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defaultThemeVersion="166925"/>
  <mc:AlternateContent xmlns:mc="http://schemas.openxmlformats.org/markup-compatibility/2006">
    <mc:Choice Requires="x15">
      <x15ac:absPath xmlns:x15ac="http://schemas.microsoft.com/office/spreadsheetml/2010/11/ac" url="C:\Users\Usuario\Desktop\Ajuste segun correciones 160722 - copia\"/>
    </mc:Choice>
  </mc:AlternateContent>
  <xr:revisionPtr revIDLastSave="0" documentId="8_{1174003A-2023-4615-BFB6-18ABCDFAF903}" xr6:coauthVersionLast="40" xr6:coauthVersionMax="40" xr10:uidLastSave="{00000000-0000-0000-0000-000000000000}"/>
  <bookViews>
    <workbookView xWindow="0" yWindow="0" windowWidth="20460" windowHeight="4470" firstSheet="1" activeTab="1" xr2:uid="{C526945E-F731-43F4-B21D-365BE64F6393}"/>
  </bookViews>
  <sheets>
    <sheet name="Cantidades de Obra " sheetId="12" state="hidden" r:id="rId1"/>
    <sheet name="PPTO" sheetId="1" r:id="rId2"/>
    <sheet name="1.1" sheetId="18" r:id="rId3"/>
    <sheet name="1.2" sheetId="19" r:id="rId4"/>
    <sheet name="1.3" sheetId="20" r:id="rId5"/>
    <sheet name="1.4" sheetId="21" r:id="rId6"/>
    <sheet name="1.5" sheetId="14" r:id="rId7"/>
    <sheet name="1.6" sheetId="15" r:id="rId8"/>
    <sheet name="1.7" sheetId="22" r:id="rId9"/>
    <sheet name="1.8" sheetId="16" r:id="rId10"/>
    <sheet name="1.9" sheetId="17" r:id="rId11"/>
    <sheet name="1.12" sheetId="25" r:id="rId12"/>
    <sheet name="1.11" sheetId="23" r:id="rId13"/>
    <sheet name="1.13" sheetId="26" r:id="rId14"/>
    <sheet name="1.14" sheetId="27" r:id="rId15"/>
    <sheet name="1.15" sheetId="24" r:id="rId16"/>
    <sheet name="2.1" sheetId="30" r:id="rId17"/>
    <sheet name="2.2" sheetId="31" r:id="rId18"/>
    <sheet name="2.3" sheetId="32" r:id="rId19"/>
    <sheet name="OE 1" sheetId="28" r:id="rId20"/>
    <sheet name="OE 2" sheetId="29" r:id="rId21"/>
    <sheet name="OE 3" sheetId="33" r:id="rId22"/>
    <sheet name="OE 4" sheetId="34" r:id="rId23"/>
    <sheet name="OE 5" sheetId="35" r:id="rId24"/>
    <sheet name="OE 6" sheetId="36"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s>
  <definedNames>
    <definedName name="\a" localSheetId="2">#REF!</definedName>
    <definedName name="\a" localSheetId="3">#REF!</definedName>
    <definedName name="\a" localSheetId="4">#REF!</definedName>
    <definedName name="\a" localSheetId="5">#REF!</definedName>
    <definedName name="\a" localSheetId="8">#REF!</definedName>
    <definedName name="\a" localSheetId="16">#REF!</definedName>
    <definedName name="\a" localSheetId="17">#REF!</definedName>
    <definedName name="\a" localSheetId="18">#REF!</definedName>
    <definedName name="\a" localSheetId="1">#REF!</definedName>
    <definedName name="\a">#REF!</definedName>
    <definedName name="\b" localSheetId="1">[1]INSUMOS!#REF!</definedName>
    <definedName name="\b">#REF!</definedName>
    <definedName name="\c">#REF!</definedName>
    <definedName name="\e">#REF!</definedName>
    <definedName name="\eliminar">[2]RESUM96!#REF!</definedName>
    <definedName name="\eliminar1">[2]RESUM96!#REF!</definedName>
    <definedName name="\i" localSheetId="1">[1]INSUMOS!#REF!</definedName>
    <definedName name="\i">[3]INSUMOS!#REF!</definedName>
    <definedName name="\L">#REF!</definedName>
    <definedName name="\m" localSheetId="1">[1]INSUMOS!#REF!</definedName>
    <definedName name="\m">[3]INSUMOS!#REF!</definedName>
    <definedName name="\P" localSheetId="1">#REF!</definedName>
    <definedName name="\p">'[4]OPS&amp;OMS'!$Z$2:$AE$23</definedName>
    <definedName name="\q">#REF!</definedName>
    <definedName name="\r" localSheetId="1">[1]INSUMOS!#REF!</definedName>
    <definedName name="\r">[3]INSUMOS!#REF!</definedName>
    <definedName name="\s" localSheetId="1">#REF!</definedName>
    <definedName name="\s">#REF!</definedName>
    <definedName name="\t" localSheetId="1">[1]INSUMOS!#REF!</definedName>
    <definedName name="\t">[3]INSUMOS!#REF!</definedName>
    <definedName name="\X" localSheetId="1">#N/A</definedName>
    <definedName name="\x">[3]INSUMOS!#REF!</definedName>
    <definedName name="\Z" localSheetId="2">'1.1'!ERR</definedName>
    <definedName name="\Z" localSheetId="3">'1.2'!ERR</definedName>
    <definedName name="\Z" localSheetId="4">'1.3'!ERR</definedName>
    <definedName name="\Z" localSheetId="5">'1.4'!ERR</definedName>
    <definedName name="\Z" localSheetId="8">'1.7'!ERR</definedName>
    <definedName name="\Z" localSheetId="16">'2.1'!ERR</definedName>
    <definedName name="\Z" localSheetId="17">'2.2'!ERR</definedName>
    <definedName name="\Z" localSheetId="18">'2.3'!ERR</definedName>
    <definedName name="\Z" localSheetId="1">#N/A</definedName>
    <definedName name="\Z">[0]!ERR</definedName>
    <definedName name="_________________________________________________i1" localSheetId="2">#REF!</definedName>
    <definedName name="_________________________________________________i1" localSheetId="3">#REF!</definedName>
    <definedName name="_________________________________________________i1" localSheetId="4">#REF!</definedName>
    <definedName name="_________________________________________________i1" localSheetId="5">#REF!</definedName>
    <definedName name="_________________________________________________i1" localSheetId="8">#REF!</definedName>
    <definedName name="_________________________________________________i1" localSheetId="16">#REF!</definedName>
    <definedName name="_________________________________________________i1" localSheetId="17">#REF!</definedName>
    <definedName name="_________________________________________________i1" localSheetId="18">#REF!</definedName>
    <definedName name="_________________________________________________i1">#REF!</definedName>
    <definedName name="________________________________________________i1" localSheetId="2">#REF!</definedName>
    <definedName name="________________________________________________i1" localSheetId="3">#REF!</definedName>
    <definedName name="________________________________________________i1" localSheetId="4">#REF!</definedName>
    <definedName name="________________________________________________i1" localSheetId="5">#REF!</definedName>
    <definedName name="________________________________________________i1" localSheetId="8">#REF!</definedName>
    <definedName name="________________________________________________i1" localSheetId="16">#REF!</definedName>
    <definedName name="________________________________________________i1" localSheetId="17">#REF!</definedName>
    <definedName name="________________________________________________i1" localSheetId="18">#REF!</definedName>
    <definedName name="________________________________________________i1">#REF!</definedName>
    <definedName name="_______________________________________________i1">#REF!</definedName>
    <definedName name="______________________________________________i1">#REF!</definedName>
    <definedName name="_____________________________________________i1">#REF!</definedName>
    <definedName name="____________________________________________i1">#REF!</definedName>
    <definedName name="___________________________________________i1">#REF!</definedName>
    <definedName name="__________________________________________i1">#REF!</definedName>
    <definedName name="_________________________________________i1">#REF!</definedName>
    <definedName name="________________________________________i1">#REF!</definedName>
    <definedName name="_______________________________________i1">#REF!</definedName>
    <definedName name="______________________________________i1">#REF!</definedName>
    <definedName name="_____________________________________i1">#REF!</definedName>
    <definedName name="____________________________________i1">#REF!</definedName>
    <definedName name="___________________________________i1">#REF!</definedName>
    <definedName name="__________________________________i1">#REF!</definedName>
    <definedName name="_________________________________apu1">[3]INSUMOS!#REF!</definedName>
    <definedName name="_________________________________i1">#REF!</definedName>
    <definedName name="________________________________apu1">[3]INSUMOS!#REF!</definedName>
    <definedName name="________________________________i1">#REF!</definedName>
    <definedName name="_______________________________apu1">[3]INSUMOS!#REF!</definedName>
    <definedName name="_______________________________i1">#REF!</definedName>
    <definedName name="______________________________apu1">[3]INSUMOS!#REF!</definedName>
    <definedName name="______________________________i1">#REF!</definedName>
    <definedName name="_____________________________i1">#REF!</definedName>
    <definedName name="____________________________apu1">[3]INSUMOS!#REF!</definedName>
    <definedName name="____________________________i1">#REF!</definedName>
    <definedName name="___________________________apu1">[3]INSUMOS!#REF!</definedName>
    <definedName name="___________________________i1">#REF!</definedName>
    <definedName name="__________________________apu1">[3]INSUMOS!#REF!</definedName>
    <definedName name="__________________________i1">#REF!</definedName>
    <definedName name="_________________________apu1">[3]INSUMOS!#REF!</definedName>
    <definedName name="_________________________i1">#REF!</definedName>
    <definedName name="________________________apu1">[3]INSUMOS!#REF!</definedName>
    <definedName name="________________________i1">#REF!</definedName>
    <definedName name="_______________________apu1">[3]INSUMOS!#REF!</definedName>
    <definedName name="_______________________i1">#REF!</definedName>
    <definedName name="______________________i1">#REF!</definedName>
    <definedName name="_____________________apu1">[3]INSUMOS!#REF!</definedName>
    <definedName name="_____________________i1">#REF!</definedName>
    <definedName name="____________________apu1">[3]INSUMOS!#REF!</definedName>
    <definedName name="____________________i1">#REF!</definedName>
    <definedName name="___________________apu1">[3]INSUMOS!#REF!</definedName>
    <definedName name="___________________i1">#REF!</definedName>
    <definedName name="__________________A1" localSheetId="2">IF('1.1'!Values_Entered,[0]!Header_Row+'1.1'!Number_of_Payments,[0]!Header_Row)</definedName>
    <definedName name="__________________A1" localSheetId="3">IF('1.2'!Values_Entered,[0]!Header_Row+'1.2'!Number_of_Payments,[0]!Header_Row)</definedName>
    <definedName name="__________________A1" localSheetId="4">IF('1.3'!Values_Entered,[0]!Header_Row+'1.3'!Number_of_Payments,[0]!Header_Row)</definedName>
    <definedName name="__________________A1" localSheetId="5">IF('1.4'!Values_Entered,[0]!Header_Row+'1.4'!Number_of_Payments,[0]!Header_Row)</definedName>
    <definedName name="__________________A1" localSheetId="8">IF('1.7'!Values_Entered,[0]!Header_Row+'1.7'!Number_of_Payments,[0]!Header_Row)</definedName>
    <definedName name="__________________A1" localSheetId="16">IF('2.1'!Values_Entered,[0]!Header_Row+'2.1'!Number_of_Payments,[0]!Header_Row)</definedName>
    <definedName name="__________________A1" localSheetId="17">IF('2.2'!Values_Entered,[0]!Header_Row+'2.2'!Number_of_Payments,[0]!Header_Row)</definedName>
    <definedName name="__________________A1" localSheetId="18">IF('2.3'!Values_Entered,[0]!Header_Row+'2.3'!Number_of_Payments,[0]!Header_Row)</definedName>
    <definedName name="__________________A1" localSheetId="1">IF([0]!Values_Entered,[0]!Header_Row+[0]!Number_of_Payments,[0]!Header_Row)</definedName>
    <definedName name="__________________A1">IF([0]!Values_Entered,[0]!Header_Row+[0]!Number_of_Payments,[0]!Header_Row)</definedName>
    <definedName name="__________________A17000" localSheetId="2">#REF!</definedName>
    <definedName name="__________________A17000" localSheetId="3">#REF!</definedName>
    <definedName name="__________________A17000" localSheetId="4">#REF!</definedName>
    <definedName name="__________________A17000" localSheetId="5">#REF!</definedName>
    <definedName name="__________________A17000" localSheetId="8">#REF!</definedName>
    <definedName name="__________________A17000" localSheetId="16">#REF!</definedName>
    <definedName name="__________________A17000" localSheetId="17">#REF!</definedName>
    <definedName name="__________________A17000" localSheetId="18">#REF!</definedName>
    <definedName name="__________________A17000">#REF!</definedName>
    <definedName name="__________________A20000" localSheetId="2">#REF!</definedName>
    <definedName name="__________________A20000" localSheetId="3">#REF!</definedName>
    <definedName name="__________________A20000" localSheetId="4">#REF!</definedName>
    <definedName name="__________________A20000" localSheetId="5">#REF!</definedName>
    <definedName name="__________________A20000" localSheetId="8">#REF!</definedName>
    <definedName name="__________________A20000" localSheetId="16">#REF!</definedName>
    <definedName name="__________________A20000" localSheetId="17">#REF!</definedName>
    <definedName name="__________________A20000" localSheetId="18">#REF!</definedName>
    <definedName name="__________________A20000">#REF!</definedName>
    <definedName name="__________________A30000">#REF!</definedName>
    <definedName name="__________________apu1">[3]INSUMOS!#REF!</definedName>
    <definedName name="__________________G1">#N/A</definedName>
    <definedName name="__________________i1">#REF!</definedName>
    <definedName name="__________________INF1">#REF!</definedName>
    <definedName name="__________________MA2">#REF!</definedName>
    <definedName name="__________________PJ50">#REF!</definedName>
    <definedName name="__________________SBC1">[5]INV!$A$12:$D$15</definedName>
    <definedName name="__________________SBC3">[5]INV!$F$12:$I$15</definedName>
    <definedName name="__________________SBC5">[5]INV!$K$12:$N$15</definedName>
    <definedName name="__________________v1" localSheetId="2">IF(__________________v8,[0]!Header_Row+[0]!__________________v4,[0]!Header_Row)</definedName>
    <definedName name="__________________v1" localSheetId="12">IF(__________________v8,[0]!Header_Row+[0]!__________________v4,[0]!Header_Row)</definedName>
    <definedName name="__________________v1" localSheetId="11">IF(__________________v8,[0]!Header_Row+[0]!__________________v4,[0]!Header_Row)</definedName>
    <definedName name="__________________v1" localSheetId="13">IF(__________________v8,[0]!Header_Row+[0]!__________________v4,[0]!Header_Row)</definedName>
    <definedName name="__________________v1" localSheetId="14">IF(__________________v8,[0]!Header_Row+[0]!__________________v4,[0]!Header_Row)</definedName>
    <definedName name="__________________v1" localSheetId="15">IF(__________________v8,[0]!Header_Row+[0]!__________________v4,[0]!Header_Row)</definedName>
    <definedName name="__________________v1" localSheetId="3">IF(__________________v8,[0]!Header_Row+[0]!__________________v4,[0]!Header_Row)</definedName>
    <definedName name="__________________v1" localSheetId="4">IF(__________________v8,[0]!Header_Row+[0]!__________________v4,[0]!Header_Row)</definedName>
    <definedName name="__________________v1" localSheetId="5">IF(__________________v8,[0]!Header_Row+[0]!__________________v4,[0]!Header_Row)</definedName>
    <definedName name="__________________v1" localSheetId="6">IF(__________________v8,[0]!Header_Row+[0]!__________________v4,[0]!Header_Row)</definedName>
    <definedName name="__________________v1" localSheetId="7">IF(__________________v8,[0]!Header_Row+[0]!__________________v4,[0]!Header_Row)</definedName>
    <definedName name="__________________v1" localSheetId="8">IF(__________________v8,[0]!Header_Row+[0]!__________________v4,[0]!Header_Row)</definedName>
    <definedName name="__________________v1" localSheetId="9">IF(__________________v8,[0]!Header_Row+[0]!__________________v4,[0]!Header_Row)</definedName>
    <definedName name="__________________v1" localSheetId="10">IF(__________________v8,[0]!Header_Row+[0]!__________________v4,[0]!Header_Row)</definedName>
    <definedName name="__________________v1" localSheetId="16">IF(__________________v8,[0]!Header_Row+[0]!__________________v4,[0]!Header_Row)</definedName>
    <definedName name="__________________v1" localSheetId="17">IF(__________________v8,[0]!Header_Row+[0]!__________________v4,[0]!Header_Row)</definedName>
    <definedName name="__________________v1" localSheetId="18">IF(__________________v8,[0]!Header_Row+[0]!__________________v4,[0]!Header_Row)</definedName>
    <definedName name="__________________v1" localSheetId="19">IF(__________________v8,[0]!Header_Row+[0]!__________________v4,[0]!Header_Row)</definedName>
    <definedName name="__________________v1" localSheetId="20">IF(__________________v8,[0]!Header_Row+[0]!__________________v4,[0]!Header_Row)</definedName>
    <definedName name="__________________v1" localSheetId="21">IF(__________________v8,[0]!Header_Row+[0]!__________________v4,[0]!Header_Row)</definedName>
    <definedName name="__________________v1" localSheetId="22">IF(__________________v8,[0]!Header_Row+[0]!__________________v4,[0]!Header_Row)</definedName>
    <definedName name="__________________v1" localSheetId="23">IF(__________________v8,[0]!Header_Row+[0]!__________________v4,[0]!Header_Row)</definedName>
    <definedName name="__________________v1" localSheetId="24">IF(__________________v8,[0]!Header_Row+[0]!__________________v4,[0]!Header_Row)</definedName>
    <definedName name="__________________v1" localSheetId="1">IF(__________________v8,[0]!Header_Row+__________________v4,[0]!Header_Row)</definedName>
    <definedName name="__________________v1">IF(__________________v8,[0]!Header_Row+__________________v4,[0]!Header_Row)</definedName>
    <definedName name="__________________v2" localSheetId="2">IF(__________________v8,[0]!Header_Row+[0]!__________________v4,[0]!Header_Row)</definedName>
    <definedName name="__________________v2" localSheetId="12">IF(__________________v8,[0]!Header_Row+[0]!__________________v4,[0]!Header_Row)</definedName>
    <definedName name="__________________v2" localSheetId="11">IF(__________________v8,[0]!Header_Row+[0]!__________________v4,[0]!Header_Row)</definedName>
    <definedName name="__________________v2" localSheetId="13">IF(__________________v8,[0]!Header_Row+[0]!__________________v4,[0]!Header_Row)</definedName>
    <definedName name="__________________v2" localSheetId="14">IF(__________________v8,[0]!Header_Row+[0]!__________________v4,[0]!Header_Row)</definedName>
    <definedName name="__________________v2" localSheetId="15">IF(__________________v8,[0]!Header_Row+[0]!__________________v4,[0]!Header_Row)</definedName>
    <definedName name="__________________v2" localSheetId="3">IF(__________________v8,[0]!Header_Row+[0]!__________________v4,[0]!Header_Row)</definedName>
    <definedName name="__________________v2" localSheetId="4">IF(__________________v8,[0]!Header_Row+[0]!__________________v4,[0]!Header_Row)</definedName>
    <definedName name="__________________v2" localSheetId="5">IF(__________________v8,[0]!Header_Row+[0]!__________________v4,[0]!Header_Row)</definedName>
    <definedName name="__________________v2" localSheetId="6">IF(__________________v8,[0]!Header_Row+[0]!__________________v4,[0]!Header_Row)</definedName>
    <definedName name="__________________v2" localSheetId="7">IF(__________________v8,[0]!Header_Row+[0]!__________________v4,[0]!Header_Row)</definedName>
    <definedName name="__________________v2" localSheetId="8">IF(__________________v8,[0]!Header_Row+[0]!__________________v4,[0]!Header_Row)</definedName>
    <definedName name="__________________v2" localSheetId="9">IF(__________________v8,[0]!Header_Row+[0]!__________________v4,[0]!Header_Row)</definedName>
    <definedName name="__________________v2" localSheetId="10">IF(__________________v8,[0]!Header_Row+[0]!__________________v4,[0]!Header_Row)</definedName>
    <definedName name="__________________v2" localSheetId="16">IF(__________________v8,[0]!Header_Row+[0]!__________________v4,[0]!Header_Row)</definedName>
    <definedName name="__________________v2" localSheetId="17">IF(__________________v8,[0]!Header_Row+[0]!__________________v4,[0]!Header_Row)</definedName>
    <definedName name="__________________v2" localSheetId="18">IF(__________________v8,[0]!Header_Row+[0]!__________________v4,[0]!Header_Row)</definedName>
    <definedName name="__________________v2" localSheetId="19">IF(__________________v8,[0]!Header_Row+[0]!__________________v4,[0]!Header_Row)</definedName>
    <definedName name="__________________v2" localSheetId="20">IF(__________________v8,[0]!Header_Row+[0]!__________________v4,[0]!Header_Row)</definedName>
    <definedName name="__________________v2" localSheetId="21">IF(__________________v8,[0]!Header_Row+[0]!__________________v4,[0]!Header_Row)</definedName>
    <definedName name="__________________v2" localSheetId="22">IF(__________________v8,[0]!Header_Row+[0]!__________________v4,[0]!Header_Row)</definedName>
    <definedName name="__________________v2" localSheetId="23">IF(__________________v8,[0]!Header_Row+[0]!__________________v4,[0]!Header_Row)</definedName>
    <definedName name="__________________v2" localSheetId="24">IF(__________________v8,[0]!Header_Row+[0]!__________________v4,[0]!Header_Row)</definedName>
    <definedName name="__________________v2" localSheetId="1">IF(__________________v8,[0]!Header_Row+__________________v4,[0]!Header_Row)</definedName>
    <definedName name="__________________v2">IF(__________________v8,[0]!Header_Row+__________________v4,[0]!Header_Row)</definedName>
    <definedName name="__________________v4">#N/A</definedName>
    <definedName name="__________________v5">#N/A</definedName>
    <definedName name="__________________v6">#N/A</definedName>
    <definedName name="__________________v7" localSheetId="2">Scheduled_Payment+Extra_Payment</definedName>
    <definedName name="__________________v7" localSheetId="12">Scheduled_Payment+Extra_Payment</definedName>
    <definedName name="__________________v7" localSheetId="11">Scheduled_Payment+Extra_Payment</definedName>
    <definedName name="__________________v7" localSheetId="13">Scheduled_Payment+Extra_Payment</definedName>
    <definedName name="__________________v7" localSheetId="14">Scheduled_Payment+Extra_Payment</definedName>
    <definedName name="__________________v7" localSheetId="15">Scheduled_Payment+Extra_Payment</definedName>
    <definedName name="__________________v7" localSheetId="3">Scheduled_Payment+Extra_Payment</definedName>
    <definedName name="__________________v7" localSheetId="4">Scheduled_Payment+Extra_Payment</definedName>
    <definedName name="__________________v7" localSheetId="5">Scheduled_Payment+Extra_Payment</definedName>
    <definedName name="__________________v7" localSheetId="6">Scheduled_Payment+Extra_Payment</definedName>
    <definedName name="__________________v7" localSheetId="7">Scheduled_Payment+Extra_Payment</definedName>
    <definedName name="__________________v7" localSheetId="8">Scheduled_Payment+Extra_Payment</definedName>
    <definedName name="__________________v7" localSheetId="9">Scheduled_Payment+Extra_Payment</definedName>
    <definedName name="__________________v7" localSheetId="10">Scheduled_Payment+Extra_Payment</definedName>
    <definedName name="__________________v7" localSheetId="16">Scheduled_Payment+Extra_Payment</definedName>
    <definedName name="__________________v7" localSheetId="17">Scheduled_Payment+Extra_Payment</definedName>
    <definedName name="__________________v7" localSheetId="18">Scheduled_Payment+Extra_Payment</definedName>
    <definedName name="__________________v7" localSheetId="19">Scheduled_Payment+Extra_Payment</definedName>
    <definedName name="__________________v7" localSheetId="20">Scheduled_Payment+Extra_Payment</definedName>
    <definedName name="__________________v7" localSheetId="21">Scheduled_Payment+Extra_Payment</definedName>
    <definedName name="__________________v7" localSheetId="22">Scheduled_Payment+Extra_Payment</definedName>
    <definedName name="__________________v7" localSheetId="23">Scheduled_Payment+Extra_Payment</definedName>
    <definedName name="__________________v7" localSheetId="24">Scheduled_Payment+Extra_Payment</definedName>
    <definedName name="__________________v7" localSheetId="1">Scheduled_Payment+Extra_Payment</definedName>
    <definedName name="__________________v7">Scheduled_Payment+Extra_Payment</definedName>
    <definedName name="__________________w1" localSheetId="2">IF(__________________w7,[0]!Header_Row+__________________w3,[0]!Header_Row)</definedName>
    <definedName name="__________________w1" localSheetId="3">IF(__________________w7,[0]!Header_Row+__________________w3,[0]!Header_Row)</definedName>
    <definedName name="__________________w1" localSheetId="4">IF([0]!__________________w7,[0]!Header_Row+[0]!__________________w3,[0]!Header_Row)</definedName>
    <definedName name="__________________w1" localSheetId="5">IF([0]!__________________w7,[0]!Header_Row+[0]!__________________w3,[0]!Header_Row)</definedName>
    <definedName name="__________________w1" localSheetId="8">IF([0]!__________________w7,[0]!Header_Row+[0]!__________________w3,[0]!Header_Row)</definedName>
    <definedName name="__________________w1" localSheetId="16">IF([0]!__________________w7,[0]!Header_Row+[0]!__________________w3,[0]!Header_Row)</definedName>
    <definedName name="__________________w1" localSheetId="17">IF([0]!__________________w7,[0]!Header_Row+[0]!__________________w3,[0]!Header_Row)</definedName>
    <definedName name="__________________w1" localSheetId="18">IF([0]!__________________w7,[0]!Header_Row+[0]!__________________w3,[0]!Header_Row)</definedName>
    <definedName name="__________________w1" localSheetId="1">IF(__________________w7,[0]!Header_Row+__________________w3,[0]!Header_Row)</definedName>
    <definedName name="__________________w1">IF(__________________w7,[0]!Header_Row+__________________w3,[0]!Header_Row)</definedName>
    <definedName name="__________________w2" localSheetId="2">IF(__________________w7,[0]!Header_Row+__________________w3,[0]!Header_Row)</definedName>
    <definedName name="__________________w2" localSheetId="3">IF(__________________w7,[0]!Header_Row+__________________w3,[0]!Header_Row)</definedName>
    <definedName name="__________________w2" localSheetId="4">IF([0]!__________________w7,[0]!Header_Row+[0]!__________________w3,[0]!Header_Row)</definedName>
    <definedName name="__________________w2" localSheetId="5">IF([0]!__________________w7,[0]!Header_Row+[0]!__________________w3,[0]!Header_Row)</definedName>
    <definedName name="__________________w2" localSheetId="8">IF([0]!__________________w7,[0]!Header_Row+[0]!__________________w3,[0]!Header_Row)</definedName>
    <definedName name="__________________w2" localSheetId="16">IF([0]!__________________w7,[0]!Header_Row+[0]!__________________w3,[0]!Header_Row)</definedName>
    <definedName name="__________________w2" localSheetId="17">IF([0]!__________________w7,[0]!Header_Row+[0]!__________________w3,[0]!Header_Row)</definedName>
    <definedName name="__________________w2" localSheetId="18">IF([0]!__________________w7,[0]!Header_Row+[0]!__________________w3,[0]!Header_Row)</definedName>
    <definedName name="__________________w2" localSheetId="1">IF(__________________w7,[0]!Header_Row+__________________w3,[0]!Header_Row)</definedName>
    <definedName name="__________________w2">IF(__________________w7,[0]!Header_Row+__________________w3,[0]!Header_Row)</definedName>
    <definedName name="__________________w3">#N/A</definedName>
    <definedName name="__________________w4">#N/A</definedName>
    <definedName name="__________________w5">#N/A</definedName>
    <definedName name="__________________w6" localSheetId="2">Scheduled_Payment+Extra_Payment</definedName>
    <definedName name="__________________w6" localSheetId="12">Scheduled_Payment+Extra_Payment</definedName>
    <definedName name="__________________w6" localSheetId="11">Scheduled_Payment+Extra_Payment</definedName>
    <definedName name="__________________w6" localSheetId="13">Scheduled_Payment+Extra_Payment</definedName>
    <definedName name="__________________w6" localSheetId="14">Scheduled_Payment+Extra_Payment</definedName>
    <definedName name="__________________w6" localSheetId="15">Scheduled_Payment+Extra_Payment</definedName>
    <definedName name="__________________w6" localSheetId="3">Scheduled_Payment+Extra_Payment</definedName>
    <definedName name="__________________w6" localSheetId="4">Scheduled_Payment+Extra_Payment</definedName>
    <definedName name="__________________w6" localSheetId="5">Scheduled_Payment+Extra_Payment</definedName>
    <definedName name="__________________w6" localSheetId="6">Scheduled_Payment+Extra_Payment</definedName>
    <definedName name="__________________w6" localSheetId="7">Scheduled_Payment+Extra_Payment</definedName>
    <definedName name="__________________w6" localSheetId="8">Scheduled_Payment+Extra_Payment</definedName>
    <definedName name="__________________w6" localSheetId="9">Scheduled_Payment+Extra_Payment</definedName>
    <definedName name="__________________w6" localSheetId="10">Scheduled_Payment+Extra_Payment</definedName>
    <definedName name="__________________w6" localSheetId="16">Scheduled_Payment+Extra_Payment</definedName>
    <definedName name="__________________w6" localSheetId="17">Scheduled_Payment+Extra_Payment</definedName>
    <definedName name="__________________w6" localSheetId="18">Scheduled_Payment+Extra_Payment</definedName>
    <definedName name="__________________w6" localSheetId="19">Scheduled_Payment+Extra_Payment</definedName>
    <definedName name="__________________w6" localSheetId="20">Scheduled_Payment+Extra_Payment</definedName>
    <definedName name="__________________w6" localSheetId="21">Scheduled_Payment+Extra_Payment</definedName>
    <definedName name="__________________w6" localSheetId="22">Scheduled_Payment+Extra_Payment</definedName>
    <definedName name="__________________w6" localSheetId="23">Scheduled_Payment+Extra_Payment</definedName>
    <definedName name="__________________w6" localSheetId="24">Scheduled_Payment+Extra_Payment</definedName>
    <definedName name="__________________w6" localSheetId="1">Scheduled_Payment+Extra_Payment</definedName>
    <definedName name="__________________w6">Scheduled_Payment+Extra_Payment</definedName>
    <definedName name="__________________w7">#N/A</definedName>
    <definedName name="__________________X1" localSheetId="2">IF(__________________X7,[0]!Header_Row+__________________X3,[0]!Header_Row)</definedName>
    <definedName name="__________________X1" localSheetId="3">IF(__________________X7,[0]!Header_Row+__________________X3,[0]!Header_Row)</definedName>
    <definedName name="__________________X1" localSheetId="4">IF([0]!__________________X7,[0]!Header_Row+[0]!__________________X3,[0]!Header_Row)</definedName>
    <definedName name="__________________X1" localSheetId="5">IF([0]!__________________X7,[0]!Header_Row+[0]!__________________X3,[0]!Header_Row)</definedName>
    <definedName name="__________________X1" localSheetId="8">IF([0]!__________________X7,[0]!Header_Row+[0]!__________________X3,[0]!Header_Row)</definedName>
    <definedName name="__________________X1" localSheetId="16">IF([0]!__________________X7,[0]!Header_Row+[0]!__________________X3,[0]!Header_Row)</definedName>
    <definedName name="__________________X1" localSheetId="17">IF([0]!__________________X7,[0]!Header_Row+[0]!__________________X3,[0]!Header_Row)</definedName>
    <definedName name="__________________X1" localSheetId="18">IF([0]!__________________X7,[0]!Header_Row+[0]!__________________X3,[0]!Header_Row)</definedName>
    <definedName name="__________________X1" localSheetId="1">IF(__________________X7,[0]!Header_Row+__________________X3,[0]!Header_Row)</definedName>
    <definedName name="__________________X1">IF(__________________X7,[0]!Header_Row+__________________X3,[0]!Header_Row)</definedName>
    <definedName name="__________________X2" localSheetId="2">IF(__________________X7,[0]!Header_Row+__________________X3,[0]!Header_Row)</definedName>
    <definedName name="__________________X2" localSheetId="3">IF(__________________X7,[0]!Header_Row+__________________X3,[0]!Header_Row)</definedName>
    <definedName name="__________________X2" localSheetId="4">IF([0]!__________________X7,[0]!Header_Row+[0]!__________________X3,[0]!Header_Row)</definedName>
    <definedName name="__________________X2" localSheetId="5">IF([0]!__________________X7,[0]!Header_Row+[0]!__________________X3,[0]!Header_Row)</definedName>
    <definedName name="__________________X2" localSheetId="8">IF([0]!__________________X7,[0]!Header_Row+[0]!__________________X3,[0]!Header_Row)</definedName>
    <definedName name="__________________X2" localSheetId="16">IF([0]!__________________X7,[0]!Header_Row+[0]!__________________X3,[0]!Header_Row)</definedName>
    <definedName name="__________________X2" localSheetId="17">IF([0]!__________________X7,[0]!Header_Row+[0]!__________________X3,[0]!Header_Row)</definedName>
    <definedName name="__________________X2" localSheetId="18">IF([0]!__________________X7,[0]!Header_Row+[0]!__________________X3,[0]!Header_Row)</definedName>
    <definedName name="__________________X2" localSheetId="1">IF(__________________X7,[0]!Header_Row+__________________X3,[0]!Header_Row)</definedName>
    <definedName name="__________________X2">IF(__________________X7,[0]!Header_Row+__________________X3,[0]!Header_Row)</definedName>
    <definedName name="__________________X3">#N/A</definedName>
    <definedName name="__________________X4">#N/A</definedName>
    <definedName name="__________________X5">#N/A</definedName>
    <definedName name="__________________X6" localSheetId="2">Scheduled_Payment+Extra_Payment</definedName>
    <definedName name="__________________X6" localSheetId="12">Scheduled_Payment+Extra_Payment</definedName>
    <definedName name="__________________X6" localSheetId="11">Scheduled_Payment+Extra_Payment</definedName>
    <definedName name="__________________X6" localSheetId="13">Scheduled_Payment+Extra_Payment</definedName>
    <definedName name="__________________X6" localSheetId="14">Scheduled_Payment+Extra_Payment</definedName>
    <definedName name="__________________X6" localSheetId="15">Scheduled_Payment+Extra_Payment</definedName>
    <definedName name="__________________X6" localSheetId="3">Scheduled_Payment+Extra_Payment</definedName>
    <definedName name="__________________X6" localSheetId="4">Scheduled_Payment+Extra_Payment</definedName>
    <definedName name="__________________X6" localSheetId="5">Scheduled_Payment+Extra_Payment</definedName>
    <definedName name="__________________X6" localSheetId="6">Scheduled_Payment+Extra_Payment</definedName>
    <definedName name="__________________X6" localSheetId="7">Scheduled_Payment+Extra_Payment</definedName>
    <definedName name="__________________X6" localSheetId="8">Scheduled_Payment+Extra_Payment</definedName>
    <definedName name="__________________X6" localSheetId="9">Scheduled_Payment+Extra_Payment</definedName>
    <definedName name="__________________X6" localSheetId="10">Scheduled_Payment+Extra_Payment</definedName>
    <definedName name="__________________X6" localSheetId="16">Scheduled_Payment+Extra_Payment</definedName>
    <definedName name="__________________X6" localSheetId="17">Scheduled_Payment+Extra_Payment</definedName>
    <definedName name="__________________X6" localSheetId="18">Scheduled_Payment+Extra_Payment</definedName>
    <definedName name="__________________X6" localSheetId="19">Scheduled_Payment+Extra_Payment</definedName>
    <definedName name="__________________X6" localSheetId="20">Scheduled_Payment+Extra_Payment</definedName>
    <definedName name="__________________X6" localSheetId="21">Scheduled_Payment+Extra_Payment</definedName>
    <definedName name="__________________X6" localSheetId="22">Scheduled_Payment+Extra_Payment</definedName>
    <definedName name="__________________X6" localSheetId="23">Scheduled_Payment+Extra_Payment</definedName>
    <definedName name="__________________X6" localSheetId="24">Scheduled_Payment+Extra_Payment</definedName>
    <definedName name="__________________X6" localSheetId="1">Scheduled_Payment+Extra_Payment</definedName>
    <definedName name="__________________X6">Scheduled_Payment+Extra_Payment</definedName>
    <definedName name="__________________X7">#N/A</definedName>
    <definedName name="__________________y2" localSheetId="2">IF(__________________y7,[0]!Header_Row+__________________y3,[0]!Header_Row)</definedName>
    <definedName name="__________________y2" localSheetId="3">IF(__________________y7,[0]!Header_Row+__________________y3,[0]!Header_Row)</definedName>
    <definedName name="__________________y2" localSheetId="4">IF([0]!__________________y7,[0]!Header_Row+[0]!__________________y3,[0]!Header_Row)</definedName>
    <definedName name="__________________y2" localSheetId="5">IF([0]!__________________y7,[0]!Header_Row+[0]!__________________y3,[0]!Header_Row)</definedName>
    <definedName name="__________________y2" localSheetId="8">IF([0]!__________________y7,[0]!Header_Row+[0]!__________________y3,[0]!Header_Row)</definedName>
    <definedName name="__________________y2" localSheetId="16">IF([0]!__________________y7,[0]!Header_Row+[0]!__________________y3,[0]!Header_Row)</definedName>
    <definedName name="__________________y2" localSheetId="17">IF([0]!__________________y7,[0]!Header_Row+[0]!__________________y3,[0]!Header_Row)</definedName>
    <definedName name="__________________y2" localSheetId="18">IF([0]!__________________y7,[0]!Header_Row+[0]!__________________y3,[0]!Header_Row)</definedName>
    <definedName name="__________________y2" localSheetId="1">IF(__________________y7,[0]!Header_Row+__________________y3,[0]!Header_Row)</definedName>
    <definedName name="__________________y2">IF(__________________y7,[0]!Header_Row+__________________y3,[0]!Header_Row)</definedName>
    <definedName name="__________________y3">#N/A</definedName>
    <definedName name="__________________y4">#N/A</definedName>
    <definedName name="__________________y5">#N/A</definedName>
    <definedName name="__________________y6" localSheetId="2">Scheduled_Payment+Extra_Payment</definedName>
    <definedName name="__________________y6" localSheetId="12">Scheduled_Payment+Extra_Payment</definedName>
    <definedName name="__________________y6" localSheetId="11">Scheduled_Payment+Extra_Payment</definedName>
    <definedName name="__________________y6" localSheetId="13">Scheduled_Payment+Extra_Payment</definedName>
    <definedName name="__________________y6" localSheetId="14">Scheduled_Payment+Extra_Payment</definedName>
    <definedName name="__________________y6" localSheetId="15">Scheduled_Payment+Extra_Payment</definedName>
    <definedName name="__________________y6" localSheetId="3">Scheduled_Payment+Extra_Payment</definedName>
    <definedName name="__________________y6" localSheetId="4">Scheduled_Payment+Extra_Payment</definedName>
    <definedName name="__________________y6" localSheetId="5">Scheduled_Payment+Extra_Payment</definedName>
    <definedName name="__________________y6" localSheetId="6">Scheduled_Payment+Extra_Payment</definedName>
    <definedName name="__________________y6" localSheetId="7">Scheduled_Payment+Extra_Payment</definedName>
    <definedName name="__________________y6" localSheetId="8">Scheduled_Payment+Extra_Payment</definedName>
    <definedName name="__________________y6" localSheetId="9">Scheduled_Payment+Extra_Payment</definedName>
    <definedName name="__________________y6" localSheetId="10">Scheduled_Payment+Extra_Payment</definedName>
    <definedName name="__________________y6" localSheetId="16">Scheduled_Payment+Extra_Payment</definedName>
    <definedName name="__________________y6" localSheetId="17">Scheduled_Payment+Extra_Payment</definedName>
    <definedName name="__________________y6" localSheetId="18">Scheduled_Payment+Extra_Payment</definedName>
    <definedName name="__________________y6" localSheetId="19">Scheduled_Payment+Extra_Payment</definedName>
    <definedName name="__________________y6" localSheetId="20">Scheduled_Payment+Extra_Payment</definedName>
    <definedName name="__________________y6" localSheetId="21">Scheduled_Payment+Extra_Payment</definedName>
    <definedName name="__________________y6" localSheetId="22">Scheduled_Payment+Extra_Payment</definedName>
    <definedName name="__________________y6" localSheetId="23">Scheduled_Payment+Extra_Payment</definedName>
    <definedName name="__________________y6" localSheetId="24">Scheduled_Payment+Extra_Payment</definedName>
    <definedName name="__________________y6" localSheetId="1">Scheduled_Payment+Extra_Payment</definedName>
    <definedName name="__________________y6">Scheduled_Payment+Extra_Payment</definedName>
    <definedName name="__________________y7">#N/A</definedName>
    <definedName name="__________________z1" localSheetId="2">IF(__________________z7,[0]!Header_Row+__________________z3,[0]!Header_Row)</definedName>
    <definedName name="__________________z1" localSheetId="3">IF(__________________z7,[0]!Header_Row+__________________z3,[0]!Header_Row)</definedName>
    <definedName name="__________________z1" localSheetId="4">IF([0]!__________________z7,[0]!Header_Row+[0]!__________________z3,[0]!Header_Row)</definedName>
    <definedName name="__________________z1" localSheetId="5">IF([0]!__________________z7,[0]!Header_Row+[0]!__________________z3,[0]!Header_Row)</definedName>
    <definedName name="__________________z1" localSheetId="8">IF([0]!__________________z7,[0]!Header_Row+[0]!__________________z3,[0]!Header_Row)</definedName>
    <definedName name="__________________z1" localSheetId="16">IF([0]!__________________z7,[0]!Header_Row+[0]!__________________z3,[0]!Header_Row)</definedName>
    <definedName name="__________________z1" localSheetId="17">IF([0]!__________________z7,[0]!Header_Row+[0]!__________________z3,[0]!Header_Row)</definedName>
    <definedName name="__________________z1" localSheetId="18">IF([0]!__________________z7,[0]!Header_Row+[0]!__________________z3,[0]!Header_Row)</definedName>
    <definedName name="__________________z1" localSheetId="1">IF(__________________z7,[0]!Header_Row+__________________z3,[0]!Header_Row)</definedName>
    <definedName name="__________________z1">IF(__________________z7,[0]!Header_Row+__________________z3,[0]!Header_Row)</definedName>
    <definedName name="__________________z2" localSheetId="2">IF(__________________z7,[0]!Header_Row+__________________z3,[0]!Header_Row)</definedName>
    <definedName name="__________________z2" localSheetId="3">IF(__________________z7,[0]!Header_Row+__________________z3,[0]!Header_Row)</definedName>
    <definedName name="__________________z2" localSheetId="4">IF([0]!__________________z7,[0]!Header_Row+[0]!__________________z3,[0]!Header_Row)</definedName>
    <definedName name="__________________z2" localSheetId="5">IF([0]!__________________z7,[0]!Header_Row+[0]!__________________z3,[0]!Header_Row)</definedName>
    <definedName name="__________________z2" localSheetId="8">IF([0]!__________________z7,[0]!Header_Row+[0]!__________________z3,[0]!Header_Row)</definedName>
    <definedName name="__________________z2" localSheetId="16">IF([0]!__________________z7,[0]!Header_Row+[0]!__________________z3,[0]!Header_Row)</definedName>
    <definedName name="__________________z2" localSheetId="17">IF([0]!__________________z7,[0]!Header_Row+[0]!__________________z3,[0]!Header_Row)</definedName>
    <definedName name="__________________z2" localSheetId="18">IF([0]!__________________z7,[0]!Header_Row+[0]!__________________z3,[0]!Header_Row)</definedName>
    <definedName name="__________________z2" localSheetId="1">IF(__________________z7,[0]!Header_Row+__________________z3,[0]!Header_Row)</definedName>
    <definedName name="__________________z2">IF(__________________z7,[0]!Header_Row+__________________z3,[0]!Header_Row)</definedName>
    <definedName name="__________________z3">#N/A</definedName>
    <definedName name="__________________z4">#N/A</definedName>
    <definedName name="__________________z5">#N/A</definedName>
    <definedName name="__________________z6" localSheetId="2">Scheduled_Payment+Extra_Payment</definedName>
    <definedName name="__________________z6" localSheetId="12">Scheduled_Payment+Extra_Payment</definedName>
    <definedName name="__________________z6" localSheetId="11">Scheduled_Payment+Extra_Payment</definedName>
    <definedName name="__________________z6" localSheetId="13">Scheduled_Payment+Extra_Payment</definedName>
    <definedName name="__________________z6" localSheetId="14">Scheduled_Payment+Extra_Payment</definedName>
    <definedName name="__________________z6" localSheetId="15">Scheduled_Payment+Extra_Payment</definedName>
    <definedName name="__________________z6" localSheetId="3">Scheduled_Payment+Extra_Payment</definedName>
    <definedName name="__________________z6" localSheetId="4">Scheduled_Payment+Extra_Payment</definedName>
    <definedName name="__________________z6" localSheetId="5">Scheduled_Payment+Extra_Payment</definedName>
    <definedName name="__________________z6" localSheetId="6">Scheduled_Payment+Extra_Payment</definedName>
    <definedName name="__________________z6" localSheetId="7">Scheduled_Payment+Extra_Payment</definedName>
    <definedName name="__________________z6" localSheetId="8">Scheduled_Payment+Extra_Payment</definedName>
    <definedName name="__________________z6" localSheetId="9">Scheduled_Payment+Extra_Payment</definedName>
    <definedName name="__________________z6" localSheetId="10">Scheduled_Payment+Extra_Payment</definedName>
    <definedName name="__________________z6" localSheetId="16">Scheduled_Payment+Extra_Payment</definedName>
    <definedName name="__________________z6" localSheetId="17">Scheduled_Payment+Extra_Payment</definedName>
    <definedName name="__________________z6" localSheetId="18">Scheduled_Payment+Extra_Payment</definedName>
    <definedName name="__________________z6" localSheetId="19">Scheduled_Payment+Extra_Payment</definedName>
    <definedName name="__________________z6" localSheetId="20">Scheduled_Payment+Extra_Payment</definedName>
    <definedName name="__________________z6" localSheetId="21">Scheduled_Payment+Extra_Payment</definedName>
    <definedName name="__________________z6" localSheetId="22">Scheduled_Payment+Extra_Payment</definedName>
    <definedName name="__________________z6" localSheetId="23">Scheduled_Payment+Extra_Payment</definedName>
    <definedName name="__________________z6" localSheetId="24">Scheduled_Payment+Extra_Payment</definedName>
    <definedName name="__________________z6" localSheetId="1">Scheduled_Payment+Extra_Payment</definedName>
    <definedName name="__________________z6">Scheduled_Payment+Extra_Payment</definedName>
    <definedName name="__________________z7">#N/A</definedName>
    <definedName name="_________________AFC1">[5]INV!$A$25:$D$28</definedName>
    <definedName name="_________________AFC3">[5]INV!$F$25:$I$28</definedName>
    <definedName name="_________________AFC5">[5]INV!$K$25:$N$28</definedName>
    <definedName name="_________________apu1">[3]INSUMOS!#REF!</definedName>
    <definedName name="_________________BGC1">[5]INV!$A$5:$D$8</definedName>
    <definedName name="_________________BGC3">[5]INV!$F$5:$I$8</definedName>
    <definedName name="_________________BGC5">[5]INV!$K$5:$N$8</definedName>
    <definedName name="_________________CAC1">[5]INV!$A$19:$D$22</definedName>
    <definedName name="_________________CAC3">[5]INV!$F$19:$I$22</definedName>
    <definedName name="_________________CAC5">[5]INV!$K$19:$N$22</definedName>
    <definedName name="_________________i1">#REF!</definedName>
    <definedName name="_________________INF1">#REF!</definedName>
    <definedName name="_________________IPC2002">#REF!</definedName>
    <definedName name="_________________MA2">#REF!</definedName>
    <definedName name="_________________SBC1">[5]INV!$A$12:$D$15</definedName>
    <definedName name="_________________SBC3">[5]INV!$F$12:$I$15</definedName>
    <definedName name="_________________SBC5">[5]INV!$K$12:$N$15</definedName>
    <definedName name="________________A1" localSheetId="2">IF('1.1'!Values_Entered,[0]!Header_Row+'1.1'!Number_of_Payments,[0]!Header_Row)</definedName>
    <definedName name="________________A1" localSheetId="3">IF('1.2'!Values_Entered,[0]!Header_Row+'1.2'!Number_of_Payments,[0]!Header_Row)</definedName>
    <definedName name="________________A1" localSheetId="4">IF('1.3'!Values_Entered,[0]!Header_Row+'1.3'!Number_of_Payments,[0]!Header_Row)</definedName>
    <definedName name="________________A1" localSheetId="5">IF('1.4'!Values_Entered,[0]!Header_Row+'1.4'!Number_of_Payments,[0]!Header_Row)</definedName>
    <definedName name="________________A1" localSheetId="8">IF('1.7'!Values_Entered,[0]!Header_Row+'1.7'!Number_of_Payments,[0]!Header_Row)</definedName>
    <definedName name="________________A1" localSheetId="16">IF('2.1'!Values_Entered,[0]!Header_Row+'2.1'!Number_of_Payments,[0]!Header_Row)</definedName>
    <definedName name="________________A1" localSheetId="17">IF('2.2'!Values_Entered,[0]!Header_Row+'2.2'!Number_of_Payments,[0]!Header_Row)</definedName>
    <definedName name="________________A1" localSheetId="18">IF('2.3'!Values_Entered,[0]!Header_Row+'2.3'!Number_of_Payments,[0]!Header_Row)</definedName>
    <definedName name="________________A1" localSheetId="1">IF([0]!Values_Entered,[0]!Header_Row+[0]!Number_of_Payments,[0]!Header_Row)</definedName>
    <definedName name="________________A1">IF([0]!Values_Entered,[0]!Header_Row+[0]!Number_of_Payments,[0]!Header_Row)</definedName>
    <definedName name="________________A17000" localSheetId="2">#REF!</definedName>
    <definedName name="________________A17000" localSheetId="3">#REF!</definedName>
    <definedName name="________________A17000" localSheetId="4">#REF!</definedName>
    <definedName name="________________A17000" localSheetId="5">#REF!</definedName>
    <definedName name="________________A17000" localSheetId="8">#REF!</definedName>
    <definedName name="________________A17000" localSheetId="16">#REF!</definedName>
    <definedName name="________________A17000" localSheetId="17">#REF!</definedName>
    <definedName name="________________A17000" localSheetId="18">#REF!</definedName>
    <definedName name="________________A17000">#REF!</definedName>
    <definedName name="________________A20000" localSheetId="2">#REF!</definedName>
    <definedName name="________________A20000" localSheetId="3">#REF!</definedName>
    <definedName name="________________A20000" localSheetId="4">#REF!</definedName>
    <definedName name="________________A20000" localSheetId="5">#REF!</definedName>
    <definedName name="________________A20000" localSheetId="8">#REF!</definedName>
    <definedName name="________________A20000" localSheetId="16">#REF!</definedName>
    <definedName name="________________A20000" localSheetId="17">#REF!</definedName>
    <definedName name="________________A20000" localSheetId="18">#REF!</definedName>
    <definedName name="________________A20000">#REF!</definedName>
    <definedName name="________________A30000">#REF!</definedName>
    <definedName name="________________AFC1">[5]INV!$A$25:$D$28</definedName>
    <definedName name="________________AFC3">[5]INV!$F$25:$I$28</definedName>
    <definedName name="________________AFC5">[5]INV!$K$25:$N$28</definedName>
    <definedName name="________________apu1">[3]INSUMOS!#REF!</definedName>
    <definedName name="________________BGC1">[5]INV!$A$5:$D$8</definedName>
    <definedName name="________________BGC3">[5]INV!$F$5:$I$8</definedName>
    <definedName name="________________BGC5">[5]INV!$K$5:$N$8</definedName>
    <definedName name="________________CAC1">[5]INV!$A$19:$D$22</definedName>
    <definedName name="________________CAC3">[5]INV!$F$19:$I$22</definedName>
    <definedName name="________________CAC5">[5]INV!$K$19:$N$22</definedName>
    <definedName name="________________G1">#N/A</definedName>
    <definedName name="________________i1">#REF!</definedName>
    <definedName name="________________INF1">#REF!</definedName>
    <definedName name="________________MA2">#REF!</definedName>
    <definedName name="________________PJ50">#REF!</definedName>
    <definedName name="________________SBC1">[5]INV!$A$12:$D$15</definedName>
    <definedName name="________________SBC3">[5]INV!$F$12:$I$15</definedName>
    <definedName name="________________SBC5">[5]INV!$K$12:$N$15</definedName>
    <definedName name="________________v1" localSheetId="2">IF(________________v8,[0]!Header_Row+________________v4,[0]!Header_Row)</definedName>
    <definedName name="________________v1" localSheetId="3">IF(________________v8,[0]!Header_Row+________________v4,[0]!Header_Row)</definedName>
    <definedName name="________________v1" localSheetId="4">IF([0]!________________v8,[0]!Header_Row+[0]!________________v4,[0]!Header_Row)</definedName>
    <definedName name="________________v1" localSheetId="5">IF([0]!________________v8,[0]!Header_Row+[0]!________________v4,[0]!Header_Row)</definedName>
    <definedName name="________________v1" localSheetId="8">IF([0]!________________v8,[0]!Header_Row+[0]!________________v4,[0]!Header_Row)</definedName>
    <definedName name="________________v1" localSheetId="16">IF([0]!________________v8,[0]!Header_Row+[0]!________________v4,[0]!Header_Row)</definedName>
    <definedName name="________________v1" localSheetId="17">IF([0]!________________v8,[0]!Header_Row+[0]!________________v4,[0]!Header_Row)</definedName>
    <definedName name="________________v1" localSheetId="18">IF([0]!________________v8,[0]!Header_Row+[0]!________________v4,[0]!Header_Row)</definedName>
    <definedName name="________________v1" localSheetId="1">IF(________________v8,[0]!Header_Row+________________v4,[0]!Header_Row)</definedName>
    <definedName name="________________v1">IF(________________v8,[0]!Header_Row+________________v4,[0]!Header_Row)</definedName>
    <definedName name="________________v2" localSheetId="2">IF(________________v8,[0]!Header_Row+________________v4,[0]!Header_Row)</definedName>
    <definedName name="________________v2" localSheetId="3">IF(________________v8,[0]!Header_Row+________________v4,[0]!Header_Row)</definedName>
    <definedName name="________________v2" localSheetId="4">IF([0]!________________v8,[0]!Header_Row+[0]!________________v4,[0]!Header_Row)</definedName>
    <definedName name="________________v2" localSheetId="5">IF([0]!________________v8,[0]!Header_Row+[0]!________________v4,[0]!Header_Row)</definedName>
    <definedName name="________________v2" localSheetId="8">IF([0]!________________v8,[0]!Header_Row+[0]!________________v4,[0]!Header_Row)</definedName>
    <definedName name="________________v2" localSheetId="16">IF([0]!________________v8,[0]!Header_Row+[0]!________________v4,[0]!Header_Row)</definedName>
    <definedName name="________________v2" localSheetId="17">IF([0]!________________v8,[0]!Header_Row+[0]!________________v4,[0]!Header_Row)</definedName>
    <definedName name="________________v2" localSheetId="18">IF([0]!________________v8,[0]!Header_Row+[0]!________________v4,[0]!Header_Row)</definedName>
    <definedName name="________________v2" localSheetId="1">IF(________________v8,[0]!Header_Row+________________v4,[0]!Header_Row)</definedName>
    <definedName name="________________v2">IF(________________v8,[0]!Header_Row+________________v4,[0]!Header_Row)</definedName>
    <definedName name="________________v4">#N/A</definedName>
    <definedName name="________________v5">#N/A</definedName>
    <definedName name="________________v6">#N/A</definedName>
    <definedName name="________________v7" localSheetId="2">Scheduled_Payment+Extra_Payment</definedName>
    <definedName name="________________v7" localSheetId="12">Scheduled_Payment+Extra_Payment</definedName>
    <definedName name="________________v7" localSheetId="11">Scheduled_Payment+Extra_Payment</definedName>
    <definedName name="________________v7" localSheetId="13">Scheduled_Payment+Extra_Payment</definedName>
    <definedName name="________________v7" localSheetId="14">Scheduled_Payment+Extra_Payment</definedName>
    <definedName name="________________v7" localSheetId="15">Scheduled_Payment+Extra_Payment</definedName>
    <definedName name="________________v7" localSheetId="3">Scheduled_Payment+Extra_Payment</definedName>
    <definedName name="________________v7" localSheetId="4">Scheduled_Payment+Extra_Payment</definedName>
    <definedName name="________________v7" localSheetId="5">Scheduled_Payment+Extra_Payment</definedName>
    <definedName name="________________v7" localSheetId="6">Scheduled_Payment+Extra_Payment</definedName>
    <definedName name="________________v7" localSheetId="7">Scheduled_Payment+Extra_Payment</definedName>
    <definedName name="________________v7" localSheetId="8">Scheduled_Payment+Extra_Payment</definedName>
    <definedName name="________________v7" localSheetId="9">Scheduled_Payment+Extra_Payment</definedName>
    <definedName name="________________v7" localSheetId="10">Scheduled_Payment+Extra_Payment</definedName>
    <definedName name="________________v7" localSheetId="16">Scheduled_Payment+Extra_Payment</definedName>
    <definedName name="________________v7" localSheetId="17">Scheduled_Payment+Extra_Payment</definedName>
    <definedName name="________________v7" localSheetId="18">Scheduled_Payment+Extra_Payment</definedName>
    <definedName name="________________v7" localSheetId="19">Scheduled_Payment+Extra_Payment</definedName>
    <definedName name="________________v7" localSheetId="20">Scheduled_Payment+Extra_Payment</definedName>
    <definedName name="________________v7" localSheetId="21">Scheduled_Payment+Extra_Payment</definedName>
    <definedName name="________________v7" localSheetId="22">Scheduled_Payment+Extra_Payment</definedName>
    <definedName name="________________v7" localSheetId="23">Scheduled_Payment+Extra_Payment</definedName>
    <definedName name="________________v7" localSheetId="24">Scheduled_Payment+Extra_Payment</definedName>
    <definedName name="________________v7" localSheetId="1">Scheduled_Payment+Extra_Payment</definedName>
    <definedName name="________________v7">Scheduled_Payment+Extra_Payment</definedName>
    <definedName name="________________v8">#N/A</definedName>
    <definedName name="________________w1" localSheetId="2">IF(________________w7,[0]!Header_Row+________________w3,[0]!Header_Row)</definedName>
    <definedName name="________________w1" localSheetId="3">IF(________________w7,[0]!Header_Row+________________w3,[0]!Header_Row)</definedName>
    <definedName name="________________w1" localSheetId="4">IF([0]!________________w7,[0]!Header_Row+[0]!________________w3,[0]!Header_Row)</definedName>
    <definedName name="________________w1" localSheetId="5">IF([0]!________________w7,[0]!Header_Row+[0]!________________w3,[0]!Header_Row)</definedName>
    <definedName name="________________w1" localSheetId="8">IF([0]!________________w7,[0]!Header_Row+[0]!________________w3,[0]!Header_Row)</definedName>
    <definedName name="________________w1" localSheetId="16">IF([0]!________________w7,[0]!Header_Row+[0]!________________w3,[0]!Header_Row)</definedName>
    <definedName name="________________w1" localSheetId="17">IF([0]!________________w7,[0]!Header_Row+[0]!________________w3,[0]!Header_Row)</definedName>
    <definedName name="________________w1" localSheetId="18">IF([0]!________________w7,[0]!Header_Row+[0]!________________w3,[0]!Header_Row)</definedName>
    <definedName name="________________w1" localSheetId="1">IF(________________w7,[0]!Header_Row+________________w3,[0]!Header_Row)</definedName>
    <definedName name="________________w1">IF(________________w7,[0]!Header_Row+________________w3,[0]!Header_Row)</definedName>
    <definedName name="________________w2" localSheetId="2">IF(________________w7,[0]!Header_Row+________________w3,[0]!Header_Row)</definedName>
    <definedName name="________________w2" localSheetId="3">IF(________________w7,[0]!Header_Row+________________w3,[0]!Header_Row)</definedName>
    <definedName name="________________w2" localSheetId="4">IF([0]!________________w7,[0]!Header_Row+[0]!________________w3,[0]!Header_Row)</definedName>
    <definedName name="________________w2" localSheetId="5">IF([0]!________________w7,[0]!Header_Row+[0]!________________w3,[0]!Header_Row)</definedName>
    <definedName name="________________w2" localSheetId="8">IF([0]!________________w7,[0]!Header_Row+[0]!________________w3,[0]!Header_Row)</definedName>
    <definedName name="________________w2" localSheetId="16">IF([0]!________________w7,[0]!Header_Row+[0]!________________w3,[0]!Header_Row)</definedName>
    <definedName name="________________w2" localSheetId="17">IF([0]!________________w7,[0]!Header_Row+[0]!________________w3,[0]!Header_Row)</definedName>
    <definedName name="________________w2" localSheetId="18">IF([0]!________________w7,[0]!Header_Row+[0]!________________w3,[0]!Header_Row)</definedName>
    <definedName name="________________w2" localSheetId="1">IF(________________w7,[0]!Header_Row+________________w3,[0]!Header_Row)</definedName>
    <definedName name="________________w2">IF(________________w7,[0]!Header_Row+________________w3,[0]!Header_Row)</definedName>
    <definedName name="________________w3">#N/A</definedName>
    <definedName name="________________w4">#N/A</definedName>
    <definedName name="________________w5">#N/A</definedName>
    <definedName name="________________w6" localSheetId="2">Scheduled_Payment+Extra_Payment</definedName>
    <definedName name="________________w6" localSheetId="12">Scheduled_Payment+Extra_Payment</definedName>
    <definedName name="________________w6" localSheetId="11">Scheduled_Payment+Extra_Payment</definedName>
    <definedName name="________________w6" localSheetId="13">Scheduled_Payment+Extra_Payment</definedName>
    <definedName name="________________w6" localSheetId="14">Scheduled_Payment+Extra_Payment</definedName>
    <definedName name="________________w6" localSheetId="15">Scheduled_Payment+Extra_Payment</definedName>
    <definedName name="________________w6" localSheetId="3">Scheduled_Payment+Extra_Payment</definedName>
    <definedName name="________________w6" localSheetId="4">Scheduled_Payment+Extra_Payment</definedName>
    <definedName name="________________w6" localSheetId="5">Scheduled_Payment+Extra_Payment</definedName>
    <definedName name="________________w6" localSheetId="6">Scheduled_Payment+Extra_Payment</definedName>
    <definedName name="________________w6" localSheetId="7">Scheduled_Payment+Extra_Payment</definedName>
    <definedName name="________________w6" localSheetId="8">Scheduled_Payment+Extra_Payment</definedName>
    <definedName name="________________w6" localSheetId="9">Scheduled_Payment+Extra_Payment</definedName>
    <definedName name="________________w6" localSheetId="10">Scheduled_Payment+Extra_Payment</definedName>
    <definedName name="________________w6" localSheetId="16">Scheduled_Payment+Extra_Payment</definedName>
    <definedName name="________________w6" localSheetId="17">Scheduled_Payment+Extra_Payment</definedName>
    <definedName name="________________w6" localSheetId="18">Scheduled_Payment+Extra_Payment</definedName>
    <definedName name="________________w6" localSheetId="19">Scheduled_Payment+Extra_Payment</definedName>
    <definedName name="________________w6" localSheetId="20">Scheduled_Payment+Extra_Payment</definedName>
    <definedName name="________________w6" localSheetId="21">Scheduled_Payment+Extra_Payment</definedName>
    <definedName name="________________w6" localSheetId="22">Scheduled_Payment+Extra_Payment</definedName>
    <definedName name="________________w6" localSheetId="23">Scheduled_Payment+Extra_Payment</definedName>
    <definedName name="________________w6" localSheetId="24">Scheduled_Payment+Extra_Payment</definedName>
    <definedName name="________________w6" localSheetId="1">Scheduled_Payment+Extra_Payment</definedName>
    <definedName name="________________w6">Scheduled_Payment+Extra_Payment</definedName>
    <definedName name="________________w7">#N/A</definedName>
    <definedName name="________________X1" localSheetId="2">IF(________________X7,[0]!Header_Row+________________X3,[0]!Header_Row)</definedName>
    <definedName name="________________X1" localSheetId="3">IF(________________X7,[0]!Header_Row+________________X3,[0]!Header_Row)</definedName>
    <definedName name="________________X1" localSheetId="4">IF([0]!________________X7,[0]!Header_Row+[0]!________________X3,[0]!Header_Row)</definedName>
    <definedName name="________________X1" localSheetId="5">IF([0]!________________X7,[0]!Header_Row+[0]!________________X3,[0]!Header_Row)</definedName>
    <definedName name="________________X1" localSheetId="8">IF([0]!________________X7,[0]!Header_Row+[0]!________________X3,[0]!Header_Row)</definedName>
    <definedName name="________________X1" localSheetId="16">IF([0]!________________X7,[0]!Header_Row+[0]!________________X3,[0]!Header_Row)</definedName>
    <definedName name="________________X1" localSheetId="17">IF([0]!________________X7,[0]!Header_Row+[0]!________________X3,[0]!Header_Row)</definedName>
    <definedName name="________________X1" localSheetId="18">IF([0]!________________X7,[0]!Header_Row+[0]!________________X3,[0]!Header_Row)</definedName>
    <definedName name="________________X1" localSheetId="1">IF(________________X7,[0]!Header_Row+________________X3,[0]!Header_Row)</definedName>
    <definedName name="________________X1">IF(________________X7,[0]!Header_Row+________________X3,[0]!Header_Row)</definedName>
    <definedName name="________________X2" localSheetId="2">IF(________________X7,[0]!Header_Row+________________X3,[0]!Header_Row)</definedName>
    <definedName name="________________X2" localSheetId="3">IF(________________X7,[0]!Header_Row+________________X3,[0]!Header_Row)</definedName>
    <definedName name="________________X2" localSheetId="4">IF([0]!________________X7,[0]!Header_Row+[0]!________________X3,[0]!Header_Row)</definedName>
    <definedName name="________________X2" localSheetId="5">IF([0]!________________X7,[0]!Header_Row+[0]!________________X3,[0]!Header_Row)</definedName>
    <definedName name="________________X2" localSheetId="8">IF([0]!________________X7,[0]!Header_Row+[0]!________________X3,[0]!Header_Row)</definedName>
    <definedName name="________________X2" localSheetId="16">IF([0]!________________X7,[0]!Header_Row+[0]!________________X3,[0]!Header_Row)</definedName>
    <definedName name="________________X2" localSheetId="17">IF([0]!________________X7,[0]!Header_Row+[0]!________________X3,[0]!Header_Row)</definedName>
    <definedName name="________________X2" localSheetId="18">IF([0]!________________X7,[0]!Header_Row+[0]!________________X3,[0]!Header_Row)</definedName>
    <definedName name="________________X2" localSheetId="1">IF(________________X7,[0]!Header_Row+________________X3,[0]!Header_Row)</definedName>
    <definedName name="________________X2">IF(________________X7,[0]!Header_Row+________________X3,[0]!Header_Row)</definedName>
    <definedName name="________________X3">#N/A</definedName>
    <definedName name="________________X4">#N/A</definedName>
    <definedName name="________________X5">#N/A</definedName>
    <definedName name="________________X6" localSheetId="2">Scheduled_Payment+Extra_Payment</definedName>
    <definedName name="________________X6" localSheetId="12">Scheduled_Payment+Extra_Payment</definedName>
    <definedName name="________________X6" localSheetId="11">Scheduled_Payment+Extra_Payment</definedName>
    <definedName name="________________X6" localSheetId="13">Scheduled_Payment+Extra_Payment</definedName>
    <definedName name="________________X6" localSheetId="14">Scheduled_Payment+Extra_Payment</definedName>
    <definedName name="________________X6" localSheetId="15">Scheduled_Payment+Extra_Payment</definedName>
    <definedName name="________________X6" localSheetId="3">Scheduled_Payment+Extra_Payment</definedName>
    <definedName name="________________X6" localSheetId="4">Scheduled_Payment+Extra_Payment</definedName>
    <definedName name="________________X6" localSheetId="5">Scheduled_Payment+Extra_Payment</definedName>
    <definedName name="________________X6" localSheetId="6">Scheduled_Payment+Extra_Payment</definedName>
    <definedName name="________________X6" localSheetId="7">Scheduled_Payment+Extra_Payment</definedName>
    <definedName name="________________X6" localSheetId="8">Scheduled_Payment+Extra_Payment</definedName>
    <definedName name="________________X6" localSheetId="9">Scheduled_Payment+Extra_Payment</definedName>
    <definedName name="________________X6" localSheetId="10">Scheduled_Payment+Extra_Payment</definedName>
    <definedName name="________________X6" localSheetId="16">Scheduled_Payment+Extra_Payment</definedName>
    <definedName name="________________X6" localSheetId="17">Scheduled_Payment+Extra_Payment</definedName>
    <definedName name="________________X6" localSheetId="18">Scheduled_Payment+Extra_Payment</definedName>
    <definedName name="________________X6" localSheetId="19">Scheduled_Payment+Extra_Payment</definedName>
    <definedName name="________________X6" localSheetId="20">Scheduled_Payment+Extra_Payment</definedName>
    <definedName name="________________X6" localSheetId="21">Scheduled_Payment+Extra_Payment</definedName>
    <definedName name="________________X6" localSheetId="22">Scheduled_Payment+Extra_Payment</definedName>
    <definedName name="________________X6" localSheetId="23">Scheduled_Payment+Extra_Payment</definedName>
    <definedName name="________________X6" localSheetId="24">Scheduled_Payment+Extra_Payment</definedName>
    <definedName name="________________X6" localSheetId="1">Scheduled_Payment+Extra_Payment</definedName>
    <definedName name="________________X6">Scheduled_Payment+Extra_Payment</definedName>
    <definedName name="________________X7">#N/A</definedName>
    <definedName name="________________y1" localSheetId="2">IF(__________________y7,[0]!Header_Row+__________________y3,[0]!Header_Row)</definedName>
    <definedName name="________________y1" localSheetId="3">IF(__________________y7,[0]!Header_Row+__________________y3,[0]!Header_Row)</definedName>
    <definedName name="________________y1" localSheetId="4">IF([0]!__________________y7,[0]!Header_Row+[0]!__________________y3,[0]!Header_Row)</definedName>
    <definedName name="________________y1" localSheetId="5">IF([0]!__________________y7,[0]!Header_Row+[0]!__________________y3,[0]!Header_Row)</definedName>
    <definedName name="________________y1" localSheetId="8">IF([0]!__________________y7,[0]!Header_Row+[0]!__________________y3,[0]!Header_Row)</definedName>
    <definedName name="________________y1" localSheetId="16">IF([0]!__________________y7,[0]!Header_Row+[0]!__________________y3,[0]!Header_Row)</definedName>
    <definedName name="________________y1" localSheetId="17">IF([0]!__________________y7,[0]!Header_Row+[0]!__________________y3,[0]!Header_Row)</definedName>
    <definedName name="________________y1" localSheetId="18">IF([0]!__________________y7,[0]!Header_Row+[0]!__________________y3,[0]!Header_Row)</definedName>
    <definedName name="________________y1" localSheetId="1">IF(__________________y7,[0]!Header_Row+__________________y3,[0]!Header_Row)</definedName>
    <definedName name="________________y1">IF(__________________y7,[0]!Header_Row+__________________y3,[0]!Header_Row)</definedName>
    <definedName name="________________y2" localSheetId="2">IF(________________y7,[0]!Header_Row+________________y3,[0]!Header_Row)</definedName>
    <definedName name="________________y2" localSheetId="3">IF(________________y7,[0]!Header_Row+________________y3,[0]!Header_Row)</definedName>
    <definedName name="________________y2" localSheetId="4">IF([0]!________________y7,[0]!Header_Row+[0]!________________y3,[0]!Header_Row)</definedName>
    <definedName name="________________y2" localSheetId="5">IF([0]!________________y7,[0]!Header_Row+[0]!________________y3,[0]!Header_Row)</definedName>
    <definedName name="________________y2" localSheetId="8">IF([0]!________________y7,[0]!Header_Row+[0]!________________y3,[0]!Header_Row)</definedName>
    <definedName name="________________y2" localSheetId="16">IF([0]!________________y7,[0]!Header_Row+[0]!________________y3,[0]!Header_Row)</definedName>
    <definedName name="________________y2" localSheetId="17">IF([0]!________________y7,[0]!Header_Row+[0]!________________y3,[0]!Header_Row)</definedName>
    <definedName name="________________y2" localSheetId="18">IF([0]!________________y7,[0]!Header_Row+[0]!________________y3,[0]!Header_Row)</definedName>
    <definedName name="________________y2" localSheetId="1">IF(________________y7,[0]!Header_Row+________________y3,[0]!Header_Row)</definedName>
    <definedName name="________________y2">IF(________________y7,[0]!Header_Row+________________y3,[0]!Header_Row)</definedName>
    <definedName name="________________y3">#N/A</definedName>
    <definedName name="________________y4">#N/A</definedName>
    <definedName name="________________y5">#N/A</definedName>
    <definedName name="________________y6" localSheetId="2">Scheduled_Payment+Extra_Payment</definedName>
    <definedName name="________________y6" localSheetId="12">Scheduled_Payment+Extra_Payment</definedName>
    <definedName name="________________y6" localSheetId="11">Scheduled_Payment+Extra_Payment</definedName>
    <definedName name="________________y6" localSheetId="13">Scheduled_Payment+Extra_Payment</definedName>
    <definedName name="________________y6" localSheetId="14">Scheduled_Payment+Extra_Payment</definedName>
    <definedName name="________________y6" localSheetId="15">Scheduled_Payment+Extra_Payment</definedName>
    <definedName name="________________y6" localSheetId="3">Scheduled_Payment+Extra_Payment</definedName>
    <definedName name="________________y6" localSheetId="4">Scheduled_Payment+Extra_Payment</definedName>
    <definedName name="________________y6" localSheetId="5">Scheduled_Payment+Extra_Payment</definedName>
    <definedName name="________________y6" localSheetId="6">Scheduled_Payment+Extra_Payment</definedName>
    <definedName name="________________y6" localSheetId="7">Scheduled_Payment+Extra_Payment</definedName>
    <definedName name="________________y6" localSheetId="8">Scheduled_Payment+Extra_Payment</definedName>
    <definedName name="________________y6" localSheetId="9">Scheduled_Payment+Extra_Payment</definedName>
    <definedName name="________________y6" localSheetId="10">Scheduled_Payment+Extra_Payment</definedName>
    <definedName name="________________y6" localSheetId="16">Scheduled_Payment+Extra_Payment</definedName>
    <definedName name="________________y6" localSheetId="17">Scheduled_Payment+Extra_Payment</definedName>
    <definedName name="________________y6" localSheetId="18">Scheduled_Payment+Extra_Payment</definedName>
    <definedName name="________________y6" localSheetId="19">Scheduled_Payment+Extra_Payment</definedName>
    <definedName name="________________y6" localSheetId="20">Scheduled_Payment+Extra_Payment</definedName>
    <definedName name="________________y6" localSheetId="21">Scheduled_Payment+Extra_Payment</definedName>
    <definedName name="________________y6" localSheetId="22">Scheduled_Payment+Extra_Payment</definedName>
    <definedName name="________________y6" localSheetId="23">Scheduled_Payment+Extra_Payment</definedName>
    <definedName name="________________y6" localSheetId="24">Scheduled_Payment+Extra_Payment</definedName>
    <definedName name="________________y6" localSheetId="1">Scheduled_Payment+Extra_Payment</definedName>
    <definedName name="________________y6">Scheduled_Payment+Extra_Payment</definedName>
    <definedName name="________________y7">#N/A</definedName>
    <definedName name="________________z1" localSheetId="2">IF(________________z7,[0]!Header_Row+________________z3,[0]!Header_Row)</definedName>
    <definedName name="________________z1" localSheetId="3">IF(________________z7,[0]!Header_Row+________________z3,[0]!Header_Row)</definedName>
    <definedName name="________________z1" localSheetId="4">IF([0]!________________z7,[0]!Header_Row+[0]!________________z3,[0]!Header_Row)</definedName>
    <definedName name="________________z1" localSheetId="5">IF([0]!________________z7,[0]!Header_Row+[0]!________________z3,[0]!Header_Row)</definedName>
    <definedName name="________________z1" localSheetId="8">IF([0]!________________z7,[0]!Header_Row+[0]!________________z3,[0]!Header_Row)</definedName>
    <definedName name="________________z1" localSheetId="16">IF([0]!________________z7,[0]!Header_Row+[0]!________________z3,[0]!Header_Row)</definedName>
    <definedName name="________________z1" localSheetId="17">IF([0]!________________z7,[0]!Header_Row+[0]!________________z3,[0]!Header_Row)</definedName>
    <definedName name="________________z1" localSheetId="18">IF([0]!________________z7,[0]!Header_Row+[0]!________________z3,[0]!Header_Row)</definedName>
    <definedName name="________________z1" localSheetId="1">IF(________________z7,[0]!Header_Row+________________z3,[0]!Header_Row)</definedName>
    <definedName name="________________z1">IF(________________z7,[0]!Header_Row+________________z3,[0]!Header_Row)</definedName>
    <definedName name="________________z2" localSheetId="2">IF(________________z7,[0]!Header_Row+________________z3,[0]!Header_Row)</definedName>
    <definedName name="________________z2" localSheetId="3">IF(________________z7,[0]!Header_Row+________________z3,[0]!Header_Row)</definedName>
    <definedName name="________________z2" localSheetId="4">IF([0]!________________z7,[0]!Header_Row+[0]!________________z3,[0]!Header_Row)</definedName>
    <definedName name="________________z2" localSheetId="5">IF([0]!________________z7,[0]!Header_Row+[0]!________________z3,[0]!Header_Row)</definedName>
    <definedName name="________________z2" localSheetId="8">IF([0]!________________z7,[0]!Header_Row+[0]!________________z3,[0]!Header_Row)</definedName>
    <definedName name="________________z2" localSheetId="16">IF([0]!________________z7,[0]!Header_Row+[0]!________________z3,[0]!Header_Row)</definedName>
    <definedName name="________________z2" localSheetId="17">IF([0]!________________z7,[0]!Header_Row+[0]!________________z3,[0]!Header_Row)</definedName>
    <definedName name="________________z2" localSheetId="18">IF([0]!________________z7,[0]!Header_Row+[0]!________________z3,[0]!Header_Row)</definedName>
    <definedName name="________________z2" localSheetId="1">IF(________________z7,[0]!Header_Row+________________z3,[0]!Header_Row)</definedName>
    <definedName name="________________z2">IF(________________z7,[0]!Header_Row+________________z3,[0]!Header_Row)</definedName>
    <definedName name="________________z3">#N/A</definedName>
    <definedName name="________________z4">#N/A</definedName>
    <definedName name="________________z5">#N/A</definedName>
    <definedName name="________________z6" localSheetId="2">Scheduled_Payment+Extra_Payment</definedName>
    <definedName name="________________z6" localSheetId="12">Scheduled_Payment+Extra_Payment</definedName>
    <definedName name="________________z6" localSheetId="11">Scheduled_Payment+Extra_Payment</definedName>
    <definedName name="________________z6" localSheetId="13">Scheduled_Payment+Extra_Payment</definedName>
    <definedName name="________________z6" localSheetId="14">Scheduled_Payment+Extra_Payment</definedName>
    <definedName name="________________z6" localSheetId="15">Scheduled_Payment+Extra_Payment</definedName>
    <definedName name="________________z6" localSheetId="3">Scheduled_Payment+Extra_Payment</definedName>
    <definedName name="________________z6" localSheetId="4">Scheduled_Payment+Extra_Payment</definedName>
    <definedName name="________________z6" localSheetId="5">Scheduled_Payment+Extra_Payment</definedName>
    <definedName name="________________z6" localSheetId="6">Scheduled_Payment+Extra_Payment</definedName>
    <definedName name="________________z6" localSheetId="7">Scheduled_Payment+Extra_Payment</definedName>
    <definedName name="________________z6" localSheetId="8">Scheduled_Payment+Extra_Payment</definedName>
    <definedName name="________________z6" localSheetId="9">Scheduled_Payment+Extra_Payment</definedName>
    <definedName name="________________z6" localSheetId="10">Scheduled_Payment+Extra_Payment</definedName>
    <definedName name="________________z6" localSheetId="16">Scheduled_Payment+Extra_Payment</definedName>
    <definedName name="________________z6" localSheetId="17">Scheduled_Payment+Extra_Payment</definedName>
    <definedName name="________________z6" localSheetId="18">Scheduled_Payment+Extra_Payment</definedName>
    <definedName name="________________z6" localSheetId="19">Scheduled_Payment+Extra_Payment</definedName>
    <definedName name="________________z6" localSheetId="20">Scheduled_Payment+Extra_Payment</definedName>
    <definedName name="________________z6" localSheetId="21">Scheduled_Payment+Extra_Payment</definedName>
    <definedName name="________________z6" localSheetId="22">Scheduled_Payment+Extra_Payment</definedName>
    <definedName name="________________z6" localSheetId="23">Scheduled_Payment+Extra_Payment</definedName>
    <definedName name="________________z6" localSheetId="24">Scheduled_Payment+Extra_Payment</definedName>
    <definedName name="________________z6" localSheetId="1">Scheduled_Payment+Extra_Payment</definedName>
    <definedName name="________________z6">Scheduled_Payment+Extra_Payment</definedName>
    <definedName name="________________z7">#N/A</definedName>
    <definedName name="_______________AFC1">[5]INV!$A$25:$D$28</definedName>
    <definedName name="_______________AFC3">[5]INV!$F$25:$I$28</definedName>
    <definedName name="_______________AFC5">[5]INV!$K$25:$N$28</definedName>
    <definedName name="_______________apu1">[3]INSUMOS!#REF!</definedName>
    <definedName name="_______________BGC1">[5]INV!$A$5:$D$8</definedName>
    <definedName name="_______________BGC3">[5]INV!$F$5:$I$8</definedName>
    <definedName name="_______________BGC5">[5]INV!$K$5:$N$8</definedName>
    <definedName name="_______________CAC1">[5]INV!$A$19:$D$22</definedName>
    <definedName name="_______________CAC3">[5]INV!$F$19:$I$22</definedName>
    <definedName name="_______________CAC5">[5]INV!$K$19:$N$22</definedName>
    <definedName name="_______________EST1">#REF!</definedName>
    <definedName name="_______________EST10">#REF!</definedName>
    <definedName name="_______________EST11">#REF!</definedName>
    <definedName name="_______________EST12">#REF!</definedName>
    <definedName name="_______________EST13">#REF!</definedName>
    <definedName name="_______________EST14">#REF!</definedName>
    <definedName name="_______________EST15">#REF!</definedName>
    <definedName name="_______________EST16">#REF!</definedName>
    <definedName name="_______________EST17">#REF!</definedName>
    <definedName name="_______________EST18">#REF!</definedName>
    <definedName name="_______________EST19">#REF!</definedName>
    <definedName name="_______________EST2">#REF!</definedName>
    <definedName name="_______________EST3">#REF!</definedName>
    <definedName name="_______________EST4">#REF!</definedName>
    <definedName name="_______________EST5">#REF!</definedName>
    <definedName name="_______________EST6">#REF!</definedName>
    <definedName name="_______________EST7">#REF!</definedName>
    <definedName name="_______________EST8">#REF!</definedName>
    <definedName name="_______________EST9">#REF!</definedName>
    <definedName name="_______________EXC1">#REF!</definedName>
    <definedName name="_______________EXC10">#REF!</definedName>
    <definedName name="_______________EXC11">#REF!</definedName>
    <definedName name="_______________EXC12">#REF!</definedName>
    <definedName name="_______________EXC2">#REF!</definedName>
    <definedName name="_______________EXC3">#REF!</definedName>
    <definedName name="_______________EXC4">#REF!</definedName>
    <definedName name="_______________EXC5">#REF!</definedName>
    <definedName name="_______________EXC6">#REF!</definedName>
    <definedName name="_______________EXC7">#REF!</definedName>
    <definedName name="_______________EXC8">#REF!</definedName>
    <definedName name="_______________EXC9">#REF!</definedName>
    <definedName name="_______________i1">#REF!</definedName>
    <definedName name="_______________INF1">#REF!</definedName>
    <definedName name="_______________IPC2002">#REF!</definedName>
    <definedName name="_______________MA2">#REF!</definedName>
    <definedName name="_______________oa55">#REF!</definedName>
    <definedName name="_______________SBC1">[5]INV!$A$12:$D$15</definedName>
    <definedName name="_______________SBC3">[5]INV!$F$12:$I$15</definedName>
    <definedName name="_______________SBC5">[5]INV!$K$12:$N$15</definedName>
    <definedName name="______________A1" localSheetId="2">IF('1.1'!Values_Entered,[0]!Header_Row+'1.1'!Number_of_Payments,[0]!Header_Row)</definedName>
    <definedName name="______________A1" localSheetId="3">IF('1.2'!Values_Entered,[0]!Header_Row+'1.2'!Number_of_Payments,[0]!Header_Row)</definedName>
    <definedName name="______________A1" localSheetId="4">IF('1.3'!Values_Entered,[0]!Header_Row+'1.3'!Number_of_Payments,[0]!Header_Row)</definedName>
    <definedName name="______________A1" localSheetId="5">IF('1.4'!Values_Entered,[0]!Header_Row+'1.4'!Number_of_Payments,[0]!Header_Row)</definedName>
    <definedName name="______________A1" localSheetId="8">IF('1.7'!Values_Entered,[0]!Header_Row+'1.7'!Number_of_Payments,[0]!Header_Row)</definedName>
    <definedName name="______________A1" localSheetId="16">IF('2.1'!Values_Entered,[0]!Header_Row+'2.1'!Number_of_Payments,[0]!Header_Row)</definedName>
    <definedName name="______________A1" localSheetId="17">IF('2.2'!Values_Entered,[0]!Header_Row+'2.2'!Number_of_Payments,[0]!Header_Row)</definedName>
    <definedName name="______________A1" localSheetId="18">IF('2.3'!Values_Entered,[0]!Header_Row+'2.3'!Number_of_Payments,[0]!Header_Row)</definedName>
    <definedName name="______________A1" localSheetId="1">IF([0]!Values_Entered,[0]!Header_Row+[0]!Number_of_Payments,[0]!Header_Row)</definedName>
    <definedName name="______________A1">IF([0]!Values_Entered,[0]!Header_Row+[0]!Number_of_Payments,[0]!Header_Row)</definedName>
    <definedName name="______________A17000" localSheetId="2">#REF!</definedName>
    <definedName name="______________A17000" localSheetId="3">#REF!</definedName>
    <definedName name="______________A17000" localSheetId="4">#REF!</definedName>
    <definedName name="______________A17000" localSheetId="5">#REF!</definedName>
    <definedName name="______________A17000" localSheetId="8">#REF!</definedName>
    <definedName name="______________A17000" localSheetId="16">#REF!</definedName>
    <definedName name="______________A17000" localSheetId="17">#REF!</definedName>
    <definedName name="______________A17000" localSheetId="18">#REF!</definedName>
    <definedName name="______________A17000">#REF!</definedName>
    <definedName name="______________A20000" localSheetId="2">#REF!</definedName>
    <definedName name="______________A20000" localSheetId="3">#REF!</definedName>
    <definedName name="______________A20000" localSheetId="4">#REF!</definedName>
    <definedName name="______________A20000" localSheetId="5">#REF!</definedName>
    <definedName name="______________A20000" localSheetId="8">#REF!</definedName>
    <definedName name="______________A20000" localSheetId="16">#REF!</definedName>
    <definedName name="______________A20000" localSheetId="17">#REF!</definedName>
    <definedName name="______________A20000" localSheetId="18">#REF!</definedName>
    <definedName name="______________A20000">#REF!</definedName>
    <definedName name="______________A30000">#REF!</definedName>
    <definedName name="______________AFC1">[5]INV!$A$25:$D$28</definedName>
    <definedName name="______________AFC3">[5]INV!$F$25:$I$28</definedName>
    <definedName name="______________AFC5">[5]INV!$K$25:$N$28</definedName>
    <definedName name="______________apu1">[3]INSUMOS!#REF!</definedName>
    <definedName name="______________BGC1">[5]INV!$A$5:$D$8</definedName>
    <definedName name="______________BGC3">[5]INV!$F$5:$I$8</definedName>
    <definedName name="______________BGC5">[5]INV!$K$5:$N$8</definedName>
    <definedName name="______________CAC1">[5]INV!$A$19:$D$22</definedName>
    <definedName name="______________CAC3">[5]INV!$F$19:$I$22</definedName>
    <definedName name="______________CAC5">[5]INV!$K$19:$N$22</definedName>
    <definedName name="______________G1">#N/A</definedName>
    <definedName name="______________i1">#REF!</definedName>
    <definedName name="______________INF1">#REF!</definedName>
    <definedName name="______________MA2">#REF!</definedName>
    <definedName name="______________oa55">#REF!</definedName>
    <definedName name="______________PJ50">#REF!</definedName>
    <definedName name="______________SBC1">[5]INV!$A$12:$D$15</definedName>
    <definedName name="______________SBC3">[5]INV!$F$12:$I$15</definedName>
    <definedName name="______________SBC5">[5]INV!$K$12:$N$15</definedName>
    <definedName name="______________v1" localSheetId="2">IF(______________v8,[0]!Header_Row+______________v4,[0]!Header_Row)</definedName>
    <definedName name="______________v1" localSheetId="3">IF(______________v8,[0]!Header_Row+______________v4,[0]!Header_Row)</definedName>
    <definedName name="______________v1" localSheetId="4">IF([0]!______________v8,[0]!Header_Row+[0]!______________v4,[0]!Header_Row)</definedName>
    <definedName name="______________v1" localSheetId="5">IF([0]!______________v8,[0]!Header_Row+[0]!______________v4,[0]!Header_Row)</definedName>
    <definedName name="______________v1" localSheetId="8">IF([0]!______________v8,[0]!Header_Row+[0]!______________v4,[0]!Header_Row)</definedName>
    <definedName name="______________v1" localSheetId="16">IF([0]!______________v8,[0]!Header_Row+[0]!______________v4,[0]!Header_Row)</definedName>
    <definedName name="______________v1" localSheetId="17">IF([0]!______________v8,[0]!Header_Row+[0]!______________v4,[0]!Header_Row)</definedName>
    <definedName name="______________v1" localSheetId="18">IF([0]!______________v8,[0]!Header_Row+[0]!______________v4,[0]!Header_Row)</definedName>
    <definedName name="______________v1" localSheetId="1">IF(______________v8,[0]!Header_Row+______________v4,[0]!Header_Row)</definedName>
    <definedName name="______________v1">IF(______________v8,[0]!Header_Row+______________v4,[0]!Header_Row)</definedName>
    <definedName name="______________v2" localSheetId="2">IF(______________v8,[0]!Header_Row+______________v4,[0]!Header_Row)</definedName>
    <definedName name="______________v2" localSheetId="3">IF(______________v8,[0]!Header_Row+______________v4,[0]!Header_Row)</definedName>
    <definedName name="______________v2" localSheetId="4">IF([0]!______________v8,[0]!Header_Row+[0]!______________v4,[0]!Header_Row)</definedName>
    <definedName name="______________v2" localSheetId="5">IF([0]!______________v8,[0]!Header_Row+[0]!______________v4,[0]!Header_Row)</definedName>
    <definedName name="______________v2" localSheetId="8">IF([0]!______________v8,[0]!Header_Row+[0]!______________v4,[0]!Header_Row)</definedName>
    <definedName name="______________v2" localSheetId="16">IF([0]!______________v8,[0]!Header_Row+[0]!______________v4,[0]!Header_Row)</definedName>
    <definedName name="______________v2" localSheetId="17">IF([0]!______________v8,[0]!Header_Row+[0]!______________v4,[0]!Header_Row)</definedName>
    <definedName name="______________v2" localSheetId="18">IF([0]!______________v8,[0]!Header_Row+[0]!______________v4,[0]!Header_Row)</definedName>
    <definedName name="______________v2" localSheetId="1">IF(______________v8,[0]!Header_Row+______________v4,[0]!Header_Row)</definedName>
    <definedName name="______________v2">IF(______________v8,[0]!Header_Row+______________v4,[0]!Header_Row)</definedName>
    <definedName name="______________v4">#N/A</definedName>
    <definedName name="______________v5">#N/A</definedName>
    <definedName name="______________v6">#N/A</definedName>
    <definedName name="______________v7" localSheetId="2">Scheduled_Payment+Extra_Payment</definedName>
    <definedName name="______________v7" localSheetId="12">Scheduled_Payment+Extra_Payment</definedName>
    <definedName name="______________v7" localSheetId="11">Scheduled_Payment+Extra_Payment</definedName>
    <definedName name="______________v7" localSheetId="13">Scheduled_Payment+Extra_Payment</definedName>
    <definedName name="______________v7" localSheetId="14">Scheduled_Payment+Extra_Payment</definedName>
    <definedName name="______________v7" localSheetId="15">Scheduled_Payment+Extra_Payment</definedName>
    <definedName name="______________v7" localSheetId="3">Scheduled_Payment+Extra_Payment</definedName>
    <definedName name="______________v7" localSheetId="4">Scheduled_Payment+Extra_Payment</definedName>
    <definedName name="______________v7" localSheetId="5">Scheduled_Payment+Extra_Payment</definedName>
    <definedName name="______________v7" localSheetId="6">Scheduled_Payment+Extra_Payment</definedName>
    <definedName name="______________v7" localSheetId="7">Scheduled_Payment+Extra_Payment</definedName>
    <definedName name="______________v7" localSheetId="8">Scheduled_Payment+Extra_Payment</definedName>
    <definedName name="______________v7" localSheetId="9">Scheduled_Payment+Extra_Payment</definedName>
    <definedName name="______________v7" localSheetId="10">Scheduled_Payment+Extra_Payment</definedName>
    <definedName name="______________v7" localSheetId="16">Scheduled_Payment+Extra_Payment</definedName>
    <definedName name="______________v7" localSheetId="17">Scheduled_Payment+Extra_Payment</definedName>
    <definedName name="______________v7" localSheetId="18">Scheduled_Payment+Extra_Payment</definedName>
    <definedName name="______________v7" localSheetId="19">Scheduled_Payment+Extra_Payment</definedName>
    <definedName name="______________v7" localSheetId="20">Scheduled_Payment+Extra_Payment</definedName>
    <definedName name="______________v7" localSheetId="21">Scheduled_Payment+Extra_Payment</definedName>
    <definedName name="______________v7" localSheetId="22">Scheduled_Payment+Extra_Payment</definedName>
    <definedName name="______________v7" localSheetId="23">Scheduled_Payment+Extra_Payment</definedName>
    <definedName name="______________v7" localSheetId="24">Scheduled_Payment+Extra_Payment</definedName>
    <definedName name="______________v7" localSheetId="1">Scheduled_Payment+Extra_Payment</definedName>
    <definedName name="______________v7">Scheduled_Payment+Extra_Payment</definedName>
    <definedName name="______________v8">#N/A</definedName>
    <definedName name="______________w1" localSheetId="2">IF(______________w7,[0]!Header_Row+______________w3,[0]!Header_Row)</definedName>
    <definedName name="______________w1" localSheetId="3">IF(______________w7,[0]!Header_Row+______________w3,[0]!Header_Row)</definedName>
    <definedName name="______________w1" localSheetId="4">IF([0]!______________w7,[0]!Header_Row+[0]!______________w3,[0]!Header_Row)</definedName>
    <definedName name="______________w1" localSheetId="5">IF([0]!______________w7,[0]!Header_Row+[0]!______________w3,[0]!Header_Row)</definedName>
    <definedName name="______________w1" localSheetId="8">IF([0]!______________w7,[0]!Header_Row+[0]!______________w3,[0]!Header_Row)</definedName>
    <definedName name="______________w1" localSheetId="16">IF([0]!______________w7,[0]!Header_Row+[0]!______________w3,[0]!Header_Row)</definedName>
    <definedName name="______________w1" localSheetId="17">IF([0]!______________w7,[0]!Header_Row+[0]!______________w3,[0]!Header_Row)</definedName>
    <definedName name="______________w1" localSheetId="18">IF([0]!______________w7,[0]!Header_Row+[0]!______________w3,[0]!Header_Row)</definedName>
    <definedName name="______________w1" localSheetId="1">IF(______________w7,[0]!Header_Row+______________w3,[0]!Header_Row)</definedName>
    <definedName name="______________w1">IF(______________w7,[0]!Header_Row+______________w3,[0]!Header_Row)</definedName>
    <definedName name="______________w2" localSheetId="2">IF(______________w7,[0]!Header_Row+______________w3,[0]!Header_Row)</definedName>
    <definedName name="______________w2" localSheetId="3">IF(______________w7,[0]!Header_Row+______________w3,[0]!Header_Row)</definedName>
    <definedName name="______________w2" localSheetId="4">IF([0]!______________w7,[0]!Header_Row+[0]!______________w3,[0]!Header_Row)</definedName>
    <definedName name="______________w2" localSheetId="5">IF([0]!______________w7,[0]!Header_Row+[0]!______________w3,[0]!Header_Row)</definedName>
    <definedName name="______________w2" localSheetId="8">IF([0]!______________w7,[0]!Header_Row+[0]!______________w3,[0]!Header_Row)</definedName>
    <definedName name="______________w2" localSheetId="16">IF([0]!______________w7,[0]!Header_Row+[0]!______________w3,[0]!Header_Row)</definedName>
    <definedName name="______________w2" localSheetId="17">IF([0]!______________w7,[0]!Header_Row+[0]!______________w3,[0]!Header_Row)</definedName>
    <definedName name="______________w2" localSheetId="18">IF([0]!______________w7,[0]!Header_Row+[0]!______________w3,[0]!Header_Row)</definedName>
    <definedName name="______________w2" localSheetId="1">IF(______________w7,[0]!Header_Row+______________w3,[0]!Header_Row)</definedName>
    <definedName name="______________w2">IF(______________w7,[0]!Header_Row+______________w3,[0]!Header_Row)</definedName>
    <definedName name="______________w3">#N/A</definedName>
    <definedName name="______________w4">#N/A</definedName>
    <definedName name="______________w5">#N/A</definedName>
    <definedName name="______________w6" localSheetId="2">Scheduled_Payment+Extra_Payment</definedName>
    <definedName name="______________w6" localSheetId="12">Scheduled_Payment+Extra_Payment</definedName>
    <definedName name="______________w6" localSheetId="11">Scheduled_Payment+Extra_Payment</definedName>
    <definedName name="______________w6" localSheetId="13">Scheduled_Payment+Extra_Payment</definedName>
    <definedName name="______________w6" localSheetId="14">Scheduled_Payment+Extra_Payment</definedName>
    <definedName name="______________w6" localSheetId="15">Scheduled_Payment+Extra_Payment</definedName>
    <definedName name="______________w6" localSheetId="3">Scheduled_Payment+Extra_Payment</definedName>
    <definedName name="______________w6" localSheetId="4">Scheduled_Payment+Extra_Payment</definedName>
    <definedName name="______________w6" localSheetId="5">Scheduled_Payment+Extra_Payment</definedName>
    <definedName name="______________w6" localSheetId="6">Scheduled_Payment+Extra_Payment</definedName>
    <definedName name="______________w6" localSheetId="7">Scheduled_Payment+Extra_Payment</definedName>
    <definedName name="______________w6" localSheetId="8">Scheduled_Payment+Extra_Payment</definedName>
    <definedName name="______________w6" localSheetId="9">Scheduled_Payment+Extra_Payment</definedName>
    <definedName name="______________w6" localSheetId="10">Scheduled_Payment+Extra_Payment</definedName>
    <definedName name="______________w6" localSheetId="16">Scheduled_Payment+Extra_Payment</definedName>
    <definedName name="______________w6" localSheetId="17">Scheduled_Payment+Extra_Payment</definedName>
    <definedName name="______________w6" localSheetId="18">Scheduled_Payment+Extra_Payment</definedName>
    <definedName name="______________w6" localSheetId="19">Scheduled_Payment+Extra_Payment</definedName>
    <definedName name="______________w6" localSheetId="20">Scheduled_Payment+Extra_Payment</definedName>
    <definedName name="______________w6" localSheetId="21">Scheduled_Payment+Extra_Payment</definedName>
    <definedName name="______________w6" localSheetId="22">Scheduled_Payment+Extra_Payment</definedName>
    <definedName name="______________w6" localSheetId="23">Scheduled_Payment+Extra_Payment</definedName>
    <definedName name="______________w6" localSheetId="24">Scheduled_Payment+Extra_Payment</definedName>
    <definedName name="______________w6" localSheetId="1">Scheduled_Payment+Extra_Payment</definedName>
    <definedName name="______________w6">Scheduled_Payment+Extra_Payment</definedName>
    <definedName name="______________w7">#N/A</definedName>
    <definedName name="______________X1" localSheetId="2">IF(______________X7,[0]!Header_Row+______________X3,[0]!Header_Row)</definedName>
    <definedName name="______________X1" localSheetId="3">IF(______________X7,[0]!Header_Row+______________X3,[0]!Header_Row)</definedName>
    <definedName name="______________X1" localSheetId="4">IF([0]!______________X7,[0]!Header_Row+[0]!______________X3,[0]!Header_Row)</definedName>
    <definedName name="______________X1" localSheetId="5">IF([0]!______________X7,[0]!Header_Row+[0]!______________X3,[0]!Header_Row)</definedName>
    <definedName name="______________X1" localSheetId="8">IF([0]!______________X7,[0]!Header_Row+[0]!______________X3,[0]!Header_Row)</definedName>
    <definedName name="______________X1" localSheetId="16">IF([0]!______________X7,[0]!Header_Row+[0]!______________X3,[0]!Header_Row)</definedName>
    <definedName name="______________X1" localSheetId="17">IF([0]!______________X7,[0]!Header_Row+[0]!______________X3,[0]!Header_Row)</definedName>
    <definedName name="______________X1" localSheetId="18">IF([0]!______________X7,[0]!Header_Row+[0]!______________X3,[0]!Header_Row)</definedName>
    <definedName name="______________X1" localSheetId="1">IF(______________X7,[0]!Header_Row+______________X3,[0]!Header_Row)</definedName>
    <definedName name="______________X1">IF(______________X7,[0]!Header_Row+______________X3,[0]!Header_Row)</definedName>
    <definedName name="______________X2" localSheetId="2">IF(______________X7,[0]!Header_Row+______________X3,[0]!Header_Row)</definedName>
    <definedName name="______________X2" localSheetId="3">IF(______________X7,[0]!Header_Row+______________X3,[0]!Header_Row)</definedName>
    <definedName name="______________X2" localSheetId="4">IF([0]!______________X7,[0]!Header_Row+[0]!______________X3,[0]!Header_Row)</definedName>
    <definedName name="______________X2" localSheetId="5">IF([0]!______________X7,[0]!Header_Row+[0]!______________X3,[0]!Header_Row)</definedName>
    <definedName name="______________X2" localSheetId="8">IF([0]!______________X7,[0]!Header_Row+[0]!______________X3,[0]!Header_Row)</definedName>
    <definedName name="______________X2" localSheetId="16">IF([0]!______________X7,[0]!Header_Row+[0]!______________X3,[0]!Header_Row)</definedName>
    <definedName name="______________X2" localSheetId="17">IF([0]!______________X7,[0]!Header_Row+[0]!______________X3,[0]!Header_Row)</definedName>
    <definedName name="______________X2" localSheetId="18">IF([0]!______________X7,[0]!Header_Row+[0]!______________X3,[0]!Header_Row)</definedName>
    <definedName name="______________X2" localSheetId="1">IF(______________X7,[0]!Header_Row+______________X3,[0]!Header_Row)</definedName>
    <definedName name="______________X2">IF(______________X7,[0]!Header_Row+______________X3,[0]!Header_Row)</definedName>
    <definedName name="______________X3">#N/A</definedName>
    <definedName name="______________X4">#N/A</definedName>
    <definedName name="______________X5">#N/A</definedName>
    <definedName name="______________X6" localSheetId="2">Scheduled_Payment+Extra_Payment</definedName>
    <definedName name="______________X6" localSheetId="12">Scheduled_Payment+Extra_Payment</definedName>
    <definedName name="______________X6" localSheetId="11">Scheduled_Payment+Extra_Payment</definedName>
    <definedName name="______________X6" localSheetId="13">Scheduled_Payment+Extra_Payment</definedName>
    <definedName name="______________X6" localSheetId="14">Scheduled_Payment+Extra_Payment</definedName>
    <definedName name="______________X6" localSheetId="15">Scheduled_Payment+Extra_Payment</definedName>
    <definedName name="______________X6" localSheetId="3">Scheduled_Payment+Extra_Payment</definedName>
    <definedName name="______________X6" localSheetId="4">Scheduled_Payment+Extra_Payment</definedName>
    <definedName name="______________X6" localSheetId="5">Scheduled_Payment+Extra_Payment</definedName>
    <definedName name="______________X6" localSheetId="6">Scheduled_Payment+Extra_Payment</definedName>
    <definedName name="______________X6" localSheetId="7">Scheduled_Payment+Extra_Payment</definedName>
    <definedName name="______________X6" localSheetId="8">Scheduled_Payment+Extra_Payment</definedName>
    <definedName name="______________X6" localSheetId="9">Scheduled_Payment+Extra_Payment</definedName>
    <definedName name="______________X6" localSheetId="10">Scheduled_Payment+Extra_Payment</definedName>
    <definedName name="______________X6" localSheetId="16">Scheduled_Payment+Extra_Payment</definedName>
    <definedName name="______________X6" localSheetId="17">Scheduled_Payment+Extra_Payment</definedName>
    <definedName name="______________X6" localSheetId="18">Scheduled_Payment+Extra_Payment</definedName>
    <definedName name="______________X6" localSheetId="19">Scheduled_Payment+Extra_Payment</definedName>
    <definedName name="______________X6" localSheetId="20">Scheduled_Payment+Extra_Payment</definedName>
    <definedName name="______________X6" localSheetId="21">Scheduled_Payment+Extra_Payment</definedName>
    <definedName name="______________X6" localSheetId="22">Scheduled_Payment+Extra_Payment</definedName>
    <definedName name="______________X6" localSheetId="23">Scheduled_Payment+Extra_Payment</definedName>
    <definedName name="______________X6" localSheetId="24">Scheduled_Payment+Extra_Payment</definedName>
    <definedName name="______________X6" localSheetId="1">Scheduled_Payment+Extra_Payment</definedName>
    <definedName name="______________X6">Scheduled_Payment+Extra_Payment</definedName>
    <definedName name="______________X7">#N/A</definedName>
    <definedName name="______________y1" localSheetId="2">IF(________________y7,[0]!Header_Row+________________y3,[0]!Header_Row)</definedName>
    <definedName name="______________y1" localSheetId="3">IF(________________y7,[0]!Header_Row+________________y3,[0]!Header_Row)</definedName>
    <definedName name="______________y1" localSheetId="4">IF([0]!________________y7,[0]!Header_Row+[0]!________________y3,[0]!Header_Row)</definedName>
    <definedName name="______________y1" localSheetId="5">IF([0]!________________y7,[0]!Header_Row+[0]!________________y3,[0]!Header_Row)</definedName>
    <definedName name="______________y1" localSheetId="8">IF([0]!________________y7,[0]!Header_Row+[0]!________________y3,[0]!Header_Row)</definedName>
    <definedName name="______________y1" localSheetId="16">IF([0]!________________y7,[0]!Header_Row+[0]!________________y3,[0]!Header_Row)</definedName>
    <definedName name="______________y1" localSheetId="17">IF([0]!________________y7,[0]!Header_Row+[0]!________________y3,[0]!Header_Row)</definedName>
    <definedName name="______________y1" localSheetId="18">IF([0]!________________y7,[0]!Header_Row+[0]!________________y3,[0]!Header_Row)</definedName>
    <definedName name="______________y1" localSheetId="1">IF(________________y7,[0]!Header_Row+________________y3,[0]!Header_Row)</definedName>
    <definedName name="______________y1">IF(________________y7,[0]!Header_Row+________________y3,[0]!Header_Row)</definedName>
    <definedName name="______________y2" localSheetId="2">IF(______________y7,[0]!Header_Row+______________y3,[0]!Header_Row)</definedName>
    <definedName name="______________y2" localSheetId="3">IF(______________y7,[0]!Header_Row+______________y3,[0]!Header_Row)</definedName>
    <definedName name="______________y2" localSheetId="4">IF([0]!______________y7,[0]!Header_Row+[0]!______________y3,[0]!Header_Row)</definedName>
    <definedName name="______________y2" localSheetId="5">IF([0]!______________y7,[0]!Header_Row+[0]!______________y3,[0]!Header_Row)</definedName>
    <definedName name="______________y2" localSheetId="8">IF([0]!______________y7,[0]!Header_Row+[0]!______________y3,[0]!Header_Row)</definedName>
    <definedName name="______________y2" localSheetId="16">IF([0]!______________y7,[0]!Header_Row+[0]!______________y3,[0]!Header_Row)</definedName>
    <definedName name="______________y2" localSheetId="17">IF([0]!______________y7,[0]!Header_Row+[0]!______________y3,[0]!Header_Row)</definedName>
    <definedName name="______________y2" localSheetId="18">IF([0]!______________y7,[0]!Header_Row+[0]!______________y3,[0]!Header_Row)</definedName>
    <definedName name="______________y2" localSheetId="1">IF(______________y7,[0]!Header_Row+______________y3,[0]!Header_Row)</definedName>
    <definedName name="______________y2">IF(______________y7,[0]!Header_Row+______________y3,[0]!Header_Row)</definedName>
    <definedName name="______________y3">#N/A</definedName>
    <definedName name="______________y4">#N/A</definedName>
    <definedName name="______________y5">#N/A</definedName>
    <definedName name="______________y6" localSheetId="2">Scheduled_Payment+Extra_Payment</definedName>
    <definedName name="______________y6" localSheetId="12">Scheduled_Payment+Extra_Payment</definedName>
    <definedName name="______________y6" localSheetId="11">Scheduled_Payment+Extra_Payment</definedName>
    <definedName name="______________y6" localSheetId="13">Scheduled_Payment+Extra_Payment</definedName>
    <definedName name="______________y6" localSheetId="14">Scheduled_Payment+Extra_Payment</definedName>
    <definedName name="______________y6" localSheetId="15">Scheduled_Payment+Extra_Payment</definedName>
    <definedName name="______________y6" localSheetId="3">Scheduled_Payment+Extra_Payment</definedName>
    <definedName name="______________y6" localSheetId="4">Scheduled_Payment+Extra_Payment</definedName>
    <definedName name="______________y6" localSheetId="5">Scheduled_Payment+Extra_Payment</definedName>
    <definedName name="______________y6" localSheetId="6">Scheduled_Payment+Extra_Payment</definedName>
    <definedName name="______________y6" localSheetId="7">Scheduled_Payment+Extra_Payment</definedName>
    <definedName name="______________y6" localSheetId="8">Scheduled_Payment+Extra_Payment</definedName>
    <definedName name="______________y6" localSheetId="9">Scheduled_Payment+Extra_Payment</definedName>
    <definedName name="______________y6" localSheetId="10">Scheduled_Payment+Extra_Payment</definedName>
    <definedName name="______________y6" localSheetId="16">Scheduled_Payment+Extra_Payment</definedName>
    <definedName name="______________y6" localSheetId="17">Scheduled_Payment+Extra_Payment</definedName>
    <definedName name="______________y6" localSheetId="18">Scheduled_Payment+Extra_Payment</definedName>
    <definedName name="______________y6" localSheetId="19">Scheduled_Payment+Extra_Payment</definedName>
    <definedName name="______________y6" localSheetId="20">Scheduled_Payment+Extra_Payment</definedName>
    <definedName name="______________y6" localSheetId="21">Scheduled_Payment+Extra_Payment</definedName>
    <definedName name="______________y6" localSheetId="22">Scheduled_Payment+Extra_Payment</definedName>
    <definedName name="______________y6" localSheetId="23">Scheduled_Payment+Extra_Payment</definedName>
    <definedName name="______________y6" localSheetId="24">Scheduled_Payment+Extra_Payment</definedName>
    <definedName name="______________y6" localSheetId="1">Scheduled_Payment+Extra_Payment</definedName>
    <definedName name="______________y6">Scheduled_Payment+Extra_Payment</definedName>
    <definedName name="______________y7">#N/A</definedName>
    <definedName name="______________z1" localSheetId="2">IF(______________z7,[0]!Header_Row+______________z3,[0]!Header_Row)</definedName>
    <definedName name="______________z1" localSheetId="3">IF(______________z7,[0]!Header_Row+______________z3,[0]!Header_Row)</definedName>
    <definedName name="______________z1" localSheetId="4">IF([0]!______________z7,[0]!Header_Row+[0]!______________z3,[0]!Header_Row)</definedName>
    <definedName name="______________z1" localSheetId="5">IF([0]!______________z7,[0]!Header_Row+[0]!______________z3,[0]!Header_Row)</definedName>
    <definedName name="______________z1" localSheetId="8">IF([0]!______________z7,[0]!Header_Row+[0]!______________z3,[0]!Header_Row)</definedName>
    <definedName name="______________z1" localSheetId="16">IF([0]!______________z7,[0]!Header_Row+[0]!______________z3,[0]!Header_Row)</definedName>
    <definedName name="______________z1" localSheetId="17">IF([0]!______________z7,[0]!Header_Row+[0]!______________z3,[0]!Header_Row)</definedName>
    <definedName name="______________z1" localSheetId="18">IF([0]!______________z7,[0]!Header_Row+[0]!______________z3,[0]!Header_Row)</definedName>
    <definedName name="______________z1" localSheetId="1">IF(______________z7,[0]!Header_Row+______________z3,[0]!Header_Row)</definedName>
    <definedName name="______________z1">IF(______________z7,[0]!Header_Row+______________z3,[0]!Header_Row)</definedName>
    <definedName name="______________z2" localSheetId="2">IF(______________z7,[0]!Header_Row+______________z3,[0]!Header_Row)</definedName>
    <definedName name="______________z2" localSheetId="3">IF(______________z7,[0]!Header_Row+______________z3,[0]!Header_Row)</definedName>
    <definedName name="______________z2" localSheetId="4">IF([0]!______________z7,[0]!Header_Row+[0]!______________z3,[0]!Header_Row)</definedName>
    <definedName name="______________z2" localSheetId="5">IF([0]!______________z7,[0]!Header_Row+[0]!______________z3,[0]!Header_Row)</definedName>
    <definedName name="______________z2" localSheetId="8">IF([0]!______________z7,[0]!Header_Row+[0]!______________z3,[0]!Header_Row)</definedName>
    <definedName name="______________z2" localSheetId="16">IF([0]!______________z7,[0]!Header_Row+[0]!______________z3,[0]!Header_Row)</definedName>
    <definedName name="______________z2" localSheetId="17">IF([0]!______________z7,[0]!Header_Row+[0]!______________z3,[0]!Header_Row)</definedName>
    <definedName name="______________z2" localSheetId="18">IF([0]!______________z7,[0]!Header_Row+[0]!______________z3,[0]!Header_Row)</definedName>
    <definedName name="______________z2" localSheetId="1">IF(______________z7,[0]!Header_Row+______________z3,[0]!Header_Row)</definedName>
    <definedName name="______________z2">IF(______________z7,[0]!Header_Row+______________z3,[0]!Header_Row)</definedName>
    <definedName name="______________z3">#N/A</definedName>
    <definedName name="______________z4">#N/A</definedName>
    <definedName name="______________z5">#N/A</definedName>
    <definedName name="______________z6" localSheetId="2">Scheduled_Payment+Extra_Payment</definedName>
    <definedName name="______________z6" localSheetId="12">Scheduled_Payment+Extra_Payment</definedName>
    <definedName name="______________z6" localSheetId="11">Scheduled_Payment+Extra_Payment</definedName>
    <definedName name="______________z6" localSheetId="13">Scheduled_Payment+Extra_Payment</definedName>
    <definedName name="______________z6" localSheetId="14">Scheduled_Payment+Extra_Payment</definedName>
    <definedName name="______________z6" localSheetId="15">Scheduled_Payment+Extra_Payment</definedName>
    <definedName name="______________z6" localSheetId="3">Scheduled_Payment+Extra_Payment</definedName>
    <definedName name="______________z6" localSheetId="4">Scheduled_Payment+Extra_Payment</definedName>
    <definedName name="______________z6" localSheetId="5">Scheduled_Payment+Extra_Payment</definedName>
    <definedName name="______________z6" localSheetId="6">Scheduled_Payment+Extra_Payment</definedName>
    <definedName name="______________z6" localSheetId="7">Scheduled_Payment+Extra_Payment</definedName>
    <definedName name="______________z6" localSheetId="8">Scheduled_Payment+Extra_Payment</definedName>
    <definedName name="______________z6" localSheetId="9">Scheduled_Payment+Extra_Payment</definedName>
    <definedName name="______________z6" localSheetId="10">Scheduled_Payment+Extra_Payment</definedName>
    <definedName name="______________z6" localSheetId="16">Scheduled_Payment+Extra_Payment</definedName>
    <definedName name="______________z6" localSheetId="17">Scheduled_Payment+Extra_Payment</definedName>
    <definedName name="______________z6" localSheetId="18">Scheduled_Payment+Extra_Payment</definedName>
    <definedName name="______________z6" localSheetId="19">Scheduled_Payment+Extra_Payment</definedName>
    <definedName name="______________z6" localSheetId="20">Scheduled_Payment+Extra_Payment</definedName>
    <definedName name="______________z6" localSheetId="21">Scheduled_Payment+Extra_Payment</definedName>
    <definedName name="______________z6" localSheetId="22">Scheduled_Payment+Extra_Payment</definedName>
    <definedName name="______________z6" localSheetId="23">Scheduled_Payment+Extra_Payment</definedName>
    <definedName name="______________z6" localSheetId="24">Scheduled_Payment+Extra_Payment</definedName>
    <definedName name="______________z6" localSheetId="1">Scheduled_Payment+Extra_Payment</definedName>
    <definedName name="______________z6">Scheduled_Payment+Extra_Payment</definedName>
    <definedName name="______________z7">#N/A</definedName>
    <definedName name="_____________AFC1">[5]INV!$A$25:$D$28</definedName>
    <definedName name="_____________AFC3">[5]INV!$F$25:$I$28</definedName>
    <definedName name="_____________AFC5">[5]INV!$K$25:$N$28</definedName>
    <definedName name="_____________apu1">[3]INSUMOS!#REF!</definedName>
    <definedName name="_____________BGC1">[5]INV!$A$5:$D$8</definedName>
    <definedName name="_____________BGC3">[5]INV!$F$5:$I$8</definedName>
    <definedName name="_____________BGC5">[5]INV!$K$5:$N$8</definedName>
    <definedName name="_____________CAC1">[5]INV!$A$19:$D$22</definedName>
    <definedName name="_____________CAC3">[5]INV!$F$19:$I$22</definedName>
    <definedName name="_____________CAC5">[5]INV!$K$19:$N$22</definedName>
    <definedName name="_____________EST1">#REF!</definedName>
    <definedName name="_____________EST10">#REF!</definedName>
    <definedName name="_____________EST11">#REF!</definedName>
    <definedName name="_____________EST12">#REF!</definedName>
    <definedName name="_____________EST13">#REF!</definedName>
    <definedName name="_____________EST14">#REF!</definedName>
    <definedName name="_____________EST15">#REF!</definedName>
    <definedName name="_____________EST16">#REF!</definedName>
    <definedName name="_____________EST17">#REF!</definedName>
    <definedName name="_____________EST18">#REF!</definedName>
    <definedName name="_____________EST19">#REF!</definedName>
    <definedName name="_____________EST2">#REF!</definedName>
    <definedName name="_____________EST3">#REF!</definedName>
    <definedName name="_____________EST4">#REF!</definedName>
    <definedName name="_____________EST5">#REF!</definedName>
    <definedName name="_____________EST6">#REF!</definedName>
    <definedName name="_____________EST7">#REF!</definedName>
    <definedName name="_____________EST8">#REF!</definedName>
    <definedName name="_____________EST9">#REF!</definedName>
    <definedName name="_____________EXC1">#REF!</definedName>
    <definedName name="_____________EXC10">#REF!</definedName>
    <definedName name="_____________EXC11">#REF!</definedName>
    <definedName name="_____________EXC12">#REF!</definedName>
    <definedName name="_____________EXC2">#REF!</definedName>
    <definedName name="_____________EXC3">#REF!</definedName>
    <definedName name="_____________EXC4">#REF!</definedName>
    <definedName name="_____________EXC5">#REF!</definedName>
    <definedName name="_____________EXC8">#REF!</definedName>
    <definedName name="_____________EXC9">#REF!</definedName>
    <definedName name="_____________i1">#REF!</definedName>
    <definedName name="_____________INF1">#REF!</definedName>
    <definedName name="_____________IPC2002">#REF!</definedName>
    <definedName name="_____________MA2">#REF!</definedName>
    <definedName name="_____________oa55">#REF!</definedName>
    <definedName name="_____________ORO10">#REF!</definedName>
    <definedName name="_____________ORO11">#REF!</definedName>
    <definedName name="_____________ORO12">#REF!</definedName>
    <definedName name="_____________ORO13">#REF!</definedName>
    <definedName name="_____________ORO14">#REF!</definedName>
    <definedName name="_____________ORO15">#REF!</definedName>
    <definedName name="_____________ORO16">#REF!</definedName>
    <definedName name="_____________ORO17">#REF!</definedName>
    <definedName name="_____________ORO18">#REF!</definedName>
    <definedName name="_____________ORO19">#REF!</definedName>
    <definedName name="_____________SBC1">[5]INV!$A$12:$D$15</definedName>
    <definedName name="_____________SBC3">[5]INV!$F$12:$I$15</definedName>
    <definedName name="_____________SBC5">[5]INV!$K$12:$N$15</definedName>
    <definedName name="____________A1" localSheetId="2">IF('1.1'!Values_Entered,[0]!Header_Row+'1.1'!Number_of_Payments,[0]!Header_Row)</definedName>
    <definedName name="____________A1" localSheetId="3">IF('1.2'!Values_Entered,[0]!Header_Row+'1.2'!Number_of_Payments,[0]!Header_Row)</definedName>
    <definedName name="____________A1" localSheetId="4">IF('1.3'!Values_Entered,[0]!Header_Row+'1.3'!Number_of_Payments,[0]!Header_Row)</definedName>
    <definedName name="____________A1" localSheetId="5">IF('1.4'!Values_Entered,[0]!Header_Row+'1.4'!Number_of_Payments,[0]!Header_Row)</definedName>
    <definedName name="____________A1" localSheetId="8">IF('1.7'!Values_Entered,[0]!Header_Row+'1.7'!Number_of_Payments,[0]!Header_Row)</definedName>
    <definedName name="____________A1" localSheetId="16">IF('2.1'!Values_Entered,[0]!Header_Row+'2.1'!Number_of_Payments,[0]!Header_Row)</definedName>
    <definedName name="____________A1" localSheetId="17">IF('2.2'!Values_Entered,[0]!Header_Row+'2.2'!Number_of_Payments,[0]!Header_Row)</definedName>
    <definedName name="____________A1" localSheetId="18">IF('2.3'!Values_Entered,[0]!Header_Row+'2.3'!Number_of_Payments,[0]!Header_Row)</definedName>
    <definedName name="____________A1" localSheetId="1">IF([0]!Values_Entered,[0]!Header_Row+[0]!Number_of_Payments,[0]!Header_Row)</definedName>
    <definedName name="____________A1">IF([0]!Values_Entered,[0]!Header_Row+[0]!Number_of_Payments,[0]!Header_Row)</definedName>
    <definedName name="____________A17000" localSheetId="2">#REF!</definedName>
    <definedName name="____________A17000" localSheetId="3">#REF!</definedName>
    <definedName name="____________A17000" localSheetId="4">#REF!</definedName>
    <definedName name="____________A17000" localSheetId="5">#REF!</definedName>
    <definedName name="____________A17000" localSheetId="8">#REF!</definedName>
    <definedName name="____________A17000" localSheetId="16">#REF!</definedName>
    <definedName name="____________A17000" localSheetId="17">#REF!</definedName>
    <definedName name="____________A17000" localSheetId="18">#REF!</definedName>
    <definedName name="____________A17000">#REF!</definedName>
    <definedName name="____________A20000" localSheetId="2">#REF!</definedName>
    <definedName name="____________A20000" localSheetId="3">#REF!</definedName>
    <definedName name="____________A20000" localSheetId="4">#REF!</definedName>
    <definedName name="____________A20000" localSheetId="5">#REF!</definedName>
    <definedName name="____________A20000" localSheetId="8">#REF!</definedName>
    <definedName name="____________A20000" localSheetId="16">#REF!</definedName>
    <definedName name="____________A20000" localSheetId="17">#REF!</definedName>
    <definedName name="____________A20000" localSheetId="18">#REF!</definedName>
    <definedName name="____________A20000">#REF!</definedName>
    <definedName name="____________A30000">#REF!</definedName>
    <definedName name="____________AFC1">[5]INV!$A$25:$D$28</definedName>
    <definedName name="____________AFC3">[5]INV!$F$25:$I$28</definedName>
    <definedName name="____________AFC5">[5]INV!$K$25:$N$28</definedName>
    <definedName name="____________apu1">[3]INSUMOS!#REF!</definedName>
    <definedName name="____________BGC1">[5]INV!$A$5:$D$8</definedName>
    <definedName name="____________BGC3">[5]INV!$F$5:$I$8</definedName>
    <definedName name="____________BGC5">[5]INV!$K$5:$N$8</definedName>
    <definedName name="____________CAC1">[5]INV!$A$19:$D$22</definedName>
    <definedName name="____________CAC3">[5]INV!$F$19:$I$22</definedName>
    <definedName name="____________CAC5">[5]INV!$K$19:$N$22</definedName>
    <definedName name="____________EXC6">#REF!</definedName>
    <definedName name="____________EXC7">#REF!</definedName>
    <definedName name="____________G1">#N/A</definedName>
    <definedName name="____________i1">#REF!</definedName>
    <definedName name="____________INF1">#REF!</definedName>
    <definedName name="____________MA2">#REF!</definedName>
    <definedName name="____________oa55">#REF!</definedName>
    <definedName name="____________PJ50">#REF!</definedName>
    <definedName name="____________SBC1">[5]INV!$A$12:$D$15</definedName>
    <definedName name="____________SBC3">[5]INV!$F$12:$I$15</definedName>
    <definedName name="____________SBC5">[5]INV!$K$12:$N$15</definedName>
    <definedName name="____________v1" localSheetId="2">IF(____________v8,[0]!Header_Row+____________v4,[0]!Header_Row)</definedName>
    <definedName name="____________v1" localSheetId="3">IF(____________v8,[0]!Header_Row+____________v4,[0]!Header_Row)</definedName>
    <definedName name="____________v1" localSheetId="4">IF([0]!____________v8,[0]!Header_Row+[0]!____________v4,[0]!Header_Row)</definedName>
    <definedName name="____________v1" localSheetId="5">IF([0]!____________v8,[0]!Header_Row+[0]!____________v4,[0]!Header_Row)</definedName>
    <definedName name="____________v1" localSheetId="8">IF([0]!____________v8,[0]!Header_Row+[0]!____________v4,[0]!Header_Row)</definedName>
    <definedName name="____________v1" localSheetId="16">IF([0]!____________v8,[0]!Header_Row+[0]!____________v4,[0]!Header_Row)</definedName>
    <definedName name="____________v1" localSheetId="17">IF([0]!____________v8,[0]!Header_Row+[0]!____________v4,[0]!Header_Row)</definedName>
    <definedName name="____________v1" localSheetId="18">IF([0]!____________v8,[0]!Header_Row+[0]!____________v4,[0]!Header_Row)</definedName>
    <definedName name="____________v1" localSheetId="1">IF(____________v8,[0]!Header_Row+____________v4,[0]!Header_Row)</definedName>
    <definedName name="____________v1">IF(____________v8,[0]!Header_Row+____________v4,[0]!Header_Row)</definedName>
    <definedName name="____________v2" localSheetId="2">IF(____________v8,[0]!Header_Row+____________v4,[0]!Header_Row)</definedName>
    <definedName name="____________v2" localSheetId="3">IF(____________v8,[0]!Header_Row+____________v4,[0]!Header_Row)</definedName>
    <definedName name="____________v2" localSheetId="4">IF([0]!____________v8,[0]!Header_Row+[0]!____________v4,[0]!Header_Row)</definedName>
    <definedName name="____________v2" localSheetId="5">IF([0]!____________v8,[0]!Header_Row+[0]!____________v4,[0]!Header_Row)</definedName>
    <definedName name="____________v2" localSheetId="8">IF([0]!____________v8,[0]!Header_Row+[0]!____________v4,[0]!Header_Row)</definedName>
    <definedName name="____________v2" localSheetId="16">IF([0]!____________v8,[0]!Header_Row+[0]!____________v4,[0]!Header_Row)</definedName>
    <definedName name="____________v2" localSheetId="17">IF([0]!____________v8,[0]!Header_Row+[0]!____________v4,[0]!Header_Row)</definedName>
    <definedName name="____________v2" localSheetId="18">IF([0]!____________v8,[0]!Header_Row+[0]!____________v4,[0]!Header_Row)</definedName>
    <definedName name="____________v2" localSheetId="1">IF(____________v8,[0]!Header_Row+____________v4,[0]!Header_Row)</definedName>
    <definedName name="____________v2">IF(____________v8,[0]!Header_Row+____________v4,[0]!Header_Row)</definedName>
    <definedName name="____________v4">#N/A</definedName>
    <definedName name="____________v5">#N/A</definedName>
    <definedName name="____________v6">#N/A</definedName>
    <definedName name="____________v7" localSheetId="2">Scheduled_Payment+Extra_Payment</definedName>
    <definedName name="____________v7" localSheetId="12">Scheduled_Payment+Extra_Payment</definedName>
    <definedName name="____________v7" localSheetId="11">Scheduled_Payment+Extra_Payment</definedName>
    <definedName name="____________v7" localSheetId="13">Scheduled_Payment+Extra_Payment</definedName>
    <definedName name="____________v7" localSheetId="14">Scheduled_Payment+Extra_Payment</definedName>
    <definedName name="____________v7" localSheetId="15">Scheduled_Payment+Extra_Payment</definedName>
    <definedName name="____________v7" localSheetId="3">Scheduled_Payment+Extra_Payment</definedName>
    <definedName name="____________v7" localSheetId="4">Scheduled_Payment+Extra_Payment</definedName>
    <definedName name="____________v7" localSheetId="5">Scheduled_Payment+Extra_Payment</definedName>
    <definedName name="____________v7" localSheetId="6">Scheduled_Payment+Extra_Payment</definedName>
    <definedName name="____________v7" localSheetId="7">Scheduled_Payment+Extra_Payment</definedName>
    <definedName name="____________v7" localSheetId="8">Scheduled_Payment+Extra_Payment</definedName>
    <definedName name="____________v7" localSheetId="9">Scheduled_Payment+Extra_Payment</definedName>
    <definedName name="____________v7" localSheetId="10">Scheduled_Payment+Extra_Payment</definedName>
    <definedName name="____________v7" localSheetId="16">Scheduled_Payment+Extra_Payment</definedName>
    <definedName name="____________v7" localSheetId="17">Scheduled_Payment+Extra_Payment</definedName>
    <definedName name="____________v7" localSheetId="18">Scheduled_Payment+Extra_Payment</definedName>
    <definedName name="____________v7" localSheetId="19">Scheduled_Payment+Extra_Payment</definedName>
    <definedName name="____________v7" localSheetId="20">Scheduled_Payment+Extra_Payment</definedName>
    <definedName name="____________v7" localSheetId="21">Scheduled_Payment+Extra_Payment</definedName>
    <definedName name="____________v7" localSheetId="22">Scheduled_Payment+Extra_Payment</definedName>
    <definedName name="____________v7" localSheetId="23">Scheduled_Payment+Extra_Payment</definedName>
    <definedName name="____________v7" localSheetId="24">Scheduled_Payment+Extra_Payment</definedName>
    <definedName name="____________v7" localSheetId="1">Scheduled_Payment+Extra_Payment</definedName>
    <definedName name="____________v7">Scheduled_Payment+Extra_Payment</definedName>
    <definedName name="____________v8">#N/A</definedName>
    <definedName name="____________w1" localSheetId="2">IF(____________w7,[0]!Header_Row+____________w3,[0]!Header_Row)</definedName>
    <definedName name="____________w1" localSheetId="3">IF(____________w7,[0]!Header_Row+____________w3,[0]!Header_Row)</definedName>
    <definedName name="____________w1" localSheetId="4">IF([0]!____________w7,[0]!Header_Row+[0]!____________w3,[0]!Header_Row)</definedName>
    <definedName name="____________w1" localSheetId="5">IF([0]!____________w7,[0]!Header_Row+[0]!____________w3,[0]!Header_Row)</definedName>
    <definedName name="____________w1" localSheetId="8">IF([0]!____________w7,[0]!Header_Row+[0]!____________w3,[0]!Header_Row)</definedName>
    <definedName name="____________w1" localSheetId="16">IF([0]!____________w7,[0]!Header_Row+[0]!____________w3,[0]!Header_Row)</definedName>
    <definedName name="____________w1" localSheetId="17">IF([0]!____________w7,[0]!Header_Row+[0]!____________w3,[0]!Header_Row)</definedName>
    <definedName name="____________w1" localSheetId="18">IF([0]!____________w7,[0]!Header_Row+[0]!____________w3,[0]!Header_Row)</definedName>
    <definedName name="____________w1" localSheetId="1">IF(____________w7,[0]!Header_Row+____________w3,[0]!Header_Row)</definedName>
    <definedName name="____________w1">IF(____________w7,[0]!Header_Row+____________w3,[0]!Header_Row)</definedName>
    <definedName name="____________w2" localSheetId="2">IF(____________w7,[0]!Header_Row+____________w3,[0]!Header_Row)</definedName>
    <definedName name="____________w2" localSheetId="3">IF(____________w7,[0]!Header_Row+____________w3,[0]!Header_Row)</definedName>
    <definedName name="____________w2" localSheetId="4">IF([0]!____________w7,[0]!Header_Row+[0]!____________w3,[0]!Header_Row)</definedName>
    <definedName name="____________w2" localSheetId="5">IF([0]!____________w7,[0]!Header_Row+[0]!____________w3,[0]!Header_Row)</definedName>
    <definedName name="____________w2" localSheetId="8">IF([0]!____________w7,[0]!Header_Row+[0]!____________w3,[0]!Header_Row)</definedName>
    <definedName name="____________w2" localSheetId="16">IF([0]!____________w7,[0]!Header_Row+[0]!____________w3,[0]!Header_Row)</definedName>
    <definedName name="____________w2" localSheetId="17">IF([0]!____________w7,[0]!Header_Row+[0]!____________w3,[0]!Header_Row)</definedName>
    <definedName name="____________w2" localSheetId="18">IF([0]!____________w7,[0]!Header_Row+[0]!____________w3,[0]!Header_Row)</definedName>
    <definedName name="____________w2" localSheetId="1">IF(____________w7,[0]!Header_Row+____________w3,[0]!Header_Row)</definedName>
    <definedName name="____________w2">IF(____________w7,[0]!Header_Row+____________w3,[0]!Header_Row)</definedName>
    <definedName name="____________w3">#N/A</definedName>
    <definedName name="____________w4">#N/A</definedName>
    <definedName name="____________w5">#N/A</definedName>
    <definedName name="____________w6" localSheetId="2">Scheduled_Payment+Extra_Payment</definedName>
    <definedName name="____________w6" localSheetId="12">Scheduled_Payment+Extra_Payment</definedName>
    <definedName name="____________w6" localSheetId="11">Scheduled_Payment+Extra_Payment</definedName>
    <definedName name="____________w6" localSheetId="13">Scheduled_Payment+Extra_Payment</definedName>
    <definedName name="____________w6" localSheetId="14">Scheduled_Payment+Extra_Payment</definedName>
    <definedName name="____________w6" localSheetId="15">Scheduled_Payment+Extra_Payment</definedName>
    <definedName name="____________w6" localSheetId="3">Scheduled_Payment+Extra_Payment</definedName>
    <definedName name="____________w6" localSheetId="4">Scheduled_Payment+Extra_Payment</definedName>
    <definedName name="____________w6" localSheetId="5">Scheduled_Payment+Extra_Payment</definedName>
    <definedName name="____________w6" localSheetId="6">Scheduled_Payment+Extra_Payment</definedName>
    <definedName name="____________w6" localSheetId="7">Scheduled_Payment+Extra_Payment</definedName>
    <definedName name="____________w6" localSheetId="8">Scheduled_Payment+Extra_Payment</definedName>
    <definedName name="____________w6" localSheetId="9">Scheduled_Payment+Extra_Payment</definedName>
    <definedName name="____________w6" localSheetId="10">Scheduled_Payment+Extra_Payment</definedName>
    <definedName name="____________w6" localSheetId="16">Scheduled_Payment+Extra_Payment</definedName>
    <definedName name="____________w6" localSheetId="17">Scheduled_Payment+Extra_Payment</definedName>
    <definedName name="____________w6" localSheetId="18">Scheduled_Payment+Extra_Payment</definedName>
    <definedName name="____________w6" localSheetId="19">Scheduled_Payment+Extra_Payment</definedName>
    <definedName name="____________w6" localSheetId="20">Scheduled_Payment+Extra_Payment</definedName>
    <definedName name="____________w6" localSheetId="21">Scheduled_Payment+Extra_Payment</definedName>
    <definedName name="____________w6" localSheetId="22">Scheduled_Payment+Extra_Payment</definedName>
    <definedName name="____________w6" localSheetId="23">Scheduled_Payment+Extra_Payment</definedName>
    <definedName name="____________w6" localSheetId="24">Scheduled_Payment+Extra_Payment</definedName>
    <definedName name="____________w6" localSheetId="1">Scheduled_Payment+Extra_Payment</definedName>
    <definedName name="____________w6">Scheduled_Payment+Extra_Payment</definedName>
    <definedName name="____________w7">#N/A</definedName>
    <definedName name="____________X1" localSheetId="2">IF(____________X7,[0]!Header_Row+____________X3,[0]!Header_Row)</definedName>
    <definedName name="____________X1" localSheetId="3">IF(____________X7,[0]!Header_Row+____________X3,[0]!Header_Row)</definedName>
    <definedName name="____________X1" localSheetId="4">IF([0]!____________X7,[0]!Header_Row+[0]!____________X3,[0]!Header_Row)</definedName>
    <definedName name="____________X1" localSheetId="5">IF([0]!____________X7,[0]!Header_Row+[0]!____________X3,[0]!Header_Row)</definedName>
    <definedName name="____________X1" localSheetId="8">IF([0]!____________X7,[0]!Header_Row+[0]!____________X3,[0]!Header_Row)</definedName>
    <definedName name="____________X1" localSheetId="16">IF([0]!____________X7,[0]!Header_Row+[0]!____________X3,[0]!Header_Row)</definedName>
    <definedName name="____________X1" localSheetId="17">IF([0]!____________X7,[0]!Header_Row+[0]!____________X3,[0]!Header_Row)</definedName>
    <definedName name="____________X1" localSheetId="18">IF([0]!____________X7,[0]!Header_Row+[0]!____________X3,[0]!Header_Row)</definedName>
    <definedName name="____________X1" localSheetId="1">IF(____________X7,[0]!Header_Row+____________X3,[0]!Header_Row)</definedName>
    <definedName name="____________X1">IF(____________X7,[0]!Header_Row+____________X3,[0]!Header_Row)</definedName>
    <definedName name="____________X2" localSheetId="2">IF(____________X7,[0]!Header_Row+____________X3,[0]!Header_Row)</definedName>
    <definedName name="____________X2" localSheetId="3">IF(____________X7,[0]!Header_Row+____________X3,[0]!Header_Row)</definedName>
    <definedName name="____________X2" localSheetId="4">IF([0]!____________X7,[0]!Header_Row+[0]!____________X3,[0]!Header_Row)</definedName>
    <definedName name="____________X2" localSheetId="5">IF([0]!____________X7,[0]!Header_Row+[0]!____________X3,[0]!Header_Row)</definedName>
    <definedName name="____________X2" localSheetId="8">IF([0]!____________X7,[0]!Header_Row+[0]!____________X3,[0]!Header_Row)</definedName>
    <definedName name="____________X2" localSheetId="16">IF([0]!____________X7,[0]!Header_Row+[0]!____________X3,[0]!Header_Row)</definedName>
    <definedName name="____________X2" localSheetId="17">IF([0]!____________X7,[0]!Header_Row+[0]!____________X3,[0]!Header_Row)</definedName>
    <definedName name="____________X2" localSheetId="18">IF([0]!____________X7,[0]!Header_Row+[0]!____________X3,[0]!Header_Row)</definedName>
    <definedName name="____________X2" localSheetId="1">IF(____________X7,[0]!Header_Row+____________X3,[0]!Header_Row)</definedName>
    <definedName name="____________X2">IF(____________X7,[0]!Header_Row+____________X3,[0]!Header_Row)</definedName>
    <definedName name="____________X3">#N/A</definedName>
    <definedName name="____________X4">#N/A</definedName>
    <definedName name="____________X5">#N/A</definedName>
    <definedName name="____________X6" localSheetId="2">Scheduled_Payment+Extra_Payment</definedName>
    <definedName name="____________X6" localSheetId="12">Scheduled_Payment+Extra_Payment</definedName>
    <definedName name="____________X6" localSheetId="11">Scheduled_Payment+Extra_Payment</definedName>
    <definedName name="____________X6" localSheetId="13">Scheduled_Payment+Extra_Payment</definedName>
    <definedName name="____________X6" localSheetId="14">Scheduled_Payment+Extra_Payment</definedName>
    <definedName name="____________X6" localSheetId="15">Scheduled_Payment+Extra_Payment</definedName>
    <definedName name="____________X6" localSheetId="3">Scheduled_Payment+Extra_Payment</definedName>
    <definedName name="____________X6" localSheetId="4">Scheduled_Payment+Extra_Payment</definedName>
    <definedName name="____________X6" localSheetId="5">Scheduled_Payment+Extra_Payment</definedName>
    <definedName name="____________X6" localSheetId="6">Scheduled_Payment+Extra_Payment</definedName>
    <definedName name="____________X6" localSheetId="7">Scheduled_Payment+Extra_Payment</definedName>
    <definedName name="____________X6" localSheetId="8">Scheduled_Payment+Extra_Payment</definedName>
    <definedName name="____________X6" localSheetId="9">Scheduled_Payment+Extra_Payment</definedName>
    <definedName name="____________X6" localSheetId="10">Scheduled_Payment+Extra_Payment</definedName>
    <definedName name="____________X6" localSheetId="16">Scheduled_Payment+Extra_Payment</definedName>
    <definedName name="____________X6" localSheetId="17">Scheduled_Payment+Extra_Payment</definedName>
    <definedName name="____________X6" localSheetId="18">Scheduled_Payment+Extra_Payment</definedName>
    <definedName name="____________X6" localSheetId="19">Scheduled_Payment+Extra_Payment</definedName>
    <definedName name="____________X6" localSheetId="20">Scheduled_Payment+Extra_Payment</definedName>
    <definedName name="____________X6" localSheetId="21">Scheduled_Payment+Extra_Payment</definedName>
    <definedName name="____________X6" localSheetId="22">Scheduled_Payment+Extra_Payment</definedName>
    <definedName name="____________X6" localSheetId="23">Scheduled_Payment+Extra_Payment</definedName>
    <definedName name="____________X6" localSheetId="24">Scheduled_Payment+Extra_Payment</definedName>
    <definedName name="____________X6" localSheetId="1">Scheduled_Payment+Extra_Payment</definedName>
    <definedName name="____________X6">Scheduled_Payment+Extra_Payment</definedName>
    <definedName name="____________X7">#N/A</definedName>
    <definedName name="____________y1" localSheetId="2">IF(______________y7,[0]!Header_Row+______________y3,[0]!Header_Row)</definedName>
    <definedName name="____________y1" localSheetId="3">IF(______________y7,[0]!Header_Row+______________y3,[0]!Header_Row)</definedName>
    <definedName name="____________y1" localSheetId="4">IF([0]!______________y7,[0]!Header_Row+[0]!______________y3,[0]!Header_Row)</definedName>
    <definedName name="____________y1" localSheetId="5">IF([0]!______________y7,[0]!Header_Row+[0]!______________y3,[0]!Header_Row)</definedName>
    <definedName name="____________y1" localSheetId="8">IF([0]!______________y7,[0]!Header_Row+[0]!______________y3,[0]!Header_Row)</definedName>
    <definedName name="____________y1" localSheetId="16">IF([0]!______________y7,[0]!Header_Row+[0]!______________y3,[0]!Header_Row)</definedName>
    <definedName name="____________y1" localSheetId="17">IF([0]!______________y7,[0]!Header_Row+[0]!______________y3,[0]!Header_Row)</definedName>
    <definedName name="____________y1" localSheetId="18">IF([0]!______________y7,[0]!Header_Row+[0]!______________y3,[0]!Header_Row)</definedName>
    <definedName name="____________y1" localSheetId="1">IF(______________y7,[0]!Header_Row+______________y3,[0]!Header_Row)</definedName>
    <definedName name="____________y1">IF(______________y7,[0]!Header_Row+______________y3,[0]!Header_Row)</definedName>
    <definedName name="____________y2" localSheetId="2">IF(____________y7,[0]!Header_Row+____________y3,[0]!Header_Row)</definedName>
    <definedName name="____________y2" localSheetId="3">IF(____________y7,[0]!Header_Row+____________y3,[0]!Header_Row)</definedName>
    <definedName name="____________y2" localSheetId="4">IF([0]!____________y7,[0]!Header_Row+[0]!____________y3,[0]!Header_Row)</definedName>
    <definedName name="____________y2" localSheetId="5">IF([0]!____________y7,[0]!Header_Row+[0]!____________y3,[0]!Header_Row)</definedName>
    <definedName name="____________y2" localSheetId="8">IF([0]!____________y7,[0]!Header_Row+[0]!____________y3,[0]!Header_Row)</definedName>
    <definedName name="____________y2" localSheetId="16">IF([0]!____________y7,[0]!Header_Row+[0]!____________y3,[0]!Header_Row)</definedName>
    <definedName name="____________y2" localSheetId="17">IF([0]!____________y7,[0]!Header_Row+[0]!____________y3,[0]!Header_Row)</definedName>
    <definedName name="____________y2" localSheetId="18">IF([0]!____________y7,[0]!Header_Row+[0]!____________y3,[0]!Header_Row)</definedName>
    <definedName name="____________y2" localSheetId="1">IF(____________y7,[0]!Header_Row+____________y3,[0]!Header_Row)</definedName>
    <definedName name="____________y2">IF(____________y7,[0]!Header_Row+____________y3,[0]!Header_Row)</definedName>
    <definedName name="____________y3">#N/A</definedName>
    <definedName name="____________y4">#N/A</definedName>
    <definedName name="____________y5">#N/A</definedName>
    <definedName name="____________y6" localSheetId="2">Scheduled_Payment+Extra_Payment</definedName>
    <definedName name="____________y6" localSheetId="12">Scheduled_Payment+Extra_Payment</definedName>
    <definedName name="____________y6" localSheetId="11">Scheduled_Payment+Extra_Payment</definedName>
    <definedName name="____________y6" localSheetId="13">Scheduled_Payment+Extra_Payment</definedName>
    <definedName name="____________y6" localSheetId="14">Scheduled_Payment+Extra_Payment</definedName>
    <definedName name="____________y6" localSheetId="15">Scheduled_Payment+Extra_Payment</definedName>
    <definedName name="____________y6" localSheetId="3">Scheduled_Payment+Extra_Payment</definedName>
    <definedName name="____________y6" localSheetId="4">Scheduled_Payment+Extra_Payment</definedName>
    <definedName name="____________y6" localSheetId="5">Scheduled_Payment+Extra_Payment</definedName>
    <definedName name="____________y6" localSheetId="6">Scheduled_Payment+Extra_Payment</definedName>
    <definedName name="____________y6" localSheetId="7">Scheduled_Payment+Extra_Payment</definedName>
    <definedName name="____________y6" localSheetId="8">Scheduled_Payment+Extra_Payment</definedName>
    <definedName name="____________y6" localSheetId="9">Scheduled_Payment+Extra_Payment</definedName>
    <definedName name="____________y6" localSheetId="10">Scheduled_Payment+Extra_Payment</definedName>
    <definedName name="____________y6" localSheetId="16">Scheduled_Payment+Extra_Payment</definedName>
    <definedName name="____________y6" localSheetId="17">Scheduled_Payment+Extra_Payment</definedName>
    <definedName name="____________y6" localSheetId="18">Scheduled_Payment+Extra_Payment</definedName>
    <definedName name="____________y6" localSheetId="19">Scheduled_Payment+Extra_Payment</definedName>
    <definedName name="____________y6" localSheetId="20">Scheduled_Payment+Extra_Payment</definedName>
    <definedName name="____________y6" localSheetId="21">Scheduled_Payment+Extra_Payment</definedName>
    <definedName name="____________y6" localSheetId="22">Scheduled_Payment+Extra_Payment</definedName>
    <definedName name="____________y6" localSheetId="23">Scheduled_Payment+Extra_Payment</definedName>
    <definedName name="____________y6" localSheetId="24">Scheduled_Payment+Extra_Payment</definedName>
    <definedName name="____________y6" localSheetId="1">Scheduled_Payment+Extra_Payment</definedName>
    <definedName name="____________y6">Scheduled_Payment+Extra_Payment</definedName>
    <definedName name="____________y7">#N/A</definedName>
    <definedName name="____________z1" localSheetId="2">IF(____________z7,[0]!Header_Row+____________z3,[0]!Header_Row)</definedName>
    <definedName name="____________z1" localSheetId="3">IF(____________z7,[0]!Header_Row+____________z3,[0]!Header_Row)</definedName>
    <definedName name="____________z1" localSheetId="4">IF([0]!____________z7,[0]!Header_Row+[0]!____________z3,[0]!Header_Row)</definedName>
    <definedName name="____________z1" localSheetId="5">IF([0]!____________z7,[0]!Header_Row+[0]!____________z3,[0]!Header_Row)</definedName>
    <definedName name="____________z1" localSheetId="8">IF([0]!____________z7,[0]!Header_Row+[0]!____________z3,[0]!Header_Row)</definedName>
    <definedName name="____________z1" localSheetId="16">IF([0]!____________z7,[0]!Header_Row+[0]!____________z3,[0]!Header_Row)</definedName>
    <definedName name="____________z1" localSheetId="17">IF([0]!____________z7,[0]!Header_Row+[0]!____________z3,[0]!Header_Row)</definedName>
    <definedName name="____________z1" localSheetId="18">IF([0]!____________z7,[0]!Header_Row+[0]!____________z3,[0]!Header_Row)</definedName>
    <definedName name="____________z1" localSheetId="1">IF(____________z7,[0]!Header_Row+____________z3,[0]!Header_Row)</definedName>
    <definedName name="____________z1">IF(____________z7,[0]!Header_Row+____________z3,[0]!Header_Row)</definedName>
    <definedName name="____________z2" localSheetId="2">IF(____________z7,[0]!Header_Row+____________z3,[0]!Header_Row)</definedName>
    <definedName name="____________z2" localSheetId="3">IF(____________z7,[0]!Header_Row+____________z3,[0]!Header_Row)</definedName>
    <definedName name="____________z2" localSheetId="4">IF([0]!____________z7,[0]!Header_Row+[0]!____________z3,[0]!Header_Row)</definedName>
    <definedName name="____________z2" localSheetId="5">IF([0]!____________z7,[0]!Header_Row+[0]!____________z3,[0]!Header_Row)</definedName>
    <definedName name="____________z2" localSheetId="8">IF([0]!____________z7,[0]!Header_Row+[0]!____________z3,[0]!Header_Row)</definedName>
    <definedName name="____________z2" localSheetId="16">IF([0]!____________z7,[0]!Header_Row+[0]!____________z3,[0]!Header_Row)</definedName>
    <definedName name="____________z2" localSheetId="17">IF([0]!____________z7,[0]!Header_Row+[0]!____________z3,[0]!Header_Row)</definedName>
    <definedName name="____________z2" localSheetId="18">IF([0]!____________z7,[0]!Header_Row+[0]!____________z3,[0]!Header_Row)</definedName>
    <definedName name="____________z2" localSheetId="1">IF(____________z7,[0]!Header_Row+____________z3,[0]!Header_Row)</definedName>
    <definedName name="____________z2">IF(____________z7,[0]!Header_Row+____________z3,[0]!Header_Row)</definedName>
    <definedName name="____________z3">#N/A</definedName>
    <definedName name="____________z4">#N/A</definedName>
    <definedName name="____________z5">#N/A</definedName>
    <definedName name="____________z6" localSheetId="2">Scheduled_Payment+Extra_Payment</definedName>
    <definedName name="____________z6" localSheetId="12">Scheduled_Payment+Extra_Payment</definedName>
    <definedName name="____________z6" localSheetId="11">Scheduled_Payment+Extra_Payment</definedName>
    <definedName name="____________z6" localSheetId="13">Scheduled_Payment+Extra_Payment</definedName>
    <definedName name="____________z6" localSheetId="14">Scheduled_Payment+Extra_Payment</definedName>
    <definedName name="____________z6" localSheetId="15">Scheduled_Payment+Extra_Payment</definedName>
    <definedName name="____________z6" localSheetId="3">Scheduled_Payment+Extra_Payment</definedName>
    <definedName name="____________z6" localSheetId="4">Scheduled_Payment+Extra_Payment</definedName>
    <definedName name="____________z6" localSheetId="5">Scheduled_Payment+Extra_Payment</definedName>
    <definedName name="____________z6" localSheetId="6">Scheduled_Payment+Extra_Payment</definedName>
    <definedName name="____________z6" localSheetId="7">Scheduled_Payment+Extra_Payment</definedName>
    <definedName name="____________z6" localSheetId="8">Scheduled_Payment+Extra_Payment</definedName>
    <definedName name="____________z6" localSheetId="9">Scheduled_Payment+Extra_Payment</definedName>
    <definedName name="____________z6" localSheetId="10">Scheduled_Payment+Extra_Payment</definedName>
    <definedName name="____________z6" localSheetId="16">Scheduled_Payment+Extra_Payment</definedName>
    <definedName name="____________z6" localSheetId="17">Scheduled_Payment+Extra_Payment</definedName>
    <definedName name="____________z6" localSheetId="18">Scheduled_Payment+Extra_Payment</definedName>
    <definedName name="____________z6" localSheetId="19">Scheduled_Payment+Extra_Payment</definedName>
    <definedName name="____________z6" localSheetId="20">Scheduled_Payment+Extra_Payment</definedName>
    <definedName name="____________z6" localSheetId="21">Scheduled_Payment+Extra_Payment</definedName>
    <definedName name="____________z6" localSheetId="22">Scheduled_Payment+Extra_Payment</definedName>
    <definedName name="____________z6" localSheetId="23">Scheduled_Payment+Extra_Payment</definedName>
    <definedName name="____________z6" localSheetId="24">Scheduled_Payment+Extra_Payment</definedName>
    <definedName name="____________z6" localSheetId="1">Scheduled_Payment+Extra_Payment</definedName>
    <definedName name="____________z6">Scheduled_Payment+Extra_Payment</definedName>
    <definedName name="____________z7">#N/A</definedName>
    <definedName name="___________AFC1">[5]INV!$A$25:$D$28</definedName>
    <definedName name="___________AFC3">[5]INV!$F$25:$I$28</definedName>
    <definedName name="___________AFC5">[5]INV!$K$25:$N$28</definedName>
    <definedName name="___________apu1">[3]INSUMOS!#REF!</definedName>
    <definedName name="___________BGC1">[5]INV!$A$5:$D$8</definedName>
    <definedName name="___________BGC3">[5]INV!$F$5:$I$8</definedName>
    <definedName name="___________BGC5">[5]INV!$K$5:$N$8</definedName>
    <definedName name="___________CAC1">[5]INV!$A$19:$D$22</definedName>
    <definedName name="___________CAC3">[5]INV!$F$19:$I$22</definedName>
    <definedName name="___________CAC5">[5]INV!$K$19:$N$22</definedName>
    <definedName name="___________i1">#REF!</definedName>
    <definedName name="___________INF1">#REF!</definedName>
    <definedName name="___________IPC2002">#REF!</definedName>
    <definedName name="___________MA2">#REF!</definedName>
    <definedName name="___________oa55">#REF!</definedName>
    <definedName name="___________PJ50">#REF!</definedName>
    <definedName name="___________SBC1">[5]INV!$A$12:$D$15</definedName>
    <definedName name="___________SBC3">[5]INV!$F$12:$I$15</definedName>
    <definedName name="___________SBC5">[5]INV!$K$12:$N$15</definedName>
    <definedName name="___________tab1">#REF!</definedName>
    <definedName name="___________tab2">#REF!</definedName>
    <definedName name="___________tab3">#REF!</definedName>
    <definedName name="___________TAB4">#REF!</definedName>
    <definedName name="__________A1" localSheetId="2">IF('1.1'!Values_Entered,[0]!Header_Row+'1.1'!Number_of_Payments,[0]!Header_Row)</definedName>
    <definedName name="__________A1" localSheetId="3">IF('1.2'!Values_Entered,[0]!Header_Row+'1.2'!Number_of_Payments,[0]!Header_Row)</definedName>
    <definedName name="__________A1" localSheetId="4">IF('1.3'!Values_Entered,[0]!Header_Row+'1.3'!Number_of_Payments,[0]!Header_Row)</definedName>
    <definedName name="__________A1" localSheetId="5">IF('1.4'!Values_Entered,[0]!Header_Row+'1.4'!Number_of_Payments,[0]!Header_Row)</definedName>
    <definedName name="__________A1" localSheetId="8">IF('1.7'!Values_Entered,[0]!Header_Row+'1.7'!Number_of_Payments,[0]!Header_Row)</definedName>
    <definedName name="__________A1" localSheetId="16">IF('2.1'!Values_Entered,[0]!Header_Row+'2.1'!Number_of_Payments,[0]!Header_Row)</definedName>
    <definedName name="__________A1" localSheetId="17">IF('2.2'!Values_Entered,[0]!Header_Row+'2.2'!Number_of_Payments,[0]!Header_Row)</definedName>
    <definedName name="__________A1" localSheetId="18">IF('2.3'!Values_Entered,[0]!Header_Row+'2.3'!Number_of_Payments,[0]!Header_Row)</definedName>
    <definedName name="__________A1" localSheetId="1">IF([0]!Values_Entered,[0]!Header_Row+[0]!Number_of_Payments,[0]!Header_Row)</definedName>
    <definedName name="__________A1">IF([0]!Values_Entered,[0]!Header_Row+[0]!Number_of_Payments,[0]!Header_Row)</definedName>
    <definedName name="__________A17000" localSheetId="2">#REF!</definedName>
    <definedName name="__________A17000" localSheetId="3">#REF!</definedName>
    <definedName name="__________A17000" localSheetId="4">#REF!</definedName>
    <definedName name="__________A17000" localSheetId="5">#REF!</definedName>
    <definedName name="__________A17000" localSheetId="8">#REF!</definedName>
    <definedName name="__________A17000" localSheetId="16">#REF!</definedName>
    <definedName name="__________A17000" localSheetId="17">#REF!</definedName>
    <definedName name="__________A17000" localSheetId="18">#REF!</definedName>
    <definedName name="__________A17000">#REF!</definedName>
    <definedName name="__________A20000" localSheetId="2">#REF!</definedName>
    <definedName name="__________A20000" localSheetId="3">#REF!</definedName>
    <definedName name="__________A20000" localSheetId="4">#REF!</definedName>
    <definedName name="__________A20000" localSheetId="5">#REF!</definedName>
    <definedName name="__________A20000" localSheetId="8">#REF!</definedName>
    <definedName name="__________A20000" localSheetId="16">#REF!</definedName>
    <definedName name="__________A20000" localSheetId="17">#REF!</definedName>
    <definedName name="__________A20000" localSheetId="18">#REF!</definedName>
    <definedName name="__________A20000">#REF!</definedName>
    <definedName name="__________A30000">#REF!</definedName>
    <definedName name="__________AFC1">[5]INV!$A$25:$D$28</definedName>
    <definedName name="__________AFC3">[5]INV!$F$25:$I$28</definedName>
    <definedName name="__________AFC5">[5]INV!$K$25:$N$28</definedName>
    <definedName name="__________apu1">[3]INSUMOS!#REF!</definedName>
    <definedName name="__________APU221">#REF!</definedName>
    <definedName name="__________APU465" localSheetId="2">[6]!absc</definedName>
    <definedName name="__________APU465" localSheetId="12">[6]!absc</definedName>
    <definedName name="__________APU465" localSheetId="11">[6]!absc</definedName>
    <definedName name="__________APU465" localSheetId="13">[6]!absc</definedName>
    <definedName name="__________APU465" localSheetId="14">[6]!absc</definedName>
    <definedName name="__________APU465" localSheetId="15">[6]!absc</definedName>
    <definedName name="__________APU465" localSheetId="3">[6]!absc</definedName>
    <definedName name="__________APU465" localSheetId="4">[6]!absc</definedName>
    <definedName name="__________APU465" localSheetId="5">[6]!absc</definedName>
    <definedName name="__________APU465" localSheetId="6">[6]!absc</definedName>
    <definedName name="__________APU465" localSheetId="7">[6]!absc</definedName>
    <definedName name="__________APU465" localSheetId="8">[6]!absc</definedName>
    <definedName name="__________APU465" localSheetId="9">[6]!absc</definedName>
    <definedName name="__________APU465" localSheetId="10">[6]!absc</definedName>
    <definedName name="__________APU465" localSheetId="16">[6]!absc</definedName>
    <definedName name="__________APU465" localSheetId="17">[6]!absc</definedName>
    <definedName name="__________APU465" localSheetId="18">[6]!absc</definedName>
    <definedName name="__________APU465" localSheetId="19">[6]!absc</definedName>
    <definedName name="__________APU465" localSheetId="20">[6]!absc</definedName>
    <definedName name="__________APU465" localSheetId="21">[6]!absc</definedName>
    <definedName name="__________APU465" localSheetId="22">[6]!absc</definedName>
    <definedName name="__________APU465" localSheetId="23">[6]!absc</definedName>
    <definedName name="__________APU465" localSheetId="24">[6]!absc</definedName>
    <definedName name="__________APU465">[6]!absc</definedName>
    <definedName name="__________BGC1">[5]INV!$A$5:$D$8</definedName>
    <definedName name="__________BGC3">[5]INV!$F$5:$I$8</definedName>
    <definedName name="__________BGC5">[5]INV!$K$5:$N$8</definedName>
    <definedName name="__________CAC1">[5]INV!$A$19:$D$22</definedName>
    <definedName name="__________CAC3">[5]INV!$F$19:$I$22</definedName>
    <definedName name="__________CAC5">[5]INV!$K$19:$N$22</definedName>
    <definedName name="__________G1">#N/A</definedName>
    <definedName name="__________i1">#REF!</definedName>
    <definedName name="__________INF1">#REF!</definedName>
    <definedName name="__________MA2">#REF!</definedName>
    <definedName name="__________oa55">#REF!</definedName>
    <definedName name="__________ORO10">#REF!</definedName>
    <definedName name="__________ORO11">#REF!</definedName>
    <definedName name="__________ORO12">#REF!</definedName>
    <definedName name="__________ORO13">#REF!</definedName>
    <definedName name="__________ORO14">#REF!</definedName>
    <definedName name="__________ORO15">#REF!</definedName>
    <definedName name="__________ORO16">#REF!</definedName>
    <definedName name="__________ORO17">#REF!</definedName>
    <definedName name="__________ORO18">#REF!</definedName>
    <definedName name="__________ORO19">#REF!</definedName>
    <definedName name="__________PJ50">#REF!</definedName>
    <definedName name="__________pj51">#REF!</definedName>
    <definedName name="__________SBC1">[5]INV!$A$12:$D$15</definedName>
    <definedName name="__________SBC3">[5]INV!$F$12:$I$15</definedName>
    <definedName name="__________SBC5">[5]INV!$K$12:$N$15</definedName>
    <definedName name="__________tab1">#REF!</definedName>
    <definedName name="__________tab2">#REF!</definedName>
    <definedName name="__________tab3">#REF!</definedName>
    <definedName name="__________TAB4">#REF!</definedName>
    <definedName name="__________v1" localSheetId="2">IF(__________v8,[0]!Header_Row+__________v4,[0]!Header_Row)</definedName>
    <definedName name="__________v1" localSheetId="3">IF(__________v8,[0]!Header_Row+__________v4,[0]!Header_Row)</definedName>
    <definedName name="__________v1" localSheetId="4">IF([0]!__________v8,[0]!Header_Row+[0]!__________v4,[0]!Header_Row)</definedName>
    <definedName name="__________v1" localSheetId="5">IF([0]!__________v8,[0]!Header_Row+[0]!__________v4,[0]!Header_Row)</definedName>
    <definedName name="__________v1" localSheetId="8">IF([0]!__________v8,[0]!Header_Row+[0]!__________v4,[0]!Header_Row)</definedName>
    <definedName name="__________v1" localSheetId="16">IF([0]!__________v8,[0]!Header_Row+[0]!__________v4,[0]!Header_Row)</definedName>
    <definedName name="__________v1" localSheetId="17">IF([0]!__________v8,[0]!Header_Row+[0]!__________v4,[0]!Header_Row)</definedName>
    <definedName name="__________v1" localSheetId="18">IF([0]!__________v8,[0]!Header_Row+[0]!__________v4,[0]!Header_Row)</definedName>
    <definedName name="__________v1" localSheetId="1">IF(__________v8,[0]!Header_Row+__________v4,[0]!Header_Row)</definedName>
    <definedName name="__________v1">IF(__________v8,[0]!Header_Row+__________v4,[0]!Header_Row)</definedName>
    <definedName name="__________v2" localSheetId="2">IF(__________v8,[0]!Header_Row+__________v4,[0]!Header_Row)</definedName>
    <definedName name="__________v2" localSheetId="3">IF(__________v8,[0]!Header_Row+__________v4,[0]!Header_Row)</definedName>
    <definedName name="__________v2" localSheetId="4">IF([0]!__________v8,[0]!Header_Row+[0]!__________v4,[0]!Header_Row)</definedName>
    <definedName name="__________v2" localSheetId="5">IF([0]!__________v8,[0]!Header_Row+[0]!__________v4,[0]!Header_Row)</definedName>
    <definedName name="__________v2" localSheetId="8">IF([0]!__________v8,[0]!Header_Row+[0]!__________v4,[0]!Header_Row)</definedName>
    <definedName name="__________v2" localSheetId="16">IF([0]!__________v8,[0]!Header_Row+[0]!__________v4,[0]!Header_Row)</definedName>
    <definedName name="__________v2" localSheetId="17">IF([0]!__________v8,[0]!Header_Row+[0]!__________v4,[0]!Header_Row)</definedName>
    <definedName name="__________v2" localSheetId="18">IF([0]!__________v8,[0]!Header_Row+[0]!__________v4,[0]!Header_Row)</definedName>
    <definedName name="__________v2" localSheetId="1">IF(__________v8,[0]!Header_Row+__________v4,[0]!Header_Row)</definedName>
    <definedName name="__________v2">IF(__________v8,[0]!Header_Row+__________v4,[0]!Header_Row)</definedName>
    <definedName name="__________v4">#N/A</definedName>
    <definedName name="__________v5">#N/A</definedName>
    <definedName name="__________v6">#N/A</definedName>
    <definedName name="__________v7" localSheetId="2">Scheduled_Payment+Extra_Payment</definedName>
    <definedName name="__________v7" localSheetId="12">Scheduled_Payment+Extra_Payment</definedName>
    <definedName name="__________v7" localSheetId="11">Scheduled_Payment+Extra_Payment</definedName>
    <definedName name="__________v7" localSheetId="13">Scheduled_Payment+Extra_Payment</definedName>
    <definedName name="__________v7" localSheetId="14">Scheduled_Payment+Extra_Payment</definedName>
    <definedName name="__________v7" localSheetId="15">Scheduled_Payment+Extra_Payment</definedName>
    <definedName name="__________v7" localSheetId="3">Scheduled_Payment+Extra_Payment</definedName>
    <definedName name="__________v7" localSheetId="4">Scheduled_Payment+Extra_Payment</definedName>
    <definedName name="__________v7" localSheetId="5">Scheduled_Payment+Extra_Payment</definedName>
    <definedName name="__________v7" localSheetId="6">Scheduled_Payment+Extra_Payment</definedName>
    <definedName name="__________v7" localSheetId="7">Scheduled_Payment+Extra_Payment</definedName>
    <definedName name="__________v7" localSheetId="8">Scheduled_Payment+Extra_Payment</definedName>
    <definedName name="__________v7" localSheetId="9">Scheduled_Payment+Extra_Payment</definedName>
    <definedName name="__________v7" localSheetId="10">Scheduled_Payment+Extra_Payment</definedName>
    <definedName name="__________v7" localSheetId="16">Scheduled_Payment+Extra_Payment</definedName>
    <definedName name="__________v7" localSheetId="17">Scheduled_Payment+Extra_Payment</definedName>
    <definedName name="__________v7" localSheetId="18">Scheduled_Payment+Extra_Payment</definedName>
    <definedName name="__________v7" localSheetId="19">Scheduled_Payment+Extra_Payment</definedName>
    <definedName name="__________v7" localSheetId="20">Scheduled_Payment+Extra_Payment</definedName>
    <definedName name="__________v7" localSheetId="21">Scheduled_Payment+Extra_Payment</definedName>
    <definedName name="__________v7" localSheetId="22">Scheduled_Payment+Extra_Payment</definedName>
    <definedName name="__________v7" localSheetId="23">Scheduled_Payment+Extra_Payment</definedName>
    <definedName name="__________v7" localSheetId="24">Scheduled_Payment+Extra_Payment</definedName>
    <definedName name="__________v7" localSheetId="1">Scheduled_Payment+Extra_Payment</definedName>
    <definedName name="__________v7">Scheduled_Payment+Extra_Payment</definedName>
    <definedName name="__________v8">#N/A</definedName>
    <definedName name="__________w1" localSheetId="2">IF(__________w7,[0]!Header_Row+__________w3,[0]!Header_Row)</definedName>
    <definedName name="__________w1" localSheetId="3">IF(__________w7,[0]!Header_Row+__________w3,[0]!Header_Row)</definedName>
    <definedName name="__________w1" localSheetId="4">IF([0]!__________w7,[0]!Header_Row+[0]!__________w3,[0]!Header_Row)</definedName>
    <definedName name="__________w1" localSheetId="5">IF([0]!__________w7,[0]!Header_Row+[0]!__________w3,[0]!Header_Row)</definedName>
    <definedName name="__________w1" localSheetId="8">IF([0]!__________w7,[0]!Header_Row+[0]!__________w3,[0]!Header_Row)</definedName>
    <definedName name="__________w1" localSheetId="16">IF([0]!__________w7,[0]!Header_Row+[0]!__________w3,[0]!Header_Row)</definedName>
    <definedName name="__________w1" localSheetId="17">IF([0]!__________w7,[0]!Header_Row+[0]!__________w3,[0]!Header_Row)</definedName>
    <definedName name="__________w1" localSheetId="18">IF([0]!__________w7,[0]!Header_Row+[0]!__________w3,[0]!Header_Row)</definedName>
    <definedName name="__________w1" localSheetId="1">IF(__________w7,[0]!Header_Row+__________w3,[0]!Header_Row)</definedName>
    <definedName name="__________w1">IF(__________w7,[0]!Header_Row+__________w3,[0]!Header_Row)</definedName>
    <definedName name="__________w2" localSheetId="2">IF(__________w7,[0]!Header_Row+__________w3,[0]!Header_Row)</definedName>
    <definedName name="__________w2" localSheetId="3">IF(__________w7,[0]!Header_Row+__________w3,[0]!Header_Row)</definedName>
    <definedName name="__________w2" localSheetId="4">IF([0]!__________w7,[0]!Header_Row+[0]!__________w3,[0]!Header_Row)</definedName>
    <definedName name="__________w2" localSheetId="5">IF([0]!__________w7,[0]!Header_Row+[0]!__________w3,[0]!Header_Row)</definedName>
    <definedName name="__________w2" localSheetId="8">IF([0]!__________w7,[0]!Header_Row+[0]!__________w3,[0]!Header_Row)</definedName>
    <definedName name="__________w2" localSheetId="16">IF([0]!__________w7,[0]!Header_Row+[0]!__________w3,[0]!Header_Row)</definedName>
    <definedName name="__________w2" localSheetId="17">IF([0]!__________w7,[0]!Header_Row+[0]!__________w3,[0]!Header_Row)</definedName>
    <definedName name="__________w2" localSheetId="18">IF([0]!__________w7,[0]!Header_Row+[0]!__________w3,[0]!Header_Row)</definedName>
    <definedName name="__________w2" localSheetId="1">IF(__________w7,[0]!Header_Row+__________w3,[0]!Header_Row)</definedName>
    <definedName name="__________w2">IF(__________w7,[0]!Header_Row+__________w3,[0]!Header_Row)</definedName>
    <definedName name="__________w3">#N/A</definedName>
    <definedName name="__________w4">#N/A</definedName>
    <definedName name="__________w5">#N/A</definedName>
    <definedName name="__________w6" localSheetId="2">Scheduled_Payment+Extra_Payment</definedName>
    <definedName name="__________w6" localSheetId="12">Scheduled_Payment+Extra_Payment</definedName>
    <definedName name="__________w6" localSheetId="11">Scheduled_Payment+Extra_Payment</definedName>
    <definedName name="__________w6" localSheetId="13">Scheduled_Payment+Extra_Payment</definedName>
    <definedName name="__________w6" localSheetId="14">Scheduled_Payment+Extra_Payment</definedName>
    <definedName name="__________w6" localSheetId="15">Scheduled_Payment+Extra_Payment</definedName>
    <definedName name="__________w6" localSheetId="3">Scheduled_Payment+Extra_Payment</definedName>
    <definedName name="__________w6" localSheetId="4">Scheduled_Payment+Extra_Payment</definedName>
    <definedName name="__________w6" localSheetId="5">Scheduled_Payment+Extra_Payment</definedName>
    <definedName name="__________w6" localSheetId="6">Scheduled_Payment+Extra_Payment</definedName>
    <definedName name="__________w6" localSheetId="7">Scheduled_Payment+Extra_Payment</definedName>
    <definedName name="__________w6" localSheetId="8">Scheduled_Payment+Extra_Payment</definedName>
    <definedName name="__________w6" localSheetId="9">Scheduled_Payment+Extra_Payment</definedName>
    <definedName name="__________w6" localSheetId="10">Scheduled_Payment+Extra_Payment</definedName>
    <definedName name="__________w6" localSheetId="16">Scheduled_Payment+Extra_Payment</definedName>
    <definedName name="__________w6" localSheetId="17">Scheduled_Payment+Extra_Payment</definedName>
    <definedName name="__________w6" localSheetId="18">Scheduled_Payment+Extra_Payment</definedName>
    <definedName name="__________w6" localSheetId="19">Scheduled_Payment+Extra_Payment</definedName>
    <definedName name="__________w6" localSheetId="20">Scheduled_Payment+Extra_Payment</definedName>
    <definedName name="__________w6" localSheetId="21">Scheduled_Payment+Extra_Payment</definedName>
    <definedName name="__________w6" localSheetId="22">Scheduled_Payment+Extra_Payment</definedName>
    <definedName name="__________w6" localSheetId="23">Scheduled_Payment+Extra_Payment</definedName>
    <definedName name="__________w6" localSheetId="24">Scheduled_Payment+Extra_Payment</definedName>
    <definedName name="__________w6" localSheetId="1">Scheduled_Payment+Extra_Payment</definedName>
    <definedName name="__________w6">Scheduled_Payment+Extra_Payment</definedName>
    <definedName name="__________w7">#N/A</definedName>
    <definedName name="__________X1" localSheetId="2">IF(__________X7,[0]!Header_Row+__________X3,[0]!Header_Row)</definedName>
    <definedName name="__________X1" localSheetId="3">IF(__________X7,[0]!Header_Row+__________X3,[0]!Header_Row)</definedName>
    <definedName name="__________X1" localSheetId="4">IF([0]!__________X7,[0]!Header_Row+[0]!__________X3,[0]!Header_Row)</definedName>
    <definedName name="__________X1" localSheetId="5">IF([0]!__________X7,[0]!Header_Row+[0]!__________X3,[0]!Header_Row)</definedName>
    <definedName name="__________X1" localSheetId="8">IF([0]!__________X7,[0]!Header_Row+[0]!__________X3,[0]!Header_Row)</definedName>
    <definedName name="__________X1" localSheetId="16">IF([0]!__________X7,[0]!Header_Row+[0]!__________X3,[0]!Header_Row)</definedName>
    <definedName name="__________X1" localSheetId="17">IF([0]!__________X7,[0]!Header_Row+[0]!__________X3,[0]!Header_Row)</definedName>
    <definedName name="__________X1" localSheetId="18">IF([0]!__________X7,[0]!Header_Row+[0]!__________X3,[0]!Header_Row)</definedName>
    <definedName name="__________X1" localSheetId="1">IF(__________X7,[0]!Header_Row+__________X3,[0]!Header_Row)</definedName>
    <definedName name="__________X1">IF(__________X7,[0]!Header_Row+__________X3,[0]!Header_Row)</definedName>
    <definedName name="__________X2" localSheetId="2">IF(__________X7,[0]!Header_Row+__________X3,[0]!Header_Row)</definedName>
    <definedName name="__________X2" localSheetId="3">IF(__________X7,[0]!Header_Row+__________X3,[0]!Header_Row)</definedName>
    <definedName name="__________X2" localSheetId="4">IF([0]!__________X7,[0]!Header_Row+[0]!__________X3,[0]!Header_Row)</definedName>
    <definedName name="__________X2" localSheetId="5">IF([0]!__________X7,[0]!Header_Row+[0]!__________X3,[0]!Header_Row)</definedName>
    <definedName name="__________X2" localSheetId="8">IF([0]!__________X7,[0]!Header_Row+[0]!__________X3,[0]!Header_Row)</definedName>
    <definedName name="__________X2" localSheetId="16">IF([0]!__________X7,[0]!Header_Row+[0]!__________X3,[0]!Header_Row)</definedName>
    <definedName name="__________X2" localSheetId="17">IF([0]!__________X7,[0]!Header_Row+[0]!__________X3,[0]!Header_Row)</definedName>
    <definedName name="__________X2" localSheetId="18">IF([0]!__________X7,[0]!Header_Row+[0]!__________X3,[0]!Header_Row)</definedName>
    <definedName name="__________X2" localSheetId="1">IF(__________X7,[0]!Header_Row+__________X3,[0]!Header_Row)</definedName>
    <definedName name="__________X2">IF(__________X7,[0]!Header_Row+__________X3,[0]!Header_Row)</definedName>
    <definedName name="__________X3">#N/A</definedName>
    <definedName name="__________X4">#N/A</definedName>
    <definedName name="__________X5">#N/A</definedName>
    <definedName name="__________X6" localSheetId="2">Scheduled_Payment+Extra_Payment</definedName>
    <definedName name="__________X6" localSheetId="12">Scheduled_Payment+Extra_Payment</definedName>
    <definedName name="__________X6" localSheetId="11">Scheduled_Payment+Extra_Payment</definedName>
    <definedName name="__________X6" localSheetId="13">Scheduled_Payment+Extra_Payment</definedName>
    <definedName name="__________X6" localSheetId="14">Scheduled_Payment+Extra_Payment</definedName>
    <definedName name="__________X6" localSheetId="15">Scheduled_Payment+Extra_Payment</definedName>
    <definedName name="__________X6" localSheetId="3">Scheduled_Payment+Extra_Payment</definedName>
    <definedName name="__________X6" localSheetId="4">Scheduled_Payment+Extra_Payment</definedName>
    <definedName name="__________X6" localSheetId="5">Scheduled_Payment+Extra_Payment</definedName>
    <definedName name="__________X6" localSheetId="6">Scheduled_Payment+Extra_Payment</definedName>
    <definedName name="__________X6" localSheetId="7">Scheduled_Payment+Extra_Payment</definedName>
    <definedName name="__________X6" localSheetId="8">Scheduled_Payment+Extra_Payment</definedName>
    <definedName name="__________X6" localSheetId="9">Scheduled_Payment+Extra_Payment</definedName>
    <definedName name="__________X6" localSheetId="10">Scheduled_Payment+Extra_Payment</definedName>
    <definedName name="__________X6" localSheetId="16">Scheduled_Payment+Extra_Payment</definedName>
    <definedName name="__________X6" localSheetId="17">Scheduled_Payment+Extra_Payment</definedName>
    <definedName name="__________X6" localSheetId="18">Scheduled_Payment+Extra_Payment</definedName>
    <definedName name="__________X6" localSheetId="19">Scheduled_Payment+Extra_Payment</definedName>
    <definedName name="__________X6" localSheetId="20">Scheduled_Payment+Extra_Payment</definedName>
    <definedName name="__________X6" localSheetId="21">Scheduled_Payment+Extra_Payment</definedName>
    <definedName name="__________X6" localSheetId="22">Scheduled_Payment+Extra_Payment</definedName>
    <definedName name="__________X6" localSheetId="23">Scheduled_Payment+Extra_Payment</definedName>
    <definedName name="__________X6" localSheetId="24">Scheduled_Payment+Extra_Payment</definedName>
    <definedName name="__________X6" localSheetId="1">Scheduled_Payment+Extra_Payment</definedName>
    <definedName name="__________X6">Scheduled_Payment+Extra_Payment</definedName>
    <definedName name="__________X7">#N/A</definedName>
    <definedName name="__________y1" localSheetId="2">IF(____________y7,[0]!Header_Row+____________y3,[0]!Header_Row)</definedName>
    <definedName name="__________y1" localSheetId="3">IF(____________y7,[0]!Header_Row+____________y3,[0]!Header_Row)</definedName>
    <definedName name="__________y1" localSheetId="4">IF([0]!____________y7,[0]!Header_Row+[0]!____________y3,[0]!Header_Row)</definedName>
    <definedName name="__________y1" localSheetId="5">IF([0]!____________y7,[0]!Header_Row+[0]!____________y3,[0]!Header_Row)</definedName>
    <definedName name="__________y1" localSheetId="8">IF([0]!____________y7,[0]!Header_Row+[0]!____________y3,[0]!Header_Row)</definedName>
    <definedName name="__________y1" localSheetId="16">IF([0]!____________y7,[0]!Header_Row+[0]!____________y3,[0]!Header_Row)</definedName>
    <definedName name="__________y1" localSheetId="17">IF([0]!____________y7,[0]!Header_Row+[0]!____________y3,[0]!Header_Row)</definedName>
    <definedName name="__________y1" localSheetId="18">IF([0]!____________y7,[0]!Header_Row+[0]!____________y3,[0]!Header_Row)</definedName>
    <definedName name="__________y1" localSheetId="1">IF(____________y7,[0]!Header_Row+____________y3,[0]!Header_Row)</definedName>
    <definedName name="__________y1">IF(____________y7,[0]!Header_Row+____________y3,[0]!Header_Row)</definedName>
    <definedName name="__________y2" localSheetId="2">IF(__________y7,[0]!Header_Row+__________y3,[0]!Header_Row)</definedName>
    <definedName name="__________y2" localSheetId="3">IF(__________y7,[0]!Header_Row+__________y3,[0]!Header_Row)</definedName>
    <definedName name="__________y2" localSheetId="4">IF([0]!__________y7,[0]!Header_Row+[0]!__________y3,[0]!Header_Row)</definedName>
    <definedName name="__________y2" localSheetId="5">IF([0]!__________y7,[0]!Header_Row+[0]!__________y3,[0]!Header_Row)</definedName>
    <definedName name="__________y2" localSheetId="8">IF([0]!__________y7,[0]!Header_Row+[0]!__________y3,[0]!Header_Row)</definedName>
    <definedName name="__________y2" localSheetId="16">IF([0]!__________y7,[0]!Header_Row+[0]!__________y3,[0]!Header_Row)</definedName>
    <definedName name="__________y2" localSheetId="17">IF([0]!__________y7,[0]!Header_Row+[0]!__________y3,[0]!Header_Row)</definedName>
    <definedName name="__________y2" localSheetId="18">IF([0]!__________y7,[0]!Header_Row+[0]!__________y3,[0]!Header_Row)</definedName>
    <definedName name="__________y2" localSheetId="1">IF(__________y7,[0]!Header_Row+__________y3,[0]!Header_Row)</definedName>
    <definedName name="__________y2">IF(__________y7,[0]!Header_Row+__________y3,[0]!Header_Row)</definedName>
    <definedName name="__________y3">#N/A</definedName>
    <definedName name="__________y4">#N/A</definedName>
    <definedName name="__________y5">#N/A</definedName>
    <definedName name="__________y6" localSheetId="2">Scheduled_Payment+Extra_Payment</definedName>
    <definedName name="__________y6" localSheetId="12">Scheduled_Payment+Extra_Payment</definedName>
    <definedName name="__________y6" localSheetId="11">Scheduled_Payment+Extra_Payment</definedName>
    <definedName name="__________y6" localSheetId="13">Scheduled_Payment+Extra_Payment</definedName>
    <definedName name="__________y6" localSheetId="14">Scheduled_Payment+Extra_Payment</definedName>
    <definedName name="__________y6" localSheetId="15">Scheduled_Payment+Extra_Payment</definedName>
    <definedName name="__________y6" localSheetId="3">Scheduled_Payment+Extra_Payment</definedName>
    <definedName name="__________y6" localSheetId="4">Scheduled_Payment+Extra_Payment</definedName>
    <definedName name="__________y6" localSheetId="5">Scheduled_Payment+Extra_Payment</definedName>
    <definedName name="__________y6" localSheetId="6">Scheduled_Payment+Extra_Payment</definedName>
    <definedName name="__________y6" localSheetId="7">Scheduled_Payment+Extra_Payment</definedName>
    <definedName name="__________y6" localSheetId="8">Scheduled_Payment+Extra_Payment</definedName>
    <definedName name="__________y6" localSheetId="9">Scheduled_Payment+Extra_Payment</definedName>
    <definedName name="__________y6" localSheetId="10">Scheduled_Payment+Extra_Payment</definedName>
    <definedName name="__________y6" localSheetId="16">Scheduled_Payment+Extra_Payment</definedName>
    <definedName name="__________y6" localSheetId="17">Scheduled_Payment+Extra_Payment</definedName>
    <definedName name="__________y6" localSheetId="18">Scheduled_Payment+Extra_Payment</definedName>
    <definedName name="__________y6" localSheetId="19">Scheduled_Payment+Extra_Payment</definedName>
    <definedName name="__________y6" localSheetId="20">Scheduled_Payment+Extra_Payment</definedName>
    <definedName name="__________y6" localSheetId="21">Scheduled_Payment+Extra_Payment</definedName>
    <definedName name="__________y6" localSheetId="22">Scheduled_Payment+Extra_Payment</definedName>
    <definedName name="__________y6" localSheetId="23">Scheduled_Payment+Extra_Payment</definedName>
    <definedName name="__________y6" localSheetId="24">Scheduled_Payment+Extra_Payment</definedName>
    <definedName name="__________y6" localSheetId="1">Scheduled_Payment+Extra_Payment</definedName>
    <definedName name="__________y6">Scheduled_Payment+Extra_Payment</definedName>
    <definedName name="__________y7">#N/A</definedName>
    <definedName name="__________z1" localSheetId="2">IF(__________z7,[0]!Header_Row+__________z3,[0]!Header_Row)</definedName>
    <definedName name="__________z1" localSheetId="3">IF(__________z7,[0]!Header_Row+__________z3,[0]!Header_Row)</definedName>
    <definedName name="__________z1" localSheetId="4">IF([0]!__________z7,[0]!Header_Row+[0]!__________z3,[0]!Header_Row)</definedName>
    <definedName name="__________z1" localSheetId="5">IF([0]!__________z7,[0]!Header_Row+[0]!__________z3,[0]!Header_Row)</definedName>
    <definedName name="__________z1" localSheetId="8">IF([0]!__________z7,[0]!Header_Row+[0]!__________z3,[0]!Header_Row)</definedName>
    <definedName name="__________z1" localSheetId="16">IF([0]!__________z7,[0]!Header_Row+[0]!__________z3,[0]!Header_Row)</definedName>
    <definedName name="__________z1" localSheetId="17">IF([0]!__________z7,[0]!Header_Row+[0]!__________z3,[0]!Header_Row)</definedName>
    <definedName name="__________z1" localSheetId="18">IF([0]!__________z7,[0]!Header_Row+[0]!__________z3,[0]!Header_Row)</definedName>
    <definedName name="__________z1" localSheetId="1">IF(__________z7,[0]!Header_Row+__________z3,[0]!Header_Row)</definedName>
    <definedName name="__________z1">IF(__________z7,[0]!Header_Row+__________z3,[0]!Header_Row)</definedName>
    <definedName name="__________z2" localSheetId="2">IF(__________z7,[0]!Header_Row+__________z3,[0]!Header_Row)</definedName>
    <definedName name="__________z2" localSheetId="3">IF(__________z7,[0]!Header_Row+__________z3,[0]!Header_Row)</definedName>
    <definedName name="__________z2" localSheetId="4">IF([0]!__________z7,[0]!Header_Row+[0]!__________z3,[0]!Header_Row)</definedName>
    <definedName name="__________z2" localSheetId="5">IF([0]!__________z7,[0]!Header_Row+[0]!__________z3,[0]!Header_Row)</definedName>
    <definedName name="__________z2" localSheetId="8">IF([0]!__________z7,[0]!Header_Row+[0]!__________z3,[0]!Header_Row)</definedName>
    <definedName name="__________z2" localSheetId="16">IF([0]!__________z7,[0]!Header_Row+[0]!__________z3,[0]!Header_Row)</definedName>
    <definedName name="__________z2" localSheetId="17">IF([0]!__________z7,[0]!Header_Row+[0]!__________z3,[0]!Header_Row)</definedName>
    <definedName name="__________z2" localSheetId="18">IF([0]!__________z7,[0]!Header_Row+[0]!__________z3,[0]!Header_Row)</definedName>
    <definedName name="__________z2" localSheetId="1">IF(__________z7,[0]!Header_Row+__________z3,[0]!Header_Row)</definedName>
    <definedName name="__________z2">IF(__________z7,[0]!Header_Row+__________z3,[0]!Header_Row)</definedName>
    <definedName name="__________z3">#N/A</definedName>
    <definedName name="__________z4">#N/A</definedName>
    <definedName name="__________z5">#N/A</definedName>
    <definedName name="__________z6" localSheetId="2">Scheduled_Payment+Extra_Payment</definedName>
    <definedName name="__________z6" localSheetId="12">Scheduled_Payment+Extra_Payment</definedName>
    <definedName name="__________z6" localSheetId="11">Scheduled_Payment+Extra_Payment</definedName>
    <definedName name="__________z6" localSheetId="13">Scheduled_Payment+Extra_Payment</definedName>
    <definedName name="__________z6" localSheetId="14">Scheduled_Payment+Extra_Payment</definedName>
    <definedName name="__________z6" localSheetId="15">Scheduled_Payment+Extra_Payment</definedName>
    <definedName name="__________z6" localSheetId="3">Scheduled_Payment+Extra_Payment</definedName>
    <definedName name="__________z6" localSheetId="4">Scheduled_Payment+Extra_Payment</definedName>
    <definedName name="__________z6" localSheetId="5">Scheduled_Payment+Extra_Payment</definedName>
    <definedName name="__________z6" localSheetId="6">Scheduled_Payment+Extra_Payment</definedName>
    <definedName name="__________z6" localSheetId="7">Scheduled_Payment+Extra_Payment</definedName>
    <definedName name="__________z6" localSheetId="8">Scheduled_Payment+Extra_Payment</definedName>
    <definedName name="__________z6" localSheetId="9">Scheduled_Payment+Extra_Payment</definedName>
    <definedName name="__________z6" localSheetId="10">Scheduled_Payment+Extra_Payment</definedName>
    <definedName name="__________z6" localSheetId="16">Scheduled_Payment+Extra_Payment</definedName>
    <definedName name="__________z6" localSheetId="17">Scheduled_Payment+Extra_Payment</definedName>
    <definedName name="__________z6" localSheetId="18">Scheduled_Payment+Extra_Payment</definedName>
    <definedName name="__________z6" localSheetId="19">Scheduled_Payment+Extra_Payment</definedName>
    <definedName name="__________z6" localSheetId="20">Scheduled_Payment+Extra_Payment</definedName>
    <definedName name="__________z6" localSheetId="21">Scheduled_Payment+Extra_Payment</definedName>
    <definedName name="__________z6" localSheetId="22">Scheduled_Payment+Extra_Payment</definedName>
    <definedName name="__________z6" localSheetId="23">Scheduled_Payment+Extra_Payment</definedName>
    <definedName name="__________z6" localSheetId="24">Scheduled_Payment+Extra_Payment</definedName>
    <definedName name="__________z6" localSheetId="1">Scheduled_Payment+Extra_Payment</definedName>
    <definedName name="__________z6">Scheduled_Payment+Extra_Payment</definedName>
    <definedName name="__________z7">#N/A</definedName>
    <definedName name="_________AFC1">[7]INV!$A$25:$D$28</definedName>
    <definedName name="_________AFC3">[7]INV!$F$25:$I$28</definedName>
    <definedName name="_________AFC5">[7]INV!$K$25:$N$28</definedName>
    <definedName name="_________apu1">[3]INSUMOS!#REF!</definedName>
    <definedName name="_________APU221">#REF!</definedName>
    <definedName name="_________APU465" localSheetId="2">[6]!absc</definedName>
    <definedName name="_________APU465" localSheetId="12">[6]!absc</definedName>
    <definedName name="_________APU465" localSheetId="11">[6]!absc</definedName>
    <definedName name="_________APU465" localSheetId="13">[6]!absc</definedName>
    <definedName name="_________APU465" localSheetId="14">[6]!absc</definedName>
    <definedName name="_________APU465" localSheetId="15">[6]!absc</definedName>
    <definedName name="_________APU465" localSheetId="3">[6]!absc</definedName>
    <definedName name="_________APU465" localSheetId="4">[6]!absc</definedName>
    <definedName name="_________APU465" localSheetId="5">[6]!absc</definedName>
    <definedName name="_________APU465" localSheetId="6">[6]!absc</definedName>
    <definedName name="_________APU465" localSheetId="7">[6]!absc</definedName>
    <definedName name="_________APU465" localSheetId="8">[6]!absc</definedName>
    <definedName name="_________APU465" localSheetId="9">[6]!absc</definedName>
    <definedName name="_________APU465" localSheetId="10">[6]!absc</definedName>
    <definedName name="_________APU465" localSheetId="16">[6]!absc</definedName>
    <definedName name="_________APU465" localSheetId="17">[6]!absc</definedName>
    <definedName name="_________APU465" localSheetId="18">[6]!absc</definedName>
    <definedName name="_________APU465" localSheetId="19">[6]!absc</definedName>
    <definedName name="_________APU465" localSheetId="20">[6]!absc</definedName>
    <definedName name="_________APU465" localSheetId="21">[6]!absc</definedName>
    <definedName name="_________APU465" localSheetId="22">[6]!absc</definedName>
    <definedName name="_________APU465" localSheetId="23">[6]!absc</definedName>
    <definedName name="_________APU465" localSheetId="24">[6]!absc</definedName>
    <definedName name="_________APU465">[6]!absc</definedName>
    <definedName name="_________BGC1">[7]INV!$A$5:$D$8</definedName>
    <definedName name="_________BGC3">[7]INV!$F$5:$I$8</definedName>
    <definedName name="_________BGC5">[7]INV!$K$5:$N$8</definedName>
    <definedName name="_________CAC1">[7]INV!$A$19:$D$22</definedName>
    <definedName name="_________CAC3">[7]INV!$F$19:$I$22</definedName>
    <definedName name="_________CAC5">[7]INV!$K$19:$N$22</definedName>
    <definedName name="_________EST6">#REF!</definedName>
    <definedName name="_________i1">#REF!</definedName>
    <definedName name="_________INF1">#REF!</definedName>
    <definedName name="_________IPC2002">#REF!</definedName>
    <definedName name="_________MA2">#REF!</definedName>
    <definedName name="_________oa55">#REF!</definedName>
    <definedName name="_________PJ50" localSheetId="1">#REF!</definedName>
    <definedName name="_________PJ50">#REF!</definedName>
    <definedName name="_________pj51">#REF!</definedName>
    <definedName name="_________PMT5671">[8]MEMORIAS!#REF!</definedName>
    <definedName name="_________PMT5805">[8]MEMORIAS!#REF!</definedName>
    <definedName name="_________PMT5806">[8]MEMORIAS!#REF!</definedName>
    <definedName name="_________PMT5815">[8]MEMORIAS!#REF!</definedName>
    <definedName name="_________PMT5820">[8]MEMORIAS!#REF!</definedName>
    <definedName name="_________SBC1">[7]INV!$A$12:$D$15</definedName>
    <definedName name="_________SBC3">[7]INV!$F$12:$I$15</definedName>
    <definedName name="_________SBC5">[7]INV!$K$12:$N$15</definedName>
    <definedName name="________A1" localSheetId="2">IF('1.1'!Values_Entered,[0]!Header_Row+'1.1'!Number_of_Payments,[0]!Header_Row)</definedName>
    <definedName name="________A1" localSheetId="3">IF('1.2'!Values_Entered,[0]!Header_Row+'1.2'!Number_of_Payments,[0]!Header_Row)</definedName>
    <definedName name="________A1" localSheetId="4">IF('1.3'!Values_Entered,[0]!Header_Row+'1.3'!Number_of_Payments,[0]!Header_Row)</definedName>
    <definedName name="________A1" localSheetId="5">IF('1.4'!Values_Entered,[0]!Header_Row+'1.4'!Number_of_Payments,[0]!Header_Row)</definedName>
    <definedName name="________A1" localSheetId="8">IF('1.7'!Values_Entered,[0]!Header_Row+'1.7'!Number_of_Payments,[0]!Header_Row)</definedName>
    <definedName name="________A1" localSheetId="16">IF('2.1'!Values_Entered,[0]!Header_Row+'2.1'!Number_of_Payments,[0]!Header_Row)</definedName>
    <definedName name="________A1" localSheetId="17">IF('2.2'!Values_Entered,[0]!Header_Row+'2.2'!Number_of_Payments,[0]!Header_Row)</definedName>
    <definedName name="________A1" localSheetId="18">IF('2.3'!Values_Entered,[0]!Header_Row+'2.3'!Number_of_Payments,[0]!Header_Row)</definedName>
    <definedName name="________A1" localSheetId="1">IF([0]!Values_Entered,[0]!Header_Row+[0]!Number_of_Payments,[0]!Header_Row)</definedName>
    <definedName name="________A1">IF([0]!Values_Entered,[0]!Header_Row+[0]!Number_of_Payments,[0]!Header_Row)</definedName>
    <definedName name="________A17000" localSheetId="2">#REF!</definedName>
    <definedName name="________A17000" localSheetId="3">#REF!</definedName>
    <definedName name="________A17000" localSheetId="4">#REF!</definedName>
    <definedName name="________A17000" localSheetId="5">#REF!</definedName>
    <definedName name="________A17000" localSheetId="8">#REF!</definedName>
    <definedName name="________A17000" localSheetId="16">#REF!</definedName>
    <definedName name="________A17000" localSheetId="17">#REF!</definedName>
    <definedName name="________A17000" localSheetId="18">#REF!</definedName>
    <definedName name="________A17000">#REF!</definedName>
    <definedName name="________A20000" localSheetId="2">#REF!</definedName>
    <definedName name="________A20000" localSheetId="3">#REF!</definedName>
    <definedName name="________A20000" localSheetId="4">#REF!</definedName>
    <definedName name="________A20000" localSheetId="5">#REF!</definedName>
    <definedName name="________A20000" localSheetId="8">#REF!</definedName>
    <definedName name="________A20000" localSheetId="16">#REF!</definedName>
    <definedName name="________A20000" localSheetId="17">#REF!</definedName>
    <definedName name="________A20000" localSheetId="18">#REF!</definedName>
    <definedName name="________A20000">#REF!</definedName>
    <definedName name="________A30000">#REF!</definedName>
    <definedName name="________AFC1">[7]INV!$A$25:$D$28</definedName>
    <definedName name="________AFC3">[7]INV!$F$25:$I$28</definedName>
    <definedName name="________AFC5">[7]INV!$K$25:$N$28</definedName>
    <definedName name="________aiu2">[9]AIU!$J$105</definedName>
    <definedName name="________apu1">[3]INSUMOS!#REF!</definedName>
    <definedName name="________APU221">#REF!</definedName>
    <definedName name="________APU465" localSheetId="2">[6]!absc</definedName>
    <definedName name="________APU465" localSheetId="12">[6]!absc</definedName>
    <definedName name="________APU465" localSheetId="11">[6]!absc</definedName>
    <definedName name="________APU465" localSheetId="13">[6]!absc</definedName>
    <definedName name="________APU465" localSheetId="14">[6]!absc</definedName>
    <definedName name="________APU465" localSheetId="15">[6]!absc</definedName>
    <definedName name="________APU465" localSheetId="3">[6]!absc</definedName>
    <definedName name="________APU465" localSheetId="4">[6]!absc</definedName>
    <definedName name="________APU465" localSheetId="5">[6]!absc</definedName>
    <definedName name="________APU465" localSheetId="6">[6]!absc</definedName>
    <definedName name="________APU465" localSheetId="7">[6]!absc</definedName>
    <definedName name="________APU465" localSheetId="8">[6]!absc</definedName>
    <definedName name="________APU465" localSheetId="9">[6]!absc</definedName>
    <definedName name="________APU465" localSheetId="10">[6]!absc</definedName>
    <definedName name="________APU465" localSheetId="16">[6]!absc</definedName>
    <definedName name="________APU465" localSheetId="17">[6]!absc</definedName>
    <definedName name="________APU465" localSheetId="18">[6]!absc</definedName>
    <definedName name="________APU465" localSheetId="19">[6]!absc</definedName>
    <definedName name="________APU465" localSheetId="20">[6]!absc</definedName>
    <definedName name="________APU465" localSheetId="21">[6]!absc</definedName>
    <definedName name="________APU465" localSheetId="22">[6]!absc</definedName>
    <definedName name="________APU465" localSheetId="23">[6]!absc</definedName>
    <definedName name="________APU465" localSheetId="24">[6]!absc</definedName>
    <definedName name="________APU465">[6]!absc</definedName>
    <definedName name="________BGC1">[7]INV!$A$5:$D$8</definedName>
    <definedName name="________BGC3">[7]INV!$F$5:$I$8</definedName>
    <definedName name="________BGC5">[7]INV!$K$5:$N$8</definedName>
    <definedName name="________CAC1">[7]INV!$A$19:$D$22</definedName>
    <definedName name="________CAC3">[7]INV!$F$19:$I$22</definedName>
    <definedName name="________CAC5">[7]INV!$K$19:$N$22</definedName>
    <definedName name="________EST1">#REF!</definedName>
    <definedName name="________EST10" localSheetId="1">#REF!</definedName>
    <definedName name="________EST10">#REF!</definedName>
    <definedName name="________EST11" localSheetId="1">#REF!</definedName>
    <definedName name="________EST11">#REF!</definedName>
    <definedName name="________EST12" localSheetId="1">#REF!</definedName>
    <definedName name="________EST12">#REF!</definedName>
    <definedName name="________EST13" localSheetId="1">#REF!</definedName>
    <definedName name="________EST13">#REF!</definedName>
    <definedName name="________EST14" localSheetId="1">#REF!</definedName>
    <definedName name="________EST14">#REF!</definedName>
    <definedName name="________EST15">#REF!</definedName>
    <definedName name="________EST16" localSheetId="1">#REF!</definedName>
    <definedName name="________EST16">#REF!</definedName>
    <definedName name="________EST17" localSheetId="1">#REF!</definedName>
    <definedName name="________EST17">#REF!</definedName>
    <definedName name="________EST18" localSheetId="1">#REF!</definedName>
    <definedName name="________EST18">#REF!</definedName>
    <definedName name="________EST19" localSheetId="1">#REF!</definedName>
    <definedName name="________EST19">#REF!</definedName>
    <definedName name="________EST2" localSheetId="1">#REF!</definedName>
    <definedName name="________EST2">#REF!</definedName>
    <definedName name="________EST3" localSheetId="1">#REF!</definedName>
    <definedName name="________EST3">#REF!</definedName>
    <definedName name="________EST4" localSheetId="1">#REF!</definedName>
    <definedName name="________EST4">#REF!</definedName>
    <definedName name="________EST5" localSheetId="1">#REF!</definedName>
    <definedName name="________EST5">#REF!</definedName>
    <definedName name="________EST6" localSheetId="1">#REF!</definedName>
    <definedName name="________EST6">#REF!</definedName>
    <definedName name="________EST7" localSheetId="1">#REF!</definedName>
    <definedName name="________EST7">#REF!</definedName>
    <definedName name="________EST8" localSheetId="1">#REF!</definedName>
    <definedName name="________EST8">#REF!</definedName>
    <definedName name="________EST9" localSheetId="1">#REF!</definedName>
    <definedName name="________EST9">#REF!</definedName>
    <definedName name="________EXC1" localSheetId="1">#REF!</definedName>
    <definedName name="________EXC1">#REF!</definedName>
    <definedName name="________EXC10" localSheetId="1">#REF!</definedName>
    <definedName name="________EXC10">#REF!</definedName>
    <definedName name="________EXC11" localSheetId="1">#REF!</definedName>
    <definedName name="________EXC11">#REF!</definedName>
    <definedName name="________EXC12" localSheetId="1">#REF!</definedName>
    <definedName name="________EXC12">#REF!</definedName>
    <definedName name="________EXC2" localSheetId="1">#REF!</definedName>
    <definedName name="________EXC2">#REF!</definedName>
    <definedName name="________EXC3" localSheetId="1">#REF!</definedName>
    <definedName name="________EXC3">#REF!</definedName>
    <definedName name="________EXC4" localSheetId="1">#REF!</definedName>
    <definedName name="________EXC4">#REF!</definedName>
    <definedName name="________EXC5" localSheetId="1">#REF!</definedName>
    <definedName name="________EXC5">#REF!</definedName>
    <definedName name="________EXC6">#REF!</definedName>
    <definedName name="________EXC7">#REF!</definedName>
    <definedName name="________EXC8" localSheetId="1">#REF!</definedName>
    <definedName name="________EXC8">#REF!</definedName>
    <definedName name="________EXC9" localSheetId="1">#REF!</definedName>
    <definedName name="________EXC9">#REF!</definedName>
    <definedName name="________G1">#N/A</definedName>
    <definedName name="________i1">#REF!</definedName>
    <definedName name="________INF1">#REF!</definedName>
    <definedName name="________MA2" localSheetId="1">#REF!</definedName>
    <definedName name="________MA2">#REF!</definedName>
    <definedName name="________oa55">#REF!</definedName>
    <definedName name="________PJ50" localSheetId="1">#REF!</definedName>
    <definedName name="________PJ50">#REF!</definedName>
    <definedName name="________pj51">#REF!</definedName>
    <definedName name="________r" localSheetId="2" hidden="1">{"TAB1",#N/A,TRUE,"GENERAL";"TAB2",#N/A,TRUE,"GENERAL";"TAB3",#N/A,TRUE,"GENERAL";"TAB4",#N/A,TRUE,"GENERAL";"TAB5",#N/A,TRUE,"GENERAL"}</definedName>
    <definedName name="________r" localSheetId="3" hidden="1">{"TAB1",#N/A,TRUE,"GENERAL";"TAB2",#N/A,TRUE,"GENERAL";"TAB3",#N/A,TRUE,"GENERAL";"TAB4",#N/A,TRUE,"GENERAL";"TAB5",#N/A,TRUE,"GENERAL"}</definedName>
    <definedName name="________r" localSheetId="4" hidden="1">{"TAB1",#N/A,TRUE,"GENERAL";"TAB2",#N/A,TRUE,"GENERAL";"TAB3",#N/A,TRUE,"GENERAL";"TAB4",#N/A,TRUE,"GENERAL";"TAB5",#N/A,TRUE,"GENERAL"}</definedName>
    <definedName name="________r" localSheetId="5" hidden="1">{"TAB1",#N/A,TRUE,"GENERAL";"TAB2",#N/A,TRUE,"GENERAL";"TAB3",#N/A,TRUE,"GENERAL";"TAB4",#N/A,TRUE,"GENERAL";"TAB5",#N/A,TRUE,"GENERAL"}</definedName>
    <definedName name="________r" localSheetId="8" hidden="1">{"TAB1",#N/A,TRUE,"GENERAL";"TAB2",#N/A,TRUE,"GENERAL";"TAB3",#N/A,TRUE,"GENERAL";"TAB4",#N/A,TRUE,"GENERAL";"TAB5",#N/A,TRUE,"GENERAL"}</definedName>
    <definedName name="________r" localSheetId="16" hidden="1">{"TAB1",#N/A,TRUE,"GENERAL";"TAB2",#N/A,TRUE,"GENERAL";"TAB3",#N/A,TRUE,"GENERAL";"TAB4",#N/A,TRUE,"GENERAL";"TAB5",#N/A,TRUE,"GENERAL"}</definedName>
    <definedName name="________r" localSheetId="17" hidden="1">{"TAB1",#N/A,TRUE,"GENERAL";"TAB2",#N/A,TRUE,"GENERAL";"TAB3",#N/A,TRUE,"GENERAL";"TAB4",#N/A,TRUE,"GENERAL";"TAB5",#N/A,TRUE,"GENERAL"}</definedName>
    <definedName name="________r" localSheetId="18" hidden="1">{"TAB1",#N/A,TRUE,"GENERAL";"TAB2",#N/A,TRUE,"GENERAL";"TAB3",#N/A,TRUE,"GENERAL";"TAB4",#N/A,TRUE,"GENERAL";"TAB5",#N/A,TRUE,"GENERAL"}</definedName>
    <definedName name="________r" localSheetId="1" hidden="1">{"TAB1",#N/A,TRUE,"GENERAL";"TAB2",#N/A,TRUE,"GENERAL";"TAB3",#N/A,TRUE,"GENERAL";"TAB4",#N/A,TRUE,"GENERAL";"TAB5",#N/A,TRUE,"GENERAL"}</definedName>
    <definedName name="________r" hidden="1">{"TAB1",#N/A,TRUE,"GENERAL";"TAB2",#N/A,TRUE,"GENERAL";"TAB3",#N/A,TRUE,"GENERAL";"TAB4",#N/A,TRUE,"GENERAL";"TAB5",#N/A,TRUE,"GENERAL"}</definedName>
    <definedName name="________r4r" localSheetId="2" hidden="1">{"via1",#N/A,TRUE,"general";"via2",#N/A,TRUE,"general";"via3",#N/A,TRUE,"general"}</definedName>
    <definedName name="________r4r" localSheetId="3" hidden="1">{"via1",#N/A,TRUE,"general";"via2",#N/A,TRUE,"general";"via3",#N/A,TRUE,"general"}</definedName>
    <definedName name="________r4r" localSheetId="4" hidden="1">{"via1",#N/A,TRUE,"general";"via2",#N/A,TRUE,"general";"via3",#N/A,TRUE,"general"}</definedName>
    <definedName name="________r4r" localSheetId="5" hidden="1">{"via1",#N/A,TRUE,"general";"via2",#N/A,TRUE,"general";"via3",#N/A,TRUE,"general"}</definedName>
    <definedName name="________r4r" localSheetId="8" hidden="1">{"via1",#N/A,TRUE,"general";"via2",#N/A,TRUE,"general";"via3",#N/A,TRUE,"general"}</definedName>
    <definedName name="________r4r" localSheetId="16" hidden="1">{"via1",#N/A,TRUE,"general";"via2",#N/A,TRUE,"general";"via3",#N/A,TRUE,"general"}</definedName>
    <definedName name="________r4r" localSheetId="17" hidden="1">{"via1",#N/A,TRUE,"general";"via2",#N/A,TRUE,"general";"via3",#N/A,TRUE,"general"}</definedName>
    <definedName name="________r4r" localSheetId="18" hidden="1">{"via1",#N/A,TRUE,"general";"via2",#N/A,TRUE,"general";"via3",#N/A,TRUE,"general"}</definedName>
    <definedName name="________r4r" localSheetId="1" hidden="1">{"via1",#N/A,TRUE,"general";"via2",#N/A,TRUE,"general";"via3",#N/A,TRUE,"general"}</definedName>
    <definedName name="________r4r" hidden="1">{"via1",#N/A,TRUE,"general";"via2",#N/A,TRUE,"general";"via3",#N/A,TRUE,"general"}</definedName>
    <definedName name="________rc">#REF!</definedName>
    <definedName name="________SBC1">[7]INV!$A$12:$D$15</definedName>
    <definedName name="________SBC3">[7]INV!$F$12:$I$15</definedName>
    <definedName name="________SBC5">[7]INV!$K$12:$N$15</definedName>
    <definedName name="________v1" localSheetId="2">IF(________v8,[0]!Header_Row+________v4,[0]!Header_Row)</definedName>
    <definedName name="________v1" localSheetId="3">IF(________v8,[0]!Header_Row+________v4,[0]!Header_Row)</definedName>
    <definedName name="________v1" localSheetId="4">IF([0]!________v8,[0]!Header_Row+[0]!________v4,[0]!Header_Row)</definedName>
    <definedName name="________v1" localSheetId="5">IF([0]!________v8,[0]!Header_Row+[0]!________v4,[0]!Header_Row)</definedName>
    <definedName name="________v1" localSheetId="8">IF([0]!________v8,[0]!Header_Row+[0]!________v4,[0]!Header_Row)</definedName>
    <definedName name="________v1" localSheetId="16">IF([0]!________v8,[0]!Header_Row+[0]!________v4,[0]!Header_Row)</definedName>
    <definedName name="________v1" localSheetId="17">IF([0]!________v8,[0]!Header_Row+[0]!________v4,[0]!Header_Row)</definedName>
    <definedName name="________v1" localSheetId="18">IF([0]!________v8,[0]!Header_Row+[0]!________v4,[0]!Header_Row)</definedName>
    <definedName name="________v1" localSheetId="1">IF(________v8,[0]!Header_Row+________v4,[0]!Header_Row)</definedName>
    <definedName name="________v1">IF(________v8,[0]!Header_Row+________v4,[0]!Header_Row)</definedName>
    <definedName name="________v2" localSheetId="2">IF(________v8,[0]!Header_Row+________v4,[0]!Header_Row)</definedName>
    <definedName name="________v2" localSheetId="3">IF(________v8,[0]!Header_Row+________v4,[0]!Header_Row)</definedName>
    <definedName name="________v2" localSheetId="4">IF([0]!________v8,[0]!Header_Row+[0]!________v4,[0]!Header_Row)</definedName>
    <definedName name="________v2" localSheetId="5">IF([0]!________v8,[0]!Header_Row+[0]!________v4,[0]!Header_Row)</definedName>
    <definedName name="________v2" localSheetId="8">IF([0]!________v8,[0]!Header_Row+[0]!________v4,[0]!Header_Row)</definedName>
    <definedName name="________v2" localSheetId="16">IF([0]!________v8,[0]!Header_Row+[0]!________v4,[0]!Header_Row)</definedName>
    <definedName name="________v2" localSheetId="17">IF([0]!________v8,[0]!Header_Row+[0]!________v4,[0]!Header_Row)</definedName>
    <definedName name="________v2" localSheetId="18">IF([0]!________v8,[0]!Header_Row+[0]!________v4,[0]!Header_Row)</definedName>
    <definedName name="________v2" localSheetId="1">IF(________v8,[0]!Header_Row+________v4,[0]!Header_Row)</definedName>
    <definedName name="________v2">IF(________v8,[0]!Header_Row+________v4,[0]!Header_Row)</definedName>
    <definedName name="________v4">#N/A</definedName>
    <definedName name="________v5">#N/A</definedName>
    <definedName name="________v6">#N/A</definedName>
    <definedName name="________v7" localSheetId="2">Scheduled_Payment+Extra_Payment</definedName>
    <definedName name="________v7" localSheetId="12">Scheduled_Payment+Extra_Payment</definedName>
    <definedName name="________v7" localSheetId="11">Scheduled_Payment+Extra_Payment</definedName>
    <definedName name="________v7" localSheetId="13">Scheduled_Payment+Extra_Payment</definedName>
    <definedName name="________v7" localSheetId="14">Scheduled_Payment+Extra_Payment</definedName>
    <definedName name="________v7" localSheetId="15">Scheduled_Payment+Extra_Payment</definedName>
    <definedName name="________v7" localSheetId="3">Scheduled_Payment+Extra_Payment</definedName>
    <definedName name="________v7" localSheetId="4">Scheduled_Payment+Extra_Payment</definedName>
    <definedName name="________v7" localSheetId="5">Scheduled_Payment+Extra_Payment</definedName>
    <definedName name="________v7" localSheetId="6">Scheduled_Payment+Extra_Payment</definedName>
    <definedName name="________v7" localSheetId="7">Scheduled_Payment+Extra_Payment</definedName>
    <definedName name="________v7" localSheetId="8">Scheduled_Payment+Extra_Payment</definedName>
    <definedName name="________v7" localSheetId="9">Scheduled_Payment+Extra_Payment</definedName>
    <definedName name="________v7" localSheetId="10">Scheduled_Payment+Extra_Payment</definedName>
    <definedName name="________v7" localSheetId="16">Scheduled_Payment+Extra_Payment</definedName>
    <definedName name="________v7" localSheetId="17">Scheduled_Payment+Extra_Payment</definedName>
    <definedName name="________v7" localSheetId="18">Scheduled_Payment+Extra_Payment</definedName>
    <definedName name="________v7" localSheetId="19">Scheduled_Payment+Extra_Payment</definedName>
    <definedName name="________v7" localSheetId="20">Scheduled_Payment+Extra_Payment</definedName>
    <definedName name="________v7" localSheetId="21">Scheduled_Payment+Extra_Payment</definedName>
    <definedName name="________v7" localSheetId="22">Scheduled_Payment+Extra_Payment</definedName>
    <definedName name="________v7" localSheetId="23">Scheduled_Payment+Extra_Payment</definedName>
    <definedName name="________v7" localSheetId="24">Scheduled_Payment+Extra_Payment</definedName>
    <definedName name="________v7" localSheetId="1">Scheduled_Payment+Extra_Payment</definedName>
    <definedName name="________v7">Scheduled_Payment+Extra_Payment</definedName>
    <definedName name="________v8">#N/A</definedName>
    <definedName name="________w1" localSheetId="2">IF(________w7,[0]!Header_Row+________w3,[0]!Header_Row)</definedName>
    <definedName name="________w1" localSheetId="3">IF(________w7,[0]!Header_Row+________w3,[0]!Header_Row)</definedName>
    <definedName name="________w1" localSheetId="4">IF([0]!________w7,[0]!Header_Row+[0]!________w3,[0]!Header_Row)</definedName>
    <definedName name="________w1" localSheetId="5">IF([0]!________w7,[0]!Header_Row+[0]!________w3,[0]!Header_Row)</definedName>
    <definedName name="________w1" localSheetId="8">IF([0]!________w7,[0]!Header_Row+[0]!________w3,[0]!Header_Row)</definedName>
    <definedName name="________w1" localSheetId="16">IF([0]!________w7,[0]!Header_Row+[0]!________w3,[0]!Header_Row)</definedName>
    <definedName name="________w1" localSheetId="17">IF([0]!________w7,[0]!Header_Row+[0]!________w3,[0]!Header_Row)</definedName>
    <definedName name="________w1" localSheetId="18">IF([0]!________w7,[0]!Header_Row+[0]!________w3,[0]!Header_Row)</definedName>
    <definedName name="________w1" localSheetId="1">IF(________w7,[0]!Header_Row+________w3,[0]!Header_Row)</definedName>
    <definedName name="________w1">IF(________w7,[0]!Header_Row+________w3,[0]!Header_Row)</definedName>
    <definedName name="________w2" localSheetId="2">IF(________w7,[0]!Header_Row+________w3,[0]!Header_Row)</definedName>
    <definedName name="________w2" localSheetId="3">IF(________w7,[0]!Header_Row+________w3,[0]!Header_Row)</definedName>
    <definedName name="________w2" localSheetId="4">IF([0]!________w7,[0]!Header_Row+[0]!________w3,[0]!Header_Row)</definedName>
    <definedName name="________w2" localSheetId="5">IF([0]!________w7,[0]!Header_Row+[0]!________w3,[0]!Header_Row)</definedName>
    <definedName name="________w2" localSheetId="8">IF([0]!________w7,[0]!Header_Row+[0]!________w3,[0]!Header_Row)</definedName>
    <definedName name="________w2" localSheetId="16">IF([0]!________w7,[0]!Header_Row+[0]!________w3,[0]!Header_Row)</definedName>
    <definedName name="________w2" localSheetId="17">IF([0]!________w7,[0]!Header_Row+[0]!________w3,[0]!Header_Row)</definedName>
    <definedName name="________w2" localSheetId="18">IF([0]!________w7,[0]!Header_Row+[0]!________w3,[0]!Header_Row)</definedName>
    <definedName name="________w2" localSheetId="1">IF(________w7,[0]!Header_Row+________w3,[0]!Header_Row)</definedName>
    <definedName name="________w2">IF(________w7,[0]!Header_Row+________w3,[0]!Header_Row)</definedName>
    <definedName name="________w3">#N/A</definedName>
    <definedName name="________w4">#N/A</definedName>
    <definedName name="________w5">#N/A</definedName>
    <definedName name="________w6" localSheetId="2">Scheduled_Payment+Extra_Payment</definedName>
    <definedName name="________w6" localSheetId="12">Scheduled_Payment+Extra_Payment</definedName>
    <definedName name="________w6" localSheetId="11">Scheduled_Payment+Extra_Payment</definedName>
    <definedName name="________w6" localSheetId="13">Scheduled_Payment+Extra_Payment</definedName>
    <definedName name="________w6" localSheetId="14">Scheduled_Payment+Extra_Payment</definedName>
    <definedName name="________w6" localSheetId="15">Scheduled_Payment+Extra_Payment</definedName>
    <definedName name="________w6" localSheetId="3">Scheduled_Payment+Extra_Payment</definedName>
    <definedName name="________w6" localSheetId="4">Scheduled_Payment+Extra_Payment</definedName>
    <definedName name="________w6" localSheetId="5">Scheduled_Payment+Extra_Payment</definedName>
    <definedName name="________w6" localSheetId="6">Scheduled_Payment+Extra_Payment</definedName>
    <definedName name="________w6" localSheetId="7">Scheduled_Payment+Extra_Payment</definedName>
    <definedName name="________w6" localSheetId="8">Scheduled_Payment+Extra_Payment</definedName>
    <definedName name="________w6" localSheetId="9">Scheduled_Payment+Extra_Payment</definedName>
    <definedName name="________w6" localSheetId="10">Scheduled_Payment+Extra_Payment</definedName>
    <definedName name="________w6" localSheetId="16">Scheduled_Payment+Extra_Payment</definedName>
    <definedName name="________w6" localSheetId="17">Scheduled_Payment+Extra_Payment</definedName>
    <definedName name="________w6" localSheetId="18">Scheduled_Payment+Extra_Payment</definedName>
    <definedName name="________w6" localSheetId="19">Scheduled_Payment+Extra_Payment</definedName>
    <definedName name="________w6" localSheetId="20">Scheduled_Payment+Extra_Payment</definedName>
    <definedName name="________w6" localSheetId="21">Scheduled_Payment+Extra_Payment</definedName>
    <definedName name="________w6" localSheetId="22">Scheduled_Payment+Extra_Payment</definedName>
    <definedName name="________w6" localSheetId="23">Scheduled_Payment+Extra_Payment</definedName>
    <definedName name="________w6" localSheetId="24">Scheduled_Payment+Extra_Payment</definedName>
    <definedName name="________w6" localSheetId="1">Scheduled_Payment+Extra_Payment</definedName>
    <definedName name="________w6">Scheduled_Payment+Extra_Payment</definedName>
    <definedName name="________w7">#N/A</definedName>
    <definedName name="________X1" localSheetId="2">IF(________X7,[0]!Header_Row+________X3,[0]!Header_Row)</definedName>
    <definedName name="________X1" localSheetId="3">IF(________X7,[0]!Header_Row+________X3,[0]!Header_Row)</definedName>
    <definedName name="________X1" localSheetId="4">IF([0]!________X7,[0]!Header_Row+[0]!________X3,[0]!Header_Row)</definedName>
    <definedName name="________X1" localSheetId="5">IF([0]!________X7,[0]!Header_Row+[0]!________X3,[0]!Header_Row)</definedName>
    <definedName name="________X1" localSheetId="8">IF([0]!________X7,[0]!Header_Row+[0]!________X3,[0]!Header_Row)</definedName>
    <definedName name="________X1" localSheetId="16">IF([0]!________X7,[0]!Header_Row+[0]!________X3,[0]!Header_Row)</definedName>
    <definedName name="________X1" localSheetId="17">IF([0]!________X7,[0]!Header_Row+[0]!________X3,[0]!Header_Row)</definedName>
    <definedName name="________X1" localSheetId="18">IF([0]!________X7,[0]!Header_Row+[0]!________X3,[0]!Header_Row)</definedName>
    <definedName name="________X1" localSheetId="1">IF(________X7,[0]!Header_Row+________X3,[0]!Header_Row)</definedName>
    <definedName name="________X1">IF(________X7,[0]!Header_Row+________X3,[0]!Header_Row)</definedName>
    <definedName name="________X2" localSheetId="2">IF(________X7,[0]!Header_Row+________X3,[0]!Header_Row)</definedName>
    <definedName name="________X2" localSheetId="3">IF(________X7,[0]!Header_Row+________X3,[0]!Header_Row)</definedName>
    <definedName name="________X2" localSheetId="4">IF([0]!________X7,[0]!Header_Row+[0]!________X3,[0]!Header_Row)</definedName>
    <definedName name="________X2" localSheetId="5">IF([0]!________X7,[0]!Header_Row+[0]!________X3,[0]!Header_Row)</definedName>
    <definedName name="________X2" localSheetId="8">IF([0]!________X7,[0]!Header_Row+[0]!________X3,[0]!Header_Row)</definedName>
    <definedName name="________X2" localSheetId="16">IF([0]!________X7,[0]!Header_Row+[0]!________X3,[0]!Header_Row)</definedName>
    <definedName name="________X2" localSheetId="17">IF([0]!________X7,[0]!Header_Row+[0]!________X3,[0]!Header_Row)</definedName>
    <definedName name="________X2" localSheetId="18">IF([0]!________X7,[0]!Header_Row+[0]!________X3,[0]!Header_Row)</definedName>
    <definedName name="________X2" localSheetId="1">IF(________X7,[0]!Header_Row+________X3,[0]!Header_Row)</definedName>
    <definedName name="________X2">IF(________X7,[0]!Header_Row+________X3,[0]!Header_Row)</definedName>
    <definedName name="________X3">#N/A</definedName>
    <definedName name="________X4">#N/A</definedName>
    <definedName name="________X5">#N/A</definedName>
    <definedName name="________X6" localSheetId="2">Scheduled_Payment+Extra_Payment</definedName>
    <definedName name="________X6" localSheetId="12">Scheduled_Payment+Extra_Payment</definedName>
    <definedName name="________X6" localSheetId="11">Scheduled_Payment+Extra_Payment</definedName>
    <definedName name="________X6" localSheetId="13">Scheduled_Payment+Extra_Payment</definedName>
    <definedName name="________X6" localSheetId="14">Scheduled_Payment+Extra_Payment</definedName>
    <definedName name="________X6" localSheetId="15">Scheduled_Payment+Extra_Payment</definedName>
    <definedName name="________X6" localSheetId="3">Scheduled_Payment+Extra_Payment</definedName>
    <definedName name="________X6" localSheetId="4">Scheduled_Payment+Extra_Payment</definedName>
    <definedName name="________X6" localSheetId="5">Scheduled_Payment+Extra_Payment</definedName>
    <definedName name="________X6" localSheetId="6">Scheduled_Payment+Extra_Payment</definedName>
    <definedName name="________X6" localSheetId="7">Scheduled_Payment+Extra_Payment</definedName>
    <definedName name="________X6" localSheetId="8">Scheduled_Payment+Extra_Payment</definedName>
    <definedName name="________X6" localSheetId="9">Scheduled_Payment+Extra_Payment</definedName>
    <definedName name="________X6" localSheetId="10">Scheduled_Payment+Extra_Payment</definedName>
    <definedName name="________X6" localSheetId="16">Scheduled_Payment+Extra_Payment</definedName>
    <definedName name="________X6" localSheetId="17">Scheduled_Payment+Extra_Payment</definedName>
    <definedName name="________X6" localSheetId="18">Scheduled_Payment+Extra_Payment</definedName>
    <definedName name="________X6" localSheetId="19">Scheduled_Payment+Extra_Payment</definedName>
    <definedName name="________X6" localSheetId="20">Scheduled_Payment+Extra_Payment</definedName>
    <definedName name="________X6" localSheetId="21">Scheduled_Payment+Extra_Payment</definedName>
    <definedName name="________X6" localSheetId="22">Scheduled_Payment+Extra_Payment</definedName>
    <definedName name="________X6" localSheetId="23">Scheduled_Payment+Extra_Payment</definedName>
    <definedName name="________X6" localSheetId="24">Scheduled_Payment+Extra_Payment</definedName>
    <definedName name="________X6" localSheetId="1">Scheduled_Payment+Extra_Payment</definedName>
    <definedName name="________X6">Scheduled_Payment+Extra_Payment</definedName>
    <definedName name="________X7">#N/A</definedName>
    <definedName name="________y1" localSheetId="2">IF(__________y7,[0]!Header_Row+__________y3,[0]!Header_Row)</definedName>
    <definedName name="________y1" localSheetId="3">IF(__________y7,[0]!Header_Row+__________y3,[0]!Header_Row)</definedName>
    <definedName name="________y1" localSheetId="4">IF([0]!__________y7,[0]!Header_Row+[0]!__________y3,[0]!Header_Row)</definedName>
    <definedName name="________y1" localSheetId="5">IF([0]!__________y7,[0]!Header_Row+[0]!__________y3,[0]!Header_Row)</definedName>
    <definedName name="________y1" localSheetId="8">IF([0]!__________y7,[0]!Header_Row+[0]!__________y3,[0]!Header_Row)</definedName>
    <definedName name="________y1" localSheetId="16">IF([0]!__________y7,[0]!Header_Row+[0]!__________y3,[0]!Header_Row)</definedName>
    <definedName name="________y1" localSheetId="17">IF([0]!__________y7,[0]!Header_Row+[0]!__________y3,[0]!Header_Row)</definedName>
    <definedName name="________y1" localSheetId="18">IF([0]!__________y7,[0]!Header_Row+[0]!__________y3,[0]!Header_Row)</definedName>
    <definedName name="________y1" localSheetId="1">IF(__________y7,[0]!Header_Row+__________y3,[0]!Header_Row)</definedName>
    <definedName name="________y1">IF(__________y7,[0]!Header_Row+__________y3,[0]!Header_Row)</definedName>
    <definedName name="________y2" localSheetId="2">IF(________y7,[0]!Header_Row+________y3,[0]!Header_Row)</definedName>
    <definedName name="________y2" localSheetId="3">IF(________y7,[0]!Header_Row+________y3,[0]!Header_Row)</definedName>
    <definedName name="________y2" localSheetId="4">IF([0]!________y7,[0]!Header_Row+[0]!________y3,[0]!Header_Row)</definedName>
    <definedName name="________y2" localSheetId="5">IF([0]!________y7,[0]!Header_Row+[0]!________y3,[0]!Header_Row)</definedName>
    <definedName name="________y2" localSheetId="8">IF([0]!________y7,[0]!Header_Row+[0]!________y3,[0]!Header_Row)</definedName>
    <definedName name="________y2" localSheetId="16">IF([0]!________y7,[0]!Header_Row+[0]!________y3,[0]!Header_Row)</definedName>
    <definedName name="________y2" localSheetId="17">IF([0]!________y7,[0]!Header_Row+[0]!________y3,[0]!Header_Row)</definedName>
    <definedName name="________y2" localSheetId="18">IF([0]!________y7,[0]!Header_Row+[0]!________y3,[0]!Header_Row)</definedName>
    <definedName name="________y2" localSheetId="1">IF(________y7,[0]!Header_Row+________y3,[0]!Header_Row)</definedName>
    <definedName name="________y2">IF(________y7,[0]!Header_Row+________y3,[0]!Header_Row)</definedName>
    <definedName name="________y3">#N/A</definedName>
    <definedName name="________y4">#N/A</definedName>
    <definedName name="________y5">#N/A</definedName>
    <definedName name="________y6" localSheetId="2">Scheduled_Payment+Extra_Payment</definedName>
    <definedName name="________y6" localSheetId="12">Scheduled_Payment+Extra_Payment</definedName>
    <definedName name="________y6" localSheetId="11">Scheduled_Payment+Extra_Payment</definedName>
    <definedName name="________y6" localSheetId="13">Scheduled_Payment+Extra_Payment</definedName>
    <definedName name="________y6" localSheetId="14">Scheduled_Payment+Extra_Payment</definedName>
    <definedName name="________y6" localSheetId="15">Scheduled_Payment+Extra_Payment</definedName>
    <definedName name="________y6" localSheetId="3">Scheduled_Payment+Extra_Payment</definedName>
    <definedName name="________y6" localSheetId="4">Scheduled_Payment+Extra_Payment</definedName>
    <definedName name="________y6" localSheetId="5">Scheduled_Payment+Extra_Payment</definedName>
    <definedName name="________y6" localSheetId="6">Scheduled_Payment+Extra_Payment</definedName>
    <definedName name="________y6" localSheetId="7">Scheduled_Payment+Extra_Payment</definedName>
    <definedName name="________y6" localSheetId="8">Scheduled_Payment+Extra_Payment</definedName>
    <definedName name="________y6" localSheetId="9">Scheduled_Payment+Extra_Payment</definedName>
    <definedName name="________y6" localSheetId="10">Scheduled_Payment+Extra_Payment</definedName>
    <definedName name="________y6" localSheetId="16">Scheduled_Payment+Extra_Payment</definedName>
    <definedName name="________y6" localSheetId="17">Scheduled_Payment+Extra_Payment</definedName>
    <definedName name="________y6" localSheetId="18">Scheduled_Payment+Extra_Payment</definedName>
    <definedName name="________y6" localSheetId="19">Scheduled_Payment+Extra_Payment</definedName>
    <definedName name="________y6" localSheetId="20">Scheduled_Payment+Extra_Payment</definedName>
    <definedName name="________y6" localSheetId="21">Scheduled_Payment+Extra_Payment</definedName>
    <definedName name="________y6" localSheetId="22">Scheduled_Payment+Extra_Payment</definedName>
    <definedName name="________y6" localSheetId="23">Scheduled_Payment+Extra_Payment</definedName>
    <definedName name="________y6" localSheetId="24">Scheduled_Payment+Extra_Payment</definedName>
    <definedName name="________y6" localSheetId="1">Scheduled_Payment+Extra_Payment</definedName>
    <definedName name="________y6">Scheduled_Payment+Extra_Payment</definedName>
    <definedName name="________y7">#N/A</definedName>
    <definedName name="________z1" localSheetId="2">IF(________z7,[0]!Header_Row+________z3,[0]!Header_Row)</definedName>
    <definedName name="________z1" localSheetId="3">IF(________z7,[0]!Header_Row+________z3,[0]!Header_Row)</definedName>
    <definedName name="________z1" localSheetId="4">IF([0]!________z7,[0]!Header_Row+[0]!________z3,[0]!Header_Row)</definedName>
    <definedName name="________z1" localSheetId="5">IF([0]!________z7,[0]!Header_Row+[0]!________z3,[0]!Header_Row)</definedName>
    <definedName name="________z1" localSheetId="8">IF([0]!________z7,[0]!Header_Row+[0]!________z3,[0]!Header_Row)</definedName>
    <definedName name="________z1" localSheetId="16">IF([0]!________z7,[0]!Header_Row+[0]!________z3,[0]!Header_Row)</definedName>
    <definedName name="________z1" localSheetId="17">IF([0]!________z7,[0]!Header_Row+[0]!________z3,[0]!Header_Row)</definedName>
    <definedName name="________z1" localSheetId="18">IF([0]!________z7,[0]!Header_Row+[0]!________z3,[0]!Header_Row)</definedName>
    <definedName name="________z1" localSheetId="1">IF(________z7,[0]!Header_Row+________z3,[0]!Header_Row)</definedName>
    <definedName name="________z1">IF(________z7,[0]!Header_Row+________z3,[0]!Header_Row)</definedName>
    <definedName name="________z2" localSheetId="2">IF(________z7,[0]!Header_Row+________z3,[0]!Header_Row)</definedName>
    <definedName name="________z2" localSheetId="3">IF(________z7,[0]!Header_Row+________z3,[0]!Header_Row)</definedName>
    <definedName name="________z2" localSheetId="4">IF([0]!________z7,[0]!Header_Row+[0]!________z3,[0]!Header_Row)</definedName>
    <definedName name="________z2" localSheetId="5">IF([0]!________z7,[0]!Header_Row+[0]!________z3,[0]!Header_Row)</definedName>
    <definedName name="________z2" localSheetId="8">IF([0]!________z7,[0]!Header_Row+[0]!________z3,[0]!Header_Row)</definedName>
    <definedName name="________z2" localSheetId="16">IF([0]!________z7,[0]!Header_Row+[0]!________z3,[0]!Header_Row)</definedName>
    <definedName name="________z2" localSheetId="17">IF([0]!________z7,[0]!Header_Row+[0]!________z3,[0]!Header_Row)</definedName>
    <definedName name="________z2" localSheetId="18">IF([0]!________z7,[0]!Header_Row+[0]!________z3,[0]!Header_Row)</definedName>
    <definedName name="________z2" localSheetId="1">IF(________z7,[0]!Header_Row+________z3,[0]!Header_Row)</definedName>
    <definedName name="________z2">IF(________z7,[0]!Header_Row+________z3,[0]!Header_Row)</definedName>
    <definedName name="________z3">#N/A</definedName>
    <definedName name="________z4">#N/A</definedName>
    <definedName name="________z5">#N/A</definedName>
    <definedName name="________z6" localSheetId="2">Scheduled_Payment+Extra_Payment</definedName>
    <definedName name="________z6" localSheetId="12">Scheduled_Payment+Extra_Payment</definedName>
    <definedName name="________z6" localSheetId="11">Scheduled_Payment+Extra_Payment</definedName>
    <definedName name="________z6" localSheetId="13">Scheduled_Payment+Extra_Payment</definedName>
    <definedName name="________z6" localSheetId="14">Scheduled_Payment+Extra_Payment</definedName>
    <definedName name="________z6" localSheetId="15">Scheduled_Payment+Extra_Payment</definedName>
    <definedName name="________z6" localSheetId="3">Scheduled_Payment+Extra_Payment</definedName>
    <definedName name="________z6" localSheetId="4">Scheduled_Payment+Extra_Payment</definedName>
    <definedName name="________z6" localSheetId="5">Scheduled_Payment+Extra_Payment</definedName>
    <definedName name="________z6" localSheetId="6">Scheduled_Payment+Extra_Payment</definedName>
    <definedName name="________z6" localSheetId="7">Scheduled_Payment+Extra_Payment</definedName>
    <definedName name="________z6" localSheetId="8">Scheduled_Payment+Extra_Payment</definedName>
    <definedName name="________z6" localSheetId="9">Scheduled_Payment+Extra_Payment</definedName>
    <definedName name="________z6" localSheetId="10">Scheduled_Payment+Extra_Payment</definedName>
    <definedName name="________z6" localSheetId="16">Scheduled_Payment+Extra_Payment</definedName>
    <definedName name="________z6" localSheetId="17">Scheduled_Payment+Extra_Payment</definedName>
    <definedName name="________z6" localSheetId="18">Scheduled_Payment+Extra_Payment</definedName>
    <definedName name="________z6" localSheetId="19">Scheduled_Payment+Extra_Payment</definedName>
    <definedName name="________z6" localSheetId="20">Scheduled_Payment+Extra_Payment</definedName>
    <definedName name="________z6" localSheetId="21">Scheduled_Payment+Extra_Payment</definedName>
    <definedName name="________z6" localSheetId="22">Scheduled_Payment+Extra_Payment</definedName>
    <definedName name="________z6" localSheetId="23">Scheduled_Payment+Extra_Payment</definedName>
    <definedName name="________z6" localSheetId="24">Scheduled_Payment+Extra_Payment</definedName>
    <definedName name="________z6" localSheetId="1">Scheduled_Payment+Extra_Payment</definedName>
    <definedName name="________z6">Scheduled_Payment+Extra_Payment</definedName>
    <definedName name="________z7">#N/A</definedName>
    <definedName name="_______a1" localSheetId="2" hidden="1">{"TAB1",#N/A,TRUE,"GENERAL";"TAB2",#N/A,TRUE,"GENERAL";"TAB3",#N/A,TRUE,"GENERAL";"TAB4",#N/A,TRUE,"GENERAL";"TAB5",#N/A,TRUE,"GENERAL"}</definedName>
    <definedName name="_______a1" localSheetId="3" hidden="1">{"TAB1",#N/A,TRUE,"GENERAL";"TAB2",#N/A,TRUE,"GENERAL";"TAB3",#N/A,TRUE,"GENERAL";"TAB4",#N/A,TRUE,"GENERAL";"TAB5",#N/A,TRUE,"GENERAL"}</definedName>
    <definedName name="_______a1" localSheetId="4" hidden="1">{"TAB1",#N/A,TRUE,"GENERAL";"TAB2",#N/A,TRUE,"GENERAL";"TAB3",#N/A,TRUE,"GENERAL";"TAB4",#N/A,TRUE,"GENERAL";"TAB5",#N/A,TRUE,"GENERAL"}</definedName>
    <definedName name="_______a1" localSheetId="5" hidden="1">{"TAB1",#N/A,TRUE,"GENERAL";"TAB2",#N/A,TRUE,"GENERAL";"TAB3",#N/A,TRUE,"GENERAL";"TAB4",#N/A,TRUE,"GENERAL";"TAB5",#N/A,TRUE,"GENERAL"}</definedName>
    <definedName name="_______a1" localSheetId="8" hidden="1">{"TAB1",#N/A,TRUE,"GENERAL";"TAB2",#N/A,TRUE,"GENERAL";"TAB3",#N/A,TRUE,"GENERAL";"TAB4",#N/A,TRUE,"GENERAL";"TAB5",#N/A,TRUE,"GENERAL"}</definedName>
    <definedName name="_______a1" localSheetId="16" hidden="1">{"TAB1",#N/A,TRUE,"GENERAL";"TAB2",#N/A,TRUE,"GENERAL";"TAB3",#N/A,TRUE,"GENERAL";"TAB4",#N/A,TRUE,"GENERAL";"TAB5",#N/A,TRUE,"GENERAL"}</definedName>
    <definedName name="_______a1" localSheetId="17" hidden="1">{"TAB1",#N/A,TRUE,"GENERAL";"TAB2",#N/A,TRUE,"GENERAL";"TAB3",#N/A,TRUE,"GENERAL";"TAB4",#N/A,TRUE,"GENERAL";"TAB5",#N/A,TRUE,"GENERAL"}</definedName>
    <definedName name="_______a1" localSheetId="18" hidden="1">{"TAB1",#N/A,TRUE,"GENERAL";"TAB2",#N/A,TRUE,"GENERAL";"TAB3",#N/A,TRUE,"GENERAL";"TAB4",#N/A,TRUE,"GENERAL";"TAB5",#N/A,TRUE,"GENERAL"}</definedName>
    <definedName name="_______a1" localSheetId="1" hidden="1">{"TAB1",#N/A,TRUE,"GENERAL";"TAB2",#N/A,TRUE,"GENERAL";"TAB3",#N/A,TRUE,"GENERAL";"TAB4",#N/A,TRUE,"GENERAL";"TAB5",#N/A,TRUE,"GENERAL"}</definedName>
    <definedName name="_______a1" hidden="1">{"TAB1",#N/A,TRUE,"GENERAL";"TAB2",#N/A,TRUE,"GENERAL";"TAB3",#N/A,TRUE,"GENERAL";"TAB4",#N/A,TRUE,"GENERAL";"TAB5",#N/A,TRUE,"GENERAL"}</definedName>
    <definedName name="_______a3" localSheetId="2" hidden="1">{"TAB1",#N/A,TRUE,"GENERAL";"TAB2",#N/A,TRUE,"GENERAL";"TAB3",#N/A,TRUE,"GENERAL";"TAB4",#N/A,TRUE,"GENERAL";"TAB5",#N/A,TRUE,"GENERAL"}</definedName>
    <definedName name="_______a3" localSheetId="3" hidden="1">{"TAB1",#N/A,TRUE,"GENERAL";"TAB2",#N/A,TRUE,"GENERAL";"TAB3",#N/A,TRUE,"GENERAL";"TAB4",#N/A,TRUE,"GENERAL";"TAB5",#N/A,TRUE,"GENERAL"}</definedName>
    <definedName name="_______a3" localSheetId="4" hidden="1">{"TAB1",#N/A,TRUE,"GENERAL";"TAB2",#N/A,TRUE,"GENERAL";"TAB3",#N/A,TRUE,"GENERAL";"TAB4",#N/A,TRUE,"GENERAL";"TAB5",#N/A,TRUE,"GENERAL"}</definedName>
    <definedName name="_______a3" localSheetId="5" hidden="1">{"TAB1",#N/A,TRUE,"GENERAL";"TAB2",#N/A,TRUE,"GENERAL";"TAB3",#N/A,TRUE,"GENERAL";"TAB4",#N/A,TRUE,"GENERAL";"TAB5",#N/A,TRUE,"GENERAL"}</definedName>
    <definedName name="_______a3" localSheetId="8" hidden="1">{"TAB1",#N/A,TRUE,"GENERAL";"TAB2",#N/A,TRUE,"GENERAL";"TAB3",#N/A,TRUE,"GENERAL";"TAB4",#N/A,TRUE,"GENERAL";"TAB5",#N/A,TRUE,"GENERAL"}</definedName>
    <definedName name="_______a3" localSheetId="16" hidden="1">{"TAB1",#N/A,TRUE,"GENERAL";"TAB2",#N/A,TRUE,"GENERAL";"TAB3",#N/A,TRUE,"GENERAL";"TAB4",#N/A,TRUE,"GENERAL";"TAB5",#N/A,TRUE,"GENERAL"}</definedName>
    <definedName name="_______a3" localSheetId="17" hidden="1">{"TAB1",#N/A,TRUE,"GENERAL";"TAB2",#N/A,TRUE,"GENERAL";"TAB3",#N/A,TRUE,"GENERAL";"TAB4",#N/A,TRUE,"GENERAL";"TAB5",#N/A,TRUE,"GENERAL"}</definedName>
    <definedName name="_______a3" localSheetId="18" hidden="1">{"TAB1",#N/A,TRUE,"GENERAL";"TAB2",#N/A,TRUE,"GENERAL";"TAB3",#N/A,TRUE,"GENERAL";"TAB4",#N/A,TRUE,"GENERAL";"TAB5",#N/A,TRUE,"GENERAL"}</definedName>
    <definedName name="_______a3" localSheetId="1" hidden="1">{"TAB1",#N/A,TRUE,"GENERAL";"TAB2",#N/A,TRUE,"GENERAL";"TAB3",#N/A,TRUE,"GENERAL";"TAB4",#N/A,TRUE,"GENERAL";"TAB5",#N/A,TRUE,"GENERAL"}</definedName>
    <definedName name="_______a3" hidden="1">{"TAB1",#N/A,TRUE,"GENERAL";"TAB2",#N/A,TRUE,"GENERAL";"TAB3",#N/A,TRUE,"GENERAL";"TAB4",#N/A,TRUE,"GENERAL";"TAB5",#N/A,TRUE,"GENERAL"}</definedName>
    <definedName name="_______a4" localSheetId="2" hidden="1">{"via1",#N/A,TRUE,"general";"via2",#N/A,TRUE,"general";"via3",#N/A,TRUE,"general"}</definedName>
    <definedName name="_______a4" localSheetId="3" hidden="1">{"via1",#N/A,TRUE,"general";"via2",#N/A,TRUE,"general";"via3",#N/A,TRUE,"general"}</definedName>
    <definedName name="_______a4" localSheetId="4" hidden="1">{"via1",#N/A,TRUE,"general";"via2",#N/A,TRUE,"general";"via3",#N/A,TRUE,"general"}</definedName>
    <definedName name="_______a4" localSheetId="5" hidden="1">{"via1",#N/A,TRUE,"general";"via2",#N/A,TRUE,"general";"via3",#N/A,TRUE,"general"}</definedName>
    <definedName name="_______a4" localSheetId="8" hidden="1">{"via1",#N/A,TRUE,"general";"via2",#N/A,TRUE,"general";"via3",#N/A,TRUE,"general"}</definedName>
    <definedName name="_______a4" localSheetId="16" hidden="1">{"via1",#N/A,TRUE,"general";"via2",#N/A,TRUE,"general";"via3",#N/A,TRUE,"general"}</definedName>
    <definedName name="_______a4" localSheetId="17" hidden="1">{"via1",#N/A,TRUE,"general";"via2",#N/A,TRUE,"general";"via3",#N/A,TRUE,"general"}</definedName>
    <definedName name="_______a4" localSheetId="18" hidden="1">{"via1",#N/A,TRUE,"general";"via2",#N/A,TRUE,"general";"via3",#N/A,TRUE,"general"}</definedName>
    <definedName name="_______a4" localSheetId="1" hidden="1">{"via1",#N/A,TRUE,"general";"via2",#N/A,TRUE,"general";"via3",#N/A,TRUE,"general"}</definedName>
    <definedName name="_______a4" hidden="1">{"via1",#N/A,TRUE,"general";"via2",#N/A,TRUE,"general";"via3",#N/A,TRUE,"general"}</definedName>
    <definedName name="_______a5" localSheetId="2" hidden="1">{"TAB1",#N/A,TRUE,"GENERAL";"TAB2",#N/A,TRUE,"GENERAL";"TAB3",#N/A,TRUE,"GENERAL";"TAB4",#N/A,TRUE,"GENERAL";"TAB5",#N/A,TRUE,"GENERAL"}</definedName>
    <definedName name="_______a5" localSheetId="3" hidden="1">{"TAB1",#N/A,TRUE,"GENERAL";"TAB2",#N/A,TRUE,"GENERAL";"TAB3",#N/A,TRUE,"GENERAL";"TAB4",#N/A,TRUE,"GENERAL";"TAB5",#N/A,TRUE,"GENERAL"}</definedName>
    <definedName name="_______a5" localSheetId="4" hidden="1">{"TAB1",#N/A,TRUE,"GENERAL";"TAB2",#N/A,TRUE,"GENERAL";"TAB3",#N/A,TRUE,"GENERAL";"TAB4",#N/A,TRUE,"GENERAL";"TAB5",#N/A,TRUE,"GENERAL"}</definedName>
    <definedName name="_______a5" localSheetId="5" hidden="1">{"TAB1",#N/A,TRUE,"GENERAL";"TAB2",#N/A,TRUE,"GENERAL";"TAB3",#N/A,TRUE,"GENERAL";"TAB4",#N/A,TRUE,"GENERAL";"TAB5",#N/A,TRUE,"GENERAL"}</definedName>
    <definedName name="_______a5" localSheetId="8" hidden="1">{"TAB1",#N/A,TRUE,"GENERAL";"TAB2",#N/A,TRUE,"GENERAL";"TAB3",#N/A,TRUE,"GENERAL";"TAB4",#N/A,TRUE,"GENERAL";"TAB5",#N/A,TRUE,"GENERAL"}</definedName>
    <definedName name="_______a5" localSheetId="16" hidden="1">{"TAB1",#N/A,TRUE,"GENERAL";"TAB2",#N/A,TRUE,"GENERAL";"TAB3",#N/A,TRUE,"GENERAL";"TAB4",#N/A,TRUE,"GENERAL";"TAB5",#N/A,TRUE,"GENERAL"}</definedName>
    <definedName name="_______a5" localSheetId="17" hidden="1">{"TAB1",#N/A,TRUE,"GENERAL";"TAB2",#N/A,TRUE,"GENERAL";"TAB3",#N/A,TRUE,"GENERAL";"TAB4",#N/A,TRUE,"GENERAL";"TAB5",#N/A,TRUE,"GENERAL"}</definedName>
    <definedName name="_______a5" localSheetId="18" hidden="1">{"TAB1",#N/A,TRUE,"GENERAL";"TAB2",#N/A,TRUE,"GENERAL";"TAB3",#N/A,TRUE,"GENERAL";"TAB4",#N/A,TRUE,"GENERAL";"TAB5",#N/A,TRUE,"GENERAL"}</definedName>
    <definedName name="_______a5" localSheetId="1" hidden="1">{"TAB1",#N/A,TRUE,"GENERAL";"TAB2",#N/A,TRUE,"GENERAL";"TAB3",#N/A,TRUE,"GENERAL";"TAB4",#N/A,TRUE,"GENERAL";"TAB5",#N/A,TRUE,"GENERAL"}</definedName>
    <definedName name="_______a5" hidden="1">{"TAB1",#N/A,TRUE,"GENERAL";"TAB2",#N/A,TRUE,"GENERAL";"TAB3",#N/A,TRUE,"GENERAL";"TAB4",#N/A,TRUE,"GENERAL";"TAB5",#N/A,TRUE,"GENERAL"}</definedName>
    <definedName name="_______a6" localSheetId="2" hidden="1">{"TAB1",#N/A,TRUE,"GENERAL";"TAB2",#N/A,TRUE,"GENERAL";"TAB3",#N/A,TRUE,"GENERAL";"TAB4",#N/A,TRUE,"GENERAL";"TAB5",#N/A,TRUE,"GENERAL"}</definedName>
    <definedName name="_______a6" localSheetId="3" hidden="1">{"TAB1",#N/A,TRUE,"GENERAL";"TAB2",#N/A,TRUE,"GENERAL";"TAB3",#N/A,TRUE,"GENERAL";"TAB4",#N/A,TRUE,"GENERAL";"TAB5",#N/A,TRUE,"GENERAL"}</definedName>
    <definedName name="_______a6" localSheetId="4" hidden="1">{"TAB1",#N/A,TRUE,"GENERAL";"TAB2",#N/A,TRUE,"GENERAL";"TAB3",#N/A,TRUE,"GENERAL";"TAB4",#N/A,TRUE,"GENERAL";"TAB5",#N/A,TRUE,"GENERAL"}</definedName>
    <definedName name="_______a6" localSheetId="5" hidden="1">{"TAB1",#N/A,TRUE,"GENERAL";"TAB2",#N/A,TRUE,"GENERAL";"TAB3",#N/A,TRUE,"GENERAL";"TAB4",#N/A,TRUE,"GENERAL";"TAB5",#N/A,TRUE,"GENERAL"}</definedName>
    <definedName name="_______a6" localSheetId="8" hidden="1">{"TAB1",#N/A,TRUE,"GENERAL";"TAB2",#N/A,TRUE,"GENERAL";"TAB3",#N/A,TRUE,"GENERAL";"TAB4",#N/A,TRUE,"GENERAL";"TAB5",#N/A,TRUE,"GENERAL"}</definedName>
    <definedName name="_______a6" localSheetId="16" hidden="1">{"TAB1",#N/A,TRUE,"GENERAL";"TAB2",#N/A,TRUE,"GENERAL";"TAB3",#N/A,TRUE,"GENERAL";"TAB4",#N/A,TRUE,"GENERAL";"TAB5",#N/A,TRUE,"GENERAL"}</definedName>
    <definedName name="_______a6" localSheetId="17" hidden="1">{"TAB1",#N/A,TRUE,"GENERAL";"TAB2",#N/A,TRUE,"GENERAL";"TAB3",#N/A,TRUE,"GENERAL";"TAB4",#N/A,TRUE,"GENERAL";"TAB5",#N/A,TRUE,"GENERAL"}</definedName>
    <definedName name="_______a6" localSheetId="18" hidden="1">{"TAB1",#N/A,TRUE,"GENERAL";"TAB2",#N/A,TRUE,"GENERAL";"TAB3",#N/A,TRUE,"GENERAL";"TAB4",#N/A,TRUE,"GENERAL";"TAB5",#N/A,TRUE,"GENERAL"}</definedName>
    <definedName name="_______a6" localSheetId="1" hidden="1">{"TAB1",#N/A,TRUE,"GENERAL";"TAB2",#N/A,TRUE,"GENERAL";"TAB3",#N/A,TRUE,"GENERAL";"TAB4",#N/A,TRUE,"GENERAL";"TAB5",#N/A,TRUE,"GENERAL"}</definedName>
    <definedName name="_______a6" hidden="1">{"TAB1",#N/A,TRUE,"GENERAL";"TAB2",#N/A,TRUE,"GENERAL";"TAB3",#N/A,TRUE,"GENERAL";"TAB4",#N/A,TRUE,"GENERAL";"TAB5",#N/A,TRUE,"GENERAL"}</definedName>
    <definedName name="_______AFC1">[7]INV!$A$25:$D$28</definedName>
    <definedName name="_______AFC3">[7]INV!$F$25:$I$28</definedName>
    <definedName name="_______AFC5">[7]INV!$K$25:$N$28</definedName>
    <definedName name="_______apu1">[3]INSUMOS!#REF!</definedName>
    <definedName name="_______APU221">#REF!</definedName>
    <definedName name="_______APU465" localSheetId="2">[6]!absc</definedName>
    <definedName name="_______APU465" localSheetId="12">[6]!absc</definedName>
    <definedName name="_______APU465" localSheetId="11">[6]!absc</definedName>
    <definedName name="_______APU465" localSheetId="13">[6]!absc</definedName>
    <definedName name="_______APU465" localSheetId="14">[6]!absc</definedName>
    <definedName name="_______APU465" localSheetId="15">[6]!absc</definedName>
    <definedName name="_______APU465" localSheetId="3">[6]!absc</definedName>
    <definedName name="_______APU465" localSheetId="4">[6]!absc</definedName>
    <definedName name="_______APU465" localSheetId="5">[6]!absc</definedName>
    <definedName name="_______APU465" localSheetId="6">[6]!absc</definedName>
    <definedName name="_______APU465" localSheetId="7">[6]!absc</definedName>
    <definedName name="_______APU465" localSheetId="8">[6]!absc</definedName>
    <definedName name="_______APU465" localSheetId="9">[6]!absc</definedName>
    <definedName name="_______APU465" localSheetId="10">[6]!absc</definedName>
    <definedName name="_______APU465" localSheetId="16">[6]!absc</definedName>
    <definedName name="_______APU465" localSheetId="17">[6]!absc</definedName>
    <definedName name="_______APU465" localSheetId="18">[6]!absc</definedName>
    <definedName name="_______APU465" localSheetId="19">[6]!absc</definedName>
    <definedName name="_______APU465" localSheetId="20">[6]!absc</definedName>
    <definedName name="_______APU465" localSheetId="21">[6]!absc</definedName>
    <definedName name="_______APU465" localSheetId="22">[6]!absc</definedName>
    <definedName name="_______APU465" localSheetId="23">[6]!absc</definedName>
    <definedName name="_______APU465" localSheetId="24">[6]!absc</definedName>
    <definedName name="_______APU465">[6]!absc</definedName>
    <definedName name="_______b2" localSheetId="2" hidden="1">{"TAB1",#N/A,TRUE,"GENERAL";"TAB2",#N/A,TRUE,"GENERAL";"TAB3",#N/A,TRUE,"GENERAL";"TAB4",#N/A,TRUE,"GENERAL";"TAB5",#N/A,TRUE,"GENERAL"}</definedName>
    <definedName name="_______b2" localSheetId="3" hidden="1">{"TAB1",#N/A,TRUE,"GENERAL";"TAB2",#N/A,TRUE,"GENERAL";"TAB3",#N/A,TRUE,"GENERAL";"TAB4",#N/A,TRUE,"GENERAL";"TAB5",#N/A,TRUE,"GENERAL"}</definedName>
    <definedName name="_______b2" localSheetId="4" hidden="1">{"TAB1",#N/A,TRUE,"GENERAL";"TAB2",#N/A,TRUE,"GENERAL";"TAB3",#N/A,TRUE,"GENERAL";"TAB4",#N/A,TRUE,"GENERAL";"TAB5",#N/A,TRUE,"GENERAL"}</definedName>
    <definedName name="_______b2" localSheetId="5" hidden="1">{"TAB1",#N/A,TRUE,"GENERAL";"TAB2",#N/A,TRUE,"GENERAL";"TAB3",#N/A,TRUE,"GENERAL";"TAB4",#N/A,TRUE,"GENERAL";"TAB5",#N/A,TRUE,"GENERAL"}</definedName>
    <definedName name="_______b2" localSheetId="8" hidden="1">{"TAB1",#N/A,TRUE,"GENERAL";"TAB2",#N/A,TRUE,"GENERAL";"TAB3",#N/A,TRUE,"GENERAL";"TAB4",#N/A,TRUE,"GENERAL";"TAB5",#N/A,TRUE,"GENERAL"}</definedName>
    <definedName name="_______b2" localSheetId="16" hidden="1">{"TAB1",#N/A,TRUE,"GENERAL";"TAB2",#N/A,TRUE,"GENERAL";"TAB3",#N/A,TRUE,"GENERAL";"TAB4",#N/A,TRUE,"GENERAL";"TAB5",#N/A,TRUE,"GENERAL"}</definedName>
    <definedName name="_______b2" localSheetId="17" hidden="1">{"TAB1",#N/A,TRUE,"GENERAL";"TAB2",#N/A,TRUE,"GENERAL";"TAB3",#N/A,TRUE,"GENERAL";"TAB4",#N/A,TRUE,"GENERAL";"TAB5",#N/A,TRUE,"GENERAL"}</definedName>
    <definedName name="_______b2" localSheetId="18" hidden="1">{"TAB1",#N/A,TRUE,"GENERAL";"TAB2",#N/A,TRUE,"GENERAL";"TAB3",#N/A,TRUE,"GENERAL";"TAB4",#N/A,TRUE,"GENERAL";"TAB5",#N/A,TRUE,"GENERAL"}</definedName>
    <definedName name="_______b2" localSheetId="1" hidden="1">{"TAB1",#N/A,TRUE,"GENERAL";"TAB2",#N/A,TRUE,"GENERAL";"TAB3",#N/A,TRUE,"GENERAL";"TAB4",#N/A,TRUE,"GENERAL";"TAB5",#N/A,TRUE,"GENERAL"}</definedName>
    <definedName name="_______b2" hidden="1">{"TAB1",#N/A,TRUE,"GENERAL";"TAB2",#N/A,TRUE,"GENERAL";"TAB3",#N/A,TRUE,"GENERAL";"TAB4",#N/A,TRUE,"GENERAL";"TAB5",#N/A,TRUE,"GENERAL"}</definedName>
    <definedName name="_______b3" localSheetId="2" hidden="1">{"TAB1",#N/A,TRUE,"GENERAL";"TAB2",#N/A,TRUE,"GENERAL";"TAB3",#N/A,TRUE,"GENERAL";"TAB4",#N/A,TRUE,"GENERAL";"TAB5",#N/A,TRUE,"GENERAL"}</definedName>
    <definedName name="_______b3" localSheetId="3" hidden="1">{"TAB1",#N/A,TRUE,"GENERAL";"TAB2",#N/A,TRUE,"GENERAL";"TAB3",#N/A,TRUE,"GENERAL";"TAB4",#N/A,TRUE,"GENERAL";"TAB5",#N/A,TRUE,"GENERAL"}</definedName>
    <definedName name="_______b3" localSheetId="4" hidden="1">{"TAB1",#N/A,TRUE,"GENERAL";"TAB2",#N/A,TRUE,"GENERAL";"TAB3",#N/A,TRUE,"GENERAL";"TAB4",#N/A,TRUE,"GENERAL";"TAB5",#N/A,TRUE,"GENERAL"}</definedName>
    <definedName name="_______b3" localSheetId="5" hidden="1">{"TAB1",#N/A,TRUE,"GENERAL";"TAB2",#N/A,TRUE,"GENERAL";"TAB3",#N/A,TRUE,"GENERAL";"TAB4",#N/A,TRUE,"GENERAL";"TAB5",#N/A,TRUE,"GENERAL"}</definedName>
    <definedName name="_______b3" localSheetId="8" hidden="1">{"TAB1",#N/A,TRUE,"GENERAL";"TAB2",#N/A,TRUE,"GENERAL";"TAB3",#N/A,TRUE,"GENERAL";"TAB4",#N/A,TRUE,"GENERAL";"TAB5",#N/A,TRUE,"GENERAL"}</definedName>
    <definedName name="_______b3" localSheetId="16" hidden="1">{"TAB1",#N/A,TRUE,"GENERAL";"TAB2",#N/A,TRUE,"GENERAL";"TAB3",#N/A,TRUE,"GENERAL";"TAB4",#N/A,TRUE,"GENERAL";"TAB5",#N/A,TRUE,"GENERAL"}</definedName>
    <definedName name="_______b3" localSheetId="17" hidden="1">{"TAB1",#N/A,TRUE,"GENERAL";"TAB2",#N/A,TRUE,"GENERAL";"TAB3",#N/A,TRUE,"GENERAL";"TAB4",#N/A,TRUE,"GENERAL";"TAB5",#N/A,TRUE,"GENERAL"}</definedName>
    <definedName name="_______b3" localSheetId="18" hidden="1">{"TAB1",#N/A,TRUE,"GENERAL";"TAB2",#N/A,TRUE,"GENERAL";"TAB3",#N/A,TRUE,"GENERAL";"TAB4",#N/A,TRUE,"GENERAL";"TAB5",#N/A,TRUE,"GENERAL"}</definedName>
    <definedName name="_______b3" localSheetId="1" hidden="1">{"TAB1",#N/A,TRUE,"GENERAL";"TAB2",#N/A,TRUE,"GENERAL";"TAB3",#N/A,TRUE,"GENERAL";"TAB4",#N/A,TRUE,"GENERAL";"TAB5",#N/A,TRUE,"GENERAL"}</definedName>
    <definedName name="_______b3" hidden="1">{"TAB1",#N/A,TRUE,"GENERAL";"TAB2",#N/A,TRUE,"GENERAL";"TAB3",#N/A,TRUE,"GENERAL";"TAB4",#N/A,TRUE,"GENERAL";"TAB5",#N/A,TRUE,"GENERAL"}</definedName>
    <definedName name="_______b4" localSheetId="2" hidden="1">{"TAB1",#N/A,TRUE,"GENERAL";"TAB2",#N/A,TRUE,"GENERAL";"TAB3",#N/A,TRUE,"GENERAL";"TAB4",#N/A,TRUE,"GENERAL";"TAB5",#N/A,TRUE,"GENERAL"}</definedName>
    <definedName name="_______b4" localSheetId="3" hidden="1">{"TAB1",#N/A,TRUE,"GENERAL";"TAB2",#N/A,TRUE,"GENERAL";"TAB3",#N/A,TRUE,"GENERAL";"TAB4",#N/A,TRUE,"GENERAL";"TAB5",#N/A,TRUE,"GENERAL"}</definedName>
    <definedName name="_______b4" localSheetId="4" hidden="1">{"TAB1",#N/A,TRUE,"GENERAL";"TAB2",#N/A,TRUE,"GENERAL";"TAB3",#N/A,TRUE,"GENERAL";"TAB4",#N/A,TRUE,"GENERAL";"TAB5",#N/A,TRUE,"GENERAL"}</definedName>
    <definedName name="_______b4" localSheetId="5" hidden="1">{"TAB1",#N/A,TRUE,"GENERAL";"TAB2",#N/A,TRUE,"GENERAL";"TAB3",#N/A,TRUE,"GENERAL";"TAB4",#N/A,TRUE,"GENERAL";"TAB5",#N/A,TRUE,"GENERAL"}</definedName>
    <definedName name="_______b4" localSheetId="8" hidden="1">{"TAB1",#N/A,TRUE,"GENERAL";"TAB2",#N/A,TRUE,"GENERAL";"TAB3",#N/A,TRUE,"GENERAL";"TAB4",#N/A,TRUE,"GENERAL";"TAB5",#N/A,TRUE,"GENERAL"}</definedName>
    <definedName name="_______b4" localSheetId="16" hidden="1">{"TAB1",#N/A,TRUE,"GENERAL";"TAB2",#N/A,TRUE,"GENERAL";"TAB3",#N/A,TRUE,"GENERAL";"TAB4",#N/A,TRUE,"GENERAL";"TAB5",#N/A,TRUE,"GENERAL"}</definedName>
    <definedName name="_______b4" localSheetId="17" hidden="1">{"TAB1",#N/A,TRUE,"GENERAL";"TAB2",#N/A,TRUE,"GENERAL";"TAB3",#N/A,TRUE,"GENERAL";"TAB4",#N/A,TRUE,"GENERAL";"TAB5",#N/A,TRUE,"GENERAL"}</definedName>
    <definedName name="_______b4" localSheetId="18" hidden="1">{"TAB1",#N/A,TRUE,"GENERAL";"TAB2",#N/A,TRUE,"GENERAL";"TAB3",#N/A,TRUE,"GENERAL";"TAB4",#N/A,TRUE,"GENERAL";"TAB5",#N/A,TRUE,"GENERAL"}</definedName>
    <definedName name="_______b4" localSheetId="1" hidden="1">{"TAB1",#N/A,TRUE,"GENERAL";"TAB2",#N/A,TRUE,"GENERAL";"TAB3",#N/A,TRUE,"GENERAL";"TAB4",#N/A,TRUE,"GENERAL";"TAB5",#N/A,TRUE,"GENERAL"}</definedName>
    <definedName name="_______b4" hidden="1">{"TAB1",#N/A,TRUE,"GENERAL";"TAB2",#N/A,TRUE,"GENERAL";"TAB3",#N/A,TRUE,"GENERAL";"TAB4",#N/A,TRUE,"GENERAL";"TAB5",#N/A,TRUE,"GENERAL"}</definedName>
    <definedName name="_______b5" localSheetId="2" hidden="1">{"TAB1",#N/A,TRUE,"GENERAL";"TAB2",#N/A,TRUE,"GENERAL";"TAB3",#N/A,TRUE,"GENERAL";"TAB4",#N/A,TRUE,"GENERAL";"TAB5",#N/A,TRUE,"GENERAL"}</definedName>
    <definedName name="_______b5" localSheetId="3" hidden="1">{"TAB1",#N/A,TRUE,"GENERAL";"TAB2",#N/A,TRUE,"GENERAL";"TAB3",#N/A,TRUE,"GENERAL";"TAB4",#N/A,TRUE,"GENERAL";"TAB5",#N/A,TRUE,"GENERAL"}</definedName>
    <definedName name="_______b5" localSheetId="4" hidden="1">{"TAB1",#N/A,TRUE,"GENERAL";"TAB2",#N/A,TRUE,"GENERAL";"TAB3",#N/A,TRUE,"GENERAL";"TAB4",#N/A,TRUE,"GENERAL";"TAB5",#N/A,TRUE,"GENERAL"}</definedName>
    <definedName name="_______b5" localSheetId="5" hidden="1">{"TAB1",#N/A,TRUE,"GENERAL";"TAB2",#N/A,TRUE,"GENERAL";"TAB3",#N/A,TRUE,"GENERAL";"TAB4",#N/A,TRUE,"GENERAL";"TAB5",#N/A,TRUE,"GENERAL"}</definedName>
    <definedName name="_______b5" localSheetId="8" hidden="1">{"TAB1",#N/A,TRUE,"GENERAL";"TAB2",#N/A,TRUE,"GENERAL";"TAB3",#N/A,TRUE,"GENERAL";"TAB4",#N/A,TRUE,"GENERAL";"TAB5",#N/A,TRUE,"GENERAL"}</definedName>
    <definedName name="_______b5" localSheetId="16" hidden="1">{"TAB1",#N/A,TRUE,"GENERAL";"TAB2",#N/A,TRUE,"GENERAL";"TAB3",#N/A,TRUE,"GENERAL";"TAB4",#N/A,TRUE,"GENERAL";"TAB5",#N/A,TRUE,"GENERAL"}</definedName>
    <definedName name="_______b5" localSheetId="17" hidden="1">{"TAB1",#N/A,TRUE,"GENERAL";"TAB2",#N/A,TRUE,"GENERAL";"TAB3",#N/A,TRUE,"GENERAL";"TAB4",#N/A,TRUE,"GENERAL";"TAB5",#N/A,TRUE,"GENERAL"}</definedName>
    <definedName name="_______b5" localSheetId="18" hidden="1">{"TAB1",#N/A,TRUE,"GENERAL";"TAB2",#N/A,TRUE,"GENERAL";"TAB3",#N/A,TRUE,"GENERAL";"TAB4",#N/A,TRUE,"GENERAL";"TAB5",#N/A,TRUE,"GENERAL"}</definedName>
    <definedName name="_______b5" localSheetId="1" hidden="1">{"TAB1",#N/A,TRUE,"GENERAL";"TAB2",#N/A,TRUE,"GENERAL";"TAB3",#N/A,TRUE,"GENERAL";"TAB4",#N/A,TRUE,"GENERAL";"TAB5",#N/A,TRUE,"GENERAL"}</definedName>
    <definedName name="_______b5" hidden="1">{"TAB1",#N/A,TRUE,"GENERAL";"TAB2",#N/A,TRUE,"GENERAL";"TAB3",#N/A,TRUE,"GENERAL";"TAB4",#N/A,TRUE,"GENERAL";"TAB5",#N/A,TRUE,"GENERAL"}</definedName>
    <definedName name="_______b6" localSheetId="2" hidden="1">{"TAB1",#N/A,TRUE,"GENERAL";"TAB2",#N/A,TRUE,"GENERAL";"TAB3",#N/A,TRUE,"GENERAL";"TAB4",#N/A,TRUE,"GENERAL";"TAB5",#N/A,TRUE,"GENERAL"}</definedName>
    <definedName name="_______b6" localSheetId="3" hidden="1">{"TAB1",#N/A,TRUE,"GENERAL";"TAB2",#N/A,TRUE,"GENERAL";"TAB3",#N/A,TRUE,"GENERAL";"TAB4",#N/A,TRUE,"GENERAL";"TAB5",#N/A,TRUE,"GENERAL"}</definedName>
    <definedName name="_______b6" localSheetId="4" hidden="1">{"TAB1",#N/A,TRUE,"GENERAL";"TAB2",#N/A,TRUE,"GENERAL";"TAB3",#N/A,TRUE,"GENERAL";"TAB4",#N/A,TRUE,"GENERAL";"TAB5",#N/A,TRUE,"GENERAL"}</definedName>
    <definedName name="_______b6" localSheetId="5" hidden="1">{"TAB1",#N/A,TRUE,"GENERAL";"TAB2",#N/A,TRUE,"GENERAL";"TAB3",#N/A,TRUE,"GENERAL";"TAB4",#N/A,TRUE,"GENERAL";"TAB5",#N/A,TRUE,"GENERAL"}</definedName>
    <definedName name="_______b6" localSheetId="8" hidden="1">{"TAB1",#N/A,TRUE,"GENERAL";"TAB2",#N/A,TRUE,"GENERAL";"TAB3",#N/A,TRUE,"GENERAL";"TAB4",#N/A,TRUE,"GENERAL";"TAB5",#N/A,TRUE,"GENERAL"}</definedName>
    <definedName name="_______b6" localSheetId="16" hidden="1">{"TAB1",#N/A,TRUE,"GENERAL";"TAB2",#N/A,TRUE,"GENERAL";"TAB3",#N/A,TRUE,"GENERAL";"TAB4",#N/A,TRUE,"GENERAL";"TAB5",#N/A,TRUE,"GENERAL"}</definedName>
    <definedName name="_______b6" localSheetId="17" hidden="1">{"TAB1",#N/A,TRUE,"GENERAL";"TAB2",#N/A,TRUE,"GENERAL";"TAB3",#N/A,TRUE,"GENERAL";"TAB4",#N/A,TRUE,"GENERAL";"TAB5",#N/A,TRUE,"GENERAL"}</definedName>
    <definedName name="_______b6" localSheetId="18" hidden="1">{"TAB1",#N/A,TRUE,"GENERAL";"TAB2",#N/A,TRUE,"GENERAL";"TAB3",#N/A,TRUE,"GENERAL";"TAB4",#N/A,TRUE,"GENERAL";"TAB5",#N/A,TRUE,"GENERAL"}</definedName>
    <definedName name="_______b6" localSheetId="1" hidden="1">{"TAB1",#N/A,TRUE,"GENERAL";"TAB2",#N/A,TRUE,"GENERAL";"TAB3",#N/A,TRUE,"GENERAL";"TAB4",#N/A,TRUE,"GENERAL";"TAB5",#N/A,TRUE,"GENERAL"}</definedName>
    <definedName name="_______b6" hidden="1">{"TAB1",#N/A,TRUE,"GENERAL";"TAB2",#N/A,TRUE,"GENERAL";"TAB3",#N/A,TRUE,"GENERAL";"TAB4",#N/A,TRUE,"GENERAL";"TAB5",#N/A,TRUE,"GENERAL"}</definedName>
    <definedName name="_______b7" localSheetId="2" hidden="1">{"via1",#N/A,TRUE,"general";"via2",#N/A,TRUE,"general";"via3",#N/A,TRUE,"general"}</definedName>
    <definedName name="_______b7" localSheetId="3" hidden="1">{"via1",#N/A,TRUE,"general";"via2",#N/A,TRUE,"general";"via3",#N/A,TRUE,"general"}</definedName>
    <definedName name="_______b7" localSheetId="4" hidden="1">{"via1",#N/A,TRUE,"general";"via2",#N/A,TRUE,"general";"via3",#N/A,TRUE,"general"}</definedName>
    <definedName name="_______b7" localSheetId="5" hidden="1">{"via1",#N/A,TRUE,"general";"via2",#N/A,TRUE,"general";"via3",#N/A,TRUE,"general"}</definedName>
    <definedName name="_______b7" localSheetId="8" hidden="1">{"via1",#N/A,TRUE,"general";"via2",#N/A,TRUE,"general";"via3",#N/A,TRUE,"general"}</definedName>
    <definedName name="_______b7" localSheetId="16" hidden="1">{"via1",#N/A,TRUE,"general";"via2",#N/A,TRUE,"general";"via3",#N/A,TRUE,"general"}</definedName>
    <definedName name="_______b7" localSheetId="17" hidden="1">{"via1",#N/A,TRUE,"general";"via2",#N/A,TRUE,"general";"via3",#N/A,TRUE,"general"}</definedName>
    <definedName name="_______b7" localSheetId="18" hidden="1">{"via1",#N/A,TRUE,"general";"via2",#N/A,TRUE,"general";"via3",#N/A,TRUE,"general"}</definedName>
    <definedName name="_______b7" localSheetId="1" hidden="1">{"via1",#N/A,TRUE,"general";"via2",#N/A,TRUE,"general";"via3",#N/A,TRUE,"general"}</definedName>
    <definedName name="_______b7" hidden="1">{"via1",#N/A,TRUE,"general";"via2",#N/A,TRUE,"general";"via3",#N/A,TRUE,"general"}</definedName>
    <definedName name="_______b8" localSheetId="2" hidden="1">{"via1",#N/A,TRUE,"general";"via2",#N/A,TRUE,"general";"via3",#N/A,TRUE,"general"}</definedName>
    <definedName name="_______b8" localSheetId="3" hidden="1">{"via1",#N/A,TRUE,"general";"via2",#N/A,TRUE,"general";"via3",#N/A,TRUE,"general"}</definedName>
    <definedName name="_______b8" localSheetId="4" hidden="1">{"via1",#N/A,TRUE,"general";"via2",#N/A,TRUE,"general";"via3",#N/A,TRUE,"general"}</definedName>
    <definedName name="_______b8" localSheetId="5" hidden="1">{"via1",#N/A,TRUE,"general";"via2",#N/A,TRUE,"general";"via3",#N/A,TRUE,"general"}</definedName>
    <definedName name="_______b8" localSheetId="8" hidden="1">{"via1",#N/A,TRUE,"general";"via2",#N/A,TRUE,"general";"via3",#N/A,TRUE,"general"}</definedName>
    <definedName name="_______b8" localSheetId="16" hidden="1">{"via1",#N/A,TRUE,"general";"via2",#N/A,TRUE,"general";"via3",#N/A,TRUE,"general"}</definedName>
    <definedName name="_______b8" localSheetId="17" hidden="1">{"via1",#N/A,TRUE,"general";"via2",#N/A,TRUE,"general";"via3",#N/A,TRUE,"general"}</definedName>
    <definedName name="_______b8" localSheetId="18" hidden="1">{"via1",#N/A,TRUE,"general";"via2",#N/A,TRUE,"general";"via3",#N/A,TRUE,"general"}</definedName>
    <definedName name="_______b8" localSheetId="1" hidden="1">{"via1",#N/A,TRUE,"general";"via2",#N/A,TRUE,"general";"via3",#N/A,TRUE,"general"}</definedName>
    <definedName name="_______b8" hidden="1">{"via1",#N/A,TRUE,"general";"via2",#N/A,TRUE,"general";"via3",#N/A,TRUE,"general"}</definedName>
    <definedName name="_______bb9" localSheetId="2" hidden="1">{"TAB1",#N/A,TRUE,"GENERAL";"TAB2",#N/A,TRUE,"GENERAL";"TAB3",#N/A,TRUE,"GENERAL";"TAB4",#N/A,TRUE,"GENERAL";"TAB5",#N/A,TRUE,"GENERAL"}</definedName>
    <definedName name="_______bb9" localSheetId="3" hidden="1">{"TAB1",#N/A,TRUE,"GENERAL";"TAB2",#N/A,TRUE,"GENERAL";"TAB3",#N/A,TRUE,"GENERAL";"TAB4",#N/A,TRUE,"GENERAL";"TAB5",#N/A,TRUE,"GENERAL"}</definedName>
    <definedName name="_______bb9" localSheetId="4" hidden="1">{"TAB1",#N/A,TRUE,"GENERAL";"TAB2",#N/A,TRUE,"GENERAL";"TAB3",#N/A,TRUE,"GENERAL";"TAB4",#N/A,TRUE,"GENERAL";"TAB5",#N/A,TRUE,"GENERAL"}</definedName>
    <definedName name="_______bb9" localSheetId="5" hidden="1">{"TAB1",#N/A,TRUE,"GENERAL";"TAB2",#N/A,TRUE,"GENERAL";"TAB3",#N/A,TRUE,"GENERAL";"TAB4",#N/A,TRUE,"GENERAL";"TAB5",#N/A,TRUE,"GENERAL"}</definedName>
    <definedName name="_______bb9" localSheetId="8" hidden="1">{"TAB1",#N/A,TRUE,"GENERAL";"TAB2",#N/A,TRUE,"GENERAL";"TAB3",#N/A,TRUE,"GENERAL";"TAB4",#N/A,TRUE,"GENERAL";"TAB5",#N/A,TRUE,"GENERAL"}</definedName>
    <definedName name="_______bb9" localSheetId="16" hidden="1">{"TAB1",#N/A,TRUE,"GENERAL";"TAB2",#N/A,TRUE,"GENERAL";"TAB3",#N/A,TRUE,"GENERAL";"TAB4",#N/A,TRUE,"GENERAL";"TAB5",#N/A,TRUE,"GENERAL"}</definedName>
    <definedName name="_______bb9" localSheetId="17" hidden="1">{"TAB1",#N/A,TRUE,"GENERAL";"TAB2",#N/A,TRUE,"GENERAL";"TAB3",#N/A,TRUE,"GENERAL";"TAB4",#N/A,TRUE,"GENERAL";"TAB5",#N/A,TRUE,"GENERAL"}</definedName>
    <definedName name="_______bb9" localSheetId="18" hidden="1">{"TAB1",#N/A,TRUE,"GENERAL";"TAB2",#N/A,TRUE,"GENERAL";"TAB3",#N/A,TRUE,"GENERAL";"TAB4",#N/A,TRUE,"GENERAL";"TAB5",#N/A,TRUE,"GENERAL"}</definedName>
    <definedName name="_______bb9" localSheetId="1" hidden="1">{"TAB1",#N/A,TRUE,"GENERAL";"TAB2",#N/A,TRUE,"GENERAL";"TAB3",#N/A,TRUE,"GENERAL";"TAB4",#N/A,TRUE,"GENERAL";"TAB5",#N/A,TRUE,"GENERAL"}</definedName>
    <definedName name="_______bb9" hidden="1">{"TAB1",#N/A,TRUE,"GENERAL";"TAB2",#N/A,TRUE,"GENERAL";"TAB3",#N/A,TRUE,"GENERAL";"TAB4",#N/A,TRUE,"GENERAL";"TAB5",#N/A,TRUE,"GENERAL"}</definedName>
    <definedName name="_______bgb5" localSheetId="2" hidden="1">{"TAB1",#N/A,TRUE,"GENERAL";"TAB2",#N/A,TRUE,"GENERAL";"TAB3",#N/A,TRUE,"GENERAL";"TAB4",#N/A,TRUE,"GENERAL";"TAB5",#N/A,TRUE,"GENERAL"}</definedName>
    <definedName name="_______bgb5" localSheetId="3" hidden="1">{"TAB1",#N/A,TRUE,"GENERAL";"TAB2",#N/A,TRUE,"GENERAL";"TAB3",#N/A,TRUE,"GENERAL";"TAB4",#N/A,TRUE,"GENERAL";"TAB5",#N/A,TRUE,"GENERAL"}</definedName>
    <definedName name="_______bgb5" localSheetId="4" hidden="1">{"TAB1",#N/A,TRUE,"GENERAL";"TAB2",#N/A,TRUE,"GENERAL";"TAB3",#N/A,TRUE,"GENERAL";"TAB4",#N/A,TRUE,"GENERAL";"TAB5",#N/A,TRUE,"GENERAL"}</definedName>
    <definedName name="_______bgb5" localSheetId="5" hidden="1">{"TAB1",#N/A,TRUE,"GENERAL";"TAB2",#N/A,TRUE,"GENERAL";"TAB3",#N/A,TRUE,"GENERAL";"TAB4",#N/A,TRUE,"GENERAL";"TAB5",#N/A,TRUE,"GENERAL"}</definedName>
    <definedName name="_______bgb5" localSheetId="8" hidden="1">{"TAB1",#N/A,TRUE,"GENERAL";"TAB2",#N/A,TRUE,"GENERAL";"TAB3",#N/A,TRUE,"GENERAL";"TAB4",#N/A,TRUE,"GENERAL";"TAB5",#N/A,TRUE,"GENERAL"}</definedName>
    <definedName name="_______bgb5" localSheetId="16" hidden="1">{"TAB1",#N/A,TRUE,"GENERAL";"TAB2",#N/A,TRUE,"GENERAL";"TAB3",#N/A,TRUE,"GENERAL";"TAB4",#N/A,TRUE,"GENERAL";"TAB5",#N/A,TRUE,"GENERAL"}</definedName>
    <definedName name="_______bgb5" localSheetId="17" hidden="1">{"TAB1",#N/A,TRUE,"GENERAL";"TAB2",#N/A,TRUE,"GENERAL";"TAB3",#N/A,TRUE,"GENERAL";"TAB4",#N/A,TRUE,"GENERAL";"TAB5",#N/A,TRUE,"GENERAL"}</definedName>
    <definedName name="_______bgb5" localSheetId="18" hidden="1">{"TAB1",#N/A,TRUE,"GENERAL";"TAB2",#N/A,TRUE,"GENERAL";"TAB3",#N/A,TRUE,"GENERAL";"TAB4",#N/A,TRUE,"GENERAL";"TAB5",#N/A,TRUE,"GENERAL"}</definedName>
    <definedName name="_______bgb5" localSheetId="1" hidden="1">{"TAB1",#N/A,TRUE,"GENERAL";"TAB2",#N/A,TRUE,"GENERAL";"TAB3",#N/A,TRUE,"GENERAL";"TAB4",#N/A,TRUE,"GENERAL";"TAB5",#N/A,TRUE,"GENERAL"}</definedName>
    <definedName name="_______bgb5" hidden="1">{"TAB1",#N/A,TRUE,"GENERAL";"TAB2",#N/A,TRUE,"GENERAL";"TAB3",#N/A,TRUE,"GENERAL";"TAB4",#N/A,TRUE,"GENERAL";"TAB5",#N/A,TRUE,"GENERAL"}</definedName>
    <definedName name="_______BGC1">[7]INV!$A$5:$D$8</definedName>
    <definedName name="_______BGC3">[7]INV!$F$5:$I$8</definedName>
    <definedName name="_______BGC5">[7]INV!$K$5:$N$8</definedName>
    <definedName name="_______CAC1">[7]INV!$A$19:$D$22</definedName>
    <definedName name="_______CAC3">[7]INV!$F$19:$I$22</definedName>
    <definedName name="_______CAC5">[7]INV!$K$19:$N$22</definedName>
    <definedName name="_______EST1" localSheetId="1">#REF!</definedName>
    <definedName name="_______EST1">#REF!</definedName>
    <definedName name="_______EST10" localSheetId="1">#REF!</definedName>
    <definedName name="_______EST10">#REF!</definedName>
    <definedName name="_______EST11" localSheetId="1">#REF!</definedName>
    <definedName name="_______EST11">#REF!</definedName>
    <definedName name="_______EST12" localSheetId="1">#REF!</definedName>
    <definedName name="_______EST12">#REF!</definedName>
    <definedName name="_______EST13" localSheetId="1">#REF!</definedName>
    <definedName name="_______EST13">#REF!</definedName>
    <definedName name="_______EST14" localSheetId="1">#REF!</definedName>
    <definedName name="_______EST14">#REF!</definedName>
    <definedName name="_______EST15" localSheetId="1">#REF!</definedName>
    <definedName name="_______EST15">#REF!</definedName>
    <definedName name="_______EST16" localSheetId="1">#REF!</definedName>
    <definedName name="_______EST16">#REF!</definedName>
    <definedName name="_______EST17" localSheetId="1">#REF!</definedName>
    <definedName name="_______EST17">#REF!</definedName>
    <definedName name="_______EST18" localSheetId="1">#REF!</definedName>
    <definedName name="_______EST18">#REF!</definedName>
    <definedName name="_______EST19" localSheetId="1">#REF!</definedName>
    <definedName name="_______EST19">#REF!</definedName>
    <definedName name="_______EST2" localSheetId="1">#REF!</definedName>
    <definedName name="_______EST2">#REF!</definedName>
    <definedName name="_______EST3" localSheetId="1">#REF!</definedName>
    <definedName name="_______EST3">#REF!</definedName>
    <definedName name="_______EST4" localSheetId="1">#REF!</definedName>
    <definedName name="_______EST4">#REF!</definedName>
    <definedName name="_______EST5" localSheetId="1">#REF!</definedName>
    <definedName name="_______EST5">#REF!</definedName>
    <definedName name="_______EST6" localSheetId="1">#REF!</definedName>
    <definedName name="_______EST6">#REF!</definedName>
    <definedName name="_______EST7" localSheetId="1">#REF!</definedName>
    <definedName name="_______EST7">#REF!</definedName>
    <definedName name="_______EST8" localSheetId="1">#REF!</definedName>
    <definedName name="_______EST8">#REF!</definedName>
    <definedName name="_______EST9" localSheetId="1">#REF!</definedName>
    <definedName name="_______EST9">#REF!</definedName>
    <definedName name="_______EXC1" localSheetId="1">#REF!</definedName>
    <definedName name="_______EXC1">#REF!</definedName>
    <definedName name="_______EXC10" localSheetId="1">#REF!</definedName>
    <definedName name="_______EXC10">#REF!</definedName>
    <definedName name="_______EXC11" localSheetId="1">#REF!</definedName>
    <definedName name="_______EXC11">#REF!</definedName>
    <definedName name="_______EXC12" localSheetId="1">#REF!</definedName>
    <definedName name="_______EXC12">#REF!</definedName>
    <definedName name="_______EXC2" localSheetId="1">#REF!</definedName>
    <definedName name="_______EXC2">#REF!</definedName>
    <definedName name="_______EXC3" localSheetId="1">#REF!</definedName>
    <definedName name="_______EXC3">#REF!</definedName>
    <definedName name="_______EXC4" localSheetId="1">#REF!</definedName>
    <definedName name="_______EXC4">#REF!</definedName>
    <definedName name="_______EXC5" localSheetId="1">#REF!</definedName>
    <definedName name="_______EXC5">#REF!</definedName>
    <definedName name="_______EXC6" localSheetId="1">#REF!</definedName>
    <definedName name="_______EXC6">#REF!</definedName>
    <definedName name="_______EXC7" localSheetId="1">#REF!</definedName>
    <definedName name="_______EXC7">#REF!</definedName>
    <definedName name="_______EXC8" localSheetId="1">#REF!</definedName>
    <definedName name="_______EXC8">#REF!</definedName>
    <definedName name="_______EXC9" localSheetId="1">#REF!</definedName>
    <definedName name="_______EXC9">#REF!</definedName>
    <definedName name="_______g2" localSheetId="2" hidden="1">{"TAB1",#N/A,TRUE,"GENERAL";"TAB2",#N/A,TRUE,"GENERAL";"TAB3",#N/A,TRUE,"GENERAL";"TAB4",#N/A,TRUE,"GENERAL";"TAB5",#N/A,TRUE,"GENERAL"}</definedName>
    <definedName name="_______g2" localSheetId="3" hidden="1">{"TAB1",#N/A,TRUE,"GENERAL";"TAB2",#N/A,TRUE,"GENERAL";"TAB3",#N/A,TRUE,"GENERAL";"TAB4",#N/A,TRUE,"GENERAL";"TAB5",#N/A,TRUE,"GENERAL"}</definedName>
    <definedName name="_______g2" localSheetId="4" hidden="1">{"TAB1",#N/A,TRUE,"GENERAL";"TAB2",#N/A,TRUE,"GENERAL";"TAB3",#N/A,TRUE,"GENERAL";"TAB4",#N/A,TRUE,"GENERAL";"TAB5",#N/A,TRUE,"GENERAL"}</definedName>
    <definedName name="_______g2" localSheetId="5" hidden="1">{"TAB1",#N/A,TRUE,"GENERAL";"TAB2",#N/A,TRUE,"GENERAL";"TAB3",#N/A,TRUE,"GENERAL";"TAB4",#N/A,TRUE,"GENERAL";"TAB5",#N/A,TRUE,"GENERAL"}</definedName>
    <definedName name="_______g2" localSheetId="8" hidden="1">{"TAB1",#N/A,TRUE,"GENERAL";"TAB2",#N/A,TRUE,"GENERAL";"TAB3",#N/A,TRUE,"GENERAL";"TAB4",#N/A,TRUE,"GENERAL";"TAB5",#N/A,TRUE,"GENERAL"}</definedName>
    <definedName name="_______g2" localSheetId="16" hidden="1">{"TAB1",#N/A,TRUE,"GENERAL";"TAB2",#N/A,TRUE,"GENERAL";"TAB3",#N/A,TRUE,"GENERAL";"TAB4",#N/A,TRUE,"GENERAL";"TAB5",#N/A,TRUE,"GENERAL"}</definedName>
    <definedName name="_______g2" localSheetId="17" hidden="1">{"TAB1",#N/A,TRUE,"GENERAL";"TAB2",#N/A,TRUE,"GENERAL";"TAB3",#N/A,TRUE,"GENERAL";"TAB4",#N/A,TRUE,"GENERAL";"TAB5",#N/A,TRUE,"GENERAL"}</definedName>
    <definedName name="_______g2" localSheetId="18" hidden="1">{"TAB1",#N/A,TRUE,"GENERAL";"TAB2",#N/A,TRUE,"GENERAL";"TAB3",#N/A,TRUE,"GENERAL";"TAB4",#N/A,TRUE,"GENERAL";"TAB5",#N/A,TRUE,"GENERAL"}</definedName>
    <definedName name="_______g2" localSheetId="1" hidden="1">{"TAB1",#N/A,TRUE,"GENERAL";"TAB2",#N/A,TRUE,"GENERAL";"TAB3",#N/A,TRUE,"GENERAL";"TAB4",#N/A,TRUE,"GENERAL";"TAB5",#N/A,TRUE,"GENERAL"}</definedName>
    <definedName name="_______g2" hidden="1">{"TAB1",#N/A,TRUE,"GENERAL";"TAB2",#N/A,TRUE,"GENERAL";"TAB3",#N/A,TRUE,"GENERAL";"TAB4",#N/A,TRUE,"GENERAL";"TAB5",#N/A,TRUE,"GENERAL"}</definedName>
    <definedName name="_______g3" localSheetId="2" hidden="1">{"via1",#N/A,TRUE,"general";"via2",#N/A,TRUE,"general";"via3",#N/A,TRUE,"general"}</definedName>
    <definedName name="_______g3" localSheetId="3" hidden="1">{"via1",#N/A,TRUE,"general";"via2",#N/A,TRUE,"general";"via3",#N/A,TRUE,"general"}</definedName>
    <definedName name="_______g3" localSheetId="4" hidden="1">{"via1",#N/A,TRUE,"general";"via2",#N/A,TRUE,"general";"via3",#N/A,TRUE,"general"}</definedName>
    <definedName name="_______g3" localSheetId="5" hidden="1">{"via1",#N/A,TRUE,"general";"via2",#N/A,TRUE,"general";"via3",#N/A,TRUE,"general"}</definedName>
    <definedName name="_______g3" localSheetId="8" hidden="1">{"via1",#N/A,TRUE,"general";"via2",#N/A,TRUE,"general";"via3",#N/A,TRUE,"general"}</definedName>
    <definedName name="_______g3" localSheetId="16" hidden="1">{"via1",#N/A,TRUE,"general";"via2",#N/A,TRUE,"general";"via3",#N/A,TRUE,"general"}</definedName>
    <definedName name="_______g3" localSheetId="17" hidden="1">{"via1",#N/A,TRUE,"general";"via2",#N/A,TRUE,"general";"via3",#N/A,TRUE,"general"}</definedName>
    <definedName name="_______g3" localSheetId="18" hidden="1">{"via1",#N/A,TRUE,"general";"via2",#N/A,TRUE,"general";"via3",#N/A,TRUE,"general"}</definedName>
    <definedName name="_______g3" localSheetId="1" hidden="1">{"via1",#N/A,TRUE,"general";"via2",#N/A,TRUE,"general";"via3",#N/A,TRUE,"general"}</definedName>
    <definedName name="_______g3" hidden="1">{"via1",#N/A,TRUE,"general";"via2",#N/A,TRUE,"general";"via3",#N/A,TRUE,"general"}</definedName>
    <definedName name="_______g4" localSheetId="2" hidden="1">{"via1",#N/A,TRUE,"general";"via2",#N/A,TRUE,"general";"via3",#N/A,TRUE,"general"}</definedName>
    <definedName name="_______g4" localSheetId="3" hidden="1">{"via1",#N/A,TRUE,"general";"via2",#N/A,TRUE,"general";"via3",#N/A,TRUE,"general"}</definedName>
    <definedName name="_______g4" localSheetId="4" hidden="1">{"via1",#N/A,TRUE,"general";"via2",#N/A,TRUE,"general";"via3",#N/A,TRUE,"general"}</definedName>
    <definedName name="_______g4" localSheetId="5" hidden="1">{"via1",#N/A,TRUE,"general";"via2",#N/A,TRUE,"general";"via3",#N/A,TRUE,"general"}</definedName>
    <definedName name="_______g4" localSheetId="8" hidden="1">{"via1",#N/A,TRUE,"general";"via2",#N/A,TRUE,"general";"via3",#N/A,TRUE,"general"}</definedName>
    <definedName name="_______g4" localSheetId="16" hidden="1">{"via1",#N/A,TRUE,"general";"via2",#N/A,TRUE,"general";"via3",#N/A,TRUE,"general"}</definedName>
    <definedName name="_______g4" localSheetId="17" hidden="1">{"via1",#N/A,TRUE,"general";"via2",#N/A,TRUE,"general";"via3",#N/A,TRUE,"general"}</definedName>
    <definedName name="_______g4" localSheetId="18" hidden="1">{"via1",#N/A,TRUE,"general";"via2",#N/A,TRUE,"general";"via3",#N/A,TRUE,"general"}</definedName>
    <definedName name="_______g4" localSheetId="1" hidden="1">{"via1",#N/A,TRUE,"general";"via2",#N/A,TRUE,"general";"via3",#N/A,TRUE,"general"}</definedName>
    <definedName name="_______g4" hidden="1">{"via1",#N/A,TRUE,"general";"via2",#N/A,TRUE,"general";"via3",#N/A,TRUE,"general"}</definedName>
    <definedName name="_______g5" localSheetId="2" hidden="1">{"via1",#N/A,TRUE,"general";"via2",#N/A,TRUE,"general";"via3",#N/A,TRUE,"general"}</definedName>
    <definedName name="_______g5" localSheetId="3" hidden="1">{"via1",#N/A,TRUE,"general";"via2",#N/A,TRUE,"general";"via3",#N/A,TRUE,"general"}</definedName>
    <definedName name="_______g5" localSheetId="4" hidden="1">{"via1",#N/A,TRUE,"general";"via2",#N/A,TRUE,"general";"via3",#N/A,TRUE,"general"}</definedName>
    <definedName name="_______g5" localSheetId="5" hidden="1">{"via1",#N/A,TRUE,"general";"via2",#N/A,TRUE,"general";"via3",#N/A,TRUE,"general"}</definedName>
    <definedName name="_______g5" localSheetId="8" hidden="1">{"via1",#N/A,TRUE,"general";"via2",#N/A,TRUE,"general";"via3",#N/A,TRUE,"general"}</definedName>
    <definedName name="_______g5" localSheetId="16" hidden="1">{"via1",#N/A,TRUE,"general";"via2",#N/A,TRUE,"general";"via3",#N/A,TRUE,"general"}</definedName>
    <definedName name="_______g5" localSheetId="17" hidden="1">{"via1",#N/A,TRUE,"general";"via2",#N/A,TRUE,"general";"via3",#N/A,TRUE,"general"}</definedName>
    <definedName name="_______g5" localSheetId="18" hidden="1">{"via1",#N/A,TRUE,"general";"via2",#N/A,TRUE,"general";"via3",#N/A,TRUE,"general"}</definedName>
    <definedName name="_______g5" localSheetId="1" hidden="1">{"via1",#N/A,TRUE,"general";"via2",#N/A,TRUE,"general";"via3",#N/A,TRUE,"general"}</definedName>
    <definedName name="_______g5" hidden="1">{"via1",#N/A,TRUE,"general";"via2",#N/A,TRUE,"general";"via3",#N/A,TRUE,"general"}</definedName>
    <definedName name="_______g6" localSheetId="2" hidden="1">{"via1",#N/A,TRUE,"general";"via2",#N/A,TRUE,"general";"via3",#N/A,TRUE,"general"}</definedName>
    <definedName name="_______g6" localSheetId="3" hidden="1">{"via1",#N/A,TRUE,"general";"via2",#N/A,TRUE,"general";"via3",#N/A,TRUE,"general"}</definedName>
    <definedName name="_______g6" localSheetId="4" hidden="1">{"via1",#N/A,TRUE,"general";"via2",#N/A,TRUE,"general";"via3",#N/A,TRUE,"general"}</definedName>
    <definedName name="_______g6" localSheetId="5" hidden="1">{"via1",#N/A,TRUE,"general";"via2",#N/A,TRUE,"general";"via3",#N/A,TRUE,"general"}</definedName>
    <definedName name="_______g6" localSheetId="8" hidden="1">{"via1",#N/A,TRUE,"general";"via2",#N/A,TRUE,"general";"via3",#N/A,TRUE,"general"}</definedName>
    <definedName name="_______g6" localSheetId="16" hidden="1">{"via1",#N/A,TRUE,"general";"via2",#N/A,TRUE,"general";"via3",#N/A,TRUE,"general"}</definedName>
    <definedName name="_______g6" localSheetId="17" hidden="1">{"via1",#N/A,TRUE,"general";"via2",#N/A,TRUE,"general";"via3",#N/A,TRUE,"general"}</definedName>
    <definedName name="_______g6" localSheetId="18" hidden="1">{"via1",#N/A,TRUE,"general";"via2",#N/A,TRUE,"general";"via3",#N/A,TRUE,"general"}</definedName>
    <definedName name="_______g6" localSheetId="1" hidden="1">{"via1",#N/A,TRUE,"general";"via2",#N/A,TRUE,"general";"via3",#N/A,TRUE,"general"}</definedName>
    <definedName name="_______g6" hidden="1">{"via1",#N/A,TRUE,"general";"via2",#N/A,TRUE,"general";"via3",#N/A,TRUE,"general"}</definedName>
    <definedName name="_______g7" localSheetId="2" hidden="1">{"TAB1",#N/A,TRUE,"GENERAL";"TAB2",#N/A,TRUE,"GENERAL";"TAB3",#N/A,TRUE,"GENERAL";"TAB4",#N/A,TRUE,"GENERAL";"TAB5",#N/A,TRUE,"GENERAL"}</definedName>
    <definedName name="_______g7" localSheetId="3" hidden="1">{"TAB1",#N/A,TRUE,"GENERAL";"TAB2",#N/A,TRUE,"GENERAL";"TAB3",#N/A,TRUE,"GENERAL";"TAB4",#N/A,TRUE,"GENERAL";"TAB5",#N/A,TRUE,"GENERAL"}</definedName>
    <definedName name="_______g7" localSheetId="4" hidden="1">{"TAB1",#N/A,TRUE,"GENERAL";"TAB2",#N/A,TRUE,"GENERAL";"TAB3",#N/A,TRUE,"GENERAL";"TAB4",#N/A,TRUE,"GENERAL";"TAB5",#N/A,TRUE,"GENERAL"}</definedName>
    <definedName name="_______g7" localSheetId="5" hidden="1">{"TAB1",#N/A,TRUE,"GENERAL";"TAB2",#N/A,TRUE,"GENERAL";"TAB3",#N/A,TRUE,"GENERAL";"TAB4",#N/A,TRUE,"GENERAL";"TAB5",#N/A,TRUE,"GENERAL"}</definedName>
    <definedName name="_______g7" localSheetId="8" hidden="1">{"TAB1",#N/A,TRUE,"GENERAL";"TAB2",#N/A,TRUE,"GENERAL";"TAB3",#N/A,TRUE,"GENERAL";"TAB4",#N/A,TRUE,"GENERAL";"TAB5",#N/A,TRUE,"GENERAL"}</definedName>
    <definedName name="_______g7" localSheetId="16" hidden="1">{"TAB1",#N/A,TRUE,"GENERAL";"TAB2",#N/A,TRUE,"GENERAL";"TAB3",#N/A,TRUE,"GENERAL";"TAB4",#N/A,TRUE,"GENERAL";"TAB5",#N/A,TRUE,"GENERAL"}</definedName>
    <definedName name="_______g7" localSheetId="17" hidden="1">{"TAB1",#N/A,TRUE,"GENERAL";"TAB2",#N/A,TRUE,"GENERAL";"TAB3",#N/A,TRUE,"GENERAL";"TAB4",#N/A,TRUE,"GENERAL";"TAB5",#N/A,TRUE,"GENERAL"}</definedName>
    <definedName name="_______g7" localSheetId="18" hidden="1">{"TAB1",#N/A,TRUE,"GENERAL";"TAB2",#N/A,TRUE,"GENERAL";"TAB3",#N/A,TRUE,"GENERAL";"TAB4",#N/A,TRUE,"GENERAL";"TAB5",#N/A,TRUE,"GENERAL"}</definedName>
    <definedName name="_______g7" localSheetId="1" hidden="1">{"TAB1",#N/A,TRUE,"GENERAL";"TAB2",#N/A,TRUE,"GENERAL";"TAB3",#N/A,TRUE,"GENERAL";"TAB4",#N/A,TRUE,"GENERAL";"TAB5",#N/A,TRUE,"GENERAL"}</definedName>
    <definedName name="_______g7" hidden="1">{"TAB1",#N/A,TRUE,"GENERAL";"TAB2",#N/A,TRUE,"GENERAL";"TAB3",#N/A,TRUE,"GENERAL";"TAB4",#N/A,TRUE,"GENERAL";"TAB5",#N/A,TRUE,"GENERAL"}</definedName>
    <definedName name="_______GR1" localSheetId="2" hidden="1">{"TAB1",#N/A,TRUE,"GENERAL";"TAB2",#N/A,TRUE,"GENERAL";"TAB3",#N/A,TRUE,"GENERAL";"TAB4",#N/A,TRUE,"GENERAL";"TAB5",#N/A,TRUE,"GENERAL"}</definedName>
    <definedName name="_______GR1" localSheetId="3" hidden="1">{"TAB1",#N/A,TRUE,"GENERAL";"TAB2",#N/A,TRUE,"GENERAL";"TAB3",#N/A,TRUE,"GENERAL";"TAB4",#N/A,TRUE,"GENERAL";"TAB5",#N/A,TRUE,"GENERAL"}</definedName>
    <definedName name="_______GR1" localSheetId="4" hidden="1">{"TAB1",#N/A,TRUE,"GENERAL";"TAB2",#N/A,TRUE,"GENERAL";"TAB3",#N/A,TRUE,"GENERAL";"TAB4",#N/A,TRUE,"GENERAL";"TAB5",#N/A,TRUE,"GENERAL"}</definedName>
    <definedName name="_______GR1" localSheetId="5" hidden="1">{"TAB1",#N/A,TRUE,"GENERAL";"TAB2",#N/A,TRUE,"GENERAL";"TAB3",#N/A,TRUE,"GENERAL";"TAB4",#N/A,TRUE,"GENERAL";"TAB5",#N/A,TRUE,"GENERAL"}</definedName>
    <definedName name="_______GR1" localSheetId="8" hidden="1">{"TAB1",#N/A,TRUE,"GENERAL";"TAB2",#N/A,TRUE,"GENERAL";"TAB3",#N/A,TRUE,"GENERAL";"TAB4",#N/A,TRUE,"GENERAL";"TAB5",#N/A,TRUE,"GENERAL"}</definedName>
    <definedName name="_______GR1" localSheetId="16" hidden="1">{"TAB1",#N/A,TRUE,"GENERAL";"TAB2",#N/A,TRUE,"GENERAL";"TAB3",#N/A,TRUE,"GENERAL";"TAB4",#N/A,TRUE,"GENERAL";"TAB5",#N/A,TRUE,"GENERAL"}</definedName>
    <definedName name="_______GR1" localSheetId="17" hidden="1">{"TAB1",#N/A,TRUE,"GENERAL";"TAB2",#N/A,TRUE,"GENERAL";"TAB3",#N/A,TRUE,"GENERAL";"TAB4",#N/A,TRUE,"GENERAL";"TAB5",#N/A,TRUE,"GENERAL"}</definedName>
    <definedName name="_______GR1" localSheetId="18" hidden="1">{"TAB1",#N/A,TRUE,"GENERAL";"TAB2",#N/A,TRUE,"GENERAL";"TAB3",#N/A,TRUE,"GENERAL";"TAB4",#N/A,TRUE,"GENERAL";"TAB5",#N/A,TRUE,"GENERAL"}</definedName>
    <definedName name="_______GR1" localSheetId="1" hidden="1">{"TAB1",#N/A,TRUE,"GENERAL";"TAB2",#N/A,TRUE,"GENERAL";"TAB3",#N/A,TRUE,"GENERAL";"TAB4",#N/A,TRUE,"GENERAL";"TAB5",#N/A,TRUE,"GENERAL"}</definedName>
    <definedName name="_______GR1" hidden="1">{"TAB1",#N/A,TRUE,"GENERAL";"TAB2",#N/A,TRUE,"GENERAL";"TAB3",#N/A,TRUE,"GENERAL";"TAB4",#N/A,TRUE,"GENERAL";"TAB5",#N/A,TRUE,"GENERAL"}</definedName>
    <definedName name="_______gtr4" localSheetId="2" hidden="1">{"via1",#N/A,TRUE,"general";"via2",#N/A,TRUE,"general";"via3",#N/A,TRUE,"general"}</definedName>
    <definedName name="_______gtr4" localSheetId="3" hidden="1">{"via1",#N/A,TRUE,"general";"via2",#N/A,TRUE,"general";"via3",#N/A,TRUE,"general"}</definedName>
    <definedName name="_______gtr4" localSheetId="4" hidden="1">{"via1",#N/A,TRUE,"general";"via2",#N/A,TRUE,"general";"via3",#N/A,TRUE,"general"}</definedName>
    <definedName name="_______gtr4" localSheetId="5" hidden="1">{"via1",#N/A,TRUE,"general";"via2",#N/A,TRUE,"general";"via3",#N/A,TRUE,"general"}</definedName>
    <definedName name="_______gtr4" localSheetId="8" hidden="1">{"via1",#N/A,TRUE,"general";"via2",#N/A,TRUE,"general";"via3",#N/A,TRUE,"general"}</definedName>
    <definedName name="_______gtr4" localSheetId="16" hidden="1">{"via1",#N/A,TRUE,"general";"via2",#N/A,TRUE,"general";"via3",#N/A,TRUE,"general"}</definedName>
    <definedName name="_______gtr4" localSheetId="17" hidden="1">{"via1",#N/A,TRUE,"general";"via2",#N/A,TRUE,"general";"via3",#N/A,TRUE,"general"}</definedName>
    <definedName name="_______gtr4" localSheetId="18" hidden="1">{"via1",#N/A,TRUE,"general";"via2",#N/A,TRUE,"general";"via3",#N/A,TRUE,"general"}</definedName>
    <definedName name="_______gtr4" localSheetId="1" hidden="1">{"via1",#N/A,TRUE,"general";"via2",#N/A,TRUE,"general";"via3",#N/A,TRUE,"general"}</definedName>
    <definedName name="_______gtr4" hidden="1">{"via1",#N/A,TRUE,"general";"via2",#N/A,TRUE,"general";"via3",#N/A,TRUE,"general"}</definedName>
    <definedName name="_______h2" localSheetId="2" hidden="1">{"via1",#N/A,TRUE,"general";"via2",#N/A,TRUE,"general";"via3",#N/A,TRUE,"general"}</definedName>
    <definedName name="_______h2" localSheetId="3" hidden="1">{"via1",#N/A,TRUE,"general";"via2",#N/A,TRUE,"general";"via3",#N/A,TRUE,"general"}</definedName>
    <definedName name="_______h2" localSheetId="4" hidden="1">{"via1",#N/A,TRUE,"general";"via2",#N/A,TRUE,"general";"via3",#N/A,TRUE,"general"}</definedName>
    <definedName name="_______h2" localSheetId="5" hidden="1">{"via1",#N/A,TRUE,"general";"via2",#N/A,TRUE,"general";"via3",#N/A,TRUE,"general"}</definedName>
    <definedName name="_______h2" localSheetId="8" hidden="1">{"via1",#N/A,TRUE,"general";"via2",#N/A,TRUE,"general";"via3",#N/A,TRUE,"general"}</definedName>
    <definedName name="_______h2" localSheetId="16" hidden="1">{"via1",#N/A,TRUE,"general";"via2",#N/A,TRUE,"general";"via3",#N/A,TRUE,"general"}</definedName>
    <definedName name="_______h2" localSheetId="17" hidden="1">{"via1",#N/A,TRUE,"general";"via2",#N/A,TRUE,"general";"via3",#N/A,TRUE,"general"}</definedName>
    <definedName name="_______h2" localSheetId="18" hidden="1">{"via1",#N/A,TRUE,"general";"via2",#N/A,TRUE,"general";"via3",#N/A,TRUE,"general"}</definedName>
    <definedName name="_______h2" localSheetId="1" hidden="1">{"via1",#N/A,TRUE,"general";"via2",#N/A,TRUE,"general";"via3",#N/A,TRUE,"general"}</definedName>
    <definedName name="_______h2" hidden="1">{"via1",#N/A,TRUE,"general";"via2",#N/A,TRUE,"general";"via3",#N/A,TRUE,"general"}</definedName>
    <definedName name="_______h3" localSheetId="2" hidden="1">{"via1",#N/A,TRUE,"general";"via2",#N/A,TRUE,"general";"via3",#N/A,TRUE,"general"}</definedName>
    <definedName name="_______h3" localSheetId="3" hidden="1">{"via1",#N/A,TRUE,"general";"via2",#N/A,TRUE,"general";"via3",#N/A,TRUE,"general"}</definedName>
    <definedName name="_______h3" localSheetId="4" hidden="1">{"via1",#N/A,TRUE,"general";"via2",#N/A,TRUE,"general";"via3",#N/A,TRUE,"general"}</definedName>
    <definedName name="_______h3" localSheetId="5" hidden="1">{"via1",#N/A,TRUE,"general";"via2",#N/A,TRUE,"general";"via3",#N/A,TRUE,"general"}</definedName>
    <definedName name="_______h3" localSheetId="8" hidden="1">{"via1",#N/A,TRUE,"general";"via2",#N/A,TRUE,"general";"via3",#N/A,TRUE,"general"}</definedName>
    <definedName name="_______h3" localSheetId="16" hidden="1">{"via1",#N/A,TRUE,"general";"via2",#N/A,TRUE,"general";"via3",#N/A,TRUE,"general"}</definedName>
    <definedName name="_______h3" localSheetId="17" hidden="1">{"via1",#N/A,TRUE,"general";"via2",#N/A,TRUE,"general";"via3",#N/A,TRUE,"general"}</definedName>
    <definedName name="_______h3" localSheetId="18" hidden="1">{"via1",#N/A,TRUE,"general";"via2",#N/A,TRUE,"general";"via3",#N/A,TRUE,"general"}</definedName>
    <definedName name="_______h3" localSheetId="1" hidden="1">{"via1",#N/A,TRUE,"general";"via2",#N/A,TRUE,"general";"via3",#N/A,TRUE,"general"}</definedName>
    <definedName name="_______h3" hidden="1">{"via1",#N/A,TRUE,"general";"via2",#N/A,TRUE,"general";"via3",#N/A,TRUE,"general"}</definedName>
    <definedName name="_______h4" localSheetId="2" hidden="1">{"TAB1",#N/A,TRUE,"GENERAL";"TAB2",#N/A,TRUE,"GENERAL";"TAB3",#N/A,TRUE,"GENERAL";"TAB4",#N/A,TRUE,"GENERAL";"TAB5",#N/A,TRUE,"GENERAL"}</definedName>
    <definedName name="_______h4" localSheetId="3" hidden="1">{"TAB1",#N/A,TRUE,"GENERAL";"TAB2",#N/A,TRUE,"GENERAL";"TAB3",#N/A,TRUE,"GENERAL";"TAB4",#N/A,TRUE,"GENERAL";"TAB5",#N/A,TRUE,"GENERAL"}</definedName>
    <definedName name="_______h4" localSheetId="4" hidden="1">{"TAB1",#N/A,TRUE,"GENERAL";"TAB2",#N/A,TRUE,"GENERAL";"TAB3",#N/A,TRUE,"GENERAL";"TAB4",#N/A,TRUE,"GENERAL";"TAB5",#N/A,TRUE,"GENERAL"}</definedName>
    <definedName name="_______h4" localSheetId="5" hidden="1">{"TAB1",#N/A,TRUE,"GENERAL";"TAB2",#N/A,TRUE,"GENERAL";"TAB3",#N/A,TRUE,"GENERAL";"TAB4",#N/A,TRUE,"GENERAL";"TAB5",#N/A,TRUE,"GENERAL"}</definedName>
    <definedName name="_______h4" localSheetId="8" hidden="1">{"TAB1",#N/A,TRUE,"GENERAL";"TAB2",#N/A,TRUE,"GENERAL";"TAB3",#N/A,TRUE,"GENERAL";"TAB4",#N/A,TRUE,"GENERAL";"TAB5",#N/A,TRUE,"GENERAL"}</definedName>
    <definedName name="_______h4" localSheetId="16" hidden="1">{"TAB1",#N/A,TRUE,"GENERAL";"TAB2",#N/A,TRUE,"GENERAL";"TAB3",#N/A,TRUE,"GENERAL";"TAB4",#N/A,TRUE,"GENERAL";"TAB5",#N/A,TRUE,"GENERAL"}</definedName>
    <definedName name="_______h4" localSheetId="17" hidden="1">{"TAB1",#N/A,TRUE,"GENERAL";"TAB2",#N/A,TRUE,"GENERAL";"TAB3",#N/A,TRUE,"GENERAL";"TAB4",#N/A,TRUE,"GENERAL";"TAB5",#N/A,TRUE,"GENERAL"}</definedName>
    <definedName name="_______h4" localSheetId="18" hidden="1">{"TAB1",#N/A,TRUE,"GENERAL";"TAB2",#N/A,TRUE,"GENERAL";"TAB3",#N/A,TRUE,"GENERAL";"TAB4",#N/A,TRUE,"GENERAL";"TAB5",#N/A,TRUE,"GENERAL"}</definedName>
    <definedName name="_______h4" localSheetId="1" hidden="1">{"TAB1",#N/A,TRUE,"GENERAL";"TAB2",#N/A,TRUE,"GENERAL";"TAB3",#N/A,TRUE,"GENERAL";"TAB4",#N/A,TRUE,"GENERAL";"TAB5",#N/A,TRUE,"GENERAL"}</definedName>
    <definedName name="_______h4" hidden="1">{"TAB1",#N/A,TRUE,"GENERAL";"TAB2",#N/A,TRUE,"GENERAL";"TAB3",#N/A,TRUE,"GENERAL";"TAB4",#N/A,TRUE,"GENERAL";"TAB5",#N/A,TRUE,"GENERAL"}</definedName>
    <definedName name="_______h5" localSheetId="2" hidden="1">{"TAB1",#N/A,TRUE,"GENERAL";"TAB2",#N/A,TRUE,"GENERAL";"TAB3",#N/A,TRUE,"GENERAL";"TAB4",#N/A,TRUE,"GENERAL";"TAB5",#N/A,TRUE,"GENERAL"}</definedName>
    <definedName name="_______h5" localSheetId="3" hidden="1">{"TAB1",#N/A,TRUE,"GENERAL";"TAB2",#N/A,TRUE,"GENERAL";"TAB3",#N/A,TRUE,"GENERAL";"TAB4",#N/A,TRUE,"GENERAL";"TAB5",#N/A,TRUE,"GENERAL"}</definedName>
    <definedName name="_______h5" localSheetId="4" hidden="1">{"TAB1",#N/A,TRUE,"GENERAL";"TAB2",#N/A,TRUE,"GENERAL";"TAB3",#N/A,TRUE,"GENERAL";"TAB4",#N/A,TRUE,"GENERAL";"TAB5",#N/A,TRUE,"GENERAL"}</definedName>
    <definedName name="_______h5" localSheetId="5" hidden="1">{"TAB1",#N/A,TRUE,"GENERAL";"TAB2",#N/A,TRUE,"GENERAL";"TAB3",#N/A,TRUE,"GENERAL";"TAB4",#N/A,TRUE,"GENERAL";"TAB5",#N/A,TRUE,"GENERAL"}</definedName>
    <definedName name="_______h5" localSheetId="8" hidden="1">{"TAB1",#N/A,TRUE,"GENERAL";"TAB2",#N/A,TRUE,"GENERAL";"TAB3",#N/A,TRUE,"GENERAL";"TAB4",#N/A,TRUE,"GENERAL";"TAB5",#N/A,TRUE,"GENERAL"}</definedName>
    <definedName name="_______h5" localSheetId="16" hidden="1">{"TAB1",#N/A,TRUE,"GENERAL";"TAB2",#N/A,TRUE,"GENERAL";"TAB3",#N/A,TRUE,"GENERAL";"TAB4",#N/A,TRUE,"GENERAL";"TAB5",#N/A,TRUE,"GENERAL"}</definedName>
    <definedName name="_______h5" localSheetId="17" hidden="1">{"TAB1",#N/A,TRUE,"GENERAL";"TAB2",#N/A,TRUE,"GENERAL";"TAB3",#N/A,TRUE,"GENERAL";"TAB4",#N/A,TRUE,"GENERAL";"TAB5",#N/A,TRUE,"GENERAL"}</definedName>
    <definedName name="_______h5" localSheetId="18" hidden="1">{"TAB1",#N/A,TRUE,"GENERAL";"TAB2",#N/A,TRUE,"GENERAL";"TAB3",#N/A,TRUE,"GENERAL";"TAB4",#N/A,TRUE,"GENERAL";"TAB5",#N/A,TRUE,"GENERAL"}</definedName>
    <definedName name="_______h5" localSheetId="1" hidden="1">{"TAB1",#N/A,TRUE,"GENERAL";"TAB2",#N/A,TRUE,"GENERAL";"TAB3",#N/A,TRUE,"GENERAL";"TAB4",#N/A,TRUE,"GENERAL";"TAB5",#N/A,TRUE,"GENERAL"}</definedName>
    <definedName name="_______h5" hidden="1">{"TAB1",#N/A,TRUE,"GENERAL";"TAB2",#N/A,TRUE,"GENERAL";"TAB3",#N/A,TRUE,"GENERAL";"TAB4",#N/A,TRUE,"GENERAL";"TAB5",#N/A,TRUE,"GENERAL"}</definedName>
    <definedName name="_______h6" localSheetId="2" hidden="1">{"via1",#N/A,TRUE,"general";"via2",#N/A,TRUE,"general";"via3",#N/A,TRUE,"general"}</definedName>
    <definedName name="_______h6" localSheetId="3" hidden="1">{"via1",#N/A,TRUE,"general";"via2",#N/A,TRUE,"general";"via3",#N/A,TRUE,"general"}</definedName>
    <definedName name="_______h6" localSheetId="4" hidden="1">{"via1",#N/A,TRUE,"general";"via2",#N/A,TRUE,"general";"via3",#N/A,TRUE,"general"}</definedName>
    <definedName name="_______h6" localSheetId="5" hidden="1">{"via1",#N/A,TRUE,"general";"via2",#N/A,TRUE,"general";"via3",#N/A,TRUE,"general"}</definedName>
    <definedName name="_______h6" localSheetId="8" hidden="1">{"via1",#N/A,TRUE,"general";"via2",#N/A,TRUE,"general";"via3",#N/A,TRUE,"general"}</definedName>
    <definedName name="_______h6" localSheetId="16" hidden="1">{"via1",#N/A,TRUE,"general";"via2",#N/A,TRUE,"general";"via3",#N/A,TRUE,"general"}</definedName>
    <definedName name="_______h6" localSheetId="17" hidden="1">{"via1",#N/A,TRUE,"general";"via2",#N/A,TRUE,"general";"via3",#N/A,TRUE,"general"}</definedName>
    <definedName name="_______h6" localSheetId="18" hidden="1">{"via1",#N/A,TRUE,"general";"via2",#N/A,TRUE,"general";"via3",#N/A,TRUE,"general"}</definedName>
    <definedName name="_______h6" localSheetId="1" hidden="1">{"via1",#N/A,TRUE,"general";"via2",#N/A,TRUE,"general";"via3",#N/A,TRUE,"general"}</definedName>
    <definedName name="_______h6" hidden="1">{"via1",#N/A,TRUE,"general";"via2",#N/A,TRUE,"general";"via3",#N/A,TRUE,"general"}</definedName>
    <definedName name="_______h7" localSheetId="2" hidden="1">{"TAB1",#N/A,TRUE,"GENERAL";"TAB2",#N/A,TRUE,"GENERAL";"TAB3",#N/A,TRUE,"GENERAL";"TAB4",#N/A,TRUE,"GENERAL";"TAB5",#N/A,TRUE,"GENERAL"}</definedName>
    <definedName name="_______h7" localSheetId="3" hidden="1">{"TAB1",#N/A,TRUE,"GENERAL";"TAB2",#N/A,TRUE,"GENERAL";"TAB3",#N/A,TRUE,"GENERAL";"TAB4",#N/A,TRUE,"GENERAL";"TAB5",#N/A,TRUE,"GENERAL"}</definedName>
    <definedName name="_______h7" localSheetId="4" hidden="1">{"TAB1",#N/A,TRUE,"GENERAL";"TAB2",#N/A,TRUE,"GENERAL";"TAB3",#N/A,TRUE,"GENERAL";"TAB4",#N/A,TRUE,"GENERAL";"TAB5",#N/A,TRUE,"GENERAL"}</definedName>
    <definedName name="_______h7" localSheetId="5" hidden="1">{"TAB1",#N/A,TRUE,"GENERAL";"TAB2",#N/A,TRUE,"GENERAL";"TAB3",#N/A,TRUE,"GENERAL";"TAB4",#N/A,TRUE,"GENERAL";"TAB5",#N/A,TRUE,"GENERAL"}</definedName>
    <definedName name="_______h7" localSheetId="8" hidden="1">{"TAB1",#N/A,TRUE,"GENERAL";"TAB2",#N/A,TRUE,"GENERAL";"TAB3",#N/A,TRUE,"GENERAL";"TAB4",#N/A,TRUE,"GENERAL";"TAB5",#N/A,TRUE,"GENERAL"}</definedName>
    <definedName name="_______h7" localSheetId="16" hidden="1">{"TAB1",#N/A,TRUE,"GENERAL";"TAB2",#N/A,TRUE,"GENERAL";"TAB3",#N/A,TRUE,"GENERAL";"TAB4",#N/A,TRUE,"GENERAL";"TAB5",#N/A,TRUE,"GENERAL"}</definedName>
    <definedName name="_______h7" localSheetId="17" hidden="1">{"TAB1",#N/A,TRUE,"GENERAL";"TAB2",#N/A,TRUE,"GENERAL";"TAB3",#N/A,TRUE,"GENERAL";"TAB4",#N/A,TRUE,"GENERAL";"TAB5",#N/A,TRUE,"GENERAL"}</definedName>
    <definedName name="_______h7" localSheetId="18" hidden="1">{"TAB1",#N/A,TRUE,"GENERAL";"TAB2",#N/A,TRUE,"GENERAL";"TAB3",#N/A,TRUE,"GENERAL";"TAB4",#N/A,TRUE,"GENERAL";"TAB5",#N/A,TRUE,"GENERAL"}</definedName>
    <definedName name="_______h7" localSheetId="1" hidden="1">{"TAB1",#N/A,TRUE,"GENERAL";"TAB2",#N/A,TRUE,"GENERAL";"TAB3",#N/A,TRUE,"GENERAL";"TAB4",#N/A,TRUE,"GENERAL";"TAB5",#N/A,TRUE,"GENERAL"}</definedName>
    <definedName name="_______h7" hidden="1">{"TAB1",#N/A,TRUE,"GENERAL";"TAB2",#N/A,TRUE,"GENERAL";"TAB3",#N/A,TRUE,"GENERAL";"TAB4",#N/A,TRUE,"GENERAL";"TAB5",#N/A,TRUE,"GENERAL"}</definedName>
    <definedName name="_______h8" localSheetId="2" hidden="1">{"via1",#N/A,TRUE,"general";"via2",#N/A,TRUE,"general";"via3",#N/A,TRUE,"general"}</definedName>
    <definedName name="_______h8" localSheetId="3" hidden="1">{"via1",#N/A,TRUE,"general";"via2",#N/A,TRUE,"general";"via3",#N/A,TRUE,"general"}</definedName>
    <definedName name="_______h8" localSheetId="4" hidden="1">{"via1",#N/A,TRUE,"general";"via2",#N/A,TRUE,"general";"via3",#N/A,TRUE,"general"}</definedName>
    <definedName name="_______h8" localSheetId="5" hidden="1">{"via1",#N/A,TRUE,"general";"via2",#N/A,TRUE,"general";"via3",#N/A,TRUE,"general"}</definedName>
    <definedName name="_______h8" localSheetId="8" hidden="1">{"via1",#N/A,TRUE,"general";"via2",#N/A,TRUE,"general";"via3",#N/A,TRUE,"general"}</definedName>
    <definedName name="_______h8" localSheetId="16" hidden="1">{"via1",#N/A,TRUE,"general";"via2",#N/A,TRUE,"general";"via3",#N/A,TRUE,"general"}</definedName>
    <definedName name="_______h8" localSheetId="17" hidden="1">{"via1",#N/A,TRUE,"general";"via2",#N/A,TRUE,"general";"via3",#N/A,TRUE,"general"}</definedName>
    <definedName name="_______h8" localSheetId="18" hidden="1">{"via1",#N/A,TRUE,"general";"via2",#N/A,TRUE,"general";"via3",#N/A,TRUE,"general"}</definedName>
    <definedName name="_______h8" localSheetId="1" hidden="1">{"via1",#N/A,TRUE,"general";"via2",#N/A,TRUE,"general";"via3",#N/A,TRUE,"general"}</definedName>
    <definedName name="_______h8" hidden="1">{"via1",#N/A,TRUE,"general";"via2",#N/A,TRUE,"general";"via3",#N/A,TRUE,"general"}</definedName>
    <definedName name="_______hfh7" localSheetId="2" hidden="1">{"via1",#N/A,TRUE,"general";"via2",#N/A,TRUE,"general";"via3",#N/A,TRUE,"general"}</definedName>
    <definedName name="_______hfh7" localSheetId="3" hidden="1">{"via1",#N/A,TRUE,"general";"via2",#N/A,TRUE,"general";"via3",#N/A,TRUE,"general"}</definedName>
    <definedName name="_______hfh7" localSheetId="4" hidden="1">{"via1",#N/A,TRUE,"general";"via2",#N/A,TRUE,"general";"via3",#N/A,TRUE,"general"}</definedName>
    <definedName name="_______hfh7" localSheetId="5" hidden="1">{"via1",#N/A,TRUE,"general";"via2",#N/A,TRUE,"general";"via3",#N/A,TRUE,"general"}</definedName>
    <definedName name="_______hfh7" localSheetId="8" hidden="1">{"via1",#N/A,TRUE,"general";"via2",#N/A,TRUE,"general";"via3",#N/A,TRUE,"general"}</definedName>
    <definedName name="_______hfh7" localSheetId="16" hidden="1">{"via1",#N/A,TRUE,"general";"via2",#N/A,TRUE,"general";"via3",#N/A,TRUE,"general"}</definedName>
    <definedName name="_______hfh7" localSheetId="17" hidden="1">{"via1",#N/A,TRUE,"general";"via2",#N/A,TRUE,"general";"via3",#N/A,TRUE,"general"}</definedName>
    <definedName name="_______hfh7" localSheetId="18" hidden="1">{"via1",#N/A,TRUE,"general";"via2",#N/A,TRUE,"general";"via3",#N/A,TRUE,"general"}</definedName>
    <definedName name="_______hfh7" localSheetId="1" hidden="1">{"via1",#N/A,TRUE,"general";"via2",#N/A,TRUE,"general";"via3",#N/A,TRUE,"general"}</definedName>
    <definedName name="_______hfh7" hidden="1">{"via1",#N/A,TRUE,"general";"via2",#N/A,TRUE,"general";"via3",#N/A,TRUE,"general"}</definedName>
    <definedName name="_______i1">#REF!</definedName>
    <definedName name="_______i4" localSheetId="2" hidden="1">{"via1",#N/A,TRUE,"general";"via2",#N/A,TRUE,"general";"via3",#N/A,TRUE,"general"}</definedName>
    <definedName name="_______i4" localSheetId="3" hidden="1">{"via1",#N/A,TRUE,"general";"via2",#N/A,TRUE,"general";"via3",#N/A,TRUE,"general"}</definedName>
    <definedName name="_______i4" localSheetId="4" hidden="1">{"via1",#N/A,TRUE,"general";"via2",#N/A,TRUE,"general";"via3",#N/A,TRUE,"general"}</definedName>
    <definedName name="_______i4" localSheetId="5" hidden="1">{"via1",#N/A,TRUE,"general";"via2",#N/A,TRUE,"general";"via3",#N/A,TRUE,"general"}</definedName>
    <definedName name="_______i4" localSheetId="8" hidden="1">{"via1",#N/A,TRUE,"general";"via2",#N/A,TRUE,"general";"via3",#N/A,TRUE,"general"}</definedName>
    <definedName name="_______i4" localSheetId="16" hidden="1">{"via1",#N/A,TRUE,"general";"via2",#N/A,TRUE,"general";"via3",#N/A,TRUE,"general"}</definedName>
    <definedName name="_______i4" localSheetId="17" hidden="1">{"via1",#N/A,TRUE,"general";"via2",#N/A,TRUE,"general";"via3",#N/A,TRUE,"general"}</definedName>
    <definedName name="_______i4" localSheetId="18" hidden="1">{"via1",#N/A,TRUE,"general";"via2",#N/A,TRUE,"general";"via3",#N/A,TRUE,"general"}</definedName>
    <definedName name="_______i4" localSheetId="1" hidden="1">{"via1",#N/A,TRUE,"general";"via2",#N/A,TRUE,"general";"via3",#N/A,TRUE,"general"}</definedName>
    <definedName name="_______i4" hidden="1">{"via1",#N/A,TRUE,"general";"via2",#N/A,TRUE,"general";"via3",#N/A,TRUE,"general"}</definedName>
    <definedName name="_______i5" localSheetId="2" hidden="1">{"TAB1",#N/A,TRUE,"GENERAL";"TAB2",#N/A,TRUE,"GENERAL";"TAB3",#N/A,TRUE,"GENERAL";"TAB4",#N/A,TRUE,"GENERAL";"TAB5",#N/A,TRUE,"GENERAL"}</definedName>
    <definedName name="_______i5" localSheetId="3" hidden="1">{"TAB1",#N/A,TRUE,"GENERAL";"TAB2",#N/A,TRUE,"GENERAL";"TAB3",#N/A,TRUE,"GENERAL";"TAB4",#N/A,TRUE,"GENERAL";"TAB5",#N/A,TRUE,"GENERAL"}</definedName>
    <definedName name="_______i5" localSheetId="4" hidden="1">{"TAB1",#N/A,TRUE,"GENERAL";"TAB2",#N/A,TRUE,"GENERAL";"TAB3",#N/A,TRUE,"GENERAL";"TAB4",#N/A,TRUE,"GENERAL";"TAB5",#N/A,TRUE,"GENERAL"}</definedName>
    <definedName name="_______i5" localSheetId="5" hidden="1">{"TAB1",#N/A,TRUE,"GENERAL";"TAB2",#N/A,TRUE,"GENERAL";"TAB3",#N/A,TRUE,"GENERAL";"TAB4",#N/A,TRUE,"GENERAL";"TAB5",#N/A,TRUE,"GENERAL"}</definedName>
    <definedName name="_______i5" localSheetId="8" hidden="1">{"TAB1",#N/A,TRUE,"GENERAL";"TAB2",#N/A,TRUE,"GENERAL";"TAB3",#N/A,TRUE,"GENERAL";"TAB4",#N/A,TRUE,"GENERAL";"TAB5",#N/A,TRUE,"GENERAL"}</definedName>
    <definedName name="_______i5" localSheetId="16" hidden="1">{"TAB1",#N/A,TRUE,"GENERAL";"TAB2",#N/A,TRUE,"GENERAL";"TAB3",#N/A,TRUE,"GENERAL";"TAB4",#N/A,TRUE,"GENERAL";"TAB5",#N/A,TRUE,"GENERAL"}</definedName>
    <definedName name="_______i5" localSheetId="17" hidden="1">{"TAB1",#N/A,TRUE,"GENERAL";"TAB2",#N/A,TRUE,"GENERAL";"TAB3",#N/A,TRUE,"GENERAL";"TAB4",#N/A,TRUE,"GENERAL";"TAB5",#N/A,TRUE,"GENERAL"}</definedName>
    <definedName name="_______i5" localSheetId="18" hidden="1">{"TAB1",#N/A,TRUE,"GENERAL";"TAB2",#N/A,TRUE,"GENERAL";"TAB3",#N/A,TRUE,"GENERAL";"TAB4",#N/A,TRUE,"GENERAL";"TAB5",#N/A,TRUE,"GENERAL"}</definedName>
    <definedName name="_______i5" localSheetId="1" hidden="1">{"TAB1",#N/A,TRUE,"GENERAL";"TAB2",#N/A,TRUE,"GENERAL";"TAB3",#N/A,TRUE,"GENERAL";"TAB4",#N/A,TRUE,"GENERAL";"TAB5",#N/A,TRUE,"GENERAL"}</definedName>
    <definedName name="_______i5" hidden="1">{"TAB1",#N/A,TRUE,"GENERAL";"TAB2",#N/A,TRUE,"GENERAL";"TAB3",#N/A,TRUE,"GENERAL";"TAB4",#N/A,TRUE,"GENERAL";"TAB5",#N/A,TRUE,"GENERAL"}</definedName>
    <definedName name="_______i6" localSheetId="2" hidden="1">{"TAB1",#N/A,TRUE,"GENERAL";"TAB2",#N/A,TRUE,"GENERAL";"TAB3",#N/A,TRUE,"GENERAL";"TAB4",#N/A,TRUE,"GENERAL";"TAB5",#N/A,TRUE,"GENERAL"}</definedName>
    <definedName name="_______i6" localSheetId="3" hidden="1">{"TAB1",#N/A,TRUE,"GENERAL";"TAB2",#N/A,TRUE,"GENERAL";"TAB3",#N/A,TRUE,"GENERAL";"TAB4",#N/A,TRUE,"GENERAL";"TAB5",#N/A,TRUE,"GENERAL"}</definedName>
    <definedName name="_______i6" localSheetId="4" hidden="1">{"TAB1",#N/A,TRUE,"GENERAL";"TAB2",#N/A,TRUE,"GENERAL";"TAB3",#N/A,TRUE,"GENERAL";"TAB4",#N/A,TRUE,"GENERAL";"TAB5",#N/A,TRUE,"GENERAL"}</definedName>
    <definedName name="_______i6" localSheetId="5" hidden="1">{"TAB1",#N/A,TRUE,"GENERAL";"TAB2",#N/A,TRUE,"GENERAL";"TAB3",#N/A,TRUE,"GENERAL";"TAB4",#N/A,TRUE,"GENERAL";"TAB5",#N/A,TRUE,"GENERAL"}</definedName>
    <definedName name="_______i6" localSheetId="8" hidden="1">{"TAB1",#N/A,TRUE,"GENERAL";"TAB2",#N/A,TRUE,"GENERAL";"TAB3",#N/A,TRUE,"GENERAL";"TAB4",#N/A,TRUE,"GENERAL";"TAB5",#N/A,TRUE,"GENERAL"}</definedName>
    <definedName name="_______i6" localSheetId="16" hidden="1">{"TAB1",#N/A,TRUE,"GENERAL";"TAB2",#N/A,TRUE,"GENERAL";"TAB3",#N/A,TRUE,"GENERAL";"TAB4",#N/A,TRUE,"GENERAL";"TAB5",#N/A,TRUE,"GENERAL"}</definedName>
    <definedName name="_______i6" localSheetId="17" hidden="1">{"TAB1",#N/A,TRUE,"GENERAL";"TAB2",#N/A,TRUE,"GENERAL";"TAB3",#N/A,TRUE,"GENERAL";"TAB4",#N/A,TRUE,"GENERAL";"TAB5",#N/A,TRUE,"GENERAL"}</definedName>
    <definedName name="_______i6" localSheetId="18" hidden="1">{"TAB1",#N/A,TRUE,"GENERAL";"TAB2",#N/A,TRUE,"GENERAL";"TAB3",#N/A,TRUE,"GENERAL";"TAB4",#N/A,TRUE,"GENERAL";"TAB5",#N/A,TRUE,"GENERAL"}</definedName>
    <definedName name="_______i6" localSheetId="1" hidden="1">{"TAB1",#N/A,TRUE,"GENERAL";"TAB2",#N/A,TRUE,"GENERAL";"TAB3",#N/A,TRUE,"GENERAL";"TAB4",#N/A,TRUE,"GENERAL";"TAB5",#N/A,TRUE,"GENERAL"}</definedName>
    <definedName name="_______i6" hidden="1">{"TAB1",#N/A,TRUE,"GENERAL";"TAB2",#N/A,TRUE,"GENERAL";"TAB3",#N/A,TRUE,"GENERAL";"TAB4",#N/A,TRUE,"GENERAL";"TAB5",#N/A,TRUE,"GENERAL"}</definedName>
    <definedName name="_______i7" localSheetId="2" hidden="1">{"via1",#N/A,TRUE,"general";"via2",#N/A,TRUE,"general";"via3",#N/A,TRUE,"general"}</definedName>
    <definedName name="_______i7" localSheetId="3" hidden="1">{"via1",#N/A,TRUE,"general";"via2",#N/A,TRUE,"general";"via3",#N/A,TRUE,"general"}</definedName>
    <definedName name="_______i7" localSheetId="4" hidden="1">{"via1",#N/A,TRUE,"general";"via2",#N/A,TRUE,"general";"via3",#N/A,TRUE,"general"}</definedName>
    <definedName name="_______i7" localSheetId="5" hidden="1">{"via1",#N/A,TRUE,"general";"via2",#N/A,TRUE,"general";"via3",#N/A,TRUE,"general"}</definedName>
    <definedName name="_______i7" localSheetId="8" hidden="1">{"via1",#N/A,TRUE,"general";"via2",#N/A,TRUE,"general";"via3",#N/A,TRUE,"general"}</definedName>
    <definedName name="_______i7" localSheetId="16" hidden="1">{"via1",#N/A,TRUE,"general";"via2",#N/A,TRUE,"general";"via3",#N/A,TRUE,"general"}</definedName>
    <definedName name="_______i7" localSheetId="17" hidden="1">{"via1",#N/A,TRUE,"general";"via2",#N/A,TRUE,"general";"via3",#N/A,TRUE,"general"}</definedName>
    <definedName name="_______i7" localSheetId="18" hidden="1">{"via1",#N/A,TRUE,"general";"via2",#N/A,TRUE,"general";"via3",#N/A,TRUE,"general"}</definedName>
    <definedName name="_______i7" localSheetId="1" hidden="1">{"via1",#N/A,TRUE,"general";"via2",#N/A,TRUE,"general";"via3",#N/A,TRUE,"general"}</definedName>
    <definedName name="_______i7" hidden="1">{"via1",#N/A,TRUE,"general";"via2",#N/A,TRUE,"general";"via3",#N/A,TRUE,"general"}</definedName>
    <definedName name="_______i77" localSheetId="2" hidden="1">{"TAB1",#N/A,TRUE,"GENERAL";"TAB2",#N/A,TRUE,"GENERAL";"TAB3",#N/A,TRUE,"GENERAL";"TAB4",#N/A,TRUE,"GENERAL";"TAB5",#N/A,TRUE,"GENERAL"}</definedName>
    <definedName name="_______i77" localSheetId="3" hidden="1">{"TAB1",#N/A,TRUE,"GENERAL";"TAB2",#N/A,TRUE,"GENERAL";"TAB3",#N/A,TRUE,"GENERAL";"TAB4",#N/A,TRUE,"GENERAL";"TAB5",#N/A,TRUE,"GENERAL"}</definedName>
    <definedName name="_______i77" localSheetId="4" hidden="1">{"TAB1",#N/A,TRUE,"GENERAL";"TAB2",#N/A,TRUE,"GENERAL";"TAB3",#N/A,TRUE,"GENERAL";"TAB4",#N/A,TRUE,"GENERAL";"TAB5",#N/A,TRUE,"GENERAL"}</definedName>
    <definedName name="_______i77" localSheetId="5" hidden="1">{"TAB1",#N/A,TRUE,"GENERAL";"TAB2",#N/A,TRUE,"GENERAL";"TAB3",#N/A,TRUE,"GENERAL";"TAB4",#N/A,TRUE,"GENERAL";"TAB5",#N/A,TRUE,"GENERAL"}</definedName>
    <definedName name="_______i77" localSheetId="8" hidden="1">{"TAB1",#N/A,TRUE,"GENERAL";"TAB2",#N/A,TRUE,"GENERAL";"TAB3",#N/A,TRUE,"GENERAL";"TAB4",#N/A,TRUE,"GENERAL";"TAB5",#N/A,TRUE,"GENERAL"}</definedName>
    <definedName name="_______i77" localSheetId="16" hidden="1">{"TAB1",#N/A,TRUE,"GENERAL";"TAB2",#N/A,TRUE,"GENERAL";"TAB3",#N/A,TRUE,"GENERAL";"TAB4",#N/A,TRUE,"GENERAL";"TAB5",#N/A,TRUE,"GENERAL"}</definedName>
    <definedName name="_______i77" localSheetId="17" hidden="1">{"TAB1",#N/A,TRUE,"GENERAL";"TAB2",#N/A,TRUE,"GENERAL";"TAB3",#N/A,TRUE,"GENERAL";"TAB4",#N/A,TRUE,"GENERAL";"TAB5",#N/A,TRUE,"GENERAL"}</definedName>
    <definedName name="_______i77" localSheetId="18" hidden="1">{"TAB1",#N/A,TRUE,"GENERAL";"TAB2",#N/A,TRUE,"GENERAL";"TAB3",#N/A,TRUE,"GENERAL";"TAB4",#N/A,TRUE,"GENERAL";"TAB5",#N/A,TRUE,"GENERAL"}</definedName>
    <definedName name="_______i77" localSheetId="1" hidden="1">{"TAB1",#N/A,TRUE,"GENERAL";"TAB2",#N/A,TRUE,"GENERAL";"TAB3",#N/A,TRUE,"GENERAL";"TAB4",#N/A,TRUE,"GENERAL";"TAB5",#N/A,TRUE,"GENERAL"}</definedName>
    <definedName name="_______i77" hidden="1">{"TAB1",#N/A,TRUE,"GENERAL";"TAB2",#N/A,TRUE,"GENERAL";"TAB3",#N/A,TRUE,"GENERAL";"TAB4",#N/A,TRUE,"GENERAL";"TAB5",#N/A,TRUE,"GENERAL"}</definedName>
    <definedName name="_______i8" localSheetId="2" hidden="1">{"via1",#N/A,TRUE,"general";"via2",#N/A,TRUE,"general";"via3",#N/A,TRUE,"general"}</definedName>
    <definedName name="_______i8" localSheetId="3" hidden="1">{"via1",#N/A,TRUE,"general";"via2",#N/A,TRUE,"general";"via3",#N/A,TRUE,"general"}</definedName>
    <definedName name="_______i8" localSheetId="4" hidden="1">{"via1",#N/A,TRUE,"general";"via2",#N/A,TRUE,"general";"via3",#N/A,TRUE,"general"}</definedName>
    <definedName name="_______i8" localSheetId="5" hidden="1">{"via1",#N/A,TRUE,"general";"via2",#N/A,TRUE,"general";"via3",#N/A,TRUE,"general"}</definedName>
    <definedName name="_______i8" localSheetId="8" hidden="1">{"via1",#N/A,TRUE,"general";"via2",#N/A,TRUE,"general";"via3",#N/A,TRUE,"general"}</definedName>
    <definedName name="_______i8" localSheetId="16" hidden="1">{"via1",#N/A,TRUE,"general";"via2",#N/A,TRUE,"general";"via3",#N/A,TRUE,"general"}</definedName>
    <definedName name="_______i8" localSheetId="17" hidden="1">{"via1",#N/A,TRUE,"general";"via2",#N/A,TRUE,"general";"via3",#N/A,TRUE,"general"}</definedName>
    <definedName name="_______i8" localSheetId="18" hidden="1">{"via1",#N/A,TRUE,"general";"via2",#N/A,TRUE,"general";"via3",#N/A,TRUE,"general"}</definedName>
    <definedName name="_______i8" localSheetId="1" hidden="1">{"via1",#N/A,TRUE,"general";"via2",#N/A,TRUE,"general";"via3",#N/A,TRUE,"general"}</definedName>
    <definedName name="_______i8" hidden="1">{"via1",#N/A,TRUE,"general";"via2",#N/A,TRUE,"general";"via3",#N/A,TRUE,"general"}</definedName>
    <definedName name="_______i9" localSheetId="2" hidden="1">{"TAB1",#N/A,TRUE,"GENERAL";"TAB2",#N/A,TRUE,"GENERAL";"TAB3",#N/A,TRUE,"GENERAL";"TAB4",#N/A,TRUE,"GENERAL";"TAB5",#N/A,TRUE,"GENERAL"}</definedName>
    <definedName name="_______i9" localSheetId="3" hidden="1">{"TAB1",#N/A,TRUE,"GENERAL";"TAB2",#N/A,TRUE,"GENERAL";"TAB3",#N/A,TRUE,"GENERAL";"TAB4",#N/A,TRUE,"GENERAL";"TAB5",#N/A,TRUE,"GENERAL"}</definedName>
    <definedName name="_______i9" localSheetId="4" hidden="1">{"TAB1",#N/A,TRUE,"GENERAL";"TAB2",#N/A,TRUE,"GENERAL";"TAB3",#N/A,TRUE,"GENERAL";"TAB4",#N/A,TRUE,"GENERAL";"TAB5",#N/A,TRUE,"GENERAL"}</definedName>
    <definedName name="_______i9" localSheetId="5" hidden="1">{"TAB1",#N/A,TRUE,"GENERAL";"TAB2",#N/A,TRUE,"GENERAL";"TAB3",#N/A,TRUE,"GENERAL";"TAB4",#N/A,TRUE,"GENERAL";"TAB5",#N/A,TRUE,"GENERAL"}</definedName>
    <definedName name="_______i9" localSheetId="8" hidden="1">{"TAB1",#N/A,TRUE,"GENERAL";"TAB2",#N/A,TRUE,"GENERAL";"TAB3",#N/A,TRUE,"GENERAL";"TAB4",#N/A,TRUE,"GENERAL";"TAB5",#N/A,TRUE,"GENERAL"}</definedName>
    <definedName name="_______i9" localSheetId="16" hidden="1">{"TAB1",#N/A,TRUE,"GENERAL";"TAB2",#N/A,TRUE,"GENERAL";"TAB3",#N/A,TRUE,"GENERAL";"TAB4",#N/A,TRUE,"GENERAL";"TAB5",#N/A,TRUE,"GENERAL"}</definedName>
    <definedName name="_______i9" localSheetId="17" hidden="1">{"TAB1",#N/A,TRUE,"GENERAL";"TAB2",#N/A,TRUE,"GENERAL";"TAB3",#N/A,TRUE,"GENERAL";"TAB4",#N/A,TRUE,"GENERAL";"TAB5",#N/A,TRUE,"GENERAL"}</definedName>
    <definedName name="_______i9" localSheetId="18" hidden="1">{"TAB1",#N/A,TRUE,"GENERAL";"TAB2",#N/A,TRUE,"GENERAL";"TAB3",#N/A,TRUE,"GENERAL";"TAB4",#N/A,TRUE,"GENERAL";"TAB5",#N/A,TRUE,"GENERAL"}</definedName>
    <definedName name="_______i9" localSheetId="1" hidden="1">{"TAB1",#N/A,TRUE,"GENERAL";"TAB2",#N/A,TRUE,"GENERAL";"TAB3",#N/A,TRUE,"GENERAL";"TAB4",#N/A,TRUE,"GENERAL";"TAB5",#N/A,TRUE,"GENERAL"}</definedName>
    <definedName name="_______i9" hidden="1">{"TAB1",#N/A,TRUE,"GENERAL";"TAB2",#N/A,TRUE,"GENERAL";"TAB3",#N/A,TRUE,"GENERAL";"TAB4",#N/A,TRUE,"GENERAL";"TAB5",#N/A,TRUE,"GENERAL"}</definedName>
    <definedName name="_______INF1">#REF!</definedName>
    <definedName name="_______IPC2002">#REF!</definedName>
    <definedName name="_______k3" localSheetId="2" hidden="1">{"TAB1",#N/A,TRUE,"GENERAL";"TAB2",#N/A,TRUE,"GENERAL";"TAB3",#N/A,TRUE,"GENERAL";"TAB4",#N/A,TRUE,"GENERAL";"TAB5",#N/A,TRUE,"GENERAL"}</definedName>
    <definedName name="_______k3" localSheetId="3" hidden="1">{"TAB1",#N/A,TRUE,"GENERAL";"TAB2",#N/A,TRUE,"GENERAL";"TAB3",#N/A,TRUE,"GENERAL";"TAB4",#N/A,TRUE,"GENERAL";"TAB5",#N/A,TRUE,"GENERAL"}</definedName>
    <definedName name="_______k3" localSheetId="4" hidden="1">{"TAB1",#N/A,TRUE,"GENERAL";"TAB2",#N/A,TRUE,"GENERAL";"TAB3",#N/A,TRUE,"GENERAL";"TAB4",#N/A,TRUE,"GENERAL";"TAB5",#N/A,TRUE,"GENERAL"}</definedName>
    <definedName name="_______k3" localSheetId="5" hidden="1">{"TAB1",#N/A,TRUE,"GENERAL";"TAB2",#N/A,TRUE,"GENERAL";"TAB3",#N/A,TRUE,"GENERAL";"TAB4",#N/A,TRUE,"GENERAL";"TAB5",#N/A,TRUE,"GENERAL"}</definedName>
    <definedName name="_______k3" localSheetId="8" hidden="1">{"TAB1",#N/A,TRUE,"GENERAL";"TAB2",#N/A,TRUE,"GENERAL";"TAB3",#N/A,TRUE,"GENERAL";"TAB4",#N/A,TRUE,"GENERAL";"TAB5",#N/A,TRUE,"GENERAL"}</definedName>
    <definedName name="_______k3" localSheetId="16" hidden="1">{"TAB1",#N/A,TRUE,"GENERAL";"TAB2",#N/A,TRUE,"GENERAL";"TAB3",#N/A,TRUE,"GENERAL";"TAB4",#N/A,TRUE,"GENERAL";"TAB5",#N/A,TRUE,"GENERAL"}</definedName>
    <definedName name="_______k3" localSheetId="17" hidden="1">{"TAB1",#N/A,TRUE,"GENERAL";"TAB2",#N/A,TRUE,"GENERAL";"TAB3",#N/A,TRUE,"GENERAL";"TAB4",#N/A,TRUE,"GENERAL";"TAB5",#N/A,TRUE,"GENERAL"}</definedName>
    <definedName name="_______k3" localSheetId="18" hidden="1">{"TAB1",#N/A,TRUE,"GENERAL";"TAB2",#N/A,TRUE,"GENERAL";"TAB3",#N/A,TRUE,"GENERAL";"TAB4",#N/A,TRUE,"GENERAL";"TAB5",#N/A,TRUE,"GENERAL"}</definedName>
    <definedName name="_______k3" localSheetId="1" hidden="1">{"TAB1",#N/A,TRUE,"GENERAL";"TAB2",#N/A,TRUE,"GENERAL";"TAB3",#N/A,TRUE,"GENERAL";"TAB4",#N/A,TRUE,"GENERAL";"TAB5",#N/A,TRUE,"GENERAL"}</definedName>
    <definedName name="_______k3" hidden="1">{"TAB1",#N/A,TRUE,"GENERAL";"TAB2",#N/A,TRUE,"GENERAL";"TAB3",#N/A,TRUE,"GENERAL";"TAB4",#N/A,TRUE,"GENERAL";"TAB5",#N/A,TRUE,"GENERAL"}</definedName>
    <definedName name="_______k4" localSheetId="2" hidden="1">{"via1",#N/A,TRUE,"general";"via2",#N/A,TRUE,"general";"via3",#N/A,TRUE,"general"}</definedName>
    <definedName name="_______k4" localSheetId="3" hidden="1">{"via1",#N/A,TRUE,"general";"via2",#N/A,TRUE,"general";"via3",#N/A,TRUE,"general"}</definedName>
    <definedName name="_______k4" localSheetId="4" hidden="1">{"via1",#N/A,TRUE,"general";"via2",#N/A,TRUE,"general";"via3",#N/A,TRUE,"general"}</definedName>
    <definedName name="_______k4" localSheetId="5" hidden="1">{"via1",#N/A,TRUE,"general";"via2",#N/A,TRUE,"general";"via3",#N/A,TRUE,"general"}</definedName>
    <definedName name="_______k4" localSheetId="8" hidden="1">{"via1",#N/A,TRUE,"general";"via2",#N/A,TRUE,"general";"via3",#N/A,TRUE,"general"}</definedName>
    <definedName name="_______k4" localSheetId="16" hidden="1">{"via1",#N/A,TRUE,"general";"via2",#N/A,TRUE,"general";"via3",#N/A,TRUE,"general"}</definedName>
    <definedName name="_______k4" localSheetId="17" hidden="1">{"via1",#N/A,TRUE,"general";"via2",#N/A,TRUE,"general";"via3",#N/A,TRUE,"general"}</definedName>
    <definedName name="_______k4" localSheetId="18" hidden="1">{"via1",#N/A,TRUE,"general";"via2",#N/A,TRUE,"general";"via3",#N/A,TRUE,"general"}</definedName>
    <definedName name="_______k4" localSheetId="1" hidden="1">{"via1",#N/A,TRUE,"general";"via2",#N/A,TRUE,"general";"via3",#N/A,TRUE,"general"}</definedName>
    <definedName name="_______k4" hidden="1">{"via1",#N/A,TRUE,"general";"via2",#N/A,TRUE,"general";"via3",#N/A,TRUE,"general"}</definedName>
    <definedName name="_______k5" localSheetId="2" hidden="1">{"via1",#N/A,TRUE,"general";"via2",#N/A,TRUE,"general";"via3",#N/A,TRUE,"general"}</definedName>
    <definedName name="_______k5" localSheetId="3" hidden="1">{"via1",#N/A,TRUE,"general";"via2",#N/A,TRUE,"general";"via3",#N/A,TRUE,"general"}</definedName>
    <definedName name="_______k5" localSheetId="4" hidden="1">{"via1",#N/A,TRUE,"general";"via2",#N/A,TRUE,"general";"via3",#N/A,TRUE,"general"}</definedName>
    <definedName name="_______k5" localSheetId="5" hidden="1">{"via1",#N/A,TRUE,"general";"via2",#N/A,TRUE,"general";"via3",#N/A,TRUE,"general"}</definedName>
    <definedName name="_______k5" localSheetId="8" hidden="1">{"via1",#N/A,TRUE,"general";"via2",#N/A,TRUE,"general";"via3",#N/A,TRUE,"general"}</definedName>
    <definedName name="_______k5" localSheetId="16" hidden="1">{"via1",#N/A,TRUE,"general";"via2",#N/A,TRUE,"general";"via3",#N/A,TRUE,"general"}</definedName>
    <definedName name="_______k5" localSheetId="17" hidden="1">{"via1",#N/A,TRUE,"general";"via2",#N/A,TRUE,"general";"via3",#N/A,TRUE,"general"}</definedName>
    <definedName name="_______k5" localSheetId="18" hidden="1">{"via1",#N/A,TRUE,"general";"via2",#N/A,TRUE,"general";"via3",#N/A,TRUE,"general"}</definedName>
    <definedName name="_______k5" localSheetId="1" hidden="1">{"via1",#N/A,TRUE,"general";"via2",#N/A,TRUE,"general";"via3",#N/A,TRUE,"general"}</definedName>
    <definedName name="_______k5" hidden="1">{"via1",#N/A,TRUE,"general";"via2",#N/A,TRUE,"general";"via3",#N/A,TRUE,"general"}</definedName>
    <definedName name="_______k6" localSheetId="2" hidden="1">{"TAB1",#N/A,TRUE,"GENERAL";"TAB2",#N/A,TRUE,"GENERAL";"TAB3",#N/A,TRUE,"GENERAL";"TAB4",#N/A,TRUE,"GENERAL";"TAB5",#N/A,TRUE,"GENERAL"}</definedName>
    <definedName name="_______k6" localSheetId="3" hidden="1">{"TAB1",#N/A,TRUE,"GENERAL";"TAB2",#N/A,TRUE,"GENERAL";"TAB3",#N/A,TRUE,"GENERAL";"TAB4",#N/A,TRUE,"GENERAL";"TAB5",#N/A,TRUE,"GENERAL"}</definedName>
    <definedName name="_______k6" localSheetId="4" hidden="1">{"TAB1",#N/A,TRUE,"GENERAL";"TAB2",#N/A,TRUE,"GENERAL";"TAB3",#N/A,TRUE,"GENERAL";"TAB4",#N/A,TRUE,"GENERAL";"TAB5",#N/A,TRUE,"GENERAL"}</definedName>
    <definedName name="_______k6" localSheetId="5" hidden="1">{"TAB1",#N/A,TRUE,"GENERAL";"TAB2",#N/A,TRUE,"GENERAL";"TAB3",#N/A,TRUE,"GENERAL";"TAB4",#N/A,TRUE,"GENERAL";"TAB5",#N/A,TRUE,"GENERAL"}</definedName>
    <definedName name="_______k6" localSheetId="8" hidden="1">{"TAB1",#N/A,TRUE,"GENERAL";"TAB2",#N/A,TRUE,"GENERAL";"TAB3",#N/A,TRUE,"GENERAL";"TAB4",#N/A,TRUE,"GENERAL";"TAB5",#N/A,TRUE,"GENERAL"}</definedName>
    <definedName name="_______k6" localSheetId="16" hidden="1">{"TAB1",#N/A,TRUE,"GENERAL";"TAB2",#N/A,TRUE,"GENERAL";"TAB3",#N/A,TRUE,"GENERAL";"TAB4",#N/A,TRUE,"GENERAL";"TAB5",#N/A,TRUE,"GENERAL"}</definedName>
    <definedName name="_______k6" localSheetId="17" hidden="1">{"TAB1",#N/A,TRUE,"GENERAL";"TAB2",#N/A,TRUE,"GENERAL";"TAB3",#N/A,TRUE,"GENERAL";"TAB4",#N/A,TRUE,"GENERAL";"TAB5",#N/A,TRUE,"GENERAL"}</definedName>
    <definedName name="_______k6" localSheetId="18" hidden="1">{"TAB1",#N/A,TRUE,"GENERAL";"TAB2",#N/A,TRUE,"GENERAL";"TAB3",#N/A,TRUE,"GENERAL";"TAB4",#N/A,TRUE,"GENERAL";"TAB5",#N/A,TRUE,"GENERAL"}</definedName>
    <definedName name="_______k6" localSheetId="1" hidden="1">{"TAB1",#N/A,TRUE,"GENERAL";"TAB2",#N/A,TRUE,"GENERAL";"TAB3",#N/A,TRUE,"GENERAL";"TAB4",#N/A,TRUE,"GENERAL";"TAB5",#N/A,TRUE,"GENERAL"}</definedName>
    <definedName name="_______k6" hidden="1">{"TAB1",#N/A,TRUE,"GENERAL";"TAB2",#N/A,TRUE,"GENERAL";"TAB3",#N/A,TRUE,"GENERAL";"TAB4",#N/A,TRUE,"GENERAL";"TAB5",#N/A,TRUE,"GENERAL"}</definedName>
    <definedName name="_______k7" localSheetId="2" hidden="1">{"via1",#N/A,TRUE,"general";"via2",#N/A,TRUE,"general";"via3",#N/A,TRUE,"general"}</definedName>
    <definedName name="_______k7" localSheetId="3" hidden="1">{"via1",#N/A,TRUE,"general";"via2",#N/A,TRUE,"general";"via3",#N/A,TRUE,"general"}</definedName>
    <definedName name="_______k7" localSheetId="4" hidden="1">{"via1",#N/A,TRUE,"general";"via2",#N/A,TRUE,"general";"via3",#N/A,TRUE,"general"}</definedName>
    <definedName name="_______k7" localSheetId="5" hidden="1">{"via1",#N/A,TRUE,"general";"via2",#N/A,TRUE,"general";"via3",#N/A,TRUE,"general"}</definedName>
    <definedName name="_______k7" localSheetId="8" hidden="1">{"via1",#N/A,TRUE,"general";"via2",#N/A,TRUE,"general";"via3",#N/A,TRUE,"general"}</definedName>
    <definedName name="_______k7" localSheetId="16" hidden="1">{"via1",#N/A,TRUE,"general";"via2",#N/A,TRUE,"general";"via3",#N/A,TRUE,"general"}</definedName>
    <definedName name="_______k7" localSheetId="17" hidden="1">{"via1",#N/A,TRUE,"general";"via2",#N/A,TRUE,"general";"via3",#N/A,TRUE,"general"}</definedName>
    <definedName name="_______k7" localSheetId="18" hidden="1">{"via1",#N/A,TRUE,"general";"via2",#N/A,TRUE,"general";"via3",#N/A,TRUE,"general"}</definedName>
    <definedName name="_______k7" localSheetId="1" hidden="1">{"via1",#N/A,TRUE,"general";"via2",#N/A,TRUE,"general";"via3",#N/A,TRUE,"general"}</definedName>
    <definedName name="_______k7" hidden="1">{"via1",#N/A,TRUE,"general";"via2",#N/A,TRUE,"general";"via3",#N/A,TRUE,"general"}</definedName>
    <definedName name="_______k8" localSheetId="2" hidden="1">{"via1",#N/A,TRUE,"general";"via2",#N/A,TRUE,"general";"via3",#N/A,TRUE,"general"}</definedName>
    <definedName name="_______k8" localSheetId="3" hidden="1">{"via1",#N/A,TRUE,"general";"via2",#N/A,TRUE,"general";"via3",#N/A,TRUE,"general"}</definedName>
    <definedName name="_______k8" localSheetId="4" hidden="1">{"via1",#N/A,TRUE,"general";"via2",#N/A,TRUE,"general";"via3",#N/A,TRUE,"general"}</definedName>
    <definedName name="_______k8" localSheetId="5" hidden="1">{"via1",#N/A,TRUE,"general";"via2",#N/A,TRUE,"general";"via3",#N/A,TRUE,"general"}</definedName>
    <definedName name="_______k8" localSheetId="8" hidden="1">{"via1",#N/A,TRUE,"general";"via2",#N/A,TRUE,"general";"via3",#N/A,TRUE,"general"}</definedName>
    <definedName name="_______k8" localSheetId="16" hidden="1">{"via1",#N/A,TRUE,"general";"via2",#N/A,TRUE,"general";"via3",#N/A,TRUE,"general"}</definedName>
    <definedName name="_______k8" localSheetId="17" hidden="1">{"via1",#N/A,TRUE,"general";"via2",#N/A,TRUE,"general";"via3",#N/A,TRUE,"general"}</definedName>
    <definedName name="_______k8" localSheetId="18" hidden="1">{"via1",#N/A,TRUE,"general";"via2",#N/A,TRUE,"general";"via3",#N/A,TRUE,"general"}</definedName>
    <definedName name="_______k8" localSheetId="1" hidden="1">{"via1",#N/A,TRUE,"general";"via2",#N/A,TRUE,"general";"via3",#N/A,TRUE,"general"}</definedName>
    <definedName name="_______k8" hidden="1">{"via1",#N/A,TRUE,"general";"via2",#N/A,TRUE,"general";"via3",#N/A,TRUE,"general"}</definedName>
    <definedName name="_______k9" localSheetId="2" hidden="1">{"TAB1",#N/A,TRUE,"GENERAL";"TAB2",#N/A,TRUE,"GENERAL";"TAB3",#N/A,TRUE,"GENERAL";"TAB4",#N/A,TRUE,"GENERAL";"TAB5",#N/A,TRUE,"GENERAL"}</definedName>
    <definedName name="_______k9" localSheetId="3" hidden="1">{"TAB1",#N/A,TRUE,"GENERAL";"TAB2",#N/A,TRUE,"GENERAL";"TAB3",#N/A,TRUE,"GENERAL";"TAB4",#N/A,TRUE,"GENERAL";"TAB5",#N/A,TRUE,"GENERAL"}</definedName>
    <definedName name="_______k9" localSheetId="4" hidden="1">{"TAB1",#N/A,TRUE,"GENERAL";"TAB2",#N/A,TRUE,"GENERAL";"TAB3",#N/A,TRUE,"GENERAL";"TAB4",#N/A,TRUE,"GENERAL";"TAB5",#N/A,TRUE,"GENERAL"}</definedName>
    <definedName name="_______k9" localSheetId="5" hidden="1">{"TAB1",#N/A,TRUE,"GENERAL";"TAB2",#N/A,TRUE,"GENERAL";"TAB3",#N/A,TRUE,"GENERAL";"TAB4",#N/A,TRUE,"GENERAL";"TAB5",#N/A,TRUE,"GENERAL"}</definedName>
    <definedName name="_______k9" localSheetId="8" hidden="1">{"TAB1",#N/A,TRUE,"GENERAL";"TAB2",#N/A,TRUE,"GENERAL";"TAB3",#N/A,TRUE,"GENERAL";"TAB4",#N/A,TRUE,"GENERAL";"TAB5",#N/A,TRUE,"GENERAL"}</definedName>
    <definedName name="_______k9" localSheetId="16" hidden="1">{"TAB1",#N/A,TRUE,"GENERAL";"TAB2",#N/A,TRUE,"GENERAL";"TAB3",#N/A,TRUE,"GENERAL";"TAB4",#N/A,TRUE,"GENERAL";"TAB5",#N/A,TRUE,"GENERAL"}</definedName>
    <definedName name="_______k9" localSheetId="17" hidden="1">{"TAB1",#N/A,TRUE,"GENERAL";"TAB2",#N/A,TRUE,"GENERAL";"TAB3",#N/A,TRUE,"GENERAL";"TAB4",#N/A,TRUE,"GENERAL";"TAB5",#N/A,TRUE,"GENERAL"}</definedName>
    <definedName name="_______k9" localSheetId="18" hidden="1">{"TAB1",#N/A,TRUE,"GENERAL";"TAB2",#N/A,TRUE,"GENERAL";"TAB3",#N/A,TRUE,"GENERAL";"TAB4",#N/A,TRUE,"GENERAL";"TAB5",#N/A,TRUE,"GENERAL"}</definedName>
    <definedName name="_______k9" localSheetId="1" hidden="1">{"TAB1",#N/A,TRUE,"GENERAL";"TAB2",#N/A,TRUE,"GENERAL";"TAB3",#N/A,TRUE,"GENERAL";"TAB4",#N/A,TRUE,"GENERAL";"TAB5",#N/A,TRUE,"GENERAL"}</definedName>
    <definedName name="_______k9" hidden="1">{"TAB1",#N/A,TRUE,"GENERAL";"TAB2",#N/A,TRUE,"GENERAL";"TAB3",#N/A,TRUE,"GENERAL";"TAB4",#N/A,TRUE,"GENERAL";"TAB5",#N/A,TRUE,"GENERAL"}</definedName>
    <definedName name="_______kjk6" localSheetId="2" hidden="1">{"TAB1",#N/A,TRUE,"GENERAL";"TAB2",#N/A,TRUE,"GENERAL";"TAB3",#N/A,TRUE,"GENERAL";"TAB4",#N/A,TRUE,"GENERAL";"TAB5",#N/A,TRUE,"GENERAL"}</definedName>
    <definedName name="_______kjk6" localSheetId="3" hidden="1">{"TAB1",#N/A,TRUE,"GENERAL";"TAB2",#N/A,TRUE,"GENERAL";"TAB3",#N/A,TRUE,"GENERAL";"TAB4",#N/A,TRUE,"GENERAL";"TAB5",#N/A,TRUE,"GENERAL"}</definedName>
    <definedName name="_______kjk6" localSheetId="4" hidden="1">{"TAB1",#N/A,TRUE,"GENERAL";"TAB2",#N/A,TRUE,"GENERAL";"TAB3",#N/A,TRUE,"GENERAL";"TAB4",#N/A,TRUE,"GENERAL";"TAB5",#N/A,TRUE,"GENERAL"}</definedName>
    <definedName name="_______kjk6" localSheetId="5" hidden="1">{"TAB1",#N/A,TRUE,"GENERAL";"TAB2",#N/A,TRUE,"GENERAL";"TAB3",#N/A,TRUE,"GENERAL";"TAB4",#N/A,TRUE,"GENERAL";"TAB5",#N/A,TRUE,"GENERAL"}</definedName>
    <definedName name="_______kjk6" localSheetId="8" hidden="1">{"TAB1",#N/A,TRUE,"GENERAL";"TAB2",#N/A,TRUE,"GENERAL";"TAB3",#N/A,TRUE,"GENERAL";"TAB4",#N/A,TRUE,"GENERAL";"TAB5",#N/A,TRUE,"GENERAL"}</definedName>
    <definedName name="_______kjk6" localSheetId="16" hidden="1">{"TAB1",#N/A,TRUE,"GENERAL";"TAB2",#N/A,TRUE,"GENERAL";"TAB3",#N/A,TRUE,"GENERAL";"TAB4",#N/A,TRUE,"GENERAL";"TAB5",#N/A,TRUE,"GENERAL"}</definedName>
    <definedName name="_______kjk6" localSheetId="17" hidden="1">{"TAB1",#N/A,TRUE,"GENERAL";"TAB2",#N/A,TRUE,"GENERAL";"TAB3",#N/A,TRUE,"GENERAL";"TAB4",#N/A,TRUE,"GENERAL";"TAB5",#N/A,TRUE,"GENERAL"}</definedName>
    <definedName name="_______kjk6" localSheetId="18" hidden="1">{"TAB1",#N/A,TRUE,"GENERAL";"TAB2",#N/A,TRUE,"GENERAL";"TAB3",#N/A,TRUE,"GENERAL";"TAB4",#N/A,TRUE,"GENERAL";"TAB5",#N/A,TRUE,"GENERAL"}</definedName>
    <definedName name="_______kjk6" localSheetId="1" hidden="1">{"TAB1",#N/A,TRUE,"GENERAL";"TAB2",#N/A,TRUE,"GENERAL";"TAB3",#N/A,TRUE,"GENERAL";"TAB4",#N/A,TRUE,"GENERAL";"TAB5",#N/A,TRUE,"GENERAL"}</definedName>
    <definedName name="_______kjk6" hidden="1">{"TAB1",#N/A,TRUE,"GENERAL";"TAB2",#N/A,TRUE,"GENERAL";"TAB3",#N/A,TRUE,"GENERAL";"TAB4",#N/A,TRUE,"GENERAL";"TAB5",#N/A,TRUE,"GENERAL"}</definedName>
    <definedName name="_______m3" localSheetId="2" hidden="1">{"via1",#N/A,TRUE,"general";"via2",#N/A,TRUE,"general";"via3",#N/A,TRUE,"general"}</definedName>
    <definedName name="_______m3" localSheetId="3" hidden="1">{"via1",#N/A,TRUE,"general";"via2",#N/A,TRUE,"general";"via3",#N/A,TRUE,"general"}</definedName>
    <definedName name="_______m3" localSheetId="4" hidden="1">{"via1",#N/A,TRUE,"general";"via2",#N/A,TRUE,"general";"via3",#N/A,TRUE,"general"}</definedName>
    <definedName name="_______m3" localSheetId="5" hidden="1">{"via1",#N/A,TRUE,"general";"via2",#N/A,TRUE,"general";"via3",#N/A,TRUE,"general"}</definedName>
    <definedName name="_______m3" localSheetId="8" hidden="1">{"via1",#N/A,TRUE,"general";"via2",#N/A,TRUE,"general";"via3",#N/A,TRUE,"general"}</definedName>
    <definedName name="_______m3" localSheetId="16" hidden="1">{"via1",#N/A,TRUE,"general";"via2",#N/A,TRUE,"general";"via3",#N/A,TRUE,"general"}</definedName>
    <definedName name="_______m3" localSheetId="17" hidden="1">{"via1",#N/A,TRUE,"general";"via2",#N/A,TRUE,"general";"via3",#N/A,TRUE,"general"}</definedName>
    <definedName name="_______m3" localSheetId="18" hidden="1">{"via1",#N/A,TRUE,"general";"via2",#N/A,TRUE,"general";"via3",#N/A,TRUE,"general"}</definedName>
    <definedName name="_______m3" localSheetId="1" hidden="1">{"via1",#N/A,TRUE,"general";"via2",#N/A,TRUE,"general";"via3",#N/A,TRUE,"general"}</definedName>
    <definedName name="_______m3" hidden="1">{"via1",#N/A,TRUE,"general";"via2",#N/A,TRUE,"general";"via3",#N/A,TRUE,"general"}</definedName>
    <definedName name="_______m4" localSheetId="2" hidden="1">{"TAB1",#N/A,TRUE,"GENERAL";"TAB2",#N/A,TRUE,"GENERAL";"TAB3",#N/A,TRUE,"GENERAL";"TAB4",#N/A,TRUE,"GENERAL";"TAB5",#N/A,TRUE,"GENERAL"}</definedName>
    <definedName name="_______m4" localSheetId="3" hidden="1">{"TAB1",#N/A,TRUE,"GENERAL";"TAB2",#N/A,TRUE,"GENERAL";"TAB3",#N/A,TRUE,"GENERAL";"TAB4",#N/A,TRUE,"GENERAL";"TAB5",#N/A,TRUE,"GENERAL"}</definedName>
    <definedName name="_______m4" localSheetId="4" hidden="1">{"TAB1",#N/A,TRUE,"GENERAL";"TAB2",#N/A,TRUE,"GENERAL";"TAB3",#N/A,TRUE,"GENERAL";"TAB4",#N/A,TRUE,"GENERAL";"TAB5",#N/A,TRUE,"GENERAL"}</definedName>
    <definedName name="_______m4" localSheetId="5" hidden="1">{"TAB1",#N/A,TRUE,"GENERAL";"TAB2",#N/A,TRUE,"GENERAL";"TAB3",#N/A,TRUE,"GENERAL";"TAB4",#N/A,TRUE,"GENERAL";"TAB5",#N/A,TRUE,"GENERAL"}</definedName>
    <definedName name="_______m4" localSheetId="8" hidden="1">{"TAB1",#N/A,TRUE,"GENERAL";"TAB2",#N/A,TRUE,"GENERAL";"TAB3",#N/A,TRUE,"GENERAL";"TAB4",#N/A,TRUE,"GENERAL";"TAB5",#N/A,TRUE,"GENERAL"}</definedName>
    <definedName name="_______m4" localSheetId="16" hidden="1">{"TAB1",#N/A,TRUE,"GENERAL";"TAB2",#N/A,TRUE,"GENERAL";"TAB3",#N/A,TRUE,"GENERAL";"TAB4",#N/A,TRUE,"GENERAL";"TAB5",#N/A,TRUE,"GENERAL"}</definedName>
    <definedName name="_______m4" localSheetId="17" hidden="1">{"TAB1",#N/A,TRUE,"GENERAL";"TAB2",#N/A,TRUE,"GENERAL";"TAB3",#N/A,TRUE,"GENERAL";"TAB4",#N/A,TRUE,"GENERAL";"TAB5",#N/A,TRUE,"GENERAL"}</definedName>
    <definedName name="_______m4" localSheetId="18" hidden="1">{"TAB1",#N/A,TRUE,"GENERAL";"TAB2",#N/A,TRUE,"GENERAL";"TAB3",#N/A,TRUE,"GENERAL";"TAB4",#N/A,TRUE,"GENERAL";"TAB5",#N/A,TRUE,"GENERAL"}</definedName>
    <definedName name="_______m4" localSheetId="1" hidden="1">{"TAB1",#N/A,TRUE,"GENERAL";"TAB2",#N/A,TRUE,"GENERAL";"TAB3",#N/A,TRUE,"GENERAL";"TAB4",#N/A,TRUE,"GENERAL";"TAB5",#N/A,TRUE,"GENERAL"}</definedName>
    <definedName name="_______m4" hidden="1">{"TAB1",#N/A,TRUE,"GENERAL";"TAB2",#N/A,TRUE,"GENERAL";"TAB3",#N/A,TRUE,"GENERAL";"TAB4",#N/A,TRUE,"GENERAL";"TAB5",#N/A,TRUE,"GENERAL"}</definedName>
    <definedName name="_______m5" localSheetId="2" hidden="1">{"via1",#N/A,TRUE,"general";"via2",#N/A,TRUE,"general";"via3",#N/A,TRUE,"general"}</definedName>
    <definedName name="_______m5" localSheetId="3" hidden="1">{"via1",#N/A,TRUE,"general";"via2",#N/A,TRUE,"general";"via3",#N/A,TRUE,"general"}</definedName>
    <definedName name="_______m5" localSheetId="4" hidden="1">{"via1",#N/A,TRUE,"general";"via2",#N/A,TRUE,"general";"via3",#N/A,TRUE,"general"}</definedName>
    <definedName name="_______m5" localSheetId="5" hidden="1">{"via1",#N/A,TRUE,"general";"via2",#N/A,TRUE,"general";"via3",#N/A,TRUE,"general"}</definedName>
    <definedName name="_______m5" localSheetId="8" hidden="1">{"via1",#N/A,TRUE,"general";"via2",#N/A,TRUE,"general";"via3",#N/A,TRUE,"general"}</definedName>
    <definedName name="_______m5" localSheetId="16" hidden="1">{"via1",#N/A,TRUE,"general";"via2",#N/A,TRUE,"general";"via3",#N/A,TRUE,"general"}</definedName>
    <definedName name="_______m5" localSheetId="17" hidden="1">{"via1",#N/A,TRUE,"general";"via2",#N/A,TRUE,"general";"via3",#N/A,TRUE,"general"}</definedName>
    <definedName name="_______m5" localSheetId="18" hidden="1">{"via1",#N/A,TRUE,"general";"via2",#N/A,TRUE,"general";"via3",#N/A,TRUE,"general"}</definedName>
    <definedName name="_______m5" localSheetId="1" hidden="1">{"via1",#N/A,TRUE,"general";"via2",#N/A,TRUE,"general";"via3",#N/A,TRUE,"general"}</definedName>
    <definedName name="_______m5" hidden="1">{"via1",#N/A,TRUE,"general";"via2",#N/A,TRUE,"general";"via3",#N/A,TRUE,"general"}</definedName>
    <definedName name="_______m6" localSheetId="2" hidden="1">{"TAB1",#N/A,TRUE,"GENERAL";"TAB2",#N/A,TRUE,"GENERAL";"TAB3",#N/A,TRUE,"GENERAL";"TAB4",#N/A,TRUE,"GENERAL";"TAB5",#N/A,TRUE,"GENERAL"}</definedName>
    <definedName name="_______m6" localSheetId="3" hidden="1">{"TAB1",#N/A,TRUE,"GENERAL";"TAB2",#N/A,TRUE,"GENERAL";"TAB3",#N/A,TRUE,"GENERAL";"TAB4",#N/A,TRUE,"GENERAL";"TAB5",#N/A,TRUE,"GENERAL"}</definedName>
    <definedName name="_______m6" localSheetId="4" hidden="1">{"TAB1",#N/A,TRUE,"GENERAL";"TAB2",#N/A,TRUE,"GENERAL";"TAB3",#N/A,TRUE,"GENERAL";"TAB4",#N/A,TRUE,"GENERAL";"TAB5",#N/A,TRUE,"GENERAL"}</definedName>
    <definedName name="_______m6" localSheetId="5" hidden="1">{"TAB1",#N/A,TRUE,"GENERAL";"TAB2",#N/A,TRUE,"GENERAL";"TAB3",#N/A,TRUE,"GENERAL";"TAB4",#N/A,TRUE,"GENERAL";"TAB5",#N/A,TRUE,"GENERAL"}</definedName>
    <definedName name="_______m6" localSheetId="8" hidden="1">{"TAB1",#N/A,TRUE,"GENERAL";"TAB2",#N/A,TRUE,"GENERAL";"TAB3",#N/A,TRUE,"GENERAL";"TAB4",#N/A,TRUE,"GENERAL";"TAB5",#N/A,TRUE,"GENERAL"}</definedName>
    <definedName name="_______m6" localSheetId="16" hidden="1">{"TAB1",#N/A,TRUE,"GENERAL";"TAB2",#N/A,TRUE,"GENERAL";"TAB3",#N/A,TRUE,"GENERAL";"TAB4",#N/A,TRUE,"GENERAL";"TAB5",#N/A,TRUE,"GENERAL"}</definedName>
    <definedName name="_______m6" localSheetId="17" hidden="1">{"TAB1",#N/A,TRUE,"GENERAL";"TAB2",#N/A,TRUE,"GENERAL";"TAB3",#N/A,TRUE,"GENERAL";"TAB4",#N/A,TRUE,"GENERAL";"TAB5",#N/A,TRUE,"GENERAL"}</definedName>
    <definedName name="_______m6" localSheetId="18" hidden="1">{"TAB1",#N/A,TRUE,"GENERAL";"TAB2",#N/A,TRUE,"GENERAL";"TAB3",#N/A,TRUE,"GENERAL";"TAB4",#N/A,TRUE,"GENERAL";"TAB5",#N/A,TRUE,"GENERAL"}</definedName>
    <definedName name="_______m6" localSheetId="1" hidden="1">{"TAB1",#N/A,TRUE,"GENERAL";"TAB2",#N/A,TRUE,"GENERAL";"TAB3",#N/A,TRUE,"GENERAL";"TAB4",#N/A,TRUE,"GENERAL";"TAB5",#N/A,TRUE,"GENERAL"}</definedName>
    <definedName name="_______m6" hidden="1">{"TAB1",#N/A,TRUE,"GENERAL";"TAB2",#N/A,TRUE,"GENERAL";"TAB3",#N/A,TRUE,"GENERAL";"TAB4",#N/A,TRUE,"GENERAL";"TAB5",#N/A,TRUE,"GENERAL"}</definedName>
    <definedName name="_______m7" localSheetId="2" hidden="1">{"TAB1",#N/A,TRUE,"GENERAL";"TAB2",#N/A,TRUE,"GENERAL";"TAB3",#N/A,TRUE,"GENERAL";"TAB4",#N/A,TRUE,"GENERAL";"TAB5",#N/A,TRUE,"GENERAL"}</definedName>
    <definedName name="_______m7" localSheetId="3" hidden="1">{"TAB1",#N/A,TRUE,"GENERAL";"TAB2",#N/A,TRUE,"GENERAL";"TAB3",#N/A,TRUE,"GENERAL";"TAB4",#N/A,TRUE,"GENERAL";"TAB5",#N/A,TRUE,"GENERAL"}</definedName>
    <definedName name="_______m7" localSheetId="4" hidden="1">{"TAB1",#N/A,TRUE,"GENERAL";"TAB2",#N/A,TRUE,"GENERAL";"TAB3",#N/A,TRUE,"GENERAL";"TAB4",#N/A,TRUE,"GENERAL";"TAB5",#N/A,TRUE,"GENERAL"}</definedName>
    <definedName name="_______m7" localSheetId="5" hidden="1">{"TAB1",#N/A,TRUE,"GENERAL";"TAB2",#N/A,TRUE,"GENERAL";"TAB3",#N/A,TRUE,"GENERAL";"TAB4",#N/A,TRUE,"GENERAL";"TAB5",#N/A,TRUE,"GENERAL"}</definedName>
    <definedName name="_______m7" localSheetId="8" hidden="1">{"TAB1",#N/A,TRUE,"GENERAL";"TAB2",#N/A,TRUE,"GENERAL";"TAB3",#N/A,TRUE,"GENERAL";"TAB4",#N/A,TRUE,"GENERAL";"TAB5",#N/A,TRUE,"GENERAL"}</definedName>
    <definedName name="_______m7" localSheetId="16" hidden="1">{"TAB1",#N/A,TRUE,"GENERAL";"TAB2",#N/A,TRUE,"GENERAL";"TAB3",#N/A,TRUE,"GENERAL";"TAB4",#N/A,TRUE,"GENERAL";"TAB5",#N/A,TRUE,"GENERAL"}</definedName>
    <definedName name="_______m7" localSheetId="17" hidden="1">{"TAB1",#N/A,TRUE,"GENERAL";"TAB2",#N/A,TRUE,"GENERAL";"TAB3",#N/A,TRUE,"GENERAL";"TAB4",#N/A,TRUE,"GENERAL";"TAB5",#N/A,TRUE,"GENERAL"}</definedName>
    <definedName name="_______m7" localSheetId="18" hidden="1">{"TAB1",#N/A,TRUE,"GENERAL";"TAB2",#N/A,TRUE,"GENERAL";"TAB3",#N/A,TRUE,"GENERAL";"TAB4",#N/A,TRUE,"GENERAL";"TAB5",#N/A,TRUE,"GENERAL"}</definedName>
    <definedName name="_______m7" localSheetId="1" hidden="1">{"TAB1",#N/A,TRUE,"GENERAL";"TAB2",#N/A,TRUE,"GENERAL";"TAB3",#N/A,TRUE,"GENERAL";"TAB4",#N/A,TRUE,"GENERAL";"TAB5",#N/A,TRUE,"GENERAL"}</definedName>
    <definedName name="_______m7" hidden="1">{"TAB1",#N/A,TRUE,"GENERAL";"TAB2",#N/A,TRUE,"GENERAL";"TAB3",#N/A,TRUE,"GENERAL";"TAB4",#N/A,TRUE,"GENERAL";"TAB5",#N/A,TRUE,"GENERAL"}</definedName>
    <definedName name="_______m8" localSheetId="2" hidden="1">{"via1",#N/A,TRUE,"general";"via2",#N/A,TRUE,"general";"via3",#N/A,TRUE,"general"}</definedName>
    <definedName name="_______m8" localSheetId="3" hidden="1">{"via1",#N/A,TRUE,"general";"via2",#N/A,TRUE,"general";"via3",#N/A,TRUE,"general"}</definedName>
    <definedName name="_______m8" localSheetId="4" hidden="1">{"via1",#N/A,TRUE,"general";"via2",#N/A,TRUE,"general";"via3",#N/A,TRUE,"general"}</definedName>
    <definedName name="_______m8" localSheetId="5" hidden="1">{"via1",#N/A,TRUE,"general";"via2",#N/A,TRUE,"general";"via3",#N/A,TRUE,"general"}</definedName>
    <definedName name="_______m8" localSheetId="8" hidden="1">{"via1",#N/A,TRUE,"general";"via2",#N/A,TRUE,"general";"via3",#N/A,TRUE,"general"}</definedName>
    <definedName name="_______m8" localSheetId="16" hidden="1">{"via1",#N/A,TRUE,"general";"via2",#N/A,TRUE,"general";"via3",#N/A,TRUE,"general"}</definedName>
    <definedName name="_______m8" localSheetId="17" hidden="1">{"via1",#N/A,TRUE,"general";"via2",#N/A,TRUE,"general";"via3",#N/A,TRUE,"general"}</definedName>
    <definedName name="_______m8" localSheetId="18" hidden="1">{"via1",#N/A,TRUE,"general";"via2",#N/A,TRUE,"general";"via3",#N/A,TRUE,"general"}</definedName>
    <definedName name="_______m8" localSheetId="1" hidden="1">{"via1",#N/A,TRUE,"general";"via2",#N/A,TRUE,"general";"via3",#N/A,TRUE,"general"}</definedName>
    <definedName name="_______m8" hidden="1">{"via1",#N/A,TRUE,"general";"via2",#N/A,TRUE,"general";"via3",#N/A,TRUE,"general"}</definedName>
    <definedName name="_______m9" localSheetId="2" hidden="1">{"via1",#N/A,TRUE,"general";"via2",#N/A,TRUE,"general";"via3",#N/A,TRUE,"general"}</definedName>
    <definedName name="_______m9" localSheetId="3" hidden="1">{"via1",#N/A,TRUE,"general";"via2",#N/A,TRUE,"general";"via3",#N/A,TRUE,"general"}</definedName>
    <definedName name="_______m9" localSheetId="4" hidden="1">{"via1",#N/A,TRUE,"general";"via2",#N/A,TRUE,"general";"via3",#N/A,TRUE,"general"}</definedName>
    <definedName name="_______m9" localSheetId="5" hidden="1">{"via1",#N/A,TRUE,"general";"via2",#N/A,TRUE,"general";"via3",#N/A,TRUE,"general"}</definedName>
    <definedName name="_______m9" localSheetId="8" hidden="1">{"via1",#N/A,TRUE,"general";"via2",#N/A,TRUE,"general";"via3",#N/A,TRUE,"general"}</definedName>
    <definedName name="_______m9" localSheetId="16" hidden="1">{"via1",#N/A,TRUE,"general";"via2",#N/A,TRUE,"general";"via3",#N/A,TRUE,"general"}</definedName>
    <definedName name="_______m9" localSheetId="17" hidden="1">{"via1",#N/A,TRUE,"general";"via2",#N/A,TRUE,"general";"via3",#N/A,TRUE,"general"}</definedName>
    <definedName name="_______m9" localSheetId="18" hidden="1">{"via1",#N/A,TRUE,"general";"via2",#N/A,TRUE,"general";"via3",#N/A,TRUE,"general"}</definedName>
    <definedName name="_______m9" localSheetId="1" hidden="1">{"via1",#N/A,TRUE,"general";"via2",#N/A,TRUE,"general";"via3",#N/A,TRUE,"general"}</definedName>
    <definedName name="_______m9" hidden="1">{"via1",#N/A,TRUE,"general";"via2",#N/A,TRUE,"general";"via3",#N/A,TRUE,"general"}</definedName>
    <definedName name="_______MA2" localSheetId="1">#REF!</definedName>
    <definedName name="_______MA2">#REF!</definedName>
    <definedName name="_______n3" localSheetId="2" hidden="1">{"TAB1",#N/A,TRUE,"GENERAL";"TAB2",#N/A,TRUE,"GENERAL";"TAB3",#N/A,TRUE,"GENERAL";"TAB4",#N/A,TRUE,"GENERAL";"TAB5",#N/A,TRUE,"GENERAL"}</definedName>
    <definedName name="_______n3" localSheetId="3" hidden="1">{"TAB1",#N/A,TRUE,"GENERAL";"TAB2",#N/A,TRUE,"GENERAL";"TAB3",#N/A,TRUE,"GENERAL";"TAB4",#N/A,TRUE,"GENERAL";"TAB5",#N/A,TRUE,"GENERAL"}</definedName>
    <definedName name="_______n3" localSheetId="4" hidden="1">{"TAB1",#N/A,TRUE,"GENERAL";"TAB2",#N/A,TRUE,"GENERAL";"TAB3",#N/A,TRUE,"GENERAL";"TAB4",#N/A,TRUE,"GENERAL";"TAB5",#N/A,TRUE,"GENERAL"}</definedName>
    <definedName name="_______n3" localSheetId="5" hidden="1">{"TAB1",#N/A,TRUE,"GENERAL";"TAB2",#N/A,TRUE,"GENERAL";"TAB3",#N/A,TRUE,"GENERAL";"TAB4",#N/A,TRUE,"GENERAL";"TAB5",#N/A,TRUE,"GENERAL"}</definedName>
    <definedName name="_______n3" localSheetId="8" hidden="1">{"TAB1",#N/A,TRUE,"GENERAL";"TAB2",#N/A,TRUE,"GENERAL";"TAB3",#N/A,TRUE,"GENERAL";"TAB4",#N/A,TRUE,"GENERAL";"TAB5",#N/A,TRUE,"GENERAL"}</definedName>
    <definedName name="_______n3" localSheetId="16" hidden="1">{"TAB1",#N/A,TRUE,"GENERAL";"TAB2",#N/A,TRUE,"GENERAL";"TAB3",#N/A,TRUE,"GENERAL";"TAB4",#N/A,TRUE,"GENERAL";"TAB5",#N/A,TRUE,"GENERAL"}</definedName>
    <definedName name="_______n3" localSheetId="17" hidden="1">{"TAB1",#N/A,TRUE,"GENERAL";"TAB2",#N/A,TRUE,"GENERAL";"TAB3",#N/A,TRUE,"GENERAL";"TAB4",#N/A,TRUE,"GENERAL";"TAB5",#N/A,TRUE,"GENERAL"}</definedName>
    <definedName name="_______n3" localSheetId="18" hidden="1">{"TAB1",#N/A,TRUE,"GENERAL";"TAB2",#N/A,TRUE,"GENERAL";"TAB3",#N/A,TRUE,"GENERAL";"TAB4",#N/A,TRUE,"GENERAL";"TAB5",#N/A,TRUE,"GENERAL"}</definedName>
    <definedName name="_______n3" localSheetId="1" hidden="1">{"TAB1",#N/A,TRUE,"GENERAL";"TAB2",#N/A,TRUE,"GENERAL";"TAB3",#N/A,TRUE,"GENERAL";"TAB4",#N/A,TRUE,"GENERAL";"TAB5",#N/A,TRUE,"GENERAL"}</definedName>
    <definedName name="_______n3" hidden="1">{"TAB1",#N/A,TRUE,"GENERAL";"TAB2",#N/A,TRUE,"GENERAL";"TAB3",#N/A,TRUE,"GENERAL";"TAB4",#N/A,TRUE,"GENERAL";"TAB5",#N/A,TRUE,"GENERAL"}</definedName>
    <definedName name="_______n4" localSheetId="2" hidden="1">{"via1",#N/A,TRUE,"general";"via2",#N/A,TRUE,"general";"via3",#N/A,TRUE,"general"}</definedName>
    <definedName name="_______n4" localSheetId="3" hidden="1">{"via1",#N/A,TRUE,"general";"via2",#N/A,TRUE,"general";"via3",#N/A,TRUE,"general"}</definedName>
    <definedName name="_______n4" localSheetId="4" hidden="1">{"via1",#N/A,TRUE,"general";"via2",#N/A,TRUE,"general";"via3",#N/A,TRUE,"general"}</definedName>
    <definedName name="_______n4" localSheetId="5" hidden="1">{"via1",#N/A,TRUE,"general";"via2",#N/A,TRUE,"general";"via3",#N/A,TRUE,"general"}</definedName>
    <definedName name="_______n4" localSheetId="8" hidden="1">{"via1",#N/A,TRUE,"general";"via2",#N/A,TRUE,"general";"via3",#N/A,TRUE,"general"}</definedName>
    <definedName name="_______n4" localSheetId="16" hidden="1">{"via1",#N/A,TRUE,"general";"via2",#N/A,TRUE,"general";"via3",#N/A,TRUE,"general"}</definedName>
    <definedName name="_______n4" localSheetId="17" hidden="1">{"via1",#N/A,TRUE,"general";"via2",#N/A,TRUE,"general";"via3",#N/A,TRUE,"general"}</definedName>
    <definedName name="_______n4" localSheetId="18" hidden="1">{"via1",#N/A,TRUE,"general";"via2",#N/A,TRUE,"general";"via3",#N/A,TRUE,"general"}</definedName>
    <definedName name="_______n4" localSheetId="1" hidden="1">{"via1",#N/A,TRUE,"general";"via2",#N/A,TRUE,"general";"via3",#N/A,TRUE,"general"}</definedName>
    <definedName name="_______n4" hidden="1">{"via1",#N/A,TRUE,"general";"via2",#N/A,TRUE,"general";"via3",#N/A,TRUE,"general"}</definedName>
    <definedName name="_______n5" localSheetId="2" hidden="1">{"TAB1",#N/A,TRUE,"GENERAL";"TAB2",#N/A,TRUE,"GENERAL";"TAB3",#N/A,TRUE,"GENERAL";"TAB4",#N/A,TRUE,"GENERAL";"TAB5",#N/A,TRUE,"GENERAL"}</definedName>
    <definedName name="_______n5" localSheetId="3" hidden="1">{"TAB1",#N/A,TRUE,"GENERAL";"TAB2",#N/A,TRUE,"GENERAL";"TAB3",#N/A,TRUE,"GENERAL";"TAB4",#N/A,TRUE,"GENERAL";"TAB5",#N/A,TRUE,"GENERAL"}</definedName>
    <definedName name="_______n5" localSheetId="4" hidden="1">{"TAB1",#N/A,TRUE,"GENERAL";"TAB2",#N/A,TRUE,"GENERAL";"TAB3",#N/A,TRUE,"GENERAL";"TAB4",#N/A,TRUE,"GENERAL";"TAB5",#N/A,TRUE,"GENERAL"}</definedName>
    <definedName name="_______n5" localSheetId="5" hidden="1">{"TAB1",#N/A,TRUE,"GENERAL";"TAB2",#N/A,TRUE,"GENERAL";"TAB3",#N/A,TRUE,"GENERAL";"TAB4",#N/A,TRUE,"GENERAL";"TAB5",#N/A,TRUE,"GENERAL"}</definedName>
    <definedName name="_______n5" localSheetId="8" hidden="1">{"TAB1",#N/A,TRUE,"GENERAL";"TAB2",#N/A,TRUE,"GENERAL";"TAB3",#N/A,TRUE,"GENERAL";"TAB4",#N/A,TRUE,"GENERAL";"TAB5",#N/A,TRUE,"GENERAL"}</definedName>
    <definedName name="_______n5" localSheetId="16" hidden="1">{"TAB1",#N/A,TRUE,"GENERAL";"TAB2",#N/A,TRUE,"GENERAL";"TAB3",#N/A,TRUE,"GENERAL";"TAB4",#N/A,TRUE,"GENERAL";"TAB5",#N/A,TRUE,"GENERAL"}</definedName>
    <definedName name="_______n5" localSheetId="17" hidden="1">{"TAB1",#N/A,TRUE,"GENERAL";"TAB2",#N/A,TRUE,"GENERAL";"TAB3",#N/A,TRUE,"GENERAL";"TAB4",#N/A,TRUE,"GENERAL";"TAB5",#N/A,TRUE,"GENERAL"}</definedName>
    <definedName name="_______n5" localSheetId="18" hidden="1">{"TAB1",#N/A,TRUE,"GENERAL";"TAB2",#N/A,TRUE,"GENERAL";"TAB3",#N/A,TRUE,"GENERAL";"TAB4",#N/A,TRUE,"GENERAL";"TAB5",#N/A,TRUE,"GENERAL"}</definedName>
    <definedName name="_______n5" localSheetId="1" hidden="1">{"TAB1",#N/A,TRUE,"GENERAL";"TAB2",#N/A,TRUE,"GENERAL";"TAB3",#N/A,TRUE,"GENERAL";"TAB4",#N/A,TRUE,"GENERAL";"TAB5",#N/A,TRUE,"GENERAL"}</definedName>
    <definedName name="_______n5" hidden="1">{"TAB1",#N/A,TRUE,"GENERAL";"TAB2",#N/A,TRUE,"GENERAL";"TAB3",#N/A,TRUE,"GENERAL";"TAB4",#N/A,TRUE,"GENERAL";"TAB5",#N/A,TRUE,"GENERAL"}</definedName>
    <definedName name="_______nyn7" localSheetId="2" hidden="1">{"via1",#N/A,TRUE,"general";"via2",#N/A,TRUE,"general";"via3",#N/A,TRUE,"general"}</definedName>
    <definedName name="_______nyn7" localSheetId="3" hidden="1">{"via1",#N/A,TRUE,"general";"via2",#N/A,TRUE,"general";"via3",#N/A,TRUE,"general"}</definedName>
    <definedName name="_______nyn7" localSheetId="4" hidden="1">{"via1",#N/A,TRUE,"general";"via2",#N/A,TRUE,"general";"via3",#N/A,TRUE,"general"}</definedName>
    <definedName name="_______nyn7" localSheetId="5" hidden="1">{"via1",#N/A,TRUE,"general";"via2",#N/A,TRUE,"general";"via3",#N/A,TRUE,"general"}</definedName>
    <definedName name="_______nyn7" localSheetId="8" hidden="1">{"via1",#N/A,TRUE,"general";"via2",#N/A,TRUE,"general";"via3",#N/A,TRUE,"general"}</definedName>
    <definedName name="_______nyn7" localSheetId="16" hidden="1">{"via1",#N/A,TRUE,"general";"via2",#N/A,TRUE,"general";"via3",#N/A,TRUE,"general"}</definedName>
    <definedName name="_______nyn7" localSheetId="17" hidden="1">{"via1",#N/A,TRUE,"general";"via2",#N/A,TRUE,"general";"via3",#N/A,TRUE,"general"}</definedName>
    <definedName name="_______nyn7" localSheetId="18" hidden="1">{"via1",#N/A,TRUE,"general";"via2",#N/A,TRUE,"general";"via3",#N/A,TRUE,"general"}</definedName>
    <definedName name="_______nyn7" localSheetId="1" hidden="1">{"via1",#N/A,TRUE,"general";"via2",#N/A,TRUE,"general";"via3",#N/A,TRUE,"general"}</definedName>
    <definedName name="_______nyn7" hidden="1">{"via1",#N/A,TRUE,"general";"via2",#N/A,TRUE,"general";"via3",#N/A,TRUE,"general"}</definedName>
    <definedName name="_______o4" localSheetId="2" hidden="1">{"via1",#N/A,TRUE,"general";"via2",#N/A,TRUE,"general";"via3",#N/A,TRUE,"general"}</definedName>
    <definedName name="_______o4" localSheetId="3" hidden="1">{"via1",#N/A,TRUE,"general";"via2",#N/A,TRUE,"general";"via3",#N/A,TRUE,"general"}</definedName>
    <definedName name="_______o4" localSheetId="4" hidden="1">{"via1",#N/A,TRUE,"general";"via2",#N/A,TRUE,"general";"via3",#N/A,TRUE,"general"}</definedName>
    <definedName name="_______o4" localSheetId="5" hidden="1">{"via1",#N/A,TRUE,"general";"via2",#N/A,TRUE,"general";"via3",#N/A,TRUE,"general"}</definedName>
    <definedName name="_______o4" localSheetId="8" hidden="1">{"via1",#N/A,TRUE,"general";"via2",#N/A,TRUE,"general";"via3",#N/A,TRUE,"general"}</definedName>
    <definedName name="_______o4" localSheetId="16" hidden="1">{"via1",#N/A,TRUE,"general";"via2",#N/A,TRUE,"general";"via3",#N/A,TRUE,"general"}</definedName>
    <definedName name="_______o4" localSheetId="17" hidden="1">{"via1",#N/A,TRUE,"general";"via2",#N/A,TRUE,"general";"via3",#N/A,TRUE,"general"}</definedName>
    <definedName name="_______o4" localSheetId="18" hidden="1">{"via1",#N/A,TRUE,"general";"via2",#N/A,TRUE,"general";"via3",#N/A,TRUE,"general"}</definedName>
    <definedName name="_______o4" localSheetId="1" hidden="1">{"via1",#N/A,TRUE,"general";"via2",#N/A,TRUE,"general";"via3",#N/A,TRUE,"general"}</definedName>
    <definedName name="_______o4" hidden="1">{"via1",#N/A,TRUE,"general";"via2",#N/A,TRUE,"general";"via3",#N/A,TRUE,"general"}</definedName>
    <definedName name="_______o5" localSheetId="2" hidden="1">{"TAB1",#N/A,TRUE,"GENERAL";"TAB2",#N/A,TRUE,"GENERAL";"TAB3",#N/A,TRUE,"GENERAL";"TAB4",#N/A,TRUE,"GENERAL";"TAB5",#N/A,TRUE,"GENERAL"}</definedName>
    <definedName name="_______o5" localSheetId="3" hidden="1">{"TAB1",#N/A,TRUE,"GENERAL";"TAB2",#N/A,TRUE,"GENERAL";"TAB3",#N/A,TRUE,"GENERAL";"TAB4",#N/A,TRUE,"GENERAL";"TAB5",#N/A,TRUE,"GENERAL"}</definedName>
    <definedName name="_______o5" localSheetId="4" hidden="1">{"TAB1",#N/A,TRUE,"GENERAL";"TAB2",#N/A,TRUE,"GENERAL";"TAB3",#N/A,TRUE,"GENERAL";"TAB4",#N/A,TRUE,"GENERAL";"TAB5",#N/A,TRUE,"GENERAL"}</definedName>
    <definedName name="_______o5" localSheetId="5" hidden="1">{"TAB1",#N/A,TRUE,"GENERAL";"TAB2",#N/A,TRUE,"GENERAL";"TAB3",#N/A,TRUE,"GENERAL";"TAB4",#N/A,TRUE,"GENERAL";"TAB5",#N/A,TRUE,"GENERAL"}</definedName>
    <definedName name="_______o5" localSheetId="8" hidden="1">{"TAB1",#N/A,TRUE,"GENERAL";"TAB2",#N/A,TRUE,"GENERAL";"TAB3",#N/A,TRUE,"GENERAL";"TAB4",#N/A,TRUE,"GENERAL";"TAB5",#N/A,TRUE,"GENERAL"}</definedName>
    <definedName name="_______o5" localSheetId="16" hidden="1">{"TAB1",#N/A,TRUE,"GENERAL";"TAB2",#N/A,TRUE,"GENERAL";"TAB3",#N/A,TRUE,"GENERAL";"TAB4",#N/A,TRUE,"GENERAL";"TAB5",#N/A,TRUE,"GENERAL"}</definedName>
    <definedName name="_______o5" localSheetId="17" hidden="1">{"TAB1",#N/A,TRUE,"GENERAL";"TAB2",#N/A,TRUE,"GENERAL";"TAB3",#N/A,TRUE,"GENERAL";"TAB4",#N/A,TRUE,"GENERAL";"TAB5",#N/A,TRUE,"GENERAL"}</definedName>
    <definedName name="_______o5" localSheetId="18" hidden="1">{"TAB1",#N/A,TRUE,"GENERAL";"TAB2",#N/A,TRUE,"GENERAL";"TAB3",#N/A,TRUE,"GENERAL";"TAB4",#N/A,TRUE,"GENERAL";"TAB5",#N/A,TRUE,"GENERAL"}</definedName>
    <definedName name="_______o5" localSheetId="1" hidden="1">{"TAB1",#N/A,TRUE,"GENERAL";"TAB2",#N/A,TRUE,"GENERAL";"TAB3",#N/A,TRUE,"GENERAL";"TAB4",#N/A,TRUE,"GENERAL";"TAB5",#N/A,TRUE,"GENERAL"}</definedName>
    <definedName name="_______o5" hidden="1">{"TAB1",#N/A,TRUE,"GENERAL";"TAB2",#N/A,TRUE,"GENERAL";"TAB3",#N/A,TRUE,"GENERAL";"TAB4",#N/A,TRUE,"GENERAL";"TAB5",#N/A,TRUE,"GENERAL"}</definedName>
    <definedName name="_______o6" localSheetId="2" hidden="1">{"TAB1",#N/A,TRUE,"GENERAL";"TAB2",#N/A,TRUE,"GENERAL";"TAB3",#N/A,TRUE,"GENERAL";"TAB4",#N/A,TRUE,"GENERAL";"TAB5",#N/A,TRUE,"GENERAL"}</definedName>
    <definedName name="_______o6" localSheetId="3" hidden="1">{"TAB1",#N/A,TRUE,"GENERAL";"TAB2",#N/A,TRUE,"GENERAL";"TAB3",#N/A,TRUE,"GENERAL";"TAB4",#N/A,TRUE,"GENERAL";"TAB5",#N/A,TRUE,"GENERAL"}</definedName>
    <definedName name="_______o6" localSheetId="4" hidden="1">{"TAB1",#N/A,TRUE,"GENERAL";"TAB2",#N/A,TRUE,"GENERAL";"TAB3",#N/A,TRUE,"GENERAL";"TAB4",#N/A,TRUE,"GENERAL";"TAB5",#N/A,TRUE,"GENERAL"}</definedName>
    <definedName name="_______o6" localSheetId="5" hidden="1">{"TAB1",#N/A,TRUE,"GENERAL";"TAB2",#N/A,TRUE,"GENERAL";"TAB3",#N/A,TRUE,"GENERAL";"TAB4",#N/A,TRUE,"GENERAL";"TAB5",#N/A,TRUE,"GENERAL"}</definedName>
    <definedName name="_______o6" localSheetId="8" hidden="1">{"TAB1",#N/A,TRUE,"GENERAL";"TAB2",#N/A,TRUE,"GENERAL";"TAB3",#N/A,TRUE,"GENERAL";"TAB4",#N/A,TRUE,"GENERAL";"TAB5",#N/A,TRUE,"GENERAL"}</definedName>
    <definedName name="_______o6" localSheetId="16" hidden="1">{"TAB1",#N/A,TRUE,"GENERAL";"TAB2",#N/A,TRUE,"GENERAL";"TAB3",#N/A,TRUE,"GENERAL";"TAB4",#N/A,TRUE,"GENERAL";"TAB5",#N/A,TRUE,"GENERAL"}</definedName>
    <definedName name="_______o6" localSheetId="17" hidden="1">{"TAB1",#N/A,TRUE,"GENERAL";"TAB2",#N/A,TRUE,"GENERAL";"TAB3",#N/A,TRUE,"GENERAL";"TAB4",#N/A,TRUE,"GENERAL";"TAB5",#N/A,TRUE,"GENERAL"}</definedName>
    <definedName name="_______o6" localSheetId="18" hidden="1">{"TAB1",#N/A,TRUE,"GENERAL";"TAB2",#N/A,TRUE,"GENERAL";"TAB3",#N/A,TRUE,"GENERAL";"TAB4",#N/A,TRUE,"GENERAL";"TAB5",#N/A,TRUE,"GENERAL"}</definedName>
    <definedName name="_______o6" localSheetId="1" hidden="1">{"TAB1",#N/A,TRUE,"GENERAL";"TAB2",#N/A,TRUE,"GENERAL";"TAB3",#N/A,TRUE,"GENERAL";"TAB4",#N/A,TRUE,"GENERAL";"TAB5",#N/A,TRUE,"GENERAL"}</definedName>
    <definedName name="_______o6" hidden="1">{"TAB1",#N/A,TRUE,"GENERAL";"TAB2",#N/A,TRUE,"GENERAL";"TAB3",#N/A,TRUE,"GENERAL";"TAB4",#N/A,TRUE,"GENERAL";"TAB5",#N/A,TRUE,"GENERAL"}</definedName>
    <definedName name="_______o7" localSheetId="2" hidden="1">{"TAB1",#N/A,TRUE,"GENERAL";"TAB2",#N/A,TRUE,"GENERAL";"TAB3",#N/A,TRUE,"GENERAL";"TAB4",#N/A,TRUE,"GENERAL";"TAB5",#N/A,TRUE,"GENERAL"}</definedName>
    <definedName name="_______o7" localSheetId="3" hidden="1">{"TAB1",#N/A,TRUE,"GENERAL";"TAB2",#N/A,TRUE,"GENERAL";"TAB3",#N/A,TRUE,"GENERAL";"TAB4",#N/A,TRUE,"GENERAL";"TAB5",#N/A,TRUE,"GENERAL"}</definedName>
    <definedName name="_______o7" localSheetId="4" hidden="1">{"TAB1",#N/A,TRUE,"GENERAL";"TAB2",#N/A,TRUE,"GENERAL";"TAB3",#N/A,TRUE,"GENERAL";"TAB4",#N/A,TRUE,"GENERAL";"TAB5",#N/A,TRUE,"GENERAL"}</definedName>
    <definedName name="_______o7" localSheetId="5" hidden="1">{"TAB1",#N/A,TRUE,"GENERAL";"TAB2",#N/A,TRUE,"GENERAL";"TAB3",#N/A,TRUE,"GENERAL";"TAB4",#N/A,TRUE,"GENERAL";"TAB5",#N/A,TRUE,"GENERAL"}</definedName>
    <definedName name="_______o7" localSheetId="8" hidden="1">{"TAB1",#N/A,TRUE,"GENERAL";"TAB2",#N/A,TRUE,"GENERAL";"TAB3",#N/A,TRUE,"GENERAL";"TAB4",#N/A,TRUE,"GENERAL";"TAB5",#N/A,TRUE,"GENERAL"}</definedName>
    <definedName name="_______o7" localSheetId="16" hidden="1">{"TAB1",#N/A,TRUE,"GENERAL";"TAB2",#N/A,TRUE,"GENERAL";"TAB3",#N/A,TRUE,"GENERAL";"TAB4",#N/A,TRUE,"GENERAL";"TAB5",#N/A,TRUE,"GENERAL"}</definedName>
    <definedName name="_______o7" localSheetId="17" hidden="1">{"TAB1",#N/A,TRUE,"GENERAL";"TAB2",#N/A,TRUE,"GENERAL";"TAB3",#N/A,TRUE,"GENERAL";"TAB4",#N/A,TRUE,"GENERAL";"TAB5",#N/A,TRUE,"GENERAL"}</definedName>
    <definedName name="_______o7" localSheetId="18" hidden="1">{"TAB1",#N/A,TRUE,"GENERAL";"TAB2",#N/A,TRUE,"GENERAL";"TAB3",#N/A,TRUE,"GENERAL";"TAB4",#N/A,TRUE,"GENERAL";"TAB5",#N/A,TRUE,"GENERAL"}</definedName>
    <definedName name="_______o7" localSheetId="1" hidden="1">{"TAB1",#N/A,TRUE,"GENERAL";"TAB2",#N/A,TRUE,"GENERAL";"TAB3",#N/A,TRUE,"GENERAL";"TAB4",#N/A,TRUE,"GENERAL";"TAB5",#N/A,TRUE,"GENERAL"}</definedName>
    <definedName name="_______o7" hidden="1">{"TAB1",#N/A,TRUE,"GENERAL";"TAB2",#N/A,TRUE,"GENERAL";"TAB3",#N/A,TRUE,"GENERAL";"TAB4",#N/A,TRUE,"GENERAL";"TAB5",#N/A,TRUE,"GENERAL"}</definedName>
    <definedName name="_______o8" localSheetId="2" hidden="1">{"via1",#N/A,TRUE,"general";"via2",#N/A,TRUE,"general";"via3",#N/A,TRUE,"general"}</definedName>
    <definedName name="_______o8" localSheetId="3" hidden="1">{"via1",#N/A,TRUE,"general";"via2",#N/A,TRUE,"general";"via3",#N/A,TRUE,"general"}</definedName>
    <definedName name="_______o8" localSheetId="4" hidden="1">{"via1",#N/A,TRUE,"general";"via2",#N/A,TRUE,"general";"via3",#N/A,TRUE,"general"}</definedName>
    <definedName name="_______o8" localSheetId="5" hidden="1">{"via1",#N/A,TRUE,"general";"via2",#N/A,TRUE,"general";"via3",#N/A,TRUE,"general"}</definedName>
    <definedName name="_______o8" localSheetId="8" hidden="1">{"via1",#N/A,TRUE,"general";"via2",#N/A,TRUE,"general";"via3",#N/A,TRUE,"general"}</definedName>
    <definedName name="_______o8" localSheetId="16" hidden="1">{"via1",#N/A,TRUE,"general";"via2",#N/A,TRUE,"general";"via3",#N/A,TRUE,"general"}</definedName>
    <definedName name="_______o8" localSheetId="17" hidden="1">{"via1",#N/A,TRUE,"general";"via2",#N/A,TRUE,"general";"via3",#N/A,TRUE,"general"}</definedName>
    <definedName name="_______o8" localSheetId="18" hidden="1">{"via1",#N/A,TRUE,"general";"via2",#N/A,TRUE,"general";"via3",#N/A,TRUE,"general"}</definedName>
    <definedName name="_______o8" localSheetId="1" hidden="1">{"via1",#N/A,TRUE,"general";"via2",#N/A,TRUE,"general";"via3",#N/A,TRUE,"general"}</definedName>
    <definedName name="_______o8" hidden="1">{"via1",#N/A,TRUE,"general";"via2",#N/A,TRUE,"general";"via3",#N/A,TRUE,"general"}</definedName>
    <definedName name="_______o9" localSheetId="2" hidden="1">{"TAB1",#N/A,TRUE,"GENERAL";"TAB2",#N/A,TRUE,"GENERAL";"TAB3",#N/A,TRUE,"GENERAL";"TAB4",#N/A,TRUE,"GENERAL";"TAB5",#N/A,TRUE,"GENERAL"}</definedName>
    <definedName name="_______o9" localSheetId="3" hidden="1">{"TAB1",#N/A,TRUE,"GENERAL";"TAB2",#N/A,TRUE,"GENERAL";"TAB3",#N/A,TRUE,"GENERAL";"TAB4",#N/A,TRUE,"GENERAL";"TAB5",#N/A,TRUE,"GENERAL"}</definedName>
    <definedName name="_______o9" localSheetId="4" hidden="1">{"TAB1",#N/A,TRUE,"GENERAL";"TAB2",#N/A,TRUE,"GENERAL";"TAB3",#N/A,TRUE,"GENERAL";"TAB4",#N/A,TRUE,"GENERAL";"TAB5",#N/A,TRUE,"GENERAL"}</definedName>
    <definedName name="_______o9" localSheetId="5" hidden="1">{"TAB1",#N/A,TRUE,"GENERAL";"TAB2",#N/A,TRUE,"GENERAL";"TAB3",#N/A,TRUE,"GENERAL";"TAB4",#N/A,TRUE,"GENERAL";"TAB5",#N/A,TRUE,"GENERAL"}</definedName>
    <definedName name="_______o9" localSheetId="8" hidden="1">{"TAB1",#N/A,TRUE,"GENERAL";"TAB2",#N/A,TRUE,"GENERAL";"TAB3",#N/A,TRUE,"GENERAL";"TAB4",#N/A,TRUE,"GENERAL";"TAB5",#N/A,TRUE,"GENERAL"}</definedName>
    <definedName name="_______o9" localSheetId="16" hidden="1">{"TAB1",#N/A,TRUE,"GENERAL";"TAB2",#N/A,TRUE,"GENERAL";"TAB3",#N/A,TRUE,"GENERAL";"TAB4",#N/A,TRUE,"GENERAL";"TAB5",#N/A,TRUE,"GENERAL"}</definedName>
    <definedName name="_______o9" localSheetId="17" hidden="1">{"TAB1",#N/A,TRUE,"GENERAL";"TAB2",#N/A,TRUE,"GENERAL";"TAB3",#N/A,TRUE,"GENERAL";"TAB4",#N/A,TRUE,"GENERAL";"TAB5",#N/A,TRUE,"GENERAL"}</definedName>
    <definedName name="_______o9" localSheetId="18" hidden="1">{"TAB1",#N/A,TRUE,"GENERAL";"TAB2",#N/A,TRUE,"GENERAL";"TAB3",#N/A,TRUE,"GENERAL";"TAB4",#N/A,TRUE,"GENERAL";"TAB5",#N/A,TRUE,"GENERAL"}</definedName>
    <definedName name="_______o9" localSheetId="1" hidden="1">{"TAB1",#N/A,TRUE,"GENERAL";"TAB2",#N/A,TRUE,"GENERAL";"TAB3",#N/A,TRUE,"GENERAL";"TAB4",#N/A,TRUE,"GENERAL";"TAB5",#N/A,TRUE,"GENERAL"}</definedName>
    <definedName name="_______o9" hidden="1">{"TAB1",#N/A,TRUE,"GENERAL";"TAB2",#N/A,TRUE,"GENERAL";"TAB3",#N/A,TRUE,"GENERAL";"TAB4",#N/A,TRUE,"GENERAL";"TAB5",#N/A,TRUE,"GENERAL"}</definedName>
    <definedName name="_______oa55">#REF!</definedName>
    <definedName name="_______p6" localSheetId="2" hidden="1">{"via1",#N/A,TRUE,"general";"via2",#N/A,TRUE,"general";"via3",#N/A,TRUE,"general"}</definedName>
    <definedName name="_______p6" localSheetId="3" hidden="1">{"via1",#N/A,TRUE,"general";"via2",#N/A,TRUE,"general";"via3",#N/A,TRUE,"general"}</definedName>
    <definedName name="_______p6" localSheetId="4" hidden="1">{"via1",#N/A,TRUE,"general";"via2",#N/A,TRUE,"general";"via3",#N/A,TRUE,"general"}</definedName>
    <definedName name="_______p6" localSheetId="5" hidden="1">{"via1",#N/A,TRUE,"general";"via2",#N/A,TRUE,"general";"via3",#N/A,TRUE,"general"}</definedName>
    <definedName name="_______p6" localSheetId="8" hidden="1">{"via1",#N/A,TRUE,"general";"via2",#N/A,TRUE,"general";"via3",#N/A,TRUE,"general"}</definedName>
    <definedName name="_______p6" localSheetId="16" hidden="1">{"via1",#N/A,TRUE,"general";"via2",#N/A,TRUE,"general";"via3",#N/A,TRUE,"general"}</definedName>
    <definedName name="_______p6" localSheetId="17" hidden="1">{"via1",#N/A,TRUE,"general";"via2",#N/A,TRUE,"general";"via3",#N/A,TRUE,"general"}</definedName>
    <definedName name="_______p6" localSheetId="18" hidden="1">{"via1",#N/A,TRUE,"general";"via2",#N/A,TRUE,"general";"via3",#N/A,TRUE,"general"}</definedName>
    <definedName name="_______p6" localSheetId="1" hidden="1">{"via1",#N/A,TRUE,"general";"via2",#N/A,TRUE,"general";"via3",#N/A,TRUE,"general"}</definedName>
    <definedName name="_______p6" hidden="1">{"via1",#N/A,TRUE,"general";"via2",#N/A,TRUE,"general";"via3",#N/A,TRUE,"general"}</definedName>
    <definedName name="_______p7" localSheetId="2" hidden="1">{"via1",#N/A,TRUE,"general";"via2",#N/A,TRUE,"general";"via3",#N/A,TRUE,"general"}</definedName>
    <definedName name="_______p7" localSheetId="3" hidden="1">{"via1",#N/A,TRUE,"general";"via2",#N/A,TRUE,"general";"via3",#N/A,TRUE,"general"}</definedName>
    <definedName name="_______p7" localSheetId="4" hidden="1">{"via1",#N/A,TRUE,"general";"via2",#N/A,TRUE,"general";"via3",#N/A,TRUE,"general"}</definedName>
    <definedName name="_______p7" localSheetId="5" hidden="1">{"via1",#N/A,TRUE,"general";"via2",#N/A,TRUE,"general";"via3",#N/A,TRUE,"general"}</definedName>
    <definedName name="_______p7" localSheetId="8" hidden="1">{"via1",#N/A,TRUE,"general";"via2",#N/A,TRUE,"general";"via3",#N/A,TRUE,"general"}</definedName>
    <definedName name="_______p7" localSheetId="16" hidden="1">{"via1",#N/A,TRUE,"general";"via2",#N/A,TRUE,"general";"via3",#N/A,TRUE,"general"}</definedName>
    <definedName name="_______p7" localSheetId="17" hidden="1">{"via1",#N/A,TRUE,"general";"via2",#N/A,TRUE,"general";"via3",#N/A,TRUE,"general"}</definedName>
    <definedName name="_______p7" localSheetId="18" hidden="1">{"via1",#N/A,TRUE,"general";"via2",#N/A,TRUE,"general";"via3",#N/A,TRUE,"general"}</definedName>
    <definedName name="_______p7" localSheetId="1" hidden="1">{"via1",#N/A,TRUE,"general";"via2",#N/A,TRUE,"general";"via3",#N/A,TRUE,"general"}</definedName>
    <definedName name="_______p7" hidden="1">{"via1",#N/A,TRUE,"general";"via2",#N/A,TRUE,"general";"via3",#N/A,TRUE,"general"}</definedName>
    <definedName name="_______p8" localSheetId="2" hidden="1">{"TAB1",#N/A,TRUE,"GENERAL";"TAB2",#N/A,TRUE,"GENERAL";"TAB3",#N/A,TRUE,"GENERAL";"TAB4",#N/A,TRUE,"GENERAL";"TAB5",#N/A,TRUE,"GENERAL"}</definedName>
    <definedName name="_______p8" localSheetId="3" hidden="1">{"TAB1",#N/A,TRUE,"GENERAL";"TAB2",#N/A,TRUE,"GENERAL";"TAB3",#N/A,TRUE,"GENERAL";"TAB4",#N/A,TRUE,"GENERAL";"TAB5",#N/A,TRUE,"GENERAL"}</definedName>
    <definedName name="_______p8" localSheetId="4" hidden="1">{"TAB1",#N/A,TRUE,"GENERAL";"TAB2",#N/A,TRUE,"GENERAL";"TAB3",#N/A,TRUE,"GENERAL";"TAB4",#N/A,TRUE,"GENERAL";"TAB5",#N/A,TRUE,"GENERAL"}</definedName>
    <definedName name="_______p8" localSheetId="5" hidden="1">{"TAB1",#N/A,TRUE,"GENERAL";"TAB2",#N/A,TRUE,"GENERAL";"TAB3",#N/A,TRUE,"GENERAL";"TAB4",#N/A,TRUE,"GENERAL";"TAB5",#N/A,TRUE,"GENERAL"}</definedName>
    <definedName name="_______p8" localSheetId="8" hidden="1">{"TAB1",#N/A,TRUE,"GENERAL";"TAB2",#N/A,TRUE,"GENERAL";"TAB3",#N/A,TRUE,"GENERAL";"TAB4",#N/A,TRUE,"GENERAL";"TAB5",#N/A,TRUE,"GENERAL"}</definedName>
    <definedName name="_______p8" localSheetId="16" hidden="1">{"TAB1",#N/A,TRUE,"GENERAL";"TAB2",#N/A,TRUE,"GENERAL";"TAB3",#N/A,TRUE,"GENERAL";"TAB4",#N/A,TRUE,"GENERAL";"TAB5",#N/A,TRUE,"GENERAL"}</definedName>
    <definedName name="_______p8" localSheetId="17" hidden="1">{"TAB1",#N/A,TRUE,"GENERAL";"TAB2",#N/A,TRUE,"GENERAL";"TAB3",#N/A,TRUE,"GENERAL";"TAB4",#N/A,TRUE,"GENERAL";"TAB5",#N/A,TRUE,"GENERAL"}</definedName>
    <definedName name="_______p8" localSheetId="18" hidden="1">{"TAB1",#N/A,TRUE,"GENERAL";"TAB2",#N/A,TRUE,"GENERAL";"TAB3",#N/A,TRUE,"GENERAL";"TAB4",#N/A,TRUE,"GENERAL";"TAB5",#N/A,TRUE,"GENERAL"}</definedName>
    <definedName name="_______p8" localSheetId="1" hidden="1">{"TAB1",#N/A,TRUE,"GENERAL";"TAB2",#N/A,TRUE,"GENERAL";"TAB3",#N/A,TRUE,"GENERAL";"TAB4",#N/A,TRUE,"GENERAL";"TAB5",#N/A,TRUE,"GENERAL"}</definedName>
    <definedName name="_______p8" hidden="1">{"TAB1",#N/A,TRUE,"GENERAL";"TAB2",#N/A,TRUE,"GENERAL";"TAB3",#N/A,TRUE,"GENERAL";"TAB4",#N/A,TRUE,"GENERAL";"TAB5",#N/A,TRUE,"GENERAL"}</definedName>
    <definedName name="_______PJ50" localSheetId="1">#REF!</definedName>
    <definedName name="_______PJ50">#REF!</definedName>
    <definedName name="_______pj51">#REF!</definedName>
    <definedName name="_______r" localSheetId="2" hidden="1">{"TAB1",#N/A,TRUE,"GENERAL";"TAB2",#N/A,TRUE,"GENERAL";"TAB3",#N/A,TRUE,"GENERAL";"TAB4",#N/A,TRUE,"GENERAL";"TAB5",#N/A,TRUE,"GENERAL"}</definedName>
    <definedName name="_______r" localSheetId="3" hidden="1">{"TAB1",#N/A,TRUE,"GENERAL";"TAB2",#N/A,TRUE,"GENERAL";"TAB3",#N/A,TRUE,"GENERAL";"TAB4",#N/A,TRUE,"GENERAL";"TAB5",#N/A,TRUE,"GENERAL"}</definedName>
    <definedName name="_______r" localSheetId="4" hidden="1">{"TAB1",#N/A,TRUE,"GENERAL";"TAB2",#N/A,TRUE,"GENERAL";"TAB3",#N/A,TRUE,"GENERAL";"TAB4",#N/A,TRUE,"GENERAL";"TAB5",#N/A,TRUE,"GENERAL"}</definedName>
    <definedName name="_______r" localSheetId="5" hidden="1">{"TAB1",#N/A,TRUE,"GENERAL";"TAB2",#N/A,TRUE,"GENERAL";"TAB3",#N/A,TRUE,"GENERAL";"TAB4",#N/A,TRUE,"GENERAL";"TAB5",#N/A,TRUE,"GENERAL"}</definedName>
    <definedName name="_______r" localSheetId="8" hidden="1">{"TAB1",#N/A,TRUE,"GENERAL";"TAB2",#N/A,TRUE,"GENERAL";"TAB3",#N/A,TRUE,"GENERAL";"TAB4",#N/A,TRUE,"GENERAL";"TAB5",#N/A,TRUE,"GENERAL"}</definedName>
    <definedName name="_______r" localSheetId="16" hidden="1">{"TAB1",#N/A,TRUE,"GENERAL";"TAB2",#N/A,TRUE,"GENERAL";"TAB3",#N/A,TRUE,"GENERAL";"TAB4",#N/A,TRUE,"GENERAL";"TAB5",#N/A,TRUE,"GENERAL"}</definedName>
    <definedName name="_______r" localSheetId="17" hidden="1">{"TAB1",#N/A,TRUE,"GENERAL";"TAB2",#N/A,TRUE,"GENERAL";"TAB3",#N/A,TRUE,"GENERAL";"TAB4",#N/A,TRUE,"GENERAL";"TAB5",#N/A,TRUE,"GENERAL"}</definedName>
    <definedName name="_______r" localSheetId="18" hidden="1">{"TAB1",#N/A,TRUE,"GENERAL";"TAB2",#N/A,TRUE,"GENERAL";"TAB3",#N/A,TRUE,"GENERAL";"TAB4",#N/A,TRUE,"GENERAL";"TAB5",#N/A,TRUE,"GENERAL"}</definedName>
    <definedName name="_______r" localSheetId="1" hidden="1">{"TAB1",#N/A,TRUE,"GENERAL";"TAB2",#N/A,TRUE,"GENERAL";"TAB3",#N/A,TRUE,"GENERAL";"TAB4",#N/A,TRUE,"GENERAL";"TAB5",#N/A,TRUE,"GENERAL"}</definedName>
    <definedName name="_______r" hidden="1">{"TAB1",#N/A,TRUE,"GENERAL";"TAB2",#N/A,TRUE,"GENERAL";"TAB3",#N/A,TRUE,"GENERAL";"TAB4",#N/A,TRUE,"GENERAL";"TAB5",#N/A,TRUE,"GENERAL"}</definedName>
    <definedName name="_______r4r" localSheetId="2" hidden="1">{"via1",#N/A,TRUE,"general";"via2",#N/A,TRUE,"general";"via3",#N/A,TRUE,"general"}</definedName>
    <definedName name="_______r4r" localSheetId="3" hidden="1">{"via1",#N/A,TRUE,"general";"via2",#N/A,TRUE,"general";"via3",#N/A,TRUE,"general"}</definedName>
    <definedName name="_______r4r" localSheetId="4" hidden="1">{"via1",#N/A,TRUE,"general";"via2",#N/A,TRUE,"general";"via3",#N/A,TRUE,"general"}</definedName>
    <definedName name="_______r4r" localSheetId="5" hidden="1">{"via1",#N/A,TRUE,"general";"via2",#N/A,TRUE,"general";"via3",#N/A,TRUE,"general"}</definedName>
    <definedName name="_______r4r" localSheetId="8" hidden="1">{"via1",#N/A,TRUE,"general";"via2",#N/A,TRUE,"general";"via3",#N/A,TRUE,"general"}</definedName>
    <definedName name="_______r4r" localSheetId="16" hidden="1">{"via1",#N/A,TRUE,"general";"via2",#N/A,TRUE,"general";"via3",#N/A,TRUE,"general"}</definedName>
    <definedName name="_______r4r" localSheetId="17" hidden="1">{"via1",#N/A,TRUE,"general";"via2",#N/A,TRUE,"general";"via3",#N/A,TRUE,"general"}</definedName>
    <definedName name="_______r4r" localSheetId="18" hidden="1">{"via1",#N/A,TRUE,"general";"via2",#N/A,TRUE,"general";"via3",#N/A,TRUE,"general"}</definedName>
    <definedName name="_______r4r" localSheetId="1" hidden="1">{"via1",#N/A,TRUE,"general";"via2",#N/A,TRUE,"general";"via3",#N/A,TRUE,"general"}</definedName>
    <definedName name="_______r4r" hidden="1">{"via1",#N/A,TRUE,"general";"via2",#N/A,TRUE,"general";"via3",#N/A,TRUE,"general"}</definedName>
    <definedName name="_______rc">#REF!</definedName>
    <definedName name="_______rtu6" localSheetId="2" hidden="1">{"via1",#N/A,TRUE,"general";"via2",#N/A,TRUE,"general";"via3",#N/A,TRUE,"general"}</definedName>
    <definedName name="_______rtu6" localSheetId="3" hidden="1">{"via1",#N/A,TRUE,"general";"via2",#N/A,TRUE,"general";"via3",#N/A,TRUE,"general"}</definedName>
    <definedName name="_______rtu6" localSheetId="4" hidden="1">{"via1",#N/A,TRUE,"general";"via2",#N/A,TRUE,"general";"via3",#N/A,TRUE,"general"}</definedName>
    <definedName name="_______rtu6" localSheetId="5" hidden="1">{"via1",#N/A,TRUE,"general";"via2",#N/A,TRUE,"general";"via3",#N/A,TRUE,"general"}</definedName>
    <definedName name="_______rtu6" localSheetId="8" hidden="1">{"via1",#N/A,TRUE,"general";"via2",#N/A,TRUE,"general";"via3",#N/A,TRUE,"general"}</definedName>
    <definedName name="_______rtu6" localSheetId="16" hidden="1">{"via1",#N/A,TRUE,"general";"via2",#N/A,TRUE,"general";"via3",#N/A,TRUE,"general"}</definedName>
    <definedName name="_______rtu6" localSheetId="17" hidden="1">{"via1",#N/A,TRUE,"general";"via2",#N/A,TRUE,"general";"via3",#N/A,TRUE,"general"}</definedName>
    <definedName name="_______rtu6" localSheetId="18" hidden="1">{"via1",#N/A,TRUE,"general";"via2",#N/A,TRUE,"general";"via3",#N/A,TRUE,"general"}</definedName>
    <definedName name="_______rtu6" localSheetId="1" hidden="1">{"via1",#N/A,TRUE,"general";"via2",#N/A,TRUE,"general";"via3",#N/A,TRUE,"general"}</definedName>
    <definedName name="_______rtu6" hidden="1">{"via1",#N/A,TRUE,"general";"via2",#N/A,TRUE,"general";"via3",#N/A,TRUE,"general"}</definedName>
    <definedName name="_______s1" localSheetId="2" hidden="1">{"via1",#N/A,TRUE,"general";"via2",#N/A,TRUE,"general";"via3",#N/A,TRUE,"general"}</definedName>
    <definedName name="_______s1" localSheetId="3" hidden="1">{"via1",#N/A,TRUE,"general";"via2",#N/A,TRUE,"general";"via3",#N/A,TRUE,"general"}</definedName>
    <definedName name="_______s1" localSheetId="4" hidden="1">{"via1",#N/A,TRUE,"general";"via2",#N/A,TRUE,"general";"via3",#N/A,TRUE,"general"}</definedName>
    <definedName name="_______s1" localSheetId="5" hidden="1">{"via1",#N/A,TRUE,"general";"via2",#N/A,TRUE,"general";"via3",#N/A,TRUE,"general"}</definedName>
    <definedName name="_______s1" localSheetId="8" hidden="1">{"via1",#N/A,TRUE,"general";"via2",#N/A,TRUE,"general";"via3",#N/A,TRUE,"general"}</definedName>
    <definedName name="_______s1" localSheetId="16" hidden="1">{"via1",#N/A,TRUE,"general";"via2",#N/A,TRUE,"general";"via3",#N/A,TRUE,"general"}</definedName>
    <definedName name="_______s1" localSheetId="17" hidden="1">{"via1",#N/A,TRUE,"general";"via2",#N/A,TRUE,"general";"via3",#N/A,TRUE,"general"}</definedName>
    <definedName name="_______s1" localSheetId="18" hidden="1">{"via1",#N/A,TRUE,"general";"via2",#N/A,TRUE,"general";"via3",#N/A,TRUE,"general"}</definedName>
    <definedName name="_______s1" localSheetId="1" hidden="1">{"via1",#N/A,TRUE,"general";"via2",#N/A,TRUE,"general";"via3",#N/A,TRUE,"general"}</definedName>
    <definedName name="_______s1" hidden="1">{"via1",#N/A,TRUE,"general";"via2",#N/A,TRUE,"general";"via3",#N/A,TRUE,"general"}</definedName>
    <definedName name="_______s2" localSheetId="2" hidden="1">{"TAB1",#N/A,TRUE,"GENERAL";"TAB2",#N/A,TRUE,"GENERAL";"TAB3",#N/A,TRUE,"GENERAL";"TAB4",#N/A,TRUE,"GENERAL";"TAB5",#N/A,TRUE,"GENERAL"}</definedName>
    <definedName name="_______s2" localSheetId="3" hidden="1">{"TAB1",#N/A,TRUE,"GENERAL";"TAB2",#N/A,TRUE,"GENERAL";"TAB3",#N/A,TRUE,"GENERAL";"TAB4",#N/A,TRUE,"GENERAL";"TAB5",#N/A,TRUE,"GENERAL"}</definedName>
    <definedName name="_______s2" localSheetId="4" hidden="1">{"TAB1",#N/A,TRUE,"GENERAL";"TAB2",#N/A,TRUE,"GENERAL";"TAB3",#N/A,TRUE,"GENERAL";"TAB4",#N/A,TRUE,"GENERAL";"TAB5",#N/A,TRUE,"GENERAL"}</definedName>
    <definedName name="_______s2" localSheetId="5" hidden="1">{"TAB1",#N/A,TRUE,"GENERAL";"TAB2",#N/A,TRUE,"GENERAL";"TAB3",#N/A,TRUE,"GENERAL";"TAB4",#N/A,TRUE,"GENERAL";"TAB5",#N/A,TRUE,"GENERAL"}</definedName>
    <definedName name="_______s2" localSheetId="8" hidden="1">{"TAB1",#N/A,TRUE,"GENERAL";"TAB2",#N/A,TRUE,"GENERAL";"TAB3",#N/A,TRUE,"GENERAL";"TAB4",#N/A,TRUE,"GENERAL";"TAB5",#N/A,TRUE,"GENERAL"}</definedName>
    <definedName name="_______s2" localSheetId="16" hidden="1">{"TAB1",#N/A,TRUE,"GENERAL";"TAB2",#N/A,TRUE,"GENERAL";"TAB3",#N/A,TRUE,"GENERAL";"TAB4",#N/A,TRUE,"GENERAL";"TAB5",#N/A,TRUE,"GENERAL"}</definedName>
    <definedName name="_______s2" localSheetId="17" hidden="1">{"TAB1",#N/A,TRUE,"GENERAL";"TAB2",#N/A,TRUE,"GENERAL";"TAB3",#N/A,TRUE,"GENERAL";"TAB4",#N/A,TRUE,"GENERAL";"TAB5",#N/A,TRUE,"GENERAL"}</definedName>
    <definedName name="_______s2" localSheetId="18" hidden="1">{"TAB1",#N/A,TRUE,"GENERAL";"TAB2",#N/A,TRUE,"GENERAL";"TAB3",#N/A,TRUE,"GENERAL";"TAB4",#N/A,TRUE,"GENERAL";"TAB5",#N/A,TRUE,"GENERAL"}</definedName>
    <definedName name="_______s2" localSheetId="1" hidden="1">{"TAB1",#N/A,TRUE,"GENERAL";"TAB2",#N/A,TRUE,"GENERAL";"TAB3",#N/A,TRUE,"GENERAL";"TAB4",#N/A,TRUE,"GENERAL";"TAB5",#N/A,TRUE,"GENERAL"}</definedName>
    <definedName name="_______s2" hidden="1">{"TAB1",#N/A,TRUE,"GENERAL";"TAB2",#N/A,TRUE,"GENERAL";"TAB3",#N/A,TRUE,"GENERAL";"TAB4",#N/A,TRUE,"GENERAL";"TAB5",#N/A,TRUE,"GENERAL"}</definedName>
    <definedName name="_______s3" localSheetId="2" hidden="1">{"TAB1",#N/A,TRUE,"GENERAL";"TAB2",#N/A,TRUE,"GENERAL";"TAB3",#N/A,TRUE,"GENERAL";"TAB4",#N/A,TRUE,"GENERAL";"TAB5",#N/A,TRUE,"GENERAL"}</definedName>
    <definedName name="_______s3" localSheetId="3" hidden="1">{"TAB1",#N/A,TRUE,"GENERAL";"TAB2",#N/A,TRUE,"GENERAL";"TAB3",#N/A,TRUE,"GENERAL";"TAB4",#N/A,TRUE,"GENERAL";"TAB5",#N/A,TRUE,"GENERAL"}</definedName>
    <definedName name="_______s3" localSheetId="4" hidden="1">{"TAB1",#N/A,TRUE,"GENERAL";"TAB2",#N/A,TRUE,"GENERAL";"TAB3",#N/A,TRUE,"GENERAL";"TAB4",#N/A,TRUE,"GENERAL";"TAB5",#N/A,TRUE,"GENERAL"}</definedName>
    <definedName name="_______s3" localSheetId="5" hidden="1">{"TAB1",#N/A,TRUE,"GENERAL";"TAB2",#N/A,TRUE,"GENERAL";"TAB3",#N/A,TRUE,"GENERAL";"TAB4",#N/A,TRUE,"GENERAL";"TAB5",#N/A,TRUE,"GENERAL"}</definedName>
    <definedName name="_______s3" localSheetId="8" hidden="1">{"TAB1",#N/A,TRUE,"GENERAL";"TAB2",#N/A,TRUE,"GENERAL";"TAB3",#N/A,TRUE,"GENERAL";"TAB4",#N/A,TRUE,"GENERAL";"TAB5",#N/A,TRUE,"GENERAL"}</definedName>
    <definedName name="_______s3" localSheetId="16" hidden="1">{"TAB1",#N/A,TRUE,"GENERAL";"TAB2",#N/A,TRUE,"GENERAL";"TAB3",#N/A,TRUE,"GENERAL";"TAB4",#N/A,TRUE,"GENERAL";"TAB5",#N/A,TRUE,"GENERAL"}</definedName>
    <definedName name="_______s3" localSheetId="17" hidden="1">{"TAB1",#N/A,TRUE,"GENERAL";"TAB2",#N/A,TRUE,"GENERAL";"TAB3",#N/A,TRUE,"GENERAL";"TAB4",#N/A,TRUE,"GENERAL";"TAB5",#N/A,TRUE,"GENERAL"}</definedName>
    <definedName name="_______s3" localSheetId="18" hidden="1">{"TAB1",#N/A,TRUE,"GENERAL";"TAB2",#N/A,TRUE,"GENERAL";"TAB3",#N/A,TRUE,"GENERAL";"TAB4",#N/A,TRUE,"GENERAL";"TAB5",#N/A,TRUE,"GENERAL"}</definedName>
    <definedName name="_______s3" localSheetId="1" hidden="1">{"TAB1",#N/A,TRUE,"GENERAL";"TAB2",#N/A,TRUE,"GENERAL";"TAB3",#N/A,TRUE,"GENERAL";"TAB4",#N/A,TRUE,"GENERAL";"TAB5",#N/A,TRUE,"GENERAL"}</definedName>
    <definedName name="_______s3" hidden="1">{"TAB1",#N/A,TRUE,"GENERAL";"TAB2",#N/A,TRUE,"GENERAL";"TAB3",#N/A,TRUE,"GENERAL";"TAB4",#N/A,TRUE,"GENERAL";"TAB5",#N/A,TRUE,"GENERAL"}</definedName>
    <definedName name="_______s4" localSheetId="2" hidden="1">{"via1",#N/A,TRUE,"general";"via2",#N/A,TRUE,"general";"via3",#N/A,TRUE,"general"}</definedName>
    <definedName name="_______s4" localSheetId="3" hidden="1">{"via1",#N/A,TRUE,"general";"via2",#N/A,TRUE,"general";"via3",#N/A,TRUE,"general"}</definedName>
    <definedName name="_______s4" localSheetId="4" hidden="1">{"via1",#N/A,TRUE,"general";"via2",#N/A,TRUE,"general";"via3",#N/A,TRUE,"general"}</definedName>
    <definedName name="_______s4" localSheetId="5" hidden="1">{"via1",#N/A,TRUE,"general";"via2",#N/A,TRUE,"general";"via3",#N/A,TRUE,"general"}</definedName>
    <definedName name="_______s4" localSheetId="8" hidden="1">{"via1",#N/A,TRUE,"general";"via2",#N/A,TRUE,"general";"via3",#N/A,TRUE,"general"}</definedName>
    <definedName name="_______s4" localSheetId="16" hidden="1">{"via1",#N/A,TRUE,"general";"via2",#N/A,TRUE,"general";"via3",#N/A,TRUE,"general"}</definedName>
    <definedName name="_______s4" localSheetId="17" hidden="1">{"via1",#N/A,TRUE,"general";"via2",#N/A,TRUE,"general";"via3",#N/A,TRUE,"general"}</definedName>
    <definedName name="_______s4" localSheetId="18" hidden="1">{"via1",#N/A,TRUE,"general";"via2",#N/A,TRUE,"general";"via3",#N/A,TRUE,"general"}</definedName>
    <definedName name="_______s4" localSheetId="1" hidden="1">{"via1",#N/A,TRUE,"general";"via2",#N/A,TRUE,"general";"via3",#N/A,TRUE,"general"}</definedName>
    <definedName name="_______s4" hidden="1">{"via1",#N/A,TRUE,"general";"via2",#N/A,TRUE,"general";"via3",#N/A,TRUE,"general"}</definedName>
    <definedName name="_______s5" localSheetId="2" hidden="1">{"via1",#N/A,TRUE,"general";"via2",#N/A,TRUE,"general";"via3",#N/A,TRUE,"general"}</definedName>
    <definedName name="_______s5" localSheetId="3" hidden="1">{"via1",#N/A,TRUE,"general";"via2",#N/A,TRUE,"general";"via3",#N/A,TRUE,"general"}</definedName>
    <definedName name="_______s5" localSheetId="4" hidden="1">{"via1",#N/A,TRUE,"general";"via2",#N/A,TRUE,"general";"via3",#N/A,TRUE,"general"}</definedName>
    <definedName name="_______s5" localSheetId="5" hidden="1">{"via1",#N/A,TRUE,"general";"via2",#N/A,TRUE,"general";"via3",#N/A,TRUE,"general"}</definedName>
    <definedName name="_______s5" localSheetId="8" hidden="1">{"via1",#N/A,TRUE,"general";"via2",#N/A,TRUE,"general";"via3",#N/A,TRUE,"general"}</definedName>
    <definedName name="_______s5" localSheetId="16" hidden="1">{"via1",#N/A,TRUE,"general";"via2",#N/A,TRUE,"general";"via3",#N/A,TRUE,"general"}</definedName>
    <definedName name="_______s5" localSheetId="17" hidden="1">{"via1",#N/A,TRUE,"general";"via2",#N/A,TRUE,"general";"via3",#N/A,TRUE,"general"}</definedName>
    <definedName name="_______s5" localSheetId="18" hidden="1">{"via1",#N/A,TRUE,"general";"via2",#N/A,TRUE,"general";"via3",#N/A,TRUE,"general"}</definedName>
    <definedName name="_______s5" localSheetId="1" hidden="1">{"via1",#N/A,TRUE,"general";"via2",#N/A,TRUE,"general";"via3",#N/A,TRUE,"general"}</definedName>
    <definedName name="_______s5" hidden="1">{"via1",#N/A,TRUE,"general";"via2",#N/A,TRUE,"general";"via3",#N/A,TRUE,"general"}</definedName>
    <definedName name="_______s6" localSheetId="2" hidden="1">{"TAB1",#N/A,TRUE,"GENERAL";"TAB2",#N/A,TRUE,"GENERAL";"TAB3",#N/A,TRUE,"GENERAL";"TAB4",#N/A,TRUE,"GENERAL";"TAB5",#N/A,TRUE,"GENERAL"}</definedName>
    <definedName name="_______s6" localSheetId="3" hidden="1">{"TAB1",#N/A,TRUE,"GENERAL";"TAB2",#N/A,TRUE,"GENERAL";"TAB3",#N/A,TRUE,"GENERAL";"TAB4",#N/A,TRUE,"GENERAL";"TAB5",#N/A,TRUE,"GENERAL"}</definedName>
    <definedName name="_______s6" localSheetId="4" hidden="1">{"TAB1",#N/A,TRUE,"GENERAL";"TAB2",#N/A,TRUE,"GENERAL";"TAB3",#N/A,TRUE,"GENERAL";"TAB4",#N/A,TRUE,"GENERAL";"TAB5",#N/A,TRUE,"GENERAL"}</definedName>
    <definedName name="_______s6" localSheetId="5" hidden="1">{"TAB1",#N/A,TRUE,"GENERAL";"TAB2",#N/A,TRUE,"GENERAL";"TAB3",#N/A,TRUE,"GENERAL";"TAB4",#N/A,TRUE,"GENERAL";"TAB5",#N/A,TRUE,"GENERAL"}</definedName>
    <definedName name="_______s6" localSheetId="8" hidden="1">{"TAB1",#N/A,TRUE,"GENERAL";"TAB2",#N/A,TRUE,"GENERAL";"TAB3",#N/A,TRUE,"GENERAL";"TAB4",#N/A,TRUE,"GENERAL";"TAB5",#N/A,TRUE,"GENERAL"}</definedName>
    <definedName name="_______s6" localSheetId="16" hidden="1">{"TAB1",#N/A,TRUE,"GENERAL";"TAB2",#N/A,TRUE,"GENERAL";"TAB3",#N/A,TRUE,"GENERAL";"TAB4",#N/A,TRUE,"GENERAL";"TAB5",#N/A,TRUE,"GENERAL"}</definedName>
    <definedName name="_______s6" localSheetId="17" hidden="1">{"TAB1",#N/A,TRUE,"GENERAL";"TAB2",#N/A,TRUE,"GENERAL";"TAB3",#N/A,TRUE,"GENERAL";"TAB4",#N/A,TRUE,"GENERAL";"TAB5",#N/A,TRUE,"GENERAL"}</definedName>
    <definedName name="_______s6" localSheetId="18" hidden="1">{"TAB1",#N/A,TRUE,"GENERAL";"TAB2",#N/A,TRUE,"GENERAL";"TAB3",#N/A,TRUE,"GENERAL";"TAB4",#N/A,TRUE,"GENERAL";"TAB5",#N/A,TRUE,"GENERAL"}</definedName>
    <definedName name="_______s6" localSheetId="1" hidden="1">{"TAB1",#N/A,TRUE,"GENERAL";"TAB2",#N/A,TRUE,"GENERAL";"TAB3",#N/A,TRUE,"GENERAL";"TAB4",#N/A,TRUE,"GENERAL";"TAB5",#N/A,TRUE,"GENERAL"}</definedName>
    <definedName name="_______s6" hidden="1">{"TAB1",#N/A,TRUE,"GENERAL";"TAB2",#N/A,TRUE,"GENERAL";"TAB3",#N/A,TRUE,"GENERAL";"TAB4",#N/A,TRUE,"GENERAL";"TAB5",#N/A,TRUE,"GENERAL"}</definedName>
    <definedName name="_______s7" localSheetId="2" hidden="1">{"via1",#N/A,TRUE,"general";"via2",#N/A,TRUE,"general";"via3",#N/A,TRUE,"general"}</definedName>
    <definedName name="_______s7" localSheetId="3" hidden="1">{"via1",#N/A,TRUE,"general";"via2",#N/A,TRUE,"general";"via3",#N/A,TRUE,"general"}</definedName>
    <definedName name="_______s7" localSheetId="4" hidden="1">{"via1",#N/A,TRUE,"general";"via2",#N/A,TRUE,"general";"via3",#N/A,TRUE,"general"}</definedName>
    <definedName name="_______s7" localSheetId="5" hidden="1">{"via1",#N/A,TRUE,"general";"via2",#N/A,TRUE,"general";"via3",#N/A,TRUE,"general"}</definedName>
    <definedName name="_______s7" localSheetId="8" hidden="1">{"via1",#N/A,TRUE,"general";"via2",#N/A,TRUE,"general";"via3",#N/A,TRUE,"general"}</definedName>
    <definedName name="_______s7" localSheetId="16" hidden="1">{"via1",#N/A,TRUE,"general";"via2",#N/A,TRUE,"general";"via3",#N/A,TRUE,"general"}</definedName>
    <definedName name="_______s7" localSheetId="17" hidden="1">{"via1",#N/A,TRUE,"general";"via2",#N/A,TRUE,"general";"via3",#N/A,TRUE,"general"}</definedName>
    <definedName name="_______s7" localSheetId="18" hidden="1">{"via1",#N/A,TRUE,"general";"via2",#N/A,TRUE,"general";"via3",#N/A,TRUE,"general"}</definedName>
    <definedName name="_______s7" localSheetId="1" hidden="1">{"via1",#N/A,TRUE,"general";"via2",#N/A,TRUE,"general";"via3",#N/A,TRUE,"general"}</definedName>
    <definedName name="_______s7" hidden="1">{"via1",#N/A,TRUE,"general";"via2",#N/A,TRUE,"general";"via3",#N/A,TRUE,"general"}</definedName>
    <definedName name="_______SBC1">[7]INV!$A$12:$D$15</definedName>
    <definedName name="_______SBC3">[7]INV!$F$12:$I$15</definedName>
    <definedName name="_______SBC5">[7]INV!$K$12:$N$15</definedName>
    <definedName name="_______t3" localSheetId="2" hidden="1">{"TAB1",#N/A,TRUE,"GENERAL";"TAB2",#N/A,TRUE,"GENERAL";"TAB3",#N/A,TRUE,"GENERAL";"TAB4",#N/A,TRUE,"GENERAL";"TAB5",#N/A,TRUE,"GENERAL"}</definedName>
    <definedName name="_______t3" localSheetId="3" hidden="1">{"TAB1",#N/A,TRUE,"GENERAL";"TAB2",#N/A,TRUE,"GENERAL";"TAB3",#N/A,TRUE,"GENERAL";"TAB4",#N/A,TRUE,"GENERAL";"TAB5",#N/A,TRUE,"GENERAL"}</definedName>
    <definedName name="_______t3" localSheetId="4" hidden="1">{"TAB1",#N/A,TRUE,"GENERAL";"TAB2",#N/A,TRUE,"GENERAL";"TAB3",#N/A,TRUE,"GENERAL";"TAB4",#N/A,TRUE,"GENERAL";"TAB5",#N/A,TRUE,"GENERAL"}</definedName>
    <definedName name="_______t3" localSheetId="5" hidden="1">{"TAB1",#N/A,TRUE,"GENERAL";"TAB2",#N/A,TRUE,"GENERAL";"TAB3",#N/A,TRUE,"GENERAL";"TAB4",#N/A,TRUE,"GENERAL";"TAB5",#N/A,TRUE,"GENERAL"}</definedName>
    <definedName name="_______t3" localSheetId="8" hidden="1">{"TAB1",#N/A,TRUE,"GENERAL";"TAB2",#N/A,TRUE,"GENERAL";"TAB3",#N/A,TRUE,"GENERAL";"TAB4",#N/A,TRUE,"GENERAL";"TAB5",#N/A,TRUE,"GENERAL"}</definedName>
    <definedName name="_______t3" localSheetId="16" hidden="1">{"TAB1",#N/A,TRUE,"GENERAL";"TAB2",#N/A,TRUE,"GENERAL";"TAB3",#N/A,TRUE,"GENERAL";"TAB4",#N/A,TRUE,"GENERAL";"TAB5",#N/A,TRUE,"GENERAL"}</definedName>
    <definedName name="_______t3" localSheetId="17" hidden="1">{"TAB1",#N/A,TRUE,"GENERAL";"TAB2",#N/A,TRUE,"GENERAL";"TAB3",#N/A,TRUE,"GENERAL";"TAB4",#N/A,TRUE,"GENERAL";"TAB5",#N/A,TRUE,"GENERAL"}</definedName>
    <definedName name="_______t3" localSheetId="18" hidden="1">{"TAB1",#N/A,TRUE,"GENERAL";"TAB2",#N/A,TRUE,"GENERAL";"TAB3",#N/A,TRUE,"GENERAL";"TAB4",#N/A,TRUE,"GENERAL";"TAB5",#N/A,TRUE,"GENERAL"}</definedName>
    <definedName name="_______t3" localSheetId="1" hidden="1">{"TAB1",#N/A,TRUE,"GENERAL";"TAB2",#N/A,TRUE,"GENERAL";"TAB3",#N/A,TRUE,"GENERAL";"TAB4",#N/A,TRUE,"GENERAL";"TAB5",#N/A,TRUE,"GENERAL"}</definedName>
    <definedName name="_______t3" hidden="1">{"TAB1",#N/A,TRUE,"GENERAL";"TAB2",#N/A,TRUE,"GENERAL";"TAB3",#N/A,TRUE,"GENERAL";"TAB4",#N/A,TRUE,"GENERAL";"TAB5",#N/A,TRUE,"GENERAL"}</definedName>
    <definedName name="_______t4" localSheetId="2" hidden="1">{"via1",#N/A,TRUE,"general";"via2",#N/A,TRUE,"general";"via3",#N/A,TRUE,"general"}</definedName>
    <definedName name="_______t4" localSheetId="3" hidden="1">{"via1",#N/A,TRUE,"general";"via2",#N/A,TRUE,"general";"via3",#N/A,TRUE,"general"}</definedName>
    <definedName name="_______t4" localSheetId="4" hidden="1">{"via1",#N/A,TRUE,"general";"via2",#N/A,TRUE,"general";"via3",#N/A,TRUE,"general"}</definedName>
    <definedName name="_______t4" localSheetId="5" hidden="1">{"via1",#N/A,TRUE,"general";"via2",#N/A,TRUE,"general";"via3",#N/A,TRUE,"general"}</definedName>
    <definedName name="_______t4" localSheetId="8" hidden="1">{"via1",#N/A,TRUE,"general";"via2",#N/A,TRUE,"general";"via3",#N/A,TRUE,"general"}</definedName>
    <definedName name="_______t4" localSheetId="16" hidden="1">{"via1",#N/A,TRUE,"general";"via2",#N/A,TRUE,"general";"via3",#N/A,TRUE,"general"}</definedName>
    <definedName name="_______t4" localSheetId="17" hidden="1">{"via1",#N/A,TRUE,"general";"via2",#N/A,TRUE,"general";"via3",#N/A,TRUE,"general"}</definedName>
    <definedName name="_______t4" localSheetId="18" hidden="1">{"via1",#N/A,TRUE,"general";"via2",#N/A,TRUE,"general";"via3",#N/A,TRUE,"general"}</definedName>
    <definedName name="_______t4" localSheetId="1" hidden="1">{"via1",#N/A,TRUE,"general";"via2",#N/A,TRUE,"general";"via3",#N/A,TRUE,"general"}</definedName>
    <definedName name="_______t4" hidden="1">{"via1",#N/A,TRUE,"general";"via2",#N/A,TRUE,"general";"via3",#N/A,TRUE,"general"}</definedName>
    <definedName name="_______t5" localSheetId="2" hidden="1">{"TAB1",#N/A,TRUE,"GENERAL";"TAB2",#N/A,TRUE,"GENERAL";"TAB3",#N/A,TRUE,"GENERAL";"TAB4",#N/A,TRUE,"GENERAL";"TAB5",#N/A,TRUE,"GENERAL"}</definedName>
    <definedName name="_______t5" localSheetId="3" hidden="1">{"TAB1",#N/A,TRUE,"GENERAL";"TAB2",#N/A,TRUE,"GENERAL";"TAB3",#N/A,TRUE,"GENERAL";"TAB4",#N/A,TRUE,"GENERAL";"TAB5",#N/A,TRUE,"GENERAL"}</definedName>
    <definedName name="_______t5" localSheetId="4" hidden="1">{"TAB1",#N/A,TRUE,"GENERAL";"TAB2",#N/A,TRUE,"GENERAL";"TAB3",#N/A,TRUE,"GENERAL";"TAB4",#N/A,TRUE,"GENERAL";"TAB5",#N/A,TRUE,"GENERAL"}</definedName>
    <definedName name="_______t5" localSheetId="5" hidden="1">{"TAB1",#N/A,TRUE,"GENERAL";"TAB2",#N/A,TRUE,"GENERAL";"TAB3",#N/A,TRUE,"GENERAL";"TAB4",#N/A,TRUE,"GENERAL";"TAB5",#N/A,TRUE,"GENERAL"}</definedName>
    <definedName name="_______t5" localSheetId="8" hidden="1">{"TAB1",#N/A,TRUE,"GENERAL";"TAB2",#N/A,TRUE,"GENERAL";"TAB3",#N/A,TRUE,"GENERAL";"TAB4",#N/A,TRUE,"GENERAL";"TAB5",#N/A,TRUE,"GENERAL"}</definedName>
    <definedName name="_______t5" localSheetId="16" hidden="1">{"TAB1",#N/A,TRUE,"GENERAL";"TAB2",#N/A,TRUE,"GENERAL";"TAB3",#N/A,TRUE,"GENERAL";"TAB4",#N/A,TRUE,"GENERAL";"TAB5",#N/A,TRUE,"GENERAL"}</definedName>
    <definedName name="_______t5" localSheetId="17" hidden="1">{"TAB1",#N/A,TRUE,"GENERAL";"TAB2",#N/A,TRUE,"GENERAL";"TAB3",#N/A,TRUE,"GENERAL";"TAB4",#N/A,TRUE,"GENERAL";"TAB5",#N/A,TRUE,"GENERAL"}</definedName>
    <definedName name="_______t5" localSheetId="18" hidden="1">{"TAB1",#N/A,TRUE,"GENERAL";"TAB2",#N/A,TRUE,"GENERAL";"TAB3",#N/A,TRUE,"GENERAL";"TAB4",#N/A,TRUE,"GENERAL";"TAB5",#N/A,TRUE,"GENERAL"}</definedName>
    <definedName name="_______t5" localSheetId="1" hidden="1">{"TAB1",#N/A,TRUE,"GENERAL";"TAB2",#N/A,TRUE,"GENERAL";"TAB3",#N/A,TRUE,"GENERAL";"TAB4",#N/A,TRUE,"GENERAL";"TAB5",#N/A,TRUE,"GENERAL"}</definedName>
    <definedName name="_______t5" hidden="1">{"TAB1",#N/A,TRUE,"GENERAL";"TAB2",#N/A,TRUE,"GENERAL";"TAB3",#N/A,TRUE,"GENERAL";"TAB4",#N/A,TRUE,"GENERAL";"TAB5",#N/A,TRUE,"GENERAL"}</definedName>
    <definedName name="_______t6" localSheetId="2" hidden="1">{"via1",#N/A,TRUE,"general";"via2",#N/A,TRUE,"general";"via3",#N/A,TRUE,"general"}</definedName>
    <definedName name="_______t6" localSheetId="3" hidden="1">{"via1",#N/A,TRUE,"general";"via2",#N/A,TRUE,"general";"via3",#N/A,TRUE,"general"}</definedName>
    <definedName name="_______t6" localSheetId="4" hidden="1">{"via1",#N/A,TRUE,"general";"via2",#N/A,TRUE,"general";"via3",#N/A,TRUE,"general"}</definedName>
    <definedName name="_______t6" localSheetId="5" hidden="1">{"via1",#N/A,TRUE,"general";"via2",#N/A,TRUE,"general";"via3",#N/A,TRUE,"general"}</definedName>
    <definedName name="_______t6" localSheetId="8" hidden="1">{"via1",#N/A,TRUE,"general";"via2",#N/A,TRUE,"general";"via3",#N/A,TRUE,"general"}</definedName>
    <definedName name="_______t6" localSheetId="16" hidden="1">{"via1",#N/A,TRUE,"general";"via2",#N/A,TRUE,"general";"via3",#N/A,TRUE,"general"}</definedName>
    <definedName name="_______t6" localSheetId="17" hidden="1">{"via1",#N/A,TRUE,"general";"via2",#N/A,TRUE,"general";"via3",#N/A,TRUE,"general"}</definedName>
    <definedName name="_______t6" localSheetId="18" hidden="1">{"via1",#N/A,TRUE,"general";"via2",#N/A,TRUE,"general";"via3",#N/A,TRUE,"general"}</definedName>
    <definedName name="_______t6" localSheetId="1" hidden="1">{"via1",#N/A,TRUE,"general";"via2",#N/A,TRUE,"general";"via3",#N/A,TRUE,"general"}</definedName>
    <definedName name="_______t6" hidden="1">{"via1",#N/A,TRUE,"general";"via2",#N/A,TRUE,"general";"via3",#N/A,TRUE,"general"}</definedName>
    <definedName name="_______t66" localSheetId="2" hidden="1">{"TAB1",#N/A,TRUE,"GENERAL";"TAB2",#N/A,TRUE,"GENERAL";"TAB3",#N/A,TRUE,"GENERAL";"TAB4",#N/A,TRUE,"GENERAL";"TAB5",#N/A,TRUE,"GENERAL"}</definedName>
    <definedName name="_______t66" localSheetId="3" hidden="1">{"TAB1",#N/A,TRUE,"GENERAL";"TAB2",#N/A,TRUE,"GENERAL";"TAB3",#N/A,TRUE,"GENERAL";"TAB4",#N/A,TRUE,"GENERAL";"TAB5",#N/A,TRUE,"GENERAL"}</definedName>
    <definedName name="_______t66" localSheetId="4" hidden="1">{"TAB1",#N/A,TRUE,"GENERAL";"TAB2",#N/A,TRUE,"GENERAL";"TAB3",#N/A,TRUE,"GENERAL";"TAB4",#N/A,TRUE,"GENERAL";"TAB5",#N/A,TRUE,"GENERAL"}</definedName>
    <definedName name="_______t66" localSheetId="5" hidden="1">{"TAB1",#N/A,TRUE,"GENERAL";"TAB2",#N/A,TRUE,"GENERAL";"TAB3",#N/A,TRUE,"GENERAL";"TAB4",#N/A,TRUE,"GENERAL";"TAB5",#N/A,TRUE,"GENERAL"}</definedName>
    <definedName name="_______t66" localSheetId="8" hidden="1">{"TAB1",#N/A,TRUE,"GENERAL";"TAB2",#N/A,TRUE,"GENERAL";"TAB3",#N/A,TRUE,"GENERAL";"TAB4",#N/A,TRUE,"GENERAL";"TAB5",#N/A,TRUE,"GENERAL"}</definedName>
    <definedName name="_______t66" localSheetId="16" hidden="1">{"TAB1",#N/A,TRUE,"GENERAL";"TAB2",#N/A,TRUE,"GENERAL";"TAB3",#N/A,TRUE,"GENERAL";"TAB4",#N/A,TRUE,"GENERAL";"TAB5",#N/A,TRUE,"GENERAL"}</definedName>
    <definedName name="_______t66" localSheetId="17" hidden="1">{"TAB1",#N/A,TRUE,"GENERAL";"TAB2",#N/A,TRUE,"GENERAL";"TAB3",#N/A,TRUE,"GENERAL";"TAB4",#N/A,TRUE,"GENERAL";"TAB5",#N/A,TRUE,"GENERAL"}</definedName>
    <definedName name="_______t66" localSheetId="18" hidden="1">{"TAB1",#N/A,TRUE,"GENERAL";"TAB2",#N/A,TRUE,"GENERAL";"TAB3",#N/A,TRUE,"GENERAL";"TAB4",#N/A,TRUE,"GENERAL";"TAB5",#N/A,TRUE,"GENERAL"}</definedName>
    <definedName name="_______t66" localSheetId="1" hidden="1">{"TAB1",#N/A,TRUE,"GENERAL";"TAB2",#N/A,TRUE,"GENERAL";"TAB3",#N/A,TRUE,"GENERAL";"TAB4",#N/A,TRUE,"GENERAL";"TAB5",#N/A,TRUE,"GENERAL"}</definedName>
    <definedName name="_______t66" hidden="1">{"TAB1",#N/A,TRUE,"GENERAL";"TAB2",#N/A,TRUE,"GENERAL";"TAB3",#N/A,TRUE,"GENERAL";"TAB4",#N/A,TRUE,"GENERAL";"TAB5",#N/A,TRUE,"GENERAL"}</definedName>
    <definedName name="_______t7" localSheetId="2" hidden="1">{"via1",#N/A,TRUE,"general";"via2",#N/A,TRUE,"general";"via3",#N/A,TRUE,"general"}</definedName>
    <definedName name="_______t7" localSheetId="3" hidden="1">{"via1",#N/A,TRUE,"general";"via2",#N/A,TRUE,"general";"via3",#N/A,TRUE,"general"}</definedName>
    <definedName name="_______t7" localSheetId="4" hidden="1">{"via1",#N/A,TRUE,"general";"via2",#N/A,TRUE,"general";"via3",#N/A,TRUE,"general"}</definedName>
    <definedName name="_______t7" localSheetId="5" hidden="1">{"via1",#N/A,TRUE,"general";"via2",#N/A,TRUE,"general";"via3",#N/A,TRUE,"general"}</definedName>
    <definedName name="_______t7" localSheetId="8" hidden="1">{"via1",#N/A,TRUE,"general";"via2",#N/A,TRUE,"general";"via3",#N/A,TRUE,"general"}</definedName>
    <definedName name="_______t7" localSheetId="16" hidden="1">{"via1",#N/A,TRUE,"general";"via2",#N/A,TRUE,"general";"via3",#N/A,TRUE,"general"}</definedName>
    <definedName name="_______t7" localSheetId="17" hidden="1">{"via1",#N/A,TRUE,"general";"via2",#N/A,TRUE,"general";"via3",#N/A,TRUE,"general"}</definedName>
    <definedName name="_______t7" localSheetId="18" hidden="1">{"via1",#N/A,TRUE,"general";"via2",#N/A,TRUE,"general";"via3",#N/A,TRUE,"general"}</definedName>
    <definedName name="_______t7" localSheetId="1" hidden="1">{"via1",#N/A,TRUE,"general";"via2",#N/A,TRUE,"general";"via3",#N/A,TRUE,"general"}</definedName>
    <definedName name="_______t7" hidden="1">{"via1",#N/A,TRUE,"general";"via2",#N/A,TRUE,"general";"via3",#N/A,TRUE,"general"}</definedName>
    <definedName name="_______t77" localSheetId="2" hidden="1">{"TAB1",#N/A,TRUE,"GENERAL";"TAB2",#N/A,TRUE,"GENERAL";"TAB3",#N/A,TRUE,"GENERAL";"TAB4",#N/A,TRUE,"GENERAL";"TAB5",#N/A,TRUE,"GENERAL"}</definedName>
    <definedName name="_______t77" localSheetId="3" hidden="1">{"TAB1",#N/A,TRUE,"GENERAL";"TAB2",#N/A,TRUE,"GENERAL";"TAB3",#N/A,TRUE,"GENERAL";"TAB4",#N/A,TRUE,"GENERAL";"TAB5",#N/A,TRUE,"GENERAL"}</definedName>
    <definedName name="_______t77" localSheetId="4" hidden="1">{"TAB1",#N/A,TRUE,"GENERAL";"TAB2",#N/A,TRUE,"GENERAL";"TAB3",#N/A,TRUE,"GENERAL";"TAB4",#N/A,TRUE,"GENERAL";"TAB5",#N/A,TRUE,"GENERAL"}</definedName>
    <definedName name="_______t77" localSheetId="5" hidden="1">{"TAB1",#N/A,TRUE,"GENERAL";"TAB2",#N/A,TRUE,"GENERAL";"TAB3",#N/A,TRUE,"GENERAL";"TAB4",#N/A,TRUE,"GENERAL";"TAB5",#N/A,TRUE,"GENERAL"}</definedName>
    <definedName name="_______t77" localSheetId="8" hidden="1">{"TAB1",#N/A,TRUE,"GENERAL";"TAB2",#N/A,TRUE,"GENERAL";"TAB3",#N/A,TRUE,"GENERAL";"TAB4",#N/A,TRUE,"GENERAL";"TAB5",#N/A,TRUE,"GENERAL"}</definedName>
    <definedName name="_______t77" localSheetId="16" hidden="1">{"TAB1",#N/A,TRUE,"GENERAL";"TAB2",#N/A,TRUE,"GENERAL";"TAB3",#N/A,TRUE,"GENERAL";"TAB4",#N/A,TRUE,"GENERAL";"TAB5",#N/A,TRUE,"GENERAL"}</definedName>
    <definedName name="_______t77" localSheetId="17" hidden="1">{"TAB1",#N/A,TRUE,"GENERAL";"TAB2",#N/A,TRUE,"GENERAL";"TAB3",#N/A,TRUE,"GENERAL";"TAB4",#N/A,TRUE,"GENERAL";"TAB5",#N/A,TRUE,"GENERAL"}</definedName>
    <definedName name="_______t77" localSheetId="18" hidden="1">{"TAB1",#N/A,TRUE,"GENERAL";"TAB2",#N/A,TRUE,"GENERAL";"TAB3",#N/A,TRUE,"GENERAL";"TAB4",#N/A,TRUE,"GENERAL";"TAB5",#N/A,TRUE,"GENERAL"}</definedName>
    <definedName name="_______t77" localSheetId="1" hidden="1">{"TAB1",#N/A,TRUE,"GENERAL";"TAB2",#N/A,TRUE,"GENERAL";"TAB3",#N/A,TRUE,"GENERAL";"TAB4",#N/A,TRUE,"GENERAL";"TAB5",#N/A,TRUE,"GENERAL"}</definedName>
    <definedName name="_______t77" hidden="1">{"TAB1",#N/A,TRUE,"GENERAL";"TAB2",#N/A,TRUE,"GENERAL";"TAB3",#N/A,TRUE,"GENERAL";"TAB4",#N/A,TRUE,"GENERAL";"TAB5",#N/A,TRUE,"GENERAL"}</definedName>
    <definedName name="_______t8" localSheetId="2" hidden="1">{"TAB1",#N/A,TRUE,"GENERAL";"TAB2",#N/A,TRUE,"GENERAL";"TAB3",#N/A,TRUE,"GENERAL";"TAB4",#N/A,TRUE,"GENERAL";"TAB5",#N/A,TRUE,"GENERAL"}</definedName>
    <definedName name="_______t8" localSheetId="3" hidden="1">{"TAB1",#N/A,TRUE,"GENERAL";"TAB2",#N/A,TRUE,"GENERAL";"TAB3",#N/A,TRUE,"GENERAL";"TAB4",#N/A,TRUE,"GENERAL";"TAB5",#N/A,TRUE,"GENERAL"}</definedName>
    <definedName name="_______t8" localSheetId="4" hidden="1">{"TAB1",#N/A,TRUE,"GENERAL";"TAB2",#N/A,TRUE,"GENERAL";"TAB3",#N/A,TRUE,"GENERAL";"TAB4",#N/A,TRUE,"GENERAL";"TAB5",#N/A,TRUE,"GENERAL"}</definedName>
    <definedName name="_______t8" localSheetId="5" hidden="1">{"TAB1",#N/A,TRUE,"GENERAL";"TAB2",#N/A,TRUE,"GENERAL";"TAB3",#N/A,TRUE,"GENERAL";"TAB4",#N/A,TRUE,"GENERAL";"TAB5",#N/A,TRUE,"GENERAL"}</definedName>
    <definedName name="_______t8" localSheetId="8" hidden="1">{"TAB1",#N/A,TRUE,"GENERAL";"TAB2",#N/A,TRUE,"GENERAL";"TAB3",#N/A,TRUE,"GENERAL";"TAB4",#N/A,TRUE,"GENERAL";"TAB5",#N/A,TRUE,"GENERAL"}</definedName>
    <definedName name="_______t8" localSheetId="16" hidden="1">{"TAB1",#N/A,TRUE,"GENERAL";"TAB2",#N/A,TRUE,"GENERAL";"TAB3",#N/A,TRUE,"GENERAL";"TAB4",#N/A,TRUE,"GENERAL";"TAB5",#N/A,TRUE,"GENERAL"}</definedName>
    <definedName name="_______t8" localSheetId="17" hidden="1">{"TAB1",#N/A,TRUE,"GENERAL";"TAB2",#N/A,TRUE,"GENERAL";"TAB3",#N/A,TRUE,"GENERAL";"TAB4",#N/A,TRUE,"GENERAL";"TAB5",#N/A,TRUE,"GENERAL"}</definedName>
    <definedName name="_______t8" localSheetId="18" hidden="1">{"TAB1",#N/A,TRUE,"GENERAL";"TAB2",#N/A,TRUE,"GENERAL";"TAB3",#N/A,TRUE,"GENERAL";"TAB4",#N/A,TRUE,"GENERAL";"TAB5",#N/A,TRUE,"GENERAL"}</definedName>
    <definedName name="_______t8" localSheetId="1" hidden="1">{"TAB1",#N/A,TRUE,"GENERAL";"TAB2",#N/A,TRUE,"GENERAL";"TAB3",#N/A,TRUE,"GENERAL";"TAB4",#N/A,TRUE,"GENERAL";"TAB5",#N/A,TRUE,"GENERAL"}</definedName>
    <definedName name="_______t8" hidden="1">{"TAB1",#N/A,TRUE,"GENERAL";"TAB2",#N/A,TRUE,"GENERAL";"TAB3",#N/A,TRUE,"GENERAL";"TAB4",#N/A,TRUE,"GENERAL";"TAB5",#N/A,TRUE,"GENERAL"}</definedName>
    <definedName name="_______t88" localSheetId="2" hidden="1">{"via1",#N/A,TRUE,"general";"via2",#N/A,TRUE,"general";"via3",#N/A,TRUE,"general"}</definedName>
    <definedName name="_______t88" localSheetId="3" hidden="1">{"via1",#N/A,TRUE,"general";"via2",#N/A,TRUE,"general";"via3",#N/A,TRUE,"general"}</definedName>
    <definedName name="_______t88" localSheetId="4" hidden="1">{"via1",#N/A,TRUE,"general";"via2",#N/A,TRUE,"general";"via3",#N/A,TRUE,"general"}</definedName>
    <definedName name="_______t88" localSheetId="5" hidden="1">{"via1",#N/A,TRUE,"general";"via2",#N/A,TRUE,"general";"via3",#N/A,TRUE,"general"}</definedName>
    <definedName name="_______t88" localSheetId="8" hidden="1">{"via1",#N/A,TRUE,"general";"via2",#N/A,TRUE,"general";"via3",#N/A,TRUE,"general"}</definedName>
    <definedName name="_______t88" localSheetId="16" hidden="1">{"via1",#N/A,TRUE,"general";"via2",#N/A,TRUE,"general";"via3",#N/A,TRUE,"general"}</definedName>
    <definedName name="_______t88" localSheetId="17" hidden="1">{"via1",#N/A,TRUE,"general";"via2",#N/A,TRUE,"general";"via3",#N/A,TRUE,"general"}</definedName>
    <definedName name="_______t88" localSheetId="18" hidden="1">{"via1",#N/A,TRUE,"general";"via2",#N/A,TRUE,"general";"via3",#N/A,TRUE,"general"}</definedName>
    <definedName name="_______t88" localSheetId="1" hidden="1">{"via1",#N/A,TRUE,"general";"via2",#N/A,TRUE,"general";"via3",#N/A,TRUE,"general"}</definedName>
    <definedName name="_______t88" hidden="1">{"via1",#N/A,TRUE,"general";"via2",#N/A,TRUE,"general";"via3",#N/A,TRUE,"general"}</definedName>
    <definedName name="_______t9" localSheetId="2" hidden="1">{"TAB1",#N/A,TRUE,"GENERAL";"TAB2",#N/A,TRUE,"GENERAL";"TAB3",#N/A,TRUE,"GENERAL";"TAB4",#N/A,TRUE,"GENERAL";"TAB5",#N/A,TRUE,"GENERAL"}</definedName>
    <definedName name="_______t9" localSheetId="3" hidden="1">{"TAB1",#N/A,TRUE,"GENERAL";"TAB2",#N/A,TRUE,"GENERAL";"TAB3",#N/A,TRUE,"GENERAL";"TAB4",#N/A,TRUE,"GENERAL";"TAB5",#N/A,TRUE,"GENERAL"}</definedName>
    <definedName name="_______t9" localSheetId="4" hidden="1">{"TAB1",#N/A,TRUE,"GENERAL";"TAB2",#N/A,TRUE,"GENERAL";"TAB3",#N/A,TRUE,"GENERAL";"TAB4",#N/A,TRUE,"GENERAL";"TAB5",#N/A,TRUE,"GENERAL"}</definedName>
    <definedName name="_______t9" localSheetId="5" hidden="1">{"TAB1",#N/A,TRUE,"GENERAL";"TAB2",#N/A,TRUE,"GENERAL";"TAB3",#N/A,TRUE,"GENERAL";"TAB4",#N/A,TRUE,"GENERAL";"TAB5",#N/A,TRUE,"GENERAL"}</definedName>
    <definedName name="_______t9" localSheetId="8" hidden="1">{"TAB1",#N/A,TRUE,"GENERAL";"TAB2",#N/A,TRUE,"GENERAL";"TAB3",#N/A,TRUE,"GENERAL";"TAB4",#N/A,TRUE,"GENERAL";"TAB5",#N/A,TRUE,"GENERAL"}</definedName>
    <definedName name="_______t9" localSheetId="16" hidden="1">{"TAB1",#N/A,TRUE,"GENERAL";"TAB2",#N/A,TRUE,"GENERAL";"TAB3",#N/A,TRUE,"GENERAL";"TAB4",#N/A,TRUE,"GENERAL";"TAB5",#N/A,TRUE,"GENERAL"}</definedName>
    <definedName name="_______t9" localSheetId="17" hidden="1">{"TAB1",#N/A,TRUE,"GENERAL";"TAB2",#N/A,TRUE,"GENERAL";"TAB3",#N/A,TRUE,"GENERAL";"TAB4",#N/A,TRUE,"GENERAL";"TAB5",#N/A,TRUE,"GENERAL"}</definedName>
    <definedName name="_______t9" localSheetId="18" hidden="1">{"TAB1",#N/A,TRUE,"GENERAL";"TAB2",#N/A,TRUE,"GENERAL";"TAB3",#N/A,TRUE,"GENERAL";"TAB4",#N/A,TRUE,"GENERAL";"TAB5",#N/A,TRUE,"GENERAL"}</definedName>
    <definedName name="_______t9" localSheetId="1" hidden="1">{"TAB1",#N/A,TRUE,"GENERAL";"TAB2",#N/A,TRUE,"GENERAL";"TAB3",#N/A,TRUE,"GENERAL";"TAB4",#N/A,TRUE,"GENERAL";"TAB5",#N/A,TRUE,"GENERAL"}</definedName>
    <definedName name="_______t9" hidden="1">{"TAB1",#N/A,TRUE,"GENERAL";"TAB2",#N/A,TRUE,"GENERAL";"TAB3",#N/A,TRUE,"GENERAL";"TAB4",#N/A,TRUE,"GENERAL";"TAB5",#N/A,TRUE,"GENERAL"}</definedName>
    <definedName name="_______t99" localSheetId="2" hidden="1">{"via1",#N/A,TRUE,"general";"via2",#N/A,TRUE,"general";"via3",#N/A,TRUE,"general"}</definedName>
    <definedName name="_______t99" localSheetId="3" hidden="1">{"via1",#N/A,TRUE,"general";"via2",#N/A,TRUE,"general";"via3",#N/A,TRUE,"general"}</definedName>
    <definedName name="_______t99" localSheetId="4" hidden="1">{"via1",#N/A,TRUE,"general";"via2",#N/A,TRUE,"general";"via3",#N/A,TRUE,"general"}</definedName>
    <definedName name="_______t99" localSheetId="5" hidden="1">{"via1",#N/A,TRUE,"general";"via2",#N/A,TRUE,"general";"via3",#N/A,TRUE,"general"}</definedName>
    <definedName name="_______t99" localSheetId="8" hidden="1">{"via1",#N/A,TRUE,"general";"via2",#N/A,TRUE,"general";"via3",#N/A,TRUE,"general"}</definedName>
    <definedName name="_______t99" localSheetId="16" hidden="1">{"via1",#N/A,TRUE,"general";"via2",#N/A,TRUE,"general";"via3",#N/A,TRUE,"general"}</definedName>
    <definedName name="_______t99" localSheetId="17" hidden="1">{"via1",#N/A,TRUE,"general";"via2",#N/A,TRUE,"general";"via3",#N/A,TRUE,"general"}</definedName>
    <definedName name="_______t99" localSheetId="18" hidden="1">{"via1",#N/A,TRUE,"general";"via2",#N/A,TRUE,"general";"via3",#N/A,TRUE,"general"}</definedName>
    <definedName name="_______t99" localSheetId="1" hidden="1">{"via1",#N/A,TRUE,"general";"via2",#N/A,TRUE,"general";"via3",#N/A,TRUE,"general"}</definedName>
    <definedName name="_______t99" hidden="1">{"via1",#N/A,TRUE,"general";"via2",#N/A,TRUE,"general";"via3",#N/A,TRUE,"general"}</definedName>
    <definedName name="_______u4" localSheetId="2" hidden="1">{"TAB1",#N/A,TRUE,"GENERAL";"TAB2",#N/A,TRUE,"GENERAL";"TAB3",#N/A,TRUE,"GENERAL";"TAB4",#N/A,TRUE,"GENERAL";"TAB5",#N/A,TRUE,"GENERAL"}</definedName>
    <definedName name="_______u4" localSheetId="3" hidden="1">{"TAB1",#N/A,TRUE,"GENERAL";"TAB2",#N/A,TRUE,"GENERAL";"TAB3",#N/A,TRUE,"GENERAL";"TAB4",#N/A,TRUE,"GENERAL";"TAB5",#N/A,TRUE,"GENERAL"}</definedName>
    <definedName name="_______u4" localSheetId="4" hidden="1">{"TAB1",#N/A,TRUE,"GENERAL";"TAB2",#N/A,TRUE,"GENERAL";"TAB3",#N/A,TRUE,"GENERAL";"TAB4",#N/A,TRUE,"GENERAL";"TAB5",#N/A,TRUE,"GENERAL"}</definedName>
    <definedName name="_______u4" localSheetId="5" hidden="1">{"TAB1",#N/A,TRUE,"GENERAL";"TAB2",#N/A,TRUE,"GENERAL";"TAB3",#N/A,TRUE,"GENERAL";"TAB4",#N/A,TRUE,"GENERAL";"TAB5",#N/A,TRUE,"GENERAL"}</definedName>
    <definedName name="_______u4" localSheetId="8" hidden="1">{"TAB1",#N/A,TRUE,"GENERAL";"TAB2",#N/A,TRUE,"GENERAL";"TAB3",#N/A,TRUE,"GENERAL";"TAB4",#N/A,TRUE,"GENERAL";"TAB5",#N/A,TRUE,"GENERAL"}</definedName>
    <definedName name="_______u4" localSheetId="16" hidden="1">{"TAB1",#N/A,TRUE,"GENERAL";"TAB2",#N/A,TRUE,"GENERAL";"TAB3",#N/A,TRUE,"GENERAL";"TAB4",#N/A,TRUE,"GENERAL";"TAB5",#N/A,TRUE,"GENERAL"}</definedName>
    <definedName name="_______u4" localSheetId="17" hidden="1">{"TAB1",#N/A,TRUE,"GENERAL";"TAB2",#N/A,TRUE,"GENERAL";"TAB3",#N/A,TRUE,"GENERAL";"TAB4",#N/A,TRUE,"GENERAL";"TAB5",#N/A,TRUE,"GENERAL"}</definedName>
    <definedName name="_______u4" localSheetId="18" hidden="1">{"TAB1",#N/A,TRUE,"GENERAL";"TAB2",#N/A,TRUE,"GENERAL";"TAB3",#N/A,TRUE,"GENERAL";"TAB4",#N/A,TRUE,"GENERAL";"TAB5",#N/A,TRUE,"GENERAL"}</definedName>
    <definedName name="_______u4" localSheetId="1" hidden="1">{"TAB1",#N/A,TRUE,"GENERAL";"TAB2",#N/A,TRUE,"GENERAL";"TAB3",#N/A,TRUE,"GENERAL";"TAB4",#N/A,TRUE,"GENERAL";"TAB5",#N/A,TRUE,"GENERAL"}</definedName>
    <definedName name="_______u4" hidden="1">{"TAB1",#N/A,TRUE,"GENERAL";"TAB2",#N/A,TRUE,"GENERAL";"TAB3",#N/A,TRUE,"GENERAL";"TAB4",#N/A,TRUE,"GENERAL";"TAB5",#N/A,TRUE,"GENERAL"}</definedName>
    <definedName name="_______u5" localSheetId="2" hidden="1">{"TAB1",#N/A,TRUE,"GENERAL";"TAB2",#N/A,TRUE,"GENERAL";"TAB3",#N/A,TRUE,"GENERAL";"TAB4",#N/A,TRUE,"GENERAL";"TAB5",#N/A,TRUE,"GENERAL"}</definedName>
    <definedName name="_______u5" localSheetId="3" hidden="1">{"TAB1",#N/A,TRUE,"GENERAL";"TAB2",#N/A,TRUE,"GENERAL";"TAB3",#N/A,TRUE,"GENERAL";"TAB4",#N/A,TRUE,"GENERAL";"TAB5",#N/A,TRUE,"GENERAL"}</definedName>
    <definedName name="_______u5" localSheetId="4" hidden="1">{"TAB1",#N/A,TRUE,"GENERAL";"TAB2",#N/A,TRUE,"GENERAL";"TAB3",#N/A,TRUE,"GENERAL";"TAB4",#N/A,TRUE,"GENERAL";"TAB5",#N/A,TRUE,"GENERAL"}</definedName>
    <definedName name="_______u5" localSheetId="5" hidden="1">{"TAB1",#N/A,TRUE,"GENERAL";"TAB2",#N/A,TRUE,"GENERAL";"TAB3",#N/A,TRUE,"GENERAL";"TAB4",#N/A,TRUE,"GENERAL";"TAB5",#N/A,TRUE,"GENERAL"}</definedName>
    <definedName name="_______u5" localSheetId="8" hidden="1">{"TAB1",#N/A,TRUE,"GENERAL";"TAB2",#N/A,TRUE,"GENERAL";"TAB3",#N/A,TRUE,"GENERAL";"TAB4",#N/A,TRUE,"GENERAL";"TAB5",#N/A,TRUE,"GENERAL"}</definedName>
    <definedName name="_______u5" localSheetId="16" hidden="1">{"TAB1",#N/A,TRUE,"GENERAL";"TAB2",#N/A,TRUE,"GENERAL";"TAB3",#N/A,TRUE,"GENERAL";"TAB4",#N/A,TRUE,"GENERAL";"TAB5",#N/A,TRUE,"GENERAL"}</definedName>
    <definedName name="_______u5" localSheetId="17" hidden="1">{"TAB1",#N/A,TRUE,"GENERAL";"TAB2",#N/A,TRUE,"GENERAL";"TAB3",#N/A,TRUE,"GENERAL";"TAB4",#N/A,TRUE,"GENERAL";"TAB5",#N/A,TRUE,"GENERAL"}</definedName>
    <definedName name="_______u5" localSheetId="18" hidden="1">{"TAB1",#N/A,TRUE,"GENERAL";"TAB2",#N/A,TRUE,"GENERAL";"TAB3",#N/A,TRUE,"GENERAL";"TAB4",#N/A,TRUE,"GENERAL";"TAB5",#N/A,TRUE,"GENERAL"}</definedName>
    <definedName name="_______u5" localSheetId="1" hidden="1">{"TAB1",#N/A,TRUE,"GENERAL";"TAB2",#N/A,TRUE,"GENERAL";"TAB3",#N/A,TRUE,"GENERAL";"TAB4",#N/A,TRUE,"GENERAL";"TAB5",#N/A,TRUE,"GENERAL"}</definedName>
    <definedName name="_______u5" hidden="1">{"TAB1",#N/A,TRUE,"GENERAL";"TAB2",#N/A,TRUE,"GENERAL";"TAB3",#N/A,TRUE,"GENERAL";"TAB4",#N/A,TRUE,"GENERAL";"TAB5",#N/A,TRUE,"GENERAL"}</definedName>
    <definedName name="_______u6" localSheetId="2" hidden="1">{"TAB1",#N/A,TRUE,"GENERAL";"TAB2",#N/A,TRUE,"GENERAL";"TAB3",#N/A,TRUE,"GENERAL";"TAB4",#N/A,TRUE,"GENERAL";"TAB5",#N/A,TRUE,"GENERAL"}</definedName>
    <definedName name="_______u6" localSheetId="3" hidden="1">{"TAB1",#N/A,TRUE,"GENERAL";"TAB2",#N/A,TRUE,"GENERAL";"TAB3",#N/A,TRUE,"GENERAL";"TAB4",#N/A,TRUE,"GENERAL";"TAB5",#N/A,TRUE,"GENERAL"}</definedName>
    <definedName name="_______u6" localSheetId="4" hidden="1">{"TAB1",#N/A,TRUE,"GENERAL";"TAB2",#N/A,TRUE,"GENERAL";"TAB3",#N/A,TRUE,"GENERAL";"TAB4",#N/A,TRUE,"GENERAL";"TAB5",#N/A,TRUE,"GENERAL"}</definedName>
    <definedName name="_______u6" localSheetId="5" hidden="1">{"TAB1",#N/A,TRUE,"GENERAL";"TAB2",#N/A,TRUE,"GENERAL";"TAB3",#N/A,TRUE,"GENERAL";"TAB4",#N/A,TRUE,"GENERAL";"TAB5",#N/A,TRUE,"GENERAL"}</definedName>
    <definedName name="_______u6" localSheetId="8" hidden="1">{"TAB1",#N/A,TRUE,"GENERAL";"TAB2",#N/A,TRUE,"GENERAL";"TAB3",#N/A,TRUE,"GENERAL";"TAB4",#N/A,TRUE,"GENERAL";"TAB5",#N/A,TRUE,"GENERAL"}</definedName>
    <definedName name="_______u6" localSheetId="16" hidden="1">{"TAB1",#N/A,TRUE,"GENERAL";"TAB2",#N/A,TRUE,"GENERAL";"TAB3",#N/A,TRUE,"GENERAL";"TAB4",#N/A,TRUE,"GENERAL";"TAB5",#N/A,TRUE,"GENERAL"}</definedName>
    <definedName name="_______u6" localSheetId="17" hidden="1">{"TAB1",#N/A,TRUE,"GENERAL";"TAB2",#N/A,TRUE,"GENERAL";"TAB3",#N/A,TRUE,"GENERAL";"TAB4",#N/A,TRUE,"GENERAL";"TAB5",#N/A,TRUE,"GENERAL"}</definedName>
    <definedName name="_______u6" localSheetId="18" hidden="1">{"TAB1",#N/A,TRUE,"GENERAL";"TAB2",#N/A,TRUE,"GENERAL";"TAB3",#N/A,TRUE,"GENERAL";"TAB4",#N/A,TRUE,"GENERAL";"TAB5",#N/A,TRUE,"GENERAL"}</definedName>
    <definedName name="_______u6" localSheetId="1" hidden="1">{"TAB1",#N/A,TRUE,"GENERAL";"TAB2",#N/A,TRUE,"GENERAL";"TAB3",#N/A,TRUE,"GENERAL";"TAB4",#N/A,TRUE,"GENERAL";"TAB5",#N/A,TRUE,"GENERAL"}</definedName>
    <definedName name="_______u6" hidden="1">{"TAB1",#N/A,TRUE,"GENERAL";"TAB2",#N/A,TRUE,"GENERAL";"TAB3",#N/A,TRUE,"GENERAL";"TAB4",#N/A,TRUE,"GENERAL";"TAB5",#N/A,TRUE,"GENERAL"}</definedName>
    <definedName name="_______u7" localSheetId="2" hidden="1">{"via1",#N/A,TRUE,"general";"via2",#N/A,TRUE,"general";"via3",#N/A,TRUE,"general"}</definedName>
    <definedName name="_______u7" localSheetId="3" hidden="1">{"via1",#N/A,TRUE,"general";"via2",#N/A,TRUE,"general";"via3",#N/A,TRUE,"general"}</definedName>
    <definedName name="_______u7" localSheetId="4" hidden="1">{"via1",#N/A,TRUE,"general";"via2",#N/A,TRUE,"general";"via3",#N/A,TRUE,"general"}</definedName>
    <definedName name="_______u7" localSheetId="5" hidden="1">{"via1",#N/A,TRUE,"general";"via2",#N/A,TRUE,"general";"via3",#N/A,TRUE,"general"}</definedName>
    <definedName name="_______u7" localSheetId="8" hidden="1">{"via1",#N/A,TRUE,"general";"via2",#N/A,TRUE,"general";"via3",#N/A,TRUE,"general"}</definedName>
    <definedName name="_______u7" localSheetId="16" hidden="1">{"via1",#N/A,TRUE,"general";"via2",#N/A,TRUE,"general";"via3",#N/A,TRUE,"general"}</definedName>
    <definedName name="_______u7" localSheetId="17" hidden="1">{"via1",#N/A,TRUE,"general";"via2",#N/A,TRUE,"general";"via3",#N/A,TRUE,"general"}</definedName>
    <definedName name="_______u7" localSheetId="18" hidden="1">{"via1",#N/A,TRUE,"general";"via2",#N/A,TRUE,"general";"via3",#N/A,TRUE,"general"}</definedName>
    <definedName name="_______u7" localSheetId="1" hidden="1">{"via1",#N/A,TRUE,"general";"via2",#N/A,TRUE,"general";"via3",#N/A,TRUE,"general"}</definedName>
    <definedName name="_______u7" hidden="1">{"via1",#N/A,TRUE,"general";"via2",#N/A,TRUE,"general";"via3",#N/A,TRUE,"general"}</definedName>
    <definedName name="_______u8" localSheetId="2" hidden="1">{"TAB1",#N/A,TRUE,"GENERAL";"TAB2",#N/A,TRUE,"GENERAL";"TAB3",#N/A,TRUE,"GENERAL";"TAB4",#N/A,TRUE,"GENERAL";"TAB5",#N/A,TRUE,"GENERAL"}</definedName>
    <definedName name="_______u8" localSheetId="3" hidden="1">{"TAB1",#N/A,TRUE,"GENERAL";"TAB2",#N/A,TRUE,"GENERAL";"TAB3",#N/A,TRUE,"GENERAL";"TAB4",#N/A,TRUE,"GENERAL";"TAB5",#N/A,TRUE,"GENERAL"}</definedName>
    <definedName name="_______u8" localSheetId="4" hidden="1">{"TAB1",#N/A,TRUE,"GENERAL";"TAB2",#N/A,TRUE,"GENERAL";"TAB3",#N/A,TRUE,"GENERAL";"TAB4",#N/A,TRUE,"GENERAL";"TAB5",#N/A,TRUE,"GENERAL"}</definedName>
    <definedName name="_______u8" localSheetId="5" hidden="1">{"TAB1",#N/A,TRUE,"GENERAL";"TAB2",#N/A,TRUE,"GENERAL";"TAB3",#N/A,TRUE,"GENERAL";"TAB4",#N/A,TRUE,"GENERAL";"TAB5",#N/A,TRUE,"GENERAL"}</definedName>
    <definedName name="_______u8" localSheetId="8" hidden="1">{"TAB1",#N/A,TRUE,"GENERAL";"TAB2",#N/A,TRUE,"GENERAL";"TAB3",#N/A,TRUE,"GENERAL";"TAB4",#N/A,TRUE,"GENERAL";"TAB5",#N/A,TRUE,"GENERAL"}</definedName>
    <definedName name="_______u8" localSheetId="16" hidden="1">{"TAB1",#N/A,TRUE,"GENERAL";"TAB2",#N/A,TRUE,"GENERAL";"TAB3",#N/A,TRUE,"GENERAL";"TAB4",#N/A,TRUE,"GENERAL";"TAB5",#N/A,TRUE,"GENERAL"}</definedName>
    <definedName name="_______u8" localSheetId="17" hidden="1">{"TAB1",#N/A,TRUE,"GENERAL";"TAB2",#N/A,TRUE,"GENERAL";"TAB3",#N/A,TRUE,"GENERAL";"TAB4",#N/A,TRUE,"GENERAL";"TAB5",#N/A,TRUE,"GENERAL"}</definedName>
    <definedName name="_______u8" localSheetId="18" hidden="1">{"TAB1",#N/A,TRUE,"GENERAL";"TAB2",#N/A,TRUE,"GENERAL";"TAB3",#N/A,TRUE,"GENERAL";"TAB4",#N/A,TRUE,"GENERAL";"TAB5",#N/A,TRUE,"GENERAL"}</definedName>
    <definedName name="_______u8" localSheetId="1" hidden="1">{"TAB1",#N/A,TRUE,"GENERAL";"TAB2",#N/A,TRUE,"GENERAL";"TAB3",#N/A,TRUE,"GENERAL";"TAB4",#N/A,TRUE,"GENERAL";"TAB5",#N/A,TRUE,"GENERAL"}</definedName>
    <definedName name="_______u8" hidden="1">{"TAB1",#N/A,TRUE,"GENERAL";"TAB2",#N/A,TRUE,"GENERAL";"TAB3",#N/A,TRUE,"GENERAL";"TAB4",#N/A,TRUE,"GENERAL";"TAB5",#N/A,TRUE,"GENERAL"}</definedName>
    <definedName name="_______u9" localSheetId="2" hidden="1">{"TAB1",#N/A,TRUE,"GENERAL";"TAB2",#N/A,TRUE,"GENERAL";"TAB3",#N/A,TRUE,"GENERAL";"TAB4",#N/A,TRUE,"GENERAL";"TAB5",#N/A,TRUE,"GENERAL"}</definedName>
    <definedName name="_______u9" localSheetId="3" hidden="1">{"TAB1",#N/A,TRUE,"GENERAL";"TAB2",#N/A,TRUE,"GENERAL";"TAB3",#N/A,TRUE,"GENERAL";"TAB4",#N/A,TRUE,"GENERAL";"TAB5",#N/A,TRUE,"GENERAL"}</definedName>
    <definedName name="_______u9" localSheetId="4" hidden="1">{"TAB1",#N/A,TRUE,"GENERAL";"TAB2",#N/A,TRUE,"GENERAL";"TAB3",#N/A,TRUE,"GENERAL";"TAB4",#N/A,TRUE,"GENERAL";"TAB5",#N/A,TRUE,"GENERAL"}</definedName>
    <definedName name="_______u9" localSheetId="5" hidden="1">{"TAB1",#N/A,TRUE,"GENERAL";"TAB2",#N/A,TRUE,"GENERAL";"TAB3",#N/A,TRUE,"GENERAL";"TAB4",#N/A,TRUE,"GENERAL";"TAB5",#N/A,TRUE,"GENERAL"}</definedName>
    <definedName name="_______u9" localSheetId="8" hidden="1">{"TAB1",#N/A,TRUE,"GENERAL";"TAB2",#N/A,TRUE,"GENERAL";"TAB3",#N/A,TRUE,"GENERAL";"TAB4",#N/A,TRUE,"GENERAL";"TAB5",#N/A,TRUE,"GENERAL"}</definedName>
    <definedName name="_______u9" localSheetId="16" hidden="1">{"TAB1",#N/A,TRUE,"GENERAL";"TAB2",#N/A,TRUE,"GENERAL";"TAB3",#N/A,TRUE,"GENERAL";"TAB4",#N/A,TRUE,"GENERAL";"TAB5",#N/A,TRUE,"GENERAL"}</definedName>
    <definedName name="_______u9" localSheetId="17" hidden="1">{"TAB1",#N/A,TRUE,"GENERAL";"TAB2",#N/A,TRUE,"GENERAL";"TAB3",#N/A,TRUE,"GENERAL";"TAB4",#N/A,TRUE,"GENERAL";"TAB5",#N/A,TRUE,"GENERAL"}</definedName>
    <definedName name="_______u9" localSheetId="18" hidden="1">{"TAB1",#N/A,TRUE,"GENERAL";"TAB2",#N/A,TRUE,"GENERAL";"TAB3",#N/A,TRUE,"GENERAL";"TAB4",#N/A,TRUE,"GENERAL";"TAB5",#N/A,TRUE,"GENERAL"}</definedName>
    <definedName name="_______u9" localSheetId="1" hidden="1">{"TAB1",#N/A,TRUE,"GENERAL";"TAB2",#N/A,TRUE,"GENERAL";"TAB3",#N/A,TRUE,"GENERAL";"TAB4",#N/A,TRUE,"GENERAL";"TAB5",#N/A,TRUE,"GENERAL"}</definedName>
    <definedName name="_______u9" hidden="1">{"TAB1",#N/A,TRUE,"GENERAL";"TAB2",#N/A,TRUE,"GENERAL";"TAB3",#N/A,TRUE,"GENERAL";"TAB4",#N/A,TRUE,"GENERAL";"TAB5",#N/A,TRUE,"GENERAL"}</definedName>
    <definedName name="_______ur7" localSheetId="2" hidden="1">{"TAB1",#N/A,TRUE,"GENERAL";"TAB2",#N/A,TRUE,"GENERAL";"TAB3",#N/A,TRUE,"GENERAL";"TAB4",#N/A,TRUE,"GENERAL";"TAB5",#N/A,TRUE,"GENERAL"}</definedName>
    <definedName name="_______ur7" localSheetId="3" hidden="1">{"TAB1",#N/A,TRUE,"GENERAL";"TAB2",#N/A,TRUE,"GENERAL";"TAB3",#N/A,TRUE,"GENERAL";"TAB4",#N/A,TRUE,"GENERAL";"TAB5",#N/A,TRUE,"GENERAL"}</definedName>
    <definedName name="_______ur7" localSheetId="4" hidden="1">{"TAB1",#N/A,TRUE,"GENERAL";"TAB2",#N/A,TRUE,"GENERAL";"TAB3",#N/A,TRUE,"GENERAL";"TAB4",#N/A,TRUE,"GENERAL";"TAB5",#N/A,TRUE,"GENERAL"}</definedName>
    <definedName name="_______ur7" localSheetId="5" hidden="1">{"TAB1",#N/A,TRUE,"GENERAL";"TAB2",#N/A,TRUE,"GENERAL";"TAB3",#N/A,TRUE,"GENERAL";"TAB4",#N/A,TRUE,"GENERAL";"TAB5",#N/A,TRUE,"GENERAL"}</definedName>
    <definedName name="_______ur7" localSheetId="8" hidden="1">{"TAB1",#N/A,TRUE,"GENERAL";"TAB2",#N/A,TRUE,"GENERAL";"TAB3",#N/A,TRUE,"GENERAL";"TAB4",#N/A,TRUE,"GENERAL";"TAB5",#N/A,TRUE,"GENERAL"}</definedName>
    <definedName name="_______ur7" localSheetId="16" hidden="1">{"TAB1",#N/A,TRUE,"GENERAL";"TAB2",#N/A,TRUE,"GENERAL";"TAB3",#N/A,TRUE,"GENERAL";"TAB4",#N/A,TRUE,"GENERAL";"TAB5",#N/A,TRUE,"GENERAL"}</definedName>
    <definedName name="_______ur7" localSheetId="17" hidden="1">{"TAB1",#N/A,TRUE,"GENERAL";"TAB2",#N/A,TRUE,"GENERAL";"TAB3",#N/A,TRUE,"GENERAL";"TAB4",#N/A,TRUE,"GENERAL";"TAB5",#N/A,TRUE,"GENERAL"}</definedName>
    <definedName name="_______ur7" localSheetId="18" hidden="1">{"TAB1",#N/A,TRUE,"GENERAL";"TAB2",#N/A,TRUE,"GENERAL";"TAB3",#N/A,TRUE,"GENERAL";"TAB4",#N/A,TRUE,"GENERAL";"TAB5",#N/A,TRUE,"GENERAL"}</definedName>
    <definedName name="_______ur7" localSheetId="1" hidden="1">{"TAB1",#N/A,TRUE,"GENERAL";"TAB2",#N/A,TRUE,"GENERAL";"TAB3",#N/A,TRUE,"GENERAL";"TAB4",#N/A,TRUE,"GENERAL";"TAB5",#N/A,TRUE,"GENERAL"}</definedName>
    <definedName name="_______ur7" hidden="1">{"TAB1",#N/A,TRUE,"GENERAL";"TAB2",#N/A,TRUE,"GENERAL";"TAB3",#N/A,TRUE,"GENERAL";"TAB4",#N/A,TRUE,"GENERAL";"TAB5",#N/A,TRUE,"GENERAL"}</definedName>
    <definedName name="_______v2" localSheetId="2" hidden="1">{"via1",#N/A,TRUE,"general";"via2",#N/A,TRUE,"general";"via3",#N/A,TRUE,"general"}</definedName>
    <definedName name="_______v2" localSheetId="3" hidden="1">{"via1",#N/A,TRUE,"general";"via2",#N/A,TRUE,"general";"via3",#N/A,TRUE,"general"}</definedName>
    <definedName name="_______v2" localSheetId="4" hidden="1">{"via1",#N/A,TRUE,"general";"via2",#N/A,TRUE,"general";"via3",#N/A,TRUE,"general"}</definedName>
    <definedName name="_______v2" localSheetId="5" hidden="1">{"via1",#N/A,TRUE,"general";"via2",#N/A,TRUE,"general";"via3",#N/A,TRUE,"general"}</definedName>
    <definedName name="_______v2" localSheetId="8" hidden="1">{"via1",#N/A,TRUE,"general";"via2",#N/A,TRUE,"general";"via3",#N/A,TRUE,"general"}</definedName>
    <definedName name="_______v2" localSheetId="16" hidden="1">{"via1",#N/A,TRUE,"general";"via2",#N/A,TRUE,"general";"via3",#N/A,TRUE,"general"}</definedName>
    <definedName name="_______v2" localSheetId="17" hidden="1">{"via1",#N/A,TRUE,"general";"via2",#N/A,TRUE,"general";"via3",#N/A,TRUE,"general"}</definedName>
    <definedName name="_______v2" localSheetId="18" hidden="1">{"via1",#N/A,TRUE,"general";"via2",#N/A,TRUE,"general";"via3",#N/A,TRUE,"general"}</definedName>
    <definedName name="_______v2" localSheetId="1" hidden="1">{"via1",#N/A,TRUE,"general";"via2",#N/A,TRUE,"general";"via3",#N/A,TRUE,"general"}</definedName>
    <definedName name="_______v2" hidden="1">{"via1",#N/A,TRUE,"general";"via2",#N/A,TRUE,"general";"via3",#N/A,TRUE,"general"}</definedName>
    <definedName name="_______v3" localSheetId="2" hidden="1">{"TAB1",#N/A,TRUE,"GENERAL";"TAB2",#N/A,TRUE,"GENERAL";"TAB3",#N/A,TRUE,"GENERAL";"TAB4",#N/A,TRUE,"GENERAL";"TAB5",#N/A,TRUE,"GENERAL"}</definedName>
    <definedName name="_______v3" localSheetId="3" hidden="1">{"TAB1",#N/A,TRUE,"GENERAL";"TAB2",#N/A,TRUE,"GENERAL";"TAB3",#N/A,TRUE,"GENERAL";"TAB4",#N/A,TRUE,"GENERAL";"TAB5",#N/A,TRUE,"GENERAL"}</definedName>
    <definedName name="_______v3" localSheetId="4" hidden="1">{"TAB1",#N/A,TRUE,"GENERAL";"TAB2",#N/A,TRUE,"GENERAL";"TAB3",#N/A,TRUE,"GENERAL";"TAB4",#N/A,TRUE,"GENERAL";"TAB5",#N/A,TRUE,"GENERAL"}</definedName>
    <definedName name="_______v3" localSheetId="5" hidden="1">{"TAB1",#N/A,TRUE,"GENERAL";"TAB2",#N/A,TRUE,"GENERAL";"TAB3",#N/A,TRUE,"GENERAL";"TAB4",#N/A,TRUE,"GENERAL";"TAB5",#N/A,TRUE,"GENERAL"}</definedName>
    <definedName name="_______v3" localSheetId="8" hidden="1">{"TAB1",#N/A,TRUE,"GENERAL";"TAB2",#N/A,TRUE,"GENERAL";"TAB3",#N/A,TRUE,"GENERAL";"TAB4",#N/A,TRUE,"GENERAL";"TAB5",#N/A,TRUE,"GENERAL"}</definedName>
    <definedName name="_______v3" localSheetId="16" hidden="1">{"TAB1",#N/A,TRUE,"GENERAL";"TAB2",#N/A,TRUE,"GENERAL";"TAB3",#N/A,TRUE,"GENERAL";"TAB4",#N/A,TRUE,"GENERAL";"TAB5",#N/A,TRUE,"GENERAL"}</definedName>
    <definedName name="_______v3" localSheetId="17" hidden="1">{"TAB1",#N/A,TRUE,"GENERAL";"TAB2",#N/A,TRUE,"GENERAL";"TAB3",#N/A,TRUE,"GENERAL";"TAB4",#N/A,TRUE,"GENERAL";"TAB5",#N/A,TRUE,"GENERAL"}</definedName>
    <definedName name="_______v3" localSheetId="18" hidden="1">{"TAB1",#N/A,TRUE,"GENERAL";"TAB2",#N/A,TRUE,"GENERAL";"TAB3",#N/A,TRUE,"GENERAL";"TAB4",#N/A,TRUE,"GENERAL";"TAB5",#N/A,TRUE,"GENERAL"}</definedName>
    <definedName name="_______v3" localSheetId="1" hidden="1">{"TAB1",#N/A,TRUE,"GENERAL";"TAB2",#N/A,TRUE,"GENERAL";"TAB3",#N/A,TRUE,"GENERAL";"TAB4",#N/A,TRUE,"GENERAL";"TAB5",#N/A,TRUE,"GENERAL"}</definedName>
    <definedName name="_______v3" hidden="1">{"TAB1",#N/A,TRUE,"GENERAL";"TAB2",#N/A,TRUE,"GENERAL";"TAB3",#N/A,TRUE,"GENERAL";"TAB4",#N/A,TRUE,"GENERAL";"TAB5",#N/A,TRUE,"GENERAL"}</definedName>
    <definedName name="_______v4" localSheetId="2" hidden="1">{"TAB1",#N/A,TRUE,"GENERAL";"TAB2",#N/A,TRUE,"GENERAL";"TAB3",#N/A,TRUE,"GENERAL";"TAB4",#N/A,TRUE,"GENERAL";"TAB5",#N/A,TRUE,"GENERAL"}</definedName>
    <definedName name="_______v4" localSheetId="3" hidden="1">{"TAB1",#N/A,TRUE,"GENERAL";"TAB2",#N/A,TRUE,"GENERAL";"TAB3",#N/A,TRUE,"GENERAL";"TAB4",#N/A,TRUE,"GENERAL";"TAB5",#N/A,TRUE,"GENERAL"}</definedName>
    <definedName name="_______v4" localSheetId="4" hidden="1">{"TAB1",#N/A,TRUE,"GENERAL";"TAB2",#N/A,TRUE,"GENERAL";"TAB3",#N/A,TRUE,"GENERAL";"TAB4",#N/A,TRUE,"GENERAL";"TAB5",#N/A,TRUE,"GENERAL"}</definedName>
    <definedName name="_______v4" localSheetId="5" hidden="1">{"TAB1",#N/A,TRUE,"GENERAL";"TAB2",#N/A,TRUE,"GENERAL";"TAB3",#N/A,TRUE,"GENERAL";"TAB4",#N/A,TRUE,"GENERAL";"TAB5",#N/A,TRUE,"GENERAL"}</definedName>
    <definedName name="_______v4" localSheetId="8" hidden="1">{"TAB1",#N/A,TRUE,"GENERAL";"TAB2",#N/A,TRUE,"GENERAL";"TAB3",#N/A,TRUE,"GENERAL";"TAB4",#N/A,TRUE,"GENERAL";"TAB5",#N/A,TRUE,"GENERAL"}</definedName>
    <definedName name="_______v4" localSheetId="16" hidden="1">{"TAB1",#N/A,TRUE,"GENERAL";"TAB2",#N/A,TRUE,"GENERAL";"TAB3",#N/A,TRUE,"GENERAL";"TAB4",#N/A,TRUE,"GENERAL";"TAB5",#N/A,TRUE,"GENERAL"}</definedName>
    <definedName name="_______v4" localSheetId="17" hidden="1">{"TAB1",#N/A,TRUE,"GENERAL";"TAB2",#N/A,TRUE,"GENERAL";"TAB3",#N/A,TRUE,"GENERAL";"TAB4",#N/A,TRUE,"GENERAL";"TAB5",#N/A,TRUE,"GENERAL"}</definedName>
    <definedName name="_______v4" localSheetId="18" hidden="1">{"TAB1",#N/A,TRUE,"GENERAL";"TAB2",#N/A,TRUE,"GENERAL";"TAB3",#N/A,TRUE,"GENERAL";"TAB4",#N/A,TRUE,"GENERAL";"TAB5",#N/A,TRUE,"GENERAL"}</definedName>
    <definedName name="_______v4" localSheetId="1" hidden="1">{"TAB1",#N/A,TRUE,"GENERAL";"TAB2",#N/A,TRUE,"GENERAL";"TAB3",#N/A,TRUE,"GENERAL";"TAB4",#N/A,TRUE,"GENERAL";"TAB5",#N/A,TRUE,"GENERAL"}</definedName>
    <definedName name="_______v4" hidden="1">{"TAB1",#N/A,TRUE,"GENERAL";"TAB2",#N/A,TRUE,"GENERAL";"TAB3",#N/A,TRUE,"GENERAL";"TAB4",#N/A,TRUE,"GENERAL";"TAB5",#N/A,TRUE,"GENERAL"}</definedName>
    <definedName name="_______v5" localSheetId="2" hidden="1">{"TAB1",#N/A,TRUE,"GENERAL";"TAB2",#N/A,TRUE,"GENERAL";"TAB3",#N/A,TRUE,"GENERAL";"TAB4",#N/A,TRUE,"GENERAL";"TAB5",#N/A,TRUE,"GENERAL"}</definedName>
    <definedName name="_______v5" localSheetId="3" hidden="1">{"TAB1",#N/A,TRUE,"GENERAL";"TAB2",#N/A,TRUE,"GENERAL";"TAB3",#N/A,TRUE,"GENERAL";"TAB4",#N/A,TRUE,"GENERAL";"TAB5",#N/A,TRUE,"GENERAL"}</definedName>
    <definedName name="_______v5" localSheetId="4" hidden="1">{"TAB1",#N/A,TRUE,"GENERAL";"TAB2",#N/A,TRUE,"GENERAL";"TAB3",#N/A,TRUE,"GENERAL";"TAB4",#N/A,TRUE,"GENERAL";"TAB5",#N/A,TRUE,"GENERAL"}</definedName>
    <definedName name="_______v5" localSheetId="5" hidden="1">{"TAB1",#N/A,TRUE,"GENERAL";"TAB2",#N/A,TRUE,"GENERAL";"TAB3",#N/A,TRUE,"GENERAL";"TAB4",#N/A,TRUE,"GENERAL";"TAB5",#N/A,TRUE,"GENERAL"}</definedName>
    <definedName name="_______v5" localSheetId="8" hidden="1">{"TAB1",#N/A,TRUE,"GENERAL";"TAB2",#N/A,TRUE,"GENERAL";"TAB3",#N/A,TRUE,"GENERAL";"TAB4",#N/A,TRUE,"GENERAL";"TAB5",#N/A,TRUE,"GENERAL"}</definedName>
    <definedName name="_______v5" localSheetId="16" hidden="1">{"TAB1",#N/A,TRUE,"GENERAL";"TAB2",#N/A,TRUE,"GENERAL";"TAB3",#N/A,TRUE,"GENERAL";"TAB4",#N/A,TRUE,"GENERAL";"TAB5",#N/A,TRUE,"GENERAL"}</definedName>
    <definedName name="_______v5" localSheetId="17" hidden="1">{"TAB1",#N/A,TRUE,"GENERAL";"TAB2",#N/A,TRUE,"GENERAL";"TAB3",#N/A,TRUE,"GENERAL";"TAB4",#N/A,TRUE,"GENERAL";"TAB5",#N/A,TRUE,"GENERAL"}</definedName>
    <definedName name="_______v5" localSheetId="18" hidden="1">{"TAB1",#N/A,TRUE,"GENERAL";"TAB2",#N/A,TRUE,"GENERAL";"TAB3",#N/A,TRUE,"GENERAL";"TAB4",#N/A,TRUE,"GENERAL";"TAB5",#N/A,TRUE,"GENERAL"}</definedName>
    <definedName name="_______v5" localSheetId="1" hidden="1">{"TAB1",#N/A,TRUE,"GENERAL";"TAB2",#N/A,TRUE,"GENERAL";"TAB3",#N/A,TRUE,"GENERAL";"TAB4",#N/A,TRUE,"GENERAL";"TAB5",#N/A,TRUE,"GENERAL"}</definedName>
    <definedName name="_______v5" hidden="1">{"TAB1",#N/A,TRUE,"GENERAL";"TAB2",#N/A,TRUE,"GENERAL";"TAB3",#N/A,TRUE,"GENERAL";"TAB4",#N/A,TRUE,"GENERAL";"TAB5",#N/A,TRUE,"GENERAL"}</definedName>
    <definedName name="_______v6" localSheetId="2" hidden="1">{"TAB1",#N/A,TRUE,"GENERAL";"TAB2",#N/A,TRUE,"GENERAL";"TAB3",#N/A,TRUE,"GENERAL";"TAB4",#N/A,TRUE,"GENERAL";"TAB5",#N/A,TRUE,"GENERAL"}</definedName>
    <definedName name="_______v6" localSheetId="3" hidden="1">{"TAB1",#N/A,TRUE,"GENERAL";"TAB2",#N/A,TRUE,"GENERAL";"TAB3",#N/A,TRUE,"GENERAL";"TAB4",#N/A,TRUE,"GENERAL";"TAB5",#N/A,TRUE,"GENERAL"}</definedName>
    <definedName name="_______v6" localSheetId="4" hidden="1">{"TAB1",#N/A,TRUE,"GENERAL";"TAB2",#N/A,TRUE,"GENERAL";"TAB3",#N/A,TRUE,"GENERAL";"TAB4",#N/A,TRUE,"GENERAL";"TAB5",#N/A,TRUE,"GENERAL"}</definedName>
    <definedName name="_______v6" localSheetId="5" hidden="1">{"TAB1",#N/A,TRUE,"GENERAL";"TAB2",#N/A,TRUE,"GENERAL";"TAB3",#N/A,TRUE,"GENERAL";"TAB4",#N/A,TRUE,"GENERAL";"TAB5",#N/A,TRUE,"GENERAL"}</definedName>
    <definedName name="_______v6" localSheetId="8" hidden="1">{"TAB1",#N/A,TRUE,"GENERAL";"TAB2",#N/A,TRUE,"GENERAL";"TAB3",#N/A,TRUE,"GENERAL";"TAB4",#N/A,TRUE,"GENERAL";"TAB5",#N/A,TRUE,"GENERAL"}</definedName>
    <definedName name="_______v6" localSheetId="16" hidden="1">{"TAB1",#N/A,TRUE,"GENERAL";"TAB2",#N/A,TRUE,"GENERAL";"TAB3",#N/A,TRUE,"GENERAL";"TAB4",#N/A,TRUE,"GENERAL";"TAB5",#N/A,TRUE,"GENERAL"}</definedName>
    <definedName name="_______v6" localSheetId="17" hidden="1">{"TAB1",#N/A,TRUE,"GENERAL";"TAB2",#N/A,TRUE,"GENERAL";"TAB3",#N/A,TRUE,"GENERAL";"TAB4",#N/A,TRUE,"GENERAL";"TAB5",#N/A,TRUE,"GENERAL"}</definedName>
    <definedName name="_______v6" localSheetId="18" hidden="1">{"TAB1",#N/A,TRUE,"GENERAL";"TAB2",#N/A,TRUE,"GENERAL";"TAB3",#N/A,TRUE,"GENERAL";"TAB4",#N/A,TRUE,"GENERAL";"TAB5",#N/A,TRUE,"GENERAL"}</definedName>
    <definedName name="_______v6" localSheetId="1" hidden="1">{"TAB1",#N/A,TRUE,"GENERAL";"TAB2",#N/A,TRUE,"GENERAL";"TAB3",#N/A,TRUE,"GENERAL";"TAB4",#N/A,TRUE,"GENERAL";"TAB5",#N/A,TRUE,"GENERAL"}</definedName>
    <definedName name="_______v6" hidden="1">{"TAB1",#N/A,TRUE,"GENERAL";"TAB2",#N/A,TRUE,"GENERAL";"TAB3",#N/A,TRUE,"GENERAL";"TAB4",#N/A,TRUE,"GENERAL";"TAB5",#N/A,TRUE,"GENERAL"}</definedName>
    <definedName name="_______v7" localSheetId="2" hidden="1">{"via1",#N/A,TRUE,"general";"via2",#N/A,TRUE,"general";"via3",#N/A,TRUE,"general"}</definedName>
    <definedName name="_______v7" localSheetId="3" hidden="1">{"via1",#N/A,TRUE,"general";"via2",#N/A,TRUE,"general";"via3",#N/A,TRUE,"general"}</definedName>
    <definedName name="_______v7" localSheetId="4" hidden="1">{"via1",#N/A,TRUE,"general";"via2",#N/A,TRUE,"general";"via3",#N/A,TRUE,"general"}</definedName>
    <definedName name="_______v7" localSheetId="5" hidden="1">{"via1",#N/A,TRUE,"general";"via2",#N/A,TRUE,"general";"via3",#N/A,TRUE,"general"}</definedName>
    <definedName name="_______v7" localSheetId="8" hidden="1">{"via1",#N/A,TRUE,"general";"via2",#N/A,TRUE,"general";"via3",#N/A,TRUE,"general"}</definedName>
    <definedName name="_______v7" localSheetId="16" hidden="1">{"via1",#N/A,TRUE,"general";"via2",#N/A,TRUE,"general";"via3",#N/A,TRUE,"general"}</definedName>
    <definedName name="_______v7" localSheetId="17" hidden="1">{"via1",#N/A,TRUE,"general";"via2",#N/A,TRUE,"general";"via3",#N/A,TRUE,"general"}</definedName>
    <definedName name="_______v7" localSheetId="18" hidden="1">{"via1",#N/A,TRUE,"general";"via2",#N/A,TRUE,"general";"via3",#N/A,TRUE,"general"}</definedName>
    <definedName name="_______v7" localSheetId="1" hidden="1">{"via1",#N/A,TRUE,"general";"via2",#N/A,TRUE,"general";"via3",#N/A,TRUE,"general"}</definedName>
    <definedName name="_______v7" hidden="1">{"via1",#N/A,TRUE,"general";"via2",#N/A,TRUE,"general";"via3",#N/A,TRUE,"general"}</definedName>
    <definedName name="_______v8" localSheetId="2" hidden="1">{"TAB1",#N/A,TRUE,"GENERAL";"TAB2",#N/A,TRUE,"GENERAL";"TAB3",#N/A,TRUE,"GENERAL";"TAB4",#N/A,TRUE,"GENERAL";"TAB5",#N/A,TRUE,"GENERAL"}</definedName>
    <definedName name="_______v8" localSheetId="3" hidden="1">{"TAB1",#N/A,TRUE,"GENERAL";"TAB2",#N/A,TRUE,"GENERAL";"TAB3",#N/A,TRUE,"GENERAL";"TAB4",#N/A,TRUE,"GENERAL";"TAB5",#N/A,TRUE,"GENERAL"}</definedName>
    <definedName name="_______v8" localSheetId="4" hidden="1">{"TAB1",#N/A,TRUE,"GENERAL";"TAB2",#N/A,TRUE,"GENERAL";"TAB3",#N/A,TRUE,"GENERAL";"TAB4",#N/A,TRUE,"GENERAL";"TAB5",#N/A,TRUE,"GENERAL"}</definedName>
    <definedName name="_______v8" localSheetId="5" hidden="1">{"TAB1",#N/A,TRUE,"GENERAL";"TAB2",#N/A,TRUE,"GENERAL";"TAB3",#N/A,TRUE,"GENERAL";"TAB4",#N/A,TRUE,"GENERAL";"TAB5",#N/A,TRUE,"GENERAL"}</definedName>
    <definedName name="_______v8" localSheetId="8" hidden="1">{"TAB1",#N/A,TRUE,"GENERAL";"TAB2",#N/A,TRUE,"GENERAL";"TAB3",#N/A,TRUE,"GENERAL";"TAB4",#N/A,TRUE,"GENERAL";"TAB5",#N/A,TRUE,"GENERAL"}</definedName>
    <definedName name="_______v8" localSheetId="16" hidden="1">{"TAB1",#N/A,TRUE,"GENERAL";"TAB2",#N/A,TRUE,"GENERAL";"TAB3",#N/A,TRUE,"GENERAL";"TAB4",#N/A,TRUE,"GENERAL";"TAB5",#N/A,TRUE,"GENERAL"}</definedName>
    <definedName name="_______v8" localSheetId="17" hidden="1">{"TAB1",#N/A,TRUE,"GENERAL";"TAB2",#N/A,TRUE,"GENERAL";"TAB3",#N/A,TRUE,"GENERAL";"TAB4",#N/A,TRUE,"GENERAL";"TAB5",#N/A,TRUE,"GENERAL"}</definedName>
    <definedName name="_______v8" localSheetId="18" hidden="1">{"TAB1",#N/A,TRUE,"GENERAL";"TAB2",#N/A,TRUE,"GENERAL";"TAB3",#N/A,TRUE,"GENERAL";"TAB4",#N/A,TRUE,"GENERAL";"TAB5",#N/A,TRUE,"GENERAL"}</definedName>
    <definedName name="_______v8" localSheetId="1" hidden="1">{"TAB1",#N/A,TRUE,"GENERAL";"TAB2",#N/A,TRUE,"GENERAL";"TAB3",#N/A,TRUE,"GENERAL";"TAB4",#N/A,TRUE,"GENERAL";"TAB5",#N/A,TRUE,"GENERAL"}</definedName>
    <definedName name="_______v8" hidden="1">{"TAB1",#N/A,TRUE,"GENERAL";"TAB2",#N/A,TRUE,"GENERAL";"TAB3",#N/A,TRUE,"GENERAL";"TAB4",#N/A,TRUE,"GENERAL";"TAB5",#N/A,TRUE,"GENERAL"}</definedName>
    <definedName name="_______v9" localSheetId="2" hidden="1">{"TAB1",#N/A,TRUE,"GENERAL";"TAB2",#N/A,TRUE,"GENERAL";"TAB3",#N/A,TRUE,"GENERAL";"TAB4",#N/A,TRUE,"GENERAL";"TAB5",#N/A,TRUE,"GENERAL"}</definedName>
    <definedName name="_______v9" localSheetId="3" hidden="1">{"TAB1",#N/A,TRUE,"GENERAL";"TAB2",#N/A,TRUE,"GENERAL";"TAB3",#N/A,TRUE,"GENERAL";"TAB4",#N/A,TRUE,"GENERAL";"TAB5",#N/A,TRUE,"GENERAL"}</definedName>
    <definedName name="_______v9" localSheetId="4" hidden="1">{"TAB1",#N/A,TRUE,"GENERAL";"TAB2",#N/A,TRUE,"GENERAL";"TAB3",#N/A,TRUE,"GENERAL";"TAB4",#N/A,TRUE,"GENERAL";"TAB5",#N/A,TRUE,"GENERAL"}</definedName>
    <definedName name="_______v9" localSheetId="5" hidden="1">{"TAB1",#N/A,TRUE,"GENERAL";"TAB2",#N/A,TRUE,"GENERAL";"TAB3",#N/A,TRUE,"GENERAL";"TAB4",#N/A,TRUE,"GENERAL";"TAB5",#N/A,TRUE,"GENERAL"}</definedName>
    <definedName name="_______v9" localSheetId="8" hidden="1">{"TAB1",#N/A,TRUE,"GENERAL";"TAB2",#N/A,TRUE,"GENERAL";"TAB3",#N/A,TRUE,"GENERAL";"TAB4",#N/A,TRUE,"GENERAL";"TAB5",#N/A,TRUE,"GENERAL"}</definedName>
    <definedName name="_______v9" localSheetId="16" hidden="1">{"TAB1",#N/A,TRUE,"GENERAL";"TAB2",#N/A,TRUE,"GENERAL";"TAB3",#N/A,TRUE,"GENERAL";"TAB4",#N/A,TRUE,"GENERAL";"TAB5",#N/A,TRUE,"GENERAL"}</definedName>
    <definedName name="_______v9" localSheetId="17" hidden="1">{"TAB1",#N/A,TRUE,"GENERAL";"TAB2",#N/A,TRUE,"GENERAL";"TAB3",#N/A,TRUE,"GENERAL";"TAB4",#N/A,TRUE,"GENERAL";"TAB5",#N/A,TRUE,"GENERAL"}</definedName>
    <definedName name="_______v9" localSheetId="18" hidden="1">{"TAB1",#N/A,TRUE,"GENERAL";"TAB2",#N/A,TRUE,"GENERAL";"TAB3",#N/A,TRUE,"GENERAL";"TAB4",#N/A,TRUE,"GENERAL";"TAB5",#N/A,TRUE,"GENERAL"}</definedName>
    <definedName name="_______v9" localSheetId="1" hidden="1">{"TAB1",#N/A,TRUE,"GENERAL";"TAB2",#N/A,TRUE,"GENERAL";"TAB3",#N/A,TRUE,"GENERAL";"TAB4",#N/A,TRUE,"GENERAL";"TAB5",#N/A,TRUE,"GENERAL"}</definedName>
    <definedName name="_______v9" hidden="1">{"TAB1",#N/A,TRUE,"GENERAL";"TAB2",#N/A,TRUE,"GENERAL";"TAB3",#N/A,TRUE,"GENERAL";"TAB4",#N/A,TRUE,"GENERAL";"TAB5",#N/A,TRUE,"GENERAL"}</definedName>
    <definedName name="_______vfv4" localSheetId="2" hidden="1">{"via1",#N/A,TRUE,"general";"via2",#N/A,TRUE,"general";"via3",#N/A,TRUE,"general"}</definedName>
    <definedName name="_______vfv4" localSheetId="3" hidden="1">{"via1",#N/A,TRUE,"general";"via2",#N/A,TRUE,"general";"via3",#N/A,TRUE,"general"}</definedName>
    <definedName name="_______vfv4" localSheetId="4" hidden="1">{"via1",#N/A,TRUE,"general";"via2",#N/A,TRUE,"general";"via3",#N/A,TRUE,"general"}</definedName>
    <definedName name="_______vfv4" localSheetId="5" hidden="1">{"via1",#N/A,TRUE,"general";"via2",#N/A,TRUE,"general";"via3",#N/A,TRUE,"general"}</definedName>
    <definedName name="_______vfv4" localSheetId="8" hidden="1">{"via1",#N/A,TRUE,"general";"via2",#N/A,TRUE,"general";"via3",#N/A,TRUE,"general"}</definedName>
    <definedName name="_______vfv4" localSheetId="16" hidden="1">{"via1",#N/A,TRUE,"general";"via2",#N/A,TRUE,"general";"via3",#N/A,TRUE,"general"}</definedName>
    <definedName name="_______vfv4" localSheetId="17" hidden="1">{"via1",#N/A,TRUE,"general";"via2",#N/A,TRUE,"general";"via3",#N/A,TRUE,"general"}</definedName>
    <definedName name="_______vfv4" localSheetId="18" hidden="1">{"via1",#N/A,TRUE,"general";"via2",#N/A,TRUE,"general";"via3",#N/A,TRUE,"general"}</definedName>
    <definedName name="_______vfv4" localSheetId="1" hidden="1">{"via1",#N/A,TRUE,"general";"via2",#N/A,TRUE,"general";"via3",#N/A,TRUE,"general"}</definedName>
    <definedName name="_______vfv4" hidden="1">{"via1",#N/A,TRUE,"general";"via2",#N/A,TRUE,"general";"via3",#N/A,TRUE,"general"}</definedName>
    <definedName name="_______x1" localSheetId="2" hidden="1">{"TAB1",#N/A,TRUE,"GENERAL";"TAB2",#N/A,TRUE,"GENERAL";"TAB3",#N/A,TRUE,"GENERAL";"TAB4",#N/A,TRUE,"GENERAL";"TAB5",#N/A,TRUE,"GENERAL"}</definedName>
    <definedName name="_______x1" localSheetId="3" hidden="1">{"TAB1",#N/A,TRUE,"GENERAL";"TAB2",#N/A,TRUE,"GENERAL";"TAB3",#N/A,TRUE,"GENERAL";"TAB4",#N/A,TRUE,"GENERAL";"TAB5",#N/A,TRUE,"GENERAL"}</definedName>
    <definedName name="_______x1" localSheetId="4" hidden="1">{"TAB1",#N/A,TRUE,"GENERAL";"TAB2",#N/A,TRUE,"GENERAL";"TAB3",#N/A,TRUE,"GENERAL";"TAB4",#N/A,TRUE,"GENERAL";"TAB5",#N/A,TRUE,"GENERAL"}</definedName>
    <definedName name="_______x1" localSheetId="5" hidden="1">{"TAB1",#N/A,TRUE,"GENERAL";"TAB2",#N/A,TRUE,"GENERAL";"TAB3",#N/A,TRUE,"GENERAL";"TAB4",#N/A,TRUE,"GENERAL";"TAB5",#N/A,TRUE,"GENERAL"}</definedName>
    <definedName name="_______x1" localSheetId="8" hidden="1">{"TAB1",#N/A,TRUE,"GENERAL";"TAB2",#N/A,TRUE,"GENERAL";"TAB3",#N/A,TRUE,"GENERAL";"TAB4",#N/A,TRUE,"GENERAL";"TAB5",#N/A,TRUE,"GENERAL"}</definedName>
    <definedName name="_______x1" localSheetId="16" hidden="1">{"TAB1",#N/A,TRUE,"GENERAL";"TAB2",#N/A,TRUE,"GENERAL";"TAB3",#N/A,TRUE,"GENERAL";"TAB4",#N/A,TRUE,"GENERAL";"TAB5",#N/A,TRUE,"GENERAL"}</definedName>
    <definedName name="_______x1" localSheetId="17" hidden="1">{"TAB1",#N/A,TRUE,"GENERAL";"TAB2",#N/A,TRUE,"GENERAL";"TAB3",#N/A,TRUE,"GENERAL";"TAB4",#N/A,TRUE,"GENERAL";"TAB5",#N/A,TRUE,"GENERAL"}</definedName>
    <definedName name="_______x1" localSheetId="18" hidden="1">{"TAB1",#N/A,TRUE,"GENERAL";"TAB2",#N/A,TRUE,"GENERAL";"TAB3",#N/A,TRUE,"GENERAL";"TAB4",#N/A,TRUE,"GENERAL";"TAB5",#N/A,TRUE,"GENERAL"}</definedName>
    <definedName name="_______x1" localSheetId="1" hidden="1">{"TAB1",#N/A,TRUE,"GENERAL";"TAB2",#N/A,TRUE,"GENERAL";"TAB3",#N/A,TRUE,"GENERAL";"TAB4",#N/A,TRUE,"GENERAL";"TAB5",#N/A,TRUE,"GENERAL"}</definedName>
    <definedName name="_______x1" hidden="1">{"TAB1",#N/A,TRUE,"GENERAL";"TAB2",#N/A,TRUE,"GENERAL";"TAB3",#N/A,TRUE,"GENERAL";"TAB4",#N/A,TRUE,"GENERAL";"TAB5",#N/A,TRUE,"GENERAL"}</definedName>
    <definedName name="_______x2" localSheetId="2" hidden="1">{"via1",#N/A,TRUE,"general";"via2",#N/A,TRUE,"general";"via3",#N/A,TRUE,"general"}</definedName>
    <definedName name="_______x2" localSheetId="3" hidden="1">{"via1",#N/A,TRUE,"general";"via2",#N/A,TRUE,"general";"via3",#N/A,TRUE,"general"}</definedName>
    <definedName name="_______x2" localSheetId="4" hidden="1">{"via1",#N/A,TRUE,"general";"via2",#N/A,TRUE,"general";"via3",#N/A,TRUE,"general"}</definedName>
    <definedName name="_______x2" localSheetId="5" hidden="1">{"via1",#N/A,TRUE,"general";"via2",#N/A,TRUE,"general";"via3",#N/A,TRUE,"general"}</definedName>
    <definedName name="_______x2" localSheetId="8" hidden="1">{"via1",#N/A,TRUE,"general";"via2",#N/A,TRUE,"general";"via3",#N/A,TRUE,"general"}</definedName>
    <definedName name="_______x2" localSheetId="16" hidden="1">{"via1",#N/A,TRUE,"general";"via2",#N/A,TRUE,"general";"via3",#N/A,TRUE,"general"}</definedName>
    <definedName name="_______x2" localSheetId="17" hidden="1">{"via1",#N/A,TRUE,"general";"via2",#N/A,TRUE,"general";"via3",#N/A,TRUE,"general"}</definedName>
    <definedName name="_______x2" localSheetId="18" hidden="1">{"via1",#N/A,TRUE,"general";"via2",#N/A,TRUE,"general";"via3",#N/A,TRUE,"general"}</definedName>
    <definedName name="_______x2" localSheetId="1" hidden="1">{"via1",#N/A,TRUE,"general";"via2",#N/A,TRUE,"general";"via3",#N/A,TRUE,"general"}</definedName>
    <definedName name="_______x2" hidden="1">{"via1",#N/A,TRUE,"general";"via2",#N/A,TRUE,"general";"via3",#N/A,TRUE,"general"}</definedName>
    <definedName name="_______x3" localSheetId="2" hidden="1">{"via1",#N/A,TRUE,"general";"via2",#N/A,TRUE,"general";"via3",#N/A,TRUE,"general"}</definedName>
    <definedName name="_______x3" localSheetId="3" hidden="1">{"via1",#N/A,TRUE,"general";"via2",#N/A,TRUE,"general";"via3",#N/A,TRUE,"general"}</definedName>
    <definedName name="_______x3" localSheetId="4" hidden="1">{"via1",#N/A,TRUE,"general";"via2",#N/A,TRUE,"general";"via3",#N/A,TRUE,"general"}</definedName>
    <definedName name="_______x3" localSheetId="5" hidden="1">{"via1",#N/A,TRUE,"general";"via2",#N/A,TRUE,"general";"via3",#N/A,TRUE,"general"}</definedName>
    <definedName name="_______x3" localSheetId="8" hidden="1">{"via1",#N/A,TRUE,"general";"via2",#N/A,TRUE,"general";"via3",#N/A,TRUE,"general"}</definedName>
    <definedName name="_______x3" localSheetId="16" hidden="1">{"via1",#N/A,TRUE,"general";"via2",#N/A,TRUE,"general";"via3",#N/A,TRUE,"general"}</definedName>
    <definedName name="_______x3" localSheetId="17" hidden="1">{"via1",#N/A,TRUE,"general";"via2",#N/A,TRUE,"general";"via3",#N/A,TRUE,"general"}</definedName>
    <definedName name="_______x3" localSheetId="18" hidden="1">{"via1",#N/A,TRUE,"general";"via2",#N/A,TRUE,"general";"via3",#N/A,TRUE,"general"}</definedName>
    <definedName name="_______x3" localSheetId="1" hidden="1">{"via1",#N/A,TRUE,"general";"via2",#N/A,TRUE,"general";"via3",#N/A,TRUE,"general"}</definedName>
    <definedName name="_______x3" hidden="1">{"via1",#N/A,TRUE,"general";"via2",#N/A,TRUE,"general";"via3",#N/A,TRUE,"general"}</definedName>
    <definedName name="_______x4" localSheetId="2" hidden="1">{"via1",#N/A,TRUE,"general";"via2",#N/A,TRUE,"general";"via3",#N/A,TRUE,"general"}</definedName>
    <definedName name="_______x4" localSheetId="3" hidden="1">{"via1",#N/A,TRUE,"general";"via2",#N/A,TRUE,"general";"via3",#N/A,TRUE,"general"}</definedName>
    <definedName name="_______x4" localSheetId="4" hidden="1">{"via1",#N/A,TRUE,"general";"via2",#N/A,TRUE,"general";"via3",#N/A,TRUE,"general"}</definedName>
    <definedName name="_______x4" localSheetId="5" hidden="1">{"via1",#N/A,TRUE,"general";"via2",#N/A,TRUE,"general";"via3",#N/A,TRUE,"general"}</definedName>
    <definedName name="_______x4" localSheetId="8" hidden="1">{"via1",#N/A,TRUE,"general";"via2",#N/A,TRUE,"general";"via3",#N/A,TRUE,"general"}</definedName>
    <definedName name="_______x4" localSheetId="16" hidden="1">{"via1",#N/A,TRUE,"general";"via2",#N/A,TRUE,"general";"via3",#N/A,TRUE,"general"}</definedName>
    <definedName name="_______x4" localSheetId="17" hidden="1">{"via1",#N/A,TRUE,"general";"via2",#N/A,TRUE,"general";"via3",#N/A,TRUE,"general"}</definedName>
    <definedName name="_______x4" localSheetId="18" hidden="1">{"via1",#N/A,TRUE,"general";"via2",#N/A,TRUE,"general";"via3",#N/A,TRUE,"general"}</definedName>
    <definedName name="_______x4" localSheetId="1" hidden="1">{"via1",#N/A,TRUE,"general";"via2",#N/A,TRUE,"general";"via3",#N/A,TRUE,"general"}</definedName>
    <definedName name="_______x4" hidden="1">{"via1",#N/A,TRUE,"general";"via2",#N/A,TRUE,"general";"via3",#N/A,TRUE,"general"}</definedName>
    <definedName name="_______x5" localSheetId="2" hidden="1">{"TAB1",#N/A,TRUE,"GENERAL";"TAB2",#N/A,TRUE,"GENERAL";"TAB3",#N/A,TRUE,"GENERAL";"TAB4",#N/A,TRUE,"GENERAL";"TAB5",#N/A,TRUE,"GENERAL"}</definedName>
    <definedName name="_______x5" localSheetId="3" hidden="1">{"TAB1",#N/A,TRUE,"GENERAL";"TAB2",#N/A,TRUE,"GENERAL";"TAB3",#N/A,TRUE,"GENERAL";"TAB4",#N/A,TRUE,"GENERAL";"TAB5",#N/A,TRUE,"GENERAL"}</definedName>
    <definedName name="_______x5" localSheetId="4" hidden="1">{"TAB1",#N/A,TRUE,"GENERAL";"TAB2",#N/A,TRUE,"GENERAL";"TAB3",#N/A,TRUE,"GENERAL";"TAB4",#N/A,TRUE,"GENERAL";"TAB5",#N/A,TRUE,"GENERAL"}</definedName>
    <definedName name="_______x5" localSheetId="5" hidden="1">{"TAB1",#N/A,TRUE,"GENERAL";"TAB2",#N/A,TRUE,"GENERAL";"TAB3",#N/A,TRUE,"GENERAL";"TAB4",#N/A,TRUE,"GENERAL";"TAB5",#N/A,TRUE,"GENERAL"}</definedName>
    <definedName name="_______x5" localSheetId="8" hidden="1">{"TAB1",#N/A,TRUE,"GENERAL";"TAB2",#N/A,TRUE,"GENERAL";"TAB3",#N/A,TRUE,"GENERAL";"TAB4",#N/A,TRUE,"GENERAL";"TAB5",#N/A,TRUE,"GENERAL"}</definedName>
    <definedName name="_______x5" localSheetId="16" hidden="1">{"TAB1",#N/A,TRUE,"GENERAL";"TAB2",#N/A,TRUE,"GENERAL";"TAB3",#N/A,TRUE,"GENERAL";"TAB4",#N/A,TRUE,"GENERAL";"TAB5",#N/A,TRUE,"GENERAL"}</definedName>
    <definedName name="_______x5" localSheetId="17" hidden="1">{"TAB1",#N/A,TRUE,"GENERAL";"TAB2",#N/A,TRUE,"GENERAL";"TAB3",#N/A,TRUE,"GENERAL";"TAB4",#N/A,TRUE,"GENERAL";"TAB5",#N/A,TRUE,"GENERAL"}</definedName>
    <definedName name="_______x5" localSheetId="18" hidden="1">{"TAB1",#N/A,TRUE,"GENERAL";"TAB2",#N/A,TRUE,"GENERAL";"TAB3",#N/A,TRUE,"GENERAL";"TAB4",#N/A,TRUE,"GENERAL";"TAB5",#N/A,TRUE,"GENERAL"}</definedName>
    <definedName name="_______x5" localSheetId="1" hidden="1">{"TAB1",#N/A,TRUE,"GENERAL";"TAB2",#N/A,TRUE,"GENERAL";"TAB3",#N/A,TRUE,"GENERAL";"TAB4",#N/A,TRUE,"GENERAL";"TAB5",#N/A,TRUE,"GENERAL"}</definedName>
    <definedName name="_______x5" hidden="1">{"TAB1",#N/A,TRUE,"GENERAL";"TAB2",#N/A,TRUE,"GENERAL";"TAB3",#N/A,TRUE,"GENERAL";"TAB4",#N/A,TRUE,"GENERAL";"TAB5",#N/A,TRUE,"GENERAL"}</definedName>
    <definedName name="_______x6" localSheetId="2" hidden="1">{"TAB1",#N/A,TRUE,"GENERAL";"TAB2",#N/A,TRUE,"GENERAL";"TAB3",#N/A,TRUE,"GENERAL";"TAB4",#N/A,TRUE,"GENERAL";"TAB5",#N/A,TRUE,"GENERAL"}</definedName>
    <definedName name="_______x6" localSheetId="3" hidden="1">{"TAB1",#N/A,TRUE,"GENERAL";"TAB2",#N/A,TRUE,"GENERAL";"TAB3",#N/A,TRUE,"GENERAL";"TAB4",#N/A,TRUE,"GENERAL";"TAB5",#N/A,TRUE,"GENERAL"}</definedName>
    <definedName name="_______x6" localSheetId="4" hidden="1">{"TAB1",#N/A,TRUE,"GENERAL";"TAB2",#N/A,TRUE,"GENERAL";"TAB3",#N/A,TRUE,"GENERAL";"TAB4",#N/A,TRUE,"GENERAL";"TAB5",#N/A,TRUE,"GENERAL"}</definedName>
    <definedName name="_______x6" localSheetId="5" hidden="1">{"TAB1",#N/A,TRUE,"GENERAL";"TAB2",#N/A,TRUE,"GENERAL";"TAB3",#N/A,TRUE,"GENERAL";"TAB4",#N/A,TRUE,"GENERAL";"TAB5",#N/A,TRUE,"GENERAL"}</definedName>
    <definedName name="_______x6" localSheetId="8" hidden="1">{"TAB1",#N/A,TRUE,"GENERAL";"TAB2",#N/A,TRUE,"GENERAL";"TAB3",#N/A,TRUE,"GENERAL";"TAB4",#N/A,TRUE,"GENERAL";"TAB5",#N/A,TRUE,"GENERAL"}</definedName>
    <definedName name="_______x6" localSheetId="16" hidden="1">{"TAB1",#N/A,TRUE,"GENERAL";"TAB2",#N/A,TRUE,"GENERAL";"TAB3",#N/A,TRUE,"GENERAL";"TAB4",#N/A,TRUE,"GENERAL";"TAB5",#N/A,TRUE,"GENERAL"}</definedName>
    <definedName name="_______x6" localSheetId="17" hidden="1">{"TAB1",#N/A,TRUE,"GENERAL";"TAB2",#N/A,TRUE,"GENERAL";"TAB3",#N/A,TRUE,"GENERAL";"TAB4",#N/A,TRUE,"GENERAL";"TAB5",#N/A,TRUE,"GENERAL"}</definedName>
    <definedName name="_______x6" localSheetId="18" hidden="1">{"TAB1",#N/A,TRUE,"GENERAL";"TAB2",#N/A,TRUE,"GENERAL";"TAB3",#N/A,TRUE,"GENERAL";"TAB4",#N/A,TRUE,"GENERAL";"TAB5",#N/A,TRUE,"GENERAL"}</definedName>
    <definedName name="_______x6" localSheetId="1" hidden="1">{"TAB1",#N/A,TRUE,"GENERAL";"TAB2",#N/A,TRUE,"GENERAL";"TAB3",#N/A,TRUE,"GENERAL";"TAB4",#N/A,TRUE,"GENERAL";"TAB5",#N/A,TRUE,"GENERAL"}</definedName>
    <definedName name="_______x6" hidden="1">{"TAB1",#N/A,TRUE,"GENERAL";"TAB2",#N/A,TRUE,"GENERAL";"TAB3",#N/A,TRUE,"GENERAL";"TAB4",#N/A,TRUE,"GENERAL";"TAB5",#N/A,TRUE,"GENERAL"}</definedName>
    <definedName name="_______x7" localSheetId="2" hidden="1">{"TAB1",#N/A,TRUE,"GENERAL";"TAB2",#N/A,TRUE,"GENERAL";"TAB3",#N/A,TRUE,"GENERAL";"TAB4",#N/A,TRUE,"GENERAL";"TAB5",#N/A,TRUE,"GENERAL"}</definedName>
    <definedName name="_______x7" localSheetId="3" hidden="1">{"TAB1",#N/A,TRUE,"GENERAL";"TAB2",#N/A,TRUE,"GENERAL";"TAB3",#N/A,TRUE,"GENERAL";"TAB4",#N/A,TRUE,"GENERAL";"TAB5",#N/A,TRUE,"GENERAL"}</definedName>
    <definedName name="_______x7" localSheetId="4" hidden="1">{"TAB1",#N/A,TRUE,"GENERAL";"TAB2",#N/A,TRUE,"GENERAL";"TAB3",#N/A,TRUE,"GENERAL";"TAB4",#N/A,TRUE,"GENERAL";"TAB5",#N/A,TRUE,"GENERAL"}</definedName>
    <definedName name="_______x7" localSheetId="5" hidden="1">{"TAB1",#N/A,TRUE,"GENERAL";"TAB2",#N/A,TRUE,"GENERAL";"TAB3",#N/A,TRUE,"GENERAL";"TAB4",#N/A,TRUE,"GENERAL";"TAB5",#N/A,TRUE,"GENERAL"}</definedName>
    <definedName name="_______x7" localSheetId="8" hidden="1">{"TAB1",#N/A,TRUE,"GENERAL";"TAB2",#N/A,TRUE,"GENERAL";"TAB3",#N/A,TRUE,"GENERAL";"TAB4",#N/A,TRUE,"GENERAL";"TAB5",#N/A,TRUE,"GENERAL"}</definedName>
    <definedName name="_______x7" localSheetId="16" hidden="1">{"TAB1",#N/A,TRUE,"GENERAL";"TAB2",#N/A,TRUE,"GENERAL";"TAB3",#N/A,TRUE,"GENERAL";"TAB4",#N/A,TRUE,"GENERAL";"TAB5",#N/A,TRUE,"GENERAL"}</definedName>
    <definedName name="_______x7" localSheetId="17" hidden="1">{"TAB1",#N/A,TRUE,"GENERAL";"TAB2",#N/A,TRUE,"GENERAL";"TAB3",#N/A,TRUE,"GENERAL";"TAB4",#N/A,TRUE,"GENERAL";"TAB5",#N/A,TRUE,"GENERAL"}</definedName>
    <definedName name="_______x7" localSheetId="18" hidden="1">{"TAB1",#N/A,TRUE,"GENERAL";"TAB2",#N/A,TRUE,"GENERAL";"TAB3",#N/A,TRUE,"GENERAL";"TAB4",#N/A,TRUE,"GENERAL";"TAB5",#N/A,TRUE,"GENERAL"}</definedName>
    <definedName name="_______x7" localSheetId="1" hidden="1">{"TAB1",#N/A,TRUE,"GENERAL";"TAB2",#N/A,TRUE,"GENERAL";"TAB3",#N/A,TRUE,"GENERAL";"TAB4",#N/A,TRUE,"GENERAL";"TAB5",#N/A,TRUE,"GENERAL"}</definedName>
    <definedName name="_______x7" hidden="1">{"TAB1",#N/A,TRUE,"GENERAL";"TAB2",#N/A,TRUE,"GENERAL";"TAB3",#N/A,TRUE,"GENERAL";"TAB4",#N/A,TRUE,"GENERAL";"TAB5",#N/A,TRUE,"GENERAL"}</definedName>
    <definedName name="_______x8" localSheetId="2" hidden="1">{"via1",#N/A,TRUE,"general";"via2",#N/A,TRUE,"general";"via3",#N/A,TRUE,"general"}</definedName>
    <definedName name="_______x8" localSheetId="3" hidden="1">{"via1",#N/A,TRUE,"general";"via2",#N/A,TRUE,"general";"via3",#N/A,TRUE,"general"}</definedName>
    <definedName name="_______x8" localSheetId="4" hidden="1">{"via1",#N/A,TRUE,"general";"via2",#N/A,TRUE,"general";"via3",#N/A,TRUE,"general"}</definedName>
    <definedName name="_______x8" localSheetId="5" hidden="1">{"via1",#N/A,TRUE,"general";"via2",#N/A,TRUE,"general";"via3",#N/A,TRUE,"general"}</definedName>
    <definedName name="_______x8" localSheetId="8" hidden="1">{"via1",#N/A,TRUE,"general";"via2",#N/A,TRUE,"general";"via3",#N/A,TRUE,"general"}</definedName>
    <definedName name="_______x8" localSheetId="16" hidden="1">{"via1",#N/A,TRUE,"general";"via2",#N/A,TRUE,"general";"via3",#N/A,TRUE,"general"}</definedName>
    <definedName name="_______x8" localSheetId="17" hidden="1">{"via1",#N/A,TRUE,"general";"via2",#N/A,TRUE,"general";"via3",#N/A,TRUE,"general"}</definedName>
    <definedName name="_______x8" localSheetId="18" hidden="1">{"via1",#N/A,TRUE,"general";"via2",#N/A,TRUE,"general";"via3",#N/A,TRUE,"general"}</definedName>
    <definedName name="_______x8" localSheetId="1" hidden="1">{"via1",#N/A,TRUE,"general";"via2",#N/A,TRUE,"general";"via3",#N/A,TRUE,"general"}</definedName>
    <definedName name="_______x8" hidden="1">{"via1",#N/A,TRUE,"general";"via2",#N/A,TRUE,"general";"via3",#N/A,TRUE,"general"}</definedName>
    <definedName name="_______x9" localSheetId="2" hidden="1">{"TAB1",#N/A,TRUE,"GENERAL";"TAB2",#N/A,TRUE,"GENERAL";"TAB3",#N/A,TRUE,"GENERAL";"TAB4",#N/A,TRUE,"GENERAL";"TAB5",#N/A,TRUE,"GENERAL"}</definedName>
    <definedName name="_______x9" localSheetId="3" hidden="1">{"TAB1",#N/A,TRUE,"GENERAL";"TAB2",#N/A,TRUE,"GENERAL";"TAB3",#N/A,TRUE,"GENERAL";"TAB4",#N/A,TRUE,"GENERAL";"TAB5",#N/A,TRUE,"GENERAL"}</definedName>
    <definedName name="_______x9" localSheetId="4" hidden="1">{"TAB1",#N/A,TRUE,"GENERAL";"TAB2",#N/A,TRUE,"GENERAL";"TAB3",#N/A,TRUE,"GENERAL";"TAB4",#N/A,TRUE,"GENERAL";"TAB5",#N/A,TRUE,"GENERAL"}</definedName>
    <definedName name="_______x9" localSheetId="5" hidden="1">{"TAB1",#N/A,TRUE,"GENERAL";"TAB2",#N/A,TRUE,"GENERAL";"TAB3",#N/A,TRUE,"GENERAL";"TAB4",#N/A,TRUE,"GENERAL";"TAB5",#N/A,TRUE,"GENERAL"}</definedName>
    <definedName name="_______x9" localSheetId="8" hidden="1">{"TAB1",#N/A,TRUE,"GENERAL";"TAB2",#N/A,TRUE,"GENERAL";"TAB3",#N/A,TRUE,"GENERAL";"TAB4",#N/A,TRUE,"GENERAL";"TAB5",#N/A,TRUE,"GENERAL"}</definedName>
    <definedName name="_______x9" localSheetId="16" hidden="1">{"TAB1",#N/A,TRUE,"GENERAL";"TAB2",#N/A,TRUE,"GENERAL";"TAB3",#N/A,TRUE,"GENERAL";"TAB4",#N/A,TRUE,"GENERAL";"TAB5",#N/A,TRUE,"GENERAL"}</definedName>
    <definedName name="_______x9" localSheetId="17" hidden="1">{"TAB1",#N/A,TRUE,"GENERAL";"TAB2",#N/A,TRUE,"GENERAL";"TAB3",#N/A,TRUE,"GENERAL";"TAB4",#N/A,TRUE,"GENERAL";"TAB5",#N/A,TRUE,"GENERAL"}</definedName>
    <definedName name="_______x9" localSheetId="18" hidden="1">{"TAB1",#N/A,TRUE,"GENERAL";"TAB2",#N/A,TRUE,"GENERAL";"TAB3",#N/A,TRUE,"GENERAL";"TAB4",#N/A,TRUE,"GENERAL";"TAB5",#N/A,TRUE,"GENERAL"}</definedName>
    <definedName name="_______x9" localSheetId="1" hidden="1">{"TAB1",#N/A,TRUE,"GENERAL";"TAB2",#N/A,TRUE,"GENERAL";"TAB3",#N/A,TRUE,"GENERAL";"TAB4",#N/A,TRUE,"GENERAL";"TAB5",#N/A,TRUE,"GENERAL"}</definedName>
    <definedName name="_______x9" hidden="1">{"TAB1",#N/A,TRUE,"GENERAL";"TAB2",#N/A,TRUE,"GENERAL";"TAB3",#N/A,TRUE,"GENERAL";"TAB4",#N/A,TRUE,"GENERAL";"TAB5",#N/A,TRUE,"GENERAL"}</definedName>
    <definedName name="_______y1" localSheetId="2">IF(________y7,[0]!Header_Row+________y3,[0]!Header_Row)</definedName>
    <definedName name="_______y1" localSheetId="3">IF(________y7,[0]!Header_Row+________y3,[0]!Header_Row)</definedName>
    <definedName name="_______y1" localSheetId="4">IF([0]!________y7,[0]!Header_Row+[0]!________y3,[0]!Header_Row)</definedName>
    <definedName name="_______y1" localSheetId="5">IF([0]!________y7,[0]!Header_Row+[0]!________y3,[0]!Header_Row)</definedName>
    <definedName name="_______y1" localSheetId="8">IF([0]!________y7,[0]!Header_Row+[0]!________y3,[0]!Header_Row)</definedName>
    <definedName name="_______y1" localSheetId="16">IF([0]!________y7,[0]!Header_Row+[0]!________y3,[0]!Header_Row)</definedName>
    <definedName name="_______y1" localSheetId="17">IF([0]!________y7,[0]!Header_Row+[0]!________y3,[0]!Header_Row)</definedName>
    <definedName name="_______y1" localSheetId="18">IF([0]!________y7,[0]!Header_Row+[0]!________y3,[0]!Header_Row)</definedName>
    <definedName name="_______y1" localSheetId="1">IF(________y7,[0]!Header_Row+________y3,[0]!Header_Row)</definedName>
    <definedName name="_______y1">IF(________y7,[0]!Header_Row+________y3,[0]!Header_Row)</definedName>
    <definedName name="_______y2" localSheetId="2" hidden="1">{"TAB1",#N/A,TRUE,"GENERAL";"TAB2",#N/A,TRUE,"GENERAL";"TAB3",#N/A,TRUE,"GENERAL";"TAB4",#N/A,TRUE,"GENERAL";"TAB5",#N/A,TRUE,"GENERAL"}</definedName>
    <definedName name="_______y2" localSheetId="3" hidden="1">{"TAB1",#N/A,TRUE,"GENERAL";"TAB2",#N/A,TRUE,"GENERAL";"TAB3",#N/A,TRUE,"GENERAL";"TAB4",#N/A,TRUE,"GENERAL";"TAB5",#N/A,TRUE,"GENERAL"}</definedName>
    <definedName name="_______y2" localSheetId="4" hidden="1">{"TAB1",#N/A,TRUE,"GENERAL";"TAB2",#N/A,TRUE,"GENERAL";"TAB3",#N/A,TRUE,"GENERAL";"TAB4",#N/A,TRUE,"GENERAL";"TAB5",#N/A,TRUE,"GENERAL"}</definedName>
    <definedName name="_______y2" localSheetId="5" hidden="1">{"TAB1",#N/A,TRUE,"GENERAL";"TAB2",#N/A,TRUE,"GENERAL";"TAB3",#N/A,TRUE,"GENERAL";"TAB4",#N/A,TRUE,"GENERAL";"TAB5",#N/A,TRUE,"GENERAL"}</definedName>
    <definedName name="_______y2" localSheetId="8" hidden="1">{"TAB1",#N/A,TRUE,"GENERAL";"TAB2",#N/A,TRUE,"GENERAL";"TAB3",#N/A,TRUE,"GENERAL";"TAB4",#N/A,TRUE,"GENERAL";"TAB5",#N/A,TRUE,"GENERAL"}</definedName>
    <definedName name="_______y2" localSheetId="16" hidden="1">{"TAB1",#N/A,TRUE,"GENERAL";"TAB2",#N/A,TRUE,"GENERAL";"TAB3",#N/A,TRUE,"GENERAL";"TAB4",#N/A,TRUE,"GENERAL";"TAB5",#N/A,TRUE,"GENERAL"}</definedName>
    <definedName name="_______y2" localSheetId="17" hidden="1">{"TAB1",#N/A,TRUE,"GENERAL";"TAB2",#N/A,TRUE,"GENERAL";"TAB3",#N/A,TRUE,"GENERAL";"TAB4",#N/A,TRUE,"GENERAL";"TAB5",#N/A,TRUE,"GENERAL"}</definedName>
    <definedName name="_______y2" localSheetId="18" hidden="1">{"TAB1",#N/A,TRUE,"GENERAL";"TAB2",#N/A,TRUE,"GENERAL";"TAB3",#N/A,TRUE,"GENERAL";"TAB4",#N/A,TRUE,"GENERAL";"TAB5",#N/A,TRUE,"GENERAL"}</definedName>
    <definedName name="_______y2" localSheetId="1" hidden="1">{"TAB1",#N/A,TRUE,"GENERAL";"TAB2",#N/A,TRUE,"GENERAL";"TAB3",#N/A,TRUE,"GENERAL";"TAB4",#N/A,TRUE,"GENERAL";"TAB5",#N/A,TRUE,"GENERAL"}</definedName>
    <definedName name="_______y2" hidden="1">{"TAB1",#N/A,TRUE,"GENERAL";"TAB2",#N/A,TRUE,"GENERAL";"TAB3",#N/A,TRUE,"GENERAL";"TAB4",#N/A,TRUE,"GENERAL";"TAB5",#N/A,TRUE,"GENERAL"}</definedName>
    <definedName name="_______y3" localSheetId="2" hidden="1">{"via1",#N/A,TRUE,"general";"via2",#N/A,TRUE,"general";"via3",#N/A,TRUE,"general"}</definedName>
    <definedName name="_______y3" localSheetId="3" hidden="1">{"via1",#N/A,TRUE,"general";"via2",#N/A,TRUE,"general";"via3",#N/A,TRUE,"general"}</definedName>
    <definedName name="_______y3" localSheetId="4" hidden="1">{"via1",#N/A,TRUE,"general";"via2",#N/A,TRUE,"general";"via3",#N/A,TRUE,"general"}</definedName>
    <definedName name="_______y3" localSheetId="5" hidden="1">{"via1",#N/A,TRUE,"general";"via2",#N/A,TRUE,"general";"via3",#N/A,TRUE,"general"}</definedName>
    <definedName name="_______y3" localSheetId="8" hidden="1">{"via1",#N/A,TRUE,"general";"via2",#N/A,TRUE,"general";"via3",#N/A,TRUE,"general"}</definedName>
    <definedName name="_______y3" localSheetId="16" hidden="1">{"via1",#N/A,TRUE,"general";"via2",#N/A,TRUE,"general";"via3",#N/A,TRUE,"general"}</definedName>
    <definedName name="_______y3" localSheetId="17" hidden="1">{"via1",#N/A,TRUE,"general";"via2",#N/A,TRUE,"general";"via3",#N/A,TRUE,"general"}</definedName>
    <definedName name="_______y3" localSheetId="18" hidden="1">{"via1",#N/A,TRUE,"general";"via2",#N/A,TRUE,"general";"via3",#N/A,TRUE,"general"}</definedName>
    <definedName name="_______y3" localSheetId="1" hidden="1">{"via1",#N/A,TRUE,"general";"via2",#N/A,TRUE,"general";"via3",#N/A,TRUE,"general"}</definedName>
    <definedName name="_______y3" hidden="1">{"via1",#N/A,TRUE,"general";"via2",#N/A,TRUE,"general";"via3",#N/A,TRUE,"general"}</definedName>
    <definedName name="_______y4" localSheetId="2" hidden="1">{"via1",#N/A,TRUE,"general";"via2",#N/A,TRUE,"general";"via3",#N/A,TRUE,"general"}</definedName>
    <definedName name="_______y4" localSheetId="3" hidden="1">{"via1",#N/A,TRUE,"general";"via2",#N/A,TRUE,"general";"via3",#N/A,TRUE,"general"}</definedName>
    <definedName name="_______y4" localSheetId="4" hidden="1">{"via1",#N/A,TRUE,"general";"via2",#N/A,TRUE,"general";"via3",#N/A,TRUE,"general"}</definedName>
    <definedName name="_______y4" localSheetId="5" hidden="1">{"via1",#N/A,TRUE,"general";"via2",#N/A,TRUE,"general";"via3",#N/A,TRUE,"general"}</definedName>
    <definedName name="_______y4" localSheetId="8" hidden="1">{"via1",#N/A,TRUE,"general";"via2",#N/A,TRUE,"general";"via3",#N/A,TRUE,"general"}</definedName>
    <definedName name="_______y4" localSheetId="16" hidden="1">{"via1",#N/A,TRUE,"general";"via2",#N/A,TRUE,"general";"via3",#N/A,TRUE,"general"}</definedName>
    <definedName name="_______y4" localSheetId="17" hidden="1">{"via1",#N/A,TRUE,"general";"via2",#N/A,TRUE,"general";"via3",#N/A,TRUE,"general"}</definedName>
    <definedName name="_______y4" localSheetId="18" hidden="1">{"via1",#N/A,TRUE,"general";"via2",#N/A,TRUE,"general";"via3",#N/A,TRUE,"general"}</definedName>
    <definedName name="_______y4" localSheetId="1" hidden="1">{"via1",#N/A,TRUE,"general";"via2",#N/A,TRUE,"general";"via3",#N/A,TRUE,"general"}</definedName>
    <definedName name="_______y4" hidden="1">{"via1",#N/A,TRUE,"general";"via2",#N/A,TRUE,"general";"via3",#N/A,TRUE,"general"}</definedName>
    <definedName name="_______y5" localSheetId="2" hidden="1">{"TAB1",#N/A,TRUE,"GENERAL";"TAB2",#N/A,TRUE,"GENERAL";"TAB3",#N/A,TRUE,"GENERAL";"TAB4",#N/A,TRUE,"GENERAL";"TAB5",#N/A,TRUE,"GENERAL"}</definedName>
    <definedName name="_______y5" localSheetId="3" hidden="1">{"TAB1",#N/A,TRUE,"GENERAL";"TAB2",#N/A,TRUE,"GENERAL";"TAB3",#N/A,TRUE,"GENERAL";"TAB4",#N/A,TRUE,"GENERAL";"TAB5",#N/A,TRUE,"GENERAL"}</definedName>
    <definedName name="_______y5" localSheetId="4" hidden="1">{"TAB1",#N/A,TRUE,"GENERAL";"TAB2",#N/A,TRUE,"GENERAL";"TAB3",#N/A,TRUE,"GENERAL";"TAB4",#N/A,TRUE,"GENERAL";"TAB5",#N/A,TRUE,"GENERAL"}</definedName>
    <definedName name="_______y5" localSheetId="5" hidden="1">{"TAB1",#N/A,TRUE,"GENERAL";"TAB2",#N/A,TRUE,"GENERAL";"TAB3",#N/A,TRUE,"GENERAL";"TAB4",#N/A,TRUE,"GENERAL";"TAB5",#N/A,TRUE,"GENERAL"}</definedName>
    <definedName name="_______y5" localSheetId="8" hidden="1">{"TAB1",#N/A,TRUE,"GENERAL";"TAB2",#N/A,TRUE,"GENERAL";"TAB3",#N/A,TRUE,"GENERAL";"TAB4",#N/A,TRUE,"GENERAL";"TAB5",#N/A,TRUE,"GENERAL"}</definedName>
    <definedName name="_______y5" localSheetId="16" hidden="1">{"TAB1",#N/A,TRUE,"GENERAL";"TAB2",#N/A,TRUE,"GENERAL";"TAB3",#N/A,TRUE,"GENERAL";"TAB4",#N/A,TRUE,"GENERAL";"TAB5",#N/A,TRUE,"GENERAL"}</definedName>
    <definedName name="_______y5" localSheetId="17" hidden="1">{"TAB1",#N/A,TRUE,"GENERAL";"TAB2",#N/A,TRUE,"GENERAL";"TAB3",#N/A,TRUE,"GENERAL";"TAB4",#N/A,TRUE,"GENERAL";"TAB5",#N/A,TRUE,"GENERAL"}</definedName>
    <definedName name="_______y5" localSheetId="18" hidden="1">{"TAB1",#N/A,TRUE,"GENERAL";"TAB2",#N/A,TRUE,"GENERAL";"TAB3",#N/A,TRUE,"GENERAL";"TAB4",#N/A,TRUE,"GENERAL";"TAB5",#N/A,TRUE,"GENERAL"}</definedName>
    <definedName name="_______y5" localSheetId="1" hidden="1">{"TAB1",#N/A,TRUE,"GENERAL";"TAB2",#N/A,TRUE,"GENERAL";"TAB3",#N/A,TRUE,"GENERAL";"TAB4",#N/A,TRUE,"GENERAL";"TAB5",#N/A,TRUE,"GENERAL"}</definedName>
    <definedName name="_______y5" hidden="1">{"TAB1",#N/A,TRUE,"GENERAL";"TAB2",#N/A,TRUE,"GENERAL";"TAB3",#N/A,TRUE,"GENERAL";"TAB4",#N/A,TRUE,"GENERAL";"TAB5",#N/A,TRUE,"GENERAL"}</definedName>
    <definedName name="_______y6" localSheetId="2" hidden="1">{"via1",#N/A,TRUE,"general";"via2",#N/A,TRUE,"general";"via3",#N/A,TRUE,"general"}</definedName>
    <definedName name="_______y6" localSheetId="3" hidden="1">{"via1",#N/A,TRUE,"general";"via2",#N/A,TRUE,"general";"via3",#N/A,TRUE,"general"}</definedName>
    <definedName name="_______y6" localSheetId="4" hidden="1">{"via1",#N/A,TRUE,"general";"via2",#N/A,TRUE,"general";"via3",#N/A,TRUE,"general"}</definedName>
    <definedName name="_______y6" localSheetId="5" hidden="1">{"via1",#N/A,TRUE,"general";"via2",#N/A,TRUE,"general";"via3",#N/A,TRUE,"general"}</definedName>
    <definedName name="_______y6" localSheetId="8" hidden="1">{"via1",#N/A,TRUE,"general";"via2",#N/A,TRUE,"general";"via3",#N/A,TRUE,"general"}</definedName>
    <definedName name="_______y6" localSheetId="16" hidden="1">{"via1",#N/A,TRUE,"general";"via2",#N/A,TRUE,"general";"via3",#N/A,TRUE,"general"}</definedName>
    <definedName name="_______y6" localSheetId="17" hidden="1">{"via1",#N/A,TRUE,"general";"via2",#N/A,TRUE,"general";"via3",#N/A,TRUE,"general"}</definedName>
    <definedName name="_______y6" localSheetId="18" hidden="1">{"via1",#N/A,TRUE,"general";"via2",#N/A,TRUE,"general";"via3",#N/A,TRUE,"general"}</definedName>
    <definedName name="_______y6" localSheetId="1" hidden="1">{"via1",#N/A,TRUE,"general";"via2",#N/A,TRUE,"general";"via3",#N/A,TRUE,"general"}</definedName>
    <definedName name="_______y6" hidden="1">{"via1",#N/A,TRUE,"general";"via2",#N/A,TRUE,"general";"via3",#N/A,TRUE,"general"}</definedName>
    <definedName name="_______y7" localSheetId="2" hidden="1">{"via1",#N/A,TRUE,"general";"via2",#N/A,TRUE,"general";"via3",#N/A,TRUE,"general"}</definedName>
    <definedName name="_______y7" localSheetId="3" hidden="1">{"via1",#N/A,TRUE,"general";"via2",#N/A,TRUE,"general";"via3",#N/A,TRUE,"general"}</definedName>
    <definedName name="_______y7" localSheetId="4" hidden="1">{"via1",#N/A,TRUE,"general";"via2",#N/A,TRUE,"general";"via3",#N/A,TRUE,"general"}</definedName>
    <definedName name="_______y7" localSheetId="5" hidden="1">{"via1",#N/A,TRUE,"general";"via2",#N/A,TRUE,"general";"via3",#N/A,TRUE,"general"}</definedName>
    <definedName name="_______y7" localSheetId="8" hidden="1">{"via1",#N/A,TRUE,"general";"via2",#N/A,TRUE,"general";"via3",#N/A,TRUE,"general"}</definedName>
    <definedName name="_______y7" localSheetId="16" hidden="1">{"via1",#N/A,TRUE,"general";"via2",#N/A,TRUE,"general";"via3",#N/A,TRUE,"general"}</definedName>
    <definedName name="_______y7" localSheetId="17" hidden="1">{"via1",#N/A,TRUE,"general";"via2",#N/A,TRUE,"general";"via3",#N/A,TRUE,"general"}</definedName>
    <definedName name="_______y7" localSheetId="18" hidden="1">{"via1",#N/A,TRUE,"general";"via2",#N/A,TRUE,"general";"via3",#N/A,TRUE,"general"}</definedName>
    <definedName name="_______y7" localSheetId="1" hidden="1">{"via1",#N/A,TRUE,"general";"via2",#N/A,TRUE,"general";"via3",#N/A,TRUE,"general"}</definedName>
    <definedName name="_______y7" hidden="1">{"via1",#N/A,TRUE,"general";"via2",#N/A,TRUE,"general";"via3",#N/A,TRUE,"general"}</definedName>
    <definedName name="_______y8" localSheetId="2" hidden="1">{"via1",#N/A,TRUE,"general";"via2",#N/A,TRUE,"general";"via3",#N/A,TRUE,"general"}</definedName>
    <definedName name="_______y8" localSheetId="3" hidden="1">{"via1",#N/A,TRUE,"general";"via2",#N/A,TRUE,"general";"via3",#N/A,TRUE,"general"}</definedName>
    <definedName name="_______y8" localSheetId="4" hidden="1">{"via1",#N/A,TRUE,"general";"via2",#N/A,TRUE,"general";"via3",#N/A,TRUE,"general"}</definedName>
    <definedName name="_______y8" localSheetId="5" hidden="1">{"via1",#N/A,TRUE,"general";"via2",#N/A,TRUE,"general";"via3",#N/A,TRUE,"general"}</definedName>
    <definedName name="_______y8" localSheetId="8" hidden="1">{"via1",#N/A,TRUE,"general";"via2",#N/A,TRUE,"general";"via3",#N/A,TRUE,"general"}</definedName>
    <definedName name="_______y8" localSheetId="16" hidden="1">{"via1",#N/A,TRUE,"general";"via2",#N/A,TRUE,"general";"via3",#N/A,TRUE,"general"}</definedName>
    <definedName name="_______y8" localSheetId="17" hidden="1">{"via1",#N/A,TRUE,"general";"via2",#N/A,TRUE,"general";"via3",#N/A,TRUE,"general"}</definedName>
    <definedName name="_______y8" localSheetId="18" hidden="1">{"via1",#N/A,TRUE,"general";"via2",#N/A,TRUE,"general";"via3",#N/A,TRUE,"general"}</definedName>
    <definedName name="_______y8" localSheetId="1" hidden="1">{"via1",#N/A,TRUE,"general";"via2",#N/A,TRUE,"general";"via3",#N/A,TRUE,"general"}</definedName>
    <definedName name="_______y8" hidden="1">{"via1",#N/A,TRUE,"general";"via2",#N/A,TRUE,"general";"via3",#N/A,TRUE,"general"}</definedName>
    <definedName name="_______y9" localSheetId="2" hidden="1">{"TAB1",#N/A,TRUE,"GENERAL";"TAB2",#N/A,TRUE,"GENERAL";"TAB3",#N/A,TRUE,"GENERAL";"TAB4",#N/A,TRUE,"GENERAL";"TAB5",#N/A,TRUE,"GENERAL"}</definedName>
    <definedName name="_______y9" localSheetId="3" hidden="1">{"TAB1",#N/A,TRUE,"GENERAL";"TAB2",#N/A,TRUE,"GENERAL";"TAB3",#N/A,TRUE,"GENERAL";"TAB4",#N/A,TRUE,"GENERAL";"TAB5",#N/A,TRUE,"GENERAL"}</definedName>
    <definedName name="_______y9" localSheetId="4" hidden="1">{"TAB1",#N/A,TRUE,"GENERAL";"TAB2",#N/A,TRUE,"GENERAL";"TAB3",#N/A,TRUE,"GENERAL";"TAB4",#N/A,TRUE,"GENERAL";"TAB5",#N/A,TRUE,"GENERAL"}</definedName>
    <definedName name="_______y9" localSheetId="5" hidden="1">{"TAB1",#N/A,TRUE,"GENERAL";"TAB2",#N/A,TRUE,"GENERAL";"TAB3",#N/A,TRUE,"GENERAL";"TAB4",#N/A,TRUE,"GENERAL";"TAB5",#N/A,TRUE,"GENERAL"}</definedName>
    <definedName name="_______y9" localSheetId="8" hidden="1">{"TAB1",#N/A,TRUE,"GENERAL";"TAB2",#N/A,TRUE,"GENERAL";"TAB3",#N/A,TRUE,"GENERAL";"TAB4",#N/A,TRUE,"GENERAL";"TAB5",#N/A,TRUE,"GENERAL"}</definedName>
    <definedName name="_______y9" localSheetId="16" hidden="1">{"TAB1",#N/A,TRUE,"GENERAL";"TAB2",#N/A,TRUE,"GENERAL";"TAB3",#N/A,TRUE,"GENERAL";"TAB4",#N/A,TRUE,"GENERAL";"TAB5",#N/A,TRUE,"GENERAL"}</definedName>
    <definedName name="_______y9" localSheetId="17" hidden="1">{"TAB1",#N/A,TRUE,"GENERAL";"TAB2",#N/A,TRUE,"GENERAL";"TAB3",#N/A,TRUE,"GENERAL";"TAB4",#N/A,TRUE,"GENERAL";"TAB5",#N/A,TRUE,"GENERAL"}</definedName>
    <definedName name="_______y9" localSheetId="18" hidden="1">{"TAB1",#N/A,TRUE,"GENERAL";"TAB2",#N/A,TRUE,"GENERAL";"TAB3",#N/A,TRUE,"GENERAL";"TAB4",#N/A,TRUE,"GENERAL";"TAB5",#N/A,TRUE,"GENERAL"}</definedName>
    <definedName name="_______y9" localSheetId="1" hidden="1">{"TAB1",#N/A,TRUE,"GENERAL";"TAB2",#N/A,TRUE,"GENERAL";"TAB3",#N/A,TRUE,"GENERAL";"TAB4",#N/A,TRUE,"GENERAL";"TAB5",#N/A,TRUE,"GENERAL"}</definedName>
    <definedName name="_______y9" hidden="1">{"TAB1",#N/A,TRUE,"GENERAL";"TAB2",#N/A,TRUE,"GENERAL";"TAB3",#N/A,TRUE,"GENERAL";"TAB4",#N/A,TRUE,"GENERAL";"TAB5",#N/A,TRUE,"GENERAL"}</definedName>
    <definedName name="_______z1" localSheetId="2" hidden="1">{"TAB1",#N/A,TRUE,"GENERAL";"TAB2",#N/A,TRUE,"GENERAL";"TAB3",#N/A,TRUE,"GENERAL";"TAB4",#N/A,TRUE,"GENERAL";"TAB5",#N/A,TRUE,"GENERAL"}</definedName>
    <definedName name="_______z1" localSheetId="3" hidden="1">{"TAB1",#N/A,TRUE,"GENERAL";"TAB2",#N/A,TRUE,"GENERAL";"TAB3",#N/A,TRUE,"GENERAL";"TAB4",#N/A,TRUE,"GENERAL";"TAB5",#N/A,TRUE,"GENERAL"}</definedName>
    <definedName name="_______z1" localSheetId="4" hidden="1">{"TAB1",#N/A,TRUE,"GENERAL";"TAB2",#N/A,TRUE,"GENERAL";"TAB3",#N/A,TRUE,"GENERAL";"TAB4",#N/A,TRUE,"GENERAL";"TAB5",#N/A,TRUE,"GENERAL"}</definedName>
    <definedName name="_______z1" localSheetId="5" hidden="1">{"TAB1",#N/A,TRUE,"GENERAL";"TAB2",#N/A,TRUE,"GENERAL";"TAB3",#N/A,TRUE,"GENERAL";"TAB4",#N/A,TRUE,"GENERAL";"TAB5",#N/A,TRUE,"GENERAL"}</definedName>
    <definedName name="_______z1" localSheetId="8" hidden="1">{"TAB1",#N/A,TRUE,"GENERAL";"TAB2",#N/A,TRUE,"GENERAL";"TAB3",#N/A,TRUE,"GENERAL";"TAB4",#N/A,TRUE,"GENERAL";"TAB5",#N/A,TRUE,"GENERAL"}</definedName>
    <definedName name="_______z1" localSheetId="16" hidden="1">{"TAB1",#N/A,TRUE,"GENERAL";"TAB2",#N/A,TRUE,"GENERAL";"TAB3",#N/A,TRUE,"GENERAL";"TAB4",#N/A,TRUE,"GENERAL";"TAB5",#N/A,TRUE,"GENERAL"}</definedName>
    <definedName name="_______z1" localSheetId="17" hidden="1">{"TAB1",#N/A,TRUE,"GENERAL";"TAB2",#N/A,TRUE,"GENERAL";"TAB3",#N/A,TRUE,"GENERAL";"TAB4",#N/A,TRUE,"GENERAL";"TAB5",#N/A,TRUE,"GENERAL"}</definedName>
    <definedName name="_______z1" localSheetId="18" hidden="1">{"TAB1",#N/A,TRUE,"GENERAL";"TAB2",#N/A,TRUE,"GENERAL";"TAB3",#N/A,TRUE,"GENERAL";"TAB4",#N/A,TRUE,"GENERAL";"TAB5",#N/A,TRUE,"GENERAL"}</definedName>
    <definedName name="_______z1" localSheetId="1" hidden="1">{"TAB1",#N/A,TRUE,"GENERAL";"TAB2",#N/A,TRUE,"GENERAL";"TAB3",#N/A,TRUE,"GENERAL";"TAB4",#N/A,TRUE,"GENERAL";"TAB5",#N/A,TRUE,"GENERAL"}</definedName>
    <definedName name="_______z1" hidden="1">{"TAB1",#N/A,TRUE,"GENERAL";"TAB2",#N/A,TRUE,"GENERAL";"TAB3",#N/A,TRUE,"GENERAL";"TAB4",#N/A,TRUE,"GENERAL";"TAB5",#N/A,TRUE,"GENERAL"}</definedName>
    <definedName name="_______z2" localSheetId="2" hidden="1">{"via1",#N/A,TRUE,"general";"via2",#N/A,TRUE,"general";"via3",#N/A,TRUE,"general"}</definedName>
    <definedName name="_______z2" localSheetId="3" hidden="1">{"via1",#N/A,TRUE,"general";"via2",#N/A,TRUE,"general";"via3",#N/A,TRUE,"general"}</definedName>
    <definedName name="_______z2" localSheetId="4" hidden="1">{"via1",#N/A,TRUE,"general";"via2",#N/A,TRUE,"general";"via3",#N/A,TRUE,"general"}</definedName>
    <definedName name="_______z2" localSheetId="5" hidden="1">{"via1",#N/A,TRUE,"general";"via2",#N/A,TRUE,"general";"via3",#N/A,TRUE,"general"}</definedName>
    <definedName name="_______z2" localSheetId="8" hidden="1">{"via1",#N/A,TRUE,"general";"via2",#N/A,TRUE,"general";"via3",#N/A,TRUE,"general"}</definedName>
    <definedName name="_______z2" localSheetId="16" hidden="1">{"via1",#N/A,TRUE,"general";"via2",#N/A,TRUE,"general";"via3",#N/A,TRUE,"general"}</definedName>
    <definedName name="_______z2" localSheetId="17" hidden="1">{"via1",#N/A,TRUE,"general";"via2",#N/A,TRUE,"general";"via3",#N/A,TRUE,"general"}</definedName>
    <definedName name="_______z2" localSheetId="18" hidden="1">{"via1",#N/A,TRUE,"general";"via2",#N/A,TRUE,"general";"via3",#N/A,TRUE,"general"}</definedName>
    <definedName name="_______z2" localSheetId="1" hidden="1">{"via1",#N/A,TRUE,"general";"via2",#N/A,TRUE,"general";"via3",#N/A,TRUE,"general"}</definedName>
    <definedName name="_______z2" hidden="1">{"via1",#N/A,TRUE,"general";"via2",#N/A,TRUE,"general";"via3",#N/A,TRUE,"general"}</definedName>
    <definedName name="_______z3" localSheetId="2" hidden="1">{"via1",#N/A,TRUE,"general";"via2",#N/A,TRUE,"general";"via3",#N/A,TRUE,"general"}</definedName>
    <definedName name="_______z3" localSheetId="3" hidden="1">{"via1",#N/A,TRUE,"general";"via2",#N/A,TRUE,"general";"via3",#N/A,TRUE,"general"}</definedName>
    <definedName name="_______z3" localSheetId="4" hidden="1">{"via1",#N/A,TRUE,"general";"via2",#N/A,TRUE,"general";"via3",#N/A,TRUE,"general"}</definedName>
    <definedName name="_______z3" localSheetId="5" hidden="1">{"via1",#N/A,TRUE,"general";"via2",#N/A,TRUE,"general";"via3",#N/A,TRUE,"general"}</definedName>
    <definedName name="_______z3" localSheetId="8" hidden="1">{"via1",#N/A,TRUE,"general";"via2",#N/A,TRUE,"general";"via3",#N/A,TRUE,"general"}</definedName>
    <definedName name="_______z3" localSheetId="16" hidden="1">{"via1",#N/A,TRUE,"general";"via2",#N/A,TRUE,"general";"via3",#N/A,TRUE,"general"}</definedName>
    <definedName name="_______z3" localSheetId="17" hidden="1">{"via1",#N/A,TRUE,"general";"via2",#N/A,TRUE,"general";"via3",#N/A,TRUE,"general"}</definedName>
    <definedName name="_______z3" localSheetId="18" hidden="1">{"via1",#N/A,TRUE,"general";"via2",#N/A,TRUE,"general";"via3",#N/A,TRUE,"general"}</definedName>
    <definedName name="_______z3" localSheetId="1" hidden="1">{"via1",#N/A,TRUE,"general";"via2",#N/A,TRUE,"general";"via3",#N/A,TRUE,"general"}</definedName>
    <definedName name="_______z3" hidden="1">{"via1",#N/A,TRUE,"general";"via2",#N/A,TRUE,"general";"via3",#N/A,TRUE,"general"}</definedName>
    <definedName name="_______z4" localSheetId="2" hidden="1">{"TAB1",#N/A,TRUE,"GENERAL";"TAB2",#N/A,TRUE,"GENERAL";"TAB3",#N/A,TRUE,"GENERAL";"TAB4",#N/A,TRUE,"GENERAL";"TAB5",#N/A,TRUE,"GENERAL"}</definedName>
    <definedName name="_______z4" localSheetId="3" hidden="1">{"TAB1",#N/A,TRUE,"GENERAL";"TAB2",#N/A,TRUE,"GENERAL";"TAB3",#N/A,TRUE,"GENERAL";"TAB4",#N/A,TRUE,"GENERAL";"TAB5",#N/A,TRUE,"GENERAL"}</definedName>
    <definedName name="_______z4" localSheetId="4" hidden="1">{"TAB1",#N/A,TRUE,"GENERAL";"TAB2",#N/A,TRUE,"GENERAL";"TAB3",#N/A,TRUE,"GENERAL";"TAB4",#N/A,TRUE,"GENERAL";"TAB5",#N/A,TRUE,"GENERAL"}</definedName>
    <definedName name="_______z4" localSheetId="5" hidden="1">{"TAB1",#N/A,TRUE,"GENERAL";"TAB2",#N/A,TRUE,"GENERAL";"TAB3",#N/A,TRUE,"GENERAL";"TAB4",#N/A,TRUE,"GENERAL";"TAB5",#N/A,TRUE,"GENERAL"}</definedName>
    <definedName name="_______z4" localSheetId="8" hidden="1">{"TAB1",#N/A,TRUE,"GENERAL";"TAB2",#N/A,TRUE,"GENERAL";"TAB3",#N/A,TRUE,"GENERAL";"TAB4",#N/A,TRUE,"GENERAL";"TAB5",#N/A,TRUE,"GENERAL"}</definedName>
    <definedName name="_______z4" localSheetId="16" hidden="1">{"TAB1",#N/A,TRUE,"GENERAL";"TAB2",#N/A,TRUE,"GENERAL";"TAB3",#N/A,TRUE,"GENERAL";"TAB4",#N/A,TRUE,"GENERAL";"TAB5",#N/A,TRUE,"GENERAL"}</definedName>
    <definedName name="_______z4" localSheetId="17" hidden="1">{"TAB1",#N/A,TRUE,"GENERAL";"TAB2",#N/A,TRUE,"GENERAL";"TAB3",#N/A,TRUE,"GENERAL";"TAB4",#N/A,TRUE,"GENERAL";"TAB5",#N/A,TRUE,"GENERAL"}</definedName>
    <definedName name="_______z4" localSheetId="18" hidden="1">{"TAB1",#N/A,TRUE,"GENERAL";"TAB2",#N/A,TRUE,"GENERAL";"TAB3",#N/A,TRUE,"GENERAL";"TAB4",#N/A,TRUE,"GENERAL";"TAB5",#N/A,TRUE,"GENERAL"}</definedName>
    <definedName name="_______z4" localSheetId="1" hidden="1">{"TAB1",#N/A,TRUE,"GENERAL";"TAB2",#N/A,TRUE,"GENERAL";"TAB3",#N/A,TRUE,"GENERAL";"TAB4",#N/A,TRUE,"GENERAL";"TAB5",#N/A,TRUE,"GENERAL"}</definedName>
    <definedName name="_______z4" hidden="1">{"TAB1",#N/A,TRUE,"GENERAL";"TAB2",#N/A,TRUE,"GENERAL";"TAB3",#N/A,TRUE,"GENERAL";"TAB4",#N/A,TRUE,"GENERAL";"TAB5",#N/A,TRUE,"GENERAL"}</definedName>
    <definedName name="_______z5" localSheetId="2" hidden="1">{"via1",#N/A,TRUE,"general";"via2",#N/A,TRUE,"general";"via3",#N/A,TRUE,"general"}</definedName>
    <definedName name="_______z5" localSheetId="3" hidden="1">{"via1",#N/A,TRUE,"general";"via2",#N/A,TRUE,"general";"via3",#N/A,TRUE,"general"}</definedName>
    <definedName name="_______z5" localSheetId="4" hidden="1">{"via1",#N/A,TRUE,"general";"via2",#N/A,TRUE,"general";"via3",#N/A,TRUE,"general"}</definedName>
    <definedName name="_______z5" localSheetId="5" hidden="1">{"via1",#N/A,TRUE,"general";"via2",#N/A,TRUE,"general";"via3",#N/A,TRUE,"general"}</definedName>
    <definedName name="_______z5" localSheetId="8" hidden="1">{"via1",#N/A,TRUE,"general";"via2",#N/A,TRUE,"general";"via3",#N/A,TRUE,"general"}</definedName>
    <definedName name="_______z5" localSheetId="16" hidden="1">{"via1",#N/A,TRUE,"general";"via2",#N/A,TRUE,"general";"via3",#N/A,TRUE,"general"}</definedName>
    <definedName name="_______z5" localSheetId="17" hidden="1">{"via1",#N/A,TRUE,"general";"via2",#N/A,TRUE,"general";"via3",#N/A,TRUE,"general"}</definedName>
    <definedName name="_______z5" localSheetId="18" hidden="1">{"via1",#N/A,TRUE,"general";"via2",#N/A,TRUE,"general";"via3",#N/A,TRUE,"general"}</definedName>
    <definedName name="_______z5" localSheetId="1" hidden="1">{"via1",#N/A,TRUE,"general";"via2",#N/A,TRUE,"general";"via3",#N/A,TRUE,"general"}</definedName>
    <definedName name="_______z5" hidden="1">{"via1",#N/A,TRUE,"general";"via2",#N/A,TRUE,"general";"via3",#N/A,TRUE,"general"}</definedName>
    <definedName name="_______z6" localSheetId="2" hidden="1">{"TAB1",#N/A,TRUE,"GENERAL";"TAB2",#N/A,TRUE,"GENERAL";"TAB3",#N/A,TRUE,"GENERAL";"TAB4",#N/A,TRUE,"GENERAL";"TAB5",#N/A,TRUE,"GENERAL"}</definedName>
    <definedName name="_______z6" localSheetId="3" hidden="1">{"TAB1",#N/A,TRUE,"GENERAL";"TAB2",#N/A,TRUE,"GENERAL";"TAB3",#N/A,TRUE,"GENERAL";"TAB4",#N/A,TRUE,"GENERAL";"TAB5",#N/A,TRUE,"GENERAL"}</definedName>
    <definedName name="_______z6" localSheetId="4" hidden="1">{"TAB1",#N/A,TRUE,"GENERAL";"TAB2",#N/A,TRUE,"GENERAL";"TAB3",#N/A,TRUE,"GENERAL";"TAB4",#N/A,TRUE,"GENERAL";"TAB5",#N/A,TRUE,"GENERAL"}</definedName>
    <definedName name="_______z6" localSheetId="5" hidden="1">{"TAB1",#N/A,TRUE,"GENERAL";"TAB2",#N/A,TRUE,"GENERAL";"TAB3",#N/A,TRUE,"GENERAL";"TAB4",#N/A,TRUE,"GENERAL";"TAB5",#N/A,TRUE,"GENERAL"}</definedName>
    <definedName name="_______z6" localSheetId="8" hidden="1">{"TAB1",#N/A,TRUE,"GENERAL";"TAB2",#N/A,TRUE,"GENERAL";"TAB3",#N/A,TRUE,"GENERAL";"TAB4",#N/A,TRUE,"GENERAL";"TAB5",#N/A,TRUE,"GENERAL"}</definedName>
    <definedName name="_______z6" localSheetId="16" hidden="1">{"TAB1",#N/A,TRUE,"GENERAL";"TAB2",#N/A,TRUE,"GENERAL";"TAB3",#N/A,TRUE,"GENERAL";"TAB4",#N/A,TRUE,"GENERAL";"TAB5",#N/A,TRUE,"GENERAL"}</definedName>
    <definedName name="_______z6" localSheetId="17" hidden="1">{"TAB1",#N/A,TRUE,"GENERAL";"TAB2",#N/A,TRUE,"GENERAL";"TAB3",#N/A,TRUE,"GENERAL";"TAB4",#N/A,TRUE,"GENERAL";"TAB5",#N/A,TRUE,"GENERAL"}</definedName>
    <definedName name="_______z6" localSheetId="18" hidden="1">{"TAB1",#N/A,TRUE,"GENERAL";"TAB2",#N/A,TRUE,"GENERAL";"TAB3",#N/A,TRUE,"GENERAL";"TAB4",#N/A,TRUE,"GENERAL";"TAB5",#N/A,TRUE,"GENERAL"}</definedName>
    <definedName name="_______z6" localSheetId="1" hidden="1">{"TAB1",#N/A,TRUE,"GENERAL";"TAB2",#N/A,TRUE,"GENERAL";"TAB3",#N/A,TRUE,"GENERAL";"TAB4",#N/A,TRUE,"GENERAL";"TAB5",#N/A,TRUE,"GENERAL"}</definedName>
    <definedName name="_______z6" hidden="1">{"TAB1",#N/A,TRUE,"GENERAL";"TAB2",#N/A,TRUE,"GENERAL";"TAB3",#N/A,TRUE,"GENERAL";"TAB4",#N/A,TRUE,"GENERAL";"TAB5",#N/A,TRUE,"GENERAL"}</definedName>
    <definedName name="______a1" localSheetId="2" hidden="1">{"TAB1",#N/A,TRUE,"GENERAL";"TAB2",#N/A,TRUE,"GENERAL";"TAB3",#N/A,TRUE,"GENERAL";"TAB4",#N/A,TRUE,"GENERAL";"TAB5",#N/A,TRUE,"GENERAL"}</definedName>
    <definedName name="______a1" localSheetId="3" hidden="1">{"TAB1",#N/A,TRUE,"GENERAL";"TAB2",#N/A,TRUE,"GENERAL";"TAB3",#N/A,TRUE,"GENERAL";"TAB4",#N/A,TRUE,"GENERAL";"TAB5",#N/A,TRUE,"GENERAL"}</definedName>
    <definedName name="______a1" localSheetId="4" hidden="1">{"TAB1",#N/A,TRUE,"GENERAL";"TAB2",#N/A,TRUE,"GENERAL";"TAB3",#N/A,TRUE,"GENERAL";"TAB4",#N/A,TRUE,"GENERAL";"TAB5",#N/A,TRUE,"GENERAL"}</definedName>
    <definedName name="______a1" localSheetId="5" hidden="1">{"TAB1",#N/A,TRUE,"GENERAL";"TAB2",#N/A,TRUE,"GENERAL";"TAB3",#N/A,TRUE,"GENERAL";"TAB4",#N/A,TRUE,"GENERAL";"TAB5",#N/A,TRUE,"GENERAL"}</definedName>
    <definedName name="______a1" localSheetId="8" hidden="1">{"TAB1",#N/A,TRUE,"GENERAL";"TAB2",#N/A,TRUE,"GENERAL";"TAB3",#N/A,TRUE,"GENERAL";"TAB4",#N/A,TRUE,"GENERAL";"TAB5",#N/A,TRUE,"GENERAL"}</definedName>
    <definedName name="______a1" localSheetId="16" hidden="1">{"TAB1",#N/A,TRUE,"GENERAL";"TAB2",#N/A,TRUE,"GENERAL";"TAB3",#N/A,TRUE,"GENERAL";"TAB4",#N/A,TRUE,"GENERAL";"TAB5",#N/A,TRUE,"GENERAL"}</definedName>
    <definedName name="______a1" localSheetId="17" hidden="1">{"TAB1",#N/A,TRUE,"GENERAL";"TAB2",#N/A,TRUE,"GENERAL";"TAB3",#N/A,TRUE,"GENERAL";"TAB4",#N/A,TRUE,"GENERAL";"TAB5",#N/A,TRUE,"GENERAL"}</definedName>
    <definedName name="______a1" localSheetId="18" hidden="1">{"TAB1",#N/A,TRUE,"GENERAL";"TAB2",#N/A,TRUE,"GENERAL";"TAB3",#N/A,TRUE,"GENERAL";"TAB4",#N/A,TRUE,"GENERAL";"TAB5",#N/A,TRUE,"GENERAL"}</definedName>
    <definedName name="______a1" localSheetId="1" hidden="1">{"TAB1",#N/A,TRUE,"GENERAL";"TAB2",#N/A,TRUE,"GENERAL";"TAB3",#N/A,TRUE,"GENERAL";"TAB4",#N/A,TRUE,"GENERAL";"TAB5",#N/A,TRUE,"GENERAL"}</definedName>
    <definedName name="______a1" hidden="1">{"TAB1",#N/A,TRUE,"GENERAL";"TAB2",#N/A,TRUE,"GENERAL";"TAB3",#N/A,TRUE,"GENERAL";"TAB4",#N/A,TRUE,"GENERAL";"TAB5",#N/A,TRUE,"GENERAL"}</definedName>
    <definedName name="______A17000">#REF!</definedName>
    <definedName name="______A20000">#REF!</definedName>
    <definedName name="______a3" localSheetId="2" hidden="1">{"TAB1",#N/A,TRUE,"GENERAL";"TAB2",#N/A,TRUE,"GENERAL";"TAB3",#N/A,TRUE,"GENERAL";"TAB4",#N/A,TRUE,"GENERAL";"TAB5",#N/A,TRUE,"GENERAL"}</definedName>
    <definedName name="______a3" localSheetId="3" hidden="1">{"TAB1",#N/A,TRUE,"GENERAL";"TAB2",#N/A,TRUE,"GENERAL";"TAB3",#N/A,TRUE,"GENERAL";"TAB4",#N/A,TRUE,"GENERAL";"TAB5",#N/A,TRUE,"GENERAL"}</definedName>
    <definedName name="______a3" localSheetId="4" hidden="1">{"TAB1",#N/A,TRUE,"GENERAL";"TAB2",#N/A,TRUE,"GENERAL";"TAB3",#N/A,TRUE,"GENERAL";"TAB4",#N/A,TRUE,"GENERAL";"TAB5",#N/A,TRUE,"GENERAL"}</definedName>
    <definedName name="______a3" localSheetId="5" hidden="1">{"TAB1",#N/A,TRUE,"GENERAL";"TAB2",#N/A,TRUE,"GENERAL";"TAB3",#N/A,TRUE,"GENERAL";"TAB4",#N/A,TRUE,"GENERAL";"TAB5",#N/A,TRUE,"GENERAL"}</definedName>
    <definedName name="______a3" localSheetId="8" hidden="1">{"TAB1",#N/A,TRUE,"GENERAL";"TAB2",#N/A,TRUE,"GENERAL";"TAB3",#N/A,TRUE,"GENERAL";"TAB4",#N/A,TRUE,"GENERAL";"TAB5",#N/A,TRUE,"GENERAL"}</definedName>
    <definedName name="______a3" localSheetId="16" hidden="1">{"TAB1",#N/A,TRUE,"GENERAL";"TAB2",#N/A,TRUE,"GENERAL";"TAB3",#N/A,TRUE,"GENERAL";"TAB4",#N/A,TRUE,"GENERAL";"TAB5",#N/A,TRUE,"GENERAL"}</definedName>
    <definedName name="______a3" localSheetId="17" hidden="1">{"TAB1",#N/A,TRUE,"GENERAL";"TAB2",#N/A,TRUE,"GENERAL";"TAB3",#N/A,TRUE,"GENERAL";"TAB4",#N/A,TRUE,"GENERAL";"TAB5",#N/A,TRUE,"GENERAL"}</definedName>
    <definedName name="______a3" localSheetId="18" hidden="1">{"TAB1",#N/A,TRUE,"GENERAL";"TAB2",#N/A,TRUE,"GENERAL";"TAB3",#N/A,TRUE,"GENERAL";"TAB4",#N/A,TRUE,"GENERAL";"TAB5",#N/A,TRUE,"GENERAL"}</definedName>
    <definedName name="______a3" localSheetId="1" hidden="1">{"TAB1",#N/A,TRUE,"GENERAL";"TAB2",#N/A,TRUE,"GENERAL";"TAB3",#N/A,TRUE,"GENERAL";"TAB4",#N/A,TRUE,"GENERAL";"TAB5",#N/A,TRUE,"GENERAL"}</definedName>
    <definedName name="______a3" hidden="1">{"TAB1",#N/A,TRUE,"GENERAL";"TAB2",#N/A,TRUE,"GENERAL";"TAB3",#N/A,TRUE,"GENERAL";"TAB4",#N/A,TRUE,"GENERAL";"TAB5",#N/A,TRUE,"GENERAL"}</definedName>
    <definedName name="______A30000">#REF!</definedName>
    <definedName name="______a4" localSheetId="2" hidden="1">{"via1",#N/A,TRUE,"general";"via2",#N/A,TRUE,"general";"via3",#N/A,TRUE,"general"}</definedName>
    <definedName name="______a4" localSheetId="3" hidden="1">{"via1",#N/A,TRUE,"general";"via2",#N/A,TRUE,"general";"via3",#N/A,TRUE,"general"}</definedName>
    <definedName name="______a4" localSheetId="4" hidden="1">{"via1",#N/A,TRUE,"general";"via2",#N/A,TRUE,"general";"via3",#N/A,TRUE,"general"}</definedName>
    <definedName name="______a4" localSheetId="5" hidden="1">{"via1",#N/A,TRUE,"general";"via2",#N/A,TRUE,"general";"via3",#N/A,TRUE,"general"}</definedName>
    <definedName name="______a4" localSheetId="8" hidden="1">{"via1",#N/A,TRUE,"general";"via2",#N/A,TRUE,"general";"via3",#N/A,TRUE,"general"}</definedName>
    <definedName name="______a4" localSheetId="16" hidden="1">{"via1",#N/A,TRUE,"general";"via2",#N/A,TRUE,"general";"via3",#N/A,TRUE,"general"}</definedName>
    <definedName name="______a4" localSheetId="17" hidden="1">{"via1",#N/A,TRUE,"general";"via2",#N/A,TRUE,"general";"via3",#N/A,TRUE,"general"}</definedName>
    <definedName name="______a4" localSheetId="18" hidden="1">{"via1",#N/A,TRUE,"general";"via2",#N/A,TRUE,"general";"via3",#N/A,TRUE,"general"}</definedName>
    <definedName name="______a4" localSheetId="1" hidden="1">{"via1",#N/A,TRUE,"general";"via2",#N/A,TRUE,"general";"via3",#N/A,TRUE,"general"}</definedName>
    <definedName name="______a4" hidden="1">{"via1",#N/A,TRUE,"general";"via2",#N/A,TRUE,"general";"via3",#N/A,TRUE,"general"}</definedName>
    <definedName name="______a5" localSheetId="2" hidden="1">{"TAB1",#N/A,TRUE,"GENERAL";"TAB2",#N/A,TRUE,"GENERAL";"TAB3",#N/A,TRUE,"GENERAL";"TAB4",#N/A,TRUE,"GENERAL";"TAB5",#N/A,TRUE,"GENERAL"}</definedName>
    <definedName name="______a5" localSheetId="3" hidden="1">{"TAB1",#N/A,TRUE,"GENERAL";"TAB2",#N/A,TRUE,"GENERAL";"TAB3",#N/A,TRUE,"GENERAL";"TAB4",#N/A,TRUE,"GENERAL";"TAB5",#N/A,TRUE,"GENERAL"}</definedName>
    <definedName name="______a5" localSheetId="4" hidden="1">{"TAB1",#N/A,TRUE,"GENERAL";"TAB2",#N/A,TRUE,"GENERAL";"TAB3",#N/A,TRUE,"GENERAL";"TAB4",#N/A,TRUE,"GENERAL";"TAB5",#N/A,TRUE,"GENERAL"}</definedName>
    <definedName name="______a5" localSheetId="5" hidden="1">{"TAB1",#N/A,TRUE,"GENERAL";"TAB2",#N/A,TRUE,"GENERAL";"TAB3",#N/A,TRUE,"GENERAL";"TAB4",#N/A,TRUE,"GENERAL";"TAB5",#N/A,TRUE,"GENERAL"}</definedName>
    <definedName name="______a5" localSheetId="8" hidden="1">{"TAB1",#N/A,TRUE,"GENERAL";"TAB2",#N/A,TRUE,"GENERAL";"TAB3",#N/A,TRUE,"GENERAL";"TAB4",#N/A,TRUE,"GENERAL";"TAB5",#N/A,TRUE,"GENERAL"}</definedName>
    <definedName name="______a5" localSheetId="16" hidden="1">{"TAB1",#N/A,TRUE,"GENERAL";"TAB2",#N/A,TRUE,"GENERAL";"TAB3",#N/A,TRUE,"GENERAL";"TAB4",#N/A,TRUE,"GENERAL";"TAB5",#N/A,TRUE,"GENERAL"}</definedName>
    <definedName name="______a5" localSheetId="17" hidden="1">{"TAB1",#N/A,TRUE,"GENERAL";"TAB2",#N/A,TRUE,"GENERAL";"TAB3",#N/A,TRUE,"GENERAL";"TAB4",#N/A,TRUE,"GENERAL";"TAB5",#N/A,TRUE,"GENERAL"}</definedName>
    <definedName name="______a5" localSheetId="18" hidden="1">{"TAB1",#N/A,TRUE,"GENERAL";"TAB2",#N/A,TRUE,"GENERAL";"TAB3",#N/A,TRUE,"GENERAL";"TAB4",#N/A,TRUE,"GENERAL";"TAB5",#N/A,TRUE,"GENERAL"}</definedName>
    <definedName name="______a5" localSheetId="1" hidden="1">{"TAB1",#N/A,TRUE,"GENERAL";"TAB2",#N/A,TRUE,"GENERAL";"TAB3",#N/A,TRUE,"GENERAL";"TAB4",#N/A,TRUE,"GENERAL";"TAB5",#N/A,TRUE,"GENERAL"}</definedName>
    <definedName name="______a5" hidden="1">{"TAB1",#N/A,TRUE,"GENERAL";"TAB2",#N/A,TRUE,"GENERAL";"TAB3",#N/A,TRUE,"GENERAL";"TAB4",#N/A,TRUE,"GENERAL";"TAB5",#N/A,TRUE,"GENERAL"}</definedName>
    <definedName name="______a6" localSheetId="2" hidden="1">{"TAB1",#N/A,TRUE,"GENERAL";"TAB2",#N/A,TRUE,"GENERAL";"TAB3",#N/A,TRUE,"GENERAL";"TAB4",#N/A,TRUE,"GENERAL";"TAB5",#N/A,TRUE,"GENERAL"}</definedName>
    <definedName name="______a6" localSheetId="3" hidden="1">{"TAB1",#N/A,TRUE,"GENERAL";"TAB2",#N/A,TRUE,"GENERAL";"TAB3",#N/A,TRUE,"GENERAL";"TAB4",#N/A,TRUE,"GENERAL";"TAB5",#N/A,TRUE,"GENERAL"}</definedName>
    <definedName name="______a6" localSheetId="4" hidden="1">{"TAB1",#N/A,TRUE,"GENERAL";"TAB2",#N/A,TRUE,"GENERAL";"TAB3",#N/A,TRUE,"GENERAL";"TAB4",#N/A,TRUE,"GENERAL";"TAB5",#N/A,TRUE,"GENERAL"}</definedName>
    <definedName name="______a6" localSheetId="5" hidden="1">{"TAB1",#N/A,TRUE,"GENERAL";"TAB2",#N/A,TRUE,"GENERAL";"TAB3",#N/A,TRUE,"GENERAL";"TAB4",#N/A,TRUE,"GENERAL";"TAB5",#N/A,TRUE,"GENERAL"}</definedName>
    <definedName name="______a6" localSheetId="8" hidden="1">{"TAB1",#N/A,TRUE,"GENERAL";"TAB2",#N/A,TRUE,"GENERAL";"TAB3",#N/A,TRUE,"GENERAL";"TAB4",#N/A,TRUE,"GENERAL";"TAB5",#N/A,TRUE,"GENERAL"}</definedName>
    <definedName name="______a6" localSheetId="16" hidden="1">{"TAB1",#N/A,TRUE,"GENERAL";"TAB2",#N/A,TRUE,"GENERAL";"TAB3",#N/A,TRUE,"GENERAL";"TAB4",#N/A,TRUE,"GENERAL";"TAB5",#N/A,TRUE,"GENERAL"}</definedName>
    <definedName name="______a6" localSheetId="17" hidden="1">{"TAB1",#N/A,TRUE,"GENERAL";"TAB2",#N/A,TRUE,"GENERAL";"TAB3",#N/A,TRUE,"GENERAL";"TAB4",#N/A,TRUE,"GENERAL";"TAB5",#N/A,TRUE,"GENERAL"}</definedName>
    <definedName name="______a6" localSheetId="18" hidden="1">{"TAB1",#N/A,TRUE,"GENERAL";"TAB2",#N/A,TRUE,"GENERAL";"TAB3",#N/A,TRUE,"GENERAL";"TAB4",#N/A,TRUE,"GENERAL";"TAB5",#N/A,TRUE,"GENERAL"}</definedName>
    <definedName name="______a6" localSheetId="1" hidden="1">{"TAB1",#N/A,TRUE,"GENERAL";"TAB2",#N/A,TRUE,"GENERAL";"TAB3",#N/A,TRUE,"GENERAL";"TAB4",#N/A,TRUE,"GENERAL";"TAB5",#N/A,TRUE,"GENERAL"}</definedName>
    <definedName name="______a6" hidden="1">{"TAB1",#N/A,TRUE,"GENERAL";"TAB2",#N/A,TRUE,"GENERAL";"TAB3",#N/A,TRUE,"GENERAL";"TAB4",#N/A,TRUE,"GENERAL";"TAB5",#N/A,TRUE,"GENERAL"}</definedName>
    <definedName name="______AFC1">[7]INV!$A$25:$D$28</definedName>
    <definedName name="______AFC3">[7]INV!$F$25:$I$28</definedName>
    <definedName name="______AFC5">[7]INV!$K$25:$N$28</definedName>
    <definedName name="______apu1">[3]INSUMOS!#REF!</definedName>
    <definedName name="______APU221">#REF!</definedName>
    <definedName name="______APU465" localSheetId="2">[6]!absc</definedName>
    <definedName name="______APU465" localSheetId="12">[6]!absc</definedName>
    <definedName name="______APU465" localSheetId="11">[6]!absc</definedName>
    <definedName name="______APU465" localSheetId="13">[6]!absc</definedName>
    <definedName name="______APU465" localSheetId="14">[6]!absc</definedName>
    <definedName name="______APU465" localSheetId="15">[6]!absc</definedName>
    <definedName name="______APU465" localSheetId="3">[6]!absc</definedName>
    <definedName name="______APU465" localSheetId="4">[6]!absc</definedName>
    <definedName name="______APU465" localSheetId="5">[6]!absc</definedName>
    <definedName name="______APU465" localSheetId="6">[6]!absc</definedName>
    <definedName name="______APU465" localSheetId="7">[6]!absc</definedName>
    <definedName name="______APU465" localSheetId="8">[6]!absc</definedName>
    <definedName name="______APU465" localSheetId="9">[6]!absc</definedName>
    <definedName name="______APU465" localSheetId="10">[6]!absc</definedName>
    <definedName name="______APU465" localSheetId="16">[6]!absc</definedName>
    <definedName name="______APU465" localSheetId="17">[6]!absc</definedName>
    <definedName name="______APU465" localSheetId="18">[6]!absc</definedName>
    <definedName name="______APU465" localSheetId="19">[6]!absc</definedName>
    <definedName name="______APU465" localSheetId="20">[6]!absc</definedName>
    <definedName name="______APU465" localSheetId="21">[6]!absc</definedName>
    <definedName name="______APU465" localSheetId="22">[6]!absc</definedName>
    <definedName name="______APU465" localSheetId="23">[6]!absc</definedName>
    <definedName name="______APU465" localSheetId="24">[6]!absc</definedName>
    <definedName name="______APU465">[6]!absc</definedName>
    <definedName name="______b2" localSheetId="2" hidden="1">{"TAB1",#N/A,TRUE,"GENERAL";"TAB2",#N/A,TRUE,"GENERAL";"TAB3",#N/A,TRUE,"GENERAL";"TAB4",#N/A,TRUE,"GENERAL";"TAB5",#N/A,TRUE,"GENERAL"}</definedName>
    <definedName name="______b2" localSheetId="3" hidden="1">{"TAB1",#N/A,TRUE,"GENERAL";"TAB2",#N/A,TRUE,"GENERAL";"TAB3",#N/A,TRUE,"GENERAL";"TAB4",#N/A,TRUE,"GENERAL";"TAB5",#N/A,TRUE,"GENERAL"}</definedName>
    <definedName name="______b2" localSheetId="4" hidden="1">{"TAB1",#N/A,TRUE,"GENERAL";"TAB2",#N/A,TRUE,"GENERAL";"TAB3",#N/A,TRUE,"GENERAL";"TAB4",#N/A,TRUE,"GENERAL";"TAB5",#N/A,TRUE,"GENERAL"}</definedName>
    <definedName name="______b2" localSheetId="5" hidden="1">{"TAB1",#N/A,TRUE,"GENERAL";"TAB2",#N/A,TRUE,"GENERAL";"TAB3",#N/A,TRUE,"GENERAL";"TAB4",#N/A,TRUE,"GENERAL";"TAB5",#N/A,TRUE,"GENERAL"}</definedName>
    <definedName name="______b2" localSheetId="8" hidden="1">{"TAB1",#N/A,TRUE,"GENERAL";"TAB2",#N/A,TRUE,"GENERAL";"TAB3",#N/A,TRUE,"GENERAL";"TAB4",#N/A,TRUE,"GENERAL";"TAB5",#N/A,TRUE,"GENERAL"}</definedName>
    <definedName name="______b2" localSheetId="16" hidden="1">{"TAB1",#N/A,TRUE,"GENERAL";"TAB2",#N/A,TRUE,"GENERAL";"TAB3",#N/A,TRUE,"GENERAL";"TAB4",#N/A,TRUE,"GENERAL";"TAB5",#N/A,TRUE,"GENERAL"}</definedName>
    <definedName name="______b2" localSheetId="17" hidden="1">{"TAB1",#N/A,TRUE,"GENERAL";"TAB2",#N/A,TRUE,"GENERAL";"TAB3",#N/A,TRUE,"GENERAL";"TAB4",#N/A,TRUE,"GENERAL";"TAB5",#N/A,TRUE,"GENERAL"}</definedName>
    <definedName name="______b2" localSheetId="18" hidden="1">{"TAB1",#N/A,TRUE,"GENERAL";"TAB2",#N/A,TRUE,"GENERAL";"TAB3",#N/A,TRUE,"GENERAL";"TAB4",#N/A,TRUE,"GENERAL";"TAB5",#N/A,TRUE,"GENERAL"}</definedName>
    <definedName name="______b2" localSheetId="1" hidden="1">{"TAB1",#N/A,TRUE,"GENERAL";"TAB2",#N/A,TRUE,"GENERAL";"TAB3",#N/A,TRUE,"GENERAL";"TAB4",#N/A,TRUE,"GENERAL";"TAB5",#N/A,TRUE,"GENERAL"}</definedName>
    <definedName name="______b2" hidden="1">{"TAB1",#N/A,TRUE,"GENERAL";"TAB2",#N/A,TRUE,"GENERAL";"TAB3",#N/A,TRUE,"GENERAL";"TAB4",#N/A,TRUE,"GENERAL";"TAB5",#N/A,TRUE,"GENERAL"}</definedName>
    <definedName name="______b3" localSheetId="2" hidden="1">{"TAB1",#N/A,TRUE,"GENERAL";"TAB2",#N/A,TRUE,"GENERAL";"TAB3",#N/A,TRUE,"GENERAL";"TAB4",#N/A,TRUE,"GENERAL";"TAB5",#N/A,TRUE,"GENERAL"}</definedName>
    <definedName name="______b3" localSheetId="3" hidden="1">{"TAB1",#N/A,TRUE,"GENERAL";"TAB2",#N/A,TRUE,"GENERAL";"TAB3",#N/A,TRUE,"GENERAL";"TAB4",#N/A,TRUE,"GENERAL";"TAB5",#N/A,TRUE,"GENERAL"}</definedName>
    <definedName name="______b3" localSheetId="4" hidden="1">{"TAB1",#N/A,TRUE,"GENERAL";"TAB2",#N/A,TRUE,"GENERAL";"TAB3",#N/A,TRUE,"GENERAL";"TAB4",#N/A,TRUE,"GENERAL";"TAB5",#N/A,TRUE,"GENERAL"}</definedName>
    <definedName name="______b3" localSheetId="5" hidden="1">{"TAB1",#N/A,TRUE,"GENERAL";"TAB2",#N/A,TRUE,"GENERAL";"TAB3",#N/A,TRUE,"GENERAL";"TAB4",#N/A,TRUE,"GENERAL";"TAB5",#N/A,TRUE,"GENERAL"}</definedName>
    <definedName name="______b3" localSheetId="8" hidden="1">{"TAB1",#N/A,TRUE,"GENERAL";"TAB2",#N/A,TRUE,"GENERAL";"TAB3",#N/A,TRUE,"GENERAL";"TAB4",#N/A,TRUE,"GENERAL";"TAB5",#N/A,TRUE,"GENERAL"}</definedName>
    <definedName name="______b3" localSheetId="16" hidden="1">{"TAB1",#N/A,TRUE,"GENERAL";"TAB2",#N/A,TRUE,"GENERAL";"TAB3",#N/A,TRUE,"GENERAL";"TAB4",#N/A,TRUE,"GENERAL";"TAB5",#N/A,TRUE,"GENERAL"}</definedName>
    <definedName name="______b3" localSheetId="17" hidden="1">{"TAB1",#N/A,TRUE,"GENERAL";"TAB2",#N/A,TRUE,"GENERAL";"TAB3",#N/A,TRUE,"GENERAL";"TAB4",#N/A,TRUE,"GENERAL";"TAB5",#N/A,TRUE,"GENERAL"}</definedName>
    <definedName name="______b3" localSheetId="18" hidden="1">{"TAB1",#N/A,TRUE,"GENERAL";"TAB2",#N/A,TRUE,"GENERAL";"TAB3",#N/A,TRUE,"GENERAL";"TAB4",#N/A,TRUE,"GENERAL";"TAB5",#N/A,TRUE,"GENERAL"}</definedName>
    <definedName name="______b3" localSheetId="1" hidden="1">{"TAB1",#N/A,TRUE,"GENERAL";"TAB2",#N/A,TRUE,"GENERAL";"TAB3",#N/A,TRUE,"GENERAL";"TAB4",#N/A,TRUE,"GENERAL";"TAB5",#N/A,TRUE,"GENERAL"}</definedName>
    <definedName name="______b3" hidden="1">{"TAB1",#N/A,TRUE,"GENERAL";"TAB2",#N/A,TRUE,"GENERAL";"TAB3",#N/A,TRUE,"GENERAL";"TAB4",#N/A,TRUE,"GENERAL";"TAB5",#N/A,TRUE,"GENERAL"}</definedName>
    <definedName name="______b4" localSheetId="2" hidden="1">{"TAB1",#N/A,TRUE,"GENERAL";"TAB2",#N/A,TRUE,"GENERAL";"TAB3",#N/A,TRUE,"GENERAL";"TAB4",#N/A,TRUE,"GENERAL";"TAB5",#N/A,TRUE,"GENERAL"}</definedName>
    <definedName name="______b4" localSheetId="3" hidden="1">{"TAB1",#N/A,TRUE,"GENERAL";"TAB2",#N/A,TRUE,"GENERAL";"TAB3",#N/A,TRUE,"GENERAL";"TAB4",#N/A,TRUE,"GENERAL";"TAB5",#N/A,TRUE,"GENERAL"}</definedName>
    <definedName name="______b4" localSheetId="4" hidden="1">{"TAB1",#N/A,TRUE,"GENERAL";"TAB2",#N/A,TRUE,"GENERAL";"TAB3",#N/A,TRUE,"GENERAL";"TAB4",#N/A,TRUE,"GENERAL";"TAB5",#N/A,TRUE,"GENERAL"}</definedName>
    <definedName name="______b4" localSheetId="5" hidden="1">{"TAB1",#N/A,TRUE,"GENERAL";"TAB2",#N/A,TRUE,"GENERAL";"TAB3",#N/A,TRUE,"GENERAL";"TAB4",#N/A,TRUE,"GENERAL";"TAB5",#N/A,TRUE,"GENERAL"}</definedName>
    <definedName name="______b4" localSheetId="8" hidden="1">{"TAB1",#N/A,TRUE,"GENERAL";"TAB2",#N/A,TRUE,"GENERAL";"TAB3",#N/A,TRUE,"GENERAL";"TAB4",#N/A,TRUE,"GENERAL";"TAB5",#N/A,TRUE,"GENERAL"}</definedName>
    <definedName name="______b4" localSheetId="16" hidden="1">{"TAB1",#N/A,TRUE,"GENERAL";"TAB2",#N/A,TRUE,"GENERAL";"TAB3",#N/A,TRUE,"GENERAL";"TAB4",#N/A,TRUE,"GENERAL";"TAB5",#N/A,TRUE,"GENERAL"}</definedName>
    <definedName name="______b4" localSheetId="17" hidden="1">{"TAB1",#N/A,TRUE,"GENERAL";"TAB2",#N/A,TRUE,"GENERAL";"TAB3",#N/A,TRUE,"GENERAL";"TAB4",#N/A,TRUE,"GENERAL";"TAB5",#N/A,TRUE,"GENERAL"}</definedName>
    <definedName name="______b4" localSheetId="18" hidden="1">{"TAB1",#N/A,TRUE,"GENERAL";"TAB2",#N/A,TRUE,"GENERAL";"TAB3",#N/A,TRUE,"GENERAL";"TAB4",#N/A,TRUE,"GENERAL";"TAB5",#N/A,TRUE,"GENERAL"}</definedName>
    <definedName name="______b4" localSheetId="1" hidden="1">{"TAB1",#N/A,TRUE,"GENERAL";"TAB2",#N/A,TRUE,"GENERAL";"TAB3",#N/A,TRUE,"GENERAL";"TAB4",#N/A,TRUE,"GENERAL";"TAB5",#N/A,TRUE,"GENERAL"}</definedName>
    <definedName name="______b4" hidden="1">{"TAB1",#N/A,TRUE,"GENERAL";"TAB2",#N/A,TRUE,"GENERAL";"TAB3",#N/A,TRUE,"GENERAL";"TAB4",#N/A,TRUE,"GENERAL";"TAB5",#N/A,TRUE,"GENERAL"}</definedName>
    <definedName name="______b5" localSheetId="2" hidden="1">{"TAB1",#N/A,TRUE,"GENERAL";"TAB2",#N/A,TRUE,"GENERAL";"TAB3",#N/A,TRUE,"GENERAL";"TAB4",#N/A,TRUE,"GENERAL";"TAB5",#N/A,TRUE,"GENERAL"}</definedName>
    <definedName name="______b5" localSheetId="3" hidden="1">{"TAB1",#N/A,TRUE,"GENERAL";"TAB2",#N/A,TRUE,"GENERAL";"TAB3",#N/A,TRUE,"GENERAL";"TAB4",#N/A,TRUE,"GENERAL";"TAB5",#N/A,TRUE,"GENERAL"}</definedName>
    <definedName name="______b5" localSheetId="4" hidden="1">{"TAB1",#N/A,TRUE,"GENERAL";"TAB2",#N/A,TRUE,"GENERAL";"TAB3",#N/A,TRUE,"GENERAL";"TAB4",#N/A,TRUE,"GENERAL";"TAB5",#N/A,TRUE,"GENERAL"}</definedName>
    <definedName name="______b5" localSheetId="5" hidden="1">{"TAB1",#N/A,TRUE,"GENERAL";"TAB2",#N/A,TRUE,"GENERAL";"TAB3",#N/A,TRUE,"GENERAL";"TAB4",#N/A,TRUE,"GENERAL";"TAB5",#N/A,TRUE,"GENERAL"}</definedName>
    <definedName name="______b5" localSheetId="8" hidden="1">{"TAB1",#N/A,TRUE,"GENERAL";"TAB2",#N/A,TRUE,"GENERAL";"TAB3",#N/A,TRUE,"GENERAL";"TAB4",#N/A,TRUE,"GENERAL";"TAB5",#N/A,TRUE,"GENERAL"}</definedName>
    <definedName name="______b5" localSheetId="16" hidden="1">{"TAB1",#N/A,TRUE,"GENERAL";"TAB2",#N/A,TRUE,"GENERAL";"TAB3",#N/A,TRUE,"GENERAL";"TAB4",#N/A,TRUE,"GENERAL";"TAB5",#N/A,TRUE,"GENERAL"}</definedName>
    <definedName name="______b5" localSheetId="17" hidden="1">{"TAB1",#N/A,TRUE,"GENERAL";"TAB2",#N/A,TRUE,"GENERAL";"TAB3",#N/A,TRUE,"GENERAL";"TAB4",#N/A,TRUE,"GENERAL";"TAB5",#N/A,TRUE,"GENERAL"}</definedName>
    <definedName name="______b5" localSheetId="18" hidden="1">{"TAB1",#N/A,TRUE,"GENERAL";"TAB2",#N/A,TRUE,"GENERAL";"TAB3",#N/A,TRUE,"GENERAL";"TAB4",#N/A,TRUE,"GENERAL";"TAB5",#N/A,TRUE,"GENERAL"}</definedName>
    <definedName name="______b5" localSheetId="1" hidden="1">{"TAB1",#N/A,TRUE,"GENERAL";"TAB2",#N/A,TRUE,"GENERAL";"TAB3",#N/A,TRUE,"GENERAL";"TAB4",#N/A,TRUE,"GENERAL";"TAB5",#N/A,TRUE,"GENERAL"}</definedName>
    <definedName name="______b5" hidden="1">{"TAB1",#N/A,TRUE,"GENERAL";"TAB2",#N/A,TRUE,"GENERAL";"TAB3",#N/A,TRUE,"GENERAL";"TAB4",#N/A,TRUE,"GENERAL";"TAB5",#N/A,TRUE,"GENERAL"}</definedName>
    <definedName name="______b6" localSheetId="2" hidden="1">{"TAB1",#N/A,TRUE,"GENERAL";"TAB2",#N/A,TRUE,"GENERAL";"TAB3",#N/A,TRUE,"GENERAL";"TAB4",#N/A,TRUE,"GENERAL";"TAB5",#N/A,TRUE,"GENERAL"}</definedName>
    <definedName name="______b6" localSheetId="3" hidden="1">{"TAB1",#N/A,TRUE,"GENERAL";"TAB2",#N/A,TRUE,"GENERAL";"TAB3",#N/A,TRUE,"GENERAL";"TAB4",#N/A,TRUE,"GENERAL";"TAB5",#N/A,TRUE,"GENERAL"}</definedName>
    <definedName name="______b6" localSheetId="4" hidden="1">{"TAB1",#N/A,TRUE,"GENERAL";"TAB2",#N/A,TRUE,"GENERAL";"TAB3",#N/A,TRUE,"GENERAL";"TAB4",#N/A,TRUE,"GENERAL";"TAB5",#N/A,TRUE,"GENERAL"}</definedName>
    <definedName name="______b6" localSheetId="5" hidden="1">{"TAB1",#N/A,TRUE,"GENERAL";"TAB2",#N/A,TRUE,"GENERAL";"TAB3",#N/A,TRUE,"GENERAL";"TAB4",#N/A,TRUE,"GENERAL";"TAB5",#N/A,TRUE,"GENERAL"}</definedName>
    <definedName name="______b6" localSheetId="8" hidden="1">{"TAB1",#N/A,TRUE,"GENERAL";"TAB2",#N/A,TRUE,"GENERAL";"TAB3",#N/A,TRUE,"GENERAL";"TAB4",#N/A,TRUE,"GENERAL";"TAB5",#N/A,TRUE,"GENERAL"}</definedName>
    <definedName name="______b6" localSheetId="16" hidden="1">{"TAB1",#N/A,TRUE,"GENERAL";"TAB2",#N/A,TRUE,"GENERAL";"TAB3",#N/A,TRUE,"GENERAL";"TAB4",#N/A,TRUE,"GENERAL";"TAB5",#N/A,TRUE,"GENERAL"}</definedName>
    <definedName name="______b6" localSheetId="17" hidden="1">{"TAB1",#N/A,TRUE,"GENERAL";"TAB2",#N/A,TRUE,"GENERAL";"TAB3",#N/A,TRUE,"GENERAL";"TAB4",#N/A,TRUE,"GENERAL";"TAB5",#N/A,TRUE,"GENERAL"}</definedName>
    <definedName name="______b6" localSheetId="18" hidden="1">{"TAB1",#N/A,TRUE,"GENERAL";"TAB2",#N/A,TRUE,"GENERAL";"TAB3",#N/A,TRUE,"GENERAL";"TAB4",#N/A,TRUE,"GENERAL";"TAB5",#N/A,TRUE,"GENERAL"}</definedName>
    <definedName name="______b6" localSheetId="1" hidden="1">{"TAB1",#N/A,TRUE,"GENERAL";"TAB2",#N/A,TRUE,"GENERAL";"TAB3",#N/A,TRUE,"GENERAL";"TAB4",#N/A,TRUE,"GENERAL";"TAB5",#N/A,TRUE,"GENERAL"}</definedName>
    <definedName name="______b6" hidden="1">{"TAB1",#N/A,TRUE,"GENERAL";"TAB2",#N/A,TRUE,"GENERAL";"TAB3",#N/A,TRUE,"GENERAL";"TAB4",#N/A,TRUE,"GENERAL";"TAB5",#N/A,TRUE,"GENERAL"}</definedName>
    <definedName name="______b7" localSheetId="2" hidden="1">{"via1",#N/A,TRUE,"general";"via2",#N/A,TRUE,"general";"via3",#N/A,TRUE,"general"}</definedName>
    <definedName name="______b7" localSheetId="3" hidden="1">{"via1",#N/A,TRUE,"general";"via2",#N/A,TRUE,"general";"via3",#N/A,TRUE,"general"}</definedName>
    <definedName name="______b7" localSheetId="4" hidden="1">{"via1",#N/A,TRUE,"general";"via2",#N/A,TRUE,"general";"via3",#N/A,TRUE,"general"}</definedName>
    <definedName name="______b7" localSheetId="5" hidden="1">{"via1",#N/A,TRUE,"general";"via2",#N/A,TRUE,"general";"via3",#N/A,TRUE,"general"}</definedName>
    <definedName name="______b7" localSheetId="8" hidden="1">{"via1",#N/A,TRUE,"general";"via2",#N/A,TRUE,"general";"via3",#N/A,TRUE,"general"}</definedName>
    <definedName name="______b7" localSheetId="16" hidden="1">{"via1",#N/A,TRUE,"general";"via2",#N/A,TRUE,"general";"via3",#N/A,TRUE,"general"}</definedName>
    <definedName name="______b7" localSheetId="17" hidden="1">{"via1",#N/A,TRUE,"general";"via2",#N/A,TRUE,"general";"via3",#N/A,TRUE,"general"}</definedName>
    <definedName name="______b7" localSheetId="18" hidden="1">{"via1",#N/A,TRUE,"general";"via2",#N/A,TRUE,"general";"via3",#N/A,TRUE,"general"}</definedName>
    <definedName name="______b7" localSheetId="1" hidden="1">{"via1",#N/A,TRUE,"general";"via2",#N/A,TRUE,"general";"via3",#N/A,TRUE,"general"}</definedName>
    <definedName name="______b7" hidden="1">{"via1",#N/A,TRUE,"general";"via2",#N/A,TRUE,"general";"via3",#N/A,TRUE,"general"}</definedName>
    <definedName name="______b8" localSheetId="2" hidden="1">{"via1",#N/A,TRUE,"general";"via2",#N/A,TRUE,"general";"via3",#N/A,TRUE,"general"}</definedName>
    <definedName name="______b8" localSheetId="3" hidden="1">{"via1",#N/A,TRUE,"general";"via2",#N/A,TRUE,"general";"via3",#N/A,TRUE,"general"}</definedName>
    <definedName name="______b8" localSheetId="4" hidden="1">{"via1",#N/A,TRUE,"general";"via2",#N/A,TRUE,"general";"via3",#N/A,TRUE,"general"}</definedName>
    <definedName name="______b8" localSheetId="5" hidden="1">{"via1",#N/A,TRUE,"general";"via2",#N/A,TRUE,"general";"via3",#N/A,TRUE,"general"}</definedName>
    <definedName name="______b8" localSheetId="8" hidden="1">{"via1",#N/A,TRUE,"general";"via2",#N/A,TRUE,"general";"via3",#N/A,TRUE,"general"}</definedName>
    <definedName name="______b8" localSheetId="16" hidden="1">{"via1",#N/A,TRUE,"general";"via2",#N/A,TRUE,"general";"via3",#N/A,TRUE,"general"}</definedName>
    <definedName name="______b8" localSheetId="17" hidden="1">{"via1",#N/A,TRUE,"general";"via2",#N/A,TRUE,"general";"via3",#N/A,TRUE,"general"}</definedName>
    <definedName name="______b8" localSheetId="18" hidden="1">{"via1",#N/A,TRUE,"general";"via2",#N/A,TRUE,"general";"via3",#N/A,TRUE,"general"}</definedName>
    <definedName name="______b8" localSheetId="1" hidden="1">{"via1",#N/A,TRUE,"general";"via2",#N/A,TRUE,"general";"via3",#N/A,TRUE,"general"}</definedName>
    <definedName name="______b8" hidden="1">{"via1",#N/A,TRUE,"general";"via2",#N/A,TRUE,"general";"via3",#N/A,TRUE,"general"}</definedName>
    <definedName name="______bb9" localSheetId="2" hidden="1">{"TAB1",#N/A,TRUE,"GENERAL";"TAB2",#N/A,TRUE,"GENERAL";"TAB3",#N/A,TRUE,"GENERAL";"TAB4",#N/A,TRUE,"GENERAL";"TAB5",#N/A,TRUE,"GENERAL"}</definedName>
    <definedName name="______bb9" localSheetId="3" hidden="1">{"TAB1",#N/A,TRUE,"GENERAL";"TAB2",#N/A,TRUE,"GENERAL";"TAB3",#N/A,TRUE,"GENERAL";"TAB4",#N/A,TRUE,"GENERAL";"TAB5",#N/A,TRUE,"GENERAL"}</definedName>
    <definedName name="______bb9" localSheetId="4" hidden="1">{"TAB1",#N/A,TRUE,"GENERAL";"TAB2",#N/A,TRUE,"GENERAL";"TAB3",#N/A,TRUE,"GENERAL";"TAB4",#N/A,TRUE,"GENERAL";"TAB5",#N/A,TRUE,"GENERAL"}</definedName>
    <definedName name="______bb9" localSheetId="5" hidden="1">{"TAB1",#N/A,TRUE,"GENERAL";"TAB2",#N/A,TRUE,"GENERAL";"TAB3",#N/A,TRUE,"GENERAL";"TAB4",#N/A,TRUE,"GENERAL";"TAB5",#N/A,TRUE,"GENERAL"}</definedName>
    <definedName name="______bb9" localSheetId="8" hidden="1">{"TAB1",#N/A,TRUE,"GENERAL";"TAB2",#N/A,TRUE,"GENERAL";"TAB3",#N/A,TRUE,"GENERAL";"TAB4",#N/A,TRUE,"GENERAL";"TAB5",#N/A,TRUE,"GENERAL"}</definedName>
    <definedName name="______bb9" localSheetId="16" hidden="1">{"TAB1",#N/A,TRUE,"GENERAL";"TAB2",#N/A,TRUE,"GENERAL";"TAB3",#N/A,TRUE,"GENERAL";"TAB4",#N/A,TRUE,"GENERAL";"TAB5",#N/A,TRUE,"GENERAL"}</definedName>
    <definedName name="______bb9" localSheetId="17" hidden="1">{"TAB1",#N/A,TRUE,"GENERAL";"TAB2",#N/A,TRUE,"GENERAL";"TAB3",#N/A,TRUE,"GENERAL";"TAB4",#N/A,TRUE,"GENERAL";"TAB5",#N/A,TRUE,"GENERAL"}</definedName>
    <definedName name="______bb9" localSheetId="18" hidden="1">{"TAB1",#N/A,TRUE,"GENERAL";"TAB2",#N/A,TRUE,"GENERAL";"TAB3",#N/A,TRUE,"GENERAL";"TAB4",#N/A,TRUE,"GENERAL";"TAB5",#N/A,TRUE,"GENERAL"}</definedName>
    <definedName name="______bb9" localSheetId="1" hidden="1">{"TAB1",#N/A,TRUE,"GENERAL";"TAB2",#N/A,TRUE,"GENERAL";"TAB3",#N/A,TRUE,"GENERAL";"TAB4",#N/A,TRUE,"GENERAL";"TAB5",#N/A,TRUE,"GENERAL"}</definedName>
    <definedName name="______bb9" hidden="1">{"TAB1",#N/A,TRUE,"GENERAL";"TAB2",#N/A,TRUE,"GENERAL";"TAB3",#N/A,TRUE,"GENERAL";"TAB4",#N/A,TRUE,"GENERAL";"TAB5",#N/A,TRUE,"GENERAL"}</definedName>
    <definedName name="______bgb5" localSheetId="2" hidden="1">{"TAB1",#N/A,TRUE,"GENERAL";"TAB2",#N/A,TRUE,"GENERAL";"TAB3",#N/A,TRUE,"GENERAL";"TAB4",#N/A,TRUE,"GENERAL";"TAB5",#N/A,TRUE,"GENERAL"}</definedName>
    <definedName name="______bgb5" localSheetId="3" hidden="1">{"TAB1",#N/A,TRUE,"GENERAL";"TAB2",#N/A,TRUE,"GENERAL";"TAB3",#N/A,TRUE,"GENERAL";"TAB4",#N/A,TRUE,"GENERAL";"TAB5",#N/A,TRUE,"GENERAL"}</definedName>
    <definedName name="______bgb5" localSheetId="4" hidden="1">{"TAB1",#N/A,TRUE,"GENERAL";"TAB2",#N/A,TRUE,"GENERAL";"TAB3",#N/A,TRUE,"GENERAL";"TAB4",#N/A,TRUE,"GENERAL";"TAB5",#N/A,TRUE,"GENERAL"}</definedName>
    <definedName name="______bgb5" localSheetId="5" hidden="1">{"TAB1",#N/A,TRUE,"GENERAL";"TAB2",#N/A,TRUE,"GENERAL";"TAB3",#N/A,TRUE,"GENERAL";"TAB4",#N/A,TRUE,"GENERAL";"TAB5",#N/A,TRUE,"GENERAL"}</definedName>
    <definedName name="______bgb5" localSheetId="8" hidden="1">{"TAB1",#N/A,TRUE,"GENERAL";"TAB2",#N/A,TRUE,"GENERAL";"TAB3",#N/A,TRUE,"GENERAL";"TAB4",#N/A,TRUE,"GENERAL";"TAB5",#N/A,TRUE,"GENERAL"}</definedName>
    <definedName name="______bgb5" localSheetId="16" hidden="1">{"TAB1",#N/A,TRUE,"GENERAL";"TAB2",#N/A,TRUE,"GENERAL";"TAB3",#N/A,TRUE,"GENERAL";"TAB4",#N/A,TRUE,"GENERAL";"TAB5",#N/A,TRUE,"GENERAL"}</definedName>
    <definedName name="______bgb5" localSheetId="17" hidden="1">{"TAB1",#N/A,TRUE,"GENERAL";"TAB2",#N/A,TRUE,"GENERAL";"TAB3",#N/A,TRUE,"GENERAL";"TAB4",#N/A,TRUE,"GENERAL";"TAB5",#N/A,TRUE,"GENERAL"}</definedName>
    <definedName name="______bgb5" localSheetId="18" hidden="1">{"TAB1",#N/A,TRUE,"GENERAL";"TAB2",#N/A,TRUE,"GENERAL";"TAB3",#N/A,TRUE,"GENERAL";"TAB4",#N/A,TRUE,"GENERAL";"TAB5",#N/A,TRUE,"GENERAL"}</definedName>
    <definedName name="______bgb5" localSheetId="1" hidden="1">{"TAB1",#N/A,TRUE,"GENERAL";"TAB2",#N/A,TRUE,"GENERAL";"TAB3",#N/A,TRUE,"GENERAL";"TAB4",#N/A,TRUE,"GENERAL";"TAB5",#N/A,TRUE,"GENERAL"}</definedName>
    <definedName name="______bgb5" hidden="1">{"TAB1",#N/A,TRUE,"GENERAL";"TAB2",#N/A,TRUE,"GENERAL";"TAB3",#N/A,TRUE,"GENERAL";"TAB4",#N/A,TRUE,"GENERAL";"TAB5",#N/A,TRUE,"GENERAL"}</definedName>
    <definedName name="______BGC1">[7]INV!$A$5:$D$8</definedName>
    <definedName name="______BGC3">[7]INV!$F$5:$I$8</definedName>
    <definedName name="______BGC5">[7]INV!$K$5:$N$8</definedName>
    <definedName name="______CAC1">[7]INV!$A$19:$D$22</definedName>
    <definedName name="______CAC3">[7]INV!$F$19:$I$22</definedName>
    <definedName name="______CAC5">[7]INV!$K$19:$N$22</definedName>
    <definedName name="______EST1" localSheetId="1">#REF!</definedName>
    <definedName name="______EST1">#REF!</definedName>
    <definedName name="______EST10" localSheetId="1">#REF!</definedName>
    <definedName name="______EST10">#REF!</definedName>
    <definedName name="______EST11" localSheetId="1">#REF!</definedName>
    <definedName name="______EST11">#REF!</definedName>
    <definedName name="______EST12" localSheetId="1">#REF!</definedName>
    <definedName name="______EST12">#REF!</definedName>
    <definedName name="______EST13" localSheetId="1">#REF!</definedName>
    <definedName name="______EST13">#REF!</definedName>
    <definedName name="______EST14" localSheetId="1">#REF!</definedName>
    <definedName name="______EST14">#REF!</definedName>
    <definedName name="______EST15" localSheetId="1">#REF!</definedName>
    <definedName name="______EST15">#REF!</definedName>
    <definedName name="______EST16" localSheetId="1">#REF!</definedName>
    <definedName name="______EST16">#REF!</definedName>
    <definedName name="______EST17" localSheetId="1">#REF!</definedName>
    <definedName name="______EST17">#REF!</definedName>
    <definedName name="______EST18" localSheetId="1">#REF!</definedName>
    <definedName name="______EST18">#REF!</definedName>
    <definedName name="______EST19" localSheetId="1">#REF!</definedName>
    <definedName name="______EST19">#REF!</definedName>
    <definedName name="______EST2" localSheetId="1">#REF!</definedName>
    <definedName name="______EST2">#REF!</definedName>
    <definedName name="______EST3" localSheetId="1">#REF!</definedName>
    <definedName name="______EST3">#REF!</definedName>
    <definedName name="______EST4" localSheetId="1">#REF!</definedName>
    <definedName name="______EST4">#REF!</definedName>
    <definedName name="______EST5" localSheetId="1">#REF!</definedName>
    <definedName name="______EST5">#REF!</definedName>
    <definedName name="______EST6" localSheetId="1">#REF!</definedName>
    <definedName name="______EST6">#REF!</definedName>
    <definedName name="______EST7" localSheetId="1">#REF!</definedName>
    <definedName name="______EST7">#REF!</definedName>
    <definedName name="______EST8" localSheetId="1">#REF!</definedName>
    <definedName name="______EST8">#REF!</definedName>
    <definedName name="______EST9" localSheetId="1">#REF!</definedName>
    <definedName name="______EST9">#REF!</definedName>
    <definedName name="______EXC1" localSheetId="1">#REF!</definedName>
    <definedName name="______EXC1">#REF!</definedName>
    <definedName name="______EXC10" localSheetId="1">#REF!</definedName>
    <definedName name="______EXC10">#REF!</definedName>
    <definedName name="______EXC11" localSheetId="1">#REF!</definedName>
    <definedName name="______EXC11">#REF!</definedName>
    <definedName name="______EXC12" localSheetId="1">#REF!</definedName>
    <definedName name="______EXC12">#REF!</definedName>
    <definedName name="______EXC2" localSheetId="1">#REF!</definedName>
    <definedName name="______EXC2">#REF!</definedName>
    <definedName name="______EXC3" localSheetId="1">#REF!</definedName>
    <definedName name="______EXC3">#REF!</definedName>
    <definedName name="______EXC4" localSheetId="1">#REF!</definedName>
    <definedName name="______EXC4">#REF!</definedName>
    <definedName name="______EXC5" localSheetId="1">#REF!</definedName>
    <definedName name="______EXC5">#REF!</definedName>
    <definedName name="______EXC6" localSheetId="1">#REF!</definedName>
    <definedName name="______EXC6">#REF!</definedName>
    <definedName name="______EXC7" localSheetId="1">#REF!</definedName>
    <definedName name="______EXC7">#REF!</definedName>
    <definedName name="______EXC8" localSheetId="1">#REF!</definedName>
    <definedName name="______EXC8">#REF!</definedName>
    <definedName name="______EXC9" localSheetId="1">#REF!</definedName>
    <definedName name="______EXC9">#REF!</definedName>
    <definedName name="______G1">#N/A</definedName>
    <definedName name="______g2" localSheetId="2" hidden="1">{"TAB1",#N/A,TRUE,"GENERAL";"TAB2",#N/A,TRUE,"GENERAL";"TAB3",#N/A,TRUE,"GENERAL";"TAB4",#N/A,TRUE,"GENERAL";"TAB5",#N/A,TRUE,"GENERAL"}</definedName>
    <definedName name="______g2" localSheetId="3" hidden="1">{"TAB1",#N/A,TRUE,"GENERAL";"TAB2",#N/A,TRUE,"GENERAL";"TAB3",#N/A,TRUE,"GENERAL";"TAB4",#N/A,TRUE,"GENERAL";"TAB5",#N/A,TRUE,"GENERAL"}</definedName>
    <definedName name="______g2" localSheetId="4" hidden="1">{"TAB1",#N/A,TRUE,"GENERAL";"TAB2",#N/A,TRUE,"GENERAL";"TAB3",#N/A,TRUE,"GENERAL";"TAB4",#N/A,TRUE,"GENERAL";"TAB5",#N/A,TRUE,"GENERAL"}</definedName>
    <definedName name="______g2" localSheetId="5" hidden="1">{"TAB1",#N/A,TRUE,"GENERAL";"TAB2",#N/A,TRUE,"GENERAL";"TAB3",#N/A,TRUE,"GENERAL";"TAB4",#N/A,TRUE,"GENERAL";"TAB5",#N/A,TRUE,"GENERAL"}</definedName>
    <definedName name="______g2" localSheetId="8" hidden="1">{"TAB1",#N/A,TRUE,"GENERAL";"TAB2",#N/A,TRUE,"GENERAL";"TAB3",#N/A,TRUE,"GENERAL";"TAB4",#N/A,TRUE,"GENERAL";"TAB5",#N/A,TRUE,"GENERAL"}</definedName>
    <definedName name="______g2" localSheetId="16" hidden="1">{"TAB1",#N/A,TRUE,"GENERAL";"TAB2",#N/A,TRUE,"GENERAL";"TAB3",#N/A,TRUE,"GENERAL";"TAB4",#N/A,TRUE,"GENERAL";"TAB5",#N/A,TRUE,"GENERAL"}</definedName>
    <definedName name="______g2" localSheetId="17" hidden="1">{"TAB1",#N/A,TRUE,"GENERAL";"TAB2",#N/A,TRUE,"GENERAL";"TAB3",#N/A,TRUE,"GENERAL";"TAB4",#N/A,TRUE,"GENERAL";"TAB5",#N/A,TRUE,"GENERAL"}</definedName>
    <definedName name="______g2" localSheetId="18" hidden="1">{"TAB1",#N/A,TRUE,"GENERAL";"TAB2",#N/A,TRUE,"GENERAL";"TAB3",#N/A,TRUE,"GENERAL";"TAB4",#N/A,TRUE,"GENERAL";"TAB5",#N/A,TRUE,"GENERAL"}</definedName>
    <definedName name="______g2" localSheetId="1" hidden="1">{"TAB1",#N/A,TRUE,"GENERAL";"TAB2",#N/A,TRUE,"GENERAL";"TAB3",#N/A,TRUE,"GENERAL";"TAB4",#N/A,TRUE,"GENERAL";"TAB5",#N/A,TRUE,"GENERAL"}</definedName>
    <definedName name="______g2" hidden="1">{"TAB1",#N/A,TRUE,"GENERAL";"TAB2",#N/A,TRUE,"GENERAL";"TAB3",#N/A,TRUE,"GENERAL";"TAB4",#N/A,TRUE,"GENERAL";"TAB5",#N/A,TRUE,"GENERAL"}</definedName>
    <definedName name="______g3" localSheetId="2" hidden="1">{"via1",#N/A,TRUE,"general";"via2",#N/A,TRUE,"general";"via3",#N/A,TRUE,"general"}</definedName>
    <definedName name="______g3" localSheetId="3" hidden="1">{"via1",#N/A,TRUE,"general";"via2",#N/A,TRUE,"general";"via3",#N/A,TRUE,"general"}</definedName>
    <definedName name="______g3" localSheetId="4" hidden="1">{"via1",#N/A,TRUE,"general";"via2",#N/A,TRUE,"general";"via3",#N/A,TRUE,"general"}</definedName>
    <definedName name="______g3" localSheetId="5" hidden="1">{"via1",#N/A,TRUE,"general";"via2",#N/A,TRUE,"general";"via3",#N/A,TRUE,"general"}</definedName>
    <definedName name="______g3" localSheetId="8" hidden="1">{"via1",#N/A,TRUE,"general";"via2",#N/A,TRUE,"general";"via3",#N/A,TRUE,"general"}</definedName>
    <definedName name="______g3" localSheetId="16" hidden="1">{"via1",#N/A,TRUE,"general";"via2",#N/A,TRUE,"general";"via3",#N/A,TRUE,"general"}</definedName>
    <definedName name="______g3" localSheetId="17" hidden="1">{"via1",#N/A,TRUE,"general";"via2",#N/A,TRUE,"general";"via3",#N/A,TRUE,"general"}</definedName>
    <definedName name="______g3" localSheetId="18" hidden="1">{"via1",#N/A,TRUE,"general";"via2",#N/A,TRUE,"general";"via3",#N/A,TRUE,"general"}</definedName>
    <definedName name="______g3" localSheetId="1" hidden="1">{"via1",#N/A,TRUE,"general";"via2",#N/A,TRUE,"general";"via3",#N/A,TRUE,"general"}</definedName>
    <definedName name="______g3" hidden="1">{"via1",#N/A,TRUE,"general";"via2",#N/A,TRUE,"general";"via3",#N/A,TRUE,"general"}</definedName>
    <definedName name="______g4" localSheetId="2" hidden="1">{"via1",#N/A,TRUE,"general";"via2",#N/A,TRUE,"general";"via3",#N/A,TRUE,"general"}</definedName>
    <definedName name="______g4" localSheetId="3" hidden="1">{"via1",#N/A,TRUE,"general";"via2",#N/A,TRUE,"general";"via3",#N/A,TRUE,"general"}</definedName>
    <definedName name="______g4" localSheetId="4" hidden="1">{"via1",#N/A,TRUE,"general";"via2",#N/A,TRUE,"general";"via3",#N/A,TRUE,"general"}</definedName>
    <definedName name="______g4" localSheetId="5" hidden="1">{"via1",#N/A,TRUE,"general";"via2",#N/A,TRUE,"general";"via3",#N/A,TRUE,"general"}</definedName>
    <definedName name="______g4" localSheetId="8" hidden="1">{"via1",#N/A,TRUE,"general";"via2",#N/A,TRUE,"general";"via3",#N/A,TRUE,"general"}</definedName>
    <definedName name="______g4" localSheetId="16" hidden="1">{"via1",#N/A,TRUE,"general";"via2",#N/A,TRUE,"general";"via3",#N/A,TRUE,"general"}</definedName>
    <definedName name="______g4" localSheetId="17" hidden="1">{"via1",#N/A,TRUE,"general";"via2",#N/A,TRUE,"general";"via3",#N/A,TRUE,"general"}</definedName>
    <definedName name="______g4" localSheetId="18" hidden="1">{"via1",#N/A,TRUE,"general";"via2",#N/A,TRUE,"general";"via3",#N/A,TRUE,"general"}</definedName>
    <definedName name="______g4" localSheetId="1" hidden="1">{"via1",#N/A,TRUE,"general";"via2",#N/A,TRUE,"general";"via3",#N/A,TRUE,"general"}</definedName>
    <definedName name="______g4" hidden="1">{"via1",#N/A,TRUE,"general";"via2",#N/A,TRUE,"general";"via3",#N/A,TRUE,"general"}</definedName>
    <definedName name="______g5" localSheetId="2" hidden="1">{"via1",#N/A,TRUE,"general";"via2",#N/A,TRUE,"general";"via3",#N/A,TRUE,"general"}</definedName>
    <definedName name="______g5" localSheetId="3" hidden="1">{"via1",#N/A,TRUE,"general";"via2",#N/A,TRUE,"general";"via3",#N/A,TRUE,"general"}</definedName>
    <definedName name="______g5" localSheetId="4" hidden="1">{"via1",#N/A,TRUE,"general";"via2",#N/A,TRUE,"general";"via3",#N/A,TRUE,"general"}</definedName>
    <definedName name="______g5" localSheetId="5" hidden="1">{"via1",#N/A,TRUE,"general";"via2",#N/A,TRUE,"general";"via3",#N/A,TRUE,"general"}</definedName>
    <definedName name="______g5" localSheetId="8" hidden="1">{"via1",#N/A,TRUE,"general";"via2",#N/A,TRUE,"general";"via3",#N/A,TRUE,"general"}</definedName>
    <definedName name="______g5" localSheetId="16" hidden="1">{"via1",#N/A,TRUE,"general";"via2",#N/A,TRUE,"general";"via3",#N/A,TRUE,"general"}</definedName>
    <definedName name="______g5" localSheetId="17" hidden="1">{"via1",#N/A,TRUE,"general";"via2",#N/A,TRUE,"general";"via3",#N/A,TRUE,"general"}</definedName>
    <definedName name="______g5" localSheetId="18" hidden="1">{"via1",#N/A,TRUE,"general";"via2",#N/A,TRUE,"general";"via3",#N/A,TRUE,"general"}</definedName>
    <definedName name="______g5" localSheetId="1" hidden="1">{"via1",#N/A,TRUE,"general";"via2",#N/A,TRUE,"general";"via3",#N/A,TRUE,"general"}</definedName>
    <definedName name="______g5" hidden="1">{"via1",#N/A,TRUE,"general";"via2",#N/A,TRUE,"general";"via3",#N/A,TRUE,"general"}</definedName>
    <definedName name="______g6" localSheetId="2" hidden="1">{"via1",#N/A,TRUE,"general";"via2",#N/A,TRUE,"general";"via3",#N/A,TRUE,"general"}</definedName>
    <definedName name="______g6" localSheetId="3" hidden="1">{"via1",#N/A,TRUE,"general";"via2",#N/A,TRUE,"general";"via3",#N/A,TRUE,"general"}</definedName>
    <definedName name="______g6" localSheetId="4" hidden="1">{"via1",#N/A,TRUE,"general";"via2",#N/A,TRUE,"general";"via3",#N/A,TRUE,"general"}</definedName>
    <definedName name="______g6" localSheetId="5" hidden="1">{"via1",#N/A,TRUE,"general";"via2",#N/A,TRUE,"general";"via3",#N/A,TRUE,"general"}</definedName>
    <definedName name="______g6" localSheetId="8" hidden="1">{"via1",#N/A,TRUE,"general";"via2",#N/A,TRUE,"general";"via3",#N/A,TRUE,"general"}</definedName>
    <definedName name="______g6" localSheetId="16" hidden="1">{"via1",#N/A,TRUE,"general";"via2",#N/A,TRUE,"general";"via3",#N/A,TRUE,"general"}</definedName>
    <definedName name="______g6" localSheetId="17" hidden="1">{"via1",#N/A,TRUE,"general";"via2",#N/A,TRUE,"general";"via3",#N/A,TRUE,"general"}</definedName>
    <definedName name="______g6" localSheetId="18" hidden="1">{"via1",#N/A,TRUE,"general";"via2",#N/A,TRUE,"general";"via3",#N/A,TRUE,"general"}</definedName>
    <definedName name="______g6" localSheetId="1" hidden="1">{"via1",#N/A,TRUE,"general";"via2",#N/A,TRUE,"general";"via3",#N/A,TRUE,"general"}</definedName>
    <definedName name="______g6" hidden="1">{"via1",#N/A,TRUE,"general";"via2",#N/A,TRUE,"general";"via3",#N/A,TRUE,"general"}</definedName>
    <definedName name="______g7" localSheetId="2" hidden="1">{"TAB1",#N/A,TRUE,"GENERAL";"TAB2",#N/A,TRUE,"GENERAL";"TAB3",#N/A,TRUE,"GENERAL";"TAB4",#N/A,TRUE,"GENERAL";"TAB5",#N/A,TRUE,"GENERAL"}</definedName>
    <definedName name="______g7" localSheetId="3" hidden="1">{"TAB1",#N/A,TRUE,"GENERAL";"TAB2",#N/A,TRUE,"GENERAL";"TAB3",#N/A,TRUE,"GENERAL";"TAB4",#N/A,TRUE,"GENERAL";"TAB5",#N/A,TRUE,"GENERAL"}</definedName>
    <definedName name="______g7" localSheetId="4" hidden="1">{"TAB1",#N/A,TRUE,"GENERAL";"TAB2",#N/A,TRUE,"GENERAL";"TAB3",#N/A,TRUE,"GENERAL";"TAB4",#N/A,TRUE,"GENERAL";"TAB5",#N/A,TRUE,"GENERAL"}</definedName>
    <definedName name="______g7" localSheetId="5" hidden="1">{"TAB1",#N/A,TRUE,"GENERAL";"TAB2",#N/A,TRUE,"GENERAL";"TAB3",#N/A,TRUE,"GENERAL";"TAB4",#N/A,TRUE,"GENERAL";"TAB5",#N/A,TRUE,"GENERAL"}</definedName>
    <definedName name="______g7" localSheetId="8" hidden="1">{"TAB1",#N/A,TRUE,"GENERAL";"TAB2",#N/A,TRUE,"GENERAL";"TAB3",#N/A,TRUE,"GENERAL";"TAB4",#N/A,TRUE,"GENERAL";"TAB5",#N/A,TRUE,"GENERAL"}</definedName>
    <definedName name="______g7" localSheetId="16" hidden="1">{"TAB1",#N/A,TRUE,"GENERAL";"TAB2",#N/A,TRUE,"GENERAL";"TAB3",#N/A,TRUE,"GENERAL";"TAB4",#N/A,TRUE,"GENERAL";"TAB5",#N/A,TRUE,"GENERAL"}</definedName>
    <definedName name="______g7" localSheetId="17" hidden="1">{"TAB1",#N/A,TRUE,"GENERAL";"TAB2",#N/A,TRUE,"GENERAL";"TAB3",#N/A,TRUE,"GENERAL";"TAB4",#N/A,TRUE,"GENERAL";"TAB5",#N/A,TRUE,"GENERAL"}</definedName>
    <definedName name="______g7" localSheetId="18" hidden="1">{"TAB1",#N/A,TRUE,"GENERAL";"TAB2",#N/A,TRUE,"GENERAL";"TAB3",#N/A,TRUE,"GENERAL";"TAB4",#N/A,TRUE,"GENERAL";"TAB5",#N/A,TRUE,"GENERAL"}</definedName>
    <definedName name="______g7" localSheetId="1" hidden="1">{"TAB1",#N/A,TRUE,"GENERAL";"TAB2",#N/A,TRUE,"GENERAL";"TAB3",#N/A,TRUE,"GENERAL";"TAB4",#N/A,TRUE,"GENERAL";"TAB5",#N/A,TRUE,"GENERAL"}</definedName>
    <definedName name="______g7" hidden="1">{"TAB1",#N/A,TRUE,"GENERAL";"TAB2",#N/A,TRUE,"GENERAL";"TAB3",#N/A,TRUE,"GENERAL";"TAB4",#N/A,TRUE,"GENERAL";"TAB5",#N/A,TRUE,"GENERAL"}</definedName>
    <definedName name="______GR1" localSheetId="2" hidden="1">{"TAB1",#N/A,TRUE,"GENERAL";"TAB2",#N/A,TRUE,"GENERAL";"TAB3",#N/A,TRUE,"GENERAL";"TAB4",#N/A,TRUE,"GENERAL";"TAB5",#N/A,TRUE,"GENERAL"}</definedName>
    <definedName name="______GR1" localSheetId="3" hidden="1">{"TAB1",#N/A,TRUE,"GENERAL";"TAB2",#N/A,TRUE,"GENERAL";"TAB3",#N/A,TRUE,"GENERAL";"TAB4",#N/A,TRUE,"GENERAL";"TAB5",#N/A,TRUE,"GENERAL"}</definedName>
    <definedName name="______GR1" localSheetId="4" hidden="1">{"TAB1",#N/A,TRUE,"GENERAL";"TAB2",#N/A,TRUE,"GENERAL";"TAB3",#N/A,TRUE,"GENERAL";"TAB4",#N/A,TRUE,"GENERAL";"TAB5",#N/A,TRUE,"GENERAL"}</definedName>
    <definedName name="______GR1" localSheetId="5" hidden="1">{"TAB1",#N/A,TRUE,"GENERAL";"TAB2",#N/A,TRUE,"GENERAL";"TAB3",#N/A,TRUE,"GENERAL";"TAB4",#N/A,TRUE,"GENERAL";"TAB5",#N/A,TRUE,"GENERAL"}</definedName>
    <definedName name="______GR1" localSheetId="8" hidden="1">{"TAB1",#N/A,TRUE,"GENERAL";"TAB2",#N/A,TRUE,"GENERAL";"TAB3",#N/A,TRUE,"GENERAL";"TAB4",#N/A,TRUE,"GENERAL";"TAB5",#N/A,TRUE,"GENERAL"}</definedName>
    <definedName name="______GR1" localSheetId="16" hidden="1">{"TAB1",#N/A,TRUE,"GENERAL";"TAB2",#N/A,TRUE,"GENERAL";"TAB3",#N/A,TRUE,"GENERAL";"TAB4",#N/A,TRUE,"GENERAL";"TAB5",#N/A,TRUE,"GENERAL"}</definedName>
    <definedName name="______GR1" localSheetId="17" hidden="1">{"TAB1",#N/A,TRUE,"GENERAL";"TAB2",#N/A,TRUE,"GENERAL";"TAB3",#N/A,TRUE,"GENERAL";"TAB4",#N/A,TRUE,"GENERAL";"TAB5",#N/A,TRUE,"GENERAL"}</definedName>
    <definedName name="______GR1" localSheetId="18" hidden="1">{"TAB1",#N/A,TRUE,"GENERAL";"TAB2",#N/A,TRUE,"GENERAL";"TAB3",#N/A,TRUE,"GENERAL";"TAB4",#N/A,TRUE,"GENERAL";"TAB5",#N/A,TRUE,"GENERAL"}</definedName>
    <definedName name="______GR1" localSheetId="1" hidden="1">{"TAB1",#N/A,TRUE,"GENERAL";"TAB2",#N/A,TRUE,"GENERAL";"TAB3",#N/A,TRUE,"GENERAL";"TAB4",#N/A,TRUE,"GENERAL";"TAB5",#N/A,TRUE,"GENERAL"}</definedName>
    <definedName name="______GR1" hidden="1">{"TAB1",#N/A,TRUE,"GENERAL";"TAB2",#N/A,TRUE,"GENERAL";"TAB3",#N/A,TRUE,"GENERAL";"TAB4",#N/A,TRUE,"GENERAL";"TAB5",#N/A,TRUE,"GENERAL"}</definedName>
    <definedName name="______gtr4" localSheetId="2" hidden="1">{"via1",#N/A,TRUE,"general";"via2",#N/A,TRUE,"general";"via3",#N/A,TRUE,"general"}</definedName>
    <definedName name="______gtr4" localSheetId="3" hidden="1">{"via1",#N/A,TRUE,"general";"via2",#N/A,TRUE,"general";"via3",#N/A,TRUE,"general"}</definedName>
    <definedName name="______gtr4" localSheetId="4" hidden="1">{"via1",#N/A,TRUE,"general";"via2",#N/A,TRUE,"general";"via3",#N/A,TRUE,"general"}</definedName>
    <definedName name="______gtr4" localSheetId="5" hidden="1">{"via1",#N/A,TRUE,"general";"via2",#N/A,TRUE,"general";"via3",#N/A,TRUE,"general"}</definedName>
    <definedName name="______gtr4" localSheetId="8" hidden="1">{"via1",#N/A,TRUE,"general";"via2",#N/A,TRUE,"general";"via3",#N/A,TRUE,"general"}</definedName>
    <definedName name="______gtr4" localSheetId="16" hidden="1">{"via1",#N/A,TRUE,"general";"via2",#N/A,TRUE,"general";"via3",#N/A,TRUE,"general"}</definedName>
    <definedName name="______gtr4" localSheetId="17" hidden="1">{"via1",#N/A,TRUE,"general";"via2",#N/A,TRUE,"general";"via3",#N/A,TRUE,"general"}</definedName>
    <definedName name="______gtr4" localSheetId="18" hidden="1">{"via1",#N/A,TRUE,"general";"via2",#N/A,TRUE,"general";"via3",#N/A,TRUE,"general"}</definedName>
    <definedName name="______gtr4" localSheetId="1" hidden="1">{"via1",#N/A,TRUE,"general";"via2",#N/A,TRUE,"general";"via3",#N/A,TRUE,"general"}</definedName>
    <definedName name="______gtr4" hidden="1">{"via1",#N/A,TRUE,"general";"via2",#N/A,TRUE,"general";"via3",#N/A,TRUE,"general"}</definedName>
    <definedName name="______h2" localSheetId="2" hidden="1">{"via1",#N/A,TRUE,"general";"via2",#N/A,TRUE,"general";"via3",#N/A,TRUE,"general"}</definedName>
    <definedName name="______h2" localSheetId="3" hidden="1">{"via1",#N/A,TRUE,"general";"via2",#N/A,TRUE,"general";"via3",#N/A,TRUE,"general"}</definedName>
    <definedName name="______h2" localSheetId="4" hidden="1">{"via1",#N/A,TRUE,"general";"via2",#N/A,TRUE,"general";"via3",#N/A,TRUE,"general"}</definedName>
    <definedName name="______h2" localSheetId="5" hidden="1">{"via1",#N/A,TRUE,"general";"via2",#N/A,TRUE,"general";"via3",#N/A,TRUE,"general"}</definedName>
    <definedName name="______h2" localSheetId="8" hidden="1">{"via1",#N/A,TRUE,"general";"via2",#N/A,TRUE,"general";"via3",#N/A,TRUE,"general"}</definedName>
    <definedName name="______h2" localSheetId="16" hidden="1">{"via1",#N/A,TRUE,"general";"via2",#N/A,TRUE,"general";"via3",#N/A,TRUE,"general"}</definedName>
    <definedName name="______h2" localSheetId="17" hidden="1">{"via1",#N/A,TRUE,"general";"via2",#N/A,TRUE,"general";"via3",#N/A,TRUE,"general"}</definedName>
    <definedName name="______h2" localSheetId="18" hidden="1">{"via1",#N/A,TRUE,"general";"via2",#N/A,TRUE,"general";"via3",#N/A,TRUE,"general"}</definedName>
    <definedName name="______h2" localSheetId="1" hidden="1">{"via1",#N/A,TRUE,"general";"via2",#N/A,TRUE,"general";"via3",#N/A,TRUE,"general"}</definedName>
    <definedName name="______h2" hidden="1">{"via1",#N/A,TRUE,"general";"via2",#N/A,TRUE,"general";"via3",#N/A,TRUE,"general"}</definedName>
    <definedName name="______h3" localSheetId="2" hidden="1">{"via1",#N/A,TRUE,"general";"via2",#N/A,TRUE,"general";"via3",#N/A,TRUE,"general"}</definedName>
    <definedName name="______h3" localSheetId="3" hidden="1">{"via1",#N/A,TRUE,"general";"via2",#N/A,TRUE,"general";"via3",#N/A,TRUE,"general"}</definedName>
    <definedName name="______h3" localSheetId="4" hidden="1">{"via1",#N/A,TRUE,"general";"via2",#N/A,TRUE,"general";"via3",#N/A,TRUE,"general"}</definedName>
    <definedName name="______h3" localSheetId="5" hidden="1">{"via1",#N/A,TRUE,"general";"via2",#N/A,TRUE,"general";"via3",#N/A,TRUE,"general"}</definedName>
    <definedName name="______h3" localSheetId="8" hidden="1">{"via1",#N/A,TRUE,"general";"via2",#N/A,TRUE,"general";"via3",#N/A,TRUE,"general"}</definedName>
    <definedName name="______h3" localSheetId="16" hidden="1">{"via1",#N/A,TRUE,"general";"via2",#N/A,TRUE,"general";"via3",#N/A,TRUE,"general"}</definedName>
    <definedName name="______h3" localSheetId="17" hidden="1">{"via1",#N/A,TRUE,"general";"via2",#N/A,TRUE,"general";"via3",#N/A,TRUE,"general"}</definedName>
    <definedName name="______h3" localSheetId="18" hidden="1">{"via1",#N/A,TRUE,"general";"via2",#N/A,TRUE,"general";"via3",#N/A,TRUE,"general"}</definedName>
    <definedName name="______h3" localSheetId="1" hidden="1">{"via1",#N/A,TRUE,"general";"via2",#N/A,TRUE,"general";"via3",#N/A,TRUE,"general"}</definedName>
    <definedName name="______h3" hidden="1">{"via1",#N/A,TRUE,"general";"via2",#N/A,TRUE,"general";"via3",#N/A,TRUE,"general"}</definedName>
    <definedName name="______h4" localSheetId="2" hidden="1">{"TAB1",#N/A,TRUE,"GENERAL";"TAB2",#N/A,TRUE,"GENERAL";"TAB3",#N/A,TRUE,"GENERAL";"TAB4",#N/A,TRUE,"GENERAL";"TAB5",#N/A,TRUE,"GENERAL"}</definedName>
    <definedName name="______h4" localSheetId="3" hidden="1">{"TAB1",#N/A,TRUE,"GENERAL";"TAB2",#N/A,TRUE,"GENERAL";"TAB3",#N/A,TRUE,"GENERAL";"TAB4",#N/A,TRUE,"GENERAL";"TAB5",#N/A,TRUE,"GENERAL"}</definedName>
    <definedName name="______h4" localSheetId="4" hidden="1">{"TAB1",#N/A,TRUE,"GENERAL";"TAB2",#N/A,TRUE,"GENERAL";"TAB3",#N/A,TRUE,"GENERAL";"TAB4",#N/A,TRUE,"GENERAL";"TAB5",#N/A,TRUE,"GENERAL"}</definedName>
    <definedName name="______h4" localSheetId="5" hidden="1">{"TAB1",#N/A,TRUE,"GENERAL";"TAB2",#N/A,TRUE,"GENERAL";"TAB3",#N/A,TRUE,"GENERAL";"TAB4",#N/A,TRUE,"GENERAL";"TAB5",#N/A,TRUE,"GENERAL"}</definedName>
    <definedName name="______h4" localSheetId="8" hidden="1">{"TAB1",#N/A,TRUE,"GENERAL";"TAB2",#N/A,TRUE,"GENERAL";"TAB3",#N/A,TRUE,"GENERAL";"TAB4",#N/A,TRUE,"GENERAL";"TAB5",#N/A,TRUE,"GENERAL"}</definedName>
    <definedName name="______h4" localSheetId="16" hidden="1">{"TAB1",#N/A,TRUE,"GENERAL";"TAB2",#N/A,TRUE,"GENERAL";"TAB3",#N/A,TRUE,"GENERAL";"TAB4",#N/A,TRUE,"GENERAL";"TAB5",#N/A,TRUE,"GENERAL"}</definedName>
    <definedName name="______h4" localSheetId="17" hidden="1">{"TAB1",#N/A,TRUE,"GENERAL";"TAB2",#N/A,TRUE,"GENERAL";"TAB3",#N/A,TRUE,"GENERAL";"TAB4",#N/A,TRUE,"GENERAL";"TAB5",#N/A,TRUE,"GENERAL"}</definedName>
    <definedName name="______h4" localSheetId="18" hidden="1">{"TAB1",#N/A,TRUE,"GENERAL";"TAB2",#N/A,TRUE,"GENERAL";"TAB3",#N/A,TRUE,"GENERAL";"TAB4",#N/A,TRUE,"GENERAL";"TAB5",#N/A,TRUE,"GENERAL"}</definedName>
    <definedName name="______h4" localSheetId="1" hidden="1">{"TAB1",#N/A,TRUE,"GENERAL";"TAB2",#N/A,TRUE,"GENERAL";"TAB3",#N/A,TRUE,"GENERAL";"TAB4",#N/A,TRUE,"GENERAL";"TAB5",#N/A,TRUE,"GENERAL"}</definedName>
    <definedName name="______h4" hidden="1">{"TAB1",#N/A,TRUE,"GENERAL";"TAB2",#N/A,TRUE,"GENERAL";"TAB3",#N/A,TRUE,"GENERAL";"TAB4",#N/A,TRUE,"GENERAL";"TAB5",#N/A,TRUE,"GENERAL"}</definedName>
    <definedName name="______h5" localSheetId="2" hidden="1">{"TAB1",#N/A,TRUE,"GENERAL";"TAB2",#N/A,TRUE,"GENERAL";"TAB3",#N/A,TRUE,"GENERAL";"TAB4",#N/A,TRUE,"GENERAL";"TAB5",#N/A,TRUE,"GENERAL"}</definedName>
    <definedName name="______h5" localSheetId="3" hidden="1">{"TAB1",#N/A,TRUE,"GENERAL";"TAB2",#N/A,TRUE,"GENERAL";"TAB3",#N/A,TRUE,"GENERAL";"TAB4",#N/A,TRUE,"GENERAL";"TAB5",#N/A,TRUE,"GENERAL"}</definedName>
    <definedName name="______h5" localSheetId="4" hidden="1">{"TAB1",#N/A,TRUE,"GENERAL";"TAB2",#N/A,TRUE,"GENERAL";"TAB3",#N/A,TRUE,"GENERAL";"TAB4",#N/A,TRUE,"GENERAL";"TAB5",#N/A,TRUE,"GENERAL"}</definedName>
    <definedName name="______h5" localSheetId="5" hidden="1">{"TAB1",#N/A,TRUE,"GENERAL";"TAB2",#N/A,TRUE,"GENERAL";"TAB3",#N/A,TRUE,"GENERAL";"TAB4",#N/A,TRUE,"GENERAL";"TAB5",#N/A,TRUE,"GENERAL"}</definedName>
    <definedName name="______h5" localSheetId="8" hidden="1">{"TAB1",#N/A,TRUE,"GENERAL";"TAB2",#N/A,TRUE,"GENERAL";"TAB3",#N/A,TRUE,"GENERAL";"TAB4",#N/A,TRUE,"GENERAL";"TAB5",#N/A,TRUE,"GENERAL"}</definedName>
    <definedName name="______h5" localSheetId="16" hidden="1">{"TAB1",#N/A,TRUE,"GENERAL";"TAB2",#N/A,TRUE,"GENERAL";"TAB3",#N/A,TRUE,"GENERAL";"TAB4",#N/A,TRUE,"GENERAL";"TAB5",#N/A,TRUE,"GENERAL"}</definedName>
    <definedName name="______h5" localSheetId="17" hidden="1">{"TAB1",#N/A,TRUE,"GENERAL";"TAB2",#N/A,TRUE,"GENERAL";"TAB3",#N/A,TRUE,"GENERAL";"TAB4",#N/A,TRUE,"GENERAL";"TAB5",#N/A,TRUE,"GENERAL"}</definedName>
    <definedName name="______h5" localSheetId="18" hidden="1">{"TAB1",#N/A,TRUE,"GENERAL";"TAB2",#N/A,TRUE,"GENERAL";"TAB3",#N/A,TRUE,"GENERAL";"TAB4",#N/A,TRUE,"GENERAL";"TAB5",#N/A,TRUE,"GENERAL"}</definedName>
    <definedName name="______h5" localSheetId="1" hidden="1">{"TAB1",#N/A,TRUE,"GENERAL";"TAB2",#N/A,TRUE,"GENERAL";"TAB3",#N/A,TRUE,"GENERAL";"TAB4",#N/A,TRUE,"GENERAL";"TAB5",#N/A,TRUE,"GENERAL"}</definedName>
    <definedName name="______h5" hidden="1">{"TAB1",#N/A,TRUE,"GENERAL";"TAB2",#N/A,TRUE,"GENERAL";"TAB3",#N/A,TRUE,"GENERAL";"TAB4",#N/A,TRUE,"GENERAL";"TAB5",#N/A,TRUE,"GENERAL"}</definedName>
    <definedName name="______h6" localSheetId="2" hidden="1">{"via1",#N/A,TRUE,"general";"via2",#N/A,TRUE,"general";"via3",#N/A,TRUE,"general"}</definedName>
    <definedName name="______h6" localSheetId="3" hidden="1">{"via1",#N/A,TRUE,"general";"via2",#N/A,TRUE,"general";"via3",#N/A,TRUE,"general"}</definedName>
    <definedName name="______h6" localSheetId="4" hidden="1">{"via1",#N/A,TRUE,"general";"via2",#N/A,TRUE,"general";"via3",#N/A,TRUE,"general"}</definedName>
    <definedName name="______h6" localSheetId="5" hidden="1">{"via1",#N/A,TRUE,"general";"via2",#N/A,TRUE,"general";"via3",#N/A,TRUE,"general"}</definedName>
    <definedName name="______h6" localSheetId="8" hidden="1">{"via1",#N/A,TRUE,"general";"via2",#N/A,TRUE,"general";"via3",#N/A,TRUE,"general"}</definedName>
    <definedName name="______h6" localSheetId="16" hidden="1">{"via1",#N/A,TRUE,"general";"via2",#N/A,TRUE,"general";"via3",#N/A,TRUE,"general"}</definedName>
    <definedName name="______h6" localSheetId="17" hidden="1">{"via1",#N/A,TRUE,"general";"via2",#N/A,TRUE,"general";"via3",#N/A,TRUE,"general"}</definedName>
    <definedName name="______h6" localSheetId="18" hidden="1">{"via1",#N/A,TRUE,"general";"via2",#N/A,TRUE,"general";"via3",#N/A,TRUE,"general"}</definedName>
    <definedName name="______h6" localSheetId="1" hidden="1">{"via1",#N/A,TRUE,"general";"via2",#N/A,TRUE,"general";"via3",#N/A,TRUE,"general"}</definedName>
    <definedName name="______h6" hidden="1">{"via1",#N/A,TRUE,"general";"via2",#N/A,TRUE,"general";"via3",#N/A,TRUE,"general"}</definedName>
    <definedName name="______h7" localSheetId="2" hidden="1">{"TAB1",#N/A,TRUE,"GENERAL";"TAB2",#N/A,TRUE,"GENERAL";"TAB3",#N/A,TRUE,"GENERAL";"TAB4",#N/A,TRUE,"GENERAL";"TAB5",#N/A,TRUE,"GENERAL"}</definedName>
    <definedName name="______h7" localSheetId="3" hidden="1">{"TAB1",#N/A,TRUE,"GENERAL";"TAB2",#N/A,TRUE,"GENERAL";"TAB3",#N/A,TRUE,"GENERAL";"TAB4",#N/A,TRUE,"GENERAL";"TAB5",#N/A,TRUE,"GENERAL"}</definedName>
    <definedName name="______h7" localSheetId="4" hidden="1">{"TAB1",#N/A,TRUE,"GENERAL";"TAB2",#N/A,TRUE,"GENERAL";"TAB3",#N/A,TRUE,"GENERAL";"TAB4",#N/A,TRUE,"GENERAL";"TAB5",#N/A,TRUE,"GENERAL"}</definedName>
    <definedName name="______h7" localSheetId="5" hidden="1">{"TAB1",#N/A,TRUE,"GENERAL";"TAB2",#N/A,TRUE,"GENERAL";"TAB3",#N/A,TRUE,"GENERAL";"TAB4",#N/A,TRUE,"GENERAL";"TAB5",#N/A,TRUE,"GENERAL"}</definedName>
    <definedName name="______h7" localSheetId="8" hidden="1">{"TAB1",#N/A,TRUE,"GENERAL";"TAB2",#N/A,TRUE,"GENERAL";"TAB3",#N/A,TRUE,"GENERAL";"TAB4",#N/A,TRUE,"GENERAL";"TAB5",#N/A,TRUE,"GENERAL"}</definedName>
    <definedName name="______h7" localSheetId="16" hidden="1">{"TAB1",#N/A,TRUE,"GENERAL";"TAB2",#N/A,TRUE,"GENERAL";"TAB3",#N/A,TRUE,"GENERAL";"TAB4",#N/A,TRUE,"GENERAL";"TAB5",#N/A,TRUE,"GENERAL"}</definedName>
    <definedName name="______h7" localSheetId="17" hidden="1">{"TAB1",#N/A,TRUE,"GENERAL";"TAB2",#N/A,TRUE,"GENERAL";"TAB3",#N/A,TRUE,"GENERAL";"TAB4",#N/A,TRUE,"GENERAL";"TAB5",#N/A,TRUE,"GENERAL"}</definedName>
    <definedName name="______h7" localSheetId="18" hidden="1">{"TAB1",#N/A,TRUE,"GENERAL";"TAB2",#N/A,TRUE,"GENERAL";"TAB3",#N/A,TRUE,"GENERAL";"TAB4",#N/A,TRUE,"GENERAL";"TAB5",#N/A,TRUE,"GENERAL"}</definedName>
    <definedName name="______h7" localSheetId="1" hidden="1">{"TAB1",#N/A,TRUE,"GENERAL";"TAB2",#N/A,TRUE,"GENERAL";"TAB3",#N/A,TRUE,"GENERAL";"TAB4",#N/A,TRUE,"GENERAL";"TAB5",#N/A,TRUE,"GENERAL"}</definedName>
    <definedName name="______h7" hidden="1">{"TAB1",#N/A,TRUE,"GENERAL";"TAB2",#N/A,TRUE,"GENERAL";"TAB3",#N/A,TRUE,"GENERAL";"TAB4",#N/A,TRUE,"GENERAL";"TAB5",#N/A,TRUE,"GENERAL"}</definedName>
    <definedName name="______h8" localSheetId="2" hidden="1">{"via1",#N/A,TRUE,"general";"via2",#N/A,TRUE,"general";"via3",#N/A,TRUE,"general"}</definedName>
    <definedName name="______h8" localSheetId="3" hidden="1">{"via1",#N/A,TRUE,"general";"via2",#N/A,TRUE,"general";"via3",#N/A,TRUE,"general"}</definedName>
    <definedName name="______h8" localSheetId="4" hidden="1">{"via1",#N/A,TRUE,"general";"via2",#N/A,TRUE,"general";"via3",#N/A,TRUE,"general"}</definedName>
    <definedName name="______h8" localSheetId="5" hidden="1">{"via1",#N/A,TRUE,"general";"via2",#N/A,TRUE,"general";"via3",#N/A,TRUE,"general"}</definedName>
    <definedName name="______h8" localSheetId="8" hidden="1">{"via1",#N/A,TRUE,"general";"via2",#N/A,TRUE,"general";"via3",#N/A,TRUE,"general"}</definedName>
    <definedName name="______h8" localSheetId="16" hidden="1">{"via1",#N/A,TRUE,"general";"via2",#N/A,TRUE,"general";"via3",#N/A,TRUE,"general"}</definedName>
    <definedName name="______h8" localSheetId="17" hidden="1">{"via1",#N/A,TRUE,"general";"via2",#N/A,TRUE,"general";"via3",#N/A,TRUE,"general"}</definedName>
    <definedName name="______h8" localSheetId="18" hidden="1">{"via1",#N/A,TRUE,"general";"via2",#N/A,TRUE,"general";"via3",#N/A,TRUE,"general"}</definedName>
    <definedName name="______h8" localSheetId="1" hidden="1">{"via1",#N/A,TRUE,"general";"via2",#N/A,TRUE,"general";"via3",#N/A,TRUE,"general"}</definedName>
    <definedName name="______h8" hidden="1">{"via1",#N/A,TRUE,"general";"via2",#N/A,TRUE,"general";"via3",#N/A,TRUE,"general"}</definedName>
    <definedName name="______hfh7" localSheetId="2" hidden="1">{"via1",#N/A,TRUE,"general";"via2",#N/A,TRUE,"general";"via3",#N/A,TRUE,"general"}</definedName>
    <definedName name="______hfh7" localSheetId="3" hidden="1">{"via1",#N/A,TRUE,"general";"via2",#N/A,TRUE,"general";"via3",#N/A,TRUE,"general"}</definedName>
    <definedName name="______hfh7" localSheetId="4" hidden="1">{"via1",#N/A,TRUE,"general";"via2",#N/A,TRUE,"general";"via3",#N/A,TRUE,"general"}</definedName>
    <definedName name="______hfh7" localSheetId="5" hidden="1">{"via1",#N/A,TRUE,"general";"via2",#N/A,TRUE,"general";"via3",#N/A,TRUE,"general"}</definedName>
    <definedName name="______hfh7" localSheetId="8" hidden="1">{"via1",#N/A,TRUE,"general";"via2",#N/A,TRUE,"general";"via3",#N/A,TRUE,"general"}</definedName>
    <definedName name="______hfh7" localSheetId="16" hidden="1">{"via1",#N/A,TRUE,"general";"via2",#N/A,TRUE,"general";"via3",#N/A,TRUE,"general"}</definedName>
    <definedName name="______hfh7" localSheetId="17" hidden="1">{"via1",#N/A,TRUE,"general";"via2",#N/A,TRUE,"general";"via3",#N/A,TRUE,"general"}</definedName>
    <definedName name="______hfh7" localSheetId="18" hidden="1">{"via1",#N/A,TRUE,"general";"via2",#N/A,TRUE,"general";"via3",#N/A,TRUE,"general"}</definedName>
    <definedName name="______hfh7" localSheetId="1" hidden="1">{"via1",#N/A,TRUE,"general";"via2",#N/A,TRUE,"general";"via3",#N/A,TRUE,"general"}</definedName>
    <definedName name="______hfh7" hidden="1">{"via1",#N/A,TRUE,"general";"via2",#N/A,TRUE,"general";"via3",#N/A,TRUE,"general"}</definedName>
    <definedName name="______i1">#REF!</definedName>
    <definedName name="______i4" localSheetId="2" hidden="1">{"via1",#N/A,TRUE,"general";"via2",#N/A,TRUE,"general";"via3",#N/A,TRUE,"general"}</definedName>
    <definedName name="______i4" localSheetId="3" hidden="1">{"via1",#N/A,TRUE,"general";"via2",#N/A,TRUE,"general";"via3",#N/A,TRUE,"general"}</definedName>
    <definedName name="______i4" localSheetId="4" hidden="1">{"via1",#N/A,TRUE,"general";"via2",#N/A,TRUE,"general";"via3",#N/A,TRUE,"general"}</definedName>
    <definedName name="______i4" localSheetId="5" hidden="1">{"via1",#N/A,TRUE,"general";"via2",#N/A,TRUE,"general";"via3",#N/A,TRUE,"general"}</definedName>
    <definedName name="______i4" localSheetId="8" hidden="1">{"via1",#N/A,TRUE,"general";"via2",#N/A,TRUE,"general";"via3",#N/A,TRUE,"general"}</definedName>
    <definedName name="______i4" localSheetId="16" hidden="1">{"via1",#N/A,TRUE,"general";"via2",#N/A,TRUE,"general";"via3",#N/A,TRUE,"general"}</definedName>
    <definedName name="______i4" localSheetId="17" hidden="1">{"via1",#N/A,TRUE,"general";"via2",#N/A,TRUE,"general";"via3",#N/A,TRUE,"general"}</definedName>
    <definedName name="______i4" localSheetId="18" hidden="1">{"via1",#N/A,TRUE,"general";"via2",#N/A,TRUE,"general";"via3",#N/A,TRUE,"general"}</definedName>
    <definedName name="______i4" localSheetId="1" hidden="1">{"via1",#N/A,TRUE,"general";"via2",#N/A,TRUE,"general";"via3",#N/A,TRUE,"general"}</definedName>
    <definedName name="______i4" hidden="1">{"via1",#N/A,TRUE,"general";"via2",#N/A,TRUE,"general";"via3",#N/A,TRUE,"general"}</definedName>
    <definedName name="______i5" localSheetId="2" hidden="1">{"TAB1",#N/A,TRUE,"GENERAL";"TAB2",#N/A,TRUE,"GENERAL";"TAB3",#N/A,TRUE,"GENERAL";"TAB4",#N/A,TRUE,"GENERAL";"TAB5",#N/A,TRUE,"GENERAL"}</definedName>
    <definedName name="______i5" localSheetId="3" hidden="1">{"TAB1",#N/A,TRUE,"GENERAL";"TAB2",#N/A,TRUE,"GENERAL";"TAB3",#N/A,TRUE,"GENERAL";"TAB4",#N/A,TRUE,"GENERAL";"TAB5",#N/A,TRUE,"GENERAL"}</definedName>
    <definedName name="______i5" localSheetId="4" hidden="1">{"TAB1",#N/A,TRUE,"GENERAL";"TAB2",#N/A,TRUE,"GENERAL";"TAB3",#N/A,TRUE,"GENERAL";"TAB4",#N/A,TRUE,"GENERAL";"TAB5",#N/A,TRUE,"GENERAL"}</definedName>
    <definedName name="______i5" localSheetId="5" hidden="1">{"TAB1",#N/A,TRUE,"GENERAL";"TAB2",#N/A,TRUE,"GENERAL";"TAB3",#N/A,TRUE,"GENERAL";"TAB4",#N/A,TRUE,"GENERAL";"TAB5",#N/A,TRUE,"GENERAL"}</definedName>
    <definedName name="______i5" localSheetId="8" hidden="1">{"TAB1",#N/A,TRUE,"GENERAL";"TAB2",#N/A,TRUE,"GENERAL";"TAB3",#N/A,TRUE,"GENERAL";"TAB4",#N/A,TRUE,"GENERAL";"TAB5",#N/A,TRUE,"GENERAL"}</definedName>
    <definedName name="______i5" localSheetId="16" hidden="1">{"TAB1",#N/A,TRUE,"GENERAL";"TAB2",#N/A,TRUE,"GENERAL";"TAB3",#N/A,TRUE,"GENERAL";"TAB4",#N/A,TRUE,"GENERAL";"TAB5",#N/A,TRUE,"GENERAL"}</definedName>
    <definedName name="______i5" localSheetId="17" hidden="1">{"TAB1",#N/A,TRUE,"GENERAL";"TAB2",#N/A,TRUE,"GENERAL";"TAB3",#N/A,TRUE,"GENERAL";"TAB4",#N/A,TRUE,"GENERAL";"TAB5",#N/A,TRUE,"GENERAL"}</definedName>
    <definedName name="______i5" localSheetId="18" hidden="1">{"TAB1",#N/A,TRUE,"GENERAL";"TAB2",#N/A,TRUE,"GENERAL";"TAB3",#N/A,TRUE,"GENERAL";"TAB4",#N/A,TRUE,"GENERAL";"TAB5",#N/A,TRUE,"GENERAL"}</definedName>
    <definedName name="______i5" localSheetId="1" hidden="1">{"TAB1",#N/A,TRUE,"GENERAL";"TAB2",#N/A,TRUE,"GENERAL";"TAB3",#N/A,TRUE,"GENERAL";"TAB4",#N/A,TRUE,"GENERAL";"TAB5",#N/A,TRUE,"GENERAL"}</definedName>
    <definedName name="______i5" hidden="1">{"TAB1",#N/A,TRUE,"GENERAL";"TAB2",#N/A,TRUE,"GENERAL";"TAB3",#N/A,TRUE,"GENERAL";"TAB4",#N/A,TRUE,"GENERAL";"TAB5",#N/A,TRUE,"GENERAL"}</definedName>
    <definedName name="______i6" localSheetId="2" hidden="1">{"TAB1",#N/A,TRUE,"GENERAL";"TAB2",#N/A,TRUE,"GENERAL";"TAB3",#N/A,TRUE,"GENERAL";"TAB4",#N/A,TRUE,"GENERAL";"TAB5",#N/A,TRUE,"GENERAL"}</definedName>
    <definedName name="______i6" localSheetId="3" hidden="1">{"TAB1",#N/A,TRUE,"GENERAL";"TAB2",#N/A,TRUE,"GENERAL";"TAB3",#N/A,TRUE,"GENERAL";"TAB4",#N/A,TRUE,"GENERAL";"TAB5",#N/A,TRUE,"GENERAL"}</definedName>
    <definedName name="______i6" localSheetId="4" hidden="1">{"TAB1",#N/A,TRUE,"GENERAL";"TAB2",#N/A,TRUE,"GENERAL";"TAB3",#N/A,TRUE,"GENERAL";"TAB4",#N/A,TRUE,"GENERAL";"TAB5",#N/A,TRUE,"GENERAL"}</definedName>
    <definedName name="______i6" localSheetId="5" hidden="1">{"TAB1",#N/A,TRUE,"GENERAL";"TAB2",#N/A,TRUE,"GENERAL";"TAB3",#N/A,TRUE,"GENERAL";"TAB4",#N/A,TRUE,"GENERAL";"TAB5",#N/A,TRUE,"GENERAL"}</definedName>
    <definedName name="______i6" localSheetId="8" hidden="1">{"TAB1",#N/A,TRUE,"GENERAL";"TAB2",#N/A,TRUE,"GENERAL";"TAB3",#N/A,TRUE,"GENERAL";"TAB4",#N/A,TRUE,"GENERAL";"TAB5",#N/A,TRUE,"GENERAL"}</definedName>
    <definedName name="______i6" localSheetId="16" hidden="1">{"TAB1",#N/A,TRUE,"GENERAL";"TAB2",#N/A,TRUE,"GENERAL";"TAB3",#N/A,TRUE,"GENERAL";"TAB4",#N/A,TRUE,"GENERAL";"TAB5",#N/A,TRUE,"GENERAL"}</definedName>
    <definedName name="______i6" localSheetId="17" hidden="1">{"TAB1",#N/A,TRUE,"GENERAL";"TAB2",#N/A,TRUE,"GENERAL";"TAB3",#N/A,TRUE,"GENERAL";"TAB4",#N/A,TRUE,"GENERAL";"TAB5",#N/A,TRUE,"GENERAL"}</definedName>
    <definedName name="______i6" localSheetId="18" hidden="1">{"TAB1",#N/A,TRUE,"GENERAL";"TAB2",#N/A,TRUE,"GENERAL";"TAB3",#N/A,TRUE,"GENERAL";"TAB4",#N/A,TRUE,"GENERAL";"TAB5",#N/A,TRUE,"GENERAL"}</definedName>
    <definedName name="______i6" localSheetId="1" hidden="1">{"TAB1",#N/A,TRUE,"GENERAL";"TAB2",#N/A,TRUE,"GENERAL";"TAB3",#N/A,TRUE,"GENERAL";"TAB4",#N/A,TRUE,"GENERAL";"TAB5",#N/A,TRUE,"GENERAL"}</definedName>
    <definedName name="______i6" hidden="1">{"TAB1",#N/A,TRUE,"GENERAL";"TAB2",#N/A,TRUE,"GENERAL";"TAB3",#N/A,TRUE,"GENERAL";"TAB4",#N/A,TRUE,"GENERAL";"TAB5",#N/A,TRUE,"GENERAL"}</definedName>
    <definedName name="______i7" localSheetId="2" hidden="1">{"via1",#N/A,TRUE,"general";"via2",#N/A,TRUE,"general";"via3",#N/A,TRUE,"general"}</definedName>
    <definedName name="______i7" localSheetId="3" hidden="1">{"via1",#N/A,TRUE,"general";"via2",#N/A,TRUE,"general";"via3",#N/A,TRUE,"general"}</definedName>
    <definedName name="______i7" localSheetId="4" hidden="1">{"via1",#N/A,TRUE,"general";"via2",#N/A,TRUE,"general";"via3",#N/A,TRUE,"general"}</definedName>
    <definedName name="______i7" localSheetId="5" hidden="1">{"via1",#N/A,TRUE,"general";"via2",#N/A,TRUE,"general";"via3",#N/A,TRUE,"general"}</definedName>
    <definedName name="______i7" localSheetId="8" hidden="1">{"via1",#N/A,TRUE,"general";"via2",#N/A,TRUE,"general";"via3",#N/A,TRUE,"general"}</definedName>
    <definedName name="______i7" localSheetId="16" hidden="1">{"via1",#N/A,TRUE,"general";"via2",#N/A,TRUE,"general";"via3",#N/A,TRUE,"general"}</definedName>
    <definedName name="______i7" localSheetId="17" hidden="1">{"via1",#N/A,TRUE,"general";"via2",#N/A,TRUE,"general";"via3",#N/A,TRUE,"general"}</definedName>
    <definedName name="______i7" localSheetId="18" hidden="1">{"via1",#N/A,TRUE,"general";"via2",#N/A,TRUE,"general";"via3",#N/A,TRUE,"general"}</definedName>
    <definedName name="______i7" localSheetId="1" hidden="1">{"via1",#N/A,TRUE,"general";"via2",#N/A,TRUE,"general";"via3",#N/A,TRUE,"general"}</definedName>
    <definedName name="______i7" hidden="1">{"via1",#N/A,TRUE,"general";"via2",#N/A,TRUE,"general";"via3",#N/A,TRUE,"general"}</definedName>
    <definedName name="______i77" localSheetId="2" hidden="1">{"TAB1",#N/A,TRUE,"GENERAL";"TAB2",#N/A,TRUE,"GENERAL";"TAB3",#N/A,TRUE,"GENERAL";"TAB4",#N/A,TRUE,"GENERAL";"TAB5",#N/A,TRUE,"GENERAL"}</definedName>
    <definedName name="______i77" localSheetId="3" hidden="1">{"TAB1",#N/A,TRUE,"GENERAL";"TAB2",#N/A,TRUE,"GENERAL";"TAB3",#N/A,TRUE,"GENERAL";"TAB4",#N/A,TRUE,"GENERAL";"TAB5",#N/A,TRUE,"GENERAL"}</definedName>
    <definedName name="______i77" localSheetId="4" hidden="1">{"TAB1",#N/A,TRUE,"GENERAL";"TAB2",#N/A,TRUE,"GENERAL";"TAB3",#N/A,TRUE,"GENERAL";"TAB4",#N/A,TRUE,"GENERAL";"TAB5",#N/A,TRUE,"GENERAL"}</definedName>
    <definedName name="______i77" localSheetId="5" hidden="1">{"TAB1",#N/A,TRUE,"GENERAL";"TAB2",#N/A,TRUE,"GENERAL";"TAB3",#N/A,TRUE,"GENERAL";"TAB4",#N/A,TRUE,"GENERAL";"TAB5",#N/A,TRUE,"GENERAL"}</definedName>
    <definedName name="______i77" localSheetId="8" hidden="1">{"TAB1",#N/A,TRUE,"GENERAL";"TAB2",#N/A,TRUE,"GENERAL";"TAB3",#N/A,TRUE,"GENERAL";"TAB4",#N/A,TRUE,"GENERAL";"TAB5",#N/A,TRUE,"GENERAL"}</definedName>
    <definedName name="______i77" localSheetId="16" hidden="1">{"TAB1",#N/A,TRUE,"GENERAL";"TAB2",#N/A,TRUE,"GENERAL";"TAB3",#N/A,TRUE,"GENERAL";"TAB4",#N/A,TRUE,"GENERAL";"TAB5",#N/A,TRUE,"GENERAL"}</definedName>
    <definedName name="______i77" localSheetId="17" hidden="1">{"TAB1",#N/A,TRUE,"GENERAL";"TAB2",#N/A,TRUE,"GENERAL";"TAB3",#N/A,TRUE,"GENERAL";"TAB4",#N/A,TRUE,"GENERAL";"TAB5",#N/A,TRUE,"GENERAL"}</definedName>
    <definedName name="______i77" localSheetId="18" hidden="1">{"TAB1",#N/A,TRUE,"GENERAL";"TAB2",#N/A,TRUE,"GENERAL";"TAB3",#N/A,TRUE,"GENERAL";"TAB4",#N/A,TRUE,"GENERAL";"TAB5",#N/A,TRUE,"GENERAL"}</definedName>
    <definedName name="______i77" localSheetId="1" hidden="1">{"TAB1",#N/A,TRUE,"GENERAL";"TAB2",#N/A,TRUE,"GENERAL";"TAB3",#N/A,TRUE,"GENERAL";"TAB4",#N/A,TRUE,"GENERAL";"TAB5",#N/A,TRUE,"GENERAL"}</definedName>
    <definedName name="______i77" hidden="1">{"TAB1",#N/A,TRUE,"GENERAL";"TAB2",#N/A,TRUE,"GENERAL";"TAB3",#N/A,TRUE,"GENERAL";"TAB4",#N/A,TRUE,"GENERAL";"TAB5",#N/A,TRUE,"GENERAL"}</definedName>
    <definedName name="______i8" localSheetId="2" hidden="1">{"via1",#N/A,TRUE,"general";"via2",#N/A,TRUE,"general";"via3",#N/A,TRUE,"general"}</definedName>
    <definedName name="______i8" localSheetId="3" hidden="1">{"via1",#N/A,TRUE,"general";"via2",#N/A,TRUE,"general";"via3",#N/A,TRUE,"general"}</definedName>
    <definedName name="______i8" localSheetId="4" hidden="1">{"via1",#N/A,TRUE,"general";"via2",#N/A,TRUE,"general";"via3",#N/A,TRUE,"general"}</definedName>
    <definedName name="______i8" localSheetId="5" hidden="1">{"via1",#N/A,TRUE,"general";"via2",#N/A,TRUE,"general";"via3",#N/A,TRUE,"general"}</definedName>
    <definedName name="______i8" localSheetId="8" hidden="1">{"via1",#N/A,TRUE,"general";"via2",#N/A,TRUE,"general";"via3",#N/A,TRUE,"general"}</definedName>
    <definedName name="______i8" localSheetId="16" hidden="1">{"via1",#N/A,TRUE,"general";"via2",#N/A,TRUE,"general";"via3",#N/A,TRUE,"general"}</definedName>
    <definedName name="______i8" localSheetId="17" hidden="1">{"via1",#N/A,TRUE,"general";"via2",#N/A,TRUE,"general";"via3",#N/A,TRUE,"general"}</definedName>
    <definedName name="______i8" localSheetId="18" hidden="1">{"via1",#N/A,TRUE,"general";"via2",#N/A,TRUE,"general";"via3",#N/A,TRUE,"general"}</definedName>
    <definedName name="______i8" localSheetId="1" hidden="1">{"via1",#N/A,TRUE,"general";"via2",#N/A,TRUE,"general";"via3",#N/A,TRUE,"general"}</definedName>
    <definedName name="______i8" hidden="1">{"via1",#N/A,TRUE,"general";"via2",#N/A,TRUE,"general";"via3",#N/A,TRUE,"general"}</definedName>
    <definedName name="______i9" localSheetId="2" hidden="1">{"TAB1",#N/A,TRUE,"GENERAL";"TAB2",#N/A,TRUE,"GENERAL";"TAB3",#N/A,TRUE,"GENERAL";"TAB4",#N/A,TRUE,"GENERAL";"TAB5",#N/A,TRUE,"GENERAL"}</definedName>
    <definedName name="______i9" localSheetId="3" hidden="1">{"TAB1",#N/A,TRUE,"GENERAL";"TAB2",#N/A,TRUE,"GENERAL";"TAB3",#N/A,TRUE,"GENERAL";"TAB4",#N/A,TRUE,"GENERAL";"TAB5",#N/A,TRUE,"GENERAL"}</definedName>
    <definedName name="______i9" localSheetId="4" hidden="1">{"TAB1",#N/A,TRUE,"GENERAL";"TAB2",#N/A,TRUE,"GENERAL";"TAB3",#N/A,TRUE,"GENERAL";"TAB4",#N/A,TRUE,"GENERAL";"TAB5",#N/A,TRUE,"GENERAL"}</definedName>
    <definedName name="______i9" localSheetId="5" hidden="1">{"TAB1",#N/A,TRUE,"GENERAL";"TAB2",#N/A,TRUE,"GENERAL";"TAB3",#N/A,TRUE,"GENERAL";"TAB4",#N/A,TRUE,"GENERAL";"TAB5",#N/A,TRUE,"GENERAL"}</definedName>
    <definedName name="______i9" localSheetId="8" hidden="1">{"TAB1",#N/A,TRUE,"GENERAL";"TAB2",#N/A,TRUE,"GENERAL";"TAB3",#N/A,TRUE,"GENERAL";"TAB4",#N/A,TRUE,"GENERAL";"TAB5",#N/A,TRUE,"GENERAL"}</definedName>
    <definedName name="______i9" localSheetId="16" hidden="1">{"TAB1",#N/A,TRUE,"GENERAL";"TAB2",#N/A,TRUE,"GENERAL";"TAB3",#N/A,TRUE,"GENERAL";"TAB4",#N/A,TRUE,"GENERAL";"TAB5",#N/A,TRUE,"GENERAL"}</definedName>
    <definedName name="______i9" localSheetId="17" hidden="1">{"TAB1",#N/A,TRUE,"GENERAL";"TAB2",#N/A,TRUE,"GENERAL";"TAB3",#N/A,TRUE,"GENERAL";"TAB4",#N/A,TRUE,"GENERAL";"TAB5",#N/A,TRUE,"GENERAL"}</definedName>
    <definedName name="______i9" localSheetId="18" hidden="1">{"TAB1",#N/A,TRUE,"GENERAL";"TAB2",#N/A,TRUE,"GENERAL";"TAB3",#N/A,TRUE,"GENERAL";"TAB4",#N/A,TRUE,"GENERAL";"TAB5",#N/A,TRUE,"GENERAL"}</definedName>
    <definedName name="______i9" localSheetId="1" hidden="1">{"TAB1",#N/A,TRUE,"GENERAL";"TAB2",#N/A,TRUE,"GENERAL";"TAB3",#N/A,TRUE,"GENERAL";"TAB4",#N/A,TRUE,"GENERAL";"TAB5",#N/A,TRUE,"GENERAL"}</definedName>
    <definedName name="______i9" hidden="1">{"TAB1",#N/A,TRUE,"GENERAL";"TAB2",#N/A,TRUE,"GENERAL";"TAB3",#N/A,TRUE,"GENERAL";"TAB4",#N/A,TRUE,"GENERAL";"TAB5",#N/A,TRUE,"GENERAL"}</definedName>
    <definedName name="______INF1" localSheetId="1">#REF!</definedName>
    <definedName name="______INF1">#REF!</definedName>
    <definedName name="______IPC2002">#REF!</definedName>
    <definedName name="______k3" localSheetId="2" hidden="1">{"TAB1",#N/A,TRUE,"GENERAL";"TAB2",#N/A,TRUE,"GENERAL";"TAB3",#N/A,TRUE,"GENERAL";"TAB4",#N/A,TRUE,"GENERAL";"TAB5",#N/A,TRUE,"GENERAL"}</definedName>
    <definedName name="______k3" localSheetId="3" hidden="1">{"TAB1",#N/A,TRUE,"GENERAL";"TAB2",#N/A,TRUE,"GENERAL";"TAB3",#N/A,TRUE,"GENERAL";"TAB4",#N/A,TRUE,"GENERAL";"TAB5",#N/A,TRUE,"GENERAL"}</definedName>
    <definedName name="______k3" localSheetId="4" hidden="1">{"TAB1",#N/A,TRUE,"GENERAL";"TAB2",#N/A,TRUE,"GENERAL";"TAB3",#N/A,TRUE,"GENERAL";"TAB4",#N/A,TRUE,"GENERAL";"TAB5",#N/A,TRUE,"GENERAL"}</definedName>
    <definedName name="______k3" localSheetId="5" hidden="1">{"TAB1",#N/A,TRUE,"GENERAL";"TAB2",#N/A,TRUE,"GENERAL";"TAB3",#N/A,TRUE,"GENERAL";"TAB4",#N/A,TRUE,"GENERAL";"TAB5",#N/A,TRUE,"GENERAL"}</definedName>
    <definedName name="______k3" localSheetId="8" hidden="1">{"TAB1",#N/A,TRUE,"GENERAL";"TAB2",#N/A,TRUE,"GENERAL";"TAB3",#N/A,TRUE,"GENERAL";"TAB4",#N/A,TRUE,"GENERAL";"TAB5",#N/A,TRUE,"GENERAL"}</definedName>
    <definedName name="______k3" localSheetId="16" hidden="1">{"TAB1",#N/A,TRUE,"GENERAL";"TAB2",#N/A,TRUE,"GENERAL";"TAB3",#N/A,TRUE,"GENERAL";"TAB4",#N/A,TRUE,"GENERAL";"TAB5",#N/A,TRUE,"GENERAL"}</definedName>
    <definedName name="______k3" localSheetId="17" hidden="1">{"TAB1",#N/A,TRUE,"GENERAL";"TAB2",#N/A,TRUE,"GENERAL";"TAB3",#N/A,TRUE,"GENERAL";"TAB4",#N/A,TRUE,"GENERAL";"TAB5",#N/A,TRUE,"GENERAL"}</definedName>
    <definedName name="______k3" localSheetId="18" hidden="1">{"TAB1",#N/A,TRUE,"GENERAL";"TAB2",#N/A,TRUE,"GENERAL";"TAB3",#N/A,TRUE,"GENERAL";"TAB4",#N/A,TRUE,"GENERAL";"TAB5",#N/A,TRUE,"GENERAL"}</definedName>
    <definedName name="______k3" localSheetId="1" hidden="1">{"TAB1",#N/A,TRUE,"GENERAL";"TAB2",#N/A,TRUE,"GENERAL";"TAB3",#N/A,TRUE,"GENERAL";"TAB4",#N/A,TRUE,"GENERAL";"TAB5",#N/A,TRUE,"GENERAL"}</definedName>
    <definedName name="______k3" hidden="1">{"TAB1",#N/A,TRUE,"GENERAL";"TAB2",#N/A,TRUE,"GENERAL";"TAB3",#N/A,TRUE,"GENERAL";"TAB4",#N/A,TRUE,"GENERAL";"TAB5",#N/A,TRUE,"GENERAL"}</definedName>
    <definedName name="______k4" localSheetId="2" hidden="1">{"via1",#N/A,TRUE,"general";"via2",#N/A,TRUE,"general";"via3",#N/A,TRUE,"general"}</definedName>
    <definedName name="______k4" localSheetId="3" hidden="1">{"via1",#N/A,TRUE,"general";"via2",#N/A,TRUE,"general";"via3",#N/A,TRUE,"general"}</definedName>
    <definedName name="______k4" localSheetId="4" hidden="1">{"via1",#N/A,TRUE,"general";"via2",#N/A,TRUE,"general";"via3",#N/A,TRUE,"general"}</definedName>
    <definedName name="______k4" localSheetId="5" hidden="1">{"via1",#N/A,TRUE,"general";"via2",#N/A,TRUE,"general";"via3",#N/A,TRUE,"general"}</definedName>
    <definedName name="______k4" localSheetId="8" hidden="1">{"via1",#N/A,TRUE,"general";"via2",#N/A,TRUE,"general";"via3",#N/A,TRUE,"general"}</definedName>
    <definedName name="______k4" localSheetId="16" hidden="1">{"via1",#N/A,TRUE,"general";"via2",#N/A,TRUE,"general";"via3",#N/A,TRUE,"general"}</definedName>
    <definedName name="______k4" localSheetId="17" hidden="1">{"via1",#N/A,TRUE,"general";"via2",#N/A,TRUE,"general";"via3",#N/A,TRUE,"general"}</definedName>
    <definedName name="______k4" localSheetId="18" hidden="1">{"via1",#N/A,TRUE,"general";"via2",#N/A,TRUE,"general";"via3",#N/A,TRUE,"general"}</definedName>
    <definedName name="______k4" localSheetId="1" hidden="1">{"via1",#N/A,TRUE,"general";"via2",#N/A,TRUE,"general";"via3",#N/A,TRUE,"general"}</definedName>
    <definedName name="______k4" hidden="1">{"via1",#N/A,TRUE,"general";"via2",#N/A,TRUE,"general";"via3",#N/A,TRUE,"general"}</definedName>
    <definedName name="______k5" localSheetId="2" hidden="1">{"via1",#N/A,TRUE,"general";"via2",#N/A,TRUE,"general";"via3",#N/A,TRUE,"general"}</definedName>
    <definedName name="______k5" localSheetId="3" hidden="1">{"via1",#N/A,TRUE,"general";"via2",#N/A,TRUE,"general";"via3",#N/A,TRUE,"general"}</definedName>
    <definedName name="______k5" localSheetId="4" hidden="1">{"via1",#N/A,TRUE,"general";"via2",#N/A,TRUE,"general";"via3",#N/A,TRUE,"general"}</definedName>
    <definedName name="______k5" localSheetId="5" hidden="1">{"via1",#N/A,TRUE,"general";"via2",#N/A,TRUE,"general";"via3",#N/A,TRUE,"general"}</definedName>
    <definedName name="______k5" localSheetId="8" hidden="1">{"via1",#N/A,TRUE,"general";"via2",#N/A,TRUE,"general";"via3",#N/A,TRUE,"general"}</definedName>
    <definedName name="______k5" localSheetId="16" hidden="1">{"via1",#N/A,TRUE,"general";"via2",#N/A,TRUE,"general";"via3",#N/A,TRUE,"general"}</definedName>
    <definedName name="______k5" localSheetId="17" hidden="1">{"via1",#N/A,TRUE,"general";"via2",#N/A,TRUE,"general";"via3",#N/A,TRUE,"general"}</definedName>
    <definedName name="______k5" localSheetId="18" hidden="1">{"via1",#N/A,TRUE,"general";"via2",#N/A,TRUE,"general";"via3",#N/A,TRUE,"general"}</definedName>
    <definedName name="______k5" localSheetId="1" hidden="1">{"via1",#N/A,TRUE,"general";"via2",#N/A,TRUE,"general";"via3",#N/A,TRUE,"general"}</definedName>
    <definedName name="______k5" hidden="1">{"via1",#N/A,TRUE,"general";"via2",#N/A,TRUE,"general";"via3",#N/A,TRUE,"general"}</definedName>
    <definedName name="______k6" localSheetId="2" hidden="1">{"TAB1",#N/A,TRUE,"GENERAL";"TAB2",#N/A,TRUE,"GENERAL";"TAB3",#N/A,TRUE,"GENERAL";"TAB4",#N/A,TRUE,"GENERAL";"TAB5",#N/A,TRUE,"GENERAL"}</definedName>
    <definedName name="______k6" localSheetId="3" hidden="1">{"TAB1",#N/A,TRUE,"GENERAL";"TAB2",#N/A,TRUE,"GENERAL";"TAB3",#N/A,TRUE,"GENERAL";"TAB4",#N/A,TRUE,"GENERAL";"TAB5",#N/A,TRUE,"GENERAL"}</definedName>
    <definedName name="______k6" localSheetId="4" hidden="1">{"TAB1",#N/A,TRUE,"GENERAL";"TAB2",#N/A,TRUE,"GENERAL";"TAB3",#N/A,TRUE,"GENERAL";"TAB4",#N/A,TRUE,"GENERAL";"TAB5",#N/A,TRUE,"GENERAL"}</definedName>
    <definedName name="______k6" localSheetId="5" hidden="1">{"TAB1",#N/A,TRUE,"GENERAL";"TAB2",#N/A,TRUE,"GENERAL";"TAB3",#N/A,TRUE,"GENERAL";"TAB4",#N/A,TRUE,"GENERAL";"TAB5",#N/A,TRUE,"GENERAL"}</definedName>
    <definedName name="______k6" localSheetId="8" hidden="1">{"TAB1",#N/A,TRUE,"GENERAL";"TAB2",#N/A,TRUE,"GENERAL";"TAB3",#N/A,TRUE,"GENERAL";"TAB4",#N/A,TRUE,"GENERAL";"TAB5",#N/A,TRUE,"GENERAL"}</definedName>
    <definedName name="______k6" localSheetId="16" hidden="1">{"TAB1",#N/A,TRUE,"GENERAL";"TAB2",#N/A,TRUE,"GENERAL";"TAB3",#N/A,TRUE,"GENERAL";"TAB4",#N/A,TRUE,"GENERAL";"TAB5",#N/A,TRUE,"GENERAL"}</definedName>
    <definedName name="______k6" localSheetId="17" hidden="1">{"TAB1",#N/A,TRUE,"GENERAL";"TAB2",#N/A,TRUE,"GENERAL";"TAB3",#N/A,TRUE,"GENERAL";"TAB4",#N/A,TRUE,"GENERAL";"TAB5",#N/A,TRUE,"GENERAL"}</definedName>
    <definedName name="______k6" localSheetId="18" hidden="1">{"TAB1",#N/A,TRUE,"GENERAL";"TAB2",#N/A,TRUE,"GENERAL";"TAB3",#N/A,TRUE,"GENERAL";"TAB4",#N/A,TRUE,"GENERAL";"TAB5",#N/A,TRUE,"GENERAL"}</definedName>
    <definedName name="______k6" localSheetId="1" hidden="1">{"TAB1",#N/A,TRUE,"GENERAL";"TAB2",#N/A,TRUE,"GENERAL";"TAB3",#N/A,TRUE,"GENERAL";"TAB4",#N/A,TRUE,"GENERAL";"TAB5",#N/A,TRUE,"GENERAL"}</definedName>
    <definedName name="______k6" hidden="1">{"TAB1",#N/A,TRUE,"GENERAL";"TAB2",#N/A,TRUE,"GENERAL";"TAB3",#N/A,TRUE,"GENERAL";"TAB4",#N/A,TRUE,"GENERAL";"TAB5",#N/A,TRUE,"GENERAL"}</definedName>
    <definedName name="______k7" localSheetId="2" hidden="1">{"via1",#N/A,TRUE,"general";"via2",#N/A,TRUE,"general";"via3",#N/A,TRUE,"general"}</definedName>
    <definedName name="______k7" localSheetId="3" hidden="1">{"via1",#N/A,TRUE,"general";"via2",#N/A,TRUE,"general";"via3",#N/A,TRUE,"general"}</definedName>
    <definedName name="______k7" localSheetId="4" hidden="1">{"via1",#N/A,TRUE,"general";"via2",#N/A,TRUE,"general";"via3",#N/A,TRUE,"general"}</definedName>
    <definedName name="______k7" localSheetId="5" hidden="1">{"via1",#N/A,TRUE,"general";"via2",#N/A,TRUE,"general";"via3",#N/A,TRUE,"general"}</definedName>
    <definedName name="______k7" localSheetId="8" hidden="1">{"via1",#N/A,TRUE,"general";"via2",#N/A,TRUE,"general";"via3",#N/A,TRUE,"general"}</definedName>
    <definedName name="______k7" localSheetId="16" hidden="1">{"via1",#N/A,TRUE,"general";"via2",#N/A,TRUE,"general";"via3",#N/A,TRUE,"general"}</definedName>
    <definedName name="______k7" localSheetId="17" hidden="1">{"via1",#N/A,TRUE,"general";"via2",#N/A,TRUE,"general";"via3",#N/A,TRUE,"general"}</definedName>
    <definedName name="______k7" localSheetId="18" hidden="1">{"via1",#N/A,TRUE,"general";"via2",#N/A,TRUE,"general";"via3",#N/A,TRUE,"general"}</definedName>
    <definedName name="______k7" localSheetId="1" hidden="1">{"via1",#N/A,TRUE,"general";"via2",#N/A,TRUE,"general";"via3",#N/A,TRUE,"general"}</definedName>
    <definedName name="______k7" hidden="1">{"via1",#N/A,TRUE,"general";"via2",#N/A,TRUE,"general";"via3",#N/A,TRUE,"general"}</definedName>
    <definedName name="______k8" localSheetId="2" hidden="1">{"via1",#N/A,TRUE,"general";"via2",#N/A,TRUE,"general";"via3",#N/A,TRUE,"general"}</definedName>
    <definedName name="______k8" localSheetId="3" hidden="1">{"via1",#N/A,TRUE,"general";"via2",#N/A,TRUE,"general";"via3",#N/A,TRUE,"general"}</definedName>
    <definedName name="______k8" localSheetId="4" hidden="1">{"via1",#N/A,TRUE,"general";"via2",#N/A,TRUE,"general";"via3",#N/A,TRUE,"general"}</definedName>
    <definedName name="______k8" localSheetId="5" hidden="1">{"via1",#N/A,TRUE,"general";"via2",#N/A,TRUE,"general";"via3",#N/A,TRUE,"general"}</definedName>
    <definedName name="______k8" localSheetId="8" hidden="1">{"via1",#N/A,TRUE,"general";"via2",#N/A,TRUE,"general";"via3",#N/A,TRUE,"general"}</definedName>
    <definedName name="______k8" localSheetId="16" hidden="1">{"via1",#N/A,TRUE,"general";"via2",#N/A,TRUE,"general";"via3",#N/A,TRUE,"general"}</definedName>
    <definedName name="______k8" localSheetId="17" hidden="1">{"via1",#N/A,TRUE,"general";"via2",#N/A,TRUE,"general";"via3",#N/A,TRUE,"general"}</definedName>
    <definedName name="______k8" localSheetId="18" hidden="1">{"via1",#N/A,TRUE,"general";"via2",#N/A,TRUE,"general";"via3",#N/A,TRUE,"general"}</definedName>
    <definedName name="______k8" localSheetId="1" hidden="1">{"via1",#N/A,TRUE,"general";"via2",#N/A,TRUE,"general";"via3",#N/A,TRUE,"general"}</definedName>
    <definedName name="______k8" hidden="1">{"via1",#N/A,TRUE,"general";"via2",#N/A,TRUE,"general";"via3",#N/A,TRUE,"general"}</definedName>
    <definedName name="______k9" localSheetId="2" hidden="1">{"TAB1",#N/A,TRUE,"GENERAL";"TAB2",#N/A,TRUE,"GENERAL";"TAB3",#N/A,TRUE,"GENERAL";"TAB4",#N/A,TRUE,"GENERAL";"TAB5",#N/A,TRUE,"GENERAL"}</definedName>
    <definedName name="______k9" localSheetId="3" hidden="1">{"TAB1",#N/A,TRUE,"GENERAL";"TAB2",#N/A,TRUE,"GENERAL";"TAB3",#N/A,TRUE,"GENERAL";"TAB4",#N/A,TRUE,"GENERAL";"TAB5",#N/A,TRUE,"GENERAL"}</definedName>
    <definedName name="______k9" localSheetId="4" hidden="1">{"TAB1",#N/A,TRUE,"GENERAL";"TAB2",#N/A,TRUE,"GENERAL";"TAB3",#N/A,TRUE,"GENERAL";"TAB4",#N/A,TRUE,"GENERAL";"TAB5",#N/A,TRUE,"GENERAL"}</definedName>
    <definedName name="______k9" localSheetId="5" hidden="1">{"TAB1",#N/A,TRUE,"GENERAL";"TAB2",#N/A,TRUE,"GENERAL";"TAB3",#N/A,TRUE,"GENERAL";"TAB4",#N/A,TRUE,"GENERAL";"TAB5",#N/A,TRUE,"GENERAL"}</definedName>
    <definedName name="______k9" localSheetId="8" hidden="1">{"TAB1",#N/A,TRUE,"GENERAL";"TAB2",#N/A,TRUE,"GENERAL";"TAB3",#N/A,TRUE,"GENERAL";"TAB4",#N/A,TRUE,"GENERAL";"TAB5",#N/A,TRUE,"GENERAL"}</definedName>
    <definedName name="______k9" localSheetId="16" hidden="1">{"TAB1",#N/A,TRUE,"GENERAL";"TAB2",#N/A,TRUE,"GENERAL";"TAB3",#N/A,TRUE,"GENERAL";"TAB4",#N/A,TRUE,"GENERAL";"TAB5",#N/A,TRUE,"GENERAL"}</definedName>
    <definedName name="______k9" localSheetId="17" hidden="1">{"TAB1",#N/A,TRUE,"GENERAL";"TAB2",#N/A,TRUE,"GENERAL";"TAB3",#N/A,TRUE,"GENERAL";"TAB4",#N/A,TRUE,"GENERAL";"TAB5",#N/A,TRUE,"GENERAL"}</definedName>
    <definedName name="______k9" localSheetId="18" hidden="1">{"TAB1",#N/A,TRUE,"GENERAL";"TAB2",#N/A,TRUE,"GENERAL";"TAB3",#N/A,TRUE,"GENERAL";"TAB4",#N/A,TRUE,"GENERAL";"TAB5",#N/A,TRUE,"GENERAL"}</definedName>
    <definedName name="______k9" localSheetId="1" hidden="1">{"TAB1",#N/A,TRUE,"GENERAL";"TAB2",#N/A,TRUE,"GENERAL";"TAB3",#N/A,TRUE,"GENERAL";"TAB4",#N/A,TRUE,"GENERAL";"TAB5",#N/A,TRUE,"GENERAL"}</definedName>
    <definedName name="______k9" hidden="1">{"TAB1",#N/A,TRUE,"GENERAL";"TAB2",#N/A,TRUE,"GENERAL";"TAB3",#N/A,TRUE,"GENERAL";"TAB4",#N/A,TRUE,"GENERAL";"TAB5",#N/A,TRUE,"GENERAL"}</definedName>
    <definedName name="______kjk6" localSheetId="2" hidden="1">{"TAB1",#N/A,TRUE,"GENERAL";"TAB2",#N/A,TRUE,"GENERAL";"TAB3",#N/A,TRUE,"GENERAL";"TAB4",#N/A,TRUE,"GENERAL";"TAB5",#N/A,TRUE,"GENERAL"}</definedName>
    <definedName name="______kjk6" localSheetId="3" hidden="1">{"TAB1",#N/A,TRUE,"GENERAL";"TAB2",#N/A,TRUE,"GENERAL";"TAB3",#N/A,TRUE,"GENERAL";"TAB4",#N/A,TRUE,"GENERAL";"TAB5",#N/A,TRUE,"GENERAL"}</definedName>
    <definedName name="______kjk6" localSheetId="4" hidden="1">{"TAB1",#N/A,TRUE,"GENERAL";"TAB2",#N/A,TRUE,"GENERAL";"TAB3",#N/A,TRUE,"GENERAL";"TAB4",#N/A,TRUE,"GENERAL";"TAB5",#N/A,TRUE,"GENERAL"}</definedName>
    <definedName name="______kjk6" localSheetId="5" hidden="1">{"TAB1",#N/A,TRUE,"GENERAL";"TAB2",#N/A,TRUE,"GENERAL";"TAB3",#N/A,TRUE,"GENERAL";"TAB4",#N/A,TRUE,"GENERAL";"TAB5",#N/A,TRUE,"GENERAL"}</definedName>
    <definedName name="______kjk6" localSheetId="8" hidden="1">{"TAB1",#N/A,TRUE,"GENERAL";"TAB2",#N/A,TRUE,"GENERAL";"TAB3",#N/A,TRUE,"GENERAL";"TAB4",#N/A,TRUE,"GENERAL";"TAB5",#N/A,TRUE,"GENERAL"}</definedName>
    <definedName name="______kjk6" localSheetId="16" hidden="1">{"TAB1",#N/A,TRUE,"GENERAL";"TAB2",#N/A,TRUE,"GENERAL";"TAB3",#N/A,TRUE,"GENERAL";"TAB4",#N/A,TRUE,"GENERAL";"TAB5",#N/A,TRUE,"GENERAL"}</definedName>
    <definedName name="______kjk6" localSheetId="17" hidden="1">{"TAB1",#N/A,TRUE,"GENERAL";"TAB2",#N/A,TRUE,"GENERAL";"TAB3",#N/A,TRUE,"GENERAL";"TAB4",#N/A,TRUE,"GENERAL";"TAB5",#N/A,TRUE,"GENERAL"}</definedName>
    <definedName name="______kjk6" localSheetId="18" hidden="1">{"TAB1",#N/A,TRUE,"GENERAL";"TAB2",#N/A,TRUE,"GENERAL";"TAB3",#N/A,TRUE,"GENERAL";"TAB4",#N/A,TRUE,"GENERAL";"TAB5",#N/A,TRUE,"GENERAL"}</definedName>
    <definedName name="______kjk6" localSheetId="1" hidden="1">{"TAB1",#N/A,TRUE,"GENERAL";"TAB2",#N/A,TRUE,"GENERAL";"TAB3",#N/A,TRUE,"GENERAL";"TAB4",#N/A,TRUE,"GENERAL";"TAB5",#N/A,TRUE,"GENERAL"}</definedName>
    <definedName name="______kjk6" hidden="1">{"TAB1",#N/A,TRUE,"GENERAL";"TAB2",#N/A,TRUE,"GENERAL";"TAB3",#N/A,TRUE,"GENERAL";"TAB4",#N/A,TRUE,"GENERAL";"TAB5",#N/A,TRUE,"GENERAL"}</definedName>
    <definedName name="______m3" localSheetId="2" hidden="1">{"via1",#N/A,TRUE,"general";"via2",#N/A,TRUE,"general";"via3",#N/A,TRUE,"general"}</definedName>
    <definedName name="______m3" localSheetId="3" hidden="1">{"via1",#N/A,TRUE,"general";"via2",#N/A,TRUE,"general";"via3",#N/A,TRUE,"general"}</definedName>
    <definedName name="______m3" localSheetId="4" hidden="1">{"via1",#N/A,TRUE,"general";"via2",#N/A,TRUE,"general";"via3",#N/A,TRUE,"general"}</definedName>
    <definedName name="______m3" localSheetId="5" hidden="1">{"via1",#N/A,TRUE,"general";"via2",#N/A,TRUE,"general";"via3",#N/A,TRUE,"general"}</definedName>
    <definedName name="______m3" localSheetId="8" hidden="1">{"via1",#N/A,TRUE,"general";"via2",#N/A,TRUE,"general";"via3",#N/A,TRUE,"general"}</definedName>
    <definedName name="______m3" localSheetId="16" hidden="1">{"via1",#N/A,TRUE,"general";"via2",#N/A,TRUE,"general";"via3",#N/A,TRUE,"general"}</definedName>
    <definedName name="______m3" localSheetId="17" hidden="1">{"via1",#N/A,TRUE,"general";"via2",#N/A,TRUE,"general";"via3",#N/A,TRUE,"general"}</definedName>
    <definedName name="______m3" localSheetId="18" hidden="1">{"via1",#N/A,TRUE,"general";"via2",#N/A,TRUE,"general";"via3",#N/A,TRUE,"general"}</definedName>
    <definedName name="______m3" localSheetId="1" hidden="1">{"via1",#N/A,TRUE,"general";"via2",#N/A,TRUE,"general";"via3",#N/A,TRUE,"general"}</definedName>
    <definedName name="______m3" hidden="1">{"via1",#N/A,TRUE,"general";"via2",#N/A,TRUE,"general";"via3",#N/A,TRUE,"general"}</definedName>
    <definedName name="______m4" localSheetId="2" hidden="1">{"TAB1",#N/A,TRUE,"GENERAL";"TAB2",#N/A,TRUE,"GENERAL";"TAB3",#N/A,TRUE,"GENERAL";"TAB4",#N/A,TRUE,"GENERAL";"TAB5",#N/A,TRUE,"GENERAL"}</definedName>
    <definedName name="______m4" localSheetId="3" hidden="1">{"TAB1",#N/A,TRUE,"GENERAL";"TAB2",#N/A,TRUE,"GENERAL";"TAB3",#N/A,TRUE,"GENERAL";"TAB4",#N/A,TRUE,"GENERAL";"TAB5",#N/A,TRUE,"GENERAL"}</definedName>
    <definedName name="______m4" localSheetId="4" hidden="1">{"TAB1",#N/A,TRUE,"GENERAL";"TAB2",#N/A,TRUE,"GENERAL";"TAB3",#N/A,TRUE,"GENERAL";"TAB4",#N/A,TRUE,"GENERAL";"TAB5",#N/A,TRUE,"GENERAL"}</definedName>
    <definedName name="______m4" localSheetId="5" hidden="1">{"TAB1",#N/A,TRUE,"GENERAL";"TAB2",#N/A,TRUE,"GENERAL";"TAB3",#N/A,TRUE,"GENERAL";"TAB4",#N/A,TRUE,"GENERAL";"TAB5",#N/A,TRUE,"GENERAL"}</definedName>
    <definedName name="______m4" localSheetId="8" hidden="1">{"TAB1",#N/A,TRUE,"GENERAL";"TAB2",#N/A,TRUE,"GENERAL";"TAB3",#N/A,TRUE,"GENERAL";"TAB4",#N/A,TRUE,"GENERAL";"TAB5",#N/A,TRUE,"GENERAL"}</definedName>
    <definedName name="______m4" localSheetId="16" hidden="1">{"TAB1",#N/A,TRUE,"GENERAL";"TAB2",#N/A,TRUE,"GENERAL";"TAB3",#N/A,TRUE,"GENERAL";"TAB4",#N/A,TRUE,"GENERAL";"TAB5",#N/A,TRUE,"GENERAL"}</definedName>
    <definedName name="______m4" localSheetId="17" hidden="1">{"TAB1",#N/A,TRUE,"GENERAL";"TAB2",#N/A,TRUE,"GENERAL";"TAB3",#N/A,TRUE,"GENERAL";"TAB4",#N/A,TRUE,"GENERAL";"TAB5",#N/A,TRUE,"GENERAL"}</definedName>
    <definedName name="______m4" localSheetId="18" hidden="1">{"TAB1",#N/A,TRUE,"GENERAL";"TAB2",#N/A,TRUE,"GENERAL";"TAB3",#N/A,TRUE,"GENERAL";"TAB4",#N/A,TRUE,"GENERAL";"TAB5",#N/A,TRUE,"GENERAL"}</definedName>
    <definedName name="______m4" localSheetId="1" hidden="1">{"TAB1",#N/A,TRUE,"GENERAL";"TAB2",#N/A,TRUE,"GENERAL";"TAB3",#N/A,TRUE,"GENERAL";"TAB4",#N/A,TRUE,"GENERAL";"TAB5",#N/A,TRUE,"GENERAL"}</definedName>
    <definedName name="______m4" hidden="1">{"TAB1",#N/A,TRUE,"GENERAL";"TAB2",#N/A,TRUE,"GENERAL";"TAB3",#N/A,TRUE,"GENERAL";"TAB4",#N/A,TRUE,"GENERAL";"TAB5",#N/A,TRUE,"GENERAL"}</definedName>
    <definedName name="______m5" localSheetId="2" hidden="1">{"via1",#N/A,TRUE,"general";"via2",#N/A,TRUE,"general";"via3",#N/A,TRUE,"general"}</definedName>
    <definedName name="______m5" localSheetId="3" hidden="1">{"via1",#N/A,TRUE,"general";"via2",#N/A,TRUE,"general";"via3",#N/A,TRUE,"general"}</definedName>
    <definedName name="______m5" localSheetId="4" hidden="1">{"via1",#N/A,TRUE,"general";"via2",#N/A,TRUE,"general";"via3",#N/A,TRUE,"general"}</definedName>
    <definedName name="______m5" localSheetId="5" hidden="1">{"via1",#N/A,TRUE,"general";"via2",#N/A,TRUE,"general";"via3",#N/A,TRUE,"general"}</definedName>
    <definedName name="______m5" localSheetId="8" hidden="1">{"via1",#N/A,TRUE,"general";"via2",#N/A,TRUE,"general";"via3",#N/A,TRUE,"general"}</definedName>
    <definedName name="______m5" localSheetId="16" hidden="1">{"via1",#N/A,TRUE,"general";"via2",#N/A,TRUE,"general";"via3",#N/A,TRUE,"general"}</definedName>
    <definedName name="______m5" localSheetId="17" hidden="1">{"via1",#N/A,TRUE,"general";"via2",#N/A,TRUE,"general";"via3",#N/A,TRUE,"general"}</definedName>
    <definedName name="______m5" localSheetId="18" hidden="1">{"via1",#N/A,TRUE,"general";"via2",#N/A,TRUE,"general";"via3",#N/A,TRUE,"general"}</definedName>
    <definedName name="______m5" localSheetId="1" hidden="1">{"via1",#N/A,TRUE,"general";"via2",#N/A,TRUE,"general";"via3",#N/A,TRUE,"general"}</definedName>
    <definedName name="______m5" hidden="1">{"via1",#N/A,TRUE,"general";"via2",#N/A,TRUE,"general";"via3",#N/A,TRUE,"general"}</definedName>
    <definedName name="______m6" localSheetId="2" hidden="1">{"TAB1",#N/A,TRUE,"GENERAL";"TAB2",#N/A,TRUE,"GENERAL";"TAB3",#N/A,TRUE,"GENERAL";"TAB4",#N/A,TRUE,"GENERAL";"TAB5",#N/A,TRUE,"GENERAL"}</definedName>
    <definedName name="______m6" localSheetId="3" hidden="1">{"TAB1",#N/A,TRUE,"GENERAL";"TAB2",#N/A,TRUE,"GENERAL";"TAB3",#N/A,TRUE,"GENERAL";"TAB4",#N/A,TRUE,"GENERAL";"TAB5",#N/A,TRUE,"GENERAL"}</definedName>
    <definedName name="______m6" localSheetId="4" hidden="1">{"TAB1",#N/A,TRUE,"GENERAL";"TAB2",#N/A,TRUE,"GENERAL";"TAB3",#N/A,TRUE,"GENERAL";"TAB4",#N/A,TRUE,"GENERAL";"TAB5",#N/A,TRUE,"GENERAL"}</definedName>
    <definedName name="______m6" localSheetId="5" hidden="1">{"TAB1",#N/A,TRUE,"GENERAL";"TAB2",#N/A,TRUE,"GENERAL";"TAB3",#N/A,TRUE,"GENERAL";"TAB4",#N/A,TRUE,"GENERAL";"TAB5",#N/A,TRUE,"GENERAL"}</definedName>
    <definedName name="______m6" localSheetId="8" hidden="1">{"TAB1",#N/A,TRUE,"GENERAL";"TAB2",#N/A,TRUE,"GENERAL";"TAB3",#N/A,TRUE,"GENERAL";"TAB4",#N/A,TRUE,"GENERAL";"TAB5",#N/A,TRUE,"GENERAL"}</definedName>
    <definedName name="______m6" localSheetId="16" hidden="1">{"TAB1",#N/A,TRUE,"GENERAL";"TAB2",#N/A,TRUE,"GENERAL";"TAB3",#N/A,TRUE,"GENERAL";"TAB4",#N/A,TRUE,"GENERAL";"TAB5",#N/A,TRUE,"GENERAL"}</definedName>
    <definedName name="______m6" localSheetId="17" hidden="1">{"TAB1",#N/A,TRUE,"GENERAL";"TAB2",#N/A,TRUE,"GENERAL";"TAB3",#N/A,TRUE,"GENERAL";"TAB4",#N/A,TRUE,"GENERAL";"TAB5",#N/A,TRUE,"GENERAL"}</definedName>
    <definedName name="______m6" localSheetId="18" hidden="1">{"TAB1",#N/A,TRUE,"GENERAL";"TAB2",#N/A,TRUE,"GENERAL";"TAB3",#N/A,TRUE,"GENERAL";"TAB4",#N/A,TRUE,"GENERAL";"TAB5",#N/A,TRUE,"GENERAL"}</definedName>
    <definedName name="______m6" localSheetId="1" hidden="1">{"TAB1",#N/A,TRUE,"GENERAL";"TAB2",#N/A,TRUE,"GENERAL";"TAB3",#N/A,TRUE,"GENERAL";"TAB4",#N/A,TRUE,"GENERAL";"TAB5",#N/A,TRUE,"GENERAL"}</definedName>
    <definedName name="______m6" hidden="1">{"TAB1",#N/A,TRUE,"GENERAL";"TAB2",#N/A,TRUE,"GENERAL";"TAB3",#N/A,TRUE,"GENERAL";"TAB4",#N/A,TRUE,"GENERAL";"TAB5",#N/A,TRUE,"GENERAL"}</definedName>
    <definedName name="______m7" localSheetId="2" hidden="1">{"TAB1",#N/A,TRUE,"GENERAL";"TAB2",#N/A,TRUE,"GENERAL";"TAB3",#N/A,TRUE,"GENERAL";"TAB4",#N/A,TRUE,"GENERAL";"TAB5",#N/A,TRUE,"GENERAL"}</definedName>
    <definedName name="______m7" localSheetId="3" hidden="1">{"TAB1",#N/A,TRUE,"GENERAL";"TAB2",#N/A,TRUE,"GENERAL";"TAB3",#N/A,TRUE,"GENERAL";"TAB4",#N/A,TRUE,"GENERAL";"TAB5",#N/A,TRUE,"GENERAL"}</definedName>
    <definedName name="______m7" localSheetId="4" hidden="1">{"TAB1",#N/A,TRUE,"GENERAL";"TAB2",#N/A,TRUE,"GENERAL";"TAB3",#N/A,TRUE,"GENERAL";"TAB4",#N/A,TRUE,"GENERAL";"TAB5",#N/A,TRUE,"GENERAL"}</definedName>
    <definedName name="______m7" localSheetId="5" hidden="1">{"TAB1",#N/A,TRUE,"GENERAL";"TAB2",#N/A,TRUE,"GENERAL";"TAB3",#N/A,TRUE,"GENERAL";"TAB4",#N/A,TRUE,"GENERAL";"TAB5",#N/A,TRUE,"GENERAL"}</definedName>
    <definedName name="______m7" localSheetId="8" hidden="1">{"TAB1",#N/A,TRUE,"GENERAL";"TAB2",#N/A,TRUE,"GENERAL";"TAB3",#N/A,TRUE,"GENERAL";"TAB4",#N/A,TRUE,"GENERAL";"TAB5",#N/A,TRUE,"GENERAL"}</definedName>
    <definedName name="______m7" localSheetId="16" hidden="1">{"TAB1",#N/A,TRUE,"GENERAL";"TAB2",#N/A,TRUE,"GENERAL";"TAB3",#N/A,TRUE,"GENERAL";"TAB4",#N/A,TRUE,"GENERAL";"TAB5",#N/A,TRUE,"GENERAL"}</definedName>
    <definedName name="______m7" localSheetId="17" hidden="1">{"TAB1",#N/A,TRUE,"GENERAL";"TAB2",#N/A,TRUE,"GENERAL";"TAB3",#N/A,TRUE,"GENERAL";"TAB4",#N/A,TRUE,"GENERAL";"TAB5",#N/A,TRUE,"GENERAL"}</definedName>
    <definedName name="______m7" localSheetId="18" hidden="1">{"TAB1",#N/A,TRUE,"GENERAL";"TAB2",#N/A,TRUE,"GENERAL";"TAB3",#N/A,TRUE,"GENERAL";"TAB4",#N/A,TRUE,"GENERAL";"TAB5",#N/A,TRUE,"GENERAL"}</definedName>
    <definedName name="______m7" localSheetId="1" hidden="1">{"TAB1",#N/A,TRUE,"GENERAL";"TAB2",#N/A,TRUE,"GENERAL";"TAB3",#N/A,TRUE,"GENERAL";"TAB4",#N/A,TRUE,"GENERAL";"TAB5",#N/A,TRUE,"GENERAL"}</definedName>
    <definedName name="______m7" hidden="1">{"TAB1",#N/A,TRUE,"GENERAL";"TAB2",#N/A,TRUE,"GENERAL";"TAB3",#N/A,TRUE,"GENERAL";"TAB4",#N/A,TRUE,"GENERAL";"TAB5",#N/A,TRUE,"GENERAL"}</definedName>
    <definedName name="______m8" localSheetId="2" hidden="1">{"via1",#N/A,TRUE,"general";"via2",#N/A,TRUE,"general";"via3",#N/A,TRUE,"general"}</definedName>
    <definedName name="______m8" localSheetId="3" hidden="1">{"via1",#N/A,TRUE,"general";"via2",#N/A,TRUE,"general";"via3",#N/A,TRUE,"general"}</definedName>
    <definedName name="______m8" localSheetId="4" hidden="1">{"via1",#N/A,TRUE,"general";"via2",#N/A,TRUE,"general";"via3",#N/A,TRUE,"general"}</definedName>
    <definedName name="______m8" localSheetId="5" hidden="1">{"via1",#N/A,TRUE,"general";"via2",#N/A,TRUE,"general";"via3",#N/A,TRUE,"general"}</definedName>
    <definedName name="______m8" localSheetId="8" hidden="1">{"via1",#N/A,TRUE,"general";"via2",#N/A,TRUE,"general";"via3",#N/A,TRUE,"general"}</definedName>
    <definedName name="______m8" localSheetId="16" hidden="1">{"via1",#N/A,TRUE,"general";"via2",#N/A,TRUE,"general";"via3",#N/A,TRUE,"general"}</definedName>
    <definedName name="______m8" localSheetId="17" hidden="1">{"via1",#N/A,TRUE,"general";"via2",#N/A,TRUE,"general";"via3",#N/A,TRUE,"general"}</definedName>
    <definedName name="______m8" localSheetId="18" hidden="1">{"via1",#N/A,TRUE,"general";"via2",#N/A,TRUE,"general";"via3",#N/A,TRUE,"general"}</definedName>
    <definedName name="______m8" localSheetId="1" hidden="1">{"via1",#N/A,TRUE,"general";"via2",#N/A,TRUE,"general";"via3",#N/A,TRUE,"general"}</definedName>
    <definedName name="______m8" hidden="1">{"via1",#N/A,TRUE,"general";"via2",#N/A,TRUE,"general";"via3",#N/A,TRUE,"general"}</definedName>
    <definedName name="______m9" localSheetId="2" hidden="1">{"via1",#N/A,TRUE,"general";"via2",#N/A,TRUE,"general";"via3",#N/A,TRUE,"general"}</definedName>
    <definedName name="______m9" localSheetId="3" hidden="1">{"via1",#N/A,TRUE,"general";"via2",#N/A,TRUE,"general";"via3",#N/A,TRUE,"general"}</definedName>
    <definedName name="______m9" localSheetId="4" hidden="1">{"via1",#N/A,TRUE,"general";"via2",#N/A,TRUE,"general";"via3",#N/A,TRUE,"general"}</definedName>
    <definedName name="______m9" localSheetId="5" hidden="1">{"via1",#N/A,TRUE,"general";"via2",#N/A,TRUE,"general";"via3",#N/A,TRUE,"general"}</definedName>
    <definedName name="______m9" localSheetId="8" hidden="1">{"via1",#N/A,TRUE,"general";"via2",#N/A,TRUE,"general";"via3",#N/A,TRUE,"general"}</definedName>
    <definedName name="______m9" localSheetId="16" hidden="1">{"via1",#N/A,TRUE,"general";"via2",#N/A,TRUE,"general";"via3",#N/A,TRUE,"general"}</definedName>
    <definedName name="______m9" localSheetId="17" hidden="1">{"via1",#N/A,TRUE,"general";"via2",#N/A,TRUE,"general";"via3",#N/A,TRUE,"general"}</definedName>
    <definedName name="______m9" localSheetId="18" hidden="1">{"via1",#N/A,TRUE,"general";"via2",#N/A,TRUE,"general";"via3",#N/A,TRUE,"general"}</definedName>
    <definedName name="______m9" localSheetId="1" hidden="1">{"via1",#N/A,TRUE,"general";"via2",#N/A,TRUE,"general";"via3",#N/A,TRUE,"general"}</definedName>
    <definedName name="______m9" hidden="1">{"via1",#N/A,TRUE,"general";"via2",#N/A,TRUE,"general";"via3",#N/A,TRUE,"general"}</definedName>
    <definedName name="______MA2" localSheetId="1">#REF!</definedName>
    <definedName name="______MA2">#REF!</definedName>
    <definedName name="______n3" localSheetId="2" hidden="1">{"TAB1",#N/A,TRUE,"GENERAL";"TAB2",#N/A,TRUE,"GENERAL";"TAB3",#N/A,TRUE,"GENERAL";"TAB4",#N/A,TRUE,"GENERAL";"TAB5",#N/A,TRUE,"GENERAL"}</definedName>
    <definedName name="______n3" localSheetId="3" hidden="1">{"TAB1",#N/A,TRUE,"GENERAL";"TAB2",#N/A,TRUE,"GENERAL";"TAB3",#N/A,TRUE,"GENERAL";"TAB4",#N/A,TRUE,"GENERAL";"TAB5",#N/A,TRUE,"GENERAL"}</definedName>
    <definedName name="______n3" localSheetId="4" hidden="1">{"TAB1",#N/A,TRUE,"GENERAL";"TAB2",#N/A,TRUE,"GENERAL";"TAB3",#N/A,TRUE,"GENERAL";"TAB4",#N/A,TRUE,"GENERAL";"TAB5",#N/A,TRUE,"GENERAL"}</definedName>
    <definedName name="______n3" localSheetId="5" hidden="1">{"TAB1",#N/A,TRUE,"GENERAL";"TAB2",#N/A,TRUE,"GENERAL";"TAB3",#N/A,TRUE,"GENERAL";"TAB4",#N/A,TRUE,"GENERAL";"TAB5",#N/A,TRUE,"GENERAL"}</definedName>
    <definedName name="______n3" localSheetId="8" hidden="1">{"TAB1",#N/A,TRUE,"GENERAL";"TAB2",#N/A,TRUE,"GENERAL";"TAB3",#N/A,TRUE,"GENERAL";"TAB4",#N/A,TRUE,"GENERAL";"TAB5",#N/A,TRUE,"GENERAL"}</definedName>
    <definedName name="______n3" localSheetId="16" hidden="1">{"TAB1",#N/A,TRUE,"GENERAL";"TAB2",#N/A,TRUE,"GENERAL";"TAB3",#N/A,TRUE,"GENERAL";"TAB4",#N/A,TRUE,"GENERAL";"TAB5",#N/A,TRUE,"GENERAL"}</definedName>
    <definedName name="______n3" localSheetId="17" hidden="1">{"TAB1",#N/A,TRUE,"GENERAL";"TAB2",#N/A,TRUE,"GENERAL";"TAB3",#N/A,TRUE,"GENERAL";"TAB4",#N/A,TRUE,"GENERAL";"TAB5",#N/A,TRUE,"GENERAL"}</definedName>
    <definedName name="______n3" localSheetId="18" hidden="1">{"TAB1",#N/A,TRUE,"GENERAL";"TAB2",#N/A,TRUE,"GENERAL";"TAB3",#N/A,TRUE,"GENERAL";"TAB4",#N/A,TRUE,"GENERAL";"TAB5",#N/A,TRUE,"GENERAL"}</definedName>
    <definedName name="______n3" localSheetId="1" hidden="1">{"TAB1",#N/A,TRUE,"GENERAL";"TAB2",#N/A,TRUE,"GENERAL";"TAB3",#N/A,TRUE,"GENERAL";"TAB4",#N/A,TRUE,"GENERAL";"TAB5",#N/A,TRUE,"GENERAL"}</definedName>
    <definedName name="______n3" hidden="1">{"TAB1",#N/A,TRUE,"GENERAL";"TAB2",#N/A,TRUE,"GENERAL";"TAB3",#N/A,TRUE,"GENERAL";"TAB4",#N/A,TRUE,"GENERAL";"TAB5",#N/A,TRUE,"GENERAL"}</definedName>
    <definedName name="______n4" localSheetId="2" hidden="1">{"via1",#N/A,TRUE,"general";"via2",#N/A,TRUE,"general";"via3",#N/A,TRUE,"general"}</definedName>
    <definedName name="______n4" localSheetId="3" hidden="1">{"via1",#N/A,TRUE,"general";"via2",#N/A,TRUE,"general";"via3",#N/A,TRUE,"general"}</definedName>
    <definedName name="______n4" localSheetId="4" hidden="1">{"via1",#N/A,TRUE,"general";"via2",#N/A,TRUE,"general";"via3",#N/A,TRUE,"general"}</definedName>
    <definedName name="______n4" localSheetId="5" hidden="1">{"via1",#N/A,TRUE,"general";"via2",#N/A,TRUE,"general";"via3",#N/A,TRUE,"general"}</definedName>
    <definedName name="______n4" localSheetId="8" hidden="1">{"via1",#N/A,TRUE,"general";"via2",#N/A,TRUE,"general";"via3",#N/A,TRUE,"general"}</definedName>
    <definedName name="______n4" localSheetId="16" hidden="1">{"via1",#N/A,TRUE,"general";"via2",#N/A,TRUE,"general";"via3",#N/A,TRUE,"general"}</definedName>
    <definedName name="______n4" localSheetId="17" hidden="1">{"via1",#N/A,TRUE,"general";"via2",#N/A,TRUE,"general";"via3",#N/A,TRUE,"general"}</definedName>
    <definedName name="______n4" localSheetId="18" hidden="1">{"via1",#N/A,TRUE,"general";"via2",#N/A,TRUE,"general";"via3",#N/A,TRUE,"general"}</definedName>
    <definedName name="______n4" localSheetId="1" hidden="1">{"via1",#N/A,TRUE,"general";"via2",#N/A,TRUE,"general";"via3",#N/A,TRUE,"general"}</definedName>
    <definedName name="______n4" hidden="1">{"via1",#N/A,TRUE,"general";"via2",#N/A,TRUE,"general";"via3",#N/A,TRUE,"general"}</definedName>
    <definedName name="______n5" localSheetId="2" hidden="1">{"TAB1",#N/A,TRUE,"GENERAL";"TAB2",#N/A,TRUE,"GENERAL";"TAB3",#N/A,TRUE,"GENERAL";"TAB4",#N/A,TRUE,"GENERAL";"TAB5",#N/A,TRUE,"GENERAL"}</definedName>
    <definedName name="______n5" localSheetId="3" hidden="1">{"TAB1",#N/A,TRUE,"GENERAL";"TAB2",#N/A,TRUE,"GENERAL";"TAB3",#N/A,TRUE,"GENERAL";"TAB4",#N/A,TRUE,"GENERAL";"TAB5",#N/A,TRUE,"GENERAL"}</definedName>
    <definedName name="______n5" localSheetId="4" hidden="1">{"TAB1",#N/A,TRUE,"GENERAL";"TAB2",#N/A,TRUE,"GENERAL";"TAB3",#N/A,TRUE,"GENERAL";"TAB4",#N/A,TRUE,"GENERAL";"TAB5",#N/A,TRUE,"GENERAL"}</definedName>
    <definedName name="______n5" localSheetId="5" hidden="1">{"TAB1",#N/A,TRUE,"GENERAL";"TAB2",#N/A,TRUE,"GENERAL";"TAB3",#N/A,TRUE,"GENERAL";"TAB4",#N/A,TRUE,"GENERAL";"TAB5",#N/A,TRUE,"GENERAL"}</definedName>
    <definedName name="______n5" localSheetId="8" hidden="1">{"TAB1",#N/A,TRUE,"GENERAL";"TAB2",#N/A,TRUE,"GENERAL";"TAB3",#N/A,TRUE,"GENERAL";"TAB4",#N/A,TRUE,"GENERAL";"TAB5",#N/A,TRUE,"GENERAL"}</definedName>
    <definedName name="______n5" localSheetId="16" hidden="1">{"TAB1",#N/A,TRUE,"GENERAL";"TAB2",#N/A,TRUE,"GENERAL";"TAB3",#N/A,TRUE,"GENERAL";"TAB4",#N/A,TRUE,"GENERAL";"TAB5",#N/A,TRUE,"GENERAL"}</definedName>
    <definedName name="______n5" localSheetId="17" hidden="1">{"TAB1",#N/A,TRUE,"GENERAL";"TAB2",#N/A,TRUE,"GENERAL";"TAB3",#N/A,TRUE,"GENERAL";"TAB4",#N/A,TRUE,"GENERAL";"TAB5",#N/A,TRUE,"GENERAL"}</definedName>
    <definedName name="______n5" localSheetId="18" hidden="1">{"TAB1",#N/A,TRUE,"GENERAL";"TAB2",#N/A,TRUE,"GENERAL";"TAB3",#N/A,TRUE,"GENERAL";"TAB4",#N/A,TRUE,"GENERAL";"TAB5",#N/A,TRUE,"GENERAL"}</definedName>
    <definedName name="______n5" localSheetId="1" hidden="1">{"TAB1",#N/A,TRUE,"GENERAL";"TAB2",#N/A,TRUE,"GENERAL";"TAB3",#N/A,TRUE,"GENERAL";"TAB4",#N/A,TRUE,"GENERAL";"TAB5",#N/A,TRUE,"GENERAL"}</definedName>
    <definedName name="______n5" hidden="1">{"TAB1",#N/A,TRUE,"GENERAL";"TAB2",#N/A,TRUE,"GENERAL";"TAB3",#N/A,TRUE,"GENERAL";"TAB4",#N/A,TRUE,"GENERAL";"TAB5",#N/A,TRUE,"GENERAL"}</definedName>
    <definedName name="______nyn7" localSheetId="2" hidden="1">{"via1",#N/A,TRUE,"general";"via2",#N/A,TRUE,"general";"via3",#N/A,TRUE,"general"}</definedName>
    <definedName name="______nyn7" localSheetId="3" hidden="1">{"via1",#N/A,TRUE,"general";"via2",#N/A,TRUE,"general";"via3",#N/A,TRUE,"general"}</definedName>
    <definedName name="______nyn7" localSheetId="4" hidden="1">{"via1",#N/A,TRUE,"general";"via2",#N/A,TRUE,"general";"via3",#N/A,TRUE,"general"}</definedName>
    <definedName name="______nyn7" localSheetId="5" hidden="1">{"via1",#N/A,TRUE,"general";"via2",#N/A,TRUE,"general";"via3",#N/A,TRUE,"general"}</definedName>
    <definedName name="______nyn7" localSheetId="8" hidden="1">{"via1",#N/A,TRUE,"general";"via2",#N/A,TRUE,"general";"via3",#N/A,TRUE,"general"}</definedName>
    <definedName name="______nyn7" localSheetId="16" hidden="1">{"via1",#N/A,TRUE,"general";"via2",#N/A,TRUE,"general";"via3",#N/A,TRUE,"general"}</definedName>
    <definedName name="______nyn7" localSheetId="17" hidden="1">{"via1",#N/A,TRUE,"general";"via2",#N/A,TRUE,"general";"via3",#N/A,TRUE,"general"}</definedName>
    <definedName name="______nyn7" localSheetId="18" hidden="1">{"via1",#N/A,TRUE,"general";"via2",#N/A,TRUE,"general";"via3",#N/A,TRUE,"general"}</definedName>
    <definedName name="______nyn7" localSheetId="1" hidden="1">{"via1",#N/A,TRUE,"general";"via2",#N/A,TRUE,"general";"via3",#N/A,TRUE,"general"}</definedName>
    <definedName name="______nyn7" hidden="1">{"via1",#N/A,TRUE,"general";"via2",#N/A,TRUE,"general";"via3",#N/A,TRUE,"general"}</definedName>
    <definedName name="______o4" localSheetId="2" hidden="1">{"via1",#N/A,TRUE,"general";"via2",#N/A,TRUE,"general";"via3",#N/A,TRUE,"general"}</definedName>
    <definedName name="______o4" localSheetId="3" hidden="1">{"via1",#N/A,TRUE,"general";"via2",#N/A,TRUE,"general";"via3",#N/A,TRUE,"general"}</definedName>
    <definedName name="______o4" localSheetId="4" hidden="1">{"via1",#N/A,TRUE,"general";"via2",#N/A,TRUE,"general";"via3",#N/A,TRUE,"general"}</definedName>
    <definedName name="______o4" localSheetId="5" hidden="1">{"via1",#N/A,TRUE,"general";"via2",#N/A,TRUE,"general";"via3",#N/A,TRUE,"general"}</definedName>
    <definedName name="______o4" localSheetId="8" hidden="1">{"via1",#N/A,TRUE,"general";"via2",#N/A,TRUE,"general";"via3",#N/A,TRUE,"general"}</definedName>
    <definedName name="______o4" localSheetId="16" hidden="1">{"via1",#N/A,TRUE,"general";"via2",#N/A,TRUE,"general";"via3",#N/A,TRUE,"general"}</definedName>
    <definedName name="______o4" localSheetId="17" hidden="1">{"via1",#N/A,TRUE,"general";"via2",#N/A,TRUE,"general";"via3",#N/A,TRUE,"general"}</definedName>
    <definedName name="______o4" localSheetId="18" hidden="1">{"via1",#N/A,TRUE,"general";"via2",#N/A,TRUE,"general";"via3",#N/A,TRUE,"general"}</definedName>
    <definedName name="______o4" localSheetId="1" hidden="1">{"via1",#N/A,TRUE,"general";"via2",#N/A,TRUE,"general";"via3",#N/A,TRUE,"general"}</definedName>
    <definedName name="______o4" hidden="1">{"via1",#N/A,TRUE,"general";"via2",#N/A,TRUE,"general";"via3",#N/A,TRUE,"general"}</definedName>
    <definedName name="______o5" localSheetId="2" hidden="1">{"TAB1",#N/A,TRUE,"GENERAL";"TAB2",#N/A,TRUE,"GENERAL";"TAB3",#N/A,TRUE,"GENERAL";"TAB4",#N/A,TRUE,"GENERAL";"TAB5",#N/A,TRUE,"GENERAL"}</definedName>
    <definedName name="______o5" localSheetId="3" hidden="1">{"TAB1",#N/A,TRUE,"GENERAL";"TAB2",#N/A,TRUE,"GENERAL";"TAB3",#N/A,TRUE,"GENERAL";"TAB4",#N/A,TRUE,"GENERAL";"TAB5",#N/A,TRUE,"GENERAL"}</definedName>
    <definedName name="______o5" localSheetId="4" hidden="1">{"TAB1",#N/A,TRUE,"GENERAL";"TAB2",#N/A,TRUE,"GENERAL";"TAB3",#N/A,TRUE,"GENERAL";"TAB4",#N/A,TRUE,"GENERAL";"TAB5",#N/A,TRUE,"GENERAL"}</definedName>
    <definedName name="______o5" localSheetId="5" hidden="1">{"TAB1",#N/A,TRUE,"GENERAL";"TAB2",#N/A,TRUE,"GENERAL";"TAB3",#N/A,TRUE,"GENERAL";"TAB4",#N/A,TRUE,"GENERAL";"TAB5",#N/A,TRUE,"GENERAL"}</definedName>
    <definedName name="______o5" localSheetId="8" hidden="1">{"TAB1",#N/A,TRUE,"GENERAL";"TAB2",#N/A,TRUE,"GENERAL";"TAB3",#N/A,TRUE,"GENERAL";"TAB4",#N/A,TRUE,"GENERAL";"TAB5",#N/A,TRUE,"GENERAL"}</definedName>
    <definedName name="______o5" localSheetId="16" hidden="1">{"TAB1",#N/A,TRUE,"GENERAL";"TAB2",#N/A,TRUE,"GENERAL";"TAB3",#N/A,TRUE,"GENERAL";"TAB4",#N/A,TRUE,"GENERAL";"TAB5",#N/A,TRUE,"GENERAL"}</definedName>
    <definedName name="______o5" localSheetId="17" hidden="1">{"TAB1",#N/A,TRUE,"GENERAL";"TAB2",#N/A,TRUE,"GENERAL";"TAB3",#N/A,TRUE,"GENERAL";"TAB4",#N/A,TRUE,"GENERAL";"TAB5",#N/A,TRUE,"GENERAL"}</definedName>
    <definedName name="______o5" localSheetId="18" hidden="1">{"TAB1",#N/A,TRUE,"GENERAL";"TAB2",#N/A,TRUE,"GENERAL";"TAB3",#N/A,TRUE,"GENERAL";"TAB4",#N/A,TRUE,"GENERAL";"TAB5",#N/A,TRUE,"GENERAL"}</definedName>
    <definedName name="______o5" localSheetId="1" hidden="1">{"TAB1",#N/A,TRUE,"GENERAL";"TAB2",#N/A,TRUE,"GENERAL";"TAB3",#N/A,TRUE,"GENERAL";"TAB4",#N/A,TRUE,"GENERAL";"TAB5",#N/A,TRUE,"GENERAL"}</definedName>
    <definedName name="______o5" hidden="1">{"TAB1",#N/A,TRUE,"GENERAL";"TAB2",#N/A,TRUE,"GENERAL";"TAB3",#N/A,TRUE,"GENERAL";"TAB4",#N/A,TRUE,"GENERAL";"TAB5",#N/A,TRUE,"GENERAL"}</definedName>
    <definedName name="______o6" localSheetId="2" hidden="1">{"TAB1",#N/A,TRUE,"GENERAL";"TAB2",#N/A,TRUE,"GENERAL";"TAB3",#N/A,TRUE,"GENERAL";"TAB4",#N/A,TRUE,"GENERAL";"TAB5",#N/A,TRUE,"GENERAL"}</definedName>
    <definedName name="______o6" localSheetId="3" hidden="1">{"TAB1",#N/A,TRUE,"GENERAL";"TAB2",#N/A,TRUE,"GENERAL";"TAB3",#N/A,TRUE,"GENERAL";"TAB4",#N/A,TRUE,"GENERAL";"TAB5",#N/A,TRUE,"GENERAL"}</definedName>
    <definedName name="______o6" localSheetId="4" hidden="1">{"TAB1",#N/A,TRUE,"GENERAL";"TAB2",#N/A,TRUE,"GENERAL";"TAB3",#N/A,TRUE,"GENERAL";"TAB4",#N/A,TRUE,"GENERAL";"TAB5",#N/A,TRUE,"GENERAL"}</definedName>
    <definedName name="______o6" localSheetId="5" hidden="1">{"TAB1",#N/A,TRUE,"GENERAL";"TAB2",#N/A,TRUE,"GENERAL";"TAB3",#N/A,TRUE,"GENERAL";"TAB4",#N/A,TRUE,"GENERAL";"TAB5",#N/A,TRUE,"GENERAL"}</definedName>
    <definedName name="______o6" localSheetId="8" hidden="1">{"TAB1",#N/A,TRUE,"GENERAL";"TAB2",#N/A,TRUE,"GENERAL";"TAB3",#N/A,TRUE,"GENERAL";"TAB4",#N/A,TRUE,"GENERAL";"TAB5",#N/A,TRUE,"GENERAL"}</definedName>
    <definedName name="______o6" localSheetId="16" hidden="1">{"TAB1",#N/A,TRUE,"GENERAL";"TAB2",#N/A,TRUE,"GENERAL";"TAB3",#N/A,TRUE,"GENERAL";"TAB4",#N/A,TRUE,"GENERAL";"TAB5",#N/A,TRUE,"GENERAL"}</definedName>
    <definedName name="______o6" localSheetId="17" hidden="1">{"TAB1",#N/A,TRUE,"GENERAL";"TAB2",#N/A,TRUE,"GENERAL";"TAB3",#N/A,TRUE,"GENERAL";"TAB4",#N/A,TRUE,"GENERAL";"TAB5",#N/A,TRUE,"GENERAL"}</definedName>
    <definedName name="______o6" localSheetId="18" hidden="1">{"TAB1",#N/A,TRUE,"GENERAL";"TAB2",#N/A,TRUE,"GENERAL";"TAB3",#N/A,TRUE,"GENERAL";"TAB4",#N/A,TRUE,"GENERAL";"TAB5",#N/A,TRUE,"GENERAL"}</definedName>
    <definedName name="______o6" localSheetId="1" hidden="1">{"TAB1",#N/A,TRUE,"GENERAL";"TAB2",#N/A,TRUE,"GENERAL";"TAB3",#N/A,TRUE,"GENERAL";"TAB4",#N/A,TRUE,"GENERAL";"TAB5",#N/A,TRUE,"GENERAL"}</definedName>
    <definedName name="______o6" hidden="1">{"TAB1",#N/A,TRUE,"GENERAL";"TAB2",#N/A,TRUE,"GENERAL";"TAB3",#N/A,TRUE,"GENERAL";"TAB4",#N/A,TRUE,"GENERAL";"TAB5",#N/A,TRUE,"GENERAL"}</definedName>
    <definedName name="______o7" localSheetId="2" hidden="1">{"TAB1",#N/A,TRUE,"GENERAL";"TAB2",#N/A,TRUE,"GENERAL";"TAB3",#N/A,TRUE,"GENERAL";"TAB4",#N/A,TRUE,"GENERAL";"TAB5",#N/A,TRUE,"GENERAL"}</definedName>
    <definedName name="______o7" localSheetId="3" hidden="1">{"TAB1",#N/A,TRUE,"GENERAL";"TAB2",#N/A,TRUE,"GENERAL";"TAB3",#N/A,TRUE,"GENERAL";"TAB4",#N/A,TRUE,"GENERAL";"TAB5",#N/A,TRUE,"GENERAL"}</definedName>
    <definedName name="______o7" localSheetId="4" hidden="1">{"TAB1",#N/A,TRUE,"GENERAL";"TAB2",#N/A,TRUE,"GENERAL";"TAB3",#N/A,TRUE,"GENERAL";"TAB4",#N/A,TRUE,"GENERAL";"TAB5",#N/A,TRUE,"GENERAL"}</definedName>
    <definedName name="______o7" localSheetId="5" hidden="1">{"TAB1",#N/A,TRUE,"GENERAL";"TAB2",#N/A,TRUE,"GENERAL";"TAB3",#N/A,TRUE,"GENERAL";"TAB4",#N/A,TRUE,"GENERAL";"TAB5",#N/A,TRUE,"GENERAL"}</definedName>
    <definedName name="______o7" localSheetId="8" hidden="1">{"TAB1",#N/A,TRUE,"GENERAL";"TAB2",#N/A,TRUE,"GENERAL";"TAB3",#N/A,TRUE,"GENERAL";"TAB4",#N/A,TRUE,"GENERAL";"TAB5",#N/A,TRUE,"GENERAL"}</definedName>
    <definedName name="______o7" localSheetId="16" hidden="1">{"TAB1",#N/A,TRUE,"GENERAL";"TAB2",#N/A,TRUE,"GENERAL";"TAB3",#N/A,TRUE,"GENERAL";"TAB4",#N/A,TRUE,"GENERAL";"TAB5",#N/A,TRUE,"GENERAL"}</definedName>
    <definedName name="______o7" localSheetId="17" hidden="1">{"TAB1",#N/A,TRUE,"GENERAL";"TAB2",#N/A,TRUE,"GENERAL";"TAB3",#N/A,TRUE,"GENERAL";"TAB4",#N/A,TRUE,"GENERAL";"TAB5",#N/A,TRUE,"GENERAL"}</definedName>
    <definedName name="______o7" localSheetId="18" hidden="1">{"TAB1",#N/A,TRUE,"GENERAL";"TAB2",#N/A,TRUE,"GENERAL";"TAB3",#N/A,TRUE,"GENERAL";"TAB4",#N/A,TRUE,"GENERAL";"TAB5",#N/A,TRUE,"GENERAL"}</definedName>
    <definedName name="______o7" localSheetId="1" hidden="1">{"TAB1",#N/A,TRUE,"GENERAL";"TAB2",#N/A,TRUE,"GENERAL";"TAB3",#N/A,TRUE,"GENERAL";"TAB4",#N/A,TRUE,"GENERAL";"TAB5",#N/A,TRUE,"GENERAL"}</definedName>
    <definedName name="______o7" hidden="1">{"TAB1",#N/A,TRUE,"GENERAL";"TAB2",#N/A,TRUE,"GENERAL";"TAB3",#N/A,TRUE,"GENERAL";"TAB4",#N/A,TRUE,"GENERAL";"TAB5",#N/A,TRUE,"GENERAL"}</definedName>
    <definedName name="______o8" localSheetId="2" hidden="1">{"via1",#N/A,TRUE,"general";"via2",#N/A,TRUE,"general";"via3",#N/A,TRUE,"general"}</definedName>
    <definedName name="______o8" localSheetId="3" hidden="1">{"via1",#N/A,TRUE,"general";"via2",#N/A,TRUE,"general";"via3",#N/A,TRUE,"general"}</definedName>
    <definedName name="______o8" localSheetId="4" hidden="1">{"via1",#N/A,TRUE,"general";"via2",#N/A,TRUE,"general";"via3",#N/A,TRUE,"general"}</definedName>
    <definedName name="______o8" localSheetId="5" hidden="1">{"via1",#N/A,TRUE,"general";"via2",#N/A,TRUE,"general";"via3",#N/A,TRUE,"general"}</definedName>
    <definedName name="______o8" localSheetId="8" hidden="1">{"via1",#N/A,TRUE,"general";"via2",#N/A,TRUE,"general";"via3",#N/A,TRUE,"general"}</definedName>
    <definedName name="______o8" localSheetId="16" hidden="1">{"via1",#N/A,TRUE,"general";"via2",#N/A,TRUE,"general";"via3",#N/A,TRUE,"general"}</definedName>
    <definedName name="______o8" localSheetId="17" hidden="1">{"via1",#N/A,TRUE,"general";"via2",#N/A,TRUE,"general";"via3",#N/A,TRUE,"general"}</definedName>
    <definedName name="______o8" localSheetId="18" hidden="1">{"via1",#N/A,TRUE,"general";"via2",#N/A,TRUE,"general";"via3",#N/A,TRUE,"general"}</definedName>
    <definedName name="______o8" localSheetId="1" hidden="1">{"via1",#N/A,TRUE,"general";"via2",#N/A,TRUE,"general";"via3",#N/A,TRUE,"general"}</definedName>
    <definedName name="______o8" hidden="1">{"via1",#N/A,TRUE,"general";"via2",#N/A,TRUE,"general";"via3",#N/A,TRUE,"general"}</definedName>
    <definedName name="______o9" localSheetId="2" hidden="1">{"TAB1",#N/A,TRUE,"GENERAL";"TAB2",#N/A,TRUE,"GENERAL";"TAB3",#N/A,TRUE,"GENERAL";"TAB4",#N/A,TRUE,"GENERAL";"TAB5",#N/A,TRUE,"GENERAL"}</definedName>
    <definedName name="______o9" localSheetId="3" hidden="1">{"TAB1",#N/A,TRUE,"GENERAL";"TAB2",#N/A,TRUE,"GENERAL";"TAB3",#N/A,TRUE,"GENERAL";"TAB4",#N/A,TRUE,"GENERAL";"TAB5",#N/A,TRUE,"GENERAL"}</definedName>
    <definedName name="______o9" localSheetId="4" hidden="1">{"TAB1",#N/A,TRUE,"GENERAL";"TAB2",#N/A,TRUE,"GENERAL";"TAB3",#N/A,TRUE,"GENERAL";"TAB4",#N/A,TRUE,"GENERAL";"TAB5",#N/A,TRUE,"GENERAL"}</definedName>
    <definedName name="______o9" localSheetId="5" hidden="1">{"TAB1",#N/A,TRUE,"GENERAL";"TAB2",#N/A,TRUE,"GENERAL";"TAB3",#N/A,TRUE,"GENERAL";"TAB4",#N/A,TRUE,"GENERAL";"TAB5",#N/A,TRUE,"GENERAL"}</definedName>
    <definedName name="______o9" localSheetId="8" hidden="1">{"TAB1",#N/A,TRUE,"GENERAL";"TAB2",#N/A,TRUE,"GENERAL";"TAB3",#N/A,TRUE,"GENERAL";"TAB4",#N/A,TRUE,"GENERAL";"TAB5",#N/A,TRUE,"GENERAL"}</definedName>
    <definedName name="______o9" localSheetId="16" hidden="1">{"TAB1",#N/A,TRUE,"GENERAL";"TAB2",#N/A,TRUE,"GENERAL";"TAB3",#N/A,TRUE,"GENERAL";"TAB4",#N/A,TRUE,"GENERAL";"TAB5",#N/A,TRUE,"GENERAL"}</definedName>
    <definedName name="______o9" localSheetId="17" hidden="1">{"TAB1",#N/A,TRUE,"GENERAL";"TAB2",#N/A,TRUE,"GENERAL";"TAB3",#N/A,TRUE,"GENERAL";"TAB4",#N/A,TRUE,"GENERAL";"TAB5",#N/A,TRUE,"GENERAL"}</definedName>
    <definedName name="______o9" localSheetId="18" hidden="1">{"TAB1",#N/A,TRUE,"GENERAL";"TAB2",#N/A,TRUE,"GENERAL";"TAB3",#N/A,TRUE,"GENERAL";"TAB4",#N/A,TRUE,"GENERAL";"TAB5",#N/A,TRUE,"GENERAL"}</definedName>
    <definedName name="______o9" localSheetId="1" hidden="1">{"TAB1",#N/A,TRUE,"GENERAL";"TAB2",#N/A,TRUE,"GENERAL";"TAB3",#N/A,TRUE,"GENERAL";"TAB4",#N/A,TRUE,"GENERAL";"TAB5",#N/A,TRUE,"GENERAL"}</definedName>
    <definedName name="______o9" hidden="1">{"TAB1",#N/A,TRUE,"GENERAL";"TAB2",#N/A,TRUE,"GENERAL";"TAB3",#N/A,TRUE,"GENERAL";"TAB4",#N/A,TRUE,"GENERAL";"TAB5",#N/A,TRUE,"GENERAL"}</definedName>
    <definedName name="______oa55">#REF!</definedName>
    <definedName name="______p6" localSheetId="2" hidden="1">{"via1",#N/A,TRUE,"general";"via2",#N/A,TRUE,"general";"via3",#N/A,TRUE,"general"}</definedName>
    <definedName name="______p6" localSheetId="3" hidden="1">{"via1",#N/A,TRUE,"general";"via2",#N/A,TRUE,"general";"via3",#N/A,TRUE,"general"}</definedName>
    <definedName name="______p6" localSheetId="4" hidden="1">{"via1",#N/A,TRUE,"general";"via2",#N/A,TRUE,"general";"via3",#N/A,TRUE,"general"}</definedName>
    <definedName name="______p6" localSheetId="5" hidden="1">{"via1",#N/A,TRUE,"general";"via2",#N/A,TRUE,"general";"via3",#N/A,TRUE,"general"}</definedName>
    <definedName name="______p6" localSheetId="8" hidden="1">{"via1",#N/A,TRUE,"general";"via2",#N/A,TRUE,"general";"via3",#N/A,TRUE,"general"}</definedName>
    <definedName name="______p6" localSheetId="16" hidden="1">{"via1",#N/A,TRUE,"general";"via2",#N/A,TRUE,"general";"via3",#N/A,TRUE,"general"}</definedName>
    <definedName name="______p6" localSheetId="17" hidden="1">{"via1",#N/A,TRUE,"general";"via2",#N/A,TRUE,"general";"via3",#N/A,TRUE,"general"}</definedName>
    <definedName name="______p6" localSheetId="18" hidden="1">{"via1",#N/A,TRUE,"general";"via2",#N/A,TRUE,"general";"via3",#N/A,TRUE,"general"}</definedName>
    <definedName name="______p6" localSheetId="1" hidden="1">{"via1",#N/A,TRUE,"general";"via2",#N/A,TRUE,"general";"via3",#N/A,TRUE,"general"}</definedName>
    <definedName name="______p6" hidden="1">{"via1",#N/A,TRUE,"general";"via2",#N/A,TRUE,"general";"via3",#N/A,TRUE,"general"}</definedName>
    <definedName name="______p7" localSheetId="2" hidden="1">{"via1",#N/A,TRUE,"general";"via2",#N/A,TRUE,"general";"via3",#N/A,TRUE,"general"}</definedName>
    <definedName name="______p7" localSheetId="3" hidden="1">{"via1",#N/A,TRUE,"general";"via2",#N/A,TRUE,"general";"via3",#N/A,TRUE,"general"}</definedName>
    <definedName name="______p7" localSheetId="4" hidden="1">{"via1",#N/A,TRUE,"general";"via2",#N/A,TRUE,"general";"via3",#N/A,TRUE,"general"}</definedName>
    <definedName name="______p7" localSheetId="5" hidden="1">{"via1",#N/A,TRUE,"general";"via2",#N/A,TRUE,"general";"via3",#N/A,TRUE,"general"}</definedName>
    <definedName name="______p7" localSheetId="8" hidden="1">{"via1",#N/A,TRUE,"general";"via2",#N/A,TRUE,"general";"via3",#N/A,TRUE,"general"}</definedName>
    <definedName name="______p7" localSheetId="16" hidden="1">{"via1",#N/A,TRUE,"general";"via2",#N/A,TRUE,"general";"via3",#N/A,TRUE,"general"}</definedName>
    <definedName name="______p7" localSheetId="17" hidden="1">{"via1",#N/A,TRUE,"general";"via2",#N/A,TRUE,"general";"via3",#N/A,TRUE,"general"}</definedName>
    <definedName name="______p7" localSheetId="18" hidden="1">{"via1",#N/A,TRUE,"general";"via2",#N/A,TRUE,"general";"via3",#N/A,TRUE,"general"}</definedName>
    <definedName name="______p7" localSheetId="1" hidden="1">{"via1",#N/A,TRUE,"general";"via2",#N/A,TRUE,"general";"via3",#N/A,TRUE,"general"}</definedName>
    <definedName name="______p7" hidden="1">{"via1",#N/A,TRUE,"general";"via2",#N/A,TRUE,"general";"via3",#N/A,TRUE,"general"}</definedName>
    <definedName name="______p8" localSheetId="2" hidden="1">{"TAB1",#N/A,TRUE,"GENERAL";"TAB2",#N/A,TRUE,"GENERAL";"TAB3",#N/A,TRUE,"GENERAL";"TAB4",#N/A,TRUE,"GENERAL";"TAB5",#N/A,TRUE,"GENERAL"}</definedName>
    <definedName name="______p8" localSheetId="3" hidden="1">{"TAB1",#N/A,TRUE,"GENERAL";"TAB2",#N/A,TRUE,"GENERAL";"TAB3",#N/A,TRUE,"GENERAL";"TAB4",#N/A,TRUE,"GENERAL";"TAB5",#N/A,TRUE,"GENERAL"}</definedName>
    <definedName name="______p8" localSheetId="4" hidden="1">{"TAB1",#N/A,TRUE,"GENERAL";"TAB2",#N/A,TRUE,"GENERAL";"TAB3",#N/A,TRUE,"GENERAL";"TAB4",#N/A,TRUE,"GENERAL";"TAB5",#N/A,TRUE,"GENERAL"}</definedName>
    <definedName name="______p8" localSheetId="5" hidden="1">{"TAB1",#N/A,TRUE,"GENERAL";"TAB2",#N/A,TRUE,"GENERAL";"TAB3",#N/A,TRUE,"GENERAL";"TAB4",#N/A,TRUE,"GENERAL";"TAB5",#N/A,TRUE,"GENERAL"}</definedName>
    <definedName name="______p8" localSheetId="8" hidden="1">{"TAB1",#N/A,TRUE,"GENERAL";"TAB2",#N/A,TRUE,"GENERAL";"TAB3",#N/A,TRUE,"GENERAL";"TAB4",#N/A,TRUE,"GENERAL";"TAB5",#N/A,TRUE,"GENERAL"}</definedName>
    <definedName name="______p8" localSheetId="16" hidden="1">{"TAB1",#N/A,TRUE,"GENERAL";"TAB2",#N/A,TRUE,"GENERAL";"TAB3",#N/A,TRUE,"GENERAL";"TAB4",#N/A,TRUE,"GENERAL";"TAB5",#N/A,TRUE,"GENERAL"}</definedName>
    <definedName name="______p8" localSheetId="17" hidden="1">{"TAB1",#N/A,TRUE,"GENERAL";"TAB2",#N/A,TRUE,"GENERAL";"TAB3",#N/A,TRUE,"GENERAL";"TAB4",#N/A,TRUE,"GENERAL";"TAB5",#N/A,TRUE,"GENERAL"}</definedName>
    <definedName name="______p8" localSheetId="18" hidden="1">{"TAB1",#N/A,TRUE,"GENERAL";"TAB2",#N/A,TRUE,"GENERAL";"TAB3",#N/A,TRUE,"GENERAL";"TAB4",#N/A,TRUE,"GENERAL";"TAB5",#N/A,TRUE,"GENERAL"}</definedName>
    <definedName name="______p8" localSheetId="1" hidden="1">{"TAB1",#N/A,TRUE,"GENERAL";"TAB2",#N/A,TRUE,"GENERAL";"TAB3",#N/A,TRUE,"GENERAL";"TAB4",#N/A,TRUE,"GENERAL";"TAB5",#N/A,TRUE,"GENERAL"}</definedName>
    <definedName name="______p8" hidden="1">{"TAB1",#N/A,TRUE,"GENERAL";"TAB2",#N/A,TRUE,"GENERAL";"TAB3",#N/A,TRUE,"GENERAL";"TAB4",#N/A,TRUE,"GENERAL";"TAB5",#N/A,TRUE,"GENERAL"}</definedName>
    <definedName name="______PJ50" localSheetId="1">#REF!</definedName>
    <definedName name="______PJ50">#REF!</definedName>
    <definedName name="______pj51">#REF!</definedName>
    <definedName name="______Po2" localSheetId="1">[10]REAJUSTESACTA1PROVI!#REF!</definedName>
    <definedName name="______Po2">[10]REAJUSTESACTA1PROVI!#REF!</definedName>
    <definedName name="______r" localSheetId="2" hidden="1">{"TAB1",#N/A,TRUE,"GENERAL";"TAB2",#N/A,TRUE,"GENERAL";"TAB3",#N/A,TRUE,"GENERAL";"TAB4",#N/A,TRUE,"GENERAL";"TAB5",#N/A,TRUE,"GENERAL"}</definedName>
    <definedName name="______r" localSheetId="3" hidden="1">{"TAB1",#N/A,TRUE,"GENERAL";"TAB2",#N/A,TRUE,"GENERAL";"TAB3",#N/A,TRUE,"GENERAL";"TAB4",#N/A,TRUE,"GENERAL";"TAB5",#N/A,TRUE,"GENERAL"}</definedName>
    <definedName name="______r" localSheetId="4" hidden="1">{"TAB1",#N/A,TRUE,"GENERAL";"TAB2",#N/A,TRUE,"GENERAL";"TAB3",#N/A,TRUE,"GENERAL";"TAB4",#N/A,TRUE,"GENERAL";"TAB5",#N/A,TRUE,"GENERAL"}</definedName>
    <definedName name="______r" localSheetId="5" hidden="1">{"TAB1",#N/A,TRUE,"GENERAL";"TAB2",#N/A,TRUE,"GENERAL";"TAB3",#N/A,TRUE,"GENERAL";"TAB4",#N/A,TRUE,"GENERAL";"TAB5",#N/A,TRUE,"GENERAL"}</definedName>
    <definedName name="______r" localSheetId="8" hidden="1">{"TAB1",#N/A,TRUE,"GENERAL";"TAB2",#N/A,TRUE,"GENERAL";"TAB3",#N/A,TRUE,"GENERAL";"TAB4",#N/A,TRUE,"GENERAL";"TAB5",#N/A,TRUE,"GENERAL"}</definedName>
    <definedName name="______r" localSheetId="16" hidden="1">{"TAB1",#N/A,TRUE,"GENERAL";"TAB2",#N/A,TRUE,"GENERAL";"TAB3",#N/A,TRUE,"GENERAL";"TAB4",#N/A,TRUE,"GENERAL";"TAB5",#N/A,TRUE,"GENERAL"}</definedName>
    <definedName name="______r" localSheetId="17" hidden="1">{"TAB1",#N/A,TRUE,"GENERAL";"TAB2",#N/A,TRUE,"GENERAL";"TAB3",#N/A,TRUE,"GENERAL";"TAB4",#N/A,TRUE,"GENERAL";"TAB5",#N/A,TRUE,"GENERAL"}</definedName>
    <definedName name="______r" localSheetId="18" hidden="1">{"TAB1",#N/A,TRUE,"GENERAL";"TAB2",#N/A,TRUE,"GENERAL";"TAB3",#N/A,TRUE,"GENERAL";"TAB4",#N/A,TRUE,"GENERAL";"TAB5",#N/A,TRUE,"GENERAL"}</definedName>
    <definedName name="______r" localSheetId="1" hidden="1">{"TAB1",#N/A,TRUE,"GENERAL";"TAB2",#N/A,TRUE,"GENERAL";"TAB3",#N/A,TRUE,"GENERAL";"TAB4",#N/A,TRUE,"GENERAL";"TAB5",#N/A,TRUE,"GENERAL"}</definedName>
    <definedName name="______r" hidden="1">{"TAB1",#N/A,TRUE,"GENERAL";"TAB2",#N/A,TRUE,"GENERAL";"TAB3",#N/A,TRUE,"GENERAL";"TAB4",#N/A,TRUE,"GENERAL";"TAB5",#N/A,TRUE,"GENERAL"}</definedName>
    <definedName name="______r4r" localSheetId="2" hidden="1">{"via1",#N/A,TRUE,"general";"via2",#N/A,TRUE,"general";"via3",#N/A,TRUE,"general"}</definedName>
    <definedName name="______r4r" localSheetId="3" hidden="1">{"via1",#N/A,TRUE,"general";"via2",#N/A,TRUE,"general";"via3",#N/A,TRUE,"general"}</definedName>
    <definedName name="______r4r" localSheetId="4" hidden="1">{"via1",#N/A,TRUE,"general";"via2",#N/A,TRUE,"general";"via3",#N/A,TRUE,"general"}</definedName>
    <definedName name="______r4r" localSheetId="5" hidden="1">{"via1",#N/A,TRUE,"general";"via2",#N/A,TRUE,"general";"via3",#N/A,TRUE,"general"}</definedName>
    <definedName name="______r4r" localSheetId="8" hidden="1">{"via1",#N/A,TRUE,"general";"via2",#N/A,TRUE,"general";"via3",#N/A,TRUE,"general"}</definedName>
    <definedName name="______r4r" localSheetId="16" hidden="1">{"via1",#N/A,TRUE,"general";"via2",#N/A,TRUE,"general";"via3",#N/A,TRUE,"general"}</definedName>
    <definedName name="______r4r" localSheetId="17" hidden="1">{"via1",#N/A,TRUE,"general";"via2",#N/A,TRUE,"general";"via3",#N/A,TRUE,"general"}</definedName>
    <definedName name="______r4r" localSheetId="18" hidden="1">{"via1",#N/A,TRUE,"general";"via2",#N/A,TRUE,"general";"via3",#N/A,TRUE,"general"}</definedName>
    <definedName name="______r4r" localSheetId="1" hidden="1">{"via1",#N/A,TRUE,"general";"via2",#N/A,TRUE,"general";"via3",#N/A,TRUE,"general"}</definedName>
    <definedName name="______r4r" hidden="1">{"via1",#N/A,TRUE,"general";"via2",#N/A,TRUE,"general";"via3",#N/A,TRUE,"general"}</definedName>
    <definedName name="______rc">#REF!</definedName>
    <definedName name="______rtu6" localSheetId="2" hidden="1">{"via1",#N/A,TRUE,"general";"via2",#N/A,TRUE,"general";"via3",#N/A,TRUE,"general"}</definedName>
    <definedName name="______rtu6" localSheetId="3" hidden="1">{"via1",#N/A,TRUE,"general";"via2",#N/A,TRUE,"general";"via3",#N/A,TRUE,"general"}</definedName>
    <definedName name="______rtu6" localSheetId="4" hidden="1">{"via1",#N/A,TRUE,"general";"via2",#N/A,TRUE,"general";"via3",#N/A,TRUE,"general"}</definedName>
    <definedName name="______rtu6" localSheetId="5" hidden="1">{"via1",#N/A,TRUE,"general";"via2",#N/A,TRUE,"general";"via3",#N/A,TRUE,"general"}</definedName>
    <definedName name="______rtu6" localSheetId="8" hidden="1">{"via1",#N/A,TRUE,"general";"via2",#N/A,TRUE,"general";"via3",#N/A,TRUE,"general"}</definedName>
    <definedName name="______rtu6" localSheetId="16" hidden="1">{"via1",#N/A,TRUE,"general";"via2",#N/A,TRUE,"general";"via3",#N/A,TRUE,"general"}</definedName>
    <definedName name="______rtu6" localSheetId="17" hidden="1">{"via1",#N/A,TRUE,"general";"via2",#N/A,TRUE,"general";"via3",#N/A,TRUE,"general"}</definedName>
    <definedName name="______rtu6" localSheetId="18" hidden="1">{"via1",#N/A,TRUE,"general";"via2",#N/A,TRUE,"general";"via3",#N/A,TRUE,"general"}</definedName>
    <definedName name="______rtu6" localSheetId="1" hidden="1">{"via1",#N/A,TRUE,"general";"via2",#N/A,TRUE,"general";"via3",#N/A,TRUE,"general"}</definedName>
    <definedName name="______rtu6" hidden="1">{"via1",#N/A,TRUE,"general";"via2",#N/A,TRUE,"general";"via3",#N/A,TRUE,"general"}</definedName>
    <definedName name="______s1" localSheetId="2" hidden="1">{"via1",#N/A,TRUE,"general";"via2",#N/A,TRUE,"general";"via3",#N/A,TRUE,"general"}</definedName>
    <definedName name="______s1" localSheetId="3" hidden="1">{"via1",#N/A,TRUE,"general";"via2",#N/A,TRUE,"general";"via3",#N/A,TRUE,"general"}</definedName>
    <definedName name="______s1" localSheetId="4" hidden="1">{"via1",#N/A,TRUE,"general";"via2",#N/A,TRUE,"general";"via3",#N/A,TRUE,"general"}</definedName>
    <definedName name="______s1" localSheetId="5" hidden="1">{"via1",#N/A,TRUE,"general";"via2",#N/A,TRUE,"general";"via3",#N/A,TRUE,"general"}</definedName>
    <definedName name="______s1" localSheetId="8" hidden="1">{"via1",#N/A,TRUE,"general";"via2",#N/A,TRUE,"general";"via3",#N/A,TRUE,"general"}</definedName>
    <definedName name="______s1" localSheetId="16" hidden="1">{"via1",#N/A,TRUE,"general";"via2",#N/A,TRUE,"general";"via3",#N/A,TRUE,"general"}</definedName>
    <definedName name="______s1" localSheetId="17" hidden="1">{"via1",#N/A,TRUE,"general";"via2",#N/A,TRUE,"general";"via3",#N/A,TRUE,"general"}</definedName>
    <definedName name="______s1" localSheetId="18" hidden="1">{"via1",#N/A,TRUE,"general";"via2",#N/A,TRUE,"general";"via3",#N/A,TRUE,"general"}</definedName>
    <definedName name="______s1" localSheetId="1" hidden="1">{"via1",#N/A,TRUE,"general";"via2",#N/A,TRUE,"general";"via3",#N/A,TRUE,"general"}</definedName>
    <definedName name="______s1" hidden="1">{"via1",#N/A,TRUE,"general";"via2",#N/A,TRUE,"general";"via3",#N/A,TRUE,"general"}</definedName>
    <definedName name="______s2" localSheetId="2" hidden="1">{"TAB1",#N/A,TRUE,"GENERAL";"TAB2",#N/A,TRUE,"GENERAL";"TAB3",#N/A,TRUE,"GENERAL";"TAB4",#N/A,TRUE,"GENERAL";"TAB5",#N/A,TRUE,"GENERAL"}</definedName>
    <definedName name="______s2" localSheetId="3" hidden="1">{"TAB1",#N/A,TRUE,"GENERAL";"TAB2",#N/A,TRUE,"GENERAL";"TAB3",#N/A,TRUE,"GENERAL";"TAB4",#N/A,TRUE,"GENERAL";"TAB5",#N/A,TRUE,"GENERAL"}</definedName>
    <definedName name="______s2" localSheetId="4" hidden="1">{"TAB1",#N/A,TRUE,"GENERAL";"TAB2",#N/A,TRUE,"GENERAL";"TAB3",#N/A,TRUE,"GENERAL";"TAB4",#N/A,TRUE,"GENERAL";"TAB5",#N/A,TRUE,"GENERAL"}</definedName>
    <definedName name="______s2" localSheetId="5" hidden="1">{"TAB1",#N/A,TRUE,"GENERAL";"TAB2",#N/A,TRUE,"GENERAL";"TAB3",#N/A,TRUE,"GENERAL";"TAB4",#N/A,TRUE,"GENERAL";"TAB5",#N/A,TRUE,"GENERAL"}</definedName>
    <definedName name="______s2" localSheetId="8" hidden="1">{"TAB1",#N/A,TRUE,"GENERAL";"TAB2",#N/A,TRUE,"GENERAL";"TAB3",#N/A,TRUE,"GENERAL";"TAB4",#N/A,TRUE,"GENERAL";"TAB5",#N/A,TRUE,"GENERAL"}</definedName>
    <definedName name="______s2" localSheetId="16" hidden="1">{"TAB1",#N/A,TRUE,"GENERAL";"TAB2",#N/A,TRUE,"GENERAL";"TAB3",#N/A,TRUE,"GENERAL";"TAB4",#N/A,TRUE,"GENERAL";"TAB5",#N/A,TRUE,"GENERAL"}</definedName>
    <definedName name="______s2" localSheetId="17" hidden="1">{"TAB1",#N/A,TRUE,"GENERAL";"TAB2",#N/A,TRUE,"GENERAL";"TAB3",#N/A,TRUE,"GENERAL";"TAB4",#N/A,TRUE,"GENERAL";"TAB5",#N/A,TRUE,"GENERAL"}</definedName>
    <definedName name="______s2" localSheetId="18" hidden="1">{"TAB1",#N/A,TRUE,"GENERAL";"TAB2",#N/A,TRUE,"GENERAL";"TAB3",#N/A,TRUE,"GENERAL";"TAB4",#N/A,TRUE,"GENERAL";"TAB5",#N/A,TRUE,"GENERAL"}</definedName>
    <definedName name="______s2" localSheetId="1" hidden="1">{"TAB1",#N/A,TRUE,"GENERAL";"TAB2",#N/A,TRUE,"GENERAL";"TAB3",#N/A,TRUE,"GENERAL";"TAB4",#N/A,TRUE,"GENERAL";"TAB5",#N/A,TRUE,"GENERAL"}</definedName>
    <definedName name="______s2" hidden="1">{"TAB1",#N/A,TRUE,"GENERAL";"TAB2",#N/A,TRUE,"GENERAL";"TAB3",#N/A,TRUE,"GENERAL";"TAB4",#N/A,TRUE,"GENERAL";"TAB5",#N/A,TRUE,"GENERAL"}</definedName>
    <definedName name="______s3" localSheetId="2" hidden="1">{"TAB1",#N/A,TRUE,"GENERAL";"TAB2",#N/A,TRUE,"GENERAL";"TAB3",#N/A,TRUE,"GENERAL";"TAB4",#N/A,TRUE,"GENERAL";"TAB5",#N/A,TRUE,"GENERAL"}</definedName>
    <definedName name="______s3" localSheetId="3" hidden="1">{"TAB1",#N/A,TRUE,"GENERAL";"TAB2",#N/A,TRUE,"GENERAL";"TAB3",#N/A,TRUE,"GENERAL";"TAB4",#N/A,TRUE,"GENERAL";"TAB5",#N/A,TRUE,"GENERAL"}</definedName>
    <definedName name="______s3" localSheetId="4" hidden="1">{"TAB1",#N/A,TRUE,"GENERAL";"TAB2",#N/A,TRUE,"GENERAL";"TAB3",#N/A,TRUE,"GENERAL";"TAB4",#N/A,TRUE,"GENERAL";"TAB5",#N/A,TRUE,"GENERAL"}</definedName>
    <definedName name="______s3" localSheetId="5" hidden="1">{"TAB1",#N/A,TRUE,"GENERAL";"TAB2",#N/A,TRUE,"GENERAL";"TAB3",#N/A,TRUE,"GENERAL";"TAB4",#N/A,TRUE,"GENERAL";"TAB5",#N/A,TRUE,"GENERAL"}</definedName>
    <definedName name="______s3" localSheetId="8" hidden="1">{"TAB1",#N/A,TRUE,"GENERAL";"TAB2",#N/A,TRUE,"GENERAL";"TAB3",#N/A,TRUE,"GENERAL";"TAB4",#N/A,TRUE,"GENERAL";"TAB5",#N/A,TRUE,"GENERAL"}</definedName>
    <definedName name="______s3" localSheetId="16" hidden="1">{"TAB1",#N/A,TRUE,"GENERAL";"TAB2",#N/A,TRUE,"GENERAL";"TAB3",#N/A,TRUE,"GENERAL";"TAB4",#N/A,TRUE,"GENERAL";"TAB5",#N/A,TRUE,"GENERAL"}</definedName>
    <definedName name="______s3" localSheetId="17" hidden="1">{"TAB1",#N/A,TRUE,"GENERAL";"TAB2",#N/A,TRUE,"GENERAL";"TAB3",#N/A,TRUE,"GENERAL";"TAB4",#N/A,TRUE,"GENERAL";"TAB5",#N/A,TRUE,"GENERAL"}</definedName>
    <definedName name="______s3" localSheetId="18" hidden="1">{"TAB1",#N/A,TRUE,"GENERAL";"TAB2",#N/A,TRUE,"GENERAL";"TAB3",#N/A,TRUE,"GENERAL";"TAB4",#N/A,TRUE,"GENERAL";"TAB5",#N/A,TRUE,"GENERAL"}</definedName>
    <definedName name="______s3" localSheetId="1" hidden="1">{"TAB1",#N/A,TRUE,"GENERAL";"TAB2",#N/A,TRUE,"GENERAL";"TAB3",#N/A,TRUE,"GENERAL";"TAB4",#N/A,TRUE,"GENERAL";"TAB5",#N/A,TRUE,"GENERAL"}</definedName>
    <definedName name="______s3" hidden="1">{"TAB1",#N/A,TRUE,"GENERAL";"TAB2",#N/A,TRUE,"GENERAL";"TAB3",#N/A,TRUE,"GENERAL";"TAB4",#N/A,TRUE,"GENERAL";"TAB5",#N/A,TRUE,"GENERAL"}</definedName>
    <definedName name="______s4" localSheetId="2" hidden="1">{"via1",#N/A,TRUE,"general";"via2",#N/A,TRUE,"general";"via3",#N/A,TRUE,"general"}</definedName>
    <definedName name="______s4" localSheetId="3" hidden="1">{"via1",#N/A,TRUE,"general";"via2",#N/A,TRUE,"general";"via3",#N/A,TRUE,"general"}</definedName>
    <definedName name="______s4" localSheetId="4" hidden="1">{"via1",#N/A,TRUE,"general";"via2",#N/A,TRUE,"general";"via3",#N/A,TRUE,"general"}</definedName>
    <definedName name="______s4" localSheetId="5" hidden="1">{"via1",#N/A,TRUE,"general";"via2",#N/A,TRUE,"general";"via3",#N/A,TRUE,"general"}</definedName>
    <definedName name="______s4" localSheetId="8" hidden="1">{"via1",#N/A,TRUE,"general";"via2",#N/A,TRUE,"general";"via3",#N/A,TRUE,"general"}</definedName>
    <definedName name="______s4" localSheetId="16" hidden="1">{"via1",#N/A,TRUE,"general";"via2",#N/A,TRUE,"general";"via3",#N/A,TRUE,"general"}</definedName>
    <definedName name="______s4" localSheetId="17" hidden="1">{"via1",#N/A,TRUE,"general";"via2",#N/A,TRUE,"general";"via3",#N/A,TRUE,"general"}</definedName>
    <definedName name="______s4" localSheetId="18" hidden="1">{"via1",#N/A,TRUE,"general";"via2",#N/A,TRUE,"general";"via3",#N/A,TRUE,"general"}</definedName>
    <definedName name="______s4" localSheetId="1" hidden="1">{"via1",#N/A,TRUE,"general";"via2",#N/A,TRUE,"general";"via3",#N/A,TRUE,"general"}</definedName>
    <definedName name="______s4" hidden="1">{"via1",#N/A,TRUE,"general";"via2",#N/A,TRUE,"general";"via3",#N/A,TRUE,"general"}</definedName>
    <definedName name="______s5" localSheetId="2" hidden="1">{"via1",#N/A,TRUE,"general";"via2",#N/A,TRUE,"general";"via3",#N/A,TRUE,"general"}</definedName>
    <definedName name="______s5" localSheetId="3" hidden="1">{"via1",#N/A,TRUE,"general";"via2",#N/A,TRUE,"general";"via3",#N/A,TRUE,"general"}</definedName>
    <definedName name="______s5" localSheetId="4" hidden="1">{"via1",#N/A,TRUE,"general";"via2",#N/A,TRUE,"general";"via3",#N/A,TRUE,"general"}</definedName>
    <definedName name="______s5" localSheetId="5" hidden="1">{"via1",#N/A,TRUE,"general";"via2",#N/A,TRUE,"general";"via3",#N/A,TRUE,"general"}</definedName>
    <definedName name="______s5" localSheetId="8" hidden="1">{"via1",#N/A,TRUE,"general";"via2",#N/A,TRUE,"general";"via3",#N/A,TRUE,"general"}</definedName>
    <definedName name="______s5" localSheetId="16" hidden="1">{"via1",#N/A,TRUE,"general";"via2",#N/A,TRUE,"general";"via3",#N/A,TRUE,"general"}</definedName>
    <definedName name="______s5" localSheetId="17" hidden="1">{"via1",#N/A,TRUE,"general";"via2",#N/A,TRUE,"general";"via3",#N/A,TRUE,"general"}</definedName>
    <definedName name="______s5" localSheetId="18" hidden="1">{"via1",#N/A,TRUE,"general";"via2",#N/A,TRUE,"general";"via3",#N/A,TRUE,"general"}</definedName>
    <definedName name="______s5" localSheetId="1" hidden="1">{"via1",#N/A,TRUE,"general";"via2",#N/A,TRUE,"general";"via3",#N/A,TRUE,"general"}</definedName>
    <definedName name="______s5" hidden="1">{"via1",#N/A,TRUE,"general";"via2",#N/A,TRUE,"general";"via3",#N/A,TRUE,"general"}</definedName>
    <definedName name="______s6" localSheetId="2" hidden="1">{"TAB1",#N/A,TRUE,"GENERAL";"TAB2",#N/A,TRUE,"GENERAL";"TAB3",#N/A,TRUE,"GENERAL";"TAB4",#N/A,TRUE,"GENERAL";"TAB5",#N/A,TRUE,"GENERAL"}</definedName>
    <definedName name="______s6" localSheetId="3" hidden="1">{"TAB1",#N/A,TRUE,"GENERAL";"TAB2",#N/A,TRUE,"GENERAL";"TAB3",#N/A,TRUE,"GENERAL";"TAB4",#N/A,TRUE,"GENERAL";"TAB5",#N/A,TRUE,"GENERAL"}</definedName>
    <definedName name="______s6" localSheetId="4" hidden="1">{"TAB1",#N/A,TRUE,"GENERAL";"TAB2",#N/A,TRUE,"GENERAL";"TAB3",#N/A,TRUE,"GENERAL";"TAB4",#N/A,TRUE,"GENERAL";"TAB5",#N/A,TRUE,"GENERAL"}</definedName>
    <definedName name="______s6" localSheetId="5" hidden="1">{"TAB1",#N/A,TRUE,"GENERAL";"TAB2",#N/A,TRUE,"GENERAL";"TAB3",#N/A,TRUE,"GENERAL";"TAB4",#N/A,TRUE,"GENERAL";"TAB5",#N/A,TRUE,"GENERAL"}</definedName>
    <definedName name="______s6" localSheetId="8" hidden="1">{"TAB1",#N/A,TRUE,"GENERAL";"TAB2",#N/A,TRUE,"GENERAL";"TAB3",#N/A,TRUE,"GENERAL";"TAB4",#N/A,TRUE,"GENERAL";"TAB5",#N/A,TRUE,"GENERAL"}</definedName>
    <definedName name="______s6" localSheetId="16" hidden="1">{"TAB1",#N/A,TRUE,"GENERAL";"TAB2",#N/A,TRUE,"GENERAL";"TAB3",#N/A,TRUE,"GENERAL";"TAB4",#N/A,TRUE,"GENERAL";"TAB5",#N/A,TRUE,"GENERAL"}</definedName>
    <definedName name="______s6" localSheetId="17" hidden="1">{"TAB1",#N/A,TRUE,"GENERAL";"TAB2",#N/A,TRUE,"GENERAL";"TAB3",#N/A,TRUE,"GENERAL";"TAB4",#N/A,TRUE,"GENERAL";"TAB5",#N/A,TRUE,"GENERAL"}</definedName>
    <definedName name="______s6" localSheetId="18" hidden="1">{"TAB1",#N/A,TRUE,"GENERAL";"TAB2",#N/A,TRUE,"GENERAL";"TAB3",#N/A,TRUE,"GENERAL";"TAB4",#N/A,TRUE,"GENERAL";"TAB5",#N/A,TRUE,"GENERAL"}</definedName>
    <definedName name="______s6" localSheetId="1" hidden="1">{"TAB1",#N/A,TRUE,"GENERAL";"TAB2",#N/A,TRUE,"GENERAL";"TAB3",#N/A,TRUE,"GENERAL";"TAB4",#N/A,TRUE,"GENERAL";"TAB5",#N/A,TRUE,"GENERAL"}</definedName>
    <definedName name="______s6" hidden="1">{"TAB1",#N/A,TRUE,"GENERAL";"TAB2",#N/A,TRUE,"GENERAL";"TAB3",#N/A,TRUE,"GENERAL";"TAB4",#N/A,TRUE,"GENERAL";"TAB5",#N/A,TRUE,"GENERAL"}</definedName>
    <definedName name="______s7" localSheetId="2" hidden="1">{"via1",#N/A,TRUE,"general";"via2",#N/A,TRUE,"general";"via3",#N/A,TRUE,"general"}</definedName>
    <definedName name="______s7" localSheetId="3" hidden="1">{"via1",#N/A,TRUE,"general";"via2",#N/A,TRUE,"general";"via3",#N/A,TRUE,"general"}</definedName>
    <definedName name="______s7" localSheetId="4" hidden="1">{"via1",#N/A,TRUE,"general";"via2",#N/A,TRUE,"general";"via3",#N/A,TRUE,"general"}</definedName>
    <definedName name="______s7" localSheetId="5" hidden="1">{"via1",#N/A,TRUE,"general";"via2",#N/A,TRUE,"general";"via3",#N/A,TRUE,"general"}</definedName>
    <definedName name="______s7" localSheetId="8" hidden="1">{"via1",#N/A,TRUE,"general";"via2",#N/A,TRUE,"general";"via3",#N/A,TRUE,"general"}</definedName>
    <definedName name="______s7" localSheetId="16" hidden="1">{"via1",#N/A,TRUE,"general";"via2",#N/A,TRUE,"general";"via3",#N/A,TRUE,"general"}</definedName>
    <definedName name="______s7" localSheetId="17" hidden="1">{"via1",#N/A,TRUE,"general";"via2",#N/A,TRUE,"general";"via3",#N/A,TRUE,"general"}</definedName>
    <definedName name="______s7" localSheetId="18" hidden="1">{"via1",#N/A,TRUE,"general";"via2",#N/A,TRUE,"general";"via3",#N/A,TRUE,"general"}</definedName>
    <definedName name="______s7" localSheetId="1" hidden="1">{"via1",#N/A,TRUE,"general";"via2",#N/A,TRUE,"general";"via3",#N/A,TRUE,"general"}</definedName>
    <definedName name="______s7" hidden="1">{"via1",#N/A,TRUE,"general";"via2",#N/A,TRUE,"general";"via3",#N/A,TRUE,"general"}</definedName>
    <definedName name="______SBC1">[7]INV!$A$12:$D$15</definedName>
    <definedName name="______SBC3">[7]INV!$F$12:$I$15</definedName>
    <definedName name="______SBC5">[7]INV!$K$12:$N$15</definedName>
    <definedName name="______t3" localSheetId="2" hidden="1">{"TAB1",#N/A,TRUE,"GENERAL";"TAB2",#N/A,TRUE,"GENERAL";"TAB3",#N/A,TRUE,"GENERAL";"TAB4",#N/A,TRUE,"GENERAL";"TAB5",#N/A,TRUE,"GENERAL"}</definedName>
    <definedName name="______t3" localSheetId="3" hidden="1">{"TAB1",#N/A,TRUE,"GENERAL";"TAB2",#N/A,TRUE,"GENERAL";"TAB3",#N/A,TRUE,"GENERAL";"TAB4",#N/A,TRUE,"GENERAL";"TAB5",#N/A,TRUE,"GENERAL"}</definedName>
    <definedName name="______t3" localSheetId="4" hidden="1">{"TAB1",#N/A,TRUE,"GENERAL";"TAB2",#N/A,TRUE,"GENERAL";"TAB3",#N/A,TRUE,"GENERAL";"TAB4",#N/A,TRUE,"GENERAL";"TAB5",#N/A,TRUE,"GENERAL"}</definedName>
    <definedName name="______t3" localSheetId="5" hidden="1">{"TAB1",#N/A,TRUE,"GENERAL";"TAB2",#N/A,TRUE,"GENERAL";"TAB3",#N/A,TRUE,"GENERAL";"TAB4",#N/A,TRUE,"GENERAL";"TAB5",#N/A,TRUE,"GENERAL"}</definedName>
    <definedName name="______t3" localSheetId="8" hidden="1">{"TAB1",#N/A,TRUE,"GENERAL";"TAB2",#N/A,TRUE,"GENERAL";"TAB3",#N/A,TRUE,"GENERAL";"TAB4",#N/A,TRUE,"GENERAL";"TAB5",#N/A,TRUE,"GENERAL"}</definedName>
    <definedName name="______t3" localSheetId="16" hidden="1">{"TAB1",#N/A,TRUE,"GENERAL";"TAB2",#N/A,TRUE,"GENERAL";"TAB3",#N/A,TRUE,"GENERAL";"TAB4",#N/A,TRUE,"GENERAL";"TAB5",#N/A,TRUE,"GENERAL"}</definedName>
    <definedName name="______t3" localSheetId="17" hidden="1">{"TAB1",#N/A,TRUE,"GENERAL";"TAB2",#N/A,TRUE,"GENERAL";"TAB3",#N/A,TRUE,"GENERAL";"TAB4",#N/A,TRUE,"GENERAL";"TAB5",#N/A,TRUE,"GENERAL"}</definedName>
    <definedName name="______t3" localSheetId="18" hidden="1">{"TAB1",#N/A,TRUE,"GENERAL";"TAB2",#N/A,TRUE,"GENERAL";"TAB3",#N/A,TRUE,"GENERAL";"TAB4",#N/A,TRUE,"GENERAL";"TAB5",#N/A,TRUE,"GENERAL"}</definedName>
    <definedName name="______t3" localSheetId="1" hidden="1">{"TAB1",#N/A,TRUE,"GENERAL";"TAB2",#N/A,TRUE,"GENERAL";"TAB3",#N/A,TRUE,"GENERAL";"TAB4",#N/A,TRUE,"GENERAL";"TAB5",#N/A,TRUE,"GENERAL"}</definedName>
    <definedName name="______t3" hidden="1">{"TAB1",#N/A,TRUE,"GENERAL";"TAB2",#N/A,TRUE,"GENERAL";"TAB3",#N/A,TRUE,"GENERAL";"TAB4",#N/A,TRUE,"GENERAL";"TAB5",#N/A,TRUE,"GENERAL"}</definedName>
    <definedName name="______t4" localSheetId="2" hidden="1">{"via1",#N/A,TRUE,"general";"via2",#N/A,TRUE,"general";"via3",#N/A,TRUE,"general"}</definedName>
    <definedName name="______t4" localSheetId="3" hidden="1">{"via1",#N/A,TRUE,"general";"via2",#N/A,TRUE,"general";"via3",#N/A,TRUE,"general"}</definedName>
    <definedName name="______t4" localSheetId="4" hidden="1">{"via1",#N/A,TRUE,"general";"via2",#N/A,TRUE,"general";"via3",#N/A,TRUE,"general"}</definedName>
    <definedName name="______t4" localSheetId="5" hidden="1">{"via1",#N/A,TRUE,"general";"via2",#N/A,TRUE,"general";"via3",#N/A,TRUE,"general"}</definedName>
    <definedName name="______t4" localSheetId="8" hidden="1">{"via1",#N/A,TRUE,"general";"via2",#N/A,TRUE,"general";"via3",#N/A,TRUE,"general"}</definedName>
    <definedName name="______t4" localSheetId="16" hidden="1">{"via1",#N/A,TRUE,"general";"via2",#N/A,TRUE,"general";"via3",#N/A,TRUE,"general"}</definedName>
    <definedName name="______t4" localSheetId="17" hidden="1">{"via1",#N/A,TRUE,"general";"via2",#N/A,TRUE,"general";"via3",#N/A,TRUE,"general"}</definedName>
    <definedName name="______t4" localSheetId="18" hidden="1">{"via1",#N/A,TRUE,"general";"via2",#N/A,TRUE,"general";"via3",#N/A,TRUE,"general"}</definedName>
    <definedName name="______t4" localSheetId="1" hidden="1">{"via1",#N/A,TRUE,"general";"via2",#N/A,TRUE,"general";"via3",#N/A,TRUE,"general"}</definedName>
    <definedName name="______t4" hidden="1">{"via1",#N/A,TRUE,"general";"via2",#N/A,TRUE,"general";"via3",#N/A,TRUE,"general"}</definedName>
    <definedName name="______t5" localSheetId="2" hidden="1">{"TAB1",#N/A,TRUE,"GENERAL";"TAB2",#N/A,TRUE,"GENERAL";"TAB3",#N/A,TRUE,"GENERAL";"TAB4",#N/A,TRUE,"GENERAL";"TAB5",#N/A,TRUE,"GENERAL"}</definedName>
    <definedName name="______t5" localSheetId="3" hidden="1">{"TAB1",#N/A,TRUE,"GENERAL";"TAB2",#N/A,TRUE,"GENERAL";"TAB3",#N/A,TRUE,"GENERAL";"TAB4",#N/A,TRUE,"GENERAL";"TAB5",#N/A,TRUE,"GENERAL"}</definedName>
    <definedName name="______t5" localSheetId="4" hidden="1">{"TAB1",#N/A,TRUE,"GENERAL";"TAB2",#N/A,TRUE,"GENERAL";"TAB3",#N/A,TRUE,"GENERAL";"TAB4",#N/A,TRUE,"GENERAL";"TAB5",#N/A,TRUE,"GENERAL"}</definedName>
    <definedName name="______t5" localSheetId="5" hidden="1">{"TAB1",#N/A,TRUE,"GENERAL";"TAB2",#N/A,TRUE,"GENERAL";"TAB3",#N/A,TRUE,"GENERAL";"TAB4",#N/A,TRUE,"GENERAL";"TAB5",#N/A,TRUE,"GENERAL"}</definedName>
    <definedName name="______t5" localSheetId="8" hidden="1">{"TAB1",#N/A,TRUE,"GENERAL";"TAB2",#N/A,TRUE,"GENERAL";"TAB3",#N/A,TRUE,"GENERAL";"TAB4",#N/A,TRUE,"GENERAL";"TAB5",#N/A,TRUE,"GENERAL"}</definedName>
    <definedName name="______t5" localSheetId="16" hidden="1">{"TAB1",#N/A,TRUE,"GENERAL";"TAB2",#N/A,TRUE,"GENERAL";"TAB3",#N/A,TRUE,"GENERAL";"TAB4",#N/A,TRUE,"GENERAL";"TAB5",#N/A,TRUE,"GENERAL"}</definedName>
    <definedName name="______t5" localSheetId="17" hidden="1">{"TAB1",#N/A,TRUE,"GENERAL";"TAB2",#N/A,TRUE,"GENERAL";"TAB3",#N/A,TRUE,"GENERAL";"TAB4",#N/A,TRUE,"GENERAL";"TAB5",#N/A,TRUE,"GENERAL"}</definedName>
    <definedName name="______t5" localSheetId="18" hidden="1">{"TAB1",#N/A,TRUE,"GENERAL";"TAB2",#N/A,TRUE,"GENERAL";"TAB3",#N/A,TRUE,"GENERAL";"TAB4",#N/A,TRUE,"GENERAL";"TAB5",#N/A,TRUE,"GENERAL"}</definedName>
    <definedName name="______t5" localSheetId="1" hidden="1">{"TAB1",#N/A,TRUE,"GENERAL";"TAB2",#N/A,TRUE,"GENERAL";"TAB3",#N/A,TRUE,"GENERAL";"TAB4",#N/A,TRUE,"GENERAL";"TAB5",#N/A,TRUE,"GENERAL"}</definedName>
    <definedName name="______t5" hidden="1">{"TAB1",#N/A,TRUE,"GENERAL";"TAB2",#N/A,TRUE,"GENERAL";"TAB3",#N/A,TRUE,"GENERAL";"TAB4",#N/A,TRUE,"GENERAL";"TAB5",#N/A,TRUE,"GENERAL"}</definedName>
    <definedName name="______t6" localSheetId="2" hidden="1">{"via1",#N/A,TRUE,"general";"via2",#N/A,TRUE,"general";"via3",#N/A,TRUE,"general"}</definedName>
    <definedName name="______t6" localSheetId="3" hidden="1">{"via1",#N/A,TRUE,"general";"via2",#N/A,TRUE,"general";"via3",#N/A,TRUE,"general"}</definedName>
    <definedName name="______t6" localSheetId="4" hidden="1">{"via1",#N/A,TRUE,"general";"via2",#N/A,TRUE,"general";"via3",#N/A,TRUE,"general"}</definedName>
    <definedName name="______t6" localSheetId="5" hidden="1">{"via1",#N/A,TRUE,"general";"via2",#N/A,TRUE,"general";"via3",#N/A,TRUE,"general"}</definedName>
    <definedName name="______t6" localSheetId="8" hidden="1">{"via1",#N/A,TRUE,"general";"via2",#N/A,TRUE,"general";"via3",#N/A,TRUE,"general"}</definedName>
    <definedName name="______t6" localSheetId="16" hidden="1">{"via1",#N/A,TRUE,"general";"via2",#N/A,TRUE,"general";"via3",#N/A,TRUE,"general"}</definedName>
    <definedName name="______t6" localSheetId="17" hidden="1">{"via1",#N/A,TRUE,"general";"via2",#N/A,TRUE,"general";"via3",#N/A,TRUE,"general"}</definedName>
    <definedName name="______t6" localSheetId="18" hidden="1">{"via1",#N/A,TRUE,"general";"via2",#N/A,TRUE,"general";"via3",#N/A,TRUE,"general"}</definedName>
    <definedName name="______t6" localSheetId="1" hidden="1">{"via1",#N/A,TRUE,"general";"via2",#N/A,TRUE,"general";"via3",#N/A,TRUE,"general"}</definedName>
    <definedName name="______t6" hidden="1">{"via1",#N/A,TRUE,"general";"via2",#N/A,TRUE,"general";"via3",#N/A,TRUE,"general"}</definedName>
    <definedName name="______t66" localSheetId="2" hidden="1">{"TAB1",#N/A,TRUE,"GENERAL";"TAB2",#N/A,TRUE,"GENERAL";"TAB3",#N/A,TRUE,"GENERAL";"TAB4",#N/A,TRUE,"GENERAL";"TAB5",#N/A,TRUE,"GENERAL"}</definedName>
    <definedName name="______t66" localSheetId="3" hidden="1">{"TAB1",#N/A,TRUE,"GENERAL";"TAB2",#N/A,TRUE,"GENERAL";"TAB3",#N/A,TRUE,"GENERAL";"TAB4",#N/A,TRUE,"GENERAL";"TAB5",#N/A,TRUE,"GENERAL"}</definedName>
    <definedName name="______t66" localSheetId="4" hidden="1">{"TAB1",#N/A,TRUE,"GENERAL";"TAB2",#N/A,TRUE,"GENERAL";"TAB3",#N/A,TRUE,"GENERAL";"TAB4",#N/A,TRUE,"GENERAL";"TAB5",#N/A,TRUE,"GENERAL"}</definedName>
    <definedName name="______t66" localSheetId="5" hidden="1">{"TAB1",#N/A,TRUE,"GENERAL";"TAB2",#N/A,TRUE,"GENERAL";"TAB3",#N/A,TRUE,"GENERAL";"TAB4",#N/A,TRUE,"GENERAL";"TAB5",#N/A,TRUE,"GENERAL"}</definedName>
    <definedName name="______t66" localSheetId="8" hidden="1">{"TAB1",#N/A,TRUE,"GENERAL";"TAB2",#N/A,TRUE,"GENERAL";"TAB3",#N/A,TRUE,"GENERAL";"TAB4",#N/A,TRUE,"GENERAL";"TAB5",#N/A,TRUE,"GENERAL"}</definedName>
    <definedName name="______t66" localSheetId="16" hidden="1">{"TAB1",#N/A,TRUE,"GENERAL";"TAB2",#N/A,TRUE,"GENERAL";"TAB3",#N/A,TRUE,"GENERAL";"TAB4",#N/A,TRUE,"GENERAL";"TAB5",#N/A,TRUE,"GENERAL"}</definedName>
    <definedName name="______t66" localSheetId="17" hidden="1">{"TAB1",#N/A,TRUE,"GENERAL";"TAB2",#N/A,TRUE,"GENERAL";"TAB3",#N/A,TRUE,"GENERAL";"TAB4",#N/A,TRUE,"GENERAL";"TAB5",#N/A,TRUE,"GENERAL"}</definedName>
    <definedName name="______t66" localSheetId="18" hidden="1">{"TAB1",#N/A,TRUE,"GENERAL";"TAB2",#N/A,TRUE,"GENERAL";"TAB3",#N/A,TRUE,"GENERAL";"TAB4",#N/A,TRUE,"GENERAL";"TAB5",#N/A,TRUE,"GENERAL"}</definedName>
    <definedName name="______t66" localSheetId="1" hidden="1">{"TAB1",#N/A,TRUE,"GENERAL";"TAB2",#N/A,TRUE,"GENERAL";"TAB3",#N/A,TRUE,"GENERAL";"TAB4",#N/A,TRUE,"GENERAL";"TAB5",#N/A,TRUE,"GENERAL"}</definedName>
    <definedName name="______t66" hidden="1">{"TAB1",#N/A,TRUE,"GENERAL";"TAB2",#N/A,TRUE,"GENERAL";"TAB3",#N/A,TRUE,"GENERAL";"TAB4",#N/A,TRUE,"GENERAL";"TAB5",#N/A,TRUE,"GENERAL"}</definedName>
    <definedName name="______t7" localSheetId="2" hidden="1">{"via1",#N/A,TRUE,"general";"via2",#N/A,TRUE,"general";"via3",#N/A,TRUE,"general"}</definedName>
    <definedName name="______t7" localSheetId="3" hidden="1">{"via1",#N/A,TRUE,"general";"via2",#N/A,TRUE,"general";"via3",#N/A,TRUE,"general"}</definedName>
    <definedName name="______t7" localSheetId="4" hidden="1">{"via1",#N/A,TRUE,"general";"via2",#N/A,TRUE,"general";"via3",#N/A,TRUE,"general"}</definedName>
    <definedName name="______t7" localSheetId="5" hidden="1">{"via1",#N/A,TRUE,"general";"via2",#N/A,TRUE,"general";"via3",#N/A,TRUE,"general"}</definedName>
    <definedName name="______t7" localSheetId="8" hidden="1">{"via1",#N/A,TRUE,"general";"via2",#N/A,TRUE,"general";"via3",#N/A,TRUE,"general"}</definedName>
    <definedName name="______t7" localSheetId="16" hidden="1">{"via1",#N/A,TRUE,"general";"via2",#N/A,TRUE,"general";"via3",#N/A,TRUE,"general"}</definedName>
    <definedName name="______t7" localSheetId="17" hidden="1">{"via1",#N/A,TRUE,"general";"via2",#N/A,TRUE,"general";"via3",#N/A,TRUE,"general"}</definedName>
    <definedName name="______t7" localSheetId="18" hidden="1">{"via1",#N/A,TRUE,"general";"via2",#N/A,TRUE,"general";"via3",#N/A,TRUE,"general"}</definedName>
    <definedName name="______t7" localSheetId="1" hidden="1">{"via1",#N/A,TRUE,"general";"via2",#N/A,TRUE,"general";"via3",#N/A,TRUE,"general"}</definedName>
    <definedName name="______t7" hidden="1">{"via1",#N/A,TRUE,"general";"via2",#N/A,TRUE,"general";"via3",#N/A,TRUE,"general"}</definedName>
    <definedName name="______t77" localSheetId="2" hidden="1">{"TAB1",#N/A,TRUE,"GENERAL";"TAB2",#N/A,TRUE,"GENERAL";"TAB3",#N/A,TRUE,"GENERAL";"TAB4",#N/A,TRUE,"GENERAL";"TAB5",#N/A,TRUE,"GENERAL"}</definedName>
    <definedName name="______t77" localSheetId="3" hidden="1">{"TAB1",#N/A,TRUE,"GENERAL";"TAB2",#N/A,TRUE,"GENERAL";"TAB3",#N/A,TRUE,"GENERAL";"TAB4",#N/A,TRUE,"GENERAL";"TAB5",#N/A,TRUE,"GENERAL"}</definedName>
    <definedName name="______t77" localSheetId="4" hidden="1">{"TAB1",#N/A,TRUE,"GENERAL";"TAB2",#N/A,TRUE,"GENERAL";"TAB3",#N/A,TRUE,"GENERAL";"TAB4",#N/A,TRUE,"GENERAL";"TAB5",#N/A,TRUE,"GENERAL"}</definedName>
    <definedName name="______t77" localSheetId="5" hidden="1">{"TAB1",#N/A,TRUE,"GENERAL";"TAB2",#N/A,TRUE,"GENERAL";"TAB3",#N/A,TRUE,"GENERAL";"TAB4",#N/A,TRUE,"GENERAL";"TAB5",#N/A,TRUE,"GENERAL"}</definedName>
    <definedName name="______t77" localSheetId="8" hidden="1">{"TAB1",#N/A,TRUE,"GENERAL";"TAB2",#N/A,TRUE,"GENERAL";"TAB3",#N/A,TRUE,"GENERAL";"TAB4",#N/A,TRUE,"GENERAL";"TAB5",#N/A,TRUE,"GENERAL"}</definedName>
    <definedName name="______t77" localSheetId="16" hidden="1">{"TAB1",#N/A,TRUE,"GENERAL";"TAB2",#N/A,TRUE,"GENERAL";"TAB3",#N/A,TRUE,"GENERAL";"TAB4",#N/A,TRUE,"GENERAL";"TAB5",#N/A,TRUE,"GENERAL"}</definedName>
    <definedName name="______t77" localSheetId="17" hidden="1">{"TAB1",#N/A,TRUE,"GENERAL";"TAB2",#N/A,TRUE,"GENERAL";"TAB3",#N/A,TRUE,"GENERAL";"TAB4",#N/A,TRUE,"GENERAL";"TAB5",#N/A,TRUE,"GENERAL"}</definedName>
    <definedName name="______t77" localSheetId="18" hidden="1">{"TAB1",#N/A,TRUE,"GENERAL";"TAB2",#N/A,TRUE,"GENERAL";"TAB3",#N/A,TRUE,"GENERAL";"TAB4",#N/A,TRUE,"GENERAL";"TAB5",#N/A,TRUE,"GENERAL"}</definedName>
    <definedName name="______t77" localSheetId="1" hidden="1">{"TAB1",#N/A,TRUE,"GENERAL";"TAB2",#N/A,TRUE,"GENERAL";"TAB3",#N/A,TRUE,"GENERAL";"TAB4",#N/A,TRUE,"GENERAL";"TAB5",#N/A,TRUE,"GENERAL"}</definedName>
    <definedName name="______t77" hidden="1">{"TAB1",#N/A,TRUE,"GENERAL";"TAB2",#N/A,TRUE,"GENERAL";"TAB3",#N/A,TRUE,"GENERAL";"TAB4",#N/A,TRUE,"GENERAL";"TAB5",#N/A,TRUE,"GENERAL"}</definedName>
    <definedName name="______t8" localSheetId="2" hidden="1">{"TAB1",#N/A,TRUE,"GENERAL";"TAB2",#N/A,TRUE,"GENERAL";"TAB3",#N/A,TRUE,"GENERAL";"TAB4",#N/A,TRUE,"GENERAL";"TAB5",#N/A,TRUE,"GENERAL"}</definedName>
    <definedName name="______t8" localSheetId="3" hidden="1">{"TAB1",#N/A,TRUE,"GENERAL";"TAB2",#N/A,TRUE,"GENERAL";"TAB3",#N/A,TRUE,"GENERAL";"TAB4",#N/A,TRUE,"GENERAL";"TAB5",#N/A,TRUE,"GENERAL"}</definedName>
    <definedName name="______t8" localSheetId="4" hidden="1">{"TAB1",#N/A,TRUE,"GENERAL";"TAB2",#N/A,TRUE,"GENERAL";"TAB3",#N/A,TRUE,"GENERAL";"TAB4",#N/A,TRUE,"GENERAL";"TAB5",#N/A,TRUE,"GENERAL"}</definedName>
    <definedName name="______t8" localSheetId="5" hidden="1">{"TAB1",#N/A,TRUE,"GENERAL";"TAB2",#N/A,TRUE,"GENERAL";"TAB3",#N/A,TRUE,"GENERAL";"TAB4",#N/A,TRUE,"GENERAL";"TAB5",#N/A,TRUE,"GENERAL"}</definedName>
    <definedName name="______t8" localSheetId="8" hidden="1">{"TAB1",#N/A,TRUE,"GENERAL";"TAB2",#N/A,TRUE,"GENERAL";"TAB3",#N/A,TRUE,"GENERAL";"TAB4",#N/A,TRUE,"GENERAL";"TAB5",#N/A,TRUE,"GENERAL"}</definedName>
    <definedName name="______t8" localSheetId="16" hidden="1">{"TAB1",#N/A,TRUE,"GENERAL";"TAB2",#N/A,TRUE,"GENERAL";"TAB3",#N/A,TRUE,"GENERAL";"TAB4",#N/A,TRUE,"GENERAL";"TAB5",#N/A,TRUE,"GENERAL"}</definedName>
    <definedName name="______t8" localSheetId="17" hidden="1">{"TAB1",#N/A,TRUE,"GENERAL";"TAB2",#N/A,TRUE,"GENERAL";"TAB3",#N/A,TRUE,"GENERAL";"TAB4",#N/A,TRUE,"GENERAL";"TAB5",#N/A,TRUE,"GENERAL"}</definedName>
    <definedName name="______t8" localSheetId="18" hidden="1">{"TAB1",#N/A,TRUE,"GENERAL";"TAB2",#N/A,TRUE,"GENERAL";"TAB3",#N/A,TRUE,"GENERAL";"TAB4",#N/A,TRUE,"GENERAL";"TAB5",#N/A,TRUE,"GENERAL"}</definedName>
    <definedName name="______t8" localSheetId="1" hidden="1">{"TAB1",#N/A,TRUE,"GENERAL";"TAB2",#N/A,TRUE,"GENERAL";"TAB3",#N/A,TRUE,"GENERAL";"TAB4",#N/A,TRUE,"GENERAL";"TAB5",#N/A,TRUE,"GENERAL"}</definedName>
    <definedName name="______t8" hidden="1">{"TAB1",#N/A,TRUE,"GENERAL";"TAB2",#N/A,TRUE,"GENERAL";"TAB3",#N/A,TRUE,"GENERAL";"TAB4",#N/A,TRUE,"GENERAL";"TAB5",#N/A,TRUE,"GENERAL"}</definedName>
    <definedName name="______t88" localSheetId="2" hidden="1">{"via1",#N/A,TRUE,"general";"via2",#N/A,TRUE,"general";"via3",#N/A,TRUE,"general"}</definedName>
    <definedName name="______t88" localSheetId="3" hidden="1">{"via1",#N/A,TRUE,"general";"via2",#N/A,TRUE,"general";"via3",#N/A,TRUE,"general"}</definedName>
    <definedName name="______t88" localSheetId="4" hidden="1">{"via1",#N/A,TRUE,"general";"via2",#N/A,TRUE,"general";"via3",#N/A,TRUE,"general"}</definedName>
    <definedName name="______t88" localSheetId="5" hidden="1">{"via1",#N/A,TRUE,"general";"via2",#N/A,TRUE,"general";"via3",#N/A,TRUE,"general"}</definedName>
    <definedName name="______t88" localSheetId="8" hidden="1">{"via1",#N/A,TRUE,"general";"via2",#N/A,TRUE,"general";"via3",#N/A,TRUE,"general"}</definedName>
    <definedName name="______t88" localSheetId="16" hidden="1">{"via1",#N/A,TRUE,"general";"via2",#N/A,TRUE,"general";"via3",#N/A,TRUE,"general"}</definedName>
    <definedName name="______t88" localSheetId="17" hidden="1">{"via1",#N/A,TRUE,"general";"via2",#N/A,TRUE,"general";"via3",#N/A,TRUE,"general"}</definedName>
    <definedName name="______t88" localSheetId="18" hidden="1">{"via1",#N/A,TRUE,"general";"via2",#N/A,TRUE,"general";"via3",#N/A,TRUE,"general"}</definedName>
    <definedName name="______t88" localSheetId="1" hidden="1">{"via1",#N/A,TRUE,"general";"via2",#N/A,TRUE,"general";"via3",#N/A,TRUE,"general"}</definedName>
    <definedName name="______t88" hidden="1">{"via1",#N/A,TRUE,"general";"via2",#N/A,TRUE,"general";"via3",#N/A,TRUE,"general"}</definedName>
    <definedName name="______t9" localSheetId="2" hidden="1">{"TAB1",#N/A,TRUE,"GENERAL";"TAB2",#N/A,TRUE,"GENERAL";"TAB3",#N/A,TRUE,"GENERAL";"TAB4",#N/A,TRUE,"GENERAL";"TAB5",#N/A,TRUE,"GENERAL"}</definedName>
    <definedName name="______t9" localSheetId="3" hidden="1">{"TAB1",#N/A,TRUE,"GENERAL";"TAB2",#N/A,TRUE,"GENERAL";"TAB3",#N/A,TRUE,"GENERAL";"TAB4",#N/A,TRUE,"GENERAL";"TAB5",#N/A,TRUE,"GENERAL"}</definedName>
    <definedName name="______t9" localSheetId="4" hidden="1">{"TAB1",#N/A,TRUE,"GENERAL";"TAB2",#N/A,TRUE,"GENERAL";"TAB3",#N/A,TRUE,"GENERAL";"TAB4",#N/A,TRUE,"GENERAL";"TAB5",#N/A,TRUE,"GENERAL"}</definedName>
    <definedName name="______t9" localSheetId="5" hidden="1">{"TAB1",#N/A,TRUE,"GENERAL";"TAB2",#N/A,TRUE,"GENERAL";"TAB3",#N/A,TRUE,"GENERAL";"TAB4",#N/A,TRUE,"GENERAL";"TAB5",#N/A,TRUE,"GENERAL"}</definedName>
    <definedName name="______t9" localSheetId="8" hidden="1">{"TAB1",#N/A,TRUE,"GENERAL";"TAB2",#N/A,TRUE,"GENERAL";"TAB3",#N/A,TRUE,"GENERAL";"TAB4",#N/A,TRUE,"GENERAL";"TAB5",#N/A,TRUE,"GENERAL"}</definedName>
    <definedName name="______t9" localSheetId="16" hidden="1">{"TAB1",#N/A,TRUE,"GENERAL";"TAB2",#N/A,TRUE,"GENERAL";"TAB3",#N/A,TRUE,"GENERAL";"TAB4",#N/A,TRUE,"GENERAL";"TAB5",#N/A,TRUE,"GENERAL"}</definedName>
    <definedName name="______t9" localSheetId="17" hidden="1">{"TAB1",#N/A,TRUE,"GENERAL";"TAB2",#N/A,TRUE,"GENERAL";"TAB3",#N/A,TRUE,"GENERAL";"TAB4",#N/A,TRUE,"GENERAL";"TAB5",#N/A,TRUE,"GENERAL"}</definedName>
    <definedName name="______t9" localSheetId="18" hidden="1">{"TAB1",#N/A,TRUE,"GENERAL";"TAB2",#N/A,TRUE,"GENERAL";"TAB3",#N/A,TRUE,"GENERAL";"TAB4",#N/A,TRUE,"GENERAL";"TAB5",#N/A,TRUE,"GENERAL"}</definedName>
    <definedName name="______t9" localSheetId="1" hidden="1">{"TAB1",#N/A,TRUE,"GENERAL";"TAB2",#N/A,TRUE,"GENERAL";"TAB3",#N/A,TRUE,"GENERAL";"TAB4",#N/A,TRUE,"GENERAL";"TAB5",#N/A,TRUE,"GENERAL"}</definedName>
    <definedName name="______t9" hidden="1">{"TAB1",#N/A,TRUE,"GENERAL";"TAB2",#N/A,TRUE,"GENERAL";"TAB3",#N/A,TRUE,"GENERAL";"TAB4",#N/A,TRUE,"GENERAL";"TAB5",#N/A,TRUE,"GENERAL"}</definedName>
    <definedName name="______t99" localSheetId="2" hidden="1">{"via1",#N/A,TRUE,"general";"via2",#N/A,TRUE,"general";"via3",#N/A,TRUE,"general"}</definedName>
    <definedName name="______t99" localSheetId="3" hidden="1">{"via1",#N/A,TRUE,"general";"via2",#N/A,TRUE,"general";"via3",#N/A,TRUE,"general"}</definedName>
    <definedName name="______t99" localSheetId="4" hidden="1">{"via1",#N/A,TRUE,"general";"via2",#N/A,TRUE,"general";"via3",#N/A,TRUE,"general"}</definedName>
    <definedName name="______t99" localSheetId="5" hidden="1">{"via1",#N/A,TRUE,"general";"via2",#N/A,TRUE,"general";"via3",#N/A,TRUE,"general"}</definedName>
    <definedName name="______t99" localSheetId="8" hidden="1">{"via1",#N/A,TRUE,"general";"via2",#N/A,TRUE,"general";"via3",#N/A,TRUE,"general"}</definedName>
    <definedName name="______t99" localSheetId="16" hidden="1">{"via1",#N/A,TRUE,"general";"via2",#N/A,TRUE,"general";"via3",#N/A,TRUE,"general"}</definedName>
    <definedName name="______t99" localSheetId="17" hidden="1">{"via1",#N/A,TRUE,"general";"via2",#N/A,TRUE,"general";"via3",#N/A,TRUE,"general"}</definedName>
    <definedName name="______t99" localSheetId="18" hidden="1">{"via1",#N/A,TRUE,"general";"via2",#N/A,TRUE,"general";"via3",#N/A,TRUE,"general"}</definedName>
    <definedName name="______t99" localSheetId="1" hidden="1">{"via1",#N/A,TRUE,"general";"via2",#N/A,TRUE,"general";"via3",#N/A,TRUE,"general"}</definedName>
    <definedName name="______t99" hidden="1">{"via1",#N/A,TRUE,"general";"via2",#N/A,TRUE,"general";"via3",#N/A,TRUE,"general"}</definedName>
    <definedName name="______TUZ22" localSheetId="1">#REF!</definedName>
    <definedName name="______TUZ22">#REF!</definedName>
    <definedName name="______TUZ36" localSheetId="1">#REF!</definedName>
    <definedName name="______TUZ36">#REF!</definedName>
    <definedName name="______TZ323" localSheetId="1">#REF!</definedName>
    <definedName name="______TZ323">#REF!</definedName>
    <definedName name="______TZ324" localSheetId="1">#REF!</definedName>
    <definedName name="______TZ324">#REF!</definedName>
    <definedName name="______u4" localSheetId="2" hidden="1">{"TAB1",#N/A,TRUE,"GENERAL";"TAB2",#N/A,TRUE,"GENERAL";"TAB3",#N/A,TRUE,"GENERAL";"TAB4",#N/A,TRUE,"GENERAL";"TAB5",#N/A,TRUE,"GENERAL"}</definedName>
    <definedName name="______u4" localSheetId="3" hidden="1">{"TAB1",#N/A,TRUE,"GENERAL";"TAB2",#N/A,TRUE,"GENERAL";"TAB3",#N/A,TRUE,"GENERAL";"TAB4",#N/A,TRUE,"GENERAL";"TAB5",#N/A,TRUE,"GENERAL"}</definedName>
    <definedName name="______u4" localSheetId="4" hidden="1">{"TAB1",#N/A,TRUE,"GENERAL";"TAB2",#N/A,TRUE,"GENERAL";"TAB3",#N/A,TRUE,"GENERAL";"TAB4",#N/A,TRUE,"GENERAL";"TAB5",#N/A,TRUE,"GENERAL"}</definedName>
    <definedName name="______u4" localSheetId="5" hidden="1">{"TAB1",#N/A,TRUE,"GENERAL";"TAB2",#N/A,TRUE,"GENERAL";"TAB3",#N/A,TRUE,"GENERAL";"TAB4",#N/A,TRUE,"GENERAL";"TAB5",#N/A,TRUE,"GENERAL"}</definedName>
    <definedName name="______u4" localSheetId="8" hidden="1">{"TAB1",#N/A,TRUE,"GENERAL";"TAB2",#N/A,TRUE,"GENERAL";"TAB3",#N/A,TRUE,"GENERAL";"TAB4",#N/A,TRUE,"GENERAL";"TAB5",#N/A,TRUE,"GENERAL"}</definedName>
    <definedName name="______u4" localSheetId="16" hidden="1">{"TAB1",#N/A,TRUE,"GENERAL";"TAB2",#N/A,TRUE,"GENERAL";"TAB3",#N/A,TRUE,"GENERAL";"TAB4",#N/A,TRUE,"GENERAL";"TAB5",#N/A,TRUE,"GENERAL"}</definedName>
    <definedName name="______u4" localSheetId="17" hidden="1">{"TAB1",#N/A,TRUE,"GENERAL";"TAB2",#N/A,TRUE,"GENERAL";"TAB3",#N/A,TRUE,"GENERAL";"TAB4",#N/A,TRUE,"GENERAL";"TAB5",#N/A,TRUE,"GENERAL"}</definedName>
    <definedName name="______u4" localSheetId="18" hidden="1">{"TAB1",#N/A,TRUE,"GENERAL";"TAB2",#N/A,TRUE,"GENERAL";"TAB3",#N/A,TRUE,"GENERAL";"TAB4",#N/A,TRUE,"GENERAL";"TAB5",#N/A,TRUE,"GENERAL"}</definedName>
    <definedName name="______u4" localSheetId="1" hidden="1">{"TAB1",#N/A,TRUE,"GENERAL";"TAB2",#N/A,TRUE,"GENERAL";"TAB3",#N/A,TRUE,"GENERAL";"TAB4",#N/A,TRUE,"GENERAL";"TAB5",#N/A,TRUE,"GENERAL"}</definedName>
    <definedName name="______u4" hidden="1">{"TAB1",#N/A,TRUE,"GENERAL";"TAB2",#N/A,TRUE,"GENERAL";"TAB3",#N/A,TRUE,"GENERAL";"TAB4",#N/A,TRUE,"GENERAL";"TAB5",#N/A,TRUE,"GENERAL"}</definedName>
    <definedName name="______u5" localSheetId="2" hidden="1">{"TAB1",#N/A,TRUE,"GENERAL";"TAB2",#N/A,TRUE,"GENERAL";"TAB3",#N/A,TRUE,"GENERAL";"TAB4",#N/A,TRUE,"GENERAL";"TAB5",#N/A,TRUE,"GENERAL"}</definedName>
    <definedName name="______u5" localSheetId="3" hidden="1">{"TAB1",#N/A,TRUE,"GENERAL";"TAB2",#N/A,TRUE,"GENERAL";"TAB3",#N/A,TRUE,"GENERAL";"TAB4",#N/A,TRUE,"GENERAL";"TAB5",#N/A,TRUE,"GENERAL"}</definedName>
    <definedName name="______u5" localSheetId="4" hidden="1">{"TAB1",#N/A,TRUE,"GENERAL";"TAB2",#N/A,TRUE,"GENERAL";"TAB3",#N/A,TRUE,"GENERAL";"TAB4",#N/A,TRUE,"GENERAL";"TAB5",#N/A,TRUE,"GENERAL"}</definedName>
    <definedName name="______u5" localSheetId="5" hidden="1">{"TAB1",#N/A,TRUE,"GENERAL";"TAB2",#N/A,TRUE,"GENERAL";"TAB3",#N/A,TRUE,"GENERAL";"TAB4",#N/A,TRUE,"GENERAL";"TAB5",#N/A,TRUE,"GENERAL"}</definedName>
    <definedName name="______u5" localSheetId="8" hidden="1">{"TAB1",#N/A,TRUE,"GENERAL";"TAB2",#N/A,TRUE,"GENERAL";"TAB3",#N/A,TRUE,"GENERAL";"TAB4",#N/A,TRUE,"GENERAL";"TAB5",#N/A,TRUE,"GENERAL"}</definedName>
    <definedName name="______u5" localSheetId="16" hidden="1">{"TAB1",#N/A,TRUE,"GENERAL";"TAB2",#N/A,TRUE,"GENERAL";"TAB3",#N/A,TRUE,"GENERAL";"TAB4",#N/A,TRUE,"GENERAL";"TAB5",#N/A,TRUE,"GENERAL"}</definedName>
    <definedName name="______u5" localSheetId="17" hidden="1">{"TAB1",#N/A,TRUE,"GENERAL";"TAB2",#N/A,TRUE,"GENERAL";"TAB3",#N/A,TRUE,"GENERAL";"TAB4",#N/A,TRUE,"GENERAL";"TAB5",#N/A,TRUE,"GENERAL"}</definedName>
    <definedName name="______u5" localSheetId="18" hidden="1">{"TAB1",#N/A,TRUE,"GENERAL";"TAB2",#N/A,TRUE,"GENERAL";"TAB3",#N/A,TRUE,"GENERAL";"TAB4",#N/A,TRUE,"GENERAL";"TAB5",#N/A,TRUE,"GENERAL"}</definedName>
    <definedName name="______u5" localSheetId="1" hidden="1">{"TAB1",#N/A,TRUE,"GENERAL";"TAB2",#N/A,TRUE,"GENERAL";"TAB3",#N/A,TRUE,"GENERAL";"TAB4",#N/A,TRUE,"GENERAL";"TAB5",#N/A,TRUE,"GENERAL"}</definedName>
    <definedName name="______u5" hidden="1">{"TAB1",#N/A,TRUE,"GENERAL";"TAB2",#N/A,TRUE,"GENERAL";"TAB3",#N/A,TRUE,"GENERAL";"TAB4",#N/A,TRUE,"GENERAL";"TAB5",#N/A,TRUE,"GENERAL"}</definedName>
    <definedName name="______u6" localSheetId="2" hidden="1">{"TAB1",#N/A,TRUE,"GENERAL";"TAB2",#N/A,TRUE,"GENERAL";"TAB3",#N/A,TRUE,"GENERAL";"TAB4",#N/A,TRUE,"GENERAL";"TAB5",#N/A,TRUE,"GENERAL"}</definedName>
    <definedName name="______u6" localSheetId="3" hidden="1">{"TAB1",#N/A,TRUE,"GENERAL";"TAB2",#N/A,TRUE,"GENERAL";"TAB3",#N/A,TRUE,"GENERAL";"TAB4",#N/A,TRUE,"GENERAL";"TAB5",#N/A,TRUE,"GENERAL"}</definedName>
    <definedName name="______u6" localSheetId="4" hidden="1">{"TAB1",#N/A,TRUE,"GENERAL";"TAB2",#N/A,TRUE,"GENERAL";"TAB3",#N/A,TRUE,"GENERAL";"TAB4",#N/A,TRUE,"GENERAL";"TAB5",#N/A,TRUE,"GENERAL"}</definedName>
    <definedName name="______u6" localSheetId="5" hidden="1">{"TAB1",#N/A,TRUE,"GENERAL";"TAB2",#N/A,TRUE,"GENERAL";"TAB3",#N/A,TRUE,"GENERAL";"TAB4",#N/A,TRUE,"GENERAL";"TAB5",#N/A,TRUE,"GENERAL"}</definedName>
    <definedName name="______u6" localSheetId="8" hidden="1">{"TAB1",#N/A,TRUE,"GENERAL";"TAB2",#N/A,TRUE,"GENERAL";"TAB3",#N/A,TRUE,"GENERAL";"TAB4",#N/A,TRUE,"GENERAL";"TAB5",#N/A,TRUE,"GENERAL"}</definedName>
    <definedName name="______u6" localSheetId="16" hidden="1">{"TAB1",#N/A,TRUE,"GENERAL";"TAB2",#N/A,TRUE,"GENERAL";"TAB3",#N/A,TRUE,"GENERAL";"TAB4",#N/A,TRUE,"GENERAL";"TAB5",#N/A,TRUE,"GENERAL"}</definedName>
    <definedName name="______u6" localSheetId="17" hidden="1">{"TAB1",#N/A,TRUE,"GENERAL";"TAB2",#N/A,TRUE,"GENERAL";"TAB3",#N/A,TRUE,"GENERAL";"TAB4",#N/A,TRUE,"GENERAL";"TAB5",#N/A,TRUE,"GENERAL"}</definedName>
    <definedName name="______u6" localSheetId="18" hidden="1">{"TAB1",#N/A,TRUE,"GENERAL";"TAB2",#N/A,TRUE,"GENERAL";"TAB3",#N/A,TRUE,"GENERAL";"TAB4",#N/A,TRUE,"GENERAL";"TAB5",#N/A,TRUE,"GENERAL"}</definedName>
    <definedName name="______u6" localSheetId="1" hidden="1">{"TAB1",#N/A,TRUE,"GENERAL";"TAB2",#N/A,TRUE,"GENERAL";"TAB3",#N/A,TRUE,"GENERAL";"TAB4",#N/A,TRUE,"GENERAL";"TAB5",#N/A,TRUE,"GENERAL"}</definedName>
    <definedName name="______u6" hidden="1">{"TAB1",#N/A,TRUE,"GENERAL";"TAB2",#N/A,TRUE,"GENERAL";"TAB3",#N/A,TRUE,"GENERAL";"TAB4",#N/A,TRUE,"GENERAL";"TAB5",#N/A,TRUE,"GENERAL"}</definedName>
    <definedName name="______u7" localSheetId="2" hidden="1">{"via1",#N/A,TRUE,"general";"via2",#N/A,TRUE,"general";"via3",#N/A,TRUE,"general"}</definedName>
    <definedName name="______u7" localSheetId="3" hidden="1">{"via1",#N/A,TRUE,"general";"via2",#N/A,TRUE,"general";"via3",#N/A,TRUE,"general"}</definedName>
    <definedName name="______u7" localSheetId="4" hidden="1">{"via1",#N/A,TRUE,"general";"via2",#N/A,TRUE,"general";"via3",#N/A,TRUE,"general"}</definedName>
    <definedName name="______u7" localSheetId="5" hidden="1">{"via1",#N/A,TRUE,"general";"via2",#N/A,TRUE,"general";"via3",#N/A,TRUE,"general"}</definedName>
    <definedName name="______u7" localSheetId="8" hidden="1">{"via1",#N/A,TRUE,"general";"via2",#N/A,TRUE,"general";"via3",#N/A,TRUE,"general"}</definedName>
    <definedName name="______u7" localSheetId="16" hidden="1">{"via1",#N/A,TRUE,"general";"via2",#N/A,TRUE,"general";"via3",#N/A,TRUE,"general"}</definedName>
    <definedName name="______u7" localSheetId="17" hidden="1">{"via1",#N/A,TRUE,"general";"via2",#N/A,TRUE,"general";"via3",#N/A,TRUE,"general"}</definedName>
    <definedName name="______u7" localSheetId="18" hidden="1">{"via1",#N/A,TRUE,"general";"via2",#N/A,TRUE,"general";"via3",#N/A,TRUE,"general"}</definedName>
    <definedName name="______u7" localSheetId="1" hidden="1">{"via1",#N/A,TRUE,"general";"via2",#N/A,TRUE,"general";"via3",#N/A,TRUE,"general"}</definedName>
    <definedName name="______u7" hidden="1">{"via1",#N/A,TRUE,"general";"via2",#N/A,TRUE,"general";"via3",#N/A,TRUE,"general"}</definedName>
    <definedName name="______u8" localSheetId="2" hidden="1">{"TAB1",#N/A,TRUE,"GENERAL";"TAB2",#N/A,TRUE,"GENERAL";"TAB3",#N/A,TRUE,"GENERAL";"TAB4",#N/A,TRUE,"GENERAL";"TAB5",#N/A,TRUE,"GENERAL"}</definedName>
    <definedName name="______u8" localSheetId="3" hidden="1">{"TAB1",#N/A,TRUE,"GENERAL";"TAB2",#N/A,TRUE,"GENERAL";"TAB3",#N/A,TRUE,"GENERAL";"TAB4",#N/A,TRUE,"GENERAL";"TAB5",#N/A,TRUE,"GENERAL"}</definedName>
    <definedName name="______u8" localSheetId="4" hidden="1">{"TAB1",#N/A,TRUE,"GENERAL";"TAB2",#N/A,TRUE,"GENERAL";"TAB3",#N/A,TRUE,"GENERAL";"TAB4",#N/A,TRUE,"GENERAL";"TAB5",#N/A,TRUE,"GENERAL"}</definedName>
    <definedName name="______u8" localSheetId="5" hidden="1">{"TAB1",#N/A,TRUE,"GENERAL";"TAB2",#N/A,TRUE,"GENERAL";"TAB3",#N/A,TRUE,"GENERAL";"TAB4",#N/A,TRUE,"GENERAL";"TAB5",#N/A,TRUE,"GENERAL"}</definedName>
    <definedName name="______u8" localSheetId="8" hidden="1">{"TAB1",#N/A,TRUE,"GENERAL";"TAB2",#N/A,TRUE,"GENERAL";"TAB3",#N/A,TRUE,"GENERAL";"TAB4",#N/A,TRUE,"GENERAL";"TAB5",#N/A,TRUE,"GENERAL"}</definedName>
    <definedName name="______u8" localSheetId="16" hidden="1">{"TAB1",#N/A,TRUE,"GENERAL";"TAB2",#N/A,TRUE,"GENERAL";"TAB3",#N/A,TRUE,"GENERAL";"TAB4",#N/A,TRUE,"GENERAL";"TAB5",#N/A,TRUE,"GENERAL"}</definedName>
    <definedName name="______u8" localSheetId="17" hidden="1">{"TAB1",#N/A,TRUE,"GENERAL";"TAB2",#N/A,TRUE,"GENERAL";"TAB3",#N/A,TRUE,"GENERAL";"TAB4",#N/A,TRUE,"GENERAL";"TAB5",#N/A,TRUE,"GENERAL"}</definedName>
    <definedName name="______u8" localSheetId="18" hidden="1">{"TAB1",#N/A,TRUE,"GENERAL";"TAB2",#N/A,TRUE,"GENERAL";"TAB3",#N/A,TRUE,"GENERAL";"TAB4",#N/A,TRUE,"GENERAL";"TAB5",#N/A,TRUE,"GENERAL"}</definedName>
    <definedName name="______u8" localSheetId="1" hidden="1">{"TAB1",#N/A,TRUE,"GENERAL";"TAB2",#N/A,TRUE,"GENERAL";"TAB3",#N/A,TRUE,"GENERAL";"TAB4",#N/A,TRUE,"GENERAL";"TAB5",#N/A,TRUE,"GENERAL"}</definedName>
    <definedName name="______u8" hidden="1">{"TAB1",#N/A,TRUE,"GENERAL";"TAB2",#N/A,TRUE,"GENERAL";"TAB3",#N/A,TRUE,"GENERAL";"TAB4",#N/A,TRUE,"GENERAL";"TAB5",#N/A,TRUE,"GENERAL"}</definedName>
    <definedName name="______u9" localSheetId="2" hidden="1">{"TAB1",#N/A,TRUE,"GENERAL";"TAB2",#N/A,TRUE,"GENERAL";"TAB3",#N/A,TRUE,"GENERAL";"TAB4",#N/A,TRUE,"GENERAL";"TAB5",#N/A,TRUE,"GENERAL"}</definedName>
    <definedName name="______u9" localSheetId="3" hidden="1">{"TAB1",#N/A,TRUE,"GENERAL";"TAB2",#N/A,TRUE,"GENERAL";"TAB3",#N/A,TRUE,"GENERAL";"TAB4",#N/A,TRUE,"GENERAL";"TAB5",#N/A,TRUE,"GENERAL"}</definedName>
    <definedName name="______u9" localSheetId="4" hidden="1">{"TAB1",#N/A,TRUE,"GENERAL";"TAB2",#N/A,TRUE,"GENERAL";"TAB3",#N/A,TRUE,"GENERAL";"TAB4",#N/A,TRUE,"GENERAL";"TAB5",#N/A,TRUE,"GENERAL"}</definedName>
    <definedName name="______u9" localSheetId="5" hidden="1">{"TAB1",#N/A,TRUE,"GENERAL";"TAB2",#N/A,TRUE,"GENERAL";"TAB3",#N/A,TRUE,"GENERAL";"TAB4",#N/A,TRUE,"GENERAL";"TAB5",#N/A,TRUE,"GENERAL"}</definedName>
    <definedName name="______u9" localSheetId="8" hidden="1">{"TAB1",#N/A,TRUE,"GENERAL";"TAB2",#N/A,TRUE,"GENERAL";"TAB3",#N/A,TRUE,"GENERAL";"TAB4",#N/A,TRUE,"GENERAL";"TAB5",#N/A,TRUE,"GENERAL"}</definedName>
    <definedName name="______u9" localSheetId="16" hidden="1">{"TAB1",#N/A,TRUE,"GENERAL";"TAB2",#N/A,TRUE,"GENERAL";"TAB3",#N/A,TRUE,"GENERAL";"TAB4",#N/A,TRUE,"GENERAL";"TAB5",#N/A,TRUE,"GENERAL"}</definedName>
    <definedName name="______u9" localSheetId="17" hidden="1">{"TAB1",#N/A,TRUE,"GENERAL";"TAB2",#N/A,TRUE,"GENERAL";"TAB3",#N/A,TRUE,"GENERAL";"TAB4",#N/A,TRUE,"GENERAL";"TAB5",#N/A,TRUE,"GENERAL"}</definedName>
    <definedName name="______u9" localSheetId="18" hidden="1">{"TAB1",#N/A,TRUE,"GENERAL";"TAB2",#N/A,TRUE,"GENERAL";"TAB3",#N/A,TRUE,"GENERAL";"TAB4",#N/A,TRUE,"GENERAL";"TAB5",#N/A,TRUE,"GENERAL"}</definedName>
    <definedName name="______u9" localSheetId="1" hidden="1">{"TAB1",#N/A,TRUE,"GENERAL";"TAB2",#N/A,TRUE,"GENERAL";"TAB3",#N/A,TRUE,"GENERAL";"TAB4",#N/A,TRUE,"GENERAL";"TAB5",#N/A,TRUE,"GENERAL"}</definedName>
    <definedName name="______u9" hidden="1">{"TAB1",#N/A,TRUE,"GENERAL";"TAB2",#N/A,TRUE,"GENERAL";"TAB3",#N/A,TRUE,"GENERAL";"TAB4",#N/A,TRUE,"GENERAL";"TAB5",#N/A,TRUE,"GENERAL"}</definedName>
    <definedName name="______ur7" localSheetId="2" hidden="1">{"TAB1",#N/A,TRUE,"GENERAL";"TAB2",#N/A,TRUE,"GENERAL";"TAB3",#N/A,TRUE,"GENERAL";"TAB4",#N/A,TRUE,"GENERAL";"TAB5",#N/A,TRUE,"GENERAL"}</definedName>
    <definedName name="______ur7" localSheetId="3" hidden="1">{"TAB1",#N/A,TRUE,"GENERAL";"TAB2",#N/A,TRUE,"GENERAL";"TAB3",#N/A,TRUE,"GENERAL";"TAB4",#N/A,TRUE,"GENERAL";"TAB5",#N/A,TRUE,"GENERAL"}</definedName>
    <definedName name="______ur7" localSheetId="4" hidden="1">{"TAB1",#N/A,TRUE,"GENERAL";"TAB2",#N/A,TRUE,"GENERAL";"TAB3",#N/A,TRUE,"GENERAL";"TAB4",#N/A,TRUE,"GENERAL";"TAB5",#N/A,TRUE,"GENERAL"}</definedName>
    <definedName name="______ur7" localSheetId="5" hidden="1">{"TAB1",#N/A,TRUE,"GENERAL";"TAB2",#N/A,TRUE,"GENERAL";"TAB3",#N/A,TRUE,"GENERAL";"TAB4",#N/A,TRUE,"GENERAL";"TAB5",#N/A,TRUE,"GENERAL"}</definedName>
    <definedName name="______ur7" localSheetId="8" hidden="1">{"TAB1",#N/A,TRUE,"GENERAL";"TAB2",#N/A,TRUE,"GENERAL";"TAB3",#N/A,TRUE,"GENERAL";"TAB4",#N/A,TRUE,"GENERAL";"TAB5",#N/A,TRUE,"GENERAL"}</definedName>
    <definedName name="______ur7" localSheetId="16" hidden="1">{"TAB1",#N/A,TRUE,"GENERAL";"TAB2",#N/A,TRUE,"GENERAL";"TAB3",#N/A,TRUE,"GENERAL";"TAB4",#N/A,TRUE,"GENERAL";"TAB5",#N/A,TRUE,"GENERAL"}</definedName>
    <definedName name="______ur7" localSheetId="17" hidden="1">{"TAB1",#N/A,TRUE,"GENERAL";"TAB2",#N/A,TRUE,"GENERAL";"TAB3",#N/A,TRUE,"GENERAL";"TAB4",#N/A,TRUE,"GENERAL";"TAB5",#N/A,TRUE,"GENERAL"}</definedName>
    <definedName name="______ur7" localSheetId="18" hidden="1">{"TAB1",#N/A,TRUE,"GENERAL";"TAB2",#N/A,TRUE,"GENERAL";"TAB3",#N/A,TRUE,"GENERAL";"TAB4",#N/A,TRUE,"GENERAL";"TAB5",#N/A,TRUE,"GENERAL"}</definedName>
    <definedName name="______ur7" localSheetId="1" hidden="1">{"TAB1",#N/A,TRUE,"GENERAL";"TAB2",#N/A,TRUE,"GENERAL";"TAB3",#N/A,TRUE,"GENERAL";"TAB4",#N/A,TRUE,"GENERAL";"TAB5",#N/A,TRUE,"GENERAL"}</definedName>
    <definedName name="______ur7" hidden="1">{"TAB1",#N/A,TRUE,"GENERAL";"TAB2",#N/A,TRUE,"GENERAL";"TAB3",#N/A,TRUE,"GENERAL";"TAB4",#N/A,TRUE,"GENERAL";"TAB5",#N/A,TRUE,"GENERAL"}</definedName>
    <definedName name="______v1" localSheetId="2">IF('1.1'!______v8,[0]!Header_Row+'1.1'!______v4,[0]!Header_Row)</definedName>
    <definedName name="______v1" localSheetId="3">IF('1.2'!______v8,[0]!Header_Row+'1.2'!______v4,[0]!Header_Row)</definedName>
    <definedName name="______v1" localSheetId="4">IF('1.3'!______v8,[0]!Header_Row+'1.3'!______v4,[0]!Header_Row)</definedName>
    <definedName name="______v1" localSheetId="5">IF('1.4'!______v8,[0]!Header_Row+'1.4'!______v4,[0]!Header_Row)</definedName>
    <definedName name="______v1" localSheetId="8">IF('1.7'!______v8,[0]!Header_Row+'1.7'!______v4,[0]!Header_Row)</definedName>
    <definedName name="______v1" localSheetId="16">IF('2.1'!______v8,[0]!Header_Row+'2.1'!______v4,[0]!Header_Row)</definedName>
    <definedName name="______v1" localSheetId="17">IF('2.2'!______v8,[0]!Header_Row+'2.2'!______v4,[0]!Header_Row)</definedName>
    <definedName name="______v1" localSheetId="18">IF('2.3'!______v8,[0]!Header_Row+'2.3'!______v4,[0]!Header_Row)</definedName>
    <definedName name="______v1" localSheetId="1">IF([0]!______v8,[0]!Header_Row+[0]!______v4,[0]!Header_Row)</definedName>
    <definedName name="______v1">IF([0]!______v8,[0]!Header_Row+[0]!______v4,[0]!Header_Row)</definedName>
    <definedName name="______v2" localSheetId="2" hidden="1">{"via1",#N/A,TRUE,"general";"via2",#N/A,TRUE,"general";"via3",#N/A,TRUE,"general"}</definedName>
    <definedName name="______v2" localSheetId="3" hidden="1">{"via1",#N/A,TRUE,"general";"via2",#N/A,TRUE,"general";"via3",#N/A,TRUE,"general"}</definedName>
    <definedName name="______v2" localSheetId="4" hidden="1">{"via1",#N/A,TRUE,"general";"via2",#N/A,TRUE,"general";"via3",#N/A,TRUE,"general"}</definedName>
    <definedName name="______v2" localSheetId="5" hidden="1">{"via1",#N/A,TRUE,"general";"via2",#N/A,TRUE,"general";"via3",#N/A,TRUE,"general"}</definedName>
    <definedName name="______v2" localSheetId="8" hidden="1">{"via1",#N/A,TRUE,"general";"via2",#N/A,TRUE,"general";"via3",#N/A,TRUE,"general"}</definedName>
    <definedName name="______v2" localSheetId="16" hidden="1">{"via1",#N/A,TRUE,"general";"via2",#N/A,TRUE,"general";"via3",#N/A,TRUE,"general"}</definedName>
    <definedName name="______v2" localSheetId="17" hidden="1">{"via1",#N/A,TRUE,"general";"via2",#N/A,TRUE,"general";"via3",#N/A,TRUE,"general"}</definedName>
    <definedName name="______v2" localSheetId="18" hidden="1">{"via1",#N/A,TRUE,"general";"via2",#N/A,TRUE,"general";"via3",#N/A,TRUE,"general"}</definedName>
    <definedName name="______v2" localSheetId="1" hidden="1">{"via1",#N/A,TRUE,"general";"via2",#N/A,TRUE,"general";"via3",#N/A,TRUE,"general"}</definedName>
    <definedName name="______v2" hidden="1">{"via1",#N/A,TRUE,"general";"via2",#N/A,TRUE,"general";"via3",#N/A,TRUE,"general"}</definedName>
    <definedName name="______v3" localSheetId="2" hidden="1">{"TAB1",#N/A,TRUE,"GENERAL";"TAB2",#N/A,TRUE,"GENERAL";"TAB3",#N/A,TRUE,"GENERAL";"TAB4",#N/A,TRUE,"GENERAL";"TAB5",#N/A,TRUE,"GENERAL"}</definedName>
    <definedName name="______v3" localSheetId="3" hidden="1">{"TAB1",#N/A,TRUE,"GENERAL";"TAB2",#N/A,TRUE,"GENERAL";"TAB3",#N/A,TRUE,"GENERAL";"TAB4",#N/A,TRUE,"GENERAL";"TAB5",#N/A,TRUE,"GENERAL"}</definedName>
    <definedName name="______v3" localSheetId="4" hidden="1">{"TAB1",#N/A,TRUE,"GENERAL";"TAB2",#N/A,TRUE,"GENERAL";"TAB3",#N/A,TRUE,"GENERAL";"TAB4",#N/A,TRUE,"GENERAL";"TAB5",#N/A,TRUE,"GENERAL"}</definedName>
    <definedName name="______v3" localSheetId="5" hidden="1">{"TAB1",#N/A,TRUE,"GENERAL";"TAB2",#N/A,TRUE,"GENERAL";"TAB3",#N/A,TRUE,"GENERAL";"TAB4",#N/A,TRUE,"GENERAL";"TAB5",#N/A,TRUE,"GENERAL"}</definedName>
    <definedName name="______v3" localSheetId="8" hidden="1">{"TAB1",#N/A,TRUE,"GENERAL";"TAB2",#N/A,TRUE,"GENERAL";"TAB3",#N/A,TRUE,"GENERAL";"TAB4",#N/A,TRUE,"GENERAL";"TAB5",#N/A,TRUE,"GENERAL"}</definedName>
    <definedName name="______v3" localSheetId="16" hidden="1">{"TAB1",#N/A,TRUE,"GENERAL";"TAB2",#N/A,TRUE,"GENERAL";"TAB3",#N/A,TRUE,"GENERAL";"TAB4",#N/A,TRUE,"GENERAL";"TAB5",#N/A,TRUE,"GENERAL"}</definedName>
    <definedName name="______v3" localSheetId="17" hidden="1">{"TAB1",#N/A,TRUE,"GENERAL";"TAB2",#N/A,TRUE,"GENERAL";"TAB3",#N/A,TRUE,"GENERAL";"TAB4",#N/A,TRUE,"GENERAL";"TAB5",#N/A,TRUE,"GENERAL"}</definedName>
    <definedName name="______v3" localSheetId="18" hidden="1">{"TAB1",#N/A,TRUE,"GENERAL";"TAB2",#N/A,TRUE,"GENERAL";"TAB3",#N/A,TRUE,"GENERAL";"TAB4",#N/A,TRUE,"GENERAL";"TAB5",#N/A,TRUE,"GENERAL"}</definedName>
    <definedName name="______v3" localSheetId="1" hidden="1">{"TAB1",#N/A,TRUE,"GENERAL";"TAB2",#N/A,TRUE,"GENERAL";"TAB3",#N/A,TRUE,"GENERAL";"TAB4",#N/A,TRUE,"GENERAL";"TAB5",#N/A,TRUE,"GENERAL"}</definedName>
    <definedName name="______v3" hidden="1">{"TAB1",#N/A,TRUE,"GENERAL";"TAB2",#N/A,TRUE,"GENERAL";"TAB3",#N/A,TRUE,"GENERAL";"TAB4",#N/A,TRUE,"GENERAL";"TAB5",#N/A,TRUE,"GENERAL"}</definedName>
    <definedName name="______v4" localSheetId="2" hidden="1">{"TAB1",#N/A,TRUE,"GENERAL";"TAB2",#N/A,TRUE,"GENERAL";"TAB3",#N/A,TRUE,"GENERAL";"TAB4",#N/A,TRUE,"GENERAL";"TAB5",#N/A,TRUE,"GENERAL"}</definedName>
    <definedName name="______v4" localSheetId="3" hidden="1">{"TAB1",#N/A,TRUE,"GENERAL";"TAB2",#N/A,TRUE,"GENERAL";"TAB3",#N/A,TRUE,"GENERAL";"TAB4",#N/A,TRUE,"GENERAL";"TAB5",#N/A,TRUE,"GENERAL"}</definedName>
    <definedName name="______v4" localSheetId="4" hidden="1">{"TAB1",#N/A,TRUE,"GENERAL";"TAB2",#N/A,TRUE,"GENERAL";"TAB3",#N/A,TRUE,"GENERAL";"TAB4",#N/A,TRUE,"GENERAL";"TAB5",#N/A,TRUE,"GENERAL"}</definedName>
    <definedName name="______v4" localSheetId="5" hidden="1">{"TAB1",#N/A,TRUE,"GENERAL";"TAB2",#N/A,TRUE,"GENERAL";"TAB3",#N/A,TRUE,"GENERAL";"TAB4",#N/A,TRUE,"GENERAL";"TAB5",#N/A,TRUE,"GENERAL"}</definedName>
    <definedName name="______v4" localSheetId="8" hidden="1">{"TAB1",#N/A,TRUE,"GENERAL";"TAB2",#N/A,TRUE,"GENERAL";"TAB3",#N/A,TRUE,"GENERAL";"TAB4",#N/A,TRUE,"GENERAL";"TAB5",#N/A,TRUE,"GENERAL"}</definedName>
    <definedName name="______v4" localSheetId="16" hidden="1">{"TAB1",#N/A,TRUE,"GENERAL";"TAB2",#N/A,TRUE,"GENERAL";"TAB3",#N/A,TRUE,"GENERAL";"TAB4",#N/A,TRUE,"GENERAL";"TAB5",#N/A,TRUE,"GENERAL"}</definedName>
    <definedName name="______v4" localSheetId="17" hidden="1">{"TAB1",#N/A,TRUE,"GENERAL";"TAB2",#N/A,TRUE,"GENERAL";"TAB3",#N/A,TRUE,"GENERAL";"TAB4",#N/A,TRUE,"GENERAL";"TAB5",#N/A,TRUE,"GENERAL"}</definedName>
    <definedName name="______v4" localSheetId="18" hidden="1">{"TAB1",#N/A,TRUE,"GENERAL";"TAB2",#N/A,TRUE,"GENERAL";"TAB3",#N/A,TRUE,"GENERAL";"TAB4",#N/A,TRUE,"GENERAL";"TAB5",#N/A,TRUE,"GENERAL"}</definedName>
    <definedName name="______v4" localSheetId="1" hidden="1">{"TAB1",#N/A,TRUE,"GENERAL";"TAB2",#N/A,TRUE,"GENERAL";"TAB3",#N/A,TRUE,"GENERAL";"TAB4",#N/A,TRUE,"GENERAL";"TAB5",#N/A,TRUE,"GENERAL"}</definedName>
    <definedName name="______v4" hidden="1">{"TAB1",#N/A,TRUE,"GENERAL";"TAB2",#N/A,TRUE,"GENERAL";"TAB3",#N/A,TRUE,"GENERAL";"TAB4",#N/A,TRUE,"GENERAL";"TAB5",#N/A,TRUE,"GENERAL"}</definedName>
    <definedName name="______v5" localSheetId="2" hidden="1">{"TAB1",#N/A,TRUE,"GENERAL";"TAB2",#N/A,TRUE,"GENERAL";"TAB3",#N/A,TRUE,"GENERAL";"TAB4",#N/A,TRUE,"GENERAL";"TAB5",#N/A,TRUE,"GENERAL"}</definedName>
    <definedName name="______v5" localSheetId="3" hidden="1">{"TAB1",#N/A,TRUE,"GENERAL";"TAB2",#N/A,TRUE,"GENERAL";"TAB3",#N/A,TRUE,"GENERAL";"TAB4",#N/A,TRUE,"GENERAL";"TAB5",#N/A,TRUE,"GENERAL"}</definedName>
    <definedName name="______v5" localSheetId="4" hidden="1">{"TAB1",#N/A,TRUE,"GENERAL";"TAB2",#N/A,TRUE,"GENERAL";"TAB3",#N/A,TRUE,"GENERAL";"TAB4",#N/A,TRUE,"GENERAL";"TAB5",#N/A,TRUE,"GENERAL"}</definedName>
    <definedName name="______v5" localSheetId="5" hidden="1">{"TAB1",#N/A,TRUE,"GENERAL";"TAB2",#N/A,TRUE,"GENERAL";"TAB3",#N/A,TRUE,"GENERAL";"TAB4",#N/A,TRUE,"GENERAL";"TAB5",#N/A,TRUE,"GENERAL"}</definedName>
    <definedName name="______v5" localSheetId="8" hidden="1">{"TAB1",#N/A,TRUE,"GENERAL";"TAB2",#N/A,TRUE,"GENERAL";"TAB3",#N/A,TRUE,"GENERAL";"TAB4",#N/A,TRUE,"GENERAL";"TAB5",#N/A,TRUE,"GENERAL"}</definedName>
    <definedName name="______v5" localSheetId="16" hidden="1">{"TAB1",#N/A,TRUE,"GENERAL";"TAB2",#N/A,TRUE,"GENERAL";"TAB3",#N/A,TRUE,"GENERAL";"TAB4",#N/A,TRUE,"GENERAL";"TAB5",#N/A,TRUE,"GENERAL"}</definedName>
    <definedName name="______v5" localSheetId="17" hidden="1">{"TAB1",#N/A,TRUE,"GENERAL";"TAB2",#N/A,TRUE,"GENERAL";"TAB3",#N/A,TRUE,"GENERAL";"TAB4",#N/A,TRUE,"GENERAL";"TAB5",#N/A,TRUE,"GENERAL"}</definedName>
    <definedName name="______v5" localSheetId="18" hidden="1">{"TAB1",#N/A,TRUE,"GENERAL";"TAB2",#N/A,TRUE,"GENERAL";"TAB3",#N/A,TRUE,"GENERAL";"TAB4",#N/A,TRUE,"GENERAL";"TAB5",#N/A,TRUE,"GENERAL"}</definedName>
    <definedName name="______v5" localSheetId="1" hidden="1">{"TAB1",#N/A,TRUE,"GENERAL";"TAB2",#N/A,TRUE,"GENERAL";"TAB3",#N/A,TRUE,"GENERAL";"TAB4",#N/A,TRUE,"GENERAL";"TAB5",#N/A,TRUE,"GENERAL"}</definedName>
    <definedName name="______v5" hidden="1">{"TAB1",#N/A,TRUE,"GENERAL";"TAB2",#N/A,TRUE,"GENERAL";"TAB3",#N/A,TRUE,"GENERAL";"TAB4",#N/A,TRUE,"GENERAL";"TAB5",#N/A,TRUE,"GENERAL"}</definedName>
    <definedName name="______v6" localSheetId="2" hidden="1">{"TAB1",#N/A,TRUE,"GENERAL";"TAB2",#N/A,TRUE,"GENERAL";"TAB3",#N/A,TRUE,"GENERAL";"TAB4",#N/A,TRUE,"GENERAL";"TAB5",#N/A,TRUE,"GENERAL"}</definedName>
    <definedName name="______v6" localSheetId="3" hidden="1">{"TAB1",#N/A,TRUE,"GENERAL";"TAB2",#N/A,TRUE,"GENERAL";"TAB3",#N/A,TRUE,"GENERAL";"TAB4",#N/A,TRUE,"GENERAL";"TAB5",#N/A,TRUE,"GENERAL"}</definedName>
    <definedName name="______v6" localSheetId="4" hidden="1">{"TAB1",#N/A,TRUE,"GENERAL";"TAB2",#N/A,TRUE,"GENERAL";"TAB3",#N/A,TRUE,"GENERAL";"TAB4",#N/A,TRUE,"GENERAL";"TAB5",#N/A,TRUE,"GENERAL"}</definedName>
    <definedName name="______v6" localSheetId="5" hidden="1">{"TAB1",#N/A,TRUE,"GENERAL";"TAB2",#N/A,TRUE,"GENERAL";"TAB3",#N/A,TRUE,"GENERAL";"TAB4",#N/A,TRUE,"GENERAL";"TAB5",#N/A,TRUE,"GENERAL"}</definedName>
    <definedName name="______v6" localSheetId="8" hidden="1">{"TAB1",#N/A,TRUE,"GENERAL";"TAB2",#N/A,TRUE,"GENERAL";"TAB3",#N/A,TRUE,"GENERAL";"TAB4",#N/A,TRUE,"GENERAL";"TAB5",#N/A,TRUE,"GENERAL"}</definedName>
    <definedName name="______v6" localSheetId="16" hidden="1">{"TAB1",#N/A,TRUE,"GENERAL";"TAB2",#N/A,TRUE,"GENERAL";"TAB3",#N/A,TRUE,"GENERAL";"TAB4",#N/A,TRUE,"GENERAL";"TAB5",#N/A,TRUE,"GENERAL"}</definedName>
    <definedName name="______v6" localSheetId="17" hidden="1">{"TAB1",#N/A,TRUE,"GENERAL";"TAB2",#N/A,TRUE,"GENERAL";"TAB3",#N/A,TRUE,"GENERAL";"TAB4",#N/A,TRUE,"GENERAL";"TAB5",#N/A,TRUE,"GENERAL"}</definedName>
    <definedName name="______v6" localSheetId="18" hidden="1">{"TAB1",#N/A,TRUE,"GENERAL";"TAB2",#N/A,TRUE,"GENERAL";"TAB3",#N/A,TRUE,"GENERAL";"TAB4",#N/A,TRUE,"GENERAL";"TAB5",#N/A,TRUE,"GENERAL"}</definedName>
    <definedName name="______v6" localSheetId="1" hidden="1">{"TAB1",#N/A,TRUE,"GENERAL";"TAB2",#N/A,TRUE,"GENERAL";"TAB3",#N/A,TRUE,"GENERAL";"TAB4",#N/A,TRUE,"GENERAL";"TAB5",#N/A,TRUE,"GENERAL"}</definedName>
    <definedName name="______v6" hidden="1">{"TAB1",#N/A,TRUE,"GENERAL";"TAB2",#N/A,TRUE,"GENERAL";"TAB3",#N/A,TRUE,"GENERAL";"TAB4",#N/A,TRUE,"GENERAL";"TAB5",#N/A,TRUE,"GENERAL"}</definedName>
    <definedName name="______v7" localSheetId="2" hidden="1">{"via1",#N/A,TRUE,"general";"via2",#N/A,TRUE,"general";"via3",#N/A,TRUE,"general"}</definedName>
    <definedName name="______v7" localSheetId="3" hidden="1">{"via1",#N/A,TRUE,"general";"via2",#N/A,TRUE,"general";"via3",#N/A,TRUE,"general"}</definedName>
    <definedName name="______v7" localSheetId="4" hidden="1">{"via1",#N/A,TRUE,"general";"via2",#N/A,TRUE,"general";"via3",#N/A,TRUE,"general"}</definedName>
    <definedName name="______v7" localSheetId="5" hidden="1">{"via1",#N/A,TRUE,"general";"via2",#N/A,TRUE,"general";"via3",#N/A,TRUE,"general"}</definedName>
    <definedName name="______v7" localSheetId="8" hidden="1">{"via1",#N/A,TRUE,"general";"via2",#N/A,TRUE,"general";"via3",#N/A,TRUE,"general"}</definedName>
    <definedName name="______v7" localSheetId="16" hidden="1">{"via1",#N/A,TRUE,"general";"via2",#N/A,TRUE,"general";"via3",#N/A,TRUE,"general"}</definedName>
    <definedName name="______v7" localSheetId="17" hidden="1">{"via1",#N/A,TRUE,"general";"via2",#N/A,TRUE,"general";"via3",#N/A,TRUE,"general"}</definedName>
    <definedName name="______v7" localSheetId="18" hidden="1">{"via1",#N/A,TRUE,"general";"via2",#N/A,TRUE,"general";"via3",#N/A,TRUE,"general"}</definedName>
    <definedName name="______v7" localSheetId="1" hidden="1">{"via1",#N/A,TRUE,"general";"via2",#N/A,TRUE,"general";"via3",#N/A,TRUE,"general"}</definedName>
    <definedName name="______v7" hidden="1">{"via1",#N/A,TRUE,"general";"via2",#N/A,TRUE,"general";"via3",#N/A,TRUE,"general"}</definedName>
    <definedName name="______v8" localSheetId="2" hidden="1">{"TAB1",#N/A,TRUE,"GENERAL";"TAB2",#N/A,TRUE,"GENERAL";"TAB3",#N/A,TRUE,"GENERAL";"TAB4",#N/A,TRUE,"GENERAL";"TAB5",#N/A,TRUE,"GENERAL"}</definedName>
    <definedName name="______v8" localSheetId="3" hidden="1">{"TAB1",#N/A,TRUE,"GENERAL";"TAB2",#N/A,TRUE,"GENERAL";"TAB3",#N/A,TRUE,"GENERAL";"TAB4",#N/A,TRUE,"GENERAL";"TAB5",#N/A,TRUE,"GENERAL"}</definedName>
    <definedName name="______v8" localSheetId="4" hidden="1">{"TAB1",#N/A,TRUE,"GENERAL";"TAB2",#N/A,TRUE,"GENERAL";"TAB3",#N/A,TRUE,"GENERAL";"TAB4",#N/A,TRUE,"GENERAL";"TAB5",#N/A,TRUE,"GENERAL"}</definedName>
    <definedName name="______v8" localSheetId="5" hidden="1">{"TAB1",#N/A,TRUE,"GENERAL";"TAB2",#N/A,TRUE,"GENERAL";"TAB3",#N/A,TRUE,"GENERAL";"TAB4",#N/A,TRUE,"GENERAL";"TAB5",#N/A,TRUE,"GENERAL"}</definedName>
    <definedName name="______v8" localSheetId="8" hidden="1">{"TAB1",#N/A,TRUE,"GENERAL";"TAB2",#N/A,TRUE,"GENERAL";"TAB3",#N/A,TRUE,"GENERAL";"TAB4",#N/A,TRUE,"GENERAL";"TAB5",#N/A,TRUE,"GENERAL"}</definedName>
    <definedName name="______v8" localSheetId="16" hidden="1">{"TAB1",#N/A,TRUE,"GENERAL";"TAB2",#N/A,TRUE,"GENERAL";"TAB3",#N/A,TRUE,"GENERAL";"TAB4",#N/A,TRUE,"GENERAL";"TAB5",#N/A,TRUE,"GENERAL"}</definedName>
    <definedName name="______v8" localSheetId="17" hidden="1">{"TAB1",#N/A,TRUE,"GENERAL";"TAB2",#N/A,TRUE,"GENERAL";"TAB3",#N/A,TRUE,"GENERAL";"TAB4",#N/A,TRUE,"GENERAL";"TAB5",#N/A,TRUE,"GENERAL"}</definedName>
    <definedName name="______v8" localSheetId="18" hidden="1">{"TAB1",#N/A,TRUE,"GENERAL";"TAB2",#N/A,TRUE,"GENERAL";"TAB3",#N/A,TRUE,"GENERAL";"TAB4",#N/A,TRUE,"GENERAL";"TAB5",#N/A,TRUE,"GENERAL"}</definedName>
    <definedName name="______v8" localSheetId="1" hidden="1">{"TAB1",#N/A,TRUE,"GENERAL";"TAB2",#N/A,TRUE,"GENERAL";"TAB3",#N/A,TRUE,"GENERAL";"TAB4",#N/A,TRUE,"GENERAL";"TAB5",#N/A,TRUE,"GENERAL"}</definedName>
    <definedName name="______v8" hidden="1">{"TAB1",#N/A,TRUE,"GENERAL";"TAB2",#N/A,TRUE,"GENERAL";"TAB3",#N/A,TRUE,"GENERAL";"TAB4",#N/A,TRUE,"GENERAL";"TAB5",#N/A,TRUE,"GENERAL"}</definedName>
    <definedName name="______v9" localSheetId="2" hidden="1">{"TAB1",#N/A,TRUE,"GENERAL";"TAB2",#N/A,TRUE,"GENERAL";"TAB3",#N/A,TRUE,"GENERAL";"TAB4",#N/A,TRUE,"GENERAL";"TAB5",#N/A,TRUE,"GENERAL"}</definedName>
    <definedName name="______v9" localSheetId="3" hidden="1">{"TAB1",#N/A,TRUE,"GENERAL";"TAB2",#N/A,TRUE,"GENERAL";"TAB3",#N/A,TRUE,"GENERAL";"TAB4",#N/A,TRUE,"GENERAL";"TAB5",#N/A,TRUE,"GENERAL"}</definedName>
    <definedName name="______v9" localSheetId="4" hidden="1">{"TAB1",#N/A,TRUE,"GENERAL";"TAB2",#N/A,TRUE,"GENERAL";"TAB3",#N/A,TRUE,"GENERAL";"TAB4",#N/A,TRUE,"GENERAL";"TAB5",#N/A,TRUE,"GENERAL"}</definedName>
    <definedName name="______v9" localSheetId="5" hidden="1">{"TAB1",#N/A,TRUE,"GENERAL";"TAB2",#N/A,TRUE,"GENERAL";"TAB3",#N/A,TRUE,"GENERAL";"TAB4",#N/A,TRUE,"GENERAL";"TAB5",#N/A,TRUE,"GENERAL"}</definedName>
    <definedName name="______v9" localSheetId="8" hidden="1">{"TAB1",#N/A,TRUE,"GENERAL";"TAB2",#N/A,TRUE,"GENERAL";"TAB3",#N/A,TRUE,"GENERAL";"TAB4",#N/A,TRUE,"GENERAL";"TAB5",#N/A,TRUE,"GENERAL"}</definedName>
    <definedName name="______v9" localSheetId="16" hidden="1">{"TAB1",#N/A,TRUE,"GENERAL";"TAB2",#N/A,TRUE,"GENERAL";"TAB3",#N/A,TRUE,"GENERAL";"TAB4",#N/A,TRUE,"GENERAL";"TAB5",#N/A,TRUE,"GENERAL"}</definedName>
    <definedName name="______v9" localSheetId="17" hidden="1">{"TAB1",#N/A,TRUE,"GENERAL";"TAB2",#N/A,TRUE,"GENERAL";"TAB3",#N/A,TRUE,"GENERAL";"TAB4",#N/A,TRUE,"GENERAL";"TAB5",#N/A,TRUE,"GENERAL"}</definedName>
    <definedName name="______v9" localSheetId="18" hidden="1">{"TAB1",#N/A,TRUE,"GENERAL";"TAB2",#N/A,TRUE,"GENERAL";"TAB3",#N/A,TRUE,"GENERAL";"TAB4",#N/A,TRUE,"GENERAL";"TAB5",#N/A,TRUE,"GENERAL"}</definedName>
    <definedName name="______v9" localSheetId="1" hidden="1">{"TAB1",#N/A,TRUE,"GENERAL";"TAB2",#N/A,TRUE,"GENERAL";"TAB3",#N/A,TRUE,"GENERAL";"TAB4",#N/A,TRUE,"GENERAL";"TAB5",#N/A,TRUE,"GENERAL"}</definedName>
    <definedName name="______v9" hidden="1">{"TAB1",#N/A,TRUE,"GENERAL";"TAB2",#N/A,TRUE,"GENERAL";"TAB3",#N/A,TRUE,"GENERAL";"TAB4",#N/A,TRUE,"GENERAL";"TAB5",#N/A,TRUE,"GENERAL"}</definedName>
    <definedName name="______vfv4" localSheetId="2" hidden="1">{"via1",#N/A,TRUE,"general";"via2",#N/A,TRUE,"general";"via3",#N/A,TRUE,"general"}</definedName>
    <definedName name="______vfv4" localSheetId="3" hidden="1">{"via1",#N/A,TRUE,"general";"via2",#N/A,TRUE,"general";"via3",#N/A,TRUE,"general"}</definedName>
    <definedName name="______vfv4" localSheetId="4" hidden="1">{"via1",#N/A,TRUE,"general";"via2",#N/A,TRUE,"general";"via3",#N/A,TRUE,"general"}</definedName>
    <definedName name="______vfv4" localSheetId="5" hidden="1">{"via1",#N/A,TRUE,"general";"via2",#N/A,TRUE,"general";"via3",#N/A,TRUE,"general"}</definedName>
    <definedName name="______vfv4" localSheetId="8" hidden="1">{"via1",#N/A,TRUE,"general";"via2",#N/A,TRUE,"general";"via3",#N/A,TRUE,"general"}</definedName>
    <definedName name="______vfv4" localSheetId="16" hidden="1">{"via1",#N/A,TRUE,"general";"via2",#N/A,TRUE,"general";"via3",#N/A,TRUE,"general"}</definedName>
    <definedName name="______vfv4" localSheetId="17" hidden="1">{"via1",#N/A,TRUE,"general";"via2",#N/A,TRUE,"general";"via3",#N/A,TRUE,"general"}</definedName>
    <definedName name="______vfv4" localSheetId="18" hidden="1">{"via1",#N/A,TRUE,"general";"via2",#N/A,TRUE,"general";"via3",#N/A,TRUE,"general"}</definedName>
    <definedName name="______vfv4" localSheetId="1" hidden="1">{"via1",#N/A,TRUE,"general";"via2",#N/A,TRUE,"general";"via3",#N/A,TRUE,"general"}</definedName>
    <definedName name="______vfv4" hidden="1">{"via1",#N/A,TRUE,"general";"via2",#N/A,TRUE,"general";"via3",#N/A,TRUE,"general"}</definedName>
    <definedName name="______w1" localSheetId="2">IF(______w7,[0]!Header_Row+______w3,[0]!Header_Row)</definedName>
    <definedName name="______w1" localSheetId="3">IF(______w7,[0]!Header_Row+______w3,[0]!Header_Row)</definedName>
    <definedName name="______w1" localSheetId="4">IF([0]!______w7,[0]!Header_Row+[0]!______w3,[0]!Header_Row)</definedName>
    <definedName name="______w1" localSheetId="5">IF([0]!______w7,[0]!Header_Row+[0]!______w3,[0]!Header_Row)</definedName>
    <definedName name="______w1" localSheetId="8">IF([0]!______w7,[0]!Header_Row+[0]!______w3,[0]!Header_Row)</definedName>
    <definedName name="______w1" localSheetId="16">IF([0]!______w7,[0]!Header_Row+[0]!______w3,[0]!Header_Row)</definedName>
    <definedName name="______w1" localSheetId="17">IF([0]!______w7,[0]!Header_Row+[0]!______w3,[0]!Header_Row)</definedName>
    <definedName name="______w1" localSheetId="18">IF([0]!______w7,[0]!Header_Row+[0]!______w3,[0]!Header_Row)</definedName>
    <definedName name="______w1" localSheetId="1">IF(______w7,[0]!Header_Row+______w3,[0]!Header_Row)</definedName>
    <definedName name="______w1">IF(______w7,[0]!Header_Row+______w3,[0]!Header_Row)</definedName>
    <definedName name="______w2" localSheetId="2">IF(______w7,[0]!Header_Row+______w3,[0]!Header_Row)</definedName>
    <definedName name="______w2" localSheetId="3">IF(______w7,[0]!Header_Row+______w3,[0]!Header_Row)</definedName>
    <definedName name="______w2" localSheetId="4">IF([0]!______w7,[0]!Header_Row+[0]!______w3,[0]!Header_Row)</definedName>
    <definedName name="______w2" localSheetId="5">IF([0]!______w7,[0]!Header_Row+[0]!______w3,[0]!Header_Row)</definedName>
    <definedName name="______w2" localSheetId="8">IF([0]!______w7,[0]!Header_Row+[0]!______w3,[0]!Header_Row)</definedName>
    <definedName name="______w2" localSheetId="16">IF([0]!______w7,[0]!Header_Row+[0]!______w3,[0]!Header_Row)</definedName>
    <definedName name="______w2" localSheetId="17">IF([0]!______w7,[0]!Header_Row+[0]!______w3,[0]!Header_Row)</definedName>
    <definedName name="______w2" localSheetId="18">IF([0]!______w7,[0]!Header_Row+[0]!______w3,[0]!Header_Row)</definedName>
    <definedName name="______w2" localSheetId="1">IF(______w7,[0]!Header_Row+______w3,[0]!Header_Row)</definedName>
    <definedName name="______w2">IF(______w7,[0]!Header_Row+______w3,[0]!Header_Row)</definedName>
    <definedName name="______w3">#N/A</definedName>
    <definedName name="______w4">#N/A</definedName>
    <definedName name="______w5">#N/A</definedName>
    <definedName name="______w6" localSheetId="2">Scheduled_Payment+Extra_Payment</definedName>
    <definedName name="______w6" localSheetId="12">Scheduled_Payment+Extra_Payment</definedName>
    <definedName name="______w6" localSheetId="11">Scheduled_Payment+Extra_Payment</definedName>
    <definedName name="______w6" localSheetId="13">Scheduled_Payment+Extra_Payment</definedName>
    <definedName name="______w6" localSheetId="14">Scheduled_Payment+Extra_Payment</definedName>
    <definedName name="______w6" localSheetId="15">Scheduled_Payment+Extra_Payment</definedName>
    <definedName name="______w6" localSheetId="3">Scheduled_Payment+Extra_Payment</definedName>
    <definedName name="______w6" localSheetId="4">Scheduled_Payment+Extra_Payment</definedName>
    <definedName name="______w6" localSheetId="5">Scheduled_Payment+Extra_Payment</definedName>
    <definedName name="______w6" localSheetId="6">Scheduled_Payment+Extra_Payment</definedName>
    <definedName name="______w6" localSheetId="7">Scheduled_Payment+Extra_Payment</definedName>
    <definedName name="______w6" localSheetId="8">Scheduled_Payment+Extra_Payment</definedName>
    <definedName name="______w6" localSheetId="9">Scheduled_Payment+Extra_Payment</definedName>
    <definedName name="______w6" localSheetId="10">Scheduled_Payment+Extra_Payment</definedName>
    <definedName name="______w6" localSheetId="16">Scheduled_Payment+Extra_Payment</definedName>
    <definedName name="______w6" localSheetId="17">Scheduled_Payment+Extra_Payment</definedName>
    <definedName name="______w6" localSheetId="18">Scheduled_Payment+Extra_Payment</definedName>
    <definedName name="______w6" localSheetId="19">Scheduled_Payment+Extra_Payment</definedName>
    <definedName name="______w6" localSheetId="20">Scheduled_Payment+Extra_Payment</definedName>
    <definedName name="______w6" localSheetId="21">Scheduled_Payment+Extra_Payment</definedName>
    <definedName name="______w6" localSheetId="22">Scheduled_Payment+Extra_Payment</definedName>
    <definedName name="______w6" localSheetId="23">Scheduled_Payment+Extra_Payment</definedName>
    <definedName name="______w6" localSheetId="24">Scheduled_Payment+Extra_Payment</definedName>
    <definedName name="______w6" localSheetId="1">Scheduled_Payment+Extra_Payment</definedName>
    <definedName name="______w6">Scheduled_Payment+Extra_Payment</definedName>
    <definedName name="______w7">#N/A</definedName>
    <definedName name="______x1" localSheetId="2" hidden="1">{"TAB1",#N/A,TRUE,"GENERAL";"TAB2",#N/A,TRUE,"GENERAL";"TAB3",#N/A,TRUE,"GENERAL";"TAB4",#N/A,TRUE,"GENERAL";"TAB5",#N/A,TRUE,"GENERAL"}</definedName>
    <definedName name="______x1" localSheetId="3" hidden="1">{"TAB1",#N/A,TRUE,"GENERAL";"TAB2",#N/A,TRUE,"GENERAL";"TAB3",#N/A,TRUE,"GENERAL";"TAB4",#N/A,TRUE,"GENERAL";"TAB5",#N/A,TRUE,"GENERAL"}</definedName>
    <definedName name="______x1" localSheetId="4" hidden="1">{"TAB1",#N/A,TRUE,"GENERAL";"TAB2",#N/A,TRUE,"GENERAL";"TAB3",#N/A,TRUE,"GENERAL";"TAB4",#N/A,TRUE,"GENERAL";"TAB5",#N/A,TRUE,"GENERAL"}</definedName>
    <definedName name="______x1" localSheetId="5" hidden="1">{"TAB1",#N/A,TRUE,"GENERAL";"TAB2",#N/A,TRUE,"GENERAL";"TAB3",#N/A,TRUE,"GENERAL";"TAB4",#N/A,TRUE,"GENERAL";"TAB5",#N/A,TRUE,"GENERAL"}</definedName>
    <definedName name="______x1" localSheetId="8" hidden="1">{"TAB1",#N/A,TRUE,"GENERAL";"TAB2",#N/A,TRUE,"GENERAL";"TAB3",#N/A,TRUE,"GENERAL";"TAB4",#N/A,TRUE,"GENERAL";"TAB5",#N/A,TRUE,"GENERAL"}</definedName>
    <definedName name="______x1" localSheetId="16" hidden="1">{"TAB1",#N/A,TRUE,"GENERAL";"TAB2",#N/A,TRUE,"GENERAL";"TAB3",#N/A,TRUE,"GENERAL";"TAB4",#N/A,TRUE,"GENERAL";"TAB5",#N/A,TRUE,"GENERAL"}</definedName>
    <definedName name="______x1" localSheetId="17" hidden="1">{"TAB1",#N/A,TRUE,"GENERAL";"TAB2",#N/A,TRUE,"GENERAL";"TAB3",#N/A,TRUE,"GENERAL";"TAB4",#N/A,TRUE,"GENERAL";"TAB5",#N/A,TRUE,"GENERAL"}</definedName>
    <definedName name="______x1" localSheetId="18" hidden="1">{"TAB1",#N/A,TRUE,"GENERAL";"TAB2",#N/A,TRUE,"GENERAL";"TAB3",#N/A,TRUE,"GENERAL";"TAB4",#N/A,TRUE,"GENERAL";"TAB5",#N/A,TRUE,"GENERAL"}</definedName>
    <definedName name="______x1" localSheetId="1" hidden="1">{"TAB1",#N/A,TRUE,"GENERAL";"TAB2",#N/A,TRUE,"GENERAL";"TAB3",#N/A,TRUE,"GENERAL";"TAB4",#N/A,TRUE,"GENERAL";"TAB5",#N/A,TRUE,"GENERAL"}</definedName>
    <definedName name="______x1" hidden="1">{"TAB1",#N/A,TRUE,"GENERAL";"TAB2",#N/A,TRUE,"GENERAL";"TAB3",#N/A,TRUE,"GENERAL";"TAB4",#N/A,TRUE,"GENERAL";"TAB5",#N/A,TRUE,"GENERAL"}</definedName>
    <definedName name="______x2" localSheetId="2" hidden="1">{"via1",#N/A,TRUE,"general";"via2",#N/A,TRUE,"general";"via3",#N/A,TRUE,"general"}</definedName>
    <definedName name="______x2" localSheetId="3" hidden="1">{"via1",#N/A,TRUE,"general";"via2",#N/A,TRUE,"general";"via3",#N/A,TRUE,"general"}</definedName>
    <definedName name="______x2" localSheetId="4" hidden="1">{"via1",#N/A,TRUE,"general";"via2",#N/A,TRUE,"general";"via3",#N/A,TRUE,"general"}</definedName>
    <definedName name="______x2" localSheetId="5" hidden="1">{"via1",#N/A,TRUE,"general";"via2",#N/A,TRUE,"general";"via3",#N/A,TRUE,"general"}</definedName>
    <definedName name="______x2" localSheetId="8" hidden="1">{"via1",#N/A,TRUE,"general";"via2",#N/A,TRUE,"general";"via3",#N/A,TRUE,"general"}</definedName>
    <definedName name="______x2" localSheetId="16" hidden="1">{"via1",#N/A,TRUE,"general";"via2",#N/A,TRUE,"general";"via3",#N/A,TRUE,"general"}</definedName>
    <definedName name="______x2" localSheetId="17" hidden="1">{"via1",#N/A,TRUE,"general";"via2",#N/A,TRUE,"general";"via3",#N/A,TRUE,"general"}</definedName>
    <definedName name="______x2" localSheetId="18" hidden="1">{"via1",#N/A,TRUE,"general";"via2",#N/A,TRUE,"general";"via3",#N/A,TRUE,"general"}</definedName>
    <definedName name="______x2" localSheetId="1" hidden="1">{"via1",#N/A,TRUE,"general";"via2",#N/A,TRUE,"general";"via3",#N/A,TRUE,"general"}</definedName>
    <definedName name="______x2" hidden="1">{"via1",#N/A,TRUE,"general";"via2",#N/A,TRUE,"general";"via3",#N/A,TRUE,"general"}</definedName>
    <definedName name="______x3" localSheetId="2" hidden="1">{"via1",#N/A,TRUE,"general";"via2",#N/A,TRUE,"general";"via3",#N/A,TRUE,"general"}</definedName>
    <definedName name="______x3" localSheetId="3" hidden="1">{"via1",#N/A,TRUE,"general";"via2",#N/A,TRUE,"general";"via3",#N/A,TRUE,"general"}</definedName>
    <definedName name="______x3" localSheetId="4" hidden="1">{"via1",#N/A,TRUE,"general";"via2",#N/A,TRUE,"general";"via3",#N/A,TRUE,"general"}</definedName>
    <definedName name="______x3" localSheetId="5" hidden="1">{"via1",#N/A,TRUE,"general";"via2",#N/A,TRUE,"general";"via3",#N/A,TRUE,"general"}</definedName>
    <definedName name="______x3" localSheetId="8" hidden="1">{"via1",#N/A,TRUE,"general";"via2",#N/A,TRUE,"general";"via3",#N/A,TRUE,"general"}</definedName>
    <definedName name="______x3" localSheetId="16" hidden="1">{"via1",#N/A,TRUE,"general";"via2",#N/A,TRUE,"general";"via3",#N/A,TRUE,"general"}</definedName>
    <definedName name="______x3" localSheetId="17" hidden="1">{"via1",#N/A,TRUE,"general";"via2",#N/A,TRUE,"general";"via3",#N/A,TRUE,"general"}</definedName>
    <definedName name="______x3" localSheetId="18" hidden="1">{"via1",#N/A,TRUE,"general";"via2",#N/A,TRUE,"general";"via3",#N/A,TRUE,"general"}</definedName>
    <definedName name="______x3" localSheetId="1" hidden="1">{"via1",#N/A,TRUE,"general";"via2",#N/A,TRUE,"general";"via3",#N/A,TRUE,"general"}</definedName>
    <definedName name="______x3" hidden="1">{"via1",#N/A,TRUE,"general";"via2",#N/A,TRUE,"general";"via3",#N/A,TRUE,"general"}</definedName>
    <definedName name="______x4" localSheetId="2" hidden="1">{"via1",#N/A,TRUE,"general";"via2",#N/A,TRUE,"general";"via3",#N/A,TRUE,"general"}</definedName>
    <definedName name="______x4" localSheetId="3" hidden="1">{"via1",#N/A,TRUE,"general";"via2",#N/A,TRUE,"general";"via3",#N/A,TRUE,"general"}</definedName>
    <definedName name="______x4" localSheetId="4" hidden="1">{"via1",#N/A,TRUE,"general";"via2",#N/A,TRUE,"general";"via3",#N/A,TRUE,"general"}</definedName>
    <definedName name="______x4" localSheetId="5" hidden="1">{"via1",#N/A,TRUE,"general";"via2",#N/A,TRUE,"general";"via3",#N/A,TRUE,"general"}</definedName>
    <definedName name="______x4" localSheetId="8" hidden="1">{"via1",#N/A,TRUE,"general";"via2",#N/A,TRUE,"general";"via3",#N/A,TRUE,"general"}</definedName>
    <definedName name="______x4" localSheetId="16" hidden="1">{"via1",#N/A,TRUE,"general";"via2",#N/A,TRUE,"general";"via3",#N/A,TRUE,"general"}</definedName>
    <definedName name="______x4" localSheetId="17" hidden="1">{"via1",#N/A,TRUE,"general";"via2",#N/A,TRUE,"general";"via3",#N/A,TRUE,"general"}</definedName>
    <definedName name="______x4" localSheetId="18" hidden="1">{"via1",#N/A,TRUE,"general";"via2",#N/A,TRUE,"general";"via3",#N/A,TRUE,"general"}</definedName>
    <definedName name="______x4" localSheetId="1" hidden="1">{"via1",#N/A,TRUE,"general";"via2",#N/A,TRUE,"general";"via3",#N/A,TRUE,"general"}</definedName>
    <definedName name="______x4" hidden="1">{"via1",#N/A,TRUE,"general";"via2",#N/A,TRUE,"general";"via3",#N/A,TRUE,"general"}</definedName>
    <definedName name="______x5" localSheetId="2" hidden="1">{"TAB1",#N/A,TRUE,"GENERAL";"TAB2",#N/A,TRUE,"GENERAL";"TAB3",#N/A,TRUE,"GENERAL";"TAB4",#N/A,TRUE,"GENERAL";"TAB5",#N/A,TRUE,"GENERAL"}</definedName>
    <definedName name="______x5" localSheetId="3" hidden="1">{"TAB1",#N/A,TRUE,"GENERAL";"TAB2",#N/A,TRUE,"GENERAL";"TAB3",#N/A,TRUE,"GENERAL";"TAB4",#N/A,TRUE,"GENERAL";"TAB5",#N/A,TRUE,"GENERAL"}</definedName>
    <definedName name="______x5" localSheetId="4" hidden="1">{"TAB1",#N/A,TRUE,"GENERAL";"TAB2",#N/A,TRUE,"GENERAL";"TAB3",#N/A,TRUE,"GENERAL";"TAB4",#N/A,TRUE,"GENERAL";"TAB5",#N/A,TRUE,"GENERAL"}</definedName>
    <definedName name="______x5" localSheetId="5" hidden="1">{"TAB1",#N/A,TRUE,"GENERAL";"TAB2",#N/A,TRUE,"GENERAL";"TAB3",#N/A,TRUE,"GENERAL";"TAB4",#N/A,TRUE,"GENERAL";"TAB5",#N/A,TRUE,"GENERAL"}</definedName>
    <definedName name="______x5" localSheetId="8" hidden="1">{"TAB1",#N/A,TRUE,"GENERAL";"TAB2",#N/A,TRUE,"GENERAL";"TAB3",#N/A,TRUE,"GENERAL";"TAB4",#N/A,TRUE,"GENERAL";"TAB5",#N/A,TRUE,"GENERAL"}</definedName>
    <definedName name="______x5" localSheetId="16" hidden="1">{"TAB1",#N/A,TRUE,"GENERAL";"TAB2",#N/A,TRUE,"GENERAL";"TAB3",#N/A,TRUE,"GENERAL";"TAB4",#N/A,TRUE,"GENERAL";"TAB5",#N/A,TRUE,"GENERAL"}</definedName>
    <definedName name="______x5" localSheetId="17" hidden="1">{"TAB1",#N/A,TRUE,"GENERAL";"TAB2",#N/A,TRUE,"GENERAL";"TAB3",#N/A,TRUE,"GENERAL";"TAB4",#N/A,TRUE,"GENERAL";"TAB5",#N/A,TRUE,"GENERAL"}</definedName>
    <definedName name="______x5" localSheetId="18" hidden="1">{"TAB1",#N/A,TRUE,"GENERAL";"TAB2",#N/A,TRUE,"GENERAL";"TAB3",#N/A,TRUE,"GENERAL";"TAB4",#N/A,TRUE,"GENERAL";"TAB5",#N/A,TRUE,"GENERAL"}</definedName>
    <definedName name="______x5" localSheetId="1" hidden="1">{"TAB1",#N/A,TRUE,"GENERAL";"TAB2",#N/A,TRUE,"GENERAL";"TAB3",#N/A,TRUE,"GENERAL";"TAB4",#N/A,TRUE,"GENERAL";"TAB5",#N/A,TRUE,"GENERAL"}</definedName>
    <definedName name="______x5" hidden="1">{"TAB1",#N/A,TRUE,"GENERAL";"TAB2",#N/A,TRUE,"GENERAL";"TAB3",#N/A,TRUE,"GENERAL";"TAB4",#N/A,TRUE,"GENERAL";"TAB5",#N/A,TRUE,"GENERAL"}</definedName>
    <definedName name="______x6" localSheetId="2" hidden="1">{"TAB1",#N/A,TRUE,"GENERAL";"TAB2",#N/A,TRUE,"GENERAL";"TAB3",#N/A,TRUE,"GENERAL";"TAB4",#N/A,TRUE,"GENERAL";"TAB5",#N/A,TRUE,"GENERAL"}</definedName>
    <definedName name="______x6" localSheetId="3" hidden="1">{"TAB1",#N/A,TRUE,"GENERAL";"TAB2",#N/A,TRUE,"GENERAL";"TAB3",#N/A,TRUE,"GENERAL";"TAB4",#N/A,TRUE,"GENERAL";"TAB5",#N/A,TRUE,"GENERAL"}</definedName>
    <definedName name="______x6" localSheetId="4" hidden="1">{"TAB1",#N/A,TRUE,"GENERAL";"TAB2",#N/A,TRUE,"GENERAL";"TAB3",#N/A,TRUE,"GENERAL";"TAB4",#N/A,TRUE,"GENERAL";"TAB5",#N/A,TRUE,"GENERAL"}</definedName>
    <definedName name="______x6" localSheetId="5" hidden="1">{"TAB1",#N/A,TRUE,"GENERAL";"TAB2",#N/A,TRUE,"GENERAL";"TAB3",#N/A,TRUE,"GENERAL";"TAB4",#N/A,TRUE,"GENERAL";"TAB5",#N/A,TRUE,"GENERAL"}</definedName>
    <definedName name="______x6" localSheetId="8" hidden="1">{"TAB1",#N/A,TRUE,"GENERAL";"TAB2",#N/A,TRUE,"GENERAL";"TAB3",#N/A,TRUE,"GENERAL";"TAB4",#N/A,TRUE,"GENERAL";"TAB5",#N/A,TRUE,"GENERAL"}</definedName>
    <definedName name="______x6" localSheetId="16" hidden="1">{"TAB1",#N/A,TRUE,"GENERAL";"TAB2",#N/A,TRUE,"GENERAL";"TAB3",#N/A,TRUE,"GENERAL";"TAB4",#N/A,TRUE,"GENERAL";"TAB5",#N/A,TRUE,"GENERAL"}</definedName>
    <definedName name="______x6" localSheetId="17" hidden="1">{"TAB1",#N/A,TRUE,"GENERAL";"TAB2",#N/A,TRUE,"GENERAL";"TAB3",#N/A,TRUE,"GENERAL";"TAB4",#N/A,TRUE,"GENERAL";"TAB5",#N/A,TRUE,"GENERAL"}</definedName>
    <definedName name="______x6" localSheetId="18" hidden="1">{"TAB1",#N/A,TRUE,"GENERAL";"TAB2",#N/A,TRUE,"GENERAL";"TAB3",#N/A,TRUE,"GENERAL";"TAB4",#N/A,TRUE,"GENERAL";"TAB5",#N/A,TRUE,"GENERAL"}</definedName>
    <definedName name="______x6" localSheetId="1" hidden="1">{"TAB1",#N/A,TRUE,"GENERAL";"TAB2",#N/A,TRUE,"GENERAL";"TAB3",#N/A,TRUE,"GENERAL";"TAB4",#N/A,TRUE,"GENERAL";"TAB5",#N/A,TRUE,"GENERAL"}</definedName>
    <definedName name="______x6" hidden="1">{"TAB1",#N/A,TRUE,"GENERAL";"TAB2",#N/A,TRUE,"GENERAL";"TAB3",#N/A,TRUE,"GENERAL";"TAB4",#N/A,TRUE,"GENERAL";"TAB5",#N/A,TRUE,"GENERAL"}</definedName>
    <definedName name="______x7" localSheetId="2" hidden="1">{"TAB1",#N/A,TRUE,"GENERAL";"TAB2",#N/A,TRUE,"GENERAL";"TAB3",#N/A,TRUE,"GENERAL";"TAB4",#N/A,TRUE,"GENERAL";"TAB5",#N/A,TRUE,"GENERAL"}</definedName>
    <definedName name="______x7" localSheetId="3" hidden="1">{"TAB1",#N/A,TRUE,"GENERAL";"TAB2",#N/A,TRUE,"GENERAL";"TAB3",#N/A,TRUE,"GENERAL";"TAB4",#N/A,TRUE,"GENERAL";"TAB5",#N/A,TRUE,"GENERAL"}</definedName>
    <definedName name="______x7" localSheetId="4" hidden="1">{"TAB1",#N/A,TRUE,"GENERAL";"TAB2",#N/A,TRUE,"GENERAL";"TAB3",#N/A,TRUE,"GENERAL";"TAB4",#N/A,TRUE,"GENERAL";"TAB5",#N/A,TRUE,"GENERAL"}</definedName>
    <definedName name="______x7" localSheetId="5" hidden="1">{"TAB1",#N/A,TRUE,"GENERAL";"TAB2",#N/A,TRUE,"GENERAL";"TAB3",#N/A,TRUE,"GENERAL";"TAB4",#N/A,TRUE,"GENERAL";"TAB5",#N/A,TRUE,"GENERAL"}</definedName>
    <definedName name="______x7" localSheetId="8" hidden="1">{"TAB1",#N/A,TRUE,"GENERAL";"TAB2",#N/A,TRUE,"GENERAL";"TAB3",#N/A,TRUE,"GENERAL";"TAB4",#N/A,TRUE,"GENERAL";"TAB5",#N/A,TRUE,"GENERAL"}</definedName>
    <definedName name="______x7" localSheetId="16" hidden="1">{"TAB1",#N/A,TRUE,"GENERAL";"TAB2",#N/A,TRUE,"GENERAL";"TAB3",#N/A,TRUE,"GENERAL";"TAB4",#N/A,TRUE,"GENERAL";"TAB5",#N/A,TRUE,"GENERAL"}</definedName>
    <definedName name="______x7" localSheetId="17" hidden="1">{"TAB1",#N/A,TRUE,"GENERAL";"TAB2",#N/A,TRUE,"GENERAL";"TAB3",#N/A,TRUE,"GENERAL";"TAB4",#N/A,TRUE,"GENERAL";"TAB5",#N/A,TRUE,"GENERAL"}</definedName>
    <definedName name="______x7" localSheetId="18" hidden="1">{"TAB1",#N/A,TRUE,"GENERAL";"TAB2",#N/A,TRUE,"GENERAL";"TAB3",#N/A,TRUE,"GENERAL";"TAB4",#N/A,TRUE,"GENERAL";"TAB5",#N/A,TRUE,"GENERAL"}</definedName>
    <definedName name="______x7" localSheetId="1" hidden="1">{"TAB1",#N/A,TRUE,"GENERAL";"TAB2",#N/A,TRUE,"GENERAL";"TAB3",#N/A,TRUE,"GENERAL";"TAB4",#N/A,TRUE,"GENERAL";"TAB5",#N/A,TRUE,"GENERAL"}</definedName>
    <definedName name="______x7" hidden="1">{"TAB1",#N/A,TRUE,"GENERAL";"TAB2",#N/A,TRUE,"GENERAL";"TAB3",#N/A,TRUE,"GENERAL";"TAB4",#N/A,TRUE,"GENERAL";"TAB5",#N/A,TRUE,"GENERAL"}</definedName>
    <definedName name="______x8" localSheetId="2" hidden="1">{"via1",#N/A,TRUE,"general";"via2",#N/A,TRUE,"general";"via3",#N/A,TRUE,"general"}</definedName>
    <definedName name="______x8" localSheetId="3" hidden="1">{"via1",#N/A,TRUE,"general";"via2",#N/A,TRUE,"general";"via3",#N/A,TRUE,"general"}</definedName>
    <definedName name="______x8" localSheetId="4" hidden="1">{"via1",#N/A,TRUE,"general";"via2",#N/A,TRUE,"general";"via3",#N/A,TRUE,"general"}</definedName>
    <definedName name="______x8" localSheetId="5" hidden="1">{"via1",#N/A,TRUE,"general";"via2",#N/A,TRUE,"general";"via3",#N/A,TRUE,"general"}</definedName>
    <definedName name="______x8" localSheetId="8" hidden="1">{"via1",#N/A,TRUE,"general";"via2",#N/A,TRUE,"general";"via3",#N/A,TRUE,"general"}</definedName>
    <definedName name="______x8" localSheetId="16" hidden="1">{"via1",#N/A,TRUE,"general";"via2",#N/A,TRUE,"general";"via3",#N/A,TRUE,"general"}</definedName>
    <definedName name="______x8" localSheetId="17" hidden="1">{"via1",#N/A,TRUE,"general";"via2",#N/A,TRUE,"general";"via3",#N/A,TRUE,"general"}</definedName>
    <definedName name="______x8" localSheetId="18" hidden="1">{"via1",#N/A,TRUE,"general";"via2",#N/A,TRUE,"general";"via3",#N/A,TRUE,"general"}</definedName>
    <definedName name="______x8" localSheetId="1" hidden="1">{"via1",#N/A,TRUE,"general";"via2",#N/A,TRUE,"general";"via3",#N/A,TRUE,"general"}</definedName>
    <definedName name="______x8" hidden="1">{"via1",#N/A,TRUE,"general";"via2",#N/A,TRUE,"general";"via3",#N/A,TRUE,"general"}</definedName>
    <definedName name="______x9" localSheetId="2" hidden="1">{"TAB1",#N/A,TRUE,"GENERAL";"TAB2",#N/A,TRUE,"GENERAL";"TAB3",#N/A,TRUE,"GENERAL";"TAB4",#N/A,TRUE,"GENERAL";"TAB5",#N/A,TRUE,"GENERAL"}</definedName>
    <definedName name="______x9" localSheetId="3" hidden="1">{"TAB1",#N/A,TRUE,"GENERAL";"TAB2",#N/A,TRUE,"GENERAL";"TAB3",#N/A,TRUE,"GENERAL";"TAB4",#N/A,TRUE,"GENERAL";"TAB5",#N/A,TRUE,"GENERAL"}</definedName>
    <definedName name="______x9" localSheetId="4" hidden="1">{"TAB1",#N/A,TRUE,"GENERAL";"TAB2",#N/A,TRUE,"GENERAL";"TAB3",#N/A,TRUE,"GENERAL";"TAB4",#N/A,TRUE,"GENERAL";"TAB5",#N/A,TRUE,"GENERAL"}</definedName>
    <definedName name="______x9" localSheetId="5" hidden="1">{"TAB1",#N/A,TRUE,"GENERAL";"TAB2",#N/A,TRUE,"GENERAL";"TAB3",#N/A,TRUE,"GENERAL";"TAB4",#N/A,TRUE,"GENERAL";"TAB5",#N/A,TRUE,"GENERAL"}</definedName>
    <definedName name="______x9" localSheetId="8" hidden="1">{"TAB1",#N/A,TRUE,"GENERAL";"TAB2",#N/A,TRUE,"GENERAL";"TAB3",#N/A,TRUE,"GENERAL";"TAB4",#N/A,TRUE,"GENERAL";"TAB5",#N/A,TRUE,"GENERAL"}</definedName>
    <definedName name="______x9" localSheetId="16" hidden="1">{"TAB1",#N/A,TRUE,"GENERAL";"TAB2",#N/A,TRUE,"GENERAL";"TAB3",#N/A,TRUE,"GENERAL";"TAB4",#N/A,TRUE,"GENERAL";"TAB5",#N/A,TRUE,"GENERAL"}</definedName>
    <definedName name="______x9" localSheetId="17" hidden="1">{"TAB1",#N/A,TRUE,"GENERAL";"TAB2",#N/A,TRUE,"GENERAL";"TAB3",#N/A,TRUE,"GENERAL";"TAB4",#N/A,TRUE,"GENERAL";"TAB5",#N/A,TRUE,"GENERAL"}</definedName>
    <definedName name="______x9" localSheetId="18" hidden="1">{"TAB1",#N/A,TRUE,"GENERAL";"TAB2",#N/A,TRUE,"GENERAL";"TAB3",#N/A,TRUE,"GENERAL";"TAB4",#N/A,TRUE,"GENERAL";"TAB5",#N/A,TRUE,"GENERAL"}</definedName>
    <definedName name="______x9" localSheetId="1" hidden="1">{"TAB1",#N/A,TRUE,"GENERAL";"TAB2",#N/A,TRUE,"GENERAL";"TAB3",#N/A,TRUE,"GENERAL";"TAB4",#N/A,TRUE,"GENERAL";"TAB5",#N/A,TRUE,"GENERAL"}</definedName>
    <definedName name="______x9" hidden="1">{"TAB1",#N/A,TRUE,"GENERAL";"TAB2",#N/A,TRUE,"GENERAL";"TAB3",#N/A,TRUE,"GENERAL";"TAB4",#N/A,TRUE,"GENERAL";"TAB5",#N/A,TRUE,"GENERAL"}</definedName>
    <definedName name="______y2" localSheetId="2" hidden="1">{"TAB1",#N/A,TRUE,"GENERAL";"TAB2",#N/A,TRUE,"GENERAL";"TAB3",#N/A,TRUE,"GENERAL";"TAB4",#N/A,TRUE,"GENERAL";"TAB5",#N/A,TRUE,"GENERAL"}</definedName>
    <definedName name="______y2" localSheetId="3" hidden="1">{"TAB1",#N/A,TRUE,"GENERAL";"TAB2",#N/A,TRUE,"GENERAL";"TAB3",#N/A,TRUE,"GENERAL";"TAB4",#N/A,TRUE,"GENERAL";"TAB5",#N/A,TRUE,"GENERAL"}</definedName>
    <definedName name="______y2" localSheetId="4" hidden="1">{"TAB1",#N/A,TRUE,"GENERAL";"TAB2",#N/A,TRUE,"GENERAL";"TAB3",#N/A,TRUE,"GENERAL";"TAB4",#N/A,TRUE,"GENERAL";"TAB5",#N/A,TRUE,"GENERAL"}</definedName>
    <definedName name="______y2" localSheetId="5" hidden="1">{"TAB1",#N/A,TRUE,"GENERAL";"TAB2",#N/A,TRUE,"GENERAL";"TAB3",#N/A,TRUE,"GENERAL";"TAB4",#N/A,TRUE,"GENERAL";"TAB5",#N/A,TRUE,"GENERAL"}</definedName>
    <definedName name="______y2" localSheetId="8" hidden="1">{"TAB1",#N/A,TRUE,"GENERAL";"TAB2",#N/A,TRUE,"GENERAL";"TAB3",#N/A,TRUE,"GENERAL";"TAB4",#N/A,TRUE,"GENERAL";"TAB5",#N/A,TRUE,"GENERAL"}</definedName>
    <definedName name="______y2" localSheetId="16" hidden="1">{"TAB1",#N/A,TRUE,"GENERAL";"TAB2",#N/A,TRUE,"GENERAL";"TAB3",#N/A,TRUE,"GENERAL";"TAB4",#N/A,TRUE,"GENERAL";"TAB5",#N/A,TRUE,"GENERAL"}</definedName>
    <definedName name="______y2" localSheetId="17" hidden="1">{"TAB1",#N/A,TRUE,"GENERAL";"TAB2",#N/A,TRUE,"GENERAL";"TAB3",#N/A,TRUE,"GENERAL";"TAB4",#N/A,TRUE,"GENERAL";"TAB5",#N/A,TRUE,"GENERAL"}</definedName>
    <definedName name="______y2" localSheetId="18" hidden="1">{"TAB1",#N/A,TRUE,"GENERAL";"TAB2",#N/A,TRUE,"GENERAL";"TAB3",#N/A,TRUE,"GENERAL";"TAB4",#N/A,TRUE,"GENERAL";"TAB5",#N/A,TRUE,"GENERAL"}</definedName>
    <definedName name="______y2" localSheetId="1" hidden="1">{"TAB1",#N/A,TRUE,"GENERAL";"TAB2",#N/A,TRUE,"GENERAL";"TAB3",#N/A,TRUE,"GENERAL";"TAB4",#N/A,TRUE,"GENERAL";"TAB5",#N/A,TRUE,"GENERAL"}</definedName>
    <definedName name="______y2" hidden="1">{"TAB1",#N/A,TRUE,"GENERAL";"TAB2",#N/A,TRUE,"GENERAL";"TAB3",#N/A,TRUE,"GENERAL";"TAB4",#N/A,TRUE,"GENERAL";"TAB5",#N/A,TRUE,"GENERAL"}</definedName>
    <definedName name="______y3" localSheetId="2" hidden="1">{"via1",#N/A,TRUE,"general";"via2",#N/A,TRUE,"general";"via3",#N/A,TRUE,"general"}</definedName>
    <definedName name="______y3" localSheetId="3" hidden="1">{"via1",#N/A,TRUE,"general";"via2",#N/A,TRUE,"general";"via3",#N/A,TRUE,"general"}</definedName>
    <definedName name="______y3" localSheetId="4" hidden="1">{"via1",#N/A,TRUE,"general";"via2",#N/A,TRUE,"general";"via3",#N/A,TRUE,"general"}</definedName>
    <definedName name="______y3" localSheetId="5" hidden="1">{"via1",#N/A,TRUE,"general";"via2",#N/A,TRUE,"general";"via3",#N/A,TRUE,"general"}</definedName>
    <definedName name="______y3" localSheetId="8" hidden="1">{"via1",#N/A,TRUE,"general";"via2",#N/A,TRUE,"general";"via3",#N/A,TRUE,"general"}</definedName>
    <definedName name="______y3" localSheetId="16" hidden="1">{"via1",#N/A,TRUE,"general";"via2",#N/A,TRUE,"general";"via3",#N/A,TRUE,"general"}</definedName>
    <definedName name="______y3" localSheetId="17" hidden="1">{"via1",#N/A,TRUE,"general";"via2",#N/A,TRUE,"general";"via3",#N/A,TRUE,"general"}</definedName>
    <definedName name="______y3" localSheetId="18" hidden="1">{"via1",#N/A,TRUE,"general";"via2",#N/A,TRUE,"general";"via3",#N/A,TRUE,"general"}</definedName>
    <definedName name="______y3" localSheetId="1" hidden="1">{"via1",#N/A,TRUE,"general";"via2",#N/A,TRUE,"general";"via3",#N/A,TRUE,"general"}</definedName>
    <definedName name="______y3" hidden="1">{"via1",#N/A,TRUE,"general";"via2",#N/A,TRUE,"general";"via3",#N/A,TRUE,"general"}</definedName>
    <definedName name="______y4" localSheetId="2" hidden="1">{"via1",#N/A,TRUE,"general";"via2",#N/A,TRUE,"general";"via3",#N/A,TRUE,"general"}</definedName>
    <definedName name="______y4" localSheetId="3" hidden="1">{"via1",#N/A,TRUE,"general";"via2",#N/A,TRUE,"general";"via3",#N/A,TRUE,"general"}</definedName>
    <definedName name="______y4" localSheetId="4" hidden="1">{"via1",#N/A,TRUE,"general";"via2",#N/A,TRUE,"general";"via3",#N/A,TRUE,"general"}</definedName>
    <definedName name="______y4" localSheetId="5" hidden="1">{"via1",#N/A,TRUE,"general";"via2",#N/A,TRUE,"general";"via3",#N/A,TRUE,"general"}</definedName>
    <definedName name="______y4" localSheetId="8" hidden="1">{"via1",#N/A,TRUE,"general";"via2",#N/A,TRUE,"general";"via3",#N/A,TRUE,"general"}</definedName>
    <definedName name="______y4" localSheetId="16" hidden="1">{"via1",#N/A,TRUE,"general";"via2",#N/A,TRUE,"general";"via3",#N/A,TRUE,"general"}</definedName>
    <definedName name="______y4" localSheetId="17" hidden="1">{"via1",#N/A,TRUE,"general";"via2",#N/A,TRUE,"general";"via3",#N/A,TRUE,"general"}</definedName>
    <definedName name="______y4" localSheetId="18" hidden="1">{"via1",#N/A,TRUE,"general";"via2",#N/A,TRUE,"general";"via3",#N/A,TRUE,"general"}</definedName>
    <definedName name="______y4" localSheetId="1" hidden="1">{"via1",#N/A,TRUE,"general";"via2",#N/A,TRUE,"general";"via3",#N/A,TRUE,"general"}</definedName>
    <definedName name="______y4" hidden="1">{"via1",#N/A,TRUE,"general";"via2",#N/A,TRUE,"general";"via3",#N/A,TRUE,"general"}</definedName>
    <definedName name="______y5" localSheetId="2" hidden="1">{"TAB1",#N/A,TRUE,"GENERAL";"TAB2",#N/A,TRUE,"GENERAL";"TAB3",#N/A,TRUE,"GENERAL";"TAB4",#N/A,TRUE,"GENERAL";"TAB5",#N/A,TRUE,"GENERAL"}</definedName>
    <definedName name="______y5" localSheetId="3" hidden="1">{"TAB1",#N/A,TRUE,"GENERAL";"TAB2",#N/A,TRUE,"GENERAL";"TAB3",#N/A,TRUE,"GENERAL";"TAB4",#N/A,TRUE,"GENERAL";"TAB5",#N/A,TRUE,"GENERAL"}</definedName>
    <definedName name="______y5" localSheetId="4" hidden="1">{"TAB1",#N/A,TRUE,"GENERAL";"TAB2",#N/A,TRUE,"GENERAL";"TAB3",#N/A,TRUE,"GENERAL";"TAB4",#N/A,TRUE,"GENERAL";"TAB5",#N/A,TRUE,"GENERAL"}</definedName>
    <definedName name="______y5" localSheetId="5" hidden="1">{"TAB1",#N/A,TRUE,"GENERAL";"TAB2",#N/A,TRUE,"GENERAL";"TAB3",#N/A,TRUE,"GENERAL";"TAB4",#N/A,TRUE,"GENERAL";"TAB5",#N/A,TRUE,"GENERAL"}</definedName>
    <definedName name="______y5" localSheetId="8" hidden="1">{"TAB1",#N/A,TRUE,"GENERAL";"TAB2",#N/A,TRUE,"GENERAL";"TAB3",#N/A,TRUE,"GENERAL";"TAB4",#N/A,TRUE,"GENERAL";"TAB5",#N/A,TRUE,"GENERAL"}</definedName>
    <definedName name="______y5" localSheetId="16" hidden="1">{"TAB1",#N/A,TRUE,"GENERAL";"TAB2",#N/A,TRUE,"GENERAL";"TAB3",#N/A,TRUE,"GENERAL";"TAB4",#N/A,TRUE,"GENERAL";"TAB5",#N/A,TRUE,"GENERAL"}</definedName>
    <definedName name="______y5" localSheetId="17" hidden="1">{"TAB1",#N/A,TRUE,"GENERAL";"TAB2",#N/A,TRUE,"GENERAL";"TAB3",#N/A,TRUE,"GENERAL";"TAB4",#N/A,TRUE,"GENERAL";"TAB5",#N/A,TRUE,"GENERAL"}</definedName>
    <definedName name="______y5" localSheetId="18" hidden="1">{"TAB1",#N/A,TRUE,"GENERAL";"TAB2",#N/A,TRUE,"GENERAL";"TAB3",#N/A,TRUE,"GENERAL";"TAB4",#N/A,TRUE,"GENERAL";"TAB5",#N/A,TRUE,"GENERAL"}</definedName>
    <definedName name="______y5" localSheetId="1" hidden="1">{"TAB1",#N/A,TRUE,"GENERAL";"TAB2",#N/A,TRUE,"GENERAL";"TAB3",#N/A,TRUE,"GENERAL";"TAB4",#N/A,TRUE,"GENERAL";"TAB5",#N/A,TRUE,"GENERAL"}</definedName>
    <definedName name="______y5" hidden="1">{"TAB1",#N/A,TRUE,"GENERAL";"TAB2",#N/A,TRUE,"GENERAL";"TAB3",#N/A,TRUE,"GENERAL";"TAB4",#N/A,TRUE,"GENERAL";"TAB5",#N/A,TRUE,"GENERAL"}</definedName>
    <definedName name="______y6" localSheetId="2" hidden="1">{"via1",#N/A,TRUE,"general";"via2",#N/A,TRUE,"general";"via3",#N/A,TRUE,"general"}</definedName>
    <definedName name="______y6" localSheetId="3" hidden="1">{"via1",#N/A,TRUE,"general";"via2",#N/A,TRUE,"general";"via3",#N/A,TRUE,"general"}</definedName>
    <definedName name="______y6" localSheetId="4" hidden="1">{"via1",#N/A,TRUE,"general";"via2",#N/A,TRUE,"general";"via3",#N/A,TRUE,"general"}</definedName>
    <definedName name="______y6" localSheetId="5" hidden="1">{"via1",#N/A,TRUE,"general";"via2",#N/A,TRUE,"general";"via3",#N/A,TRUE,"general"}</definedName>
    <definedName name="______y6" localSheetId="8" hidden="1">{"via1",#N/A,TRUE,"general";"via2",#N/A,TRUE,"general";"via3",#N/A,TRUE,"general"}</definedName>
    <definedName name="______y6" localSheetId="16" hidden="1">{"via1",#N/A,TRUE,"general";"via2",#N/A,TRUE,"general";"via3",#N/A,TRUE,"general"}</definedName>
    <definedName name="______y6" localSheetId="17" hidden="1">{"via1",#N/A,TRUE,"general";"via2",#N/A,TRUE,"general";"via3",#N/A,TRUE,"general"}</definedName>
    <definedName name="______y6" localSheetId="18" hidden="1">{"via1",#N/A,TRUE,"general";"via2",#N/A,TRUE,"general";"via3",#N/A,TRUE,"general"}</definedName>
    <definedName name="______y6" localSheetId="1" hidden="1">{"via1",#N/A,TRUE,"general";"via2",#N/A,TRUE,"general";"via3",#N/A,TRUE,"general"}</definedName>
    <definedName name="______y6" hidden="1">{"via1",#N/A,TRUE,"general";"via2",#N/A,TRUE,"general";"via3",#N/A,TRUE,"general"}</definedName>
    <definedName name="______y7" localSheetId="2" hidden="1">{"via1",#N/A,TRUE,"general";"via2",#N/A,TRUE,"general";"via3",#N/A,TRUE,"general"}</definedName>
    <definedName name="______y7" localSheetId="3" hidden="1">{"via1",#N/A,TRUE,"general";"via2",#N/A,TRUE,"general";"via3",#N/A,TRUE,"general"}</definedName>
    <definedName name="______y7" localSheetId="4" hidden="1">{"via1",#N/A,TRUE,"general";"via2",#N/A,TRUE,"general";"via3",#N/A,TRUE,"general"}</definedName>
    <definedName name="______y7" localSheetId="5" hidden="1">{"via1",#N/A,TRUE,"general";"via2",#N/A,TRUE,"general";"via3",#N/A,TRUE,"general"}</definedName>
    <definedName name="______y7" localSheetId="8" hidden="1">{"via1",#N/A,TRUE,"general";"via2",#N/A,TRUE,"general";"via3",#N/A,TRUE,"general"}</definedName>
    <definedName name="______y7" localSheetId="16" hidden="1">{"via1",#N/A,TRUE,"general";"via2",#N/A,TRUE,"general";"via3",#N/A,TRUE,"general"}</definedName>
    <definedName name="______y7" localSheetId="17" hidden="1">{"via1",#N/A,TRUE,"general";"via2",#N/A,TRUE,"general";"via3",#N/A,TRUE,"general"}</definedName>
    <definedName name="______y7" localSheetId="18" hidden="1">{"via1",#N/A,TRUE,"general";"via2",#N/A,TRUE,"general";"via3",#N/A,TRUE,"general"}</definedName>
    <definedName name="______y7" localSheetId="1" hidden="1">{"via1",#N/A,TRUE,"general";"via2",#N/A,TRUE,"general";"via3",#N/A,TRUE,"general"}</definedName>
    <definedName name="______y7" hidden="1">{"via1",#N/A,TRUE,"general";"via2",#N/A,TRUE,"general";"via3",#N/A,TRUE,"general"}</definedName>
    <definedName name="______y8" localSheetId="2" hidden="1">{"via1",#N/A,TRUE,"general";"via2",#N/A,TRUE,"general";"via3",#N/A,TRUE,"general"}</definedName>
    <definedName name="______y8" localSheetId="3" hidden="1">{"via1",#N/A,TRUE,"general";"via2",#N/A,TRUE,"general";"via3",#N/A,TRUE,"general"}</definedName>
    <definedName name="______y8" localSheetId="4" hidden="1">{"via1",#N/A,TRUE,"general";"via2",#N/A,TRUE,"general";"via3",#N/A,TRUE,"general"}</definedName>
    <definedName name="______y8" localSheetId="5" hidden="1">{"via1",#N/A,TRUE,"general";"via2",#N/A,TRUE,"general";"via3",#N/A,TRUE,"general"}</definedName>
    <definedName name="______y8" localSheetId="8" hidden="1">{"via1",#N/A,TRUE,"general";"via2",#N/A,TRUE,"general";"via3",#N/A,TRUE,"general"}</definedName>
    <definedName name="______y8" localSheetId="16" hidden="1">{"via1",#N/A,TRUE,"general";"via2",#N/A,TRUE,"general";"via3",#N/A,TRUE,"general"}</definedName>
    <definedName name="______y8" localSheetId="17" hidden="1">{"via1",#N/A,TRUE,"general";"via2",#N/A,TRUE,"general";"via3",#N/A,TRUE,"general"}</definedName>
    <definedName name="______y8" localSheetId="18" hidden="1">{"via1",#N/A,TRUE,"general";"via2",#N/A,TRUE,"general";"via3",#N/A,TRUE,"general"}</definedName>
    <definedName name="______y8" localSheetId="1" hidden="1">{"via1",#N/A,TRUE,"general";"via2",#N/A,TRUE,"general";"via3",#N/A,TRUE,"general"}</definedName>
    <definedName name="______y8" hidden="1">{"via1",#N/A,TRUE,"general";"via2",#N/A,TRUE,"general";"via3",#N/A,TRUE,"general"}</definedName>
    <definedName name="______y9" localSheetId="2" hidden="1">{"TAB1",#N/A,TRUE,"GENERAL";"TAB2",#N/A,TRUE,"GENERAL";"TAB3",#N/A,TRUE,"GENERAL";"TAB4",#N/A,TRUE,"GENERAL";"TAB5",#N/A,TRUE,"GENERAL"}</definedName>
    <definedName name="______y9" localSheetId="3" hidden="1">{"TAB1",#N/A,TRUE,"GENERAL";"TAB2",#N/A,TRUE,"GENERAL";"TAB3",#N/A,TRUE,"GENERAL";"TAB4",#N/A,TRUE,"GENERAL";"TAB5",#N/A,TRUE,"GENERAL"}</definedName>
    <definedName name="______y9" localSheetId="4" hidden="1">{"TAB1",#N/A,TRUE,"GENERAL";"TAB2",#N/A,TRUE,"GENERAL";"TAB3",#N/A,TRUE,"GENERAL";"TAB4",#N/A,TRUE,"GENERAL";"TAB5",#N/A,TRUE,"GENERAL"}</definedName>
    <definedName name="______y9" localSheetId="5" hidden="1">{"TAB1",#N/A,TRUE,"GENERAL";"TAB2",#N/A,TRUE,"GENERAL";"TAB3",#N/A,TRUE,"GENERAL";"TAB4",#N/A,TRUE,"GENERAL";"TAB5",#N/A,TRUE,"GENERAL"}</definedName>
    <definedName name="______y9" localSheetId="8" hidden="1">{"TAB1",#N/A,TRUE,"GENERAL";"TAB2",#N/A,TRUE,"GENERAL";"TAB3",#N/A,TRUE,"GENERAL";"TAB4",#N/A,TRUE,"GENERAL";"TAB5",#N/A,TRUE,"GENERAL"}</definedName>
    <definedName name="______y9" localSheetId="16" hidden="1">{"TAB1",#N/A,TRUE,"GENERAL";"TAB2",#N/A,TRUE,"GENERAL";"TAB3",#N/A,TRUE,"GENERAL";"TAB4",#N/A,TRUE,"GENERAL";"TAB5",#N/A,TRUE,"GENERAL"}</definedName>
    <definedName name="______y9" localSheetId="17" hidden="1">{"TAB1",#N/A,TRUE,"GENERAL";"TAB2",#N/A,TRUE,"GENERAL";"TAB3",#N/A,TRUE,"GENERAL";"TAB4",#N/A,TRUE,"GENERAL";"TAB5",#N/A,TRUE,"GENERAL"}</definedName>
    <definedName name="______y9" localSheetId="18" hidden="1">{"TAB1",#N/A,TRUE,"GENERAL";"TAB2",#N/A,TRUE,"GENERAL";"TAB3",#N/A,TRUE,"GENERAL";"TAB4",#N/A,TRUE,"GENERAL";"TAB5",#N/A,TRUE,"GENERAL"}</definedName>
    <definedName name="______y9" localSheetId="1" hidden="1">{"TAB1",#N/A,TRUE,"GENERAL";"TAB2",#N/A,TRUE,"GENERAL";"TAB3",#N/A,TRUE,"GENERAL";"TAB4",#N/A,TRUE,"GENERAL";"TAB5",#N/A,TRUE,"GENERAL"}</definedName>
    <definedName name="______y9" hidden="1">{"TAB1",#N/A,TRUE,"GENERAL";"TAB2",#N/A,TRUE,"GENERAL";"TAB3",#N/A,TRUE,"GENERAL";"TAB4",#N/A,TRUE,"GENERAL";"TAB5",#N/A,TRUE,"GENERAL"}</definedName>
    <definedName name="______z1" localSheetId="2" hidden="1">{"TAB1",#N/A,TRUE,"GENERAL";"TAB2",#N/A,TRUE,"GENERAL";"TAB3",#N/A,TRUE,"GENERAL";"TAB4",#N/A,TRUE,"GENERAL";"TAB5",#N/A,TRUE,"GENERAL"}</definedName>
    <definedName name="______z1" localSheetId="3" hidden="1">{"TAB1",#N/A,TRUE,"GENERAL";"TAB2",#N/A,TRUE,"GENERAL";"TAB3",#N/A,TRUE,"GENERAL";"TAB4",#N/A,TRUE,"GENERAL";"TAB5",#N/A,TRUE,"GENERAL"}</definedName>
    <definedName name="______z1" localSheetId="4" hidden="1">{"TAB1",#N/A,TRUE,"GENERAL";"TAB2",#N/A,TRUE,"GENERAL";"TAB3",#N/A,TRUE,"GENERAL";"TAB4",#N/A,TRUE,"GENERAL";"TAB5",#N/A,TRUE,"GENERAL"}</definedName>
    <definedName name="______z1" localSheetId="5" hidden="1">{"TAB1",#N/A,TRUE,"GENERAL";"TAB2",#N/A,TRUE,"GENERAL";"TAB3",#N/A,TRUE,"GENERAL";"TAB4",#N/A,TRUE,"GENERAL";"TAB5",#N/A,TRUE,"GENERAL"}</definedName>
    <definedName name="______z1" localSheetId="8" hidden="1">{"TAB1",#N/A,TRUE,"GENERAL";"TAB2",#N/A,TRUE,"GENERAL";"TAB3",#N/A,TRUE,"GENERAL";"TAB4",#N/A,TRUE,"GENERAL";"TAB5",#N/A,TRUE,"GENERAL"}</definedName>
    <definedName name="______z1" localSheetId="16" hidden="1">{"TAB1",#N/A,TRUE,"GENERAL";"TAB2",#N/A,TRUE,"GENERAL";"TAB3",#N/A,TRUE,"GENERAL";"TAB4",#N/A,TRUE,"GENERAL";"TAB5",#N/A,TRUE,"GENERAL"}</definedName>
    <definedName name="______z1" localSheetId="17" hidden="1">{"TAB1",#N/A,TRUE,"GENERAL";"TAB2",#N/A,TRUE,"GENERAL";"TAB3",#N/A,TRUE,"GENERAL";"TAB4",#N/A,TRUE,"GENERAL";"TAB5",#N/A,TRUE,"GENERAL"}</definedName>
    <definedName name="______z1" localSheetId="18" hidden="1">{"TAB1",#N/A,TRUE,"GENERAL";"TAB2",#N/A,TRUE,"GENERAL";"TAB3",#N/A,TRUE,"GENERAL";"TAB4",#N/A,TRUE,"GENERAL";"TAB5",#N/A,TRUE,"GENERAL"}</definedName>
    <definedName name="______z1" localSheetId="1" hidden="1">{"TAB1",#N/A,TRUE,"GENERAL";"TAB2",#N/A,TRUE,"GENERAL";"TAB3",#N/A,TRUE,"GENERAL";"TAB4",#N/A,TRUE,"GENERAL";"TAB5",#N/A,TRUE,"GENERAL"}</definedName>
    <definedName name="______z1" hidden="1">{"TAB1",#N/A,TRUE,"GENERAL";"TAB2",#N/A,TRUE,"GENERAL";"TAB3",#N/A,TRUE,"GENERAL";"TAB4",#N/A,TRUE,"GENERAL";"TAB5",#N/A,TRUE,"GENERAL"}</definedName>
    <definedName name="______z2" localSheetId="2" hidden="1">{"via1",#N/A,TRUE,"general";"via2",#N/A,TRUE,"general";"via3",#N/A,TRUE,"general"}</definedName>
    <definedName name="______z2" localSheetId="3" hidden="1">{"via1",#N/A,TRUE,"general";"via2",#N/A,TRUE,"general";"via3",#N/A,TRUE,"general"}</definedName>
    <definedName name="______z2" localSheetId="4" hidden="1">{"via1",#N/A,TRUE,"general";"via2",#N/A,TRUE,"general";"via3",#N/A,TRUE,"general"}</definedName>
    <definedName name="______z2" localSheetId="5" hidden="1">{"via1",#N/A,TRUE,"general";"via2",#N/A,TRUE,"general";"via3",#N/A,TRUE,"general"}</definedName>
    <definedName name="______z2" localSheetId="8" hidden="1">{"via1",#N/A,TRUE,"general";"via2",#N/A,TRUE,"general";"via3",#N/A,TRUE,"general"}</definedName>
    <definedName name="______z2" localSheetId="16" hidden="1">{"via1",#N/A,TRUE,"general";"via2",#N/A,TRUE,"general";"via3",#N/A,TRUE,"general"}</definedName>
    <definedName name="______z2" localSheetId="17" hidden="1">{"via1",#N/A,TRUE,"general";"via2",#N/A,TRUE,"general";"via3",#N/A,TRUE,"general"}</definedName>
    <definedName name="______z2" localSheetId="18" hidden="1">{"via1",#N/A,TRUE,"general";"via2",#N/A,TRUE,"general";"via3",#N/A,TRUE,"general"}</definedName>
    <definedName name="______z2" localSheetId="1" hidden="1">{"via1",#N/A,TRUE,"general";"via2",#N/A,TRUE,"general";"via3",#N/A,TRUE,"general"}</definedName>
    <definedName name="______z2" hidden="1">{"via1",#N/A,TRUE,"general";"via2",#N/A,TRUE,"general";"via3",#N/A,TRUE,"general"}</definedName>
    <definedName name="______z3" localSheetId="2" hidden="1">{"via1",#N/A,TRUE,"general";"via2",#N/A,TRUE,"general";"via3",#N/A,TRUE,"general"}</definedName>
    <definedName name="______z3" localSheetId="3" hidden="1">{"via1",#N/A,TRUE,"general";"via2",#N/A,TRUE,"general";"via3",#N/A,TRUE,"general"}</definedName>
    <definedName name="______z3" localSheetId="4" hidden="1">{"via1",#N/A,TRUE,"general";"via2",#N/A,TRUE,"general";"via3",#N/A,TRUE,"general"}</definedName>
    <definedName name="______z3" localSheetId="5" hidden="1">{"via1",#N/A,TRUE,"general";"via2",#N/A,TRUE,"general";"via3",#N/A,TRUE,"general"}</definedName>
    <definedName name="______z3" localSheetId="8" hidden="1">{"via1",#N/A,TRUE,"general";"via2",#N/A,TRUE,"general";"via3",#N/A,TRUE,"general"}</definedName>
    <definedName name="______z3" localSheetId="16" hidden="1">{"via1",#N/A,TRUE,"general";"via2",#N/A,TRUE,"general";"via3",#N/A,TRUE,"general"}</definedName>
    <definedName name="______z3" localSheetId="17" hidden="1">{"via1",#N/A,TRUE,"general";"via2",#N/A,TRUE,"general";"via3",#N/A,TRUE,"general"}</definedName>
    <definedName name="______z3" localSheetId="18" hidden="1">{"via1",#N/A,TRUE,"general";"via2",#N/A,TRUE,"general";"via3",#N/A,TRUE,"general"}</definedName>
    <definedName name="______z3" localSheetId="1" hidden="1">{"via1",#N/A,TRUE,"general";"via2",#N/A,TRUE,"general";"via3",#N/A,TRUE,"general"}</definedName>
    <definedName name="______z3" hidden="1">{"via1",#N/A,TRUE,"general";"via2",#N/A,TRUE,"general";"via3",#N/A,TRUE,"general"}</definedName>
    <definedName name="______z4" localSheetId="2" hidden="1">{"TAB1",#N/A,TRUE,"GENERAL";"TAB2",#N/A,TRUE,"GENERAL";"TAB3",#N/A,TRUE,"GENERAL";"TAB4",#N/A,TRUE,"GENERAL";"TAB5",#N/A,TRUE,"GENERAL"}</definedName>
    <definedName name="______z4" localSheetId="3" hidden="1">{"TAB1",#N/A,TRUE,"GENERAL";"TAB2",#N/A,TRUE,"GENERAL";"TAB3",#N/A,TRUE,"GENERAL";"TAB4",#N/A,TRUE,"GENERAL";"TAB5",#N/A,TRUE,"GENERAL"}</definedName>
    <definedName name="______z4" localSheetId="4" hidden="1">{"TAB1",#N/A,TRUE,"GENERAL";"TAB2",#N/A,TRUE,"GENERAL";"TAB3",#N/A,TRUE,"GENERAL";"TAB4",#N/A,TRUE,"GENERAL";"TAB5",#N/A,TRUE,"GENERAL"}</definedName>
    <definedName name="______z4" localSheetId="5" hidden="1">{"TAB1",#N/A,TRUE,"GENERAL";"TAB2",#N/A,TRUE,"GENERAL";"TAB3",#N/A,TRUE,"GENERAL";"TAB4",#N/A,TRUE,"GENERAL";"TAB5",#N/A,TRUE,"GENERAL"}</definedName>
    <definedName name="______z4" localSheetId="8" hidden="1">{"TAB1",#N/A,TRUE,"GENERAL";"TAB2",#N/A,TRUE,"GENERAL";"TAB3",#N/A,TRUE,"GENERAL";"TAB4",#N/A,TRUE,"GENERAL";"TAB5",#N/A,TRUE,"GENERAL"}</definedName>
    <definedName name="______z4" localSheetId="16" hidden="1">{"TAB1",#N/A,TRUE,"GENERAL";"TAB2",#N/A,TRUE,"GENERAL";"TAB3",#N/A,TRUE,"GENERAL";"TAB4",#N/A,TRUE,"GENERAL";"TAB5",#N/A,TRUE,"GENERAL"}</definedName>
    <definedName name="______z4" localSheetId="17" hidden="1">{"TAB1",#N/A,TRUE,"GENERAL";"TAB2",#N/A,TRUE,"GENERAL";"TAB3",#N/A,TRUE,"GENERAL";"TAB4",#N/A,TRUE,"GENERAL";"TAB5",#N/A,TRUE,"GENERAL"}</definedName>
    <definedName name="______z4" localSheetId="18" hidden="1">{"TAB1",#N/A,TRUE,"GENERAL";"TAB2",#N/A,TRUE,"GENERAL";"TAB3",#N/A,TRUE,"GENERAL";"TAB4",#N/A,TRUE,"GENERAL";"TAB5",#N/A,TRUE,"GENERAL"}</definedName>
    <definedName name="______z4" localSheetId="1" hidden="1">{"TAB1",#N/A,TRUE,"GENERAL";"TAB2",#N/A,TRUE,"GENERAL";"TAB3",#N/A,TRUE,"GENERAL";"TAB4",#N/A,TRUE,"GENERAL";"TAB5",#N/A,TRUE,"GENERAL"}</definedName>
    <definedName name="______z4" hidden="1">{"TAB1",#N/A,TRUE,"GENERAL";"TAB2",#N/A,TRUE,"GENERAL";"TAB3",#N/A,TRUE,"GENERAL";"TAB4",#N/A,TRUE,"GENERAL";"TAB5",#N/A,TRUE,"GENERAL"}</definedName>
    <definedName name="______z5" localSheetId="2" hidden="1">{"via1",#N/A,TRUE,"general";"via2",#N/A,TRUE,"general";"via3",#N/A,TRUE,"general"}</definedName>
    <definedName name="______z5" localSheetId="3" hidden="1">{"via1",#N/A,TRUE,"general";"via2",#N/A,TRUE,"general";"via3",#N/A,TRUE,"general"}</definedName>
    <definedName name="______z5" localSheetId="4" hidden="1">{"via1",#N/A,TRUE,"general";"via2",#N/A,TRUE,"general";"via3",#N/A,TRUE,"general"}</definedName>
    <definedName name="______z5" localSheetId="5" hidden="1">{"via1",#N/A,TRUE,"general";"via2",#N/A,TRUE,"general";"via3",#N/A,TRUE,"general"}</definedName>
    <definedName name="______z5" localSheetId="8" hidden="1">{"via1",#N/A,TRUE,"general";"via2",#N/A,TRUE,"general";"via3",#N/A,TRUE,"general"}</definedName>
    <definedName name="______z5" localSheetId="16" hidden="1">{"via1",#N/A,TRUE,"general";"via2",#N/A,TRUE,"general";"via3",#N/A,TRUE,"general"}</definedName>
    <definedName name="______z5" localSheetId="17" hidden="1">{"via1",#N/A,TRUE,"general";"via2",#N/A,TRUE,"general";"via3",#N/A,TRUE,"general"}</definedName>
    <definedName name="______z5" localSheetId="18" hidden="1">{"via1",#N/A,TRUE,"general";"via2",#N/A,TRUE,"general";"via3",#N/A,TRUE,"general"}</definedName>
    <definedName name="______z5" localSheetId="1" hidden="1">{"via1",#N/A,TRUE,"general";"via2",#N/A,TRUE,"general";"via3",#N/A,TRUE,"general"}</definedName>
    <definedName name="______z5" hidden="1">{"via1",#N/A,TRUE,"general";"via2",#N/A,TRUE,"general";"via3",#N/A,TRUE,"general"}</definedName>
    <definedName name="______z6" localSheetId="2" hidden="1">{"TAB1",#N/A,TRUE,"GENERAL";"TAB2",#N/A,TRUE,"GENERAL";"TAB3",#N/A,TRUE,"GENERAL";"TAB4",#N/A,TRUE,"GENERAL";"TAB5",#N/A,TRUE,"GENERAL"}</definedName>
    <definedName name="______z6" localSheetId="3" hidden="1">{"TAB1",#N/A,TRUE,"GENERAL";"TAB2",#N/A,TRUE,"GENERAL";"TAB3",#N/A,TRUE,"GENERAL";"TAB4",#N/A,TRUE,"GENERAL";"TAB5",#N/A,TRUE,"GENERAL"}</definedName>
    <definedName name="______z6" localSheetId="4" hidden="1">{"TAB1",#N/A,TRUE,"GENERAL";"TAB2",#N/A,TRUE,"GENERAL";"TAB3",#N/A,TRUE,"GENERAL";"TAB4",#N/A,TRUE,"GENERAL";"TAB5",#N/A,TRUE,"GENERAL"}</definedName>
    <definedName name="______z6" localSheetId="5" hidden="1">{"TAB1",#N/A,TRUE,"GENERAL";"TAB2",#N/A,TRUE,"GENERAL";"TAB3",#N/A,TRUE,"GENERAL";"TAB4",#N/A,TRUE,"GENERAL";"TAB5",#N/A,TRUE,"GENERAL"}</definedName>
    <definedName name="______z6" localSheetId="8" hidden="1">{"TAB1",#N/A,TRUE,"GENERAL";"TAB2",#N/A,TRUE,"GENERAL";"TAB3",#N/A,TRUE,"GENERAL";"TAB4",#N/A,TRUE,"GENERAL";"TAB5",#N/A,TRUE,"GENERAL"}</definedName>
    <definedName name="______z6" localSheetId="16" hidden="1">{"TAB1",#N/A,TRUE,"GENERAL";"TAB2",#N/A,TRUE,"GENERAL";"TAB3",#N/A,TRUE,"GENERAL";"TAB4",#N/A,TRUE,"GENERAL";"TAB5",#N/A,TRUE,"GENERAL"}</definedName>
    <definedName name="______z6" localSheetId="17" hidden="1">{"TAB1",#N/A,TRUE,"GENERAL";"TAB2",#N/A,TRUE,"GENERAL";"TAB3",#N/A,TRUE,"GENERAL";"TAB4",#N/A,TRUE,"GENERAL";"TAB5",#N/A,TRUE,"GENERAL"}</definedName>
    <definedName name="______z6" localSheetId="18" hidden="1">{"TAB1",#N/A,TRUE,"GENERAL";"TAB2",#N/A,TRUE,"GENERAL";"TAB3",#N/A,TRUE,"GENERAL";"TAB4",#N/A,TRUE,"GENERAL";"TAB5",#N/A,TRUE,"GENERAL"}</definedName>
    <definedName name="______z6" localSheetId="1" hidden="1">{"TAB1",#N/A,TRUE,"GENERAL";"TAB2",#N/A,TRUE,"GENERAL";"TAB3",#N/A,TRUE,"GENERAL";"TAB4",#N/A,TRUE,"GENERAL";"TAB5",#N/A,TRUE,"GENERAL"}</definedName>
    <definedName name="______z6" hidden="1">{"TAB1",#N/A,TRUE,"GENERAL";"TAB2",#N/A,TRUE,"GENERAL";"TAB3",#N/A,TRUE,"GENERAL";"TAB4",#N/A,TRUE,"GENERAL";"TAB5",#N/A,TRUE,"GENERAL"}</definedName>
    <definedName name="______z7">#N/A</definedName>
    <definedName name="_____a1" localSheetId="2" hidden="1">{"TAB1",#N/A,TRUE,"GENERAL";"TAB2",#N/A,TRUE,"GENERAL";"TAB3",#N/A,TRUE,"GENERAL";"TAB4",#N/A,TRUE,"GENERAL";"TAB5",#N/A,TRUE,"GENERAL"}</definedName>
    <definedName name="_____a1" localSheetId="3" hidden="1">{"TAB1",#N/A,TRUE,"GENERAL";"TAB2",#N/A,TRUE,"GENERAL";"TAB3",#N/A,TRUE,"GENERAL";"TAB4",#N/A,TRUE,"GENERAL";"TAB5",#N/A,TRUE,"GENERAL"}</definedName>
    <definedName name="_____a1" localSheetId="4" hidden="1">{"TAB1",#N/A,TRUE,"GENERAL";"TAB2",#N/A,TRUE,"GENERAL";"TAB3",#N/A,TRUE,"GENERAL";"TAB4",#N/A,TRUE,"GENERAL";"TAB5",#N/A,TRUE,"GENERAL"}</definedName>
    <definedName name="_____a1" localSheetId="5" hidden="1">{"TAB1",#N/A,TRUE,"GENERAL";"TAB2",#N/A,TRUE,"GENERAL";"TAB3",#N/A,TRUE,"GENERAL";"TAB4",#N/A,TRUE,"GENERAL";"TAB5",#N/A,TRUE,"GENERAL"}</definedName>
    <definedName name="_____a1" localSheetId="8" hidden="1">{"TAB1",#N/A,TRUE,"GENERAL";"TAB2",#N/A,TRUE,"GENERAL";"TAB3",#N/A,TRUE,"GENERAL";"TAB4",#N/A,TRUE,"GENERAL";"TAB5",#N/A,TRUE,"GENERAL"}</definedName>
    <definedName name="_____a1" localSheetId="16" hidden="1">{"TAB1",#N/A,TRUE,"GENERAL";"TAB2",#N/A,TRUE,"GENERAL";"TAB3",#N/A,TRUE,"GENERAL";"TAB4",#N/A,TRUE,"GENERAL";"TAB5",#N/A,TRUE,"GENERAL"}</definedName>
    <definedName name="_____a1" localSheetId="17" hidden="1">{"TAB1",#N/A,TRUE,"GENERAL";"TAB2",#N/A,TRUE,"GENERAL";"TAB3",#N/A,TRUE,"GENERAL";"TAB4",#N/A,TRUE,"GENERAL";"TAB5",#N/A,TRUE,"GENERAL"}</definedName>
    <definedName name="_____a1" localSheetId="18" hidden="1">{"TAB1",#N/A,TRUE,"GENERAL";"TAB2",#N/A,TRUE,"GENERAL";"TAB3",#N/A,TRUE,"GENERAL";"TAB4",#N/A,TRUE,"GENERAL";"TAB5",#N/A,TRUE,"GENERAL"}</definedName>
    <definedName name="_____a1" localSheetId="1" hidden="1">{"TAB1",#N/A,TRUE,"GENERAL";"TAB2",#N/A,TRUE,"GENERAL";"TAB3",#N/A,TRUE,"GENERAL";"TAB4",#N/A,TRUE,"GENERAL";"TAB5",#N/A,TRUE,"GENERAL"}</definedName>
    <definedName name="_____a1" hidden="1">{"TAB1",#N/A,TRUE,"GENERAL";"TAB2",#N/A,TRUE,"GENERAL";"TAB3",#N/A,TRUE,"GENERAL";"TAB4",#N/A,TRUE,"GENERAL";"TAB5",#N/A,TRUE,"GENERAL"}</definedName>
    <definedName name="_____A17000">#REF!</definedName>
    <definedName name="_____A20000">#REF!</definedName>
    <definedName name="_____a3" localSheetId="2" hidden="1">{"TAB1",#N/A,TRUE,"GENERAL";"TAB2",#N/A,TRUE,"GENERAL";"TAB3",#N/A,TRUE,"GENERAL";"TAB4",#N/A,TRUE,"GENERAL";"TAB5",#N/A,TRUE,"GENERAL"}</definedName>
    <definedName name="_____a3" localSheetId="3" hidden="1">{"TAB1",#N/A,TRUE,"GENERAL";"TAB2",#N/A,TRUE,"GENERAL";"TAB3",#N/A,TRUE,"GENERAL";"TAB4",#N/A,TRUE,"GENERAL";"TAB5",#N/A,TRUE,"GENERAL"}</definedName>
    <definedName name="_____a3" localSheetId="4" hidden="1">{"TAB1",#N/A,TRUE,"GENERAL";"TAB2",#N/A,TRUE,"GENERAL";"TAB3",#N/A,TRUE,"GENERAL";"TAB4",#N/A,TRUE,"GENERAL";"TAB5",#N/A,TRUE,"GENERAL"}</definedName>
    <definedName name="_____a3" localSheetId="5" hidden="1">{"TAB1",#N/A,TRUE,"GENERAL";"TAB2",#N/A,TRUE,"GENERAL";"TAB3",#N/A,TRUE,"GENERAL";"TAB4",#N/A,TRUE,"GENERAL";"TAB5",#N/A,TRUE,"GENERAL"}</definedName>
    <definedName name="_____a3" localSheetId="8" hidden="1">{"TAB1",#N/A,TRUE,"GENERAL";"TAB2",#N/A,TRUE,"GENERAL";"TAB3",#N/A,TRUE,"GENERAL";"TAB4",#N/A,TRUE,"GENERAL";"TAB5",#N/A,TRUE,"GENERAL"}</definedName>
    <definedName name="_____a3" localSheetId="16" hidden="1">{"TAB1",#N/A,TRUE,"GENERAL";"TAB2",#N/A,TRUE,"GENERAL";"TAB3",#N/A,TRUE,"GENERAL";"TAB4",#N/A,TRUE,"GENERAL";"TAB5",#N/A,TRUE,"GENERAL"}</definedName>
    <definedName name="_____a3" localSheetId="17" hidden="1">{"TAB1",#N/A,TRUE,"GENERAL";"TAB2",#N/A,TRUE,"GENERAL";"TAB3",#N/A,TRUE,"GENERAL";"TAB4",#N/A,TRUE,"GENERAL";"TAB5",#N/A,TRUE,"GENERAL"}</definedName>
    <definedName name="_____a3" localSheetId="18" hidden="1">{"TAB1",#N/A,TRUE,"GENERAL";"TAB2",#N/A,TRUE,"GENERAL";"TAB3",#N/A,TRUE,"GENERAL";"TAB4",#N/A,TRUE,"GENERAL";"TAB5",#N/A,TRUE,"GENERAL"}</definedName>
    <definedName name="_____a3" localSheetId="1" hidden="1">{"TAB1",#N/A,TRUE,"GENERAL";"TAB2",#N/A,TRUE,"GENERAL";"TAB3",#N/A,TRUE,"GENERAL";"TAB4",#N/A,TRUE,"GENERAL";"TAB5",#N/A,TRUE,"GENERAL"}</definedName>
    <definedName name="_____a3" hidden="1">{"TAB1",#N/A,TRUE,"GENERAL";"TAB2",#N/A,TRUE,"GENERAL";"TAB3",#N/A,TRUE,"GENERAL";"TAB4",#N/A,TRUE,"GENERAL";"TAB5",#N/A,TRUE,"GENERAL"}</definedName>
    <definedName name="_____A30000">#REF!</definedName>
    <definedName name="_____a4" localSheetId="2" hidden="1">{"via1",#N/A,TRUE,"general";"via2",#N/A,TRUE,"general";"via3",#N/A,TRUE,"general"}</definedName>
    <definedName name="_____a4" localSheetId="3" hidden="1">{"via1",#N/A,TRUE,"general";"via2",#N/A,TRUE,"general";"via3",#N/A,TRUE,"general"}</definedName>
    <definedName name="_____a4" localSheetId="4" hidden="1">{"via1",#N/A,TRUE,"general";"via2",#N/A,TRUE,"general";"via3",#N/A,TRUE,"general"}</definedName>
    <definedName name="_____a4" localSheetId="5" hidden="1">{"via1",#N/A,TRUE,"general";"via2",#N/A,TRUE,"general";"via3",#N/A,TRUE,"general"}</definedName>
    <definedName name="_____a4" localSheetId="8" hidden="1">{"via1",#N/A,TRUE,"general";"via2",#N/A,TRUE,"general";"via3",#N/A,TRUE,"general"}</definedName>
    <definedName name="_____a4" localSheetId="16" hidden="1">{"via1",#N/A,TRUE,"general";"via2",#N/A,TRUE,"general";"via3",#N/A,TRUE,"general"}</definedName>
    <definedName name="_____a4" localSheetId="17" hidden="1">{"via1",#N/A,TRUE,"general";"via2",#N/A,TRUE,"general";"via3",#N/A,TRUE,"general"}</definedName>
    <definedName name="_____a4" localSheetId="18" hidden="1">{"via1",#N/A,TRUE,"general";"via2",#N/A,TRUE,"general";"via3",#N/A,TRUE,"general"}</definedName>
    <definedName name="_____a4" localSheetId="1" hidden="1">{"via1",#N/A,TRUE,"general";"via2",#N/A,TRUE,"general";"via3",#N/A,TRUE,"general"}</definedName>
    <definedName name="_____a4" hidden="1">{"via1",#N/A,TRUE,"general";"via2",#N/A,TRUE,"general";"via3",#N/A,TRUE,"general"}</definedName>
    <definedName name="_____a5" localSheetId="2" hidden="1">{"TAB1",#N/A,TRUE,"GENERAL";"TAB2",#N/A,TRUE,"GENERAL";"TAB3",#N/A,TRUE,"GENERAL";"TAB4",#N/A,TRUE,"GENERAL";"TAB5",#N/A,TRUE,"GENERAL"}</definedName>
    <definedName name="_____a5" localSheetId="3" hidden="1">{"TAB1",#N/A,TRUE,"GENERAL";"TAB2",#N/A,TRUE,"GENERAL";"TAB3",#N/A,TRUE,"GENERAL";"TAB4",#N/A,TRUE,"GENERAL";"TAB5",#N/A,TRUE,"GENERAL"}</definedName>
    <definedName name="_____a5" localSheetId="4" hidden="1">{"TAB1",#N/A,TRUE,"GENERAL";"TAB2",#N/A,TRUE,"GENERAL";"TAB3",#N/A,TRUE,"GENERAL";"TAB4",#N/A,TRUE,"GENERAL";"TAB5",#N/A,TRUE,"GENERAL"}</definedName>
    <definedName name="_____a5" localSheetId="5" hidden="1">{"TAB1",#N/A,TRUE,"GENERAL";"TAB2",#N/A,TRUE,"GENERAL";"TAB3",#N/A,TRUE,"GENERAL";"TAB4",#N/A,TRUE,"GENERAL";"TAB5",#N/A,TRUE,"GENERAL"}</definedName>
    <definedName name="_____a5" localSheetId="8" hidden="1">{"TAB1",#N/A,TRUE,"GENERAL";"TAB2",#N/A,TRUE,"GENERAL";"TAB3",#N/A,TRUE,"GENERAL";"TAB4",#N/A,TRUE,"GENERAL";"TAB5",#N/A,TRUE,"GENERAL"}</definedName>
    <definedName name="_____a5" localSheetId="16" hidden="1">{"TAB1",#N/A,TRUE,"GENERAL";"TAB2",#N/A,TRUE,"GENERAL";"TAB3",#N/A,TRUE,"GENERAL";"TAB4",#N/A,TRUE,"GENERAL";"TAB5",#N/A,TRUE,"GENERAL"}</definedName>
    <definedName name="_____a5" localSheetId="17" hidden="1">{"TAB1",#N/A,TRUE,"GENERAL";"TAB2",#N/A,TRUE,"GENERAL";"TAB3",#N/A,TRUE,"GENERAL";"TAB4",#N/A,TRUE,"GENERAL";"TAB5",#N/A,TRUE,"GENERAL"}</definedName>
    <definedName name="_____a5" localSheetId="18" hidden="1">{"TAB1",#N/A,TRUE,"GENERAL";"TAB2",#N/A,TRUE,"GENERAL";"TAB3",#N/A,TRUE,"GENERAL";"TAB4",#N/A,TRUE,"GENERAL";"TAB5",#N/A,TRUE,"GENERAL"}</definedName>
    <definedName name="_____a5" localSheetId="1" hidden="1">{"TAB1",#N/A,TRUE,"GENERAL";"TAB2",#N/A,TRUE,"GENERAL";"TAB3",#N/A,TRUE,"GENERAL";"TAB4",#N/A,TRUE,"GENERAL";"TAB5",#N/A,TRUE,"GENERAL"}</definedName>
    <definedName name="_____a5" hidden="1">{"TAB1",#N/A,TRUE,"GENERAL";"TAB2",#N/A,TRUE,"GENERAL";"TAB3",#N/A,TRUE,"GENERAL";"TAB4",#N/A,TRUE,"GENERAL";"TAB5",#N/A,TRUE,"GENERAL"}</definedName>
    <definedName name="_____a6" localSheetId="2" hidden="1">{"TAB1",#N/A,TRUE,"GENERAL";"TAB2",#N/A,TRUE,"GENERAL";"TAB3",#N/A,TRUE,"GENERAL";"TAB4",#N/A,TRUE,"GENERAL";"TAB5",#N/A,TRUE,"GENERAL"}</definedName>
    <definedName name="_____a6" localSheetId="3" hidden="1">{"TAB1",#N/A,TRUE,"GENERAL";"TAB2",#N/A,TRUE,"GENERAL";"TAB3",#N/A,TRUE,"GENERAL";"TAB4",#N/A,TRUE,"GENERAL";"TAB5",#N/A,TRUE,"GENERAL"}</definedName>
    <definedName name="_____a6" localSheetId="4" hidden="1">{"TAB1",#N/A,TRUE,"GENERAL";"TAB2",#N/A,TRUE,"GENERAL";"TAB3",#N/A,TRUE,"GENERAL";"TAB4",#N/A,TRUE,"GENERAL";"TAB5",#N/A,TRUE,"GENERAL"}</definedName>
    <definedName name="_____a6" localSheetId="5" hidden="1">{"TAB1",#N/A,TRUE,"GENERAL";"TAB2",#N/A,TRUE,"GENERAL";"TAB3",#N/A,TRUE,"GENERAL";"TAB4",#N/A,TRUE,"GENERAL";"TAB5",#N/A,TRUE,"GENERAL"}</definedName>
    <definedName name="_____a6" localSheetId="8" hidden="1">{"TAB1",#N/A,TRUE,"GENERAL";"TAB2",#N/A,TRUE,"GENERAL";"TAB3",#N/A,TRUE,"GENERAL";"TAB4",#N/A,TRUE,"GENERAL";"TAB5",#N/A,TRUE,"GENERAL"}</definedName>
    <definedName name="_____a6" localSheetId="16" hidden="1">{"TAB1",#N/A,TRUE,"GENERAL";"TAB2",#N/A,TRUE,"GENERAL";"TAB3",#N/A,TRUE,"GENERAL";"TAB4",#N/A,TRUE,"GENERAL";"TAB5",#N/A,TRUE,"GENERAL"}</definedName>
    <definedName name="_____a6" localSheetId="17" hidden="1">{"TAB1",#N/A,TRUE,"GENERAL";"TAB2",#N/A,TRUE,"GENERAL";"TAB3",#N/A,TRUE,"GENERAL";"TAB4",#N/A,TRUE,"GENERAL";"TAB5",#N/A,TRUE,"GENERAL"}</definedName>
    <definedName name="_____a6" localSheetId="18" hidden="1">{"TAB1",#N/A,TRUE,"GENERAL";"TAB2",#N/A,TRUE,"GENERAL";"TAB3",#N/A,TRUE,"GENERAL";"TAB4",#N/A,TRUE,"GENERAL";"TAB5",#N/A,TRUE,"GENERAL"}</definedName>
    <definedName name="_____a6" localSheetId="1" hidden="1">{"TAB1",#N/A,TRUE,"GENERAL";"TAB2",#N/A,TRUE,"GENERAL";"TAB3",#N/A,TRUE,"GENERAL";"TAB4",#N/A,TRUE,"GENERAL";"TAB5",#N/A,TRUE,"GENERAL"}</definedName>
    <definedName name="_____a6" hidden="1">{"TAB1",#N/A,TRUE,"GENERAL";"TAB2",#N/A,TRUE,"GENERAL";"TAB3",#N/A,TRUE,"GENERAL";"TAB4",#N/A,TRUE,"GENERAL";"TAB5",#N/A,TRUE,"GENERAL"}</definedName>
    <definedName name="_____adi1">[11]Datos!$B$2</definedName>
    <definedName name="_____adi2">[11]Datos!$B$3</definedName>
    <definedName name="_____AFC1">[7]INV!$A$25:$D$28</definedName>
    <definedName name="_____AFC3">[7]INV!$F$25:$I$28</definedName>
    <definedName name="_____AFC5">[7]INV!$K$25:$N$28</definedName>
    <definedName name="_____AIU2" localSheetId="1">#REF!</definedName>
    <definedName name="_____aiu2">[9]AIU!$J$105</definedName>
    <definedName name="_____apu1">[3]INSUMOS!#REF!</definedName>
    <definedName name="_____APU221">#REF!</definedName>
    <definedName name="_____APU465" localSheetId="2">[6]!absc</definedName>
    <definedName name="_____APU465" localSheetId="12">[6]!absc</definedName>
    <definedName name="_____APU465" localSheetId="11">[6]!absc</definedName>
    <definedName name="_____APU465" localSheetId="13">[6]!absc</definedName>
    <definedName name="_____APU465" localSheetId="14">[6]!absc</definedName>
    <definedName name="_____APU465" localSheetId="15">[6]!absc</definedName>
    <definedName name="_____APU465" localSheetId="3">[6]!absc</definedName>
    <definedName name="_____APU465" localSheetId="4">[6]!absc</definedName>
    <definedName name="_____APU465" localSheetId="5">[6]!absc</definedName>
    <definedName name="_____APU465" localSheetId="6">[6]!absc</definedName>
    <definedName name="_____APU465" localSheetId="7">[6]!absc</definedName>
    <definedName name="_____APU465" localSheetId="8">[6]!absc</definedName>
    <definedName name="_____APU465" localSheetId="9">[6]!absc</definedName>
    <definedName name="_____APU465" localSheetId="10">[6]!absc</definedName>
    <definedName name="_____APU465" localSheetId="16">[6]!absc</definedName>
    <definedName name="_____APU465" localSheetId="17">[6]!absc</definedName>
    <definedName name="_____APU465" localSheetId="18">[6]!absc</definedName>
    <definedName name="_____APU465" localSheetId="19">[6]!absc</definedName>
    <definedName name="_____APU465" localSheetId="20">[6]!absc</definedName>
    <definedName name="_____APU465" localSheetId="21">[6]!absc</definedName>
    <definedName name="_____APU465" localSheetId="22">[6]!absc</definedName>
    <definedName name="_____APU465" localSheetId="23">[6]!absc</definedName>
    <definedName name="_____APU465" localSheetId="24">[6]!absc</definedName>
    <definedName name="_____APU465">[6]!absc</definedName>
    <definedName name="_____b2" localSheetId="2" hidden="1">{"TAB1",#N/A,TRUE,"GENERAL";"TAB2",#N/A,TRUE,"GENERAL";"TAB3",#N/A,TRUE,"GENERAL";"TAB4",#N/A,TRUE,"GENERAL";"TAB5",#N/A,TRUE,"GENERAL"}</definedName>
    <definedName name="_____b2" localSheetId="3" hidden="1">{"TAB1",#N/A,TRUE,"GENERAL";"TAB2",#N/A,TRUE,"GENERAL";"TAB3",#N/A,TRUE,"GENERAL";"TAB4",#N/A,TRUE,"GENERAL";"TAB5",#N/A,TRUE,"GENERAL"}</definedName>
    <definedName name="_____b2" localSheetId="4" hidden="1">{"TAB1",#N/A,TRUE,"GENERAL";"TAB2",#N/A,TRUE,"GENERAL";"TAB3",#N/A,TRUE,"GENERAL";"TAB4",#N/A,TRUE,"GENERAL";"TAB5",#N/A,TRUE,"GENERAL"}</definedName>
    <definedName name="_____b2" localSheetId="5" hidden="1">{"TAB1",#N/A,TRUE,"GENERAL";"TAB2",#N/A,TRUE,"GENERAL";"TAB3",#N/A,TRUE,"GENERAL";"TAB4",#N/A,TRUE,"GENERAL";"TAB5",#N/A,TRUE,"GENERAL"}</definedName>
    <definedName name="_____b2" localSheetId="8" hidden="1">{"TAB1",#N/A,TRUE,"GENERAL";"TAB2",#N/A,TRUE,"GENERAL";"TAB3",#N/A,TRUE,"GENERAL";"TAB4",#N/A,TRUE,"GENERAL";"TAB5",#N/A,TRUE,"GENERAL"}</definedName>
    <definedName name="_____b2" localSheetId="16" hidden="1">{"TAB1",#N/A,TRUE,"GENERAL";"TAB2",#N/A,TRUE,"GENERAL";"TAB3",#N/A,TRUE,"GENERAL";"TAB4",#N/A,TRUE,"GENERAL";"TAB5",#N/A,TRUE,"GENERAL"}</definedName>
    <definedName name="_____b2" localSheetId="17" hidden="1">{"TAB1",#N/A,TRUE,"GENERAL";"TAB2",#N/A,TRUE,"GENERAL";"TAB3",#N/A,TRUE,"GENERAL";"TAB4",#N/A,TRUE,"GENERAL";"TAB5",#N/A,TRUE,"GENERAL"}</definedName>
    <definedName name="_____b2" localSheetId="18" hidden="1">{"TAB1",#N/A,TRUE,"GENERAL";"TAB2",#N/A,TRUE,"GENERAL";"TAB3",#N/A,TRUE,"GENERAL";"TAB4",#N/A,TRUE,"GENERAL";"TAB5",#N/A,TRUE,"GENERAL"}</definedName>
    <definedName name="_____b2" localSheetId="1" hidden="1">{"TAB1",#N/A,TRUE,"GENERAL";"TAB2",#N/A,TRUE,"GENERAL";"TAB3",#N/A,TRUE,"GENERAL";"TAB4",#N/A,TRUE,"GENERAL";"TAB5",#N/A,TRUE,"GENERAL"}</definedName>
    <definedName name="_____b2" hidden="1">{"TAB1",#N/A,TRUE,"GENERAL";"TAB2",#N/A,TRUE,"GENERAL";"TAB3",#N/A,TRUE,"GENERAL";"TAB4",#N/A,TRUE,"GENERAL";"TAB5",#N/A,TRUE,"GENERAL"}</definedName>
    <definedName name="_____b3" localSheetId="2" hidden="1">{"TAB1",#N/A,TRUE,"GENERAL";"TAB2",#N/A,TRUE,"GENERAL";"TAB3",#N/A,TRUE,"GENERAL";"TAB4",#N/A,TRUE,"GENERAL";"TAB5",#N/A,TRUE,"GENERAL"}</definedName>
    <definedName name="_____b3" localSheetId="3" hidden="1">{"TAB1",#N/A,TRUE,"GENERAL";"TAB2",#N/A,TRUE,"GENERAL";"TAB3",#N/A,TRUE,"GENERAL";"TAB4",#N/A,TRUE,"GENERAL";"TAB5",#N/A,TRUE,"GENERAL"}</definedName>
    <definedName name="_____b3" localSheetId="4" hidden="1">{"TAB1",#N/A,TRUE,"GENERAL";"TAB2",#N/A,TRUE,"GENERAL";"TAB3",#N/A,TRUE,"GENERAL";"TAB4",#N/A,TRUE,"GENERAL";"TAB5",#N/A,TRUE,"GENERAL"}</definedName>
    <definedName name="_____b3" localSheetId="5" hidden="1">{"TAB1",#N/A,TRUE,"GENERAL";"TAB2",#N/A,TRUE,"GENERAL";"TAB3",#N/A,TRUE,"GENERAL";"TAB4",#N/A,TRUE,"GENERAL";"TAB5",#N/A,TRUE,"GENERAL"}</definedName>
    <definedName name="_____b3" localSheetId="8" hidden="1">{"TAB1",#N/A,TRUE,"GENERAL";"TAB2",#N/A,TRUE,"GENERAL";"TAB3",#N/A,TRUE,"GENERAL";"TAB4",#N/A,TRUE,"GENERAL";"TAB5",#N/A,TRUE,"GENERAL"}</definedName>
    <definedName name="_____b3" localSheetId="16" hidden="1">{"TAB1",#N/A,TRUE,"GENERAL";"TAB2",#N/A,TRUE,"GENERAL";"TAB3",#N/A,TRUE,"GENERAL";"TAB4",#N/A,TRUE,"GENERAL";"TAB5",#N/A,TRUE,"GENERAL"}</definedName>
    <definedName name="_____b3" localSheetId="17" hidden="1">{"TAB1",#N/A,TRUE,"GENERAL";"TAB2",#N/A,TRUE,"GENERAL";"TAB3",#N/A,TRUE,"GENERAL";"TAB4",#N/A,TRUE,"GENERAL";"TAB5",#N/A,TRUE,"GENERAL"}</definedName>
    <definedName name="_____b3" localSheetId="18" hidden="1">{"TAB1",#N/A,TRUE,"GENERAL";"TAB2",#N/A,TRUE,"GENERAL";"TAB3",#N/A,TRUE,"GENERAL";"TAB4",#N/A,TRUE,"GENERAL";"TAB5",#N/A,TRUE,"GENERAL"}</definedName>
    <definedName name="_____b3" localSheetId="1" hidden="1">{"TAB1",#N/A,TRUE,"GENERAL";"TAB2",#N/A,TRUE,"GENERAL";"TAB3",#N/A,TRUE,"GENERAL";"TAB4",#N/A,TRUE,"GENERAL";"TAB5",#N/A,TRUE,"GENERAL"}</definedName>
    <definedName name="_____b3" hidden="1">{"TAB1",#N/A,TRUE,"GENERAL";"TAB2",#N/A,TRUE,"GENERAL";"TAB3",#N/A,TRUE,"GENERAL";"TAB4",#N/A,TRUE,"GENERAL";"TAB5",#N/A,TRUE,"GENERAL"}</definedName>
    <definedName name="_____b4" localSheetId="2" hidden="1">{"TAB1",#N/A,TRUE,"GENERAL";"TAB2",#N/A,TRUE,"GENERAL";"TAB3",#N/A,TRUE,"GENERAL";"TAB4",#N/A,TRUE,"GENERAL";"TAB5",#N/A,TRUE,"GENERAL"}</definedName>
    <definedName name="_____b4" localSheetId="3" hidden="1">{"TAB1",#N/A,TRUE,"GENERAL";"TAB2",#N/A,TRUE,"GENERAL";"TAB3",#N/A,TRUE,"GENERAL";"TAB4",#N/A,TRUE,"GENERAL";"TAB5",#N/A,TRUE,"GENERAL"}</definedName>
    <definedName name="_____b4" localSheetId="4" hidden="1">{"TAB1",#N/A,TRUE,"GENERAL";"TAB2",#N/A,TRUE,"GENERAL";"TAB3",#N/A,TRUE,"GENERAL";"TAB4",#N/A,TRUE,"GENERAL";"TAB5",#N/A,TRUE,"GENERAL"}</definedName>
    <definedName name="_____b4" localSheetId="5" hidden="1">{"TAB1",#N/A,TRUE,"GENERAL";"TAB2",#N/A,TRUE,"GENERAL";"TAB3",#N/A,TRUE,"GENERAL";"TAB4",#N/A,TRUE,"GENERAL";"TAB5",#N/A,TRUE,"GENERAL"}</definedName>
    <definedName name="_____b4" localSheetId="8" hidden="1">{"TAB1",#N/A,TRUE,"GENERAL";"TAB2",#N/A,TRUE,"GENERAL";"TAB3",#N/A,TRUE,"GENERAL";"TAB4",#N/A,TRUE,"GENERAL";"TAB5",#N/A,TRUE,"GENERAL"}</definedName>
    <definedName name="_____b4" localSheetId="16" hidden="1">{"TAB1",#N/A,TRUE,"GENERAL";"TAB2",#N/A,TRUE,"GENERAL";"TAB3",#N/A,TRUE,"GENERAL";"TAB4",#N/A,TRUE,"GENERAL";"TAB5",#N/A,TRUE,"GENERAL"}</definedName>
    <definedName name="_____b4" localSheetId="17" hidden="1">{"TAB1",#N/A,TRUE,"GENERAL";"TAB2",#N/A,TRUE,"GENERAL";"TAB3",#N/A,TRUE,"GENERAL";"TAB4",#N/A,TRUE,"GENERAL";"TAB5",#N/A,TRUE,"GENERAL"}</definedName>
    <definedName name="_____b4" localSheetId="18" hidden="1">{"TAB1",#N/A,TRUE,"GENERAL";"TAB2",#N/A,TRUE,"GENERAL";"TAB3",#N/A,TRUE,"GENERAL";"TAB4",#N/A,TRUE,"GENERAL";"TAB5",#N/A,TRUE,"GENERAL"}</definedName>
    <definedName name="_____b4" localSheetId="1" hidden="1">{"TAB1",#N/A,TRUE,"GENERAL";"TAB2",#N/A,TRUE,"GENERAL";"TAB3",#N/A,TRUE,"GENERAL";"TAB4",#N/A,TRUE,"GENERAL";"TAB5",#N/A,TRUE,"GENERAL"}</definedName>
    <definedName name="_____b4" hidden="1">{"TAB1",#N/A,TRUE,"GENERAL";"TAB2",#N/A,TRUE,"GENERAL";"TAB3",#N/A,TRUE,"GENERAL";"TAB4",#N/A,TRUE,"GENERAL";"TAB5",#N/A,TRUE,"GENERAL"}</definedName>
    <definedName name="_____b5" localSheetId="2" hidden="1">{"TAB1",#N/A,TRUE,"GENERAL";"TAB2",#N/A,TRUE,"GENERAL";"TAB3",#N/A,TRUE,"GENERAL";"TAB4",#N/A,TRUE,"GENERAL";"TAB5",#N/A,TRUE,"GENERAL"}</definedName>
    <definedName name="_____b5" localSheetId="3" hidden="1">{"TAB1",#N/A,TRUE,"GENERAL";"TAB2",#N/A,TRUE,"GENERAL";"TAB3",#N/A,TRUE,"GENERAL";"TAB4",#N/A,TRUE,"GENERAL";"TAB5",#N/A,TRUE,"GENERAL"}</definedName>
    <definedName name="_____b5" localSheetId="4" hidden="1">{"TAB1",#N/A,TRUE,"GENERAL";"TAB2",#N/A,TRUE,"GENERAL";"TAB3",#N/A,TRUE,"GENERAL";"TAB4",#N/A,TRUE,"GENERAL";"TAB5",#N/A,TRUE,"GENERAL"}</definedName>
    <definedName name="_____b5" localSheetId="5" hidden="1">{"TAB1",#N/A,TRUE,"GENERAL";"TAB2",#N/A,TRUE,"GENERAL";"TAB3",#N/A,TRUE,"GENERAL";"TAB4",#N/A,TRUE,"GENERAL";"TAB5",#N/A,TRUE,"GENERAL"}</definedName>
    <definedName name="_____b5" localSheetId="8" hidden="1">{"TAB1",#N/A,TRUE,"GENERAL";"TAB2",#N/A,TRUE,"GENERAL";"TAB3",#N/A,TRUE,"GENERAL";"TAB4",#N/A,TRUE,"GENERAL";"TAB5",#N/A,TRUE,"GENERAL"}</definedName>
    <definedName name="_____b5" localSheetId="16" hidden="1">{"TAB1",#N/A,TRUE,"GENERAL";"TAB2",#N/A,TRUE,"GENERAL";"TAB3",#N/A,TRUE,"GENERAL";"TAB4",#N/A,TRUE,"GENERAL";"TAB5",#N/A,TRUE,"GENERAL"}</definedName>
    <definedName name="_____b5" localSheetId="17" hidden="1">{"TAB1",#N/A,TRUE,"GENERAL";"TAB2",#N/A,TRUE,"GENERAL";"TAB3",#N/A,TRUE,"GENERAL";"TAB4",#N/A,TRUE,"GENERAL";"TAB5",#N/A,TRUE,"GENERAL"}</definedName>
    <definedName name="_____b5" localSheetId="18" hidden="1">{"TAB1",#N/A,TRUE,"GENERAL";"TAB2",#N/A,TRUE,"GENERAL";"TAB3",#N/A,TRUE,"GENERAL";"TAB4",#N/A,TRUE,"GENERAL";"TAB5",#N/A,TRUE,"GENERAL"}</definedName>
    <definedName name="_____b5" localSheetId="1" hidden="1">{"TAB1",#N/A,TRUE,"GENERAL";"TAB2",#N/A,TRUE,"GENERAL";"TAB3",#N/A,TRUE,"GENERAL";"TAB4",#N/A,TRUE,"GENERAL";"TAB5",#N/A,TRUE,"GENERAL"}</definedName>
    <definedName name="_____b5" hidden="1">{"TAB1",#N/A,TRUE,"GENERAL";"TAB2",#N/A,TRUE,"GENERAL";"TAB3",#N/A,TRUE,"GENERAL";"TAB4",#N/A,TRUE,"GENERAL";"TAB5",#N/A,TRUE,"GENERAL"}</definedName>
    <definedName name="_____b6" localSheetId="2" hidden="1">{"TAB1",#N/A,TRUE,"GENERAL";"TAB2",#N/A,TRUE,"GENERAL";"TAB3",#N/A,TRUE,"GENERAL";"TAB4",#N/A,TRUE,"GENERAL";"TAB5",#N/A,TRUE,"GENERAL"}</definedName>
    <definedName name="_____b6" localSheetId="3" hidden="1">{"TAB1",#N/A,TRUE,"GENERAL";"TAB2",#N/A,TRUE,"GENERAL";"TAB3",#N/A,TRUE,"GENERAL";"TAB4",#N/A,TRUE,"GENERAL";"TAB5",#N/A,TRUE,"GENERAL"}</definedName>
    <definedName name="_____b6" localSheetId="4" hidden="1">{"TAB1",#N/A,TRUE,"GENERAL";"TAB2",#N/A,TRUE,"GENERAL";"TAB3",#N/A,TRUE,"GENERAL";"TAB4",#N/A,TRUE,"GENERAL";"TAB5",#N/A,TRUE,"GENERAL"}</definedName>
    <definedName name="_____b6" localSheetId="5" hidden="1">{"TAB1",#N/A,TRUE,"GENERAL";"TAB2",#N/A,TRUE,"GENERAL";"TAB3",#N/A,TRUE,"GENERAL";"TAB4",#N/A,TRUE,"GENERAL";"TAB5",#N/A,TRUE,"GENERAL"}</definedName>
    <definedName name="_____b6" localSheetId="8" hidden="1">{"TAB1",#N/A,TRUE,"GENERAL";"TAB2",#N/A,TRUE,"GENERAL";"TAB3",#N/A,TRUE,"GENERAL";"TAB4",#N/A,TRUE,"GENERAL";"TAB5",#N/A,TRUE,"GENERAL"}</definedName>
    <definedName name="_____b6" localSheetId="16" hidden="1">{"TAB1",#N/A,TRUE,"GENERAL";"TAB2",#N/A,TRUE,"GENERAL";"TAB3",#N/A,TRUE,"GENERAL";"TAB4",#N/A,TRUE,"GENERAL";"TAB5",#N/A,TRUE,"GENERAL"}</definedName>
    <definedName name="_____b6" localSheetId="17" hidden="1">{"TAB1",#N/A,TRUE,"GENERAL";"TAB2",#N/A,TRUE,"GENERAL";"TAB3",#N/A,TRUE,"GENERAL";"TAB4",#N/A,TRUE,"GENERAL";"TAB5",#N/A,TRUE,"GENERAL"}</definedName>
    <definedName name="_____b6" localSheetId="18" hidden="1">{"TAB1",#N/A,TRUE,"GENERAL";"TAB2",#N/A,TRUE,"GENERAL";"TAB3",#N/A,TRUE,"GENERAL";"TAB4",#N/A,TRUE,"GENERAL";"TAB5",#N/A,TRUE,"GENERAL"}</definedName>
    <definedName name="_____b6" localSheetId="1" hidden="1">{"TAB1",#N/A,TRUE,"GENERAL";"TAB2",#N/A,TRUE,"GENERAL";"TAB3",#N/A,TRUE,"GENERAL";"TAB4",#N/A,TRUE,"GENERAL";"TAB5",#N/A,TRUE,"GENERAL"}</definedName>
    <definedName name="_____b6" hidden="1">{"TAB1",#N/A,TRUE,"GENERAL";"TAB2",#N/A,TRUE,"GENERAL";"TAB3",#N/A,TRUE,"GENERAL";"TAB4",#N/A,TRUE,"GENERAL";"TAB5",#N/A,TRUE,"GENERAL"}</definedName>
    <definedName name="_____b7" localSheetId="2" hidden="1">{"via1",#N/A,TRUE,"general";"via2",#N/A,TRUE,"general";"via3",#N/A,TRUE,"general"}</definedName>
    <definedName name="_____b7" localSheetId="3" hidden="1">{"via1",#N/A,TRUE,"general";"via2",#N/A,TRUE,"general";"via3",#N/A,TRUE,"general"}</definedName>
    <definedName name="_____b7" localSheetId="4" hidden="1">{"via1",#N/A,TRUE,"general";"via2",#N/A,TRUE,"general";"via3",#N/A,TRUE,"general"}</definedName>
    <definedName name="_____b7" localSheetId="5" hidden="1">{"via1",#N/A,TRUE,"general";"via2",#N/A,TRUE,"general";"via3",#N/A,TRUE,"general"}</definedName>
    <definedName name="_____b7" localSheetId="8" hidden="1">{"via1",#N/A,TRUE,"general";"via2",#N/A,TRUE,"general";"via3",#N/A,TRUE,"general"}</definedName>
    <definedName name="_____b7" localSheetId="16" hidden="1">{"via1",#N/A,TRUE,"general";"via2",#N/A,TRUE,"general";"via3",#N/A,TRUE,"general"}</definedName>
    <definedName name="_____b7" localSheetId="17" hidden="1">{"via1",#N/A,TRUE,"general";"via2",#N/A,TRUE,"general";"via3",#N/A,TRUE,"general"}</definedName>
    <definedName name="_____b7" localSheetId="18" hidden="1">{"via1",#N/A,TRUE,"general";"via2",#N/A,TRUE,"general";"via3",#N/A,TRUE,"general"}</definedName>
    <definedName name="_____b7" localSheetId="1" hidden="1">{"via1",#N/A,TRUE,"general";"via2",#N/A,TRUE,"general";"via3",#N/A,TRUE,"general"}</definedName>
    <definedName name="_____b7" hidden="1">{"via1",#N/A,TRUE,"general";"via2",#N/A,TRUE,"general";"via3",#N/A,TRUE,"general"}</definedName>
    <definedName name="_____b8" localSheetId="2" hidden="1">{"via1",#N/A,TRUE,"general";"via2",#N/A,TRUE,"general";"via3",#N/A,TRUE,"general"}</definedName>
    <definedName name="_____b8" localSheetId="3" hidden="1">{"via1",#N/A,TRUE,"general";"via2",#N/A,TRUE,"general";"via3",#N/A,TRUE,"general"}</definedName>
    <definedName name="_____b8" localSheetId="4" hidden="1">{"via1",#N/A,TRUE,"general";"via2",#N/A,TRUE,"general";"via3",#N/A,TRUE,"general"}</definedName>
    <definedName name="_____b8" localSheetId="5" hidden="1">{"via1",#N/A,TRUE,"general";"via2",#N/A,TRUE,"general";"via3",#N/A,TRUE,"general"}</definedName>
    <definedName name="_____b8" localSheetId="8" hidden="1">{"via1",#N/A,TRUE,"general";"via2",#N/A,TRUE,"general";"via3",#N/A,TRUE,"general"}</definedName>
    <definedName name="_____b8" localSheetId="16" hidden="1">{"via1",#N/A,TRUE,"general";"via2",#N/A,TRUE,"general";"via3",#N/A,TRUE,"general"}</definedName>
    <definedName name="_____b8" localSheetId="17" hidden="1">{"via1",#N/A,TRUE,"general";"via2",#N/A,TRUE,"general";"via3",#N/A,TRUE,"general"}</definedName>
    <definedName name="_____b8" localSheetId="18" hidden="1">{"via1",#N/A,TRUE,"general";"via2",#N/A,TRUE,"general";"via3",#N/A,TRUE,"general"}</definedName>
    <definedName name="_____b8" localSheetId="1" hidden="1">{"via1",#N/A,TRUE,"general";"via2",#N/A,TRUE,"general";"via3",#N/A,TRUE,"general"}</definedName>
    <definedName name="_____b8" hidden="1">{"via1",#N/A,TRUE,"general";"via2",#N/A,TRUE,"general";"via3",#N/A,TRUE,"general"}</definedName>
    <definedName name="_____bb9" localSheetId="2" hidden="1">{"TAB1",#N/A,TRUE,"GENERAL";"TAB2",#N/A,TRUE,"GENERAL";"TAB3",#N/A,TRUE,"GENERAL";"TAB4",#N/A,TRUE,"GENERAL";"TAB5",#N/A,TRUE,"GENERAL"}</definedName>
    <definedName name="_____bb9" localSheetId="3" hidden="1">{"TAB1",#N/A,TRUE,"GENERAL";"TAB2",#N/A,TRUE,"GENERAL";"TAB3",#N/A,TRUE,"GENERAL";"TAB4",#N/A,TRUE,"GENERAL";"TAB5",#N/A,TRUE,"GENERAL"}</definedName>
    <definedName name="_____bb9" localSheetId="4" hidden="1">{"TAB1",#N/A,TRUE,"GENERAL";"TAB2",#N/A,TRUE,"GENERAL";"TAB3",#N/A,TRUE,"GENERAL";"TAB4",#N/A,TRUE,"GENERAL";"TAB5",#N/A,TRUE,"GENERAL"}</definedName>
    <definedName name="_____bb9" localSheetId="5" hidden="1">{"TAB1",#N/A,TRUE,"GENERAL";"TAB2",#N/A,TRUE,"GENERAL";"TAB3",#N/A,TRUE,"GENERAL";"TAB4",#N/A,TRUE,"GENERAL";"TAB5",#N/A,TRUE,"GENERAL"}</definedName>
    <definedName name="_____bb9" localSheetId="8" hidden="1">{"TAB1",#N/A,TRUE,"GENERAL";"TAB2",#N/A,TRUE,"GENERAL";"TAB3",#N/A,TRUE,"GENERAL";"TAB4",#N/A,TRUE,"GENERAL";"TAB5",#N/A,TRUE,"GENERAL"}</definedName>
    <definedName name="_____bb9" localSheetId="16" hidden="1">{"TAB1",#N/A,TRUE,"GENERAL";"TAB2",#N/A,TRUE,"GENERAL";"TAB3",#N/A,TRUE,"GENERAL";"TAB4",#N/A,TRUE,"GENERAL";"TAB5",#N/A,TRUE,"GENERAL"}</definedName>
    <definedName name="_____bb9" localSheetId="17" hidden="1">{"TAB1",#N/A,TRUE,"GENERAL";"TAB2",#N/A,TRUE,"GENERAL";"TAB3",#N/A,TRUE,"GENERAL";"TAB4",#N/A,TRUE,"GENERAL";"TAB5",#N/A,TRUE,"GENERAL"}</definedName>
    <definedName name="_____bb9" localSheetId="18" hidden="1">{"TAB1",#N/A,TRUE,"GENERAL";"TAB2",#N/A,TRUE,"GENERAL";"TAB3",#N/A,TRUE,"GENERAL";"TAB4",#N/A,TRUE,"GENERAL";"TAB5",#N/A,TRUE,"GENERAL"}</definedName>
    <definedName name="_____bb9" localSheetId="1" hidden="1">{"TAB1",#N/A,TRUE,"GENERAL";"TAB2",#N/A,TRUE,"GENERAL";"TAB3",#N/A,TRUE,"GENERAL";"TAB4",#N/A,TRUE,"GENERAL";"TAB5",#N/A,TRUE,"GENERAL"}</definedName>
    <definedName name="_____bb9" hidden="1">{"TAB1",#N/A,TRUE,"GENERAL";"TAB2",#N/A,TRUE,"GENERAL";"TAB3",#N/A,TRUE,"GENERAL";"TAB4",#N/A,TRUE,"GENERAL";"TAB5",#N/A,TRUE,"GENERAL"}</definedName>
    <definedName name="_____bgb5" localSheetId="2" hidden="1">{"TAB1",#N/A,TRUE,"GENERAL";"TAB2",#N/A,TRUE,"GENERAL";"TAB3",#N/A,TRUE,"GENERAL";"TAB4",#N/A,TRUE,"GENERAL";"TAB5",#N/A,TRUE,"GENERAL"}</definedName>
    <definedName name="_____bgb5" localSheetId="3" hidden="1">{"TAB1",#N/A,TRUE,"GENERAL";"TAB2",#N/A,TRUE,"GENERAL";"TAB3",#N/A,TRUE,"GENERAL";"TAB4",#N/A,TRUE,"GENERAL";"TAB5",#N/A,TRUE,"GENERAL"}</definedName>
    <definedName name="_____bgb5" localSheetId="4" hidden="1">{"TAB1",#N/A,TRUE,"GENERAL";"TAB2",#N/A,TRUE,"GENERAL";"TAB3",#N/A,TRUE,"GENERAL";"TAB4",#N/A,TRUE,"GENERAL";"TAB5",#N/A,TRUE,"GENERAL"}</definedName>
    <definedName name="_____bgb5" localSheetId="5" hidden="1">{"TAB1",#N/A,TRUE,"GENERAL";"TAB2",#N/A,TRUE,"GENERAL";"TAB3",#N/A,TRUE,"GENERAL";"TAB4",#N/A,TRUE,"GENERAL";"TAB5",#N/A,TRUE,"GENERAL"}</definedName>
    <definedName name="_____bgb5" localSheetId="8" hidden="1">{"TAB1",#N/A,TRUE,"GENERAL";"TAB2",#N/A,TRUE,"GENERAL";"TAB3",#N/A,TRUE,"GENERAL";"TAB4",#N/A,TRUE,"GENERAL";"TAB5",#N/A,TRUE,"GENERAL"}</definedName>
    <definedName name="_____bgb5" localSheetId="16" hidden="1">{"TAB1",#N/A,TRUE,"GENERAL";"TAB2",#N/A,TRUE,"GENERAL";"TAB3",#N/A,TRUE,"GENERAL";"TAB4",#N/A,TRUE,"GENERAL";"TAB5",#N/A,TRUE,"GENERAL"}</definedName>
    <definedName name="_____bgb5" localSheetId="17" hidden="1">{"TAB1",#N/A,TRUE,"GENERAL";"TAB2",#N/A,TRUE,"GENERAL";"TAB3",#N/A,TRUE,"GENERAL";"TAB4",#N/A,TRUE,"GENERAL";"TAB5",#N/A,TRUE,"GENERAL"}</definedName>
    <definedName name="_____bgb5" localSheetId="18" hidden="1">{"TAB1",#N/A,TRUE,"GENERAL";"TAB2",#N/A,TRUE,"GENERAL";"TAB3",#N/A,TRUE,"GENERAL";"TAB4",#N/A,TRUE,"GENERAL";"TAB5",#N/A,TRUE,"GENERAL"}</definedName>
    <definedName name="_____bgb5" localSheetId="1" hidden="1">{"TAB1",#N/A,TRUE,"GENERAL";"TAB2",#N/A,TRUE,"GENERAL";"TAB3",#N/A,TRUE,"GENERAL";"TAB4",#N/A,TRUE,"GENERAL";"TAB5",#N/A,TRUE,"GENERAL"}</definedName>
    <definedName name="_____bgb5" hidden="1">{"TAB1",#N/A,TRUE,"GENERAL";"TAB2",#N/A,TRUE,"GENERAL";"TAB3",#N/A,TRUE,"GENERAL";"TAB4",#N/A,TRUE,"GENERAL";"TAB5",#N/A,TRUE,"GENERAL"}</definedName>
    <definedName name="_____BGC1">[7]INV!$A$5:$D$8</definedName>
    <definedName name="_____BGC3">[7]INV!$F$5:$I$8</definedName>
    <definedName name="_____BGC5">[7]INV!$K$5:$N$8</definedName>
    <definedName name="_____CAC1">[7]INV!$A$19:$D$22</definedName>
    <definedName name="_____CAC3">[7]INV!$F$19:$I$22</definedName>
    <definedName name="_____CAC5">[7]INV!$K$19:$N$22</definedName>
    <definedName name="_____CAN28" localSheetId="1">#REF!</definedName>
    <definedName name="_____CAN28">#REF!</definedName>
    <definedName name="_____CUA44" localSheetId="1">#REF!</definedName>
    <definedName name="_____CUA44">#REF!</definedName>
    <definedName name="_____EST1" localSheetId="1">#REF!</definedName>
    <definedName name="_____EST1">#REF!</definedName>
    <definedName name="_____EST10" localSheetId="1">#REF!</definedName>
    <definedName name="_____EST10">#REF!</definedName>
    <definedName name="_____EST11" localSheetId="1">#REF!</definedName>
    <definedName name="_____EST11">#REF!</definedName>
    <definedName name="_____EST12" localSheetId="1">#REF!</definedName>
    <definedName name="_____EST12">#REF!</definedName>
    <definedName name="_____EST13" localSheetId="1">#REF!</definedName>
    <definedName name="_____EST13">#REF!</definedName>
    <definedName name="_____EST14" localSheetId="1">#REF!</definedName>
    <definedName name="_____EST14">#REF!</definedName>
    <definedName name="_____EST15" localSheetId="1">#REF!</definedName>
    <definedName name="_____EST15">#REF!</definedName>
    <definedName name="_____EST16" localSheetId="1">#REF!</definedName>
    <definedName name="_____EST16">#REF!</definedName>
    <definedName name="_____EST17" localSheetId="1">#REF!</definedName>
    <definedName name="_____EST17">#REF!</definedName>
    <definedName name="_____EST18" localSheetId="1">#REF!</definedName>
    <definedName name="_____EST18">#REF!</definedName>
    <definedName name="_____EST19" localSheetId="1">#REF!</definedName>
    <definedName name="_____EST19">#REF!</definedName>
    <definedName name="_____EST2" localSheetId="1">#REF!</definedName>
    <definedName name="_____EST2">#REF!</definedName>
    <definedName name="_____EST3" localSheetId="1">#REF!</definedName>
    <definedName name="_____EST3">#REF!</definedName>
    <definedName name="_____EST4" localSheetId="1">#REF!</definedName>
    <definedName name="_____EST4">#REF!</definedName>
    <definedName name="_____EST5" localSheetId="1">#REF!</definedName>
    <definedName name="_____EST5">#REF!</definedName>
    <definedName name="_____EST6">#REF!</definedName>
    <definedName name="_____EST7" localSheetId="1">#REF!</definedName>
    <definedName name="_____EST7">#REF!</definedName>
    <definedName name="_____EST8" localSheetId="1">#REF!</definedName>
    <definedName name="_____EST8">#REF!</definedName>
    <definedName name="_____EST9" localSheetId="1">#REF!</definedName>
    <definedName name="_____EST9">#REF!</definedName>
    <definedName name="_____EXC1" localSheetId="1">#REF!</definedName>
    <definedName name="_____EXC1">#REF!</definedName>
    <definedName name="_____EXC10" localSheetId="1">#REF!</definedName>
    <definedName name="_____EXC10">#REF!</definedName>
    <definedName name="_____EXC11" localSheetId="1">#REF!</definedName>
    <definedName name="_____EXC11">#REF!</definedName>
    <definedName name="_____EXC12" localSheetId="1">#REF!</definedName>
    <definedName name="_____EXC12">#REF!</definedName>
    <definedName name="_____EXC2" localSheetId="1">#REF!</definedName>
    <definedName name="_____EXC2">#REF!</definedName>
    <definedName name="_____EXC3" localSheetId="1">#REF!</definedName>
    <definedName name="_____EXC3">#REF!</definedName>
    <definedName name="_____EXC4" localSheetId="1">#REF!</definedName>
    <definedName name="_____EXC4">#REF!</definedName>
    <definedName name="_____EXC5" localSheetId="1">#REF!</definedName>
    <definedName name="_____EXC5">#REF!</definedName>
    <definedName name="_____EXC6" localSheetId="1">#REF!</definedName>
    <definedName name="_____EXC6">#REF!</definedName>
    <definedName name="_____EXC7" localSheetId="1">#REF!</definedName>
    <definedName name="_____EXC7">#REF!</definedName>
    <definedName name="_____EXC8" localSheetId="1">#REF!</definedName>
    <definedName name="_____EXC8">#REF!</definedName>
    <definedName name="_____EXC9" localSheetId="1">#REF!</definedName>
    <definedName name="_____EXC9">#REF!</definedName>
    <definedName name="_____G1">#N/A</definedName>
    <definedName name="_____g2" localSheetId="2" hidden="1">{"TAB1",#N/A,TRUE,"GENERAL";"TAB2",#N/A,TRUE,"GENERAL";"TAB3",#N/A,TRUE,"GENERAL";"TAB4",#N/A,TRUE,"GENERAL";"TAB5",#N/A,TRUE,"GENERAL"}</definedName>
    <definedName name="_____g2" localSheetId="3" hidden="1">{"TAB1",#N/A,TRUE,"GENERAL";"TAB2",#N/A,TRUE,"GENERAL";"TAB3",#N/A,TRUE,"GENERAL";"TAB4",#N/A,TRUE,"GENERAL";"TAB5",#N/A,TRUE,"GENERAL"}</definedName>
    <definedName name="_____g2" localSheetId="4" hidden="1">{"TAB1",#N/A,TRUE,"GENERAL";"TAB2",#N/A,TRUE,"GENERAL";"TAB3",#N/A,TRUE,"GENERAL";"TAB4",#N/A,TRUE,"GENERAL";"TAB5",#N/A,TRUE,"GENERAL"}</definedName>
    <definedName name="_____g2" localSheetId="5" hidden="1">{"TAB1",#N/A,TRUE,"GENERAL";"TAB2",#N/A,TRUE,"GENERAL";"TAB3",#N/A,TRUE,"GENERAL";"TAB4",#N/A,TRUE,"GENERAL";"TAB5",#N/A,TRUE,"GENERAL"}</definedName>
    <definedName name="_____g2" localSheetId="8" hidden="1">{"TAB1",#N/A,TRUE,"GENERAL";"TAB2",#N/A,TRUE,"GENERAL";"TAB3",#N/A,TRUE,"GENERAL";"TAB4",#N/A,TRUE,"GENERAL";"TAB5",#N/A,TRUE,"GENERAL"}</definedName>
    <definedName name="_____g2" localSheetId="16" hidden="1">{"TAB1",#N/A,TRUE,"GENERAL";"TAB2",#N/A,TRUE,"GENERAL";"TAB3",#N/A,TRUE,"GENERAL";"TAB4",#N/A,TRUE,"GENERAL";"TAB5",#N/A,TRUE,"GENERAL"}</definedName>
    <definedName name="_____g2" localSheetId="17" hidden="1">{"TAB1",#N/A,TRUE,"GENERAL";"TAB2",#N/A,TRUE,"GENERAL";"TAB3",#N/A,TRUE,"GENERAL";"TAB4",#N/A,TRUE,"GENERAL";"TAB5",#N/A,TRUE,"GENERAL"}</definedName>
    <definedName name="_____g2" localSheetId="18" hidden="1">{"TAB1",#N/A,TRUE,"GENERAL";"TAB2",#N/A,TRUE,"GENERAL";"TAB3",#N/A,TRUE,"GENERAL";"TAB4",#N/A,TRUE,"GENERAL";"TAB5",#N/A,TRUE,"GENERAL"}</definedName>
    <definedName name="_____g2" localSheetId="1" hidden="1">{"TAB1",#N/A,TRUE,"GENERAL";"TAB2",#N/A,TRUE,"GENERAL";"TAB3",#N/A,TRUE,"GENERAL";"TAB4",#N/A,TRUE,"GENERAL";"TAB5",#N/A,TRUE,"GENERAL"}</definedName>
    <definedName name="_____g2" hidden="1">{"TAB1",#N/A,TRUE,"GENERAL";"TAB2",#N/A,TRUE,"GENERAL";"TAB3",#N/A,TRUE,"GENERAL";"TAB4",#N/A,TRUE,"GENERAL";"TAB5",#N/A,TRUE,"GENERAL"}</definedName>
    <definedName name="_____g3" localSheetId="2" hidden="1">{"via1",#N/A,TRUE,"general";"via2",#N/A,TRUE,"general";"via3",#N/A,TRUE,"general"}</definedName>
    <definedName name="_____g3" localSheetId="3" hidden="1">{"via1",#N/A,TRUE,"general";"via2",#N/A,TRUE,"general";"via3",#N/A,TRUE,"general"}</definedName>
    <definedName name="_____g3" localSheetId="4" hidden="1">{"via1",#N/A,TRUE,"general";"via2",#N/A,TRUE,"general";"via3",#N/A,TRUE,"general"}</definedName>
    <definedName name="_____g3" localSheetId="5" hidden="1">{"via1",#N/A,TRUE,"general";"via2",#N/A,TRUE,"general";"via3",#N/A,TRUE,"general"}</definedName>
    <definedName name="_____g3" localSheetId="8" hidden="1">{"via1",#N/A,TRUE,"general";"via2",#N/A,TRUE,"general";"via3",#N/A,TRUE,"general"}</definedName>
    <definedName name="_____g3" localSheetId="16" hidden="1">{"via1",#N/A,TRUE,"general";"via2",#N/A,TRUE,"general";"via3",#N/A,TRUE,"general"}</definedName>
    <definedName name="_____g3" localSheetId="17" hidden="1">{"via1",#N/A,TRUE,"general";"via2",#N/A,TRUE,"general";"via3",#N/A,TRUE,"general"}</definedName>
    <definedName name="_____g3" localSheetId="18" hidden="1">{"via1",#N/A,TRUE,"general";"via2",#N/A,TRUE,"general";"via3",#N/A,TRUE,"general"}</definedName>
    <definedName name="_____g3" localSheetId="1" hidden="1">{"via1",#N/A,TRUE,"general";"via2",#N/A,TRUE,"general";"via3",#N/A,TRUE,"general"}</definedName>
    <definedName name="_____g3" hidden="1">{"via1",#N/A,TRUE,"general";"via2",#N/A,TRUE,"general";"via3",#N/A,TRUE,"general"}</definedName>
    <definedName name="_____g4" localSheetId="2" hidden="1">{"via1",#N/A,TRUE,"general";"via2",#N/A,TRUE,"general";"via3",#N/A,TRUE,"general"}</definedName>
    <definedName name="_____g4" localSheetId="3" hidden="1">{"via1",#N/A,TRUE,"general";"via2",#N/A,TRUE,"general";"via3",#N/A,TRUE,"general"}</definedName>
    <definedName name="_____g4" localSheetId="4" hidden="1">{"via1",#N/A,TRUE,"general";"via2",#N/A,TRUE,"general";"via3",#N/A,TRUE,"general"}</definedName>
    <definedName name="_____g4" localSheetId="5" hidden="1">{"via1",#N/A,TRUE,"general";"via2",#N/A,TRUE,"general";"via3",#N/A,TRUE,"general"}</definedName>
    <definedName name="_____g4" localSheetId="8" hidden="1">{"via1",#N/A,TRUE,"general";"via2",#N/A,TRUE,"general";"via3",#N/A,TRUE,"general"}</definedName>
    <definedName name="_____g4" localSheetId="16" hidden="1">{"via1",#N/A,TRUE,"general";"via2",#N/A,TRUE,"general";"via3",#N/A,TRUE,"general"}</definedName>
    <definedName name="_____g4" localSheetId="17" hidden="1">{"via1",#N/A,TRUE,"general";"via2",#N/A,TRUE,"general";"via3",#N/A,TRUE,"general"}</definedName>
    <definedName name="_____g4" localSheetId="18" hidden="1">{"via1",#N/A,TRUE,"general";"via2",#N/A,TRUE,"general";"via3",#N/A,TRUE,"general"}</definedName>
    <definedName name="_____g4" localSheetId="1" hidden="1">{"via1",#N/A,TRUE,"general";"via2",#N/A,TRUE,"general";"via3",#N/A,TRUE,"general"}</definedName>
    <definedName name="_____g4" hidden="1">{"via1",#N/A,TRUE,"general";"via2",#N/A,TRUE,"general";"via3",#N/A,TRUE,"general"}</definedName>
    <definedName name="_____g5" localSheetId="2" hidden="1">{"via1",#N/A,TRUE,"general";"via2",#N/A,TRUE,"general";"via3",#N/A,TRUE,"general"}</definedName>
    <definedName name="_____g5" localSheetId="3" hidden="1">{"via1",#N/A,TRUE,"general";"via2",#N/A,TRUE,"general";"via3",#N/A,TRUE,"general"}</definedName>
    <definedName name="_____g5" localSheetId="4" hidden="1">{"via1",#N/A,TRUE,"general";"via2",#N/A,TRUE,"general";"via3",#N/A,TRUE,"general"}</definedName>
    <definedName name="_____g5" localSheetId="5" hidden="1">{"via1",#N/A,TRUE,"general";"via2",#N/A,TRUE,"general";"via3",#N/A,TRUE,"general"}</definedName>
    <definedName name="_____g5" localSheetId="8" hidden="1">{"via1",#N/A,TRUE,"general";"via2",#N/A,TRUE,"general";"via3",#N/A,TRUE,"general"}</definedName>
    <definedName name="_____g5" localSheetId="16" hidden="1">{"via1",#N/A,TRUE,"general";"via2",#N/A,TRUE,"general";"via3",#N/A,TRUE,"general"}</definedName>
    <definedName name="_____g5" localSheetId="17" hidden="1">{"via1",#N/A,TRUE,"general";"via2",#N/A,TRUE,"general";"via3",#N/A,TRUE,"general"}</definedName>
    <definedName name="_____g5" localSheetId="18" hidden="1">{"via1",#N/A,TRUE,"general";"via2",#N/A,TRUE,"general";"via3",#N/A,TRUE,"general"}</definedName>
    <definedName name="_____g5" localSheetId="1" hidden="1">{"via1",#N/A,TRUE,"general";"via2",#N/A,TRUE,"general";"via3",#N/A,TRUE,"general"}</definedName>
    <definedName name="_____g5" hidden="1">{"via1",#N/A,TRUE,"general";"via2",#N/A,TRUE,"general";"via3",#N/A,TRUE,"general"}</definedName>
    <definedName name="_____g6" localSheetId="2" hidden="1">{"via1",#N/A,TRUE,"general";"via2",#N/A,TRUE,"general";"via3",#N/A,TRUE,"general"}</definedName>
    <definedName name="_____g6" localSheetId="3" hidden="1">{"via1",#N/A,TRUE,"general";"via2",#N/A,TRUE,"general";"via3",#N/A,TRUE,"general"}</definedName>
    <definedName name="_____g6" localSheetId="4" hidden="1">{"via1",#N/A,TRUE,"general";"via2",#N/A,TRUE,"general";"via3",#N/A,TRUE,"general"}</definedName>
    <definedName name="_____g6" localSheetId="5" hidden="1">{"via1",#N/A,TRUE,"general";"via2",#N/A,TRUE,"general";"via3",#N/A,TRUE,"general"}</definedName>
    <definedName name="_____g6" localSheetId="8" hidden="1">{"via1",#N/A,TRUE,"general";"via2",#N/A,TRUE,"general";"via3",#N/A,TRUE,"general"}</definedName>
    <definedName name="_____g6" localSheetId="16" hidden="1">{"via1",#N/A,TRUE,"general";"via2",#N/A,TRUE,"general";"via3",#N/A,TRUE,"general"}</definedName>
    <definedName name="_____g6" localSheetId="17" hidden="1">{"via1",#N/A,TRUE,"general";"via2",#N/A,TRUE,"general";"via3",#N/A,TRUE,"general"}</definedName>
    <definedName name="_____g6" localSheetId="18" hidden="1">{"via1",#N/A,TRUE,"general";"via2",#N/A,TRUE,"general";"via3",#N/A,TRUE,"general"}</definedName>
    <definedName name="_____g6" localSheetId="1" hidden="1">{"via1",#N/A,TRUE,"general";"via2",#N/A,TRUE,"general";"via3",#N/A,TRUE,"general"}</definedName>
    <definedName name="_____g6" hidden="1">{"via1",#N/A,TRUE,"general";"via2",#N/A,TRUE,"general";"via3",#N/A,TRUE,"general"}</definedName>
    <definedName name="_____g7" localSheetId="2" hidden="1">{"TAB1",#N/A,TRUE,"GENERAL";"TAB2",#N/A,TRUE,"GENERAL";"TAB3",#N/A,TRUE,"GENERAL";"TAB4",#N/A,TRUE,"GENERAL";"TAB5",#N/A,TRUE,"GENERAL"}</definedName>
    <definedName name="_____g7" localSheetId="3" hidden="1">{"TAB1",#N/A,TRUE,"GENERAL";"TAB2",#N/A,TRUE,"GENERAL";"TAB3",#N/A,TRUE,"GENERAL";"TAB4",#N/A,TRUE,"GENERAL";"TAB5",#N/A,TRUE,"GENERAL"}</definedName>
    <definedName name="_____g7" localSheetId="4" hidden="1">{"TAB1",#N/A,TRUE,"GENERAL";"TAB2",#N/A,TRUE,"GENERAL";"TAB3",#N/A,TRUE,"GENERAL";"TAB4",#N/A,TRUE,"GENERAL";"TAB5",#N/A,TRUE,"GENERAL"}</definedName>
    <definedName name="_____g7" localSheetId="5" hidden="1">{"TAB1",#N/A,TRUE,"GENERAL";"TAB2",#N/A,TRUE,"GENERAL";"TAB3",#N/A,TRUE,"GENERAL";"TAB4",#N/A,TRUE,"GENERAL";"TAB5",#N/A,TRUE,"GENERAL"}</definedName>
    <definedName name="_____g7" localSheetId="8" hidden="1">{"TAB1",#N/A,TRUE,"GENERAL";"TAB2",#N/A,TRUE,"GENERAL";"TAB3",#N/A,TRUE,"GENERAL";"TAB4",#N/A,TRUE,"GENERAL";"TAB5",#N/A,TRUE,"GENERAL"}</definedName>
    <definedName name="_____g7" localSheetId="16" hidden="1">{"TAB1",#N/A,TRUE,"GENERAL";"TAB2",#N/A,TRUE,"GENERAL";"TAB3",#N/A,TRUE,"GENERAL";"TAB4",#N/A,TRUE,"GENERAL";"TAB5",#N/A,TRUE,"GENERAL"}</definedName>
    <definedName name="_____g7" localSheetId="17" hidden="1">{"TAB1",#N/A,TRUE,"GENERAL";"TAB2",#N/A,TRUE,"GENERAL";"TAB3",#N/A,TRUE,"GENERAL";"TAB4",#N/A,TRUE,"GENERAL";"TAB5",#N/A,TRUE,"GENERAL"}</definedName>
    <definedName name="_____g7" localSheetId="18" hidden="1">{"TAB1",#N/A,TRUE,"GENERAL";"TAB2",#N/A,TRUE,"GENERAL";"TAB3",#N/A,TRUE,"GENERAL";"TAB4",#N/A,TRUE,"GENERAL";"TAB5",#N/A,TRUE,"GENERAL"}</definedName>
    <definedName name="_____g7" localSheetId="1" hidden="1">{"TAB1",#N/A,TRUE,"GENERAL";"TAB2",#N/A,TRUE,"GENERAL";"TAB3",#N/A,TRUE,"GENERAL";"TAB4",#N/A,TRUE,"GENERAL";"TAB5",#N/A,TRUE,"GENERAL"}</definedName>
    <definedName name="_____g7" hidden="1">{"TAB1",#N/A,TRUE,"GENERAL";"TAB2",#N/A,TRUE,"GENERAL";"TAB3",#N/A,TRUE,"GENERAL";"TAB4",#N/A,TRUE,"GENERAL";"TAB5",#N/A,TRUE,"GENERAL"}</definedName>
    <definedName name="_____GR1" localSheetId="2" hidden="1">{"TAB1",#N/A,TRUE,"GENERAL";"TAB2",#N/A,TRUE,"GENERAL";"TAB3",#N/A,TRUE,"GENERAL";"TAB4",#N/A,TRUE,"GENERAL";"TAB5",#N/A,TRUE,"GENERAL"}</definedName>
    <definedName name="_____GR1" localSheetId="3" hidden="1">{"TAB1",#N/A,TRUE,"GENERAL";"TAB2",#N/A,TRUE,"GENERAL";"TAB3",#N/A,TRUE,"GENERAL";"TAB4",#N/A,TRUE,"GENERAL";"TAB5",#N/A,TRUE,"GENERAL"}</definedName>
    <definedName name="_____GR1" localSheetId="4" hidden="1">{"TAB1",#N/A,TRUE,"GENERAL";"TAB2",#N/A,TRUE,"GENERAL";"TAB3",#N/A,TRUE,"GENERAL";"TAB4",#N/A,TRUE,"GENERAL";"TAB5",#N/A,TRUE,"GENERAL"}</definedName>
    <definedName name="_____GR1" localSheetId="5" hidden="1">{"TAB1",#N/A,TRUE,"GENERAL";"TAB2",#N/A,TRUE,"GENERAL";"TAB3",#N/A,TRUE,"GENERAL";"TAB4",#N/A,TRUE,"GENERAL";"TAB5",#N/A,TRUE,"GENERAL"}</definedName>
    <definedName name="_____GR1" localSheetId="8" hidden="1">{"TAB1",#N/A,TRUE,"GENERAL";"TAB2",#N/A,TRUE,"GENERAL";"TAB3",#N/A,TRUE,"GENERAL";"TAB4",#N/A,TRUE,"GENERAL";"TAB5",#N/A,TRUE,"GENERAL"}</definedName>
    <definedName name="_____GR1" localSheetId="16" hidden="1">{"TAB1",#N/A,TRUE,"GENERAL";"TAB2",#N/A,TRUE,"GENERAL";"TAB3",#N/A,TRUE,"GENERAL";"TAB4",#N/A,TRUE,"GENERAL";"TAB5",#N/A,TRUE,"GENERAL"}</definedName>
    <definedName name="_____GR1" localSheetId="17" hidden="1">{"TAB1",#N/A,TRUE,"GENERAL";"TAB2",#N/A,TRUE,"GENERAL";"TAB3",#N/A,TRUE,"GENERAL";"TAB4",#N/A,TRUE,"GENERAL";"TAB5",#N/A,TRUE,"GENERAL"}</definedName>
    <definedName name="_____GR1" localSheetId="18" hidden="1">{"TAB1",#N/A,TRUE,"GENERAL";"TAB2",#N/A,TRUE,"GENERAL";"TAB3",#N/A,TRUE,"GENERAL";"TAB4",#N/A,TRUE,"GENERAL";"TAB5",#N/A,TRUE,"GENERAL"}</definedName>
    <definedName name="_____GR1" localSheetId="1" hidden="1">{"TAB1",#N/A,TRUE,"GENERAL";"TAB2",#N/A,TRUE,"GENERAL";"TAB3",#N/A,TRUE,"GENERAL";"TAB4",#N/A,TRUE,"GENERAL";"TAB5",#N/A,TRUE,"GENERAL"}</definedName>
    <definedName name="_____GR1" hidden="1">{"TAB1",#N/A,TRUE,"GENERAL";"TAB2",#N/A,TRUE,"GENERAL";"TAB3",#N/A,TRUE,"GENERAL";"TAB4",#N/A,TRUE,"GENERAL";"TAB5",#N/A,TRUE,"GENERAL"}</definedName>
    <definedName name="_____gtr4" localSheetId="2" hidden="1">{"via1",#N/A,TRUE,"general";"via2",#N/A,TRUE,"general";"via3",#N/A,TRUE,"general"}</definedName>
    <definedName name="_____gtr4" localSheetId="3" hidden="1">{"via1",#N/A,TRUE,"general";"via2",#N/A,TRUE,"general";"via3",#N/A,TRUE,"general"}</definedName>
    <definedName name="_____gtr4" localSheetId="4" hidden="1">{"via1",#N/A,TRUE,"general";"via2",#N/A,TRUE,"general";"via3",#N/A,TRUE,"general"}</definedName>
    <definedName name="_____gtr4" localSheetId="5" hidden="1">{"via1",#N/A,TRUE,"general";"via2",#N/A,TRUE,"general";"via3",#N/A,TRUE,"general"}</definedName>
    <definedName name="_____gtr4" localSheetId="8" hidden="1">{"via1",#N/A,TRUE,"general";"via2",#N/A,TRUE,"general";"via3",#N/A,TRUE,"general"}</definedName>
    <definedName name="_____gtr4" localSheetId="16" hidden="1">{"via1",#N/A,TRUE,"general";"via2",#N/A,TRUE,"general";"via3",#N/A,TRUE,"general"}</definedName>
    <definedName name="_____gtr4" localSheetId="17" hidden="1">{"via1",#N/A,TRUE,"general";"via2",#N/A,TRUE,"general";"via3",#N/A,TRUE,"general"}</definedName>
    <definedName name="_____gtr4" localSheetId="18" hidden="1">{"via1",#N/A,TRUE,"general";"via2",#N/A,TRUE,"general";"via3",#N/A,TRUE,"general"}</definedName>
    <definedName name="_____gtr4" localSheetId="1" hidden="1">{"via1",#N/A,TRUE,"general";"via2",#N/A,TRUE,"general";"via3",#N/A,TRUE,"general"}</definedName>
    <definedName name="_____gtr4" hidden="1">{"via1",#N/A,TRUE,"general";"via2",#N/A,TRUE,"general";"via3",#N/A,TRUE,"general"}</definedName>
    <definedName name="_____h2" localSheetId="2" hidden="1">{"via1",#N/A,TRUE,"general";"via2",#N/A,TRUE,"general";"via3",#N/A,TRUE,"general"}</definedName>
    <definedName name="_____h2" localSheetId="3" hidden="1">{"via1",#N/A,TRUE,"general";"via2",#N/A,TRUE,"general";"via3",#N/A,TRUE,"general"}</definedName>
    <definedName name="_____h2" localSheetId="4" hidden="1">{"via1",#N/A,TRUE,"general";"via2",#N/A,TRUE,"general";"via3",#N/A,TRUE,"general"}</definedName>
    <definedName name="_____h2" localSheetId="5" hidden="1">{"via1",#N/A,TRUE,"general";"via2",#N/A,TRUE,"general";"via3",#N/A,TRUE,"general"}</definedName>
    <definedName name="_____h2" localSheetId="8" hidden="1">{"via1",#N/A,TRUE,"general";"via2",#N/A,TRUE,"general";"via3",#N/A,TRUE,"general"}</definedName>
    <definedName name="_____h2" localSheetId="16" hidden="1">{"via1",#N/A,TRUE,"general";"via2",#N/A,TRUE,"general";"via3",#N/A,TRUE,"general"}</definedName>
    <definedName name="_____h2" localSheetId="17" hidden="1">{"via1",#N/A,TRUE,"general";"via2",#N/A,TRUE,"general";"via3",#N/A,TRUE,"general"}</definedName>
    <definedName name="_____h2" localSheetId="18" hidden="1">{"via1",#N/A,TRUE,"general";"via2",#N/A,TRUE,"general";"via3",#N/A,TRUE,"general"}</definedName>
    <definedName name="_____h2" localSheetId="1" hidden="1">{"via1",#N/A,TRUE,"general";"via2",#N/A,TRUE,"general";"via3",#N/A,TRUE,"general"}</definedName>
    <definedName name="_____h2" hidden="1">{"via1",#N/A,TRUE,"general";"via2",#N/A,TRUE,"general";"via3",#N/A,TRUE,"general"}</definedName>
    <definedName name="_____h3" localSheetId="2" hidden="1">{"via1",#N/A,TRUE,"general";"via2",#N/A,TRUE,"general";"via3",#N/A,TRUE,"general"}</definedName>
    <definedName name="_____h3" localSheetId="3" hidden="1">{"via1",#N/A,TRUE,"general";"via2",#N/A,TRUE,"general";"via3",#N/A,TRUE,"general"}</definedName>
    <definedName name="_____h3" localSheetId="4" hidden="1">{"via1",#N/A,TRUE,"general";"via2",#N/A,TRUE,"general";"via3",#N/A,TRUE,"general"}</definedName>
    <definedName name="_____h3" localSheetId="5" hidden="1">{"via1",#N/A,TRUE,"general";"via2",#N/A,TRUE,"general";"via3",#N/A,TRUE,"general"}</definedName>
    <definedName name="_____h3" localSheetId="8" hidden="1">{"via1",#N/A,TRUE,"general";"via2",#N/A,TRUE,"general";"via3",#N/A,TRUE,"general"}</definedName>
    <definedName name="_____h3" localSheetId="16" hidden="1">{"via1",#N/A,TRUE,"general";"via2",#N/A,TRUE,"general";"via3",#N/A,TRUE,"general"}</definedName>
    <definedName name="_____h3" localSheetId="17" hidden="1">{"via1",#N/A,TRUE,"general";"via2",#N/A,TRUE,"general";"via3",#N/A,TRUE,"general"}</definedName>
    <definedName name="_____h3" localSheetId="18" hidden="1">{"via1",#N/A,TRUE,"general";"via2",#N/A,TRUE,"general";"via3",#N/A,TRUE,"general"}</definedName>
    <definedName name="_____h3" localSheetId="1" hidden="1">{"via1",#N/A,TRUE,"general";"via2",#N/A,TRUE,"general";"via3",#N/A,TRUE,"general"}</definedName>
    <definedName name="_____h3" hidden="1">{"via1",#N/A,TRUE,"general";"via2",#N/A,TRUE,"general";"via3",#N/A,TRUE,"general"}</definedName>
    <definedName name="_____h4" localSheetId="2" hidden="1">{"TAB1",#N/A,TRUE,"GENERAL";"TAB2",#N/A,TRUE,"GENERAL";"TAB3",#N/A,TRUE,"GENERAL";"TAB4",#N/A,TRUE,"GENERAL";"TAB5",#N/A,TRUE,"GENERAL"}</definedName>
    <definedName name="_____h4" localSheetId="3" hidden="1">{"TAB1",#N/A,TRUE,"GENERAL";"TAB2",#N/A,TRUE,"GENERAL";"TAB3",#N/A,TRUE,"GENERAL";"TAB4",#N/A,TRUE,"GENERAL";"TAB5",#N/A,TRUE,"GENERAL"}</definedName>
    <definedName name="_____h4" localSheetId="4" hidden="1">{"TAB1",#N/A,TRUE,"GENERAL";"TAB2",#N/A,TRUE,"GENERAL";"TAB3",#N/A,TRUE,"GENERAL";"TAB4",#N/A,TRUE,"GENERAL";"TAB5",#N/A,TRUE,"GENERAL"}</definedName>
    <definedName name="_____h4" localSheetId="5" hidden="1">{"TAB1",#N/A,TRUE,"GENERAL";"TAB2",#N/A,TRUE,"GENERAL";"TAB3",#N/A,TRUE,"GENERAL";"TAB4",#N/A,TRUE,"GENERAL";"TAB5",#N/A,TRUE,"GENERAL"}</definedName>
    <definedName name="_____h4" localSheetId="8" hidden="1">{"TAB1",#N/A,TRUE,"GENERAL";"TAB2",#N/A,TRUE,"GENERAL";"TAB3",#N/A,TRUE,"GENERAL";"TAB4",#N/A,TRUE,"GENERAL";"TAB5",#N/A,TRUE,"GENERAL"}</definedName>
    <definedName name="_____h4" localSheetId="16" hidden="1">{"TAB1",#N/A,TRUE,"GENERAL";"TAB2",#N/A,TRUE,"GENERAL";"TAB3",#N/A,TRUE,"GENERAL";"TAB4",#N/A,TRUE,"GENERAL";"TAB5",#N/A,TRUE,"GENERAL"}</definedName>
    <definedName name="_____h4" localSheetId="17" hidden="1">{"TAB1",#N/A,TRUE,"GENERAL";"TAB2",#N/A,TRUE,"GENERAL";"TAB3",#N/A,TRUE,"GENERAL";"TAB4",#N/A,TRUE,"GENERAL";"TAB5",#N/A,TRUE,"GENERAL"}</definedName>
    <definedName name="_____h4" localSheetId="18" hidden="1">{"TAB1",#N/A,TRUE,"GENERAL";"TAB2",#N/A,TRUE,"GENERAL";"TAB3",#N/A,TRUE,"GENERAL";"TAB4",#N/A,TRUE,"GENERAL";"TAB5",#N/A,TRUE,"GENERAL"}</definedName>
    <definedName name="_____h4" localSheetId="1" hidden="1">{"TAB1",#N/A,TRUE,"GENERAL";"TAB2",#N/A,TRUE,"GENERAL";"TAB3",#N/A,TRUE,"GENERAL";"TAB4",#N/A,TRUE,"GENERAL";"TAB5",#N/A,TRUE,"GENERAL"}</definedName>
    <definedName name="_____h4" hidden="1">{"TAB1",#N/A,TRUE,"GENERAL";"TAB2",#N/A,TRUE,"GENERAL";"TAB3",#N/A,TRUE,"GENERAL";"TAB4",#N/A,TRUE,"GENERAL";"TAB5",#N/A,TRUE,"GENERAL"}</definedName>
    <definedName name="_____h5" localSheetId="2" hidden="1">{"TAB1",#N/A,TRUE,"GENERAL";"TAB2",#N/A,TRUE,"GENERAL";"TAB3",#N/A,TRUE,"GENERAL";"TAB4",#N/A,TRUE,"GENERAL";"TAB5",#N/A,TRUE,"GENERAL"}</definedName>
    <definedName name="_____h5" localSheetId="3" hidden="1">{"TAB1",#N/A,TRUE,"GENERAL";"TAB2",#N/A,TRUE,"GENERAL";"TAB3",#N/A,TRUE,"GENERAL";"TAB4",#N/A,TRUE,"GENERAL";"TAB5",#N/A,TRUE,"GENERAL"}</definedName>
    <definedName name="_____h5" localSheetId="4" hidden="1">{"TAB1",#N/A,TRUE,"GENERAL";"TAB2",#N/A,TRUE,"GENERAL";"TAB3",#N/A,TRUE,"GENERAL";"TAB4",#N/A,TRUE,"GENERAL";"TAB5",#N/A,TRUE,"GENERAL"}</definedName>
    <definedName name="_____h5" localSheetId="5" hidden="1">{"TAB1",#N/A,TRUE,"GENERAL";"TAB2",#N/A,TRUE,"GENERAL";"TAB3",#N/A,TRUE,"GENERAL";"TAB4",#N/A,TRUE,"GENERAL";"TAB5",#N/A,TRUE,"GENERAL"}</definedName>
    <definedName name="_____h5" localSheetId="8" hidden="1">{"TAB1",#N/A,TRUE,"GENERAL";"TAB2",#N/A,TRUE,"GENERAL";"TAB3",#N/A,TRUE,"GENERAL";"TAB4",#N/A,TRUE,"GENERAL";"TAB5",#N/A,TRUE,"GENERAL"}</definedName>
    <definedName name="_____h5" localSheetId="16" hidden="1">{"TAB1",#N/A,TRUE,"GENERAL";"TAB2",#N/A,TRUE,"GENERAL";"TAB3",#N/A,TRUE,"GENERAL";"TAB4",#N/A,TRUE,"GENERAL";"TAB5",#N/A,TRUE,"GENERAL"}</definedName>
    <definedName name="_____h5" localSheetId="17" hidden="1">{"TAB1",#N/A,TRUE,"GENERAL";"TAB2",#N/A,TRUE,"GENERAL";"TAB3",#N/A,TRUE,"GENERAL";"TAB4",#N/A,TRUE,"GENERAL";"TAB5",#N/A,TRUE,"GENERAL"}</definedName>
    <definedName name="_____h5" localSheetId="18" hidden="1">{"TAB1",#N/A,TRUE,"GENERAL";"TAB2",#N/A,TRUE,"GENERAL";"TAB3",#N/A,TRUE,"GENERAL";"TAB4",#N/A,TRUE,"GENERAL";"TAB5",#N/A,TRUE,"GENERAL"}</definedName>
    <definedName name="_____h5" localSheetId="1" hidden="1">{"TAB1",#N/A,TRUE,"GENERAL";"TAB2",#N/A,TRUE,"GENERAL";"TAB3",#N/A,TRUE,"GENERAL";"TAB4",#N/A,TRUE,"GENERAL";"TAB5",#N/A,TRUE,"GENERAL"}</definedName>
    <definedName name="_____h5" hidden="1">{"TAB1",#N/A,TRUE,"GENERAL";"TAB2",#N/A,TRUE,"GENERAL";"TAB3",#N/A,TRUE,"GENERAL";"TAB4",#N/A,TRUE,"GENERAL";"TAB5",#N/A,TRUE,"GENERAL"}</definedName>
    <definedName name="_____h6" localSheetId="2" hidden="1">{"via1",#N/A,TRUE,"general";"via2",#N/A,TRUE,"general";"via3",#N/A,TRUE,"general"}</definedName>
    <definedName name="_____h6" localSheetId="3" hidden="1">{"via1",#N/A,TRUE,"general";"via2",#N/A,TRUE,"general";"via3",#N/A,TRUE,"general"}</definedName>
    <definedName name="_____h6" localSheetId="4" hidden="1">{"via1",#N/A,TRUE,"general";"via2",#N/A,TRUE,"general";"via3",#N/A,TRUE,"general"}</definedName>
    <definedName name="_____h6" localSheetId="5" hidden="1">{"via1",#N/A,TRUE,"general";"via2",#N/A,TRUE,"general";"via3",#N/A,TRUE,"general"}</definedName>
    <definedName name="_____h6" localSheetId="8" hidden="1">{"via1",#N/A,TRUE,"general";"via2",#N/A,TRUE,"general";"via3",#N/A,TRUE,"general"}</definedName>
    <definedName name="_____h6" localSheetId="16" hidden="1">{"via1",#N/A,TRUE,"general";"via2",#N/A,TRUE,"general";"via3",#N/A,TRUE,"general"}</definedName>
    <definedName name="_____h6" localSheetId="17" hidden="1">{"via1",#N/A,TRUE,"general";"via2",#N/A,TRUE,"general";"via3",#N/A,TRUE,"general"}</definedName>
    <definedName name="_____h6" localSheetId="18" hidden="1">{"via1",#N/A,TRUE,"general";"via2",#N/A,TRUE,"general";"via3",#N/A,TRUE,"general"}</definedName>
    <definedName name="_____h6" localSheetId="1" hidden="1">{"via1",#N/A,TRUE,"general";"via2",#N/A,TRUE,"general";"via3",#N/A,TRUE,"general"}</definedName>
    <definedName name="_____h6" hidden="1">{"via1",#N/A,TRUE,"general";"via2",#N/A,TRUE,"general";"via3",#N/A,TRUE,"general"}</definedName>
    <definedName name="_____h7" localSheetId="2" hidden="1">{"TAB1",#N/A,TRUE,"GENERAL";"TAB2",#N/A,TRUE,"GENERAL";"TAB3",#N/A,TRUE,"GENERAL";"TAB4",#N/A,TRUE,"GENERAL";"TAB5",#N/A,TRUE,"GENERAL"}</definedName>
    <definedName name="_____h7" localSheetId="3" hidden="1">{"TAB1",#N/A,TRUE,"GENERAL";"TAB2",#N/A,TRUE,"GENERAL";"TAB3",#N/A,TRUE,"GENERAL";"TAB4",#N/A,TRUE,"GENERAL";"TAB5",#N/A,TRUE,"GENERAL"}</definedName>
    <definedName name="_____h7" localSheetId="4" hidden="1">{"TAB1",#N/A,TRUE,"GENERAL";"TAB2",#N/A,TRUE,"GENERAL";"TAB3",#N/A,TRUE,"GENERAL";"TAB4",#N/A,TRUE,"GENERAL";"TAB5",#N/A,TRUE,"GENERAL"}</definedName>
    <definedName name="_____h7" localSheetId="5" hidden="1">{"TAB1",#N/A,TRUE,"GENERAL";"TAB2",#N/A,TRUE,"GENERAL";"TAB3",#N/A,TRUE,"GENERAL";"TAB4",#N/A,TRUE,"GENERAL";"TAB5",#N/A,TRUE,"GENERAL"}</definedName>
    <definedName name="_____h7" localSheetId="8" hidden="1">{"TAB1",#N/A,TRUE,"GENERAL";"TAB2",#N/A,TRUE,"GENERAL";"TAB3",#N/A,TRUE,"GENERAL";"TAB4",#N/A,TRUE,"GENERAL";"TAB5",#N/A,TRUE,"GENERAL"}</definedName>
    <definedName name="_____h7" localSheetId="16" hidden="1">{"TAB1",#N/A,TRUE,"GENERAL";"TAB2",#N/A,TRUE,"GENERAL";"TAB3",#N/A,TRUE,"GENERAL";"TAB4",#N/A,TRUE,"GENERAL";"TAB5",#N/A,TRUE,"GENERAL"}</definedName>
    <definedName name="_____h7" localSheetId="17" hidden="1">{"TAB1",#N/A,TRUE,"GENERAL";"TAB2",#N/A,TRUE,"GENERAL";"TAB3",#N/A,TRUE,"GENERAL";"TAB4",#N/A,TRUE,"GENERAL";"TAB5",#N/A,TRUE,"GENERAL"}</definedName>
    <definedName name="_____h7" localSheetId="18" hidden="1">{"TAB1",#N/A,TRUE,"GENERAL";"TAB2",#N/A,TRUE,"GENERAL";"TAB3",#N/A,TRUE,"GENERAL";"TAB4",#N/A,TRUE,"GENERAL";"TAB5",#N/A,TRUE,"GENERAL"}</definedName>
    <definedName name="_____h7" localSheetId="1" hidden="1">{"TAB1",#N/A,TRUE,"GENERAL";"TAB2",#N/A,TRUE,"GENERAL";"TAB3",#N/A,TRUE,"GENERAL";"TAB4",#N/A,TRUE,"GENERAL";"TAB5",#N/A,TRUE,"GENERAL"}</definedName>
    <definedName name="_____h7" hidden="1">{"TAB1",#N/A,TRUE,"GENERAL";"TAB2",#N/A,TRUE,"GENERAL";"TAB3",#N/A,TRUE,"GENERAL";"TAB4",#N/A,TRUE,"GENERAL";"TAB5",#N/A,TRUE,"GENERAL"}</definedName>
    <definedName name="_____h8" localSheetId="2" hidden="1">{"via1",#N/A,TRUE,"general";"via2",#N/A,TRUE,"general";"via3",#N/A,TRUE,"general"}</definedName>
    <definedName name="_____h8" localSheetId="3" hidden="1">{"via1",#N/A,TRUE,"general";"via2",#N/A,TRUE,"general";"via3",#N/A,TRUE,"general"}</definedName>
    <definedName name="_____h8" localSheetId="4" hidden="1">{"via1",#N/A,TRUE,"general";"via2",#N/A,TRUE,"general";"via3",#N/A,TRUE,"general"}</definedName>
    <definedName name="_____h8" localSheetId="5" hidden="1">{"via1",#N/A,TRUE,"general";"via2",#N/A,TRUE,"general";"via3",#N/A,TRUE,"general"}</definedName>
    <definedName name="_____h8" localSheetId="8" hidden="1">{"via1",#N/A,TRUE,"general";"via2",#N/A,TRUE,"general";"via3",#N/A,TRUE,"general"}</definedName>
    <definedName name="_____h8" localSheetId="16" hidden="1">{"via1",#N/A,TRUE,"general";"via2",#N/A,TRUE,"general";"via3",#N/A,TRUE,"general"}</definedName>
    <definedName name="_____h8" localSheetId="17" hidden="1">{"via1",#N/A,TRUE,"general";"via2",#N/A,TRUE,"general";"via3",#N/A,TRUE,"general"}</definedName>
    <definedName name="_____h8" localSheetId="18" hidden="1">{"via1",#N/A,TRUE,"general";"via2",#N/A,TRUE,"general";"via3",#N/A,TRUE,"general"}</definedName>
    <definedName name="_____h8" localSheetId="1" hidden="1">{"via1",#N/A,TRUE,"general";"via2",#N/A,TRUE,"general";"via3",#N/A,TRUE,"general"}</definedName>
    <definedName name="_____h8" hidden="1">{"via1",#N/A,TRUE,"general";"via2",#N/A,TRUE,"general";"via3",#N/A,TRUE,"general"}</definedName>
    <definedName name="_____hfh7" localSheetId="2" hidden="1">{"via1",#N/A,TRUE,"general";"via2",#N/A,TRUE,"general";"via3",#N/A,TRUE,"general"}</definedName>
    <definedName name="_____hfh7" localSheetId="3" hidden="1">{"via1",#N/A,TRUE,"general";"via2",#N/A,TRUE,"general";"via3",#N/A,TRUE,"general"}</definedName>
    <definedName name="_____hfh7" localSheetId="4" hidden="1">{"via1",#N/A,TRUE,"general";"via2",#N/A,TRUE,"general";"via3",#N/A,TRUE,"general"}</definedName>
    <definedName name="_____hfh7" localSheetId="5" hidden="1">{"via1",#N/A,TRUE,"general";"via2",#N/A,TRUE,"general";"via3",#N/A,TRUE,"general"}</definedName>
    <definedName name="_____hfh7" localSheetId="8" hidden="1">{"via1",#N/A,TRUE,"general";"via2",#N/A,TRUE,"general";"via3",#N/A,TRUE,"general"}</definedName>
    <definedName name="_____hfh7" localSheetId="16" hidden="1">{"via1",#N/A,TRUE,"general";"via2",#N/A,TRUE,"general";"via3",#N/A,TRUE,"general"}</definedName>
    <definedName name="_____hfh7" localSheetId="17" hidden="1">{"via1",#N/A,TRUE,"general";"via2",#N/A,TRUE,"general";"via3",#N/A,TRUE,"general"}</definedName>
    <definedName name="_____hfh7" localSheetId="18" hidden="1">{"via1",#N/A,TRUE,"general";"via2",#N/A,TRUE,"general";"via3",#N/A,TRUE,"general"}</definedName>
    <definedName name="_____hfh7" localSheetId="1" hidden="1">{"via1",#N/A,TRUE,"general";"via2",#N/A,TRUE,"general";"via3",#N/A,TRUE,"general"}</definedName>
    <definedName name="_____hfh7" hidden="1">{"via1",#N/A,TRUE,"general";"via2",#N/A,TRUE,"general";"via3",#N/A,TRUE,"general"}</definedName>
    <definedName name="_____i1">#REF!</definedName>
    <definedName name="_____i4" localSheetId="2" hidden="1">{"via1",#N/A,TRUE,"general";"via2",#N/A,TRUE,"general";"via3",#N/A,TRUE,"general"}</definedName>
    <definedName name="_____i4" localSheetId="3" hidden="1">{"via1",#N/A,TRUE,"general";"via2",#N/A,TRUE,"general";"via3",#N/A,TRUE,"general"}</definedName>
    <definedName name="_____i4" localSheetId="4" hidden="1">{"via1",#N/A,TRUE,"general";"via2",#N/A,TRUE,"general";"via3",#N/A,TRUE,"general"}</definedName>
    <definedName name="_____i4" localSheetId="5" hidden="1">{"via1",#N/A,TRUE,"general";"via2",#N/A,TRUE,"general";"via3",#N/A,TRUE,"general"}</definedName>
    <definedName name="_____i4" localSheetId="8" hidden="1">{"via1",#N/A,TRUE,"general";"via2",#N/A,TRUE,"general";"via3",#N/A,TRUE,"general"}</definedName>
    <definedName name="_____i4" localSheetId="16" hidden="1">{"via1",#N/A,TRUE,"general";"via2",#N/A,TRUE,"general";"via3",#N/A,TRUE,"general"}</definedName>
    <definedName name="_____i4" localSheetId="17" hidden="1">{"via1",#N/A,TRUE,"general";"via2",#N/A,TRUE,"general";"via3",#N/A,TRUE,"general"}</definedName>
    <definedName name="_____i4" localSheetId="18" hidden="1">{"via1",#N/A,TRUE,"general";"via2",#N/A,TRUE,"general";"via3",#N/A,TRUE,"general"}</definedName>
    <definedName name="_____i4" localSheetId="1" hidden="1">{"via1",#N/A,TRUE,"general";"via2",#N/A,TRUE,"general";"via3",#N/A,TRUE,"general"}</definedName>
    <definedName name="_____i4" hidden="1">{"via1",#N/A,TRUE,"general";"via2",#N/A,TRUE,"general";"via3",#N/A,TRUE,"general"}</definedName>
    <definedName name="_____i5" localSheetId="2" hidden="1">{"TAB1",#N/A,TRUE,"GENERAL";"TAB2",#N/A,TRUE,"GENERAL";"TAB3",#N/A,TRUE,"GENERAL";"TAB4",#N/A,TRUE,"GENERAL";"TAB5",#N/A,TRUE,"GENERAL"}</definedName>
    <definedName name="_____i5" localSheetId="3" hidden="1">{"TAB1",#N/A,TRUE,"GENERAL";"TAB2",#N/A,TRUE,"GENERAL";"TAB3",#N/A,TRUE,"GENERAL";"TAB4",#N/A,TRUE,"GENERAL";"TAB5",#N/A,TRUE,"GENERAL"}</definedName>
    <definedName name="_____i5" localSheetId="4" hidden="1">{"TAB1",#N/A,TRUE,"GENERAL";"TAB2",#N/A,TRUE,"GENERAL";"TAB3",#N/A,TRUE,"GENERAL";"TAB4",#N/A,TRUE,"GENERAL";"TAB5",#N/A,TRUE,"GENERAL"}</definedName>
    <definedName name="_____i5" localSheetId="5" hidden="1">{"TAB1",#N/A,TRUE,"GENERAL";"TAB2",#N/A,TRUE,"GENERAL";"TAB3",#N/A,TRUE,"GENERAL";"TAB4",#N/A,TRUE,"GENERAL";"TAB5",#N/A,TRUE,"GENERAL"}</definedName>
    <definedName name="_____i5" localSheetId="8" hidden="1">{"TAB1",#N/A,TRUE,"GENERAL";"TAB2",#N/A,TRUE,"GENERAL";"TAB3",#N/A,TRUE,"GENERAL";"TAB4",#N/A,TRUE,"GENERAL";"TAB5",#N/A,TRUE,"GENERAL"}</definedName>
    <definedName name="_____i5" localSheetId="16" hidden="1">{"TAB1",#N/A,TRUE,"GENERAL";"TAB2",#N/A,TRUE,"GENERAL";"TAB3",#N/A,TRUE,"GENERAL";"TAB4",#N/A,TRUE,"GENERAL";"TAB5",#N/A,TRUE,"GENERAL"}</definedName>
    <definedName name="_____i5" localSheetId="17" hidden="1">{"TAB1",#N/A,TRUE,"GENERAL";"TAB2",#N/A,TRUE,"GENERAL";"TAB3",#N/A,TRUE,"GENERAL";"TAB4",#N/A,TRUE,"GENERAL";"TAB5",#N/A,TRUE,"GENERAL"}</definedName>
    <definedName name="_____i5" localSheetId="18" hidden="1">{"TAB1",#N/A,TRUE,"GENERAL";"TAB2",#N/A,TRUE,"GENERAL";"TAB3",#N/A,TRUE,"GENERAL";"TAB4",#N/A,TRUE,"GENERAL";"TAB5",#N/A,TRUE,"GENERAL"}</definedName>
    <definedName name="_____i5" localSheetId="1" hidden="1">{"TAB1",#N/A,TRUE,"GENERAL";"TAB2",#N/A,TRUE,"GENERAL";"TAB3",#N/A,TRUE,"GENERAL";"TAB4",#N/A,TRUE,"GENERAL";"TAB5",#N/A,TRUE,"GENERAL"}</definedName>
    <definedName name="_____i5" hidden="1">{"TAB1",#N/A,TRUE,"GENERAL";"TAB2",#N/A,TRUE,"GENERAL";"TAB3",#N/A,TRUE,"GENERAL";"TAB4",#N/A,TRUE,"GENERAL";"TAB5",#N/A,TRUE,"GENERAL"}</definedName>
    <definedName name="_____i6" localSheetId="2" hidden="1">{"TAB1",#N/A,TRUE,"GENERAL";"TAB2",#N/A,TRUE,"GENERAL";"TAB3",#N/A,TRUE,"GENERAL";"TAB4",#N/A,TRUE,"GENERAL";"TAB5",#N/A,TRUE,"GENERAL"}</definedName>
    <definedName name="_____i6" localSheetId="3" hidden="1">{"TAB1",#N/A,TRUE,"GENERAL";"TAB2",#N/A,TRUE,"GENERAL";"TAB3",#N/A,TRUE,"GENERAL";"TAB4",#N/A,TRUE,"GENERAL";"TAB5",#N/A,TRUE,"GENERAL"}</definedName>
    <definedName name="_____i6" localSheetId="4" hidden="1">{"TAB1",#N/A,TRUE,"GENERAL";"TAB2",#N/A,TRUE,"GENERAL";"TAB3",#N/A,TRUE,"GENERAL";"TAB4",#N/A,TRUE,"GENERAL";"TAB5",#N/A,TRUE,"GENERAL"}</definedName>
    <definedName name="_____i6" localSheetId="5" hidden="1">{"TAB1",#N/A,TRUE,"GENERAL";"TAB2",#N/A,TRUE,"GENERAL";"TAB3",#N/A,TRUE,"GENERAL";"TAB4",#N/A,TRUE,"GENERAL";"TAB5",#N/A,TRUE,"GENERAL"}</definedName>
    <definedName name="_____i6" localSheetId="8" hidden="1">{"TAB1",#N/A,TRUE,"GENERAL";"TAB2",#N/A,TRUE,"GENERAL";"TAB3",#N/A,TRUE,"GENERAL";"TAB4",#N/A,TRUE,"GENERAL";"TAB5",#N/A,TRUE,"GENERAL"}</definedName>
    <definedName name="_____i6" localSheetId="16" hidden="1">{"TAB1",#N/A,TRUE,"GENERAL";"TAB2",#N/A,TRUE,"GENERAL";"TAB3",#N/A,TRUE,"GENERAL";"TAB4",#N/A,TRUE,"GENERAL";"TAB5",#N/A,TRUE,"GENERAL"}</definedName>
    <definedName name="_____i6" localSheetId="17" hidden="1">{"TAB1",#N/A,TRUE,"GENERAL";"TAB2",#N/A,TRUE,"GENERAL";"TAB3",#N/A,TRUE,"GENERAL";"TAB4",#N/A,TRUE,"GENERAL";"TAB5",#N/A,TRUE,"GENERAL"}</definedName>
    <definedName name="_____i6" localSheetId="18" hidden="1">{"TAB1",#N/A,TRUE,"GENERAL";"TAB2",#N/A,TRUE,"GENERAL";"TAB3",#N/A,TRUE,"GENERAL";"TAB4",#N/A,TRUE,"GENERAL";"TAB5",#N/A,TRUE,"GENERAL"}</definedName>
    <definedName name="_____i6" localSheetId="1" hidden="1">{"TAB1",#N/A,TRUE,"GENERAL";"TAB2",#N/A,TRUE,"GENERAL";"TAB3",#N/A,TRUE,"GENERAL";"TAB4",#N/A,TRUE,"GENERAL";"TAB5",#N/A,TRUE,"GENERAL"}</definedName>
    <definedName name="_____i6" hidden="1">{"TAB1",#N/A,TRUE,"GENERAL";"TAB2",#N/A,TRUE,"GENERAL";"TAB3",#N/A,TRUE,"GENERAL";"TAB4",#N/A,TRUE,"GENERAL";"TAB5",#N/A,TRUE,"GENERAL"}</definedName>
    <definedName name="_____i7" localSheetId="2" hidden="1">{"via1",#N/A,TRUE,"general";"via2",#N/A,TRUE,"general";"via3",#N/A,TRUE,"general"}</definedName>
    <definedName name="_____i7" localSheetId="3" hidden="1">{"via1",#N/A,TRUE,"general";"via2",#N/A,TRUE,"general";"via3",#N/A,TRUE,"general"}</definedName>
    <definedName name="_____i7" localSheetId="4" hidden="1">{"via1",#N/A,TRUE,"general";"via2",#N/A,TRUE,"general";"via3",#N/A,TRUE,"general"}</definedName>
    <definedName name="_____i7" localSheetId="5" hidden="1">{"via1",#N/A,TRUE,"general";"via2",#N/A,TRUE,"general";"via3",#N/A,TRUE,"general"}</definedName>
    <definedName name="_____i7" localSheetId="8" hidden="1">{"via1",#N/A,TRUE,"general";"via2",#N/A,TRUE,"general";"via3",#N/A,TRUE,"general"}</definedName>
    <definedName name="_____i7" localSheetId="16" hidden="1">{"via1",#N/A,TRUE,"general";"via2",#N/A,TRUE,"general";"via3",#N/A,TRUE,"general"}</definedName>
    <definedName name="_____i7" localSheetId="17" hidden="1">{"via1",#N/A,TRUE,"general";"via2",#N/A,TRUE,"general";"via3",#N/A,TRUE,"general"}</definedName>
    <definedName name="_____i7" localSheetId="18" hidden="1">{"via1",#N/A,TRUE,"general";"via2",#N/A,TRUE,"general";"via3",#N/A,TRUE,"general"}</definedName>
    <definedName name="_____i7" localSheetId="1" hidden="1">{"via1",#N/A,TRUE,"general";"via2",#N/A,TRUE,"general";"via3",#N/A,TRUE,"general"}</definedName>
    <definedName name="_____i7" hidden="1">{"via1",#N/A,TRUE,"general";"via2",#N/A,TRUE,"general";"via3",#N/A,TRUE,"general"}</definedName>
    <definedName name="_____i77" localSheetId="2" hidden="1">{"TAB1",#N/A,TRUE,"GENERAL";"TAB2",#N/A,TRUE,"GENERAL";"TAB3",#N/A,TRUE,"GENERAL";"TAB4",#N/A,TRUE,"GENERAL";"TAB5",#N/A,TRUE,"GENERAL"}</definedName>
    <definedName name="_____i77" localSheetId="3" hidden="1">{"TAB1",#N/A,TRUE,"GENERAL";"TAB2",#N/A,TRUE,"GENERAL";"TAB3",#N/A,TRUE,"GENERAL";"TAB4",#N/A,TRUE,"GENERAL";"TAB5",#N/A,TRUE,"GENERAL"}</definedName>
    <definedName name="_____i77" localSheetId="4" hidden="1">{"TAB1",#N/A,TRUE,"GENERAL";"TAB2",#N/A,TRUE,"GENERAL";"TAB3",#N/A,TRUE,"GENERAL";"TAB4",#N/A,TRUE,"GENERAL";"TAB5",#N/A,TRUE,"GENERAL"}</definedName>
    <definedName name="_____i77" localSheetId="5" hidden="1">{"TAB1",#N/A,TRUE,"GENERAL";"TAB2",#N/A,TRUE,"GENERAL";"TAB3",#N/A,TRUE,"GENERAL";"TAB4",#N/A,TRUE,"GENERAL";"TAB5",#N/A,TRUE,"GENERAL"}</definedName>
    <definedName name="_____i77" localSheetId="8" hidden="1">{"TAB1",#N/A,TRUE,"GENERAL";"TAB2",#N/A,TRUE,"GENERAL";"TAB3",#N/A,TRUE,"GENERAL";"TAB4",#N/A,TRUE,"GENERAL";"TAB5",#N/A,TRUE,"GENERAL"}</definedName>
    <definedName name="_____i77" localSheetId="16" hidden="1">{"TAB1",#N/A,TRUE,"GENERAL";"TAB2",#N/A,TRUE,"GENERAL";"TAB3",#N/A,TRUE,"GENERAL";"TAB4",#N/A,TRUE,"GENERAL";"TAB5",#N/A,TRUE,"GENERAL"}</definedName>
    <definedName name="_____i77" localSheetId="17" hidden="1">{"TAB1",#N/A,TRUE,"GENERAL";"TAB2",#N/A,TRUE,"GENERAL";"TAB3",#N/A,TRUE,"GENERAL";"TAB4",#N/A,TRUE,"GENERAL";"TAB5",#N/A,TRUE,"GENERAL"}</definedName>
    <definedName name="_____i77" localSheetId="18" hidden="1">{"TAB1",#N/A,TRUE,"GENERAL";"TAB2",#N/A,TRUE,"GENERAL";"TAB3",#N/A,TRUE,"GENERAL";"TAB4",#N/A,TRUE,"GENERAL";"TAB5",#N/A,TRUE,"GENERAL"}</definedName>
    <definedName name="_____i77" localSheetId="1" hidden="1">{"TAB1",#N/A,TRUE,"GENERAL";"TAB2",#N/A,TRUE,"GENERAL";"TAB3",#N/A,TRUE,"GENERAL";"TAB4",#N/A,TRUE,"GENERAL";"TAB5",#N/A,TRUE,"GENERAL"}</definedName>
    <definedName name="_____i77" hidden="1">{"TAB1",#N/A,TRUE,"GENERAL";"TAB2",#N/A,TRUE,"GENERAL";"TAB3",#N/A,TRUE,"GENERAL";"TAB4",#N/A,TRUE,"GENERAL";"TAB5",#N/A,TRUE,"GENERAL"}</definedName>
    <definedName name="_____i8" localSheetId="2" hidden="1">{"via1",#N/A,TRUE,"general";"via2",#N/A,TRUE,"general";"via3",#N/A,TRUE,"general"}</definedName>
    <definedName name="_____i8" localSheetId="3" hidden="1">{"via1",#N/A,TRUE,"general";"via2",#N/A,TRUE,"general";"via3",#N/A,TRUE,"general"}</definedName>
    <definedName name="_____i8" localSheetId="4" hidden="1">{"via1",#N/A,TRUE,"general";"via2",#N/A,TRUE,"general";"via3",#N/A,TRUE,"general"}</definedName>
    <definedName name="_____i8" localSheetId="5" hidden="1">{"via1",#N/A,TRUE,"general";"via2",#N/A,TRUE,"general";"via3",#N/A,TRUE,"general"}</definedName>
    <definedName name="_____i8" localSheetId="8" hidden="1">{"via1",#N/A,TRUE,"general";"via2",#N/A,TRUE,"general";"via3",#N/A,TRUE,"general"}</definedName>
    <definedName name="_____i8" localSheetId="16" hidden="1">{"via1",#N/A,TRUE,"general";"via2",#N/A,TRUE,"general";"via3",#N/A,TRUE,"general"}</definedName>
    <definedName name="_____i8" localSheetId="17" hidden="1">{"via1",#N/A,TRUE,"general";"via2",#N/A,TRUE,"general";"via3",#N/A,TRUE,"general"}</definedName>
    <definedName name="_____i8" localSheetId="18" hidden="1">{"via1",#N/A,TRUE,"general";"via2",#N/A,TRUE,"general";"via3",#N/A,TRUE,"general"}</definedName>
    <definedName name="_____i8" localSheetId="1" hidden="1">{"via1",#N/A,TRUE,"general";"via2",#N/A,TRUE,"general";"via3",#N/A,TRUE,"general"}</definedName>
    <definedName name="_____i8" hidden="1">{"via1",#N/A,TRUE,"general";"via2",#N/A,TRUE,"general";"via3",#N/A,TRUE,"general"}</definedName>
    <definedName name="_____i9" localSheetId="2" hidden="1">{"TAB1",#N/A,TRUE,"GENERAL";"TAB2",#N/A,TRUE,"GENERAL";"TAB3",#N/A,TRUE,"GENERAL";"TAB4",#N/A,TRUE,"GENERAL";"TAB5",#N/A,TRUE,"GENERAL"}</definedName>
    <definedName name="_____i9" localSheetId="3" hidden="1">{"TAB1",#N/A,TRUE,"GENERAL";"TAB2",#N/A,TRUE,"GENERAL";"TAB3",#N/A,TRUE,"GENERAL";"TAB4",#N/A,TRUE,"GENERAL";"TAB5",#N/A,TRUE,"GENERAL"}</definedName>
    <definedName name="_____i9" localSheetId="4" hidden="1">{"TAB1",#N/A,TRUE,"GENERAL";"TAB2",#N/A,TRUE,"GENERAL";"TAB3",#N/A,TRUE,"GENERAL";"TAB4",#N/A,TRUE,"GENERAL";"TAB5",#N/A,TRUE,"GENERAL"}</definedName>
    <definedName name="_____i9" localSheetId="5" hidden="1">{"TAB1",#N/A,TRUE,"GENERAL";"TAB2",#N/A,TRUE,"GENERAL";"TAB3",#N/A,TRUE,"GENERAL";"TAB4",#N/A,TRUE,"GENERAL";"TAB5",#N/A,TRUE,"GENERAL"}</definedName>
    <definedName name="_____i9" localSheetId="8" hidden="1">{"TAB1",#N/A,TRUE,"GENERAL";"TAB2",#N/A,TRUE,"GENERAL";"TAB3",#N/A,TRUE,"GENERAL";"TAB4",#N/A,TRUE,"GENERAL";"TAB5",#N/A,TRUE,"GENERAL"}</definedName>
    <definedName name="_____i9" localSheetId="16" hidden="1">{"TAB1",#N/A,TRUE,"GENERAL";"TAB2",#N/A,TRUE,"GENERAL";"TAB3",#N/A,TRUE,"GENERAL";"TAB4",#N/A,TRUE,"GENERAL";"TAB5",#N/A,TRUE,"GENERAL"}</definedName>
    <definedName name="_____i9" localSheetId="17" hidden="1">{"TAB1",#N/A,TRUE,"GENERAL";"TAB2",#N/A,TRUE,"GENERAL";"TAB3",#N/A,TRUE,"GENERAL";"TAB4",#N/A,TRUE,"GENERAL";"TAB5",#N/A,TRUE,"GENERAL"}</definedName>
    <definedName name="_____i9" localSheetId="18" hidden="1">{"TAB1",#N/A,TRUE,"GENERAL";"TAB2",#N/A,TRUE,"GENERAL";"TAB3",#N/A,TRUE,"GENERAL";"TAB4",#N/A,TRUE,"GENERAL";"TAB5",#N/A,TRUE,"GENERAL"}</definedName>
    <definedName name="_____i9" localSheetId="1" hidden="1">{"TAB1",#N/A,TRUE,"GENERAL";"TAB2",#N/A,TRUE,"GENERAL";"TAB3",#N/A,TRUE,"GENERAL";"TAB4",#N/A,TRUE,"GENERAL";"TAB5",#N/A,TRUE,"GENERAL"}</definedName>
    <definedName name="_____i9" hidden="1">{"TAB1",#N/A,TRUE,"GENERAL";"TAB2",#N/A,TRUE,"GENERAL";"TAB3",#N/A,TRUE,"GENERAL";"TAB4",#N/A,TRUE,"GENERAL";"TAB5",#N/A,TRUE,"GENERAL"}</definedName>
    <definedName name="_____INF1">#REF!</definedName>
    <definedName name="_____IPC2002">#REF!</definedName>
    <definedName name="_____k3" localSheetId="2" hidden="1">{"TAB1",#N/A,TRUE,"GENERAL";"TAB2",#N/A,TRUE,"GENERAL";"TAB3",#N/A,TRUE,"GENERAL";"TAB4",#N/A,TRUE,"GENERAL";"TAB5",#N/A,TRUE,"GENERAL"}</definedName>
    <definedName name="_____k3" localSheetId="3" hidden="1">{"TAB1",#N/A,TRUE,"GENERAL";"TAB2",#N/A,TRUE,"GENERAL";"TAB3",#N/A,TRUE,"GENERAL";"TAB4",#N/A,TRUE,"GENERAL";"TAB5",#N/A,TRUE,"GENERAL"}</definedName>
    <definedName name="_____k3" localSheetId="4" hidden="1">{"TAB1",#N/A,TRUE,"GENERAL";"TAB2",#N/A,TRUE,"GENERAL";"TAB3",#N/A,TRUE,"GENERAL";"TAB4",#N/A,TRUE,"GENERAL";"TAB5",#N/A,TRUE,"GENERAL"}</definedName>
    <definedName name="_____k3" localSheetId="5" hidden="1">{"TAB1",#N/A,TRUE,"GENERAL";"TAB2",#N/A,TRUE,"GENERAL";"TAB3",#N/A,TRUE,"GENERAL";"TAB4",#N/A,TRUE,"GENERAL";"TAB5",#N/A,TRUE,"GENERAL"}</definedName>
    <definedName name="_____k3" localSheetId="8" hidden="1">{"TAB1",#N/A,TRUE,"GENERAL";"TAB2",#N/A,TRUE,"GENERAL";"TAB3",#N/A,TRUE,"GENERAL";"TAB4",#N/A,TRUE,"GENERAL";"TAB5",#N/A,TRUE,"GENERAL"}</definedName>
    <definedName name="_____k3" localSheetId="16" hidden="1">{"TAB1",#N/A,TRUE,"GENERAL";"TAB2",#N/A,TRUE,"GENERAL";"TAB3",#N/A,TRUE,"GENERAL";"TAB4",#N/A,TRUE,"GENERAL";"TAB5",#N/A,TRUE,"GENERAL"}</definedName>
    <definedName name="_____k3" localSheetId="17" hidden="1">{"TAB1",#N/A,TRUE,"GENERAL";"TAB2",#N/A,TRUE,"GENERAL";"TAB3",#N/A,TRUE,"GENERAL";"TAB4",#N/A,TRUE,"GENERAL";"TAB5",#N/A,TRUE,"GENERAL"}</definedName>
    <definedName name="_____k3" localSheetId="18" hidden="1">{"TAB1",#N/A,TRUE,"GENERAL";"TAB2",#N/A,TRUE,"GENERAL";"TAB3",#N/A,TRUE,"GENERAL";"TAB4",#N/A,TRUE,"GENERAL";"TAB5",#N/A,TRUE,"GENERAL"}</definedName>
    <definedName name="_____k3" localSheetId="1" hidden="1">{"TAB1",#N/A,TRUE,"GENERAL";"TAB2",#N/A,TRUE,"GENERAL";"TAB3",#N/A,TRUE,"GENERAL";"TAB4",#N/A,TRUE,"GENERAL";"TAB5",#N/A,TRUE,"GENERAL"}</definedName>
    <definedName name="_____k3" hidden="1">{"TAB1",#N/A,TRUE,"GENERAL";"TAB2",#N/A,TRUE,"GENERAL";"TAB3",#N/A,TRUE,"GENERAL";"TAB4",#N/A,TRUE,"GENERAL";"TAB5",#N/A,TRUE,"GENERAL"}</definedName>
    <definedName name="_____k4" localSheetId="2" hidden="1">{"via1",#N/A,TRUE,"general";"via2",#N/A,TRUE,"general";"via3",#N/A,TRUE,"general"}</definedName>
    <definedName name="_____k4" localSheetId="3" hidden="1">{"via1",#N/A,TRUE,"general";"via2",#N/A,TRUE,"general";"via3",#N/A,TRUE,"general"}</definedName>
    <definedName name="_____k4" localSheetId="4" hidden="1">{"via1",#N/A,TRUE,"general";"via2",#N/A,TRUE,"general";"via3",#N/A,TRUE,"general"}</definedName>
    <definedName name="_____k4" localSheetId="5" hidden="1">{"via1",#N/A,TRUE,"general";"via2",#N/A,TRUE,"general";"via3",#N/A,TRUE,"general"}</definedName>
    <definedName name="_____k4" localSheetId="8" hidden="1">{"via1",#N/A,TRUE,"general";"via2",#N/A,TRUE,"general";"via3",#N/A,TRUE,"general"}</definedName>
    <definedName name="_____k4" localSheetId="16" hidden="1">{"via1",#N/A,TRUE,"general";"via2",#N/A,TRUE,"general";"via3",#N/A,TRUE,"general"}</definedName>
    <definedName name="_____k4" localSheetId="17" hidden="1">{"via1",#N/A,TRUE,"general";"via2",#N/A,TRUE,"general";"via3",#N/A,TRUE,"general"}</definedName>
    <definedName name="_____k4" localSheetId="18" hidden="1">{"via1",#N/A,TRUE,"general";"via2",#N/A,TRUE,"general";"via3",#N/A,TRUE,"general"}</definedName>
    <definedName name="_____k4" localSheetId="1" hidden="1">{"via1",#N/A,TRUE,"general";"via2",#N/A,TRUE,"general";"via3",#N/A,TRUE,"general"}</definedName>
    <definedName name="_____k4" hidden="1">{"via1",#N/A,TRUE,"general";"via2",#N/A,TRUE,"general";"via3",#N/A,TRUE,"general"}</definedName>
    <definedName name="_____k5" localSheetId="2" hidden="1">{"via1",#N/A,TRUE,"general";"via2",#N/A,TRUE,"general";"via3",#N/A,TRUE,"general"}</definedName>
    <definedName name="_____k5" localSheetId="3" hidden="1">{"via1",#N/A,TRUE,"general";"via2",#N/A,TRUE,"general";"via3",#N/A,TRUE,"general"}</definedName>
    <definedName name="_____k5" localSheetId="4" hidden="1">{"via1",#N/A,TRUE,"general";"via2",#N/A,TRUE,"general";"via3",#N/A,TRUE,"general"}</definedName>
    <definedName name="_____k5" localSheetId="5" hidden="1">{"via1",#N/A,TRUE,"general";"via2",#N/A,TRUE,"general";"via3",#N/A,TRUE,"general"}</definedName>
    <definedName name="_____k5" localSheetId="8" hidden="1">{"via1",#N/A,TRUE,"general";"via2",#N/A,TRUE,"general";"via3",#N/A,TRUE,"general"}</definedName>
    <definedName name="_____k5" localSheetId="16" hidden="1">{"via1",#N/A,TRUE,"general";"via2",#N/A,TRUE,"general";"via3",#N/A,TRUE,"general"}</definedName>
    <definedName name="_____k5" localSheetId="17" hidden="1">{"via1",#N/A,TRUE,"general";"via2",#N/A,TRUE,"general";"via3",#N/A,TRUE,"general"}</definedName>
    <definedName name="_____k5" localSheetId="18" hidden="1">{"via1",#N/A,TRUE,"general";"via2",#N/A,TRUE,"general";"via3",#N/A,TRUE,"general"}</definedName>
    <definedName name="_____k5" localSheetId="1" hidden="1">{"via1",#N/A,TRUE,"general";"via2",#N/A,TRUE,"general";"via3",#N/A,TRUE,"general"}</definedName>
    <definedName name="_____k5" hidden="1">{"via1",#N/A,TRUE,"general";"via2",#N/A,TRUE,"general";"via3",#N/A,TRUE,"general"}</definedName>
    <definedName name="_____k6" localSheetId="2" hidden="1">{"TAB1",#N/A,TRUE,"GENERAL";"TAB2",#N/A,TRUE,"GENERAL";"TAB3",#N/A,TRUE,"GENERAL";"TAB4",#N/A,TRUE,"GENERAL";"TAB5",#N/A,TRUE,"GENERAL"}</definedName>
    <definedName name="_____k6" localSheetId="3" hidden="1">{"TAB1",#N/A,TRUE,"GENERAL";"TAB2",#N/A,TRUE,"GENERAL";"TAB3",#N/A,TRUE,"GENERAL";"TAB4",#N/A,TRUE,"GENERAL";"TAB5",#N/A,TRUE,"GENERAL"}</definedName>
    <definedName name="_____k6" localSheetId="4" hidden="1">{"TAB1",#N/A,TRUE,"GENERAL";"TAB2",#N/A,TRUE,"GENERAL";"TAB3",#N/A,TRUE,"GENERAL";"TAB4",#N/A,TRUE,"GENERAL";"TAB5",#N/A,TRUE,"GENERAL"}</definedName>
    <definedName name="_____k6" localSheetId="5" hidden="1">{"TAB1",#N/A,TRUE,"GENERAL";"TAB2",#N/A,TRUE,"GENERAL";"TAB3",#N/A,TRUE,"GENERAL";"TAB4",#N/A,TRUE,"GENERAL";"TAB5",#N/A,TRUE,"GENERAL"}</definedName>
    <definedName name="_____k6" localSheetId="8" hidden="1">{"TAB1",#N/A,TRUE,"GENERAL";"TAB2",#N/A,TRUE,"GENERAL";"TAB3",#N/A,TRUE,"GENERAL";"TAB4",#N/A,TRUE,"GENERAL";"TAB5",#N/A,TRUE,"GENERAL"}</definedName>
    <definedName name="_____k6" localSheetId="16" hidden="1">{"TAB1",#N/A,TRUE,"GENERAL";"TAB2",#N/A,TRUE,"GENERAL";"TAB3",#N/A,TRUE,"GENERAL";"TAB4",#N/A,TRUE,"GENERAL";"TAB5",#N/A,TRUE,"GENERAL"}</definedName>
    <definedName name="_____k6" localSheetId="17" hidden="1">{"TAB1",#N/A,TRUE,"GENERAL";"TAB2",#N/A,TRUE,"GENERAL";"TAB3",#N/A,TRUE,"GENERAL";"TAB4",#N/A,TRUE,"GENERAL";"TAB5",#N/A,TRUE,"GENERAL"}</definedName>
    <definedName name="_____k6" localSheetId="18" hidden="1">{"TAB1",#N/A,TRUE,"GENERAL";"TAB2",#N/A,TRUE,"GENERAL";"TAB3",#N/A,TRUE,"GENERAL";"TAB4",#N/A,TRUE,"GENERAL";"TAB5",#N/A,TRUE,"GENERAL"}</definedName>
    <definedName name="_____k6" localSheetId="1" hidden="1">{"TAB1",#N/A,TRUE,"GENERAL";"TAB2",#N/A,TRUE,"GENERAL";"TAB3",#N/A,TRUE,"GENERAL";"TAB4",#N/A,TRUE,"GENERAL";"TAB5",#N/A,TRUE,"GENERAL"}</definedName>
    <definedName name="_____k6" hidden="1">{"TAB1",#N/A,TRUE,"GENERAL";"TAB2",#N/A,TRUE,"GENERAL";"TAB3",#N/A,TRUE,"GENERAL";"TAB4",#N/A,TRUE,"GENERAL";"TAB5",#N/A,TRUE,"GENERAL"}</definedName>
    <definedName name="_____k7" localSheetId="2" hidden="1">{"via1",#N/A,TRUE,"general";"via2",#N/A,TRUE,"general";"via3",#N/A,TRUE,"general"}</definedName>
    <definedName name="_____k7" localSheetId="3" hidden="1">{"via1",#N/A,TRUE,"general";"via2",#N/A,TRUE,"general";"via3",#N/A,TRUE,"general"}</definedName>
    <definedName name="_____k7" localSheetId="4" hidden="1">{"via1",#N/A,TRUE,"general";"via2",#N/A,TRUE,"general";"via3",#N/A,TRUE,"general"}</definedName>
    <definedName name="_____k7" localSheetId="5" hidden="1">{"via1",#N/A,TRUE,"general";"via2",#N/A,TRUE,"general";"via3",#N/A,TRUE,"general"}</definedName>
    <definedName name="_____k7" localSheetId="8" hidden="1">{"via1",#N/A,TRUE,"general";"via2",#N/A,TRUE,"general";"via3",#N/A,TRUE,"general"}</definedName>
    <definedName name="_____k7" localSheetId="16" hidden="1">{"via1",#N/A,TRUE,"general";"via2",#N/A,TRUE,"general";"via3",#N/A,TRUE,"general"}</definedName>
    <definedName name="_____k7" localSheetId="17" hidden="1">{"via1",#N/A,TRUE,"general";"via2",#N/A,TRUE,"general";"via3",#N/A,TRUE,"general"}</definedName>
    <definedName name="_____k7" localSheetId="18" hidden="1">{"via1",#N/A,TRUE,"general";"via2",#N/A,TRUE,"general";"via3",#N/A,TRUE,"general"}</definedName>
    <definedName name="_____k7" localSheetId="1" hidden="1">{"via1",#N/A,TRUE,"general";"via2",#N/A,TRUE,"general";"via3",#N/A,TRUE,"general"}</definedName>
    <definedName name="_____k7" hidden="1">{"via1",#N/A,TRUE,"general";"via2",#N/A,TRUE,"general";"via3",#N/A,TRUE,"general"}</definedName>
    <definedName name="_____k8" localSheetId="2" hidden="1">{"via1",#N/A,TRUE,"general";"via2",#N/A,TRUE,"general";"via3",#N/A,TRUE,"general"}</definedName>
    <definedName name="_____k8" localSheetId="3" hidden="1">{"via1",#N/A,TRUE,"general";"via2",#N/A,TRUE,"general";"via3",#N/A,TRUE,"general"}</definedName>
    <definedName name="_____k8" localSheetId="4" hidden="1">{"via1",#N/A,TRUE,"general";"via2",#N/A,TRUE,"general";"via3",#N/A,TRUE,"general"}</definedName>
    <definedName name="_____k8" localSheetId="5" hidden="1">{"via1",#N/A,TRUE,"general";"via2",#N/A,TRUE,"general";"via3",#N/A,TRUE,"general"}</definedName>
    <definedName name="_____k8" localSheetId="8" hidden="1">{"via1",#N/A,TRUE,"general";"via2",#N/A,TRUE,"general";"via3",#N/A,TRUE,"general"}</definedName>
    <definedName name="_____k8" localSheetId="16" hidden="1">{"via1",#N/A,TRUE,"general";"via2",#N/A,TRUE,"general";"via3",#N/A,TRUE,"general"}</definedName>
    <definedName name="_____k8" localSheetId="17" hidden="1">{"via1",#N/A,TRUE,"general";"via2",#N/A,TRUE,"general";"via3",#N/A,TRUE,"general"}</definedName>
    <definedName name="_____k8" localSheetId="18" hidden="1">{"via1",#N/A,TRUE,"general";"via2",#N/A,TRUE,"general";"via3",#N/A,TRUE,"general"}</definedName>
    <definedName name="_____k8" localSheetId="1" hidden="1">{"via1",#N/A,TRUE,"general";"via2",#N/A,TRUE,"general";"via3",#N/A,TRUE,"general"}</definedName>
    <definedName name="_____k8" hidden="1">{"via1",#N/A,TRUE,"general";"via2",#N/A,TRUE,"general";"via3",#N/A,TRUE,"general"}</definedName>
    <definedName name="_____k9" localSheetId="2" hidden="1">{"TAB1",#N/A,TRUE,"GENERAL";"TAB2",#N/A,TRUE,"GENERAL";"TAB3",#N/A,TRUE,"GENERAL";"TAB4",#N/A,TRUE,"GENERAL";"TAB5",#N/A,TRUE,"GENERAL"}</definedName>
    <definedName name="_____k9" localSheetId="3" hidden="1">{"TAB1",#N/A,TRUE,"GENERAL";"TAB2",#N/A,TRUE,"GENERAL";"TAB3",#N/A,TRUE,"GENERAL";"TAB4",#N/A,TRUE,"GENERAL";"TAB5",#N/A,TRUE,"GENERAL"}</definedName>
    <definedName name="_____k9" localSheetId="4" hidden="1">{"TAB1",#N/A,TRUE,"GENERAL";"TAB2",#N/A,TRUE,"GENERAL";"TAB3",#N/A,TRUE,"GENERAL";"TAB4",#N/A,TRUE,"GENERAL";"TAB5",#N/A,TRUE,"GENERAL"}</definedName>
    <definedName name="_____k9" localSheetId="5" hidden="1">{"TAB1",#N/A,TRUE,"GENERAL";"TAB2",#N/A,TRUE,"GENERAL";"TAB3",#N/A,TRUE,"GENERAL";"TAB4",#N/A,TRUE,"GENERAL";"TAB5",#N/A,TRUE,"GENERAL"}</definedName>
    <definedName name="_____k9" localSheetId="8" hidden="1">{"TAB1",#N/A,TRUE,"GENERAL";"TAB2",#N/A,TRUE,"GENERAL";"TAB3",#N/A,TRUE,"GENERAL";"TAB4",#N/A,TRUE,"GENERAL";"TAB5",#N/A,TRUE,"GENERAL"}</definedName>
    <definedName name="_____k9" localSheetId="16" hidden="1">{"TAB1",#N/A,TRUE,"GENERAL";"TAB2",#N/A,TRUE,"GENERAL";"TAB3",#N/A,TRUE,"GENERAL";"TAB4",#N/A,TRUE,"GENERAL";"TAB5",#N/A,TRUE,"GENERAL"}</definedName>
    <definedName name="_____k9" localSheetId="17" hidden="1">{"TAB1",#N/A,TRUE,"GENERAL";"TAB2",#N/A,TRUE,"GENERAL";"TAB3",#N/A,TRUE,"GENERAL";"TAB4",#N/A,TRUE,"GENERAL";"TAB5",#N/A,TRUE,"GENERAL"}</definedName>
    <definedName name="_____k9" localSheetId="18" hidden="1">{"TAB1",#N/A,TRUE,"GENERAL";"TAB2",#N/A,TRUE,"GENERAL";"TAB3",#N/A,TRUE,"GENERAL";"TAB4",#N/A,TRUE,"GENERAL";"TAB5",#N/A,TRUE,"GENERAL"}</definedName>
    <definedName name="_____k9" localSheetId="1" hidden="1">{"TAB1",#N/A,TRUE,"GENERAL";"TAB2",#N/A,TRUE,"GENERAL";"TAB3",#N/A,TRUE,"GENERAL";"TAB4",#N/A,TRUE,"GENERAL";"TAB5",#N/A,TRUE,"GENERAL"}</definedName>
    <definedName name="_____k9" hidden="1">{"TAB1",#N/A,TRUE,"GENERAL";"TAB2",#N/A,TRUE,"GENERAL";"TAB3",#N/A,TRUE,"GENERAL";"TAB4",#N/A,TRUE,"GENERAL";"TAB5",#N/A,TRUE,"GENERAL"}</definedName>
    <definedName name="_____kjk6" localSheetId="2" hidden="1">{"TAB1",#N/A,TRUE,"GENERAL";"TAB2",#N/A,TRUE,"GENERAL";"TAB3",#N/A,TRUE,"GENERAL";"TAB4",#N/A,TRUE,"GENERAL";"TAB5",#N/A,TRUE,"GENERAL"}</definedName>
    <definedName name="_____kjk6" localSheetId="3" hidden="1">{"TAB1",#N/A,TRUE,"GENERAL";"TAB2",#N/A,TRUE,"GENERAL";"TAB3",#N/A,TRUE,"GENERAL";"TAB4",#N/A,TRUE,"GENERAL";"TAB5",#N/A,TRUE,"GENERAL"}</definedName>
    <definedName name="_____kjk6" localSheetId="4" hidden="1">{"TAB1",#N/A,TRUE,"GENERAL";"TAB2",#N/A,TRUE,"GENERAL";"TAB3",#N/A,TRUE,"GENERAL";"TAB4",#N/A,TRUE,"GENERAL";"TAB5",#N/A,TRUE,"GENERAL"}</definedName>
    <definedName name="_____kjk6" localSheetId="5" hidden="1">{"TAB1",#N/A,TRUE,"GENERAL";"TAB2",#N/A,TRUE,"GENERAL";"TAB3",#N/A,TRUE,"GENERAL";"TAB4",#N/A,TRUE,"GENERAL";"TAB5",#N/A,TRUE,"GENERAL"}</definedName>
    <definedName name="_____kjk6" localSheetId="8" hidden="1">{"TAB1",#N/A,TRUE,"GENERAL";"TAB2",#N/A,TRUE,"GENERAL";"TAB3",#N/A,TRUE,"GENERAL";"TAB4",#N/A,TRUE,"GENERAL";"TAB5",#N/A,TRUE,"GENERAL"}</definedName>
    <definedName name="_____kjk6" localSheetId="16" hidden="1">{"TAB1",#N/A,TRUE,"GENERAL";"TAB2",#N/A,TRUE,"GENERAL";"TAB3",#N/A,TRUE,"GENERAL";"TAB4",#N/A,TRUE,"GENERAL";"TAB5",#N/A,TRUE,"GENERAL"}</definedName>
    <definedName name="_____kjk6" localSheetId="17" hidden="1">{"TAB1",#N/A,TRUE,"GENERAL";"TAB2",#N/A,TRUE,"GENERAL";"TAB3",#N/A,TRUE,"GENERAL";"TAB4",#N/A,TRUE,"GENERAL";"TAB5",#N/A,TRUE,"GENERAL"}</definedName>
    <definedName name="_____kjk6" localSheetId="18" hidden="1">{"TAB1",#N/A,TRUE,"GENERAL";"TAB2",#N/A,TRUE,"GENERAL";"TAB3",#N/A,TRUE,"GENERAL";"TAB4",#N/A,TRUE,"GENERAL";"TAB5",#N/A,TRUE,"GENERAL"}</definedName>
    <definedName name="_____kjk6" localSheetId="1" hidden="1">{"TAB1",#N/A,TRUE,"GENERAL";"TAB2",#N/A,TRUE,"GENERAL";"TAB3",#N/A,TRUE,"GENERAL";"TAB4",#N/A,TRUE,"GENERAL";"TAB5",#N/A,TRUE,"GENERAL"}</definedName>
    <definedName name="_____kjk6" hidden="1">{"TAB1",#N/A,TRUE,"GENERAL";"TAB2",#N/A,TRUE,"GENERAL";"TAB3",#N/A,TRUE,"GENERAL";"TAB4",#N/A,TRUE,"GENERAL";"TAB5",#N/A,TRUE,"GENERAL"}</definedName>
    <definedName name="_____LAC18" localSheetId="1">#REF!</definedName>
    <definedName name="_____LAC18">#REF!</definedName>
    <definedName name="_____m3" localSheetId="2" hidden="1">{"via1",#N/A,TRUE,"general";"via2",#N/A,TRUE,"general";"via3",#N/A,TRUE,"general"}</definedName>
    <definedName name="_____m3" localSheetId="3" hidden="1">{"via1",#N/A,TRUE,"general";"via2",#N/A,TRUE,"general";"via3",#N/A,TRUE,"general"}</definedName>
    <definedName name="_____m3" localSheetId="4" hidden="1">{"via1",#N/A,TRUE,"general";"via2",#N/A,TRUE,"general";"via3",#N/A,TRUE,"general"}</definedName>
    <definedName name="_____m3" localSheetId="5" hidden="1">{"via1",#N/A,TRUE,"general";"via2",#N/A,TRUE,"general";"via3",#N/A,TRUE,"general"}</definedName>
    <definedName name="_____m3" localSheetId="8" hidden="1">{"via1",#N/A,TRUE,"general";"via2",#N/A,TRUE,"general";"via3",#N/A,TRUE,"general"}</definedName>
    <definedName name="_____m3" localSheetId="16" hidden="1">{"via1",#N/A,TRUE,"general";"via2",#N/A,TRUE,"general";"via3",#N/A,TRUE,"general"}</definedName>
    <definedName name="_____m3" localSheetId="17" hidden="1">{"via1",#N/A,TRUE,"general";"via2",#N/A,TRUE,"general";"via3",#N/A,TRUE,"general"}</definedName>
    <definedName name="_____m3" localSheetId="18" hidden="1">{"via1",#N/A,TRUE,"general";"via2",#N/A,TRUE,"general";"via3",#N/A,TRUE,"general"}</definedName>
    <definedName name="_____m3" localSheetId="1" hidden="1">{"via1",#N/A,TRUE,"general";"via2",#N/A,TRUE,"general";"via3",#N/A,TRUE,"general"}</definedName>
    <definedName name="_____m3" hidden="1">{"via1",#N/A,TRUE,"general";"via2",#N/A,TRUE,"general";"via3",#N/A,TRUE,"general"}</definedName>
    <definedName name="_____m4" localSheetId="2" hidden="1">{"TAB1",#N/A,TRUE,"GENERAL";"TAB2",#N/A,TRUE,"GENERAL";"TAB3",#N/A,TRUE,"GENERAL";"TAB4",#N/A,TRUE,"GENERAL";"TAB5",#N/A,TRUE,"GENERAL"}</definedName>
    <definedName name="_____m4" localSheetId="3" hidden="1">{"TAB1",#N/A,TRUE,"GENERAL";"TAB2",#N/A,TRUE,"GENERAL";"TAB3",#N/A,TRUE,"GENERAL";"TAB4",#N/A,TRUE,"GENERAL";"TAB5",#N/A,TRUE,"GENERAL"}</definedName>
    <definedName name="_____m4" localSheetId="4" hidden="1">{"TAB1",#N/A,TRUE,"GENERAL";"TAB2",#N/A,TRUE,"GENERAL";"TAB3",#N/A,TRUE,"GENERAL";"TAB4",#N/A,TRUE,"GENERAL";"TAB5",#N/A,TRUE,"GENERAL"}</definedName>
    <definedName name="_____m4" localSheetId="5" hidden="1">{"TAB1",#N/A,TRUE,"GENERAL";"TAB2",#N/A,TRUE,"GENERAL";"TAB3",#N/A,TRUE,"GENERAL";"TAB4",#N/A,TRUE,"GENERAL";"TAB5",#N/A,TRUE,"GENERAL"}</definedName>
    <definedName name="_____m4" localSheetId="8" hidden="1">{"TAB1",#N/A,TRUE,"GENERAL";"TAB2",#N/A,TRUE,"GENERAL";"TAB3",#N/A,TRUE,"GENERAL";"TAB4",#N/A,TRUE,"GENERAL";"TAB5",#N/A,TRUE,"GENERAL"}</definedName>
    <definedName name="_____m4" localSheetId="16" hidden="1">{"TAB1",#N/A,TRUE,"GENERAL";"TAB2",#N/A,TRUE,"GENERAL";"TAB3",#N/A,TRUE,"GENERAL";"TAB4",#N/A,TRUE,"GENERAL";"TAB5",#N/A,TRUE,"GENERAL"}</definedName>
    <definedName name="_____m4" localSheetId="17" hidden="1">{"TAB1",#N/A,TRUE,"GENERAL";"TAB2",#N/A,TRUE,"GENERAL";"TAB3",#N/A,TRUE,"GENERAL";"TAB4",#N/A,TRUE,"GENERAL";"TAB5",#N/A,TRUE,"GENERAL"}</definedName>
    <definedName name="_____m4" localSheetId="18" hidden="1">{"TAB1",#N/A,TRUE,"GENERAL";"TAB2",#N/A,TRUE,"GENERAL";"TAB3",#N/A,TRUE,"GENERAL";"TAB4",#N/A,TRUE,"GENERAL";"TAB5",#N/A,TRUE,"GENERAL"}</definedName>
    <definedName name="_____m4" localSheetId="1" hidden="1">{"TAB1",#N/A,TRUE,"GENERAL";"TAB2",#N/A,TRUE,"GENERAL";"TAB3",#N/A,TRUE,"GENERAL";"TAB4",#N/A,TRUE,"GENERAL";"TAB5",#N/A,TRUE,"GENERAL"}</definedName>
    <definedName name="_____m4" hidden="1">{"TAB1",#N/A,TRUE,"GENERAL";"TAB2",#N/A,TRUE,"GENERAL";"TAB3",#N/A,TRUE,"GENERAL";"TAB4",#N/A,TRUE,"GENERAL";"TAB5",#N/A,TRUE,"GENERAL"}</definedName>
    <definedName name="_____m5" localSheetId="2" hidden="1">{"via1",#N/A,TRUE,"general";"via2",#N/A,TRUE,"general";"via3",#N/A,TRUE,"general"}</definedName>
    <definedName name="_____m5" localSheetId="3" hidden="1">{"via1",#N/A,TRUE,"general";"via2",#N/A,TRUE,"general";"via3",#N/A,TRUE,"general"}</definedName>
    <definedName name="_____m5" localSheetId="4" hidden="1">{"via1",#N/A,TRUE,"general";"via2",#N/A,TRUE,"general";"via3",#N/A,TRUE,"general"}</definedName>
    <definedName name="_____m5" localSheetId="5" hidden="1">{"via1",#N/A,TRUE,"general";"via2",#N/A,TRUE,"general";"via3",#N/A,TRUE,"general"}</definedName>
    <definedName name="_____m5" localSheetId="8" hidden="1">{"via1",#N/A,TRUE,"general";"via2",#N/A,TRUE,"general";"via3",#N/A,TRUE,"general"}</definedName>
    <definedName name="_____m5" localSheetId="16" hidden="1">{"via1",#N/A,TRUE,"general";"via2",#N/A,TRUE,"general";"via3",#N/A,TRUE,"general"}</definedName>
    <definedName name="_____m5" localSheetId="17" hidden="1">{"via1",#N/A,TRUE,"general";"via2",#N/A,TRUE,"general";"via3",#N/A,TRUE,"general"}</definedName>
    <definedName name="_____m5" localSheetId="18" hidden="1">{"via1",#N/A,TRUE,"general";"via2",#N/A,TRUE,"general";"via3",#N/A,TRUE,"general"}</definedName>
    <definedName name="_____m5" localSheetId="1" hidden="1">{"via1",#N/A,TRUE,"general";"via2",#N/A,TRUE,"general";"via3",#N/A,TRUE,"general"}</definedName>
    <definedName name="_____m5" hidden="1">{"via1",#N/A,TRUE,"general";"via2",#N/A,TRUE,"general";"via3",#N/A,TRUE,"general"}</definedName>
    <definedName name="_____m6" localSheetId="2" hidden="1">{"TAB1",#N/A,TRUE,"GENERAL";"TAB2",#N/A,TRUE,"GENERAL";"TAB3",#N/A,TRUE,"GENERAL";"TAB4",#N/A,TRUE,"GENERAL";"TAB5",#N/A,TRUE,"GENERAL"}</definedName>
    <definedName name="_____m6" localSheetId="3" hidden="1">{"TAB1",#N/A,TRUE,"GENERAL";"TAB2",#N/A,TRUE,"GENERAL";"TAB3",#N/A,TRUE,"GENERAL";"TAB4",#N/A,TRUE,"GENERAL";"TAB5",#N/A,TRUE,"GENERAL"}</definedName>
    <definedName name="_____m6" localSheetId="4" hidden="1">{"TAB1",#N/A,TRUE,"GENERAL";"TAB2",#N/A,TRUE,"GENERAL";"TAB3",#N/A,TRUE,"GENERAL";"TAB4",#N/A,TRUE,"GENERAL";"TAB5",#N/A,TRUE,"GENERAL"}</definedName>
    <definedName name="_____m6" localSheetId="5" hidden="1">{"TAB1",#N/A,TRUE,"GENERAL";"TAB2",#N/A,TRUE,"GENERAL";"TAB3",#N/A,TRUE,"GENERAL";"TAB4",#N/A,TRUE,"GENERAL";"TAB5",#N/A,TRUE,"GENERAL"}</definedName>
    <definedName name="_____m6" localSheetId="8" hidden="1">{"TAB1",#N/A,TRUE,"GENERAL";"TAB2",#N/A,TRUE,"GENERAL";"TAB3",#N/A,TRUE,"GENERAL";"TAB4",#N/A,TRUE,"GENERAL";"TAB5",#N/A,TRUE,"GENERAL"}</definedName>
    <definedName name="_____m6" localSheetId="16" hidden="1">{"TAB1",#N/A,TRUE,"GENERAL";"TAB2",#N/A,TRUE,"GENERAL";"TAB3",#N/A,TRUE,"GENERAL";"TAB4",#N/A,TRUE,"GENERAL";"TAB5",#N/A,TRUE,"GENERAL"}</definedName>
    <definedName name="_____m6" localSheetId="17" hidden="1">{"TAB1",#N/A,TRUE,"GENERAL";"TAB2",#N/A,TRUE,"GENERAL";"TAB3",#N/A,TRUE,"GENERAL";"TAB4",#N/A,TRUE,"GENERAL";"TAB5",#N/A,TRUE,"GENERAL"}</definedName>
    <definedName name="_____m6" localSheetId="18" hidden="1">{"TAB1",#N/A,TRUE,"GENERAL";"TAB2",#N/A,TRUE,"GENERAL";"TAB3",#N/A,TRUE,"GENERAL";"TAB4",#N/A,TRUE,"GENERAL";"TAB5",#N/A,TRUE,"GENERAL"}</definedName>
    <definedName name="_____m6" localSheetId="1" hidden="1">{"TAB1",#N/A,TRUE,"GENERAL";"TAB2",#N/A,TRUE,"GENERAL";"TAB3",#N/A,TRUE,"GENERAL";"TAB4",#N/A,TRUE,"GENERAL";"TAB5",#N/A,TRUE,"GENERAL"}</definedName>
    <definedName name="_____m6" hidden="1">{"TAB1",#N/A,TRUE,"GENERAL";"TAB2",#N/A,TRUE,"GENERAL";"TAB3",#N/A,TRUE,"GENERAL";"TAB4",#N/A,TRUE,"GENERAL";"TAB5",#N/A,TRUE,"GENERAL"}</definedName>
    <definedName name="_____m7" localSheetId="2" hidden="1">{"TAB1",#N/A,TRUE,"GENERAL";"TAB2",#N/A,TRUE,"GENERAL";"TAB3",#N/A,TRUE,"GENERAL";"TAB4",#N/A,TRUE,"GENERAL";"TAB5",#N/A,TRUE,"GENERAL"}</definedName>
    <definedName name="_____m7" localSheetId="3" hidden="1">{"TAB1",#N/A,TRUE,"GENERAL";"TAB2",#N/A,TRUE,"GENERAL";"TAB3",#N/A,TRUE,"GENERAL";"TAB4",#N/A,TRUE,"GENERAL";"TAB5",#N/A,TRUE,"GENERAL"}</definedName>
    <definedName name="_____m7" localSheetId="4" hidden="1">{"TAB1",#N/A,TRUE,"GENERAL";"TAB2",#N/A,TRUE,"GENERAL";"TAB3",#N/A,TRUE,"GENERAL";"TAB4",#N/A,TRUE,"GENERAL";"TAB5",#N/A,TRUE,"GENERAL"}</definedName>
    <definedName name="_____m7" localSheetId="5" hidden="1">{"TAB1",#N/A,TRUE,"GENERAL";"TAB2",#N/A,TRUE,"GENERAL";"TAB3",#N/A,TRUE,"GENERAL";"TAB4",#N/A,TRUE,"GENERAL";"TAB5",#N/A,TRUE,"GENERAL"}</definedName>
    <definedName name="_____m7" localSheetId="8" hidden="1">{"TAB1",#N/A,TRUE,"GENERAL";"TAB2",#N/A,TRUE,"GENERAL";"TAB3",#N/A,TRUE,"GENERAL";"TAB4",#N/A,TRUE,"GENERAL";"TAB5",#N/A,TRUE,"GENERAL"}</definedName>
    <definedName name="_____m7" localSheetId="16" hidden="1">{"TAB1",#N/A,TRUE,"GENERAL";"TAB2",#N/A,TRUE,"GENERAL";"TAB3",#N/A,TRUE,"GENERAL";"TAB4",#N/A,TRUE,"GENERAL";"TAB5",#N/A,TRUE,"GENERAL"}</definedName>
    <definedName name="_____m7" localSheetId="17" hidden="1">{"TAB1",#N/A,TRUE,"GENERAL";"TAB2",#N/A,TRUE,"GENERAL";"TAB3",#N/A,TRUE,"GENERAL";"TAB4",#N/A,TRUE,"GENERAL";"TAB5",#N/A,TRUE,"GENERAL"}</definedName>
    <definedName name="_____m7" localSheetId="18" hidden="1">{"TAB1",#N/A,TRUE,"GENERAL";"TAB2",#N/A,TRUE,"GENERAL";"TAB3",#N/A,TRUE,"GENERAL";"TAB4",#N/A,TRUE,"GENERAL";"TAB5",#N/A,TRUE,"GENERAL"}</definedName>
    <definedName name="_____m7" localSheetId="1" hidden="1">{"TAB1",#N/A,TRUE,"GENERAL";"TAB2",#N/A,TRUE,"GENERAL";"TAB3",#N/A,TRUE,"GENERAL";"TAB4",#N/A,TRUE,"GENERAL";"TAB5",#N/A,TRUE,"GENERAL"}</definedName>
    <definedName name="_____m7" hidden="1">{"TAB1",#N/A,TRUE,"GENERAL";"TAB2",#N/A,TRUE,"GENERAL";"TAB3",#N/A,TRUE,"GENERAL";"TAB4",#N/A,TRUE,"GENERAL";"TAB5",#N/A,TRUE,"GENERAL"}</definedName>
    <definedName name="_____m8" localSheetId="2" hidden="1">{"via1",#N/A,TRUE,"general";"via2",#N/A,TRUE,"general";"via3",#N/A,TRUE,"general"}</definedName>
    <definedName name="_____m8" localSheetId="3" hidden="1">{"via1",#N/A,TRUE,"general";"via2",#N/A,TRUE,"general";"via3",#N/A,TRUE,"general"}</definedName>
    <definedName name="_____m8" localSheetId="4" hidden="1">{"via1",#N/A,TRUE,"general";"via2",#N/A,TRUE,"general";"via3",#N/A,TRUE,"general"}</definedName>
    <definedName name="_____m8" localSheetId="5" hidden="1">{"via1",#N/A,TRUE,"general";"via2",#N/A,TRUE,"general";"via3",#N/A,TRUE,"general"}</definedName>
    <definedName name="_____m8" localSheetId="8" hidden="1">{"via1",#N/A,TRUE,"general";"via2",#N/A,TRUE,"general";"via3",#N/A,TRUE,"general"}</definedName>
    <definedName name="_____m8" localSheetId="16" hidden="1">{"via1",#N/A,TRUE,"general";"via2",#N/A,TRUE,"general";"via3",#N/A,TRUE,"general"}</definedName>
    <definedName name="_____m8" localSheetId="17" hidden="1">{"via1",#N/A,TRUE,"general";"via2",#N/A,TRUE,"general";"via3",#N/A,TRUE,"general"}</definedName>
    <definedName name="_____m8" localSheetId="18" hidden="1">{"via1",#N/A,TRUE,"general";"via2",#N/A,TRUE,"general";"via3",#N/A,TRUE,"general"}</definedName>
    <definedName name="_____m8" localSheetId="1" hidden="1">{"via1",#N/A,TRUE,"general";"via2",#N/A,TRUE,"general";"via3",#N/A,TRUE,"general"}</definedName>
    <definedName name="_____m8" hidden="1">{"via1",#N/A,TRUE,"general";"via2",#N/A,TRUE,"general";"via3",#N/A,TRUE,"general"}</definedName>
    <definedName name="_____m9" localSheetId="2" hidden="1">{"via1",#N/A,TRUE,"general";"via2",#N/A,TRUE,"general";"via3",#N/A,TRUE,"general"}</definedName>
    <definedName name="_____m9" localSheetId="3" hidden="1">{"via1",#N/A,TRUE,"general";"via2",#N/A,TRUE,"general";"via3",#N/A,TRUE,"general"}</definedName>
    <definedName name="_____m9" localSheetId="4" hidden="1">{"via1",#N/A,TRUE,"general";"via2",#N/A,TRUE,"general";"via3",#N/A,TRUE,"general"}</definedName>
    <definedName name="_____m9" localSheetId="5" hidden="1">{"via1",#N/A,TRUE,"general";"via2",#N/A,TRUE,"general";"via3",#N/A,TRUE,"general"}</definedName>
    <definedName name="_____m9" localSheetId="8" hidden="1">{"via1",#N/A,TRUE,"general";"via2",#N/A,TRUE,"general";"via3",#N/A,TRUE,"general"}</definedName>
    <definedName name="_____m9" localSheetId="16" hidden="1">{"via1",#N/A,TRUE,"general";"via2",#N/A,TRUE,"general";"via3",#N/A,TRUE,"general"}</definedName>
    <definedName name="_____m9" localSheetId="17" hidden="1">{"via1",#N/A,TRUE,"general";"via2",#N/A,TRUE,"general";"via3",#N/A,TRUE,"general"}</definedName>
    <definedName name="_____m9" localSheetId="18" hidden="1">{"via1",#N/A,TRUE,"general";"via2",#N/A,TRUE,"general";"via3",#N/A,TRUE,"general"}</definedName>
    <definedName name="_____m9" localSheetId="1" hidden="1">{"via1",#N/A,TRUE,"general";"via2",#N/A,TRUE,"general";"via3",#N/A,TRUE,"general"}</definedName>
    <definedName name="_____m9" hidden="1">{"via1",#N/A,TRUE,"general";"via2",#N/A,TRUE,"general";"via3",#N/A,TRUE,"general"}</definedName>
    <definedName name="_____MA2" localSheetId="1">#REF!</definedName>
    <definedName name="_____MA2">#REF!</definedName>
    <definedName name="_____n3" localSheetId="2" hidden="1">{"TAB1",#N/A,TRUE,"GENERAL";"TAB2",#N/A,TRUE,"GENERAL";"TAB3",#N/A,TRUE,"GENERAL";"TAB4",#N/A,TRUE,"GENERAL";"TAB5",#N/A,TRUE,"GENERAL"}</definedName>
    <definedName name="_____n3" localSheetId="3" hidden="1">{"TAB1",#N/A,TRUE,"GENERAL";"TAB2",#N/A,TRUE,"GENERAL";"TAB3",#N/A,TRUE,"GENERAL";"TAB4",#N/A,TRUE,"GENERAL";"TAB5",#N/A,TRUE,"GENERAL"}</definedName>
    <definedName name="_____n3" localSheetId="4" hidden="1">{"TAB1",#N/A,TRUE,"GENERAL";"TAB2",#N/A,TRUE,"GENERAL";"TAB3",#N/A,TRUE,"GENERAL";"TAB4",#N/A,TRUE,"GENERAL";"TAB5",#N/A,TRUE,"GENERAL"}</definedName>
    <definedName name="_____n3" localSheetId="5" hidden="1">{"TAB1",#N/A,TRUE,"GENERAL";"TAB2",#N/A,TRUE,"GENERAL";"TAB3",#N/A,TRUE,"GENERAL";"TAB4",#N/A,TRUE,"GENERAL";"TAB5",#N/A,TRUE,"GENERAL"}</definedName>
    <definedName name="_____n3" localSheetId="8" hidden="1">{"TAB1",#N/A,TRUE,"GENERAL";"TAB2",#N/A,TRUE,"GENERAL";"TAB3",#N/A,TRUE,"GENERAL";"TAB4",#N/A,TRUE,"GENERAL";"TAB5",#N/A,TRUE,"GENERAL"}</definedName>
    <definedName name="_____n3" localSheetId="16" hidden="1">{"TAB1",#N/A,TRUE,"GENERAL";"TAB2",#N/A,TRUE,"GENERAL";"TAB3",#N/A,TRUE,"GENERAL";"TAB4",#N/A,TRUE,"GENERAL";"TAB5",#N/A,TRUE,"GENERAL"}</definedName>
    <definedName name="_____n3" localSheetId="17" hidden="1">{"TAB1",#N/A,TRUE,"GENERAL";"TAB2",#N/A,TRUE,"GENERAL";"TAB3",#N/A,TRUE,"GENERAL";"TAB4",#N/A,TRUE,"GENERAL";"TAB5",#N/A,TRUE,"GENERAL"}</definedName>
    <definedName name="_____n3" localSheetId="18" hidden="1">{"TAB1",#N/A,TRUE,"GENERAL";"TAB2",#N/A,TRUE,"GENERAL";"TAB3",#N/A,TRUE,"GENERAL";"TAB4",#N/A,TRUE,"GENERAL";"TAB5",#N/A,TRUE,"GENERAL"}</definedName>
    <definedName name="_____n3" localSheetId="1" hidden="1">{"TAB1",#N/A,TRUE,"GENERAL";"TAB2",#N/A,TRUE,"GENERAL";"TAB3",#N/A,TRUE,"GENERAL";"TAB4",#N/A,TRUE,"GENERAL";"TAB5",#N/A,TRUE,"GENERAL"}</definedName>
    <definedName name="_____n3" hidden="1">{"TAB1",#N/A,TRUE,"GENERAL";"TAB2",#N/A,TRUE,"GENERAL";"TAB3",#N/A,TRUE,"GENERAL";"TAB4",#N/A,TRUE,"GENERAL";"TAB5",#N/A,TRUE,"GENERAL"}</definedName>
    <definedName name="_____n4" localSheetId="2" hidden="1">{"via1",#N/A,TRUE,"general";"via2",#N/A,TRUE,"general";"via3",#N/A,TRUE,"general"}</definedName>
    <definedName name="_____n4" localSheetId="3" hidden="1">{"via1",#N/A,TRUE,"general";"via2",#N/A,TRUE,"general";"via3",#N/A,TRUE,"general"}</definedName>
    <definedName name="_____n4" localSheetId="4" hidden="1">{"via1",#N/A,TRUE,"general";"via2",#N/A,TRUE,"general";"via3",#N/A,TRUE,"general"}</definedName>
    <definedName name="_____n4" localSheetId="5" hidden="1">{"via1",#N/A,TRUE,"general";"via2",#N/A,TRUE,"general";"via3",#N/A,TRUE,"general"}</definedName>
    <definedName name="_____n4" localSheetId="8" hidden="1">{"via1",#N/A,TRUE,"general";"via2",#N/A,TRUE,"general";"via3",#N/A,TRUE,"general"}</definedName>
    <definedName name="_____n4" localSheetId="16" hidden="1">{"via1",#N/A,TRUE,"general";"via2",#N/A,TRUE,"general";"via3",#N/A,TRUE,"general"}</definedName>
    <definedName name="_____n4" localSheetId="17" hidden="1">{"via1",#N/A,TRUE,"general";"via2",#N/A,TRUE,"general";"via3",#N/A,TRUE,"general"}</definedName>
    <definedName name="_____n4" localSheetId="18" hidden="1">{"via1",#N/A,TRUE,"general";"via2",#N/A,TRUE,"general";"via3",#N/A,TRUE,"general"}</definedName>
    <definedName name="_____n4" localSheetId="1" hidden="1">{"via1",#N/A,TRUE,"general";"via2",#N/A,TRUE,"general";"via3",#N/A,TRUE,"general"}</definedName>
    <definedName name="_____n4" hidden="1">{"via1",#N/A,TRUE,"general";"via2",#N/A,TRUE,"general";"via3",#N/A,TRUE,"general"}</definedName>
    <definedName name="_____n5" localSheetId="2" hidden="1">{"TAB1",#N/A,TRUE,"GENERAL";"TAB2",#N/A,TRUE,"GENERAL";"TAB3",#N/A,TRUE,"GENERAL";"TAB4",#N/A,TRUE,"GENERAL";"TAB5",#N/A,TRUE,"GENERAL"}</definedName>
    <definedName name="_____n5" localSheetId="3" hidden="1">{"TAB1",#N/A,TRUE,"GENERAL";"TAB2",#N/A,TRUE,"GENERAL";"TAB3",#N/A,TRUE,"GENERAL";"TAB4",#N/A,TRUE,"GENERAL";"TAB5",#N/A,TRUE,"GENERAL"}</definedName>
    <definedName name="_____n5" localSheetId="4" hidden="1">{"TAB1",#N/A,TRUE,"GENERAL";"TAB2",#N/A,TRUE,"GENERAL";"TAB3",#N/A,TRUE,"GENERAL";"TAB4",#N/A,TRUE,"GENERAL";"TAB5",#N/A,TRUE,"GENERAL"}</definedName>
    <definedName name="_____n5" localSheetId="5" hidden="1">{"TAB1",#N/A,TRUE,"GENERAL";"TAB2",#N/A,TRUE,"GENERAL";"TAB3",#N/A,TRUE,"GENERAL";"TAB4",#N/A,TRUE,"GENERAL";"TAB5",#N/A,TRUE,"GENERAL"}</definedName>
    <definedName name="_____n5" localSheetId="8" hidden="1">{"TAB1",#N/A,TRUE,"GENERAL";"TAB2",#N/A,TRUE,"GENERAL";"TAB3",#N/A,TRUE,"GENERAL";"TAB4",#N/A,TRUE,"GENERAL";"TAB5",#N/A,TRUE,"GENERAL"}</definedName>
    <definedName name="_____n5" localSheetId="16" hidden="1">{"TAB1",#N/A,TRUE,"GENERAL";"TAB2",#N/A,TRUE,"GENERAL";"TAB3",#N/A,TRUE,"GENERAL";"TAB4",#N/A,TRUE,"GENERAL";"TAB5",#N/A,TRUE,"GENERAL"}</definedName>
    <definedName name="_____n5" localSheetId="17" hidden="1">{"TAB1",#N/A,TRUE,"GENERAL";"TAB2",#N/A,TRUE,"GENERAL";"TAB3",#N/A,TRUE,"GENERAL";"TAB4",#N/A,TRUE,"GENERAL";"TAB5",#N/A,TRUE,"GENERAL"}</definedName>
    <definedName name="_____n5" localSheetId="18" hidden="1">{"TAB1",#N/A,TRUE,"GENERAL";"TAB2",#N/A,TRUE,"GENERAL";"TAB3",#N/A,TRUE,"GENERAL";"TAB4",#N/A,TRUE,"GENERAL";"TAB5",#N/A,TRUE,"GENERAL"}</definedName>
    <definedName name="_____n5" localSheetId="1" hidden="1">{"TAB1",#N/A,TRUE,"GENERAL";"TAB2",#N/A,TRUE,"GENERAL";"TAB3",#N/A,TRUE,"GENERAL";"TAB4",#N/A,TRUE,"GENERAL";"TAB5",#N/A,TRUE,"GENERAL"}</definedName>
    <definedName name="_____n5" hidden="1">{"TAB1",#N/A,TRUE,"GENERAL";"TAB2",#N/A,TRUE,"GENERAL";"TAB3",#N/A,TRUE,"GENERAL";"TAB4",#N/A,TRUE,"GENERAL";"TAB5",#N/A,TRUE,"GENERAL"}</definedName>
    <definedName name="_____nyn7" localSheetId="2" hidden="1">{"via1",#N/A,TRUE,"general";"via2",#N/A,TRUE,"general";"via3",#N/A,TRUE,"general"}</definedName>
    <definedName name="_____nyn7" localSheetId="3" hidden="1">{"via1",#N/A,TRUE,"general";"via2",#N/A,TRUE,"general";"via3",#N/A,TRUE,"general"}</definedName>
    <definedName name="_____nyn7" localSheetId="4" hidden="1">{"via1",#N/A,TRUE,"general";"via2",#N/A,TRUE,"general";"via3",#N/A,TRUE,"general"}</definedName>
    <definedName name="_____nyn7" localSheetId="5" hidden="1">{"via1",#N/A,TRUE,"general";"via2",#N/A,TRUE,"general";"via3",#N/A,TRUE,"general"}</definedName>
    <definedName name="_____nyn7" localSheetId="8" hidden="1">{"via1",#N/A,TRUE,"general";"via2",#N/A,TRUE,"general";"via3",#N/A,TRUE,"general"}</definedName>
    <definedName name="_____nyn7" localSheetId="16" hidden="1">{"via1",#N/A,TRUE,"general";"via2",#N/A,TRUE,"general";"via3",#N/A,TRUE,"general"}</definedName>
    <definedName name="_____nyn7" localSheetId="17" hidden="1">{"via1",#N/A,TRUE,"general";"via2",#N/A,TRUE,"general";"via3",#N/A,TRUE,"general"}</definedName>
    <definedName name="_____nyn7" localSheetId="18" hidden="1">{"via1",#N/A,TRUE,"general";"via2",#N/A,TRUE,"general";"via3",#N/A,TRUE,"general"}</definedName>
    <definedName name="_____nyn7" localSheetId="1" hidden="1">{"via1",#N/A,TRUE,"general";"via2",#N/A,TRUE,"general";"via3",#N/A,TRUE,"general"}</definedName>
    <definedName name="_____nyn7" hidden="1">{"via1",#N/A,TRUE,"general";"via2",#N/A,TRUE,"general";"via3",#N/A,TRUE,"general"}</definedName>
    <definedName name="_____o4" localSheetId="2" hidden="1">{"via1",#N/A,TRUE,"general";"via2",#N/A,TRUE,"general";"via3",#N/A,TRUE,"general"}</definedName>
    <definedName name="_____o4" localSheetId="3" hidden="1">{"via1",#N/A,TRUE,"general";"via2",#N/A,TRUE,"general";"via3",#N/A,TRUE,"general"}</definedName>
    <definedName name="_____o4" localSheetId="4" hidden="1">{"via1",#N/A,TRUE,"general";"via2",#N/A,TRUE,"general";"via3",#N/A,TRUE,"general"}</definedName>
    <definedName name="_____o4" localSheetId="5" hidden="1">{"via1",#N/A,TRUE,"general";"via2",#N/A,TRUE,"general";"via3",#N/A,TRUE,"general"}</definedName>
    <definedName name="_____o4" localSheetId="8" hidden="1">{"via1",#N/A,TRUE,"general";"via2",#N/A,TRUE,"general";"via3",#N/A,TRUE,"general"}</definedName>
    <definedName name="_____o4" localSheetId="16" hidden="1">{"via1",#N/A,TRUE,"general";"via2",#N/A,TRUE,"general";"via3",#N/A,TRUE,"general"}</definedName>
    <definedName name="_____o4" localSheetId="17" hidden="1">{"via1",#N/A,TRUE,"general";"via2",#N/A,TRUE,"general";"via3",#N/A,TRUE,"general"}</definedName>
    <definedName name="_____o4" localSheetId="18" hidden="1">{"via1",#N/A,TRUE,"general";"via2",#N/A,TRUE,"general";"via3",#N/A,TRUE,"general"}</definedName>
    <definedName name="_____o4" localSheetId="1" hidden="1">{"via1",#N/A,TRUE,"general";"via2",#N/A,TRUE,"general";"via3",#N/A,TRUE,"general"}</definedName>
    <definedName name="_____o4" hidden="1">{"via1",#N/A,TRUE,"general";"via2",#N/A,TRUE,"general";"via3",#N/A,TRUE,"general"}</definedName>
    <definedName name="_____o5" localSheetId="2" hidden="1">{"TAB1",#N/A,TRUE,"GENERAL";"TAB2",#N/A,TRUE,"GENERAL";"TAB3",#N/A,TRUE,"GENERAL";"TAB4",#N/A,TRUE,"GENERAL";"TAB5",#N/A,TRUE,"GENERAL"}</definedName>
    <definedName name="_____o5" localSheetId="3" hidden="1">{"TAB1",#N/A,TRUE,"GENERAL";"TAB2",#N/A,TRUE,"GENERAL";"TAB3",#N/A,TRUE,"GENERAL";"TAB4",#N/A,TRUE,"GENERAL";"TAB5",#N/A,TRUE,"GENERAL"}</definedName>
    <definedName name="_____o5" localSheetId="4" hidden="1">{"TAB1",#N/A,TRUE,"GENERAL";"TAB2",#N/A,TRUE,"GENERAL";"TAB3",#N/A,TRUE,"GENERAL";"TAB4",#N/A,TRUE,"GENERAL";"TAB5",#N/A,TRUE,"GENERAL"}</definedName>
    <definedName name="_____o5" localSheetId="5" hidden="1">{"TAB1",#N/A,TRUE,"GENERAL";"TAB2",#N/A,TRUE,"GENERAL";"TAB3",#N/A,TRUE,"GENERAL";"TAB4",#N/A,TRUE,"GENERAL";"TAB5",#N/A,TRUE,"GENERAL"}</definedName>
    <definedName name="_____o5" localSheetId="8" hidden="1">{"TAB1",#N/A,TRUE,"GENERAL";"TAB2",#N/A,TRUE,"GENERAL";"TAB3",#N/A,TRUE,"GENERAL";"TAB4",#N/A,TRUE,"GENERAL";"TAB5",#N/A,TRUE,"GENERAL"}</definedName>
    <definedName name="_____o5" localSheetId="16" hidden="1">{"TAB1",#N/A,TRUE,"GENERAL";"TAB2",#N/A,TRUE,"GENERAL";"TAB3",#N/A,TRUE,"GENERAL";"TAB4",#N/A,TRUE,"GENERAL";"TAB5",#N/A,TRUE,"GENERAL"}</definedName>
    <definedName name="_____o5" localSheetId="17" hidden="1">{"TAB1",#N/A,TRUE,"GENERAL";"TAB2",#N/A,TRUE,"GENERAL";"TAB3",#N/A,TRUE,"GENERAL";"TAB4",#N/A,TRUE,"GENERAL";"TAB5",#N/A,TRUE,"GENERAL"}</definedName>
    <definedName name="_____o5" localSheetId="18" hidden="1">{"TAB1",#N/A,TRUE,"GENERAL";"TAB2",#N/A,TRUE,"GENERAL";"TAB3",#N/A,TRUE,"GENERAL";"TAB4",#N/A,TRUE,"GENERAL";"TAB5",#N/A,TRUE,"GENERAL"}</definedName>
    <definedName name="_____o5" localSheetId="1" hidden="1">{"TAB1",#N/A,TRUE,"GENERAL";"TAB2",#N/A,TRUE,"GENERAL";"TAB3",#N/A,TRUE,"GENERAL";"TAB4",#N/A,TRUE,"GENERAL";"TAB5",#N/A,TRUE,"GENERAL"}</definedName>
    <definedName name="_____o5" hidden="1">{"TAB1",#N/A,TRUE,"GENERAL";"TAB2",#N/A,TRUE,"GENERAL";"TAB3",#N/A,TRUE,"GENERAL";"TAB4",#N/A,TRUE,"GENERAL";"TAB5",#N/A,TRUE,"GENERAL"}</definedName>
    <definedName name="_____o6" localSheetId="2" hidden="1">{"TAB1",#N/A,TRUE,"GENERAL";"TAB2",#N/A,TRUE,"GENERAL";"TAB3",#N/A,TRUE,"GENERAL";"TAB4",#N/A,TRUE,"GENERAL";"TAB5",#N/A,TRUE,"GENERAL"}</definedName>
    <definedName name="_____o6" localSheetId="3" hidden="1">{"TAB1",#N/A,TRUE,"GENERAL";"TAB2",#N/A,TRUE,"GENERAL";"TAB3",#N/A,TRUE,"GENERAL";"TAB4",#N/A,TRUE,"GENERAL";"TAB5",#N/A,TRUE,"GENERAL"}</definedName>
    <definedName name="_____o6" localSheetId="4" hidden="1">{"TAB1",#N/A,TRUE,"GENERAL";"TAB2",#N/A,TRUE,"GENERAL";"TAB3",#N/A,TRUE,"GENERAL";"TAB4",#N/A,TRUE,"GENERAL";"TAB5",#N/A,TRUE,"GENERAL"}</definedName>
    <definedName name="_____o6" localSheetId="5" hidden="1">{"TAB1",#N/A,TRUE,"GENERAL";"TAB2",#N/A,TRUE,"GENERAL";"TAB3",#N/A,TRUE,"GENERAL";"TAB4",#N/A,TRUE,"GENERAL";"TAB5",#N/A,TRUE,"GENERAL"}</definedName>
    <definedName name="_____o6" localSheetId="8" hidden="1">{"TAB1",#N/A,TRUE,"GENERAL";"TAB2",#N/A,TRUE,"GENERAL";"TAB3",#N/A,TRUE,"GENERAL";"TAB4",#N/A,TRUE,"GENERAL";"TAB5",#N/A,TRUE,"GENERAL"}</definedName>
    <definedName name="_____o6" localSheetId="16" hidden="1">{"TAB1",#N/A,TRUE,"GENERAL";"TAB2",#N/A,TRUE,"GENERAL";"TAB3",#N/A,TRUE,"GENERAL";"TAB4",#N/A,TRUE,"GENERAL";"TAB5",#N/A,TRUE,"GENERAL"}</definedName>
    <definedName name="_____o6" localSheetId="17" hidden="1">{"TAB1",#N/A,TRUE,"GENERAL";"TAB2",#N/A,TRUE,"GENERAL";"TAB3",#N/A,TRUE,"GENERAL";"TAB4",#N/A,TRUE,"GENERAL";"TAB5",#N/A,TRUE,"GENERAL"}</definedName>
    <definedName name="_____o6" localSheetId="18" hidden="1">{"TAB1",#N/A,TRUE,"GENERAL";"TAB2",#N/A,TRUE,"GENERAL";"TAB3",#N/A,TRUE,"GENERAL";"TAB4",#N/A,TRUE,"GENERAL";"TAB5",#N/A,TRUE,"GENERAL"}</definedName>
    <definedName name="_____o6" localSheetId="1" hidden="1">{"TAB1",#N/A,TRUE,"GENERAL";"TAB2",#N/A,TRUE,"GENERAL";"TAB3",#N/A,TRUE,"GENERAL";"TAB4",#N/A,TRUE,"GENERAL";"TAB5",#N/A,TRUE,"GENERAL"}</definedName>
    <definedName name="_____o6" hidden="1">{"TAB1",#N/A,TRUE,"GENERAL";"TAB2",#N/A,TRUE,"GENERAL";"TAB3",#N/A,TRUE,"GENERAL";"TAB4",#N/A,TRUE,"GENERAL";"TAB5",#N/A,TRUE,"GENERAL"}</definedName>
    <definedName name="_____o7" localSheetId="2" hidden="1">{"TAB1",#N/A,TRUE,"GENERAL";"TAB2",#N/A,TRUE,"GENERAL";"TAB3",#N/A,TRUE,"GENERAL";"TAB4",#N/A,TRUE,"GENERAL";"TAB5",#N/A,TRUE,"GENERAL"}</definedName>
    <definedName name="_____o7" localSheetId="3" hidden="1">{"TAB1",#N/A,TRUE,"GENERAL";"TAB2",#N/A,TRUE,"GENERAL";"TAB3",#N/A,TRUE,"GENERAL";"TAB4",#N/A,TRUE,"GENERAL";"TAB5",#N/A,TRUE,"GENERAL"}</definedName>
    <definedName name="_____o7" localSheetId="4" hidden="1">{"TAB1",#N/A,TRUE,"GENERAL";"TAB2",#N/A,TRUE,"GENERAL";"TAB3",#N/A,TRUE,"GENERAL";"TAB4",#N/A,TRUE,"GENERAL";"TAB5",#N/A,TRUE,"GENERAL"}</definedName>
    <definedName name="_____o7" localSheetId="5" hidden="1">{"TAB1",#N/A,TRUE,"GENERAL";"TAB2",#N/A,TRUE,"GENERAL";"TAB3",#N/A,TRUE,"GENERAL";"TAB4",#N/A,TRUE,"GENERAL";"TAB5",#N/A,TRUE,"GENERAL"}</definedName>
    <definedName name="_____o7" localSheetId="8" hidden="1">{"TAB1",#N/A,TRUE,"GENERAL";"TAB2",#N/A,TRUE,"GENERAL";"TAB3",#N/A,TRUE,"GENERAL";"TAB4",#N/A,TRUE,"GENERAL";"TAB5",#N/A,TRUE,"GENERAL"}</definedName>
    <definedName name="_____o7" localSheetId="16" hidden="1">{"TAB1",#N/A,TRUE,"GENERAL";"TAB2",#N/A,TRUE,"GENERAL";"TAB3",#N/A,TRUE,"GENERAL";"TAB4",#N/A,TRUE,"GENERAL";"TAB5",#N/A,TRUE,"GENERAL"}</definedName>
    <definedName name="_____o7" localSheetId="17" hidden="1">{"TAB1",#N/A,TRUE,"GENERAL";"TAB2",#N/A,TRUE,"GENERAL";"TAB3",#N/A,TRUE,"GENERAL";"TAB4",#N/A,TRUE,"GENERAL";"TAB5",#N/A,TRUE,"GENERAL"}</definedName>
    <definedName name="_____o7" localSheetId="18" hidden="1">{"TAB1",#N/A,TRUE,"GENERAL";"TAB2",#N/A,TRUE,"GENERAL";"TAB3",#N/A,TRUE,"GENERAL";"TAB4",#N/A,TRUE,"GENERAL";"TAB5",#N/A,TRUE,"GENERAL"}</definedName>
    <definedName name="_____o7" localSheetId="1" hidden="1">{"TAB1",#N/A,TRUE,"GENERAL";"TAB2",#N/A,TRUE,"GENERAL";"TAB3",#N/A,TRUE,"GENERAL";"TAB4",#N/A,TRUE,"GENERAL";"TAB5",#N/A,TRUE,"GENERAL"}</definedName>
    <definedName name="_____o7" hidden="1">{"TAB1",#N/A,TRUE,"GENERAL";"TAB2",#N/A,TRUE,"GENERAL";"TAB3",#N/A,TRUE,"GENERAL";"TAB4",#N/A,TRUE,"GENERAL";"TAB5",#N/A,TRUE,"GENERAL"}</definedName>
    <definedName name="_____o8" localSheetId="2" hidden="1">{"via1",#N/A,TRUE,"general";"via2",#N/A,TRUE,"general";"via3",#N/A,TRUE,"general"}</definedName>
    <definedName name="_____o8" localSheetId="3" hidden="1">{"via1",#N/A,TRUE,"general";"via2",#N/A,TRUE,"general";"via3",#N/A,TRUE,"general"}</definedName>
    <definedName name="_____o8" localSheetId="4" hidden="1">{"via1",#N/A,TRUE,"general";"via2",#N/A,TRUE,"general";"via3",#N/A,TRUE,"general"}</definedName>
    <definedName name="_____o8" localSheetId="5" hidden="1">{"via1",#N/A,TRUE,"general";"via2",#N/A,TRUE,"general";"via3",#N/A,TRUE,"general"}</definedName>
    <definedName name="_____o8" localSheetId="8" hidden="1">{"via1",#N/A,TRUE,"general";"via2",#N/A,TRUE,"general";"via3",#N/A,TRUE,"general"}</definedName>
    <definedName name="_____o8" localSheetId="16" hidden="1">{"via1",#N/A,TRUE,"general";"via2",#N/A,TRUE,"general";"via3",#N/A,TRUE,"general"}</definedName>
    <definedName name="_____o8" localSheetId="17" hidden="1">{"via1",#N/A,TRUE,"general";"via2",#N/A,TRUE,"general";"via3",#N/A,TRUE,"general"}</definedName>
    <definedName name="_____o8" localSheetId="18" hidden="1">{"via1",#N/A,TRUE,"general";"via2",#N/A,TRUE,"general";"via3",#N/A,TRUE,"general"}</definedName>
    <definedName name="_____o8" localSheetId="1" hidden="1">{"via1",#N/A,TRUE,"general";"via2",#N/A,TRUE,"general";"via3",#N/A,TRUE,"general"}</definedName>
    <definedName name="_____o8" hidden="1">{"via1",#N/A,TRUE,"general";"via2",#N/A,TRUE,"general";"via3",#N/A,TRUE,"general"}</definedName>
    <definedName name="_____o9" localSheetId="2" hidden="1">{"TAB1",#N/A,TRUE,"GENERAL";"TAB2",#N/A,TRUE,"GENERAL";"TAB3",#N/A,TRUE,"GENERAL";"TAB4",#N/A,TRUE,"GENERAL";"TAB5",#N/A,TRUE,"GENERAL"}</definedName>
    <definedName name="_____o9" localSheetId="3" hidden="1">{"TAB1",#N/A,TRUE,"GENERAL";"TAB2",#N/A,TRUE,"GENERAL";"TAB3",#N/A,TRUE,"GENERAL";"TAB4",#N/A,TRUE,"GENERAL";"TAB5",#N/A,TRUE,"GENERAL"}</definedName>
    <definedName name="_____o9" localSheetId="4" hidden="1">{"TAB1",#N/A,TRUE,"GENERAL";"TAB2",#N/A,TRUE,"GENERAL";"TAB3",#N/A,TRUE,"GENERAL";"TAB4",#N/A,TRUE,"GENERAL";"TAB5",#N/A,TRUE,"GENERAL"}</definedName>
    <definedName name="_____o9" localSheetId="5" hidden="1">{"TAB1",#N/A,TRUE,"GENERAL";"TAB2",#N/A,TRUE,"GENERAL";"TAB3",#N/A,TRUE,"GENERAL";"TAB4",#N/A,TRUE,"GENERAL";"TAB5",#N/A,TRUE,"GENERAL"}</definedName>
    <definedName name="_____o9" localSheetId="8" hidden="1">{"TAB1",#N/A,TRUE,"GENERAL";"TAB2",#N/A,TRUE,"GENERAL";"TAB3",#N/A,TRUE,"GENERAL";"TAB4",#N/A,TRUE,"GENERAL";"TAB5",#N/A,TRUE,"GENERAL"}</definedName>
    <definedName name="_____o9" localSheetId="16" hidden="1">{"TAB1",#N/A,TRUE,"GENERAL";"TAB2",#N/A,TRUE,"GENERAL";"TAB3",#N/A,TRUE,"GENERAL";"TAB4",#N/A,TRUE,"GENERAL";"TAB5",#N/A,TRUE,"GENERAL"}</definedName>
    <definedName name="_____o9" localSheetId="17" hidden="1">{"TAB1",#N/A,TRUE,"GENERAL";"TAB2",#N/A,TRUE,"GENERAL";"TAB3",#N/A,TRUE,"GENERAL";"TAB4",#N/A,TRUE,"GENERAL";"TAB5",#N/A,TRUE,"GENERAL"}</definedName>
    <definedName name="_____o9" localSheetId="18" hidden="1">{"TAB1",#N/A,TRUE,"GENERAL";"TAB2",#N/A,TRUE,"GENERAL";"TAB3",#N/A,TRUE,"GENERAL";"TAB4",#N/A,TRUE,"GENERAL";"TAB5",#N/A,TRUE,"GENERAL"}</definedName>
    <definedName name="_____o9" localSheetId="1" hidden="1">{"TAB1",#N/A,TRUE,"GENERAL";"TAB2",#N/A,TRUE,"GENERAL";"TAB3",#N/A,TRUE,"GENERAL";"TAB4",#N/A,TRUE,"GENERAL";"TAB5",#N/A,TRUE,"GENERAL"}</definedName>
    <definedName name="_____o9" hidden="1">{"TAB1",#N/A,TRUE,"GENERAL";"TAB2",#N/A,TRUE,"GENERAL";"TAB3",#N/A,TRUE,"GENERAL";"TAB4",#N/A,TRUE,"GENERAL";"TAB5",#N/A,TRUE,"GENERAL"}</definedName>
    <definedName name="_____oa55">#REF!</definedName>
    <definedName name="_____ORO10">#REF!</definedName>
    <definedName name="_____ORO11">#REF!</definedName>
    <definedName name="_____ORO12">#REF!</definedName>
    <definedName name="_____ORO13">#REF!</definedName>
    <definedName name="_____ORO14">#REF!</definedName>
    <definedName name="_____ORO15">#REF!</definedName>
    <definedName name="_____ORO16">#REF!</definedName>
    <definedName name="_____ORO17">#REF!</definedName>
    <definedName name="_____ORO18">#REF!</definedName>
    <definedName name="_____ORO19">#REF!</definedName>
    <definedName name="_____p6" localSheetId="2" hidden="1">{"via1",#N/A,TRUE,"general";"via2",#N/A,TRUE,"general";"via3",#N/A,TRUE,"general"}</definedName>
    <definedName name="_____p6" localSheetId="3" hidden="1">{"via1",#N/A,TRUE,"general";"via2",#N/A,TRUE,"general";"via3",#N/A,TRUE,"general"}</definedName>
    <definedName name="_____p6" localSheetId="4" hidden="1">{"via1",#N/A,TRUE,"general";"via2",#N/A,TRUE,"general";"via3",#N/A,TRUE,"general"}</definedName>
    <definedName name="_____p6" localSheetId="5" hidden="1">{"via1",#N/A,TRUE,"general";"via2",#N/A,TRUE,"general";"via3",#N/A,TRUE,"general"}</definedName>
    <definedName name="_____p6" localSheetId="8" hidden="1">{"via1",#N/A,TRUE,"general";"via2",#N/A,TRUE,"general";"via3",#N/A,TRUE,"general"}</definedName>
    <definedName name="_____p6" localSheetId="16" hidden="1">{"via1",#N/A,TRUE,"general";"via2",#N/A,TRUE,"general";"via3",#N/A,TRUE,"general"}</definedName>
    <definedName name="_____p6" localSheetId="17" hidden="1">{"via1",#N/A,TRUE,"general";"via2",#N/A,TRUE,"general";"via3",#N/A,TRUE,"general"}</definedName>
    <definedName name="_____p6" localSheetId="18" hidden="1">{"via1",#N/A,TRUE,"general";"via2",#N/A,TRUE,"general";"via3",#N/A,TRUE,"general"}</definedName>
    <definedName name="_____p6" localSheetId="1" hidden="1">{"via1",#N/A,TRUE,"general";"via2",#N/A,TRUE,"general";"via3",#N/A,TRUE,"general"}</definedName>
    <definedName name="_____p6" hidden="1">{"via1",#N/A,TRUE,"general";"via2",#N/A,TRUE,"general";"via3",#N/A,TRUE,"general"}</definedName>
    <definedName name="_____p7" localSheetId="2" hidden="1">{"via1",#N/A,TRUE,"general";"via2",#N/A,TRUE,"general";"via3",#N/A,TRUE,"general"}</definedName>
    <definedName name="_____p7" localSheetId="3" hidden="1">{"via1",#N/A,TRUE,"general";"via2",#N/A,TRUE,"general";"via3",#N/A,TRUE,"general"}</definedName>
    <definedName name="_____p7" localSheetId="4" hidden="1">{"via1",#N/A,TRUE,"general";"via2",#N/A,TRUE,"general";"via3",#N/A,TRUE,"general"}</definedName>
    <definedName name="_____p7" localSheetId="5" hidden="1">{"via1",#N/A,TRUE,"general";"via2",#N/A,TRUE,"general";"via3",#N/A,TRUE,"general"}</definedName>
    <definedName name="_____p7" localSheetId="8" hidden="1">{"via1",#N/A,TRUE,"general";"via2",#N/A,TRUE,"general";"via3",#N/A,TRUE,"general"}</definedName>
    <definedName name="_____p7" localSheetId="16" hidden="1">{"via1",#N/A,TRUE,"general";"via2",#N/A,TRUE,"general";"via3",#N/A,TRUE,"general"}</definedName>
    <definedName name="_____p7" localSheetId="17" hidden="1">{"via1",#N/A,TRUE,"general";"via2",#N/A,TRUE,"general";"via3",#N/A,TRUE,"general"}</definedName>
    <definedName name="_____p7" localSheetId="18" hidden="1">{"via1",#N/A,TRUE,"general";"via2",#N/A,TRUE,"general";"via3",#N/A,TRUE,"general"}</definedName>
    <definedName name="_____p7" localSheetId="1" hidden="1">{"via1",#N/A,TRUE,"general";"via2",#N/A,TRUE,"general";"via3",#N/A,TRUE,"general"}</definedName>
    <definedName name="_____p7" hidden="1">{"via1",#N/A,TRUE,"general";"via2",#N/A,TRUE,"general";"via3",#N/A,TRUE,"general"}</definedName>
    <definedName name="_____p8" localSheetId="2" hidden="1">{"TAB1",#N/A,TRUE,"GENERAL";"TAB2",#N/A,TRUE,"GENERAL";"TAB3",#N/A,TRUE,"GENERAL";"TAB4",#N/A,TRUE,"GENERAL";"TAB5",#N/A,TRUE,"GENERAL"}</definedName>
    <definedName name="_____p8" localSheetId="3" hidden="1">{"TAB1",#N/A,TRUE,"GENERAL";"TAB2",#N/A,TRUE,"GENERAL";"TAB3",#N/A,TRUE,"GENERAL";"TAB4",#N/A,TRUE,"GENERAL";"TAB5",#N/A,TRUE,"GENERAL"}</definedName>
    <definedName name="_____p8" localSheetId="4" hidden="1">{"TAB1",#N/A,TRUE,"GENERAL";"TAB2",#N/A,TRUE,"GENERAL";"TAB3",#N/A,TRUE,"GENERAL";"TAB4",#N/A,TRUE,"GENERAL";"TAB5",#N/A,TRUE,"GENERAL"}</definedName>
    <definedName name="_____p8" localSheetId="5" hidden="1">{"TAB1",#N/A,TRUE,"GENERAL";"TAB2",#N/A,TRUE,"GENERAL";"TAB3",#N/A,TRUE,"GENERAL";"TAB4",#N/A,TRUE,"GENERAL";"TAB5",#N/A,TRUE,"GENERAL"}</definedName>
    <definedName name="_____p8" localSheetId="8" hidden="1">{"TAB1",#N/A,TRUE,"GENERAL";"TAB2",#N/A,TRUE,"GENERAL";"TAB3",#N/A,TRUE,"GENERAL";"TAB4",#N/A,TRUE,"GENERAL";"TAB5",#N/A,TRUE,"GENERAL"}</definedName>
    <definedName name="_____p8" localSheetId="16" hidden="1">{"TAB1",#N/A,TRUE,"GENERAL";"TAB2",#N/A,TRUE,"GENERAL";"TAB3",#N/A,TRUE,"GENERAL";"TAB4",#N/A,TRUE,"GENERAL";"TAB5",#N/A,TRUE,"GENERAL"}</definedName>
    <definedName name="_____p8" localSheetId="17" hidden="1">{"TAB1",#N/A,TRUE,"GENERAL";"TAB2",#N/A,TRUE,"GENERAL";"TAB3",#N/A,TRUE,"GENERAL";"TAB4",#N/A,TRUE,"GENERAL";"TAB5",#N/A,TRUE,"GENERAL"}</definedName>
    <definedName name="_____p8" localSheetId="18" hidden="1">{"TAB1",#N/A,TRUE,"GENERAL";"TAB2",#N/A,TRUE,"GENERAL";"TAB3",#N/A,TRUE,"GENERAL";"TAB4",#N/A,TRUE,"GENERAL";"TAB5",#N/A,TRUE,"GENERAL"}</definedName>
    <definedName name="_____p8" localSheetId="1" hidden="1">{"TAB1",#N/A,TRUE,"GENERAL";"TAB2",#N/A,TRUE,"GENERAL";"TAB3",#N/A,TRUE,"GENERAL";"TAB4",#N/A,TRUE,"GENERAL";"TAB5",#N/A,TRUE,"GENERAL"}</definedName>
    <definedName name="_____p8" hidden="1">{"TAB1",#N/A,TRUE,"GENERAL";"TAB2",#N/A,TRUE,"GENERAL";"TAB3",#N/A,TRUE,"GENERAL";"TAB4",#N/A,TRUE,"GENERAL";"TAB5",#N/A,TRUE,"GENERAL"}</definedName>
    <definedName name="_____Pa1">'[12]Paral. 1'!$E:$E</definedName>
    <definedName name="_____Pa2">'[12]Paral. 2'!$E:$E</definedName>
    <definedName name="_____Pa3">'[12]Paral. 3'!$E:$E</definedName>
    <definedName name="_____Pa4">[12]Paral.4!$E:$E</definedName>
    <definedName name="_____PJ50" localSheetId="1">#REF!</definedName>
    <definedName name="_____PJ50">#REF!</definedName>
    <definedName name="_____pj51" localSheetId="1">#REF!</definedName>
    <definedName name="_____pj51">#REF!</definedName>
    <definedName name="_____PMT5671">[8]MEMORIAS!#REF!</definedName>
    <definedName name="_____PMT5805">[8]MEMORIAS!#REF!</definedName>
    <definedName name="_____PMT5806">[8]MEMORIAS!#REF!</definedName>
    <definedName name="_____PMT5815">[8]MEMORIAS!#REF!</definedName>
    <definedName name="_____PMT5820">[8]MEMORIAS!#REF!</definedName>
    <definedName name="_____r" localSheetId="1" hidden="1">{"TAB1",#N/A,TRUE,"GENERAL";"TAB2",#N/A,TRUE,"GENERAL";"TAB3",#N/A,TRUE,"GENERAL";"TAB4",#N/A,TRUE,"GENERAL";"TAB5",#N/A,TRUE,"GENERAL"}</definedName>
    <definedName name="_____r">#REF!</definedName>
    <definedName name="_____r4r" localSheetId="2" hidden="1">{"via1",#N/A,TRUE,"general";"via2",#N/A,TRUE,"general";"via3",#N/A,TRUE,"general"}</definedName>
    <definedName name="_____r4r" localSheetId="3" hidden="1">{"via1",#N/A,TRUE,"general";"via2",#N/A,TRUE,"general";"via3",#N/A,TRUE,"general"}</definedName>
    <definedName name="_____r4r" localSheetId="4" hidden="1">{"via1",#N/A,TRUE,"general";"via2",#N/A,TRUE,"general";"via3",#N/A,TRUE,"general"}</definedName>
    <definedName name="_____r4r" localSheetId="5" hidden="1">{"via1",#N/A,TRUE,"general";"via2",#N/A,TRUE,"general";"via3",#N/A,TRUE,"general"}</definedName>
    <definedName name="_____r4r" localSheetId="8" hidden="1">{"via1",#N/A,TRUE,"general";"via2",#N/A,TRUE,"general";"via3",#N/A,TRUE,"general"}</definedName>
    <definedName name="_____r4r" localSheetId="16" hidden="1">{"via1",#N/A,TRUE,"general";"via2",#N/A,TRUE,"general";"via3",#N/A,TRUE,"general"}</definedName>
    <definedName name="_____r4r" localSheetId="17" hidden="1">{"via1",#N/A,TRUE,"general";"via2",#N/A,TRUE,"general";"via3",#N/A,TRUE,"general"}</definedName>
    <definedName name="_____r4r" localSheetId="18" hidden="1">{"via1",#N/A,TRUE,"general";"via2",#N/A,TRUE,"general";"via3",#N/A,TRUE,"general"}</definedName>
    <definedName name="_____r4r" localSheetId="1" hidden="1">{"via1",#N/A,TRUE,"general";"via2",#N/A,TRUE,"general";"via3",#N/A,TRUE,"general"}</definedName>
    <definedName name="_____r4r" hidden="1">{"via1",#N/A,TRUE,"general";"via2",#N/A,TRUE,"general";"via3",#N/A,TRUE,"general"}</definedName>
    <definedName name="_____rc">#REF!</definedName>
    <definedName name="_____rtu6" localSheetId="2" hidden="1">{"via1",#N/A,TRUE,"general";"via2",#N/A,TRUE,"general";"via3",#N/A,TRUE,"general"}</definedName>
    <definedName name="_____rtu6" localSheetId="3" hidden="1">{"via1",#N/A,TRUE,"general";"via2",#N/A,TRUE,"general";"via3",#N/A,TRUE,"general"}</definedName>
    <definedName name="_____rtu6" localSheetId="4" hidden="1">{"via1",#N/A,TRUE,"general";"via2",#N/A,TRUE,"general";"via3",#N/A,TRUE,"general"}</definedName>
    <definedName name="_____rtu6" localSheetId="5" hidden="1">{"via1",#N/A,TRUE,"general";"via2",#N/A,TRUE,"general";"via3",#N/A,TRUE,"general"}</definedName>
    <definedName name="_____rtu6" localSheetId="8" hidden="1">{"via1",#N/A,TRUE,"general";"via2",#N/A,TRUE,"general";"via3",#N/A,TRUE,"general"}</definedName>
    <definedName name="_____rtu6" localSheetId="16" hidden="1">{"via1",#N/A,TRUE,"general";"via2",#N/A,TRUE,"general";"via3",#N/A,TRUE,"general"}</definedName>
    <definedName name="_____rtu6" localSheetId="17" hidden="1">{"via1",#N/A,TRUE,"general";"via2",#N/A,TRUE,"general";"via3",#N/A,TRUE,"general"}</definedName>
    <definedName name="_____rtu6" localSheetId="18" hidden="1">{"via1",#N/A,TRUE,"general";"via2",#N/A,TRUE,"general";"via3",#N/A,TRUE,"general"}</definedName>
    <definedName name="_____rtu6" localSheetId="1" hidden="1">{"via1",#N/A,TRUE,"general";"via2",#N/A,TRUE,"general";"via3",#N/A,TRUE,"general"}</definedName>
    <definedName name="_____rtu6" hidden="1">{"via1",#N/A,TRUE,"general";"via2",#N/A,TRUE,"general";"via3",#N/A,TRUE,"general"}</definedName>
    <definedName name="_____s1" localSheetId="2" hidden="1">{"via1",#N/A,TRUE,"general";"via2",#N/A,TRUE,"general";"via3",#N/A,TRUE,"general"}</definedName>
    <definedName name="_____s1" localSheetId="3" hidden="1">{"via1",#N/A,TRUE,"general";"via2",#N/A,TRUE,"general";"via3",#N/A,TRUE,"general"}</definedName>
    <definedName name="_____s1" localSheetId="4" hidden="1">{"via1",#N/A,TRUE,"general";"via2",#N/A,TRUE,"general";"via3",#N/A,TRUE,"general"}</definedName>
    <definedName name="_____s1" localSheetId="5" hidden="1">{"via1",#N/A,TRUE,"general";"via2",#N/A,TRUE,"general";"via3",#N/A,TRUE,"general"}</definedName>
    <definedName name="_____s1" localSheetId="8" hidden="1">{"via1",#N/A,TRUE,"general";"via2",#N/A,TRUE,"general";"via3",#N/A,TRUE,"general"}</definedName>
    <definedName name="_____s1" localSheetId="16" hidden="1">{"via1",#N/A,TRUE,"general";"via2",#N/A,TRUE,"general";"via3",#N/A,TRUE,"general"}</definedName>
    <definedName name="_____s1" localSheetId="17" hidden="1">{"via1",#N/A,TRUE,"general";"via2",#N/A,TRUE,"general";"via3",#N/A,TRUE,"general"}</definedName>
    <definedName name="_____s1" localSheetId="18" hidden="1">{"via1",#N/A,TRUE,"general";"via2",#N/A,TRUE,"general";"via3",#N/A,TRUE,"general"}</definedName>
    <definedName name="_____s1" localSheetId="1" hidden="1">{"via1",#N/A,TRUE,"general";"via2",#N/A,TRUE,"general";"via3",#N/A,TRUE,"general"}</definedName>
    <definedName name="_____s1" hidden="1">{"via1",#N/A,TRUE,"general";"via2",#N/A,TRUE,"general";"via3",#N/A,TRUE,"general"}</definedName>
    <definedName name="_____s2" localSheetId="2" hidden="1">{"TAB1",#N/A,TRUE,"GENERAL";"TAB2",#N/A,TRUE,"GENERAL";"TAB3",#N/A,TRUE,"GENERAL";"TAB4",#N/A,TRUE,"GENERAL";"TAB5",#N/A,TRUE,"GENERAL"}</definedName>
    <definedName name="_____s2" localSheetId="3" hidden="1">{"TAB1",#N/A,TRUE,"GENERAL";"TAB2",#N/A,TRUE,"GENERAL";"TAB3",#N/A,TRUE,"GENERAL";"TAB4",#N/A,TRUE,"GENERAL";"TAB5",#N/A,TRUE,"GENERAL"}</definedName>
    <definedName name="_____s2" localSheetId="4" hidden="1">{"TAB1",#N/A,TRUE,"GENERAL";"TAB2",#N/A,TRUE,"GENERAL";"TAB3",#N/A,TRUE,"GENERAL";"TAB4",#N/A,TRUE,"GENERAL";"TAB5",#N/A,TRUE,"GENERAL"}</definedName>
    <definedName name="_____s2" localSheetId="5" hidden="1">{"TAB1",#N/A,TRUE,"GENERAL";"TAB2",#N/A,TRUE,"GENERAL";"TAB3",#N/A,TRUE,"GENERAL";"TAB4",#N/A,TRUE,"GENERAL";"TAB5",#N/A,TRUE,"GENERAL"}</definedName>
    <definedName name="_____s2" localSheetId="8" hidden="1">{"TAB1",#N/A,TRUE,"GENERAL";"TAB2",#N/A,TRUE,"GENERAL";"TAB3",#N/A,TRUE,"GENERAL";"TAB4",#N/A,TRUE,"GENERAL";"TAB5",#N/A,TRUE,"GENERAL"}</definedName>
    <definedName name="_____s2" localSheetId="16" hidden="1">{"TAB1",#N/A,TRUE,"GENERAL";"TAB2",#N/A,TRUE,"GENERAL";"TAB3",#N/A,TRUE,"GENERAL";"TAB4",#N/A,TRUE,"GENERAL";"TAB5",#N/A,TRUE,"GENERAL"}</definedName>
    <definedName name="_____s2" localSheetId="17" hidden="1">{"TAB1",#N/A,TRUE,"GENERAL";"TAB2",#N/A,TRUE,"GENERAL";"TAB3",#N/A,TRUE,"GENERAL";"TAB4",#N/A,TRUE,"GENERAL";"TAB5",#N/A,TRUE,"GENERAL"}</definedName>
    <definedName name="_____s2" localSheetId="18" hidden="1">{"TAB1",#N/A,TRUE,"GENERAL";"TAB2",#N/A,TRUE,"GENERAL";"TAB3",#N/A,TRUE,"GENERAL";"TAB4",#N/A,TRUE,"GENERAL";"TAB5",#N/A,TRUE,"GENERAL"}</definedName>
    <definedName name="_____s2" localSheetId="1" hidden="1">{"TAB1",#N/A,TRUE,"GENERAL";"TAB2",#N/A,TRUE,"GENERAL";"TAB3",#N/A,TRUE,"GENERAL";"TAB4",#N/A,TRUE,"GENERAL";"TAB5",#N/A,TRUE,"GENERAL"}</definedName>
    <definedName name="_____s2" hidden="1">{"TAB1",#N/A,TRUE,"GENERAL";"TAB2",#N/A,TRUE,"GENERAL";"TAB3",#N/A,TRUE,"GENERAL";"TAB4",#N/A,TRUE,"GENERAL";"TAB5",#N/A,TRUE,"GENERAL"}</definedName>
    <definedName name="_____s3" localSheetId="2" hidden="1">{"TAB1",#N/A,TRUE,"GENERAL";"TAB2",#N/A,TRUE,"GENERAL";"TAB3",#N/A,TRUE,"GENERAL";"TAB4",#N/A,TRUE,"GENERAL";"TAB5",#N/A,TRUE,"GENERAL"}</definedName>
    <definedName name="_____s3" localSheetId="3" hidden="1">{"TAB1",#N/A,TRUE,"GENERAL";"TAB2",#N/A,TRUE,"GENERAL";"TAB3",#N/A,TRUE,"GENERAL";"TAB4",#N/A,TRUE,"GENERAL";"TAB5",#N/A,TRUE,"GENERAL"}</definedName>
    <definedName name="_____s3" localSheetId="4" hidden="1">{"TAB1",#N/A,TRUE,"GENERAL";"TAB2",#N/A,TRUE,"GENERAL";"TAB3",#N/A,TRUE,"GENERAL";"TAB4",#N/A,TRUE,"GENERAL";"TAB5",#N/A,TRUE,"GENERAL"}</definedName>
    <definedName name="_____s3" localSheetId="5" hidden="1">{"TAB1",#N/A,TRUE,"GENERAL";"TAB2",#N/A,TRUE,"GENERAL";"TAB3",#N/A,TRUE,"GENERAL";"TAB4",#N/A,TRUE,"GENERAL";"TAB5",#N/A,TRUE,"GENERAL"}</definedName>
    <definedName name="_____s3" localSheetId="8" hidden="1">{"TAB1",#N/A,TRUE,"GENERAL";"TAB2",#N/A,TRUE,"GENERAL";"TAB3",#N/A,TRUE,"GENERAL";"TAB4",#N/A,TRUE,"GENERAL";"TAB5",#N/A,TRUE,"GENERAL"}</definedName>
    <definedName name="_____s3" localSheetId="16" hidden="1">{"TAB1",#N/A,TRUE,"GENERAL";"TAB2",#N/A,TRUE,"GENERAL";"TAB3",#N/A,TRUE,"GENERAL";"TAB4",#N/A,TRUE,"GENERAL";"TAB5",#N/A,TRUE,"GENERAL"}</definedName>
    <definedName name="_____s3" localSheetId="17" hidden="1">{"TAB1",#N/A,TRUE,"GENERAL";"TAB2",#N/A,TRUE,"GENERAL";"TAB3",#N/A,TRUE,"GENERAL";"TAB4",#N/A,TRUE,"GENERAL";"TAB5",#N/A,TRUE,"GENERAL"}</definedName>
    <definedName name="_____s3" localSheetId="18" hidden="1">{"TAB1",#N/A,TRUE,"GENERAL";"TAB2",#N/A,TRUE,"GENERAL";"TAB3",#N/A,TRUE,"GENERAL";"TAB4",#N/A,TRUE,"GENERAL";"TAB5",#N/A,TRUE,"GENERAL"}</definedName>
    <definedName name="_____s3" localSheetId="1" hidden="1">{"TAB1",#N/A,TRUE,"GENERAL";"TAB2",#N/A,TRUE,"GENERAL";"TAB3",#N/A,TRUE,"GENERAL";"TAB4",#N/A,TRUE,"GENERAL";"TAB5",#N/A,TRUE,"GENERAL"}</definedName>
    <definedName name="_____s3" hidden="1">{"TAB1",#N/A,TRUE,"GENERAL";"TAB2",#N/A,TRUE,"GENERAL";"TAB3",#N/A,TRUE,"GENERAL";"TAB4",#N/A,TRUE,"GENERAL";"TAB5",#N/A,TRUE,"GENERAL"}</definedName>
    <definedName name="_____s4" localSheetId="2" hidden="1">{"via1",#N/A,TRUE,"general";"via2",#N/A,TRUE,"general";"via3",#N/A,TRUE,"general"}</definedName>
    <definedName name="_____s4" localSheetId="3" hidden="1">{"via1",#N/A,TRUE,"general";"via2",#N/A,TRUE,"general";"via3",#N/A,TRUE,"general"}</definedName>
    <definedName name="_____s4" localSheetId="4" hidden="1">{"via1",#N/A,TRUE,"general";"via2",#N/A,TRUE,"general";"via3",#N/A,TRUE,"general"}</definedName>
    <definedName name="_____s4" localSheetId="5" hidden="1">{"via1",#N/A,TRUE,"general";"via2",#N/A,TRUE,"general";"via3",#N/A,TRUE,"general"}</definedName>
    <definedName name="_____s4" localSheetId="8" hidden="1">{"via1",#N/A,TRUE,"general";"via2",#N/A,TRUE,"general";"via3",#N/A,TRUE,"general"}</definedName>
    <definedName name="_____s4" localSheetId="16" hidden="1">{"via1",#N/A,TRUE,"general";"via2",#N/A,TRUE,"general";"via3",#N/A,TRUE,"general"}</definedName>
    <definedName name="_____s4" localSheetId="17" hidden="1">{"via1",#N/A,TRUE,"general";"via2",#N/A,TRUE,"general";"via3",#N/A,TRUE,"general"}</definedName>
    <definedName name="_____s4" localSheetId="18" hidden="1">{"via1",#N/A,TRUE,"general";"via2",#N/A,TRUE,"general";"via3",#N/A,TRUE,"general"}</definedName>
    <definedName name="_____s4" localSheetId="1" hidden="1">{"via1",#N/A,TRUE,"general";"via2",#N/A,TRUE,"general";"via3",#N/A,TRUE,"general"}</definedName>
    <definedName name="_____s4" hidden="1">{"via1",#N/A,TRUE,"general";"via2",#N/A,TRUE,"general";"via3",#N/A,TRUE,"general"}</definedName>
    <definedName name="_____s5" localSheetId="2" hidden="1">{"via1",#N/A,TRUE,"general";"via2",#N/A,TRUE,"general";"via3",#N/A,TRUE,"general"}</definedName>
    <definedName name="_____s5" localSheetId="3" hidden="1">{"via1",#N/A,TRUE,"general";"via2",#N/A,TRUE,"general";"via3",#N/A,TRUE,"general"}</definedName>
    <definedName name="_____s5" localSheetId="4" hidden="1">{"via1",#N/A,TRUE,"general";"via2",#N/A,TRUE,"general";"via3",#N/A,TRUE,"general"}</definedName>
    <definedName name="_____s5" localSheetId="5" hidden="1">{"via1",#N/A,TRUE,"general";"via2",#N/A,TRUE,"general";"via3",#N/A,TRUE,"general"}</definedName>
    <definedName name="_____s5" localSheetId="8" hidden="1">{"via1",#N/A,TRUE,"general";"via2",#N/A,TRUE,"general";"via3",#N/A,TRUE,"general"}</definedName>
    <definedName name="_____s5" localSheetId="16" hidden="1">{"via1",#N/A,TRUE,"general";"via2",#N/A,TRUE,"general";"via3",#N/A,TRUE,"general"}</definedName>
    <definedName name="_____s5" localSheetId="17" hidden="1">{"via1",#N/A,TRUE,"general";"via2",#N/A,TRUE,"general";"via3",#N/A,TRUE,"general"}</definedName>
    <definedName name="_____s5" localSheetId="18" hidden="1">{"via1",#N/A,TRUE,"general";"via2",#N/A,TRUE,"general";"via3",#N/A,TRUE,"general"}</definedName>
    <definedName name="_____s5" localSheetId="1" hidden="1">{"via1",#N/A,TRUE,"general";"via2",#N/A,TRUE,"general";"via3",#N/A,TRUE,"general"}</definedName>
    <definedName name="_____s5" hidden="1">{"via1",#N/A,TRUE,"general";"via2",#N/A,TRUE,"general";"via3",#N/A,TRUE,"general"}</definedName>
    <definedName name="_____s6" localSheetId="2" hidden="1">{"TAB1",#N/A,TRUE,"GENERAL";"TAB2",#N/A,TRUE,"GENERAL";"TAB3",#N/A,TRUE,"GENERAL";"TAB4",#N/A,TRUE,"GENERAL";"TAB5",#N/A,TRUE,"GENERAL"}</definedName>
    <definedName name="_____s6" localSheetId="3" hidden="1">{"TAB1",#N/A,TRUE,"GENERAL";"TAB2",#N/A,TRUE,"GENERAL";"TAB3",#N/A,TRUE,"GENERAL";"TAB4",#N/A,TRUE,"GENERAL";"TAB5",#N/A,TRUE,"GENERAL"}</definedName>
    <definedName name="_____s6" localSheetId="4" hidden="1">{"TAB1",#N/A,TRUE,"GENERAL";"TAB2",#N/A,TRUE,"GENERAL";"TAB3",#N/A,TRUE,"GENERAL";"TAB4",#N/A,TRUE,"GENERAL";"TAB5",#N/A,TRUE,"GENERAL"}</definedName>
    <definedName name="_____s6" localSheetId="5" hidden="1">{"TAB1",#N/A,TRUE,"GENERAL";"TAB2",#N/A,TRUE,"GENERAL";"TAB3",#N/A,TRUE,"GENERAL";"TAB4",#N/A,TRUE,"GENERAL";"TAB5",#N/A,TRUE,"GENERAL"}</definedName>
    <definedName name="_____s6" localSheetId="8" hidden="1">{"TAB1",#N/A,TRUE,"GENERAL";"TAB2",#N/A,TRUE,"GENERAL";"TAB3",#N/A,TRUE,"GENERAL";"TAB4",#N/A,TRUE,"GENERAL";"TAB5",#N/A,TRUE,"GENERAL"}</definedName>
    <definedName name="_____s6" localSheetId="16" hidden="1">{"TAB1",#N/A,TRUE,"GENERAL";"TAB2",#N/A,TRUE,"GENERAL";"TAB3",#N/A,TRUE,"GENERAL";"TAB4",#N/A,TRUE,"GENERAL";"TAB5",#N/A,TRUE,"GENERAL"}</definedName>
    <definedName name="_____s6" localSheetId="17" hidden="1">{"TAB1",#N/A,TRUE,"GENERAL";"TAB2",#N/A,TRUE,"GENERAL";"TAB3",#N/A,TRUE,"GENERAL";"TAB4",#N/A,TRUE,"GENERAL";"TAB5",#N/A,TRUE,"GENERAL"}</definedName>
    <definedName name="_____s6" localSheetId="18" hidden="1">{"TAB1",#N/A,TRUE,"GENERAL";"TAB2",#N/A,TRUE,"GENERAL";"TAB3",#N/A,TRUE,"GENERAL";"TAB4",#N/A,TRUE,"GENERAL";"TAB5",#N/A,TRUE,"GENERAL"}</definedName>
    <definedName name="_____s6" localSheetId="1" hidden="1">{"TAB1",#N/A,TRUE,"GENERAL";"TAB2",#N/A,TRUE,"GENERAL";"TAB3",#N/A,TRUE,"GENERAL";"TAB4",#N/A,TRUE,"GENERAL";"TAB5",#N/A,TRUE,"GENERAL"}</definedName>
    <definedName name="_____s6" hidden="1">{"TAB1",#N/A,TRUE,"GENERAL";"TAB2",#N/A,TRUE,"GENERAL";"TAB3",#N/A,TRUE,"GENERAL";"TAB4",#N/A,TRUE,"GENERAL";"TAB5",#N/A,TRUE,"GENERAL"}</definedName>
    <definedName name="_____s7" localSheetId="2" hidden="1">{"via1",#N/A,TRUE,"general";"via2",#N/A,TRUE,"general";"via3",#N/A,TRUE,"general"}</definedName>
    <definedName name="_____s7" localSheetId="3" hidden="1">{"via1",#N/A,TRUE,"general";"via2",#N/A,TRUE,"general";"via3",#N/A,TRUE,"general"}</definedName>
    <definedName name="_____s7" localSheetId="4" hidden="1">{"via1",#N/A,TRUE,"general";"via2",#N/A,TRUE,"general";"via3",#N/A,TRUE,"general"}</definedName>
    <definedName name="_____s7" localSheetId="5" hidden="1">{"via1",#N/A,TRUE,"general";"via2",#N/A,TRUE,"general";"via3",#N/A,TRUE,"general"}</definedName>
    <definedName name="_____s7" localSheetId="8" hidden="1">{"via1",#N/A,TRUE,"general";"via2",#N/A,TRUE,"general";"via3",#N/A,TRUE,"general"}</definedName>
    <definedName name="_____s7" localSheetId="16" hidden="1">{"via1",#N/A,TRUE,"general";"via2",#N/A,TRUE,"general";"via3",#N/A,TRUE,"general"}</definedName>
    <definedName name="_____s7" localSheetId="17" hidden="1">{"via1",#N/A,TRUE,"general";"via2",#N/A,TRUE,"general";"via3",#N/A,TRUE,"general"}</definedName>
    <definedName name="_____s7" localSheetId="18" hidden="1">{"via1",#N/A,TRUE,"general";"via2",#N/A,TRUE,"general";"via3",#N/A,TRUE,"general"}</definedName>
    <definedName name="_____s7" localSheetId="1" hidden="1">{"via1",#N/A,TRUE,"general";"via2",#N/A,TRUE,"general";"via3",#N/A,TRUE,"general"}</definedName>
    <definedName name="_____s7" hidden="1">{"via1",#N/A,TRUE,"general";"via2",#N/A,TRUE,"general";"via3",#N/A,TRUE,"general"}</definedName>
    <definedName name="_____SBC1">[7]INV!$A$12:$D$15</definedName>
    <definedName name="_____SBC3">[7]INV!$F$12:$I$15</definedName>
    <definedName name="_____SBC5">[7]INV!$K$12:$N$15</definedName>
    <definedName name="_____t3" localSheetId="2" hidden="1">{"TAB1",#N/A,TRUE,"GENERAL";"TAB2",#N/A,TRUE,"GENERAL";"TAB3",#N/A,TRUE,"GENERAL";"TAB4",#N/A,TRUE,"GENERAL";"TAB5",#N/A,TRUE,"GENERAL"}</definedName>
    <definedName name="_____t3" localSheetId="3" hidden="1">{"TAB1",#N/A,TRUE,"GENERAL";"TAB2",#N/A,TRUE,"GENERAL";"TAB3",#N/A,TRUE,"GENERAL";"TAB4",#N/A,TRUE,"GENERAL";"TAB5",#N/A,TRUE,"GENERAL"}</definedName>
    <definedName name="_____t3" localSheetId="4" hidden="1">{"TAB1",#N/A,TRUE,"GENERAL";"TAB2",#N/A,TRUE,"GENERAL";"TAB3",#N/A,TRUE,"GENERAL";"TAB4",#N/A,TRUE,"GENERAL";"TAB5",#N/A,TRUE,"GENERAL"}</definedName>
    <definedName name="_____t3" localSheetId="5" hidden="1">{"TAB1",#N/A,TRUE,"GENERAL";"TAB2",#N/A,TRUE,"GENERAL";"TAB3",#N/A,TRUE,"GENERAL";"TAB4",#N/A,TRUE,"GENERAL";"TAB5",#N/A,TRUE,"GENERAL"}</definedName>
    <definedName name="_____t3" localSheetId="8" hidden="1">{"TAB1",#N/A,TRUE,"GENERAL";"TAB2",#N/A,TRUE,"GENERAL";"TAB3",#N/A,TRUE,"GENERAL";"TAB4",#N/A,TRUE,"GENERAL";"TAB5",#N/A,TRUE,"GENERAL"}</definedName>
    <definedName name="_____t3" localSheetId="16" hidden="1">{"TAB1",#N/A,TRUE,"GENERAL";"TAB2",#N/A,TRUE,"GENERAL";"TAB3",#N/A,TRUE,"GENERAL";"TAB4",#N/A,TRUE,"GENERAL";"TAB5",#N/A,TRUE,"GENERAL"}</definedName>
    <definedName name="_____t3" localSheetId="17" hidden="1">{"TAB1",#N/A,TRUE,"GENERAL";"TAB2",#N/A,TRUE,"GENERAL";"TAB3",#N/A,TRUE,"GENERAL";"TAB4",#N/A,TRUE,"GENERAL";"TAB5",#N/A,TRUE,"GENERAL"}</definedName>
    <definedName name="_____t3" localSheetId="18" hidden="1">{"TAB1",#N/A,TRUE,"GENERAL";"TAB2",#N/A,TRUE,"GENERAL";"TAB3",#N/A,TRUE,"GENERAL";"TAB4",#N/A,TRUE,"GENERAL";"TAB5",#N/A,TRUE,"GENERAL"}</definedName>
    <definedName name="_____t3" localSheetId="1" hidden="1">{"TAB1",#N/A,TRUE,"GENERAL";"TAB2",#N/A,TRUE,"GENERAL";"TAB3",#N/A,TRUE,"GENERAL";"TAB4",#N/A,TRUE,"GENERAL";"TAB5",#N/A,TRUE,"GENERAL"}</definedName>
    <definedName name="_____t3" hidden="1">{"TAB1",#N/A,TRUE,"GENERAL";"TAB2",#N/A,TRUE,"GENERAL";"TAB3",#N/A,TRUE,"GENERAL";"TAB4",#N/A,TRUE,"GENERAL";"TAB5",#N/A,TRUE,"GENERAL"}</definedName>
    <definedName name="_____t4" localSheetId="2" hidden="1">{"via1",#N/A,TRUE,"general";"via2",#N/A,TRUE,"general";"via3",#N/A,TRUE,"general"}</definedName>
    <definedName name="_____t4" localSheetId="3" hidden="1">{"via1",#N/A,TRUE,"general";"via2",#N/A,TRUE,"general";"via3",#N/A,TRUE,"general"}</definedName>
    <definedName name="_____t4" localSheetId="4" hidden="1">{"via1",#N/A,TRUE,"general";"via2",#N/A,TRUE,"general";"via3",#N/A,TRUE,"general"}</definedName>
    <definedName name="_____t4" localSheetId="5" hidden="1">{"via1",#N/A,TRUE,"general";"via2",#N/A,TRUE,"general";"via3",#N/A,TRUE,"general"}</definedName>
    <definedName name="_____t4" localSheetId="8" hidden="1">{"via1",#N/A,TRUE,"general";"via2",#N/A,TRUE,"general";"via3",#N/A,TRUE,"general"}</definedName>
    <definedName name="_____t4" localSheetId="16" hidden="1">{"via1",#N/A,TRUE,"general";"via2",#N/A,TRUE,"general";"via3",#N/A,TRUE,"general"}</definedName>
    <definedName name="_____t4" localSheetId="17" hidden="1">{"via1",#N/A,TRUE,"general";"via2",#N/A,TRUE,"general";"via3",#N/A,TRUE,"general"}</definedName>
    <definedName name="_____t4" localSheetId="18" hidden="1">{"via1",#N/A,TRUE,"general";"via2",#N/A,TRUE,"general";"via3",#N/A,TRUE,"general"}</definedName>
    <definedName name="_____t4" localSheetId="1" hidden="1">{"via1",#N/A,TRUE,"general";"via2",#N/A,TRUE,"general";"via3",#N/A,TRUE,"general"}</definedName>
    <definedName name="_____t4" hidden="1">{"via1",#N/A,TRUE,"general";"via2",#N/A,TRUE,"general";"via3",#N/A,TRUE,"general"}</definedName>
    <definedName name="_____t5" localSheetId="2" hidden="1">{"TAB1",#N/A,TRUE,"GENERAL";"TAB2",#N/A,TRUE,"GENERAL";"TAB3",#N/A,TRUE,"GENERAL";"TAB4",#N/A,TRUE,"GENERAL";"TAB5",#N/A,TRUE,"GENERAL"}</definedName>
    <definedName name="_____t5" localSheetId="3" hidden="1">{"TAB1",#N/A,TRUE,"GENERAL";"TAB2",#N/A,TRUE,"GENERAL";"TAB3",#N/A,TRUE,"GENERAL";"TAB4",#N/A,TRUE,"GENERAL";"TAB5",#N/A,TRUE,"GENERAL"}</definedName>
    <definedName name="_____t5" localSheetId="4" hidden="1">{"TAB1",#N/A,TRUE,"GENERAL";"TAB2",#N/A,TRUE,"GENERAL";"TAB3",#N/A,TRUE,"GENERAL";"TAB4",#N/A,TRUE,"GENERAL";"TAB5",#N/A,TRUE,"GENERAL"}</definedName>
    <definedName name="_____t5" localSheetId="5" hidden="1">{"TAB1",#N/A,TRUE,"GENERAL";"TAB2",#N/A,TRUE,"GENERAL";"TAB3",#N/A,TRUE,"GENERAL";"TAB4",#N/A,TRUE,"GENERAL";"TAB5",#N/A,TRUE,"GENERAL"}</definedName>
    <definedName name="_____t5" localSheetId="8" hidden="1">{"TAB1",#N/A,TRUE,"GENERAL";"TAB2",#N/A,TRUE,"GENERAL";"TAB3",#N/A,TRUE,"GENERAL";"TAB4",#N/A,TRUE,"GENERAL";"TAB5",#N/A,TRUE,"GENERAL"}</definedName>
    <definedName name="_____t5" localSheetId="16" hidden="1">{"TAB1",#N/A,TRUE,"GENERAL";"TAB2",#N/A,TRUE,"GENERAL";"TAB3",#N/A,TRUE,"GENERAL";"TAB4",#N/A,TRUE,"GENERAL";"TAB5",#N/A,TRUE,"GENERAL"}</definedName>
    <definedName name="_____t5" localSheetId="17" hidden="1">{"TAB1",#N/A,TRUE,"GENERAL";"TAB2",#N/A,TRUE,"GENERAL";"TAB3",#N/A,TRUE,"GENERAL";"TAB4",#N/A,TRUE,"GENERAL";"TAB5",#N/A,TRUE,"GENERAL"}</definedName>
    <definedName name="_____t5" localSheetId="18" hidden="1">{"TAB1",#N/A,TRUE,"GENERAL";"TAB2",#N/A,TRUE,"GENERAL";"TAB3",#N/A,TRUE,"GENERAL";"TAB4",#N/A,TRUE,"GENERAL";"TAB5",#N/A,TRUE,"GENERAL"}</definedName>
    <definedName name="_____t5" localSheetId="1" hidden="1">{"TAB1",#N/A,TRUE,"GENERAL";"TAB2",#N/A,TRUE,"GENERAL";"TAB3",#N/A,TRUE,"GENERAL";"TAB4",#N/A,TRUE,"GENERAL";"TAB5",#N/A,TRUE,"GENERAL"}</definedName>
    <definedName name="_____t5" hidden="1">{"TAB1",#N/A,TRUE,"GENERAL";"TAB2",#N/A,TRUE,"GENERAL";"TAB3",#N/A,TRUE,"GENERAL";"TAB4",#N/A,TRUE,"GENERAL";"TAB5",#N/A,TRUE,"GENERAL"}</definedName>
    <definedName name="_____t6" localSheetId="2" hidden="1">{"via1",#N/A,TRUE,"general";"via2",#N/A,TRUE,"general";"via3",#N/A,TRUE,"general"}</definedName>
    <definedName name="_____t6" localSheetId="3" hidden="1">{"via1",#N/A,TRUE,"general";"via2",#N/A,TRUE,"general";"via3",#N/A,TRUE,"general"}</definedName>
    <definedName name="_____t6" localSheetId="4" hidden="1">{"via1",#N/A,TRUE,"general";"via2",#N/A,TRUE,"general";"via3",#N/A,TRUE,"general"}</definedName>
    <definedName name="_____t6" localSheetId="5" hidden="1">{"via1",#N/A,TRUE,"general";"via2",#N/A,TRUE,"general";"via3",#N/A,TRUE,"general"}</definedName>
    <definedName name="_____t6" localSheetId="8" hidden="1">{"via1",#N/A,TRUE,"general";"via2",#N/A,TRUE,"general";"via3",#N/A,TRUE,"general"}</definedName>
    <definedName name="_____t6" localSheetId="16" hidden="1">{"via1",#N/A,TRUE,"general";"via2",#N/A,TRUE,"general";"via3",#N/A,TRUE,"general"}</definedName>
    <definedName name="_____t6" localSheetId="17" hidden="1">{"via1",#N/A,TRUE,"general";"via2",#N/A,TRUE,"general";"via3",#N/A,TRUE,"general"}</definedName>
    <definedName name="_____t6" localSheetId="18" hidden="1">{"via1",#N/A,TRUE,"general";"via2",#N/A,TRUE,"general";"via3",#N/A,TRUE,"general"}</definedName>
    <definedName name="_____t6" localSheetId="1" hidden="1">{"via1",#N/A,TRUE,"general";"via2",#N/A,TRUE,"general";"via3",#N/A,TRUE,"general"}</definedName>
    <definedName name="_____t6" hidden="1">{"via1",#N/A,TRUE,"general";"via2",#N/A,TRUE,"general";"via3",#N/A,TRUE,"general"}</definedName>
    <definedName name="_____t66" localSheetId="2" hidden="1">{"TAB1",#N/A,TRUE,"GENERAL";"TAB2",#N/A,TRUE,"GENERAL";"TAB3",#N/A,TRUE,"GENERAL";"TAB4",#N/A,TRUE,"GENERAL";"TAB5",#N/A,TRUE,"GENERAL"}</definedName>
    <definedName name="_____t66" localSheetId="3" hidden="1">{"TAB1",#N/A,TRUE,"GENERAL";"TAB2",#N/A,TRUE,"GENERAL";"TAB3",#N/A,TRUE,"GENERAL";"TAB4",#N/A,TRUE,"GENERAL";"TAB5",#N/A,TRUE,"GENERAL"}</definedName>
    <definedName name="_____t66" localSheetId="4" hidden="1">{"TAB1",#N/A,TRUE,"GENERAL";"TAB2",#N/A,TRUE,"GENERAL";"TAB3",#N/A,TRUE,"GENERAL";"TAB4",#N/A,TRUE,"GENERAL";"TAB5",#N/A,TRUE,"GENERAL"}</definedName>
    <definedName name="_____t66" localSheetId="5" hidden="1">{"TAB1",#N/A,TRUE,"GENERAL";"TAB2",#N/A,TRUE,"GENERAL";"TAB3",#N/A,TRUE,"GENERAL";"TAB4",#N/A,TRUE,"GENERAL";"TAB5",#N/A,TRUE,"GENERAL"}</definedName>
    <definedName name="_____t66" localSheetId="8" hidden="1">{"TAB1",#N/A,TRUE,"GENERAL";"TAB2",#N/A,TRUE,"GENERAL";"TAB3",#N/A,TRUE,"GENERAL";"TAB4",#N/A,TRUE,"GENERAL";"TAB5",#N/A,TRUE,"GENERAL"}</definedName>
    <definedName name="_____t66" localSheetId="16" hidden="1">{"TAB1",#N/A,TRUE,"GENERAL";"TAB2",#N/A,TRUE,"GENERAL";"TAB3",#N/A,TRUE,"GENERAL";"TAB4",#N/A,TRUE,"GENERAL";"TAB5",#N/A,TRUE,"GENERAL"}</definedName>
    <definedName name="_____t66" localSheetId="17" hidden="1">{"TAB1",#N/A,TRUE,"GENERAL";"TAB2",#N/A,TRUE,"GENERAL";"TAB3",#N/A,TRUE,"GENERAL";"TAB4",#N/A,TRUE,"GENERAL";"TAB5",#N/A,TRUE,"GENERAL"}</definedName>
    <definedName name="_____t66" localSheetId="18" hidden="1">{"TAB1",#N/A,TRUE,"GENERAL";"TAB2",#N/A,TRUE,"GENERAL";"TAB3",#N/A,TRUE,"GENERAL";"TAB4",#N/A,TRUE,"GENERAL";"TAB5",#N/A,TRUE,"GENERAL"}</definedName>
    <definedName name="_____t66" localSheetId="1" hidden="1">{"TAB1",#N/A,TRUE,"GENERAL";"TAB2",#N/A,TRUE,"GENERAL";"TAB3",#N/A,TRUE,"GENERAL";"TAB4",#N/A,TRUE,"GENERAL";"TAB5",#N/A,TRUE,"GENERAL"}</definedName>
    <definedName name="_____t66" hidden="1">{"TAB1",#N/A,TRUE,"GENERAL";"TAB2",#N/A,TRUE,"GENERAL";"TAB3",#N/A,TRUE,"GENERAL";"TAB4",#N/A,TRUE,"GENERAL";"TAB5",#N/A,TRUE,"GENERAL"}</definedName>
    <definedName name="_____t7" localSheetId="2" hidden="1">{"via1",#N/A,TRUE,"general";"via2",#N/A,TRUE,"general";"via3",#N/A,TRUE,"general"}</definedName>
    <definedName name="_____t7" localSheetId="3" hidden="1">{"via1",#N/A,TRUE,"general";"via2",#N/A,TRUE,"general";"via3",#N/A,TRUE,"general"}</definedName>
    <definedName name="_____t7" localSheetId="4" hidden="1">{"via1",#N/A,TRUE,"general";"via2",#N/A,TRUE,"general";"via3",#N/A,TRUE,"general"}</definedName>
    <definedName name="_____t7" localSheetId="5" hidden="1">{"via1",#N/A,TRUE,"general";"via2",#N/A,TRUE,"general";"via3",#N/A,TRUE,"general"}</definedName>
    <definedName name="_____t7" localSheetId="8" hidden="1">{"via1",#N/A,TRUE,"general";"via2",#N/A,TRUE,"general";"via3",#N/A,TRUE,"general"}</definedName>
    <definedName name="_____t7" localSheetId="16" hidden="1">{"via1",#N/A,TRUE,"general";"via2",#N/A,TRUE,"general";"via3",#N/A,TRUE,"general"}</definedName>
    <definedName name="_____t7" localSheetId="17" hidden="1">{"via1",#N/A,TRUE,"general";"via2",#N/A,TRUE,"general";"via3",#N/A,TRUE,"general"}</definedName>
    <definedName name="_____t7" localSheetId="18" hidden="1">{"via1",#N/A,TRUE,"general";"via2",#N/A,TRUE,"general";"via3",#N/A,TRUE,"general"}</definedName>
    <definedName name="_____t7" localSheetId="1" hidden="1">{"via1",#N/A,TRUE,"general";"via2",#N/A,TRUE,"general";"via3",#N/A,TRUE,"general"}</definedName>
    <definedName name="_____t7" hidden="1">{"via1",#N/A,TRUE,"general";"via2",#N/A,TRUE,"general";"via3",#N/A,TRUE,"general"}</definedName>
    <definedName name="_____t77" localSheetId="2" hidden="1">{"TAB1",#N/A,TRUE,"GENERAL";"TAB2",#N/A,TRUE,"GENERAL";"TAB3",#N/A,TRUE,"GENERAL";"TAB4",#N/A,TRUE,"GENERAL";"TAB5",#N/A,TRUE,"GENERAL"}</definedName>
    <definedName name="_____t77" localSheetId="3" hidden="1">{"TAB1",#N/A,TRUE,"GENERAL";"TAB2",#N/A,TRUE,"GENERAL";"TAB3",#N/A,TRUE,"GENERAL";"TAB4",#N/A,TRUE,"GENERAL";"TAB5",#N/A,TRUE,"GENERAL"}</definedName>
    <definedName name="_____t77" localSheetId="4" hidden="1">{"TAB1",#N/A,TRUE,"GENERAL";"TAB2",#N/A,TRUE,"GENERAL";"TAB3",#N/A,TRUE,"GENERAL";"TAB4",#N/A,TRUE,"GENERAL";"TAB5",#N/A,TRUE,"GENERAL"}</definedName>
    <definedName name="_____t77" localSheetId="5" hidden="1">{"TAB1",#N/A,TRUE,"GENERAL";"TAB2",#N/A,TRUE,"GENERAL";"TAB3",#N/A,TRUE,"GENERAL";"TAB4",#N/A,TRUE,"GENERAL";"TAB5",#N/A,TRUE,"GENERAL"}</definedName>
    <definedName name="_____t77" localSheetId="8" hidden="1">{"TAB1",#N/A,TRUE,"GENERAL";"TAB2",#N/A,TRUE,"GENERAL";"TAB3",#N/A,TRUE,"GENERAL";"TAB4",#N/A,TRUE,"GENERAL";"TAB5",#N/A,TRUE,"GENERAL"}</definedName>
    <definedName name="_____t77" localSheetId="16" hidden="1">{"TAB1",#N/A,TRUE,"GENERAL";"TAB2",#N/A,TRUE,"GENERAL";"TAB3",#N/A,TRUE,"GENERAL";"TAB4",#N/A,TRUE,"GENERAL";"TAB5",#N/A,TRUE,"GENERAL"}</definedName>
    <definedName name="_____t77" localSheetId="17" hidden="1">{"TAB1",#N/A,TRUE,"GENERAL";"TAB2",#N/A,TRUE,"GENERAL";"TAB3",#N/A,TRUE,"GENERAL";"TAB4",#N/A,TRUE,"GENERAL";"TAB5",#N/A,TRUE,"GENERAL"}</definedName>
    <definedName name="_____t77" localSheetId="18" hidden="1">{"TAB1",#N/A,TRUE,"GENERAL";"TAB2",#N/A,TRUE,"GENERAL";"TAB3",#N/A,TRUE,"GENERAL";"TAB4",#N/A,TRUE,"GENERAL";"TAB5",#N/A,TRUE,"GENERAL"}</definedName>
    <definedName name="_____t77" localSheetId="1" hidden="1">{"TAB1",#N/A,TRUE,"GENERAL";"TAB2",#N/A,TRUE,"GENERAL";"TAB3",#N/A,TRUE,"GENERAL";"TAB4",#N/A,TRUE,"GENERAL";"TAB5",#N/A,TRUE,"GENERAL"}</definedName>
    <definedName name="_____t77" hidden="1">{"TAB1",#N/A,TRUE,"GENERAL";"TAB2",#N/A,TRUE,"GENERAL";"TAB3",#N/A,TRUE,"GENERAL";"TAB4",#N/A,TRUE,"GENERAL";"TAB5",#N/A,TRUE,"GENERAL"}</definedName>
    <definedName name="_____t8" localSheetId="2" hidden="1">{"TAB1",#N/A,TRUE,"GENERAL";"TAB2",#N/A,TRUE,"GENERAL";"TAB3",#N/A,TRUE,"GENERAL";"TAB4",#N/A,TRUE,"GENERAL";"TAB5",#N/A,TRUE,"GENERAL"}</definedName>
    <definedName name="_____t8" localSheetId="3" hidden="1">{"TAB1",#N/A,TRUE,"GENERAL";"TAB2",#N/A,TRUE,"GENERAL";"TAB3",#N/A,TRUE,"GENERAL";"TAB4",#N/A,TRUE,"GENERAL";"TAB5",#N/A,TRUE,"GENERAL"}</definedName>
    <definedName name="_____t8" localSheetId="4" hidden="1">{"TAB1",#N/A,TRUE,"GENERAL";"TAB2",#N/A,TRUE,"GENERAL";"TAB3",#N/A,TRUE,"GENERAL";"TAB4",#N/A,TRUE,"GENERAL";"TAB5",#N/A,TRUE,"GENERAL"}</definedName>
    <definedName name="_____t8" localSheetId="5" hidden="1">{"TAB1",#N/A,TRUE,"GENERAL";"TAB2",#N/A,TRUE,"GENERAL";"TAB3",#N/A,TRUE,"GENERAL";"TAB4",#N/A,TRUE,"GENERAL";"TAB5",#N/A,TRUE,"GENERAL"}</definedName>
    <definedName name="_____t8" localSheetId="8" hidden="1">{"TAB1",#N/A,TRUE,"GENERAL";"TAB2",#N/A,TRUE,"GENERAL";"TAB3",#N/A,TRUE,"GENERAL";"TAB4",#N/A,TRUE,"GENERAL";"TAB5",#N/A,TRUE,"GENERAL"}</definedName>
    <definedName name="_____t8" localSheetId="16" hidden="1">{"TAB1",#N/A,TRUE,"GENERAL";"TAB2",#N/A,TRUE,"GENERAL";"TAB3",#N/A,TRUE,"GENERAL";"TAB4",#N/A,TRUE,"GENERAL";"TAB5",#N/A,TRUE,"GENERAL"}</definedName>
    <definedName name="_____t8" localSheetId="17" hidden="1">{"TAB1",#N/A,TRUE,"GENERAL";"TAB2",#N/A,TRUE,"GENERAL";"TAB3",#N/A,TRUE,"GENERAL";"TAB4",#N/A,TRUE,"GENERAL";"TAB5",#N/A,TRUE,"GENERAL"}</definedName>
    <definedName name="_____t8" localSheetId="18" hidden="1">{"TAB1",#N/A,TRUE,"GENERAL";"TAB2",#N/A,TRUE,"GENERAL";"TAB3",#N/A,TRUE,"GENERAL";"TAB4",#N/A,TRUE,"GENERAL";"TAB5",#N/A,TRUE,"GENERAL"}</definedName>
    <definedName name="_____t8" localSheetId="1" hidden="1">{"TAB1",#N/A,TRUE,"GENERAL";"TAB2",#N/A,TRUE,"GENERAL";"TAB3",#N/A,TRUE,"GENERAL";"TAB4",#N/A,TRUE,"GENERAL";"TAB5",#N/A,TRUE,"GENERAL"}</definedName>
    <definedName name="_____t8" hidden="1">{"TAB1",#N/A,TRUE,"GENERAL";"TAB2",#N/A,TRUE,"GENERAL";"TAB3",#N/A,TRUE,"GENERAL";"TAB4",#N/A,TRUE,"GENERAL";"TAB5",#N/A,TRUE,"GENERAL"}</definedName>
    <definedName name="_____t88" localSheetId="2" hidden="1">{"via1",#N/A,TRUE,"general";"via2",#N/A,TRUE,"general";"via3",#N/A,TRUE,"general"}</definedName>
    <definedName name="_____t88" localSheetId="3" hidden="1">{"via1",#N/A,TRUE,"general";"via2",#N/A,TRUE,"general";"via3",#N/A,TRUE,"general"}</definedName>
    <definedName name="_____t88" localSheetId="4" hidden="1">{"via1",#N/A,TRUE,"general";"via2",#N/A,TRUE,"general";"via3",#N/A,TRUE,"general"}</definedName>
    <definedName name="_____t88" localSheetId="5" hidden="1">{"via1",#N/A,TRUE,"general";"via2",#N/A,TRUE,"general";"via3",#N/A,TRUE,"general"}</definedName>
    <definedName name="_____t88" localSheetId="8" hidden="1">{"via1",#N/A,TRUE,"general";"via2",#N/A,TRUE,"general";"via3",#N/A,TRUE,"general"}</definedName>
    <definedName name="_____t88" localSheetId="16" hidden="1">{"via1",#N/A,TRUE,"general";"via2",#N/A,TRUE,"general";"via3",#N/A,TRUE,"general"}</definedName>
    <definedName name="_____t88" localSheetId="17" hidden="1">{"via1",#N/A,TRUE,"general";"via2",#N/A,TRUE,"general";"via3",#N/A,TRUE,"general"}</definedName>
    <definedName name="_____t88" localSheetId="18" hidden="1">{"via1",#N/A,TRUE,"general";"via2",#N/A,TRUE,"general";"via3",#N/A,TRUE,"general"}</definedName>
    <definedName name="_____t88" localSheetId="1" hidden="1">{"via1",#N/A,TRUE,"general";"via2",#N/A,TRUE,"general";"via3",#N/A,TRUE,"general"}</definedName>
    <definedName name="_____t88" hidden="1">{"via1",#N/A,TRUE,"general";"via2",#N/A,TRUE,"general";"via3",#N/A,TRUE,"general"}</definedName>
    <definedName name="_____t9" localSheetId="2" hidden="1">{"TAB1",#N/A,TRUE,"GENERAL";"TAB2",#N/A,TRUE,"GENERAL";"TAB3",#N/A,TRUE,"GENERAL";"TAB4",#N/A,TRUE,"GENERAL";"TAB5",#N/A,TRUE,"GENERAL"}</definedName>
    <definedName name="_____t9" localSheetId="3" hidden="1">{"TAB1",#N/A,TRUE,"GENERAL";"TAB2",#N/A,TRUE,"GENERAL";"TAB3",#N/A,TRUE,"GENERAL";"TAB4",#N/A,TRUE,"GENERAL";"TAB5",#N/A,TRUE,"GENERAL"}</definedName>
    <definedName name="_____t9" localSheetId="4" hidden="1">{"TAB1",#N/A,TRUE,"GENERAL";"TAB2",#N/A,TRUE,"GENERAL";"TAB3",#N/A,TRUE,"GENERAL";"TAB4",#N/A,TRUE,"GENERAL";"TAB5",#N/A,TRUE,"GENERAL"}</definedName>
    <definedName name="_____t9" localSheetId="5" hidden="1">{"TAB1",#N/A,TRUE,"GENERAL";"TAB2",#N/A,TRUE,"GENERAL";"TAB3",#N/A,TRUE,"GENERAL";"TAB4",#N/A,TRUE,"GENERAL";"TAB5",#N/A,TRUE,"GENERAL"}</definedName>
    <definedName name="_____t9" localSheetId="8" hidden="1">{"TAB1",#N/A,TRUE,"GENERAL";"TAB2",#N/A,TRUE,"GENERAL";"TAB3",#N/A,TRUE,"GENERAL";"TAB4",#N/A,TRUE,"GENERAL";"TAB5",#N/A,TRUE,"GENERAL"}</definedName>
    <definedName name="_____t9" localSheetId="16" hidden="1">{"TAB1",#N/A,TRUE,"GENERAL";"TAB2",#N/A,TRUE,"GENERAL";"TAB3",#N/A,TRUE,"GENERAL";"TAB4",#N/A,TRUE,"GENERAL";"TAB5",#N/A,TRUE,"GENERAL"}</definedName>
    <definedName name="_____t9" localSheetId="17" hidden="1">{"TAB1",#N/A,TRUE,"GENERAL";"TAB2",#N/A,TRUE,"GENERAL";"TAB3",#N/A,TRUE,"GENERAL";"TAB4",#N/A,TRUE,"GENERAL";"TAB5",#N/A,TRUE,"GENERAL"}</definedName>
    <definedName name="_____t9" localSheetId="18" hidden="1">{"TAB1",#N/A,TRUE,"GENERAL";"TAB2",#N/A,TRUE,"GENERAL";"TAB3",#N/A,TRUE,"GENERAL";"TAB4",#N/A,TRUE,"GENERAL";"TAB5",#N/A,TRUE,"GENERAL"}</definedName>
    <definedName name="_____t9" localSheetId="1" hidden="1">{"TAB1",#N/A,TRUE,"GENERAL";"TAB2",#N/A,TRUE,"GENERAL";"TAB3",#N/A,TRUE,"GENERAL";"TAB4",#N/A,TRUE,"GENERAL";"TAB5",#N/A,TRUE,"GENERAL"}</definedName>
    <definedName name="_____t9" hidden="1">{"TAB1",#N/A,TRUE,"GENERAL";"TAB2",#N/A,TRUE,"GENERAL";"TAB3",#N/A,TRUE,"GENERAL";"TAB4",#N/A,TRUE,"GENERAL";"TAB5",#N/A,TRUE,"GENERAL"}</definedName>
    <definedName name="_____t99" localSheetId="2" hidden="1">{"via1",#N/A,TRUE,"general";"via2",#N/A,TRUE,"general";"via3",#N/A,TRUE,"general"}</definedName>
    <definedName name="_____t99" localSheetId="3" hidden="1">{"via1",#N/A,TRUE,"general";"via2",#N/A,TRUE,"general";"via3",#N/A,TRUE,"general"}</definedName>
    <definedName name="_____t99" localSheetId="4" hidden="1">{"via1",#N/A,TRUE,"general";"via2",#N/A,TRUE,"general";"via3",#N/A,TRUE,"general"}</definedName>
    <definedName name="_____t99" localSheetId="5" hidden="1">{"via1",#N/A,TRUE,"general";"via2",#N/A,TRUE,"general";"via3",#N/A,TRUE,"general"}</definedName>
    <definedName name="_____t99" localSheetId="8" hidden="1">{"via1",#N/A,TRUE,"general";"via2",#N/A,TRUE,"general";"via3",#N/A,TRUE,"general"}</definedName>
    <definedName name="_____t99" localSheetId="16" hidden="1">{"via1",#N/A,TRUE,"general";"via2",#N/A,TRUE,"general";"via3",#N/A,TRUE,"general"}</definedName>
    <definedName name="_____t99" localSheetId="17" hidden="1">{"via1",#N/A,TRUE,"general";"via2",#N/A,TRUE,"general";"via3",#N/A,TRUE,"general"}</definedName>
    <definedName name="_____t99" localSheetId="18" hidden="1">{"via1",#N/A,TRUE,"general";"via2",#N/A,TRUE,"general";"via3",#N/A,TRUE,"general"}</definedName>
    <definedName name="_____t99" localSheetId="1" hidden="1">{"via1",#N/A,TRUE,"general";"via2",#N/A,TRUE,"general";"via3",#N/A,TRUE,"general"}</definedName>
    <definedName name="_____t99" hidden="1">{"via1",#N/A,TRUE,"general";"via2",#N/A,TRUE,"general";"via3",#N/A,TRUE,"general"}</definedName>
    <definedName name="_____tab1">#REF!</definedName>
    <definedName name="_____tab2">#REF!</definedName>
    <definedName name="_____tab3">#REF!</definedName>
    <definedName name="_____TAB4">#REF!</definedName>
    <definedName name="_____TPE1132" localSheetId="1">#REF!</definedName>
    <definedName name="_____TPE1132">#REF!</definedName>
    <definedName name="_____TPE1331" localSheetId="1">#REF!</definedName>
    <definedName name="_____TPE1331">#REF!</definedName>
    <definedName name="_____TPE1702" localSheetId="1">#REF!</definedName>
    <definedName name="_____TPE1702">#REF!</definedName>
    <definedName name="_____TPE1703" localSheetId="1">#REF!</definedName>
    <definedName name="_____TPE1703">#REF!</definedName>
    <definedName name="_____TPE1704" localSheetId="1">#REF!</definedName>
    <definedName name="_____TPE1704">#REF!</definedName>
    <definedName name="_____TPE1706" localSheetId="1">#REF!</definedName>
    <definedName name="_____TPE1706">#REF!</definedName>
    <definedName name="_____TPE1708" localSheetId="1">#REF!</definedName>
    <definedName name="_____TPE1708">#REF!</definedName>
    <definedName name="_____TPE1710" localSheetId="1">#REF!</definedName>
    <definedName name="_____TPE1710">#REF!</definedName>
    <definedName name="_____TPE1735" localSheetId="1">#REF!</definedName>
    <definedName name="_____TPE1735">#REF!</definedName>
    <definedName name="_____TPE1763" localSheetId="1">#REF!</definedName>
    <definedName name="_____TPE1763">#REF!</definedName>
    <definedName name="_____TPE1790" localSheetId="1">#REF!</definedName>
    <definedName name="_____TPE1790">#REF!</definedName>
    <definedName name="_____u4" localSheetId="2" hidden="1">{"TAB1",#N/A,TRUE,"GENERAL";"TAB2",#N/A,TRUE,"GENERAL";"TAB3",#N/A,TRUE,"GENERAL";"TAB4",#N/A,TRUE,"GENERAL";"TAB5",#N/A,TRUE,"GENERAL"}</definedName>
    <definedName name="_____u4" localSheetId="3" hidden="1">{"TAB1",#N/A,TRUE,"GENERAL";"TAB2",#N/A,TRUE,"GENERAL";"TAB3",#N/A,TRUE,"GENERAL";"TAB4",#N/A,TRUE,"GENERAL";"TAB5",#N/A,TRUE,"GENERAL"}</definedName>
    <definedName name="_____u4" localSheetId="4" hidden="1">{"TAB1",#N/A,TRUE,"GENERAL";"TAB2",#N/A,TRUE,"GENERAL";"TAB3",#N/A,TRUE,"GENERAL";"TAB4",#N/A,TRUE,"GENERAL";"TAB5",#N/A,TRUE,"GENERAL"}</definedName>
    <definedName name="_____u4" localSheetId="5" hidden="1">{"TAB1",#N/A,TRUE,"GENERAL";"TAB2",#N/A,TRUE,"GENERAL";"TAB3",#N/A,TRUE,"GENERAL";"TAB4",#N/A,TRUE,"GENERAL";"TAB5",#N/A,TRUE,"GENERAL"}</definedName>
    <definedName name="_____u4" localSheetId="8" hidden="1">{"TAB1",#N/A,TRUE,"GENERAL";"TAB2",#N/A,TRUE,"GENERAL";"TAB3",#N/A,TRUE,"GENERAL";"TAB4",#N/A,TRUE,"GENERAL";"TAB5",#N/A,TRUE,"GENERAL"}</definedName>
    <definedName name="_____u4" localSheetId="16" hidden="1">{"TAB1",#N/A,TRUE,"GENERAL";"TAB2",#N/A,TRUE,"GENERAL";"TAB3",#N/A,TRUE,"GENERAL";"TAB4",#N/A,TRUE,"GENERAL";"TAB5",#N/A,TRUE,"GENERAL"}</definedName>
    <definedName name="_____u4" localSheetId="17" hidden="1">{"TAB1",#N/A,TRUE,"GENERAL";"TAB2",#N/A,TRUE,"GENERAL";"TAB3",#N/A,TRUE,"GENERAL";"TAB4",#N/A,TRUE,"GENERAL";"TAB5",#N/A,TRUE,"GENERAL"}</definedName>
    <definedName name="_____u4" localSheetId="18" hidden="1">{"TAB1",#N/A,TRUE,"GENERAL";"TAB2",#N/A,TRUE,"GENERAL";"TAB3",#N/A,TRUE,"GENERAL";"TAB4",#N/A,TRUE,"GENERAL";"TAB5",#N/A,TRUE,"GENERAL"}</definedName>
    <definedName name="_____u4" localSheetId="1" hidden="1">{"TAB1",#N/A,TRUE,"GENERAL";"TAB2",#N/A,TRUE,"GENERAL";"TAB3",#N/A,TRUE,"GENERAL";"TAB4",#N/A,TRUE,"GENERAL";"TAB5",#N/A,TRUE,"GENERAL"}</definedName>
    <definedName name="_____u4" hidden="1">{"TAB1",#N/A,TRUE,"GENERAL";"TAB2",#N/A,TRUE,"GENERAL";"TAB3",#N/A,TRUE,"GENERAL";"TAB4",#N/A,TRUE,"GENERAL";"TAB5",#N/A,TRUE,"GENERAL"}</definedName>
    <definedName name="_____u5" localSheetId="2" hidden="1">{"TAB1",#N/A,TRUE,"GENERAL";"TAB2",#N/A,TRUE,"GENERAL";"TAB3",#N/A,TRUE,"GENERAL";"TAB4",#N/A,TRUE,"GENERAL";"TAB5",#N/A,TRUE,"GENERAL"}</definedName>
    <definedName name="_____u5" localSheetId="3" hidden="1">{"TAB1",#N/A,TRUE,"GENERAL";"TAB2",#N/A,TRUE,"GENERAL";"TAB3",#N/A,TRUE,"GENERAL";"TAB4",#N/A,TRUE,"GENERAL";"TAB5",#N/A,TRUE,"GENERAL"}</definedName>
    <definedName name="_____u5" localSheetId="4" hidden="1">{"TAB1",#N/A,TRUE,"GENERAL";"TAB2",#N/A,TRUE,"GENERAL";"TAB3",#N/A,TRUE,"GENERAL";"TAB4",#N/A,TRUE,"GENERAL";"TAB5",#N/A,TRUE,"GENERAL"}</definedName>
    <definedName name="_____u5" localSheetId="5" hidden="1">{"TAB1",#N/A,TRUE,"GENERAL";"TAB2",#N/A,TRUE,"GENERAL";"TAB3",#N/A,TRUE,"GENERAL";"TAB4",#N/A,TRUE,"GENERAL";"TAB5",#N/A,TRUE,"GENERAL"}</definedName>
    <definedName name="_____u5" localSheetId="8" hidden="1">{"TAB1",#N/A,TRUE,"GENERAL";"TAB2",#N/A,TRUE,"GENERAL";"TAB3",#N/A,TRUE,"GENERAL";"TAB4",#N/A,TRUE,"GENERAL";"TAB5",#N/A,TRUE,"GENERAL"}</definedName>
    <definedName name="_____u5" localSheetId="16" hidden="1">{"TAB1",#N/A,TRUE,"GENERAL";"TAB2",#N/A,TRUE,"GENERAL";"TAB3",#N/A,TRUE,"GENERAL";"TAB4",#N/A,TRUE,"GENERAL";"TAB5",#N/A,TRUE,"GENERAL"}</definedName>
    <definedName name="_____u5" localSheetId="17" hidden="1">{"TAB1",#N/A,TRUE,"GENERAL";"TAB2",#N/A,TRUE,"GENERAL";"TAB3",#N/A,TRUE,"GENERAL";"TAB4",#N/A,TRUE,"GENERAL";"TAB5",#N/A,TRUE,"GENERAL"}</definedName>
    <definedName name="_____u5" localSheetId="18" hidden="1">{"TAB1",#N/A,TRUE,"GENERAL";"TAB2",#N/A,TRUE,"GENERAL";"TAB3",#N/A,TRUE,"GENERAL";"TAB4",#N/A,TRUE,"GENERAL";"TAB5",#N/A,TRUE,"GENERAL"}</definedName>
    <definedName name="_____u5" localSheetId="1" hidden="1">{"TAB1",#N/A,TRUE,"GENERAL";"TAB2",#N/A,TRUE,"GENERAL";"TAB3",#N/A,TRUE,"GENERAL";"TAB4",#N/A,TRUE,"GENERAL";"TAB5",#N/A,TRUE,"GENERAL"}</definedName>
    <definedName name="_____u5" hidden="1">{"TAB1",#N/A,TRUE,"GENERAL";"TAB2",#N/A,TRUE,"GENERAL";"TAB3",#N/A,TRUE,"GENERAL";"TAB4",#N/A,TRUE,"GENERAL";"TAB5",#N/A,TRUE,"GENERAL"}</definedName>
    <definedName name="_____u6" localSheetId="2" hidden="1">{"TAB1",#N/A,TRUE,"GENERAL";"TAB2",#N/A,TRUE,"GENERAL";"TAB3",#N/A,TRUE,"GENERAL";"TAB4",#N/A,TRUE,"GENERAL";"TAB5",#N/A,TRUE,"GENERAL"}</definedName>
    <definedName name="_____u6" localSheetId="3" hidden="1">{"TAB1",#N/A,TRUE,"GENERAL";"TAB2",#N/A,TRUE,"GENERAL";"TAB3",#N/A,TRUE,"GENERAL";"TAB4",#N/A,TRUE,"GENERAL";"TAB5",#N/A,TRUE,"GENERAL"}</definedName>
    <definedName name="_____u6" localSheetId="4" hidden="1">{"TAB1",#N/A,TRUE,"GENERAL";"TAB2",#N/A,TRUE,"GENERAL";"TAB3",#N/A,TRUE,"GENERAL";"TAB4",#N/A,TRUE,"GENERAL";"TAB5",#N/A,TRUE,"GENERAL"}</definedName>
    <definedName name="_____u6" localSheetId="5" hidden="1">{"TAB1",#N/A,TRUE,"GENERAL";"TAB2",#N/A,TRUE,"GENERAL";"TAB3",#N/A,TRUE,"GENERAL";"TAB4",#N/A,TRUE,"GENERAL";"TAB5",#N/A,TRUE,"GENERAL"}</definedName>
    <definedName name="_____u6" localSheetId="8" hidden="1">{"TAB1",#N/A,TRUE,"GENERAL";"TAB2",#N/A,TRUE,"GENERAL";"TAB3",#N/A,TRUE,"GENERAL";"TAB4",#N/A,TRUE,"GENERAL";"TAB5",#N/A,TRUE,"GENERAL"}</definedName>
    <definedName name="_____u6" localSheetId="16" hidden="1">{"TAB1",#N/A,TRUE,"GENERAL";"TAB2",#N/A,TRUE,"GENERAL";"TAB3",#N/A,TRUE,"GENERAL";"TAB4",#N/A,TRUE,"GENERAL";"TAB5",#N/A,TRUE,"GENERAL"}</definedName>
    <definedName name="_____u6" localSheetId="17" hidden="1">{"TAB1",#N/A,TRUE,"GENERAL";"TAB2",#N/A,TRUE,"GENERAL";"TAB3",#N/A,TRUE,"GENERAL";"TAB4",#N/A,TRUE,"GENERAL";"TAB5",#N/A,TRUE,"GENERAL"}</definedName>
    <definedName name="_____u6" localSheetId="18" hidden="1">{"TAB1",#N/A,TRUE,"GENERAL";"TAB2",#N/A,TRUE,"GENERAL";"TAB3",#N/A,TRUE,"GENERAL";"TAB4",#N/A,TRUE,"GENERAL";"TAB5",#N/A,TRUE,"GENERAL"}</definedName>
    <definedName name="_____u6" localSheetId="1" hidden="1">{"TAB1",#N/A,TRUE,"GENERAL";"TAB2",#N/A,TRUE,"GENERAL";"TAB3",#N/A,TRUE,"GENERAL";"TAB4",#N/A,TRUE,"GENERAL";"TAB5",#N/A,TRUE,"GENERAL"}</definedName>
    <definedName name="_____u6" hidden="1">{"TAB1",#N/A,TRUE,"GENERAL";"TAB2",#N/A,TRUE,"GENERAL";"TAB3",#N/A,TRUE,"GENERAL";"TAB4",#N/A,TRUE,"GENERAL";"TAB5",#N/A,TRUE,"GENERAL"}</definedName>
    <definedName name="_____u7" localSheetId="2" hidden="1">{"via1",#N/A,TRUE,"general";"via2",#N/A,TRUE,"general";"via3",#N/A,TRUE,"general"}</definedName>
    <definedName name="_____u7" localSheetId="3" hidden="1">{"via1",#N/A,TRUE,"general";"via2",#N/A,TRUE,"general";"via3",#N/A,TRUE,"general"}</definedName>
    <definedName name="_____u7" localSheetId="4" hidden="1">{"via1",#N/A,TRUE,"general";"via2",#N/A,TRUE,"general";"via3",#N/A,TRUE,"general"}</definedName>
    <definedName name="_____u7" localSheetId="5" hidden="1">{"via1",#N/A,TRUE,"general";"via2",#N/A,TRUE,"general";"via3",#N/A,TRUE,"general"}</definedName>
    <definedName name="_____u7" localSheetId="8" hidden="1">{"via1",#N/A,TRUE,"general";"via2",#N/A,TRUE,"general";"via3",#N/A,TRUE,"general"}</definedName>
    <definedName name="_____u7" localSheetId="16" hidden="1">{"via1",#N/A,TRUE,"general";"via2",#N/A,TRUE,"general";"via3",#N/A,TRUE,"general"}</definedName>
    <definedName name="_____u7" localSheetId="17" hidden="1">{"via1",#N/A,TRUE,"general";"via2",#N/A,TRUE,"general";"via3",#N/A,TRUE,"general"}</definedName>
    <definedName name="_____u7" localSheetId="18" hidden="1">{"via1",#N/A,TRUE,"general";"via2",#N/A,TRUE,"general";"via3",#N/A,TRUE,"general"}</definedName>
    <definedName name="_____u7" localSheetId="1" hidden="1">{"via1",#N/A,TRUE,"general";"via2",#N/A,TRUE,"general";"via3",#N/A,TRUE,"general"}</definedName>
    <definedName name="_____u7" hidden="1">{"via1",#N/A,TRUE,"general";"via2",#N/A,TRUE,"general";"via3",#N/A,TRUE,"general"}</definedName>
    <definedName name="_____u8" localSheetId="2" hidden="1">{"TAB1",#N/A,TRUE,"GENERAL";"TAB2",#N/A,TRUE,"GENERAL";"TAB3",#N/A,TRUE,"GENERAL";"TAB4",#N/A,TRUE,"GENERAL";"TAB5",#N/A,TRUE,"GENERAL"}</definedName>
    <definedName name="_____u8" localSheetId="3" hidden="1">{"TAB1",#N/A,TRUE,"GENERAL";"TAB2",#N/A,TRUE,"GENERAL";"TAB3",#N/A,TRUE,"GENERAL";"TAB4",#N/A,TRUE,"GENERAL";"TAB5",#N/A,TRUE,"GENERAL"}</definedName>
    <definedName name="_____u8" localSheetId="4" hidden="1">{"TAB1",#N/A,TRUE,"GENERAL";"TAB2",#N/A,TRUE,"GENERAL";"TAB3",#N/A,TRUE,"GENERAL";"TAB4",#N/A,TRUE,"GENERAL";"TAB5",#N/A,TRUE,"GENERAL"}</definedName>
    <definedName name="_____u8" localSheetId="5" hidden="1">{"TAB1",#N/A,TRUE,"GENERAL";"TAB2",#N/A,TRUE,"GENERAL";"TAB3",#N/A,TRUE,"GENERAL";"TAB4",#N/A,TRUE,"GENERAL";"TAB5",#N/A,TRUE,"GENERAL"}</definedName>
    <definedName name="_____u8" localSheetId="8" hidden="1">{"TAB1",#N/A,TRUE,"GENERAL";"TAB2",#N/A,TRUE,"GENERAL";"TAB3",#N/A,TRUE,"GENERAL";"TAB4",#N/A,TRUE,"GENERAL";"TAB5",#N/A,TRUE,"GENERAL"}</definedName>
    <definedName name="_____u8" localSheetId="16" hidden="1">{"TAB1",#N/A,TRUE,"GENERAL";"TAB2",#N/A,TRUE,"GENERAL";"TAB3",#N/A,TRUE,"GENERAL";"TAB4",#N/A,TRUE,"GENERAL";"TAB5",#N/A,TRUE,"GENERAL"}</definedName>
    <definedName name="_____u8" localSheetId="17" hidden="1">{"TAB1",#N/A,TRUE,"GENERAL";"TAB2",#N/A,TRUE,"GENERAL";"TAB3",#N/A,TRUE,"GENERAL";"TAB4",#N/A,TRUE,"GENERAL";"TAB5",#N/A,TRUE,"GENERAL"}</definedName>
    <definedName name="_____u8" localSheetId="18" hidden="1">{"TAB1",#N/A,TRUE,"GENERAL";"TAB2",#N/A,TRUE,"GENERAL";"TAB3",#N/A,TRUE,"GENERAL";"TAB4",#N/A,TRUE,"GENERAL";"TAB5",#N/A,TRUE,"GENERAL"}</definedName>
    <definedName name="_____u8" localSheetId="1" hidden="1">{"TAB1",#N/A,TRUE,"GENERAL";"TAB2",#N/A,TRUE,"GENERAL";"TAB3",#N/A,TRUE,"GENERAL";"TAB4",#N/A,TRUE,"GENERAL";"TAB5",#N/A,TRUE,"GENERAL"}</definedName>
    <definedName name="_____u8" hidden="1">{"TAB1",#N/A,TRUE,"GENERAL";"TAB2",#N/A,TRUE,"GENERAL";"TAB3",#N/A,TRUE,"GENERAL";"TAB4",#N/A,TRUE,"GENERAL";"TAB5",#N/A,TRUE,"GENERAL"}</definedName>
    <definedName name="_____u9" localSheetId="2" hidden="1">{"TAB1",#N/A,TRUE,"GENERAL";"TAB2",#N/A,TRUE,"GENERAL";"TAB3",#N/A,TRUE,"GENERAL";"TAB4",#N/A,TRUE,"GENERAL";"TAB5",#N/A,TRUE,"GENERAL"}</definedName>
    <definedName name="_____u9" localSheetId="3" hidden="1">{"TAB1",#N/A,TRUE,"GENERAL";"TAB2",#N/A,TRUE,"GENERAL";"TAB3",#N/A,TRUE,"GENERAL";"TAB4",#N/A,TRUE,"GENERAL";"TAB5",#N/A,TRUE,"GENERAL"}</definedName>
    <definedName name="_____u9" localSheetId="4" hidden="1">{"TAB1",#N/A,TRUE,"GENERAL";"TAB2",#N/A,TRUE,"GENERAL";"TAB3",#N/A,TRUE,"GENERAL";"TAB4",#N/A,TRUE,"GENERAL";"TAB5",#N/A,TRUE,"GENERAL"}</definedName>
    <definedName name="_____u9" localSheetId="5" hidden="1">{"TAB1",#N/A,TRUE,"GENERAL";"TAB2",#N/A,TRUE,"GENERAL";"TAB3",#N/A,TRUE,"GENERAL";"TAB4",#N/A,TRUE,"GENERAL";"TAB5",#N/A,TRUE,"GENERAL"}</definedName>
    <definedName name="_____u9" localSheetId="8" hidden="1">{"TAB1",#N/A,TRUE,"GENERAL";"TAB2",#N/A,TRUE,"GENERAL";"TAB3",#N/A,TRUE,"GENERAL";"TAB4",#N/A,TRUE,"GENERAL";"TAB5",#N/A,TRUE,"GENERAL"}</definedName>
    <definedName name="_____u9" localSheetId="16" hidden="1">{"TAB1",#N/A,TRUE,"GENERAL";"TAB2",#N/A,TRUE,"GENERAL";"TAB3",#N/A,TRUE,"GENERAL";"TAB4",#N/A,TRUE,"GENERAL";"TAB5",#N/A,TRUE,"GENERAL"}</definedName>
    <definedName name="_____u9" localSheetId="17" hidden="1">{"TAB1",#N/A,TRUE,"GENERAL";"TAB2",#N/A,TRUE,"GENERAL";"TAB3",#N/A,TRUE,"GENERAL";"TAB4",#N/A,TRUE,"GENERAL";"TAB5",#N/A,TRUE,"GENERAL"}</definedName>
    <definedName name="_____u9" localSheetId="18" hidden="1">{"TAB1",#N/A,TRUE,"GENERAL";"TAB2",#N/A,TRUE,"GENERAL";"TAB3",#N/A,TRUE,"GENERAL";"TAB4",#N/A,TRUE,"GENERAL";"TAB5",#N/A,TRUE,"GENERAL"}</definedName>
    <definedName name="_____u9" localSheetId="1" hidden="1">{"TAB1",#N/A,TRUE,"GENERAL";"TAB2",#N/A,TRUE,"GENERAL";"TAB3",#N/A,TRUE,"GENERAL";"TAB4",#N/A,TRUE,"GENERAL";"TAB5",#N/A,TRUE,"GENERAL"}</definedName>
    <definedName name="_____u9" hidden="1">{"TAB1",#N/A,TRUE,"GENERAL";"TAB2",#N/A,TRUE,"GENERAL";"TAB3",#N/A,TRUE,"GENERAL";"TAB4",#N/A,TRUE,"GENERAL";"TAB5",#N/A,TRUE,"GENERAL"}</definedName>
    <definedName name="_____ur7" localSheetId="2" hidden="1">{"TAB1",#N/A,TRUE,"GENERAL";"TAB2",#N/A,TRUE,"GENERAL";"TAB3",#N/A,TRUE,"GENERAL";"TAB4",#N/A,TRUE,"GENERAL";"TAB5",#N/A,TRUE,"GENERAL"}</definedName>
    <definedName name="_____ur7" localSheetId="3" hidden="1">{"TAB1",#N/A,TRUE,"GENERAL";"TAB2",#N/A,TRUE,"GENERAL";"TAB3",#N/A,TRUE,"GENERAL";"TAB4",#N/A,TRUE,"GENERAL";"TAB5",#N/A,TRUE,"GENERAL"}</definedName>
    <definedName name="_____ur7" localSheetId="4" hidden="1">{"TAB1",#N/A,TRUE,"GENERAL";"TAB2",#N/A,TRUE,"GENERAL";"TAB3",#N/A,TRUE,"GENERAL";"TAB4",#N/A,TRUE,"GENERAL";"TAB5",#N/A,TRUE,"GENERAL"}</definedName>
    <definedName name="_____ur7" localSheetId="5" hidden="1">{"TAB1",#N/A,TRUE,"GENERAL";"TAB2",#N/A,TRUE,"GENERAL";"TAB3",#N/A,TRUE,"GENERAL";"TAB4",#N/A,TRUE,"GENERAL";"TAB5",#N/A,TRUE,"GENERAL"}</definedName>
    <definedName name="_____ur7" localSheetId="8" hidden="1">{"TAB1",#N/A,TRUE,"GENERAL";"TAB2",#N/A,TRUE,"GENERAL";"TAB3",#N/A,TRUE,"GENERAL";"TAB4",#N/A,TRUE,"GENERAL";"TAB5",#N/A,TRUE,"GENERAL"}</definedName>
    <definedName name="_____ur7" localSheetId="16" hidden="1">{"TAB1",#N/A,TRUE,"GENERAL";"TAB2",#N/A,TRUE,"GENERAL";"TAB3",#N/A,TRUE,"GENERAL";"TAB4",#N/A,TRUE,"GENERAL";"TAB5",#N/A,TRUE,"GENERAL"}</definedName>
    <definedName name="_____ur7" localSheetId="17" hidden="1">{"TAB1",#N/A,TRUE,"GENERAL";"TAB2",#N/A,TRUE,"GENERAL";"TAB3",#N/A,TRUE,"GENERAL";"TAB4",#N/A,TRUE,"GENERAL";"TAB5",#N/A,TRUE,"GENERAL"}</definedName>
    <definedName name="_____ur7" localSheetId="18" hidden="1">{"TAB1",#N/A,TRUE,"GENERAL";"TAB2",#N/A,TRUE,"GENERAL";"TAB3",#N/A,TRUE,"GENERAL";"TAB4",#N/A,TRUE,"GENERAL";"TAB5",#N/A,TRUE,"GENERAL"}</definedName>
    <definedName name="_____ur7" localSheetId="1" hidden="1">{"TAB1",#N/A,TRUE,"GENERAL";"TAB2",#N/A,TRUE,"GENERAL";"TAB3",#N/A,TRUE,"GENERAL";"TAB4",#N/A,TRUE,"GENERAL";"TAB5",#N/A,TRUE,"GENERAL"}</definedName>
    <definedName name="_____ur7" hidden="1">{"TAB1",#N/A,TRUE,"GENERAL";"TAB2",#N/A,TRUE,"GENERAL";"TAB3",#N/A,TRUE,"GENERAL";"TAB4",#N/A,TRUE,"GENERAL";"TAB5",#N/A,TRUE,"GENERAL"}</definedName>
    <definedName name="_____v1" localSheetId="2">IF('1.1'!_____v8,[0]!Header_Row+'1.1'!_____v4,[0]!Header_Row)</definedName>
    <definedName name="_____v1" localSheetId="3">IF('1.2'!_____v8,[0]!Header_Row+'1.2'!_____v4,[0]!Header_Row)</definedName>
    <definedName name="_____v1" localSheetId="4">IF('1.3'!_____v8,[0]!Header_Row+'1.3'!_____v4,[0]!Header_Row)</definedName>
    <definedName name="_____v1" localSheetId="5">IF('1.4'!_____v8,[0]!Header_Row+'1.4'!_____v4,[0]!Header_Row)</definedName>
    <definedName name="_____v1" localSheetId="8">IF('1.7'!_____v8,[0]!Header_Row+'1.7'!_____v4,[0]!Header_Row)</definedName>
    <definedName name="_____v1" localSheetId="16">IF('2.1'!_____v8,[0]!Header_Row+'2.1'!_____v4,[0]!Header_Row)</definedName>
    <definedName name="_____v1" localSheetId="17">IF('2.2'!_____v8,[0]!Header_Row+'2.2'!_____v4,[0]!Header_Row)</definedName>
    <definedName name="_____v1" localSheetId="18">IF('2.3'!_____v8,[0]!Header_Row+'2.3'!_____v4,[0]!Header_Row)</definedName>
    <definedName name="_____v1" localSheetId="1">IF([0]!_____v8,[0]!Header_Row+[0]!_____v4,[0]!Header_Row)</definedName>
    <definedName name="_____v1">IF([0]!_____v8,[0]!Header_Row+[0]!_____v4,[0]!Header_Row)</definedName>
    <definedName name="_____v2" localSheetId="2" hidden="1">{"via1",#N/A,TRUE,"general";"via2",#N/A,TRUE,"general";"via3",#N/A,TRUE,"general"}</definedName>
    <definedName name="_____v2" localSheetId="3" hidden="1">{"via1",#N/A,TRUE,"general";"via2",#N/A,TRUE,"general";"via3",#N/A,TRUE,"general"}</definedName>
    <definedName name="_____v2" localSheetId="4" hidden="1">{"via1",#N/A,TRUE,"general";"via2",#N/A,TRUE,"general";"via3",#N/A,TRUE,"general"}</definedName>
    <definedName name="_____v2" localSheetId="5" hidden="1">{"via1",#N/A,TRUE,"general";"via2",#N/A,TRUE,"general";"via3",#N/A,TRUE,"general"}</definedName>
    <definedName name="_____v2" localSheetId="8" hidden="1">{"via1",#N/A,TRUE,"general";"via2",#N/A,TRUE,"general";"via3",#N/A,TRUE,"general"}</definedName>
    <definedName name="_____v2" localSheetId="16" hidden="1">{"via1",#N/A,TRUE,"general";"via2",#N/A,TRUE,"general";"via3",#N/A,TRUE,"general"}</definedName>
    <definedName name="_____v2" localSheetId="17" hidden="1">{"via1",#N/A,TRUE,"general";"via2",#N/A,TRUE,"general";"via3",#N/A,TRUE,"general"}</definedName>
    <definedName name="_____v2" localSheetId="18" hidden="1">{"via1",#N/A,TRUE,"general";"via2",#N/A,TRUE,"general";"via3",#N/A,TRUE,"general"}</definedName>
    <definedName name="_____v2" localSheetId="1" hidden="1">{"via1",#N/A,TRUE,"general";"via2",#N/A,TRUE,"general";"via3",#N/A,TRUE,"general"}</definedName>
    <definedName name="_____v2" hidden="1">{"via1",#N/A,TRUE,"general";"via2",#N/A,TRUE,"general";"via3",#N/A,TRUE,"general"}</definedName>
    <definedName name="_____v3" localSheetId="2" hidden="1">{"TAB1",#N/A,TRUE,"GENERAL";"TAB2",#N/A,TRUE,"GENERAL";"TAB3",#N/A,TRUE,"GENERAL";"TAB4",#N/A,TRUE,"GENERAL";"TAB5",#N/A,TRUE,"GENERAL"}</definedName>
    <definedName name="_____v3" localSheetId="3" hidden="1">{"TAB1",#N/A,TRUE,"GENERAL";"TAB2",#N/A,TRUE,"GENERAL";"TAB3",#N/A,TRUE,"GENERAL";"TAB4",#N/A,TRUE,"GENERAL";"TAB5",#N/A,TRUE,"GENERAL"}</definedName>
    <definedName name="_____v3" localSheetId="4" hidden="1">{"TAB1",#N/A,TRUE,"GENERAL";"TAB2",#N/A,TRUE,"GENERAL";"TAB3",#N/A,TRUE,"GENERAL";"TAB4",#N/A,TRUE,"GENERAL";"TAB5",#N/A,TRUE,"GENERAL"}</definedName>
    <definedName name="_____v3" localSheetId="5" hidden="1">{"TAB1",#N/A,TRUE,"GENERAL";"TAB2",#N/A,TRUE,"GENERAL";"TAB3",#N/A,TRUE,"GENERAL";"TAB4",#N/A,TRUE,"GENERAL";"TAB5",#N/A,TRUE,"GENERAL"}</definedName>
    <definedName name="_____v3" localSheetId="8" hidden="1">{"TAB1",#N/A,TRUE,"GENERAL";"TAB2",#N/A,TRUE,"GENERAL";"TAB3",#N/A,TRUE,"GENERAL";"TAB4",#N/A,TRUE,"GENERAL";"TAB5",#N/A,TRUE,"GENERAL"}</definedName>
    <definedName name="_____v3" localSheetId="16" hidden="1">{"TAB1",#N/A,TRUE,"GENERAL";"TAB2",#N/A,TRUE,"GENERAL";"TAB3",#N/A,TRUE,"GENERAL";"TAB4",#N/A,TRUE,"GENERAL";"TAB5",#N/A,TRUE,"GENERAL"}</definedName>
    <definedName name="_____v3" localSheetId="17" hidden="1">{"TAB1",#N/A,TRUE,"GENERAL";"TAB2",#N/A,TRUE,"GENERAL";"TAB3",#N/A,TRUE,"GENERAL";"TAB4",#N/A,TRUE,"GENERAL";"TAB5",#N/A,TRUE,"GENERAL"}</definedName>
    <definedName name="_____v3" localSheetId="18" hidden="1">{"TAB1",#N/A,TRUE,"GENERAL";"TAB2",#N/A,TRUE,"GENERAL";"TAB3",#N/A,TRUE,"GENERAL";"TAB4",#N/A,TRUE,"GENERAL";"TAB5",#N/A,TRUE,"GENERAL"}</definedName>
    <definedName name="_____v3" localSheetId="1" hidden="1">{"TAB1",#N/A,TRUE,"GENERAL";"TAB2",#N/A,TRUE,"GENERAL";"TAB3",#N/A,TRUE,"GENERAL";"TAB4",#N/A,TRUE,"GENERAL";"TAB5",#N/A,TRUE,"GENERAL"}</definedName>
    <definedName name="_____v3" hidden="1">{"TAB1",#N/A,TRUE,"GENERAL";"TAB2",#N/A,TRUE,"GENERAL";"TAB3",#N/A,TRUE,"GENERAL";"TAB4",#N/A,TRUE,"GENERAL";"TAB5",#N/A,TRUE,"GENERAL"}</definedName>
    <definedName name="_____v4" localSheetId="2" hidden="1">{"TAB1",#N/A,TRUE,"GENERAL";"TAB2",#N/A,TRUE,"GENERAL";"TAB3",#N/A,TRUE,"GENERAL";"TAB4",#N/A,TRUE,"GENERAL";"TAB5",#N/A,TRUE,"GENERAL"}</definedName>
    <definedName name="_____v4" localSheetId="3" hidden="1">{"TAB1",#N/A,TRUE,"GENERAL";"TAB2",#N/A,TRUE,"GENERAL";"TAB3",#N/A,TRUE,"GENERAL";"TAB4",#N/A,TRUE,"GENERAL";"TAB5",#N/A,TRUE,"GENERAL"}</definedName>
    <definedName name="_____v4" localSheetId="4" hidden="1">{"TAB1",#N/A,TRUE,"GENERAL";"TAB2",#N/A,TRUE,"GENERAL";"TAB3",#N/A,TRUE,"GENERAL";"TAB4",#N/A,TRUE,"GENERAL";"TAB5",#N/A,TRUE,"GENERAL"}</definedName>
    <definedName name="_____v4" localSheetId="5" hidden="1">{"TAB1",#N/A,TRUE,"GENERAL";"TAB2",#N/A,TRUE,"GENERAL";"TAB3",#N/A,TRUE,"GENERAL";"TAB4",#N/A,TRUE,"GENERAL";"TAB5",#N/A,TRUE,"GENERAL"}</definedName>
    <definedName name="_____v4" localSheetId="8" hidden="1">{"TAB1",#N/A,TRUE,"GENERAL";"TAB2",#N/A,TRUE,"GENERAL";"TAB3",#N/A,TRUE,"GENERAL";"TAB4",#N/A,TRUE,"GENERAL";"TAB5",#N/A,TRUE,"GENERAL"}</definedName>
    <definedName name="_____v4" localSheetId="16" hidden="1">{"TAB1",#N/A,TRUE,"GENERAL";"TAB2",#N/A,TRUE,"GENERAL";"TAB3",#N/A,TRUE,"GENERAL";"TAB4",#N/A,TRUE,"GENERAL";"TAB5",#N/A,TRUE,"GENERAL"}</definedName>
    <definedName name="_____v4" localSheetId="17" hidden="1">{"TAB1",#N/A,TRUE,"GENERAL";"TAB2",#N/A,TRUE,"GENERAL";"TAB3",#N/A,TRUE,"GENERAL";"TAB4",#N/A,TRUE,"GENERAL";"TAB5",#N/A,TRUE,"GENERAL"}</definedName>
    <definedName name="_____v4" localSheetId="18" hidden="1">{"TAB1",#N/A,TRUE,"GENERAL";"TAB2",#N/A,TRUE,"GENERAL";"TAB3",#N/A,TRUE,"GENERAL";"TAB4",#N/A,TRUE,"GENERAL";"TAB5",#N/A,TRUE,"GENERAL"}</definedName>
    <definedName name="_____v4" localSheetId="1" hidden="1">{"TAB1",#N/A,TRUE,"GENERAL";"TAB2",#N/A,TRUE,"GENERAL";"TAB3",#N/A,TRUE,"GENERAL";"TAB4",#N/A,TRUE,"GENERAL";"TAB5",#N/A,TRUE,"GENERAL"}</definedName>
    <definedName name="_____v4" hidden="1">{"TAB1",#N/A,TRUE,"GENERAL";"TAB2",#N/A,TRUE,"GENERAL";"TAB3",#N/A,TRUE,"GENERAL";"TAB4",#N/A,TRUE,"GENERAL";"TAB5",#N/A,TRUE,"GENERAL"}</definedName>
    <definedName name="_____v5" localSheetId="2" hidden="1">{"TAB1",#N/A,TRUE,"GENERAL";"TAB2",#N/A,TRUE,"GENERAL";"TAB3",#N/A,TRUE,"GENERAL";"TAB4",#N/A,TRUE,"GENERAL";"TAB5",#N/A,TRUE,"GENERAL"}</definedName>
    <definedName name="_____v5" localSheetId="3" hidden="1">{"TAB1",#N/A,TRUE,"GENERAL";"TAB2",#N/A,TRUE,"GENERAL";"TAB3",#N/A,TRUE,"GENERAL";"TAB4",#N/A,TRUE,"GENERAL";"TAB5",#N/A,TRUE,"GENERAL"}</definedName>
    <definedName name="_____v5" localSheetId="4" hidden="1">{"TAB1",#N/A,TRUE,"GENERAL";"TAB2",#N/A,TRUE,"GENERAL";"TAB3",#N/A,TRUE,"GENERAL";"TAB4",#N/A,TRUE,"GENERAL";"TAB5",#N/A,TRUE,"GENERAL"}</definedName>
    <definedName name="_____v5" localSheetId="5" hidden="1">{"TAB1",#N/A,TRUE,"GENERAL";"TAB2",#N/A,TRUE,"GENERAL";"TAB3",#N/A,TRUE,"GENERAL";"TAB4",#N/A,TRUE,"GENERAL";"TAB5",#N/A,TRUE,"GENERAL"}</definedName>
    <definedName name="_____v5" localSheetId="8" hidden="1">{"TAB1",#N/A,TRUE,"GENERAL";"TAB2",#N/A,TRUE,"GENERAL";"TAB3",#N/A,TRUE,"GENERAL";"TAB4",#N/A,TRUE,"GENERAL";"TAB5",#N/A,TRUE,"GENERAL"}</definedName>
    <definedName name="_____v5" localSheetId="16" hidden="1">{"TAB1",#N/A,TRUE,"GENERAL";"TAB2",#N/A,TRUE,"GENERAL";"TAB3",#N/A,TRUE,"GENERAL";"TAB4",#N/A,TRUE,"GENERAL";"TAB5",#N/A,TRUE,"GENERAL"}</definedName>
    <definedName name="_____v5" localSheetId="17" hidden="1">{"TAB1",#N/A,TRUE,"GENERAL";"TAB2",#N/A,TRUE,"GENERAL";"TAB3",#N/A,TRUE,"GENERAL";"TAB4",#N/A,TRUE,"GENERAL";"TAB5",#N/A,TRUE,"GENERAL"}</definedName>
    <definedName name="_____v5" localSheetId="18" hidden="1">{"TAB1",#N/A,TRUE,"GENERAL";"TAB2",#N/A,TRUE,"GENERAL";"TAB3",#N/A,TRUE,"GENERAL";"TAB4",#N/A,TRUE,"GENERAL";"TAB5",#N/A,TRUE,"GENERAL"}</definedName>
    <definedName name="_____v5" localSheetId="1" hidden="1">{"TAB1",#N/A,TRUE,"GENERAL";"TAB2",#N/A,TRUE,"GENERAL";"TAB3",#N/A,TRUE,"GENERAL";"TAB4",#N/A,TRUE,"GENERAL";"TAB5",#N/A,TRUE,"GENERAL"}</definedName>
    <definedName name="_____v5" hidden="1">{"TAB1",#N/A,TRUE,"GENERAL";"TAB2",#N/A,TRUE,"GENERAL";"TAB3",#N/A,TRUE,"GENERAL";"TAB4",#N/A,TRUE,"GENERAL";"TAB5",#N/A,TRUE,"GENERAL"}</definedName>
    <definedName name="_____v6" localSheetId="2" hidden="1">{"TAB1",#N/A,TRUE,"GENERAL";"TAB2",#N/A,TRUE,"GENERAL";"TAB3",#N/A,TRUE,"GENERAL";"TAB4",#N/A,TRUE,"GENERAL";"TAB5",#N/A,TRUE,"GENERAL"}</definedName>
    <definedName name="_____v6" localSheetId="3" hidden="1">{"TAB1",#N/A,TRUE,"GENERAL";"TAB2",#N/A,TRUE,"GENERAL";"TAB3",#N/A,TRUE,"GENERAL";"TAB4",#N/A,TRUE,"GENERAL";"TAB5",#N/A,TRUE,"GENERAL"}</definedName>
    <definedName name="_____v6" localSheetId="4" hidden="1">{"TAB1",#N/A,TRUE,"GENERAL";"TAB2",#N/A,TRUE,"GENERAL";"TAB3",#N/A,TRUE,"GENERAL";"TAB4",#N/A,TRUE,"GENERAL";"TAB5",#N/A,TRUE,"GENERAL"}</definedName>
    <definedName name="_____v6" localSheetId="5" hidden="1">{"TAB1",#N/A,TRUE,"GENERAL";"TAB2",#N/A,TRUE,"GENERAL";"TAB3",#N/A,TRUE,"GENERAL";"TAB4",#N/A,TRUE,"GENERAL";"TAB5",#N/A,TRUE,"GENERAL"}</definedName>
    <definedName name="_____v6" localSheetId="8" hidden="1">{"TAB1",#N/A,TRUE,"GENERAL";"TAB2",#N/A,TRUE,"GENERAL";"TAB3",#N/A,TRUE,"GENERAL";"TAB4",#N/A,TRUE,"GENERAL";"TAB5",#N/A,TRUE,"GENERAL"}</definedName>
    <definedName name="_____v6" localSheetId="16" hidden="1">{"TAB1",#N/A,TRUE,"GENERAL";"TAB2",#N/A,TRUE,"GENERAL";"TAB3",#N/A,TRUE,"GENERAL";"TAB4",#N/A,TRUE,"GENERAL";"TAB5",#N/A,TRUE,"GENERAL"}</definedName>
    <definedName name="_____v6" localSheetId="17" hidden="1">{"TAB1",#N/A,TRUE,"GENERAL";"TAB2",#N/A,TRUE,"GENERAL";"TAB3",#N/A,TRUE,"GENERAL";"TAB4",#N/A,TRUE,"GENERAL";"TAB5",#N/A,TRUE,"GENERAL"}</definedName>
    <definedName name="_____v6" localSheetId="18" hidden="1">{"TAB1",#N/A,TRUE,"GENERAL";"TAB2",#N/A,TRUE,"GENERAL";"TAB3",#N/A,TRUE,"GENERAL";"TAB4",#N/A,TRUE,"GENERAL";"TAB5",#N/A,TRUE,"GENERAL"}</definedName>
    <definedName name="_____v6" localSheetId="1" hidden="1">{"TAB1",#N/A,TRUE,"GENERAL";"TAB2",#N/A,TRUE,"GENERAL";"TAB3",#N/A,TRUE,"GENERAL";"TAB4",#N/A,TRUE,"GENERAL";"TAB5",#N/A,TRUE,"GENERAL"}</definedName>
    <definedName name="_____v6" hidden="1">{"TAB1",#N/A,TRUE,"GENERAL";"TAB2",#N/A,TRUE,"GENERAL";"TAB3",#N/A,TRUE,"GENERAL";"TAB4",#N/A,TRUE,"GENERAL";"TAB5",#N/A,TRUE,"GENERAL"}</definedName>
    <definedName name="_____v7" localSheetId="2" hidden="1">{"via1",#N/A,TRUE,"general";"via2",#N/A,TRUE,"general";"via3",#N/A,TRUE,"general"}</definedName>
    <definedName name="_____v7" localSheetId="3" hidden="1">{"via1",#N/A,TRUE,"general";"via2",#N/A,TRUE,"general";"via3",#N/A,TRUE,"general"}</definedName>
    <definedName name="_____v7" localSheetId="4" hidden="1">{"via1",#N/A,TRUE,"general";"via2",#N/A,TRUE,"general";"via3",#N/A,TRUE,"general"}</definedName>
    <definedName name="_____v7" localSheetId="5" hidden="1">{"via1",#N/A,TRUE,"general";"via2",#N/A,TRUE,"general";"via3",#N/A,TRUE,"general"}</definedName>
    <definedName name="_____v7" localSheetId="8" hidden="1">{"via1",#N/A,TRUE,"general";"via2",#N/A,TRUE,"general";"via3",#N/A,TRUE,"general"}</definedName>
    <definedName name="_____v7" localSheetId="16" hidden="1">{"via1",#N/A,TRUE,"general";"via2",#N/A,TRUE,"general";"via3",#N/A,TRUE,"general"}</definedName>
    <definedName name="_____v7" localSheetId="17" hidden="1">{"via1",#N/A,TRUE,"general";"via2",#N/A,TRUE,"general";"via3",#N/A,TRUE,"general"}</definedName>
    <definedName name="_____v7" localSheetId="18" hidden="1">{"via1",#N/A,TRUE,"general";"via2",#N/A,TRUE,"general";"via3",#N/A,TRUE,"general"}</definedName>
    <definedName name="_____v7" localSheetId="1" hidden="1">{"via1",#N/A,TRUE,"general";"via2",#N/A,TRUE,"general";"via3",#N/A,TRUE,"general"}</definedName>
    <definedName name="_____v7" hidden="1">{"via1",#N/A,TRUE,"general";"via2",#N/A,TRUE,"general";"via3",#N/A,TRUE,"general"}</definedName>
    <definedName name="_____v8" localSheetId="2" hidden="1">{"TAB1",#N/A,TRUE,"GENERAL";"TAB2",#N/A,TRUE,"GENERAL";"TAB3",#N/A,TRUE,"GENERAL";"TAB4",#N/A,TRUE,"GENERAL";"TAB5",#N/A,TRUE,"GENERAL"}</definedName>
    <definedName name="_____v8" localSheetId="3" hidden="1">{"TAB1",#N/A,TRUE,"GENERAL";"TAB2",#N/A,TRUE,"GENERAL";"TAB3",#N/A,TRUE,"GENERAL";"TAB4",#N/A,TRUE,"GENERAL";"TAB5",#N/A,TRUE,"GENERAL"}</definedName>
    <definedName name="_____v8" localSheetId="4" hidden="1">{"TAB1",#N/A,TRUE,"GENERAL";"TAB2",#N/A,TRUE,"GENERAL";"TAB3",#N/A,TRUE,"GENERAL";"TAB4",#N/A,TRUE,"GENERAL";"TAB5",#N/A,TRUE,"GENERAL"}</definedName>
    <definedName name="_____v8" localSheetId="5" hidden="1">{"TAB1",#N/A,TRUE,"GENERAL";"TAB2",#N/A,TRUE,"GENERAL";"TAB3",#N/A,TRUE,"GENERAL";"TAB4",#N/A,TRUE,"GENERAL";"TAB5",#N/A,TRUE,"GENERAL"}</definedName>
    <definedName name="_____v8" localSheetId="8" hidden="1">{"TAB1",#N/A,TRUE,"GENERAL";"TAB2",#N/A,TRUE,"GENERAL";"TAB3",#N/A,TRUE,"GENERAL";"TAB4",#N/A,TRUE,"GENERAL";"TAB5",#N/A,TRUE,"GENERAL"}</definedName>
    <definedName name="_____v8" localSheetId="16" hidden="1">{"TAB1",#N/A,TRUE,"GENERAL";"TAB2",#N/A,TRUE,"GENERAL";"TAB3",#N/A,TRUE,"GENERAL";"TAB4",#N/A,TRUE,"GENERAL";"TAB5",#N/A,TRUE,"GENERAL"}</definedName>
    <definedName name="_____v8" localSheetId="17" hidden="1">{"TAB1",#N/A,TRUE,"GENERAL";"TAB2",#N/A,TRUE,"GENERAL";"TAB3",#N/A,TRUE,"GENERAL";"TAB4",#N/A,TRUE,"GENERAL";"TAB5",#N/A,TRUE,"GENERAL"}</definedName>
    <definedName name="_____v8" localSheetId="18" hidden="1">{"TAB1",#N/A,TRUE,"GENERAL";"TAB2",#N/A,TRUE,"GENERAL";"TAB3",#N/A,TRUE,"GENERAL";"TAB4",#N/A,TRUE,"GENERAL";"TAB5",#N/A,TRUE,"GENERAL"}</definedName>
    <definedName name="_____v8" localSheetId="1" hidden="1">{"TAB1",#N/A,TRUE,"GENERAL";"TAB2",#N/A,TRUE,"GENERAL";"TAB3",#N/A,TRUE,"GENERAL";"TAB4",#N/A,TRUE,"GENERAL";"TAB5",#N/A,TRUE,"GENERAL"}</definedName>
    <definedName name="_____v8" hidden="1">{"TAB1",#N/A,TRUE,"GENERAL";"TAB2",#N/A,TRUE,"GENERAL";"TAB3",#N/A,TRUE,"GENERAL";"TAB4",#N/A,TRUE,"GENERAL";"TAB5",#N/A,TRUE,"GENERAL"}</definedName>
    <definedName name="_____v9" localSheetId="2" hidden="1">{"TAB1",#N/A,TRUE,"GENERAL";"TAB2",#N/A,TRUE,"GENERAL";"TAB3",#N/A,TRUE,"GENERAL";"TAB4",#N/A,TRUE,"GENERAL";"TAB5",#N/A,TRUE,"GENERAL"}</definedName>
    <definedName name="_____v9" localSheetId="3" hidden="1">{"TAB1",#N/A,TRUE,"GENERAL";"TAB2",#N/A,TRUE,"GENERAL";"TAB3",#N/A,TRUE,"GENERAL";"TAB4",#N/A,TRUE,"GENERAL";"TAB5",#N/A,TRUE,"GENERAL"}</definedName>
    <definedName name="_____v9" localSheetId="4" hidden="1">{"TAB1",#N/A,TRUE,"GENERAL";"TAB2",#N/A,TRUE,"GENERAL";"TAB3",#N/A,TRUE,"GENERAL";"TAB4",#N/A,TRUE,"GENERAL";"TAB5",#N/A,TRUE,"GENERAL"}</definedName>
    <definedName name="_____v9" localSheetId="5" hidden="1">{"TAB1",#N/A,TRUE,"GENERAL";"TAB2",#N/A,TRUE,"GENERAL";"TAB3",#N/A,TRUE,"GENERAL";"TAB4",#N/A,TRUE,"GENERAL";"TAB5",#N/A,TRUE,"GENERAL"}</definedName>
    <definedName name="_____v9" localSheetId="8" hidden="1">{"TAB1",#N/A,TRUE,"GENERAL";"TAB2",#N/A,TRUE,"GENERAL";"TAB3",#N/A,TRUE,"GENERAL";"TAB4",#N/A,TRUE,"GENERAL";"TAB5",#N/A,TRUE,"GENERAL"}</definedName>
    <definedName name="_____v9" localSheetId="16" hidden="1">{"TAB1",#N/A,TRUE,"GENERAL";"TAB2",#N/A,TRUE,"GENERAL";"TAB3",#N/A,TRUE,"GENERAL";"TAB4",#N/A,TRUE,"GENERAL";"TAB5",#N/A,TRUE,"GENERAL"}</definedName>
    <definedName name="_____v9" localSheetId="17" hidden="1">{"TAB1",#N/A,TRUE,"GENERAL";"TAB2",#N/A,TRUE,"GENERAL";"TAB3",#N/A,TRUE,"GENERAL";"TAB4",#N/A,TRUE,"GENERAL";"TAB5",#N/A,TRUE,"GENERAL"}</definedName>
    <definedName name="_____v9" localSheetId="18" hidden="1">{"TAB1",#N/A,TRUE,"GENERAL";"TAB2",#N/A,TRUE,"GENERAL";"TAB3",#N/A,TRUE,"GENERAL";"TAB4",#N/A,TRUE,"GENERAL";"TAB5",#N/A,TRUE,"GENERAL"}</definedName>
    <definedName name="_____v9" localSheetId="1" hidden="1">{"TAB1",#N/A,TRUE,"GENERAL";"TAB2",#N/A,TRUE,"GENERAL";"TAB3",#N/A,TRUE,"GENERAL";"TAB4",#N/A,TRUE,"GENERAL";"TAB5",#N/A,TRUE,"GENERAL"}</definedName>
    <definedName name="_____v9" hidden="1">{"TAB1",#N/A,TRUE,"GENERAL";"TAB2",#N/A,TRUE,"GENERAL";"TAB3",#N/A,TRUE,"GENERAL";"TAB4",#N/A,TRUE,"GENERAL";"TAB5",#N/A,TRUE,"GENERAL"}</definedName>
    <definedName name="_____vfv4" localSheetId="2" hidden="1">{"via1",#N/A,TRUE,"general";"via2",#N/A,TRUE,"general";"via3",#N/A,TRUE,"general"}</definedName>
    <definedName name="_____vfv4" localSheetId="3" hidden="1">{"via1",#N/A,TRUE,"general";"via2",#N/A,TRUE,"general";"via3",#N/A,TRUE,"general"}</definedName>
    <definedName name="_____vfv4" localSheetId="4" hidden="1">{"via1",#N/A,TRUE,"general";"via2",#N/A,TRUE,"general";"via3",#N/A,TRUE,"general"}</definedName>
    <definedName name="_____vfv4" localSheetId="5" hidden="1">{"via1",#N/A,TRUE,"general";"via2",#N/A,TRUE,"general";"via3",#N/A,TRUE,"general"}</definedName>
    <definedName name="_____vfv4" localSheetId="8" hidden="1">{"via1",#N/A,TRUE,"general";"via2",#N/A,TRUE,"general";"via3",#N/A,TRUE,"general"}</definedName>
    <definedName name="_____vfv4" localSheetId="16" hidden="1">{"via1",#N/A,TRUE,"general";"via2",#N/A,TRUE,"general";"via3",#N/A,TRUE,"general"}</definedName>
    <definedName name="_____vfv4" localSheetId="17" hidden="1">{"via1",#N/A,TRUE,"general";"via2",#N/A,TRUE,"general";"via3",#N/A,TRUE,"general"}</definedName>
    <definedName name="_____vfv4" localSheetId="18" hidden="1">{"via1",#N/A,TRUE,"general";"via2",#N/A,TRUE,"general";"via3",#N/A,TRUE,"general"}</definedName>
    <definedName name="_____vfv4" localSheetId="1" hidden="1">{"via1",#N/A,TRUE,"general";"via2",#N/A,TRUE,"general";"via3",#N/A,TRUE,"general"}</definedName>
    <definedName name="_____vfv4" hidden="1">{"via1",#N/A,TRUE,"general";"via2",#N/A,TRUE,"general";"via3",#N/A,TRUE,"general"}</definedName>
    <definedName name="_____Vol1">[13]Item!$A:$D</definedName>
    <definedName name="_____w1" localSheetId="2">IF(_____w7,[0]!Header_Row+_____w3,[0]!Header_Row)</definedName>
    <definedName name="_____w1" localSheetId="3">IF(_____w7,[0]!Header_Row+_____w3,[0]!Header_Row)</definedName>
    <definedName name="_____w1" localSheetId="4">IF([0]!_____w7,[0]!Header_Row+[0]!_____w3,[0]!Header_Row)</definedName>
    <definedName name="_____w1" localSheetId="5">IF([0]!_____w7,[0]!Header_Row+[0]!_____w3,[0]!Header_Row)</definedName>
    <definedName name="_____w1" localSheetId="8">IF([0]!_____w7,[0]!Header_Row+[0]!_____w3,[0]!Header_Row)</definedName>
    <definedName name="_____w1" localSheetId="16">IF([0]!_____w7,[0]!Header_Row+[0]!_____w3,[0]!Header_Row)</definedName>
    <definedName name="_____w1" localSheetId="17">IF([0]!_____w7,[0]!Header_Row+[0]!_____w3,[0]!Header_Row)</definedName>
    <definedName name="_____w1" localSheetId="18">IF([0]!_____w7,[0]!Header_Row+[0]!_____w3,[0]!Header_Row)</definedName>
    <definedName name="_____w1" localSheetId="1">IF(_____w7,[0]!Header_Row+_____w3,[0]!Header_Row)</definedName>
    <definedName name="_____w1">IF(_____w7,[0]!Header_Row+_____w3,[0]!Header_Row)</definedName>
    <definedName name="_____w2" localSheetId="2">IF(_____w7,[0]!Header_Row+_____w3,[0]!Header_Row)</definedName>
    <definedName name="_____w2" localSheetId="3">IF(_____w7,[0]!Header_Row+_____w3,[0]!Header_Row)</definedName>
    <definedName name="_____w2" localSheetId="4">IF([0]!_____w7,[0]!Header_Row+[0]!_____w3,[0]!Header_Row)</definedName>
    <definedName name="_____w2" localSheetId="5">IF([0]!_____w7,[0]!Header_Row+[0]!_____w3,[0]!Header_Row)</definedName>
    <definedName name="_____w2" localSheetId="8">IF([0]!_____w7,[0]!Header_Row+[0]!_____w3,[0]!Header_Row)</definedName>
    <definedName name="_____w2" localSheetId="16">IF([0]!_____w7,[0]!Header_Row+[0]!_____w3,[0]!Header_Row)</definedName>
    <definedName name="_____w2" localSheetId="17">IF([0]!_____w7,[0]!Header_Row+[0]!_____w3,[0]!Header_Row)</definedName>
    <definedName name="_____w2" localSheetId="18">IF([0]!_____w7,[0]!Header_Row+[0]!_____w3,[0]!Header_Row)</definedName>
    <definedName name="_____w2" localSheetId="1">IF(_____w7,[0]!Header_Row+_____w3,[0]!Header_Row)</definedName>
    <definedName name="_____w2">IF(_____w7,[0]!Header_Row+_____w3,[0]!Header_Row)</definedName>
    <definedName name="_____w3">#N/A</definedName>
    <definedName name="_____w4">#N/A</definedName>
    <definedName name="_____w5">#N/A</definedName>
    <definedName name="_____w6" localSheetId="2">Scheduled_Payment+Extra_Payment</definedName>
    <definedName name="_____w6" localSheetId="12">Scheduled_Payment+Extra_Payment</definedName>
    <definedName name="_____w6" localSheetId="11">Scheduled_Payment+Extra_Payment</definedName>
    <definedName name="_____w6" localSheetId="13">Scheduled_Payment+Extra_Payment</definedName>
    <definedName name="_____w6" localSheetId="14">Scheduled_Payment+Extra_Payment</definedName>
    <definedName name="_____w6" localSheetId="15">Scheduled_Payment+Extra_Payment</definedName>
    <definedName name="_____w6" localSheetId="3">Scheduled_Payment+Extra_Payment</definedName>
    <definedName name="_____w6" localSheetId="4">Scheduled_Payment+Extra_Payment</definedName>
    <definedName name="_____w6" localSheetId="5">Scheduled_Payment+Extra_Payment</definedName>
    <definedName name="_____w6" localSheetId="6">Scheduled_Payment+Extra_Payment</definedName>
    <definedName name="_____w6" localSheetId="7">Scheduled_Payment+Extra_Payment</definedName>
    <definedName name="_____w6" localSheetId="8">Scheduled_Payment+Extra_Payment</definedName>
    <definedName name="_____w6" localSheetId="9">Scheduled_Payment+Extra_Payment</definedName>
    <definedName name="_____w6" localSheetId="10">Scheduled_Payment+Extra_Payment</definedName>
    <definedName name="_____w6" localSheetId="16">Scheduled_Payment+Extra_Payment</definedName>
    <definedName name="_____w6" localSheetId="17">Scheduled_Payment+Extra_Payment</definedName>
    <definedName name="_____w6" localSheetId="18">Scheduled_Payment+Extra_Payment</definedName>
    <definedName name="_____w6" localSheetId="19">Scheduled_Payment+Extra_Payment</definedName>
    <definedName name="_____w6" localSheetId="20">Scheduled_Payment+Extra_Payment</definedName>
    <definedName name="_____w6" localSheetId="21">Scheduled_Payment+Extra_Payment</definedName>
    <definedName name="_____w6" localSheetId="22">Scheduled_Payment+Extra_Payment</definedName>
    <definedName name="_____w6" localSheetId="23">Scheduled_Payment+Extra_Payment</definedName>
    <definedName name="_____w6" localSheetId="24">Scheduled_Payment+Extra_Payment</definedName>
    <definedName name="_____w6" localSheetId="1">Scheduled_Payment+Extra_Payment</definedName>
    <definedName name="_____w6">Scheduled_Payment+Extra_Payment</definedName>
    <definedName name="_____w7">#N/A</definedName>
    <definedName name="_____x1" localSheetId="2" hidden="1">{"TAB1",#N/A,TRUE,"GENERAL";"TAB2",#N/A,TRUE,"GENERAL";"TAB3",#N/A,TRUE,"GENERAL";"TAB4",#N/A,TRUE,"GENERAL";"TAB5",#N/A,TRUE,"GENERAL"}</definedName>
    <definedName name="_____x1" localSheetId="3" hidden="1">{"TAB1",#N/A,TRUE,"GENERAL";"TAB2",#N/A,TRUE,"GENERAL";"TAB3",#N/A,TRUE,"GENERAL";"TAB4",#N/A,TRUE,"GENERAL";"TAB5",#N/A,TRUE,"GENERAL"}</definedName>
    <definedName name="_____x1" localSheetId="4" hidden="1">{"TAB1",#N/A,TRUE,"GENERAL";"TAB2",#N/A,TRUE,"GENERAL";"TAB3",#N/A,TRUE,"GENERAL";"TAB4",#N/A,TRUE,"GENERAL";"TAB5",#N/A,TRUE,"GENERAL"}</definedName>
    <definedName name="_____x1" localSheetId="5" hidden="1">{"TAB1",#N/A,TRUE,"GENERAL";"TAB2",#N/A,TRUE,"GENERAL";"TAB3",#N/A,TRUE,"GENERAL";"TAB4",#N/A,TRUE,"GENERAL";"TAB5",#N/A,TRUE,"GENERAL"}</definedName>
    <definedName name="_____x1" localSheetId="8" hidden="1">{"TAB1",#N/A,TRUE,"GENERAL";"TAB2",#N/A,TRUE,"GENERAL";"TAB3",#N/A,TRUE,"GENERAL";"TAB4",#N/A,TRUE,"GENERAL";"TAB5",#N/A,TRUE,"GENERAL"}</definedName>
    <definedName name="_____x1" localSheetId="16" hidden="1">{"TAB1",#N/A,TRUE,"GENERAL";"TAB2",#N/A,TRUE,"GENERAL";"TAB3",#N/A,TRUE,"GENERAL";"TAB4",#N/A,TRUE,"GENERAL";"TAB5",#N/A,TRUE,"GENERAL"}</definedName>
    <definedName name="_____x1" localSheetId="17" hidden="1">{"TAB1",#N/A,TRUE,"GENERAL";"TAB2",#N/A,TRUE,"GENERAL";"TAB3",#N/A,TRUE,"GENERAL";"TAB4",#N/A,TRUE,"GENERAL";"TAB5",#N/A,TRUE,"GENERAL"}</definedName>
    <definedName name="_____x1" localSheetId="18" hidden="1">{"TAB1",#N/A,TRUE,"GENERAL";"TAB2",#N/A,TRUE,"GENERAL";"TAB3",#N/A,TRUE,"GENERAL";"TAB4",#N/A,TRUE,"GENERAL";"TAB5",#N/A,TRUE,"GENERAL"}</definedName>
    <definedName name="_____x1" localSheetId="1" hidden="1">{"TAB1",#N/A,TRUE,"GENERAL";"TAB2",#N/A,TRUE,"GENERAL";"TAB3",#N/A,TRUE,"GENERAL";"TAB4",#N/A,TRUE,"GENERAL";"TAB5",#N/A,TRUE,"GENERAL"}</definedName>
    <definedName name="_____x1" hidden="1">{"TAB1",#N/A,TRUE,"GENERAL";"TAB2",#N/A,TRUE,"GENERAL";"TAB3",#N/A,TRUE,"GENERAL";"TAB4",#N/A,TRUE,"GENERAL";"TAB5",#N/A,TRUE,"GENERAL"}</definedName>
    <definedName name="_____x2" localSheetId="2" hidden="1">{"via1",#N/A,TRUE,"general";"via2",#N/A,TRUE,"general";"via3",#N/A,TRUE,"general"}</definedName>
    <definedName name="_____x2" localSheetId="3" hidden="1">{"via1",#N/A,TRUE,"general";"via2",#N/A,TRUE,"general";"via3",#N/A,TRUE,"general"}</definedName>
    <definedName name="_____x2" localSheetId="4" hidden="1">{"via1",#N/A,TRUE,"general";"via2",#N/A,TRUE,"general";"via3",#N/A,TRUE,"general"}</definedName>
    <definedName name="_____x2" localSheetId="5" hidden="1">{"via1",#N/A,TRUE,"general";"via2",#N/A,TRUE,"general";"via3",#N/A,TRUE,"general"}</definedName>
    <definedName name="_____x2" localSheetId="8" hidden="1">{"via1",#N/A,TRUE,"general";"via2",#N/A,TRUE,"general";"via3",#N/A,TRUE,"general"}</definedName>
    <definedName name="_____x2" localSheetId="16" hidden="1">{"via1",#N/A,TRUE,"general";"via2",#N/A,TRUE,"general";"via3",#N/A,TRUE,"general"}</definedName>
    <definedName name="_____x2" localSheetId="17" hidden="1">{"via1",#N/A,TRUE,"general";"via2",#N/A,TRUE,"general";"via3",#N/A,TRUE,"general"}</definedName>
    <definedName name="_____x2" localSheetId="18" hidden="1">{"via1",#N/A,TRUE,"general";"via2",#N/A,TRUE,"general";"via3",#N/A,TRUE,"general"}</definedName>
    <definedName name="_____x2" localSheetId="1" hidden="1">{"via1",#N/A,TRUE,"general";"via2",#N/A,TRUE,"general";"via3",#N/A,TRUE,"general"}</definedName>
    <definedName name="_____x2" hidden="1">{"via1",#N/A,TRUE,"general";"via2",#N/A,TRUE,"general";"via3",#N/A,TRUE,"general"}</definedName>
    <definedName name="_____x3" localSheetId="2" hidden="1">{"via1",#N/A,TRUE,"general";"via2",#N/A,TRUE,"general";"via3",#N/A,TRUE,"general"}</definedName>
    <definedName name="_____x3" localSheetId="3" hidden="1">{"via1",#N/A,TRUE,"general";"via2",#N/A,TRUE,"general";"via3",#N/A,TRUE,"general"}</definedName>
    <definedName name="_____x3" localSheetId="4" hidden="1">{"via1",#N/A,TRUE,"general";"via2",#N/A,TRUE,"general";"via3",#N/A,TRUE,"general"}</definedName>
    <definedName name="_____x3" localSheetId="5" hidden="1">{"via1",#N/A,TRUE,"general";"via2",#N/A,TRUE,"general";"via3",#N/A,TRUE,"general"}</definedName>
    <definedName name="_____x3" localSheetId="8" hidden="1">{"via1",#N/A,TRUE,"general";"via2",#N/A,TRUE,"general";"via3",#N/A,TRUE,"general"}</definedName>
    <definedName name="_____x3" localSheetId="16" hidden="1">{"via1",#N/A,TRUE,"general";"via2",#N/A,TRUE,"general";"via3",#N/A,TRUE,"general"}</definedName>
    <definedName name="_____x3" localSheetId="17" hidden="1">{"via1",#N/A,TRUE,"general";"via2",#N/A,TRUE,"general";"via3",#N/A,TRUE,"general"}</definedName>
    <definedName name="_____x3" localSheetId="18" hidden="1">{"via1",#N/A,TRUE,"general";"via2",#N/A,TRUE,"general";"via3",#N/A,TRUE,"general"}</definedName>
    <definedName name="_____x3" localSheetId="1" hidden="1">{"via1",#N/A,TRUE,"general";"via2",#N/A,TRUE,"general";"via3",#N/A,TRUE,"general"}</definedName>
    <definedName name="_____x3" hidden="1">{"via1",#N/A,TRUE,"general";"via2",#N/A,TRUE,"general";"via3",#N/A,TRUE,"general"}</definedName>
    <definedName name="_____x4" localSheetId="2" hidden="1">{"via1",#N/A,TRUE,"general";"via2",#N/A,TRUE,"general";"via3",#N/A,TRUE,"general"}</definedName>
    <definedName name="_____x4" localSheetId="3" hidden="1">{"via1",#N/A,TRUE,"general";"via2",#N/A,TRUE,"general";"via3",#N/A,TRUE,"general"}</definedName>
    <definedName name="_____x4" localSheetId="4" hidden="1">{"via1",#N/A,TRUE,"general";"via2",#N/A,TRUE,"general";"via3",#N/A,TRUE,"general"}</definedName>
    <definedName name="_____x4" localSheetId="5" hidden="1">{"via1",#N/A,TRUE,"general";"via2",#N/A,TRUE,"general";"via3",#N/A,TRUE,"general"}</definedName>
    <definedName name="_____x4" localSheetId="8" hidden="1">{"via1",#N/A,TRUE,"general";"via2",#N/A,TRUE,"general";"via3",#N/A,TRUE,"general"}</definedName>
    <definedName name="_____x4" localSheetId="16" hidden="1">{"via1",#N/A,TRUE,"general";"via2",#N/A,TRUE,"general";"via3",#N/A,TRUE,"general"}</definedName>
    <definedName name="_____x4" localSheetId="17" hidden="1">{"via1",#N/A,TRUE,"general";"via2",#N/A,TRUE,"general";"via3",#N/A,TRUE,"general"}</definedName>
    <definedName name="_____x4" localSheetId="18" hidden="1">{"via1",#N/A,TRUE,"general";"via2",#N/A,TRUE,"general";"via3",#N/A,TRUE,"general"}</definedName>
    <definedName name="_____x4" localSheetId="1" hidden="1">{"via1",#N/A,TRUE,"general";"via2",#N/A,TRUE,"general";"via3",#N/A,TRUE,"general"}</definedName>
    <definedName name="_____x4" hidden="1">{"via1",#N/A,TRUE,"general";"via2",#N/A,TRUE,"general";"via3",#N/A,TRUE,"general"}</definedName>
    <definedName name="_____x5" localSheetId="2" hidden="1">{"TAB1",#N/A,TRUE,"GENERAL";"TAB2",#N/A,TRUE,"GENERAL";"TAB3",#N/A,TRUE,"GENERAL";"TAB4",#N/A,TRUE,"GENERAL";"TAB5",#N/A,TRUE,"GENERAL"}</definedName>
    <definedName name="_____x5" localSheetId="3" hidden="1">{"TAB1",#N/A,TRUE,"GENERAL";"TAB2",#N/A,TRUE,"GENERAL";"TAB3",#N/A,TRUE,"GENERAL";"TAB4",#N/A,TRUE,"GENERAL";"TAB5",#N/A,TRUE,"GENERAL"}</definedName>
    <definedName name="_____x5" localSheetId="4" hidden="1">{"TAB1",#N/A,TRUE,"GENERAL";"TAB2",#N/A,TRUE,"GENERAL";"TAB3",#N/A,TRUE,"GENERAL";"TAB4",#N/A,TRUE,"GENERAL";"TAB5",#N/A,TRUE,"GENERAL"}</definedName>
    <definedName name="_____x5" localSheetId="5" hidden="1">{"TAB1",#N/A,TRUE,"GENERAL";"TAB2",#N/A,TRUE,"GENERAL";"TAB3",#N/A,TRUE,"GENERAL";"TAB4",#N/A,TRUE,"GENERAL";"TAB5",#N/A,TRUE,"GENERAL"}</definedName>
    <definedName name="_____x5" localSheetId="8" hidden="1">{"TAB1",#N/A,TRUE,"GENERAL";"TAB2",#N/A,TRUE,"GENERAL";"TAB3",#N/A,TRUE,"GENERAL";"TAB4",#N/A,TRUE,"GENERAL";"TAB5",#N/A,TRUE,"GENERAL"}</definedName>
    <definedName name="_____x5" localSheetId="16" hidden="1">{"TAB1",#N/A,TRUE,"GENERAL";"TAB2",#N/A,TRUE,"GENERAL";"TAB3",#N/A,TRUE,"GENERAL";"TAB4",#N/A,TRUE,"GENERAL";"TAB5",#N/A,TRUE,"GENERAL"}</definedName>
    <definedName name="_____x5" localSheetId="17" hidden="1">{"TAB1",#N/A,TRUE,"GENERAL";"TAB2",#N/A,TRUE,"GENERAL";"TAB3",#N/A,TRUE,"GENERAL";"TAB4",#N/A,TRUE,"GENERAL";"TAB5",#N/A,TRUE,"GENERAL"}</definedName>
    <definedName name="_____x5" localSheetId="18" hidden="1">{"TAB1",#N/A,TRUE,"GENERAL";"TAB2",#N/A,TRUE,"GENERAL";"TAB3",#N/A,TRUE,"GENERAL";"TAB4",#N/A,TRUE,"GENERAL";"TAB5",#N/A,TRUE,"GENERAL"}</definedName>
    <definedName name="_____x5" localSheetId="1" hidden="1">{"TAB1",#N/A,TRUE,"GENERAL";"TAB2",#N/A,TRUE,"GENERAL";"TAB3",#N/A,TRUE,"GENERAL";"TAB4",#N/A,TRUE,"GENERAL";"TAB5",#N/A,TRUE,"GENERAL"}</definedName>
    <definedName name="_____x5" hidden="1">{"TAB1",#N/A,TRUE,"GENERAL";"TAB2",#N/A,TRUE,"GENERAL";"TAB3",#N/A,TRUE,"GENERAL";"TAB4",#N/A,TRUE,"GENERAL";"TAB5",#N/A,TRUE,"GENERAL"}</definedName>
    <definedName name="_____x6" localSheetId="2" hidden="1">{"TAB1",#N/A,TRUE,"GENERAL";"TAB2",#N/A,TRUE,"GENERAL";"TAB3",#N/A,TRUE,"GENERAL";"TAB4",#N/A,TRUE,"GENERAL";"TAB5",#N/A,TRUE,"GENERAL"}</definedName>
    <definedName name="_____x6" localSheetId="3" hidden="1">{"TAB1",#N/A,TRUE,"GENERAL";"TAB2",#N/A,TRUE,"GENERAL";"TAB3",#N/A,TRUE,"GENERAL";"TAB4",#N/A,TRUE,"GENERAL";"TAB5",#N/A,TRUE,"GENERAL"}</definedName>
    <definedName name="_____x6" localSheetId="4" hidden="1">{"TAB1",#N/A,TRUE,"GENERAL";"TAB2",#N/A,TRUE,"GENERAL";"TAB3",#N/A,TRUE,"GENERAL";"TAB4",#N/A,TRUE,"GENERAL";"TAB5",#N/A,TRUE,"GENERAL"}</definedName>
    <definedName name="_____x6" localSheetId="5" hidden="1">{"TAB1",#N/A,TRUE,"GENERAL";"TAB2",#N/A,TRUE,"GENERAL";"TAB3",#N/A,TRUE,"GENERAL";"TAB4",#N/A,TRUE,"GENERAL";"TAB5",#N/A,TRUE,"GENERAL"}</definedName>
    <definedName name="_____x6" localSheetId="8" hidden="1">{"TAB1",#N/A,TRUE,"GENERAL";"TAB2",#N/A,TRUE,"GENERAL";"TAB3",#N/A,TRUE,"GENERAL";"TAB4",#N/A,TRUE,"GENERAL";"TAB5",#N/A,TRUE,"GENERAL"}</definedName>
    <definedName name="_____x6" localSheetId="16" hidden="1">{"TAB1",#N/A,TRUE,"GENERAL";"TAB2",#N/A,TRUE,"GENERAL";"TAB3",#N/A,TRUE,"GENERAL";"TAB4",#N/A,TRUE,"GENERAL";"TAB5",#N/A,TRUE,"GENERAL"}</definedName>
    <definedName name="_____x6" localSheetId="17" hidden="1">{"TAB1",#N/A,TRUE,"GENERAL";"TAB2",#N/A,TRUE,"GENERAL";"TAB3",#N/A,TRUE,"GENERAL";"TAB4",#N/A,TRUE,"GENERAL";"TAB5",#N/A,TRUE,"GENERAL"}</definedName>
    <definedName name="_____x6" localSheetId="18" hidden="1">{"TAB1",#N/A,TRUE,"GENERAL";"TAB2",#N/A,TRUE,"GENERAL";"TAB3",#N/A,TRUE,"GENERAL";"TAB4",#N/A,TRUE,"GENERAL";"TAB5",#N/A,TRUE,"GENERAL"}</definedName>
    <definedName name="_____x6" localSheetId="1" hidden="1">{"TAB1",#N/A,TRUE,"GENERAL";"TAB2",#N/A,TRUE,"GENERAL";"TAB3",#N/A,TRUE,"GENERAL";"TAB4",#N/A,TRUE,"GENERAL";"TAB5",#N/A,TRUE,"GENERAL"}</definedName>
    <definedName name="_____x6" hidden="1">{"TAB1",#N/A,TRUE,"GENERAL";"TAB2",#N/A,TRUE,"GENERAL";"TAB3",#N/A,TRUE,"GENERAL";"TAB4",#N/A,TRUE,"GENERAL";"TAB5",#N/A,TRUE,"GENERAL"}</definedName>
    <definedName name="_____x7" localSheetId="2" hidden="1">{"TAB1",#N/A,TRUE,"GENERAL";"TAB2",#N/A,TRUE,"GENERAL";"TAB3",#N/A,TRUE,"GENERAL";"TAB4",#N/A,TRUE,"GENERAL";"TAB5",#N/A,TRUE,"GENERAL"}</definedName>
    <definedName name="_____x7" localSheetId="3" hidden="1">{"TAB1",#N/A,TRUE,"GENERAL";"TAB2",#N/A,TRUE,"GENERAL";"TAB3",#N/A,TRUE,"GENERAL";"TAB4",#N/A,TRUE,"GENERAL";"TAB5",#N/A,TRUE,"GENERAL"}</definedName>
    <definedName name="_____x7" localSheetId="4" hidden="1">{"TAB1",#N/A,TRUE,"GENERAL";"TAB2",#N/A,TRUE,"GENERAL";"TAB3",#N/A,TRUE,"GENERAL";"TAB4",#N/A,TRUE,"GENERAL";"TAB5",#N/A,TRUE,"GENERAL"}</definedName>
    <definedName name="_____x7" localSheetId="5" hidden="1">{"TAB1",#N/A,TRUE,"GENERAL";"TAB2",#N/A,TRUE,"GENERAL";"TAB3",#N/A,TRUE,"GENERAL";"TAB4",#N/A,TRUE,"GENERAL";"TAB5",#N/A,TRUE,"GENERAL"}</definedName>
    <definedName name="_____x7" localSheetId="8" hidden="1">{"TAB1",#N/A,TRUE,"GENERAL";"TAB2",#N/A,TRUE,"GENERAL";"TAB3",#N/A,TRUE,"GENERAL";"TAB4",#N/A,TRUE,"GENERAL";"TAB5",#N/A,TRUE,"GENERAL"}</definedName>
    <definedName name="_____x7" localSheetId="16" hidden="1">{"TAB1",#N/A,TRUE,"GENERAL";"TAB2",#N/A,TRUE,"GENERAL";"TAB3",#N/A,TRUE,"GENERAL";"TAB4",#N/A,TRUE,"GENERAL";"TAB5",#N/A,TRUE,"GENERAL"}</definedName>
    <definedName name="_____x7" localSheetId="17" hidden="1">{"TAB1",#N/A,TRUE,"GENERAL";"TAB2",#N/A,TRUE,"GENERAL";"TAB3",#N/A,TRUE,"GENERAL";"TAB4",#N/A,TRUE,"GENERAL";"TAB5",#N/A,TRUE,"GENERAL"}</definedName>
    <definedName name="_____x7" localSheetId="18" hidden="1">{"TAB1",#N/A,TRUE,"GENERAL";"TAB2",#N/A,TRUE,"GENERAL";"TAB3",#N/A,TRUE,"GENERAL";"TAB4",#N/A,TRUE,"GENERAL";"TAB5",#N/A,TRUE,"GENERAL"}</definedName>
    <definedName name="_____x7" localSheetId="1" hidden="1">{"TAB1",#N/A,TRUE,"GENERAL";"TAB2",#N/A,TRUE,"GENERAL";"TAB3",#N/A,TRUE,"GENERAL";"TAB4",#N/A,TRUE,"GENERAL";"TAB5",#N/A,TRUE,"GENERAL"}</definedName>
    <definedName name="_____x7" hidden="1">{"TAB1",#N/A,TRUE,"GENERAL";"TAB2",#N/A,TRUE,"GENERAL";"TAB3",#N/A,TRUE,"GENERAL";"TAB4",#N/A,TRUE,"GENERAL";"TAB5",#N/A,TRUE,"GENERAL"}</definedName>
    <definedName name="_____x8" localSheetId="2" hidden="1">{"via1",#N/A,TRUE,"general";"via2",#N/A,TRUE,"general";"via3",#N/A,TRUE,"general"}</definedName>
    <definedName name="_____x8" localSheetId="3" hidden="1">{"via1",#N/A,TRUE,"general";"via2",#N/A,TRUE,"general";"via3",#N/A,TRUE,"general"}</definedName>
    <definedName name="_____x8" localSheetId="4" hidden="1">{"via1",#N/A,TRUE,"general";"via2",#N/A,TRUE,"general";"via3",#N/A,TRUE,"general"}</definedName>
    <definedName name="_____x8" localSheetId="5" hidden="1">{"via1",#N/A,TRUE,"general";"via2",#N/A,TRUE,"general";"via3",#N/A,TRUE,"general"}</definedName>
    <definedName name="_____x8" localSheetId="8" hidden="1">{"via1",#N/A,TRUE,"general";"via2",#N/A,TRUE,"general";"via3",#N/A,TRUE,"general"}</definedName>
    <definedName name="_____x8" localSheetId="16" hidden="1">{"via1",#N/A,TRUE,"general";"via2",#N/A,TRUE,"general";"via3",#N/A,TRUE,"general"}</definedName>
    <definedName name="_____x8" localSheetId="17" hidden="1">{"via1",#N/A,TRUE,"general";"via2",#N/A,TRUE,"general";"via3",#N/A,TRUE,"general"}</definedName>
    <definedName name="_____x8" localSheetId="18" hidden="1">{"via1",#N/A,TRUE,"general";"via2",#N/A,TRUE,"general";"via3",#N/A,TRUE,"general"}</definedName>
    <definedName name="_____x8" localSheetId="1" hidden="1">{"via1",#N/A,TRUE,"general";"via2",#N/A,TRUE,"general";"via3",#N/A,TRUE,"general"}</definedName>
    <definedName name="_____x8" hidden="1">{"via1",#N/A,TRUE,"general";"via2",#N/A,TRUE,"general";"via3",#N/A,TRUE,"general"}</definedName>
    <definedName name="_____x9" localSheetId="2" hidden="1">{"TAB1",#N/A,TRUE,"GENERAL";"TAB2",#N/A,TRUE,"GENERAL";"TAB3",#N/A,TRUE,"GENERAL";"TAB4",#N/A,TRUE,"GENERAL";"TAB5",#N/A,TRUE,"GENERAL"}</definedName>
    <definedName name="_____x9" localSheetId="3" hidden="1">{"TAB1",#N/A,TRUE,"GENERAL";"TAB2",#N/A,TRUE,"GENERAL";"TAB3",#N/A,TRUE,"GENERAL";"TAB4",#N/A,TRUE,"GENERAL";"TAB5",#N/A,TRUE,"GENERAL"}</definedName>
    <definedName name="_____x9" localSheetId="4" hidden="1">{"TAB1",#N/A,TRUE,"GENERAL";"TAB2",#N/A,TRUE,"GENERAL";"TAB3",#N/A,TRUE,"GENERAL";"TAB4",#N/A,TRUE,"GENERAL";"TAB5",#N/A,TRUE,"GENERAL"}</definedName>
    <definedName name="_____x9" localSheetId="5" hidden="1">{"TAB1",#N/A,TRUE,"GENERAL";"TAB2",#N/A,TRUE,"GENERAL";"TAB3",#N/A,TRUE,"GENERAL";"TAB4",#N/A,TRUE,"GENERAL";"TAB5",#N/A,TRUE,"GENERAL"}</definedName>
    <definedName name="_____x9" localSheetId="8" hidden="1">{"TAB1",#N/A,TRUE,"GENERAL";"TAB2",#N/A,TRUE,"GENERAL";"TAB3",#N/A,TRUE,"GENERAL";"TAB4",#N/A,TRUE,"GENERAL";"TAB5",#N/A,TRUE,"GENERAL"}</definedName>
    <definedName name="_____x9" localSheetId="16" hidden="1">{"TAB1",#N/A,TRUE,"GENERAL";"TAB2",#N/A,TRUE,"GENERAL";"TAB3",#N/A,TRUE,"GENERAL";"TAB4",#N/A,TRUE,"GENERAL";"TAB5",#N/A,TRUE,"GENERAL"}</definedName>
    <definedName name="_____x9" localSheetId="17" hidden="1">{"TAB1",#N/A,TRUE,"GENERAL";"TAB2",#N/A,TRUE,"GENERAL";"TAB3",#N/A,TRUE,"GENERAL";"TAB4",#N/A,TRUE,"GENERAL";"TAB5",#N/A,TRUE,"GENERAL"}</definedName>
    <definedName name="_____x9" localSheetId="18" hidden="1">{"TAB1",#N/A,TRUE,"GENERAL";"TAB2",#N/A,TRUE,"GENERAL";"TAB3",#N/A,TRUE,"GENERAL";"TAB4",#N/A,TRUE,"GENERAL";"TAB5",#N/A,TRUE,"GENERAL"}</definedName>
    <definedName name="_____x9" localSheetId="1" hidden="1">{"TAB1",#N/A,TRUE,"GENERAL";"TAB2",#N/A,TRUE,"GENERAL";"TAB3",#N/A,TRUE,"GENERAL";"TAB4",#N/A,TRUE,"GENERAL";"TAB5",#N/A,TRUE,"GENERAL"}</definedName>
    <definedName name="_____x9" hidden="1">{"TAB1",#N/A,TRUE,"GENERAL";"TAB2",#N/A,TRUE,"GENERAL";"TAB3",#N/A,TRUE,"GENERAL";"TAB4",#N/A,TRUE,"GENERAL";"TAB5",#N/A,TRUE,"GENERAL"}</definedName>
    <definedName name="_____y1" localSheetId="2">IF('1.1'!______y7,[0]!Header_Row+'1.1'!______y3,[0]!Header_Row)</definedName>
    <definedName name="_____y1" localSheetId="3">IF('1.2'!______y7,[0]!Header_Row+'1.2'!______y3,[0]!Header_Row)</definedName>
    <definedName name="_____y1" localSheetId="4">IF('1.3'!______y7,[0]!Header_Row+'1.3'!______y3,[0]!Header_Row)</definedName>
    <definedName name="_____y1" localSheetId="5">IF('1.4'!______y7,[0]!Header_Row+'1.4'!______y3,[0]!Header_Row)</definedName>
    <definedName name="_____y1" localSheetId="8">IF('1.7'!______y7,[0]!Header_Row+'1.7'!______y3,[0]!Header_Row)</definedName>
    <definedName name="_____y1" localSheetId="16">IF('2.1'!______y7,[0]!Header_Row+'2.1'!______y3,[0]!Header_Row)</definedName>
    <definedName name="_____y1" localSheetId="17">IF('2.2'!______y7,[0]!Header_Row+'2.2'!______y3,[0]!Header_Row)</definedName>
    <definedName name="_____y1" localSheetId="18">IF('2.3'!______y7,[0]!Header_Row+'2.3'!______y3,[0]!Header_Row)</definedName>
    <definedName name="_____y1" localSheetId="1">IF([0]!______y7,[0]!Header_Row+[0]!______y3,[0]!Header_Row)</definedName>
    <definedName name="_____y1">IF([0]!______y7,[0]!Header_Row+[0]!______y3,[0]!Header_Row)</definedName>
    <definedName name="_____y2" localSheetId="2" hidden="1">{"TAB1",#N/A,TRUE,"GENERAL";"TAB2",#N/A,TRUE,"GENERAL";"TAB3",#N/A,TRUE,"GENERAL";"TAB4",#N/A,TRUE,"GENERAL";"TAB5",#N/A,TRUE,"GENERAL"}</definedName>
    <definedName name="_____y2" localSheetId="3" hidden="1">{"TAB1",#N/A,TRUE,"GENERAL";"TAB2",#N/A,TRUE,"GENERAL";"TAB3",#N/A,TRUE,"GENERAL";"TAB4",#N/A,TRUE,"GENERAL";"TAB5",#N/A,TRUE,"GENERAL"}</definedName>
    <definedName name="_____y2" localSheetId="4" hidden="1">{"TAB1",#N/A,TRUE,"GENERAL";"TAB2",#N/A,TRUE,"GENERAL";"TAB3",#N/A,TRUE,"GENERAL";"TAB4",#N/A,TRUE,"GENERAL";"TAB5",#N/A,TRUE,"GENERAL"}</definedName>
    <definedName name="_____y2" localSheetId="5" hidden="1">{"TAB1",#N/A,TRUE,"GENERAL";"TAB2",#N/A,TRUE,"GENERAL";"TAB3",#N/A,TRUE,"GENERAL";"TAB4",#N/A,TRUE,"GENERAL";"TAB5",#N/A,TRUE,"GENERAL"}</definedName>
    <definedName name="_____y2" localSheetId="8" hidden="1">{"TAB1",#N/A,TRUE,"GENERAL";"TAB2",#N/A,TRUE,"GENERAL";"TAB3",#N/A,TRUE,"GENERAL";"TAB4",#N/A,TRUE,"GENERAL";"TAB5",#N/A,TRUE,"GENERAL"}</definedName>
    <definedName name="_____y2" localSheetId="16" hidden="1">{"TAB1",#N/A,TRUE,"GENERAL";"TAB2",#N/A,TRUE,"GENERAL";"TAB3",#N/A,TRUE,"GENERAL";"TAB4",#N/A,TRUE,"GENERAL";"TAB5",#N/A,TRUE,"GENERAL"}</definedName>
    <definedName name="_____y2" localSheetId="17" hidden="1">{"TAB1",#N/A,TRUE,"GENERAL";"TAB2",#N/A,TRUE,"GENERAL";"TAB3",#N/A,TRUE,"GENERAL";"TAB4",#N/A,TRUE,"GENERAL";"TAB5",#N/A,TRUE,"GENERAL"}</definedName>
    <definedName name="_____y2" localSheetId="18" hidden="1">{"TAB1",#N/A,TRUE,"GENERAL";"TAB2",#N/A,TRUE,"GENERAL";"TAB3",#N/A,TRUE,"GENERAL";"TAB4",#N/A,TRUE,"GENERAL";"TAB5",#N/A,TRUE,"GENERAL"}</definedName>
    <definedName name="_____y2" localSheetId="1" hidden="1">{"TAB1",#N/A,TRUE,"GENERAL";"TAB2",#N/A,TRUE,"GENERAL";"TAB3",#N/A,TRUE,"GENERAL";"TAB4",#N/A,TRUE,"GENERAL";"TAB5",#N/A,TRUE,"GENERAL"}</definedName>
    <definedName name="_____y2" hidden="1">{"TAB1",#N/A,TRUE,"GENERAL";"TAB2",#N/A,TRUE,"GENERAL";"TAB3",#N/A,TRUE,"GENERAL";"TAB4",#N/A,TRUE,"GENERAL";"TAB5",#N/A,TRUE,"GENERAL"}</definedName>
    <definedName name="_____y3" localSheetId="2" hidden="1">{"via1",#N/A,TRUE,"general";"via2",#N/A,TRUE,"general";"via3",#N/A,TRUE,"general"}</definedName>
    <definedName name="_____y3" localSheetId="3" hidden="1">{"via1",#N/A,TRUE,"general";"via2",#N/A,TRUE,"general";"via3",#N/A,TRUE,"general"}</definedName>
    <definedName name="_____y3" localSheetId="4" hidden="1">{"via1",#N/A,TRUE,"general";"via2",#N/A,TRUE,"general";"via3",#N/A,TRUE,"general"}</definedName>
    <definedName name="_____y3" localSheetId="5" hidden="1">{"via1",#N/A,TRUE,"general";"via2",#N/A,TRUE,"general";"via3",#N/A,TRUE,"general"}</definedName>
    <definedName name="_____y3" localSheetId="8" hidden="1">{"via1",#N/A,TRUE,"general";"via2",#N/A,TRUE,"general";"via3",#N/A,TRUE,"general"}</definedName>
    <definedName name="_____y3" localSheetId="16" hidden="1">{"via1",#N/A,TRUE,"general";"via2",#N/A,TRUE,"general";"via3",#N/A,TRUE,"general"}</definedName>
    <definedName name="_____y3" localSheetId="17" hidden="1">{"via1",#N/A,TRUE,"general";"via2",#N/A,TRUE,"general";"via3",#N/A,TRUE,"general"}</definedName>
    <definedName name="_____y3" localSheetId="18" hidden="1">{"via1",#N/A,TRUE,"general";"via2",#N/A,TRUE,"general";"via3",#N/A,TRUE,"general"}</definedName>
    <definedName name="_____y3" localSheetId="1" hidden="1">{"via1",#N/A,TRUE,"general";"via2",#N/A,TRUE,"general";"via3",#N/A,TRUE,"general"}</definedName>
    <definedName name="_____y3" hidden="1">{"via1",#N/A,TRUE,"general";"via2",#N/A,TRUE,"general";"via3",#N/A,TRUE,"general"}</definedName>
    <definedName name="_____y4" localSheetId="2" hidden="1">{"via1",#N/A,TRUE,"general";"via2",#N/A,TRUE,"general";"via3",#N/A,TRUE,"general"}</definedName>
    <definedName name="_____y4" localSheetId="3" hidden="1">{"via1",#N/A,TRUE,"general";"via2",#N/A,TRUE,"general";"via3",#N/A,TRUE,"general"}</definedName>
    <definedName name="_____y4" localSheetId="4" hidden="1">{"via1",#N/A,TRUE,"general";"via2",#N/A,TRUE,"general";"via3",#N/A,TRUE,"general"}</definedName>
    <definedName name="_____y4" localSheetId="5" hidden="1">{"via1",#N/A,TRUE,"general";"via2",#N/A,TRUE,"general";"via3",#N/A,TRUE,"general"}</definedName>
    <definedName name="_____y4" localSheetId="8" hidden="1">{"via1",#N/A,TRUE,"general";"via2",#N/A,TRUE,"general";"via3",#N/A,TRUE,"general"}</definedName>
    <definedName name="_____y4" localSheetId="16" hidden="1">{"via1",#N/A,TRUE,"general";"via2",#N/A,TRUE,"general";"via3",#N/A,TRUE,"general"}</definedName>
    <definedName name="_____y4" localSheetId="17" hidden="1">{"via1",#N/A,TRUE,"general";"via2",#N/A,TRUE,"general";"via3",#N/A,TRUE,"general"}</definedName>
    <definedName name="_____y4" localSheetId="18" hidden="1">{"via1",#N/A,TRUE,"general";"via2",#N/A,TRUE,"general";"via3",#N/A,TRUE,"general"}</definedName>
    <definedName name="_____y4" localSheetId="1" hidden="1">{"via1",#N/A,TRUE,"general";"via2",#N/A,TRUE,"general";"via3",#N/A,TRUE,"general"}</definedName>
    <definedName name="_____y4" hidden="1">{"via1",#N/A,TRUE,"general";"via2",#N/A,TRUE,"general";"via3",#N/A,TRUE,"general"}</definedName>
    <definedName name="_____y5" localSheetId="2" hidden="1">{"TAB1",#N/A,TRUE,"GENERAL";"TAB2",#N/A,TRUE,"GENERAL";"TAB3",#N/A,TRUE,"GENERAL";"TAB4",#N/A,TRUE,"GENERAL";"TAB5",#N/A,TRUE,"GENERAL"}</definedName>
    <definedName name="_____y5" localSheetId="3" hidden="1">{"TAB1",#N/A,TRUE,"GENERAL";"TAB2",#N/A,TRUE,"GENERAL";"TAB3",#N/A,TRUE,"GENERAL";"TAB4",#N/A,TRUE,"GENERAL";"TAB5",#N/A,TRUE,"GENERAL"}</definedName>
    <definedName name="_____y5" localSheetId="4" hidden="1">{"TAB1",#N/A,TRUE,"GENERAL";"TAB2",#N/A,TRUE,"GENERAL";"TAB3",#N/A,TRUE,"GENERAL";"TAB4",#N/A,TRUE,"GENERAL";"TAB5",#N/A,TRUE,"GENERAL"}</definedName>
    <definedName name="_____y5" localSheetId="5" hidden="1">{"TAB1",#N/A,TRUE,"GENERAL";"TAB2",#N/A,TRUE,"GENERAL";"TAB3",#N/A,TRUE,"GENERAL";"TAB4",#N/A,TRUE,"GENERAL";"TAB5",#N/A,TRUE,"GENERAL"}</definedName>
    <definedName name="_____y5" localSheetId="8" hidden="1">{"TAB1",#N/A,TRUE,"GENERAL";"TAB2",#N/A,TRUE,"GENERAL";"TAB3",#N/A,TRUE,"GENERAL";"TAB4",#N/A,TRUE,"GENERAL";"TAB5",#N/A,TRUE,"GENERAL"}</definedName>
    <definedName name="_____y5" localSheetId="16" hidden="1">{"TAB1",#N/A,TRUE,"GENERAL";"TAB2",#N/A,TRUE,"GENERAL";"TAB3",#N/A,TRUE,"GENERAL";"TAB4",#N/A,TRUE,"GENERAL";"TAB5",#N/A,TRUE,"GENERAL"}</definedName>
    <definedName name="_____y5" localSheetId="17" hidden="1">{"TAB1",#N/A,TRUE,"GENERAL";"TAB2",#N/A,TRUE,"GENERAL";"TAB3",#N/A,TRUE,"GENERAL";"TAB4",#N/A,TRUE,"GENERAL";"TAB5",#N/A,TRUE,"GENERAL"}</definedName>
    <definedName name="_____y5" localSheetId="18" hidden="1">{"TAB1",#N/A,TRUE,"GENERAL";"TAB2",#N/A,TRUE,"GENERAL";"TAB3",#N/A,TRUE,"GENERAL";"TAB4",#N/A,TRUE,"GENERAL";"TAB5",#N/A,TRUE,"GENERAL"}</definedName>
    <definedName name="_____y5" localSheetId="1" hidden="1">{"TAB1",#N/A,TRUE,"GENERAL";"TAB2",#N/A,TRUE,"GENERAL";"TAB3",#N/A,TRUE,"GENERAL";"TAB4",#N/A,TRUE,"GENERAL";"TAB5",#N/A,TRUE,"GENERAL"}</definedName>
    <definedName name="_____y5" hidden="1">{"TAB1",#N/A,TRUE,"GENERAL";"TAB2",#N/A,TRUE,"GENERAL";"TAB3",#N/A,TRUE,"GENERAL";"TAB4",#N/A,TRUE,"GENERAL";"TAB5",#N/A,TRUE,"GENERAL"}</definedName>
    <definedName name="_____y6" localSheetId="2" hidden="1">{"via1",#N/A,TRUE,"general";"via2",#N/A,TRUE,"general";"via3",#N/A,TRUE,"general"}</definedName>
    <definedName name="_____y6" localSheetId="3" hidden="1">{"via1",#N/A,TRUE,"general";"via2",#N/A,TRUE,"general";"via3",#N/A,TRUE,"general"}</definedName>
    <definedName name="_____y6" localSheetId="4" hidden="1">{"via1",#N/A,TRUE,"general";"via2",#N/A,TRUE,"general";"via3",#N/A,TRUE,"general"}</definedName>
    <definedName name="_____y6" localSheetId="5" hidden="1">{"via1",#N/A,TRUE,"general";"via2",#N/A,TRUE,"general";"via3",#N/A,TRUE,"general"}</definedName>
    <definedName name="_____y6" localSheetId="8" hidden="1">{"via1",#N/A,TRUE,"general";"via2",#N/A,TRUE,"general";"via3",#N/A,TRUE,"general"}</definedName>
    <definedName name="_____y6" localSheetId="16" hidden="1">{"via1",#N/A,TRUE,"general";"via2",#N/A,TRUE,"general";"via3",#N/A,TRUE,"general"}</definedName>
    <definedName name="_____y6" localSheetId="17" hidden="1">{"via1",#N/A,TRUE,"general";"via2",#N/A,TRUE,"general";"via3",#N/A,TRUE,"general"}</definedName>
    <definedName name="_____y6" localSheetId="18" hidden="1">{"via1",#N/A,TRUE,"general";"via2",#N/A,TRUE,"general";"via3",#N/A,TRUE,"general"}</definedName>
    <definedName name="_____y6" localSheetId="1" hidden="1">{"via1",#N/A,TRUE,"general";"via2",#N/A,TRUE,"general";"via3",#N/A,TRUE,"general"}</definedName>
    <definedName name="_____y6" hidden="1">{"via1",#N/A,TRUE,"general";"via2",#N/A,TRUE,"general";"via3",#N/A,TRUE,"general"}</definedName>
    <definedName name="_____y7" localSheetId="2" hidden="1">{"via1",#N/A,TRUE,"general";"via2",#N/A,TRUE,"general";"via3",#N/A,TRUE,"general"}</definedName>
    <definedName name="_____y7" localSheetId="3" hidden="1">{"via1",#N/A,TRUE,"general";"via2",#N/A,TRUE,"general";"via3",#N/A,TRUE,"general"}</definedName>
    <definedName name="_____y7" localSheetId="4" hidden="1">{"via1",#N/A,TRUE,"general";"via2",#N/A,TRUE,"general";"via3",#N/A,TRUE,"general"}</definedName>
    <definedName name="_____y7" localSheetId="5" hidden="1">{"via1",#N/A,TRUE,"general";"via2",#N/A,TRUE,"general";"via3",#N/A,TRUE,"general"}</definedName>
    <definedName name="_____y7" localSheetId="8" hidden="1">{"via1",#N/A,TRUE,"general";"via2",#N/A,TRUE,"general";"via3",#N/A,TRUE,"general"}</definedName>
    <definedName name="_____y7" localSheetId="16" hidden="1">{"via1",#N/A,TRUE,"general";"via2",#N/A,TRUE,"general";"via3",#N/A,TRUE,"general"}</definedName>
    <definedName name="_____y7" localSheetId="17" hidden="1">{"via1",#N/A,TRUE,"general";"via2",#N/A,TRUE,"general";"via3",#N/A,TRUE,"general"}</definedName>
    <definedName name="_____y7" localSheetId="18" hidden="1">{"via1",#N/A,TRUE,"general";"via2",#N/A,TRUE,"general";"via3",#N/A,TRUE,"general"}</definedName>
    <definedName name="_____y7" localSheetId="1" hidden="1">{"via1",#N/A,TRUE,"general";"via2",#N/A,TRUE,"general";"via3",#N/A,TRUE,"general"}</definedName>
    <definedName name="_____y7" hidden="1">{"via1",#N/A,TRUE,"general";"via2",#N/A,TRUE,"general";"via3",#N/A,TRUE,"general"}</definedName>
    <definedName name="_____y8" localSheetId="2" hidden="1">{"via1",#N/A,TRUE,"general";"via2",#N/A,TRUE,"general";"via3",#N/A,TRUE,"general"}</definedName>
    <definedName name="_____y8" localSheetId="3" hidden="1">{"via1",#N/A,TRUE,"general";"via2",#N/A,TRUE,"general";"via3",#N/A,TRUE,"general"}</definedName>
    <definedName name="_____y8" localSheetId="4" hidden="1">{"via1",#N/A,TRUE,"general";"via2",#N/A,TRUE,"general";"via3",#N/A,TRUE,"general"}</definedName>
    <definedName name="_____y8" localSheetId="5" hidden="1">{"via1",#N/A,TRUE,"general";"via2",#N/A,TRUE,"general";"via3",#N/A,TRUE,"general"}</definedName>
    <definedName name="_____y8" localSheetId="8" hidden="1">{"via1",#N/A,TRUE,"general";"via2",#N/A,TRUE,"general";"via3",#N/A,TRUE,"general"}</definedName>
    <definedName name="_____y8" localSheetId="16" hidden="1">{"via1",#N/A,TRUE,"general";"via2",#N/A,TRUE,"general";"via3",#N/A,TRUE,"general"}</definedName>
    <definedName name="_____y8" localSheetId="17" hidden="1">{"via1",#N/A,TRUE,"general";"via2",#N/A,TRUE,"general";"via3",#N/A,TRUE,"general"}</definedName>
    <definedName name="_____y8" localSheetId="18" hidden="1">{"via1",#N/A,TRUE,"general";"via2",#N/A,TRUE,"general";"via3",#N/A,TRUE,"general"}</definedName>
    <definedName name="_____y8" localSheetId="1" hidden="1">{"via1",#N/A,TRUE,"general";"via2",#N/A,TRUE,"general";"via3",#N/A,TRUE,"general"}</definedName>
    <definedName name="_____y8" hidden="1">{"via1",#N/A,TRUE,"general";"via2",#N/A,TRUE,"general";"via3",#N/A,TRUE,"general"}</definedName>
    <definedName name="_____y9" localSheetId="2" hidden="1">{"TAB1",#N/A,TRUE,"GENERAL";"TAB2",#N/A,TRUE,"GENERAL";"TAB3",#N/A,TRUE,"GENERAL";"TAB4",#N/A,TRUE,"GENERAL";"TAB5",#N/A,TRUE,"GENERAL"}</definedName>
    <definedName name="_____y9" localSheetId="3" hidden="1">{"TAB1",#N/A,TRUE,"GENERAL";"TAB2",#N/A,TRUE,"GENERAL";"TAB3",#N/A,TRUE,"GENERAL";"TAB4",#N/A,TRUE,"GENERAL";"TAB5",#N/A,TRUE,"GENERAL"}</definedName>
    <definedName name="_____y9" localSheetId="4" hidden="1">{"TAB1",#N/A,TRUE,"GENERAL";"TAB2",#N/A,TRUE,"GENERAL";"TAB3",#N/A,TRUE,"GENERAL";"TAB4",#N/A,TRUE,"GENERAL";"TAB5",#N/A,TRUE,"GENERAL"}</definedName>
    <definedName name="_____y9" localSheetId="5" hidden="1">{"TAB1",#N/A,TRUE,"GENERAL";"TAB2",#N/A,TRUE,"GENERAL";"TAB3",#N/A,TRUE,"GENERAL";"TAB4",#N/A,TRUE,"GENERAL";"TAB5",#N/A,TRUE,"GENERAL"}</definedName>
    <definedName name="_____y9" localSheetId="8" hidden="1">{"TAB1",#N/A,TRUE,"GENERAL";"TAB2",#N/A,TRUE,"GENERAL";"TAB3",#N/A,TRUE,"GENERAL";"TAB4",#N/A,TRUE,"GENERAL";"TAB5",#N/A,TRUE,"GENERAL"}</definedName>
    <definedName name="_____y9" localSheetId="16" hidden="1">{"TAB1",#N/A,TRUE,"GENERAL";"TAB2",#N/A,TRUE,"GENERAL";"TAB3",#N/A,TRUE,"GENERAL";"TAB4",#N/A,TRUE,"GENERAL";"TAB5",#N/A,TRUE,"GENERAL"}</definedName>
    <definedName name="_____y9" localSheetId="17" hidden="1">{"TAB1",#N/A,TRUE,"GENERAL";"TAB2",#N/A,TRUE,"GENERAL";"TAB3",#N/A,TRUE,"GENERAL";"TAB4",#N/A,TRUE,"GENERAL";"TAB5",#N/A,TRUE,"GENERAL"}</definedName>
    <definedName name="_____y9" localSheetId="18" hidden="1">{"TAB1",#N/A,TRUE,"GENERAL";"TAB2",#N/A,TRUE,"GENERAL";"TAB3",#N/A,TRUE,"GENERAL";"TAB4",#N/A,TRUE,"GENERAL";"TAB5",#N/A,TRUE,"GENERAL"}</definedName>
    <definedName name="_____y9" localSheetId="1" hidden="1">{"TAB1",#N/A,TRUE,"GENERAL";"TAB2",#N/A,TRUE,"GENERAL";"TAB3",#N/A,TRUE,"GENERAL";"TAB4",#N/A,TRUE,"GENERAL";"TAB5",#N/A,TRUE,"GENERAL"}</definedName>
    <definedName name="_____y9" hidden="1">{"TAB1",#N/A,TRUE,"GENERAL";"TAB2",#N/A,TRUE,"GENERAL";"TAB3",#N/A,TRUE,"GENERAL";"TAB4",#N/A,TRUE,"GENERAL";"TAB5",#N/A,TRUE,"GENERAL"}</definedName>
    <definedName name="_____z1" localSheetId="2" hidden="1">{"TAB1",#N/A,TRUE,"GENERAL";"TAB2",#N/A,TRUE,"GENERAL";"TAB3",#N/A,TRUE,"GENERAL";"TAB4",#N/A,TRUE,"GENERAL";"TAB5",#N/A,TRUE,"GENERAL"}</definedName>
    <definedName name="_____z1" localSheetId="3" hidden="1">{"TAB1",#N/A,TRUE,"GENERAL";"TAB2",#N/A,TRUE,"GENERAL";"TAB3",#N/A,TRUE,"GENERAL";"TAB4",#N/A,TRUE,"GENERAL";"TAB5",#N/A,TRUE,"GENERAL"}</definedName>
    <definedName name="_____z1" localSheetId="4" hidden="1">{"TAB1",#N/A,TRUE,"GENERAL";"TAB2",#N/A,TRUE,"GENERAL";"TAB3",#N/A,TRUE,"GENERAL";"TAB4",#N/A,TRUE,"GENERAL";"TAB5",#N/A,TRUE,"GENERAL"}</definedName>
    <definedName name="_____z1" localSheetId="5" hidden="1">{"TAB1",#N/A,TRUE,"GENERAL";"TAB2",#N/A,TRUE,"GENERAL";"TAB3",#N/A,TRUE,"GENERAL";"TAB4",#N/A,TRUE,"GENERAL";"TAB5",#N/A,TRUE,"GENERAL"}</definedName>
    <definedName name="_____z1" localSheetId="8" hidden="1">{"TAB1",#N/A,TRUE,"GENERAL";"TAB2",#N/A,TRUE,"GENERAL";"TAB3",#N/A,TRUE,"GENERAL";"TAB4",#N/A,TRUE,"GENERAL";"TAB5",#N/A,TRUE,"GENERAL"}</definedName>
    <definedName name="_____z1" localSheetId="16" hidden="1">{"TAB1",#N/A,TRUE,"GENERAL";"TAB2",#N/A,TRUE,"GENERAL";"TAB3",#N/A,TRUE,"GENERAL";"TAB4",#N/A,TRUE,"GENERAL";"TAB5",#N/A,TRUE,"GENERAL"}</definedName>
    <definedName name="_____z1" localSheetId="17" hidden="1">{"TAB1",#N/A,TRUE,"GENERAL";"TAB2",#N/A,TRUE,"GENERAL";"TAB3",#N/A,TRUE,"GENERAL";"TAB4",#N/A,TRUE,"GENERAL";"TAB5",#N/A,TRUE,"GENERAL"}</definedName>
    <definedName name="_____z1" localSheetId="18" hidden="1">{"TAB1",#N/A,TRUE,"GENERAL";"TAB2",#N/A,TRUE,"GENERAL";"TAB3",#N/A,TRUE,"GENERAL";"TAB4",#N/A,TRUE,"GENERAL";"TAB5",#N/A,TRUE,"GENERAL"}</definedName>
    <definedName name="_____z1" localSheetId="1" hidden="1">{"TAB1",#N/A,TRUE,"GENERAL";"TAB2",#N/A,TRUE,"GENERAL";"TAB3",#N/A,TRUE,"GENERAL";"TAB4",#N/A,TRUE,"GENERAL";"TAB5",#N/A,TRUE,"GENERAL"}</definedName>
    <definedName name="_____z1" hidden="1">{"TAB1",#N/A,TRUE,"GENERAL";"TAB2",#N/A,TRUE,"GENERAL";"TAB3",#N/A,TRUE,"GENERAL";"TAB4",#N/A,TRUE,"GENERAL";"TAB5",#N/A,TRUE,"GENERAL"}</definedName>
    <definedName name="_____z2" localSheetId="2" hidden="1">{"via1",#N/A,TRUE,"general";"via2",#N/A,TRUE,"general";"via3",#N/A,TRUE,"general"}</definedName>
    <definedName name="_____z2" localSheetId="3" hidden="1">{"via1",#N/A,TRUE,"general";"via2",#N/A,TRUE,"general";"via3",#N/A,TRUE,"general"}</definedName>
    <definedName name="_____z2" localSheetId="4" hidden="1">{"via1",#N/A,TRUE,"general";"via2",#N/A,TRUE,"general";"via3",#N/A,TRUE,"general"}</definedName>
    <definedName name="_____z2" localSheetId="5" hidden="1">{"via1",#N/A,TRUE,"general";"via2",#N/A,TRUE,"general";"via3",#N/A,TRUE,"general"}</definedName>
    <definedName name="_____z2" localSheetId="8" hidden="1">{"via1",#N/A,TRUE,"general";"via2",#N/A,TRUE,"general";"via3",#N/A,TRUE,"general"}</definedName>
    <definedName name="_____z2" localSheetId="16" hidden="1">{"via1",#N/A,TRUE,"general";"via2",#N/A,TRUE,"general";"via3",#N/A,TRUE,"general"}</definedName>
    <definedName name="_____z2" localSheetId="17" hidden="1">{"via1",#N/A,TRUE,"general";"via2",#N/A,TRUE,"general";"via3",#N/A,TRUE,"general"}</definedName>
    <definedName name="_____z2" localSheetId="18" hidden="1">{"via1",#N/A,TRUE,"general";"via2",#N/A,TRUE,"general";"via3",#N/A,TRUE,"general"}</definedName>
    <definedName name="_____z2" localSheetId="1" hidden="1">{"via1",#N/A,TRUE,"general";"via2",#N/A,TRUE,"general";"via3",#N/A,TRUE,"general"}</definedName>
    <definedName name="_____z2" hidden="1">{"via1",#N/A,TRUE,"general";"via2",#N/A,TRUE,"general";"via3",#N/A,TRUE,"general"}</definedName>
    <definedName name="_____z3" localSheetId="2" hidden="1">{"via1",#N/A,TRUE,"general";"via2",#N/A,TRUE,"general";"via3",#N/A,TRUE,"general"}</definedName>
    <definedName name="_____z3" localSheetId="3" hidden="1">{"via1",#N/A,TRUE,"general";"via2",#N/A,TRUE,"general";"via3",#N/A,TRUE,"general"}</definedName>
    <definedName name="_____z3" localSheetId="4" hidden="1">{"via1",#N/A,TRUE,"general";"via2",#N/A,TRUE,"general";"via3",#N/A,TRUE,"general"}</definedName>
    <definedName name="_____z3" localSheetId="5" hidden="1">{"via1",#N/A,TRUE,"general";"via2",#N/A,TRUE,"general";"via3",#N/A,TRUE,"general"}</definedName>
    <definedName name="_____z3" localSheetId="8" hidden="1">{"via1",#N/A,TRUE,"general";"via2",#N/A,TRUE,"general";"via3",#N/A,TRUE,"general"}</definedName>
    <definedName name="_____z3" localSheetId="16" hidden="1">{"via1",#N/A,TRUE,"general";"via2",#N/A,TRUE,"general";"via3",#N/A,TRUE,"general"}</definedName>
    <definedName name="_____z3" localSheetId="17" hidden="1">{"via1",#N/A,TRUE,"general";"via2",#N/A,TRUE,"general";"via3",#N/A,TRUE,"general"}</definedName>
    <definedName name="_____z3" localSheetId="18" hidden="1">{"via1",#N/A,TRUE,"general";"via2",#N/A,TRUE,"general";"via3",#N/A,TRUE,"general"}</definedName>
    <definedName name="_____z3" localSheetId="1" hidden="1">{"via1",#N/A,TRUE,"general";"via2",#N/A,TRUE,"general";"via3",#N/A,TRUE,"general"}</definedName>
    <definedName name="_____z3" hidden="1">{"via1",#N/A,TRUE,"general";"via2",#N/A,TRUE,"general";"via3",#N/A,TRUE,"general"}</definedName>
    <definedName name="_____z4" localSheetId="2" hidden="1">{"TAB1",#N/A,TRUE,"GENERAL";"TAB2",#N/A,TRUE,"GENERAL";"TAB3",#N/A,TRUE,"GENERAL";"TAB4",#N/A,TRUE,"GENERAL";"TAB5",#N/A,TRUE,"GENERAL"}</definedName>
    <definedName name="_____z4" localSheetId="3" hidden="1">{"TAB1",#N/A,TRUE,"GENERAL";"TAB2",#N/A,TRUE,"GENERAL";"TAB3",#N/A,TRUE,"GENERAL";"TAB4",#N/A,TRUE,"GENERAL";"TAB5",#N/A,TRUE,"GENERAL"}</definedName>
    <definedName name="_____z4" localSheetId="4" hidden="1">{"TAB1",#N/A,TRUE,"GENERAL";"TAB2",#N/A,TRUE,"GENERAL";"TAB3",#N/A,TRUE,"GENERAL";"TAB4",#N/A,TRUE,"GENERAL";"TAB5",#N/A,TRUE,"GENERAL"}</definedName>
    <definedName name="_____z4" localSheetId="5" hidden="1">{"TAB1",#N/A,TRUE,"GENERAL";"TAB2",#N/A,TRUE,"GENERAL";"TAB3",#N/A,TRUE,"GENERAL";"TAB4",#N/A,TRUE,"GENERAL";"TAB5",#N/A,TRUE,"GENERAL"}</definedName>
    <definedName name="_____z4" localSheetId="8" hidden="1">{"TAB1",#N/A,TRUE,"GENERAL";"TAB2",#N/A,TRUE,"GENERAL";"TAB3",#N/A,TRUE,"GENERAL";"TAB4",#N/A,TRUE,"GENERAL";"TAB5",#N/A,TRUE,"GENERAL"}</definedName>
    <definedName name="_____z4" localSheetId="16" hidden="1">{"TAB1",#N/A,TRUE,"GENERAL";"TAB2",#N/A,TRUE,"GENERAL";"TAB3",#N/A,TRUE,"GENERAL";"TAB4",#N/A,TRUE,"GENERAL";"TAB5",#N/A,TRUE,"GENERAL"}</definedName>
    <definedName name="_____z4" localSheetId="17" hidden="1">{"TAB1",#N/A,TRUE,"GENERAL";"TAB2",#N/A,TRUE,"GENERAL";"TAB3",#N/A,TRUE,"GENERAL";"TAB4",#N/A,TRUE,"GENERAL";"TAB5",#N/A,TRUE,"GENERAL"}</definedName>
    <definedName name="_____z4" localSheetId="18" hidden="1">{"TAB1",#N/A,TRUE,"GENERAL";"TAB2",#N/A,TRUE,"GENERAL";"TAB3",#N/A,TRUE,"GENERAL";"TAB4",#N/A,TRUE,"GENERAL";"TAB5",#N/A,TRUE,"GENERAL"}</definedName>
    <definedName name="_____z4" localSheetId="1" hidden="1">{"TAB1",#N/A,TRUE,"GENERAL";"TAB2",#N/A,TRUE,"GENERAL";"TAB3",#N/A,TRUE,"GENERAL";"TAB4",#N/A,TRUE,"GENERAL";"TAB5",#N/A,TRUE,"GENERAL"}</definedName>
    <definedName name="_____z4" hidden="1">{"TAB1",#N/A,TRUE,"GENERAL";"TAB2",#N/A,TRUE,"GENERAL";"TAB3",#N/A,TRUE,"GENERAL";"TAB4",#N/A,TRUE,"GENERAL";"TAB5",#N/A,TRUE,"GENERAL"}</definedName>
    <definedName name="_____z5" localSheetId="2" hidden="1">{"via1",#N/A,TRUE,"general";"via2",#N/A,TRUE,"general";"via3",#N/A,TRUE,"general"}</definedName>
    <definedName name="_____z5" localSheetId="3" hidden="1">{"via1",#N/A,TRUE,"general";"via2",#N/A,TRUE,"general";"via3",#N/A,TRUE,"general"}</definedName>
    <definedName name="_____z5" localSheetId="4" hidden="1">{"via1",#N/A,TRUE,"general";"via2",#N/A,TRUE,"general";"via3",#N/A,TRUE,"general"}</definedName>
    <definedName name="_____z5" localSheetId="5" hidden="1">{"via1",#N/A,TRUE,"general";"via2",#N/A,TRUE,"general";"via3",#N/A,TRUE,"general"}</definedName>
    <definedName name="_____z5" localSheetId="8" hidden="1">{"via1",#N/A,TRUE,"general";"via2",#N/A,TRUE,"general";"via3",#N/A,TRUE,"general"}</definedName>
    <definedName name="_____z5" localSheetId="16" hidden="1">{"via1",#N/A,TRUE,"general";"via2",#N/A,TRUE,"general";"via3",#N/A,TRUE,"general"}</definedName>
    <definedName name="_____z5" localSheetId="17" hidden="1">{"via1",#N/A,TRUE,"general";"via2",#N/A,TRUE,"general";"via3",#N/A,TRUE,"general"}</definedName>
    <definedName name="_____z5" localSheetId="18" hidden="1">{"via1",#N/A,TRUE,"general";"via2",#N/A,TRUE,"general";"via3",#N/A,TRUE,"general"}</definedName>
    <definedName name="_____z5" localSheetId="1" hidden="1">{"via1",#N/A,TRUE,"general";"via2",#N/A,TRUE,"general";"via3",#N/A,TRUE,"general"}</definedName>
    <definedName name="_____z5" hidden="1">{"via1",#N/A,TRUE,"general";"via2",#N/A,TRUE,"general";"via3",#N/A,TRUE,"general"}</definedName>
    <definedName name="_____z6" localSheetId="2" hidden="1">{"TAB1",#N/A,TRUE,"GENERAL";"TAB2",#N/A,TRUE,"GENERAL";"TAB3",#N/A,TRUE,"GENERAL";"TAB4",#N/A,TRUE,"GENERAL";"TAB5",#N/A,TRUE,"GENERAL"}</definedName>
    <definedName name="_____z6" localSheetId="3" hidden="1">{"TAB1",#N/A,TRUE,"GENERAL";"TAB2",#N/A,TRUE,"GENERAL";"TAB3",#N/A,TRUE,"GENERAL";"TAB4",#N/A,TRUE,"GENERAL";"TAB5",#N/A,TRUE,"GENERAL"}</definedName>
    <definedName name="_____z6" localSheetId="4" hidden="1">{"TAB1",#N/A,TRUE,"GENERAL";"TAB2",#N/A,TRUE,"GENERAL";"TAB3",#N/A,TRUE,"GENERAL";"TAB4",#N/A,TRUE,"GENERAL";"TAB5",#N/A,TRUE,"GENERAL"}</definedName>
    <definedName name="_____z6" localSheetId="5" hidden="1">{"TAB1",#N/A,TRUE,"GENERAL";"TAB2",#N/A,TRUE,"GENERAL";"TAB3",#N/A,TRUE,"GENERAL";"TAB4",#N/A,TRUE,"GENERAL";"TAB5",#N/A,TRUE,"GENERAL"}</definedName>
    <definedName name="_____z6" localSheetId="8" hidden="1">{"TAB1",#N/A,TRUE,"GENERAL";"TAB2",#N/A,TRUE,"GENERAL";"TAB3",#N/A,TRUE,"GENERAL";"TAB4",#N/A,TRUE,"GENERAL";"TAB5",#N/A,TRUE,"GENERAL"}</definedName>
    <definedName name="_____z6" localSheetId="16" hidden="1">{"TAB1",#N/A,TRUE,"GENERAL";"TAB2",#N/A,TRUE,"GENERAL";"TAB3",#N/A,TRUE,"GENERAL";"TAB4",#N/A,TRUE,"GENERAL";"TAB5",#N/A,TRUE,"GENERAL"}</definedName>
    <definedName name="_____z6" localSheetId="17" hidden="1">{"TAB1",#N/A,TRUE,"GENERAL";"TAB2",#N/A,TRUE,"GENERAL";"TAB3",#N/A,TRUE,"GENERAL";"TAB4",#N/A,TRUE,"GENERAL";"TAB5",#N/A,TRUE,"GENERAL"}</definedName>
    <definedName name="_____z6" localSheetId="18" hidden="1">{"TAB1",#N/A,TRUE,"GENERAL";"TAB2",#N/A,TRUE,"GENERAL";"TAB3",#N/A,TRUE,"GENERAL";"TAB4",#N/A,TRUE,"GENERAL";"TAB5",#N/A,TRUE,"GENERAL"}</definedName>
    <definedName name="_____z6" localSheetId="1" hidden="1">{"TAB1",#N/A,TRUE,"GENERAL";"TAB2",#N/A,TRUE,"GENERAL";"TAB3",#N/A,TRUE,"GENERAL";"TAB4",#N/A,TRUE,"GENERAL";"TAB5",#N/A,TRUE,"GENERAL"}</definedName>
    <definedName name="_____z6" hidden="1">{"TAB1",#N/A,TRUE,"GENERAL";"TAB2",#N/A,TRUE,"GENERAL";"TAB3",#N/A,TRUE,"GENERAL";"TAB4",#N/A,TRUE,"GENERAL";"TAB5",#N/A,TRUE,"GENERAL"}</definedName>
    <definedName name="_____z7">#N/A</definedName>
    <definedName name="____a1" localSheetId="2" hidden="1">{"TAB1",#N/A,TRUE,"GENERAL";"TAB2",#N/A,TRUE,"GENERAL";"TAB3",#N/A,TRUE,"GENERAL";"TAB4",#N/A,TRUE,"GENERAL";"TAB5",#N/A,TRUE,"GENERAL"}</definedName>
    <definedName name="____a1" localSheetId="3" hidden="1">{"TAB1",#N/A,TRUE,"GENERAL";"TAB2",#N/A,TRUE,"GENERAL";"TAB3",#N/A,TRUE,"GENERAL";"TAB4",#N/A,TRUE,"GENERAL";"TAB5",#N/A,TRUE,"GENERAL"}</definedName>
    <definedName name="____a1" localSheetId="4" hidden="1">{"TAB1",#N/A,TRUE,"GENERAL";"TAB2",#N/A,TRUE,"GENERAL";"TAB3",#N/A,TRUE,"GENERAL";"TAB4",#N/A,TRUE,"GENERAL";"TAB5",#N/A,TRUE,"GENERAL"}</definedName>
    <definedName name="____a1" localSheetId="5" hidden="1">{"TAB1",#N/A,TRUE,"GENERAL";"TAB2",#N/A,TRUE,"GENERAL";"TAB3",#N/A,TRUE,"GENERAL";"TAB4",#N/A,TRUE,"GENERAL";"TAB5",#N/A,TRUE,"GENERAL"}</definedName>
    <definedName name="____a1" localSheetId="8" hidden="1">{"TAB1",#N/A,TRUE,"GENERAL";"TAB2",#N/A,TRUE,"GENERAL";"TAB3",#N/A,TRUE,"GENERAL";"TAB4",#N/A,TRUE,"GENERAL";"TAB5",#N/A,TRUE,"GENERAL"}</definedName>
    <definedName name="____a1" localSheetId="16" hidden="1">{"TAB1",#N/A,TRUE,"GENERAL";"TAB2",#N/A,TRUE,"GENERAL";"TAB3",#N/A,TRUE,"GENERAL";"TAB4",#N/A,TRUE,"GENERAL";"TAB5",#N/A,TRUE,"GENERAL"}</definedName>
    <definedName name="____a1" localSheetId="17" hidden="1">{"TAB1",#N/A,TRUE,"GENERAL";"TAB2",#N/A,TRUE,"GENERAL";"TAB3",#N/A,TRUE,"GENERAL";"TAB4",#N/A,TRUE,"GENERAL";"TAB5",#N/A,TRUE,"GENERAL"}</definedName>
    <definedName name="____a1" localSheetId="18" hidden="1">{"TAB1",#N/A,TRUE,"GENERAL";"TAB2",#N/A,TRUE,"GENERAL";"TAB3",#N/A,TRUE,"GENERAL";"TAB4",#N/A,TRUE,"GENERAL";"TAB5",#N/A,TRUE,"GENERAL"}</definedName>
    <definedName name="____a1" localSheetId="1" hidden="1">{"TAB1",#N/A,TRUE,"GENERAL";"TAB2",#N/A,TRUE,"GENERAL";"TAB3",#N/A,TRUE,"GENERAL";"TAB4",#N/A,TRUE,"GENERAL";"TAB5",#N/A,TRUE,"GENERAL"}</definedName>
    <definedName name="____a1" hidden="1">{"TAB1",#N/A,TRUE,"GENERAL";"TAB2",#N/A,TRUE,"GENERAL";"TAB3",#N/A,TRUE,"GENERAL";"TAB4",#N/A,TRUE,"GENERAL";"TAB5",#N/A,TRUE,"GENERAL"}</definedName>
    <definedName name="____A17000">#REF!</definedName>
    <definedName name="____A20000">#REF!</definedName>
    <definedName name="____a3" localSheetId="2" hidden="1">{"TAB1",#N/A,TRUE,"GENERAL";"TAB2",#N/A,TRUE,"GENERAL";"TAB3",#N/A,TRUE,"GENERAL";"TAB4",#N/A,TRUE,"GENERAL";"TAB5",#N/A,TRUE,"GENERAL"}</definedName>
    <definedName name="____a3" localSheetId="3" hidden="1">{"TAB1",#N/A,TRUE,"GENERAL";"TAB2",#N/A,TRUE,"GENERAL";"TAB3",#N/A,TRUE,"GENERAL";"TAB4",#N/A,TRUE,"GENERAL";"TAB5",#N/A,TRUE,"GENERAL"}</definedName>
    <definedName name="____a3" localSheetId="4" hidden="1">{"TAB1",#N/A,TRUE,"GENERAL";"TAB2",#N/A,TRUE,"GENERAL";"TAB3",#N/A,TRUE,"GENERAL";"TAB4",#N/A,TRUE,"GENERAL";"TAB5",#N/A,TRUE,"GENERAL"}</definedName>
    <definedName name="____a3" localSheetId="5" hidden="1">{"TAB1",#N/A,TRUE,"GENERAL";"TAB2",#N/A,TRUE,"GENERAL";"TAB3",#N/A,TRUE,"GENERAL";"TAB4",#N/A,TRUE,"GENERAL";"TAB5",#N/A,TRUE,"GENERAL"}</definedName>
    <definedName name="____a3" localSheetId="8" hidden="1">{"TAB1",#N/A,TRUE,"GENERAL";"TAB2",#N/A,TRUE,"GENERAL";"TAB3",#N/A,TRUE,"GENERAL";"TAB4",#N/A,TRUE,"GENERAL";"TAB5",#N/A,TRUE,"GENERAL"}</definedName>
    <definedName name="____a3" localSheetId="16" hidden="1">{"TAB1",#N/A,TRUE,"GENERAL";"TAB2",#N/A,TRUE,"GENERAL";"TAB3",#N/A,TRUE,"GENERAL";"TAB4",#N/A,TRUE,"GENERAL";"TAB5",#N/A,TRUE,"GENERAL"}</definedName>
    <definedName name="____a3" localSheetId="17" hidden="1">{"TAB1",#N/A,TRUE,"GENERAL";"TAB2",#N/A,TRUE,"GENERAL";"TAB3",#N/A,TRUE,"GENERAL";"TAB4",#N/A,TRUE,"GENERAL";"TAB5",#N/A,TRUE,"GENERAL"}</definedName>
    <definedName name="____a3" localSheetId="18" hidden="1">{"TAB1",#N/A,TRUE,"GENERAL";"TAB2",#N/A,TRUE,"GENERAL";"TAB3",#N/A,TRUE,"GENERAL";"TAB4",#N/A,TRUE,"GENERAL";"TAB5",#N/A,TRUE,"GENERAL"}</definedName>
    <definedName name="____a3" localSheetId="1" hidden="1">{"TAB1",#N/A,TRUE,"GENERAL";"TAB2",#N/A,TRUE,"GENERAL";"TAB3",#N/A,TRUE,"GENERAL";"TAB4",#N/A,TRUE,"GENERAL";"TAB5",#N/A,TRUE,"GENERAL"}</definedName>
    <definedName name="____a3" hidden="1">{"TAB1",#N/A,TRUE,"GENERAL";"TAB2",#N/A,TRUE,"GENERAL";"TAB3",#N/A,TRUE,"GENERAL";"TAB4",#N/A,TRUE,"GENERAL";"TAB5",#N/A,TRUE,"GENERAL"}</definedName>
    <definedName name="____A30000">#REF!</definedName>
    <definedName name="____a4" localSheetId="2" hidden="1">{"via1",#N/A,TRUE,"general";"via2",#N/A,TRUE,"general";"via3",#N/A,TRUE,"general"}</definedName>
    <definedName name="____a4" localSheetId="3" hidden="1">{"via1",#N/A,TRUE,"general";"via2",#N/A,TRUE,"general";"via3",#N/A,TRUE,"general"}</definedName>
    <definedName name="____a4" localSheetId="4" hidden="1">{"via1",#N/A,TRUE,"general";"via2",#N/A,TRUE,"general";"via3",#N/A,TRUE,"general"}</definedName>
    <definedName name="____a4" localSheetId="5" hidden="1">{"via1",#N/A,TRUE,"general";"via2",#N/A,TRUE,"general";"via3",#N/A,TRUE,"general"}</definedName>
    <definedName name="____a4" localSheetId="8" hidden="1">{"via1",#N/A,TRUE,"general";"via2",#N/A,TRUE,"general";"via3",#N/A,TRUE,"general"}</definedName>
    <definedName name="____a4" localSheetId="16" hidden="1">{"via1",#N/A,TRUE,"general";"via2",#N/A,TRUE,"general";"via3",#N/A,TRUE,"general"}</definedName>
    <definedName name="____a4" localSheetId="17" hidden="1">{"via1",#N/A,TRUE,"general";"via2",#N/A,TRUE,"general";"via3",#N/A,TRUE,"general"}</definedName>
    <definedName name="____a4" localSheetId="18" hidden="1">{"via1",#N/A,TRUE,"general";"via2",#N/A,TRUE,"general";"via3",#N/A,TRUE,"general"}</definedName>
    <definedName name="____a4" localSheetId="1" hidden="1">{"via1",#N/A,TRUE,"general";"via2",#N/A,TRUE,"general";"via3",#N/A,TRUE,"general"}</definedName>
    <definedName name="____a4" hidden="1">{"via1",#N/A,TRUE,"general";"via2",#N/A,TRUE,"general";"via3",#N/A,TRUE,"general"}</definedName>
    <definedName name="____a5" localSheetId="2" hidden="1">{"TAB1",#N/A,TRUE,"GENERAL";"TAB2",#N/A,TRUE,"GENERAL";"TAB3",#N/A,TRUE,"GENERAL";"TAB4",#N/A,TRUE,"GENERAL";"TAB5",#N/A,TRUE,"GENERAL"}</definedName>
    <definedName name="____a5" localSheetId="3" hidden="1">{"TAB1",#N/A,TRUE,"GENERAL";"TAB2",#N/A,TRUE,"GENERAL";"TAB3",#N/A,TRUE,"GENERAL";"TAB4",#N/A,TRUE,"GENERAL";"TAB5",#N/A,TRUE,"GENERAL"}</definedName>
    <definedName name="____a5" localSheetId="4" hidden="1">{"TAB1",#N/A,TRUE,"GENERAL";"TAB2",#N/A,TRUE,"GENERAL";"TAB3",#N/A,TRUE,"GENERAL";"TAB4",#N/A,TRUE,"GENERAL";"TAB5",#N/A,TRUE,"GENERAL"}</definedName>
    <definedName name="____a5" localSheetId="5" hidden="1">{"TAB1",#N/A,TRUE,"GENERAL";"TAB2",#N/A,TRUE,"GENERAL";"TAB3",#N/A,TRUE,"GENERAL";"TAB4",#N/A,TRUE,"GENERAL";"TAB5",#N/A,TRUE,"GENERAL"}</definedName>
    <definedName name="____a5" localSheetId="8" hidden="1">{"TAB1",#N/A,TRUE,"GENERAL";"TAB2",#N/A,TRUE,"GENERAL";"TAB3",#N/A,TRUE,"GENERAL";"TAB4",#N/A,TRUE,"GENERAL";"TAB5",#N/A,TRUE,"GENERAL"}</definedName>
    <definedName name="____a5" localSheetId="16" hidden="1">{"TAB1",#N/A,TRUE,"GENERAL";"TAB2",#N/A,TRUE,"GENERAL";"TAB3",#N/A,TRUE,"GENERAL";"TAB4",#N/A,TRUE,"GENERAL";"TAB5",#N/A,TRUE,"GENERAL"}</definedName>
    <definedName name="____a5" localSheetId="17" hidden="1">{"TAB1",#N/A,TRUE,"GENERAL";"TAB2",#N/A,TRUE,"GENERAL";"TAB3",#N/A,TRUE,"GENERAL";"TAB4",#N/A,TRUE,"GENERAL";"TAB5",#N/A,TRUE,"GENERAL"}</definedName>
    <definedName name="____a5" localSheetId="18" hidden="1">{"TAB1",#N/A,TRUE,"GENERAL";"TAB2",#N/A,TRUE,"GENERAL";"TAB3",#N/A,TRUE,"GENERAL";"TAB4",#N/A,TRUE,"GENERAL";"TAB5",#N/A,TRUE,"GENERAL"}</definedName>
    <definedName name="____a5" localSheetId="1" hidden="1">{"TAB1",#N/A,TRUE,"GENERAL";"TAB2",#N/A,TRUE,"GENERAL";"TAB3",#N/A,TRUE,"GENERAL";"TAB4",#N/A,TRUE,"GENERAL";"TAB5",#N/A,TRUE,"GENERAL"}</definedName>
    <definedName name="____a5" hidden="1">{"TAB1",#N/A,TRUE,"GENERAL";"TAB2",#N/A,TRUE,"GENERAL";"TAB3",#N/A,TRUE,"GENERAL";"TAB4",#N/A,TRUE,"GENERAL";"TAB5",#N/A,TRUE,"GENERAL"}</definedName>
    <definedName name="____a6" localSheetId="2" hidden="1">{"TAB1",#N/A,TRUE,"GENERAL";"TAB2",#N/A,TRUE,"GENERAL";"TAB3",#N/A,TRUE,"GENERAL";"TAB4",#N/A,TRUE,"GENERAL";"TAB5",#N/A,TRUE,"GENERAL"}</definedName>
    <definedName name="____a6" localSheetId="3" hidden="1">{"TAB1",#N/A,TRUE,"GENERAL";"TAB2",#N/A,TRUE,"GENERAL";"TAB3",#N/A,TRUE,"GENERAL";"TAB4",#N/A,TRUE,"GENERAL";"TAB5",#N/A,TRUE,"GENERAL"}</definedName>
    <definedName name="____a6" localSheetId="4" hidden="1">{"TAB1",#N/A,TRUE,"GENERAL";"TAB2",#N/A,TRUE,"GENERAL";"TAB3",#N/A,TRUE,"GENERAL";"TAB4",#N/A,TRUE,"GENERAL";"TAB5",#N/A,TRUE,"GENERAL"}</definedName>
    <definedName name="____a6" localSheetId="5" hidden="1">{"TAB1",#N/A,TRUE,"GENERAL";"TAB2",#N/A,TRUE,"GENERAL";"TAB3",#N/A,TRUE,"GENERAL";"TAB4",#N/A,TRUE,"GENERAL";"TAB5",#N/A,TRUE,"GENERAL"}</definedName>
    <definedName name="____a6" localSheetId="8" hidden="1">{"TAB1",#N/A,TRUE,"GENERAL";"TAB2",#N/A,TRUE,"GENERAL";"TAB3",#N/A,TRUE,"GENERAL";"TAB4",#N/A,TRUE,"GENERAL";"TAB5",#N/A,TRUE,"GENERAL"}</definedName>
    <definedName name="____a6" localSheetId="16" hidden="1">{"TAB1",#N/A,TRUE,"GENERAL";"TAB2",#N/A,TRUE,"GENERAL";"TAB3",#N/A,TRUE,"GENERAL";"TAB4",#N/A,TRUE,"GENERAL";"TAB5",#N/A,TRUE,"GENERAL"}</definedName>
    <definedName name="____a6" localSheetId="17" hidden="1">{"TAB1",#N/A,TRUE,"GENERAL";"TAB2",#N/A,TRUE,"GENERAL";"TAB3",#N/A,TRUE,"GENERAL";"TAB4",#N/A,TRUE,"GENERAL";"TAB5",#N/A,TRUE,"GENERAL"}</definedName>
    <definedName name="____a6" localSheetId="18" hidden="1">{"TAB1",#N/A,TRUE,"GENERAL";"TAB2",#N/A,TRUE,"GENERAL";"TAB3",#N/A,TRUE,"GENERAL";"TAB4",#N/A,TRUE,"GENERAL";"TAB5",#N/A,TRUE,"GENERAL"}</definedName>
    <definedName name="____a6" localSheetId="1" hidden="1">{"TAB1",#N/A,TRUE,"GENERAL";"TAB2",#N/A,TRUE,"GENERAL";"TAB3",#N/A,TRUE,"GENERAL";"TAB4",#N/A,TRUE,"GENERAL";"TAB5",#N/A,TRUE,"GENERAL"}</definedName>
    <definedName name="____a6" hidden="1">{"TAB1",#N/A,TRUE,"GENERAL";"TAB2",#N/A,TRUE,"GENERAL";"TAB3",#N/A,TRUE,"GENERAL";"TAB4",#N/A,TRUE,"GENERAL";"TAB5",#N/A,TRUE,"GENERAL"}</definedName>
    <definedName name="____ADH12" localSheetId="1">#REF!</definedName>
    <definedName name="____ADH12">#REF!</definedName>
    <definedName name="____adi1">[11]Datos!$B$2</definedName>
    <definedName name="____adi2">[11]Datos!$B$3</definedName>
    <definedName name="____ADM12" localSheetId="1">#REF!</definedName>
    <definedName name="____ADM12">#REF!</definedName>
    <definedName name="____ADM3" localSheetId="1">#REF!</definedName>
    <definedName name="____ADM3">#REF!</definedName>
    <definedName name="____ADM4" localSheetId="1">#REF!</definedName>
    <definedName name="____ADM4">#REF!</definedName>
    <definedName name="____AFC1" localSheetId="1">[7]INV!$A$25:$D$28</definedName>
    <definedName name="____AFC1">[5]INV!$A$25:$D$28</definedName>
    <definedName name="____AFC3" localSheetId="1">[7]INV!$F$25:$I$28</definedName>
    <definedName name="____AFC3">[5]INV!$F$25:$I$28</definedName>
    <definedName name="____AFC5" localSheetId="1">[7]INV!$K$25:$N$28</definedName>
    <definedName name="____AFC5">[5]INV!$K$25:$N$28</definedName>
    <definedName name="____AIU1" localSheetId="1">#REF!</definedName>
    <definedName name="____AIU1">#REF!</definedName>
    <definedName name="____aiu2">[9]AIU!$J$105</definedName>
    <definedName name="____apu1">[3]INSUMOS!#REF!</definedName>
    <definedName name="____APU221">#REF!</definedName>
    <definedName name="____APU465" localSheetId="2">[6]!absc</definedName>
    <definedName name="____APU465" localSheetId="12">[6]!absc</definedName>
    <definedName name="____APU465" localSheetId="11">[6]!absc</definedName>
    <definedName name="____APU465" localSheetId="13">[6]!absc</definedName>
    <definedName name="____APU465" localSheetId="14">[6]!absc</definedName>
    <definedName name="____APU465" localSheetId="15">[6]!absc</definedName>
    <definedName name="____APU465" localSheetId="3">[6]!absc</definedName>
    <definedName name="____APU465" localSheetId="4">[6]!absc</definedName>
    <definedName name="____APU465" localSheetId="5">[6]!absc</definedName>
    <definedName name="____APU465" localSheetId="6">[6]!absc</definedName>
    <definedName name="____APU465" localSheetId="7">[6]!absc</definedName>
    <definedName name="____APU465" localSheetId="8">[6]!absc</definedName>
    <definedName name="____APU465" localSheetId="9">[6]!absc</definedName>
    <definedName name="____APU465" localSheetId="10">[6]!absc</definedName>
    <definedName name="____APU465" localSheetId="16">[6]!absc</definedName>
    <definedName name="____APU465" localSheetId="17">[6]!absc</definedName>
    <definedName name="____APU465" localSheetId="18">[6]!absc</definedName>
    <definedName name="____APU465" localSheetId="19">[6]!absc</definedName>
    <definedName name="____APU465" localSheetId="20">[6]!absc</definedName>
    <definedName name="____APU465" localSheetId="21">[6]!absc</definedName>
    <definedName name="____APU465" localSheetId="22">[6]!absc</definedName>
    <definedName name="____APU465" localSheetId="23">[6]!absc</definedName>
    <definedName name="____APU465" localSheetId="24">[6]!absc</definedName>
    <definedName name="____APU465">[6]!absc</definedName>
    <definedName name="____b2" localSheetId="2" hidden="1">{"TAB1",#N/A,TRUE,"GENERAL";"TAB2",#N/A,TRUE,"GENERAL";"TAB3",#N/A,TRUE,"GENERAL";"TAB4",#N/A,TRUE,"GENERAL";"TAB5",#N/A,TRUE,"GENERAL"}</definedName>
    <definedName name="____b2" localSheetId="3" hidden="1">{"TAB1",#N/A,TRUE,"GENERAL";"TAB2",#N/A,TRUE,"GENERAL";"TAB3",#N/A,TRUE,"GENERAL";"TAB4",#N/A,TRUE,"GENERAL";"TAB5",#N/A,TRUE,"GENERAL"}</definedName>
    <definedName name="____b2" localSheetId="4" hidden="1">{"TAB1",#N/A,TRUE,"GENERAL";"TAB2",#N/A,TRUE,"GENERAL";"TAB3",#N/A,TRUE,"GENERAL";"TAB4",#N/A,TRUE,"GENERAL";"TAB5",#N/A,TRUE,"GENERAL"}</definedName>
    <definedName name="____b2" localSheetId="5" hidden="1">{"TAB1",#N/A,TRUE,"GENERAL";"TAB2",#N/A,TRUE,"GENERAL";"TAB3",#N/A,TRUE,"GENERAL";"TAB4",#N/A,TRUE,"GENERAL";"TAB5",#N/A,TRUE,"GENERAL"}</definedName>
    <definedName name="____b2" localSheetId="8" hidden="1">{"TAB1",#N/A,TRUE,"GENERAL";"TAB2",#N/A,TRUE,"GENERAL";"TAB3",#N/A,TRUE,"GENERAL";"TAB4",#N/A,TRUE,"GENERAL";"TAB5",#N/A,TRUE,"GENERAL"}</definedName>
    <definedName name="____b2" localSheetId="16" hidden="1">{"TAB1",#N/A,TRUE,"GENERAL";"TAB2",#N/A,TRUE,"GENERAL";"TAB3",#N/A,TRUE,"GENERAL";"TAB4",#N/A,TRUE,"GENERAL";"TAB5",#N/A,TRUE,"GENERAL"}</definedName>
    <definedName name="____b2" localSheetId="17" hidden="1">{"TAB1",#N/A,TRUE,"GENERAL";"TAB2",#N/A,TRUE,"GENERAL";"TAB3",#N/A,TRUE,"GENERAL";"TAB4",#N/A,TRUE,"GENERAL";"TAB5",#N/A,TRUE,"GENERAL"}</definedName>
    <definedName name="____b2" localSheetId="18" hidden="1">{"TAB1",#N/A,TRUE,"GENERAL";"TAB2",#N/A,TRUE,"GENERAL";"TAB3",#N/A,TRUE,"GENERAL";"TAB4",#N/A,TRUE,"GENERAL";"TAB5",#N/A,TRUE,"GENERAL"}</definedName>
    <definedName name="____b2" localSheetId="1" hidden="1">{"TAB1",#N/A,TRUE,"GENERAL";"TAB2",#N/A,TRUE,"GENERAL";"TAB3",#N/A,TRUE,"GENERAL";"TAB4",#N/A,TRUE,"GENERAL";"TAB5",#N/A,TRUE,"GENERAL"}</definedName>
    <definedName name="____b2" hidden="1">{"TAB1",#N/A,TRUE,"GENERAL";"TAB2",#N/A,TRUE,"GENERAL";"TAB3",#N/A,TRUE,"GENERAL";"TAB4",#N/A,TRUE,"GENERAL";"TAB5",#N/A,TRUE,"GENERAL"}</definedName>
    <definedName name="____b3" localSheetId="2" hidden="1">{"TAB1",#N/A,TRUE,"GENERAL";"TAB2",#N/A,TRUE,"GENERAL";"TAB3",#N/A,TRUE,"GENERAL";"TAB4",#N/A,TRUE,"GENERAL";"TAB5",#N/A,TRUE,"GENERAL"}</definedName>
    <definedName name="____b3" localSheetId="3" hidden="1">{"TAB1",#N/A,TRUE,"GENERAL";"TAB2",#N/A,TRUE,"GENERAL";"TAB3",#N/A,TRUE,"GENERAL";"TAB4",#N/A,TRUE,"GENERAL";"TAB5",#N/A,TRUE,"GENERAL"}</definedName>
    <definedName name="____b3" localSheetId="4" hidden="1">{"TAB1",#N/A,TRUE,"GENERAL";"TAB2",#N/A,TRUE,"GENERAL";"TAB3",#N/A,TRUE,"GENERAL";"TAB4",#N/A,TRUE,"GENERAL";"TAB5",#N/A,TRUE,"GENERAL"}</definedName>
    <definedName name="____b3" localSheetId="5" hidden="1">{"TAB1",#N/A,TRUE,"GENERAL";"TAB2",#N/A,TRUE,"GENERAL";"TAB3",#N/A,TRUE,"GENERAL";"TAB4",#N/A,TRUE,"GENERAL";"TAB5",#N/A,TRUE,"GENERAL"}</definedName>
    <definedName name="____b3" localSheetId="8" hidden="1">{"TAB1",#N/A,TRUE,"GENERAL";"TAB2",#N/A,TRUE,"GENERAL";"TAB3",#N/A,TRUE,"GENERAL";"TAB4",#N/A,TRUE,"GENERAL";"TAB5",#N/A,TRUE,"GENERAL"}</definedName>
    <definedName name="____b3" localSheetId="16" hidden="1">{"TAB1",#N/A,TRUE,"GENERAL";"TAB2",#N/A,TRUE,"GENERAL";"TAB3",#N/A,TRUE,"GENERAL";"TAB4",#N/A,TRUE,"GENERAL";"TAB5",#N/A,TRUE,"GENERAL"}</definedName>
    <definedName name="____b3" localSheetId="17" hidden="1">{"TAB1",#N/A,TRUE,"GENERAL";"TAB2",#N/A,TRUE,"GENERAL";"TAB3",#N/A,TRUE,"GENERAL";"TAB4",#N/A,TRUE,"GENERAL";"TAB5",#N/A,TRUE,"GENERAL"}</definedName>
    <definedName name="____b3" localSheetId="18" hidden="1">{"TAB1",#N/A,TRUE,"GENERAL";"TAB2",#N/A,TRUE,"GENERAL";"TAB3",#N/A,TRUE,"GENERAL";"TAB4",#N/A,TRUE,"GENERAL";"TAB5",#N/A,TRUE,"GENERAL"}</definedName>
    <definedName name="____b3" localSheetId="1" hidden="1">{"TAB1",#N/A,TRUE,"GENERAL";"TAB2",#N/A,TRUE,"GENERAL";"TAB3",#N/A,TRUE,"GENERAL";"TAB4",#N/A,TRUE,"GENERAL";"TAB5",#N/A,TRUE,"GENERAL"}</definedName>
    <definedName name="____b3" hidden="1">{"TAB1",#N/A,TRUE,"GENERAL";"TAB2",#N/A,TRUE,"GENERAL";"TAB3",#N/A,TRUE,"GENERAL";"TAB4",#N/A,TRUE,"GENERAL";"TAB5",#N/A,TRUE,"GENERAL"}</definedName>
    <definedName name="____b4" localSheetId="2" hidden="1">{"TAB1",#N/A,TRUE,"GENERAL";"TAB2",#N/A,TRUE,"GENERAL";"TAB3",#N/A,TRUE,"GENERAL";"TAB4",#N/A,TRUE,"GENERAL";"TAB5",#N/A,TRUE,"GENERAL"}</definedName>
    <definedName name="____b4" localSheetId="3" hidden="1">{"TAB1",#N/A,TRUE,"GENERAL";"TAB2",#N/A,TRUE,"GENERAL";"TAB3",#N/A,TRUE,"GENERAL";"TAB4",#N/A,TRUE,"GENERAL";"TAB5",#N/A,TRUE,"GENERAL"}</definedName>
    <definedName name="____b4" localSheetId="4" hidden="1">{"TAB1",#N/A,TRUE,"GENERAL";"TAB2",#N/A,TRUE,"GENERAL";"TAB3",#N/A,TRUE,"GENERAL";"TAB4",#N/A,TRUE,"GENERAL";"TAB5",#N/A,TRUE,"GENERAL"}</definedName>
    <definedName name="____b4" localSheetId="5" hidden="1">{"TAB1",#N/A,TRUE,"GENERAL";"TAB2",#N/A,TRUE,"GENERAL";"TAB3",#N/A,TRUE,"GENERAL";"TAB4",#N/A,TRUE,"GENERAL";"TAB5",#N/A,TRUE,"GENERAL"}</definedName>
    <definedName name="____b4" localSheetId="8" hidden="1">{"TAB1",#N/A,TRUE,"GENERAL";"TAB2",#N/A,TRUE,"GENERAL";"TAB3",#N/A,TRUE,"GENERAL";"TAB4",#N/A,TRUE,"GENERAL";"TAB5",#N/A,TRUE,"GENERAL"}</definedName>
    <definedName name="____b4" localSheetId="16" hidden="1">{"TAB1",#N/A,TRUE,"GENERAL";"TAB2",#N/A,TRUE,"GENERAL";"TAB3",#N/A,TRUE,"GENERAL";"TAB4",#N/A,TRUE,"GENERAL";"TAB5",#N/A,TRUE,"GENERAL"}</definedName>
    <definedName name="____b4" localSheetId="17" hidden="1">{"TAB1",#N/A,TRUE,"GENERAL";"TAB2",#N/A,TRUE,"GENERAL";"TAB3",#N/A,TRUE,"GENERAL";"TAB4",#N/A,TRUE,"GENERAL";"TAB5",#N/A,TRUE,"GENERAL"}</definedName>
    <definedName name="____b4" localSheetId="18" hidden="1">{"TAB1",#N/A,TRUE,"GENERAL";"TAB2",#N/A,TRUE,"GENERAL";"TAB3",#N/A,TRUE,"GENERAL";"TAB4",#N/A,TRUE,"GENERAL";"TAB5",#N/A,TRUE,"GENERAL"}</definedName>
    <definedName name="____b4" localSheetId="1" hidden="1">{"TAB1",#N/A,TRUE,"GENERAL";"TAB2",#N/A,TRUE,"GENERAL";"TAB3",#N/A,TRUE,"GENERAL";"TAB4",#N/A,TRUE,"GENERAL";"TAB5",#N/A,TRUE,"GENERAL"}</definedName>
    <definedName name="____b4" hidden="1">{"TAB1",#N/A,TRUE,"GENERAL";"TAB2",#N/A,TRUE,"GENERAL";"TAB3",#N/A,TRUE,"GENERAL";"TAB4",#N/A,TRUE,"GENERAL";"TAB5",#N/A,TRUE,"GENERAL"}</definedName>
    <definedName name="____b5" localSheetId="2" hidden="1">{"TAB1",#N/A,TRUE,"GENERAL";"TAB2",#N/A,TRUE,"GENERAL";"TAB3",#N/A,TRUE,"GENERAL";"TAB4",#N/A,TRUE,"GENERAL";"TAB5",#N/A,TRUE,"GENERAL"}</definedName>
    <definedName name="____b5" localSheetId="3" hidden="1">{"TAB1",#N/A,TRUE,"GENERAL";"TAB2",#N/A,TRUE,"GENERAL";"TAB3",#N/A,TRUE,"GENERAL";"TAB4",#N/A,TRUE,"GENERAL";"TAB5",#N/A,TRUE,"GENERAL"}</definedName>
    <definedName name="____b5" localSheetId="4" hidden="1">{"TAB1",#N/A,TRUE,"GENERAL";"TAB2",#N/A,TRUE,"GENERAL";"TAB3",#N/A,TRUE,"GENERAL";"TAB4",#N/A,TRUE,"GENERAL";"TAB5",#N/A,TRUE,"GENERAL"}</definedName>
    <definedName name="____b5" localSheetId="5" hidden="1">{"TAB1",#N/A,TRUE,"GENERAL";"TAB2",#N/A,TRUE,"GENERAL";"TAB3",#N/A,TRUE,"GENERAL";"TAB4",#N/A,TRUE,"GENERAL";"TAB5",#N/A,TRUE,"GENERAL"}</definedName>
    <definedName name="____b5" localSheetId="8" hidden="1">{"TAB1",#N/A,TRUE,"GENERAL";"TAB2",#N/A,TRUE,"GENERAL";"TAB3",#N/A,TRUE,"GENERAL";"TAB4",#N/A,TRUE,"GENERAL";"TAB5",#N/A,TRUE,"GENERAL"}</definedName>
    <definedName name="____b5" localSheetId="16" hidden="1">{"TAB1",#N/A,TRUE,"GENERAL";"TAB2",#N/A,TRUE,"GENERAL";"TAB3",#N/A,TRUE,"GENERAL";"TAB4",#N/A,TRUE,"GENERAL";"TAB5",#N/A,TRUE,"GENERAL"}</definedName>
    <definedName name="____b5" localSheetId="17" hidden="1">{"TAB1",#N/A,TRUE,"GENERAL";"TAB2",#N/A,TRUE,"GENERAL";"TAB3",#N/A,TRUE,"GENERAL";"TAB4",#N/A,TRUE,"GENERAL";"TAB5",#N/A,TRUE,"GENERAL"}</definedName>
    <definedName name="____b5" localSheetId="18" hidden="1">{"TAB1",#N/A,TRUE,"GENERAL";"TAB2",#N/A,TRUE,"GENERAL";"TAB3",#N/A,TRUE,"GENERAL";"TAB4",#N/A,TRUE,"GENERAL";"TAB5",#N/A,TRUE,"GENERAL"}</definedName>
    <definedName name="____b5" localSheetId="1" hidden="1">{"TAB1",#N/A,TRUE,"GENERAL";"TAB2",#N/A,TRUE,"GENERAL";"TAB3",#N/A,TRUE,"GENERAL";"TAB4",#N/A,TRUE,"GENERAL";"TAB5",#N/A,TRUE,"GENERAL"}</definedName>
    <definedName name="____b5" hidden="1">{"TAB1",#N/A,TRUE,"GENERAL";"TAB2",#N/A,TRUE,"GENERAL";"TAB3",#N/A,TRUE,"GENERAL";"TAB4",#N/A,TRUE,"GENERAL";"TAB5",#N/A,TRUE,"GENERAL"}</definedName>
    <definedName name="____b6" localSheetId="2" hidden="1">{"TAB1",#N/A,TRUE,"GENERAL";"TAB2",#N/A,TRUE,"GENERAL";"TAB3",#N/A,TRUE,"GENERAL";"TAB4",#N/A,TRUE,"GENERAL";"TAB5",#N/A,TRUE,"GENERAL"}</definedName>
    <definedName name="____b6" localSheetId="3" hidden="1">{"TAB1",#N/A,TRUE,"GENERAL";"TAB2",#N/A,TRUE,"GENERAL";"TAB3",#N/A,TRUE,"GENERAL";"TAB4",#N/A,TRUE,"GENERAL";"TAB5",#N/A,TRUE,"GENERAL"}</definedName>
    <definedName name="____b6" localSheetId="4" hidden="1">{"TAB1",#N/A,TRUE,"GENERAL";"TAB2",#N/A,TRUE,"GENERAL";"TAB3",#N/A,TRUE,"GENERAL";"TAB4",#N/A,TRUE,"GENERAL";"TAB5",#N/A,TRUE,"GENERAL"}</definedName>
    <definedName name="____b6" localSheetId="5" hidden="1">{"TAB1",#N/A,TRUE,"GENERAL";"TAB2",#N/A,TRUE,"GENERAL";"TAB3",#N/A,TRUE,"GENERAL";"TAB4",#N/A,TRUE,"GENERAL";"TAB5",#N/A,TRUE,"GENERAL"}</definedName>
    <definedName name="____b6" localSheetId="8" hidden="1">{"TAB1",#N/A,TRUE,"GENERAL";"TAB2",#N/A,TRUE,"GENERAL";"TAB3",#N/A,TRUE,"GENERAL";"TAB4",#N/A,TRUE,"GENERAL";"TAB5",#N/A,TRUE,"GENERAL"}</definedName>
    <definedName name="____b6" localSheetId="16" hidden="1">{"TAB1",#N/A,TRUE,"GENERAL";"TAB2",#N/A,TRUE,"GENERAL";"TAB3",#N/A,TRUE,"GENERAL";"TAB4",#N/A,TRUE,"GENERAL";"TAB5",#N/A,TRUE,"GENERAL"}</definedName>
    <definedName name="____b6" localSheetId="17" hidden="1">{"TAB1",#N/A,TRUE,"GENERAL";"TAB2",#N/A,TRUE,"GENERAL";"TAB3",#N/A,TRUE,"GENERAL";"TAB4",#N/A,TRUE,"GENERAL";"TAB5",#N/A,TRUE,"GENERAL"}</definedName>
    <definedName name="____b6" localSheetId="18" hidden="1">{"TAB1",#N/A,TRUE,"GENERAL";"TAB2",#N/A,TRUE,"GENERAL";"TAB3",#N/A,TRUE,"GENERAL";"TAB4",#N/A,TRUE,"GENERAL";"TAB5",#N/A,TRUE,"GENERAL"}</definedName>
    <definedName name="____b6" localSheetId="1" hidden="1">{"TAB1",#N/A,TRUE,"GENERAL";"TAB2",#N/A,TRUE,"GENERAL";"TAB3",#N/A,TRUE,"GENERAL";"TAB4",#N/A,TRUE,"GENERAL";"TAB5",#N/A,TRUE,"GENERAL"}</definedName>
    <definedName name="____b6" hidden="1">{"TAB1",#N/A,TRUE,"GENERAL";"TAB2",#N/A,TRUE,"GENERAL";"TAB3",#N/A,TRUE,"GENERAL";"TAB4",#N/A,TRUE,"GENERAL";"TAB5",#N/A,TRUE,"GENERAL"}</definedName>
    <definedName name="____b7" localSheetId="2" hidden="1">{"via1",#N/A,TRUE,"general";"via2",#N/A,TRUE,"general";"via3",#N/A,TRUE,"general"}</definedName>
    <definedName name="____b7" localSheetId="3" hidden="1">{"via1",#N/A,TRUE,"general";"via2",#N/A,TRUE,"general";"via3",#N/A,TRUE,"general"}</definedName>
    <definedName name="____b7" localSheetId="4" hidden="1">{"via1",#N/A,TRUE,"general";"via2",#N/A,TRUE,"general";"via3",#N/A,TRUE,"general"}</definedName>
    <definedName name="____b7" localSheetId="5" hidden="1">{"via1",#N/A,TRUE,"general";"via2",#N/A,TRUE,"general";"via3",#N/A,TRUE,"general"}</definedName>
    <definedName name="____b7" localSheetId="8" hidden="1">{"via1",#N/A,TRUE,"general";"via2",#N/A,TRUE,"general";"via3",#N/A,TRUE,"general"}</definedName>
    <definedName name="____b7" localSheetId="16" hidden="1">{"via1",#N/A,TRUE,"general";"via2",#N/A,TRUE,"general";"via3",#N/A,TRUE,"general"}</definedName>
    <definedName name="____b7" localSheetId="17" hidden="1">{"via1",#N/A,TRUE,"general";"via2",#N/A,TRUE,"general";"via3",#N/A,TRUE,"general"}</definedName>
    <definedName name="____b7" localSheetId="18" hidden="1">{"via1",#N/A,TRUE,"general";"via2",#N/A,TRUE,"general";"via3",#N/A,TRUE,"general"}</definedName>
    <definedName name="____b7" localSheetId="1" hidden="1">{"via1",#N/A,TRUE,"general";"via2",#N/A,TRUE,"general";"via3",#N/A,TRUE,"general"}</definedName>
    <definedName name="____b7" hidden="1">{"via1",#N/A,TRUE,"general";"via2",#N/A,TRUE,"general";"via3",#N/A,TRUE,"general"}</definedName>
    <definedName name="____b8" localSheetId="2" hidden="1">{"via1",#N/A,TRUE,"general";"via2",#N/A,TRUE,"general";"via3",#N/A,TRUE,"general"}</definedName>
    <definedName name="____b8" localSheetId="3" hidden="1">{"via1",#N/A,TRUE,"general";"via2",#N/A,TRUE,"general";"via3",#N/A,TRUE,"general"}</definedName>
    <definedName name="____b8" localSheetId="4" hidden="1">{"via1",#N/A,TRUE,"general";"via2",#N/A,TRUE,"general";"via3",#N/A,TRUE,"general"}</definedName>
    <definedName name="____b8" localSheetId="5" hidden="1">{"via1",#N/A,TRUE,"general";"via2",#N/A,TRUE,"general";"via3",#N/A,TRUE,"general"}</definedName>
    <definedName name="____b8" localSheetId="8" hidden="1">{"via1",#N/A,TRUE,"general";"via2",#N/A,TRUE,"general";"via3",#N/A,TRUE,"general"}</definedName>
    <definedName name="____b8" localSheetId="16" hidden="1">{"via1",#N/A,TRUE,"general";"via2",#N/A,TRUE,"general";"via3",#N/A,TRUE,"general"}</definedName>
    <definedName name="____b8" localSheetId="17" hidden="1">{"via1",#N/A,TRUE,"general";"via2",#N/A,TRUE,"general";"via3",#N/A,TRUE,"general"}</definedName>
    <definedName name="____b8" localSheetId="18" hidden="1">{"via1",#N/A,TRUE,"general";"via2",#N/A,TRUE,"general";"via3",#N/A,TRUE,"general"}</definedName>
    <definedName name="____b8" localSheetId="1" hidden="1">{"via1",#N/A,TRUE,"general";"via2",#N/A,TRUE,"general";"via3",#N/A,TRUE,"general"}</definedName>
    <definedName name="____b8" hidden="1">{"via1",#N/A,TRUE,"general";"via2",#N/A,TRUE,"general";"via3",#N/A,TRUE,"general"}</definedName>
    <definedName name="____BAZ10" localSheetId="1">#REF!</definedName>
    <definedName name="____BAZ10">#REF!</definedName>
    <definedName name="____bb9" localSheetId="2" hidden="1">{"TAB1",#N/A,TRUE,"GENERAL";"TAB2",#N/A,TRUE,"GENERAL";"TAB3",#N/A,TRUE,"GENERAL";"TAB4",#N/A,TRUE,"GENERAL";"TAB5",#N/A,TRUE,"GENERAL"}</definedName>
    <definedName name="____bb9" localSheetId="3" hidden="1">{"TAB1",#N/A,TRUE,"GENERAL";"TAB2",#N/A,TRUE,"GENERAL";"TAB3",#N/A,TRUE,"GENERAL";"TAB4",#N/A,TRUE,"GENERAL";"TAB5",#N/A,TRUE,"GENERAL"}</definedName>
    <definedName name="____bb9" localSheetId="4" hidden="1">{"TAB1",#N/A,TRUE,"GENERAL";"TAB2",#N/A,TRUE,"GENERAL";"TAB3",#N/A,TRUE,"GENERAL";"TAB4",#N/A,TRUE,"GENERAL";"TAB5",#N/A,TRUE,"GENERAL"}</definedName>
    <definedName name="____bb9" localSheetId="5" hidden="1">{"TAB1",#N/A,TRUE,"GENERAL";"TAB2",#N/A,TRUE,"GENERAL";"TAB3",#N/A,TRUE,"GENERAL";"TAB4",#N/A,TRUE,"GENERAL";"TAB5",#N/A,TRUE,"GENERAL"}</definedName>
    <definedName name="____bb9" localSheetId="8" hidden="1">{"TAB1",#N/A,TRUE,"GENERAL";"TAB2",#N/A,TRUE,"GENERAL";"TAB3",#N/A,TRUE,"GENERAL";"TAB4",#N/A,TRUE,"GENERAL";"TAB5",#N/A,TRUE,"GENERAL"}</definedName>
    <definedName name="____bb9" localSheetId="16" hidden="1">{"TAB1",#N/A,TRUE,"GENERAL";"TAB2",#N/A,TRUE,"GENERAL";"TAB3",#N/A,TRUE,"GENERAL";"TAB4",#N/A,TRUE,"GENERAL";"TAB5",#N/A,TRUE,"GENERAL"}</definedName>
    <definedName name="____bb9" localSheetId="17" hidden="1">{"TAB1",#N/A,TRUE,"GENERAL";"TAB2",#N/A,TRUE,"GENERAL";"TAB3",#N/A,TRUE,"GENERAL";"TAB4",#N/A,TRUE,"GENERAL";"TAB5",#N/A,TRUE,"GENERAL"}</definedName>
    <definedName name="____bb9" localSheetId="18" hidden="1">{"TAB1",#N/A,TRUE,"GENERAL";"TAB2",#N/A,TRUE,"GENERAL";"TAB3",#N/A,TRUE,"GENERAL";"TAB4",#N/A,TRUE,"GENERAL";"TAB5",#N/A,TRUE,"GENERAL"}</definedName>
    <definedName name="____bb9" localSheetId="1" hidden="1">{"TAB1",#N/A,TRUE,"GENERAL";"TAB2",#N/A,TRUE,"GENERAL";"TAB3",#N/A,TRUE,"GENERAL";"TAB4",#N/A,TRUE,"GENERAL";"TAB5",#N/A,TRUE,"GENERAL"}</definedName>
    <definedName name="____bb9" hidden="1">{"TAB1",#N/A,TRUE,"GENERAL";"TAB2",#N/A,TRUE,"GENERAL";"TAB3",#N/A,TRUE,"GENERAL";"TAB4",#N/A,TRUE,"GENERAL";"TAB5",#N/A,TRUE,"GENERAL"}</definedName>
    <definedName name="____bgb5" localSheetId="2" hidden="1">{"TAB1",#N/A,TRUE,"GENERAL";"TAB2",#N/A,TRUE,"GENERAL";"TAB3",#N/A,TRUE,"GENERAL";"TAB4",#N/A,TRUE,"GENERAL";"TAB5",#N/A,TRUE,"GENERAL"}</definedName>
    <definedName name="____bgb5" localSheetId="3" hidden="1">{"TAB1",#N/A,TRUE,"GENERAL";"TAB2",#N/A,TRUE,"GENERAL";"TAB3",#N/A,TRUE,"GENERAL";"TAB4",#N/A,TRUE,"GENERAL";"TAB5",#N/A,TRUE,"GENERAL"}</definedName>
    <definedName name="____bgb5" localSheetId="4" hidden="1">{"TAB1",#N/A,TRUE,"GENERAL";"TAB2",#N/A,TRUE,"GENERAL";"TAB3",#N/A,TRUE,"GENERAL";"TAB4",#N/A,TRUE,"GENERAL";"TAB5",#N/A,TRUE,"GENERAL"}</definedName>
    <definedName name="____bgb5" localSheetId="5" hidden="1">{"TAB1",#N/A,TRUE,"GENERAL";"TAB2",#N/A,TRUE,"GENERAL";"TAB3",#N/A,TRUE,"GENERAL";"TAB4",#N/A,TRUE,"GENERAL";"TAB5",#N/A,TRUE,"GENERAL"}</definedName>
    <definedName name="____bgb5" localSheetId="8" hidden="1">{"TAB1",#N/A,TRUE,"GENERAL";"TAB2",#N/A,TRUE,"GENERAL";"TAB3",#N/A,TRUE,"GENERAL";"TAB4",#N/A,TRUE,"GENERAL";"TAB5",#N/A,TRUE,"GENERAL"}</definedName>
    <definedName name="____bgb5" localSheetId="16" hidden="1">{"TAB1",#N/A,TRUE,"GENERAL";"TAB2",#N/A,TRUE,"GENERAL";"TAB3",#N/A,TRUE,"GENERAL";"TAB4",#N/A,TRUE,"GENERAL";"TAB5",#N/A,TRUE,"GENERAL"}</definedName>
    <definedName name="____bgb5" localSheetId="17" hidden="1">{"TAB1",#N/A,TRUE,"GENERAL";"TAB2",#N/A,TRUE,"GENERAL";"TAB3",#N/A,TRUE,"GENERAL";"TAB4",#N/A,TRUE,"GENERAL";"TAB5",#N/A,TRUE,"GENERAL"}</definedName>
    <definedName name="____bgb5" localSheetId="18" hidden="1">{"TAB1",#N/A,TRUE,"GENERAL";"TAB2",#N/A,TRUE,"GENERAL";"TAB3",#N/A,TRUE,"GENERAL";"TAB4",#N/A,TRUE,"GENERAL";"TAB5",#N/A,TRUE,"GENERAL"}</definedName>
    <definedName name="____bgb5" localSheetId="1" hidden="1">{"TAB1",#N/A,TRUE,"GENERAL";"TAB2",#N/A,TRUE,"GENERAL";"TAB3",#N/A,TRUE,"GENERAL";"TAB4",#N/A,TRUE,"GENERAL";"TAB5",#N/A,TRUE,"GENERAL"}</definedName>
    <definedName name="____bgb5" hidden="1">{"TAB1",#N/A,TRUE,"GENERAL";"TAB2",#N/A,TRUE,"GENERAL";"TAB3",#N/A,TRUE,"GENERAL";"TAB4",#N/A,TRUE,"GENERAL";"TAB5",#N/A,TRUE,"GENERAL"}</definedName>
    <definedName name="____BGC1" localSheetId="1">[7]INV!$A$5:$D$8</definedName>
    <definedName name="____BGC1">[5]INV!$A$5:$D$8</definedName>
    <definedName name="____BGC3" localSheetId="1">[7]INV!$F$5:$I$8</definedName>
    <definedName name="____BGC3">[5]INV!$F$5:$I$8</definedName>
    <definedName name="____BGC5" localSheetId="1">[7]INV!$K$5:$N$8</definedName>
    <definedName name="____BGC5">[5]INV!$K$5:$N$8</definedName>
    <definedName name="____BLO20" localSheetId="1">#REF!</definedName>
    <definedName name="____BLO20">#REF!</definedName>
    <definedName name="____C2254JH" localSheetId="1">#REF!</definedName>
    <definedName name="____C2254JH">#REF!</definedName>
    <definedName name="____C452JH" localSheetId="1">#REF!</definedName>
    <definedName name="____C452JH">#REF!</definedName>
    <definedName name="____C903L" localSheetId="1">#REF!</definedName>
    <definedName name="____C903L">#REF!</definedName>
    <definedName name="____CAC1" localSheetId="1">[7]INV!$A$19:$D$22</definedName>
    <definedName name="____CAC1">[5]INV!$A$19:$D$22</definedName>
    <definedName name="____CAC3" localSheetId="1">[7]INV!$F$19:$I$22</definedName>
    <definedName name="____CAC3">[5]INV!$F$19:$I$22</definedName>
    <definedName name="____CAC5" localSheetId="1">[7]INV!$K$19:$N$22</definedName>
    <definedName name="____CAC5">[5]INV!$K$19:$N$22</definedName>
    <definedName name="____Cod1" localSheetId="1">#REF!</definedName>
    <definedName name="____Cod1">#REF!</definedName>
    <definedName name="____EST1" localSheetId="1">#REF!</definedName>
    <definedName name="____EST1">#REF!</definedName>
    <definedName name="____EST10" localSheetId="1">#REF!</definedName>
    <definedName name="____EST10">#REF!</definedName>
    <definedName name="____EST11" localSheetId="1">#REF!</definedName>
    <definedName name="____EST11">#REF!</definedName>
    <definedName name="____EST12" localSheetId="1">#REF!</definedName>
    <definedName name="____EST12">#REF!</definedName>
    <definedName name="____EST13" localSheetId="1">#REF!</definedName>
    <definedName name="____EST13">#REF!</definedName>
    <definedName name="____EST14" localSheetId="1">#REF!</definedName>
    <definedName name="____EST14">#REF!</definedName>
    <definedName name="____EST15" localSheetId="1">#REF!</definedName>
    <definedName name="____EST15">#REF!</definedName>
    <definedName name="____EST16" localSheetId="1">#REF!</definedName>
    <definedName name="____EST16">#REF!</definedName>
    <definedName name="____EST17" localSheetId="1">#REF!</definedName>
    <definedName name="____EST17">#REF!</definedName>
    <definedName name="____EST18" localSheetId="1">#REF!</definedName>
    <definedName name="____EST18">#REF!</definedName>
    <definedName name="____EST19" localSheetId="1">#REF!</definedName>
    <definedName name="____EST19">#REF!</definedName>
    <definedName name="____EST2" localSheetId="1">#REF!</definedName>
    <definedName name="____EST2">#REF!</definedName>
    <definedName name="____EST3" localSheetId="1">#REF!</definedName>
    <definedName name="____EST3">#REF!</definedName>
    <definedName name="____EST4" localSheetId="1">#REF!</definedName>
    <definedName name="____EST4">#REF!</definedName>
    <definedName name="____EST5" localSheetId="1">#REF!</definedName>
    <definedName name="____EST5">#REF!</definedName>
    <definedName name="____EST6" localSheetId="1">#REF!</definedName>
    <definedName name="____EST6">#REF!</definedName>
    <definedName name="____EST7" localSheetId="1">#REF!</definedName>
    <definedName name="____EST7">#REF!</definedName>
    <definedName name="____EST8" localSheetId="1">#REF!</definedName>
    <definedName name="____EST8">#REF!</definedName>
    <definedName name="____EST9" localSheetId="1">#REF!</definedName>
    <definedName name="____EST9">#REF!</definedName>
    <definedName name="____EXC1" localSheetId="1">#REF!</definedName>
    <definedName name="____EXC1">#REF!</definedName>
    <definedName name="____EXC10" localSheetId="1">#REF!</definedName>
    <definedName name="____EXC10">#REF!</definedName>
    <definedName name="____EXC11" localSheetId="1">#REF!</definedName>
    <definedName name="____EXC11">#REF!</definedName>
    <definedName name="____EXC12" localSheetId="1">#REF!</definedName>
    <definedName name="____EXC12">#REF!</definedName>
    <definedName name="____EXC2" localSheetId="1">#REF!</definedName>
    <definedName name="____EXC2">#REF!</definedName>
    <definedName name="____EXC3" localSheetId="1">#REF!</definedName>
    <definedName name="____EXC3">#REF!</definedName>
    <definedName name="____EXC4" localSheetId="1">#REF!</definedName>
    <definedName name="____EXC4">#REF!</definedName>
    <definedName name="____EXC5" localSheetId="1">#REF!</definedName>
    <definedName name="____EXC5">#REF!</definedName>
    <definedName name="____EXC6" localSheetId="1">#REF!</definedName>
    <definedName name="____EXC6">#REF!</definedName>
    <definedName name="____EXC7" localSheetId="1">#REF!</definedName>
    <definedName name="____EXC7">#REF!</definedName>
    <definedName name="____EXC8" localSheetId="1">#REF!</definedName>
    <definedName name="____EXC8">#REF!</definedName>
    <definedName name="____EXC9" localSheetId="1">#REF!</definedName>
    <definedName name="____EXC9">#REF!</definedName>
    <definedName name="____FYB03" localSheetId="1">#REF!</definedName>
    <definedName name="____FYB03">#REF!</definedName>
    <definedName name="____FYB08" localSheetId="1">#REF!</definedName>
    <definedName name="____FYB08">#REF!</definedName>
    <definedName name="____G1">#N/A</definedName>
    <definedName name="____g2" localSheetId="2" hidden="1">{"TAB1",#N/A,TRUE,"GENERAL";"TAB2",#N/A,TRUE,"GENERAL";"TAB3",#N/A,TRUE,"GENERAL";"TAB4",#N/A,TRUE,"GENERAL";"TAB5",#N/A,TRUE,"GENERAL"}</definedName>
    <definedName name="____g2" localSheetId="3" hidden="1">{"TAB1",#N/A,TRUE,"GENERAL";"TAB2",#N/A,TRUE,"GENERAL";"TAB3",#N/A,TRUE,"GENERAL";"TAB4",#N/A,TRUE,"GENERAL";"TAB5",#N/A,TRUE,"GENERAL"}</definedName>
    <definedName name="____g2" localSheetId="4" hidden="1">{"TAB1",#N/A,TRUE,"GENERAL";"TAB2",#N/A,TRUE,"GENERAL";"TAB3",#N/A,TRUE,"GENERAL";"TAB4",#N/A,TRUE,"GENERAL";"TAB5",#N/A,TRUE,"GENERAL"}</definedName>
    <definedName name="____g2" localSheetId="5" hidden="1">{"TAB1",#N/A,TRUE,"GENERAL";"TAB2",#N/A,TRUE,"GENERAL";"TAB3",#N/A,TRUE,"GENERAL";"TAB4",#N/A,TRUE,"GENERAL";"TAB5",#N/A,TRUE,"GENERAL"}</definedName>
    <definedName name="____g2" localSheetId="8" hidden="1">{"TAB1",#N/A,TRUE,"GENERAL";"TAB2",#N/A,TRUE,"GENERAL";"TAB3",#N/A,TRUE,"GENERAL";"TAB4",#N/A,TRUE,"GENERAL";"TAB5",#N/A,TRUE,"GENERAL"}</definedName>
    <definedName name="____g2" localSheetId="16" hidden="1">{"TAB1",#N/A,TRUE,"GENERAL";"TAB2",#N/A,TRUE,"GENERAL";"TAB3",#N/A,TRUE,"GENERAL";"TAB4",#N/A,TRUE,"GENERAL";"TAB5",#N/A,TRUE,"GENERAL"}</definedName>
    <definedName name="____g2" localSheetId="17" hidden="1">{"TAB1",#N/A,TRUE,"GENERAL";"TAB2",#N/A,TRUE,"GENERAL";"TAB3",#N/A,TRUE,"GENERAL";"TAB4",#N/A,TRUE,"GENERAL";"TAB5",#N/A,TRUE,"GENERAL"}</definedName>
    <definedName name="____g2" localSheetId="18" hidden="1">{"TAB1",#N/A,TRUE,"GENERAL";"TAB2",#N/A,TRUE,"GENERAL";"TAB3",#N/A,TRUE,"GENERAL";"TAB4",#N/A,TRUE,"GENERAL";"TAB5",#N/A,TRUE,"GENERAL"}</definedName>
    <definedName name="____g2" localSheetId="1" hidden="1">{"TAB1",#N/A,TRUE,"GENERAL";"TAB2",#N/A,TRUE,"GENERAL";"TAB3",#N/A,TRUE,"GENERAL";"TAB4",#N/A,TRUE,"GENERAL";"TAB5",#N/A,TRUE,"GENERAL"}</definedName>
    <definedName name="____g2" hidden="1">{"TAB1",#N/A,TRUE,"GENERAL";"TAB2",#N/A,TRUE,"GENERAL";"TAB3",#N/A,TRUE,"GENERAL";"TAB4",#N/A,TRUE,"GENERAL";"TAB5",#N/A,TRUE,"GENERAL"}</definedName>
    <definedName name="____g3" localSheetId="2" hidden="1">{"via1",#N/A,TRUE,"general";"via2",#N/A,TRUE,"general";"via3",#N/A,TRUE,"general"}</definedName>
    <definedName name="____g3" localSheetId="3" hidden="1">{"via1",#N/A,TRUE,"general";"via2",#N/A,TRUE,"general";"via3",#N/A,TRUE,"general"}</definedName>
    <definedName name="____g3" localSheetId="4" hidden="1">{"via1",#N/A,TRUE,"general";"via2",#N/A,TRUE,"general";"via3",#N/A,TRUE,"general"}</definedName>
    <definedName name="____g3" localSheetId="5" hidden="1">{"via1",#N/A,TRUE,"general";"via2",#N/A,TRUE,"general";"via3",#N/A,TRUE,"general"}</definedName>
    <definedName name="____g3" localSheetId="8" hidden="1">{"via1",#N/A,TRUE,"general";"via2",#N/A,TRUE,"general";"via3",#N/A,TRUE,"general"}</definedName>
    <definedName name="____g3" localSheetId="16" hidden="1">{"via1",#N/A,TRUE,"general";"via2",#N/A,TRUE,"general";"via3",#N/A,TRUE,"general"}</definedName>
    <definedName name="____g3" localSheetId="17" hidden="1">{"via1",#N/A,TRUE,"general";"via2",#N/A,TRUE,"general";"via3",#N/A,TRUE,"general"}</definedName>
    <definedName name="____g3" localSheetId="18" hidden="1">{"via1",#N/A,TRUE,"general";"via2",#N/A,TRUE,"general";"via3",#N/A,TRUE,"general"}</definedName>
    <definedName name="____g3" localSheetId="1" hidden="1">{"via1",#N/A,TRUE,"general";"via2",#N/A,TRUE,"general";"via3",#N/A,TRUE,"general"}</definedName>
    <definedName name="____g3" hidden="1">{"via1",#N/A,TRUE,"general";"via2",#N/A,TRUE,"general";"via3",#N/A,TRUE,"general"}</definedName>
    <definedName name="____g4" localSheetId="2" hidden="1">{"via1",#N/A,TRUE,"general";"via2",#N/A,TRUE,"general";"via3",#N/A,TRUE,"general"}</definedName>
    <definedName name="____g4" localSheetId="3" hidden="1">{"via1",#N/A,TRUE,"general";"via2",#N/A,TRUE,"general";"via3",#N/A,TRUE,"general"}</definedName>
    <definedName name="____g4" localSheetId="4" hidden="1">{"via1",#N/A,TRUE,"general";"via2",#N/A,TRUE,"general";"via3",#N/A,TRUE,"general"}</definedName>
    <definedName name="____g4" localSheetId="5" hidden="1">{"via1",#N/A,TRUE,"general";"via2",#N/A,TRUE,"general";"via3",#N/A,TRUE,"general"}</definedName>
    <definedName name="____g4" localSheetId="8" hidden="1">{"via1",#N/A,TRUE,"general";"via2",#N/A,TRUE,"general";"via3",#N/A,TRUE,"general"}</definedName>
    <definedName name="____g4" localSheetId="16" hidden="1">{"via1",#N/A,TRUE,"general";"via2",#N/A,TRUE,"general";"via3",#N/A,TRUE,"general"}</definedName>
    <definedName name="____g4" localSheetId="17" hidden="1">{"via1",#N/A,TRUE,"general";"via2",#N/A,TRUE,"general";"via3",#N/A,TRUE,"general"}</definedName>
    <definedName name="____g4" localSheetId="18" hidden="1">{"via1",#N/A,TRUE,"general";"via2",#N/A,TRUE,"general";"via3",#N/A,TRUE,"general"}</definedName>
    <definedName name="____g4" localSheetId="1" hidden="1">{"via1",#N/A,TRUE,"general";"via2",#N/A,TRUE,"general";"via3",#N/A,TRUE,"general"}</definedName>
    <definedName name="____g4" hidden="1">{"via1",#N/A,TRUE,"general";"via2",#N/A,TRUE,"general";"via3",#N/A,TRUE,"general"}</definedName>
    <definedName name="____g5" localSheetId="2" hidden="1">{"via1",#N/A,TRUE,"general";"via2",#N/A,TRUE,"general";"via3",#N/A,TRUE,"general"}</definedName>
    <definedName name="____g5" localSheetId="3" hidden="1">{"via1",#N/A,TRUE,"general";"via2",#N/A,TRUE,"general";"via3",#N/A,TRUE,"general"}</definedName>
    <definedName name="____g5" localSheetId="4" hidden="1">{"via1",#N/A,TRUE,"general";"via2",#N/A,TRUE,"general";"via3",#N/A,TRUE,"general"}</definedName>
    <definedName name="____g5" localSheetId="5" hidden="1">{"via1",#N/A,TRUE,"general";"via2",#N/A,TRUE,"general";"via3",#N/A,TRUE,"general"}</definedName>
    <definedName name="____g5" localSheetId="8" hidden="1">{"via1",#N/A,TRUE,"general";"via2",#N/A,TRUE,"general";"via3",#N/A,TRUE,"general"}</definedName>
    <definedName name="____g5" localSheetId="16" hidden="1">{"via1",#N/A,TRUE,"general";"via2",#N/A,TRUE,"general";"via3",#N/A,TRUE,"general"}</definedName>
    <definedName name="____g5" localSheetId="17" hidden="1">{"via1",#N/A,TRUE,"general";"via2",#N/A,TRUE,"general";"via3",#N/A,TRUE,"general"}</definedName>
    <definedName name="____g5" localSheetId="18" hidden="1">{"via1",#N/A,TRUE,"general";"via2",#N/A,TRUE,"general";"via3",#N/A,TRUE,"general"}</definedName>
    <definedName name="____g5" localSheetId="1" hidden="1">{"via1",#N/A,TRUE,"general";"via2",#N/A,TRUE,"general";"via3",#N/A,TRUE,"general"}</definedName>
    <definedName name="____g5" hidden="1">{"via1",#N/A,TRUE,"general";"via2",#N/A,TRUE,"general";"via3",#N/A,TRUE,"general"}</definedName>
    <definedName name="____g6" localSheetId="2" hidden="1">{"via1",#N/A,TRUE,"general";"via2",#N/A,TRUE,"general";"via3",#N/A,TRUE,"general"}</definedName>
    <definedName name="____g6" localSheetId="3" hidden="1">{"via1",#N/A,TRUE,"general";"via2",#N/A,TRUE,"general";"via3",#N/A,TRUE,"general"}</definedName>
    <definedName name="____g6" localSheetId="4" hidden="1">{"via1",#N/A,TRUE,"general";"via2",#N/A,TRUE,"general";"via3",#N/A,TRUE,"general"}</definedName>
    <definedName name="____g6" localSheetId="5" hidden="1">{"via1",#N/A,TRUE,"general";"via2",#N/A,TRUE,"general";"via3",#N/A,TRUE,"general"}</definedName>
    <definedName name="____g6" localSheetId="8" hidden="1">{"via1",#N/A,TRUE,"general";"via2",#N/A,TRUE,"general";"via3",#N/A,TRUE,"general"}</definedName>
    <definedName name="____g6" localSheetId="16" hidden="1">{"via1",#N/A,TRUE,"general";"via2",#N/A,TRUE,"general";"via3",#N/A,TRUE,"general"}</definedName>
    <definedName name="____g6" localSheetId="17" hidden="1">{"via1",#N/A,TRUE,"general";"via2",#N/A,TRUE,"general";"via3",#N/A,TRUE,"general"}</definedName>
    <definedName name="____g6" localSheetId="18" hidden="1">{"via1",#N/A,TRUE,"general";"via2",#N/A,TRUE,"general";"via3",#N/A,TRUE,"general"}</definedName>
    <definedName name="____g6" localSheetId="1" hidden="1">{"via1",#N/A,TRUE,"general";"via2",#N/A,TRUE,"general";"via3",#N/A,TRUE,"general"}</definedName>
    <definedName name="____g6" hidden="1">{"via1",#N/A,TRUE,"general";"via2",#N/A,TRUE,"general";"via3",#N/A,TRUE,"general"}</definedName>
    <definedName name="____g7" localSheetId="2" hidden="1">{"TAB1",#N/A,TRUE,"GENERAL";"TAB2",#N/A,TRUE,"GENERAL";"TAB3",#N/A,TRUE,"GENERAL";"TAB4",#N/A,TRUE,"GENERAL";"TAB5",#N/A,TRUE,"GENERAL"}</definedName>
    <definedName name="____g7" localSheetId="3" hidden="1">{"TAB1",#N/A,TRUE,"GENERAL";"TAB2",#N/A,TRUE,"GENERAL";"TAB3",#N/A,TRUE,"GENERAL";"TAB4",#N/A,TRUE,"GENERAL";"TAB5",#N/A,TRUE,"GENERAL"}</definedName>
    <definedName name="____g7" localSheetId="4" hidden="1">{"TAB1",#N/A,TRUE,"GENERAL";"TAB2",#N/A,TRUE,"GENERAL";"TAB3",#N/A,TRUE,"GENERAL";"TAB4",#N/A,TRUE,"GENERAL";"TAB5",#N/A,TRUE,"GENERAL"}</definedName>
    <definedName name="____g7" localSheetId="5" hidden="1">{"TAB1",#N/A,TRUE,"GENERAL";"TAB2",#N/A,TRUE,"GENERAL";"TAB3",#N/A,TRUE,"GENERAL";"TAB4",#N/A,TRUE,"GENERAL";"TAB5",#N/A,TRUE,"GENERAL"}</definedName>
    <definedName name="____g7" localSheetId="8" hidden="1">{"TAB1",#N/A,TRUE,"GENERAL";"TAB2",#N/A,TRUE,"GENERAL";"TAB3",#N/A,TRUE,"GENERAL";"TAB4",#N/A,TRUE,"GENERAL";"TAB5",#N/A,TRUE,"GENERAL"}</definedName>
    <definedName name="____g7" localSheetId="16" hidden="1">{"TAB1",#N/A,TRUE,"GENERAL";"TAB2",#N/A,TRUE,"GENERAL";"TAB3",#N/A,TRUE,"GENERAL";"TAB4",#N/A,TRUE,"GENERAL";"TAB5",#N/A,TRUE,"GENERAL"}</definedName>
    <definedName name="____g7" localSheetId="17" hidden="1">{"TAB1",#N/A,TRUE,"GENERAL";"TAB2",#N/A,TRUE,"GENERAL";"TAB3",#N/A,TRUE,"GENERAL";"TAB4",#N/A,TRUE,"GENERAL";"TAB5",#N/A,TRUE,"GENERAL"}</definedName>
    <definedName name="____g7" localSheetId="18" hidden="1">{"TAB1",#N/A,TRUE,"GENERAL";"TAB2",#N/A,TRUE,"GENERAL";"TAB3",#N/A,TRUE,"GENERAL";"TAB4",#N/A,TRUE,"GENERAL";"TAB5",#N/A,TRUE,"GENERAL"}</definedName>
    <definedName name="____g7" localSheetId="1" hidden="1">{"TAB1",#N/A,TRUE,"GENERAL";"TAB2",#N/A,TRUE,"GENERAL";"TAB3",#N/A,TRUE,"GENERAL";"TAB4",#N/A,TRUE,"GENERAL";"TAB5",#N/A,TRUE,"GENERAL"}</definedName>
    <definedName name="____g7" hidden="1">{"TAB1",#N/A,TRUE,"GENERAL";"TAB2",#N/A,TRUE,"GENERAL";"TAB3",#N/A,TRUE,"GENERAL";"TAB4",#N/A,TRUE,"GENERAL";"TAB5",#N/A,TRUE,"GENERAL"}</definedName>
    <definedName name="____GR1" localSheetId="2" hidden="1">{"TAB1",#N/A,TRUE,"GENERAL";"TAB2",#N/A,TRUE,"GENERAL";"TAB3",#N/A,TRUE,"GENERAL";"TAB4",#N/A,TRUE,"GENERAL";"TAB5",#N/A,TRUE,"GENERAL"}</definedName>
    <definedName name="____GR1" localSheetId="3" hidden="1">{"TAB1",#N/A,TRUE,"GENERAL";"TAB2",#N/A,TRUE,"GENERAL";"TAB3",#N/A,TRUE,"GENERAL";"TAB4",#N/A,TRUE,"GENERAL";"TAB5",#N/A,TRUE,"GENERAL"}</definedName>
    <definedName name="____GR1" localSheetId="4" hidden="1">{"TAB1",#N/A,TRUE,"GENERAL";"TAB2",#N/A,TRUE,"GENERAL";"TAB3",#N/A,TRUE,"GENERAL";"TAB4",#N/A,TRUE,"GENERAL";"TAB5",#N/A,TRUE,"GENERAL"}</definedName>
    <definedName name="____GR1" localSheetId="5" hidden="1">{"TAB1",#N/A,TRUE,"GENERAL";"TAB2",#N/A,TRUE,"GENERAL";"TAB3",#N/A,TRUE,"GENERAL";"TAB4",#N/A,TRUE,"GENERAL";"TAB5",#N/A,TRUE,"GENERAL"}</definedName>
    <definedName name="____GR1" localSheetId="8" hidden="1">{"TAB1",#N/A,TRUE,"GENERAL";"TAB2",#N/A,TRUE,"GENERAL";"TAB3",#N/A,TRUE,"GENERAL";"TAB4",#N/A,TRUE,"GENERAL";"TAB5",#N/A,TRUE,"GENERAL"}</definedName>
    <definedName name="____GR1" localSheetId="16" hidden="1">{"TAB1",#N/A,TRUE,"GENERAL";"TAB2",#N/A,TRUE,"GENERAL";"TAB3",#N/A,TRUE,"GENERAL";"TAB4",#N/A,TRUE,"GENERAL";"TAB5",#N/A,TRUE,"GENERAL"}</definedName>
    <definedName name="____GR1" localSheetId="17" hidden="1">{"TAB1",#N/A,TRUE,"GENERAL";"TAB2",#N/A,TRUE,"GENERAL";"TAB3",#N/A,TRUE,"GENERAL";"TAB4",#N/A,TRUE,"GENERAL";"TAB5",#N/A,TRUE,"GENERAL"}</definedName>
    <definedName name="____GR1" localSheetId="18" hidden="1">{"TAB1",#N/A,TRUE,"GENERAL";"TAB2",#N/A,TRUE,"GENERAL";"TAB3",#N/A,TRUE,"GENERAL";"TAB4",#N/A,TRUE,"GENERAL";"TAB5",#N/A,TRUE,"GENERAL"}</definedName>
    <definedName name="____GR1" localSheetId="1" hidden="1">{"TAB1",#N/A,TRUE,"GENERAL";"TAB2",#N/A,TRUE,"GENERAL";"TAB3",#N/A,TRUE,"GENERAL";"TAB4",#N/A,TRUE,"GENERAL";"TAB5",#N/A,TRUE,"GENERAL"}</definedName>
    <definedName name="____GR1" hidden="1">{"TAB1",#N/A,TRUE,"GENERAL";"TAB2",#N/A,TRUE,"GENERAL";"TAB3",#N/A,TRUE,"GENERAL";"TAB4",#N/A,TRUE,"GENERAL";"TAB5",#N/A,TRUE,"GENERAL"}</definedName>
    <definedName name="____gtr4" localSheetId="2" hidden="1">{"via1",#N/A,TRUE,"general";"via2",#N/A,TRUE,"general";"via3",#N/A,TRUE,"general"}</definedName>
    <definedName name="____gtr4" localSheetId="3" hidden="1">{"via1",#N/A,TRUE,"general";"via2",#N/A,TRUE,"general";"via3",#N/A,TRUE,"general"}</definedName>
    <definedName name="____gtr4" localSheetId="4" hidden="1">{"via1",#N/A,TRUE,"general";"via2",#N/A,TRUE,"general";"via3",#N/A,TRUE,"general"}</definedName>
    <definedName name="____gtr4" localSheetId="5" hidden="1">{"via1",#N/A,TRUE,"general";"via2",#N/A,TRUE,"general";"via3",#N/A,TRUE,"general"}</definedName>
    <definedName name="____gtr4" localSheetId="8" hidden="1">{"via1",#N/A,TRUE,"general";"via2",#N/A,TRUE,"general";"via3",#N/A,TRUE,"general"}</definedName>
    <definedName name="____gtr4" localSheetId="16" hidden="1">{"via1",#N/A,TRUE,"general";"via2",#N/A,TRUE,"general";"via3",#N/A,TRUE,"general"}</definedName>
    <definedName name="____gtr4" localSheetId="17" hidden="1">{"via1",#N/A,TRUE,"general";"via2",#N/A,TRUE,"general";"via3",#N/A,TRUE,"general"}</definedName>
    <definedName name="____gtr4" localSheetId="18" hidden="1">{"via1",#N/A,TRUE,"general";"via2",#N/A,TRUE,"general";"via3",#N/A,TRUE,"general"}</definedName>
    <definedName name="____gtr4" localSheetId="1" hidden="1">{"via1",#N/A,TRUE,"general";"via2",#N/A,TRUE,"general";"via3",#N/A,TRUE,"general"}</definedName>
    <definedName name="____gtr4" hidden="1">{"via1",#N/A,TRUE,"general";"via2",#N/A,TRUE,"general";"via3",#N/A,TRUE,"general"}</definedName>
    <definedName name="____h2" localSheetId="2" hidden="1">{"via1",#N/A,TRUE,"general";"via2",#N/A,TRUE,"general";"via3",#N/A,TRUE,"general"}</definedName>
    <definedName name="____h2" localSheetId="3" hidden="1">{"via1",#N/A,TRUE,"general";"via2",#N/A,TRUE,"general";"via3",#N/A,TRUE,"general"}</definedName>
    <definedName name="____h2" localSheetId="4" hidden="1">{"via1",#N/A,TRUE,"general";"via2",#N/A,TRUE,"general";"via3",#N/A,TRUE,"general"}</definedName>
    <definedName name="____h2" localSheetId="5" hidden="1">{"via1",#N/A,TRUE,"general";"via2",#N/A,TRUE,"general";"via3",#N/A,TRUE,"general"}</definedName>
    <definedName name="____h2" localSheetId="8" hidden="1">{"via1",#N/A,TRUE,"general";"via2",#N/A,TRUE,"general";"via3",#N/A,TRUE,"general"}</definedName>
    <definedName name="____h2" localSheetId="16" hidden="1">{"via1",#N/A,TRUE,"general";"via2",#N/A,TRUE,"general";"via3",#N/A,TRUE,"general"}</definedName>
    <definedName name="____h2" localSheetId="17" hidden="1">{"via1",#N/A,TRUE,"general";"via2",#N/A,TRUE,"general";"via3",#N/A,TRUE,"general"}</definedName>
    <definedName name="____h2" localSheetId="18" hidden="1">{"via1",#N/A,TRUE,"general";"via2",#N/A,TRUE,"general";"via3",#N/A,TRUE,"general"}</definedName>
    <definedName name="____h2" localSheetId="1" hidden="1">{"via1",#N/A,TRUE,"general";"via2",#N/A,TRUE,"general";"via3",#N/A,TRUE,"general"}</definedName>
    <definedName name="____h2" hidden="1">{"via1",#N/A,TRUE,"general";"via2",#N/A,TRUE,"general";"via3",#N/A,TRUE,"general"}</definedName>
    <definedName name="____h3" localSheetId="2" hidden="1">{"via1",#N/A,TRUE,"general";"via2",#N/A,TRUE,"general";"via3",#N/A,TRUE,"general"}</definedName>
    <definedName name="____h3" localSheetId="3" hidden="1">{"via1",#N/A,TRUE,"general";"via2",#N/A,TRUE,"general";"via3",#N/A,TRUE,"general"}</definedName>
    <definedName name="____h3" localSheetId="4" hidden="1">{"via1",#N/A,TRUE,"general";"via2",#N/A,TRUE,"general";"via3",#N/A,TRUE,"general"}</definedName>
    <definedName name="____h3" localSheetId="5" hidden="1">{"via1",#N/A,TRUE,"general";"via2",#N/A,TRUE,"general";"via3",#N/A,TRUE,"general"}</definedName>
    <definedName name="____h3" localSheetId="8" hidden="1">{"via1",#N/A,TRUE,"general";"via2",#N/A,TRUE,"general";"via3",#N/A,TRUE,"general"}</definedName>
    <definedName name="____h3" localSheetId="16" hidden="1">{"via1",#N/A,TRUE,"general";"via2",#N/A,TRUE,"general";"via3",#N/A,TRUE,"general"}</definedName>
    <definedName name="____h3" localSheetId="17" hidden="1">{"via1",#N/A,TRUE,"general";"via2",#N/A,TRUE,"general";"via3",#N/A,TRUE,"general"}</definedName>
    <definedName name="____h3" localSheetId="18" hidden="1">{"via1",#N/A,TRUE,"general";"via2",#N/A,TRUE,"general";"via3",#N/A,TRUE,"general"}</definedName>
    <definedName name="____h3" localSheetId="1" hidden="1">{"via1",#N/A,TRUE,"general";"via2",#N/A,TRUE,"general";"via3",#N/A,TRUE,"general"}</definedName>
    <definedName name="____h3" hidden="1">{"via1",#N/A,TRUE,"general";"via2",#N/A,TRUE,"general";"via3",#N/A,TRUE,"general"}</definedName>
    <definedName name="____h4" localSheetId="2" hidden="1">{"TAB1",#N/A,TRUE,"GENERAL";"TAB2",#N/A,TRUE,"GENERAL";"TAB3",#N/A,TRUE,"GENERAL";"TAB4",#N/A,TRUE,"GENERAL";"TAB5",#N/A,TRUE,"GENERAL"}</definedName>
    <definedName name="____h4" localSheetId="3" hidden="1">{"TAB1",#N/A,TRUE,"GENERAL";"TAB2",#N/A,TRUE,"GENERAL";"TAB3",#N/A,TRUE,"GENERAL";"TAB4",#N/A,TRUE,"GENERAL";"TAB5",#N/A,TRUE,"GENERAL"}</definedName>
    <definedName name="____h4" localSheetId="4" hidden="1">{"TAB1",#N/A,TRUE,"GENERAL";"TAB2",#N/A,TRUE,"GENERAL";"TAB3",#N/A,TRUE,"GENERAL";"TAB4",#N/A,TRUE,"GENERAL";"TAB5",#N/A,TRUE,"GENERAL"}</definedName>
    <definedName name="____h4" localSheetId="5" hidden="1">{"TAB1",#N/A,TRUE,"GENERAL";"TAB2",#N/A,TRUE,"GENERAL";"TAB3",#N/A,TRUE,"GENERAL";"TAB4",#N/A,TRUE,"GENERAL";"TAB5",#N/A,TRUE,"GENERAL"}</definedName>
    <definedName name="____h4" localSheetId="8" hidden="1">{"TAB1",#N/A,TRUE,"GENERAL";"TAB2",#N/A,TRUE,"GENERAL";"TAB3",#N/A,TRUE,"GENERAL";"TAB4",#N/A,TRUE,"GENERAL";"TAB5",#N/A,TRUE,"GENERAL"}</definedName>
    <definedName name="____h4" localSheetId="16" hidden="1">{"TAB1",#N/A,TRUE,"GENERAL";"TAB2",#N/A,TRUE,"GENERAL";"TAB3",#N/A,TRUE,"GENERAL";"TAB4",#N/A,TRUE,"GENERAL";"TAB5",#N/A,TRUE,"GENERAL"}</definedName>
    <definedName name="____h4" localSheetId="17" hidden="1">{"TAB1",#N/A,TRUE,"GENERAL";"TAB2",#N/A,TRUE,"GENERAL";"TAB3",#N/A,TRUE,"GENERAL";"TAB4",#N/A,TRUE,"GENERAL";"TAB5",#N/A,TRUE,"GENERAL"}</definedName>
    <definedName name="____h4" localSheetId="18" hidden="1">{"TAB1",#N/A,TRUE,"GENERAL";"TAB2",#N/A,TRUE,"GENERAL";"TAB3",#N/A,TRUE,"GENERAL";"TAB4",#N/A,TRUE,"GENERAL";"TAB5",#N/A,TRUE,"GENERAL"}</definedName>
    <definedName name="____h4" localSheetId="1" hidden="1">{"TAB1",#N/A,TRUE,"GENERAL";"TAB2",#N/A,TRUE,"GENERAL";"TAB3",#N/A,TRUE,"GENERAL";"TAB4",#N/A,TRUE,"GENERAL";"TAB5",#N/A,TRUE,"GENERAL"}</definedName>
    <definedName name="____h4" hidden="1">{"TAB1",#N/A,TRUE,"GENERAL";"TAB2",#N/A,TRUE,"GENERAL";"TAB3",#N/A,TRUE,"GENERAL";"TAB4",#N/A,TRUE,"GENERAL";"TAB5",#N/A,TRUE,"GENERAL"}</definedName>
    <definedName name="____h5" localSheetId="2" hidden="1">{"TAB1",#N/A,TRUE,"GENERAL";"TAB2",#N/A,TRUE,"GENERAL";"TAB3",#N/A,TRUE,"GENERAL";"TAB4",#N/A,TRUE,"GENERAL";"TAB5",#N/A,TRUE,"GENERAL"}</definedName>
    <definedName name="____h5" localSheetId="3" hidden="1">{"TAB1",#N/A,TRUE,"GENERAL";"TAB2",#N/A,TRUE,"GENERAL";"TAB3",#N/A,TRUE,"GENERAL";"TAB4",#N/A,TRUE,"GENERAL";"TAB5",#N/A,TRUE,"GENERAL"}</definedName>
    <definedName name="____h5" localSheetId="4" hidden="1">{"TAB1",#N/A,TRUE,"GENERAL";"TAB2",#N/A,TRUE,"GENERAL";"TAB3",#N/A,TRUE,"GENERAL";"TAB4",#N/A,TRUE,"GENERAL";"TAB5",#N/A,TRUE,"GENERAL"}</definedName>
    <definedName name="____h5" localSheetId="5" hidden="1">{"TAB1",#N/A,TRUE,"GENERAL";"TAB2",#N/A,TRUE,"GENERAL";"TAB3",#N/A,TRUE,"GENERAL";"TAB4",#N/A,TRUE,"GENERAL";"TAB5",#N/A,TRUE,"GENERAL"}</definedName>
    <definedName name="____h5" localSheetId="8" hidden="1">{"TAB1",#N/A,TRUE,"GENERAL";"TAB2",#N/A,TRUE,"GENERAL";"TAB3",#N/A,TRUE,"GENERAL";"TAB4",#N/A,TRUE,"GENERAL";"TAB5",#N/A,TRUE,"GENERAL"}</definedName>
    <definedName name="____h5" localSheetId="16" hidden="1">{"TAB1",#N/A,TRUE,"GENERAL";"TAB2",#N/A,TRUE,"GENERAL";"TAB3",#N/A,TRUE,"GENERAL";"TAB4",#N/A,TRUE,"GENERAL";"TAB5",#N/A,TRUE,"GENERAL"}</definedName>
    <definedName name="____h5" localSheetId="17" hidden="1">{"TAB1",#N/A,TRUE,"GENERAL";"TAB2",#N/A,TRUE,"GENERAL";"TAB3",#N/A,TRUE,"GENERAL";"TAB4",#N/A,TRUE,"GENERAL";"TAB5",#N/A,TRUE,"GENERAL"}</definedName>
    <definedName name="____h5" localSheetId="18" hidden="1">{"TAB1",#N/A,TRUE,"GENERAL";"TAB2",#N/A,TRUE,"GENERAL";"TAB3",#N/A,TRUE,"GENERAL";"TAB4",#N/A,TRUE,"GENERAL";"TAB5",#N/A,TRUE,"GENERAL"}</definedName>
    <definedName name="____h5" localSheetId="1" hidden="1">{"TAB1",#N/A,TRUE,"GENERAL";"TAB2",#N/A,TRUE,"GENERAL";"TAB3",#N/A,TRUE,"GENERAL";"TAB4",#N/A,TRUE,"GENERAL";"TAB5",#N/A,TRUE,"GENERAL"}</definedName>
    <definedName name="____h5" hidden="1">{"TAB1",#N/A,TRUE,"GENERAL";"TAB2",#N/A,TRUE,"GENERAL";"TAB3",#N/A,TRUE,"GENERAL";"TAB4",#N/A,TRUE,"GENERAL";"TAB5",#N/A,TRUE,"GENERAL"}</definedName>
    <definedName name="____h6" localSheetId="2" hidden="1">{"via1",#N/A,TRUE,"general";"via2",#N/A,TRUE,"general";"via3",#N/A,TRUE,"general"}</definedName>
    <definedName name="____h6" localSheetId="3" hidden="1">{"via1",#N/A,TRUE,"general";"via2",#N/A,TRUE,"general";"via3",#N/A,TRUE,"general"}</definedName>
    <definedName name="____h6" localSheetId="4" hidden="1">{"via1",#N/A,TRUE,"general";"via2",#N/A,TRUE,"general";"via3",#N/A,TRUE,"general"}</definedName>
    <definedName name="____h6" localSheetId="5" hidden="1">{"via1",#N/A,TRUE,"general";"via2",#N/A,TRUE,"general";"via3",#N/A,TRUE,"general"}</definedName>
    <definedName name="____h6" localSheetId="8" hidden="1">{"via1",#N/A,TRUE,"general";"via2",#N/A,TRUE,"general";"via3",#N/A,TRUE,"general"}</definedName>
    <definedName name="____h6" localSheetId="16" hidden="1">{"via1",#N/A,TRUE,"general";"via2",#N/A,TRUE,"general";"via3",#N/A,TRUE,"general"}</definedName>
    <definedName name="____h6" localSheetId="17" hidden="1">{"via1",#N/A,TRUE,"general";"via2",#N/A,TRUE,"general";"via3",#N/A,TRUE,"general"}</definedName>
    <definedName name="____h6" localSheetId="18" hidden="1">{"via1",#N/A,TRUE,"general";"via2",#N/A,TRUE,"general";"via3",#N/A,TRUE,"general"}</definedName>
    <definedName name="____h6" localSheetId="1" hidden="1">{"via1",#N/A,TRUE,"general";"via2",#N/A,TRUE,"general";"via3",#N/A,TRUE,"general"}</definedName>
    <definedName name="____h6" hidden="1">{"via1",#N/A,TRUE,"general";"via2",#N/A,TRUE,"general";"via3",#N/A,TRUE,"general"}</definedName>
    <definedName name="____h7" localSheetId="2" hidden="1">{"TAB1",#N/A,TRUE,"GENERAL";"TAB2",#N/A,TRUE,"GENERAL";"TAB3",#N/A,TRUE,"GENERAL";"TAB4",#N/A,TRUE,"GENERAL";"TAB5",#N/A,TRUE,"GENERAL"}</definedName>
    <definedName name="____h7" localSheetId="3" hidden="1">{"TAB1",#N/A,TRUE,"GENERAL";"TAB2",#N/A,TRUE,"GENERAL";"TAB3",#N/A,TRUE,"GENERAL";"TAB4",#N/A,TRUE,"GENERAL";"TAB5",#N/A,TRUE,"GENERAL"}</definedName>
    <definedName name="____h7" localSheetId="4" hidden="1">{"TAB1",#N/A,TRUE,"GENERAL";"TAB2",#N/A,TRUE,"GENERAL";"TAB3",#N/A,TRUE,"GENERAL";"TAB4",#N/A,TRUE,"GENERAL";"TAB5",#N/A,TRUE,"GENERAL"}</definedName>
    <definedName name="____h7" localSheetId="5" hidden="1">{"TAB1",#N/A,TRUE,"GENERAL";"TAB2",#N/A,TRUE,"GENERAL";"TAB3",#N/A,TRUE,"GENERAL";"TAB4",#N/A,TRUE,"GENERAL";"TAB5",#N/A,TRUE,"GENERAL"}</definedName>
    <definedName name="____h7" localSheetId="8" hidden="1">{"TAB1",#N/A,TRUE,"GENERAL";"TAB2",#N/A,TRUE,"GENERAL";"TAB3",#N/A,TRUE,"GENERAL";"TAB4",#N/A,TRUE,"GENERAL";"TAB5",#N/A,TRUE,"GENERAL"}</definedName>
    <definedName name="____h7" localSheetId="16" hidden="1">{"TAB1",#N/A,TRUE,"GENERAL";"TAB2",#N/A,TRUE,"GENERAL";"TAB3",#N/A,TRUE,"GENERAL";"TAB4",#N/A,TRUE,"GENERAL";"TAB5",#N/A,TRUE,"GENERAL"}</definedName>
    <definedName name="____h7" localSheetId="17" hidden="1">{"TAB1",#N/A,TRUE,"GENERAL";"TAB2",#N/A,TRUE,"GENERAL";"TAB3",#N/A,TRUE,"GENERAL";"TAB4",#N/A,TRUE,"GENERAL";"TAB5",#N/A,TRUE,"GENERAL"}</definedName>
    <definedName name="____h7" localSheetId="18" hidden="1">{"TAB1",#N/A,TRUE,"GENERAL";"TAB2",#N/A,TRUE,"GENERAL";"TAB3",#N/A,TRUE,"GENERAL";"TAB4",#N/A,TRUE,"GENERAL";"TAB5",#N/A,TRUE,"GENERAL"}</definedName>
    <definedName name="____h7" localSheetId="1" hidden="1">{"TAB1",#N/A,TRUE,"GENERAL";"TAB2",#N/A,TRUE,"GENERAL";"TAB3",#N/A,TRUE,"GENERAL";"TAB4",#N/A,TRUE,"GENERAL";"TAB5",#N/A,TRUE,"GENERAL"}</definedName>
    <definedName name="____h7" hidden="1">{"TAB1",#N/A,TRUE,"GENERAL";"TAB2",#N/A,TRUE,"GENERAL";"TAB3",#N/A,TRUE,"GENERAL";"TAB4",#N/A,TRUE,"GENERAL";"TAB5",#N/A,TRUE,"GENERAL"}</definedName>
    <definedName name="____h8" localSheetId="2" hidden="1">{"via1",#N/A,TRUE,"general";"via2",#N/A,TRUE,"general";"via3",#N/A,TRUE,"general"}</definedName>
    <definedName name="____h8" localSheetId="3" hidden="1">{"via1",#N/A,TRUE,"general";"via2",#N/A,TRUE,"general";"via3",#N/A,TRUE,"general"}</definedName>
    <definedName name="____h8" localSheetId="4" hidden="1">{"via1",#N/A,TRUE,"general";"via2",#N/A,TRUE,"general";"via3",#N/A,TRUE,"general"}</definedName>
    <definedName name="____h8" localSheetId="5" hidden="1">{"via1",#N/A,TRUE,"general";"via2",#N/A,TRUE,"general";"via3",#N/A,TRUE,"general"}</definedName>
    <definedName name="____h8" localSheetId="8" hidden="1">{"via1",#N/A,TRUE,"general";"via2",#N/A,TRUE,"general";"via3",#N/A,TRUE,"general"}</definedName>
    <definedName name="____h8" localSheetId="16" hidden="1">{"via1",#N/A,TRUE,"general";"via2",#N/A,TRUE,"general";"via3",#N/A,TRUE,"general"}</definedName>
    <definedName name="____h8" localSheetId="17" hidden="1">{"via1",#N/A,TRUE,"general";"via2",#N/A,TRUE,"general";"via3",#N/A,TRUE,"general"}</definedName>
    <definedName name="____h8" localSheetId="18" hidden="1">{"via1",#N/A,TRUE,"general";"via2",#N/A,TRUE,"general";"via3",#N/A,TRUE,"general"}</definedName>
    <definedName name="____h8" localSheetId="1" hidden="1">{"via1",#N/A,TRUE,"general";"via2",#N/A,TRUE,"general";"via3",#N/A,TRUE,"general"}</definedName>
    <definedName name="____h8" hidden="1">{"via1",#N/A,TRUE,"general";"via2",#N/A,TRUE,"general";"via3",#N/A,TRUE,"general"}</definedName>
    <definedName name="____hfh7" localSheetId="2" hidden="1">{"via1",#N/A,TRUE,"general";"via2",#N/A,TRUE,"general";"via3",#N/A,TRUE,"general"}</definedName>
    <definedName name="____hfh7" localSheetId="3" hidden="1">{"via1",#N/A,TRUE,"general";"via2",#N/A,TRUE,"general";"via3",#N/A,TRUE,"general"}</definedName>
    <definedName name="____hfh7" localSheetId="4" hidden="1">{"via1",#N/A,TRUE,"general";"via2",#N/A,TRUE,"general";"via3",#N/A,TRUE,"general"}</definedName>
    <definedName name="____hfh7" localSheetId="5" hidden="1">{"via1",#N/A,TRUE,"general";"via2",#N/A,TRUE,"general";"via3",#N/A,TRUE,"general"}</definedName>
    <definedName name="____hfh7" localSheetId="8" hidden="1">{"via1",#N/A,TRUE,"general";"via2",#N/A,TRUE,"general";"via3",#N/A,TRUE,"general"}</definedName>
    <definedName name="____hfh7" localSheetId="16" hidden="1">{"via1",#N/A,TRUE,"general";"via2",#N/A,TRUE,"general";"via3",#N/A,TRUE,"general"}</definedName>
    <definedName name="____hfh7" localSheetId="17" hidden="1">{"via1",#N/A,TRUE,"general";"via2",#N/A,TRUE,"general";"via3",#N/A,TRUE,"general"}</definedName>
    <definedName name="____hfh7" localSheetId="18" hidden="1">{"via1",#N/A,TRUE,"general";"via2",#N/A,TRUE,"general";"via3",#N/A,TRUE,"general"}</definedName>
    <definedName name="____hfh7" localSheetId="1" hidden="1">{"via1",#N/A,TRUE,"general";"via2",#N/A,TRUE,"general";"via3",#N/A,TRUE,"general"}</definedName>
    <definedName name="____hfh7" hidden="1">{"via1",#N/A,TRUE,"general";"via2",#N/A,TRUE,"general";"via3",#N/A,TRUE,"general"}</definedName>
    <definedName name="____i1">#REF!</definedName>
    <definedName name="____i4" localSheetId="2" hidden="1">{"via1",#N/A,TRUE,"general";"via2",#N/A,TRUE,"general";"via3",#N/A,TRUE,"general"}</definedName>
    <definedName name="____i4" localSheetId="3" hidden="1">{"via1",#N/A,TRUE,"general";"via2",#N/A,TRUE,"general";"via3",#N/A,TRUE,"general"}</definedName>
    <definedName name="____i4" localSheetId="4" hidden="1">{"via1",#N/A,TRUE,"general";"via2",#N/A,TRUE,"general";"via3",#N/A,TRUE,"general"}</definedName>
    <definedName name="____i4" localSheetId="5" hidden="1">{"via1",#N/A,TRUE,"general";"via2",#N/A,TRUE,"general";"via3",#N/A,TRUE,"general"}</definedName>
    <definedName name="____i4" localSheetId="8" hidden="1">{"via1",#N/A,TRUE,"general";"via2",#N/A,TRUE,"general";"via3",#N/A,TRUE,"general"}</definedName>
    <definedName name="____i4" localSheetId="16" hidden="1">{"via1",#N/A,TRUE,"general";"via2",#N/A,TRUE,"general";"via3",#N/A,TRUE,"general"}</definedName>
    <definedName name="____i4" localSheetId="17" hidden="1">{"via1",#N/A,TRUE,"general";"via2",#N/A,TRUE,"general";"via3",#N/A,TRUE,"general"}</definedName>
    <definedName name="____i4" localSheetId="18" hidden="1">{"via1",#N/A,TRUE,"general";"via2",#N/A,TRUE,"general";"via3",#N/A,TRUE,"general"}</definedName>
    <definedName name="____i4" localSheetId="1" hidden="1">{"via1",#N/A,TRUE,"general";"via2",#N/A,TRUE,"general";"via3",#N/A,TRUE,"general"}</definedName>
    <definedName name="____i4" hidden="1">{"via1",#N/A,TRUE,"general";"via2",#N/A,TRUE,"general";"via3",#N/A,TRUE,"general"}</definedName>
    <definedName name="____i5" localSheetId="2" hidden="1">{"TAB1",#N/A,TRUE,"GENERAL";"TAB2",#N/A,TRUE,"GENERAL";"TAB3",#N/A,TRUE,"GENERAL";"TAB4",#N/A,TRUE,"GENERAL";"TAB5",#N/A,TRUE,"GENERAL"}</definedName>
    <definedName name="____i5" localSheetId="3" hidden="1">{"TAB1",#N/A,TRUE,"GENERAL";"TAB2",#N/A,TRUE,"GENERAL";"TAB3",#N/A,TRUE,"GENERAL";"TAB4",#N/A,TRUE,"GENERAL";"TAB5",#N/A,TRUE,"GENERAL"}</definedName>
    <definedName name="____i5" localSheetId="4" hidden="1">{"TAB1",#N/A,TRUE,"GENERAL";"TAB2",#N/A,TRUE,"GENERAL";"TAB3",#N/A,TRUE,"GENERAL";"TAB4",#N/A,TRUE,"GENERAL";"TAB5",#N/A,TRUE,"GENERAL"}</definedName>
    <definedName name="____i5" localSheetId="5" hidden="1">{"TAB1",#N/A,TRUE,"GENERAL";"TAB2",#N/A,TRUE,"GENERAL";"TAB3",#N/A,TRUE,"GENERAL";"TAB4",#N/A,TRUE,"GENERAL";"TAB5",#N/A,TRUE,"GENERAL"}</definedName>
    <definedName name="____i5" localSheetId="8" hidden="1">{"TAB1",#N/A,TRUE,"GENERAL";"TAB2",#N/A,TRUE,"GENERAL";"TAB3",#N/A,TRUE,"GENERAL";"TAB4",#N/A,TRUE,"GENERAL";"TAB5",#N/A,TRUE,"GENERAL"}</definedName>
    <definedName name="____i5" localSheetId="16" hidden="1">{"TAB1",#N/A,TRUE,"GENERAL";"TAB2",#N/A,TRUE,"GENERAL";"TAB3",#N/A,TRUE,"GENERAL";"TAB4",#N/A,TRUE,"GENERAL";"TAB5",#N/A,TRUE,"GENERAL"}</definedName>
    <definedName name="____i5" localSheetId="17" hidden="1">{"TAB1",#N/A,TRUE,"GENERAL";"TAB2",#N/A,TRUE,"GENERAL";"TAB3",#N/A,TRUE,"GENERAL";"TAB4",#N/A,TRUE,"GENERAL";"TAB5",#N/A,TRUE,"GENERAL"}</definedName>
    <definedName name="____i5" localSheetId="18" hidden="1">{"TAB1",#N/A,TRUE,"GENERAL";"TAB2",#N/A,TRUE,"GENERAL";"TAB3",#N/A,TRUE,"GENERAL";"TAB4",#N/A,TRUE,"GENERAL";"TAB5",#N/A,TRUE,"GENERAL"}</definedName>
    <definedName name="____i5" localSheetId="1" hidden="1">{"TAB1",#N/A,TRUE,"GENERAL";"TAB2",#N/A,TRUE,"GENERAL";"TAB3",#N/A,TRUE,"GENERAL";"TAB4",#N/A,TRUE,"GENERAL";"TAB5",#N/A,TRUE,"GENERAL"}</definedName>
    <definedName name="____i5" hidden="1">{"TAB1",#N/A,TRUE,"GENERAL";"TAB2",#N/A,TRUE,"GENERAL";"TAB3",#N/A,TRUE,"GENERAL";"TAB4",#N/A,TRUE,"GENERAL";"TAB5",#N/A,TRUE,"GENERAL"}</definedName>
    <definedName name="____i6" localSheetId="2" hidden="1">{"TAB1",#N/A,TRUE,"GENERAL";"TAB2",#N/A,TRUE,"GENERAL";"TAB3",#N/A,TRUE,"GENERAL";"TAB4",#N/A,TRUE,"GENERAL";"TAB5",#N/A,TRUE,"GENERAL"}</definedName>
    <definedName name="____i6" localSheetId="3" hidden="1">{"TAB1",#N/A,TRUE,"GENERAL";"TAB2",#N/A,TRUE,"GENERAL";"TAB3",#N/A,TRUE,"GENERAL";"TAB4",#N/A,TRUE,"GENERAL";"TAB5",#N/A,TRUE,"GENERAL"}</definedName>
    <definedName name="____i6" localSheetId="4" hidden="1">{"TAB1",#N/A,TRUE,"GENERAL";"TAB2",#N/A,TRUE,"GENERAL";"TAB3",#N/A,TRUE,"GENERAL";"TAB4",#N/A,TRUE,"GENERAL";"TAB5",#N/A,TRUE,"GENERAL"}</definedName>
    <definedName name="____i6" localSheetId="5" hidden="1">{"TAB1",#N/A,TRUE,"GENERAL";"TAB2",#N/A,TRUE,"GENERAL";"TAB3",#N/A,TRUE,"GENERAL";"TAB4",#N/A,TRUE,"GENERAL";"TAB5",#N/A,TRUE,"GENERAL"}</definedName>
    <definedName name="____i6" localSheetId="8" hidden="1">{"TAB1",#N/A,TRUE,"GENERAL";"TAB2",#N/A,TRUE,"GENERAL";"TAB3",#N/A,TRUE,"GENERAL";"TAB4",#N/A,TRUE,"GENERAL";"TAB5",#N/A,TRUE,"GENERAL"}</definedName>
    <definedName name="____i6" localSheetId="16" hidden="1">{"TAB1",#N/A,TRUE,"GENERAL";"TAB2",#N/A,TRUE,"GENERAL";"TAB3",#N/A,TRUE,"GENERAL";"TAB4",#N/A,TRUE,"GENERAL";"TAB5",#N/A,TRUE,"GENERAL"}</definedName>
    <definedName name="____i6" localSheetId="17" hidden="1">{"TAB1",#N/A,TRUE,"GENERAL";"TAB2",#N/A,TRUE,"GENERAL";"TAB3",#N/A,TRUE,"GENERAL";"TAB4",#N/A,TRUE,"GENERAL";"TAB5",#N/A,TRUE,"GENERAL"}</definedName>
    <definedName name="____i6" localSheetId="18" hidden="1">{"TAB1",#N/A,TRUE,"GENERAL";"TAB2",#N/A,TRUE,"GENERAL";"TAB3",#N/A,TRUE,"GENERAL";"TAB4",#N/A,TRUE,"GENERAL";"TAB5",#N/A,TRUE,"GENERAL"}</definedName>
    <definedName name="____i6" localSheetId="1" hidden="1">{"TAB1",#N/A,TRUE,"GENERAL";"TAB2",#N/A,TRUE,"GENERAL";"TAB3",#N/A,TRUE,"GENERAL";"TAB4",#N/A,TRUE,"GENERAL";"TAB5",#N/A,TRUE,"GENERAL"}</definedName>
    <definedName name="____i6" hidden="1">{"TAB1",#N/A,TRUE,"GENERAL";"TAB2",#N/A,TRUE,"GENERAL";"TAB3",#N/A,TRUE,"GENERAL";"TAB4",#N/A,TRUE,"GENERAL";"TAB5",#N/A,TRUE,"GENERAL"}</definedName>
    <definedName name="____i7" localSheetId="2" hidden="1">{"via1",#N/A,TRUE,"general";"via2",#N/A,TRUE,"general";"via3",#N/A,TRUE,"general"}</definedName>
    <definedName name="____i7" localSheetId="3" hidden="1">{"via1",#N/A,TRUE,"general";"via2",#N/A,TRUE,"general";"via3",#N/A,TRUE,"general"}</definedName>
    <definedName name="____i7" localSheetId="4" hidden="1">{"via1",#N/A,TRUE,"general";"via2",#N/A,TRUE,"general";"via3",#N/A,TRUE,"general"}</definedName>
    <definedName name="____i7" localSheetId="5" hidden="1">{"via1",#N/A,TRUE,"general";"via2",#N/A,TRUE,"general";"via3",#N/A,TRUE,"general"}</definedName>
    <definedName name="____i7" localSheetId="8" hidden="1">{"via1",#N/A,TRUE,"general";"via2",#N/A,TRUE,"general";"via3",#N/A,TRUE,"general"}</definedName>
    <definedName name="____i7" localSheetId="16" hidden="1">{"via1",#N/A,TRUE,"general";"via2",#N/A,TRUE,"general";"via3",#N/A,TRUE,"general"}</definedName>
    <definedName name="____i7" localSheetId="17" hidden="1">{"via1",#N/A,TRUE,"general";"via2",#N/A,TRUE,"general";"via3",#N/A,TRUE,"general"}</definedName>
    <definedName name="____i7" localSheetId="18" hidden="1">{"via1",#N/A,TRUE,"general";"via2",#N/A,TRUE,"general";"via3",#N/A,TRUE,"general"}</definedName>
    <definedName name="____i7" localSheetId="1" hidden="1">{"via1",#N/A,TRUE,"general";"via2",#N/A,TRUE,"general";"via3",#N/A,TRUE,"general"}</definedName>
    <definedName name="____i7" hidden="1">{"via1",#N/A,TRUE,"general";"via2",#N/A,TRUE,"general";"via3",#N/A,TRUE,"general"}</definedName>
    <definedName name="____i77" localSheetId="2" hidden="1">{"TAB1",#N/A,TRUE,"GENERAL";"TAB2",#N/A,TRUE,"GENERAL";"TAB3",#N/A,TRUE,"GENERAL";"TAB4",#N/A,TRUE,"GENERAL";"TAB5",#N/A,TRUE,"GENERAL"}</definedName>
    <definedName name="____i77" localSheetId="3" hidden="1">{"TAB1",#N/A,TRUE,"GENERAL";"TAB2",#N/A,TRUE,"GENERAL";"TAB3",#N/A,TRUE,"GENERAL";"TAB4",#N/A,TRUE,"GENERAL";"TAB5",#N/A,TRUE,"GENERAL"}</definedName>
    <definedName name="____i77" localSheetId="4" hidden="1">{"TAB1",#N/A,TRUE,"GENERAL";"TAB2",#N/A,TRUE,"GENERAL";"TAB3",#N/A,TRUE,"GENERAL";"TAB4",#N/A,TRUE,"GENERAL";"TAB5",#N/A,TRUE,"GENERAL"}</definedName>
    <definedName name="____i77" localSheetId="5" hidden="1">{"TAB1",#N/A,TRUE,"GENERAL";"TAB2",#N/A,TRUE,"GENERAL";"TAB3",#N/A,TRUE,"GENERAL";"TAB4",#N/A,TRUE,"GENERAL";"TAB5",#N/A,TRUE,"GENERAL"}</definedName>
    <definedName name="____i77" localSheetId="8" hidden="1">{"TAB1",#N/A,TRUE,"GENERAL";"TAB2",#N/A,TRUE,"GENERAL";"TAB3",#N/A,TRUE,"GENERAL";"TAB4",#N/A,TRUE,"GENERAL";"TAB5",#N/A,TRUE,"GENERAL"}</definedName>
    <definedName name="____i77" localSheetId="16" hidden="1">{"TAB1",#N/A,TRUE,"GENERAL";"TAB2",#N/A,TRUE,"GENERAL";"TAB3",#N/A,TRUE,"GENERAL";"TAB4",#N/A,TRUE,"GENERAL";"TAB5",#N/A,TRUE,"GENERAL"}</definedName>
    <definedName name="____i77" localSheetId="17" hidden="1">{"TAB1",#N/A,TRUE,"GENERAL";"TAB2",#N/A,TRUE,"GENERAL";"TAB3",#N/A,TRUE,"GENERAL";"TAB4",#N/A,TRUE,"GENERAL";"TAB5",#N/A,TRUE,"GENERAL"}</definedName>
    <definedName name="____i77" localSheetId="18" hidden="1">{"TAB1",#N/A,TRUE,"GENERAL";"TAB2",#N/A,TRUE,"GENERAL";"TAB3",#N/A,TRUE,"GENERAL";"TAB4",#N/A,TRUE,"GENERAL";"TAB5",#N/A,TRUE,"GENERAL"}</definedName>
    <definedName name="____i77" localSheetId="1" hidden="1">{"TAB1",#N/A,TRUE,"GENERAL";"TAB2",#N/A,TRUE,"GENERAL";"TAB3",#N/A,TRUE,"GENERAL";"TAB4",#N/A,TRUE,"GENERAL";"TAB5",#N/A,TRUE,"GENERAL"}</definedName>
    <definedName name="____i77" hidden="1">{"TAB1",#N/A,TRUE,"GENERAL";"TAB2",#N/A,TRUE,"GENERAL";"TAB3",#N/A,TRUE,"GENERAL";"TAB4",#N/A,TRUE,"GENERAL";"TAB5",#N/A,TRUE,"GENERAL"}</definedName>
    <definedName name="____i8" localSheetId="2" hidden="1">{"via1",#N/A,TRUE,"general";"via2",#N/A,TRUE,"general";"via3",#N/A,TRUE,"general"}</definedName>
    <definedName name="____i8" localSheetId="3" hidden="1">{"via1",#N/A,TRUE,"general";"via2",#N/A,TRUE,"general";"via3",#N/A,TRUE,"general"}</definedName>
    <definedName name="____i8" localSheetId="4" hidden="1">{"via1",#N/A,TRUE,"general";"via2",#N/A,TRUE,"general";"via3",#N/A,TRUE,"general"}</definedName>
    <definedName name="____i8" localSheetId="5" hidden="1">{"via1",#N/A,TRUE,"general";"via2",#N/A,TRUE,"general";"via3",#N/A,TRUE,"general"}</definedName>
    <definedName name="____i8" localSheetId="8" hidden="1">{"via1",#N/A,TRUE,"general";"via2",#N/A,TRUE,"general";"via3",#N/A,TRUE,"general"}</definedName>
    <definedName name="____i8" localSheetId="16" hidden="1">{"via1",#N/A,TRUE,"general";"via2",#N/A,TRUE,"general";"via3",#N/A,TRUE,"general"}</definedName>
    <definedName name="____i8" localSheetId="17" hidden="1">{"via1",#N/A,TRUE,"general";"via2",#N/A,TRUE,"general";"via3",#N/A,TRUE,"general"}</definedName>
    <definedName name="____i8" localSheetId="18" hidden="1">{"via1",#N/A,TRUE,"general";"via2",#N/A,TRUE,"general";"via3",#N/A,TRUE,"general"}</definedName>
    <definedName name="____i8" localSheetId="1" hidden="1">{"via1",#N/A,TRUE,"general";"via2",#N/A,TRUE,"general";"via3",#N/A,TRUE,"general"}</definedName>
    <definedName name="____i8" hidden="1">{"via1",#N/A,TRUE,"general";"via2",#N/A,TRUE,"general";"via3",#N/A,TRUE,"general"}</definedName>
    <definedName name="____i9" localSheetId="2" hidden="1">{"TAB1",#N/A,TRUE,"GENERAL";"TAB2",#N/A,TRUE,"GENERAL";"TAB3",#N/A,TRUE,"GENERAL";"TAB4",#N/A,TRUE,"GENERAL";"TAB5",#N/A,TRUE,"GENERAL"}</definedName>
    <definedName name="____i9" localSheetId="3" hidden="1">{"TAB1",#N/A,TRUE,"GENERAL";"TAB2",#N/A,TRUE,"GENERAL";"TAB3",#N/A,TRUE,"GENERAL";"TAB4",#N/A,TRUE,"GENERAL";"TAB5",#N/A,TRUE,"GENERAL"}</definedName>
    <definedName name="____i9" localSheetId="4" hidden="1">{"TAB1",#N/A,TRUE,"GENERAL";"TAB2",#N/A,TRUE,"GENERAL";"TAB3",#N/A,TRUE,"GENERAL";"TAB4",#N/A,TRUE,"GENERAL";"TAB5",#N/A,TRUE,"GENERAL"}</definedName>
    <definedName name="____i9" localSheetId="5" hidden="1">{"TAB1",#N/A,TRUE,"GENERAL";"TAB2",#N/A,TRUE,"GENERAL";"TAB3",#N/A,TRUE,"GENERAL";"TAB4",#N/A,TRUE,"GENERAL";"TAB5",#N/A,TRUE,"GENERAL"}</definedName>
    <definedName name="____i9" localSheetId="8" hidden="1">{"TAB1",#N/A,TRUE,"GENERAL";"TAB2",#N/A,TRUE,"GENERAL";"TAB3",#N/A,TRUE,"GENERAL";"TAB4",#N/A,TRUE,"GENERAL";"TAB5",#N/A,TRUE,"GENERAL"}</definedName>
    <definedName name="____i9" localSheetId="16" hidden="1">{"TAB1",#N/A,TRUE,"GENERAL";"TAB2",#N/A,TRUE,"GENERAL";"TAB3",#N/A,TRUE,"GENERAL";"TAB4",#N/A,TRUE,"GENERAL";"TAB5",#N/A,TRUE,"GENERAL"}</definedName>
    <definedName name="____i9" localSheetId="17" hidden="1">{"TAB1",#N/A,TRUE,"GENERAL";"TAB2",#N/A,TRUE,"GENERAL";"TAB3",#N/A,TRUE,"GENERAL";"TAB4",#N/A,TRUE,"GENERAL";"TAB5",#N/A,TRUE,"GENERAL"}</definedName>
    <definedName name="____i9" localSheetId="18" hidden="1">{"TAB1",#N/A,TRUE,"GENERAL";"TAB2",#N/A,TRUE,"GENERAL";"TAB3",#N/A,TRUE,"GENERAL";"TAB4",#N/A,TRUE,"GENERAL";"TAB5",#N/A,TRUE,"GENERAL"}</definedName>
    <definedName name="____i9" localSheetId="1" hidden="1">{"TAB1",#N/A,TRUE,"GENERAL";"TAB2",#N/A,TRUE,"GENERAL";"TAB3",#N/A,TRUE,"GENERAL";"TAB4",#N/A,TRUE,"GENERAL";"TAB5",#N/A,TRUE,"GENERAL"}</definedName>
    <definedName name="____i9" hidden="1">{"TAB1",#N/A,TRUE,"GENERAL";"TAB2",#N/A,TRUE,"GENERAL";"TAB3",#N/A,TRUE,"GENERAL";"TAB4",#N/A,TRUE,"GENERAL";"TAB5",#N/A,TRUE,"GENERAL"}</definedName>
    <definedName name="____INF1" localSheetId="1">#REF!</definedName>
    <definedName name="____INF1">#REF!</definedName>
    <definedName name="____IPC2002">#REF!</definedName>
    <definedName name="____k3" localSheetId="2" hidden="1">{"TAB1",#N/A,TRUE,"GENERAL";"TAB2",#N/A,TRUE,"GENERAL";"TAB3",#N/A,TRUE,"GENERAL";"TAB4",#N/A,TRUE,"GENERAL";"TAB5",#N/A,TRUE,"GENERAL"}</definedName>
    <definedName name="____k3" localSheetId="3" hidden="1">{"TAB1",#N/A,TRUE,"GENERAL";"TAB2",#N/A,TRUE,"GENERAL";"TAB3",#N/A,TRUE,"GENERAL";"TAB4",#N/A,TRUE,"GENERAL";"TAB5",#N/A,TRUE,"GENERAL"}</definedName>
    <definedName name="____k3" localSheetId="4" hidden="1">{"TAB1",#N/A,TRUE,"GENERAL";"TAB2",#N/A,TRUE,"GENERAL";"TAB3",#N/A,TRUE,"GENERAL";"TAB4",#N/A,TRUE,"GENERAL";"TAB5",#N/A,TRUE,"GENERAL"}</definedName>
    <definedName name="____k3" localSheetId="5" hidden="1">{"TAB1",#N/A,TRUE,"GENERAL";"TAB2",#N/A,TRUE,"GENERAL";"TAB3",#N/A,TRUE,"GENERAL";"TAB4",#N/A,TRUE,"GENERAL";"TAB5",#N/A,TRUE,"GENERAL"}</definedName>
    <definedName name="____k3" localSheetId="8" hidden="1">{"TAB1",#N/A,TRUE,"GENERAL";"TAB2",#N/A,TRUE,"GENERAL";"TAB3",#N/A,TRUE,"GENERAL";"TAB4",#N/A,TRUE,"GENERAL";"TAB5",#N/A,TRUE,"GENERAL"}</definedName>
    <definedName name="____k3" localSheetId="16" hidden="1">{"TAB1",#N/A,TRUE,"GENERAL";"TAB2",#N/A,TRUE,"GENERAL";"TAB3",#N/A,TRUE,"GENERAL";"TAB4",#N/A,TRUE,"GENERAL";"TAB5",#N/A,TRUE,"GENERAL"}</definedName>
    <definedName name="____k3" localSheetId="17" hidden="1">{"TAB1",#N/A,TRUE,"GENERAL";"TAB2",#N/A,TRUE,"GENERAL";"TAB3",#N/A,TRUE,"GENERAL";"TAB4",#N/A,TRUE,"GENERAL";"TAB5",#N/A,TRUE,"GENERAL"}</definedName>
    <definedName name="____k3" localSheetId="18" hidden="1">{"TAB1",#N/A,TRUE,"GENERAL";"TAB2",#N/A,TRUE,"GENERAL";"TAB3",#N/A,TRUE,"GENERAL";"TAB4",#N/A,TRUE,"GENERAL";"TAB5",#N/A,TRUE,"GENERAL"}</definedName>
    <definedName name="____k3" localSheetId="1" hidden="1">{"TAB1",#N/A,TRUE,"GENERAL";"TAB2",#N/A,TRUE,"GENERAL";"TAB3",#N/A,TRUE,"GENERAL";"TAB4",#N/A,TRUE,"GENERAL";"TAB5",#N/A,TRUE,"GENERAL"}</definedName>
    <definedName name="____k3" hidden="1">{"TAB1",#N/A,TRUE,"GENERAL";"TAB2",#N/A,TRUE,"GENERAL";"TAB3",#N/A,TRUE,"GENERAL";"TAB4",#N/A,TRUE,"GENERAL";"TAB5",#N/A,TRUE,"GENERAL"}</definedName>
    <definedName name="____k4" localSheetId="2" hidden="1">{"via1",#N/A,TRUE,"general";"via2",#N/A,TRUE,"general";"via3",#N/A,TRUE,"general"}</definedName>
    <definedName name="____k4" localSheetId="3" hidden="1">{"via1",#N/A,TRUE,"general";"via2",#N/A,TRUE,"general";"via3",#N/A,TRUE,"general"}</definedName>
    <definedName name="____k4" localSheetId="4" hidden="1">{"via1",#N/A,TRUE,"general";"via2",#N/A,TRUE,"general";"via3",#N/A,TRUE,"general"}</definedName>
    <definedName name="____k4" localSheetId="5" hidden="1">{"via1",#N/A,TRUE,"general";"via2",#N/A,TRUE,"general";"via3",#N/A,TRUE,"general"}</definedName>
    <definedName name="____k4" localSheetId="8" hidden="1">{"via1",#N/A,TRUE,"general";"via2",#N/A,TRUE,"general";"via3",#N/A,TRUE,"general"}</definedName>
    <definedName name="____k4" localSheetId="16" hidden="1">{"via1",#N/A,TRUE,"general";"via2",#N/A,TRUE,"general";"via3",#N/A,TRUE,"general"}</definedName>
    <definedName name="____k4" localSheetId="17" hidden="1">{"via1",#N/A,TRUE,"general";"via2",#N/A,TRUE,"general";"via3",#N/A,TRUE,"general"}</definedName>
    <definedName name="____k4" localSheetId="18" hidden="1">{"via1",#N/A,TRUE,"general";"via2",#N/A,TRUE,"general";"via3",#N/A,TRUE,"general"}</definedName>
    <definedName name="____k4" localSheetId="1" hidden="1">{"via1",#N/A,TRUE,"general";"via2",#N/A,TRUE,"general";"via3",#N/A,TRUE,"general"}</definedName>
    <definedName name="____k4" hidden="1">{"via1",#N/A,TRUE,"general";"via2",#N/A,TRUE,"general";"via3",#N/A,TRUE,"general"}</definedName>
    <definedName name="____k5" localSheetId="2" hidden="1">{"via1",#N/A,TRUE,"general";"via2",#N/A,TRUE,"general";"via3",#N/A,TRUE,"general"}</definedName>
    <definedName name="____k5" localSheetId="3" hidden="1">{"via1",#N/A,TRUE,"general";"via2",#N/A,TRUE,"general";"via3",#N/A,TRUE,"general"}</definedName>
    <definedName name="____k5" localSheetId="4" hidden="1">{"via1",#N/A,TRUE,"general";"via2",#N/A,TRUE,"general";"via3",#N/A,TRUE,"general"}</definedName>
    <definedName name="____k5" localSheetId="5" hidden="1">{"via1",#N/A,TRUE,"general";"via2",#N/A,TRUE,"general";"via3",#N/A,TRUE,"general"}</definedName>
    <definedName name="____k5" localSheetId="8" hidden="1">{"via1",#N/A,TRUE,"general";"via2",#N/A,TRUE,"general";"via3",#N/A,TRUE,"general"}</definedName>
    <definedName name="____k5" localSheetId="16" hidden="1">{"via1",#N/A,TRUE,"general";"via2",#N/A,TRUE,"general";"via3",#N/A,TRUE,"general"}</definedName>
    <definedName name="____k5" localSheetId="17" hidden="1">{"via1",#N/A,TRUE,"general";"via2",#N/A,TRUE,"general";"via3",#N/A,TRUE,"general"}</definedName>
    <definedName name="____k5" localSheetId="18" hidden="1">{"via1",#N/A,TRUE,"general";"via2",#N/A,TRUE,"general";"via3",#N/A,TRUE,"general"}</definedName>
    <definedName name="____k5" localSheetId="1" hidden="1">{"via1",#N/A,TRUE,"general";"via2",#N/A,TRUE,"general";"via3",#N/A,TRUE,"general"}</definedName>
    <definedName name="____k5" hidden="1">{"via1",#N/A,TRUE,"general";"via2",#N/A,TRUE,"general";"via3",#N/A,TRUE,"general"}</definedName>
    <definedName name="____k6" localSheetId="2" hidden="1">{"TAB1",#N/A,TRUE,"GENERAL";"TAB2",#N/A,TRUE,"GENERAL";"TAB3",#N/A,TRUE,"GENERAL";"TAB4",#N/A,TRUE,"GENERAL";"TAB5",#N/A,TRUE,"GENERAL"}</definedName>
    <definedName name="____k6" localSheetId="3" hidden="1">{"TAB1",#N/A,TRUE,"GENERAL";"TAB2",#N/A,TRUE,"GENERAL";"TAB3",#N/A,TRUE,"GENERAL";"TAB4",#N/A,TRUE,"GENERAL";"TAB5",#N/A,TRUE,"GENERAL"}</definedName>
    <definedName name="____k6" localSheetId="4" hidden="1">{"TAB1",#N/A,TRUE,"GENERAL";"TAB2",#N/A,TRUE,"GENERAL";"TAB3",#N/A,TRUE,"GENERAL";"TAB4",#N/A,TRUE,"GENERAL";"TAB5",#N/A,TRUE,"GENERAL"}</definedName>
    <definedName name="____k6" localSheetId="5" hidden="1">{"TAB1",#N/A,TRUE,"GENERAL";"TAB2",#N/A,TRUE,"GENERAL";"TAB3",#N/A,TRUE,"GENERAL";"TAB4",#N/A,TRUE,"GENERAL";"TAB5",#N/A,TRUE,"GENERAL"}</definedName>
    <definedName name="____k6" localSheetId="8" hidden="1">{"TAB1",#N/A,TRUE,"GENERAL";"TAB2",#N/A,TRUE,"GENERAL";"TAB3",#N/A,TRUE,"GENERAL";"TAB4",#N/A,TRUE,"GENERAL";"TAB5",#N/A,TRUE,"GENERAL"}</definedName>
    <definedName name="____k6" localSheetId="16" hidden="1">{"TAB1",#N/A,TRUE,"GENERAL";"TAB2",#N/A,TRUE,"GENERAL";"TAB3",#N/A,TRUE,"GENERAL";"TAB4",#N/A,TRUE,"GENERAL";"TAB5",#N/A,TRUE,"GENERAL"}</definedName>
    <definedName name="____k6" localSheetId="17" hidden="1">{"TAB1",#N/A,TRUE,"GENERAL";"TAB2",#N/A,TRUE,"GENERAL";"TAB3",#N/A,TRUE,"GENERAL";"TAB4",#N/A,TRUE,"GENERAL";"TAB5",#N/A,TRUE,"GENERAL"}</definedName>
    <definedName name="____k6" localSheetId="18" hidden="1">{"TAB1",#N/A,TRUE,"GENERAL";"TAB2",#N/A,TRUE,"GENERAL";"TAB3",#N/A,TRUE,"GENERAL";"TAB4",#N/A,TRUE,"GENERAL";"TAB5",#N/A,TRUE,"GENERAL"}</definedName>
    <definedName name="____k6" localSheetId="1" hidden="1">{"TAB1",#N/A,TRUE,"GENERAL";"TAB2",#N/A,TRUE,"GENERAL";"TAB3",#N/A,TRUE,"GENERAL";"TAB4",#N/A,TRUE,"GENERAL";"TAB5",#N/A,TRUE,"GENERAL"}</definedName>
    <definedName name="____k6" hidden="1">{"TAB1",#N/A,TRUE,"GENERAL";"TAB2",#N/A,TRUE,"GENERAL";"TAB3",#N/A,TRUE,"GENERAL";"TAB4",#N/A,TRUE,"GENERAL";"TAB5",#N/A,TRUE,"GENERAL"}</definedName>
    <definedName name="____k7" localSheetId="2" hidden="1">{"via1",#N/A,TRUE,"general";"via2",#N/A,TRUE,"general";"via3",#N/A,TRUE,"general"}</definedName>
    <definedName name="____k7" localSheetId="3" hidden="1">{"via1",#N/A,TRUE,"general";"via2",#N/A,TRUE,"general";"via3",#N/A,TRUE,"general"}</definedName>
    <definedName name="____k7" localSheetId="4" hidden="1">{"via1",#N/A,TRUE,"general";"via2",#N/A,TRUE,"general";"via3",#N/A,TRUE,"general"}</definedName>
    <definedName name="____k7" localSheetId="5" hidden="1">{"via1",#N/A,TRUE,"general";"via2",#N/A,TRUE,"general";"via3",#N/A,TRUE,"general"}</definedName>
    <definedName name="____k7" localSheetId="8" hidden="1">{"via1",#N/A,TRUE,"general";"via2",#N/A,TRUE,"general";"via3",#N/A,TRUE,"general"}</definedName>
    <definedName name="____k7" localSheetId="16" hidden="1">{"via1",#N/A,TRUE,"general";"via2",#N/A,TRUE,"general";"via3",#N/A,TRUE,"general"}</definedName>
    <definedName name="____k7" localSheetId="17" hidden="1">{"via1",#N/A,TRUE,"general";"via2",#N/A,TRUE,"general";"via3",#N/A,TRUE,"general"}</definedName>
    <definedName name="____k7" localSheetId="18" hidden="1">{"via1",#N/A,TRUE,"general";"via2",#N/A,TRUE,"general";"via3",#N/A,TRUE,"general"}</definedName>
    <definedName name="____k7" localSheetId="1" hidden="1">{"via1",#N/A,TRUE,"general";"via2",#N/A,TRUE,"general";"via3",#N/A,TRUE,"general"}</definedName>
    <definedName name="____k7" hidden="1">{"via1",#N/A,TRUE,"general";"via2",#N/A,TRUE,"general";"via3",#N/A,TRUE,"general"}</definedName>
    <definedName name="____k8" localSheetId="2" hidden="1">{"via1",#N/A,TRUE,"general";"via2",#N/A,TRUE,"general";"via3",#N/A,TRUE,"general"}</definedName>
    <definedName name="____k8" localSheetId="3" hidden="1">{"via1",#N/A,TRUE,"general";"via2",#N/A,TRUE,"general";"via3",#N/A,TRUE,"general"}</definedName>
    <definedName name="____k8" localSheetId="4" hidden="1">{"via1",#N/A,TRUE,"general";"via2",#N/A,TRUE,"general";"via3",#N/A,TRUE,"general"}</definedName>
    <definedName name="____k8" localSheetId="5" hidden="1">{"via1",#N/A,TRUE,"general";"via2",#N/A,TRUE,"general";"via3",#N/A,TRUE,"general"}</definedName>
    <definedName name="____k8" localSheetId="8" hidden="1">{"via1",#N/A,TRUE,"general";"via2",#N/A,TRUE,"general";"via3",#N/A,TRUE,"general"}</definedName>
    <definedName name="____k8" localSheetId="16" hidden="1">{"via1",#N/A,TRUE,"general";"via2",#N/A,TRUE,"general";"via3",#N/A,TRUE,"general"}</definedName>
    <definedName name="____k8" localSheetId="17" hidden="1">{"via1",#N/A,TRUE,"general";"via2",#N/A,TRUE,"general";"via3",#N/A,TRUE,"general"}</definedName>
    <definedName name="____k8" localSheetId="18" hidden="1">{"via1",#N/A,TRUE,"general";"via2",#N/A,TRUE,"general";"via3",#N/A,TRUE,"general"}</definedName>
    <definedName name="____k8" localSheetId="1" hidden="1">{"via1",#N/A,TRUE,"general";"via2",#N/A,TRUE,"general";"via3",#N/A,TRUE,"general"}</definedName>
    <definedName name="____k8" hidden="1">{"via1",#N/A,TRUE,"general";"via2",#N/A,TRUE,"general";"via3",#N/A,TRUE,"general"}</definedName>
    <definedName name="____k9" localSheetId="2" hidden="1">{"TAB1",#N/A,TRUE,"GENERAL";"TAB2",#N/A,TRUE,"GENERAL";"TAB3",#N/A,TRUE,"GENERAL";"TAB4",#N/A,TRUE,"GENERAL";"TAB5",#N/A,TRUE,"GENERAL"}</definedName>
    <definedName name="____k9" localSheetId="3" hidden="1">{"TAB1",#N/A,TRUE,"GENERAL";"TAB2",#N/A,TRUE,"GENERAL";"TAB3",#N/A,TRUE,"GENERAL";"TAB4",#N/A,TRUE,"GENERAL";"TAB5",#N/A,TRUE,"GENERAL"}</definedName>
    <definedName name="____k9" localSheetId="4" hidden="1">{"TAB1",#N/A,TRUE,"GENERAL";"TAB2",#N/A,TRUE,"GENERAL";"TAB3",#N/A,TRUE,"GENERAL";"TAB4",#N/A,TRUE,"GENERAL";"TAB5",#N/A,TRUE,"GENERAL"}</definedName>
    <definedName name="____k9" localSheetId="5" hidden="1">{"TAB1",#N/A,TRUE,"GENERAL";"TAB2",#N/A,TRUE,"GENERAL";"TAB3",#N/A,TRUE,"GENERAL";"TAB4",#N/A,TRUE,"GENERAL";"TAB5",#N/A,TRUE,"GENERAL"}</definedName>
    <definedName name="____k9" localSheetId="8" hidden="1">{"TAB1",#N/A,TRUE,"GENERAL";"TAB2",#N/A,TRUE,"GENERAL";"TAB3",#N/A,TRUE,"GENERAL";"TAB4",#N/A,TRUE,"GENERAL";"TAB5",#N/A,TRUE,"GENERAL"}</definedName>
    <definedName name="____k9" localSheetId="16" hidden="1">{"TAB1",#N/A,TRUE,"GENERAL";"TAB2",#N/A,TRUE,"GENERAL";"TAB3",#N/A,TRUE,"GENERAL";"TAB4",#N/A,TRUE,"GENERAL";"TAB5",#N/A,TRUE,"GENERAL"}</definedName>
    <definedName name="____k9" localSheetId="17" hidden="1">{"TAB1",#N/A,TRUE,"GENERAL";"TAB2",#N/A,TRUE,"GENERAL";"TAB3",#N/A,TRUE,"GENERAL";"TAB4",#N/A,TRUE,"GENERAL";"TAB5",#N/A,TRUE,"GENERAL"}</definedName>
    <definedName name="____k9" localSheetId="18" hidden="1">{"TAB1",#N/A,TRUE,"GENERAL";"TAB2",#N/A,TRUE,"GENERAL";"TAB3",#N/A,TRUE,"GENERAL";"TAB4",#N/A,TRUE,"GENERAL";"TAB5",#N/A,TRUE,"GENERAL"}</definedName>
    <definedName name="____k9" localSheetId="1" hidden="1">{"TAB1",#N/A,TRUE,"GENERAL";"TAB2",#N/A,TRUE,"GENERAL";"TAB3",#N/A,TRUE,"GENERAL";"TAB4",#N/A,TRUE,"GENERAL";"TAB5",#N/A,TRUE,"GENERAL"}</definedName>
    <definedName name="____k9" hidden="1">{"TAB1",#N/A,TRUE,"GENERAL";"TAB2",#N/A,TRUE,"GENERAL";"TAB3",#N/A,TRUE,"GENERAL";"TAB4",#N/A,TRUE,"GENERAL";"TAB5",#N/A,TRUE,"GENERAL"}</definedName>
    <definedName name="____kjk6" localSheetId="2" hidden="1">{"TAB1",#N/A,TRUE,"GENERAL";"TAB2",#N/A,TRUE,"GENERAL";"TAB3",#N/A,TRUE,"GENERAL";"TAB4",#N/A,TRUE,"GENERAL";"TAB5",#N/A,TRUE,"GENERAL"}</definedName>
    <definedName name="____kjk6" localSheetId="3" hidden="1">{"TAB1",#N/A,TRUE,"GENERAL";"TAB2",#N/A,TRUE,"GENERAL";"TAB3",#N/A,TRUE,"GENERAL";"TAB4",#N/A,TRUE,"GENERAL";"TAB5",#N/A,TRUE,"GENERAL"}</definedName>
    <definedName name="____kjk6" localSheetId="4" hidden="1">{"TAB1",#N/A,TRUE,"GENERAL";"TAB2",#N/A,TRUE,"GENERAL";"TAB3",#N/A,TRUE,"GENERAL";"TAB4",#N/A,TRUE,"GENERAL";"TAB5",#N/A,TRUE,"GENERAL"}</definedName>
    <definedName name="____kjk6" localSheetId="5" hidden="1">{"TAB1",#N/A,TRUE,"GENERAL";"TAB2",#N/A,TRUE,"GENERAL";"TAB3",#N/A,TRUE,"GENERAL";"TAB4",#N/A,TRUE,"GENERAL";"TAB5",#N/A,TRUE,"GENERAL"}</definedName>
    <definedName name="____kjk6" localSheetId="8" hidden="1">{"TAB1",#N/A,TRUE,"GENERAL";"TAB2",#N/A,TRUE,"GENERAL";"TAB3",#N/A,TRUE,"GENERAL";"TAB4",#N/A,TRUE,"GENERAL";"TAB5",#N/A,TRUE,"GENERAL"}</definedName>
    <definedName name="____kjk6" localSheetId="16" hidden="1">{"TAB1",#N/A,TRUE,"GENERAL";"TAB2",#N/A,TRUE,"GENERAL";"TAB3",#N/A,TRUE,"GENERAL";"TAB4",#N/A,TRUE,"GENERAL";"TAB5",#N/A,TRUE,"GENERAL"}</definedName>
    <definedName name="____kjk6" localSheetId="17" hidden="1">{"TAB1",#N/A,TRUE,"GENERAL";"TAB2",#N/A,TRUE,"GENERAL";"TAB3",#N/A,TRUE,"GENERAL";"TAB4",#N/A,TRUE,"GENERAL";"TAB5",#N/A,TRUE,"GENERAL"}</definedName>
    <definedName name="____kjk6" localSheetId="18" hidden="1">{"TAB1",#N/A,TRUE,"GENERAL";"TAB2",#N/A,TRUE,"GENERAL";"TAB3",#N/A,TRUE,"GENERAL";"TAB4",#N/A,TRUE,"GENERAL";"TAB5",#N/A,TRUE,"GENERAL"}</definedName>
    <definedName name="____kjk6" localSheetId="1" hidden="1">{"TAB1",#N/A,TRUE,"GENERAL";"TAB2",#N/A,TRUE,"GENERAL";"TAB3",#N/A,TRUE,"GENERAL";"TAB4",#N/A,TRUE,"GENERAL";"TAB5",#N/A,TRUE,"GENERAL"}</definedName>
    <definedName name="____kjk6" hidden="1">{"TAB1",#N/A,TRUE,"GENERAL";"TAB2",#N/A,TRUE,"GENERAL";"TAB3",#N/A,TRUE,"GENERAL";"TAB4",#N/A,TRUE,"GENERAL";"TAB5",#N/A,TRUE,"GENERAL"}</definedName>
    <definedName name="____LA124" localSheetId="1">#REF!</definedName>
    <definedName name="____LA124">#REF!</definedName>
    <definedName name="____m3" localSheetId="2" hidden="1">{"via1",#N/A,TRUE,"general";"via2",#N/A,TRUE,"general";"via3",#N/A,TRUE,"general"}</definedName>
    <definedName name="____m3" localSheetId="3" hidden="1">{"via1",#N/A,TRUE,"general";"via2",#N/A,TRUE,"general";"via3",#N/A,TRUE,"general"}</definedName>
    <definedName name="____m3" localSheetId="4" hidden="1">{"via1",#N/A,TRUE,"general";"via2",#N/A,TRUE,"general";"via3",#N/A,TRUE,"general"}</definedName>
    <definedName name="____m3" localSheetId="5" hidden="1">{"via1",#N/A,TRUE,"general";"via2",#N/A,TRUE,"general";"via3",#N/A,TRUE,"general"}</definedName>
    <definedName name="____m3" localSheetId="8" hidden="1">{"via1",#N/A,TRUE,"general";"via2",#N/A,TRUE,"general";"via3",#N/A,TRUE,"general"}</definedName>
    <definedName name="____m3" localSheetId="16" hidden="1">{"via1",#N/A,TRUE,"general";"via2",#N/A,TRUE,"general";"via3",#N/A,TRUE,"general"}</definedName>
    <definedName name="____m3" localSheetId="17" hidden="1">{"via1",#N/A,TRUE,"general";"via2",#N/A,TRUE,"general";"via3",#N/A,TRUE,"general"}</definedName>
    <definedName name="____m3" localSheetId="18" hidden="1">{"via1",#N/A,TRUE,"general";"via2",#N/A,TRUE,"general";"via3",#N/A,TRUE,"general"}</definedName>
    <definedName name="____m3" localSheetId="1" hidden="1">{"via1",#N/A,TRUE,"general";"via2",#N/A,TRUE,"general";"via3",#N/A,TRUE,"general"}</definedName>
    <definedName name="____m3" hidden="1">{"via1",#N/A,TRUE,"general";"via2",#N/A,TRUE,"general";"via3",#N/A,TRUE,"general"}</definedName>
    <definedName name="____m4" localSheetId="2" hidden="1">{"TAB1",#N/A,TRUE,"GENERAL";"TAB2",#N/A,TRUE,"GENERAL";"TAB3",#N/A,TRUE,"GENERAL";"TAB4",#N/A,TRUE,"GENERAL";"TAB5",#N/A,TRUE,"GENERAL"}</definedName>
    <definedName name="____m4" localSheetId="3" hidden="1">{"TAB1",#N/A,TRUE,"GENERAL";"TAB2",#N/A,TRUE,"GENERAL";"TAB3",#N/A,TRUE,"GENERAL";"TAB4",#N/A,TRUE,"GENERAL";"TAB5",#N/A,TRUE,"GENERAL"}</definedName>
    <definedName name="____m4" localSheetId="4" hidden="1">{"TAB1",#N/A,TRUE,"GENERAL";"TAB2",#N/A,TRUE,"GENERAL";"TAB3",#N/A,TRUE,"GENERAL";"TAB4",#N/A,TRUE,"GENERAL";"TAB5",#N/A,TRUE,"GENERAL"}</definedName>
    <definedName name="____m4" localSheetId="5" hidden="1">{"TAB1",#N/A,TRUE,"GENERAL";"TAB2",#N/A,TRUE,"GENERAL";"TAB3",#N/A,TRUE,"GENERAL";"TAB4",#N/A,TRUE,"GENERAL";"TAB5",#N/A,TRUE,"GENERAL"}</definedName>
    <definedName name="____m4" localSheetId="8" hidden="1">{"TAB1",#N/A,TRUE,"GENERAL";"TAB2",#N/A,TRUE,"GENERAL";"TAB3",#N/A,TRUE,"GENERAL";"TAB4",#N/A,TRUE,"GENERAL";"TAB5",#N/A,TRUE,"GENERAL"}</definedName>
    <definedName name="____m4" localSheetId="16" hidden="1">{"TAB1",#N/A,TRUE,"GENERAL";"TAB2",#N/A,TRUE,"GENERAL";"TAB3",#N/A,TRUE,"GENERAL";"TAB4",#N/A,TRUE,"GENERAL";"TAB5",#N/A,TRUE,"GENERAL"}</definedName>
    <definedName name="____m4" localSheetId="17" hidden="1">{"TAB1",#N/A,TRUE,"GENERAL";"TAB2",#N/A,TRUE,"GENERAL";"TAB3",#N/A,TRUE,"GENERAL";"TAB4",#N/A,TRUE,"GENERAL";"TAB5",#N/A,TRUE,"GENERAL"}</definedName>
    <definedName name="____m4" localSheetId="18" hidden="1">{"TAB1",#N/A,TRUE,"GENERAL";"TAB2",#N/A,TRUE,"GENERAL";"TAB3",#N/A,TRUE,"GENERAL";"TAB4",#N/A,TRUE,"GENERAL";"TAB5",#N/A,TRUE,"GENERAL"}</definedName>
    <definedName name="____m4" localSheetId="1" hidden="1">{"TAB1",#N/A,TRUE,"GENERAL";"TAB2",#N/A,TRUE,"GENERAL";"TAB3",#N/A,TRUE,"GENERAL";"TAB4",#N/A,TRUE,"GENERAL";"TAB5",#N/A,TRUE,"GENERAL"}</definedName>
    <definedName name="____m4" hidden="1">{"TAB1",#N/A,TRUE,"GENERAL";"TAB2",#N/A,TRUE,"GENERAL";"TAB3",#N/A,TRUE,"GENERAL";"TAB4",#N/A,TRUE,"GENERAL";"TAB5",#N/A,TRUE,"GENERAL"}</definedName>
    <definedName name="____m5" localSheetId="2" hidden="1">{"via1",#N/A,TRUE,"general";"via2",#N/A,TRUE,"general";"via3",#N/A,TRUE,"general"}</definedName>
    <definedName name="____m5" localSheetId="3" hidden="1">{"via1",#N/A,TRUE,"general";"via2",#N/A,TRUE,"general";"via3",#N/A,TRUE,"general"}</definedName>
    <definedName name="____m5" localSheetId="4" hidden="1">{"via1",#N/A,TRUE,"general";"via2",#N/A,TRUE,"general";"via3",#N/A,TRUE,"general"}</definedName>
    <definedName name="____m5" localSheetId="5" hidden="1">{"via1",#N/A,TRUE,"general";"via2",#N/A,TRUE,"general";"via3",#N/A,TRUE,"general"}</definedName>
    <definedName name="____m5" localSheetId="8" hidden="1">{"via1",#N/A,TRUE,"general";"via2",#N/A,TRUE,"general";"via3",#N/A,TRUE,"general"}</definedName>
    <definedName name="____m5" localSheetId="16" hidden="1">{"via1",#N/A,TRUE,"general";"via2",#N/A,TRUE,"general";"via3",#N/A,TRUE,"general"}</definedName>
    <definedName name="____m5" localSheetId="17" hidden="1">{"via1",#N/A,TRUE,"general";"via2",#N/A,TRUE,"general";"via3",#N/A,TRUE,"general"}</definedName>
    <definedName name="____m5" localSheetId="18" hidden="1">{"via1",#N/A,TRUE,"general";"via2",#N/A,TRUE,"general";"via3",#N/A,TRUE,"general"}</definedName>
    <definedName name="____m5" localSheetId="1" hidden="1">{"via1",#N/A,TRUE,"general";"via2",#N/A,TRUE,"general";"via3",#N/A,TRUE,"general"}</definedName>
    <definedName name="____m5" hidden="1">{"via1",#N/A,TRUE,"general";"via2",#N/A,TRUE,"general";"via3",#N/A,TRUE,"general"}</definedName>
    <definedName name="____m6" localSheetId="2" hidden="1">{"TAB1",#N/A,TRUE,"GENERAL";"TAB2",#N/A,TRUE,"GENERAL";"TAB3",#N/A,TRUE,"GENERAL";"TAB4",#N/A,TRUE,"GENERAL";"TAB5",#N/A,TRUE,"GENERAL"}</definedName>
    <definedName name="____m6" localSheetId="3" hidden="1">{"TAB1",#N/A,TRUE,"GENERAL";"TAB2",#N/A,TRUE,"GENERAL";"TAB3",#N/A,TRUE,"GENERAL";"TAB4",#N/A,TRUE,"GENERAL";"TAB5",#N/A,TRUE,"GENERAL"}</definedName>
    <definedName name="____m6" localSheetId="4" hidden="1">{"TAB1",#N/A,TRUE,"GENERAL";"TAB2",#N/A,TRUE,"GENERAL";"TAB3",#N/A,TRUE,"GENERAL";"TAB4",#N/A,TRUE,"GENERAL";"TAB5",#N/A,TRUE,"GENERAL"}</definedName>
    <definedName name="____m6" localSheetId="5" hidden="1">{"TAB1",#N/A,TRUE,"GENERAL";"TAB2",#N/A,TRUE,"GENERAL";"TAB3",#N/A,TRUE,"GENERAL";"TAB4",#N/A,TRUE,"GENERAL";"TAB5",#N/A,TRUE,"GENERAL"}</definedName>
    <definedName name="____m6" localSheetId="8" hidden="1">{"TAB1",#N/A,TRUE,"GENERAL";"TAB2",#N/A,TRUE,"GENERAL";"TAB3",#N/A,TRUE,"GENERAL";"TAB4",#N/A,TRUE,"GENERAL";"TAB5",#N/A,TRUE,"GENERAL"}</definedName>
    <definedName name="____m6" localSheetId="16" hidden="1">{"TAB1",#N/A,TRUE,"GENERAL";"TAB2",#N/A,TRUE,"GENERAL";"TAB3",#N/A,TRUE,"GENERAL";"TAB4",#N/A,TRUE,"GENERAL";"TAB5",#N/A,TRUE,"GENERAL"}</definedName>
    <definedName name="____m6" localSheetId="17" hidden="1">{"TAB1",#N/A,TRUE,"GENERAL";"TAB2",#N/A,TRUE,"GENERAL";"TAB3",#N/A,TRUE,"GENERAL";"TAB4",#N/A,TRUE,"GENERAL";"TAB5",#N/A,TRUE,"GENERAL"}</definedName>
    <definedName name="____m6" localSheetId="18" hidden="1">{"TAB1",#N/A,TRUE,"GENERAL";"TAB2",#N/A,TRUE,"GENERAL";"TAB3",#N/A,TRUE,"GENERAL";"TAB4",#N/A,TRUE,"GENERAL";"TAB5",#N/A,TRUE,"GENERAL"}</definedName>
    <definedName name="____m6" localSheetId="1" hidden="1">{"TAB1",#N/A,TRUE,"GENERAL";"TAB2",#N/A,TRUE,"GENERAL";"TAB3",#N/A,TRUE,"GENERAL";"TAB4",#N/A,TRUE,"GENERAL";"TAB5",#N/A,TRUE,"GENERAL"}</definedName>
    <definedName name="____m6" hidden="1">{"TAB1",#N/A,TRUE,"GENERAL";"TAB2",#N/A,TRUE,"GENERAL";"TAB3",#N/A,TRUE,"GENERAL";"TAB4",#N/A,TRUE,"GENERAL";"TAB5",#N/A,TRUE,"GENERAL"}</definedName>
    <definedName name="____m7" localSheetId="2" hidden="1">{"TAB1",#N/A,TRUE,"GENERAL";"TAB2",#N/A,TRUE,"GENERAL";"TAB3",#N/A,TRUE,"GENERAL";"TAB4",#N/A,TRUE,"GENERAL";"TAB5",#N/A,TRUE,"GENERAL"}</definedName>
    <definedName name="____m7" localSheetId="3" hidden="1">{"TAB1",#N/A,TRUE,"GENERAL";"TAB2",#N/A,TRUE,"GENERAL";"TAB3",#N/A,TRUE,"GENERAL";"TAB4",#N/A,TRUE,"GENERAL";"TAB5",#N/A,TRUE,"GENERAL"}</definedName>
    <definedName name="____m7" localSheetId="4" hidden="1">{"TAB1",#N/A,TRUE,"GENERAL";"TAB2",#N/A,TRUE,"GENERAL";"TAB3",#N/A,TRUE,"GENERAL";"TAB4",#N/A,TRUE,"GENERAL";"TAB5",#N/A,TRUE,"GENERAL"}</definedName>
    <definedName name="____m7" localSheetId="5" hidden="1">{"TAB1",#N/A,TRUE,"GENERAL";"TAB2",#N/A,TRUE,"GENERAL";"TAB3",#N/A,TRUE,"GENERAL";"TAB4",#N/A,TRUE,"GENERAL";"TAB5",#N/A,TRUE,"GENERAL"}</definedName>
    <definedName name="____m7" localSheetId="8" hidden="1">{"TAB1",#N/A,TRUE,"GENERAL";"TAB2",#N/A,TRUE,"GENERAL";"TAB3",#N/A,TRUE,"GENERAL";"TAB4",#N/A,TRUE,"GENERAL";"TAB5",#N/A,TRUE,"GENERAL"}</definedName>
    <definedName name="____m7" localSheetId="16" hidden="1">{"TAB1",#N/A,TRUE,"GENERAL";"TAB2",#N/A,TRUE,"GENERAL";"TAB3",#N/A,TRUE,"GENERAL";"TAB4",#N/A,TRUE,"GENERAL";"TAB5",#N/A,TRUE,"GENERAL"}</definedName>
    <definedName name="____m7" localSheetId="17" hidden="1">{"TAB1",#N/A,TRUE,"GENERAL";"TAB2",#N/A,TRUE,"GENERAL";"TAB3",#N/A,TRUE,"GENERAL";"TAB4",#N/A,TRUE,"GENERAL";"TAB5",#N/A,TRUE,"GENERAL"}</definedName>
    <definedName name="____m7" localSheetId="18" hidden="1">{"TAB1",#N/A,TRUE,"GENERAL";"TAB2",#N/A,TRUE,"GENERAL";"TAB3",#N/A,TRUE,"GENERAL";"TAB4",#N/A,TRUE,"GENERAL";"TAB5",#N/A,TRUE,"GENERAL"}</definedName>
    <definedName name="____m7" localSheetId="1" hidden="1">{"TAB1",#N/A,TRUE,"GENERAL";"TAB2",#N/A,TRUE,"GENERAL";"TAB3",#N/A,TRUE,"GENERAL";"TAB4",#N/A,TRUE,"GENERAL";"TAB5",#N/A,TRUE,"GENERAL"}</definedName>
    <definedName name="____m7" hidden="1">{"TAB1",#N/A,TRUE,"GENERAL";"TAB2",#N/A,TRUE,"GENERAL";"TAB3",#N/A,TRUE,"GENERAL";"TAB4",#N/A,TRUE,"GENERAL";"TAB5",#N/A,TRUE,"GENERAL"}</definedName>
    <definedName name="____m8" localSheetId="2" hidden="1">{"via1",#N/A,TRUE,"general";"via2",#N/A,TRUE,"general";"via3",#N/A,TRUE,"general"}</definedName>
    <definedName name="____m8" localSheetId="3" hidden="1">{"via1",#N/A,TRUE,"general";"via2",#N/A,TRUE,"general";"via3",#N/A,TRUE,"general"}</definedName>
    <definedName name="____m8" localSheetId="4" hidden="1">{"via1",#N/A,TRUE,"general";"via2",#N/A,TRUE,"general";"via3",#N/A,TRUE,"general"}</definedName>
    <definedName name="____m8" localSheetId="5" hidden="1">{"via1",#N/A,TRUE,"general";"via2",#N/A,TRUE,"general";"via3",#N/A,TRUE,"general"}</definedName>
    <definedName name="____m8" localSheetId="8" hidden="1">{"via1",#N/A,TRUE,"general";"via2",#N/A,TRUE,"general";"via3",#N/A,TRUE,"general"}</definedName>
    <definedName name="____m8" localSheetId="16" hidden="1">{"via1",#N/A,TRUE,"general";"via2",#N/A,TRUE,"general";"via3",#N/A,TRUE,"general"}</definedName>
    <definedName name="____m8" localSheetId="17" hidden="1">{"via1",#N/A,TRUE,"general";"via2",#N/A,TRUE,"general";"via3",#N/A,TRUE,"general"}</definedName>
    <definedName name="____m8" localSheetId="18" hidden="1">{"via1",#N/A,TRUE,"general";"via2",#N/A,TRUE,"general";"via3",#N/A,TRUE,"general"}</definedName>
    <definedName name="____m8" localSheetId="1" hidden="1">{"via1",#N/A,TRUE,"general";"via2",#N/A,TRUE,"general";"via3",#N/A,TRUE,"general"}</definedName>
    <definedName name="____m8" hidden="1">{"via1",#N/A,TRUE,"general";"via2",#N/A,TRUE,"general";"via3",#N/A,TRUE,"general"}</definedName>
    <definedName name="____m9" localSheetId="2" hidden="1">{"via1",#N/A,TRUE,"general";"via2",#N/A,TRUE,"general";"via3",#N/A,TRUE,"general"}</definedName>
    <definedName name="____m9" localSheetId="3" hidden="1">{"via1",#N/A,TRUE,"general";"via2",#N/A,TRUE,"general";"via3",#N/A,TRUE,"general"}</definedName>
    <definedName name="____m9" localSheetId="4" hidden="1">{"via1",#N/A,TRUE,"general";"via2",#N/A,TRUE,"general";"via3",#N/A,TRUE,"general"}</definedName>
    <definedName name="____m9" localSheetId="5" hidden="1">{"via1",#N/A,TRUE,"general";"via2",#N/A,TRUE,"general";"via3",#N/A,TRUE,"general"}</definedName>
    <definedName name="____m9" localSheetId="8" hidden="1">{"via1",#N/A,TRUE,"general";"via2",#N/A,TRUE,"general";"via3",#N/A,TRUE,"general"}</definedName>
    <definedName name="____m9" localSheetId="16" hidden="1">{"via1",#N/A,TRUE,"general";"via2",#N/A,TRUE,"general";"via3",#N/A,TRUE,"general"}</definedName>
    <definedName name="____m9" localSheetId="17" hidden="1">{"via1",#N/A,TRUE,"general";"via2",#N/A,TRUE,"general";"via3",#N/A,TRUE,"general"}</definedName>
    <definedName name="____m9" localSheetId="18" hidden="1">{"via1",#N/A,TRUE,"general";"via2",#N/A,TRUE,"general";"via3",#N/A,TRUE,"general"}</definedName>
    <definedName name="____m9" localSheetId="1" hidden="1">{"via1",#N/A,TRUE,"general";"via2",#N/A,TRUE,"general";"via3",#N/A,TRUE,"general"}</definedName>
    <definedName name="____m9" hidden="1">{"via1",#N/A,TRUE,"general";"via2",#N/A,TRUE,"general";"via3",#N/A,TRUE,"general"}</definedName>
    <definedName name="____MA2" localSheetId="1">#REF!</definedName>
    <definedName name="____MA2">#REF!</definedName>
    <definedName name="____MON1">#REF!</definedName>
    <definedName name="____MON2">#REF!</definedName>
    <definedName name="____n3" localSheetId="2" hidden="1">{"TAB1",#N/A,TRUE,"GENERAL";"TAB2",#N/A,TRUE,"GENERAL";"TAB3",#N/A,TRUE,"GENERAL";"TAB4",#N/A,TRUE,"GENERAL";"TAB5",#N/A,TRUE,"GENERAL"}</definedName>
    <definedName name="____n3" localSheetId="3" hidden="1">{"TAB1",#N/A,TRUE,"GENERAL";"TAB2",#N/A,TRUE,"GENERAL";"TAB3",#N/A,TRUE,"GENERAL";"TAB4",#N/A,TRUE,"GENERAL";"TAB5",#N/A,TRUE,"GENERAL"}</definedName>
    <definedName name="____n3" localSheetId="4" hidden="1">{"TAB1",#N/A,TRUE,"GENERAL";"TAB2",#N/A,TRUE,"GENERAL";"TAB3",#N/A,TRUE,"GENERAL";"TAB4",#N/A,TRUE,"GENERAL";"TAB5",#N/A,TRUE,"GENERAL"}</definedName>
    <definedName name="____n3" localSheetId="5" hidden="1">{"TAB1",#N/A,TRUE,"GENERAL";"TAB2",#N/A,TRUE,"GENERAL";"TAB3",#N/A,TRUE,"GENERAL";"TAB4",#N/A,TRUE,"GENERAL";"TAB5",#N/A,TRUE,"GENERAL"}</definedName>
    <definedName name="____n3" localSheetId="8" hidden="1">{"TAB1",#N/A,TRUE,"GENERAL";"TAB2",#N/A,TRUE,"GENERAL";"TAB3",#N/A,TRUE,"GENERAL";"TAB4",#N/A,TRUE,"GENERAL";"TAB5",#N/A,TRUE,"GENERAL"}</definedName>
    <definedName name="____n3" localSheetId="16" hidden="1">{"TAB1",#N/A,TRUE,"GENERAL";"TAB2",#N/A,TRUE,"GENERAL";"TAB3",#N/A,TRUE,"GENERAL";"TAB4",#N/A,TRUE,"GENERAL";"TAB5",#N/A,TRUE,"GENERAL"}</definedName>
    <definedName name="____n3" localSheetId="17" hidden="1">{"TAB1",#N/A,TRUE,"GENERAL";"TAB2",#N/A,TRUE,"GENERAL";"TAB3",#N/A,TRUE,"GENERAL";"TAB4",#N/A,TRUE,"GENERAL";"TAB5",#N/A,TRUE,"GENERAL"}</definedName>
    <definedName name="____n3" localSheetId="18" hidden="1">{"TAB1",#N/A,TRUE,"GENERAL";"TAB2",#N/A,TRUE,"GENERAL";"TAB3",#N/A,TRUE,"GENERAL";"TAB4",#N/A,TRUE,"GENERAL";"TAB5",#N/A,TRUE,"GENERAL"}</definedName>
    <definedName name="____n3" localSheetId="1" hidden="1">{"TAB1",#N/A,TRUE,"GENERAL";"TAB2",#N/A,TRUE,"GENERAL";"TAB3",#N/A,TRUE,"GENERAL";"TAB4",#N/A,TRUE,"GENERAL";"TAB5",#N/A,TRUE,"GENERAL"}</definedName>
    <definedName name="____n3" hidden="1">{"TAB1",#N/A,TRUE,"GENERAL";"TAB2",#N/A,TRUE,"GENERAL";"TAB3",#N/A,TRUE,"GENERAL";"TAB4",#N/A,TRUE,"GENERAL";"TAB5",#N/A,TRUE,"GENERAL"}</definedName>
    <definedName name="____n4" localSheetId="2" hidden="1">{"via1",#N/A,TRUE,"general";"via2",#N/A,TRUE,"general";"via3",#N/A,TRUE,"general"}</definedName>
    <definedName name="____n4" localSheetId="3" hidden="1">{"via1",#N/A,TRUE,"general";"via2",#N/A,TRUE,"general";"via3",#N/A,TRUE,"general"}</definedName>
    <definedName name="____n4" localSheetId="4" hidden="1">{"via1",#N/A,TRUE,"general";"via2",#N/A,TRUE,"general";"via3",#N/A,TRUE,"general"}</definedName>
    <definedName name="____n4" localSheetId="5" hidden="1">{"via1",#N/A,TRUE,"general";"via2",#N/A,TRUE,"general";"via3",#N/A,TRUE,"general"}</definedName>
    <definedName name="____n4" localSheetId="8" hidden="1">{"via1",#N/A,TRUE,"general";"via2",#N/A,TRUE,"general";"via3",#N/A,TRUE,"general"}</definedName>
    <definedName name="____n4" localSheetId="16" hidden="1">{"via1",#N/A,TRUE,"general";"via2",#N/A,TRUE,"general";"via3",#N/A,TRUE,"general"}</definedName>
    <definedName name="____n4" localSheetId="17" hidden="1">{"via1",#N/A,TRUE,"general";"via2",#N/A,TRUE,"general";"via3",#N/A,TRUE,"general"}</definedName>
    <definedName name="____n4" localSheetId="18" hidden="1">{"via1",#N/A,TRUE,"general";"via2",#N/A,TRUE,"general";"via3",#N/A,TRUE,"general"}</definedName>
    <definedName name="____n4" localSheetId="1" hidden="1">{"via1",#N/A,TRUE,"general";"via2",#N/A,TRUE,"general";"via3",#N/A,TRUE,"general"}</definedName>
    <definedName name="____n4" hidden="1">{"via1",#N/A,TRUE,"general";"via2",#N/A,TRUE,"general";"via3",#N/A,TRUE,"general"}</definedName>
    <definedName name="____n5" localSheetId="2" hidden="1">{"TAB1",#N/A,TRUE,"GENERAL";"TAB2",#N/A,TRUE,"GENERAL";"TAB3",#N/A,TRUE,"GENERAL";"TAB4",#N/A,TRUE,"GENERAL";"TAB5",#N/A,TRUE,"GENERAL"}</definedName>
    <definedName name="____n5" localSheetId="3" hidden="1">{"TAB1",#N/A,TRUE,"GENERAL";"TAB2",#N/A,TRUE,"GENERAL";"TAB3",#N/A,TRUE,"GENERAL";"TAB4",#N/A,TRUE,"GENERAL";"TAB5",#N/A,TRUE,"GENERAL"}</definedName>
    <definedName name="____n5" localSheetId="4" hidden="1">{"TAB1",#N/A,TRUE,"GENERAL";"TAB2",#N/A,TRUE,"GENERAL";"TAB3",#N/A,TRUE,"GENERAL";"TAB4",#N/A,TRUE,"GENERAL";"TAB5",#N/A,TRUE,"GENERAL"}</definedName>
    <definedName name="____n5" localSheetId="5" hidden="1">{"TAB1",#N/A,TRUE,"GENERAL";"TAB2",#N/A,TRUE,"GENERAL";"TAB3",#N/A,TRUE,"GENERAL";"TAB4",#N/A,TRUE,"GENERAL";"TAB5",#N/A,TRUE,"GENERAL"}</definedName>
    <definedName name="____n5" localSheetId="8" hidden="1">{"TAB1",#N/A,TRUE,"GENERAL";"TAB2",#N/A,TRUE,"GENERAL";"TAB3",#N/A,TRUE,"GENERAL";"TAB4",#N/A,TRUE,"GENERAL";"TAB5",#N/A,TRUE,"GENERAL"}</definedName>
    <definedName name="____n5" localSheetId="16" hidden="1">{"TAB1",#N/A,TRUE,"GENERAL";"TAB2",#N/A,TRUE,"GENERAL";"TAB3",#N/A,TRUE,"GENERAL";"TAB4",#N/A,TRUE,"GENERAL";"TAB5",#N/A,TRUE,"GENERAL"}</definedName>
    <definedName name="____n5" localSheetId="17" hidden="1">{"TAB1",#N/A,TRUE,"GENERAL";"TAB2",#N/A,TRUE,"GENERAL";"TAB3",#N/A,TRUE,"GENERAL";"TAB4",#N/A,TRUE,"GENERAL";"TAB5",#N/A,TRUE,"GENERAL"}</definedName>
    <definedName name="____n5" localSheetId="18" hidden="1">{"TAB1",#N/A,TRUE,"GENERAL";"TAB2",#N/A,TRUE,"GENERAL";"TAB3",#N/A,TRUE,"GENERAL";"TAB4",#N/A,TRUE,"GENERAL";"TAB5",#N/A,TRUE,"GENERAL"}</definedName>
    <definedName name="____n5" localSheetId="1" hidden="1">{"TAB1",#N/A,TRUE,"GENERAL";"TAB2",#N/A,TRUE,"GENERAL";"TAB3",#N/A,TRUE,"GENERAL";"TAB4",#N/A,TRUE,"GENERAL";"TAB5",#N/A,TRUE,"GENERAL"}</definedName>
    <definedName name="____n5" hidden="1">{"TAB1",#N/A,TRUE,"GENERAL";"TAB2",#N/A,TRUE,"GENERAL";"TAB3",#N/A,TRUE,"GENERAL";"TAB4",#N/A,TRUE,"GENERAL";"TAB5",#N/A,TRUE,"GENERAL"}</definedName>
    <definedName name="____nyn7" localSheetId="2" hidden="1">{"via1",#N/A,TRUE,"general";"via2",#N/A,TRUE,"general";"via3",#N/A,TRUE,"general"}</definedName>
    <definedName name="____nyn7" localSheetId="3" hidden="1">{"via1",#N/A,TRUE,"general";"via2",#N/A,TRUE,"general";"via3",#N/A,TRUE,"general"}</definedName>
    <definedName name="____nyn7" localSheetId="4" hidden="1">{"via1",#N/A,TRUE,"general";"via2",#N/A,TRUE,"general";"via3",#N/A,TRUE,"general"}</definedName>
    <definedName name="____nyn7" localSheetId="5" hidden="1">{"via1",#N/A,TRUE,"general";"via2",#N/A,TRUE,"general";"via3",#N/A,TRUE,"general"}</definedName>
    <definedName name="____nyn7" localSheetId="8" hidden="1">{"via1",#N/A,TRUE,"general";"via2",#N/A,TRUE,"general";"via3",#N/A,TRUE,"general"}</definedName>
    <definedName name="____nyn7" localSheetId="16" hidden="1">{"via1",#N/A,TRUE,"general";"via2",#N/A,TRUE,"general";"via3",#N/A,TRUE,"general"}</definedName>
    <definedName name="____nyn7" localSheetId="17" hidden="1">{"via1",#N/A,TRUE,"general";"via2",#N/A,TRUE,"general";"via3",#N/A,TRUE,"general"}</definedName>
    <definedName name="____nyn7" localSheetId="18" hidden="1">{"via1",#N/A,TRUE,"general";"via2",#N/A,TRUE,"general";"via3",#N/A,TRUE,"general"}</definedName>
    <definedName name="____nyn7" localSheetId="1" hidden="1">{"via1",#N/A,TRUE,"general";"via2",#N/A,TRUE,"general";"via3",#N/A,TRUE,"general"}</definedName>
    <definedName name="____nyn7" hidden="1">{"via1",#N/A,TRUE,"general";"via2",#N/A,TRUE,"general";"via3",#N/A,TRUE,"general"}</definedName>
    <definedName name="____o4" localSheetId="2" hidden="1">{"via1",#N/A,TRUE,"general";"via2",#N/A,TRUE,"general";"via3",#N/A,TRUE,"general"}</definedName>
    <definedName name="____o4" localSheetId="3" hidden="1">{"via1",#N/A,TRUE,"general";"via2",#N/A,TRUE,"general";"via3",#N/A,TRUE,"general"}</definedName>
    <definedName name="____o4" localSheetId="4" hidden="1">{"via1",#N/A,TRUE,"general";"via2",#N/A,TRUE,"general";"via3",#N/A,TRUE,"general"}</definedName>
    <definedName name="____o4" localSheetId="5" hidden="1">{"via1",#N/A,TRUE,"general";"via2",#N/A,TRUE,"general";"via3",#N/A,TRUE,"general"}</definedName>
    <definedName name="____o4" localSheetId="8" hidden="1">{"via1",#N/A,TRUE,"general";"via2",#N/A,TRUE,"general";"via3",#N/A,TRUE,"general"}</definedName>
    <definedName name="____o4" localSheetId="16" hidden="1">{"via1",#N/A,TRUE,"general";"via2",#N/A,TRUE,"general";"via3",#N/A,TRUE,"general"}</definedName>
    <definedName name="____o4" localSheetId="17" hidden="1">{"via1",#N/A,TRUE,"general";"via2",#N/A,TRUE,"general";"via3",#N/A,TRUE,"general"}</definedName>
    <definedName name="____o4" localSheetId="18" hidden="1">{"via1",#N/A,TRUE,"general";"via2",#N/A,TRUE,"general";"via3",#N/A,TRUE,"general"}</definedName>
    <definedName name="____o4" localSheetId="1" hidden="1">{"via1",#N/A,TRUE,"general";"via2",#N/A,TRUE,"general";"via3",#N/A,TRUE,"general"}</definedName>
    <definedName name="____o4" hidden="1">{"via1",#N/A,TRUE,"general";"via2",#N/A,TRUE,"general";"via3",#N/A,TRUE,"general"}</definedName>
    <definedName name="____o5" localSheetId="2" hidden="1">{"TAB1",#N/A,TRUE,"GENERAL";"TAB2",#N/A,TRUE,"GENERAL";"TAB3",#N/A,TRUE,"GENERAL";"TAB4",#N/A,TRUE,"GENERAL";"TAB5",#N/A,TRUE,"GENERAL"}</definedName>
    <definedName name="____o5" localSheetId="3" hidden="1">{"TAB1",#N/A,TRUE,"GENERAL";"TAB2",#N/A,TRUE,"GENERAL";"TAB3",#N/A,TRUE,"GENERAL";"TAB4",#N/A,TRUE,"GENERAL";"TAB5",#N/A,TRUE,"GENERAL"}</definedName>
    <definedName name="____o5" localSheetId="4" hidden="1">{"TAB1",#N/A,TRUE,"GENERAL";"TAB2",#N/A,TRUE,"GENERAL";"TAB3",#N/A,TRUE,"GENERAL";"TAB4",#N/A,TRUE,"GENERAL";"TAB5",#N/A,TRUE,"GENERAL"}</definedName>
    <definedName name="____o5" localSheetId="5" hidden="1">{"TAB1",#N/A,TRUE,"GENERAL";"TAB2",#N/A,TRUE,"GENERAL";"TAB3",#N/A,TRUE,"GENERAL";"TAB4",#N/A,TRUE,"GENERAL";"TAB5",#N/A,TRUE,"GENERAL"}</definedName>
    <definedName name="____o5" localSheetId="8" hidden="1">{"TAB1",#N/A,TRUE,"GENERAL";"TAB2",#N/A,TRUE,"GENERAL";"TAB3",#N/A,TRUE,"GENERAL";"TAB4",#N/A,TRUE,"GENERAL";"TAB5",#N/A,TRUE,"GENERAL"}</definedName>
    <definedName name="____o5" localSheetId="16" hidden="1">{"TAB1",#N/A,TRUE,"GENERAL";"TAB2",#N/A,TRUE,"GENERAL";"TAB3",#N/A,TRUE,"GENERAL";"TAB4",#N/A,TRUE,"GENERAL";"TAB5",#N/A,TRUE,"GENERAL"}</definedName>
    <definedName name="____o5" localSheetId="17" hidden="1">{"TAB1",#N/A,TRUE,"GENERAL";"TAB2",#N/A,TRUE,"GENERAL";"TAB3",#N/A,TRUE,"GENERAL";"TAB4",#N/A,TRUE,"GENERAL";"TAB5",#N/A,TRUE,"GENERAL"}</definedName>
    <definedName name="____o5" localSheetId="18" hidden="1">{"TAB1",#N/A,TRUE,"GENERAL";"TAB2",#N/A,TRUE,"GENERAL";"TAB3",#N/A,TRUE,"GENERAL";"TAB4",#N/A,TRUE,"GENERAL";"TAB5",#N/A,TRUE,"GENERAL"}</definedName>
    <definedName name="____o5" localSheetId="1" hidden="1">{"TAB1",#N/A,TRUE,"GENERAL";"TAB2",#N/A,TRUE,"GENERAL";"TAB3",#N/A,TRUE,"GENERAL";"TAB4",#N/A,TRUE,"GENERAL";"TAB5",#N/A,TRUE,"GENERAL"}</definedName>
    <definedName name="____o5" hidden="1">{"TAB1",#N/A,TRUE,"GENERAL";"TAB2",#N/A,TRUE,"GENERAL";"TAB3",#N/A,TRUE,"GENERAL";"TAB4",#N/A,TRUE,"GENERAL";"TAB5",#N/A,TRUE,"GENERAL"}</definedName>
    <definedName name="____o6" localSheetId="2" hidden="1">{"TAB1",#N/A,TRUE,"GENERAL";"TAB2",#N/A,TRUE,"GENERAL";"TAB3",#N/A,TRUE,"GENERAL";"TAB4",#N/A,TRUE,"GENERAL";"TAB5",#N/A,TRUE,"GENERAL"}</definedName>
    <definedName name="____o6" localSheetId="3" hidden="1">{"TAB1",#N/A,TRUE,"GENERAL";"TAB2",#N/A,TRUE,"GENERAL";"TAB3",#N/A,TRUE,"GENERAL";"TAB4",#N/A,TRUE,"GENERAL";"TAB5",#N/A,TRUE,"GENERAL"}</definedName>
    <definedName name="____o6" localSheetId="4" hidden="1">{"TAB1",#N/A,TRUE,"GENERAL";"TAB2",#N/A,TRUE,"GENERAL";"TAB3",#N/A,TRUE,"GENERAL";"TAB4",#N/A,TRUE,"GENERAL";"TAB5",#N/A,TRUE,"GENERAL"}</definedName>
    <definedName name="____o6" localSheetId="5" hidden="1">{"TAB1",#N/A,TRUE,"GENERAL";"TAB2",#N/A,TRUE,"GENERAL";"TAB3",#N/A,TRUE,"GENERAL";"TAB4",#N/A,TRUE,"GENERAL";"TAB5",#N/A,TRUE,"GENERAL"}</definedName>
    <definedName name="____o6" localSheetId="8" hidden="1">{"TAB1",#N/A,TRUE,"GENERAL";"TAB2",#N/A,TRUE,"GENERAL";"TAB3",#N/A,TRUE,"GENERAL";"TAB4",#N/A,TRUE,"GENERAL";"TAB5",#N/A,TRUE,"GENERAL"}</definedName>
    <definedName name="____o6" localSheetId="16" hidden="1">{"TAB1",#N/A,TRUE,"GENERAL";"TAB2",#N/A,TRUE,"GENERAL";"TAB3",#N/A,TRUE,"GENERAL";"TAB4",#N/A,TRUE,"GENERAL";"TAB5",#N/A,TRUE,"GENERAL"}</definedName>
    <definedName name="____o6" localSheetId="17" hidden="1">{"TAB1",#N/A,TRUE,"GENERAL";"TAB2",#N/A,TRUE,"GENERAL";"TAB3",#N/A,TRUE,"GENERAL";"TAB4",#N/A,TRUE,"GENERAL";"TAB5",#N/A,TRUE,"GENERAL"}</definedName>
    <definedName name="____o6" localSheetId="18" hidden="1">{"TAB1",#N/A,TRUE,"GENERAL";"TAB2",#N/A,TRUE,"GENERAL";"TAB3",#N/A,TRUE,"GENERAL";"TAB4",#N/A,TRUE,"GENERAL";"TAB5",#N/A,TRUE,"GENERAL"}</definedName>
    <definedName name="____o6" localSheetId="1" hidden="1">{"TAB1",#N/A,TRUE,"GENERAL";"TAB2",#N/A,TRUE,"GENERAL";"TAB3",#N/A,TRUE,"GENERAL";"TAB4",#N/A,TRUE,"GENERAL";"TAB5",#N/A,TRUE,"GENERAL"}</definedName>
    <definedName name="____o6" hidden="1">{"TAB1",#N/A,TRUE,"GENERAL";"TAB2",#N/A,TRUE,"GENERAL";"TAB3",#N/A,TRUE,"GENERAL";"TAB4",#N/A,TRUE,"GENERAL";"TAB5",#N/A,TRUE,"GENERAL"}</definedName>
    <definedName name="____o7" localSheetId="2" hidden="1">{"TAB1",#N/A,TRUE,"GENERAL";"TAB2",#N/A,TRUE,"GENERAL";"TAB3",#N/A,TRUE,"GENERAL";"TAB4",#N/A,TRUE,"GENERAL";"TAB5",#N/A,TRUE,"GENERAL"}</definedName>
    <definedName name="____o7" localSheetId="3" hidden="1">{"TAB1",#N/A,TRUE,"GENERAL";"TAB2",#N/A,TRUE,"GENERAL";"TAB3",#N/A,TRUE,"GENERAL";"TAB4",#N/A,TRUE,"GENERAL";"TAB5",#N/A,TRUE,"GENERAL"}</definedName>
    <definedName name="____o7" localSheetId="4" hidden="1">{"TAB1",#N/A,TRUE,"GENERAL";"TAB2",#N/A,TRUE,"GENERAL";"TAB3",#N/A,TRUE,"GENERAL";"TAB4",#N/A,TRUE,"GENERAL";"TAB5",#N/A,TRUE,"GENERAL"}</definedName>
    <definedName name="____o7" localSheetId="5" hidden="1">{"TAB1",#N/A,TRUE,"GENERAL";"TAB2",#N/A,TRUE,"GENERAL";"TAB3",#N/A,TRUE,"GENERAL";"TAB4",#N/A,TRUE,"GENERAL";"TAB5",#N/A,TRUE,"GENERAL"}</definedName>
    <definedName name="____o7" localSheetId="8" hidden="1">{"TAB1",#N/A,TRUE,"GENERAL";"TAB2",#N/A,TRUE,"GENERAL";"TAB3",#N/A,TRUE,"GENERAL";"TAB4",#N/A,TRUE,"GENERAL";"TAB5",#N/A,TRUE,"GENERAL"}</definedName>
    <definedName name="____o7" localSheetId="16" hidden="1">{"TAB1",#N/A,TRUE,"GENERAL";"TAB2",#N/A,TRUE,"GENERAL";"TAB3",#N/A,TRUE,"GENERAL";"TAB4",#N/A,TRUE,"GENERAL";"TAB5",#N/A,TRUE,"GENERAL"}</definedName>
    <definedName name="____o7" localSheetId="17" hidden="1">{"TAB1",#N/A,TRUE,"GENERAL";"TAB2",#N/A,TRUE,"GENERAL";"TAB3",#N/A,TRUE,"GENERAL";"TAB4",#N/A,TRUE,"GENERAL";"TAB5",#N/A,TRUE,"GENERAL"}</definedName>
    <definedName name="____o7" localSheetId="18" hidden="1">{"TAB1",#N/A,TRUE,"GENERAL";"TAB2",#N/A,TRUE,"GENERAL";"TAB3",#N/A,TRUE,"GENERAL";"TAB4",#N/A,TRUE,"GENERAL";"TAB5",#N/A,TRUE,"GENERAL"}</definedName>
    <definedName name="____o7" localSheetId="1" hidden="1">{"TAB1",#N/A,TRUE,"GENERAL";"TAB2",#N/A,TRUE,"GENERAL";"TAB3",#N/A,TRUE,"GENERAL";"TAB4",#N/A,TRUE,"GENERAL";"TAB5",#N/A,TRUE,"GENERAL"}</definedName>
    <definedName name="____o7" hidden="1">{"TAB1",#N/A,TRUE,"GENERAL";"TAB2",#N/A,TRUE,"GENERAL";"TAB3",#N/A,TRUE,"GENERAL";"TAB4",#N/A,TRUE,"GENERAL";"TAB5",#N/A,TRUE,"GENERAL"}</definedName>
    <definedName name="____o8" localSheetId="2" hidden="1">{"via1",#N/A,TRUE,"general";"via2",#N/A,TRUE,"general";"via3",#N/A,TRUE,"general"}</definedName>
    <definedName name="____o8" localSheetId="3" hidden="1">{"via1",#N/A,TRUE,"general";"via2",#N/A,TRUE,"general";"via3",#N/A,TRUE,"general"}</definedName>
    <definedName name="____o8" localSheetId="4" hidden="1">{"via1",#N/A,TRUE,"general";"via2",#N/A,TRUE,"general";"via3",#N/A,TRUE,"general"}</definedName>
    <definedName name="____o8" localSheetId="5" hidden="1">{"via1",#N/A,TRUE,"general";"via2",#N/A,TRUE,"general";"via3",#N/A,TRUE,"general"}</definedName>
    <definedName name="____o8" localSheetId="8" hidden="1">{"via1",#N/A,TRUE,"general";"via2",#N/A,TRUE,"general";"via3",#N/A,TRUE,"general"}</definedName>
    <definedName name="____o8" localSheetId="16" hidden="1">{"via1",#N/A,TRUE,"general";"via2",#N/A,TRUE,"general";"via3",#N/A,TRUE,"general"}</definedName>
    <definedName name="____o8" localSheetId="17" hidden="1">{"via1",#N/A,TRUE,"general";"via2",#N/A,TRUE,"general";"via3",#N/A,TRUE,"general"}</definedName>
    <definedName name="____o8" localSheetId="18" hidden="1">{"via1",#N/A,TRUE,"general";"via2",#N/A,TRUE,"general";"via3",#N/A,TRUE,"general"}</definedName>
    <definedName name="____o8" localSheetId="1" hidden="1">{"via1",#N/A,TRUE,"general";"via2",#N/A,TRUE,"general";"via3",#N/A,TRUE,"general"}</definedName>
    <definedName name="____o8" hidden="1">{"via1",#N/A,TRUE,"general";"via2",#N/A,TRUE,"general";"via3",#N/A,TRUE,"general"}</definedName>
    <definedName name="____o9" localSheetId="2" hidden="1">{"TAB1",#N/A,TRUE,"GENERAL";"TAB2",#N/A,TRUE,"GENERAL";"TAB3",#N/A,TRUE,"GENERAL";"TAB4",#N/A,TRUE,"GENERAL";"TAB5",#N/A,TRUE,"GENERAL"}</definedName>
    <definedName name="____o9" localSheetId="3" hidden="1">{"TAB1",#N/A,TRUE,"GENERAL";"TAB2",#N/A,TRUE,"GENERAL";"TAB3",#N/A,TRUE,"GENERAL";"TAB4",#N/A,TRUE,"GENERAL";"TAB5",#N/A,TRUE,"GENERAL"}</definedName>
    <definedName name="____o9" localSheetId="4" hidden="1">{"TAB1",#N/A,TRUE,"GENERAL";"TAB2",#N/A,TRUE,"GENERAL";"TAB3",#N/A,TRUE,"GENERAL";"TAB4",#N/A,TRUE,"GENERAL";"TAB5",#N/A,TRUE,"GENERAL"}</definedName>
    <definedName name="____o9" localSheetId="5" hidden="1">{"TAB1",#N/A,TRUE,"GENERAL";"TAB2",#N/A,TRUE,"GENERAL";"TAB3",#N/A,TRUE,"GENERAL";"TAB4",#N/A,TRUE,"GENERAL";"TAB5",#N/A,TRUE,"GENERAL"}</definedName>
    <definedName name="____o9" localSheetId="8" hidden="1">{"TAB1",#N/A,TRUE,"GENERAL";"TAB2",#N/A,TRUE,"GENERAL";"TAB3",#N/A,TRUE,"GENERAL";"TAB4",#N/A,TRUE,"GENERAL";"TAB5",#N/A,TRUE,"GENERAL"}</definedName>
    <definedName name="____o9" localSheetId="16" hidden="1">{"TAB1",#N/A,TRUE,"GENERAL";"TAB2",#N/A,TRUE,"GENERAL";"TAB3",#N/A,TRUE,"GENERAL";"TAB4",#N/A,TRUE,"GENERAL";"TAB5",#N/A,TRUE,"GENERAL"}</definedName>
    <definedName name="____o9" localSheetId="17" hidden="1">{"TAB1",#N/A,TRUE,"GENERAL";"TAB2",#N/A,TRUE,"GENERAL";"TAB3",#N/A,TRUE,"GENERAL";"TAB4",#N/A,TRUE,"GENERAL";"TAB5",#N/A,TRUE,"GENERAL"}</definedName>
    <definedName name="____o9" localSheetId="18" hidden="1">{"TAB1",#N/A,TRUE,"GENERAL";"TAB2",#N/A,TRUE,"GENERAL";"TAB3",#N/A,TRUE,"GENERAL";"TAB4",#N/A,TRUE,"GENERAL";"TAB5",#N/A,TRUE,"GENERAL"}</definedName>
    <definedName name="____o9" localSheetId="1" hidden="1">{"TAB1",#N/A,TRUE,"GENERAL";"TAB2",#N/A,TRUE,"GENERAL";"TAB3",#N/A,TRUE,"GENERAL";"TAB4",#N/A,TRUE,"GENERAL";"TAB5",#N/A,TRUE,"GENERAL"}</definedName>
    <definedName name="____o9" hidden="1">{"TAB1",#N/A,TRUE,"GENERAL";"TAB2",#N/A,TRUE,"GENERAL";"TAB3",#N/A,TRUE,"GENERAL";"TAB4",#N/A,TRUE,"GENERAL";"TAB5",#N/A,TRUE,"GENERAL"}</definedName>
    <definedName name="____oa55">#REF!</definedName>
    <definedName name="____ORO10">#REF!</definedName>
    <definedName name="____ORO11">#REF!</definedName>
    <definedName name="____ORO12">#REF!</definedName>
    <definedName name="____ORO13">#REF!</definedName>
    <definedName name="____ORO14">#REF!</definedName>
    <definedName name="____ORO15">#REF!</definedName>
    <definedName name="____ORO16">#REF!</definedName>
    <definedName name="____ORO17">#REF!</definedName>
    <definedName name="____ORO18">#REF!</definedName>
    <definedName name="____ORO19">#REF!</definedName>
    <definedName name="____p6" localSheetId="2" hidden="1">{"via1",#N/A,TRUE,"general";"via2",#N/A,TRUE,"general";"via3",#N/A,TRUE,"general"}</definedName>
    <definedName name="____p6" localSheetId="3" hidden="1">{"via1",#N/A,TRUE,"general";"via2",#N/A,TRUE,"general";"via3",#N/A,TRUE,"general"}</definedName>
    <definedName name="____p6" localSheetId="4" hidden="1">{"via1",#N/A,TRUE,"general";"via2",#N/A,TRUE,"general";"via3",#N/A,TRUE,"general"}</definedName>
    <definedName name="____p6" localSheetId="5" hidden="1">{"via1",#N/A,TRUE,"general";"via2",#N/A,TRUE,"general";"via3",#N/A,TRUE,"general"}</definedName>
    <definedName name="____p6" localSheetId="8" hidden="1">{"via1",#N/A,TRUE,"general";"via2",#N/A,TRUE,"general";"via3",#N/A,TRUE,"general"}</definedName>
    <definedName name="____p6" localSheetId="16" hidden="1">{"via1",#N/A,TRUE,"general";"via2",#N/A,TRUE,"general";"via3",#N/A,TRUE,"general"}</definedName>
    <definedName name="____p6" localSheetId="17" hidden="1">{"via1",#N/A,TRUE,"general";"via2",#N/A,TRUE,"general";"via3",#N/A,TRUE,"general"}</definedName>
    <definedName name="____p6" localSheetId="18" hidden="1">{"via1",#N/A,TRUE,"general";"via2",#N/A,TRUE,"general";"via3",#N/A,TRUE,"general"}</definedName>
    <definedName name="____p6" localSheetId="1" hidden="1">{"via1",#N/A,TRUE,"general";"via2",#N/A,TRUE,"general";"via3",#N/A,TRUE,"general"}</definedName>
    <definedName name="____p6" hidden="1">{"via1",#N/A,TRUE,"general";"via2",#N/A,TRUE,"general";"via3",#N/A,TRUE,"general"}</definedName>
    <definedName name="____p7" localSheetId="2" hidden="1">{"via1",#N/A,TRUE,"general";"via2",#N/A,TRUE,"general";"via3",#N/A,TRUE,"general"}</definedName>
    <definedName name="____p7" localSheetId="3" hidden="1">{"via1",#N/A,TRUE,"general";"via2",#N/A,TRUE,"general";"via3",#N/A,TRUE,"general"}</definedName>
    <definedName name="____p7" localSheetId="4" hidden="1">{"via1",#N/A,TRUE,"general";"via2",#N/A,TRUE,"general";"via3",#N/A,TRUE,"general"}</definedName>
    <definedName name="____p7" localSheetId="5" hidden="1">{"via1",#N/A,TRUE,"general";"via2",#N/A,TRUE,"general";"via3",#N/A,TRUE,"general"}</definedName>
    <definedName name="____p7" localSheetId="8" hidden="1">{"via1",#N/A,TRUE,"general";"via2",#N/A,TRUE,"general";"via3",#N/A,TRUE,"general"}</definedName>
    <definedName name="____p7" localSheetId="16" hidden="1">{"via1",#N/A,TRUE,"general";"via2",#N/A,TRUE,"general";"via3",#N/A,TRUE,"general"}</definedName>
    <definedName name="____p7" localSheetId="17" hidden="1">{"via1",#N/A,TRUE,"general";"via2",#N/A,TRUE,"general";"via3",#N/A,TRUE,"general"}</definedName>
    <definedName name="____p7" localSheetId="18" hidden="1">{"via1",#N/A,TRUE,"general";"via2",#N/A,TRUE,"general";"via3",#N/A,TRUE,"general"}</definedName>
    <definedName name="____p7" localSheetId="1" hidden="1">{"via1",#N/A,TRUE,"general";"via2",#N/A,TRUE,"general";"via3",#N/A,TRUE,"general"}</definedName>
    <definedName name="____p7" hidden="1">{"via1",#N/A,TRUE,"general";"via2",#N/A,TRUE,"general";"via3",#N/A,TRUE,"general"}</definedName>
    <definedName name="____p8" localSheetId="2" hidden="1">{"TAB1",#N/A,TRUE,"GENERAL";"TAB2",#N/A,TRUE,"GENERAL";"TAB3",#N/A,TRUE,"GENERAL";"TAB4",#N/A,TRUE,"GENERAL";"TAB5",#N/A,TRUE,"GENERAL"}</definedName>
    <definedName name="____p8" localSheetId="3" hidden="1">{"TAB1",#N/A,TRUE,"GENERAL";"TAB2",#N/A,TRUE,"GENERAL";"TAB3",#N/A,TRUE,"GENERAL";"TAB4",#N/A,TRUE,"GENERAL";"TAB5",#N/A,TRUE,"GENERAL"}</definedName>
    <definedName name="____p8" localSheetId="4" hidden="1">{"TAB1",#N/A,TRUE,"GENERAL";"TAB2",#N/A,TRUE,"GENERAL";"TAB3",#N/A,TRUE,"GENERAL";"TAB4",#N/A,TRUE,"GENERAL";"TAB5",#N/A,TRUE,"GENERAL"}</definedName>
    <definedName name="____p8" localSheetId="5" hidden="1">{"TAB1",#N/A,TRUE,"GENERAL";"TAB2",#N/A,TRUE,"GENERAL";"TAB3",#N/A,TRUE,"GENERAL";"TAB4",#N/A,TRUE,"GENERAL";"TAB5",#N/A,TRUE,"GENERAL"}</definedName>
    <definedName name="____p8" localSheetId="8" hidden="1">{"TAB1",#N/A,TRUE,"GENERAL";"TAB2",#N/A,TRUE,"GENERAL";"TAB3",#N/A,TRUE,"GENERAL";"TAB4",#N/A,TRUE,"GENERAL";"TAB5",#N/A,TRUE,"GENERAL"}</definedName>
    <definedName name="____p8" localSheetId="16" hidden="1">{"TAB1",#N/A,TRUE,"GENERAL";"TAB2",#N/A,TRUE,"GENERAL";"TAB3",#N/A,TRUE,"GENERAL";"TAB4",#N/A,TRUE,"GENERAL";"TAB5",#N/A,TRUE,"GENERAL"}</definedName>
    <definedName name="____p8" localSheetId="17" hidden="1">{"TAB1",#N/A,TRUE,"GENERAL";"TAB2",#N/A,TRUE,"GENERAL";"TAB3",#N/A,TRUE,"GENERAL";"TAB4",#N/A,TRUE,"GENERAL";"TAB5",#N/A,TRUE,"GENERAL"}</definedName>
    <definedName name="____p8" localSheetId="18" hidden="1">{"TAB1",#N/A,TRUE,"GENERAL";"TAB2",#N/A,TRUE,"GENERAL";"TAB3",#N/A,TRUE,"GENERAL";"TAB4",#N/A,TRUE,"GENERAL";"TAB5",#N/A,TRUE,"GENERAL"}</definedName>
    <definedName name="____p8" localSheetId="1" hidden="1">{"TAB1",#N/A,TRUE,"GENERAL";"TAB2",#N/A,TRUE,"GENERAL";"TAB3",#N/A,TRUE,"GENERAL";"TAB4",#N/A,TRUE,"GENERAL";"TAB5",#N/A,TRUE,"GENERAL"}</definedName>
    <definedName name="____p8" hidden="1">{"TAB1",#N/A,TRUE,"GENERAL";"TAB2",#N/A,TRUE,"GENERAL";"TAB3",#N/A,TRUE,"GENERAL";"TAB4",#N/A,TRUE,"GENERAL";"TAB5",#N/A,TRUE,"GENERAL"}</definedName>
    <definedName name="____Pa1">'[12]Paral. 1'!$E:$E</definedName>
    <definedName name="____Pa2">'[12]Paral. 2'!$E:$E</definedName>
    <definedName name="____Pa3">'[12]Paral. 3'!$E:$E</definedName>
    <definedName name="____Pa4">[12]Paral.4!$E:$E</definedName>
    <definedName name="____PJ50" localSheetId="1">#REF!</definedName>
    <definedName name="____PJ50">#REF!</definedName>
    <definedName name="____pj51" localSheetId="1">#REF!</definedName>
    <definedName name="____pj51">#REF!</definedName>
    <definedName name="____PMT5671">[8]MEMORIAS!#REF!</definedName>
    <definedName name="____PMT5805">[8]MEMORIAS!#REF!</definedName>
    <definedName name="____PMT5806">[8]MEMORIAS!#REF!</definedName>
    <definedName name="____PMT5815">[8]MEMORIAS!#REF!</definedName>
    <definedName name="____PMT5820">[8]MEMORIAS!#REF!</definedName>
    <definedName name="____Po2" localSheetId="1">[10]REAJUSTESACTA1PROVI!#REF!</definedName>
    <definedName name="____Po2">[10]REAJUSTESACTA1PROVI!#REF!</definedName>
    <definedName name="____r" localSheetId="1" hidden="1">{"TAB1",#N/A,TRUE,"GENERAL";"TAB2",#N/A,TRUE,"GENERAL";"TAB3",#N/A,TRUE,"GENERAL";"TAB4",#N/A,TRUE,"GENERAL";"TAB5",#N/A,TRUE,"GENERAL"}</definedName>
    <definedName name="____r">#REF!</definedName>
    <definedName name="____R32JH" localSheetId="1">#REF!</definedName>
    <definedName name="____R32JH">#REF!</definedName>
    <definedName name="____R43JH" localSheetId="1">#REF!</definedName>
    <definedName name="____R43JH">#REF!</definedName>
    <definedName name="____r4r" localSheetId="2" hidden="1">{"via1",#N/A,TRUE,"general";"via2",#N/A,TRUE,"general";"via3",#N/A,TRUE,"general"}</definedName>
    <definedName name="____r4r" localSheetId="3" hidden="1">{"via1",#N/A,TRUE,"general";"via2",#N/A,TRUE,"general";"via3",#N/A,TRUE,"general"}</definedName>
    <definedName name="____r4r" localSheetId="4" hidden="1">{"via1",#N/A,TRUE,"general";"via2",#N/A,TRUE,"general";"via3",#N/A,TRUE,"general"}</definedName>
    <definedName name="____r4r" localSheetId="5" hidden="1">{"via1",#N/A,TRUE,"general";"via2",#N/A,TRUE,"general";"via3",#N/A,TRUE,"general"}</definedName>
    <definedName name="____r4r" localSheetId="8" hidden="1">{"via1",#N/A,TRUE,"general";"via2",#N/A,TRUE,"general";"via3",#N/A,TRUE,"general"}</definedName>
    <definedName name="____r4r" localSheetId="16" hidden="1">{"via1",#N/A,TRUE,"general";"via2",#N/A,TRUE,"general";"via3",#N/A,TRUE,"general"}</definedName>
    <definedName name="____r4r" localSheetId="17" hidden="1">{"via1",#N/A,TRUE,"general";"via2",#N/A,TRUE,"general";"via3",#N/A,TRUE,"general"}</definedName>
    <definedName name="____r4r" localSheetId="18" hidden="1">{"via1",#N/A,TRUE,"general";"via2",#N/A,TRUE,"general";"via3",#N/A,TRUE,"general"}</definedName>
    <definedName name="____r4r" localSheetId="1" hidden="1">{"via1",#N/A,TRUE,"general";"via2",#N/A,TRUE,"general";"via3",#N/A,TRUE,"general"}</definedName>
    <definedName name="____r4r" hidden="1">{"via1",#N/A,TRUE,"general";"via2",#N/A,TRUE,"general";"via3",#N/A,TRUE,"general"}</definedName>
    <definedName name="____R64BB" localSheetId="1">#REF!</definedName>
    <definedName name="____R64BB">#REF!</definedName>
    <definedName name="____R64JH" localSheetId="1">#REF!</definedName>
    <definedName name="____R64JH">#REF!</definedName>
    <definedName name="____rc">#REF!</definedName>
    <definedName name="____REP43">[14]BASE!$D$136</definedName>
    <definedName name="____rtu6" localSheetId="2" hidden="1">{"via1",#N/A,TRUE,"general";"via2",#N/A,TRUE,"general";"via3",#N/A,TRUE,"general"}</definedName>
    <definedName name="____rtu6" localSheetId="3" hidden="1">{"via1",#N/A,TRUE,"general";"via2",#N/A,TRUE,"general";"via3",#N/A,TRUE,"general"}</definedName>
    <definedName name="____rtu6" localSheetId="4" hidden="1">{"via1",#N/A,TRUE,"general";"via2",#N/A,TRUE,"general";"via3",#N/A,TRUE,"general"}</definedName>
    <definedName name="____rtu6" localSheetId="5" hidden="1">{"via1",#N/A,TRUE,"general";"via2",#N/A,TRUE,"general";"via3",#N/A,TRUE,"general"}</definedName>
    <definedName name="____rtu6" localSheetId="8" hidden="1">{"via1",#N/A,TRUE,"general";"via2",#N/A,TRUE,"general";"via3",#N/A,TRUE,"general"}</definedName>
    <definedName name="____rtu6" localSheetId="16" hidden="1">{"via1",#N/A,TRUE,"general";"via2",#N/A,TRUE,"general";"via3",#N/A,TRUE,"general"}</definedName>
    <definedName name="____rtu6" localSheetId="17" hidden="1">{"via1",#N/A,TRUE,"general";"via2",#N/A,TRUE,"general";"via3",#N/A,TRUE,"general"}</definedName>
    <definedName name="____rtu6" localSheetId="18" hidden="1">{"via1",#N/A,TRUE,"general";"via2",#N/A,TRUE,"general";"via3",#N/A,TRUE,"general"}</definedName>
    <definedName name="____rtu6" localSheetId="1" hidden="1">{"via1",#N/A,TRUE,"general";"via2",#N/A,TRUE,"general";"via3",#N/A,TRUE,"general"}</definedName>
    <definedName name="____rtu6" hidden="1">{"via1",#N/A,TRUE,"general";"via2",#N/A,TRUE,"general";"via3",#N/A,TRUE,"general"}</definedName>
    <definedName name="____s1" localSheetId="2" hidden="1">{"via1",#N/A,TRUE,"general";"via2",#N/A,TRUE,"general";"via3",#N/A,TRUE,"general"}</definedName>
    <definedName name="____s1" localSheetId="3" hidden="1">{"via1",#N/A,TRUE,"general";"via2",#N/A,TRUE,"general";"via3",#N/A,TRUE,"general"}</definedName>
    <definedName name="____s1" localSheetId="4" hidden="1">{"via1",#N/A,TRUE,"general";"via2",#N/A,TRUE,"general";"via3",#N/A,TRUE,"general"}</definedName>
    <definedName name="____s1" localSheetId="5" hidden="1">{"via1",#N/A,TRUE,"general";"via2",#N/A,TRUE,"general";"via3",#N/A,TRUE,"general"}</definedName>
    <definedName name="____s1" localSheetId="8" hidden="1">{"via1",#N/A,TRUE,"general";"via2",#N/A,TRUE,"general";"via3",#N/A,TRUE,"general"}</definedName>
    <definedName name="____s1" localSheetId="16" hidden="1">{"via1",#N/A,TRUE,"general";"via2",#N/A,TRUE,"general";"via3",#N/A,TRUE,"general"}</definedName>
    <definedName name="____s1" localSheetId="17" hidden="1">{"via1",#N/A,TRUE,"general";"via2",#N/A,TRUE,"general";"via3",#N/A,TRUE,"general"}</definedName>
    <definedName name="____s1" localSheetId="18" hidden="1">{"via1",#N/A,TRUE,"general";"via2",#N/A,TRUE,"general";"via3",#N/A,TRUE,"general"}</definedName>
    <definedName name="____s1" localSheetId="1" hidden="1">{"via1",#N/A,TRUE,"general";"via2",#N/A,TRUE,"general";"via3",#N/A,TRUE,"general"}</definedName>
    <definedName name="____s1" hidden="1">{"via1",#N/A,TRUE,"general";"via2",#N/A,TRUE,"general";"via3",#N/A,TRUE,"general"}</definedName>
    <definedName name="____s2" localSheetId="2" hidden="1">{"TAB1",#N/A,TRUE,"GENERAL";"TAB2",#N/A,TRUE,"GENERAL";"TAB3",#N/A,TRUE,"GENERAL";"TAB4",#N/A,TRUE,"GENERAL";"TAB5",#N/A,TRUE,"GENERAL"}</definedName>
    <definedName name="____s2" localSheetId="3" hidden="1">{"TAB1",#N/A,TRUE,"GENERAL";"TAB2",#N/A,TRUE,"GENERAL";"TAB3",#N/A,TRUE,"GENERAL";"TAB4",#N/A,TRUE,"GENERAL";"TAB5",#N/A,TRUE,"GENERAL"}</definedName>
    <definedName name="____s2" localSheetId="4" hidden="1">{"TAB1",#N/A,TRUE,"GENERAL";"TAB2",#N/A,TRUE,"GENERAL";"TAB3",#N/A,TRUE,"GENERAL";"TAB4",#N/A,TRUE,"GENERAL";"TAB5",#N/A,TRUE,"GENERAL"}</definedName>
    <definedName name="____s2" localSheetId="5" hidden="1">{"TAB1",#N/A,TRUE,"GENERAL";"TAB2",#N/A,TRUE,"GENERAL";"TAB3",#N/A,TRUE,"GENERAL";"TAB4",#N/A,TRUE,"GENERAL";"TAB5",#N/A,TRUE,"GENERAL"}</definedName>
    <definedName name="____s2" localSheetId="8" hidden="1">{"TAB1",#N/A,TRUE,"GENERAL";"TAB2",#N/A,TRUE,"GENERAL";"TAB3",#N/A,TRUE,"GENERAL";"TAB4",#N/A,TRUE,"GENERAL";"TAB5",#N/A,TRUE,"GENERAL"}</definedName>
    <definedName name="____s2" localSheetId="16" hidden="1">{"TAB1",#N/A,TRUE,"GENERAL";"TAB2",#N/A,TRUE,"GENERAL";"TAB3",#N/A,TRUE,"GENERAL";"TAB4",#N/A,TRUE,"GENERAL";"TAB5",#N/A,TRUE,"GENERAL"}</definedName>
    <definedName name="____s2" localSheetId="17" hidden="1">{"TAB1",#N/A,TRUE,"GENERAL";"TAB2",#N/A,TRUE,"GENERAL";"TAB3",#N/A,TRUE,"GENERAL";"TAB4",#N/A,TRUE,"GENERAL";"TAB5",#N/A,TRUE,"GENERAL"}</definedName>
    <definedName name="____s2" localSheetId="18" hidden="1">{"TAB1",#N/A,TRUE,"GENERAL";"TAB2",#N/A,TRUE,"GENERAL";"TAB3",#N/A,TRUE,"GENERAL";"TAB4",#N/A,TRUE,"GENERAL";"TAB5",#N/A,TRUE,"GENERAL"}</definedName>
    <definedName name="____s2" localSheetId="1" hidden="1">{"TAB1",#N/A,TRUE,"GENERAL";"TAB2",#N/A,TRUE,"GENERAL";"TAB3",#N/A,TRUE,"GENERAL";"TAB4",#N/A,TRUE,"GENERAL";"TAB5",#N/A,TRUE,"GENERAL"}</definedName>
    <definedName name="____s2" hidden="1">{"TAB1",#N/A,TRUE,"GENERAL";"TAB2",#N/A,TRUE,"GENERAL";"TAB3",#N/A,TRUE,"GENERAL";"TAB4",#N/A,TRUE,"GENERAL";"TAB5",#N/A,TRUE,"GENERAL"}</definedName>
    <definedName name="____s3" localSheetId="2" hidden="1">{"TAB1",#N/A,TRUE,"GENERAL";"TAB2",#N/A,TRUE,"GENERAL";"TAB3",#N/A,TRUE,"GENERAL";"TAB4",#N/A,TRUE,"GENERAL";"TAB5",#N/A,TRUE,"GENERAL"}</definedName>
    <definedName name="____s3" localSheetId="3" hidden="1">{"TAB1",#N/A,TRUE,"GENERAL";"TAB2",#N/A,TRUE,"GENERAL";"TAB3",#N/A,TRUE,"GENERAL";"TAB4",#N/A,TRUE,"GENERAL";"TAB5",#N/A,TRUE,"GENERAL"}</definedName>
    <definedName name="____s3" localSheetId="4" hidden="1">{"TAB1",#N/A,TRUE,"GENERAL";"TAB2",#N/A,TRUE,"GENERAL";"TAB3",#N/A,TRUE,"GENERAL";"TAB4",#N/A,TRUE,"GENERAL";"TAB5",#N/A,TRUE,"GENERAL"}</definedName>
    <definedName name="____s3" localSheetId="5" hidden="1">{"TAB1",#N/A,TRUE,"GENERAL";"TAB2",#N/A,TRUE,"GENERAL";"TAB3",#N/A,TRUE,"GENERAL";"TAB4",#N/A,TRUE,"GENERAL";"TAB5",#N/A,TRUE,"GENERAL"}</definedName>
    <definedName name="____s3" localSheetId="8" hidden="1">{"TAB1",#N/A,TRUE,"GENERAL";"TAB2",#N/A,TRUE,"GENERAL";"TAB3",#N/A,TRUE,"GENERAL";"TAB4",#N/A,TRUE,"GENERAL";"TAB5",#N/A,TRUE,"GENERAL"}</definedName>
    <definedName name="____s3" localSheetId="16" hidden="1">{"TAB1",#N/A,TRUE,"GENERAL";"TAB2",#N/A,TRUE,"GENERAL";"TAB3",#N/A,TRUE,"GENERAL";"TAB4",#N/A,TRUE,"GENERAL";"TAB5",#N/A,TRUE,"GENERAL"}</definedName>
    <definedName name="____s3" localSheetId="17" hidden="1">{"TAB1",#N/A,TRUE,"GENERAL";"TAB2",#N/A,TRUE,"GENERAL";"TAB3",#N/A,TRUE,"GENERAL";"TAB4",#N/A,TRUE,"GENERAL";"TAB5",#N/A,TRUE,"GENERAL"}</definedName>
    <definedName name="____s3" localSheetId="18" hidden="1">{"TAB1",#N/A,TRUE,"GENERAL";"TAB2",#N/A,TRUE,"GENERAL";"TAB3",#N/A,TRUE,"GENERAL";"TAB4",#N/A,TRUE,"GENERAL";"TAB5",#N/A,TRUE,"GENERAL"}</definedName>
    <definedName name="____s3" localSheetId="1" hidden="1">{"TAB1",#N/A,TRUE,"GENERAL";"TAB2",#N/A,TRUE,"GENERAL";"TAB3",#N/A,TRUE,"GENERAL";"TAB4",#N/A,TRUE,"GENERAL";"TAB5",#N/A,TRUE,"GENERAL"}</definedName>
    <definedName name="____s3" hidden="1">{"TAB1",#N/A,TRUE,"GENERAL";"TAB2",#N/A,TRUE,"GENERAL";"TAB3",#N/A,TRUE,"GENERAL";"TAB4",#N/A,TRUE,"GENERAL";"TAB5",#N/A,TRUE,"GENERAL"}</definedName>
    <definedName name="____s4" localSheetId="2" hidden="1">{"via1",#N/A,TRUE,"general";"via2",#N/A,TRUE,"general";"via3",#N/A,TRUE,"general"}</definedName>
    <definedName name="____s4" localSheetId="3" hidden="1">{"via1",#N/A,TRUE,"general";"via2",#N/A,TRUE,"general";"via3",#N/A,TRUE,"general"}</definedName>
    <definedName name="____s4" localSheetId="4" hidden="1">{"via1",#N/A,TRUE,"general";"via2",#N/A,TRUE,"general";"via3",#N/A,TRUE,"general"}</definedName>
    <definedName name="____s4" localSheetId="5" hidden="1">{"via1",#N/A,TRUE,"general";"via2",#N/A,TRUE,"general";"via3",#N/A,TRUE,"general"}</definedName>
    <definedName name="____s4" localSheetId="8" hidden="1">{"via1",#N/A,TRUE,"general";"via2",#N/A,TRUE,"general";"via3",#N/A,TRUE,"general"}</definedName>
    <definedName name="____s4" localSheetId="16" hidden="1">{"via1",#N/A,TRUE,"general";"via2",#N/A,TRUE,"general";"via3",#N/A,TRUE,"general"}</definedName>
    <definedName name="____s4" localSheetId="17" hidden="1">{"via1",#N/A,TRUE,"general";"via2",#N/A,TRUE,"general";"via3",#N/A,TRUE,"general"}</definedName>
    <definedName name="____s4" localSheetId="18" hidden="1">{"via1",#N/A,TRUE,"general";"via2",#N/A,TRUE,"general";"via3",#N/A,TRUE,"general"}</definedName>
    <definedName name="____s4" localSheetId="1" hidden="1">{"via1",#N/A,TRUE,"general";"via2",#N/A,TRUE,"general";"via3",#N/A,TRUE,"general"}</definedName>
    <definedName name="____s4" hidden="1">{"via1",#N/A,TRUE,"general";"via2",#N/A,TRUE,"general";"via3",#N/A,TRUE,"general"}</definedName>
    <definedName name="____s5" localSheetId="2" hidden="1">{"via1",#N/A,TRUE,"general";"via2",#N/A,TRUE,"general";"via3",#N/A,TRUE,"general"}</definedName>
    <definedName name="____s5" localSheetId="3" hidden="1">{"via1",#N/A,TRUE,"general";"via2",#N/A,TRUE,"general";"via3",#N/A,TRUE,"general"}</definedName>
    <definedName name="____s5" localSheetId="4" hidden="1">{"via1",#N/A,TRUE,"general";"via2",#N/A,TRUE,"general";"via3",#N/A,TRUE,"general"}</definedName>
    <definedName name="____s5" localSheetId="5" hidden="1">{"via1",#N/A,TRUE,"general";"via2",#N/A,TRUE,"general";"via3",#N/A,TRUE,"general"}</definedName>
    <definedName name="____s5" localSheetId="8" hidden="1">{"via1",#N/A,TRUE,"general";"via2",#N/A,TRUE,"general";"via3",#N/A,TRUE,"general"}</definedName>
    <definedName name="____s5" localSheetId="16" hidden="1">{"via1",#N/A,TRUE,"general";"via2",#N/A,TRUE,"general";"via3",#N/A,TRUE,"general"}</definedName>
    <definedName name="____s5" localSheetId="17" hidden="1">{"via1",#N/A,TRUE,"general";"via2",#N/A,TRUE,"general";"via3",#N/A,TRUE,"general"}</definedName>
    <definedName name="____s5" localSheetId="18" hidden="1">{"via1",#N/A,TRUE,"general";"via2",#N/A,TRUE,"general";"via3",#N/A,TRUE,"general"}</definedName>
    <definedName name="____s5" localSheetId="1" hidden="1">{"via1",#N/A,TRUE,"general";"via2",#N/A,TRUE,"general";"via3",#N/A,TRUE,"general"}</definedName>
    <definedName name="____s5" hidden="1">{"via1",#N/A,TRUE,"general";"via2",#N/A,TRUE,"general";"via3",#N/A,TRUE,"general"}</definedName>
    <definedName name="____s6" localSheetId="2" hidden="1">{"TAB1",#N/A,TRUE,"GENERAL";"TAB2",#N/A,TRUE,"GENERAL";"TAB3",#N/A,TRUE,"GENERAL";"TAB4",#N/A,TRUE,"GENERAL";"TAB5",#N/A,TRUE,"GENERAL"}</definedName>
    <definedName name="____s6" localSheetId="3" hidden="1">{"TAB1",#N/A,TRUE,"GENERAL";"TAB2",#N/A,TRUE,"GENERAL";"TAB3",#N/A,TRUE,"GENERAL";"TAB4",#N/A,TRUE,"GENERAL";"TAB5",#N/A,TRUE,"GENERAL"}</definedName>
    <definedName name="____s6" localSheetId="4" hidden="1">{"TAB1",#N/A,TRUE,"GENERAL";"TAB2",#N/A,TRUE,"GENERAL";"TAB3",#N/A,TRUE,"GENERAL";"TAB4",#N/A,TRUE,"GENERAL";"TAB5",#N/A,TRUE,"GENERAL"}</definedName>
    <definedName name="____s6" localSheetId="5" hidden="1">{"TAB1",#N/A,TRUE,"GENERAL";"TAB2",#N/A,TRUE,"GENERAL";"TAB3",#N/A,TRUE,"GENERAL";"TAB4",#N/A,TRUE,"GENERAL";"TAB5",#N/A,TRUE,"GENERAL"}</definedName>
    <definedName name="____s6" localSheetId="8" hidden="1">{"TAB1",#N/A,TRUE,"GENERAL";"TAB2",#N/A,TRUE,"GENERAL";"TAB3",#N/A,TRUE,"GENERAL";"TAB4",#N/A,TRUE,"GENERAL";"TAB5",#N/A,TRUE,"GENERAL"}</definedName>
    <definedName name="____s6" localSheetId="16" hidden="1">{"TAB1",#N/A,TRUE,"GENERAL";"TAB2",#N/A,TRUE,"GENERAL";"TAB3",#N/A,TRUE,"GENERAL";"TAB4",#N/A,TRUE,"GENERAL";"TAB5",#N/A,TRUE,"GENERAL"}</definedName>
    <definedName name="____s6" localSheetId="17" hidden="1">{"TAB1",#N/A,TRUE,"GENERAL";"TAB2",#N/A,TRUE,"GENERAL";"TAB3",#N/A,TRUE,"GENERAL";"TAB4",#N/A,TRUE,"GENERAL";"TAB5",#N/A,TRUE,"GENERAL"}</definedName>
    <definedName name="____s6" localSheetId="18" hidden="1">{"TAB1",#N/A,TRUE,"GENERAL";"TAB2",#N/A,TRUE,"GENERAL";"TAB3",#N/A,TRUE,"GENERAL";"TAB4",#N/A,TRUE,"GENERAL";"TAB5",#N/A,TRUE,"GENERAL"}</definedName>
    <definedName name="____s6" localSheetId="1" hidden="1">{"TAB1",#N/A,TRUE,"GENERAL";"TAB2",#N/A,TRUE,"GENERAL";"TAB3",#N/A,TRUE,"GENERAL";"TAB4",#N/A,TRUE,"GENERAL";"TAB5",#N/A,TRUE,"GENERAL"}</definedName>
    <definedName name="____s6" hidden="1">{"TAB1",#N/A,TRUE,"GENERAL";"TAB2",#N/A,TRUE,"GENERAL";"TAB3",#N/A,TRUE,"GENERAL";"TAB4",#N/A,TRUE,"GENERAL";"TAB5",#N/A,TRUE,"GENERAL"}</definedName>
    <definedName name="____s7" localSheetId="2" hidden="1">{"via1",#N/A,TRUE,"general";"via2",#N/A,TRUE,"general";"via3",#N/A,TRUE,"general"}</definedName>
    <definedName name="____s7" localSheetId="3" hidden="1">{"via1",#N/A,TRUE,"general";"via2",#N/A,TRUE,"general";"via3",#N/A,TRUE,"general"}</definedName>
    <definedName name="____s7" localSheetId="4" hidden="1">{"via1",#N/A,TRUE,"general";"via2",#N/A,TRUE,"general";"via3",#N/A,TRUE,"general"}</definedName>
    <definedName name="____s7" localSheetId="5" hidden="1">{"via1",#N/A,TRUE,"general";"via2",#N/A,TRUE,"general";"via3",#N/A,TRUE,"general"}</definedName>
    <definedName name="____s7" localSheetId="8" hidden="1">{"via1",#N/A,TRUE,"general";"via2",#N/A,TRUE,"general";"via3",#N/A,TRUE,"general"}</definedName>
    <definedName name="____s7" localSheetId="16" hidden="1">{"via1",#N/A,TRUE,"general";"via2",#N/A,TRUE,"general";"via3",#N/A,TRUE,"general"}</definedName>
    <definedName name="____s7" localSheetId="17" hidden="1">{"via1",#N/A,TRUE,"general";"via2",#N/A,TRUE,"general";"via3",#N/A,TRUE,"general"}</definedName>
    <definedName name="____s7" localSheetId="18" hidden="1">{"via1",#N/A,TRUE,"general";"via2",#N/A,TRUE,"general";"via3",#N/A,TRUE,"general"}</definedName>
    <definedName name="____s7" localSheetId="1" hidden="1">{"via1",#N/A,TRUE,"general";"via2",#N/A,TRUE,"general";"via3",#N/A,TRUE,"general"}</definedName>
    <definedName name="____s7" hidden="1">{"via1",#N/A,TRUE,"general";"via2",#N/A,TRUE,"general";"via3",#N/A,TRUE,"general"}</definedName>
    <definedName name="____SAL1">#REF!</definedName>
    <definedName name="____SBC1" localSheetId="1">[7]INV!$A$12:$D$15</definedName>
    <definedName name="____SBC1">[5]INV!$A$12:$D$15</definedName>
    <definedName name="____SBC3" localSheetId="1">[7]INV!$F$12:$I$15</definedName>
    <definedName name="____SBC3">[5]INV!$F$12:$I$15</definedName>
    <definedName name="____SBC5" localSheetId="1">[7]INV!$K$12:$N$15</definedName>
    <definedName name="____SBC5">[5]INV!$K$12:$N$15</definedName>
    <definedName name="____ST166">[15]BASE!$D$248</definedName>
    <definedName name="____sub1">#REF!</definedName>
    <definedName name="____sub2">#REF!</definedName>
    <definedName name="____sub3">#REF!</definedName>
    <definedName name="____sub4">#REF!</definedName>
    <definedName name="____sub5">#REF!</definedName>
    <definedName name="____sub6">#REF!</definedName>
    <definedName name="____sub7">#REF!</definedName>
    <definedName name="____t3" localSheetId="2" hidden="1">{"TAB1",#N/A,TRUE,"GENERAL";"TAB2",#N/A,TRUE,"GENERAL";"TAB3",#N/A,TRUE,"GENERAL";"TAB4",#N/A,TRUE,"GENERAL";"TAB5",#N/A,TRUE,"GENERAL"}</definedName>
    <definedName name="____t3" localSheetId="3" hidden="1">{"TAB1",#N/A,TRUE,"GENERAL";"TAB2",#N/A,TRUE,"GENERAL";"TAB3",#N/A,TRUE,"GENERAL";"TAB4",#N/A,TRUE,"GENERAL";"TAB5",#N/A,TRUE,"GENERAL"}</definedName>
    <definedName name="____t3" localSheetId="4" hidden="1">{"TAB1",#N/A,TRUE,"GENERAL";"TAB2",#N/A,TRUE,"GENERAL";"TAB3",#N/A,TRUE,"GENERAL";"TAB4",#N/A,TRUE,"GENERAL";"TAB5",#N/A,TRUE,"GENERAL"}</definedName>
    <definedName name="____t3" localSheetId="5" hidden="1">{"TAB1",#N/A,TRUE,"GENERAL";"TAB2",#N/A,TRUE,"GENERAL";"TAB3",#N/A,TRUE,"GENERAL";"TAB4",#N/A,TRUE,"GENERAL";"TAB5",#N/A,TRUE,"GENERAL"}</definedName>
    <definedName name="____t3" localSheetId="8" hidden="1">{"TAB1",#N/A,TRUE,"GENERAL";"TAB2",#N/A,TRUE,"GENERAL";"TAB3",#N/A,TRUE,"GENERAL";"TAB4",#N/A,TRUE,"GENERAL";"TAB5",#N/A,TRUE,"GENERAL"}</definedName>
    <definedName name="____t3" localSheetId="16" hidden="1">{"TAB1",#N/A,TRUE,"GENERAL";"TAB2",#N/A,TRUE,"GENERAL";"TAB3",#N/A,TRUE,"GENERAL";"TAB4",#N/A,TRUE,"GENERAL";"TAB5",#N/A,TRUE,"GENERAL"}</definedName>
    <definedName name="____t3" localSheetId="17" hidden="1">{"TAB1",#N/A,TRUE,"GENERAL";"TAB2",#N/A,TRUE,"GENERAL";"TAB3",#N/A,TRUE,"GENERAL";"TAB4",#N/A,TRUE,"GENERAL";"TAB5",#N/A,TRUE,"GENERAL"}</definedName>
    <definedName name="____t3" localSheetId="18" hidden="1">{"TAB1",#N/A,TRUE,"GENERAL";"TAB2",#N/A,TRUE,"GENERAL";"TAB3",#N/A,TRUE,"GENERAL";"TAB4",#N/A,TRUE,"GENERAL";"TAB5",#N/A,TRUE,"GENERAL"}</definedName>
    <definedName name="____t3" localSheetId="1" hidden="1">{"TAB1",#N/A,TRUE,"GENERAL";"TAB2",#N/A,TRUE,"GENERAL";"TAB3",#N/A,TRUE,"GENERAL";"TAB4",#N/A,TRUE,"GENERAL";"TAB5",#N/A,TRUE,"GENERAL"}</definedName>
    <definedName name="____t3" hidden="1">{"TAB1",#N/A,TRUE,"GENERAL";"TAB2",#N/A,TRUE,"GENERAL";"TAB3",#N/A,TRUE,"GENERAL";"TAB4",#N/A,TRUE,"GENERAL";"TAB5",#N/A,TRUE,"GENERAL"}</definedName>
    <definedName name="____t4" localSheetId="2" hidden="1">{"via1",#N/A,TRUE,"general";"via2",#N/A,TRUE,"general";"via3",#N/A,TRUE,"general"}</definedName>
    <definedName name="____t4" localSheetId="3" hidden="1">{"via1",#N/A,TRUE,"general";"via2",#N/A,TRUE,"general";"via3",#N/A,TRUE,"general"}</definedName>
    <definedName name="____t4" localSheetId="4" hidden="1">{"via1",#N/A,TRUE,"general";"via2",#N/A,TRUE,"general";"via3",#N/A,TRUE,"general"}</definedName>
    <definedName name="____t4" localSheetId="5" hidden="1">{"via1",#N/A,TRUE,"general";"via2",#N/A,TRUE,"general";"via3",#N/A,TRUE,"general"}</definedName>
    <definedName name="____t4" localSheetId="8" hidden="1">{"via1",#N/A,TRUE,"general";"via2",#N/A,TRUE,"general";"via3",#N/A,TRUE,"general"}</definedName>
    <definedName name="____t4" localSheetId="16" hidden="1">{"via1",#N/A,TRUE,"general";"via2",#N/A,TRUE,"general";"via3",#N/A,TRUE,"general"}</definedName>
    <definedName name="____t4" localSheetId="17" hidden="1">{"via1",#N/A,TRUE,"general";"via2",#N/A,TRUE,"general";"via3",#N/A,TRUE,"general"}</definedName>
    <definedName name="____t4" localSheetId="18" hidden="1">{"via1",#N/A,TRUE,"general";"via2",#N/A,TRUE,"general";"via3",#N/A,TRUE,"general"}</definedName>
    <definedName name="____t4" localSheetId="1" hidden="1">{"via1",#N/A,TRUE,"general";"via2",#N/A,TRUE,"general";"via3",#N/A,TRUE,"general"}</definedName>
    <definedName name="____t4" hidden="1">{"via1",#N/A,TRUE,"general";"via2",#N/A,TRUE,"general";"via3",#N/A,TRUE,"general"}</definedName>
    <definedName name="____t5" localSheetId="2" hidden="1">{"TAB1",#N/A,TRUE,"GENERAL";"TAB2",#N/A,TRUE,"GENERAL";"TAB3",#N/A,TRUE,"GENERAL";"TAB4",#N/A,TRUE,"GENERAL";"TAB5",#N/A,TRUE,"GENERAL"}</definedName>
    <definedName name="____t5" localSheetId="3" hidden="1">{"TAB1",#N/A,TRUE,"GENERAL";"TAB2",#N/A,TRUE,"GENERAL";"TAB3",#N/A,TRUE,"GENERAL";"TAB4",#N/A,TRUE,"GENERAL";"TAB5",#N/A,TRUE,"GENERAL"}</definedName>
    <definedName name="____t5" localSheetId="4" hidden="1">{"TAB1",#N/A,TRUE,"GENERAL";"TAB2",#N/A,TRUE,"GENERAL";"TAB3",#N/A,TRUE,"GENERAL";"TAB4",#N/A,TRUE,"GENERAL";"TAB5",#N/A,TRUE,"GENERAL"}</definedName>
    <definedName name="____t5" localSheetId="5" hidden="1">{"TAB1",#N/A,TRUE,"GENERAL";"TAB2",#N/A,TRUE,"GENERAL";"TAB3",#N/A,TRUE,"GENERAL";"TAB4",#N/A,TRUE,"GENERAL";"TAB5",#N/A,TRUE,"GENERAL"}</definedName>
    <definedName name="____t5" localSheetId="8" hidden="1">{"TAB1",#N/A,TRUE,"GENERAL";"TAB2",#N/A,TRUE,"GENERAL";"TAB3",#N/A,TRUE,"GENERAL";"TAB4",#N/A,TRUE,"GENERAL";"TAB5",#N/A,TRUE,"GENERAL"}</definedName>
    <definedName name="____t5" localSheetId="16" hidden="1">{"TAB1",#N/A,TRUE,"GENERAL";"TAB2",#N/A,TRUE,"GENERAL";"TAB3",#N/A,TRUE,"GENERAL";"TAB4",#N/A,TRUE,"GENERAL";"TAB5",#N/A,TRUE,"GENERAL"}</definedName>
    <definedName name="____t5" localSheetId="17" hidden="1">{"TAB1",#N/A,TRUE,"GENERAL";"TAB2",#N/A,TRUE,"GENERAL";"TAB3",#N/A,TRUE,"GENERAL";"TAB4",#N/A,TRUE,"GENERAL";"TAB5",#N/A,TRUE,"GENERAL"}</definedName>
    <definedName name="____t5" localSheetId="18" hidden="1">{"TAB1",#N/A,TRUE,"GENERAL";"TAB2",#N/A,TRUE,"GENERAL";"TAB3",#N/A,TRUE,"GENERAL";"TAB4",#N/A,TRUE,"GENERAL";"TAB5",#N/A,TRUE,"GENERAL"}</definedName>
    <definedName name="____t5" localSheetId="1" hidden="1">{"TAB1",#N/A,TRUE,"GENERAL";"TAB2",#N/A,TRUE,"GENERAL";"TAB3",#N/A,TRUE,"GENERAL";"TAB4",#N/A,TRUE,"GENERAL";"TAB5",#N/A,TRUE,"GENERAL"}</definedName>
    <definedName name="____t5" hidden="1">{"TAB1",#N/A,TRUE,"GENERAL";"TAB2",#N/A,TRUE,"GENERAL";"TAB3",#N/A,TRUE,"GENERAL";"TAB4",#N/A,TRUE,"GENERAL";"TAB5",#N/A,TRUE,"GENERAL"}</definedName>
    <definedName name="____t6" localSheetId="2" hidden="1">{"via1",#N/A,TRUE,"general";"via2",#N/A,TRUE,"general";"via3",#N/A,TRUE,"general"}</definedName>
    <definedName name="____t6" localSheetId="3" hidden="1">{"via1",#N/A,TRUE,"general";"via2",#N/A,TRUE,"general";"via3",#N/A,TRUE,"general"}</definedName>
    <definedName name="____t6" localSheetId="4" hidden="1">{"via1",#N/A,TRUE,"general";"via2",#N/A,TRUE,"general";"via3",#N/A,TRUE,"general"}</definedName>
    <definedName name="____t6" localSheetId="5" hidden="1">{"via1",#N/A,TRUE,"general";"via2",#N/A,TRUE,"general";"via3",#N/A,TRUE,"general"}</definedName>
    <definedName name="____t6" localSheetId="8" hidden="1">{"via1",#N/A,TRUE,"general";"via2",#N/A,TRUE,"general";"via3",#N/A,TRUE,"general"}</definedName>
    <definedName name="____t6" localSheetId="16" hidden="1">{"via1",#N/A,TRUE,"general";"via2",#N/A,TRUE,"general";"via3",#N/A,TRUE,"general"}</definedName>
    <definedName name="____t6" localSheetId="17" hidden="1">{"via1",#N/A,TRUE,"general";"via2",#N/A,TRUE,"general";"via3",#N/A,TRUE,"general"}</definedName>
    <definedName name="____t6" localSheetId="18" hidden="1">{"via1",#N/A,TRUE,"general";"via2",#N/A,TRUE,"general";"via3",#N/A,TRUE,"general"}</definedName>
    <definedName name="____t6" localSheetId="1" hidden="1">{"via1",#N/A,TRUE,"general";"via2",#N/A,TRUE,"general";"via3",#N/A,TRUE,"general"}</definedName>
    <definedName name="____t6" hidden="1">{"via1",#N/A,TRUE,"general";"via2",#N/A,TRUE,"general";"via3",#N/A,TRUE,"general"}</definedName>
    <definedName name="____t66" localSheetId="2" hidden="1">{"TAB1",#N/A,TRUE,"GENERAL";"TAB2",#N/A,TRUE,"GENERAL";"TAB3",#N/A,TRUE,"GENERAL";"TAB4",#N/A,TRUE,"GENERAL";"TAB5",#N/A,TRUE,"GENERAL"}</definedName>
    <definedName name="____t66" localSheetId="3" hidden="1">{"TAB1",#N/A,TRUE,"GENERAL";"TAB2",#N/A,TRUE,"GENERAL";"TAB3",#N/A,TRUE,"GENERAL";"TAB4",#N/A,TRUE,"GENERAL";"TAB5",#N/A,TRUE,"GENERAL"}</definedName>
    <definedName name="____t66" localSheetId="4" hidden="1">{"TAB1",#N/A,TRUE,"GENERAL";"TAB2",#N/A,TRUE,"GENERAL";"TAB3",#N/A,TRUE,"GENERAL";"TAB4",#N/A,TRUE,"GENERAL";"TAB5",#N/A,TRUE,"GENERAL"}</definedName>
    <definedName name="____t66" localSheetId="5" hidden="1">{"TAB1",#N/A,TRUE,"GENERAL";"TAB2",#N/A,TRUE,"GENERAL";"TAB3",#N/A,TRUE,"GENERAL";"TAB4",#N/A,TRUE,"GENERAL";"TAB5",#N/A,TRUE,"GENERAL"}</definedName>
    <definedName name="____t66" localSheetId="8" hidden="1">{"TAB1",#N/A,TRUE,"GENERAL";"TAB2",#N/A,TRUE,"GENERAL";"TAB3",#N/A,TRUE,"GENERAL";"TAB4",#N/A,TRUE,"GENERAL";"TAB5",#N/A,TRUE,"GENERAL"}</definedName>
    <definedName name="____t66" localSheetId="16" hidden="1">{"TAB1",#N/A,TRUE,"GENERAL";"TAB2",#N/A,TRUE,"GENERAL";"TAB3",#N/A,TRUE,"GENERAL";"TAB4",#N/A,TRUE,"GENERAL";"TAB5",#N/A,TRUE,"GENERAL"}</definedName>
    <definedName name="____t66" localSheetId="17" hidden="1">{"TAB1",#N/A,TRUE,"GENERAL";"TAB2",#N/A,TRUE,"GENERAL";"TAB3",#N/A,TRUE,"GENERAL";"TAB4",#N/A,TRUE,"GENERAL";"TAB5",#N/A,TRUE,"GENERAL"}</definedName>
    <definedName name="____t66" localSheetId="18" hidden="1">{"TAB1",#N/A,TRUE,"GENERAL";"TAB2",#N/A,TRUE,"GENERAL";"TAB3",#N/A,TRUE,"GENERAL";"TAB4",#N/A,TRUE,"GENERAL";"TAB5",#N/A,TRUE,"GENERAL"}</definedName>
    <definedName name="____t66" localSheetId="1" hidden="1">{"TAB1",#N/A,TRUE,"GENERAL";"TAB2",#N/A,TRUE,"GENERAL";"TAB3",#N/A,TRUE,"GENERAL";"TAB4",#N/A,TRUE,"GENERAL";"TAB5",#N/A,TRUE,"GENERAL"}</definedName>
    <definedName name="____t66" hidden="1">{"TAB1",#N/A,TRUE,"GENERAL";"TAB2",#N/A,TRUE,"GENERAL";"TAB3",#N/A,TRUE,"GENERAL";"TAB4",#N/A,TRUE,"GENERAL";"TAB5",#N/A,TRUE,"GENERAL"}</definedName>
    <definedName name="____t7" localSheetId="2" hidden="1">{"via1",#N/A,TRUE,"general";"via2",#N/A,TRUE,"general";"via3",#N/A,TRUE,"general"}</definedName>
    <definedName name="____t7" localSheetId="3" hidden="1">{"via1",#N/A,TRUE,"general";"via2",#N/A,TRUE,"general";"via3",#N/A,TRUE,"general"}</definedName>
    <definedName name="____t7" localSheetId="4" hidden="1">{"via1",#N/A,TRUE,"general";"via2",#N/A,TRUE,"general";"via3",#N/A,TRUE,"general"}</definedName>
    <definedName name="____t7" localSheetId="5" hidden="1">{"via1",#N/A,TRUE,"general";"via2",#N/A,TRUE,"general";"via3",#N/A,TRUE,"general"}</definedName>
    <definedName name="____t7" localSheetId="8" hidden="1">{"via1",#N/A,TRUE,"general";"via2",#N/A,TRUE,"general";"via3",#N/A,TRUE,"general"}</definedName>
    <definedName name="____t7" localSheetId="16" hidden="1">{"via1",#N/A,TRUE,"general";"via2",#N/A,TRUE,"general";"via3",#N/A,TRUE,"general"}</definedName>
    <definedName name="____t7" localSheetId="17" hidden="1">{"via1",#N/A,TRUE,"general";"via2",#N/A,TRUE,"general";"via3",#N/A,TRUE,"general"}</definedName>
    <definedName name="____t7" localSheetId="18" hidden="1">{"via1",#N/A,TRUE,"general";"via2",#N/A,TRUE,"general";"via3",#N/A,TRUE,"general"}</definedName>
    <definedName name="____t7" localSheetId="1" hidden="1">{"via1",#N/A,TRUE,"general";"via2",#N/A,TRUE,"general";"via3",#N/A,TRUE,"general"}</definedName>
    <definedName name="____t7" hidden="1">{"via1",#N/A,TRUE,"general";"via2",#N/A,TRUE,"general";"via3",#N/A,TRUE,"general"}</definedName>
    <definedName name="____t77" localSheetId="2" hidden="1">{"TAB1",#N/A,TRUE,"GENERAL";"TAB2",#N/A,TRUE,"GENERAL";"TAB3",#N/A,TRUE,"GENERAL";"TAB4",#N/A,TRUE,"GENERAL";"TAB5",#N/A,TRUE,"GENERAL"}</definedName>
    <definedName name="____t77" localSheetId="3" hidden="1">{"TAB1",#N/A,TRUE,"GENERAL";"TAB2",#N/A,TRUE,"GENERAL";"TAB3",#N/A,TRUE,"GENERAL";"TAB4",#N/A,TRUE,"GENERAL";"TAB5",#N/A,TRUE,"GENERAL"}</definedName>
    <definedName name="____t77" localSheetId="4" hidden="1">{"TAB1",#N/A,TRUE,"GENERAL";"TAB2",#N/A,TRUE,"GENERAL";"TAB3",#N/A,TRUE,"GENERAL";"TAB4",#N/A,TRUE,"GENERAL";"TAB5",#N/A,TRUE,"GENERAL"}</definedName>
    <definedName name="____t77" localSheetId="5" hidden="1">{"TAB1",#N/A,TRUE,"GENERAL";"TAB2",#N/A,TRUE,"GENERAL";"TAB3",#N/A,TRUE,"GENERAL";"TAB4",#N/A,TRUE,"GENERAL";"TAB5",#N/A,TRUE,"GENERAL"}</definedName>
    <definedName name="____t77" localSheetId="8" hidden="1">{"TAB1",#N/A,TRUE,"GENERAL";"TAB2",#N/A,TRUE,"GENERAL";"TAB3",#N/A,TRUE,"GENERAL";"TAB4",#N/A,TRUE,"GENERAL";"TAB5",#N/A,TRUE,"GENERAL"}</definedName>
    <definedName name="____t77" localSheetId="16" hidden="1">{"TAB1",#N/A,TRUE,"GENERAL";"TAB2",#N/A,TRUE,"GENERAL";"TAB3",#N/A,TRUE,"GENERAL";"TAB4",#N/A,TRUE,"GENERAL";"TAB5",#N/A,TRUE,"GENERAL"}</definedName>
    <definedName name="____t77" localSheetId="17" hidden="1">{"TAB1",#N/A,TRUE,"GENERAL";"TAB2",#N/A,TRUE,"GENERAL";"TAB3",#N/A,TRUE,"GENERAL";"TAB4",#N/A,TRUE,"GENERAL";"TAB5",#N/A,TRUE,"GENERAL"}</definedName>
    <definedName name="____t77" localSheetId="18" hidden="1">{"TAB1",#N/A,TRUE,"GENERAL";"TAB2",#N/A,TRUE,"GENERAL";"TAB3",#N/A,TRUE,"GENERAL";"TAB4",#N/A,TRUE,"GENERAL";"TAB5",#N/A,TRUE,"GENERAL"}</definedName>
    <definedName name="____t77" localSheetId="1" hidden="1">{"TAB1",#N/A,TRUE,"GENERAL";"TAB2",#N/A,TRUE,"GENERAL";"TAB3",#N/A,TRUE,"GENERAL";"TAB4",#N/A,TRUE,"GENERAL";"TAB5",#N/A,TRUE,"GENERAL"}</definedName>
    <definedName name="____t77" hidden="1">{"TAB1",#N/A,TRUE,"GENERAL";"TAB2",#N/A,TRUE,"GENERAL";"TAB3",#N/A,TRUE,"GENERAL";"TAB4",#N/A,TRUE,"GENERAL";"TAB5",#N/A,TRUE,"GENERAL"}</definedName>
    <definedName name="____t8" localSheetId="2" hidden="1">{"TAB1",#N/A,TRUE,"GENERAL";"TAB2",#N/A,TRUE,"GENERAL";"TAB3",#N/A,TRUE,"GENERAL";"TAB4",#N/A,TRUE,"GENERAL";"TAB5",#N/A,TRUE,"GENERAL"}</definedName>
    <definedName name="____t8" localSheetId="3" hidden="1">{"TAB1",#N/A,TRUE,"GENERAL";"TAB2",#N/A,TRUE,"GENERAL";"TAB3",#N/A,TRUE,"GENERAL";"TAB4",#N/A,TRUE,"GENERAL";"TAB5",#N/A,TRUE,"GENERAL"}</definedName>
    <definedName name="____t8" localSheetId="4" hidden="1">{"TAB1",#N/A,TRUE,"GENERAL";"TAB2",#N/A,TRUE,"GENERAL";"TAB3",#N/A,TRUE,"GENERAL";"TAB4",#N/A,TRUE,"GENERAL";"TAB5",#N/A,TRUE,"GENERAL"}</definedName>
    <definedName name="____t8" localSheetId="5" hidden="1">{"TAB1",#N/A,TRUE,"GENERAL";"TAB2",#N/A,TRUE,"GENERAL";"TAB3",#N/A,TRUE,"GENERAL";"TAB4",#N/A,TRUE,"GENERAL";"TAB5",#N/A,TRUE,"GENERAL"}</definedName>
    <definedName name="____t8" localSheetId="8" hidden="1">{"TAB1",#N/A,TRUE,"GENERAL";"TAB2",#N/A,TRUE,"GENERAL";"TAB3",#N/A,TRUE,"GENERAL";"TAB4",#N/A,TRUE,"GENERAL";"TAB5",#N/A,TRUE,"GENERAL"}</definedName>
    <definedName name="____t8" localSheetId="16" hidden="1">{"TAB1",#N/A,TRUE,"GENERAL";"TAB2",#N/A,TRUE,"GENERAL";"TAB3",#N/A,TRUE,"GENERAL";"TAB4",#N/A,TRUE,"GENERAL";"TAB5",#N/A,TRUE,"GENERAL"}</definedName>
    <definedName name="____t8" localSheetId="17" hidden="1">{"TAB1",#N/A,TRUE,"GENERAL";"TAB2",#N/A,TRUE,"GENERAL";"TAB3",#N/A,TRUE,"GENERAL";"TAB4",#N/A,TRUE,"GENERAL";"TAB5",#N/A,TRUE,"GENERAL"}</definedName>
    <definedName name="____t8" localSheetId="18" hidden="1">{"TAB1",#N/A,TRUE,"GENERAL";"TAB2",#N/A,TRUE,"GENERAL";"TAB3",#N/A,TRUE,"GENERAL";"TAB4",#N/A,TRUE,"GENERAL";"TAB5",#N/A,TRUE,"GENERAL"}</definedName>
    <definedName name="____t8" localSheetId="1" hidden="1">{"TAB1",#N/A,TRUE,"GENERAL";"TAB2",#N/A,TRUE,"GENERAL";"TAB3",#N/A,TRUE,"GENERAL";"TAB4",#N/A,TRUE,"GENERAL";"TAB5",#N/A,TRUE,"GENERAL"}</definedName>
    <definedName name="____t8" hidden="1">{"TAB1",#N/A,TRUE,"GENERAL";"TAB2",#N/A,TRUE,"GENERAL";"TAB3",#N/A,TRUE,"GENERAL";"TAB4",#N/A,TRUE,"GENERAL";"TAB5",#N/A,TRUE,"GENERAL"}</definedName>
    <definedName name="____t88" localSheetId="2" hidden="1">{"via1",#N/A,TRUE,"general";"via2",#N/A,TRUE,"general";"via3",#N/A,TRUE,"general"}</definedName>
    <definedName name="____t88" localSheetId="3" hidden="1">{"via1",#N/A,TRUE,"general";"via2",#N/A,TRUE,"general";"via3",#N/A,TRUE,"general"}</definedName>
    <definedName name="____t88" localSheetId="4" hidden="1">{"via1",#N/A,TRUE,"general";"via2",#N/A,TRUE,"general";"via3",#N/A,TRUE,"general"}</definedName>
    <definedName name="____t88" localSheetId="5" hidden="1">{"via1",#N/A,TRUE,"general";"via2",#N/A,TRUE,"general";"via3",#N/A,TRUE,"general"}</definedName>
    <definedName name="____t88" localSheetId="8" hidden="1">{"via1",#N/A,TRUE,"general";"via2",#N/A,TRUE,"general";"via3",#N/A,TRUE,"general"}</definedName>
    <definedName name="____t88" localSheetId="16" hidden="1">{"via1",#N/A,TRUE,"general";"via2",#N/A,TRUE,"general";"via3",#N/A,TRUE,"general"}</definedName>
    <definedName name="____t88" localSheetId="17" hidden="1">{"via1",#N/A,TRUE,"general";"via2",#N/A,TRUE,"general";"via3",#N/A,TRUE,"general"}</definedName>
    <definedName name="____t88" localSheetId="18" hidden="1">{"via1",#N/A,TRUE,"general";"via2",#N/A,TRUE,"general";"via3",#N/A,TRUE,"general"}</definedName>
    <definedName name="____t88" localSheetId="1" hidden="1">{"via1",#N/A,TRUE,"general";"via2",#N/A,TRUE,"general";"via3",#N/A,TRUE,"general"}</definedName>
    <definedName name="____t88" hidden="1">{"via1",#N/A,TRUE,"general";"via2",#N/A,TRUE,"general";"via3",#N/A,TRUE,"general"}</definedName>
    <definedName name="____t9" localSheetId="2" hidden="1">{"TAB1",#N/A,TRUE,"GENERAL";"TAB2",#N/A,TRUE,"GENERAL";"TAB3",#N/A,TRUE,"GENERAL";"TAB4",#N/A,TRUE,"GENERAL";"TAB5",#N/A,TRUE,"GENERAL"}</definedName>
    <definedName name="____t9" localSheetId="3" hidden="1">{"TAB1",#N/A,TRUE,"GENERAL";"TAB2",#N/A,TRUE,"GENERAL";"TAB3",#N/A,TRUE,"GENERAL";"TAB4",#N/A,TRUE,"GENERAL";"TAB5",#N/A,TRUE,"GENERAL"}</definedName>
    <definedName name="____t9" localSheetId="4" hidden="1">{"TAB1",#N/A,TRUE,"GENERAL";"TAB2",#N/A,TRUE,"GENERAL";"TAB3",#N/A,TRUE,"GENERAL";"TAB4",#N/A,TRUE,"GENERAL";"TAB5",#N/A,TRUE,"GENERAL"}</definedName>
    <definedName name="____t9" localSheetId="5" hidden="1">{"TAB1",#N/A,TRUE,"GENERAL";"TAB2",#N/A,TRUE,"GENERAL";"TAB3",#N/A,TRUE,"GENERAL";"TAB4",#N/A,TRUE,"GENERAL";"TAB5",#N/A,TRUE,"GENERAL"}</definedName>
    <definedName name="____t9" localSheetId="8" hidden="1">{"TAB1",#N/A,TRUE,"GENERAL";"TAB2",#N/A,TRUE,"GENERAL";"TAB3",#N/A,TRUE,"GENERAL";"TAB4",#N/A,TRUE,"GENERAL";"TAB5",#N/A,TRUE,"GENERAL"}</definedName>
    <definedName name="____t9" localSheetId="16" hidden="1">{"TAB1",#N/A,TRUE,"GENERAL";"TAB2",#N/A,TRUE,"GENERAL";"TAB3",#N/A,TRUE,"GENERAL";"TAB4",#N/A,TRUE,"GENERAL";"TAB5",#N/A,TRUE,"GENERAL"}</definedName>
    <definedName name="____t9" localSheetId="17" hidden="1">{"TAB1",#N/A,TRUE,"GENERAL";"TAB2",#N/A,TRUE,"GENERAL";"TAB3",#N/A,TRUE,"GENERAL";"TAB4",#N/A,TRUE,"GENERAL";"TAB5",#N/A,TRUE,"GENERAL"}</definedName>
    <definedName name="____t9" localSheetId="18" hidden="1">{"TAB1",#N/A,TRUE,"GENERAL";"TAB2",#N/A,TRUE,"GENERAL";"TAB3",#N/A,TRUE,"GENERAL";"TAB4",#N/A,TRUE,"GENERAL";"TAB5",#N/A,TRUE,"GENERAL"}</definedName>
    <definedName name="____t9" localSheetId="1" hidden="1">{"TAB1",#N/A,TRUE,"GENERAL";"TAB2",#N/A,TRUE,"GENERAL";"TAB3",#N/A,TRUE,"GENERAL";"TAB4",#N/A,TRUE,"GENERAL";"TAB5",#N/A,TRUE,"GENERAL"}</definedName>
    <definedName name="____t9" hidden="1">{"TAB1",#N/A,TRUE,"GENERAL";"TAB2",#N/A,TRUE,"GENERAL";"TAB3",#N/A,TRUE,"GENERAL";"TAB4",#N/A,TRUE,"GENERAL";"TAB5",#N/A,TRUE,"GENERAL"}</definedName>
    <definedName name="____t99" localSheetId="2" hidden="1">{"via1",#N/A,TRUE,"general";"via2",#N/A,TRUE,"general";"via3",#N/A,TRUE,"general"}</definedName>
    <definedName name="____t99" localSheetId="3" hidden="1">{"via1",#N/A,TRUE,"general";"via2",#N/A,TRUE,"general";"via3",#N/A,TRUE,"general"}</definedName>
    <definedName name="____t99" localSheetId="4" hidden="1">{"via1",#N/A,TRUE,"general";"via2",#N/A,TRUE,"general";"via3",#N/A,TRUE,"general"}</definedName>
    <definedName name="____t99" localSheetId="5" hidden="1">{"via1",#N/A,TRUE,"general";"via2",#N/A,TRUE,"general";"via3",#N/A,TRUE,"general"}</definedName>
    <definedName name="____t99" localSheetId="8" hidden="1">{"via1",#N/A,TRUE,"general";"via2",#N/A,TRUE,"general";"via3",#N/A,TRUE,"general"}</definedName>
    <definedName name="____t99" localSheetId="16" hidden="1">{"via1",#N/A,TRUE,"general";"via2",#N/A,TRUE,"general";"via3",#N/A,TRUE,"general"}</definedName>
    <definedName name="____t99" localSheetId="17" hidden="1">{"via1",#N/A,TRUE,"general";"via2",#N/A,TRUE,"general";"via3",#N/A,TRUE,"general"}</definedName>
    <definedName name="____t99" localSheetId="18" hidden="1">{"via1",#N/A,TRUE,"general";"via2",#N/A,TRUE,"general";"via3",#N/A,TRUE,"general"}</definedName>
    <definedName name="____t99" localSheetId="1" hidden="1">{"via1",#N/A,TRUE,"general";"via2",#N/A,TRUE,"general";"via3",#N/A,TRUE,"general"}</definedName>
    <definedName name="____t99" hidden="1">{"via1",#N/A,TRUE,"general";"via2",#N/A,TRUE,"general";"via3",#N/A,TRUE,"general"}</definedName>
    <definedName name="____tab1">#REF!</definedName>
    <definedName name="____tab2">#REF!</definedName>
    <definedName name="____tab3">#REF!</definedName>
    <definedName name="____TAB4">#REF!</definedName>
    <definedName name="____TES44" localSheetId="1">#REF!</definedName>
    <definedName name="____TES44">#REF!</definedName>
    <definedName name="____TES66" localSheetId="1">#REF!</definedName>
    <definedName name="____TES66">#REF!</definedName>
    <definedName name="____TPE1132" localSheetId="1">[16]BASE!#REF!</definedName>
    <definedName name="____TPE1132">[16]BASE!#REF!</definedName>
    <definedName name="____TPE12" localSheetId="1">#REF!</definedName>
    <definedName name="____TPE12">#REF!</definedName>
    <definedName name="____TPE1331" localSheetId="1">[16]BASE!#REF!</definedName>
    <definedName name="____TPE1331">[16]BASE!#REF!</definedName>
    <definedName name="____TPE1702" localSheetId="1">[16]BASE!#REF!</definedName>
    <definedName name="____TPE1702">[16]BASE!#REF!</definedName>
    <definedName name="____TPE1703" localSheetId="1">[16]BASE!#REF!</definedName>
    <definedName name="____TPE1703">[16]BASE!#REF!</definedName>
    <definedName name="____TPE1704" localSheetId="1">[16]BASE!#REF!</definedName>
    <definedName name="____TPE1704">[16]BASE!#REF!</definedName>
    <definedName name="____TPE1706" localSheetId="1">[16]BASE!#REF!</definedName>
    <definedName name="____TPE1706">[16]BASE!#REF!</definedName>
    <definedName name="____TPE1708" localSheetId="1">[16]BASE!#REF!</definedName>
    <definedName name="____TPE1708">[16]BASE!#REF!</definedName>
    <definedName name="____TPE1710" localSheetId="1">[16]BASE!#REF!</definedName>
    <definedName name="____TPE1710">[16]BASE!#REF!</definedName>
    <definedName name="____TPE1735" localSheetId="1">[16]BASE!#REF!</definedName>
    <definedName name="____TPE1735">[16]BASE!#REF!</definedName>
    <definedName name="____TPE1763" localSheetId="1">[16]BASE!#REF!</definedName>
    <definedName name="____TPE1763">[16]BASE!#REF!</definedName>
    <definedName name="____TPE1790" localSheetId="1">[16]BASE!#REF!</definedName>
    <definedName name="____TPE1790">[16]BASE!#REF!</definedName>
    <definedName name="____TPE8016" localSheetId="1">#REF!</definedName>
    <definedName name="____TPE8016">#REF!</definedName>
    <definedName name="____TPE8020" localSheetId="1">#REF!</definedName>
    <definedName name="____TPE8020">#REF!</definedName>
    <definedName name="____TPE8025" localSheetId="1">#REF!</definedName>
    <definedName name="____TPE8025">#REF!</definedName>
    <definedName name="____TPF12" localSheetId="1">#REF!</definedName>
    <definedName name="____TPF12">#REF!</definedName>
    <definedName name="____TPN1002" localSheetId="1">#REF!</definedName>
    <definedName name="____TPN1002">#REF!</definedName>
    <definedName name="____TPN1003" localSheetId="1">#REF!</definedName>
    <definedName name="____TPN1003">#REF!</definedName>
    <definedName name="____TPN1004" localSheetId="1">#REF!</definedName>
    <definedName name="____TPN1004">#REF!</definedName>
    <definedName name="____TPN1006" localSheetId="1">#REF!</definedName>
    <definedName name="____TPN1006">#REF!</definedName>
    <definedName name="____TPN1008" localSheetId="1">#REF!</definedName>
    <definedName name="____TPN1008">#REF!</definedName>
    <definedName name="____TPN1202" localSheetId="1">#REF!</definedName>
    <definedName name="____TPN1202">#REF!</definedName>
    <definedName name="____TPN1203" localSheetId="1">#REF!</definedName>
    <definedName name="____TPN1203">#REF!</definedName>
    <definedName name="____TPN1204" localSheetId="1">#REF!</definedName>
    <definedName name="____TPN1204">#REF!</definedName>
    <definedName name="____TPN1206" localSheetId="1">#REF!</definedName>
    <definedName name="____TPN1206">#REF!</definedName>
    <definedName name="____TPN1208" localSheetId="1">#REF!</definedName>
    <definedName name="____TPN1208">#REF!</definedName>
    <definedName name="____TPN16012" localSheetId="1">#REF!</definedName>
    <definedName name="____TPN16012">#REF!</definedName>
    <definedName name="____TPN1602" localSheetId="1">#REF!</definedName>
    <definedName name="____TPN1602">#REF!</definedName>
    <definedName name="____TPN1603" localSheetId="1">#REF!</definedName>
    <definedName name="____TPN1603">#REF!</definedName>
    <definedName name="____TPN1604" localSheetId="1">#REF!</definedName>
    <definedName name="____TPN1604">#REF!</definedName>
    <definedName name="____TPN1606" localSheetId="1">#REF!</definedName>
    <definedName name="____TPN1606">#REF!</definedName>
    <definedName name="____TPN1608" localSheetId="1">#REF!</definedName>
    <definedName name="____TPN1608">#REF!</definedName>
    <definedName name="____TUZ22" localSheetId="1">[16]BASE!#REF!</definedName>
    <definedName name="____TUZ22">[16]BASE!#REF!</definedName>
    <definedName name="____TUZ36" localSheetId="1">[16]BASE!#REF!</definedName>
    <definedName name="____TUZ36">[16]BASE!#REF!</definedName>
    <definedName name="____TZ212" localSheetId="1">#REF!</definedName>
    <definedName name="____TZ212">#REF!</definedName>
    <definedName name="____TZ213" localSheetId="1">#REF!</definedName>
    <definedName name="____TZ213">#REF!</definedName>
    <definedName name="____TZ214" localSheetId="1">#REF!</definedName>
    <definedName name="____TZ214">#REF!</definedName>
    <definedName name="____TZ216" localSheetId="1">#REF!</definedName>
    <definedName name="____TZ216">#REF!</definedName>
    <definedName name="____TZ218" localSheetId="1">#REF!</definedName>
    <definedName name="____TZ218">#REF!</definedName>
    <definedName name="____TZ262" localSheetId="1">#REF!</definedName>
    <definedName name="____TZ262">#REF!</definedName>
    <definedName name="____TZ263" localSheetId="1">#REF!</definedName>
    <definedName name="____TZ263">#REF!</definedName>
    <definedName name="____TZ264" localSheetId="1">#REF!</definedName>
    <definedName name="____TZ264">#REF!</definedName>
    <definedName name="____TZ266" localSheetId="1">#REF!</definedName>
    <definedName name="____TZ266">#REF!</definedName>
    <definedName name="____TZ323" localSheetId="1">[16]BASE!#REF!</definedName>
    <definedName name="____TZ323">[16]BASE!#REF!</definedName>
    <definedName name="____TZ324" localSheetId="1">[16]BASE!#REF!</definedName>
    <definedName name="____TZ324">[16]BASE!#REF!</definedName>
    <definedName name="____TZ3254" localSheetId="1">#REF!</definedName>
    <definedName name="____TZ3254">#REF!</definedName>
    <definedName name="____TZ3256" localSheetId="1">#REF!</definedName>
    <definedName name="____TZ3256">#REF!</definedName>
    <definedName name="____TZ414" localSheetId="1">#REF!</definedName>
    <definedName name="____TZ414">#REF!</definedName>
    <definedName name="____TZ416" localSheetId="1">#REF!</definedName>
    <definedName name="____TZ416">#REF!</definedName>
    <definedName name="____TZ418" localSheetId="1">#REF!</definedName>
    <definedName name="____TZ418">#REF!</definedName>
    <definedName name="____u4" localSheetId="2" hidden="1">{"TAB1",#N/A,TRUE,"GENERAL";"TAB2",#N/A,TRUE,"GENERAL";"TAB3",#N/A,TRUE,"GENERAL";"TAB4",#N/A,TRUE,"GENERAL";"TAB5",#N/A,TRUE,"GENERAL"}</definedName>
    <definedName name="____u4" localSheetId="3" hidden="1">{"TAB1",#N/A,TRUE,"GENERAL";"TAB2",#N/A,TRUE,"GENERAL";"TAB3",#N/A,TRUE,"GENERAL";"TAB4",#N/A,TRUE,"GENERAL";"TAB5",#N/A,TRUE,"GENERAL"}</definedName>
    <definedName name="____u4" localSheetId="4" hidden="1">{"TAB1",#N/A,TRUE,"GENERAL";"TAB2",#N/A,TRUE,"GENERAL";"TAB3",#N/A,TRUE,"GENERAL";"TAB4",#N/A,TRUE,"GENERAL";"TAB5",#N/A,TRUE,"GENERAL"}</definedName>
    <definedName name="____u4" localSheetId="5" hidden="1">{"TAB1",#N/A,TRUE,"GENERAL";"TAB2",#N/A,TRUE,"GENERAL";"TAB3",#N/A,TRUE,"GENERAL";"TAB4",#N/A,TRUE,"GENERAL";"TAB5",#N/A,TRUE,"GENERAL"}</definedName>
    <definedName name="____u4" localSheetId="8" hidden="1">{"TAB1",#N/A,TRUE,"GENERAL";"TAB2",#N/A,TRUE,"GENERAL";"TAB3",#N/A,TRUE,"GENERAL";"TAB4",#N/A,TRUE,"GENERAL";"TAB5",#N/A,TRUE,"GENERAL"}</definedName>
    <definedName name="____u4" localSheetId="16" hidden="1">{"TAB1",#N/A,TRUE,"GENERAL";"TAB2",#N/A,TRUE,"GENERAL";"TAB3",#N/A,TRUE,"GENERAL";"TAB4",#N/A,TRUE,"GENERAL";"TAB5",#N/A,TRUE,"GENERAL"}</definedName>
    <definedName name="____u4" localSheetId="17" hidden="1">{"TAB1",#N/A,TRUE,"GENERAL";"TAB2",#N/A,TRUE,"GENERAL";"TAB3",#N/A,TRUE,"GENERAL";"TAB4",#N/A,TRUE,"GENERAL";"TAB5",#N/A,TRUE,"GENERAL"}</definedName>
    <definedName name="____u4" localSheetId="18" hidden="1">{"TAB1",#N/A,TRUE,"GENERAL";"TAB2",#N/A,TRUE,"GENERAL";"TAB3",#N/A,TRUE,"GENERAL";"TAB4",#N/A,TRUE,"GENERAL";"TAB5",#N/A,TRUE,"GENERAL"}</definedName>
    <definedName name="____u4" localSheetId="1" hidden="1">{"TAB1",#N/A,TRUE,"GENERAL";"TAB2",#N/A,TRUE,"GENERAL";"TAB3",#N/A,TRUE,"GENERAL";"TAB4",#N/A,TRUE,"GENERAL";"TAB5",#N/A,TRUE,"GENERAL"}</definedName>
    <definedName name="____u4" hidden="1">{"TAB1",#N/A,TRUE,"GENERAL";"TAB2",#N/A,TRUE,"GENERAL";"TAB3",#N/A,TRUE,"GENERAL";"TAB4",#N/A,TRUE,"GENERAL";"TAB5",#N/A,TRUE,"GENERAL"}</definedName>
    <definedName name="____u5" localSheetId="2" hidden="1">{"TAB1",#N/A,TRUE,"GENERAL";"TAB2",#N/A,TRUE,"GENERAL";"TAB3",#N/A,TRUE,"GENERAL";"TAB4",#N/A,TRUE,"GENERAL";"TAB5",#N/A,TRUE,"GENERAL"}</definedName>
    <definedName name="____u5" localSheetId="3" hidden="1">{"TAB1",#N/A,TRUE,"GENERAL";"TAB2",#N/A,TRUE,"GENERAL";"TAB3",#N/A,TRUE,"GENERAL";"TAB4",#N/A,TRUE,"GENERAL";"TAB5",#N/A,TRUE,"GENERAL"}</definedName>
    <definedName name="____u5" localSheetId="4" hidden="1">{"TAB1",#N/A,TRUE,"GENERAL";"TAB2",#N/A,TRUE,"GENERAL";"TAB3",#N/A,TRUE,"GENERAL";"TAB4",#N/A,TRUE,"GENERAL";"TAB5",#N/A,TRUE,"GENERAL"}</definedName>
    <definedName name="____u5" localSheetId="5" hidden="1">{"TAB1",#N/A,TRUE,"GENERAL";"TAB2",#N/A,TRUE,"GENERAL";"TAB3",#N/A,TRUE,"GENERAL";"TAB4",#N/A,TRUE,"GENERAL";"TAB5",#N/A,TRUE,"GENERAL"}</definedName>
    <definedName name="____u5" localSheetId="8" hidden="1">{"TAB1",#N/A,TRUE,"GENERAL";"TAB2",#N/A,TRUE,"GENERAL";"TAB3",#N/A,TRUE,"GENERAL";"TAB4",#N/A,TRUE,"GENERAL";"TAB5",#N/A,TRUE,"GENERAL"}</definedName>
    <definedName name="____u5" localSheetId="16" hidden="1">{"TAB1",#N/A,TRUE,"GENERAL";"TAB2",#N/A,TRUE,"GENERAL";"TAB3",#N/A,TRUE,"GENERAL";"TAB4",#N/A,TRUE,"GENERAL";"TAB5",#N/A,TRUE,"GENERAL"}</definedName>
    <definedName name="____u5" localSheetId="17" hidden="1">{"TAB1",#N/A,TRUE,"GENERAL";"TAB2",#N/A,TRUE,"GENERAL";"TAB3",#N/A,TRUE,"GENERAL";"TAB4",#N/A,TRUE,"GENERAL";"TAB5",#N/A,TRUE,"GENERAL"}</definedName>
    <definedName name="____u5" localSheetId="18" hidden="1">{"TAB1",#N/A,TRUE,"GENERAL";"TAB2",#N/A,TRUE,"GENERAL";"TAB3",#N/A,TRUE,"GENERAL";"TAB4",#N/A,TRUE,"GENERAL";"TAB5",#N/A,TRUE,"GENERAL"}</definedName>
    <definedName name="____u5" localSheetId="1" hidden="1">{"TAB1",#N/A,TRUE,"GENERAL";"TAB2",#N/A,TRUE,"GENERAL";"TAB3",#N/A,TRUE,"GENERAL";"TAB4",#N/A,TRUE,"GENERAL";"TAB5",#N/A,TRUE,"GENERAL"}</definedName>
    <definedName name="____u5" hidden="1">{"TAB1",#N/A,TRUE,"GENERAL";"TAB2",#N/A,TRUE,"GENERAL";"TAB3",#N/A,TRUE,"GENERAL";"TAB4",#N/A,TRUE,"GENERAL";"TAB5",#N/A,TRUE,"GENERAL"}</definedName>
    <definedName name="____u6" localSheetId="2" hidden="1">{"TAB1",#N/A,TRUE,"GENERAL";"TAB2",#N/A,TRUE,"GENERAL";"TAB3",#N/A,TRUE,"GENERAL";"TAB4",#N/A,TRUE,"GENERAL";"TAB5",#N/A,TRUE,"GENERAL"}</definedName>
    <definedName name="____u6" localSheetId="3" hidden="1">{"TAB1",#N/A,TRUE,"GENERAL";"TAB2",#N/A,TRUE,"GENERAL";"TAB3",#N/A,TRUE,"GENERAL";"TAB4",#N/A,TRUE,"GENERAL";"TAB5",#N/A,TRUE,"GENERAL"}</definedName>
    <definedName name="____u6" localSheetId="4" hidden="1">{"TAB1",#N/A,TRUE,"GENERAL";"TAB2",#N/A,TRUE,"GENERAL";"TAB3",#N/A,TRUE,"GENERAL";"TAB4",#N/A,TRUE,"GENERAL";"TAB5",#N/A,TRUE,"GENERAL"}</definedName>
    <definedName name="____u6" localSheetId="5" hidden="1">{"TAB1",#N/A,TRUE,"GENERAL";"TAB2",#N/A,TRUE,"GENERAL";"TAB3",#N/A,TRUE,"GENERAL";"TAB4",#N/A,TRUE,"GENERAL";"TAB5",#N/A,TRUE,"GENERAL"}</definedName>
    <definedName name="____u6" localSheetId="8" hidden="1">{"TAB1",#N/A,TRUE,"GENERAL";"TAB2",#N/A,TRUE,"GENERAL";"TAB3",#N/A,TRUE,"GENERAL";"TAB4",#N/A,TRUE,"GENERAL";"TAB5",#N/A,TRUE,"GENERAL"}</definedName>
    <definedName name="____u6" localSheetId="16" hidden="1">{"TAB1",#N/A,TRUE,"GENERAL";"TAB2",#N/A,TRUE,"GENERAL";"TAB3",#N/A,TRUE,"GENERAL";"TAB4",#N/A,TRUE,"GENERAL";"TAB5",#N/A,TRUE,"GENERAL"}</definedName>
    <definedName name="____u6" localSheetId="17" hidden="1">{"TAB1",#N/A,TRUE,"GENERAL";"TAB2",#N/A,TRUE,"GENERAL";"TAB3",#N/A,TRUE,"GENERAL";"TAB4",#N/A,TRUE,"GENERAL";"TAB5",#N/A,TRUE,"GENERAL"}</definedName>
    <definedName name="____u6" localSheetId="18" hidden="1">{"TAB1",#N/A,TRUE,"GENERAL";"TAB2",#N/A,TRUE,"GENERAL";"TAB3",#N/A,TRUE,"GENERAL";"TAB4",#N/A,TRUE,"GENERAL";"TAB5",#N/A,TRUE,"GENERAL"}</definedName>
    <definedName name="____u6" localSheetId="1" hidden="1">{"TAB1",#N/A,TRUE,"GENERAL";"TAB2",#N/A,TRUE,"GENERAL";"TAB3",#N/A,TRUE,"GENERAL";"TAB4",#N/A,TRUE,"GENERAL";"TAB5",#N/A,TRUE,"GENERAL"}</definedName>
    <definedName name="____u6" hidden="1">{"TAB1",#N/A,TRUE,"GENERAL";"TAB2",#N/A,TRUE,"GENERAL";"TAB3",#N/A,TRUE,"GENERAL";"TAB4",#N/A,TRUE,"GENERAL";"TAB5",#N/A,TRUE,"GENERAL"}</definedName>
    <definedName name="____u7" localSheetId="2" hidden="1">{"via1",#N/A,TRUE,"general";"via2",#N/A,TRUE,"general";"via3",#N/A,TRUE,"general"}</definedName>
    <definedName name="____u7" localSheetId="3" hidden="1">{"via1",#N/A,TRUE,"general";"via2",#N/A,TRUE,"general";"via3",#N/A,TRUE,"general"}</definedName>
    <definedName name="____u7" localSheetId="4" hidden="1">{"via1",#N/A,TRUE,"general";"via2",#N/A,TRUE,"general";"via3",#N/A,TRUE,"general"}</definedName>
    <definedName name="____u7" localSheetId="5" hidden="1">{"via1",#N/A,TRUE,"general";"via2",#N/A,TRUE,"general";"via3",#N/A,TRUE,"general"}</definedName>
    <definedName name="____u7" localSheetId="8" hidden="1">{"via1",#N/A,TRUE,"general";"via2",#N/A,TRUE,"general";"via3",#N/A,TRUE,"general"}</definedName>
    <definedName name="____u7" localSheetId="16" hidden="1">{"via1",#N/A,TRUE,"general";"via2",#N/A,TRUE,"general";"via3",#N/A,TRUE,"general"}</definedName>
    <definedName name="____u7" localSheetId="17" hidden="1">{"via1",#N/A,TRUE,"general";"via2",#N/A,TRUE,"general";"via3",#N/A,TRUE,"general"}</definedName>
    <definedName name="____u7" localSheetId="18" hidden="1">{"via1",#N/A,TRUE,"general";"via2",#N/A,TRUE,"general";"via3",#N/A,TRUE,"general"}</definedName>
    <definedName name="____u7" localSheetId="1" hidden="1">{"via1",#N/A,TRUE,"general";"via2",#N/A,TRUE,"general";"via3",#N/A,TRUE,"general"}</definedName>
    <definedName name="____u7" hidden="1">{"via1",#N/A,TRUE,"general";"via2",#N/A,TRUE,"general";"via3",#N/A,TRUE,"general"}</definedName>
    <definedName name="____u8" localSheetId="2" hidden="1">{"TAB1",#N/A,TRUE,"GENERAL";"TAB2",#N/A,TRUE,"GENERAL";"TAB3",#N/A,TRUE,"GENERAL";"TAB4",#N/A,TRUE,"GENERAL";"TAB5",#N/A,TRUE,"GENERAL"}</definedName>
    <definedName name="____u8" localSheetId="3" hidden="1">{"TAB1",#N/A,TRUE,"GENERAL";"TAB2",#N/A,TRUE,"GENERAL";"TAB3",#N/A,TRUE,"GENERAL";"TAB4",#N/A,TRUE,"GENERAL";"TAB5",#N/A,TRUE,"GENERAL"}</definedName>
    <definedName name="____u8" localSheetId="4" hidden="1">{"TAB1",#N/A,TRUE,"GENERAL";"TAB2",#N/A,TRUE,"GENERAL";"TAB3",#N/A,TRUE,"GENERAL";"TAB4",#N/A,TRUE,"GENERAL";"TAB5",#N/A,TRUE,"GENERAL"}</definedName>
    <definedName name="____u8" localSheetId="5" hidden="1">{"TAB1",#N/A,TRUE,"GENERAL";"TAB2",#N/A,TRUE,"GENERAL";"TAB3",#N/A,TRUE,"GENERAL";"TAB4",#N/A,TRUE,"GENERAL";"TAB5",#N/A,TRUE,"GENERAL"}</definedName>
    <definedName name="____u8" localSheetId="8" hidden="1">{"TAB1",#N/A,TRUE,"GENERAL";"TAB2",#N/A,TRUE,"GENERAL";"TAB3",#N/A,TRUE,"GENERAL";"TAB4",#N/A,TRUE,"GENERAL";"TAB5",#N/A,TRUE,"GENERAL"}</definedName>
    <definedName name="____u8" localSheetId="16" hidden="1">{"TAB1",#N/A,TRUE,"GENERAL";"TAB2",#N/A,TRUE,"GENERAL";"TAB3",#N/A,TRUE,"GENERAL";"TAB4",#N/A,TRUE,"GENERAL";"TAB5",#N/A,TRUE,"GENERAL"}</definedName>
    <definedName name="____u8" localSheetId="17" hidden="1">{"TAB1",#N/A,TRUE,"GENERAL";"TAB2",#N/A,TRUE,"GENERAL";"TAB3",#N/A,TRUE,"GENERAL";"TAB4",#N/A,TRUE,"GENERAL";"TAB5",#N/A,TRUE,"GENERAL"}</definedName>
    <definedName name="____u8" localSheetId="18" hidden="1">{"TAB1",#N/A,TRUE,"GENERAL";"TAB2",#N/A,TRUE,"GENERAL";"TAB3",#N/A,TRUE,"GENERAL";"TAB4",#N/A,TRUE,"GENERAL";"TAB5",#N/A,TRUE,"GENERAL"}</definedName>
    <definedName name="____u8" localSheetId="1" hidden="1">{"TAB1",#N/A,TRUE,"GENERAL";"TAB2",#N/A,TRUE,"GENERAL";"TAB3",#N/A,TRUE,"GENERAL";"TAB4",#N/A,TRUE,"GENERAL";"TAB5",#N/A,TRUE,"GENERAL"}</definedName>
    <definedName name="____u8" hidden="1">{"TAB1",#N/A,TRUE,"GENERAL";"TAB2",#N/A,TRUE,"GENERAL";"TAB3",#N/A,TRUE,"GENERAL";"TAB4",#N/A,TRUE,"GENERAL";"TAB5",#N/A,TRUE,"GENERAL"}</definedName>
    <definedName name="____u9" localSheetId="2" hidden="1">{"TAB1",#N/A,TRUE,"GENERAL";"TAB2",#N/A,TRUE,"GENERAL";"TAB3",#N/A,TRUE,"GENERAL";"TAB4",#N/A,TRUE,"GENERAL";"TAB5",#N/A,TRUE,"GENERAL"}</definedName>
    <definedName name="____u9" localSheetId="3" hidden="1">{"TAB1",#N/A,TRUE,"GENERAL";"TAB2",#N/A,TRUE,"GENERAL";"TAB3",#N/A,TRUE,"GENERAL";"TAB4",#N/A,TRUE,"GENERAL";"TAB5",#N/A,TRUE,"GENERAL"}</definedName>
    <definedName name="____u9" localSheetId="4" hidden="1">{"TAB1",#N/A,TRUE,"GENERAL";"TAB2",#N/A,TRUE,"GENERAL";"TAB3",#N/A,TRUE,"GENERAL";"TAB4",#N/A,TRUE,"GENERAL";"TAB5",#N/A,TRUE,"GENERAL"}</definedName>
    <definedName name="____u9" localSheetId="5" hidden="1">{"TAB1",#N/A,TRUE,"GENERAL";"TAB2",#N/A,TRUE,"GENERAL";"TAB3",#N/A,TRUE,"GENERAL";"TAB4",#N/A,TRUE,"GENERAL";"TAB5",#N/A,TRUE,"GENERAL"}</definedName>
    <definedName name="____u9" localSheetId="8" hidden="1">{"TAB1",#N/A,TRUE,"GENERAL";"TAB2",#N/A,TRUE,"GENERAL";"TAB3",#N/A,TRUE,"GENERAL";"TAB4",#N/A,TRUE,"GENERAL";"TAB5",#N/A,TRUE,"GENERAL"}</definedName>
    <definedName name="____u9" localSheetId="16" hidden="1">{"TAB1",#N/A,TRUE,"GENERAL";"TAB2",#N/A,TRUE,"GENERAL";"TAB3",#N/A,TRUE,"GENERAL";"TAB4",#N/A,TRUE,"GENERAL";"TAB5",#N/A,TRUE,"GENERAL"}</definedName>
    <definedName name="____u9" localSheetId="17" hidden="1">{"TAB1",#N/A,TRUE,"GENERAL";"TAB2",#N/A,TRUE,"GENERAL";"TAB3",#N/A,TRUE,"GENERAL";"TAB4",#N/A,TRUE,"GENERAL";"TAB5",#N/A,TRUE,"GENERAL"}</definedName>
    <definedName name="____u9" localSheetId="18" hidden="1">{"TAB1",#N/A,TRUE,"GENERAL";"TAB2",#N/A,TRUE,"GENERAL";"TAB3",#N/A,TRUE,"GENERAL";"TAB4",#N/A,TRUE,"GENERAL";"TAB5",#N/A,TRUE,"GENERAL"}</definedName>
    <definedName name="____u9" localSheetId="1" hidden="1">{"TAB1",#N/A,TRUE,"GENERAL";"TAB2",#N/A,TRUE,"GENERAL";"TAB3",#N/A,TRUE,"GENERAL";"TAB4",#N/A,TRUE,"GENERAL";"TAB5",#N/A,TRUE,"GENERAL"}</definedName>
    <definedName name="____u9" hidden="1">{"TAB1",#N/A,TRUE,"GENERAL";"TAB2",#N/A,TRUE,"GENERAL";"TAB3",#N/A,TRUE,"GENERAL";"TAB4",#N/A,TRUE,"GENERAL";"TAB5",#N/A,TRUE,"GENERAL"}</definedName>
    <definedName name="____ur7" localSheetId="2" hidden="1">{"TAB1",#N/A,TRUE,"GENERAL";"TAB2",#N/A,TRUE,"GENERAL";"TAB3",#N/A,TRUE,"GENERAL";"TAB4",#N/A,TRUE,"GENERAL";"TAB5",#N/A,TRUE,"GENERAL"}</definedName>
    <definedName name="____ur7" localSheetId="3" hidden="1">{"TAB1",#N/A,TRUE,"GENERAL";"TAB2",#N/A,TRUE,"GENERAL";"TAB3",#N/A,TRUE,"GENERAL";"TAB4",#N/A,TRUE,"GENERAL";"TAB5",#N/A,TRUE,"GENERAL"}</definedName>
    <definedName name="____ur7" localSheetId="4" hidden="1">{"TAB1",#N/A,TRUE,"GENERAL";"TAB2",#N/A,TRUE,"GENERAL";"TAB3",#N/A,TRUE,"GENERAL";"TAB4",#N/A,TRUE,"GENERAL";"TAB5",#N/A,TRUE,"GENERAL"}</definedName>
    <definedName name="____ur7" localSheetId="5" hidden="1">{"TAB1",#N/A,TRUE,"GENERAL";"TAB2",#N/A,TRUE,"GENERAL";"TAB3",#N/A,TRUE,"GENERAL";"TAB4",#N/A,TRUE,"GENERAL";"TAB5",#N/A,TRUE,"GENERAL"}</definedName>
    <definedName name="____ur7" localSheetId="8" hidden="1">{"TAB1",#N/A,TRUE,"GENERAL";"TAB2",#N/A,TRUE,"GENERAL";"TAB3",#N/A,TRUE,"GENERAL";"TAB4",#N/A,TRUE,"GENERAL";"TAB5",#N/A,TRUE,"GENERAL"}</definedName>
    <definedName name="____ur7" localSheetId="16" hidden="1">{"TAB1",#N/A,TRUE,"GENERAL";"TAB2",#N/A,TRUE,"GENERAL";"TAB3",#N/A,TRUE,"GENERAL";"TAB4",#N/A,TRUE,"GENERAL";"TAB5",#N/A,TRUE,"GENERAL"}</definedName>
    <definedName name="____ur7" localSheetId="17" hidden="1">{"TAB1",#N/A,TRUE,"GENERAL";"TAB2",#N/A,TRUE,"GENERAL";"TAB3",#N/A,TRUE,"GENERAL";"TAB4",#N/A,TRUE,"GENERAL";"TAB5",#N/A,TRUE,"GENERAL"}</definedName>
    <definedName name="____ur7" localSheetId="18" hidden="1">{"TAB1",#N/A,TRUE,"GENERAL";"TAB2",#N/A,TRUE,"GENERAL";"TAB3",#N/A,TRUE,"GENERAL";"TAB4",#N/A,TRUE,"GENERAL";"TAB5",#N/A,TRUE,"GENERAL"}</definedName>
    <definedName name="____ur7" localSheetId="1" hidden="1">{"TAB1",#N/A,TRUE,"GENERAL";"TAB2",#N/A,TRUE,"GENERAL";"TAB3",#N/A,TRUE,"GENERAL";"TAB4",#N/A,TRUE,"GENERAL";"TAB5",#N/A,TRUE,"GENERAL"}</definedName>
    <definedName name="____ur7" hidden="1">{"TAB1",#N/A,TRUE,"GENERAL";"TAB2",#N/A,TRUE,"GENERAL";"TAB3",#N/A,TRUE,"GENERAL";"TAB4",#N/A,TRUE,"GENERAL";"TAB5",#N/A,TRUE,"GENERAL"}</definedName>
    <definedName name="____v1" localSheetId="2">IF('1.1'!____v8,[0]!Header_Row+'1.1'!____v4,[0]!Header_Row)</definedName>
    <definedName name="____v1" localSheetId="3">IF('1.2'!____v8,[0]!Header_Row+'1.2'!____v4,[0]!Header_Row)</definedName>
    <definedName name="____v1" localSheetId="4">IF('1.3'!____v8,[0]!Header_Row+'1.3'!____v4,[0]!Header_Row)</definedName>
    <definedName name="____v1" localSheetId="5">IF('1.4'!____v8,[0]!Header_Row+'1.4'!____v4,[0]!Header_Row)</definedName>
    <definedName name="____v1" localSheetId="8">IF('1.7'!____v8,[0]!Header_Row+'1.7'!____v4,[0]!Header_Row)</definedName>
    <definedName name="____v1" localSheetId="16">IF('2.1'!____v8,[0]!Header_Row+'2.1'!____v4,[0]!Header_Row)</definedName>
    <definedName name="____v1" localSheetId="17">IF('2.2'!____v8,[0]!Header_Row+'2.2'!____v4,[0]!Header_Row)</definedName>
    <definedName name="____v1" localSheetId="18">IF('2.3'!____v8,[0]!Header_Row+'2.3'!____v4,[0]!Header_Row)</definedName>
    <definedName name="____v1" localSheetId="1">IF([0]!____v8,[0]!Header_Row+[0]!____v4,[0]!Header_Row)</definedName>
    <definedName name="____v1">IF([0]!____v8,[0]!Header_Row+[0]!____v4,[0]!Header_Row)</definedName>
    <definedName name="____v2" localSheetId="2" hidden="1">{"via1",#N/A,TRUE,"general";"via2",#N/A,TRUE,"general";"via3",#N/A,TRUE,"general"}</definedName>
    <definedName name="____v2" localSheetId="3" hidden="1">{"via1",#N/A,TRUE,"general";"via2",#N/A,TRUE,"general";"via3",#N/A,TRUE,"general"}</definedName>
    <definedName name="____v2" localSheetId="4" hidden="1">{"via1",#N/A,TRUE,"general";"via2",#N/A,TRUE,"general";"via3",#N/A,TRUE,"general"}</definedName>
    <definedName name="____v2" localSheetId="5" hidden="1">{"via1",#N/A,TRUE,"general";"via2",#N/A,TRUE,"general";"via3",#N/A,TRUE,"general"}</definedName>
    <definedName name="____v2" localSheetId="8" hidden="1">{"via1",#N/A,TRUE,"general";"via2",#N/A,TRUE,"general";"via3",#N/A,TRUE,"general"}</definedName>
    <definedName name="____v2" localSheetId="16" hidden="1">{"via1",#N/A,TRUE,"general";"via2",#N/A,TRUE,"general";"via3",#N/A,TRUE,"general"}</definedName>
    <definedName name="____v2" localSheetId="17" hidden="1">{"via1",#N/A,TRUE,"general";"via2",#N/A,TRUE,"general";"via3",#N/A,TRUE,"general"}</definedName>
    <definedName name="____v2" localSheetId="18" hidden="1">{"via1",#N/A,TRUE,"general";"via2",#N/A,TRUE,"general";"via3",#N/A,TRUE,"general"}</definedName>
    <definedName name="____v2" localSheetId="1" hidden="1">{"via1",#N/A,TRUE,"general";"via2",#N/A,TRUE,"general";"via3",#N/A,TRUE,"general"}</definedName>
    <definedName name="____v2" hidden="1">{"via1",#N/A,TRUE,"general";"via2",#N/A,TRUE,"general";"via3",#N/A,TRUE,"general"}</definedName>
    <definedName name="____v3" localSheetId="2" hidden="1">{"TAB1",#N/A,TRUE,"GENERAL";"TAB2",#N/A,TRUE,"GENERAL";"TAB3",#N/A,TRUE,"GENERAL";"TAB4",#N/A,TRUE,"GENERAL";"TAB5",#N/A,TRUE,"GENERAL"}</definedName>
    <definedName name="____v3" localSheetId="3" hidden="1">{"TAB1",#N/A,TRUE,"GENERAL";"TAB2",#N/A,TRUE,"GENERAL";"TAB3",#N/A,TRUE,"GENERAL";"TAB4",#N/A,TRUE,"GENERAL";"TAB5",#N/A,TRUE,"GENERAL"}</definedName>
    <definedName name="____v3" localSheetId="4" hidden="1">{"TAB1",#N/A,TRUE,"GENERAL";"TAB2",#N/A,TRUE,"GENERAL";"TAB3",#N/A,TRUE,"GENERAL";"TAB4",#N/A,TRUE,"GENERAL";"TAB5",#N/A,TRUE,"GENERAL"}</definedName>
    <definedName name="____v3" localSheetId="5" hidden="1">{"TAB1",#N/A,TRUE,"GENERAL";"TAB2",#N/A,TRUE,"GENERAL";"TAB3",#N/A,TRUE,"GENERAL";"TAB4",#N/A,TRUE,"GENERAL";"TAB5",#N/A,TRUE,"GENERAL"}</definedName>
    <definedName name="____v3" localSheetId="8" hidden="1">{"TAB1",#N/A,TRUE,"GENERAL";"TAB2",#N/A,TRUE,"GENERAL";"TAB3",#N/A,TRUE,"GENERAL";"TAB4",#N/A,TRUE,"GENERAL";"TAB5",#N/A,TRUE,"GENERAL"}</definedName>
    <definedName name="____v3" localSheetId="16" hidden="1">{"TAB1",#N/A,TRUE,"GENERAL";"TAB2",#N/A,TRUE,"GENERAL";"TAB3",#N/A,TRUE,"GENERAL";"TAB4",#N/A,TRUE,"GENERAL";"TAB5",#N/A,TRUE,"GENERAL"}</definedName>
    <definedName name="____v3" localSheetId="17" hidden="1">{"TAB1",#N/A,TRUE,"GENERAL";"TAB2",#N/A,TRUE,"GENERAL";"TAB3",#N/A,TRUE,"GENERAL";"TAB4",#N/A,TRUE,"GENERAL";"TAB5",#N/A,TRUE,"GENERAL"}</definedName>
    <definedName name="____v3" localSheetId="18" hidden="1">{"TAB1",#N/A,TRUE,"GENERAL";"TAB2",#N/A,TRUE,"GENERAL";"TAB3",#N/A,TRUE,"GENERAL";"TAB4",#N/A,TRUE,"GENERAL";"TAB5",#N/A,TRUE,"GENERAL"}</definedName>
    <definedName name="____v3" localSheetId="1" hidden="1">{"TAB1",#N/A,TRUE,"GENERAL";"TAB2",#N/A,TRUE,"GENERAL";"TAB3",#N/A,TRUE,"GENERAL";"TAB4",#N/A,TRUE,"GENERAL";"TAB5",#N/A,TRUE,"GENERAL"}</definedName>
    <definedName name="____v3" hidden="1">{"TAB1",#N/A,TRUE,"GENERAL";"TAB2",#N/A,TRUE,"GENERAL";"TAB3",#N/A,TRUE,"GENERAL";"TAB4",#N/A,TRUE,"GENERAL";"TAB5",#N/A,TRUE,"GENERAL"}</definedName>
    <definedName name="____v4" localSheetId="2" hidden="1">{"TAB1",#N/A,TRUE,"GENERAL";"TAB2",#N/A,TRUE,"GENERAL";"TAB3",#N/A,TRUE,"GENERAL";"TAB4",#N/A,TRUE,"GENERAL";"TAB5",#N/A,TRUE,"GENERAL"}</definedName>
    <definedName name="____v4" localSheetId="3" hidden="1">{"TAB1",#N/A,TRUE,"GENERAL";"TAB2",#N/A,TRUE,"GENERAL";"TAB3",#N/A,TRUE,"GENERAL";"TAB4",#N/A,TRUE,"GENERAL";"TAB5",#N/A,TRUE,"GENERAL"}</definedName>
    <definedName name="____v4" localSheetId="4" hidden="1">{"TAB1",#N/A,TRUE,"GENERAL";"TAB2",#N/A,TRUE,"GENERAL";"TAB3",#N/A,TRUE,"GENERAL";"TAB4",#N/A,TRUE,"GENERAL";"TAB5",#N/A,TRUE,"GENERAL"}</definedName>
    <definedName name="____v4" localSheetId="5" hidden="1">{"TAB1",#N/A,TRUE,"GENERAL";"TAB2",#N/A,TRUE,"GENERAL";"TAB3",#N/A,TRUE,"GENERAL";"TAB4",#N/A,TRUE,"GENERAL";"TAB5",#N/A,TRUE,"GENERAL"}</definedName>
    <definedName name="____v4" localSheetId="8" hidden="1">{"TAB1",#N/A,TRUE,"GENERAL";"TAB2",#N/A,TRUE,"GENERAL";"TAB3",#N/A,TRUE,"GENERAL";"TAB4",#N/A,TRUE,"GENERAL";"TAB5",#N/A,TRUE,"GENERAL"}</definedName>
    <definedName name="____v4" localSheetId="16" hidden="1">{"TAB1",#N/A,TRUE,"GENERAL";"TAB2",#N/A,TRUE,"GENERAL";"TAB3",#N/A,TRUE,"GENERAL";"TAB4",#N/A,TRUE,"GENERAL";"TAB5",#N/A,TRUE,"GENERAL"}</definedName>
    <definedName name="____v4" localSheetId="17" hidden="1">{"TAB1",#N/A,TRUE,"GENERAL";"TAB2",#N/A,TRUE,"GENERAL";"TAB3",#N/A,TRUE,"GENERAL";"TAB4",#N/A,TRUE,"GENERAL";"TAB5",#N/A,TRUE,"GENERAL"}</definedName>
    <definedName name="____v4" localSheetId="18" hidden="1">{"TAB1",#N/A,TRUE,"GENERAL";"TAB2",#N/A,TRUE,"GENERAL";"TAB3",#N/A,TRUE,"GENERAL";"TAB4",#N/A,TRUE,"GENERAL";"TAB5",#N/A,TRUE,"GENERAL"}</definedName>
    <definedName name="____v4" localSheetId="1" hidden="1">{"TAB1",#N/A,TRUE,"GENERAL";"TAB2",#N/A,TRUE,"GENERAL";"TAB3",#N/A,TRUE,"GENERAL";"TAB4",#N/A,TRUE,"GENERAL";"TAB5",#N/A,TRUE,"GENERAL"}</definedName>
    <definedName name="____v4" hidden="1">{"TAB1",#N/A,TRUE,"GENERAL";"TAB2",#N/A,TRUE,"GENERAL";"TAB3",#N/A,TRUE,"GENERAL";"TAB4",#N/A,TRUE,"GENERAL";"TAB5",#N/A,TRUE,"GENERAL"}</definedName>
    <definedName name="____v5" localSheetId="2" hidden="1">{"TAB1",#N/A,TRUE,"GENERAL";"TAB2",#N/A,TRUE,"GENERAL";"TAB3",#N/A,TRUE,"GENERAL";"TAB4",#N/A,TRUE,"GENERAL";"TAB5",#N/A,TRUE,"GENERAL"}</definedName>
    <definedName name="____v5" localSheetId="3" hidden="1">{"TAB1",#N/A,TRUE,"GENERAL";"TAB2",#N/A,TRUE,"GENERAL";"TAB3",#N/A,TRUE,"GENERAL";"TAB4",#N/A,TRUE,"GENERAL";"TAB5",#N/A,TRUE,"GENERAL"}</definedName>
    <definedName name="____v5" localSheetId="4" hidden="1">{"TAB1",#N/A,TRUE,"GENERAL";"TAB2",#N/A,TRUE,"GENERAL";"TAB3",#N/A,TRUE,"GENERAL";"TAB4",#N/A,TRUE,"GENERAL";"TAB5",#N/A,TRUE,"GENERAL"}</definedName>
    <definedName name="____v5" localSheetId="5" hidden="1">{"TAB1",#N/A,TRUE,"GENERAL";"TAB2",#N/A,TRUE,"GENERAL";"TAB3",#N/A,TRUE,"GENERAL";"TAB4",#N/A,TRUE,"GENERAL";"TAB5",#N/A,TRUE,"GENERAL"}</definedName>
    <definedName name="____v5" localSheetId="8" hidden="1">{"TAB1",#N/A,TRUE,"GENERAL";"TAB2",#N/A,TRUE,"GENERAL";"TAB3",#N/A,TRUE,"GENERAL";"TAB4",#N/A,TRUE,"GENERAL";"TAB5",#N/A,TRUE,"GENERAL"}</definedName>
    <definedName name="____v5" localSheetId="16" hidden="1">{"TAB1",#N/A,TRUE,"GENERAL";"TAB2",#N/A,TRUE,"GENERAL";"TAB3",#N/A,TRUE,"GENERAL";"TAB4",#N/A,TRUE,"GENERAL";"TAB5",#N/A,TRUE,"GENERAL"}</definedName>
    <definedName name="____v5" localSheetId="17" hidden="1">{"TAB1",#N/A,TRUE,"GENERAL";"TAB2",#N/A,TRUE,"GENERAL";"TAB3",#N/A,TRUE,"GENERAL";"TAB4",#N/A,TRUE,"GENERAL";"TAB5",#N/A,TRUE,"GENERAL"}</definedName>
    <definedName name="____v5" localSheetId="18" hidden="1">{"TAB1",#N/A,TRUE,"GENERAL";"TAB2",#N/A,TRUE,"GENERAL";"TAB3",#N/A,TRUE,"GENERAL";"TAB4",#N/A,TRUE,"GENERAL";"TAB5",#N/A,TRUE,"GENERAL"}</definedName>
    <definedName name="____v5" localSheetId="1" hidden="1">{"TAB1",#N/A,TRUE,"GENERAL";"TAB2",#N/A,TRUE,"GENERAL";"TAB3",#N/A,TRUE,"GENERAL";"TAB4",#N/A,TRUE,"GENERAL";"TAB5",#N/A,TRUE,"GENERAL"}</definedName>
    <definedName name="____v5" hidden="1">{"TAB1",#N/A,TRUE,"GENERAL";"TAB2",#N/A,TRUE,"GENERAL";"TAB3",#N/A,TRUE,"GENERAL";"TAB4",#N/A,TRUE,"GENERAL";"TAB5",#N/A,TRUE,"GENERAL"}</definedName>
    <definedName name="____v6" localSheetId="2" hidden="1">{"TAB1",#N/A,TRUE,"GENERAL";"TAB2",#N/A,TRUE,"GENERAL";"TAB3",#N/A,TRUE,"GENERAL";"TAB4",#N/A,TRUE,"GENERAL";"TAB5",#N/A,TRUE,"GENERAL"}</definedName>
    <definedName name="____v6" localSheetId="3" hidden="1">{"TAB1",#N/A,TRUE,"GENERAL";"TAB2",#N/A,TRUE,"GENERAL";"TAB3",#N/A,TRUE,"GENERAL";"TAB4",#N/A,TRUE,"GENERAL";"TAB5",#N/A,TRUE,"GENERAL"}</definedName>
    <definedName name="____v6" localSheetId="4" hidden="1">{"TAB1",#N/A,TRUE,"GENERAL";"TAB2",#N/A,TRUE,"GENERAL";"TAB3",#N/A,TRUE,"GENERAL";"TAB4",#N/A,TRUE,"GENERAL";"TAB5",#N/A,TRUE,"GENERAL"}</definedName>
    <definedName name="____v6" localSheetId="5" hidden="1">{"TAB1",#N/A,TRUE,"GENERAL";"TAB2",#N/A,TRUE,"GENERAL";"TAB3",#N/A,TRUE,"GENERAL";"TAB4",#N/A,TRUE,"GENERAL";"TAB5",#N/A,TRUE,"GENERAL"}</definedName>
    <definedName name="____v6" localSheetId="8" hidden="1">{"TAB1",#N/A,TRUE,"GENERAL";"TAB2",#N/A,TRUE,"GENERAL";"TAB3",#N/A,TRUE,"GENERAL";"TAB4",#N/A,TRUE,"GENERAL";"TAB5",#N/A,TRUE,"GENERAL"}</definedName>
    <definedName name="____v6" localSheetId="16" hidden="1">{"TAB1",#N/A,TRUE,"GENERAL";"TAB2",#N/A,TRUE,"GENERAL";"TAB3",#N/A,TRUE,"GENERAL";"TAB4",#N/A,TRUE,"GENERAL";"TAB5",#N/A,TRUE,"GENERAL"}</definedName>
    <definedName name="____v6" localSheetId="17" hidden="1">{"TAB1",#N/A,TRUE,"GENERAL";"TAB2",#N/A,TRUE,"GENERAL";"TAB3",#N/A,TRUE,"GENERAL";"TAB4",#N/A,TRUE,"GENERAL";"TAB5",#N/A,TRUE,"GENERAL"}</definedName>
    <definedName name="____v6" localSheetId="18" hidden="1">{"TAB1",#N/A,TRUE,"GENERAL";"TAB2",#N/A,TRUE,"GENERAL";"TAB3",#N/A,TRUE,"GENERAL";"TAB4",#N/A,TRUE,"GENERAL";"TAB5",#N/A,TRUE,"GENERAL"}</definedName>
    <definedName name="____v6" localSheetId="1" hidden="1">{"TAB1",#N/A,TRUE,"GENERAL";"TAB2",#N/A,TRUE,"GENERAL";"TAB3",#N/A,TRUE,"GENERAL";"TAB4",#N/A,TRUE,"GENERAL";"TAB5",#N/A,TRUE,"GENERAL"}</definedName>
    <definedName name="____v6" hidden="1">{"TAB1",#N/A,TRUE,"GENERAL";"TAB2",#N/A,TRUE,"GENERAL";"TAB3",#N/A,TRUE,"GENERAL";"TAB4",#N/A,TRUE,"GENERAL";"TAB5",#N/A,TRUE,"GENERAL"}</definedName>
    <definedName name="____v7" localSheetId="2" hidden="1">{"via1",#N/A,TRUE,"general";"via2",#N/A,TRUE,"general";"via3",#N/A,TRUE,"general"}</definedName>
    <definedName name="____v7" localSheetId="3" hidden="1">{"via1",#N/A,TRUE,"general";"via2",#N/A,TRUE,"general";"via3",#N/A,TRUE,"general"}</definedName>
    <definedName name="____v7" localSheetId="4" hidden="1">{"via1",#N/A,TRUE,"general";"via2",#N/A,TRUE,"general";"via3",#N/A,TRUE,"general"}</definedName>
    <definedName name="____v7" localSheetId="5" hidden="1">{"via1",#N/A,TRUE,"general";"via2",#N/A,TRUE,"general";"via3",#N/A,TRUE,"general"}</definedName>
    <definedName name="____v7" localSheetId="8" hidden="1">{"via1",#N/A,TRUE,"general";"via2",#N/A,TRUE,"general";"via3",#N/A,TRUE,"general"}</definedName>
    <definedName name="____v7" localSheetId="16" hidden="1">{"via1",#N/A,TRUE,"general";"via2",#N/A,TRUE,"general";"via3",#N/A,TRUE,"general"}</definedName>
    <definedName name="____v7" localSheetId="17" hidden="1">{"via1",#N/A,TRUE,"general";"via2",#N/A,TRUE,"general";"via3",#N/A,TRUE,"general"}</definedName>
    <definedName name="____v7" localSheetId="18" hidden="1">{"via1",#N/A,TRUE,"general";"via2",#N/A,TRUE,"general";"via3",#N/A,TRUE,"general"}</definedName>
    <definedName name="____v7" localSheetId="1" hidden="1">{"via1",#N/A,TRUE,"general";"via2",#N/A,TRUE,"general";"via3",#N/A,TRUE,"general"}</definedName>
    <definedName name="____v7" hidden="1">{"via1",#N/A,TRUE,"general";"via2",#N/A,TRUE,"general";"via3",#N/A,TRUE,"general"}</definedName>
    <definedName name="____v8" localSheetId="2" hidden="1">{"TAB1",#N/A,TRUE,"GENERAL";"TAB2",#N/A,TRUE,"GENERAL";"TAB3",#N/A,TRUE,"GENERAL";"TAB4",#N/A,TRUE,"GENERAL";"TAB5",#N/A,TRUE,"GENERAL"}</definedName>
    <definedName name="____v8" localSheetId="3" hidden="1">{"TAB1",#N/A,TRUE,"GENERAL";"TAB2",#N/A,TRUE,"GENERAL";"TAB3",#N/A,TRUE,"GENERAL";"TAB4",#N/A,TRUE,"GENERAL";"TAB5",#N/A,TRUE,"GENERAL"}</definedName>
    <definedName name="____v8" localSheetId="4" hidden="1">{"TAB1",#N/A,TRUE,"GENERAL";"TAB2",#N/A,TRUE,"GENERAL";"TAB3",#N/A,TRUE,"GENERAL";"TAB4",#N/A,TRUE,"GENERAL";"TAB5",#N/A,TRUE,"GENERAL"}</definedName>
    <definedName name="____v8" localSheetId="5" hidden="1">{"TAB1",#N/A,TRUE,"GENERAL";"TAB2",#N/A,TRUE,"GENERAL";"TAB3",#N/A,TRUE,"GENERAL";"TAB4",#N/A,TRUE,"GENERAL";"TAB5",#N/A,TRUE,"GENERAL"}</definedName>
    <definedName name="____v8" localSheetId="8" hidden="1">{"TAB1",#N/A,TRUE,"GENERAL";"TAB2",#N/A,TRUE,"GENERAL";"TAB3",#N/A,TRUE,"GENERAL";"TAB4",#N/A,TRUE,"GENERAL";"TAB5",#N/A,TRUE,"GENERAL"}</definedName>
    <definedName name="____v8" localSheetId="16" hidden="1">{"TAB1",#N/A,TRUE,"GENERAL";"TAB2",#N/A,TRUE,"GENERAL";"TAB3",#N/A,TRUE,"GENERAL";"TAB4",#N/A,TRUE,"GENERAL";"TAB5",#N/A,TRUE,"GENERAL"}</definedName>
    <definedName name="____v8" localSheetId="17" hidden="1">{"TAB1",#N/A,TRUE,"GENERAL";"TAB2",#N/A,TRUE,"GENERAL";"TAB3",#N/A,TRUE,"GENERAL";"TAB4",#N/A,TRUE,"GENERAL";"TAB5",#N/A,TRUE,"GENERAL"}</definedName>
    <definedName name="____v8" localSheetId="18" hidden="1">{"TAB1",#N/A,TRUE,"GENERAL";"TAB2",#N/A,TRUE,"GENERAL";"TAB3",#N/A,TRUE,"GENERAL";"TAB4",#N/A,TRUE,"GENERAL";"TAB5",#N/A,TRUE,"GENERAL"}</definedName>
    <definedName name="____v8" localSheetId="1" hidden="1">{"TAB1",#N/A,TRUE,"GENERAL";"TAB2",#N/A,TRUE,"GENERAL";"TAB3",#N/A,TRUE,"GENERAL";"TAB4",#N/A,TRUE,"GENERAL";"TAB5",#N/A,TRUE,"GENERAL"}</definedName>
    <definedName name="____v8" hidden="1">{"TAB1",#N/A,TRUE,"GENERAL";"TAB2",#N/A,TRUE,"GENERAL";"TAB3",#N/A,TRUE,"GENERAL";"TAB4",#N/A,TRUE,"GENERAL";"TAB5",#N/A,TRUE,"GENERAL"}</definedName>
    <definedName name="____v9" localSheetId="2" hidden="1">{"TAB1",#N/A,TRUE,"GENERAL";"TAB2",#N/A,TRUE,"GENERAL";"TAB3",#N/A,TRUE,"GENERAL";"TAB4",#N/A,TRUE,"GENERAL";"TAB5",#N/A,TRUE,"GENERAL"}</definedName>
    <definedName name="____v9" localSheetId="3" hidden="1">{"TAB1",#N/A,TRUE,"GENERAL";"TAB2",#N/A,TRUE,"GENERAL";"TAB3",#N/A,TRUE,"GENERAL";"TAB4",#N/A,TRUE,"GENERAL";"TAB5",#N/A,TRUE,"GENERAL"}</definedName>
    <definedName name="____v9" localSheetId="4" hidden="1">{"TAB1",#N/A,TRUE,"GENERAL";"TAB2",#N/A,TRUE,"GENERAL";"TAB3",#N/A,TRUE,"GENERAL";"TAB4",#N/A,TRUE,"GENERAL";"TAB5",#N/A,TRUE,"GENERAL"}</definedName>
    <definedName name="____v9" localSheetId="5" hidden="1">{"TAB1",#N/A,TRUE,"GENERAL";"TAB2",#N/A,TRUE,"GENERAL";"TAB3",#N/A,TRUE,"GENERAL";"TAB4",#N/A,TRUE,"GENERAL";"TAB5",#N/A,TRUE,"GENERAL"}</definedName>
    <definedName name="____v9" localSheetId="8" hidden="1">{"TAB1",#N/A,TRUE,"GENERAL";"TAB2",#N/A,TRUE,"GENERAL";"TAB3",#N/A,TRUE,"GENERAL";"TAB4",#N/A,TRUE,"GENERAL";"TAB5",#N/A,TRUE,"GENERAL"}</definedName>
    <definedName name="____v9" localSheetId="16" hidden="1">{"TAB1",#N/A,TRUE,"GENERAL";"TAB2",#N/A,TRUE,"GENERAL";"TAB3",#N/A,TRUE,"GENERAL";"TAB4",#N/A,TRUE,"GENERAL";"TAB5",#N/A,TRUE,"GENERAL"}</definedName>
    <definedName name="____v9" localSheetId="17" hidden="1">{"TAB1",#N/A,TRUE,"GENERAL";"TAB2",#N/A,TRUE,"GENERAL";"TAB3",#N/A,TRUE,"GENERAL";"TAB4",#N/A,TRUE,"GENERAL";"TAB5",#N/A,TRUE,"GENERAL"}</definedName>
    <definedName name="____v9" localSheetId="18" hidden="1">{"TAB1",#N/A,TRUE,"GENERAL";"TAB2",#N/A,TRUE,"GENERAL";"TAB3",#N/A,TRUE,"GENERAL";"TAB4",#N/A,TRUE,"GENERAL";"TAB5",#N/A,TRUE,"GENERAL"}</definedName>
    <definedName name="____v9" localSheetId="1" hidden="1">{"TAB1",#N/A,TRUE,"GENERAL";"TAB2",#N/A,TRUE,"GENERAL";"TAB3",#N/A,TRUE,"GENERAL";"TAB4",#N/A,TRUE,"GENERAL";"TAB5",#N/A,TRUE,"GENERAL"}</definedName>
    <definedName name="____v9" hidden="1">{"TAB1",#N/A,TRUE,"GENERAL";"TAB2",#N/A,TRUE,"GENERAL";"TAB3",#N/A,TRUE,"GENERAL";"TAB4",#N/A,TRUE,"GENERAL";"TAB5",#N/A,TRUE,"GENERAL"}</definedName>
    <definedName name="____vfv4" localSheetId="2" hidden="1">{"via1",#N/A,TRUE,"general";"via2",#N/A,TRUE,"general";"via3",#N/A,TRUE,"general"}</definedName>
    <definedName name="____vfv4" localSheetId="3" hidden="1">{"via1",#N/A,TRUE,"general";"via2",#N/A,TRUE,"general";"via3",#N/A,TRUE,"general"}</definedName>
    <definedName name="____vfv4" localSheetId="4" hidden="1">{"via1",#N/A,TRUE,"general";"via2",#N/A,TRUE,"general";"via3",#N/A,TRUE,"general"}</definedName>
    <definedName name="____vfv4" localSheetId="5" hidden="1">{"via1",#N/A,TRUE,"general";"via2",#N/A,TRUE,"general";"via3",#N/A,TRUE,"general"}</definedName>
    <definedName name="____vfv4" localSheetId="8" hidden="1">{"via1",#N/A,TRUE,"general";"via2",#N/A,TRUE,"general";"via3",#N/A,TRUE,"general"}</definedName>
    <definedName name="____vfv4" localSheetId="16" hidden="1">{"via1",#N/A,TRUE,"general";"via2",#N/A,TRUE,"general";"via3",#N/A,TRUE,"general"}</definedName>
    <definedName name="____vfv4" localSheetId="17" hidden="1">{"via1",#N/A,TRUE,"general";"via2",#N/A,TRUE,"general";"via3",#N/A,TRUE,"general"}</definedName>
    <definedName name="____vfv4" localSheetId="18" hidden="1">{"via1",#N/A,TRUE,"general";"via2",#N/A,TRUE,"general";"via3",#N/A,TRUE,"general"}</definedName>
    <definedName name="____vfv4" localSheetId="1" hidden="1">{"via1",#N/A,TRUE,"general";"via2",#N/A,TRUE,"general";"via3",#N/A,TRUE,"general"}</definedName>
    <definedName name="____vfv4" hidden="1">{"via1",#N/A,TRUE,"general";"via2",#N/A,TRUE,"general";"via3",#N/A,TRUE,"general"}</definedName>
    <definedName name="____Vol1">[13]Item!$A:$D</definedName>
    <definedName name="____w1" localSheetId="2">IF(____w7,[0]!Header_Row+____w3,[0]!Header_Row)</definedName>
    <definedName name="____w1" localSheetId="3">IF(____w7,[0]!Header_Row+____w3,[0]!Header_Row)</definedName>
    <definedName name="____w1" localSheetId="4">IF([0]!____w7,[0]!Header_Row+[0]!____w3,[0]!Header_Row)</definedName>
    <definedName name="____w1" localSheetId="5">IF([0]!____w7,[0]!Header_Row+[0]!____w3,[0]!Header_Row)</definedName>
    <definedName name="____w1" localSheetId="8">IF([0]!____w7,[0]!Header_Row+[0]!____w3,[0]!Header_Row)</definedName>
    <definedName name="____w1" localSheetId="16">IF([0]!____w7,[0]!Header_Row+[0]!____w3,[0]!Header_Row)</definedName>
    <definedName name="____w1" localSheetId="17">IF([0]!____w7,[0]!Header_Row+[0]!____w3,[0]!Header_Row)</definedName>
    <definedName name="____w1" localSheetId="18">IF([0]!____w7,[0]!Header_Row+[0]!____w3,[0]!Header_Row)</definedName>
    <definedName name="____w1" localSheetId="1">IF(____w7,[0]!Header_Row+____w3,[0]!Header_Row)</definedName>
    <definedName name="____w1">IF(____w7,[0]!Header_Row+____w3,[0]!Header_Row)</definedName>
    <definedName name="____w2" localSheetId="2">IF(____w7,[0]!Header_Row+____w3,[0]!Header_Row)</definedName>
    <definedName name="____w2" localSheetId="3">IF(____w7,[0]!Header_Row+____w3,[0]!Header_Row)</definedName>
    <definedName name="____w2" localSheetId="4">IF([0]!____w7,[0]!Header_Row+[0]!____w3,[0]!Header_Row)</definedName>
    <definedName name="____w2" localSheetId="5">IF([0]!____w7,[0]!Header_Row+[0]!____w3,[0]!Header_Row)</definedName>
    <definedName name="____w2" localSheetId="8">IF([0]!____w7,[0]!Header_Row+[0]!____w3,[0]!Header_Row)</definedName>
    <definedName name="____w2" localSheetId="16">IF([0]!____w7,[0]!Header_Row+[0]!____w3,[0]!Header_Row)</definedName>
    <definedName name="____w2" localSheetId="17">IF([0]!____w7,[0]!Header_Row+[0]!____w3,[0]!Header_Row)</definedName>
    <definedName name="____w2" localSheetId="18">IF([0]!____w7,[0]!Header_Row+[0]!____w3,[0]!Header_Row)</definedName>
    <definedName name="____w2" localSheetId="1">IF(____w7,[0]!Header_Row+____w3,[0]!Header_Row)</definedName>
    <definedName name="____w2">IF(____w7,[0]!Header_Row+____w3,[0]!Header_Row)</definedName>
    <definedName name="____w3">#N/A</definedName>
    <definedName name="____w4">#N/A</definedName>
    <definedName name="____w5">#N/A</definedName>
    <definedName name="____w6" localSheetId="2">Scheduled_Payment+Extra_Payment</definedName>
    <definedName name="____w6" localSheetId="12">Scheduled_Payment+Extra_Payment</definedName>
    <definedName name="____w6" localSheetId="11">Scheduled_Payment+Extra_Payment</definedName>
    <definedName name="____w6" localSheetId="13">Scheduled_Payment+Extra_Payment</definedName>
    <definedName name="____w6" localSheetId="14">Scheduled_Payment+Extra_Payment</definedName>
    <definedName name="____w6" localSheetId="15">Scheduled_Payment+Extra_Payment</definedName>
    <definedName name="____w6" localSheetId="3">Scheduled_Payment+Extra_Payment</definedName>
    <definedName name="____w6" localSheetId="4">Scheduled_Payment+Extra_Payment</definedName>
    <definedName name="____w6" localSheetId="5">Scheduled_Payment+Extra_Payment</definedName>
    <definedName name="____w6" localSheetId="6">Scheduled_Payment+Extra_Payment</definedName>
    <definedName name="____w6" localSheetId="7">Scheduled_Payment+Extra_Payment</definedName>
    <definedName name="____w6" localSheetId="8">Scheduled_Payment+Extra_Payment</definedName>
    <definedName name="____w6" localSheetId="9">Scheduled_Payment+Extra_Payment</definedName>
    <definedName name="____w6" localSheetId="10">Scheduled_Payment+Extra_Payment</definedName>
    <definedName name="____w6" localSheetId="16">Scheduled_Payment+Extra_Payment</definedName>
    <definedName name="____w6" localSheetId="17">Scheduled_Payment+Extra_Payment</definedName>
    <definedName name="____w6" localSheetId="18">Scheduled_Payment+Extra_Payment</definedName>
    <definedName name="____w6" localSheetId="19">Scheduled_Payment+Extra_Payment</definedName>
    <definedName name="____w6" localSheetId="20">Scheduled_Payment+Extra_Payment</definedName>
    <definedName name="____w6" localSheetId="21">Scheduled_Payment+Extra_Payment</definedName>
    <definedName name="____w6" localSheetId="22">Scheduled_Payment+Extra_Payment</definedName>
    <definedName name="____w6" localSheetId="23">Scheduled_Payment+Extra_Payment</definedName>
    <definedName name="____w6" localSheetId="24">Scheduled_Payment+Extra_Payment</definedName>
    <definedName name="____w6" localSheetId="1">Scheduled_Payment+Extra_Payment</definedName>
    <definedName name="____w6">Scheduled_Payment+Extra_Payment</definedName>
    <definedName name="____w7">#N/A</definedName>
    <definedName name="____x1" localSheetId="2" hidden="1">{"TAB1",#N/A,TRUE,"GENERAL";"TAB2",#N/A,TRUE,"GENERAL";"TAB3",#N/A,TRUE,"GENERAL";"TAB4",#N/A,TRUE,"GENERAL";"TAB5",#N/A,TRUE,"GENERAL"}</definedName>
    <definedName name="____x1" localSheetId="3" hidden="1">{"TAB1",#N/A,TRUE,"GENERAL";"TAB2",#N/A,TRUE,"GENERAL";"TAB3",#N/A,TRUE,"GENERAL";"TAB4",#N/A,TRUE,"GENERAL";"TAB5",#N/A,TRUE,"GENERAL"}</definedName>
    <definedName name="____x1" localSheetId="4" hidden="1">{"TAB1",#N/A,TRUE,"GENERAL";"TAB2",#N/A,TRUE,"GENERAL";"TAB3",#N/A,TRUE,"GENERAL";"TAB4",#N/A,TRUE,"GENERAL";"TAB5",#N/A,TRUE,"GENERAL"}</definedName>
    <definedName name="____x1" localSheetId="5" hidden="1">{"TAB1",#N/A,TRUE,"GENERAL";"TAB2",#N/A,TRUE,"GENERAL";"TAB3",#N/A,TRUE,"GENERAL";"TAB4",#N/A,TRUE,"GENERAL";"TAB5",#N/A,TRUE,"GENERAL"}</definedName>
    <definedName name="____x1" localSheetId="8" hidden="1">{"TAB1",#N/A,TRUE,"GENERAL";"TAB2",#N/A,TRUE,"GENERAL";"TAB3",#N/A,TRUE,"GENERAL";"TAB4",#N/A,TRUE,"GENERAL";"TAB5",#N/A,TRUE,"GENERAL"}</definedName>
    <definedName name="____x1" localSheetId="16" hidden="1">{"TAB1",#N/A,TRUE,"GENERAL";"TAB2",#N/A,TRUE,"GENERAL";"TAB3",#N/A,TRUE,"GENERAL";"TAB4",#N/A,TRUE,"GENERAL";"TAB5",#N/A,TRUE,"GENERAL"}</definedName>
    <definedName name="____x1" localSheetId="17" hidden="1">{"TAB1",#N/A,TRUE,"GENERAL";"TAB2",#N/A,TRUE,"GENERAL";"TAB3",#N/A,TRUE,"GENERAL";"TAB4",#N/A,TRUE,"GENERAL";"TAB5",#N/A,TRUE,"GENERAL"}</definedName>
    <definedName name="____x1" localSheetId="18" hidden="1">{"TAB1",#N/A,TRUE,"GENERAL";"TAB2",#N/A,TRUE,"GENERAL";"TAB3",#N/A,TRUE,"GENERAL";"TAB4",#N/A,TRUE,"GENERAL";"TAB5",#N/A,TRUE,"GENERAL"}</definedName>
    <definedName name="____x1" localSheetId="1" hidden="1">{"TAB1",#N/A,TRUE,"GENERAL";"TAB2",#N/A,TRUE,"GENERAL";"TAB3",#N/A,TRUE,"GENERAL";"TAB4",#N/A,TRUE,"GENERAL";"TAB5",#N/A,TRUE,"GENERAL"}</definedName>
    <definedName name="____x1" hidden="1">{"TAB1",#N/A,TRUE,"GENERAL";"TAB2",#N/A,TRUE,"GENERAL";"TAB3",#N/A,TRUE,"GENERAL";"TAB4",#N/A,TRUE,"GENERAL";"TAB5",#N/A,TRUE,"GENERAL"}</definedName>
    <definedName name="____x2" localSheetId="2" hidden="1">{"via1",#N/A,TRUE,"general";"via2",#N/A,TRUE,"general";"via3",#N/A,TRUE,"general"}</definedName>
    <definedName name="____x2" localSheetId="3" hidden="1">{"via1",#N/A,TRUE,"general";"via2",#N/A,TRUE,"general";"via3",#N/A,TRUE,"general"}</definedName>
    <definedName name="____x2" localSheetId="4" hidden="1">{"via1",#N/A,TRUE,"general";"via2",#N/A,TRUE,"general";"via3",#N/A,TRUE,"general"}</definedName>
    <definedName name="____x2" localSheetId="5" hidden="1">{"via1",#N/A,TRUE,"general";"via2",#N/A,TRUE,"general";"via3",#N/A,TRUE,"general"}</definedName>
    <definedName name="____x2" localSheetId="8" hidden="1">{"via1",#N/A,TRUE,"general";"via2",#N/A,TRUE,"general";"via3",#N/A,TRUE,"general"}</definedName>
    <definedName name="____x2" localSheetId="16" hidden="1">{"via1",#N/A,TRUE,"general";"via2",#N/A,TRUE,"general";"via3",#N/A,TRUE,"general"}</definedName>
    <definedName name="____x2" localSheetId="17" hidden="1">{"via1",#N/A,TRUE,"general";"via2",#N/A,TRUE,"general";"via3",#N/A,TRUE,"general"}</definedName>
    <definedName name="____x2" localSheetId="18" hidden="1">{"via1",#N/A,TRUE,"general";"via2",#N/A,TRUE,"general";"via3",#N/A,TRUE,"general"}</definedName>
    <definedName name="____x2" localSheetId="1" hidden="1">{"via1",#N/A,TRUE,"general";"via2",#N/A,TRUE,"general";"via3",#N/A,TRUE,"general"}</definedName>
    <definedName name="____x2" hidden="1">{"via1",#N/A,TRUE,"general";"via2",#N/A,TRUE,"general";"via3",#N/A,TRUE,"general"}</definedName>
    <definedName name="____x3" localSheetId="2" hidden="1">{"via1",#N/A,TRUE,"general";"via2",#N/A,TRUE,"general";"via3",#N/A,TRUE,"general"}</definedName>
    <definedName name="____x3" localSheetId="3" hidden="1">{"via1",#N/A,TRUE,"general";"via2",#N/A,TRUE,"general";"via3",#N/A,TRUE,"general"}</definedName>
    <definedName name="____x3" localSheetId="4" hidden="1">{"via1",#N/A,TRUE,"general";"via2",#N/A,TRUE,"general";"via3",#N/A,TRUE,"general"}</definedName>
    <definedName name="____x3" localSheetId="5" hidden="1">{"via1",#N/A,TRUE,"general";"via2",#N/A,TRUE,"general";"via3",#N/A,TRUE,"general"}</definedName>
    <definedName name="____x3" localSheetId="8" hidden="1">{"via1",#N/A,TRUE,"general";"via2",#N/A,TRUE,"general";"via3",#N/A,TRUE,"general"}</definedName>
    <definedName name="____x3" localSheetId="16" hidden="1">{"via1",#N/A,TRUE,"general";"via2",#N/A,TRUE,"general";"via3",#N/A,TRUE,"general"}</definedName>
    <definedName name="____x3" localSheetId="17" hidden="1">{"via1",#N/A,TRUE,"general";"via2",#N/A,TRUE,"general";"via3",#N/A,TRUE,"general"}</definedName>
    <definedName name="____x3" localSheetId="18" hidden="1">{"via1",#N/A,TRUE,"general";"via2",#N/A,TRUE,"general";"via3",#N/A,TRUE,"general"}</definedName>
    <definedName name="____x3" localSheetId="1" hidden="1">{"via1",#N/A,TRUE,"general";"via2",#N/A,TRUE,"general";"via3",#N/A,TRUE,"general"}</definedName>
    <definedName name="____x3" hidden="1">{"via1",#N/A,TRUE,"general";"via2",#N/A,TRUE,"general";"via3",#N/A,TRUE,"general"}</definedName>
    <definedName name="____x4" localSheetId="2" hidden="1">{"via1",#N/A,TRUE,"general";"via2",#N/A,TRUE,"general";"via3",#N/A,TRUE,"general"}</definedName>
    <definedName name="____x4" localSheetId="3" hidden="1">{"via1",#N/A,TRUE,"general";"via2",#N/A,TRUE,"general";"via3",#N/A,TRUE,"general"}</definedName>
    <definedName name="____x4" localSheetId="4" hidden="1">{"via1",#N/A,TRUE,"general";"via2",#N/A,TRUE,"general";"via3",#N/A,TRUE,"general"}</definedName>
    <definedName name="____x4" localSheetId="5" hidden="1">{"via1",#N/A,TRUE,"general";"via2",#N/A,TRUE,"general";"via3",#N/A,TRUE,"general"}</definedName>
    <definedName name="____x4" localSheetId="8" hidden="1">{"via1",#N/A,TRUE,"general";"via2",#N/A,TRUE,"general";"via3",#N/A,TRUE,"general"}</definedName>
    <definedName name="____x4" localSheetId="16" hidden="1">{"via1",#N/A,TRUE,"general";"via2",#N/A,TRUE,"general";"via3",#N/A,TRUE,"general"}</definedName>
    <definedName name="____x4" localSheetId="17" hidden="1">{"via1",#N/A,TRUE,"general";"via2",#N/A,TRUE,"general";"via3",#N/A,TRUE,"general"}</definedName>
    <definedName name="____x4" localSheetId="18" hidden="1">{"via1",#N/A,TRUE,"general";"via2",#N/A,TRUE,"general";"via3",#N/A,TRUE,"general"}</definedName>
    <definedName name="____x4" localSheetId="1" hidden="1">{"via1",#N/A,TRUE,"general";"via2",#N/A,TRUE,"general";"via3",#N/A,TRUE,"general"}</definedName>
    <definedName name="____x4" hidden="1">{"via1",#N/A,TRUE,"general";"via2",#N/A,TRUE,"general";"via3",#N/A,TRUE,"general"}</definedName>
    <definedName name="____x5" localSheetId="2" hidden="1">{"TAB1",#N/A,TRUE,"GENERAL";"TAB2",#N/A,TRUE,"GENERAL";"TAB3",#N/A,TRUE,"GENERAL";"TAB4",#N/A,TRUE,"GENERAL";"TAB5",#N/A,TRUE,"GENERAL"}</definedName>
    <definedName name="____x5" localSheetId="3" hidden="1">{"TAB1",#N/A,TRUE,"GENERAL";"TAB2",#N/A,TRUE,"GENERAL";"TAB3",#N/A,TRUE,"GENERAL";"TAB4",#N/A,TRUE,"GENERAL";"TAB5",#N/A,TRUE,"GENERAL"}</definedName>
    <definedName name="____x5" localSheetId="4" hidden="1">{"TAB1",#N/A,TRUE,"GENERAL";"TAB2",#N/A,TRUE,"GENERAL";"TAB3",#N/A,TRUE,"GENERAL";"TAB4",#N/A,TRUE,"GENERAL";"TAB5",#N/A,TRUE,"GENERAL"}</definedName>
    <definedName name="____x5" localSheetId="5" hidden="1">{"TAB1",#N/A,TRUE,"GENERAL";"TAB2",#N/A,TRUE,"GENERAL";"TAB3",#N/A,TRUE,"GENERAL";"TAB4",#N/A,TRUE,"GENERAL";"TAB5",#N/A,TRUE,"GENERAL"}</definedName>
    <definedName name="____x5" localSheetId="8" hidden="1">{"TAB1",#N/A,TRUE,"GENERAL";"TAB2",#N/A,TRUE,"GENERAL";"TAB3",#N/A,TRUE,"GENERAL";"TAB4",#N/A,TRUE,"GENERAL";"TAB5",#N/A,TRUE,"GENERAL"}</definedName>
    <definedName name="____x5" localSheetId="16" hidden="1">{"TAB1",#N/A,TRUE,"GENERAL";"TAB2",#N/A,TRUE,"GENERAL";"TAB3",#N/A,TRUE,"GENERAL";"TAB4",#N/A,TRUE,"GENERAL";"TAB5",#N/A,TRUE,"GENERAL"}</definedName>
    <definedName name="____x5" localSheetId="17" hidden="1">{"TAB1",#N/A,TRUE,"GENERAL";"TAB2",#N/A,TRUE,"GENERAL";"TAB3",#N/A,TRUE,"GENERAL";"TAB4",#N/A,TRUE,"GENERAL";"TAB5",#N/A,TRUE,"GENERAL"}</definedName>
    <definedName name="____x5" localSheetId="18" hidden="1">{"TAB1",#N/A,TRUE,"GENERAL";"TAB2",#N/A,TRUE,"GENERAL";"TAB3",#N/A,TRUE,"GENERAL";"TAB4",#N/A,TRUE,"GENERAL";"TAB5",#N/A,TRUE,"GENERAL"}</definedName>
    <definedName name="____x5" localSheetId="1" hidden="1">{"TAB1",#N/A,TRUE,"GENERAL";"TAB2",#N/A,TRUE,"GENERAL";"TAB3",#N/A,TRUE,"GENERAL";"TAB4",#N/A,TRUE,"GENERAL";"TAB5",#N/A,TRUE,"GENERAL"}</definedName>
    <definedName name="____x5" hidden="1">{"TAB1",#N/A,TRUE,"GENERAL";"TAB2",#N/A,TRUE,"GENERAL";"TAB3",#N/A,TRUE,"GENERAL";"TAB4",#N/A,TRUE,"GENERAL";"TAB5",#N/A,TRUE,"GENERAL"}</definedName>
    <definedName name="____x6" localSheetId="2" hidden="1">{"TAB1",#N/A,TRUE,"GENERAL";"TAB2",#N/A,TRUE,"GENERAL";"TAB3",#N/A,TRUE,"GENERAL";"TAB4",#N/A,TRUE,"GENERAL";"TAB5",#N/A,TRUE,"GENERAL"}</definedName>
    <definedName name="____x6" localSheetId="3" hidden="1">{"TAB1",#N/A,TRUE,"GENERAL";"TAB2",#N/A,TRUE,"GENERAL";"TAB3",#N/A,TRUE,"GENERAL";"TAB4",#N/A,TRUE,"GENERAL";"TAB5",#N/A,TRUE,"GENERAL"}</definedName>
    <definedName name="____x6" localSheetId="4" hidden="1">{"TAB1",#N/A,TRUE,"GENERAL";"TAB2",#N/A,TRUE,"GENERAL";"TAB3",#N/A,TRUE,"GENERAL";"TAB4",#N/A,TRUE,"GENERAL";"TAB5",#N/A,TRUE,"GENERAL"}</definedName>
    <definedName name="____x6" localSheetId="5" hidden="1">{"TAB1",#N/A,TRUE,"GENERAL";"TAB2",#N/A,TRUE,"GENERAL";"TAB3",#N/A,TRUE,"GENERAL";"TAB4",#N/A,TRUE,"GENERAL";"TAB5",#N/A,TRUE,"GENERAL"}</definedName>
    <definedName name="____x6" localSheetId="8" hidden="1">{"TAB1",#N/A,TRUE,"GENERAL";"TAB2",#N/A,TRUE,"GENERAL";"TAB3",#N/A,TRUE,"GENERAL";"TAB4",#N/A,TRUE,"GENERAL";"TAB5",#N/A,TRUE,"GENERAL"}</definedName>
    <definedName name="____x6" localSheetId="16" hidden="1">{"TAB1",#N/A,TRUE,"GENERAL";"TAB2",#N/A,TRUE,"GENERAL";"TAB3",#N/A,TRUE,"GENERAL";"TAB4",#N/A,TRUE,"GENERAL";"TAB5",#N/A,TRUE,"GENERAL"}</definedName>
    <definedName name="____x6" localSheetId="17" hidden="1">{"TAB1",#N/A,TRUE,"GENERAL";"TAB2",#N/A,TRUE,"GENERAL";"TAB3",#N/A,TRUE,"GENERAL";"TAB4",#N/A,TRUE,"GENERAL";"TAB5",#N/A,TRUE,"GENERAL"}</definedName>
    <definedName name="____x6" localSheetId="18" hidden="1">{"TAB1",#N/A,TRUE,"GENERAL";"TAB2",#N/A,TRUE,"GENERAL";"TAB3",#N/A,TRUE,"GENERAL";"TAB4",#N/A,TRUE,"GENERAL";"TAB5",#N/A,TRUE,"GENERAL"}</definedName>
    <definedName name="____x6" localSheetId="1" hidden="1">{"TAB1",#N/A,TRUE,"GENERAL";"TAB2",#N/A,TRUE,"GENERAL";"TAB3",#N/A,TRUE,"GENERAL";"TAB4",#N/A,TRUE,"GENERAL";"TAB5",#N/A,TRUE,"GENERAL"}</definedName>
    <definedName name="____x6" hidden="1">{"TAB1",#N/A,TRUE,"GENERAL";"TAB2",#N/A,TRUE,"GENERAL";"TAB3",#N/A,TRUE,"GENERAL";"TAB4",#N/A,TRUE,"GENERAL";"TAB5",#N/A,TRUE,"GENERAL"}</definedName>
    <definedName name="____x7" localSheetId="2" hidden="1">{"TAB1",#N/A,TRUE,"GENERAL";"TAB2",#N/A,TRUE,"GENERAL";"TAB3",#N/A,TRUE,"GENERAL";"TAB4",#N/A,TRUE,"GENERAL";"TAB5",#N/A,TRUE,"GENERAL"}</definedName>
    <definedName name="____x7" localSheetId="3" hidden="1">{"TAB1",#N/A,TRUE,"GENERAL";"TAB2",#N/A,TRUE,"GENERAL";"TAB3",#N/A,TRUE,"GENERAL";"TAB4",#N/A,TRUE,"GENERAL";"TAB5",#N/A,TRUE,"GENERAL"}</definedName>
    <definedName name="____x7" localSheetId="4" hidden="1">{"TAB1",#N/A,TRUE,"GENERAL";"TAB2",#N/A,TRUE,"GENERAL";"TAB3",#N/A,TRUE,"GENERAL";"TAB4",#N/A,TRUE,"GENERAL";"TAB5",#N/A,TRUE,"GENERAL"}</definedName>
    <definedName name="____x7" localSheetId="5" hidden="1">{"TAB1",#N/A,TRUE,"GENERAL";"TAB2",#N/A,TRUE,"GENERAL";"TAB3",#N/A,TRUE,"GENERAL";"TAB4",#N/A,TRUE,"GENERAL";"TAB5",#N/A,TRUE,"GENERAL"}</definedName>
    <definedName name="____x7" localSheetId="8" hidden="1">{"TAB1",#N/A,TRUE,"GENERAL";"TAB2",#N/A,TRUE,"GENERAL";"TAB3",#N/A,TRUE,"GENERAL";"TAB4",#N/A,TRUE,"GENERAL";"TAB5",#N/A,TRUE,"GENERAL"}</definedName>
    <definedName name="____x7" localSheetId="16" hidden="1">{"TAB1",#N/A,TRUE,"GENERAL";"TAB2",#N/A,TRUE,"GENERAL";"TAB3",#N/A,TRUE,"GENERAL";"TAB4",#N/A,TRUE,"GENERAL";"TAB5",#N/A,TRUE,"GENERAL"}</definedName>
    <definedName name="____x7" localSheetId="17" hidden="1">{"TAB1",#N/A,TRUE,"GENERAL";"TAB2",#N/A,TRUE,"GENERAL";"TAB3",#N/A,TRUE,"GENERAL";"TAB4",#N/A,TRUE,"GENERAL";"TAB5",#N/A,TRUE,"GENERAL"}</definedName>
    <definedName name="____x7" localSheetId="18" hidden="1">{"TAB1",#N/A,TRUE,"GENERAL";"TAB2",#N/A,TRUE,"GENERAL";"TAB3",#N/A,TRUE,"GENERAL";"TAB4",#N/A,TRUE,"GENERAL";"TAB5",#N/A,TRUE,"GENERAL"}</definedName>
    <definedName name="____x7" localSheetId="1" hidden="1">{"TAB1",#N/A,TRUE,"GENERAL";"TAB2",#N/A,TRUE,"GENERAL";"TAB3",#N/A,TRUE,"GENERAL";"TAB4",#N/A,TRUE,"GENERAL";"TAB5",#N/A,TRUE,"GENERAL"}</definedName>
    <definedName name="____x7" hidden="1">{"TAB1",#N/A,TRUE,"GENERAL";"TAB2",#N/A,TRUE,"GENERAL";"TAB3",#N/A,TRUE,"GENERAL";"TAB4",#N/A,TRUE,"GENERAL";"TAB5",#N/A,TRUE,"GENERAL"}</definedName>
    <definedName name="____x8" localSheetId="2" hidden="1">{"via1",#N/A,TRUE,"general";"via2",#N/A,TRUE,"general";"via3",#N/A,TRUE,"general"}</definedName>
    <definedName name="____x8" localSheetId="3" hidden="1">{"via1",#N/A,TRUE,"general";"via2",#N/A,TRUE,"general";"via3",#N/A,TRUE,"general"}</definedName>
    <definedName name="____x8" localSheetId="4" hidden="1">{"via1",#N/A,TRUE,"general";"via2",#N/A,TRUE,"general";"via3",#N/A,TRUE,"general"}</definedName>
    <definedName name="____x8" localSheetId="5" hidden="1">{"via1",#N/A,TRUE,"general";"via2",#N/A,TRUE,"general";"via3",#N/A,TRUE,"general"}</definedName>
    <definedName name="____x8" localSheetId="8" hidden="1">{"via1",#N/A,TRUE,"general";"via2",#N/A,TRUE,"general";"via3",#N/A,TRUE,"general"}</definedName>
    <definedName name="____x8" localSheetId="16" hidden="1">{"via1",#N/A,TRUE,"general";"via2",#N/A,TRUE,"general";"via3",#N/A,TRUE,"general"}</definedName>
    <definedName name="____x8" localSheetId="17" hidden="1">{"via1",#N/A,TRUE,"general";"via2",#N/A,TRUE,"general";"via3",#N/A,TRUE,"general"}</definedName>
    <definedName name="____x8" localSheetId="18" hidden="1">{"via1",#N/A,TRUE,"general";"via2",#N/A,TRUE,"general";"via3",#N/A,TRUE,"general"}</definedName>
    <definedName name="____x8" localSheetId="1" hidden="1">{"via1",#N/A,TRUE,"general";"via2",#N/A,TRUE,"general";"via3",#N/A,TRUE,"general"}</definedName>
    <definedName name="____x8" hidden="1">{"via1",#N/A,TRUE,"general";"via2",#N/A,TRUE,"general";"via3",#N/A,TRUE,"general"}</definedName>
    <definedName name="____x9" localSheetId="2" hidden="1">{"TAB1",#N/A,TRUE,"GENERAL";"TAB2",#N/A,TRUE,"GENERAL";"TAB3",#N/A,TRUE,"GENERAL";"TAB4",#N/A,TRUE,"GENERAL";"TAB5",#N/A,TRUE,"GENERAL"}</definedName>
    <definedName name="____x9" localSheetId="3" hidden="1">{"TAB1",#N/A,TRUE,"GENERAL";"TAB2",#N/A,TRUE,"GENERAL";"TAB3",#N/A,TRUE,"GENERAL";"TAB4",#N/A,TRUE,"GENERAL";"TAB5",#N/A,TRUE,"GENERAL"}</definedName>
    <definedName name="____x9" localSheetId="4" hidden="1">{"TAB1",#N/A,TRUE,"GENERAL";"TAB2",#N/A,TRUE,"GENERAL";"TAB3",#N/A,TRUE,"GENERAL";"TAB4",#N/A,TRUE,"GENERAL";"TAB5",#N/A,TRUE,"GENERAL"}</definedName>
    <definedName name="____x9" localSheetId="5" hidden="1">{"TAB1",#N/A,TRUE,"GENERAL";"TAB2",#N/A,TRUE,"GENERAL";"TAB3",#N/A,TRUE,"GENERAL";"TAB4",#N/A,TRUE,"GENERAL";"TAB5",#N/A,TRUE,"GENERAL"}</definedName>
    <definedName name="____x9" localSheetId="8" hidden="1">{"TAB1",#N/A,TRUE,"GENERAL";"TAB2",#N/A,TRUE,"GENERAL";"TAB3",#N/A,TRUE,"GENERAL";"TAB4",#N/A,TRUE,"GENERAL";"TAB5",#N/A,TRUE,"GENERAL"}</definedName>
    <definedName name="____x9" localSheetId="16" hidden="1">{"TAB1",#N/A,TRUE,"GENERAL";"TAB2",#N/A,TRUE,"GENERAL";"TAB3",#N/A,TRUE,"GENERAL";"TAB4",#N/A,TRUE,"GENERAL";"TAB5",#N/A,TRUE,"GENERAL"}</definedName>
    <definedName name="____x9" localSheetId="17" hidden="1">{"TAB1",#N/A,TRUE,"GENERAL";"TAB2",#N/A,TRUE,"GENERAL";"TAB3",#N/A,TRUE,"GENERAL";"TAB4",#N/A,TRUE,"GENERAL";"TAB5",#N/A,TRUE,"GENERAL"}</definedName>
    <definedName name="____x9" localSheetId="18" hidden="1">{"TAB1",#N/A,TRUE,"GENERAL";"TAB2",#N/A,TRUE,"GENERAL";"TAB3",#N/A,TRUE,"GENERAL";"TAB4",#N/A,TRUE,"GENERAL";"TAB5",#N/A,TRUE,"GENERAL"}</definedName>
    <definedName name="____x9" localSheetId="1" hidden="1">{"TAB1",#N/A,TRUE,"GENERAL";"TAB2",#N/A,TRUE,"GENERAL";"TAB3",#N/A,TRUE,"GENERAL";"TAB4",#N/A,TRUE,"GENERAL";"TAB5",#N/A,TRUE,"GENERAL"}</definedName>
    <definedName name="____x9" hidden="1">{"TAB1",#N/A,TRUE,"GENERAL";"TAB2",#N/A,TRUE,"GENERAL";"TAB3",#N/A,TRUE,"GENERAL";"TAB4",#N/A,TRUE,"GENERAL";"TAB5",#N/A,TRUE,"GENERAL"}</definedName>
    <definedName name="____xz2">#REF!</definedName>
    <definedName name="____y1" localSheetId="2">IF('1.1'!____y7,[0]!Header_Row+'1.1'!____y3,[0]!Header_Row)</definedName>
    <definedName name="____y1" localSheetId="3">IF('1.2'!____y7,[0]!Header_Row+'1.2'!____y3,[0]!Header_Row)</definedName>
    <definedName name="____y1" localSheetId="4">IF('1.3'!____y7,[0]!Header_Row+'1.3'!____y3,[0]!Header_Row)</definedName>
    <definedName name="____y1" localSheetId="5">IF('1.4'!____y7,[0]!Header_Row+'1.4'!____y3,[0]!Header_Row)</definedName>
    <definedName name="____y1" localSheetId="8">IF('1.7'!____y7,[0]!Header_Row+'1.7'!____y3,[0]!Header_Row)</definedName>
    <definedName name="____y1" localSheetId="16">IF('2.1'!____y7,[0]!Header_Row+'2.1'!____y3,[0]!Header_Row)</definedName>
    <definedName name="____y1" localSheetId="17">IF('2.2'!____y7,[0]!Header_Row+'2.2'!____y3,[0]!Header_Row)</definedName>
    <definedName name="____y1" localSheetId="18">IF('2.3'!____y7,[0]!Header_Row+'2.3'!____y3,[0]!Header_Row)</definedName>
    <definedName name="____y1" localSheetId="1">IF([0]!____y7,[0]!Header_Row+[0]!____y3,[0]!Header_Row)</definedName>
    <definedName name="____y1">IF([0]!____y7,[0]!Header_Row+[0]!____y3,[0]!Header_Row)</definedName>
    <definedName name="____y2" localSheetId="2" hidden="1">{"TAB1",#N/A,TRUE,"GENERAL";"TAB2",#N/A,TRUE,"GENERAL";"TAB3",#N/A,TRUE,"GENERAL";"TAB4",#N/A,TRUE,"GENERAL";"TAB5",#N/A,TRUE,"GENERAL"}</definedName>
    <definedName name="____y2" localSheetId="3" hidden="1">{"TAB1",#N/A,TRUE,"GENERAL";"TAB2",#N/A,TRUE,"GENERAL";"TAB3",#N/A,TRUE,"GENERAL";"TAB4",#N/A,TRUE,"GENERAL";"TAB5",#N/A,TRUE,"GENERAL"}</definedName>
    <definedName name="____y2" localSheetId="4" hidden="1">{"TAB1",#N/A,TRUE,"GENERAL";"TAB2",#N/A,TRUE,"GENERAL";"TAB3",#N/A,TRUE,"GENERAL";"TAB4",#N/A,TRUE,"GENERAL";"TAB5",#N/A,TRUE,"GENERAL"}</definedName>
    <definedName name="____y2" localSheetId="5" hidden="1">{"TAB1",#N/A,TRUE,"GENERAL";"TAB2",#N/A,TRUE,"GENERAL";"TAB3",#N/A,TRUE,"GENERAL";"TAB4",#N/A,TRUE,"GENERAL";"TAB5",#N/A,TRUE,"GENERAL"}</definedName>
    <definedName name="____y2" localSheetId="8" hidden="1">{"TAB1",#N/A,TRUE,"GENERAL";"TAB2",#N/A,TRUE,"GENERAL";"TAB3",#N/A,TRUE,"GENERAL";"TAB4",#N/A,TRUE,"GENERAL";"TAB5",#N/A,TRUE,"GENERAL"}</definedName>
    <definedName name="____y2" localSheetId="16" hidden="1">{"TAB1",#N/A,TRUE,"GENERAL";"TAB2",#N/A,TRUE,"GENERAL";"TAB3",#N/A,TRUE,"GENERAL";"TAB4",#N/A,TRUE,"GENERAL";"TAB5",#N/A,TRUE,"GENERAL"}</definedName>
    <definedName name="____y2" localSheetId="17" hidden="1">{"TAB1",#N/A,TRUE,"GENERAL";"TAB2",#N/A,TRUE,"GENERAL";"TAB3",#N/A,TRUE,"GENERAL";"TAB4",#N/A,TRUE,"GENERAL";"TAB5",#N/A,TRUE,"GENERAL"}</definedName>
    <definedName name="____y2" localSheetId="18" hidden="1">{"TAB1",#N/A,TRUE,"GENERAL";"TAB2",#N/A,TRUE,"GENERAL";"TAB3",#N/A,TRUE,"GENERAL";"TAB4",#N/A,TRUE,"GENERAL";"TAB5",#N/A,TRUE,"GENERAL"}</definedName>
    <definedName name="____y2" localSheetId="1" hidden="1">{"TAB1",#N/A,TRUE,"GENERAL";"TAB2",#N/A,TRUE,"GENERAL";"TAB3",#N/A,TRUE,"GENERAL";"TAB4",#N/A,TRUE,"GENERAL";"TAB5",#N/A,TRUE,"GENERAL"}</definedName>
    <definedName name="____y2" hidden="1">{"TAB1",#N/A,TRUE,"GENERAL";"TAB2",#N/A,TRUE,"GENERAL";"TAB3",#N/A,TRUE,"GENERAL";"TAB4",#N/A,TRUE,"GENERAL";"TAB5",#N/A,TRUE,"GENERAL"}</definedName>
    <definedName name="____y3" localSheetId="2" hidden="1">{"via1",#N/A,TRUE,"general";"via2",#N/A,TRUE,"general";"via3",#N/A,TRUE,"general"}</definedName>
    <definedName name="____y3" localSheetId="3" hidden="1">{"via1",#N/A,TRUE,"general";"via2",#N/A,TRUE,"general";"via3",#N/A,TRUE,"general"}</definedName>
    <definedName name="____y3" localSheetId="4" hidden="1">{"via1",#N/A,TRUE,"general";"via2",#N/A,TRUE,"general";"via3",#N/A,TRUE,"general"}</definedName>
    <definedName name="____y3" localSheetId="5" hidden="1">{"via1",#N/A,TRUE,"general";"via2",#N/A,TRUE,"general";"via3",#N/A,TRUE,"general"}</definedName>
    <definedName name="____y3" localSheetId="8" hidden="1">{"via1",#N/A,TRUE,"general";"via2",#N/A,TRUE,"general";"via3",#N/A,TRUE,"general"}</definedName>
    <definedName name="____y3" localSheetId="16" hidden="1">{"via1",#N/A,TRUE,"general";"via2",#N/A,TRUE,"general";"via3",#N/A,TRUE,"general"}</definedName>
    <definedName name="____y3" localSheetId="17" hidden="1">{"via1",#N/A,TRUE,"general";"via2",#N/A,TRUE,"general";"via3",#N/A,TRUE,"general"}</definedName>
    <definedName name="____y3" localSheetId="18" hidden="1">{"via1",#N/A,TRUE,"general";"via2",#N/A,TRUE,"general";"via3",#N/A,TRUE,"general"}</definedName>
    <definedName name="____y3" localSheetId="1" hidden="1">{"via1",#N/A,TRUE,"general";"via2",#N/A,TRUE,"general";"via3",#N/A,TRUE,"general"}</definedName>
    <definedName name="____y3" hidden="1">{"via1",#N/A,TRUE,"general";"via2",#N/A,TRUE,"general";"via3",#N/A,TRUE,"general"}</definedName>
    <definedName name="____y4" localSheetId="2" hidden="1">{"via1",#N/A,TRUE,"general";"via2",#N/A,TRUE,"general";"via3",#N/A,TRUE,"general"}</definedName>
    <definedName name="____y4" localSheetId="3" hidden="1">{"via1",#N/A,TRUE,"general";"via2",#N/A,TRUE,"general";"via3",#N/A,TRUE,"general"}</definedName>
    <definedName name="____y4" localSheetId="4" hidden="1">{"via1",#N/A,TRUE,"general";"via2",#N/A,TRUE,"general";"via3",#N/A,TRUE,"general"}</definedName>
    <definedName name="____y4" localSheetId="5" hidden="1">{"via1",#N/A,TRUE,"general";"via2",#N/A,TRUE,"general";"via3",#N/A,TRUE,"general"}</definedName>
    <definedName name="____y4" localSheetId="8" hidden="1">{"via1",#N/A,TRUE,"general";"via2",#N/A,TRUE,"general";"via3",#N/A,TRUE,"general"}</definedName>
    <definedName name="____y4" localSheetId="16" hidden="1">{"via1",#N/A,TRUE,"general";"via2",#N/A,TRUE,"general";"via3",#N/A,TRUE,"general"}</definedName>
    <definedName name="____y4" localSheetId="17" hidden="1">{"via1",#N/A,TRUE,"general";"via2",#N/A,TRUE,"general";"via3",#N/A,TRUE,"general"}</definedName>
    <definedName name="____y4" localSheetId="18" hidden="1">{"via1",#N/A,TRUE,"general";"via2",#N/A,TRUE,"general";"via3",#N/A,TRUE,"general"}</definedName>
    <definedName name="____y4" localSheetId="1" hidden="1">{"via1",#N/A,TRUE,"general";"via2",#N/A,TRUE,"general";"via3",#N/A,TRUE,"general"}</definedName>
    <definedName name="____y4" hidden="1">{"via1",#N/A,TRUE,"general";"via2",#N/A,TRUE,"general";"via3",#N/A,TRUE,"general"}</definedName>
    <definedName name="____y5" localSheetId="2" hidden="1">{"TAB1",#N/A,TRUE,"GENERAL";"TAB2",#N/A,TRUE,"GENERAL";"TAB3",#N/A,TRUE,"GENERAL";"TAB4",#N/A,TRUE,"GENERAL";"TAB5",#N/A,TRUE,"GENERAL"}</definedName>
    <definedName name="____y5" localSheetId="3" hidden="1">{"TAB1",#N/A,TRUE,"GENERAL";"TAB2",#N/A,TRUE,"GENERAL";"TAB3",#N/A,TRUE,"GENERAL";"TAB4",#N/A,TRUE,"GENERAL";"TAB5",#N/A,TRUE,"GENERAL"}</definedName>
    <definedName name="____y5" localSheetId="4" hidden="1">{"TAB1",#N/A,TRUE,"GENERAL";"TAB2",#N/A,TRUE,"GENERAL";"TAB3",#N/A,TRUE,"GENERAL";"TAB4",#N/A,TRUE,"GENERAL";"TAB5",#N/A,TRUE,"GENERAL"}</definedName>
    <definedName name="____y5" localSheetId="5" hidden="1">{"TAB1",#N/A,TRUE,"GENERAL";"TAB2",#N/A,TRUE,"GENERAL";"TAB3",#N/A,TRUE,"GENERAL";"TAB4",#N/A,TRUE,"GENERAL";"TAB5",#N/A,TRUE,"GENERAL"}</definedName>
    <definedName name="____y5" localSheetId="8" hidden="1">{"TAB1",#N/A,TRUE,"GENERAL";"TAB2",#N/A,TRUE,"GENERAL";"TAB3",#N/A,TRUE,"GENERAL";"TAB4",#N/A,TRUE,"GENERAL";"TAB5",#N/A,TRUE,"GENERAL"}</definedName>
    <definedName name="____y5" localSheetId="16" hidden="1">{"TAB1",#N/A,TRUE,"GENERAL";"TAB2",#N/A,TRUE,"GENERAL";"TAB3",#N/A,TRUE,"GENERAL";"TAB4",#N/A,TRUE,"GENERAL";"TAB5",#N/A,TRUE,"GENERAL"}</definedName>
    <definedName name="____y5" localSheetId="17" hidden="1">{"TAB1",#N/A,TRUE,"GENERAL";"TAB2",#N/A,TRUE,"GENERAL";"TAB3",#N/A,TRUE,"GENERAL";"TAB4",#N/A,TRUE,"GENERAL";"TAB5",#N/A,TRUE,"GENERAL"}</definedName>
    <definedName name="____y5" localSheetId="18" hidden="1">{"TAB1",#N/A,TRUE,"GENERAL";"TAB2",#N/A,TRUE,"GENERAL";"TAB3",#N/A,TRUE,"GENERAL";"TAB4",#N/A,TRUE,"GENERAL";"TAB5",#N/A,TRUE,"GENERAL"}</definedName>
    <definedName name="____y5" localSheetId="1" hidden="1">{"TAB1",#N/A,TRUE,"GENERAL";"TAB2",#N/A,TRUE,"GENERAL";"TAB3",#N/A,TRUE,"GENERAL";"TAB4",#N/A,TRUE,"GENERAL";"TAB5",#N/A,TRUE,"GENERAL"}</definedName>
    <definedName name="____y5" hidden="1">{"TAB1",#N/A,TRUE,"GENERAL";"TAB2",#N/A,TRUE,"GENERAL";"TAB3",#N/A,TRUE,"GENERAL";"TAB4",#N/A,TRUE,"GENERAL";"TAB5",#N/A,TRUE,"GENERAL"}</definedName>
    <definedName name="____y6" localSheetId="2" hidden="1">{"via1",#N/A,TRUE,"general";"via2",#N/A,TRUE,"general";"via3",#N/A,TRUE,"general"}</definedName>
    <definedName name="____y6" localSheetId="3" hidden="1">{"via1",#N/A,TRUE,"general";"via2",#N/A,TRUE,"general";"via3",#N/A,TRUE,"general"}</definedName>
    <definedName name="____y6" localSheetId="4" hidden="1">{"via1",#N/A,TRUE,"general";"via2",#N/A,TRUE,"general";"via3",#N/A,TRUE,"general"}</definedName>
    <definedName name="____y6" localSheetId="5" hidden="1">{"via1",#N/A,TRUE,"general";"via2",#N/A,TRUE,"general";"via3",#N/A,TRUE,"general"}</definedName>
    <definedName name="____y6" localSheetId="8" hidden="1">{"via1",#N/A,TRUE,"general";"via2",#N/A,TRUE,"general";"via3",#N/A,TRUE,"general"}</definedName>
    <definedName name="____y6" localSheetId="16" hidden="1">{"via1",#N/A,TRUE,"general";"via2",#N/A,TRUE,"general";"via3",#N/A,TRUE,"general"}</definedName>
    <definedName name="____y6" localSheetId="17" hidden="1">{"via1",#N/A,TRUE,"general";"via2",#N/A,TRUE,"general";"via3",#N/A,TRUE,"general"}</definedName>
    <definedName name="____y6" localSheetId="18" hidden="1">{"via1",#N/A,TRUE,"general";"via2",#N/A,TRUE,"general";"via3",#N/A,TRUE,"general"}</definedName>
    <definedName name="____y6" localSheetId="1" hidden="1">{"via1",#N/A,TRUE,"general";"via2",#N/A,TRUE,"general";"via3",#N/A,TRUE,"general"}</definedName>
    <definedName name="____y6" hidden="1">{"via1",#N/A,TRUE,"general";"via2",#N/A,TRUE,"general";"via3",#N/A,TRUE,"general"}</definedName>
    <definedName name="____y7" localSheetId="2" hidden="1">{"via1",#N/A,TRUE,"general";"via2",#N/A,TRUE,"general";"via3",#N/A,TRUE,"general"}</definedName>
    <definedName name="____y7" localSheetId="3" hidden="1">{"via1",#N/A,TRUE,"general";"via2",#N/A,TRUE,"general";"via3",#N/A,TRUE,"general"}</definedName>
    <definedName name="____y7" localSheetId="4" hidden="1">{"via1",#N/A,TRUE,"general";"via2",#N/A,TRUE,"general";"via3",#N/A,TRUE,"general"}</definedName>
    <definedName name="____y7" localSheetId="5" hidden="1">{"via1",#N/A,TRUE,"general";"via2",#N/A,TRUE,"general";"via3",#N/A,TRUE,"general"}</definedName>
    <definedName name="____y7" localSheetId="8" hidden="1">{"via1",#N/A,TRUE,"general";"via2",#N/A,TRUE,"general";"via3",#N/A,TRUE,"general"}</definedName>
    <definedName name="____y7" localSheetId="16" hidden="1">{"via1",#N/A,TRUE,"general";"via2",#N/A,TRUE,"general";"via3",#N/A,TRUE,"general"}</definedName>
    <definedName name="____y7" localSheetId="17" hidden="1">{"via1",#N/A,TRUE,"general";"via2",#N/A,TRUE,"general";"via3",#N/A,TRUE,"general"}</definedName>
    <definedName name="____y7" localSheetId="18" hidden="1">{"via1",#N/A,TRUE,"general";"via2",#N/A,TRUE,"general";"via3",#N/A,TRUE,"general"}</definedName>
    <definedName name="____y7" localSheetId="1" hidden="1">{"via1",#N/A,TRUE,"general";"via2",#N/A,TRUE,"general";"via3",#N/A,TRUE,"general"}</definedName>
    <definedName name="____y7" hidden="1">{"via1",#N/A,TRUE,"general";"via2",#N/A,TRUE,"general";"via3",#N/A,TRUE,"general"}</definedName>
    <definedName name="____y8" localSheetId="2" hidden="1">{"via1",#N/A,TRUE,"general";"via2",#N/A,TRUE,"general";"via3",#N/A,TRUE,"general"}</definedName>
    <definedName name="____y8" localSheetId="3" hidden="1">{"via1",#N/A,TRUE,"general";"via2",#N/A,TRUE,"general";"via3",#N/A,TRUE,"general"}</definedName>
    <definedName name="____y8" localSheetId="4" hidden="1">{"via1",#N/A,TRUE,"general";"via2",#N/A,TRUE,"general";"via3",#N/A,TRUE,"general"}</definedName>
    <definedName name="____y8" localSheetId="5" hidden="1">{"via1",#N/A,TRUE,"general";"via2",#N/A,TRUE,"general";"via3",#N/A,TRUE,"general"}</definedName>
    <definedName name="____y8" localSheetId="8" hidden="1">{"via1",#N/A,TRUE,"general";"via2",#N/A,TRUE,"general";"via3",#N/A,TRUE,"general"}</definedName>
    <definedName name="____y8" localSheetId="16" hidden="1">{"via1",#N/A,TRUE,"general";"via2",#N/A,TRUE,"general";"via3",#N/A,TRUE,"general"}</definedName>
    <definedName name="____y8" localSheetId="17" hidden="1">{"via1",#N/A,TRUE,"general";"via2",#N/A,TRUE,"general";"via3",#N/A,TRUE,"general"}</definedName>
    <definedName name="____y8" localSheetId="18" hidden="1">{"via1",#N/A,TRUE,"general";"via2",#N/A,TRUE,"general";"via3",#N/A,TRUE,"general"}</definedName>
    <definedName name="____y8" localSheetId="1" hidden="1">{"via1",#N/A,TRUE,"general";"via2",#N/A,TRUE,"general";"via3",#N/A,TRUE,"general"}</definedName>
    <definedName name="____y8" hidden="1">{"via1",#N/A,TRUE,"general";"via2",#N/A,TRUE,"general";"via3",#N/A,TRUE,"general"}</definedName>
    <definedName name="____y9" localSheetId="2" hidden="1">{"TAB1",#N/A,TRUE,"GENERAL";"TAB2",#N/A,TRUE,"GENERAL";"TAB3",#N/A,TRUE,"GENERAL";"TAB4",#N/A,TRUE,"GENERAL";"TAB5",#N/A,TRUE,"GENERAL"}</definedName>
    <definedName name="____y9" localSheetId="3" hidden="1">{"TAB1",#N/A,TRUE,"GENERAL";"TAB2",#N/A,TRUE,"GENERAL";"TAB3",#N/A,TRUE,"GENERAL";"TAB4",#N/A,TRUE,"GENERAL";"TAB5",#N/A,TRUE,"GENERAL"}</definedName>
    <definedName name="____y9" localSheetId="4" hidden="1">{"TAB1",#N/A,TRUE,"GENERAL";"TAB2",#N/A,TRUE,"GENERAL";"TAB3",#N/A,TRUE,"GENERAL";"TAB4",#N/A,TRUE,"GENERAL";"TAB5",#N/A,TRUE,"GENERAL"}</definedName>
    <definedName name="____y9" localSheetId="5" hidden="1">{"TAB1",#N/A,TRUE,"GENERAL";"TAB2",#N/A,TRUE,"GENERAL";"TAB3",#N/A,TRUE,"GENERAL";"TAB4",#N/A,TRUE,"GENERAL";"TAB5",#N/A,TRUE,"GENERAL"}</definedName>
    <definedName name="____y9" localSheetId="8" hidden="1">{"TAB1",#N/A,TRUE,"GENERAL";"TAB2",#N/A,TRUE,"GENERAL";"TAB3",#N/A,TRUE,"GENERAL";"TAB4",#N/A,TRUE,"GENERAL";"TAB5",#N/A,TRUE,"GENERAL"}</definedName>
    <definedName name="____y9" localSheetId="16" hidden="1">{"TAB1",#N/A,TRUE,"GENERAL";"TAB2",#N/A,TRUE,"GENERAL";"TAB3",#N/A,TRUE,"GENERAL";"TAB4",#N/A,TRUE,"GENERAL";"TAB5",#N/A,TRUE,"GENERAL"}</definedName>
    <definedName name="____y9" localSheetId="17" hidden="1">{"TAB1",#N/A,TRUE,"GENERAL";"TAB2",#N/A,TRUE,"GENERAL";"TAB3",#N/A,TRUE,"GENERAL";"TAB4",#N/A,TRUE,"GENERAL";"TAB5",#N/A,TRUE,"GENERAL"}</definedName>
    <definedName name="____y9" localSheetId="18" hidden="1">{"TAB1",#N/A,TRUE,"GENERAL";"TAB2",#N/A,TRUE,"GENERAL";"TAB3",#N/A,TRUE,"GENERAL";"TAB4",#N/A,TRUE,"GENERAL";"TAB5",#N/A,TRUE,"GENERAL"}</definedName>
    <definedName name="____y9" localSheetId="1" hidden="1">{"TAB1",#N/A,TRUE,"GENERAL";"TAB2",#N/A,TRUE,"GENERAL";"TAB3",#N/A,TRUE,"GENERAL";"TAB4",#N/A,TRUE,"GENERAL";"TAB5",#N/A,TRUE,"GENERAL"}</definedName>
    <definedName name="____y9" hidden="1">{"TAB1",#N/A,TRUE,"GENERAL";"TAB2",#N/A,TRUE,"GENERAL";"TAB3",#N/A,TRUE,"GENERAL";"TAB4",#N/A,TRUE,"GENERAL";"TAB5",#N/A,TRUE,"GENERAL"}</definedName>
    <definedName name="____z1" localSheetId="2" hidden="1">{"TAB1",#N/A,TRUE,"GENERAL";"TAB2",#N/A,TRUE,"GENERAL";"TAB3",#N/A,TRUE,"GENERAL";"TAB4",#N/A,TRUE,"GENERAL";"TAB5",#N/A,TRUE,"GENERAL"}</definedName>
    <definedName name="____z1" localSheetId="3" hidden="1">{"TAB1",#N/A,TRUE,"GENERAL";"TAB2",#N/A,TRUE,"GENERAL";"TAB3",#N/A,TRUE,"GENERAL";"TAB4",#N/A,TRUE,"GENERAL";"TAB5",#N/A,TRUE,"GENERAL"}</definedName>
    <definedName name="____z1" localSheetId="4" hidden="1">{"TAB1",#N/A,TRUE,"GENERAL";"TAB2",#N/A,TRUE,"GENERAL";"TAB3",#N/A,TRUE,"GENERAL";"TAB4",#N/A,TRUE,"GENERAL";"TAB5",#N/A,TRUE,"GENERAL"}</definedName>
    <definedName name="____z1" localSheetId="5" hidden="1">{"TAB1",#N/A,TRUE,"GENERAL";"TAB2",#N/A,TRUE,"GENERAL";"TAB3",#N/A,TRUE,"GENERAL";"TAB4",#N/A,TRUE,"GENERAL";"TAB5",#N/A,TRUE,"GENERAL"}</definedName>
    <definedName name="____z1" localSheetId="8" hidden="1">{"TAB1",#N/A,TRUE,"GENERAL";"TAB2",#N/A,TRUE,"GENERAL";"TAB3",#N/A,TRUE,"GENERAL";"TAB4",#N/A,TRUE,"GENERAL";"TAB5",#N/A,TRUE,"GENERAL"}</definedName>
    <definedName name="____z1" localSheetId="16" hidden="1">{"TAB1",#N/A,TRUE,"GENERAL";"TAB2",#N/A,TRUE,"GENERAL";"TAB3",#N/A,TRUE,"GENERAL";"TAB4",#N/A,TRUE,"GENERAL";"TAB5",#N/A,TRUE,"GENERAL"}</definedName>
    <definedName name="____z1" localSheetId="17" hidden="1">{"TAB1",#N/A,TRUE,"GENERAL";"TAB2",#N/A,TRUE,"GENERAL";"TAB3",#N/A,TRUE,"GENERAL";"TAB4",#N/A,TRUE,"GENERAL";"TAB5",#N/A,TRUE,"GENERAL"}</definedName>
    <definedName name="____z1" localSheetId="18" hidden="1">{"TAB1",#N/A,TRUE,"GENERAL";"TAB2",#N/A,TRUE,"GENERAL";"TAB3",#N/A,TRUE,"GENERAL";"TAB4",#N/A,TRUE,"GENERAL";"TAB5",#N/A,TRUE,"GENERAL"}</definedName>
    <definedName name="____z1" localSheetId="1" hidden="1">{"TAB1",#N/A,TRUE,"GENERAL";"TAB2",#N/A,TRUE,"GENERAL";"TAB3",#N/A,TRUE,"GENERAL";"TAB4",#N/A,TRUE,"GENERAL";"TAB5",#N/A,TRUE,"GENERAL"}</definedName>
    <definedName name="____z1" hidden="1">{"TAB1",#N/A,TRUE,"GENERAL";"TAB2",#N/A,TRUE,"GENERAL";"TAB3",#N/A,TRUE,"GENERAL";"TAB4",#N/A,TRUE,"GENERAL";"TAB5",#N/A,TRUE,"GENERAL"}</definedName>
    <definedName name="____z2" localSheetId="2" hidden="1">{"via1",#N/A,TRUE,"general";"via2",#N/A,TRUE,"general";"via3",#N/A,TRUE,"general"}</definedName>
    <definedName name="____z2" localSheetId="3" hidden="1">{"via1",#N/A,TRUE,"general";"via2",#N/A,TRUE,"general";"via3",#N/A,TRUE,"general"}</definedName>
    <definedName name="____z2" localSheetId="4" hidden="1">{"via1",#N/A,TRUE,"general";"via2",#N/A,TRUE,"general";"via3",#N/A,TRUE,"general"}</definedName>
    <definedName name="____z2" localSheetId="5" hidden="1">{"via1",#N/A,TRUE,"general";"via2",#N/A,TRUE,"general";"via3",#N/A,TRUE,"general"}</definedName>
    <definedName name="____z2" localSheetId="8" hidden="1">{"via1",#N/A,TRUE,"general";"via2",#N/A,TRUE,"general";"via3",#N/A,TRUE,"general"}</definedName>
    <definedName name="____z2" localSheetId="16" hidden="1">{"via1",#N/A,TRUE,"general";"via2",#N/A,TRUE,"general";"via3",#N/A,TRUE,"general"}</definedName>
    <definedName name="____z2" localSheetId="17" hidden="1">{"via1",#N/A,TRUE,"general";"via2",#N/A,TRUE,"general";"via3",#N/A,TRUE,"general"}</definedName>
    <definedName name="____z2" localSheetId="18" hidden="1">{"via1",#N/A,TRUE,"general";"via2",#N/A,TRUE,"general";"via3",#N/A,TRUE,"general"}</definedName>
    <definedName name="____z2" localSheetId="1" hidden="1">{"via1",#N/A,TRUE,"general";"via2",#N/A,TRUE,"general";"via3",#N/A,TRUE,"general"}</definedName>
    <definedName name="____z2" hidden="1">{"via1",#N/A,TRUE,"general";"via2",#N/A,TRUE,"general";"via3",#N/A,TRUE,"general"}</definedName>
    <definedName name="____z3" localSheetId="2" hidden="1">{"via1",#N/A,TRUE,"general";"via2",#N/A,TRUE,"general";"via3",#N/A,TRUE,"general"}</definedName>
    <definedName name="____z3" localSheetId="3" hidden="1">{"via1",#N/A,TRUE,"general";"via2",#N/A,TRUE,"general";"via3",#N/A,TRUE,"general"}</definedName>
    <definedName name="____z3" localSheetId="4" hidden="1">{"via1",#N/A,TRUE,"general";"via2",#N/A,TRUE,"general";"via3",#N/A,TRUE,"general"}</definedName>
    <definedName name="____z3" localSheetId="5" hidden="1">{"via1",#N/A,TRUE,"general";"via2",#N/A,TRUE,"general";"via3",#N/A,TRUE,"general"}</definedName>
    <definedName name="____z3" localSheetId="8" hidden="1">{"via1",#N/A,TRUE,"general";"via2",#N/A,TRUE,"general";"via3",#N/A,TRUE,"general"}</definedName>
    <definedName name="____z3" localSheetId="16" hidden="1">{"via1",#N/A,TRUE,"general";"via2",#N/A,TRUE,"general";"via3",#N/A,TRUE,"general"}</definedName>
    <definedName name="____z3" localSheetId="17" hidden="1">{"via1",#N/A,TRUE,"general";"via2",#N/A,TRUE,"general";"via3",#N/A,TRUE,"general"}</definedName>
    <definedName name="____z3" localSheetId="18" hidden="1">{"via1",#N/A,TRUE,"general";"via2",#N/A,TRUE,"general";"via3",#N/A,TRUE,"general"}</definedName>
    <definedName name="____z3" localSheetId="1" hidden="1">{"via1",#N/A,TRUE,"general";"via2",#N/A,TRUE,"general";"via3",#N/A,TRUE,"general"}</definedName>
    <definedName name="____z3" hidden="1">{"via1",#N/A,TRUE,"general";"via2",#N/A,TRUE,"general";"via3",#N/A,TRUE,"general"}</definedName>
    <definedName name="____z4" localSheetId="2" hidden="1">{"TAB1",#N/A,TRUE,"GENERAL";"TAB2",#N/A,TRUE,"GENERAL";"TAB3",#N/A,TRUE,"GENERAL";"TAB4",#N/A,TRUE,"GENERAL";"TAB5",#N/A,TRUE,"GENERAL"}</definedName>
    <definedName name="____z4" localSheetId="3" hidden="1">{"TAB1",#N/A,TRUE,"GENERAL";"TAB2",#N/A,TRUE,"GENERAL";"TAB3",#N/A,TRUE,"GENERAL";"TAB4",#N/A,TRUE,"GENERAL";"TAB5",#N/A,TRUE,"GENERAL"}</definedName>
    <definedName name="____z4" localSheetId="4" hidden="1">{"TAB1",#N/A,TRUE,"GENERAL";"TAB2",#N/A,TRUE,"GENERAL";"TAB3",#N/A,TRUE,"GENERAL";"TAB4",#N/A,TRUE,"GENERAL";"TAB5",#N/A,TRUE,"GENERAL"}</definedName>
    <definedName name="____z4" localSheetId="5" hidden="1">{"TAB1",#N/A,TRUE,"GENERAL";"TAB2",#N/A,TRUE,"GENERAL";"TAB3",#N/A,TRUE,"GENERAL";"TAB4",#N/A,TRUE,"GENERAL";"TAB5",#N/A,TRUE,"GENERAL"}</definedName>
    <definedName name="____z4" localSheetId="8" hidden="1">{"TAB1",#N/A,TRUE,"GENERAL";"TAB2",#N/A,TRUE,"GENERAL";"TAB3",#N/A,TRUE,"GENERAL";"TAB4",#N/A,TRUE,"GENERAL";"TAB5",#N/A,TRUE,"GENERAL"}</definedName>
    <definedName name="____z4" localSheetId="16" hidden="1">{"TAB1",#N/A,TRUE,"GENERAL";"TAB2",#N/A,TRUE,"GENERAL";"TAB3",#N/A,TRUE,"GENERAL";"TAB4",#N/A,TRUE,"GENERAL";"TAB5",#N/A,TRUE,"GENERAL"}</definedName>
    <definedName name="____z4" localSheetId="17" hidden="1">{"TAB1",#N/A,TRUE,"GENERAL";"TAB2",#N/A,TRUE,"GENERAL";"TAB3",#N/A,TRUE,"GENERAL";"TAB4",#N/A,TRUE,"GENERAL";"TAB5",#N/A,TRUE,"GENERAL"}</definedName>
    <definedName name="____z4" localSheetId="18" hidden="1">{"TAB1",#N/A,TRUE,"GENERAL";"TAB2",#N/A,TRUE,"GENERAL";"TAB3",#N/A,TRUE,"GENERAL";"TAB4",#N/A,TRUE,"GENERAL";"TAB5",#N/A,TRUE,"GENERAL"}</definedName>
    <definedName name="____z4" localSheetId="1" hidden="1">{"TAB1",#N/A,TRUE,"GENERAL";"TAB2",#N/A,TRUE,"GENERAL";"TAB3",#N/A,TRUE,"GENERAL";"TAB4",#N/A,TRUE,"GENERAL";"TAB5",#N/A,TRUE,"GENERAL"}</definedName>
    <definedName name="____z4" hidden="1">{"TAB1",#N/A,TRUE,"GENERAL";"TAB2",#N/A,TRUE,"GENERAL";"TAB3",#N/A,TRUE,"GENERAL";"TAB4",#N/A,TRUE,"GENERAL";"TAB5",#N/A,TRUE,"GENERAL"}</definedName>
    <definedName name="____z5" localSheetId="2" hidden="1">{"via1",#N/A,TRUE,"general";"via2",#N/A,TRUE,"general";"via3",#N/A,TRUE,"general"}</definedName>
    <definedName name="____z5" localSheetId="3" hidden="1">{"via1",#N/A,TRUE,"general";"via2",#N/A,TRUE,"general";"via3",#N/A,TRUE,"general"}</definedName>
    <definedName name="____z5" localSheetId="4" hidden="1">{"via1",#N/A,TRUE,"general";"via2",#N/A,TRUE,"general";"via3",#N/A,TRUE,"general"}</definedName>
    <definedName name="____z5" localSheetId="5" hidden="1">{"via1",#N/A,TRUE,"general";"via2",#N/A,TRUE,"general";"via3",#N/A,TRUE,"general"}</definedName>
    <definedName name="____z5" localSheetId="8" hidden="1">{"via1",#N/A,TRUE,"general";"via2",#N/A,TRUE,"general";"via3",#N/A,TRUE,"general"}</definedName>
    <definedName name="____z5" localSheetId="16" hidden="1">{"via1",#N/A,TRUE,"general";"via2",#N/A,TRUE,"general";"via3",#N/A,TRUE,"general"}</definedName>
    <definedName name="____z5" localSheetId="17" hidden="1">{"via1",#N/A,TRUE,"general";"via2",#N/A,TRUE,"general";"via3",#N/A,TRUE,"general"}</definedName>
    <definedName name="____z5" localSheetId="18" hidden="1">{"via1",#N/A,TRUE,"general";"via2",#N/A,TRUE,"general";"via3",#N/A,TRUE,"general"}</definedName>
    <definedName name="____z5" localSheetId="1" hidden="1">{"via1",#N/A,TRUE,"general";"via2",#N/A,TRUE,"general";"via3",#N/A,TRUE,"general"}</definedName>
    <definedName name="____z5" hidden="1">{"via1",#N/A,TRUE,"general";"via2",#N/A,TRUE,"general";"via3",#N/A,TRUE,"general"}</definedName>
    <definedName name="____z6" localSheetId="2" hidden="1">{"TAB1",#N/A,TRUE,"GENERAL";"TAB2",#N/A,TRUE,"GENERAL";"TAB3",#N/A,TRUE,"GENERAL";"TAB4",#N/A,TRUE,"GENERAL";"TAB5",#N/A,TRUE,"GENERAL"}</definedName>
    <definedName name="____z6" localSheetId="3" hidden="1">{"TAB1",#N/A,TRUE,"GENERAL";"TAB2",#N/A,TRUE,"GENERAL";"TAB3",#N/A,TRUE,"GENERAL";"TAB4",#N/A,TRUE,"GENERAL";"TAB5",#N/A,TRUE,"GENERAL"}</definedName>
    <definedName name="____z6" localSheetId="4" hidden="1">{"TAB1",#N/A,TRUE,"GENERAL";"TAB2",#N/A,TRUE,"GENERAL";"TAB3",#N/A,TRUE,"GENERAL";"TAB4",#N/A,TRUE,"GENERAL";"TAB5",#N/A,TRUE,"GENERAL"}</definedName>
    <definedName name="____z6" localSheetId="5" hidden="1">{"TAB1",#N/A,TRUE,"GENERAL";"TAB2",#N/A,TRUE,"GENERAL";"TAB3",#N/A,TRUE,"GENERAL";"TAB4",#N/A,TRUE,"GENERAL";"TAB5",#N/A,TRUE,"GENERAL"}</definedName>
    <definedName name="____z6" localSheetId="8" hidden="1">{"TAB1",#N/A,TRUE,"GENERAL";"TAB2",#N/A,TRUE,"GENERAL";"TAB3",#N/A,TRUE,"GENERAL";"TAB4",#N/A,TRUE,"GENERAL";"TAB5",#N/A,TRUE,"GENERAL"}</definedName>
    <definedName name="____z6" localSheetId="16" hidden="1">{"TAB1",#N/A,TRUE,"GENERAL";"TAB2",#N/A,TRUE,"GENERAL";"TAB3",#N/A,TRUE,"GENERAL";"TAB4",#N/A,TRUE,"GENERAL";"TAB5",#N/A,TRUE,"GENERAL"}</definedName>
    <definedName name="____z6" localSheetId="17" hidden="1">{"TAB1",#N/A,TRUE,"GENERAL";"TAB2",#N/A,TRUE,"GENERAL";"TAB3",#N/A,TRUE,"GENERAL";"TAB4",#N/A,TRUE,"GENERAL";"TAB5",#N/A,TRUE,"GENERAL"}</definedName>
    <definedName name="____z6" localSheetId="18" hidden="1">{"TAB1",#N/A,TRUE,"GENERAL";"TAB2",#N/A,TRUE,"GENERAL";"TAB3",#N/A,TRUE,"GENERAL";"TAB4",#N/A,TRUE,"GENERAL";"TAB5",#N/A,TRUE,"GENERAL"}</definedName>
    <definedName name="____z6" localSheetId="1" hidden="1">{"TAB1",#N/A,TRUE,"GENERAL";"TAB2",#N/A,TRUE,"GENERAL";"TAB3",#N/A,TRUE,"GENERAL";"TAB4",#N/A,TRUE,"GENERAL";"TAB5",#N/A,TRUE,"GENERAL"}</definedName>
    <definedName name="____z6" hidden="1">{"TAB1",#N/A,TRUE,"GENERAL";"TAB2",#N/A,TRUE,"GENERAL";"TAB3",#N/A,TRUE,"GENERAL";"TAB4",#N/A,TRUE,"GENERAL";"TAB5",#N/A,TRUE,"GENERAL"}</definedName>
    <definedName name="____z7">#N/A</definedName>
    <definedName name="___a1" localSheetId="2" hidden="1">{"TAB1",#N/A,TRUE,"GENERAL";"TAB2",#N/A,TRUE,"GENERAL";"TAB3",#N/A,TRUE,"GENERAL";"TAB4",#N/A,TRUE,"GENERAL";"TAB5",#N/A,TRUE,"GENERAL"}</definedName>
    <definedName name="___a1" localSheetId="3" hidden="1">{"TAB1",#N/A,TRUE,"GENERAL";"TAB2",#N/A,TRUE,"GENERAL";"TAB3",#N/A,TRUE,"GENERAL";"TAB4",#N/A,TRUE,"GENERAL";"TAB5",#N/A,TRUE,"GENERAL"}</definedName>
    <definedName name="___a1" localSheetId="4" hidden="1">{"TAB1",#N/A,TRUE,"GENERAL";"TAB2",#N/A,TRUE,"GENERAL";"TAB3",#N/A,TRUE,"GENERAL";"TAB4",#N/A,TRUE,"GENERAL";"TAB5",#N/A,TRUE,"GENERAL"}</definedName>
    <definedName name="___a1" localSheetId="5" hidden="1">{"TAB1",#N/A,TRUE,"GENERAL";"TAB2",#N/A,TRUE,"GENERAL";"TAB3",#N/A,TRUE,"GENERAL";"TAB4",#N/A,TRUE,"GENERAL";"TAB5",#N/A,TRUE,"GENERAL"}</definedName>
    <definedName name="___a1" localSheetId="8" hidden="1">{"TAB1",#N/A,TRUE,"GENERAL";"TAB2",#N/A,TRUE,"GENERAL";"TAB3",#N/A,TRUE,"GENERAL";"TAB4",#N/A,TRUE,"GENERAL";"TAB5",#N/A,TRUE,"GENERAL"}</definedName>
    <definedName name="___a1" localSheetId="16" hidden="1">{"TAB1",#N/A,TRUE,"GENERAL";"TAB2",#N/A,TRUE,"GENERAL";"TAB3",#N/A,TRUE,"GENERAL";"TAB4",#N/A,TRUE,"GENERAL";"TAB5",#N/A,TRUE,"GENERAL"}</definedName>
    <definedName name="___a1" localSheetId="17" hidden="1">{"TAB1",#N/A,TRUE,"GENERAL";"TAB2",#N/A,TRUE,"GENERAL";"TAB3",#N/A,TRUE,"GENERAL";"TAB4",#N/A,TRUE,"GENERAL";"TAB5",#N/A,TRUE,"GENERAL"}</definedName>
    <definedName name="___a1" localSheetId="18" hidden="1">{"TAB1",#N/A,TRUE,"GENERAL";"TAB2",#N/A,TRUE,"GENERAL";"TAB3",#N/A,TRUE,"GENERAL";"TAB4",#N/A,TRUE,"GENERAL";"TAB5",#N/A,TRUE,"GENERAL"}</definedName>
    <definedName name="___a1" localSheetId="1" hidden="1">{"TAB1",#N/A,TRUE,"GENERAL";"TAB2",#N/A,TRUE,"GENERAL";"TAB3",#N/A,TRUE,"GENERAL";"TAB4",#N/A,TRUE,"GENERAL";"TAB5",#N/A,TRUE,"GENERAL"}</definedName>
    <definedName name="___a1" hidden="1">{"TAB1",#N/A,TRUE,"GENERAL";"TAB2",#N/A,TRUE,"GENERAL";"TAB3",#N/A,TRUE,"GENERAL";"TAB4",#N/A,TRUE,"GENERAL";"TAB5",#N/A,TRUE,"GENERAL"}</definedName>
    <definedName name="___A17000">#REF!</definedName>
    <definedName name="___A20000">#REF!</definedName>
    <definedName name="___a3" localSheetId="2" hidden="1">{"TAB1",#N/A,TRUE,"GENERAL";"TAB2",#N/A,TRUE,"GENERAL";"TAB3",#N/A,TRUE,"GENERAL";"TAB4",#N/A,TRUE,"GENERAL";"TAB5",#N/A,TRUE,"GENERAL"}</definedName>
    <definedName name="___a3" localSheetId="3" hidden="1">{"TAB1",#N/A,TRUE,"GENERAL";"TAB2",#N/A,TRUE,"GENERAL";"TAB3",#N/A,TRUE,"GENERAL";"TAB4",#N/A,TRUE,"GENERAL";"TAB5",#N/A,TRUE,"GENERAL"}</definedName>
    <definedName name="___a3" localSheetId="4" hidden="1">{"TAB1",#N/A,TRUE,"GENERAL";"TAB2",#N/A,TRUE,"GENERAL";"TAB3",#N/A,TRUE,"GENERAL";"TAB4",#N/A,TRUE,"GENERAL";"TAB5",#N/A,TRUE,"GENERAL"}</definedName>
    <definedName name="___a3" localSheetId="5" hidden="1">{"TAB1",#N/A,TRUE,"GENERAL";"TAB2",#N/A,TRUE,"GENERAL";"TAB3",#N/A,TRUE,"GENERAL";"TAB4",#N/A,TRUE,"GENERAL";"TAB5",#N/A,TRUE,"GENERAL"}</definedName>
    <definedName name="___a3" localSheetId="8" hidden="1">{"TAB1",#N/A,TRUE,"GENERAL";"TAB2",#N/A,TRUE,"GENERAL";"TAB3",#N/A,TRUE,"GENERAL";"TAB4",#N/A,TRUE,"GENERAL";"TAB5",#N/A,TRUE,"GENERAL"}</definedName>
    <definedName name="___a3" localSheetId="16" hidden="1">{"TAB1",#N/A,TRUE,"GENERAL";"TAB2",#N/A,TRUE,"GENERAL";"TAB3",#N/A,TRUE,"GENERAL";"TAB4",#N/A,TRUE,"GENERAL";"TAB5",#N/A,TRUE,"GENERAL"}</definedName>
    <definedName name="___a3" localSheetId="17" hidden="1">{"TAB1",#N/A,TRUE,"GENERAL";"TAB2",#N/A,TRUE,"GENERAL";"TAB3",#N/A,TRUE,"GENERAL";"TAB4",#N/A,TRUE,"GENERAL";"TAB5",#N/A,TRUE,"GENERAL"}</definedName>
    <definedName name="___a3" localSheetId="18" hidden="1">{"TAB1",#N/A,TRUE,"GENERAL";"TAB2",#N/A,TRUE,"GENERAL";"TAB3",#N/A,TRUE,"GENERAL";"TAB4",#N/A,TRUE,"GENERAL";"TAB5",#N/A,TRUE,"GENERAL"}</definedName>
    <definedName name="___a3" localSheetId="1" hidden="1">{"TAB1",#N/A,TRUE,"GENERAL";"TAB2",#N/A,TRUE,"GENERAL";"TAB3",#N/A,TRUE,"GENERAL";"TAB4",#N/A,TRUE,"GENERAL";"TAB5",#N/A,TRUE,"GENERAL"}</definedName>
    <definedName name="___a3" hidden="1">{"TAB1",#N/A,TRUE,"GENERAL";"TAB2",#N/A,TRUE,"GENERAL";"TAB3",#N/A,TRUE,"GENERAL";"TAB4",#N/A,TRUE,"GENERAL";"TAB5",#N/A,TRUE,"GENERAL"}</definedName>
    <definedName name="___A30000">#REF!</definedName>
    <definedName name="___a4" localSheetId="2" hidden="1">{"via1",#N/A,TRUE,"general";"via2",#N/A,TRUE,"general";"via3",#N/A,TRUE,"general"}</definedName>
    <definedName name="___a4" localSheetId="3" hidden="1">{"via1",#N/A,TRUE,"general";"via2",#N/A,TRUE,"general";"via3",#N/A,TRUE,"general"}</definedName>
    <definedName name="___a4" localSheetId="4" hidden="1">{"via1",#N/A,TRUE,"general";"via2",#N/A,TRUE,"general";"via3",#N/A,TRUE,"general"}</definedName>
    <definedName name="___a4" localSheetId="5" hidden="1">{"via1",#N/A,TRUE,"general";"via2",#N/A,TRUE,"general";"via3",#N/A,TRUE,"general"}</definedName>
    <definedName name="___a4" localSheetId="8" hidden="1">{"via1",#N/A,TRUE,"general";"via2",#N/A,TRUE,"general";"via3",#N/A,TRUE,"general"}</definedName>
    <definedName name="___a4" localSheetId="16" hidden="1">{"via1",#N/A,TRUE,"general";"via2",#N/A,TRUE,"general";"via3",#N/A,TRUE,"general"}</definedName>
    <definedName name="___a4" localSheetId="17" hidden="1">{"via1",#N/A,TRUE,"general";"via2",#N/A,TRUE,"general";"via3",#N/A,TRUE,"general"}</definedName>
    <definedName name="___a4" localSheetId="18" hidden="1">{"via1",#N/A,TRUE,"general";"via2",#N/A,TRUE,"general";"via3",#N/A,TRUE,"general"}</definedName>
    <definedName name="___a4" localSheetId="1" hidden="1">{"via1",#N/A,TRUE,"general";"via2",#N/A,TRUE,"general";"via3",#N/A,TRUE,"general"}</definedName>
    <definedName name="___a4" hidden="1">{"via1",#N/A,TRUE,"general";"via2",#N/A,TRUE,"general";"via3",#N/A,TRUE,"general"}</definedName>
    <definedName name="___a5" localSheetId="2" hidden="1">{"TAB1",#N/A,TRUE,"GENERAL";"TAB2",#N/A,TRUE,"GENERAL";"TAB3",#N/A,TRUE,"GENERAL";"TAB4",#N/A,TRUE,"GENERAL";"TAB5",#N/A,TRUE,"GENERAL"}</definedName>
    <definedName name="___a5" localSheetId="3" hidden="1">{"TAB1",#N/A,TRUE,"GENERAL";"TAB2",#N/A,TRUE,"GENERAL";"TAB3",#N/A,TRUE,"GENERAL";"TAB4",#N/A,TRUE,"GENERAL";"TAB5",#N/A,TRUE,"GENERAL"}</definedName>
    <definedName name="___a5" localSheetId="4" hidden="1">{"TAB1",#N/A,TRUE,"GENERAL";"TAB2",#N/A,TRUE,"GENERAL";"TAB3",#N/A,TRUE,"GENERAL";"TAB4",#N/A,TRUE,"GENERAL";"TAB5",#N/A,TRUE,"GENERAL"}</definedName>
    <definedName name="___a5" localSheetId="5" hidden="1">{"TAB1",#N/A,TRUE,"GENERAL";"TAB2",#N/A,TRUE,"GENERAL";"TAB3",#N/A,TRUE,"GENERAL";"TAB4",#N/A,TRUE,"GENERAL";"TAB5",#N/A,TRUE,"GENERAL"}</definedName>
    <definedName name="___a5" localSheetId="8" hidden="1">{"TAB1",#N/A,TRUE,"GENERAL";"TAB2",#N/A,TRUE,"GENERAL";"TAB3",#N/A,TRUE,"GENERAL";"TAB4",#N/A,TRUE,"GENERAL";"TAB5",#N/A,TRUE,"GENERAL"}</definedName>
    <definedName name="___a5" localSheetId="16" hidden="1">{"TAB1",#N/A,TRUE,"GENERAL";"TAB2",#N/A,TRUE,"GENERAL";"TAB3",#N/A,TRUE,"GENERAL";"TAB4",#N/A,TRUE,"GENERAL";"TAB5",#N/A,TRUE,"GENERAL"}</definedName>
    <definedName name="___a5" localSheetId="17" hidden="1">{"TAB1",#N/A,TRUE,"GENERAL";"TAB2",#N/A,TRUE,"GENERAL";"TAB3",#N/A,TRUE,"GENERAL";"TAB4",#N/A,TRUE,"GENERAL";"TAB5",#N/A,TRUE,"GENERAL"}</definedName>
    <definedName name="___a5" localSheetId="18" hidden="1">{"TAB1",#N/A,TRUE,"GENERAL";"TAB2",#N/A,TRUE,"GENERAL";"TAB3",#N/A,TRUE,"GENERAL";"TAB4",#N/A,TRUE,"GENERAL";"TAB5",#N/A,TRUE,"GENERAL"}</definedName>
    <definedName name="___a5" localSheetId="1" hidden="1">{"TAB1",#N/A,TRUE,"GENERAL";"TAB2",#N/A,TRUE,"GENERAL";"TAB3",#N/A,TRUE,"GENERAL";"TAB4",#N/A,TRUE,"GENERAL";"TAB5",#N/A,TRUE,"GENERAL"}</definedName>
    <definedName name="___a5" hidden="1">{"TAB1",#N/A,TRUE,"GENERAL";"TAB2",#N/A,TRUE,"GENERAL";"TAB3",#N/A,TRUE,"GENERAL";"TAB4",#N/A,TRUE,"GENERAL";"TAB5",#N/A,TRUE,"GENERAL"}</definedName>
    <definedName name="___a6" localSheetId="2" hidden="1">{"TAB1",#N/A,TRUE,"GENERAL";"TAB2",#N/A,TRUE,"GENERAL";"TAB3",#N/A,TRUE,"GENERAL";"TAB4",#N/A,TRUE,"GENERAL";"TAB5",#N/A,TRUE,"GENERAL"}</definedName>
    <definedName name="___a6" localSheetId="3" hidden="1">{"TAB1",#N/A,TRUE,"GENERAL";"TAB2",#N/A,TRUE,"GENERAL";"TAB3",#N/A,TRUE,"GENERAL";"TAB4",#N/A,TRUE,"GENERAL";"TAB5",#N/A,TRUE,"GENERAL"}</definedName>
    <definedName name="___a6" localSheetId="4" hidden="1">{"TAB1",#N/A,TRUE,"GENERAL";"TAB2",#N/A,TRUE,"GENERAL";"TAB3",#N/A,TRUE,"GENERAL";"TAB4",#N/A,TRUE,"GENERAL";"TAB5",#N/A,TRUE,"GENERAL"}</definedName>
    <definedName name="___a6" localSheetId="5" hidden="1">{"TAB1",#N/A,TRUE,"GENERAL";"TAB2",#N/A,TRUE,"GENERAL";"TAB3",#N/A,TRUE,"GENERAL";"TAB4",#N/A,TRUE,"GENERAL";"TAB5",#N/A,TRUE,"GENERAL"}</definedName>
    <definedName name="___a6" localSheetId="8" hidden="1">{"TAB1",#N/A,TRUE,"GENERAL";"TAB2",#N/A,TRUE,"GENERAL";"TAB3",#N/A,TRUE,"GENERAL";"TAB4",#N/A,TRUE,"GENERAL";"TAB5",#N/A,TRUE,"GENERAL"}</definedName>
    <definedName name="___a6" localSheetId="16" hidden="1">{"TAB1",#N/A,TRUE,"GENERAL";"TAB2",#N/A,TRUE,"GENERAL";"TAB3",#N/A,TRUE,"GENERAL";"TAB4",#N/A,TRUE,"GENERAL";"TAB5",#N/A,TRUE,"GENERAL"}</definedName>
    <definedName name="___a6" localSheetId="17" hidden="1">{"TAB1",#N/A,TRUE,"GENERAL";"TAB2",#N/A,TRUE,"GENERAL";"TAB3",#N/A,TRUE,"GENERAL";"TAB4",#N/A,TRUE,"GENERAL";"TAB5",#N/A,TRUE,"GENERAL"}</definedName>
    <definedName name="___a6" localSheetId="18" hidden="1">{"TAB1",#N/A,TRUE,"GENERAL";"TAB2",#N/A,TRUE,"GENERAL";"TAB3",#N/A,TRUE,"GENERAL";"TAB4",#N/A,TRUE,"GENERAL";"TAB5",#N/A,TRUE,"GENERAL"}</definedName>
    <definedName name="___a6" localSheetId="1" hidden="1">{"TAB1",#N/A,TRUE,"GENERAL";"TAB2",#N/A,TRUE,"GENERAL";"TAB3",#N/A,TRUE,"GENERAL";"TAB4",#N/A,TRUE,"GENERAL";"TAB5",#N/A,TRUE,"GENERAL"}</definedName>
    <definedName name="___a6" hidden="1">{"TAB1",#N/A,TRUE,"GENERAL";"TAB2",#N/A,TRUE,"GENERAL";"TAB3",#N/A,TRUE,"GENERAL";"TAB4",#N/A,TRUE,"GENERAL";"TAB5",#N/A,TRUE,"GENERAL"}</definedName>
    <definedName name="___adi1">[11]Datos!$B$2</definedName>
    <definedName name="___adi2">[11]Datos!$B$3</definedName>
    <definedName name="___ADM4">[17]BASE!$D$133</definedName>
    <definedName name="___AFC1" localSheetId="1">[7]INV!$A$25:$D$28</definedName>
    <definedName name="___AFC1">[5]INV!$A$25:$D$28</definedName>
    <definedName name="___AFC3" localSheetId="1">[7]INV!$F$25:$I$28</definedName>
    <definedName name="___AFC3">[5]INV!$F$25:$I$28</definedName>
    <definedName name="___AFC5" localSheetId="1">[7]INV!$K$25:$N$28</definedName>
    <definedName name="___AFC5">[5]INV!$K$25:$N$28</definedName>
    <definedName name="___AIU1" localSheetId="1">#REF!</definedName>
    <definedName name="___AIU1">#REF!</definedName>
    <definedName name="___AIU2" localSheetId="1">[18]BASE!$C$5</definedName>
    <definedName name="___aiu2">[9]AIU!$J$105</definedName>
    <definedName name="___AIU3">[19]BASE!$C$3</definedName>
    <definedName name="___apu1">[3]INSUMOS!#REF!</definedName>
    <definedName name="___APU221" localSheetId="1">#REF!</definedName>
    <definedName name="___APU221">#REF!</definedName>
    <definedName name="___APU465" localSheetId="2">[20]!absc</definedName>
    <definedName name="___APU465" localSheetId="12">[20]!absc</definedName>
    <definedName name="___APU465" localSheetId="11">[20]!absc</definedName>
    <definedName name="___APU465" localSheetId="13">[20]!absc</definedName>
    <definedName name="___APU465" localSheetId="14">[20]!absc</definedName>
    <definedName name="___APU465" localSheetId="15">[20]!absc</definedName>
    <definedName name="___APU465" localSheetId="3">[20]!absc</definedName>
    <definedName name="___APU465" localSheetId="4">[20]!absc</definedName>
    <definedName name="___APU465" localSheetId="5">[20]!absc</definedName>
    <definedName name="___APU465" localSheetId="6">[20]!absc</definedName>
    <definedName name="___APU465" localSheetId="7">[20]!absc</definedName>
    <definedName name="___APU465" localSheetId="8">[20]!absc</definedName>
    <definedName name="___APU465" localSheetId="9">[20]!absc</definedName>
    <definedName name="___APU465" localSheetId="10">[20]!absc</definedName>
    <definedName name="___APU465" localSheetId="16">[20]!absc</definedName>
    <definedName name="___APU465" localSheetId="17">[20]!absc</definedName>
    <definedName name="___APU465" localSheetId="18">[20]!absc</definedName>
    <definedName name="___APU465" localSheetId="19">[20]!absc</definedName>
    <definedName name="___APU465" localSheetId="20">[20]!absc</definedName>
    <definedName name="___APU465" localSheetId="21">[20]!absc</definedName>
    <definedName name="___APU465" localSheetId="22">[20]!absc</definedName>
    <definedName name="___APU465" localSheetId="23">[20]!absc</definedName>
    <definedName name="___APU465" localSheetId="24">[20]!absc</definedName>
    <definedName name="___APU465">[20]!absc</definedName>
    <definedName name="___b2" localSheetId="2" hidden="1">{"TAB1",#N/A,TRUE,"GENERAL";"TAB2",#N/A,TRUE,"GENERAL";"TAB3",#N/A,TRUE,"GENERAL";"TAB4",#N/A,TRUE,"GENERAL";"TAB5",#N/A,TRUE,"GENERAL"}</definedName>
    <definedName name="___b2" localSheetId="3" hidden="1">{"TAB1",#N/A,TRUE,"GENERAL";"TAB2",#N/A,TRUE,"GENERAL";"TAB3",#N/A,TRUE,"GENERAL";"TAB4",#N/A,TRUE,"GENERAL";"TAB5",#N/A,TRUE,"GENERAL"}</definedName>
    <definedName name="___b2" localSheetId="4" hidden="1">{"TAB1",#N/A,TRUE,"GENERAL";"TAB2",#N/A,TRUE,"GENERAL";"TAB3",#N/A,TRUE,"GENERAL";"TAB4",#N/A,TRUE,"GENERAL";"TAB5",#N/A,TRUE,"GENERAL"}</definedName>
    <definedName name="___b2" localSheetId="5" hidden="1">{"TAB1",#N/A,TRUE,"GENERAL";"TAB2",#N/A,TRUE,"GENERAL";"TAB3",#N/A,TRUE,"GENERAL";"TAB4",#N/A,TRUE,"GENERAL";"TAB5",#N/A,TRUE,"GENERAL"}</definedName>
    <definedName name="___b2" localSheetId="8" hidden="1">{"TAB1",#N/A,TRUE,"GENERAL";"TAB2",#N/A,TRUE,"GENERAL";"TAB3",#N/A,TRUE,"GENERAL";"TAB4",#N/A,TRUE,"GENERAL";"TAB5",#N/A,TRUE,"GENERAL"}</definedName>
    <definedName name="___b2" localSheetId="16" hidden="1">{"TAB1",#N/A,TRUE,"GENERAL";"TAB2",#N/A,TRUE,"GENERAL";"TAB3",#N/A,TRUE,"GENERAL";"TAB4",#N/A,TRUE,"GENERAL";"TAB5",#N/A,TRUE,"GENERAL"}</definedName>
    <definedName name="___b2" localSheetId="17" hidden="1">{"TAB1",#N/A,TRUE,"GENERAL";"TAB2",#N/A,TRUE,"GENERAL";"TAB3",#N/A,TRUE,"GENERAL";"TAB4",#N/A,TRUE,"GENERAL";"TAB5",#N/A,TRUE,"GENERAL"}</definedName>
    <definedName name="___b2" localSheetId="18" hidden="1">{"TAB1",#N/A,TRUE,"GENERAL";"TAB2",#N/A,TRUE,"GENERAL";"TAB3",#N/A,TRUE,"GENERAL";"TAB4",#N/A,TRUE,"GENERAL";"TAB5",#N/A,TRUE,"GENERAL"}</definedName>
    <definedName name="___b2" localSheetId="1" hidden="1">{"TAB1",#N/A,TRUE,"GENERAL";"TAB2",#N/A,TRUE,"GENERAL";"TAB3",#N/A,TRUE,"GENERAL";"TAB4",#N/A,TRUE,"GENERAL";"TAB5",#N/A,TRUE,"GENERAL"}</definedName>
    <definedName name="___b2" hidden="1">{"TAB1",#N/A,TRUE,"GENERAL";"TAB2",#N/A,TRUE,"GENERAL";"TAB3",#N/A,TRUE,"GENERAL";"TAB4",#N/A,TRUE,"GENERAL";"TAB5",#N/A,TRUE,"GENERAL"}</definedName>
    <definedName name="___b3" localSheetId="2" hidden="1">{"TAB1",#N/A,TRUE,"GENERAL";"TAB2",#N/A,TRUE,"GENERAL";"TAB3",#N/A,TRUE,"GENERAL";"TAB4",#N/A,TRUE,"GENERAL";"TAB5",#N/A,TRUE,"GENERAL"}</definedName>
    <definedName name="___b3" localSheetId="3" hidden="1">{"TAB1",#N/A,TRUE,"GENERAL";"TAB2",#N/A,TRUE,"GENERAL";"TAB3",#N/A,TRUE,"GENERAL";"TAB4",#N/A,TRUE,"GENERAL";"TAB5",#N/A,TRUE,"GENERAL"}</definedName>
    <definedName name="___b3" localSheetId="4" hidden="1">{"TAB1",#N/A,TRUE,"GENERAL";"TAB2",#N/A,TRUE,"GENERAL";"TAB3",#N/A,TRUE,"GENERAL";"TAB4",#N/A,TRUE,"GENERAL";"TAB5",#N/A,TRUE,"GENERAL"}</definedName>
    <definedName name="___b3" localSheetId="5" hidden="1">{"TAB1",#N/A,TRUE,"GENERAL";"TAB2",#N/A,TRUE,"GENERAL";"TAB3",#N/A,TRUE,"GENERAL";"TAB4",#N/A,TRUE,"GENERAL";"TAB5",#N/A,TRUE,"GENERAL"}</definedName>
    <definedName name="___b3" localSheetId="8" hidden="1">{"TAB1",#N/A,TRUE,"GENERAL";"TAB2",#N/A,TRUE,"GENERAL";"TAB3",#N/A,TRUE,"GENERAL";"TAB4",#N/A,TRUE,"GENERAL";"TAB5",#N/A,TRUE,"GENERAL"}</definedName>
    <definedName name="___b3" localSheetId="16" hidden="1">{"TAB1",#N/A,TRUE,"GENERAL";"TAB2",#N/A,TRUE,"GENERAL";"TAB3",#N/A,TRUE,"GENERAL";"TAB4",#N/A,TRUE,"GENERAL";"TAB5",#N/A,TRUE,"GENERAL"}</definedName>
    <definedName name="___b3" localSheetId="17" hidden="1">{"TAB1",#N/A,TRUE,"GENERAL";"TAB2",#N/A,TRUE,"GENERAL";"TAB3",#N/A,TRUE,"GENERAL";"TAB4",#N/A,TRUE,"GENERAL";"TAB5",#N/A,TRUE,"GENERAL"}</definedName>
    <definedName name="___b3" localSheetId="18" hidden="1">{"TAB1",#N/A,TRUE,"GENERAL";"TAB2",#N/A,TRUE,"GENERAL";"TAB3",#N/A,TRUE,"GENERAL";"TAB4",#N/A,TRUE,"GENERAL";"TAB5",#N/A,TRUE,"GENERAL"}</definedName>
    <definedName name="___b3" localSheetId="1" hidden="1">{"TAB1",#N/A,TRUE,"GENERAL";"TAB2",#N/A,TRUE,"GENERAL";"TAB3",#N/A,TRUE,"GENERAL";"TAB4",#N/A,TRUE,"GENERAL";"TAB5",#N/A,TRUE,"GENERAL"}</definedName>
    <definedName name="___b3" hidden="1">{"TAB1",#N/A,TRUE,"GENERAL";"TAB2",#N/A,TRUE,"GENERAL";"TAB3",#N/A,TRUE,"GENERAL";"TAB4",#N/A,TRUE,"GENERAL";"TAB5",#N/A,TRUE,"GENERAL"}</definedName>
    <definedName name="___b4" localSheetId="2" hidden="1">{"TAB1",#N/A,TRUE,"GENERAL";"TAB2",#N/A,TRUE,"GENERAL";"TAB3",#N/A,TRUE,"GENERAL";"TAB4",#N/A,TRUE,"GENERAL";"TAB5",#N/A,TRUE,"GENERAL"}</definedName>
    <definedName name="___b4" localSheetId="3" hidden="1">{"TAB1",#N/A,TRUE,"GENERAL";"TAB2",#N/A,TRUE,"GENERAL";"TAB3",#N/A,TRUE,"GENERAL";"TAB4",#N/A,TRUE,"GENERAL";"TAB5",#N/A,TRUE,"GENERAL"}</definedName>
    <definedName name="___b4" localSheetId="4" hidden="1">{"TAB1",#N/A,TRUE,"GENERAL";"TAB2",#N/A,TRUE,"GENERAL";"TAB3",#N/A,TRUE,"GENERAL";"TAB4",#N/A,TRUE,"GENERAL";"TAB5",#N/A,TRUE,"GENERAL"}</definedName>
    <definedName name="___b4" localSheetId="5" hidden="1">{"TAB1",#N/A,TRUE,"GENERAL";"TAB2",#N/A,TRUE,"GENERAL";"TAB3",#N/A,TRUE,"GENERAL";"TAB4",#N/A,TRUE,"GENERAL";"TAB5",#N/A,TRUE,"GENERAL"}</definedName>
    <definedName name="___b4" localSheetId="8" hidden="1">{"TAB1",#N/A,TRUE,"GENERAL";"TAB2",#N/A,TRUE,"GENERAL";"TAB3",#N/A,TRUE,"GENERAL";"TAB4",#N/A,TRUE,"GENERAL";"TAB5",#N/A,TRUE,"GENERAL"}</definedName>
    <definedName name="___b4" localSheetId="16" hidden="1">{"TAB1",#N/A,TRUE,"GENERAL";"TAB2",#N/A,TRUE,"GENERAL";"TAB3",#N/A,TRUE,"GENERAL";"TAB4",#N/A,TRUE,"GENERAL";"TAB5",#N/A,TRUE,"GENERAL"}</definedName>
    <definedName name="___b4" localSheetId="17" hidden="1">{"TAB1",#N/A,TRUE,"GENERAL";"TAB2",#N/A,TRUE,"GENERAL";"TAB3",#N/A,TRUE,"GENERAL";"TAB4",#N/A,TRUE,"GENERAL";"TAB5",#N/A,TRUE,"GENERAL"}</definedName>
    <definedName name="___b4" localSheetId="18" hidden="1">{"TAB1",#N/A,TRUE,"GENERAL";"TAB2",#N/A,TRUE,"GENERAL";"TAB3",#N/A,TRUE,"GENERAL";"TAB4",#N/A,TRUE,"GENERAL";"TAB5",#N/A,TRUE,"GENERAL"}</definedName>
    <definedName name="___b4" localSheetId="1" hidden="1">{"TAB1",#N/A,TRUE,"GENERAL";"TAB2",#N/A,TRUE,"GENERAL";"TAB3",#N/A,TRUE,"GENERAL";"TAB4",#N/A,TRUE,"GENERAL";"TAB5",#N/A,TRUE,"GENERAL"}</definedName>
    <definedName name="___b4" hidden="1">{"TAB1",#N/A,TRUE,"GENERAL";"TAB2",#N/A,TRUE,"GENERAL";"TAB3",#N/A,TRUE,"GENERAL";"TAB4",#N/A,TRUE,"GENERAL";"TAB5",#N/A,TRUE,"GENERAL"}</definedName>
    <definedName name="___b5" localSheetId="2" hidden="1">{"TAB1",#N/A,TRUE,"GENERAL";"TAB2",#N/A,TRUE,"GENERAL";"TAB3",#N/A,TRUE,"GENERAL";"TAB4",#N/A,TRUE,"GENERAL";"TAB5",#N/A,TRUE,"GENERAL"}</definedName>
    <definedName name="___b5" localSheetId="3" hidden="1">{"TAB1",#N/A,TRUE,"GENERAL";"TAB2",#N/A,TRUE,"GENERAL";"TAB3",#N/A,TRUE,"GENERAL";"TAB4",#N/A,TRUE,"GENERAL";"TAB5",#N/A,TRUE,"GENERAL"}</definedName>
    <definedName name="___b5" localSheetId="4" hidden="1">{"TAB1",#N/A,TRUE,"GENERAL";"TAB2",#N/A,TRUE,"GENERAL";"TAB3",#N/A,TRUE,"GENERAL";"TAB4",#N/A,TRUE,"GENERAL";"TAB5",#N/A,TRUE,"GENERAL"}</definedName>
    <definedName name="___b5" localSheetId="5" hidden="1">{"TAB1",#N/A,TRUE,"GENERAL";"TAB2",#N/A,TRUE,"GENERAL";"TAB3",#N/A,TRUE,"GENERAL";"TAB4",#N/A,TRUE,"GENERAL";"TAB5",#N/A,TRUE,"GENERAL"}</definedName>
    <definedName name="___b5" localSheetId="8" hidden="1">{"TAB1",#N/A,TRUE,"GENERAL";"TAB2",#N/A,TRUE,"GENERAL";"TAB3",#N/A,TRUE,"GENERAL";"TAB4",#N/A,TRUE,"GENERAL";"TAB5",#N/A,TRUE,"GENERAL"}</definedName>
    <definedName name="___b5" localSheetId="16" hidden="1">{"TAB1",#N/A,TRUE,"GENERAL";"TAB2",#N/A,TRUE,"GENERAL";"TAB3",#N/A,TRUE,"GENERAL";"TAB4",#N/A,TRUE,"GENERAL";"TAB5",#N/A,TRUE,"GENERAL"}</definedName>
    <definedName name="___b5" localSheetId="17" hidden="1">{"TAB1",#N/A,TRUE,"GENERAL";"TAB2",#N/A,TRUE,"GENERAL";"TAB3",#N/A,TRUE,"GENERAL";"TAB4",#N/A,TRUE,"GENERAL";"TAB5",#N/A,TRUE,"GENERAL"}</definedName>
    <definedName name="___b5" localSheetId="18" hidden="1">{"TAB1",#N/A,TRUE,"GENERAL";"TAB2",#N/A,TRUE,"GENERAL";"TAB3",#N/A,TRUE,"GENERAL";"TAB4",#N/A,TRUE,"GENERAL";"TAB5",#N/A,TRUE,"GENERAL"}</definedName>
    <definedName name="___b5" localSheetId="1" hidden="1">{"TAB1",#N/A,TRUE,"GENERAL";"TAB2",#N/A,TRUE,"GENERAL";"TAB3",#N/A,TRUE,"GENERAL";"TAB4",#N/A,TRUE,"GENERAL";"TAB5",#N/A,TRUE,"GENERAL"}</definedName>
    <definedName name="___b5" hidden="1">{"TAB1",#N/A,TRUE,"GENERAL";"TAB2",#N/A,TRUE,"GENERAL";"TAB3",#N/A,TRUE,"GENERAL";"TAB4",#N/A,TRUE,"GENERAL";"TAB5",#N/A,TRUE,"GENERAL"}</definedName>
    <definedName name="___b6" localSheetId="2" hidden="1">{"TAB1",#N/A,TRUE,"GENERAL";"TAB2",#N/A,TRUE,"GENERAL";"TAB3",#N/A,TRUE,"GENERAL";"TAB4",#N/A,TRUE,"GENERAL";"TAB5",#N/A,TRUE,"GENERAL"}</definedName>
    <definedName name="___b6" localSheetId="3" hidden="1">{"TAB1",#N/A,TRUE,"GENERAL";"TAB2",#N/A,TRUE,"GENERAL";"TAB3",#N/A,TRUE,"GENERAL";"TAB4",#N/A,TRUE,"GENERAL";"TAB5",#N/A,TRUE,"GENERAL"}</definedName>
    <definedName name="___b6" localSheetId="4" hidden="1">{"TAB1",#N/A,TRUE,"GENERAL";"TAB2",#N/A,TRUE,"GENERAL";"TAB3",#N/A,TRUE,"GENERAL";"TAB4",#N/A,TRUE,"GENERAL";"TAB5",#N/A,TRUE,"GENERAL"}</definedName>
    <definedName name="___b6" localSheetId="5" hidden="1">{"TAB1",#N/A,TRUE,"GENERAL";"TAB2",#N/A,TRUE,"GENERAL";"TAB3",#N/A,TRUE,"GENERAL";"TAB4",#N/A,TRUE,"GENERAL";"TAB5",#N/A,TRUE,"GENERAL"}</definedName>
    <definedName name="___b6" localSheetId="8" hidden="1">{"TAB1",#N/A,TRUE,"GENERAL";"TAB2",#N/A,TRUE,"GENERAL";"TAB3",#N/A,TRUE,"GENERAL";"TAB4",#N/A,TRUE,"GENERAL";"TAB5",#N/A,TRUE,"GENERAL"}</definedName>
    <definedName name="___b6" localSheetId="16" hidden="1">{"TAB1",#N/A,TRUE,"GENERAL";"TAB2",#N/A,TRUE,"GENERAL";"TAB3",#N/A,TRUE,"GENERAL";"TAB4",#N/A,TRUE,"GENERAL";"TAB5",#N/A,TRUE,"GENERAL"}</definedName>
    <definedName name="___b6" localSheetId="17" hidden="1">{"TAB1",#N/A,TRUE,"GENERAL";"TAB2",#N/A,TRUE,"GENERAL";"TAB3",#N/A,TRUE,"GENERAL";"TAB4",#N/A,TRUE,"GENERAL";"TAB5",#N/A,TRUE,"GENERAL"}</definedName>
    <definedName name="___b6" localSheetId="18" hidden="1">{"TAB1",#N/A,TRUE,"GENERAL";"TAB2",#N/A,TRUE,"GENERAL";"TAB3",#N/A,TRUE,"GENERAL";"TAB4",#N/A,TRUE,"GENERAL";"TAB5",#N/A,TRUE,"GENERAL"}</definedName>
    <definedName name="___b6" localSheetId="1" hidden="1">{"TAB1",#N/A,TRUE,"GENERAL";"TAB2",#N/A,TRUE,"GENERAL";"TAB3",#N/A,TRUE,"GENERAL";"TAB4",#N/A,TRUE,"GENERAL";"TAB5",#N/A,TRUE,"GENERAL"}</definedName>
    <definedName name="___b6" hidden="1">{"TAB1",#N/A,TRUE,"GENERAL";"TAB2",#N/A,TRUE,"GENERAL";"TAB3",#N/A,TRUE,"GENERAL";"TAB4",#N/A,TRUE,"GENERAL";"TAB5",#N/A,TRUE,"GENERAL"}</definedName>
    <definedName name="___b7" localSheetId="2" hidden="1">{"via1",#N/A,TRUE,"general";"via2",#N/A,TRUE,"general";"via3",#N/A,TRUE,"general"}</definedName>
    <definedName name="___b7" localSheetId="3" hidden="1">{"via1",#N/A,TRUE,"general";"via2",#N/A,TRUE,"general";"via3",#N/A,TRUE,"general"}</definedName>
    <definedName name="___b7" localSheetId="4" hidden="1">{"via1",#N/A,TRUE,"general";"via2",#N/A,TRUE,"general";"via3",#N/A,TRUE,"general"}</definedName>
    <definedName name="___b7" localSheetId="5" hidden="1">{"via1",#N/A,TRUE,"general";"via2",#N/A,TRUE,"general";"via3",#N/A,TRUE,"general"}</definedName>
    <definedName name="___b7" localSheetId="8" hidden="1">{"via1",#N/A,TRUE,"general";"via2",#N/A,TRUE,"general";"via3",#N/A,TRUE,"general"}</definedName>
    <definedName name="___b7" localSheetId="16" hidden="1">{"via1",#N/A,TRUE,"general";"via2",#N/A,TRUE,"general";"via3",#N/A,TRUE,"general"}</definedName>
    <definedName name="___b7" localSheetId="17" hidden="1">{"via1",#N/A,TRUE,"general";"via2",#N/A,TRUE,"general";"via3",#N/A,TRUE,"general"}</definedName>
    <definedName name="___b7" localSheetId="18" hidden="1">{"via1",#N/A,TRUE,"general";"via2",#N/A,TRUE,"general";"via3",#N/A,TRUE,"general"}</definedName>
    <definedName name="___b7" localSheetId="1" hidden="1">{"via1",#N/A,TRUE,"general";"via2",#N/A,TRUE,"general";"via3",#N/A,TRUE,"general"}</definedName>
    <definedName name="___b7" hidden="1">{"via1",#N/A,TRUE,"general";"via2",#N/A,TRUE,"general";"via3",#N/A,TRUE,"general"}</definedName>
    <definedName name="___b8" localSheetId="2" hidden="1">{"via1",#N/A,TRUE,"general";"via2",#N/A,TRUE,"general";"via3",#N/A,TRUE,"general"}</definedName>
    <definedName name="___b8" localSheetId="3" hidden="1">{"via1",#N/A,TRUE,"general";"via2",#N/A,TRUE,"general";"via3",#N/A,TRUE,"general"}</definedName>
    <definedName name="___b8" localSheetId="4" hidden="1">{"via1",#N/A,TRUE,"general";"via2",#N/A,TRUE,"general";"via3",#N/A,TRUE,"general"}</definedName>
    <definedName name="___b8" localSheetId="5" hidden="1">{"via1",#N/A,TRUE,"general";"via2",#N/A,TRUE,"general";"via3",#N/A,TRUE,"general"}</definedName>
    <definedName name="___b8" localSheetId="8" hidden="1">{"via1",#N/A,TRUE,"general";"via2",#N/A,TRUE,"general";"via3",#N/A,TRUE,"general"}</definedName>
    <definedName name="___b8" localSheetId="16" hidden="1">{"via1",#N/A,TRUE,"general";"via2",#N/A,TRUE,"general";"via3",#N/A,TRUE,"general"}</definedName>
    <definedName name="___b8" localSheetId="17" hidden="1">{"via1",#N/A,TRUE,"general";"via2",#N/A,TRUE,"general";"via3",#N/A,TRUE,"general"}</definedName>
    <definedName name="___b8" localSheetId="18" hidden="1">{"via1",#N/A,TRUE,"general";"via2",#N/A,TRUE,"general";"via3",#N/A,TRUE,"general"}</definedName>
    <definedName name="___b8" localSheetId="1" hidden="1">{"via1",#N/A,TRUE,"general";"via2",#N/A,TRUE,"general";"via3",#N/A,TRUE,"general"}</definedName>
    <definedName name="___b8" hidden="1">{"via1",#N/A,TRUE,"general";"via2",#N/A,TRUE,"general";"via3",#N/A,TRUE,"general"}</definedName>
    <definedName name="___bb9" localSheetId="2" hidden="1">{"TAB1",#N/A,TRUE,"GENERAL";"TAB2",#N/A,TRUE,"GENERAL";"TAB3",#N/A,TRUE,"GENERAL";"TAB4",#N/A,TRUE,"GENERAL";"TAB5",#N/A,TRUE,"GENERAL"}</definedName>
    <definedName name="___bb9" localSheetId="3" hidden="1">{"TAB1",#N/A,TRUE,"GENERAL";"TAB2",#N/A,TRUE,"GENERAL";"TAB3",#N/A,TRUE,"GENERAL";"TAB4",#N/A,TRUE,"GENERAL";"TAB5",#N/A,TRUE,"GENERAL"}</definedName>
    <definedName name="___bb9" localSheetId="4" hidden="1">{"TAB1",#N/A,TRUE,"GENERAL";"TAB2",#N/A,TRUE,"GENERAL";"TAB3",#N/A,TRUE,"GENERAL";"TAB4",#N/A,TRUE,"GENERAL";"TAB5",#N/A,TRUE,"GENERAL"}</definedName>
    <definedName name="___bb9" localSheetId="5" hidden="1">{"TAB1",#N/A,TRUE,"GENERAL";"TAB2",#N/A,TRUE,"GENERAL";"TAB3",#N/A,TRUE,"GENERAL";"TAB4",#N/A,TRUE,"GENERAL";"TAB5",#N/A,TRUE,"GENERAL"}</definedName>
    <definedName name="___bb9" localSheetId="8" hidden="1">{"TAB1",#N/A,TRUE,"GENERAL";"TAB2",#N/A,TRUE,"GENERAL";"TAB3",#N/A,TRUE,"GENERAL";"TAB4",#N/A,TRUE,"GENERAL";"TAB5",#N/A,TRUE,"GENERAL"}</definedName>
    <definedName name="___bb9" localSheetId="16" hidden="1">{"TAB1",#N/A,TRUE,"GENERAL";"TAB2",#N/A,TRUE,"GENERAL";"TAB3",#N/A,TRUE,"GENERAL";"TAB4",#N/A,TRUE,"GENERAL";"TAB5",#N/A,TRUE,"GENERAL"}</definedName>
    <definedName name="___bb9" localSheetId="17" hidden="1">{"TAB1",#N/A,TRUE,"GENERAL";"TAB2",#N/A,TRUE,"GENERAL";"TAB3",#N/A,TRUE,"GENERAL";"TAB4",#N/A,TRUE,"GENERAL";"TAB5",#N/A,TRUE,"GENERAL"}</definedName>
    <definedName name="___bb9" localSheetId="18" hidden="1">{"TAB1",#N/A,TRUE,"GENERAL";"TAB2",#N/A,TRUE,"GENERAL";"TAB3",#N/A,TRUE,"GENERAL";"TAB4",#N/A,TRUE,"GENERAL";"TAB5",#N/A,TRUE,"GENERAL"}</definedName>
    <definedName name="___bb9" localSheetId="1" hidden="1">{"TAB1",#N/A,TRUE,"GENERAL";"TAB2",#N/A,TRUE,"GENERAL";"TAB3",#N/A,TRUE,"GENERAL";"TAB4",#N/A,TRUE,"GENERAL";"TAB5",#N/A,TRUE,"GENERAL"}</definedName>
    <definedName name="___bb9" hidden="1">{"TAB1",#N/A,TRUE,"GENERAL";"TAB2",#N/A,TRUE,"GENERAL";"TAB3",#N/A,TRUE,"GENERAL";"TAB4",#N/A,TRUE,"GENERAL";"TAB5",#N/A,TRUE,"GENERAL"}</definedName>
    <definedName name="___bgb5" localSheetId="2" hidden="1">{"TAB1",#N/A,TRUE,"GENERAL";"TAB2",#N/A,TRUE,"GENERAL";"TAB3",#N/A,TRUE,"GENERAL";"TAB4",#N/A,TRUE,"GENERAL";"TAB5",#N/A,TRUE,"GENERAL"}</definedName>
    <definedName name="___bgb5" localSheetId="3" hidden="1">{"TAB1",#N/A,TRUE,"GENERAL";"TAB2",#N/A,TRUE,"GENERAL";"TAB3",#N/A,TRUE,"GENERAL";"TAB4",#N/A,TRUE,"GENERAL";"TAB5",#N/A,TRUE,"GENERAL"}</definedName>
    <definedName name="___bgb5" localSheetId="4" hidden="1">{"TAB1",#N/A,TRUE,"GENERAL";"TAB2",#N/A,TRUE,"GENERAL";"TAB3",#N/A,TRUE,"GENERAL";"TAB4",#N/A,TRUE,"GENERAL";"TAB5",#N/A,TRUE,"GENERAL"}</definedName>
    <definedName name="___bgb5" localSheetId="5" hidden="1">{"TAB1",#N/A,TRUE,"GENERAL";"TAB2",#N/A,TRUE,"GENERAL";"TAB3",#N/A,TRUE,"GENERAL";"TAB4",#N/A,TRUE,"GENERAL";"TAB5",#N/A,TRUE,"GENERAL"}</definedName>
    <definedName name="___bgb5" localSheetId="8" hidden="1">{"TAB1",#N/A,TRUE,"GENERAL";"TAB2",#N/A,TRUE,"GENERAL";"TAB3",#N/A,TRUE,"GENERAL";"TAB4",#N/A,TRUE,"GENERAL";"TAB5",#N/A,TRUE,"GENERAL"}</definedName>
    <definedName name="___bgb5" localSheetId="16" hidden="1">{"TAB1",#N/A,TRUE,"GENERAL";"TAB2",#N/A,TRUE,"GENERAL";"TAB3",#N/A,TRUE,"GENERAL";"TAB4",#N/A,TRUE,"GENERAL";"TAB5",#N/A,TRUE,"GENERAL"}</definedName>
    <definedName name="___bgb5" localSheetId="17" hidden="1">{"TAB1",#N/A,TRUE,"GENERAL";"TAB2",#N/A,TRUE,"GENERAL";"TAB3",#N/A,TRUE,"GENERAL";"TAB4",#N/A,TRUE,"GENERAL";"TAB5",#N/A,TRUE,"GENERAL"}</definedName>
    <definedName name="___bgb5" localSheetId="18" hidden="1">{"TAB1",#N/A,TRUE,"GENERAL";"TAB2",#N/A,TRUE,"GENERAL";"TAB3",#N/A,TRUE,"GENERAL";"TAB4",#N/A,TRUE,"GENERAL";"TAB5",#N/A,TRUE,"GENERAL"}</definedName>
    <definedName name="___bgb5" localSheetId="1" hidden="1">{"TAB1",#N/A,TRUE,"GENERAL";"TAB2",#N/A,TRUE,"GENERAL";"TAB3",#N/A,TRUE,"GENERAL";"TAB4",#N/A,TRUE,"GENERAL";"TAB5",#N/A,TRUE,"GENERAL"}</definedName>
    <definedName name="___bgb5" hidden="1">{"TAB1",#N/A,TRUE,"GENERAL";"TAB2",#N/A,TRUE,"GENERAL";"TAB3",#N/A,TRUE,"GENERAL";"TAB4",#N/A,TRUE,"GENERAL";"TAB5",#N/A,TRUE,"GENERAL"}</definedName>
    <definedName name="___BGC1" localSheetId="1">[7]INV!$A$5:$D$8</definedName>
    <definedName name="___BGC1">[5]INV!$A$5:$D$8</definedName>
    <definedName name="___BGC3" localSheetId="1">[7]INV!$F$5:$I$8</definedName>
    <definedName name="___BGC3">[5]INV!$F$5:$I$8</definedName>
    <definedName name="___BGC5" localSheetId="1">[7]INV!$K$5:$N$8</definedName>
    <definedName name="___BGC5">[5]INV!$K$5:$N$8</definedName>
    <definedName name="___CAC1" localSheetId="1">[7]INV!$A$19:$D$22</definedName>
    <definedName name="___CAC1">[5]INV!$A$19:$D$22</definedName>
    <definedName name="___CAC3" localSheetId="1">[7]INV!$F$19:$I$22</definedName>
    <definedName name="___CAC3">[5]INV!$F$19:$I$22</definedName>
    <definedName name="___CAC5" localSheetId="1">[7]INV!$K$19:$N$22</definedName>
    <definedName name="___CAC5">[5]INV!$K$19:$N$22</definedName>
    <definedName name="___CAN28">[21]BASE!$D$424</definedName>
    <definedName name="___Cod1" localSheetId="1">#REF!</definedName>
    <definedName name="___Cod1">#REF!</definedName>
    <definedName name="___CUA44">[21]BASE!$D$353</definedName>
    <definedName name="___EST1" localSheetId="1">#REF!</definedName>
    <definedName name="___EST1">#REF!</definedName>
    <definedName name="___EST10" localSheetId="1">#REF!</definedName>
    <definedName name="___EST10">#REF!</definedName>
    <definedName name="___EST11" localSheetId="1">#REF!</definedName>
    <definedName name="___EST11">#REF!</definedName>
    <definedName name="___EST12" localSheetId="1">#REF!</definedName>
    <definedName name="___EST12">#REF!</definedName>
    <definedName name="___EST13" localSheetId="1">#REF!</definedName>
    <definedName name="___EST13">#REF!</definedName>
    <definedName name="___EST14" localSheetId="1">#REF!</definedName>
    <definedName name="___EST14">#REF!</definedName>
    <definedName name="___EST15" localSheetId="1">#REF!</definedName>
    <definedName name="___EST15">#REF!</definedName>
    <definedName name="___EST16" localSheetId="1">#REF!</definedName>
    <definedName name="___EST16">#REF!</definedName>
    <definedName name="___EST17" localSheetId="1">#REF!</definedName>
    <definedName name="___EST17">#REF!</definedName>
    <definedName name="___EST18" localSheetId="1">#REF!</definedName>
    <definedName name="___EST18">#REF!</definedName>
    <definedName name="___EST19" localSheetId="1">#REF!</definedName>
    <definedName name="___EST19">#REF!</definedName>
    <definedName name="___EST2" localSheetId="1">#REF!</definedName>
    <definedName name="___EST2">#REF!</definedName>
    <definedName name="___EST3" localSheetId="1">#REF!</definedName>
    <definedName name="___EST3">#REF!</definedName>
    <definedName name="___EST4" localSheetId="1">#REF!</definedName>
    <definedName name="___EST4">#REF!</definedName>
    <definedName name="___EST5" localSheetId="1">#REF!</definedName>
    <definedName name="___EST5">#REF!</definedName>
    <definedName name="___EST6" localSheetId="1">#REF!</definedName>
    <definedName name="___EST6">#REF!</definedName>
    <definedName name="___EST7" localSheetId="1">#REF!</definedName>
    <definedName name="___EST7">#REF!</definedName>
    <definedName name="___EST8" localSheetId="1">#REF!</definedName>
    <definedName name="___EST8">#REF!</definedName>
    <definedName name="___EST9" localSheetId="1">#REF!</definedName>
    <definedName name="___EST9">#REF!</definedName>
    <definedName name="___ETR13">#REF!</definedName>
    <definedName name="___EXC1" localSheetId="1">#REF!</definedName>
    <definedName name="___EXC1">#REF!</definedName>
    <definedName name="___EXC10" localSheetId="1">#REF!</definedName>
    <definedName name="___EXC10">#REF!</definedName>
    <definedName name="___EXC11" localSheetId="1">#REF!</definedName>
    <definedName name="___EXC11">#REF!</definedName>
    <definedName name="___EXC12" localSheetId="1">#REF!</definedName>
    <definedName name="___EXC12">#REF!</definedName>
    <definedName name="___EXC2" localSheetId="1">#REF!</definedName>
    <definedName name="___EXC2">#REF!</definedName>
    <definedName name="___EXC3" localSheetId="1">#REF!</definedName>
    <definedName name="___EXC3">#REF!</definedName>
    <definedName name="___EXC4" localSheetId="1">#REF!</definedName>
    <definedName name="___EXC4">#REF!</definedName>
    <definedName name="___EXC5" localSheetId="1">#REF!</definedName>
    <definedName name="___EXC5">#REF!</definedName>
    <definedName name="___EXC6" localSheetId="1">#REF!</definedName>
    <definedName name="___EXC6">#REF!</definedName>
    <definedName name="___EXC7" localSheetId="1">#REF!</definedName>
    <definedName name="___EXC7">#REF!</definedName>
    <definedName name="___EXC8" localSheetId="1">#REF!</definedName>
    <definedName name="___EXC8">#REF!</definedName>
    <definedName name="___EXC9" localSheetId="1">#REF!</definedName>
    <definedName name="___EXC9">#REF!</definedName>
    <definedName name="___G1">#N/A</definedName>
    <definedName name="___g2" localSheetId="2" hidden="1">{"TAB1",#N/A,TRUE,"GENERAL";"TAB2",#N/A,TRUE,"GENERAL";"TAB3",#N/A,TRUE,"GENERAL";"TAB4",#N/A,TRUE,"GENERAL";"TAB5",#N/A,TRUE,"GENERAL"}</definedName>
    <definedName name="___g2" localSheetId="3" hidden="1">{"TAB1",#N/A,TRUE,"GENERAL";"TAB2",#N/A,TRUE,"GENERAL";"TAB3",#N/A,TRUE,"GENERAL";"TAB4",#N/A,TRUE,"GENERAL";"TAB5",#N/A,TRUE,"GENERAL"}</definedName>
    <definedName name="___g2" localSheetId="4" hidden="1">{"TAB1",#N/A,TRUE,"GENERAL";"TAB2",#N/A,TRUE,"GENERAL";"TAB3",#N/A,TRUE,"GENERAL";"TAB4",#N/A,TRUE,"GENERAL";"TAB5",#N/A,TRUE,"GENERAL"}</definedName>
    <definedName name="___g2" localSheetId="5" hidden="1">{"TAB1",#N/A,TRUE,"GENERAL";"TAB2",#N/A,TRUE,"GENERAL";"TAB3",#N/A,TRUE,"GENERAL";"TAB4",#N/A,TRUE,"GENERAL";"TAB5",#N/A,TRUE,"GENERAL"}</definedName>
    <definedName name="___g2" localSheetId="8" hidden="1">{"TAB1",#N/A,TRUE,"GENERAL";"TAB2",#N/A,TRUE,"GENERAL";"TAB3",#N/A,TRUE,"GENERAL";"TAB4",#N/A,TRUE,"GENERAL";"TAB5",#N/A,TRUE,"GENERAL"}</definedName>
    <definedName name="___g2" localSheetId="16" hidden="1">{"TAB1",#N/A,TRUE,"GENERAL";"TAB2",#N/A,TRUE,"GENERAL";"TAB3",#N/A,TRUE,"GENERAL";"TAB4",#N/A,TRUE,"GENERAL";"TAB5",#N/A,TRUE,"GENERAL"}</definedName>
    <definedName name="___g2" localSheetId="17" hidden="1">{"TAB1",#N/A,TRUE,"GENERAL";"TAB2",#N/A,TRUE,"GENERAL";"TAB3",#N/A,TRUE,"GENERAL";"TAB4",#N/A,TRUE,"GENERAL";"TAB5",#N/A,TRUE,"GENERAL"}</definedName>
    <definedName name="___g2" localSheetId="18" hidden="1">{"TAB1",#N/A,TRUE,"GENERAL";"TAB2",#N/A,TRUE,"GENERAL";"TAB3",#N/A,TRUE,"GENERAL";"TAB4",#N/A,TRUE,"GENERAL";"TAB5",#N/A,TRUE,"GENERAL"}</definedName>
    <definedName name="___g2" localSheetId="1" hidden="1">{"TAB1",#N/A,TRUE,"GENERAL";"TAB2",#N/A,TRUE,"GENERAL";"TAB3",#N/A,TRUE,"GENERAL";"TAB4",#N/A,TRUE,"GENERAL";"TAB5",#N/A,TRUE,"GENERAL"}</definedName>
    <definedName name="___g2" hidden="1">{"TAB1",#N/A,TRUE,"GENERAL";"TAB2",#N/A,TRUE,"GENERAL";"TAB3",#N/A,TRUE,"GENERAL";"TAB4",#N/A,TRUE,"GENERAL";"TAB5",#N/A,TRUE,"GENERAL"}</definedName>
    <definedName name="___g3" localSheetId="2" hidden="1">{"via1",#N/A,TRUE,"general";"via2",#N/A,TRUE,"general";"via3",#N/A,TRUE,"general"}</definedName>
    <definedName name="___g3" localSheetId="3" hidden="1">{"via1",#N/A,TRUE,"general";"via2",#N/A,TRUE,"general";"via3",#N/A,TRUE,"general"}</definedName>
    <definedName name="___g3" localSheetId="4" hidden="1">{"via1",#N/A,TRUE,"general";"via2",#N/A,TRUE,"general";"via3",#N/A,TRUE,"general"}</definedName>
    <definedName name="___g3" localSheetId="5" hidden="1">{"via1",#N/A,TRUE,"general";"via2",#N/A,TRUE,"general";"via3",#N/A,TRUE,"general"}</definedName>
    <definedName name="___g3" localSheetId="8" hidden="1">{"via1",#N/A,TRUE,"general";"via2",#N/A,TRUE,"general";"via3",#N/A,TRUE,"general"}</definedName>
    <definedName name="___g3" localSheetId="16" hidden="1">{"via1",#N/A,TRUE,"general";"via2",#N/A,TRUE,"general";"via3",#N/A,TRUE,"general"}</definedName>
    <definedName name="___g3" localSheetId="17" hidden="1">{"via1",#N/A,TRUE,"general";"via2",#N/A,TRUE,"general";"via3",#N/A,TRUE,"general"}</definedName>
    <definedName name="___g3" localSheetId="18" hidden="1">{"via1",#N/A,TRUE,"general";"via2",#N/A,TRUE,"general";"via3",#N/A,TRUE,"general"}</definedName>
    <definedName name="___g3" localSheetId="1" hidden="1">{"via1",#N/A,TRUE,"general";"via2",#N/A,TRUE,"general";"via3",#N/A,TRUE,"general"}</definedName>
    <definedName name="___g3" hidden="1">{"via1",#N/A,TRUE,"general";"via2",#N/A,TRUE,"general";"via3",#N/A,TRUE,"general"}</definedName>
    <definedName name="___g4" localSheetId="2" hidden="1">{"via1",#N/A,TRUE,"general";"via2",#N/A,TRUE,"general";"via3",#N/A,TRUE,"general"}</definedName>
    <definedName name="___g4" localSheetId="3" hidden="1">{"via1",#N/A,TRUE,"general";"via2",#N/A,TRUE,"general";"via3",#N/A,TRUE,"general"}</definedName>
    <definedName name="___g4" localSheetId="4" hidden="1">{"via1",#N/A,TRUE,"general";"via2",#N/A,TRUE,"general";"via3",#N/A,TRUE,"general"}</definedName>
    <definedName name="___g4" localSheetId="5" hidden="1">{"via1",#N/A,TRUE,"general";"via2",#N/A,TRUE,"general";"via3",#N/A,TRUE,"general"}</definedName>
    <definedName name="___g4" localSheetId="8" hidden="1">{"via1",#N/A,TRUE,"general";"via2",#N/A,TRUE,"general";"via3",#N/A,TRUE,"general"}</definedName>
    <definedName name="___g4" localSheetId="16" hidden="1">{"via1",#N/A,TRUE,"general";"via2",#N/A,TRUE,"general";"via3",#N/A,TRUE,"general"}</definedName>
    <definedName name="___g4" localSheetId="17" hidden="1">{"via1",#N/A,TRUE,"general";"via2",#N/A,TRUE,"general";"via3",#N/A,TRUE,"general"}</definedName>
    <definedName name="___g4" localSheetId="18" hidden="1">{"via1",#N/A,TRUE,"general";"via2",#N/A,TRUE,"general";"via3",#N/A,TRUE,"general"}</definedName>
    <definedName name="___g4" localSheetId="1" hidden="1">{"via1",#N/A,TRUE,"general";"via2",#N/A,TRUE,"general";"via3",#N/A,TRUE,"general"}</definedName>
    <definedName name="___g4" hidden="1">{"via1",#N/A,TRUE,"general";"via2",#N/A,TRUE,"general";"via3",#N/A,TRUE,"general"}</definedName>
    <definedName name="___g5" localSheetId="2" hidden="1">{"via1",#N/A,TRUE,"general";"via2",#N/A,TRUE,"general";"via3",#N/A,TRUE,"general"}</definedName>
    <definedName name="___g5" localSheetId="3" hidden="1">{"via1",#N/A,TRUE,"general";"via2",#N/A,TRUE,"general";"via3",#N/A,TRUE,"general"}</definedName>
    <definedName name="___g5" localSheetId="4" hidden="1">{"via1",#N/A,TRUE,"general";"via2",#N/A,TRUE,"general";"via3",#N/A,TRUE,"general"}</definedName>
    <definedName name="___g5" localSheetId="5" hidden="1">{"via1",#N/A,TRUE,"general";"via2",#N/A,TRUE,"general";"via3",#N/A,TRUE,"general"}</definedName>
    <definedName name="___g5" localSheetId="8" hidden="1">{"via1",#N/A,TRUE,"general";"via2",#N/A,TRUE,"general";"via3",#N/A,TRUE,"general"}</definedName>
    <definedName name="___g5" localSheetId="16" hidden="1">{"via1",#N/A,TRUE,"general";"via2",#N/A,TRUE,"general";"via3",#N/A,TRUE,"general"}</definedName>
    <definedName name="___g5" localSheetId="17" hidden="1">{"via1",#N/A,TRUE,"general";"via2",#N/A,TRUE,"general";"via3",#N/A,TRUE,"general"}</definedName>
    <definedName name="___g5" localSheetId="18" hidden="1">{"via1",#N/A,TRUE,"general";"via2",#N/A,TRUE,"general";"via3",#N/A,TRUE,"general"}</definedName>
    <definedName name="___g5" localSheetId="1" hidden="1">{"via1",#N/A,TRUE,"general";"via2",#N/A,TRUE,"general";"via3",#N/A,TRUE,"general"}</definedName>
    <definedName name="___g5" hidden="1">{"via1",#N/A,TRUE,"general";"via2",#N/A,TRUE,"general";"via3",#N/A,TRUE,"general"}</definedName>
    <definedName name="___g6" localSheetId="2" hidden="1">{"via1",#N/A,TRUE,"general";"via2",#N/A,TRUE,"general";"via3",#N/A,TRUE,"general"}</definedName>
    <definedName name="___g6" localSheetId="3" hidden="1">{"via1",#N/A,TRUE,"general";"via2",#N/A,TRUE,"general";"via3",#N/A,TRUE,"general"}</definedName>
    <definedName name="___g6" localSheetId="4" hidden="1">{"via1",#N/A,TRUE,"general";"via2",#N/A,TRUE,"general";"via3",#N/A,TRUE,"general"}</definedName>
    <definedName name="___g6" localSheetId="5" hidden="1">{"via1",#N/A,TRUE,"general";"via2",#N/A,TRUE,"general";"via3",#N/A,TRUE,"general"}</definedName>
    <definedName name="___g6" localSheetId="8" hidden="1">{"via1",#N/A,TRUE,"general";"via2",#N/A,TRUE,"general";"via3",#N/A,TRUE,"general"}</definedName>
    <definedName name="___g6" localSheetId="16" hidden="1">{"via1",#N/A,TRUE,"general";"via2",#N/A,TRUE,"general";"via3",#N/A,TRUE,"general"}</definedName>
    <definedName name="___g6" localSheetId="17" hidden="1">{"via1",#N/A,TRUE,"general";"via2",#N/A,TRUE,"general";"via3",#N/A,TRUE,"general"}</definedName>
    <definedName name="___g6" localSheetId="18" hidden="1">{"via1",#N/A,TRUE,"general";"via2",#N/A,TRUE,"general";"via3",#N/A,TRUE,"general"}</definedName>
    <definedName name="___g6" localSheetId="1" hidden="1">{"via1",#N/A,TRUE,"general";"via2",#N/A,TRUE,"general";"via3",#N/A,TRUE,"general"}</definedName>
    <definedName name="___g6" hidden="1">{"via1",#N/A,TRUE,"general";"via2",#N/A,TRUE,"general";"via3",#N/A,TRUE,"general"}</definedName>
    <definedName name="___g7" localSheetId="2" hidden="1">{"TAB1",#N/A,TRUE,"GENERAL";"TAB2",#N/A,TRUE,"GENERAL";"TAB3",#N/A,TRUE,"GENERAL";"TAB4",#N/A,TRUE,"GENERAL";"TAB5",#N/A,TRUE,"GENERAL"}</definedName>
    <definedName name="___g7" localSheetId="3" hidden="1">{"TAB1",#N/A,TRUE,"GENERAL";"TAB2",#N/A,TRUE,"GENERAL";"TAB3",#N/A,TRUE,"GENERAL";"TAB4",#N/A,TRUE,"GENERAL";"TAB5",#N/A,TRUE,"GENERAL"}</definedName>
    <definedName name="___g7" localSheetId="4" hidden="1">{"TAB1",#N/A,TRUE,"GENERAL";"TAB2",#N/A,TRUE,"GENERAL";"TAB3",#N/A,TRUE,"GENERAL";"TAB4",#N/A,TRUE,"GENERAL";"TAB5",#N/A,TRUE,"GENERAL"}</definedName>
    <definedName name="___g7" localSheetId="5" hidden="1">{"TAB1",#N/A,TRUE,"GENERAL";"TAB2",#N/A,TRUE,"GENERAL";"TAB3",#N/A,TRUE,"GENERAL";"TAB4",#N/A,TRUE,"GENERAL";"TAB5",#N/A,TRUE,"GENERAL"}</definedName>
    <definedName name="___g7" localSheetId="8" hidden="1">{"TAB1",#N/A,TRUE,"GENERAL";"TAB2",#N/A,TRUE,"GENERAL";"TAB3",#N/A,TRUE,"GENERAL";"TAB4",#N/A,TRUE,"GENERAL";"TAB5",#N/A,TRUE,"GENERAL"}</definedName>
    <definedName name="___g7" localSheetId="16" hidden="1">{"TAB1",#N/A,TRUE,"GENERAL";"TAB2",#N/A,TRUE,"GENERAL";"TAB3",#N/A,TRUE,"GENERAL";"TAB4",#N/A,TRUE,"GENERAL";"TAB5",#N/A,TRUE,"GENERAL"}</definedName>
    <definedName name="___g7" localSheetId="17" hidden="1">{"TAB1",#N/A,TRUE,"GENERAL";"TAB2",#N/A,TRUE,"GENERAL";"TAB3",#N/A,TRUE,"GENERAL";"TAB4",#N/A,TRUE,"GENERAL";"TAB5",#N/A,TRUE,"GENERAL"}</definedName>
    <definedName name="___g7" localSheetId="18" hidden="1">{"TAB1",#N/A,TRUE,"GENERAL";"TAB2",#N/A,TRUE,"GENERAL";"TAB3",#N/A,TRUE,"GENERAL";"TAB4",#N/A,TRUE,"GENERAL";"TAB5",#N/A,TRUE,"GENERAL"}</definedName>
    <definedName name="___g7" localSheetId="1" hidden="1">{"TAB1",#N/A,TRUE,"GENERAL";"TAB2",#N/A,TRUE,"GENERAL";"TAB3",#N/A,TRUE,"GENERAL";"TAB4",#N/A,TRUE,"GENERAL";"TAB5",#N/A,TRUE,"GENERAL"}</definedName>
    <definedName name="___g7" hidden="1">{"TAB1",#N/A,TRUE,"GENERAL";"TAB2",#N/A,TRUE,"GENERAL";"TAB3",#N/A,TRUE,"GENERAL";"TAB4",#N/A,TRUE,"GENERAL";"TAB5",#N/A,TRUE,"GENERAL"}</definedName>
    <definedName name="___GR1" localSheetId="2" hidden="1">{"TAB1",#N/A,TRUE,"GENERAL";"TAB2",#N/A,TRUE,"GENERAL";"TAB3",#N/A,TRUE,"GENERAL";"TAB4",#N/A,TRUE,"GENERAL";"TAB5",#N/A,TRUE,"GENERAL"}</definedName>
    <definedName name="___GR1" localSheetId="3" hidden="1">{"TAB1",#N/A,TRUE,"GENERAL";"TAB2",#N/A,TRUE,"GENERAL";"TAB3",#N/A,TRUE,"GENERAL";"TAB4",#N/A,TRUE,"GENERAL";"TAB5",#N/A,TRUE,"GENERAL"}</definedName>
    <definedName name="___GR1" localSheetId="4" hidden="1">{"TAB1",#N/A,TRUE,"GENERAL";"TAB2",#N/A,TRUE,"GENERAL";"TAB3",#N/A,TRUE,"GENERAL";"TAB4",#N/A,TRUE,"GENERAL";"TAB5",#N/A,TRUE,"GENERAL"}</definedName>
    <definedName name="___GR1" localSheetId="5" hidden="1">{"TAB1",#N/A,TRUE,"GENERAL";"TAB2",#N/A,TRUE,"GENERAL";"TAB3",#N/A,TRUE,"GENERAL";"TAB4",#N/A,TRUE,"GENERAL";"TAB5",#N/A,TRUE,"GENERAL"}</definedName>
    <definedName name="___GR1" localSheetId="8" hidden="1">{"TAB1",#N/A,TRUE,"GENERAL";"TAB2",#N/A,TRUE,"GENERAL";"TAB3",#N/A,TRUE,"GENERAL";"TAB4",#N/A,TRUE,"GENERAL";"TAB5",#N/A,TRUE,"GENERAL"}</definedName>
    <definedName name="___GR1" localSheetId="16" hidden="1">{"TAB1",#N/A,TRUE,"GENERAL";"TAB2",#N/A,TRUE,"GENERAL";"TAB3",#N/A,TRUE,"GENERAL";"TAB4",#N/A,TRUE,"GENERAL";"TAB5",#N/A,TRUE,"GENERAL"}</definedName>
    <definedName name="___GR1" localSheetId="17" hidden="1">{"TAB1",#N/A,TRUE,"GENERAL";"TAB2",#N/A,TRUE,"GENERAL";"TAB3",#N/A,TRUE,"GENERAL";"TAB4",#N/A,TRUE,"GENERAL";"TAB5",#N/A,TRUE,"GENERAL"}</definedName>
    <definedName name="___GR1" localSheetId="18" hidden="1">{"TAB1",#N/A,TRUE,"GENERAL";"TAB2",#N/A,TRUE,"GENERAL";"TAB3",#N/A,TRUE,"GENERAL";"TAB4",#N/A,TRUE,"GENERAL";"TAB5",#N/A,TRUE,"GENERAL"}</definedName>
    <definedName name="___GR1" localSheetId="1" hidden="1">{"TAB1",#N/A,TRUE,"GENERAL";"TAB2",#N/A,TRUE,"GENERAL";"TAB3",#N/A,TRUE,"GENERAL";"TAB4",#N/A,TRUE,"GENERAL";"TAB5",#N/A,TRUE,"GENERAL"}</definedName>
    <definedName name="___GR1" hidden="1">{"TAB1",#N/A,TRUE,"GENERAL";"TAB2",#N/A,TRUE,"GENERAL";"TAB3",#N/A,TRUE,"GENERAL";"TAB4",#N/A,TRUE,"GENERAL";"TAB5",#N/A,TRUE,"GENERAL"}</definedName>
    <definedName name="___gtr4" localSheetId="2" hidden="1">{"via1",#N/A,TRUE,"general";"via2",#N/A,TRUE,"general";"via3",#N/A,TRUE,"general"}</definedName>
    <definedName name="___gtr4" localSheetId="3" hidden="1">{"via1",#N/A,TRUE,"general";"via2",#N/A,TRUE,"general";"via3",#N/A,TRUE,"general"}</definedName>
    <definedName name="___gtr4" localSheetId="4" hidden="1">{"via1",#N/A,TRUE,"general";"via2",#N/A,TRUE,"general";"via3",#N/A,TRUE,"general"}</definedName>
    <definedName name="___gtr4" localSheetId="5" hidden="1">{"via1",#N/A,TRUE,"general";"via2",#N/A,TRUE,"general";"via3",#N/A,TRUE,"general"}</definedName>
    <definedName name="___gtr4" localSheetId="8" hidden="1">{"via1",#N/A,TRUE,"general";"via2",#N/A,TRUE,"general";"via3",#N/A,TRUE,"general"}</definedName>
    <definedName name="___gtr4" localSheetId="16" hidden="1">{"via1",#N/A,TRUE,"general";"via2",#N/A,TRUE,"general";"via3",#N/A,TRUE,"general"}</definedName>
    <definedName name="___gtr4" localSheetId="17" hidden="1">{"via1",#N/A,TRUE,"general";"via2",#N/A,TRUE,"general";"via3",#N/A,TRUE,"general"}</definedName>
    <definedName name="___gtr4" localSheetId="18" hidden="1">{"via1",#N/A,TRUE,"general";"via2",#N/A,TRUE,"general";"via3",#N/A,TRUE,"general"}</definedName>
    <definedName name="___gtr4" localSheetId="1" hidden="1">{"via1",#N/A,TRUE,"general";"via2",#N/A,TRUE,"general";"via3",#N/A,TRUE,"general"}</definedName>
    <definedName name="___gtr4" hidden="1">{"via1",#N/A,TRUE,"general";"via2",#N/A,TRUE,"general";"via3",#N/A,TRUE,"general"}</definedName>
    <definedName name="___h2" localSheetId="2" hidden="1">{"via1",#N/A,TRUE,"general";"via2",#N/A,TRUE,"general";"via3",#N/A,TRUE,"general"}</definedName>
    <definedName name="___h2" localSheetId="3" hidden="1">{"via1",#N/A,TRUE,"general";"via2",#N/A,TRUE,"general";"via3",#N/A,TRUE,"general"}</definedName>
    <definedName name="___h2" localSheetId="4" hidden="1">{"via1",#N/A,TRUE,"general";"via2",#N/A,TRUE,"general";"via3",#N/A,TRUE,"general"}</definedName>
    <definedName name="___h2" localSheetId="5" hidden="1">{"via1",#N/A,TRUE,"general";"via2",#N/A,TRUE,"general";"via3",#N/A,TRUE,"general"}</definedName>
    <definedName name="___h2" localSheetId="8" hidden="1">{"via1",#N/A,TRUE,"general";"via2",#N/A,TRUE,"general";"via3",#N/A,TRUE,"general"}</definedName>
    <definedName name="___h2" localSheetId="16" hidden="1">{"via1",#N/A,TRUE,"general";"via2",#N/A,TRUE,"general";"via3",#N/A,TRUE,"general"}</definedName>
    <definedName name="___h2" localSheetId="17" hidden="1">{"via1",#N/A,TRUE,"general";"via2",#N/A,TRUE,"general";"via3",#N/A,TRUE,"general"}</definedName>
    <definedName name="___h2" localSheetId="18" hidden="1">{"via1",#N/A,TRUE,"general";"via2",#N/A,TRUE,"general";"via3",#N/A,TRUE,"general"}</definedName>
    <definedName name="___h2" localSheetId="1" hidden="1">{"via1",#N/A,TRUE,"general";"via2",#N/A,TRUE,"general";"via3",#N/A,TRUE,"general"}</definedName>
    <definedName name="___h2" hidden="1">{"via1",#N/A,TRUE,"general";"via2",#N/A,TRUE,"general";"via3",#N/A,TRUE,"general"}</definedName>
    <definedName name="___h3" localSheetId="2" hidden="1">{"via1",#N/A,TRUE,"general";"via2",#N/A,TRUE,"general";"via3",#N/A,TRUE,"general"}</definedName>
    <definedName name="___h3" localSheetId="3" hidden="1">{"via1",#N/A,TRUE,"general";"via2",#N/A,TRUE,"general";"via3",#N/A,TRUE,"general"}</definedName>
    <definedName name="___h3" localSheetId="4" hidden="1">{"via1",#N/A,TRUE,"general";"via2",#N/A,TRUE,"general";"via3",#N/A,TRUE,"general"}</definedName>
    <definedName name="___h3" localSheetId="5" hidden="1">{"via1",#N/A,TRUE,"general";"via2",#N/A,TRUE,"general";"via3",#N/A,TRUE,"general"}</definedName>
    <definedName name="___h3" localSheetId="8" hidden="1">{"via1",#N/A,TRUE,"general";"via2",#N/A,TRUE,"general";"via3",#N/A,TRUE,"general"}</definedName>
    <definedName name="___h3" localSheetId="16" hidden="1">{"via1",#N/A,TRUE,"general";"via2",#N/A,TRUE,"general";"via3",#N/A,TRUE,"general"}</definedName>
    <definedName name="___h3" localSheetId="17" hidden="1">{"via1",#N/A,TRUE,"general";"via2",#N/A,TRUE,"general";"via3",#N/A,TRUE,"general"}</definedName>
    <definedName name="___h3" localSheetId="18" hidden="1">{"via1",#N/A,TRUE,"general";"via2",#N/A,TRUE,"general";"via3",#N/A,TRUE,"general"}</definedName>
    <definedName name="___h3" localSheetId="1" hidden="1">{"via1",#N/A,TRUE,"general";"via2",#N/A,TRUE,"general";"via3",#N/A,TRUE,"general"}</definedName>
    <definedName name="___h3" hidden="1">{"via1",#N/A,TRUE,"general";"via2",#N/A,TRUE,"general";"via3",#N/A,TRUE,"general"}</definedName>
    <definedName name="___h4" localSheetId="2" hidden="1">{"TAB1",#N/A,TRUE,"GENERAL";"TAB2",#N/A,TRUE,"GENERAL";"TAB3",#N/A,TRUE,"GENERAL";"TAB4",#N/A,TRUE,"GENERAL";"TAB5",#N/A,TRUE,"GENERAL"}</definedName>
    <definedName name="___h4" localSheetId="3" hidden="1">{"TAB1",#N/A,TRUE,"GENERAL";"TAB2",#N/A,TRUE,"GENERAL";"TAB3",#N/A,TRUE,"GENERAL";"TAB4",#N/A,TRUE,"GENERAL";"TAB5",#N/A,TRUE,"GENERAL"}</definedName>
    <definedName name="___h4" localSheetId="4" hidden="1">{"TAB1",#N/A,TRUE,"GENERAL";"TAB2",#N/A,TRUE,"GENERAL";"TAB3",#N/A,TRUE,"GENERAL";"TAB4",#N/A,TRUE,"GENERAL";"TAB5",#N/A,TRUE,"GENERAL"}</definedName>
    <definedName name="___h4" localSheetId="5" hidden="1">{"TAB1",#N/A,TRUE,"GENERAL";"TAB2",#N/A,TRUE,"GENERAL";"TAB3",#N/A,TRUE,"GENERAL";"TAB4",#N/A,TRUE,"GENERAL";"TAB5",#N/A,TRUE,"GENERAL"}</definedName>
    <definedName name="___h4" localSheetId="8" hidden="1">{"TAB1",#N/A,TRUE,"GENERAL";"TAB2",#N/A,TRUE,"GENERAL";"TAB3",#N/A,TRUE,"GENERAL";"TAB4",#N/A,TRUE,"GENERAL";"TAB5",#N/A,TRUE,"GENERAL"}</definedName>
    <definedName name="___h4" localSheetId="16" hidden="1">{"TAB1",#N/A,TRUE,"GENERAL";"TAB2",#N/A,TRUE,"GENERAL";"TAB3",#N/A,TRUE,"GENERAL";"TAB4",#N/A,TRUE,"GENERAL";"TAB5",#N/A,TRUE,"GENERAL"}</definedName>
    <definedName name="___h4" localSheetId="17" hidden="1">{"TAB1",#N/A,TRUE,"GENERAL";"TAB2",#N/A,TRUE,"GENERAL";"TAB3",#N/A,TRUE,"GENERAL";"TAB4",#N/A,TRUE,"GENERAL";"TAB5",#N/A,TRUE,"GENERAL"}</definedName>
    <definedName name="___h4" localSheetId="18" hidden="1">{"TAB1",#N/A,TRUE,"GENERAL";"TAB2",#N/A,TRUE,"GENERAL";"TAB3",#N/A,TRUE,"GENERAL";"TAB4",#N/A,TRUE,"GENERAL";"TAB5",#N/A,TRUE,"GENERAL"}</definedName>
    <definedName name="___h4" localSheetId="1" hidden="1">{"TAB1",#N/A,TRUE,"GENERAL";"TAB2",#N/A,TRUE,"GENERAL";"TAB3",#N/A,TRUE,"GENERAL";"TAB4",#N/A,TRUE,"GENERAL";"TAB5",#N/A,TRUE,"GENERAL"}</definedName>
    <definedName name="___h4" hidden="1">{"TAB1",#N/A,TRUE,"GENERAL";"TAB2",#N/A,TRUE,"GENERAL";"TAB3",#N/A,TRUE,"GENERAL";"TAB4",#N/A,TRUE,"GENERAL";"TAB5",#N/A,TRUE,"GENERAL"}</definedName>
    <definedName name="___h5" localSheetId="2" hidden="1">{"TAB1",#N/A,TRUE,"GENERAL";"TAB2",#N/A,TRUE,"GENERAL";"TAB3",#N/A,TRUE,"GENERAL";"TAB4",#N/A,TRUE,"GENERAL";"TAB5",#N/A,TRUE,"GENERAL"}</definedName>
    <definedName name="___h5" localSheetId="3" hidden="1">{"TAB1",#N/A,TRUE,"GENERAL";"TAB2",#N/A,TRUE,"GENERAL";"TAB3",#N/A,TRUE,"GENERAL";"TAB4",#N/A,TRUE,"GENERAL";"TAB5",#N/A,TRUE,"GENERAL"}</definedName>
    <definedName name="___h5" localSheetId="4" hidden="1">{"TAB1",#N/A,TRUE,"GENERAL";"TAB2",#N/A,TRUE,"GENERAL";"TAB3",#N/A,TRUE,"GENERAL";"TAB4",#N/A,TRUE,"GENERAL";"TAB5",#N/A,TRUE,"GENERAL"}</definedName>
    <definedName name="___h5" localSheetId="5" hidden="1">{"TAB1",#N/A,TRUE,"GENERAL";"TAB2",#N/A,TRUE,"GENERAL";"TAB3",#N/A,TRUE,"GENERAL";"TAB4",#N/A,TRUE,"GENERAL";"TAB5",#N/A,TRUE,"GENERAL"}</definedName>
    <definedName name="___h5" localSheetId="8" hidden="1">{"TAB1",#N/A,TRUE,"GENERAL";"TAB2",#N/A,TRUE,"GENERAL";"TAB3",#N/A,TRUE,"GENERAL";"TAB4",#N/A,TRUE,"GENERAL";"TAB5",#N/A,TRUE,"GENERAL"}</definedName>
    <definedName name="___h5" localSheetId="16" hidden="1">{"TAB1",#N/A,TRUE,"GENERAL";"TAB2",#N/A,TRUE,"GENERAL";"TAB3",#N/A,TRUE,"GENERAL";"TAB4",#N/A,TRUE,"GENERAL";"TAB5",#N/A,TRUE,"GENERAL"}</definedName>
    <definedName name="___h5" localSheetId="17" hidden="1">{"TAB1",#N/A,TRUE,"GENERAL";"TAB2",#N/A,TRUE,"GENERAL";"TAB3",#N/A,TRUE,"GENERAL";"TAB4",#N/A,TRUE,"GENERAL";"TAB5",#N/A,TRUE,"GENERAL"}</definedName>
    <definedName name="___h5" localSheetId="18" hidden="1">{"TAB1",#N/A,TRUE,"GENERAL";"TAB2",#N/A,TRUE,"GENERAL";"TAB3",#N/A,TRUE,"GENERAL";"TAB4",#N/A,TRUE,"GENERAL";"TAB5",#N/A,TRUE,"GENERAL"}</definedName>
    <definedName name="___h5" localSheetId="1" hidden="1">{"TAB1",#N/A,TRUE,"GENERAL";"TAB2",#N/A,TRUE,"GENERAL";"TAB3",#N/A,TRUE,"GENERAL";"TAB4",#N/A,TRUE,"GENERAL";"TAB5",#N/A,TRUE,"GENERAL"}</definedName>
    <definedName name="___h5" hidden="1">{"TAB1",#N/A,TRUE,"GENERAL";"TAB2",#N/A,TRUE,"GENERAL";"TAB3",#N/A,TRUE,"GENERAL";"TAB4",#N/A,TRUE,"GENERAL";"TAB5",#N/A,TRUE,"GENERAL"}</definedName>
    <definedName name="___h6" localSheetId="2" hidden="1">{"via1",#N/A,TRUE,"general";"via2",#N/A,TRUE,"general";"via3",#N/A,TRUE,"general"}</definedName>
    <definedName name="___h6" localSheetId="3" hidden="1">{"via1",#N/A,TRUE,"general";"via2",#N/A,TRUE,"general";"via3",#N/A,TRUE,"general"}</definedName>
    <definedName name="___h6" localSheetId="4" hidden="1">{"via1",#N/A,TRUE,"general";"via2",#N/A,TRUE,"general";"via3",#N/A,TRUE,"general"}</definedName>
    <definedName name="___h6" localSheetId="5" hidden="1">{"via1",#N/A,TRUE,"general";"via2",#N/A,TRUE,"general";"via3",#N/A,TRUE,"general"}</definedName>
    <definedName name="___h6" localSheetId="8" hidden="1">{"via1",#N/A,TRUE,"general";"via2",#N/A,TRUE,"general";"via3",#N/A,TRUE,"general"}</definedName>
    <definedName name="___h6" localSheetId="16" hidden="1">{"via1",#N/A,TRUE,"general";"via2",#N/A,TRUE,"general";"via3",#N/A,TRUE,"general"}</definedName>
    <definedName name="___h6" localSheetId="17" hidden="1">{"via1",#N/A,TRUE,"general";"via2",#N/A,TRUE,"general";"via3",#N/A,TRUE,"general"}</definedName>
    <definedName name="___h6" localSheetId="18" hidden="1">{"via1",#N/A,TRUE,"general";"via2",#N/A,TRUE,"general";"via3",#N/A,TRUE,"general"}</definedName>
    <definedName name="___h6" localSheetId="1" hidden="1">{"via1",#N/A,TRUE,"general";"via2",#N/A,TRUE,"general";"via3",#N/A,TRUE,"general"}</definedName>
    <definedName name="___h6" hidden="1">{"via1",#N/A,TRUE,"general";"via2",#N/A,TRUE,"general";"via3",#N/A,TRUE,"general"}</definedName>
    <definedName name="___h7" localSheetId="2" hidden="1">{"TAB1",#N/A,TRUE,"GENERAL";"TAB2",#N/A,TRUE,"GENERAL";"TAB3",#N/A,TRUE,"GENERAL";"TAB4",#N/A,TRUE,"GENERAL";"TAB5",#N/A,TRUE,"GENERAL"}</definedName>
    <definedName name="___h7" localSheetId="3" hidden="1">{"TAB1",#N/A,TRUE,"GENERAL";"TAB2",#N/A,TRUE,"GENERAL";"TAB3",#N/A,TRUE,"GENERAL";"TAB4",#N/A,TRUE,"GENERAL";"TAB5",#N/A,TRUE,"GENERAL"}</definedName>
    <definedName name="___h7" localSheetId="4" hidden="1">{"TAB1",#N/A,TRUE,"GENERAL";"TAB2",#N/A,TRUE,"GENERAL";"TAB3",#N/A,TRUE,"GENERAL";"TAB4",#N/A,TRUE,"GENERAL";"TAB5",#N/A,TRUE,"GENERAL"}</definedName>
    <definedName name="___h7" localSheetId="5" hidden="1">{"TAB1",#N/A,TRUE,"GENERAL";"TAB2",#N/A,TRUE,"GENERAL";"TAB3",#N/A,TRUE,"GENERAL";"TAB4",#N/A,TRUE,"GENERAL";"TAB5",#N/A,TRUE,"GENERAL"}</definedName>
    <definedName name="___h7" localSheetId="8" hidden="1">{"TAB1",#N/A,TRUE,"GENERAL";"TAB2",#N/A,TRUE,"GENERAL";"TAB3",#N/A,TRUE,"GENERAL";"TAB4",#N/A,TRUE,"GENERAL";"TAB5",#N/A,TRUE,"GENERAL"}</definedName>
    <definedName name="___h7" localSheetId="16" hidden="1">{"TAB1",#N/A,TRUE,"GENERAL";"TAB2",#N/A,TRUE,"GENERAL";"TAB3",#N/A,TRUE,"GENERAL";"TAB4",#N/A,TRUE,"GENERAL";"TAB5",#N/A,TRUE,"GENERAL"}</definedName>
    <definedName name="___h7" localSheetId="17" hidden="1">{"TAB1",#N/A,TRUE,"GENERAL";"TAB2",#N/A,TRUE,"GENERAL";"TAB3",#N/A,TRUE,"GENERAL";"TAB4",#N/A,TRUE,"GENERAL";"TAB5",#N/A,TRUE,"GENERAL"}</definedName>
    <definedName name="___h7" localSheetId="18" hidden="1">{"TAB1",#N/A,TRUE,"GENERAL";"TAB2",#N/A,TRUE,"GENERAL";"TAB3",#N/A,TRUE,"GENERAL";"TAB4",#N/A,TRUE,"GENERAL";"TAB5",#N/A,TRUE,"GENERAL"}</definedName>
    <definedName name="___h7" localSheetId="1" hidden="1">{"TAB1",#N/A,TRUE,"GENERAL";"TAB2",#N/A,TRUE,"GENERAL";"TAB3",#N/A,TRUE,"GENERAL";"TAB4",#N/A,TRUE,"GENERAL";"TAB5",#N/A,TRUE,"GENERAL"}</definedName>
    <definedName name="___h7" hidden="1">{"TAB1",#N/A,TRUE,"GENERAL";"TAB2",#N/A,TRUE,"GENERAL";"TAB3",#N/A,TRUE,"GENERAL";"TAB4",#N/A,TRUE,"GENERAL";"TAB5",#N/A,TRUE,"GENERAL"}</definedName>
    <definedName name="___h8" localSheetId="2" hidden="1">{"via1",#N/A,TRUE,"general";"via2",#N/A,TRUE,"general";"via3",#N/A,TRUE,"general"}</definedName>
    <definedName name="___h8" localSheetId="3" hidden="1">{"via1",#N/A,TRUE,"general";"via2",#N/A,TRUE,"general";"via3",#N/A,TRUE,"general"}</definedName>
    <definedName name="___h8" localSheetId="4" hidden="1">{"via1",#N/A,TRUE,"general";"via2",#N/A,TRUE,"general";"via3",#N/A,TRUE,"general"}</definedName>
    <definedName name="___h8" localSheetId="5" hidden="1">{"via1",#N/A,TRUE,"general";"via2",#N/A,TRUE,"general";"via3",#N/A,TRUE,"general"}</definedName>
    <definedName name="___h8" localSheetId="8" hidden="1">{"via1",#N/A,TRUE,"general";"via2",#N/A,TRUE,"general";"via3",#N/A,TRUE,"general"}</definedName>
    <definedName name="___h8" localSheetId="16" hidden="1">{"via1",#N/A,TRUE,"general";"via2",#N/A,TRUE,"general";"via3",#N/A,TRUE,"general"}</definedName>
    <definedName name="___h8" localSheetId="17" hidden="1">{"via1",#N/A,TRUE,"general";"via2",#N/A,TRUE,"general";"via3",#N/A,TRUE,"general"}</definedName>
    <definedName name="___h8" localSheetId="18" hidden="1">{"via1",#N/A,TRUE,"general";"via2",#N/A,TRUE,"general";"via3",#N/A,TRUE,"general"}</definedName>
    <definedName name="___h8" localSheetId="1" hidden="1">{"via1",#N/A,TRUE,"general";"via2",#N/A,TRUE,"general";"via3",#N/A,TRUE,"general"}</definedName>
    <definedName name="___h8" hidden="1">{"via1",#N/A,TRUE,"general";"via2",#N/A,TRUE,"general";"via3",#N/A,TRUE,"general"}</definedName>
    <definedName name="___HED1">#REF!</definedName>
    <definedName name="___HED10">#REF!</definedName>
    <definedName name="___HED11">#REF!</definedName>
    <definedName name="___HED12">#REF!</definedName>
    <definedName name="___HED13">#REF!</definedName>
    <definedName name="___HED14">#REF!</definedName>
    <definedName name="___HED15">#REF!</definedName>
    <definedName name="___HED16">#REF!</definedName>
    <definedName name="___HED17">#REF!</definedName>
    <definedName name="___HED18">#REF!</definedName>
    <definedName name="___HED19">#REF!</definedName>
    <definedName name="___HED2">#REF!</definedName>
    <definedName name="___HED20">#REF!</definedName>
    <definedName name="___HED21">#REF!</definedName>
    <definedName name="___HED22">#REF!</definedName>
    <definedName name="___HED23">#REF!</definedName>
    <definedName name="___HED24">#REF!</definedName>
    <definedName name="___HED25">#REF!</definedName>
    <definedName name="___HED26">#REF!</definedName>
    <definedName name="___HED27">#REF!</definedName>
    <definedName name="___HED28">#REF!</definedName>
    <definedName name="___HED29">#REF!</definedName>
    <definedName name="___HED3">#REF!</definedName>
    <definedName name="___HED30">#REF!</definedName>
    <definedName name="___HED31">#REF!</definedName>
    <definedName name="___HED4">#REF!</definedName>
    <definedName name="___HED5">#REF!</definedName>
    <definedName name="___HED6">#REF!</definedName>
    <definedName name="___HED7">#REF!</definedName>
    <definedName name="___HED8">#REF!</definedName>
    <definedName name="___HED9">#REF!</definedName>
    <definedName name="___HED921">#REF!</definedName>
    <definedName name="___HED922">#REF!</definedName>
    <definedName name="___HED923">#REF!</definedName>
    <definedName name="___HED924">#REF!</definedName>
    <definedName name="___HED925">#REF!</definedName>
    <definedName name="___HED926">#REF!</definedName>
    <definedName name="___HED927">#REF!</definedName>
    <definedName name="___HED928">#REF!</definedName>
    <definedName name="___HED929">#REF!</definedName>
    <definedName name="___HED930">#REF!</definedName>
    <definedName name="___HEN1">#REF!</definedName>
    <definedName name="___HEN10">#REF!</definedName>
    <definedName name="___HEN11">#REF!</definedName>
    <definedName name="___HEN12">#REF!</definedName>
    <definedName name="___HEN13">#REF!</definedName>
    <definedName name="___HEN14">#REF!</definedName>
    <definedName name="___HEN15">#REF!</definedName>
    <definedName name="___HEN16">#REF!</definedName>
    <definedName name="___HEN17">#REF!</definedName>
    <definedName name="___HEN18">#REF!</definedName>
    <definedName name="___HEN19">#REF!</definedName>
    <definedName name="___HEN2">#REF!</definedName>
    <definedName name="___HEN20">#REF!</definedName>
    <definedName name="___HEN21">#REF!</definedName>
    <definedName name="___HEN22">#REF!</definedName>
    <definedName name="___HEN23">#REF!</definedName>
    <definedName name="___HEN24">#REF!</definedName>
    <definedName name="___HEN25">#REF!</definedName>
    <definedName name="___HEN26">#REF!</definedName>
    <definedName name="___HEN27">#REF!</definedName>
    <definedName name="___HEN28">#REF!</definedName>
    <definedName name="___HEN29">#REF!</definedName>
    <definedName name="___HEN3">#REF!</definedName>
    <definedName name="___HEN30">#REF!</definedName>
    <definedName name="___HEN31">#REF!</definedName>
    <definedName name="___HEN4">#REF!</definedName>
    <definedName name="___HEN5">#REF!</definedName>
    <definedName name="___HEN6">#REF!</definedName>
    <definedName name="___HEN7">#REF!</definedName>
    <definedName name="___HEN8">#REF!</definedName>
    <definedName name="___HEN9">#REF!</definedName>
    <definedName name="___HEN921">#REF!</definedName>
    <definedName name="___HEN922">#REF!</definedName>
    <definedName name="___HEN923">#REF!</definedName>
    <definedName name="___HEN924">#REF!</definedName>
    <definedName name="___HEN925">#REF!</definedName>
    <definedName name="___HEN926">#REF!</definedName>
    <definedName name="___HEN927">#REF!</definedName>
    <definedName name="___HEN928">#REF!</definedName>
    <definedName name="___HEN929">#REF!</definedName>
    <definedName name="___HEN930">#REF!</definedName>
    <definedName name="___hfh7" localSheetId="2" hidden="1">{"via1",#N/A,TRUE,"general";"via2",#N/A,TRUE,"general";"via3",#N/A,TRUE,"general"}</definedName>
    <definedName name="___hfh7" localSheetId="3" hidden="1">{"via1",#N/A,TRUE,"general";"via2",#N/A,TRUE,"general";"via3",#N/A,TRUE,"general"}</definedName>
    <definedName name="___hfh7" localSheetId="4" hidden="1">{"via1",#N/A,TRUE,"general";"via2",#N/A,TRUE,"general";"via3",#N/A,TRUE,"general"}</definedName>
    <definedName name="___hfh7" localSheetId="5" hidden="1">{"via1",#N/A,TRUE,"general";"via2",#N/A,TRUE,"general";"via3",#N/A,TRUE,"general"}</definedName>
    <definedName name="___hfh7" localSheetId="8" hidden="1">{"via1",#N/A,TRUE,"general";"via2",#N/A,TRUE,"general";"via3",#N/A,TRUE,"general"}</definedName>
    <definedName name="___hfh7" localSheetId="16" hidden="1">{"via1",#N/A,TRUE,"general";"via2",#N/A,TRUE,"general";"via3",#N/A,TRUE,"general"}</definedName>
    <definedName name="___hfh7" localSheetId="17" hidden="1">{"via1",#N/A,TRUE,"general";"via2",#N/A,TRUE,"general";"via3",#N/A,TRUE,"general"}</definedName>
    <definedName name="___hfh7" localSheetId="18" hidden="1">{"via1",#N/A,TRUE,"general";"via2",#N/A,TRUE,"general";"via3",#N/A,TRUE,"general"}</definedName>
    <definedName name="___hfh7" localSheetId="1" hidden="1">{"via1",#N/A,TRUE,"general";"via2",#N/A,TRUE,"general";"via3",#N/A,TRUE,"general"}</definedName>
    <definedName name="___hfh7" hidden="1">{"via1",#N/A,TRUE,"general";"via2",#N/A,TRUE,"general";"via3",#N/A,TRUE,"general"}</definedName>
    <definedName name="___i1">#REF!</definedName>
    <definedName name="___i4" localSheetId="2" hidden="1">{"via1",#N/A,TRUE,"general";"via2",#N/A,TRUE,"general";"via3",#N/A,TRUE,"general"}</definedName>
    <definedName name="___i4" localSheetId="3" hidden="1">{"via1",#N/A,TRUE,"general";"via2",#N/A,TRUE,"general";"via3",#N/A,TRUE,"general"}</definedName>
    <definedName name="___i4" localSheetId="4" hidden="1">{"via1",#N/A,TRUE,"general";"via2",#N/A,TRUE,"general";"via3",#N/A,TRUE,"general"}</definedName>
    <definedName name="___i4" localSheetId="5" hidden="1">{"via1",#N/A,TRUE,"general";"via2",#N/A,TRUE,"general";"via3",#N/A,TRUE,"general"}</definedName>
    <definedName name="___i4" localSheetId="8" hidden="1">{"via1",#N/A,TRUE,"general";"via2",#N/A,TRUE,"general";"via3",#N/A,TRUE,"general"}</definedName>
    <definedName name="___i4" localSheetId="16" hidden="1">{"via1",#N/A,TRUE,"general";"via2",#N/A,TRUE,"general";"via3",#N/A,TRUE,"general"}</definedName>
    <definedName name="___i4" localSheetId="17" hidden="1">{"via1",#N/A,TRUE,"general";"via2",#N/A,TRUE,"general";"via3",#N/A,TRUE,"general"}</definedName>
    <definedName name="___i4" localSheetId="18" hidden="1">{"via1",#N/A,TRUE,"general";"via2",#N/A,TRUE,"general";"via3",#N/A,TRUE,"general"}</definedName>
    <definedName name="___i4" localSheetId="1" hidden="1">{"via1",#N/A,TRUE,"general";"via2",#N/A,TRUE,"general";"via3",#N/A,TRUE,"general"}</definedName>
    <definedName name="___i4" hidden="1">{"via1",#N/A,TRUE,"general";"via2",#N/A,TRUE,"general";"via3",#N/A,TRUE,"general"}</definedName>
    <definedName name="___i5" localSheetId="2" hidden="1">{"TAB1",#N/A,TRUE,"GENERAL";"TAB2",#N/A,TRUE,"GENERAL";"TAB3",#N/A,TRUE,"GENERAL";"TAB4",#N/A,TRUE,"GENERAL";"TAB5",#N/A,TRUE,"GENERAL"}</definedName>
    <definedName name="___i5" localSheetId="3" hidden="1">{"TAB1",#N/A,TRUE,"GENERAL";"TAB2",#N/A,TRUE,"GENERAL";"TAB3",#N/A,TRUE,"GENERAL";"TAB4",#N/A,TRUE,"GENERAL";"TAB5",#N/A,TRUE,"GENERAL"}</definedName>
    <definedName name="___i5" localSheetId="4" hidden="1">{"TAB1",#N/A,TRUE,"GENERAL";"TAB2",#N/A,TRUE,"GENERAL";"TAB3",#N/A,TRUE,"GENERAL";"TAB4",#N/A,TRUE,"GENERAL";"TAB5",#N/A,TRUE,"GENERAL"}</definedName>
    <definedName name="___i5" localSheetId="5" hidden="1">{"TAB1",#N/A,TRUE,"GENERAL";"TAB2",#N/A,TRUE,"GENERAL";"TAB3",#N/A,TRUE,"GENERAL";"TAB4",#N/A,TRUE,"GENERAL";"TAB5",#N/A,TRUE,"GENERAL"}</definedName>
    <definedName name="___i5" localSheetId="8" hidden="1">{"TAB1",#N/A,TRUE,"GENERAL";"TAB2",#N/A,TRUE,"GENERAL";"TAB3",#N/A,TRUE,"GENERAL";"TAB4",#N/A,TRUE,"GENERAL";"TAB5",#N/A,TRUE,"GENERAL"}</definedName>
    <definedName name="___i5" localSheetId="16" hidden="1">{"TAB1",#N/A,TRUE,"GENERAL";"TAB2",#N/A,TRUE,"GENERAL";"TAB3",#N/A,TRUE,"GENERAL";"TAB4",#N/A,TRUE,"GENERAL";"TAB5",#N/A,TRUE,"GENERAL"}</definedName>
    <definedName name="___i5" localSheetId="17" hidden="1">{"TAB1",#N/A,TRUE,"GENERAL";"TAB2",#N/A,TRUE,"GENERAL";"TAB3",#N/A,TRUE,"GENERAL";"TAB4",#N/A,TRUE,"GENERAL";"TAB5",#N/A,TRUE,"GENERAL"}</definedName>
    <definedName name="___i5" localSheetId="18" hidden="1">{"TAB1",#N/A,TRUE,"GENERAL";"TAB2",#N/A,TRUE,"GENERAL";"TAB3",#N/A,TRUE,"GENERAL";"TAB4",#N/A,TRUE,"GENERAL";"TAB5",#N/A,TRUE,"GENERAL"}</definedName>
    <definedName name="___i5" localSheetId="1" hidden="1">{"TAB1",#N/A,TRUE,"GENERAL";"TAB2",#N/A,TRUE,"GENERAL";"TAB3",#N/A,TRUE,"GENERAL";"TAB4",#N/A,TRUE,"GENERAL";"TAB5",#N/A,TRUE,"GENERAL"}</definedName>
    <definedName name="___i5" hidden="1">{"TAB1",#N/A,TRUE,"GENERAL";"TAB2",#N/A,TRUE,"GENERAL";"TAB3",#N/A,TRUE,"GENERAL";"TAB4",#N/A,TRUE,"GENERAL";"TAB5",#N/A,TRUE,"GENERAL"}</definedName>
    <definedName name="___i6" localSheetId="2" hidden="1">{"TAB1",#N/A,TRUE,"GENERAL";"TAB2",#N/A,TRUE,"GENERAL";"TAB3",#N/A,TRUE,"GENERAL";"TAB4",#N/A,TRUE,"GENERAL";"TAB5",#N/A,TRUE,"GENERAL"}</definedName>
    <definedName name="___i6" localSheetId="3" hidden="1">{"TAB1",#N/A,TRUE,"GENERAL";"TAB2",#N/A,TRUE,"GENERAL";"TAB3",#N/A,TRUE,"GENERAL";"TAB4",#N/A,TRUE,"GENERAL";"TAB5",#N/A,TRUE,"GENERAL"}</definedName>
    <definedName name="___i6" localSheetId="4" hidden="1">{"TAB1",#N/A,TRUE,"GENERAL";"TAB2",#N/A,TRUE,"GENERAL";"TAB3",#N/A,TRUE,"GENERAL";"TAB4",#N/A,TRUE,"GENERAL";"TAB5",#N/A,TRUE,"GENERAL"}</definedName>
    <definedName name="___i6" localSheetId="5" hidden="1">{"TAB1",#N/A,TRUE,"GENERAL";"TAB2",#N/A,TRUE,"GENERAL";"TAB3",#N/A,TRUE,"GENERAL";"TAB4",#N/A,TRUE,"GENERAL";"TAB5",#N/A,TRUE,"GENERAL"}</definedName>
    <definedName name="___i6" localSheetId="8" hidden="1">{"TAB1",#N/A,TRUE,"GENERAL";"TAB2",#N/A,TRUE,"GENERAL";"TAB3",#N/A,TRUE,"GENERAL";"TAB4",#N/A,TRUE,"GENERAL";"TAB5",#N/A,TRUE,"GENERAL"}</definedName>
    <definedName name="___i6" localSheetId="16" hidden="1">{"TAB1",#N/A,TRUE,"GENERAL";"TAB2",#N/A,TRUE,"GENERAL";"TAB3",#N/A,TRUE,"GENERAL";"TAB4",#N/A,TRUE,"GENERAL";"TAB5",#N/A,TRUE,"GENERAL"}</definedName>
    <definedName name="___i6" localSheetId="17" hidden="1">{"TAB1",#N/A,TRUE,"GENERAL";"TAB2",#N/A,TRUE,"GENERAL";"TAB3",#N/A,TRUE,"GENERAL";"TAB4",#N/A,TRUE,"GENERAL";"TAB5",#N/A,TRUE,"GENERAL"}</definedName>
    <definedName name="___i6" localSheetId="18" hidden="1">{"TAB1",#N/A,TRUE,"GENERAL";"TAB2",#N/A,TRUE,"GENERAL";"TAB3",#N/A,TRUE,"GENERAL";"TAB4",#N/A,TRUE,"GENERAL";"TAB5",#N/A,TRUE,"GENERAL"}</definedName>
    <definedName name="___i6" localSheetId="1" hidden="1">{"TAB1",#N/A,TRUE,"GENERAL";"TAB2",#N/A,TRUE,"GENERAL";"TAB3",#N/A,TRUE,"GENERAL";"TAB4",#N/A,TRUE,"GENERAL";"TAB5",#N/A,TRUE,"GENERAL"}</definedName>
    <definedName name="___i6" hidden="1">{"TAB1",#N/A,TRUE,"GENERAL";"TAB2",#N/A,TRUE,"GENERAL";"TAB3",#N/A,TRUE,"GENERAL";"TAB4",#N/A,TRUE,"GENERAL";"TAB5",#N/A,TRUE,"GENERAL"}</definedName>
    <definedName name="___i7" localSheetId="2" hidden="1">{"via1",#N/A,TRUE,"general";"via2",#N/A,TRUE,"general";"via3",#N/A,TRUE,"general"}</definedName>
    <definedName name="___i7" localSheetId="3" hidden="1">{"via1",#N/A,TRUE,"general";"via2",#N/A,TRUE,"general";"via3",#N/A,TRUE,"general"}</definedName>
    <definedName name="___i7" localSheetId="4" hidden="1">{"via1",#N/A,TRUE,"general";"via2",#N/A,TRUE,"general";"via3",#N/A,TRUE,"general"}</definedName>
    <definedName name="___i7" localSheetId="5" hidden="1">{"via1",#N/A,TRUE,"general";"via2",#N/A,TRUE,"general";"via3",#N/A,TRUE,"general"}</definedName>
    <definedName name="___i7" localSheetId="8" hidden="1">{"via1",#N/A,TRUE,"general";"via2",#N/A,TRUE,"general";"via3",#N/A,TRUE,"general"}</definedName>
    <definedName name="___i7" localSheetId="16" hidden="1">{"via1",#N/A,TRUE,"general";"via2",#N/A,TRUE,"general";"via3",#N/A,TRUE,"general"}</definedName>
    <definedName name="___i7" localSheetId="17" hidden="1">{"via1",#N/A,TRUE,"general";"via2",#N/A,TRUE,"general";"via3",#N/A,TRUE,"general"}</definedName>
    <definedName name="___i7" localSheetId="18" hidden="1">{"via1",#N/A,TRUE,"general";"via2",#N/A,TRUE,"general";"via3",#N/A,TRUE,"general"}</definedName>
    <definedName name="___i7" localSheetId="1" hidden="1">{"via1",#N/A,TRUE,"general";"via2",#N/A,TRUE,"general";"via3",#N/A,TRUE,"general"}</definedName>
    <definedName name="___i7" hidden="1">{"via1",#N/A,TRUE,"general";"via2",#N/A,TRUE,"general";"via3",#N/A,TRUE,"general"}</definedName>
    <definedName name="___i77" localSheetId="2" hidden="1">{"TAB1",#N/A,TRUE,"GENERAL";"TAB2",#N/A,TRUE,"GENERAL";"TAB3",#N/A,TRUE,"GENERAL";"TAB4",#N/A,TRUE,"GENERAL";"TAB5",#N/A,TRUE,"GENERAL"}</definedName>
    <definedName name="___i77" localSheetId="3" hidden="1">{"TAB1",#N/A,TRUE,"GENERAL";"TAB2",#N/A,TRUE,"GENERAL";"TAB3",#N/A,TRUE,"GENERAL";"TAB4",#N/A,TRUE,"GENERAL";"TAB5",#N/A,TRUE,"GENERAL"}</definedName>
    <definedName name="___i77" localSheetId="4" hidden="1">{"TAB1",#N/A,TRUE,"GENERAL";"TAB2",#N/A,TRUE,"GENERAL";"TAB3",#N/A,TRUE,"GENERAL";"TAB4",#N/A,TRUE,"GENERAL";"TAB5",#N/A,TRUE,"GENERAL"}</definedName>
    <definedName name="___i77" localSheetId="5" hidden="1">{"TAB1",#N/A,TRUE,"GENERAL";"TAB2",#N/A,TRUE,"GENERAL";"TAB3",#N/A,TRUE,"GENERAL";"TAB4",#N/A,TRUE,"GENERAL";"TAB5",#N/A,TRUE,"GENERAL"}</definedName>
    <definedName name="___i77" localSheetId="8" hidden="1">{"TAB1",#N/A,TRUE,"GENERAL";"TAB2",#N/A,TRUE,"GENERAL";"TAB3",#N/A,TRUE,"GENERAL";"TAB4",#N/A,TRUE,"GENERAL";"TAB5",#N/A,TRUE,"GENERAL"}</definedName>
    <definedName name="___i77" localSheetId="16" hidden="1">{"TAB1",#N/A,TRUE,"GENERAL";"TAB2",#N/A,TRUE,"GENERAL";"TAB3",#N/A,TRUE,"GENERAL";"TAB4",#N/A,TRUE,"GENERAL";"TAB5",#N/A,TRUE,"GENERAL"}</definedName>
    <definedName name="___i77" localSheetId="17" hidden="1">{"TAB1",#N/A,TRUE,"GENERAL";"TAB2",#N/A,TRUE,"GENERAL";"TAB3",#N/A,TRUE,"GENERAL";"TAB4",#N/A,TRUE,"GENERAL";"TAB5",#N/A,TRUE,"GENERAL"}</definedName>
    <definedName name="___i77" localSheetId="18" hidden="1">{"TAB1",#N/A,TRUE,"GENERAL";"TAB2",#N/A,TRUE,"GENERAL";"TAB3",#N/A,TRUE,"GENERAL";"TAB4",#N/A,TRUE,"GENERAL";"TAB5",#N/A,TRUE,"GENERAL"}</definedName>
    <definedName name="___i77" localSheetId="1" hidden="1">{"TAB1",#N/A,TRUE,"GENERAL";"TAB2",#N/A,TRUE,"GENERAL";"TAB3",#N/A,TRUE,"GENERAL";"TAB4",#N/A,TRUE,"GENERAL";"TAB5",#N/A,TRUE,"GENERAL"}</definedName>
    <definedName name="___i77" hidden="1">{"TAB1",#N/A,TRUE,"GENERAL";"TAB2",#N/A,TRUE,"GENERAL";"TAB3",#N/A,TRUE,"GENERAL";"TAB4",#N/A,TRUE,"GENERAL";"TAB5",#N/A,TRUE,"GENERAL"}</definedName>
    <definedName name="___i8" localSheetId="2" hidden="1">{"via1",#N/A,TRUE,"general";"via2",#N/A,TRUE,"general";"via3",#N/A,TRUE,"general"}</definedName>
    <definedName name="___i8" localSheetId="3" hidden="1">{"via1",#N/A,TRUE,"general";"via2",#N/A,TRUE,"general";"via3",#N/A,TRUE,"general"}</definedName>
    <definedName name="___i8" localSheetId="4" hidden="1">{"via1",#N/A,TRUE,"general";"via2",#N/A,TRUE,"general";"via3",#N/A,TRUE,"general"}</definedName>
    <definedName name="___i8" localSheetId="5" hidden="1">{"via1",#N/A,TRUE,"general";"via2",#N/A,TRUE,"general";"via3",#N/A,TRUE,"general"}</definedName>
    <definedName name="___i8" localSheetId="8" hidden="1">{"via1",#N/A,TRUE,"general";"via2",#N/A,TRUE,"general";"via3",#N/A,TRUE,"general"}</definedName>
    <definedName name="___i8" localSheetId="16" hidden="1">{"via1",#N/A,TRUE,"general";"via2",#N/A,TRUE,"general";"via3",#N/A,TRUE,"general"}</definedName>
    <definedName name="___i8" localSheetId="17" hidden="1">{"via1",#N/A,TRUE,"general";"via2",#N/A,TRUE,"general";"via3",#N/A,TRUE,"general"}</definedName>
    <definedName name="___i8" localSheetId="18" hidden="1">{"via1",#N/A,TRUE,"general";"via2",#N/A,TRUE,"general";"via3",#N/A,TRUE,"general"}</definedName>
    <definedName name="___i8" localSheetId="1" hidden="1">{"via1",#N/A,TRUE,"general";"via2",#N/A,TRUE,"general";"via3",#N/A,TRUE,"general"}</definedName>
    <definedName name="___i8" hidden="1">{"via1",#N/A,TRUE,"general";"via2",#N/A,TRUE,"general";"via3",#N/A,TRUE,"general"}</definedName>
    <definedName name="___i9" localSheetId="2" hidden="1">{"TAB1",#N/A,TRUE,"GENERAL";"TAB2",#N/A,TRUE,"GENERAL";"TAB3",#N/A,TRUE,"GENERAL";"TAB4",#N/A,TRUE,"GENERAL";"TAB5",#N/A,TRUE,"GENERAL"}</definedName>
    <definedName name="___i9" localSheetId="3" hidden="1">{"TAB1",#N/A,TRUE,"GENERAL";"TAB2",#N/A,TRUE,"GENERAL";"TAB3",#N/A,TRUE,"GENERAL";"TAB4",#N/A,TRUE,"GENERAL";"TAB5",#N/A,TRUE,"GENERAL"}</definedName>
    <definedName name="___i9" localSheetId="4" hidden="1">{"TAB1",#N/A,TRUE,"GENERAL";"TAB2",#N/A,TRUE,"GENERAL";"TAB3",#N/A,TRUE,"GENERAL";"TAB4",#N/A,TRUE,"GENERAL";"TAB5",#N/A,TRUE,"GENERAL"}</definedName>
    <definedName name="___i9" localSheetId="5" hidden="1">{"TAB1",#N/A,TRUE,"GENERAL";"TAB2",#N/A,TRUE,"GENERAL";"TAB3",#N/A,TRUE,"GENERAL";"TAB4",#N/A,TRUE,"GENERAL";"TAB5",#N/A,TRUE,"GENERAL"}</definedName>
    <definedName name="___i9" localSheetId="8" hidden="1">{"TAB1",#N/A,TRUE,"GENERAL";"TAB2",#N/A,TRUE,"GENERAL";"TAB3",#N/A,TRUE,"GENERAL";"TAB4",#N/A,TRUE,"GENERAL";"TAB5",#N/A,TRUE,"GENERAL"}</definedName>
    <definedName name="___i9" localSheetId="16" hidden="1">{"TAB1",#N/A,TRUE,"GENERAL";"TAB2",#N/A,TRUE,"GENERAL";"TAB3",#N/A,TRUE,"GENERAL";"TAB4",#N/A,TRUE,"GENERAL";"TAB5",#N/A,TRUE,"GENERAL"}</definedName>
    <definedName name="___i9" localSheetId="17" hidden="1">{"TAB1",#N/A,TRUE,"GENERAL";"TAB2",#N/A,TRUE,"GENERAL";"TAB3",#N/A,TRUE,"GENERAL";"TAB4",#N/A,TRUE,"GENERAL";"TAB5",#N/A,TRUE,"GENERAL"}</definedName>
    <definedName name="___i9" localSheetId="18" hidden="1">{"TAB1",#N/A,TRUE,"GENERAL";"TAB2",#N/A,TRUE,"GENERAL";"TAB3",#N/A,TRUE,"GENERAL";"TAB4",#N/A,TRUE,"GENERAL";"TAB5",#N/A,TRUE,"GENERAL"}</definedName>
    <definedName name="___i9" localSheetId="1" hidden="1">{"TAB1",#N/A,TRUE,"GENERAL";"TAB2",#N/A,TRUE,"GENERAL";"TAB3",#N/A,TRUE,"GENERAL";"TAB4",#N/A,TRUE,"GENERAL";"TAB5",#N/A,TRUE,"GENERAL"}</definedName>
    <definedName name="___i9" hidden="1">{"TAB1",#N/A,TRUE,"GENERAL";"TAB2",#N/A,TRUE,"GENERAL";"TAB3",#N/A,TRUE,"GENERAL";"TAB4",#N/A,TRUE,"GENERAL";"TAB5",#N/A,TRUE,"GENERAL"}</definedName>
    <definedName name="___INF1" localSheetId="1">#REF!</definedName>
    <definedName name="___INF1">#REF!</definedName>
    <definedName name="___IPC2002">#REF!</definedName>
    <definedName name="___k3" localSheetId="2" hidden="1">{"TAB1",#N/A,TRUE,"GENERAL";"TAB2",#N/A,TRUE,"GENERAL";"TAB3",#N/A,TRUE,"GENERAL";"TAB4",#N/A,TRUE,"GENERAL";"TAB5",#N/A,TRUE,"GENERAL"}</definedName>
    <definedName name="___k3" localSheetId="3" hidden="1">{"TAB1",#N/A,TRUE,"GENERAL";"TAB2",#N/A,TRUE,"GENERAL";"TAB3",#N/A,TRUE,"GENERAL";"TAB4",#N/A,TRUE,"GENERAL";"TAB5",#N/A,TRUE,"GENERAL"}</definedName>
    <definedName name="___k3" localSheetId="4" hidden="1">{"TAB1",#N/A,TRUE,"GENERAL";"TAB2",#N/A,TRUE,"GENERAL";"TAB3",#N/A,TRUE,"GENERAL";"TAB4",#N/A,TRUE,"GENERAL";"TAB5",#N/A,TRUE,"GENERAL"}</definedName>
    <definedName name="___k3" localSheetId="5" hidden="1">{"TAB1",#N/A,TRUE,"GENERAL";"TAB2",#N/A,TRUE,"GENERAL";"TAB3",#N/A,TRUE,"GENERAL";"TAB4",#N/A,TRUE,"GENERAL";"TAB5",#N/A,TRUE,"GENERAL"}</definedName>
    <definedName name="___k3" localSheetId="8" hidden="1">{"TAB1",#N/A,TRUE,"GENERAL";"TAB2",#N/A,TRUE,"GENERAL";"TAB3",#N/A,TRUE,"GENERAL";"TAB4",#N/A,TRUE,"GENERAL";"TAB5",#N/A,TRUE,"GENERAL"}</definedName>
    <definedName name="___k3" localSheetId="16" hidden="1">{"TAB1",#N/A,TRUE,"GENERAL";"TAB2",#N/A,TRUE,"GENERAL";"TAB3",#N/A,TRUE,"GENERAL";"TAB4",#N/A,TRUE,"GENERAL";"TAB5",#N/A,TRUE,"GENERAL"}</definedName>
    <definedName name="___k3" localSheetId="17" hidden="1">{"TAB1",#N/A,TRUE,"GENERAL";"TAB2",#N/A,TRUE,"GENERAL";"TAB3",#N/A,TRUE,"GENERAL";"TAB4",#N/A,TRUE,"GENERAL";"TAB5",#N/A,TRUE,"GENERAL"}</definedName>
    <definedName name="___k3" localSheetId="18" hidden="1">{"TAB1",#N/A,TRUE,"GENERAL";"TAB2",#N/A,TRUE,"GENERAL";"TAB3",#N/A,TRUE,"GENERAL";"TAB4",#N/A,TRUE,"GENERAL";"TAB5",#N/A,TRUE,"GENERAL"}</definedName>
    <definedName name="___k3" localSheetId="1" hidden="1">{"TAB1",#N/A,TRUE,"GENERAL";"TAB2",#N/A,TRUE,"GENERAL";"TAB3",#N/A,TRUE,"GENERAL";"TAB4",#N/A,TRUE,"GENERAL";"TAB5",#N/A,TRUE,"GENERAL"}</definedName>
    <definedName name="___k3" hidden="1">{"TAB1",#N/A,TRUE,"GENERAL";"TAB2",#N/A,TRUE,"GENERAL";"TAB3",#N/A,TRUE,"GENERAL";"TAB4",#N/A,TRUE,"GENERAL";"TAB5",#N/A,TRUE,"GENERAL"}</definedName>
    <definedName name="___k4" localSheetId="2" hidden="1">{"via1",#N/A,TRUE,"general";"via2",#N/A,TRUE,"general";"via3",#N/A,TRUE,"general"}</definedName>
    <definedName name="___k4" localSheetId="3" hidden="1">{"via1",#N/A,TRUE,"general";"via2",#N/A,TRUE,"general";"via3",#N/A,TRUE,"general"}</definedName>
    <definedName name="___k4" localSheetId="4" hidden="1">{"via1",#N/A,TRUE,"general";"via2",#N/A,TRUE,"general";"via3",#N/A,TRUE,"general"}</definedName>
    <definedName name="___k4" localSheetId="5" hidden="1">{"via1",#N/A,TRUE,"general";"via2",#N/A,TRUE,"general";"via3",#N/A,TRUE,"general"}</definedName>
    <definedName name="___k4" localSheetId="8" hidden="1">{"via1",#N/A,TRUE,"general";"via2",#N/A,TRUE,"general";"via3",#N/A,TRUE,"general"}</definedName>
    <definedName name="___k4" localSheetId="16" hidden="1">{"via1",#N/A,TRUE,"general";"via2",#N/A,TRUE,"general";"via3",#N/A,TRUE,"general"}</definedName>
    <definedName name="___k4" localSheetId="17" hidden="1">{"via1",#N/A,TRUE,"general";"via2",#N/A,TRUE,"general";"via3",#N/A,TRUE,"general"}</definedName>
    <definedName name="___k4" localSheetId="18" hidden="1">{"via1",#N/A,TRUE,"general";"via2",#N/A,TRUE,"general";"via3",#N/A,TRUE,"general"}</definedName>
    <definedName name="___k4" localSheetId="1" hidden="1">{"via1",#N/A,TRUE,"general";"via2",#N/A,TRUE,"general";"via3",#N/A,TRUE,"general"}</definedName>
    <definedName name="___k4" hidden="1">{"via1",#N/A,TRUE,"general";"via2",#N/A,TRUE,"general";"via3",#N/A,TRUE,"general"}</definedName>
    <definedName name="___k5" localSheetId="2" hidden="1">{"via1",#N/A,TRUE,"general";"via2",#N/A,TRUE,"general";"via3",#N/A,TRUE,"general"}</definedName>
    <definedName name="___k5" localSheetId="3" hidden="1">{"via1",#N/A,TRUE,"general";"via2",#N/A,TRUE,"general";"via3",#N/A,TRUE,"general"}</definedName>
    <definedName name="___k5" localSheetId="4" hidden="1">{"via1",#N/A,TRUE,"general";"via2",#N/A,TRUE,"general";"via3",#N/A,TRUE,"general"}</definedName>
    <definedName name="___k5" localSheetId="5" hidden="1">{"via1",#N/A,TRUE,"general";"via2",#N/A,TRUE,"general";"via3",#N/A,TRUE,"general"}</definedName>
    <definedName name="___k5" localSheetId="8" hidden="1">{"via1",#N/A,TRUE,"general";"via2",#N/A,TRUE,"general";"via3",#N/A,TRUE,"general"}</definedName>
    <definedName name="___k5" localSheetId="16" hidden="1">{"via1",#N/A,TRUE,"general";"via2",#N/A,TRUE,"general";"via3",#N/A,TRUE,"general"}</definedName>
    <definedName name="___k5" localSheetId="17" hidden="1">{"via1",#N/A,TRUE,"general";"via2",#N/A,TRUE,"general";"via3",#N/A,TRUE,"general"}</definedName>
    <definedName name="___k5" localSheetId="18" hidden="1">{"via1",#N/A,TRUE,"general";"via2",#N/A,TRUE,"general";"via3",#N/A,TRUE,"general"}</definedName>
    <definedName name="___k5" localSheetId="1" hidden="1">{"via1",#N/A,TRUE,"general";"via2",#N/A,TRUE,"general";"via3",#N/A,TRUE,"general"}</definedName>
    <definedName name="___k5" hidden="1">{"via1",#N/A,TRUE,"general";"via2",#N/A,TRUE,"general";"via3",#N/A,TRUE,"general"}</definedName>
    <definedName name="___k6" localSheetId="2" hidden="1">{"TAB1",#N/A,TRUE,"GENERAL";"TAB2",#N/A,TRUE,"GENERAL";"TAB3",#N/A,TRUE,"GENERAL";"TAB4",#N/A,TRUE,"GENERAL";"TAB5",#N/A,TRUE,"GENERAL"}</definedName>
    <definedName name="___k6" localSheetId="3" hidden="1">{"TAB1",#N/A,TRUE,"GENERAL";"TAB2",#N/A,TRUE,"GENERAL";"TAB3",#N/A,TRUE,"GENERAL";"TAB4",#N/A,TRUE,"GENERAL";"TAB5",#N/A,TRUE,"GENERAL"}</definedName>
    <definedName name="___k6" localSheetId="4" hidden="1">{"TAB1",#N/A,TRUE,"GENERAL";"TAB2",#N/A,TRUE,"GENERAL";"TAB3",#N/A,TRUE,"GENERAL";"TAB4",#N/A,TRUE,"GENERAL";"TAB5",#N/A,TRUE,"GENERAL"}</definedName>
    <definedName name="___k6" localSheetId="5" hidden="1">{"TAB1",#N/A,TRUE,"GENERAL";"TAB2",#N/A,TRUE,"GENERAL";"TAB3",#N/A,TRUE,"GENERAL";"TAB4",#N/A,TRUE,"GENERAL";"TAB5",#N/A,TRUE,"GENERAL"}</definedName>
    <definedName name="___k6" localSheetId="8" hidden="1">{"TAB1",#N/A,TRUE,"GENERAL";"TAB2",#N/A,TRUE,"GENERAL";"TAB3",#N/A,TRUE,"GENERAL";"TAB4",#N/A,TRUE,"GENERAL";"TAB5",#N/A,TRUE,"GENERAL"}</definedName>
    <definedName name="___k6" localSheetId="16" hidden="1">{"TAB1",#N/A,TRUE,"GENERAL";"TAB2",#N/A,TRUE,"GENERAL";"TAB3",#N/A,TRUE,"GENERAL";"TAB4",#N/A,TRUE,"GENERAL";"TAB5",#N/A,TRUE,"GENERAL"}</definedName>
    <definedName name="___k6" localSheetId="17" hidden="1">{"TAB1",#N/A,TRUE,"GENERAL";"TAB2",#N/A,TRUE,"GENERAL";"TAB3",#N/A,TRUE,"GENERAL";"TAB4",#N/A,TRUE,"GENERAL";"TAB5",#N/A,TRUE,"GENERAL"}</definedName>
    <definedName name="___k6" localSheetId="18" hidden="1">{"TAB1",#N/A,TRUE,"GENERAL";"TAB2",#N/A,TRUE,"GENERAL";"TAB3",#N/A,TRUE,"GENERAL";"TAB4",#N/A,TRUE,"GENERAL";"TAB5",#N/A,TRUE,"GENERAL"}</definedName>
    <definedName name="___k6" localSheetId="1" hidden="1">{"TAB1",#N/A,TRUE,"GENERAL";"TAB2",#N/A,TRUE,"GENERAL";"TAB3",#N/A,TRUE,"GENERAL";"TAB4",#N/A,TRUE,"GENERAL";"TAB5",#N/A,TRUE,"GENERAL"}</definedName>
    <definedName name="___k6" hidden="1">{"TAB1",#N/A,TRUE,"GENERAL";"TAB2",#N/A,TRUE,"GENERAL";"TAB3",#N/A,TRUE,"GENERAL";"TAB4",#N/A,TRUE,"GENERAL";"TAB5",#N/A,TRUE,"GENERAL"}</definedName>
    <definedName name="___k7" localSheetId="2" hidden="1">{"via1",#N/A,TRUE,"general";"via2",#N/A,TRUE,"general";"via3",#N/A,TRUE,"general"}</definedName>
    <definedName name="___k7" localSheetId="3" hidden="1">{"via1",#N/A,TRUE,"general";"via2",#N/A,TRUE,"general";"via3",#N/A,TRUE,"general"}</definedName>
    <definedName name="___k7" localSheetId="4" hidden="1">{"via1",#N/A,TRUE,"general";"via2",#N/A,TRUE,"general";"via3",#N/A,TRUE,"general"}</definedName>
    <definedName name="___k7" localSheetId="5" hidden="1">{"via1",#N/A,TRUE,"general";"via2",#N/A,TRUE,"general";"via3",#N/A,TRUE,"general"}</definedName>
    <definedName name="___k7" localSheetId="8" hidden="1">{"via1",#N/A,TRUE,"general";"via2",#N/A,TRUE,"general";"via3",#N/A,TRUE,"general"}</definedName>
    <definedName name="___k7" localSheetId="16" hidden="1">{"via1",#N/A,TRUE,"general";"via2",#N/A,TRUE,"general";"via3",#N/A,TRUE,"general"}</definedName>
    <definedName name="___k7" localSheetId="17" hidden="1">{"via1",#N/A,TRUE,"general";"via2",#N/A,TRUE,"general";"via3",#N/A,TRUE,"general"}</definedName>
    <definedName name="___k7" localSheetId="18" hidden="1">{"via1",#N/A,TRUE,"general";"via2",#N/A,TRUE,"general";"via3",#N/A,TRUE,"general"}</definedName>
    <definedName name="___k7" localSheetId="1" hidden="1">{"via1",#N/A,TRUE,"general";"via2",#N/A,TRUE,"general";"via3",#N/A,TRUE,"general"}</definedName>
    <definedName name="___k7" hidden="1">{"via1",#N/A,TRUE,"general";"via2",#N/A,TRUE,"general";"via3",#N/A,TRUE,"general"}</definedName>
    <definedName name="___k8" localSheetId="2" hidden="1">{"via1",#N/A,TRUE,"general";"via2",#N/A,TRUE,"general";"via3",#N/A,TRUE,"general"}</definedName>
    <definedName name="___k8" localSheetId="3" hidden="1">{"via1",#N/A,TRUE,"general";"via2",#N/A,TRUE,"general";"via3",#N/A,TRUE,"general"}</definedName>
    <definedName name="___k8" localSheetId="4" hidden="1">{"via1",#N/A,TRUE,"general";"via2",#N/A,TRUE,"general";"via3",#N/A,TRUE,"general"}</definedName>
    <definedName name="___k8" localSheetId="5" hidden="1">{"via1",#N/A,TRUE,"general";"via2",#N/A,TRUE,"general";"via3",#N/A,TRUE,"general"}</definedName>
    <definedName name="___k8" localSheetId="8" hidden="1">{"via1",#N/A,TRUE,"general";"via2",#N/A,TRUE,"general";"via3",#N/A,TRUE,"general"}</definedName>
    <definedName name="___k8" localSheetId="16" hidden="1">{"via1",#N/A,TRUE,"general";"via2",#N/A,TRUE,"general";"via3",#N/A,TRUE,"general"}</definedName>
    <definedName name="___k8" localSheetId="17" hidden="1">{"via1",#N/A,TRUE,"general";"via2",#N/A,TRUE,"general";"via3",#N/A,TRUE,"general"}</definedName>
    <definedName name="___k8" localSheetId="18" hidden="1">{"via1",#N/A,TRUE,"general";"via2",#N/A,TRUE,"general";"via3",#N/A,TRUE,"general"}</definedName>
    <definedName name="___k8" localSheetId="1" hidden="1">{"via1",#N/A,TRUE,"general";"via2",#N/A,TRUE,"general";"via3",#N/A,TRUE,"general"}</definedName>
    <definedName name="___k8" hidden="1">{"via1",#N/A,TRUE,"general";"via2",#N/A,TRUE,"general";"via3",#N/A,TRUE,"general"}</definedName>
    <definedName name="___k9" localSheetId="2" hidden="1">{"TAB1",#N/A,TRUE,"GENERAL";"TAB2",#N/A,TRUE,"GENERAL";"TAB3",#N/A,TRUE,"GENERAL";"TAB4",#N/A,TRUE,"GENERAL";"TAB5",#N/A,TRUE,"GENERAL"}</definedName>
    <definedName name="___k9" localSheetId="3" hidden="1">{"TAB1",#N/A,TRUE,"GENERAL";"TAB2",#N/A,TRUE,"GENERAL";"TAB3",#N/A,TRUE,"GENERAL";"TAB4",#N/A,TRUE,"GENERAL";"TAB5",#N/A,TRUE,"GENERAL"}</definedName>
    <definedName name="___k9" localSheetId="4" hidden="1">{"TAB1",#N/A,TRUE,"GENERAL";"TAB2",#N/A,TRUE,"GENERAL";"TAB3",#N/A,TRUE,"GENERAL";"TAB4",#N/A,TRUE,"GENERAL";"TAB5",#N/A,TRUE,"GENERAL"}</definedName>
    <definedName name="___k9" localSheetId="5" hidden="1">{"TAB1",#N/A,TRUE,"GENERAL";"TAB2",#N/A,TRUE,"GENERAL";"TAB3",#N/A,TRUE,"GENERAL";"TAB4",#N/A,TRUE,"GENERAL";"TAB5",#N/A,TRUE,"GENERAL"}</definedName>
    <definedName name="___k9" localSheetId="8" hidden="1">{"TAB1",#N/A,TRUE,"GENERAL";"TAB2",#N/A,TRUE,"GENERAL";"TAB3",#N/A,TRUE,"GENERAL";"TAB4",#N/A,TRUE,"GENERAL";"TAB5",#N/A,TRUE,"GENERAL"}</definedName>
    <definedName name="___k9" localSheetId="16" hidden="1">{"TAB1",#N/A,TRUE,"GENERAL";"TAB2",#N/A,TRUE,"GENERAL";"TAB3",#N/A,TRUE,"GENERAL";"TAB4",#N/A,TRUE,"GENERAL";"TAB5",#N/A,TRUE,"GENERAL"}</definedName>
    <definedName name="___k9" localSheetId="17" hidden="1">{"TAB1",#N/A,TRUE,"GENERAL";"TAB2",#N/A,TRUE,"GENERAL";"TAB3",#N/A,TRUE,"GENERAL";"TAB4",#N/A,TRUE,"GENERAL";"TAB5",#N/A,TRUE,"GENERAL"}</definedName>
    <definedName name="___k9" localSheetId="18" hidden="1">{"TAB1",#N/A,TRUE,"GENERAL";"TAB2",#N/A,TRUE,"GENERAL";"TAB3",#N/A,TRUE,"GENERAL";"TAB4",#N/A,TRUE,"GENERAL";"TAB5",#N/A,TRUE,"GENERAL"}</definedName>
    <definedName name="___k9" localSheetId="1" hidden="1">{"TAB1",#N/A,TRUE,"GENERAL";"TAB2",#N/A,TRUE,"GENERAL";"TAB3",#N/A,TRUE,"GENERAL";"TAB4",#N/A,TRUE,"GENERAL";"TAB5",#N/A,TRUE,"GENERAL"}</definedName>
    <definedName name="___k9" hidden="1">{"TAB1",#N/A,TRUE,"GENERAL";"TAB2",#N/A,TRUE,"GENERAL";"TAB3",#N/A,TRUE,"GENERAL";"TAB4",#N/A,TRUE,"GENERAL";"TAB5",#N/A,TRUE,"GENERAL"}</definedName>
    <definedName name="___kjk6" localSheetId="2" hidden="1">{"TAB1",#N/A,TRUE,"GENERAL";"TAB2",#N/A,TRUE,"GENERAL";"TAB3",#N/A,TRUE,"GENERAL";"TAB4",#N/A,TRUE,"GENERAL";"TAB5",#N/A,TRUE,"GENERAL"}</definedName>
    <definedName name="___kjk6" localSheetId="3" hidden="1">{"TAB1",#N/A,TRUE,"GENERAL";"TAB2",#N/A,TRUE,"GENERAL";"TAB3",#N/A,TRUE,"GENERAL";"TAB4",#N/A,TRUE,"GENERAL";"TAB5",#N/A,TRUE,"GENERAL"}</definedName>
    <definedName name="___kjk6" localSheetId="4" hidden="1">{"TAB1",#N/A,TRUE,"GENERAL";"TAB2",#N/A,TRUE,"GENERAL";"TAB3",#N/A,TRUE,"GENERAL";"TAB4",#N/A,TRUE,"GENERAL";"TAB5",#N/A,TRUE,"GENERAL"}</definedName>
    <definedName name="___kjk6" localSheetId="5" hidden="1">{"TAB1",#N/A,TRUE,"GENERAL";"TAB2",#N/A,TRUE,"GENERAL";"TAB3",#N/A,TRUE,"GENERAL";"TAB4",#N/A,TRUE,"GENERAL";"TAB5",#N/A,TRUE,"GENERAL"}</definedName>
    <definedName name="___kjk6" localSheetId="8" hidden="1">{"TAB1",#N/A,TRUE,"GENERAL";"TAB2",#N/A,TRUE,"GENERAL";"TAB3",#N/A,TRUE,"GENERAL";"TAB4",#N/A,TRUE,"GENERAL";"TAB5",#N/A,TRUE,"GENERAL"}</definedName>
    <definedName name="___kjk6" localSheetId="16" hidden="1">{"TAB1",#N/A,TRUE,"GENERAL";"TAB2",#N/A,TRUE,"GENERAL";"TAB3",#N/A,TRUE,"GENERAL";"TAB4",#N/A,TRUE,"GENERAL";"TAB5",#N/A,TRUE,"GENERAL"}</definedName>
    <definedName name="___kjk6" localSheetId="17" hidden="1">{"TAB1",#N/A,TRUE,"GENERAL";"TAB2",#N/A,TRUE,"GENERAL";"TAB3",#N/A,TRUE,"GENERAL";"TAB4",#N/A,TRUE,"GENERAL";"TAB5",#N/A,TRUE,"GENERAL"}</definedName>
    <definedName name="___kjk6" localSheetId="18" hidden="1">{"TAB1",#N/A,TRUE,"GENERAL";"TAB2",#N/A,TRUE,"GENERAL";"TAB3",#N/A,TRUE,"GENERAL";"TAB4",#N/A,TRUE,"GENERAL";"TAB5",#N/A,TRUE,"GENERAL"}</definedName>
    <definedName name="___kjk6" localSheetId="1" hidden="1">{"TAB1",#N/A,TRUE,"GENERAL";"TAB2",#N/A,TRUE,"GENERAL";"TAB3",#N/A,TRUE,"GENERAL";"TAB4",#N/A,TRUE,"GENERAL";"TAB5",#N/A,TRUE,"GENERAL"}</definedName>
    <definedName name="___kjk6" hidden="1">{"TAB1",#N/A,TRUE,"GENERAL";"TAB2",#N/A,TRUE,"GENERAL";"TAB3",#N/A,TRUE,"GENERAL";"TAB4",#N/A,TRUE,"GENERAL";"TAB5",#N/A,TRUE,"GENERAL"}</definedName>
    <definedName name="___LAC18">[21]BASE!$D$362</definedName>
    <definedName name="___m3" localSheetId="2" hidden="1">{"via1",#N/A,TRUE,"general";"via2",#N/A,TRUE,"general";"via3",#N/A,TRUE,"general"}</definedName>
    <definedName name="___m3" localSheetId="3" hidden="1">{"via1",#N/A,TRUE,"general";"via2",#N/A,TRUE,"general";"via3",#N/A,TRUE,"general"}</definedName>
    <definedName name="___m3" localSheetId="4" hidden="1">{"via1",#N/A,TRUE,"general";"via2",#N/A,TRUE,"general";"via3",#N/A,TRUE,"general"}</definedName>
    <definedName name="___m3" localSheetId="5" hidden="1">{"via1",#N/A,TRUE,"general";"via2",#N/A,TRUE,"general";"via3",#N/A,TRUE,"general"}</definedName>
    <definedName name="___m3" localSheetId="8" hidden="1">{"via1",#N/A,TRUE,"general";"via2",#N/A,TRUE,"general";"via3",#N/A,TRUE,"general"}</definedName>
    <definedName name="___m3" localSheetId="16" hidden="1">{"via1",#N/A,TRUE,"general";"via2",#N/A,TRUE,"general";"via3",#N/A,TRUE,"general"}</definedName>
    <definedName name="___m3" localSheetId="17" hidden="1">{"via1",#N/A,TRUE,"general";"via2",#N/A,TRUE,"general";"via3",#N/A,TRUE,"general"}</definedName>
    <definedName name="___m3" localSheetId="18" hidden="1">{"via1",#N/A,TRUE,"general";"via2",#N/A,TRUE,"general";"via3",#N/A,TRUE,"general"}</definedName>
    <definedName name="___m3" localSheetId="1" hidden="1">{"via1",#N/A,TRUE,"general";"via2",#N/A,TRUE,"general";"via3",#N/A,TRUE,"general"}</definedName>
    <definedName name="___m3" hidden="1">{"via1",#N/A,TRUE,"general";"via2",#N/A,TRUE,"general";"via3",#N/A,TRUE,"general"}</definedName>
    <definedName name="___m4" localSheetId="2" hidden="1">{"TAB1",#N/A,TRUE,"GENERAL";"TAB2",#N/A,TRUE,"GENERAL";"TAB3",#N/A,TRUE,"GENERAL";"TAB4",#N/A,TRUE,"GENERAL";"TAB5",#N/A,TRUE,"GENERAL"}</definedName>
    <definedName name="___m4" localSheetId="3" hidden="1">{"TAB1",#N/A,TRUE,"GENERAL";"TAB2",#N/A,TRUE,"GENERAL";"TAB3",#N/A,TRUE,"GENERAL";"TAB4",#N/A,TRUE,"GENERAL";"TAB5",#N/A,TRUE,"GENERAL"}</definedName>
    <definedName name="___m4" localSheetId="4" hidden="1">{"TAB1",#N/A,TRUE,"GENERAL";"TAB2",#N/A,TRUE,"GENERAL";"TAB3",#N/A,TRUE,"GENERAL";"TAB4",#N/A,TRUE,"GENERAL";"TAB5",#N/A,TRUE,"GENERAL"}</definedName>
    <definedName name="___m4" localSheetId="5" hidden="1">{"TAB1",#N/A,TRUE,"GENERAL";"TAB2",#N/A,TRUE,"GENERAL";"TAB3",#N/A,TRUE,"GENERAL";"TAB4",#N/A,TRUE,"GENERAL";"TAB5",#N/A,TRUE,"GENERAL"}</definedName>
    <definedName name="___m4" localSheetId="8" hidden="1">{"TAB1",#N/A,TRUE,"GENERAL";"TAB2",#N/A,TRUE,"GENERAL";"TAB3",#N/A,TRUE,"GENERAL";"TAB4",#N/A,TRUE,"GENERAL";"TAB5",#N/A,TRUE,"GENERAL"}</definedName>
    <definedName name="___m4" localSheetId="16" hidden="1">{"TAB1",#N/A,TRUE,"GENERAL";"TAB2",#N/A,TRUE,"GENERAL";"TAB3",#N/A,TRUE,"GENERAL";"TAB4",#N/A,TRUE,"GENERAL";"TAB5",#N/A,TRUE,"GENERAL"}</definedName>
    <definedName name="___m4" localSheetId="17" hidden="1">{"TAB1",#N/A,TRUE,"GENERAL";"TAB2",#N/A,TRUE,"GENERAL";"TAB3",#N/A,TRUE,"GENERAL";"TAB4",#N/A,TRUE,"GENERAL";"TAB5",#N/A,TRUE,"GENERAL"}</definedName>
    <definedName name="___m4" localSheetId="18" hidden="1">{"TAB1",#N/A,TRUE,"GENERAL";"TAB2",#N/A,TRUE,"GENERAL";"TAB3",#N/A,TRUE,"GENERAL";"TAB4",#N/A,TRUE,"GENERAL";"TAB5",#N/A,TRUE,"GENERAL"}</definedName>
    <definedName name="___m4" localSheetId="1" hidden="1">{"TAB1",#N/A,TRUE,"GENERAL";"TAB2",#N/A,TRUE,"GENERAL";"TAB3",#N/A,TRUE,"GENERAL";"TAB4",#N/A,TRUE,"GENERAL";"TAB5",#N/A,TRUE,"GENERAL"}</definedName>
    <definedName name="___m4" hidden="1">{"TAB1",#N/A,TRUE,"GENERAL";"TAB2",#N/A,TRUE,"GENERAL";"TAB3",#N/A,TRUE,"GENERAL";"TAB4",#N/A,TRUE,"GENERAL";"TAB5",#N/A,TRUE,"GENERAL"}</definedName>
    <definedName name="___m5" localSheetId="2" hidden="1">{"via1",#N/A,TRUE,"general";"via2",#N/A,TRUE,"general";"via3",#N/A,TRUE,"general"}</definedName>
    <definedName name="___m5" localSheetId="3" hidden="1">{"via1",#N/A,TRUE,"general";"via2",#N/A,TRUE,"general";"via3",#N/A,TRUE,"general"}</definedName>
    <definedName name="___m5" localSheetId="4" hidden="1">{"via1",#N/A,TRUE,"general";"via2",#N/A,TRUE,"general";"via3",#N/A,TRUE,"general"}</definedName>
    <definedName name="___m5" localSheetId="5" hidden="1">{"via1",#N/A,TRUE,"general";"via2",#N/A,TRUE,"general";"via3",#N/A,TRUE,"general"}</definedName>
    <definedName name="___m5" localSheetId="8" hidden="1">{"via1",#N/A,TRUE,"general";"via2",#N/A,TRUE,"general";"via3",#N/A,TRUE,"general"}</definedName>
    <definedName name="___m5" localSheetId="16" hidden="1">{"via1",#N/A,TRUE,"general";"via2",#N/A,TRUE,"general";"via3",#N/A,TRUE,"general"}</definedName>
    <definedName name="___m5" localSheetId="17" hidden="1">{"via1",#N/A,TRUE,"general";"via2",#N/A,TRUE,"general";"via3",#N/A,TRUE,"general"}</definedName>
    <definedName name="___m5" localSheetId="18" hidden="1">{"via1",#N/A,TRUE,"general";"via2",#N/A,TRUE,"general";"via3",#N/A,TRUE,"general"}</definedName>
    <definedName name="___m5" localSheetId="1" hidden="1">{"via1",#N/A,TRUE,"general";"via2",#N/A,TRUE,"general";"via3",#N/A,TRUE,"general"}</definedName>
    <definedName name="___m5" hidden="1">{"via1",#N/A,TRUE,"general";"via2",#N/A,TRUE,"general";"via3",#N/A,TRUE,"general"}</definedName>
    <definedName name="___m6" localSheetId="2" hidden="1">{"TAB1",#N/A,TRUE,"GENERAL";"TAB2",#N/A,TRUE,"GENERAL";"TAB3",#N/A,TRUE,"GENERAL";"TAB4",#N/A,TRUE,"GENERAL";"TAB5",#N/A,TRUE,"GENERAL"}</definedName>
    <definedName name="___m6" localSheetId="3" hidden="1">{"TAB1",#N/A,TRUE,"GENERAL";"TAB2",#N/A,TRUE,"GENERAL";"TAB3",#N/A,TRUE,"GENERAL";"TAB4",#N/A,TRUE,"GENERAL";"TAB5",#N/A,TRUE,"GENERAL"}</definedName>
    <definedName name="___m6" localSheetId="4" hidden="1">{"TAB1",#N/A,TRUE,"GENERAL";"TAB2",#N/A,TRUE,"GENERAL";"TAB3",#N/A,TRUE,"GENERAL";"TAB4",#N/A,TRUE,"GENERAL";"TAB5",#N/A,TRUE,"GENERAL"}</definedName>
    <definedName name="___m6" localSheetId="5" hidden="1">{"TAB1",#N/A,TRUE,"GENERAL";"TAB2",#N/A,TRUE,"GENERAL";"TAB3",#N/A,TRUE,"GENERAL";"TAB4",#N/A,TRUE,"GENERAL";"TAB5",#N/A,TRUE,"GENERAL"}</definedName>
    <definedName name="___m6" localSheetId="8" hidden="1">{"TAB1",#N/A,TRUE,"GENERAL";"TAB2",#N/A,TRUE,"GENERAL";"TAB3",#N/A,TRUE,"GENERAL";"TAB4",#N/A,TRUE,"GENERAL";"TAB5",#N/A,TRUE,"GENERAL"}</definedName>
    <definedName name="___m6" localSheetId="16" hidden="1">{"TAB1",#N/A,TRUE,"GENERAL";"TAB2",#N/A,TRUE,"GENERAL";"TAB3",#N/A,TRUE,"GENERAL";"TAB4",#N/A,TRUE,"GENERAL";"TAB5",#N/A,TRUE,"GENERAL"}</definedName>
    <definedName name="___m6" localSheetId="17" hidden="1">{"TAB1",#N/A,TRUE,"GENERAL";"TAB2",#N/A,TRUE,"GENERAL";"TAB3",#N/A,TRUE,"GENERAL";"TAB4",#N/A,TRUE,"GENERAL";"TAB5",#N/A,TRUE,"GENERAL"}</definedName>
    <definedName name="___m6" localSheetId="18" hidden="1">{"TAB1",#N/A,TRUE,"GENERAL";"TAB2",#N/A,TRUE,"GENERAL";"TAB3",#N/A,TRUE,"GENERAL";"TAB4",#N/A,TRUE,"GENERAL";"TAB5",#N/A,TRUE,"GENERAL"}</definedName>
    <definedName name="___m6" localSheetId="1" hidden="1">{"TAB1",#N/A,TRUE,"GENERAL";"TAB2",#N/A,TRUE,"GENERAL";"TAB3",#N/A,TRUE,"GENERAL";"TAB4",#N/A,TRUE,"GENERAL";"TAB5",#N/A,TRUE,"GENERAL"}</definedName>
    <definedName name="___m6" hidden="1">{"TAB1",#N/A,TRUE,"GENERAL";"TAB2",#N/A,TRUE,"GENERAL";"TAB3",#N/A,TRUE,"GENERAL";"TAB4",#N/A,TRUE,"GENERAL";"TAB5",#N/A,TRUE,"GENERAL"}</definedName>
    <definedName name="___m7" localSheetId="2" hidden="1">{"TAB1",#N/A,TRUE,"GENERAL";"TAB2",#N/A,TRUE,"GENERAL";"TAB3",#N/A,TRUE,"GENERAL";"TAB4",#N/A,TRUE,"GENERAL";"TAB5",#N/A,TRUE,"GENERAL"}</definedName>
    <definedName name="___m7" localSheetId="3" hidden="1">{"TAB1",#N/A,TRUE,"GENERAL";"TAB2",#N/A,TRUE,"GENERAL";"TAB3",#N/A,TRUE,"GENERAL";"TAB4",#N/A,TRUE,"GENERAL";"TAB5",#N/A,TRUE,"GENERAL"}</definedName>
    <definedName name="___m7" localSheetId="4" hidden="1">{"TAB1",#N/A,TRUE,"GENERAL";"TAB2",#N/A,TRUE,"GENERAL";"TAB3",#N/A,TRUE,"GENERAL";"TAB4",#N/A,TRUE,"GENERAL";"TAB5",#N/A,TRUE,"GENERAL"}</definedName>
    <definedName name="___m7" localSheetId="5" hidden="1">{"TAB1",#N/A,TRUE,"GENERAL";"TAB2",#N/A,TRUE,"GENERAL";"TAB3",#N/A,TRUE,"GENERAL";"TAB4",#N/A,TRUE,"GENERAL";"TAB5",#N/A,TRUE,"GENERAL"}</definedName>
    <definedName name="___m7" localSheetId="8" hidden="1">{"TAB1",#N/A,TRUE,"GENERAL";"TAB2",#N/A,TRUE,"GENERAL";"TAB3",#N/A,TRUE,"GENERAL";"TAB4",#N/A,TRUE,"GENERAL";"TAB5",#N/A,TRUE,"GENERAL"}</definedName>
    <definedName name="___m7" localSheetId="16" hidden="1">{"TAB1",#N/A,TRUE,"GENERAL";"TAB2",#N/A,TRUE,"GENERAL";"TAB3",#N/A,TRUE,"GENERAL";"TAB4",#N/A,TRUE,"GENERAL";"TAB5",#N/A,TRUE,"GENERAL"}</definedName>
    <definedName name="___m7" localSheetId="17" hidden="1">{"TAB1",#N/A,TRUE,"GENERAL";"TAB2",#N/A,TRUE,"GENERAL";"TAB3",#N/A,TRUE,"GENERAL";"TAB4",#N/A,TRUE,"GENERAL";"TAB5",#N/A,TRUE,"GENERAL"}</definedName>
    <definedName name="___m7" localSheetId="18" hidden="1">{"TAB1",#N/A,TRUE,"GENERAL";"TAB2",#N/A,TRUE,"GENERAL";"TAB3",#N/A,TRUE,"GENERAL";"TAB4",#N/A,TRUE,"GENERAL";"TAB5",#N/A,TRUE,"GENERAL"}</definedName>
    <definedName name="___m7" localSheetId="1" hidden="1">{"TAB1",#N/A,TRUE,"GENERAL";"TAB2",#N/A,TRUE,"GENERAL";"TAB3",#N/A,TRUE,"GENERAL";"TAB4",#N/A,TRUE,"GENERAL";"TAB5",#N/A,TRUE,"GENERAL"}</definedName>
    <definedName name="___m7" hidden="1">{"TAB1",#N/A,TRUE,"GENERAL";"TAB2",#N/A,TRUE,"GENERAL";"TAB3",#N/A,TRUE,"GENERAL";"TAB4",#N/A,TRUE,"GENERAL";"TAB5",#N/A,TRUE,"GENERAL"}</definedName>
    <definedName name="___m8" localSheetId="2" hidden="1">{"via1",#N/A,TRUE,"general";"via2",#N/A,TRUE,"general";"via3",#N/A,TRUE,"general"}</definedName>
    <definedName name="___m8" localSheetId="3" hidden="1">{"via1",#N/A,TRUE,"general";"via2",#N/A,TRUE,"general";"via3",#N/A,TRUE,"general"}</definedName>
    <definedName name="___m8" localSheetId="4" hidden="1">{"via1",#N/A,TRUE,"general";"via2",#N/A,TRUE,"general";"via3",#N/A,TRUE,"general"}</definedName>
    <definedName name="___m8" localSheetId="5" hidden="1">{"via1",#N/A,TRUE,"general";"via2",#N/A,TRUE,"general";"via3",#N/A,TRUE,"general"}</definedName>
    <definedName name="___m8" localSheetId="8" hidden="1">{"via1",#N/A,TRUE,"general";"via2",#N/A,TRUE,"general";"via3",#N/A,TRUE,"general"}</definedName>
    <definedName name="___m8" localSheetId="16" hidden="1">{"via1",#N/A,TRUE,"general";"via2",#N/A,TRUE,"general";"via3",#N/A,TRUE,"general"}</definedName>
    <definedName name="___m8" localSheetId="17" hidden="1">{"via1",#N/A,TRUE,"general";"via2",#N/A,TRUE,"general";"via3",#N/A,TRUE,"general"}</definedName>
    <definedName name="___m8" localSheetId="18" hidden="1">{"via1",#N/A,TRUE,"general";"via2",#N/A,TRUE,"general";"via3",#N/A,TRUE,"general"}</definedName>
    <definedName name="___m8" localSheetId="1" hidden="1">{"via1",#N/A,TRUE,"general";"via2",#N/A,TRUE,"general";"via3",#N/A,TRUE,"general"}</definedName>
    <definedName name="___m8" hidden="1">{"via1",#N/A,TRUE,"general";"via2",#N/A,TRUE,"general";"via3",#N/A,TRUE,"general"}</definedName>
    <definedName name="___m9" localSheetId="2" hidden="1">{"via1",#N/A,TRUE,"general";"via2",#N/A,TRUE,"general";"via3",#N/A,TRUE,"general"}</definedName>
    <definedName name="___m9" localSheetId="3" hidden="1">{"via1",#N/A,TRUE,"general";"via2",#N/A,TRUE,"general";"via3",#N/A,TRUE,"general"}</definedName>
    <definedName name="___m9" localSheetId="4" hidden="1">{"via1",#N/A,TRUE,"general";"via2",#N/A,TRUE,"general";"via3",#N/A,TRUE,"general"}</definedName>
    <definedName name="___m9" localSheetId="5" hidden="1">{"via1",#N/A,TRUE,"general";"via2",#N/A,TRUE,"general";"via3",#N/A,TRUE,"general"}</definedName>
    <definedName name="___m9" localSheetId="8" hidden="1">{"via1",#N/A,TRUE,"general";"via2",#N/A,TRUE,"general";"via3",#N/A,TRUE,"general"}</definedName>
    <definedName name="___m9" localSheetId="16" hidden="1">{"via1",#N/A,TRUE,"general";"via2",#N/A,TRUE,"general";"via3",#N/A,TRUE,"general"}</definedName>
    <definedName name="___m9" localSheetId="17" hidden="1">{"via1",#N/A,TRUE,"general";"via2",#N/A,TRUE,"general";"via3",#N/A,TRUE,"general"}</definedName>
    <definedName name="___m9" localSheetId="18" hidden="1">{"via1",#N/A,TRUE,"general";"via2",#N/A,TRUE,"general";"via3",#N/A,TRUE,"general"}</definedName>
    <definedName name="___m9" localSheetId="1" hidden="1">{"via1",#N/A,TRUE,"general";"via2",#N/A,TRUE,"general";"via3",#N/A,TRUE,"general"}</definedName>
    <definedName name="___m9" hidden="1">{"via1",#N/A,TRUE,"general";"via2",#N/A,TRUE,"general";"via3",#N/A,TRUE,"general"}</definedName>
    <definedName name="___MA2" localSheetId="1">#REF!</definedName>
    <definedName name="___MA2">#REF!</definedName>
    <definedName name="___MA3" localSheetId="1">#REF!</definedName>
    <definedName name="___MA3">#REF!</definedName>
    <definedName name="___MAMAM" localSheetId="1">#REF!</definedName>
    <definedName name="___MAMAM">#REF!</definedName>
    <definedName name="___n3" localSheetId="2" hidden="1">{"TAB1",#N/A,TRUE,"GENERAL";"TAB2",#N/A,TRUE,"GENERAL";"TAB3",#N/A,TRUE,"GENERAL";"TAB4",#N/A,TRUE,"GENERAL";"TAB5",#N/A,TRUE,"GENERAL"}</definedName>
    <definedName name="___n3" localSheetId="3" hidden="1">{"TAB1",#N/A,TRUE,"GENERAL";"TAB2",#N/A,TRUE,"GENERAL";"TAB3",#N/A,TRUE,"GENERAL";"TAB4",#N/A,TRUE,"GENERAL";"TAB5",#N/A,TRUE,"GENERAL"}</definedName>
    <definedName name="___n3" localSheetId="4" hidden="1">{"TAB1",#N/A,TRUE,"GENERAL";"TAB2",#N/A,TRUE,"GENERAL";"TAB3",#N/A,TRUE,"GENERAL";"TAB4",#N/A,TRUE,"GENERAL";"TAB5",#N/A,TRUE,"GENERAL"}</definedName>
    <definedName name="___n3" localSheetId="5" hidden="1">{"TAB1",#N/A,TRUE,"GENERAL";"TAB2",#N/A,TRUE,"GENERAL";"TAB3",#N/A,TRUE,"GENERAL";"TAB4",#N/A,TRUE,"GENERAL";"TAB5",#N/A,TRUE,"GENERAL"}</definedName>
    <definedName name="___n3" localSheetId="8" hidden="1">{"TAB1",#N/A,TRUE,"GENERAL";"TAB2",#N/A,TRUE,"GENERAL";"TAB3",#N/A,TRUE,"GENERAL";"TAB4",#N/A,TRUE,"GENERAL";"TAB5",#N/A,TRUE,"GENERAL"}</definedName>
    <definedName name="___n3" localSheetId="16" hidden="1">{"TAB1",#N/A,TRUE,"GENERAL";"TAB2",#N/A,TRUE,"GENERAL";"TAB3",#N/A,TRUE,"GENERAL";"TAB4",#N/A,TRUE,"GENERAL";"TAB5",#N/A,TRUE,"GENERAL"}</definedName>
    <definedName name="___n3" localSheetId="17" hidden="1">{"TAB1",#N/A,TRUE,"GENERAL";"TAB2",#N/A,TRUE,"GENERAL";"TAB3",#N/A,TRUE,"GENERAL";"TAB4",#N/A,TRUE,"GENERAL";"TAB5",#N/A,TRUE,"GENERAL"}</definedName>
    <definedName name="___n3" localSheetId="18" hidden="1">{"TAB1",#N/A,TRUE,"GENERAL";"TAB2",#N/A,TRUE,"GENERAL";"TAB3",#N/A,TRUE,"GENERAL";"TAB4",#N/A,TRUE,"GENERAL";"TAB5",#N/A,TRUE,"GENERAL"}</definedName>
    <definedName name="___n3" localSheetId="1" hidden="1">{"TAB1",#N/A,TRUE,"GENERAL";"TAB2",#N/A,TRUE,"GENERAL";"TAB3",#N/A,TRUE,"GENERAL";"TAB4",#N/A,TRUE,"GENERAL";"TAB5",#N/A,TRUE,"GENERAL"}</definedName>
    <definedName name="___n3" hidden="1">{"TAB1",#N/A,TRUE,"GENERAL";"TAB2",#N/A,TRUE,"GENERAL";"TAB3",#N/A,TRUE,"GENERAL";"TAB4",#N/A,TRUE,"GENERAL";"TAB5",#N/A,TRUE,"GENERAL"}</definedName>
    <definedName name="___n4" localSheetId="2" hidden="1">{"via1",#N/A,TRUE,"general";"via2",#N/A,TRUE,"general";"via3",#N/A,TRUE,"general"}</definedName>
    <definedName name="___n4" localSheetId="3" hidden="1">{"via1",#N/A,TRUE,"general";"via2",#N/A,TRUE,"general";"via3",#N/A,TRUE,"general"}</definedName>
    <definedName name="___n4" localSheetId="4" hidden="1">{"via1",#N/A,TRUE,"general";"via2",#N/A,TRUE,"general";"via3",#N/A,TRUE,"general"}</definedName>
    <definedName name="___n4" localSheetId="5" hidden="1">{"via1",#N/A,TRUE,"general";"via2",#N/A,TRUE,"general";"via3",#N/A,TRUE,"general"}</definedName>
    <definedName name="___n4" localSheetId="8" hidden="1">{"via1",#N/A,TRUE,"general";"via2",#N/A,TRUE,"general";"via3",#N/A,TRUE,"general"}</definedName>
    <definedName name="___n4" localSheetId="16" hidden="1">{"via1",#N/A,TRUE,"general";"via2",#N/A,TRUE,"general";"via3",#N/A,TRUE,"general"}</definedName>
    <definedName name="___n4" localSheetId="17" hidden="1">{"via1",#N/A,TRUE,"general";"via2",#N/A,TRUE,"general";"via3",#N/A,TRUE,"general"}</definedName>
    <definedName name="___n4" localSheetId="18" hidden="1">{"via1",#N/A,TRUE,"general";"via2",#N/A,TRUE,"general";"via3",#N/A,TRUE,"general"}</definedName>
    <definedName name="___n4" localSheetId="1" hidden="1">{"via1",#N/A,TRUE,"general";"via2",#N/A,TRUE,"general";"via3",#N/A,TRUE,"general"}</definedName>
    <definedName name="___n4" hidden="1">{"via1",#N/A,TRUE,"general";"via2",#N/A,TRUE,"general";"via3",#N/A,TRUE,"general"}</definedName>
    <definedName name="___n5" localSheetId="2" hidden="1">{"TAB1",#N/A,TRUE,"GENERAL";"TAB2",#N/A,TRUE,"GENERAL";"TAB3",#N/A,TRUE,"GENERAL";"TAB4",#N/A,TRUE,"GENERAL";"TAB5",#N/A,TRUE,"GENERAL"}</definedName>
    <definedName name="___n5" localSheetId="3" hidden="1">{"TAB1",#N/A,TRUE,"GENERAL";"TAB2",#N/A,TRUE,"GENERAL";"TAB3",#N/A,TRUE,"GENERAL";"TAB4",#N/A,TRUE,"GENERAL";"TAB5",#N/A,TRUE,"GENERAL"}</definedName>
    <definedName name="___n5" localSheetId="4" hidden="1">{"TAB1",#N/A,TRUE,"GENERAL";"TAB2",#N/A,TRUE,"GENERAL";"TAB3",#N/A,TRUE,"GENERAL";"TAB4",#N/A,TRUE,"GENERAL";"TAB5",#N/A,TRUE,"GENERAL"}</definedName>
    <definedName name="___n5" localSheetId="5" hidden="1">{"TAB1",#N/A,TRUE,"GENERAL";"TAB2",#N/A,TRUE,"GENERAL";"TAB3",#N/A,TRUE,"GENERAL";"TAB4",#N/A,TRUE,"GENERAL";"TAB5",#N/A,TRUE,"GENERAL"}</definedName>
    <definedName name="___n5" localSheetId="8" hidden="1">{"TAB1",#N/A,TRUE,"GENERAL";"TAB2",#N/A,TRUE,"GENERAL";"TAB3",#N/A,TRUE,"GENERAL";"TAB4",#N/A,TRUE,"GENERAL";"TAB5",#N/A,TRUE,"GENERAL"}</definedName>
    <definedName name="___n5" localSheetId="16" hidden="1">{"TAB1",#N/A,TRUE,"GENERAL";"TAB2",#N/A,TRUE,"GENERAL";"TAB3",#N/A,TRUE,"GENERAL";"TAB4",#N/A,TRUE,"GENERAL";"TAB5",#N/A,TRUE,"GENERAL"}</definedName>
    <definedName name="___n5" localSheetId="17" hidden="1">{"TAB1",#N/A,TRUE,"GENERAL";"TAB2",#N/A,TRUE,"GENERAL";"TAB3",#N/A,TRUE,"GENERAL";"TAB4",#N/A,TRUE,"GENERAL";"TAB5",#N/A,TRUE,"GENERAL"}</definedName>
    <definedName name="___n5" localSheetId="18" hidden="1">{"TAB1",#N/A,TRUE,"GENERAL";"TAB2",#N/A,TRUE,"GENERAL";"TAB3",#N/A,TRUE,"GENERAL";"TAB4",#N/A,TRUE,"GENERAL";"TAB5",#N/A,TRUE,"GENERAL"}</definedName>
    <definedName name="___n5" localSheetId="1" hidden="1">{"TAB1",#N/A,TRUE,"GENERAL";"TAB2",#N/A,TRUE,"GENERAL";"TAB3",#N/A,TRUE,"GENERAL";"TAB4",#N/A,TRUE,"GENERAL";"TAB5",#N/A,TRUE,"GENERAL"}</definedName>
    <definedName name="___n5" hidden="1">{"TAB1",#N/A,TRUE,"GENERAL";"TAB2",#N/A,TRUE,"GENERAL";"TAB3",#N/A,TRUE,"GENERAL";"TAB4",#N/A,TRUE,"GENERAL";"TAB5",#N/A,TRUE,"GENERAL"}</definedName>
    <definedName name="___nyn7" localSheetId="2" hidden="1">{"via1",#N/A,TRUE,"general";"via2",#N/A,TRUE,"general";"via3",#N/A,TRUE,"general"}</definedName>
    <definedName name="___nyn7" localSheetId="3" hidden="1">{"via1",#N/A,TRUE,"general";"via2",#N/A,TRUE,"general";"via3",#N/A,TRUE,"general"}</definedName>
    <definedName name="___nyn7" localSheetId="4" hidden="1">{"via1",#N/A,TRUE,"general";"via2",#N/A,TRUE,"general";"via3",#N/A,TRUE,"general"}</definedName>
    <definedName name="___nyn7" localSheetId="5" hidden="1">{"via1",#N/A,TRUE,"general";"via2",#N/A,TRUE,"general";"via3",#N/A,TRUE,"general"}</definedName>
    <definedName name="___nyn7" localSheetId="8" hidden="1">{"via1",#N/A,TRUE,"general";"via2",#N/A,TRUE,"general";"via3",#N/A,TRUE,"general"}</definedName>
    <definedName name="___nyn7" localSheetId="16" hidden="1">{"via1",#N/A,TRUE,"general";"via2",#N/A,TRUE,"general";"via3",#N/A,TRUE,"general"}</definedName>
    <definedName name="___nyn7" localSheetId="17" hidden="1">{"via1",#N/A,TRUE,"general";"via2",#N/A,TRUE,"general";"via3",#N/A,TRUE,"general"}</definedName>
    <definedName name="___nyn7" localSheetId="18" hidden="1">{"via1",#N/A,TRUE,"general";"via2",#N/A,TRUE,"general";"via3",#N/A,TRUE,"general"}</definedName>
    <definedName name="___nyn7" localSheetId="1" hidden="1">{"via1",#N/A,TRUE,"general";"via2",#N/A,TRUE,"general";"via3",#N/A,TRUE,"general"}</definedName>
    <definedName name="___nyn7" hidden="1">{"via1",#N/A,TRUE,"general";"via2",#N/A,TRUE,"general";"via3",#N/A,TRUE,"general"}</definedName>
    <definedName name="___o4" localSheetId="2" hidden="1">{"via1",#N/A,TRUE,"general";"via2",#N/A,TRUE,"general";"via3",#N/A,TRUE,"general"}</definedName>
    <definedName name="___o4" localSheetId="3" hidden="1">{"via1",#N/A,TRUE,"general";"via2",#N/A,TRUE,"general";"via3",#N/A,TRUE,"general"}</definedName>
    <definedName name="___o4" localSheetId="4" hidden="1">{"via1",#N/A,TRUE,"general";"via2",#N/A,TRUE,"general";"via3",#N/A,TRUE,"general"}</definedName>
    <definedName name="___o4" localSheetId="5" hidden="1">{"via1",#N/A,TRUE,"general";"via2",#N/A,TRUE,"general";"via3",#N/A,TRUE,"general"}</definedName>
    <definedName name="___o4" localSheetId="8" hidden="1">{"via1",#N/A,TRUE,"general";"via2",#N/A,TRUE,"general";"via3",#N/A,TRUE,"general"}</definedName>
    <definedName name="___o4" localSheetId="16" hidden="1">{"via1",#N/A,TRUE,"general";"via2",#N/A,TRUE,"general";"via3",#N/A,TRUE,"general"}</definedName>
    <definedName name="___o4" localSheetId="17" hidden="1">{"via1",#N/A,TRUE,"general";"via2",#N/A,TRUE,"general";"via3",#N/A,TRUE,"general"}</definedName>
    <definedName name="___o4" localSheetId="18" hidden="1">{"via1",#N/A,TRUE,"general";"via2",#N/A,TRUE,"general";"via3",#N/A,TRUE,"general"}</definedName>
    <definedName name="___o4" localSheetId="1" hidden="1">{"via1",#N/A,TRUE,"general";"via2",#N/A,TRUE,"general";"via3",#N/A,TRUE,"general"}</definedName>
    <definedName name="___o4" hidden="1">{"via1",#N/A,TRUE,"general";"via2",#N/A,TRUE,"general";"via3",#N/A,TRUE,"general"}</definedName>
    <definedName name="___o5" localSheetId="2" hidden="1">{"TAB1",#N/A,TRUE,"GENERAL";"TAB2",#N/A,TRUE,"GENERAL";"TAB3",#N/A,TRUE,"GENERAL";"TAB4",#N/A,TRUE,"GENERAL";"TAB5",#N/A,TRUE,"GENERAL"}</definedName>
    <definedName name="___o5" localSheetId="3" hidden="1">{"TAB1",#N/A,TRUE,"GENERAL";"TAB2",#N/A,TRUE,"GENERAL";"TAB3",#N/A,TRUE,"GENERAL";"TAB4",#N/A,TRUE,"GENERAL";"TAB5",#N/A,TRUE,"GENERAL"}</definedName>
    <definedName name="___o5" localSheetId="4" hidden="1">{"TAB1",#N/A,TRUE,"GENERAL";"TAB2",#N/A,TRUE,"GENERAL";"TAB3",#N/A,TRUE,"GENERAL";"TAB4",#N/A,TRUE,"GENERAL";"TAB5",#N/A,TRUE,"GENERAL"}</definedName>
    <definedName name="___o5" localSheetId="5" hidden="1">{"TAB1",#N/A,TRUE,"GENERAL";"TAB2",#N/A,TRUE,"GENERAL";"TAB3",#N/A,TRUE,"GENERAL";"TAB4",#N/A,TRUE,"GENERAL";"TAB5",#N/A,TRUE,"GENERAL"}</definedName>
    <definedName name="___o5" localSheetId="8" hidden="1">{"TAB1",#N/A,TRUE,"GENERAL";"TAB2",#N/A,TRUE,"GENERAL";"TAB3",#N/A,TRUE,"GENERAL";"TAB4",#N/A,TRUE,"GENERAL";"TAB5",#N/A,TRUE,"GENERAL"}</definedName>
    <definedName name="___o5" localSheetId="16" hidden="1">{"TAB1",#N/A,TRUE,"GENERAL";"TAB2",#N/A,TRUE,"GENERAL";"TAB3",#N/A,TRUE,"GENERAL";"TAB4",#N/A,TRUE,"GENERAL";"TAB5",#N/A,TRUE,"GENERAL"}</definedName>
    <definedName name="___o5" localSheetId="17" hidden="1">{"TAB1",#N/A,TRUE,"GENERAL";"TAB2",#N/A,TRUE,"GENERAL";"TAB3",#N/A,TRUE,"GENERAL";"TAB4",#N/A,TRUE,"GENERAL";"TAB5",#N/A,TRUE,"GENERAL"}</definedName>
    <definedName name="___o5" localSheetId="18" hidden="1">{"TAB1",#N/A,TRUE,"GENERAL";"TAB2",#N/A,TRUE,"GENERAL";"TAB3",#N/A,TRUE,"GENERAL";"TAB4",#N/A,TRUE,"GENERAL";"TAB5",#N/A,TRUE,"GENERAL"}</definedName>
    <definedName name="___o5" localSheetId="1" hidden="1">{"TAB1",#N/A,TRUE,"GENERAL";"TAB2",#N/A,TRUE,"GENERAL";"TAB3",#N/A,TRUE,"GENERAL";"TAB4",#N/A,TRUE,"GENERAL";"TAB5",#N/A,TRUE,"GENERAL"}</definedName>
    <definedName name="___o5" hidden="1">{"TAB1",#N/A,TRUE,"GENERAL";"TAB2",#N/A,TRUE,"GENERAL";"TAB3",#N/A,TRUE,"GENERAL";"TAB4",#N/A,TRUE,"GENERAL";"TAB5",#N/A,TRUE,"GENERAL"}</definedName>
    <definedName name="___o6" localSheetId="2" hidden="1">{"TAB1",#N/A,TRUE,"GENERAL";"TAB2",#N/A,TRUE,"GENERAL";"TAB3",#N/A,TRUE,"GENERAL";"TAB4",#N/A,TRUE,"GENERAL";"TAB5",#N/A,TRUE,"GENERAL"}</definedName>
    <definedName name="___o6" localSheetId="3" hidden="1">{"TAB1",#N/A,TRUE,"GENERAL";"TAB2",#N/A,TRUE,"GENERAL";"TAB3",#N/A,TRUE,"GENERAL";"TAB4",#N/A,TRUE,"GENERAL";"TAB5",#N/A,TRUE,"GENERAL"}</definedName>
    <definedName name="___o6" localSheetId="4" hidden="1">{"TAB1",#N/A,TRUE,"GENERAL";"TAB2",#N/A,TRUE,"GENERAL";"TAB3",#N/A,TRUE,"GENERAL";"TAB4",#N/A,TRUE,"GENERAL";"TAB5",#N/A,TRUE,"GENERAL"}</definedName>
    <definedName name="___o6" localSheetId="5" hidden="1">{"TAB1",#N/A,TRUE,"GENERAL";"TAB2",#N/A,TRUE,"GENERAL";"TAB3",#N/A,TRUE,"GENERAL";"TAB4",#N/A,TRUE,"GENERAL";"TAB5",#N/A,TRUE,"GENERAL"}</definedName>
    <definedName name="___o6" localSheetId="8" hidden="1">{"TAB1",#N/A,TRUE,"GENERAL";"TAB2",#N/A,TRUE,"GENERAL";"TAB3",#N/A,TRUE,"GENERAL";"TAB4",#N/A,TRUE,"GENERAL";"TAB5",#N/A,TRUE,"GENERAL"}</definedName>
    <definedName name="___o6" localSheetId="16" hidden="1">{"TAB1",#N/A,TRUE,"GENERAL";"TAB2",#N/A,TRUE,"GENERAL";"TAB3",#N/A,TRUE,"GENERAL";"TAB4",#N/A,TRUE,"GENERAL";"TAB5",#N/A,TRUE,"GENERAL"}</definedName>
    <definedName name="___o6" localSheetId="17" hidden="1">{"TAB1",#N/A,TRUE,"GENERAL";"TAB2",#N/A,TRUE,"GENERAL";"TAB3",#N/A,TRUE,"GENERAL";"TAB4",#N/A,TRUE,"GENERAL";"TAB5",#N/A,TRUE,"GENERAL"}</definedName>
    <definedName name="___o6" localSheetId="18" hidden="1">{"TAB1",#N/A,TRUE,"GENERAL";"TAB2",#N/A,TRUE,"GENERAL";"TAB3",#N/A,TRUE,"GENERAL";"TAB4",#N/A,TRUE,"GENERAL";"TAB5",#N/A,TRUE,"GENERAL"}</definedName>
    <definedName name="___o6" localSheetId="1" hidden="1">{"TAB1",#N/A,TRUE,"GENERAL";"TAB2",#N/A,TRUE,"GENERAL";"TAB3",#N/A,TRUE,"GENERAL";"TAB4",#N/A,TRUE,"GENERAL";"TAB5",#N/A,TRUE,"GENERAL"}</definedName>
    <definedName name="___o6" hidden="1">{"TAB1",#N/A,TRUE,"GENERAL";"TAB2",#N/A,TRUE,"GENERAL";"TAB3",#N/A,TRUE,"GENERAL";"TAB4",#N/A,TRUE,"GENERAL";"TAB5",#N/A,TRUE,"GENERAL"}</definedName>
    <definedName name="___o7" localSheetId="2" hidden="1">{"TAB1",#N/A,TRUE,"GENERAL";"TAB2",#N/A,TRUE,"GENERAL";"TAB3",#N/A,TRUE,"GENERAL";"TAB4",#N/A,TRUE,"GENERAL";"TAB5",#N/A,TRUE,"GENERAL"}</definedName>
    <definedName name="___o7" localSheetId="3" hidden="1">{"TAB1",#N/A,TRUE,"GENERAL";"TAB2",#N/A,TRUE,"GENERAL";"TAB3",#N/A,TRUE,"GENERAL";"TAB4",#N/A,TRUE,"GENERAL";"TAB5",#N/A,TRUE,"GENERAL"}</definedName>
    <definedName name="___o7" localSheetId="4" hidden="1">{"TAB1",#N/A,TRUE,"GENERAL";"TAB2",#N/A,TRUE,"GENERAL";"TAB3",#N/A,TRUE,"GENERAL";"TAB4",#N/A,TRUE,"GENERAL";"TAB5",#N/A,TRUE,"GENERAL"}</definedName>
    <definedName name="___o7" localSheetId="5" hidden="1">{"TAB1",#N/A,TRUE,"GENERAL";"TAB2",#N/A,TRUE,"GENERAL";"TAB3",#N/A,TRUE,"GENERAL";"TAB4",#N/A,TRUE,"GENERAL";"TAB5",#N/A,TRUE,"GENERAL"}</definedName>
    <definedName name="___o7" localSheetId="8" hidden="1">{"TAB1",#N/A,TRUE,"GENERAL";"TAB2",#N/A,TRUE,"GENERAL";"TAB3",#N/A,TRUE,"GENERAL";"TAB4",#N/A,TRUE,"GENERAL";"TAB5",#N/A,TRUE,"GENERAL"}</definedName>
    <definedName name="___o7" localSheetId="16" hidden="1">{"TAB1",#N/A,TRUE,"GENERAL";"TAB2",#N/A,TRUE,"GENERAL";"TAB3",#N/A,TRUE,"GENERAL";"TAB4",#N/A,TRUE,"GENERAL";"TAB5",#N/A,TRUE,"GENERAL"}</definedName>
    <definedName name="___o7" localSheetId="17" hidden="1">{"TAB1",#N/A,TRUE,"GENERAL";"TAB2",#N/A,TRUE,"GENERAL";"TAB3",#N/A,TRUE,"GENERAL";"TAB4",#N/A,TRUE,"GENERAL";"TAB5",#N/A,TRUE,"GENERAL"}</definedName>
    <definedName name="___o7" localSheetId="18" hidden="1">{"TAB1",#N/A,TRUE,"GENERAL";"TAB2",#N/A,TRUE,"GENERAL";"TAB3",#N/A,TRUE,"GENERAL";"TAB4",#N/A,TRUE,"GENERAL";"TAB5",#N/A,TRUE,"GENERAL"}</definedName>
    <definedName name="___o7" localSheetId="1" hidden="1">{"TAB1",#N/A,TRUE,"GENERAL";"TAB2",#N/A,TRUE,"GENERAL";"TAB3",#N/A,TRUE,"GENERAL";"TAB4",#N/A,TRUE,"GENERAL";"TAB5",#N/A,TRUE,"GENERAL"}</definedName>
    <definedName name="___o7" hidden="1">{"TAB1",#N/A,TRUE,"GENERAL";"TAB2",#N/A,TRUE,"GENERAL";"TAB3",#N/A,TRUE,"GENERAL";"TAB4",#N/A,TRUE,"GENERAL";"TAB5",#N/A,TRUE,"GENERAL"}</definedName>
    <definedName name="___o8" localSheetId="2" hidden="1">{"via1",#N/A,TRUE,"general";"via2",#N/A,TRUE,"general";"via3",#N/A,TRUE,"general"}</definedName>
    <definedName name="___o8" localSheetId="3" hidden="1">{"via1",#N/A,TRUE,"general";"via2",#N/A,TRUE,"general";"via3",#N/A,TRUE,"general"}</definedName>
    <definedName name="___o8" localSheetId="4" hidden="1">{"via1",#N/A,TRUE,"general";"via2",#N/A,TRUE,"general";"via3",#N/A,TRUE,"general"}</definedName>
    <definedName name="___o8" localSheetId="5" hidden="1">{"via1",#N/A,TRUE,"general";"via2",#N/A,TRUE,"general";"via3",#N/A,TRUE,"general"}</definedName>
    <definedName name="___o8" localSheetId="8" hidden="1">{"via1",#N/A,TRUE,"general";"via2",#N/A,TRUE,"general";"via3",#N/A,TRUE,"general"}</definedName>
    <definedName name="___o8" localSheetId="16" hidden="1">{"via1",#N/A,TRUE,"general";"via2",#N/A,TRUE,"general";"via3",#N/A,TRUE,"general"}</definedName>
    <definedName name="___o8" localSheetId="17" hidden="1">{"via1",#N/A,TRUE,"general";"via2",#N/A,TRUE,"general";"via3",#N/A,TRUE,"general"}</definedName>
    <definedName name="___o8" localSheetId="18" hidden="1">{"via1",#N/A,TRUE,"general";"via2",#N/A,TRUE,"general";"via3",#N/A,TRUE,"general"}</definedName>
    <definedName name="___o8" localSheetId="1" hidden="1">{"via1",#N/A,TRUE,"general";"via2",#N/A,TRUE,"general";"via3",#N/A,TRUE,"general"}</definedName>
    <definedName name="___o8" hidden="1">{"via1",#N/A,TRUE,"general";"via2",#N/A,TRUE,"general";"via3",#N/A,TRUE,"general"}</definedName>
    <definedName name="___o9" localSheetId="2" hidden="1">{"TAB1",#N/A,TRUE,"GENERAL";"TAB2",#N/A,TRUE,"GENERAL";"TAB3",#N/A,TRUE,"GENERAL";"TAB4",#N/A,TRUE,"GENERAL";"TAB5",#N/A,TRUE,"GENERAL"}</definedName>
    <definedName name="___o9" localSheetId="3" hidden="1">{"TAB1",#N/A,TRUE,"GENERAL";"TAB2",#N/A,TRUE,"GENERAL";"TAB3",#N/A,TRUE,"GENERAL";"TAB4",#N/A,TRUE,"GENERAL";"TAB5",#N/A,TRUE,"GENERAL"}</definedName>
    <definedName name="___o9" localSheetId="4" hidden="1">{"TAB1",#N/A,TRUE,"GENERAL";"TAB2",#N/A,TRUE,"GENERAL";"TAB3",#N/A,TRUE,"GENERAL";"TAB4",#N/A,TRUE,"GENERAL";"TAB5",#N/A,TRUE,"GENERAL"}</definedName>
    <definedName name="___o9" localSheetId="5" hidden="1">{"TAB1",#N/A,TRUE,"GENERAL";"TAB2",#N/A,TRUE,"GENERAL";"TAB3",#N/A,TRUE,"GENERAL";"TAB4",#N/A,TRUE,"GENERAL";"TAB5",#N/A,TRUE,"GENERAL"}</definedName>
    <definedName name="___o9" localSheetId="8" hidden="1">{"TAB1",#N/A,TRUE,"GENERAL";"TAB2",#N/A,TRUE,"GENERAL";"TAB3",#N/A,TRUE,"GENERAL";"TAB4",#N/A,TRUE,"GENERAL";"TAB5",#N/A,TRUE,"GENERAL"}</definedName>
    <definedName name="___o9" localSheetId="16" hidden="1">{"TAB1",#N/A,TRUE,"GENERAL";"TAB2",#N/A,TRUE,"GENERAL";"TAB3",#N/A,TRUE,"GENERAL";"TAB4",#N/A,TRUE,"GENERAL";"TAB5",#N/A,TRUE,"GENERAL"}</definedName>
    <definedName name="___o9" localSheetId="17" hidden="1">{"TAB1",#N/A,TRUE,"GENERAL";"TAB2",#N/A,TRUE,"GENERAL";"TAB3",#N/A,TRUE,"GENERAL";"TAB4",#N/A,TRUE,"GENERAL";"TAB5",#N/A,TRUE,"GENERAL"}</definedName>
    <definedName name="___o9" localSheetId="18" hidden="1">{"TAB1",#N/A,TRUE,"GENERAL";"TAB2",#N/A,TRUE,"GENERAL";"TAB3",#N/A,TRUE,"GENERAL";"TAB4",#N/A,TRUE,"GENERAL";"TAB5",#N/A,TRUE,"GENERAL"}</definedName>
    <definedName name="___o9" localSheetId="1" hidden="1">{"TAB1",#N/A,TRUE,"GENERAL";"TAB2",#N/A,TRUE,"GENERAL";"TAB3",#N/A,TRUE,"GENERAL";"TAB4",#N/A,TRUE,"GENERAL";"TAB5",#N/A,TRUE,"GENERAL"}</definedName>
    <definedName name="___o9" hidden="1">{"TAB1",#N/A,TRUE,"GENERAL";"TAB2",#N/A,TRUE,"GENERAL";"TAB3",#N/A,TRUE,"GENERAL";"TAB4",#N/A,TRUE,"GENERAL";"TAB5",#N/A,TRUE,"GENERAL"}</definedName>
    <definedName name="___oa55">#REF!</definedName>
    <definedName name="___OCT2">#REF!</definedName>
    <definedName name="___ORO10">#REF!</definedName>
    <definedName name="___ORO11">#REF!</definedName>
    <definedName name="___ORO12">#REF!</definedName>
    <definedName name="___ORO13">#REF!</definedName>
    <definedName name="___ORO14">#REF!</definedName>
    <definedName name="___ORO15">#REF!</definedName>
    <definedName name="___ORO16">#REF!</definedName>
    <definedName name="___ORO17">#REF!</definedName>
    <definedName name="___ORO18">#REF!</definedName>
    <definedName name="___ORO19">#REF!</definedName>
    <definedName name="___p6" localSheetId="2" hidden="1">{"via1",#N/A,TRUE,"general";"via2",#N/A,TRUE,"general";"via3",#N/A,TRUE,"general"}</definedName>
    <definedName name="___p6" localSheetId="3" hidden="1">{"via1",#N/A,TRUE,"general";"via2",#N/A,TRUE,"general";"via3",#N/A,TRUE,"general"}</definedName>
    <definedName name="___p6" localSheetId="4" hidden="1">{"via1",#N/A,TRUE,"general";"via2",#N/A,TRUE,"general";"via3",#N/A,TRUE,"general"}</definedName>
    <definedName name="___p6" localSheetId="5" hidden="1">{"via1",#N/A,TRUE,"general";"via2",#N/A,TRUE,"general";"via3",#N/A,TRUE,"general"}</definedName>
    <definedName name="___p6" localSheetId="8" hidden="1">{"via1",#N/A,TRUE,"general";"via2",#N/A,TRUE,"general";"via3",#N/A,TRUE,"general"}</definedName>
    <definedName name="___p6" localSheetId="16" hidden="1">{"via1",#N/A,TRUE,"general";"via2",#N/A,TRUE,"general";"via3",#N/A,TRUE,"general"}</definedName>
    <definedName name="___p6" localSheetId="17" hidden="1">{"via1",#N/A,TRUE,"general";"via2",#N/A,TRUE,"general";"via3",#N/A,TRUE,"general"}</definedName>
    <definedName name="___p6" localSheetId="18" hidden="1">{"via1",#N/A,TRUE,"general";"via2",#N/A,TRUE,"general";"via3",#N/A,TRUE,"general"}</definedName>
    <definedName name="___p6" localSheetId="1" hidden="1">{"via1",#N/A,TRUE,"general";"via2",#N/A,TRUE,"general";"via3",#N/A,TRUE,"general"}</definedName>
    <definedName name="___p6" hidden="1">{"via1",#N/A,TRUE,"general";"via2",#N/A,TRUE,"general";"via3",#N/A,TRUE,"general"}</definedName>
    <definedName name="___p7" localSheetId="2" hidden="1">{"via1",#N/A,TRUE,"general";"via2",#N/A,TRUE,"general";"via3",#N/A,TRUE,"general"}</definedName>
    <definedName name="___p7" localSheetId="3" hidden="1">{"via1",#N/A,TRUE,"general";"via2",#N/A,TRUE,"general";"via3",#N/A,TRUE,"general"}</definedName>
    <definedName name="___p7" localSheetId="4" hidden="1">{"via1",#N/A,TRUE,"general";"via2",#N/A,TRUE,"general";"via3",#N/A,TRUE,"general"}</definedName>
    <definedName name="___p7" localSheetId="5" hidden="1">{"via1",#N/A,TRUE,"general";"via2",#N/A,TRUE,"general";"via3",#N/A,TRUE,"general"}</definedName>
    <definedName name="___p7" localSheetId="8" hidden="1">{"via1",#N/A,TRUE,"general";"via2",#N/A,TRUE,"general";"via3",#N/A,TRUE,"general"}</definedName>
    <definedName name="___p7" localSheetId="16" hidden="1">{"via1",#N/A,TRUE,"general";"via2",#N/A,TRUE,"general";"via3",#N/A,TRUE,"general"}</definedName>
    <definedName name="___p7" localSheetId="17" hidden="1">{"via1",#N/A,TRUE,"general";"via2",#N/A,TRUE,"general";"via3",#N/A,TRUE,"general"}</definedName>
    <definedName name="___p7" localSheetId="18" hidden="1">{"via1",#N/A,TRUE,"general";"via2",#N/A,TRUE,"general";"via3",#N/A,TRUE,"general"}</definedName>
    <definedName name="___p7" localSheetId="1" hidden="1">{"via1",#N/A,TRUE,"general";"via2",#N/A,TRUE,"general";"via3",#N/A,TRUE,"general"}</definedName>
    <definedName name="___p7" hidden="1">{"via1",#N/A,TRUE,"general";"via2",#N/A,TRUE,"general";"via3",#N/A,TRUE,"general"}</definedName>
    <definedName name="___p8" localSheetId="2" hidden="1">{"TAB1",#N/A,TRUE,"GENERAL";"TAB2",#N/A,TRUE,"GENERAL";"TAB3",#N/A,TRUE,"GENERAL";"TAB4",#N/A,TRUE,"GENERAL";"TAB5",#N/A,TRUE,"GENERAL"}</definedName>
    <definedName name="___p8" localSheetId="3" hidden="1">{"TAB1",#N/A,TRUE,"GENERAL";"TAB2",#N/A,TRUE,"GENERAL";"TAB3",#N/A,TRUE,"GENERAL";"TAB4",#N/A,TRUE,"GENERAL";"TAB5",#N/A,TRUE,"GENERAL"}</definedName>
    <definedName name="___p8" localSheetId="4" hidden="1">{"TAB1",#N/A,TRUE,"GENERAL";"TAB2",#N/A,TRUE,"GENERAL";"TAB3",#N/A,TRUE,"GENERAL";"TAB4",#N/A,TRUE,"GENERAL";"TAB5",#N/A,TRUE,"GENERAL"}</definedName>
    <definedName name="___p8" localSheetId="5" hidden="1">{"TAB1",#N/A,TRUE,"GENERAL";"TAB2",#N/A,TRUE,"GENERAL";"TAB3",#N/A,TRUE,"GENERAL";"TAB4",#N/A,TRUE,"GENERAL";"TAB5",#N/A,TRUE,"GENERAL"}</definedName>
    <definedName name="___p8" localSheetId="8" hidden="1">{"TAB1",#N/A,TRUE,"GENERAL";"TAB2",#N/A,TRUE,"GENERAL";"TAB3",#N/A,TRUE,"GENERAL";"TAB4",#N/A,TRUE,"GENERAL";"TAB5",#N/A,TRUE,"GENERAL"}</definedName>
    <definedName name="___p8" localSheetId="16" hidden="1">{"TAB1",#N/A,TRUE,"GENERAL";"TAB2",#N/A,TRUE,"GENERAL";"TAB3",#N/A,TRUE,"GENERAL";"TAB4",#N/A,TRUE,"GENERAL";"TAB5",#N/A,TRUE,"GENERAL"}</definedName>
    <definedName name="___p8" localSheetId="17" hidden="1">{"TAB1",#N/A,TRUE,"GENERAL";"TAB2",#N/A,TRUE,"GENERAL";"TAB3",#N/A,TRUE,"GENERAL";"TAB4",#N/A,TRUE,"GENERAL";"TAB5",#N/A,TRUE,"GENERAL"}</definedName>
    <definedName name="___p8" localSheetId="18" hidden="1">{"TAB1",#N/A,TRUE,"GENERAL";"TAB2",#N/A,TRUE,"GENERAL";"TAB3",#N/A,TRUE,"GENERAL";"TAB4",#N/A,TRUE,"GENERAL";"TAB5",#N/A,TRUE,"GENERAL"}</definedName>
    <definedName name="___p8" localSheetId="1" hidden="1">{"TAB1",#N/A,TRUE,"GENERAL";"TAB2",#N/A,TRUE,"GENERAL";"TAB3",#N/A,TRUE,"GENERAL";"TAB4",#N/A,TRUE,"GENERAL";"TAB5",#N/A,TRUE,"GENERAL"}</definedName>
    <definedName name="___p8" hidden="1">{"TAB1",#N/A,TRUE,"GENERAL";"TAB2",#N/A,TRUE,"GENERAL";"TAB3",#N/A,TRUE,"GENERAL";"TAB4",#N/A,TRUE,"GENERAL";"TAB5",#N/A,TRUE,"GENERAL"}</definedName>
    <definedName name="___Pa1">'[12]Paral. 1'!$E:$E</definedName>
    <definedName name="___Pa2">'[12]Paral. 2'!$E:$E</definedName>
    <definedName name="___Pa3">'[12]Paral. 3'!$E:$E</definedName>
    <definedName name="___Pa4">[12]Paral.4!$E:$E</definedName>
    <definedName name="___PJ50" localSheetId="1">#REF!</definedName>
    <definedName name="___PJ50">#REF!</definedName>
    <definedName name="___pj51" localSheetId="1">#REF!</definedName>
    <definedName name="___pj51">#REF!</definedName>
    <definedName name="___PMT5671">[8]MEMORIAS!#REF!</definedName>
    <definedName name="___PMT5805">[8]MEMORIAS!#REF!</definedName>
    <definedName name="___PMT5806">[8]MEMORIAS!#REF!</definedName>
    <definedName name="___PMT5815">[8]MEMORIAS!#REF!</definedName>
    <definedName name="___PMT5820">[8]MEMORIAS!#REF!</definedName>
    <definedName name="___Po2" localSheetId="1">[10]REAJUSTESACTA1PROVI!#REF!</definedName>
    <definedName name="___Po2">[10]REAJUSTESACTA1PROVI!#REF!</definedName>
    <definedName name="___r" localSheetId="1" hidden="1">{"TAB1",#N/A,TRUE,"GENERAL";"TAB2",#N/A,TRUE,"GENERAL";"TAB3",#N/A,TRUE,"GENERAL";"TAB4",#N/A,TRUE,"GENERAL";"TAB5",#N/A,TRUE,"GENERAL"}</definedName>
    <definedName name="___r">#REF!</definedName>
    <definedName name="___r4r" localSheetId="2" hidden="1">{"via1",#N/A,TRUE,"general";"via2",#N/A,TRUE,"general";"via3",#N/A,TRUE,"general"}</definedName>
    <definedName name="___r4r" localSheetId="3" hidden="1">{"via1",#N/A,TRUE,"general";"via2",#N/A,TRUE,"general";"via3",#N/A,TRUE,"general"}</definedName>
    <definedName name="___r4r" localSheetId="4" hidden="1">{"via1",#N/A,TRUE,"general";"via2",#N/A,TRUE,"general";"via3",#N/A,TRUE,"general"}</definedName>
    <definedName name="___r4r" localSheetId="5" hidden="1">{"via1",#N/A,TRUE,"general";"via2",#N/A,TRUE,"general";"via3",#N/A,TRUE,"general"}</definedName>
    <definedName name="___r4r" localSheetId="8" hidden="1">{"via1",#N/A,TRUE,"general";"via2",#N/A,TRUE,"general";"via3",#N/A,TRUE,"general"}</definedName>
    <definedName name="___r4r" localSheetId="16" hidden="1">{"via1",#N/A,TRUE,"general";"via2",#N/A,TRUE,"general";"via3",#N/A,TRUE,"general"}</definedName>
    <definedName name="___r4r" localSheetId="17" hidden="1">{"via1",#N/A,TRUE,"general";"via2",#N/A,TRUE,"general";"via3",#N/A,TRUE,"general"}</definedName>
    <definedName name="___r4r" localSheetId="18" hidden="1">{"via1",#N/A,TRUE,"general";"via2",#N/A,TRUE,"general";"via3",#N/A,TRUE,"general"}</definedName>
    <definedName name="___r4r" localSheetId="1" hidden="1">{"via1",#N/A,TRUE,"general";"via2",#N/A,TRUE,"general";"via3",#N/A,TRUE,"general"}</definedName>
    <definedName name="___r4r" hidden="1">{"via1",#N/A,TRUE,"general";"via2",#N/A,TRUE,"general";"via3",#N/A,TRUE,"general"}</definedName>
    <definedName name="___rc">#REF!</definedName>
    <definedName name="___REP43">[14]BASE!$D$136</definedName>
    <definedName name="___rtu6" localSheetId="2" hidden="1">{"via1",#N/A,TRUE,"general";"via2",#N/A,TRUE,"general";"via3",#N/A,TRUE,"general"}</definedName>
    <definedName name="___rtu6" localSheetId="3" hidden="1">{"via1",#N/A,TRUE,"general";"via2",#N/A,TRUE,"general";"via3",#N/A,TRUE,"general"}</definedName>
    <definedName name="___rtu6" localSheetId="4" hidden="1">{"via1",#N/A,TRUE,"general";"via2",#N/A,TRUE,"general";"via3",#N/A,TRUE,"general"}</definedName>
    <definedName name="___rtu6" localSheetId="5" hidden="1">{"via1",#N/A,TRUE,"general";"via2",#N/A,TRUE,"general";"via3",#N/A,TRUE,"general"}</definedName>
    <definedName name="___rtu6" localSheetId="8" hidden="1">{"via1",#N/A,TRUE,"general";"via2",#N/A,TRUE,"general";"via3",#N/A,TRUE,"general"}</definedName>
    <definedName name="___rtu6" localSheetId="16" hidden="1">{"via1",#N/A,TRUE,"general";"via2",#N/A,TRUE,"general";"via3",#N/A,TRUE,"general"}</definedName>
    <definedName name="___rtu6" localSheetId="17" hidden="1">{"via1",#N/A,TRUE,"general";"via2",#N/A,TRUE,"general";"via3",#N/A,TRUE,"general"}</definedName>
    <definedName name="___rtu6" localSheetId="18" hidden="1">{"via1",#N/A,TRUE,"general";"via2",#N/A,TRUE,"general";"via3",#N/A,TRUE,"general"}</definedName>
    <definedName name="___rtu6" localSheetId="1" hidden="1">{"via1",#N/A,TRUE,"general";"via2",#N/A,TRUE,"general";"via3",#N/A,TRUE,"general"}</definedName>
    <definedName name="___rtu6" hidden="1">{"via1",#N/A,TRUE,"general";"via2",#N/A,TRUE,"general";"via3",#N/A,TRUE,"general"}</definedName>
    <definedName name="___s1" localSheetId="2" hidden="1">{"via1",#N/A,TRUE,"general";"via2",#N/A,TRUE,"general";"via3",#N/A,TRUE,"general"}</definedName>
    <definedName name="___s1" localSheetId="3" hidden="1">{"via1",#N/A,TRUE,"general";"via2",#N/A,TRUE,"general";"via3",#N/A,TRUE,"general"}</definedName>
    <definedName name="___s1" localSheetId="4" hidden="1">{"via1",#N/A,TRUE,"general";"via2",#N/A,TRUE,"general";"via3",#N/A,TRUE,"general"}</definedName>
    <definedName name="___s1" localSheetId="5" hidden="1">{"via1",#N/A,TRUE,"general";"via2",#N/A,TRUE,"general";"via3",#N/A,TRUE,"general"}</definedName>
    <definedName name="___s1" localSheetId="8" hidden="1">{"via1",#N/A,TRUE,"general";"via2",#N/A,TRUE,"general";"via3",#N/A,TRUE,"general"}</definedName>
    <definedName name="___s1" localSheetId="16" hidden="1">{"via1",#N/A,TRUE,"general";"via2",#N/A,TRUE,"general";"via3",#N/A,TRUE,"general"}</definedName>
    <definedName name="___s1" localSheetId="17" hidden="1">{"via1",#N/A,TRUE,"general";"via2",#N/A,TRUE,"general";"via3",#N/A,TRUE,"general"}</definedName>
    <definedName name="___s1" localSheetId="18" hidden="1">{"via1",#N/A,TRUE,"general";"via2",#N/A,TRUE,"general";"via3",#N/A,TRUE,"general"}</definedName>
    <definedName name="___s1" localSheetId="1" hidden="1">{"via1",#N/A,TRUE,"general";"via2",#N/A,TRUE,"general";"via3",#N/A,TRUE,"general"}</definedName>
    <definedName name="___s1" hidden="1">{"via1",#N/A,TRUE,"general";"via2",#N/A,TRUE,"general";"via3",#N/A,TRUE,"general"}</definedName>
    <definedName name="___s2" localSheetId="2" hidden="1">{"TAB1",#N/A,TRUE,"GENERAL";"TAB2",#N/A,TRUE,"GENERAL";"TAB3",#N/A,TRUE,"GENERAL";"TAB4",#N/A,TRUE,"GENERAL";"TAB5",#N/A,TRUE,"GENERAL"}</definedName>
    <definedName name="___s2" localSheetId="3" hidden="1">{"TAB1",#N/A,TRUE,"GENERAL";"TAB2",#N/A,TRUE,"GENERAL";"TAB3",#N/A,TRUE,"GENERAL";"TAB4",#N/A,TRUE,"GENERAL";"TAB5",#N/A,TRUE,"GENERAL"}</definedName>
    <definedName name="___s2" localSheetId="4" hidden="1">{"TAB1",#N/A,TRUE,"GENERAL";"TAB2",#N/A,TRUE,"GENERAL";"TAB3",#N/A,TRUE,"GENERAL";"TAB4",#N/A,TRUE,"GENERAL";"TAB5",#N/A,TRUE,"GENERAL"}</definedName>
    <definedName name="___s2" localSheetId="5" hidden="1">{"TAB1",#N/A,TRUE,"GENERAL";"TAB2",#N/A,TRUE,"GENERAL";"TAB3",#N/A,TRUE,"GENERAL";"TAB4",#N/A,TRUE,"GENERAL";"TAB5",#N/A,TRUE,"GENERAL"}</definedName>
    <definedName name="___s2" localSheetId="8" hidden="1">{"TAB1",#N/A,TRUE,"GENERAL";"TAB2",#N/A,TRUE,"GENERAL";"TAB3",#N/A,TRUE,"GENERAL";"TAB4",#N/A,TRUE,"GENERAL";"TAB5",#N/A,TRUE,"GENERAL"}</definedName>
    <definedName name="___s2" localSheetId="16" hidden="1">{"TAB1",#N/A,TRUE,"GENERAL";"TAB2",#N/A,TRUE,"GENERAL";"TAB3",#N/A,TRUE,"GENERAL";"TAB4",#N/A,TRUE,"GENERAL";"TAB5",#N/A,TRUE,"GENERAL"}</definedName>
    <definedName name="___s2" localSheetId="17" hidden="1">{"TAB1",#N/A,TRUE,"GENERAL";"TAB2",#N/A,TRUE,"GENERAL";"TAB3",#N/A,TRUE,"GENERAL";"TAB4",#N/A,TRUE,"GENERAL";"TAB5",#N/A,TRUE,"GENERAL"}</definedName>
    <definedName name="___s2" localSheetId="18" hidden="1">{"TAB1",#N/A,TRUE,"GENERAL";"TAB2",#N/A,TRUE,"GENERAL";"TAB3",#N/A,TRUE,"GENERAL";"TAB4",#N/A,TRUE,"GENERAL";"TAB5",#N/A,TRUE,"GENERAL"}</definedName>
    <definedName name="___s2" localSheetId="1" hidden="1">{"TAB1",#N/A,TRUE,"GENERAL";"TAB2",#N/A,TRUE,"GENERAL";"TAB3",#N/A,TRUE,"GENERAL";"TAB4",#N/A,TRUE,"GENERAL";"TAB5",#N/A,TRUE,"GENERAL"}</definedName>
    <definedName name="___s2" hidden="1">{"TAB1",#N/A,TRUE,"GENERAL";"TAB2",#N/A,TRUE,"GENERAL";"TAB3",#N/A,TRUE,"GENERAL";"TAB4",#N/A,TRUE,"GENERAL";"TAB5",#N/A,TRUE,"GENERAL"}</definedName>
    <definedName name="___s3" localSheetId="2" hidden="1">{"TAB1",#N/A,TRUE,"GENERAL";"TAB2",#N/A,TRUE,"GENERAL";"TAB3",#N/A,TRUE,"GENERAL";"TAB4",#N/A,TRUE,"GENERAL";"TAB5",#N/A,TRUE,"GENERAL"}</definedName>
    <definedName name="___s3" localSheetId="3" hidden="1">{"TAB1",#N/A,TRUE,"GENERAL";"TAB2",#N/A,TRUE,"GENERAL";"TAB3",#N/A,TRUE,"GENERAL";"TAB4",#N/A,TRUE,"GENERAL";"TAB5",#N/A,TRUE,"GENERAL"}</definedName>
    <definedName name="___s3" localSheetId="4" hidden="1">{"TAB1",#N/A,TRUE,"GENERAL";"TAB2",#N/A,TRUE,"GENERAL";"TAB3",#N/A,TRUE,"GENERAL";"TAB4",#N/A,TRUE,"GENERAL";"TAB5",#N/A,TRUE,"GENERAL"}</definedName>
    <definedName name="___s3" localSheetId="5" hidden="1">{"TAB1",#N/A,TRUE,"GENERAL";"TAB2",#N/A,TRUE,"GENERAL";"TAB3",#N/A,TRUE,"GENERAL";"TAB4",#N/A,TRUE,"GENERAL";"TAB5",#N/A,TRUE,"GENERAL"}</definedName>
    <definedName name="___s3" localSheetId="8" hidden="1">{"TAB1",#N/A,TRUE,"GENERAL";"TAB2",#N/A,TRUE,"GENERAL";"TAB3",#N/A,TRUE,"GENERAL";"TAB4",#N/A,TRUE,"GENERAL";"TAB5",#N/A,TRUE,"GENERAL"}</definedName>
    <definedName name="___s3" localSheetId="16" hidden="1">{"TAB1",#N/A,TRUE,"GENERAL";"TAB2",#N/A,TRUE,"GENERAL";"TAB3",#N/A,TRUE,"GENERAL";"TAB4",#N/A,TRUE,"GENERAL";"TAB5",#N/A,TRUE,"GENERAL"}</definedName>
    <definedName name="___s3" localSheetId="17" hidden="1">{"TAB1",#N/A,TRUE,"GENERAL";"TAB2",#N/A,TRUE,"GENERAL";"TAB3",#N/A,TRUE,"GENERAL";"TAB4",#N/A,TRUE,"GENERAL";"TAB5",#N/A,TRUE,"GENERAL"}</definedName>
    <definedName name="___s3" localSheetId="18" hidden="1">{"TAB1",#N/A,TRUE,"GENERAL";"TAB2",#N/A,TRUE,"GENERAL";"TAB3",#N/A,TRUE,"GENERAL";"TAB4",#N/A,TRUE,"GENERAL";"TAB5",#N/A,TRUE,"GENERAL"}</definedName>
    <definedName name="___s3" localSheetId="1" hidden="1">{"TAB1",#N/A,TRUE,"GENERAL";"TAB2",#N/A,TRUE,"GENERAL";"TAB3",#N/A,TRUE,"GENERAL";"TAB4",#N/A,TRUE,"GENERAL";"TAB5",#N/A,TRUE,"GENERAL"}</definedName>
    <definedName name="___s3" hidden="1">{"TAB1",#N/A,TRUE,"GENERAL";"TAB2",#N/A,TRUE,"GENERAL";"TAB3",#N/A,TRUE,"GENERAL";"TAB4",#N/A,TRUE,"GENERAL";"TAB5",#N/A,TRUE,"GENERAL"}</definedName>
    <definedName name="___s4" localSheetId="2" hidden="1">{"via1",#N/A,TRUE,"general";"via2",#N/A,TRUE,"general";"via3",#N/A,TRUE,"general"}</definedName>
    <definedName name="___s4" localSheetId="3" hidden="1">{"via1",#N/A,TRUE,"general";"via2",#N/A,TRUE,"general";"via3",#N/A,TRUE,"general"}</definedName>
    <definedName name="___s4" localSheetId="4" hidden="1">{"via1",#N/A,TRUE,"general";"via2",#N/A,TRUE,"general";"via3",#N/A,TRUE,"general"}</definedName>
    <definedName name="___s4" localSheetId="5" hidden="1">{"via1",#N/A,TRUE,"general";"via2",#N/A,TRUE,"general";"via3",#N/A,TRUE,"general"}</definedName>
    <definedName name="___s4" localSheetId="8" hidden="1">{"via1",#N/A,TRUE,"general";"via2",#N/A,TRUE,"general";"via3",#N/A,TRUE,"general"}</definedName>
    <definedName name="___s4" localSheetId="16" hidden="1">{"via1",#N/A,TRUE,"general";"via2",#N/A,TRUE,"general";"via3",#N/A,TRUE,"general"}</definedName>
    <definedName name="___s4" localSheetId="17" hidden="1">{"via1",#N/A,TRUE,"general";"via2",#N/A,TRUE,"general";"via3",#N/A,TRUE,"general"}</definedName>
    <definedName name="___s4" localSheetId="18" hidden="1">{"via1",#N/A,TRUE,"general";"via2",#N/A,TRUE,"general";"via3",#N/A,TRUE,"general"}</definedName>
    <definedName name="___s4" localSheetId="1" hidden="1">{"via1",#N/A,TRUE,"general";"via2",#N/A,TRUE,"general";"via3",#N/A,TRUE,"general"}</definedName>
    <definedName name="___s4" hidden="1">{"via1",#N/A,TRUE,"general";"via2",#N/A,TRUE,"general";"via3",#N/A,TRUE,"general"}</definedName>
    <definedName name="___s5" localSheetId="2" hidden="1">{"via1",#N/A,TRUE,"general";"via2",#N/A,TRUE,"general";"via3",#N/A,TRUE,"general"}</definedName>
    <definedName name="___s5" localSheetId="3" hidden="1">{"via1",#N/A,TRUE,"general";"via2",#N/A,TRUE,"general";"via3",#N/A,TRUE,"general"}</definedName>
    <definedName name="___s5" localSheetId="4" hidden="1">{"via1",#N/A,TRUE,"general";"via2",#N/A,TRUE,"general";"via3",#N/A,TRUE,"general"}</definedName>
    <definedName name="___s5" localSheetId="5" hidden="1">{"via1",#N/A,TRUE,"general";"via2",#N/A,TRUE,"general";"via3",#N/A,TRUE,"general"}</definedName>
    <definedName name="___s5" localSheetId="8" hidden="1">{"via1",#N/A,TRUE,"general";"via2",#N/A,TRUE,"general";"via3",#N/A,TRUE,"general"}</definedName>
    <definedName name="___s5" localSheetId="16" hidden="1">{"via1",#N/A,TRUE,"general";"via2",#N/A,TRUE,"general";"via3",#N/A,TRUE,"general"}</definedName>
    <definedName name="___s5" localSheetId="17" hidden="1">{"via1",#N/A,TRUE,"general";"via2",#N/A,TRUE,"general";"via3",#N/A,TRUE,"general"}</definedName>
    <definedName name="___s5" localSheetId="18" hidden="1">{"via1",#N/A,TRUE,"general";"via2",#N/A,TRUE,"general";"via3",#N/A,TRUE,"general"}</definedName>
    <definedName name="___s5" localSheetId="1" hidden="1">{"via1",#N/A,TRUE,"general";"via2",#N/A,TRUE,"general";"via3",#N/A,TRUE,"general"}</definedName>
    <definedName name="___s5" hidden="1">{"via1",#N/A,TRUE,"general";"via2",#N/A,TRUE,"general";"via3",#N/A,TRUE,"general"}</definedName>
    <definedName name="___s6" localSheetId="2" hidden="1">{"TAB1",#N/A,TRUE,"GENERAL";"TAB2",#N/A,TRUE,"GENERAL";"TAB3",#N/A,TRUE,"GENERAL";"TAB4",#N/A,TRUE,"GENERAL";"TAB5",#N/A,TRUE,"GENERAL"}</definedName>
    <definedName name="___s6" localSheetId="3" hidden="1">{"TAB1",#N/A,TRUE,"GENERAL";"TAB2",#N/A,TRUE,"GENERAL";"TAB3",#N/A,TRUE,"GENERAL";"TAB4",#N/A,TRUE,"GENERAL";"TAB5",#N/A,TRUE,"GENERAL"}</definedName>
    <definedName name="___s6" localSheetId="4" hidden="1">{"TAB1",#N/A,TRUE,"GENERAL";"TAB2",#N/A,TRUE,"GENERAL";"TAB3",#N/A,TRUE,"GENERAL";"TAB4",#N/A,TRUE,"GENERAL";"TAB5",#N/A,TRUE,"GENERAL"}</definedName>
    <definedName name="___s6" localSheetId="5" hidden="1">{"TAB1",#N/A,TRUE,"GENERAL";"TAB2",#N/A,TRUE,"GENERAL";"TAB3",#N/A,TRUE,"GENERAL";"TAB4",#N/A,TRUE,"GENERAL";"TAB5",#N/A,TRUE,"GENERAL"}</definedName>
    <definedName name="___s6" localSheetId="8" hidden="1">{"TAB1",#N/A,TRUE,"GENERAL";"TAB2",#N/A,TRUE,"GENERAL";"TAB3",#N/A,TRUE,"GENERAL";"TAB4",#N/A,TRUE,"GENERAL";"TAB5",#N/A,TRUE,"GENERAL"}</definedName>
    <definedName name="___s6" localSheetId="16" hidden="1">{"TAB1",#N/A,TRUE,"GENERAL";"TAB2",#N/A,TRUE,"GENERAL";"TAB3",#N/A,TRUE,"GENERAL";"TAB4",#N/A,TRUE,"GENERAL";"TAB5",#N/A,TRUE,"GENERAL"}</definedName>
    <definedName name="___s6" localSheetId="17" hidden="1">{"TAB1",#N/A,TRUE,"GENERAL";"TAB2",#N/A,TRUE,"GENERAL";"TAB3",#N/A,TRUE,"GENERAL";"TAB4",#N/A,TRUE,"GENERAL";"TAB5",#N/A,TRUE,"GENERAL"}</definedName>
    <definedName name="___s6" localSheetId="18" hidden="1">{"TAB1",#N/A,TRUE,"GENERAL";"TAB2",#N/A,TRUE,"GENERAL";"TAB3",#N/A,TRUE,"GENERAL";"TAB4",#N/A,TRUE,"GENERAL";"TAB5",#N/A,TRUE,"GENERAL"}</definedName>
    <definedName name="___s6" localSheetId="1" hidden="1">{"TAB1",#N/A,TRUE,"GENERAL";"TAB2",#N/A,TRUE,"GENERAL";"TAB3",#N/A,TRUE,"GENERAL";"TAB4",#N/A,TRUE,"GENERAL";"TAB5",#N/A,TRUE,"GENERAL"}</definedName>
    <definedName name="___s6" hidden="1">{"TAB1",#N/A,TRUE,"GENERAL";"TAB2",#N/A,TRUE,"GENERAL";"TAB3",#N/A,TRUE,"GENERAL";"TAB4",#N/A,TRUE,"GENERAL";"TAB5",#N/A,TRUE,"GENERAL"}</definedName>
    <definedName name="___s7" localSheetId="2" hidden="1">{"via1",#N/A,TRUE,"general";"via2",#N/A,TRUE,"general";"via3",#N/A,TRUE,"general"}</definedName>
    <definedName name="___s7" localSheetId="3" hidden="1">{"via1",#N/A,TRUE,"general";"via2",#N/A,TRUE,"general";"via3",#N/A,TRUE,"general"}</definedName>
    <definedName name="___s7" localSheetId="4" hidden="1">{"via1",#N/A,TRUE,"general";"via2",#N/A,TRUE,"general";"via3",#N/A,TRUE,"general"}</definedName>
    <definedName name="___s7" localSheetId="5" hidden="1">{"via1",#N/A,TRUE,"general";"via2",#N/A,TRUE,"general";"via3",#N/A,TRUE,"general"}</definedName>
    <definedName name="___s7" localSheetId="8" hidden="1">{"via1",#N/A,TRUE,"general";"via2",#N/A,TRUE,"general";"via3",#N/A,TRUE,"general"}</definedName>
    <definedName name="___s7" localSheetId="16" hidden="1">{"via1",#N/A,TRUE,"general";"via2",#N/A,TRUE,"general";"via3",#N/A,TRUE,"general"}</definedName>
    <definedName name="___s7" localSheetId="17" hidden="1">{"via1",#N/A,TRUE,"general";"via2",#N/A,TRUE,"general";"via3",#N/A,TRUE,"general"}</definedName>
    <definedName name="___s7" localSheetId="18" hidden="1">{"via1",#N/A,TRUE,"general";"via2",#N/A,TRUE,"general";"via3",#N/A,TRUE,"general"}</definedName>
    <definedName name="___s7" localSheetId="1" hidden="1">{"via1",#N/A,TRUE,"general";"via2",#N/A,TRUE,"general";"via3",#N/A,TRUE,"general"}</definedName>
    <definedName name="___s7" hidden="1">{"via1",#N/A,TRUE,"general";"via2",#N/A,TRUE,"general";"via3",#N/A,TRUE,"general"}</definedName>
    <definedName name="___SBC1" localSheetId="1">[7]INV!$A$12:$D$15</definedName>
    <definedName name="___SBC1">[5]INV!$A$12:$D$15</definedName>
    <definedName name="___SBC3" localSheetId="1">[7]INV!$F$12:$I$15</definedName>
    <definedName name="___SBC3">[5]INV!$F$12:$I$15</definedName>
    <definedName name="___SBC5" localSheetId="1">[7]INV!$K$12:$N$15</definedName>
    <definedName name="___SBC5">[5]INV!$K$12:$N$15</definedName>
    <definedName name="___ST106" localSheetId="1">#REF!</definedName>
    <definedName name="___ST106">#REF!</definedName>
    <definedName name="___ST126" localSheetId="1">#REF!</definedName>
    <definedName name="___ST126">#REF!</definedName>
    <definedName name="___ST146" localSheetId="1">#REF!</definedName>
    <definedName name="___ST146">#REF!</definedName>
    <definedName name="___ST166">[22]BASE!$D$248</definedName>
    <definedName name="___ST186" localSheetId="1">#REF!</definedName>
    <definedName name="___ST186">#REF!</definedName>
    <definedName name="___ST206" localSheetId="1">#REF!</definedName>
    <definedName name="___ST206">#REF!</definedName>
    <definedName name="___ST86" localSheetId="1">#REF!</definedName>
    <definedName name="___ST86">#REF!</definedName>
    <definedName name="___t3" localSheetId="2" hidden="1">{"TAB1",#N/A,TRUE,"GENERAL";"TAB2",#N/A,TRUE,"GENERAL";"TAB3",#N/A,TRUE,"GENERAL";"TAB4",#N/A,TRUE,"GENERAL";"TAB5",#N/A,TRUE,"GENERAL"}</definedName>
    <definedName name="___t3" localSheetId="3" hidden="1">{"TAB1",#N/A,TRUE,"GENERAL";"TAB2",#N/A,TRUE,"GENERAL";"TAB3",#N/A,TRUE,"GENERAL";"TAB4",#N/A,TRUE,"GENERAL";"TAB5",#N/A,TRUE,"GENERAL"}</definedName>
    <definedName name="___t3" localSheetId="4" hidden="1">{"TAB1",#N/A,TRUE,"GENERAL";"TAB2",#N/A,TRUE,"GENERAL";"TAB3",#N/A,TRUE,"GENERAL";"TAB4",#N/A,TRUE,"GENERAL";"TAB5",#N/A,TRUE,"GENERAL"}</definedName>
    <definedName name="___t3" localSheetId="5" hidden="1">{"TAB1",#N/A,TRUE,"GENERAL";"TAB2",#N/A,TRUE,"GENERAL";"TAB3",#N/A,TRUE,"GENERAL";"TAB4",#N/A,TRUE,"GENERAL";"TAB5",#N/A,TRUE,"GENERAL"}</definedName>
    <definedName name="___t3" localSheetId="8" hidden="1">{"TAB1",#N/A,TRUE,"GENERAL";"TAB2",#N/A,TRUE,"GENERAL";"TAB3",#N/A,TRUE,"GENERAL";"TAB4",#N/A,TRUE,"GENERAL";"TAB5",#N/A,TRUE,"GENERAL"}</definedName>
    <definedName name="___t3" localSheetId="16" hidden="1">{"TAB1",#N/A,TRUE,"GENERAL";"TAB2",#N/A,TRUE,"GENERAL";"TAB3",#N/A,TRUE,"GENERAL";"TAB4",#N/A,TRUE,"GENERAL";"TAB5",#N/A,TRUE,"GENERAL"}</definedName>
    <definedName name="___t3" localSheetId="17" hidden="1">{"TAB1",#N/A,TRUE,"GENERAL";"TAB2",#N/A,TRUE,"GENERAL";"TAB3",#N/A,TRUE,"GENERAL";"TAB4",#N/A,TRUE,"GENERAL";"TAB5",#N/A,TRUE,"GENERAL"}</definedName>
    <definedName name="___t3" localSheetId="18" hidden="1">{"TAB1",#N/A,TRUE,"GENERAL";"TAB2",#N/A,TRUE,"GENERAL";"TAB3",#N/A,TRUE,"GENERAL";"TAB4",#N/A,TRUE,"GENERAL";"TAB5",#N/A,TRUE,"GENERAL"}</definedName>
    <definedName name="___t3" localSheetId="1" hidden="1">{"TAB1",#N/A,TRUE,"GENERAL";"TAB2",#N/A,TRUE,"GENERAL";"TAB3",#N/A,TRUE,"GENERAL";"TAB4",#N/A,TRUE,"GENERAL";"TAB5",#N/A,TRUE,"GENERAL"}</definedName>
    <definedName name="___t3" hidden="1">{"TAB1",#N/A,TRUE,"GENERAL";"TAB2",#N/A,TRUE,"GENERAL";"TAB3",#N/A,TRUE,"GENERAL";"TAB4",#N/A,TRUE,"GENERAL";"TAB5",#N/A,TRUE,"GENERAL"}</definedName>
    <definedName name="___t4" localSheetId="2" hidden="1">{"via1",#N/A,TRUE,"general";"via2",#N/A,TRUE,"general";"via3",#N/A,TRUE,"general"}</definedName>
    <definedName name="___t4" localSheetId="3" hidden="1">{"via1",#N/A,TRUE,"general";"via2",#N/A,TRUE,"general";"via3",#N/A,TRUE,"general"}</definedName>
    <definedName name="___t4" localSheetId="4" hidden="1">{"via1",#N/A,TRUE,"general";"via2",#N/A,TRUE,"general";"via3",#N/A,TRUE,"general"}</definedName>
    <definedName name="___t4" localSheetId="5" hidden="1">{"via1",#N/A,TRUE,"general";"via2",#N/A,TRUE,"general";"via3",#N/A,TRUE,"general"}</definedName>
    <definedName name="___t4" localSheetId="8" hidden="1">{"via1",#N/A,TRUE,"general";"via2",#N/A,TRUE,"general";"via3",#N/A,TRUE,"general"}</definedName>
    <definedName name="___t4" localSheetId="16" hidden="1">{"via1",#N/A,TRUE,"general";"via2",#N/A,TRUE,"general";"via3",#N/A,TRUE,"general"}</definedName>
    <definedName name="___t4" localSheetId="17" hidden="1">{"via1",#N/A,TRUE,"general";"via2",#N/A,TRUE,"general";"via3",#N/A,TRUE,"general"}</definedName>
    <definedName name="___t4" localSheetId="18" hidden="1">{"via1",#N/A,TRUE,"general";"via2",#N/A,TRUE,"general";"via3",#N/A,TRUE,"general"}</definedName>
    <definedName name="___t4" localSheetId="1" hidden="1">{"via1",#N/A,TRUE,"general";"via2",#N/A,TRUE,"general";"via3",#N/A,TRUE,"general"}</definedName>
    <definedName name="___t4" hidden="1">{"via1",#N/A,TRUE,"general";"via2",#N/A,TRUE,"general";"via3",#N/A,TRUE,"general"}</definedName>
    <definedName name="___t5" localSheetId="2" hidden="1">{"TAB1",#N/A,TRUE,"GENERAL";"TAB2",#N/A,TRUE,"GENERAL";"TAB3",#N/A,TRUE,"GENERAL";"TAB4",#N/A,TRUE,"GENERAL";"TAB5",#N/A,TRUE,"GENERAL"}</definedName>
    <definedName name="___t5" localSheetId="3" hidden="1">{"TAB1",#N/A,TRUE,"GENERAL";"TAB2",#N/A,TRUE,"GENERAL";"TAB3",#N/A,TRUE,"GENERAL";"TAB4",#N/A,TRUE,"GENERAL";"TAB5",#N/A,TRUE,"GENERAL"}</definedName>
    <definedName name="___t5" localSheetId="4" hidden="1">{"TAB1",#N/A,TRUE,"GENERAL";"TAB2",#N/A,TRUE,"GENERAL";"TAB3",#N/A,TRUE,"GENERAL";"TAB4",#N/A,TRUE,"GENERAL";"TAB5",#N/A,TRUE,"GENERAL"}</definedName>
    <definedName name="___t5" localSheetId="5" hidden="1">{"TAB1",#N/A,TRUE,"GENERAL";"TAB2",#N/A,TRUE,"GENERAL";"TAB3",#N/A,TRUE,"GENERAL";"TAB4",#N/A,TRUE,"GENERAL";"TAB5",#N/A,TRUE,"GENERAL"}</definedName>
    <definedName name="___t5" localSheetId="8" hidden="1">{"TAB1",#N/A,TRUE,"GENERAL";"TAB2",#N/A,TRUE,"GENERAL";"TAB3",#N/A,TRUE,"GENERAL";"TAB4",#N/A,TRUE,"GENERAL";"TAB5",#N/A,TRUE,"GENERAL"}</definedName>
    <definedName name="___t5" localSheetId="16" hidden="1">{"TAB1",#N/A,TRUE,"GENERAL";"TAB2",#N/A,TRUE,"GENERAL";"TAB3",#N/A,TRUE,"GENERAL";"TAB4",#N/A,TRUE,"GENERAL";"TAB5",#N/A,TRUE,"GENERAL"}</definedName>
    <definedName name="___t5" localSheetId="17" hidden="1">{"TAB1",#N/A,TRUE,"GENERAL";"TAB2",#N/A,TRUE,"GENERAL";"TAB3",#N/A,TRUE,"GENERAL";"TAB4",#N/A,TRUE,"GENERAL";"TAB5",#N/A,TRUE,"GENERAL"}</definedName>
    <definedName name="___t5" localSheetId="18" hidden="1">{"TAB1",#N/A,TRUE,"GENERAL";"TAB2",#N/A,TRUE,"GENERAL";"TAB3",#N/A,TRUE,"GENERAL";"TAB4",#N/A,TRUE,"GENERAL";"TAB5",#N/A,TRUE,"GENERAL"}</definedName>
    <definedName name="___t5" localSheetId="1" hidden="1">{"TAB1",#N/A,TRUE,"GENERAL";"TAB2",#N/A,TRUE,"GENERAL";"TAB3",#N/A,TRUE,"GENERAL";"TAB4",#N/A,TRUE,"GENERAL";"TAB5",#N/A,TRUE,"GENERAL"}</definedName>
    <definedName name="___t5" hidden="1">{"TAB1",#N/A,TRUE,"GENERAL";"TAB2",#N/A,TRUE,"GENERAL";"TAB3",#N/A,TRUE,"GENERAL";"TAB4",#N/A,TRUE,"GENERAL";"TAB5",#N/A,TRUE,"GENERAL"}</definedName>
    <definedName name="___t6" localSheetId="2" hidden="1">{"via1",#N/A,TRUE,"general";"via2",#N/A,TRUE,"general";"via3",#N/A,TRUE,"general"}</definedName>
    <definedName name="___t6" localSheetId="3" hidden="1">{"via1",#N/A,TRUE,"general";"via2",#N/A,TRUE,"general";"via3",#N/A,TRUE,"general"}</definedName>
    <definedName name="___t6" localSheetId="4" hidden="1">{"via1",#N/A,TRUE,"general";"via2",#N/A,TRUE,"general";"via3",#N/A,TRUE,"general"}</definedName>
    <definedName name="___t6" localSheetId="5" hidden="1">{"via1",#N/A,TRUE,"general";"via2",#N/A,TRUE,"general";"via3",#N/A,TRUE,"general"}</definedName>
    <definedName name="___t6" localSheetId="8" hidden="1">{"via1",#N/A,TRUE,"general";"via2",#N/A,TRUE,"general";"via3",#N/A,TRUE,"general"}</definedName>
    <definedName name="___t6" localSheetId="16" hidden="1">{"via1",#N/A,TRUE,"general";"via2",#N/A,TRUE,"general";"via3",#N/A,TRUE,"general"}</definedName>
    <definedName name="___t6" localSheetId="17" hidden="1">{"via1",#N/A,TRUE,"general";"via2",#N/A,TRUE,"general";"via3",#N/A,TRUE,"general"}</definedName>
    <definedName name="___t6" localSheetId="18" hidden="1">{"via1",#N/A,TRUE,"general";"via2",#N/A,TRUE,"general";"via3",#N/A,TRUE,"general"}</definedName>
    <definedName name="___t6" localSheetId="1" hidden="1">{"via1",#N/A,TRUE,"general";"via2",#N/A,TRUE,"general";"via3",#N/A,TRUE,"general"}</definedName>
    <definedName name="___t6" hidden="1">{"via1",#N/A,TRUE,"general";"via2",#N/A,TRUE,"general";"via3",#N/A,TRUE,"general"}</definedName>
    <definedName name="___t66" localSheetId="2" hidden="1">{"TAB1",#N/A,TRUE,"GENERAL";"TAB2",#N/A,TRUE,"GENERAL";"TAB3",#N/A,TRUE,"GENERAL";"TAB4",#N/A,TRUE,"GENERAL";"TAB5",#N/A,TRUE,"GENERAL"}</definedName>
    <definedName name="___t66" localSheetId="3" hidden="1">{"TAB1",#N/A,TRUE,"GENERAL";"TAB2",#N/A,TRUE,"GENERAL";"TAB3",#N/A,TRUE,"GENERAL";"TAB4",#N/A,TRUE,"GENERAL";"TAB5",#N/A,TRUE,"GENERAL"}</definedName>
    <definedName name="___t66" localSheetId="4" hidden="1">{"TAB1",#N/A,TRUE,"GENERAL";"TAB2",#N/A,TRUE,"GENERAL";"TAB3",#N/A,TRUE,"GENERAL";"TAB4",#N/A,TRUE,"GENERAL";"TAB5",#N/A,TRUE,"GENERAL"}</definedName>
    <definedName name="___t66" localSheetId="5" hidden="1">{"TAB1",#N/A,TRUE,"GENERAL";"TAB2",#N/A,TRUE,"GENERAL";"TAB3",#N/A,TRUE,"GENERAL";"TAB4",#N/A,TRUE,"GENERAL";"TAB5",#N/A,TRUE,"GENERAL"}</definedName>
    <definedName name="___t66" localSheetId="8" hidden="1">{"TAB1",#N/A,TRUE,"GENERAL";"TAB2",#N/A,TRUE,"GENERAL";"TAB3",#N/A,TRUE,"GENERAL";"TAB4",#N/A,TRUE,"GENERAL";"TAB5",#N/A,TRUE,"GENERAL"}</definedName>
    <definedName name="___t66" localSheetId="16" hidden="1">{"TAB1",#N/A,TRUE,"GENERAL";"TAB2",#N/A,TRUE,"GENERAL";"TAB3",#N/A,TRUE,"GENERAL";"TAB4",#N/A,TRUE,"GENERAL";"TAB5",#N/A,TRUE,"GENERAL"}</definedName>
    <definedName name="___t66" localSheetId="17" hidden="1">{"TAB1",#N/A,TRUE,"GENERAL";"TAB2",#N/A,TRUE,"GENERAL";"TAB3",#N/A,TRUE,"GENERAL";"TAB4",#N/A,TRUE,"GENERAL";"TAB5",#N/A,TRUE,"GENERAL"}</definedName>
    <definedName name="___t66" localSheetId="18" hidden="1">{"TAB1",#N/A,TRUE,"GENERAL";"TAB2",#N/A,TRUE,"GENERAL";"TAB3",#N/A,TRUE,"GENERAL";"TAB4",#N/A,TRUE,"GENERAL";"TAB5",#N/A,TRUE,"GENERAL"}</definedName>
    <definedName name="___t66" localSheetId="1" hidden="1">{"TAB1",#N/A,TRUE,"GENERAL";"TAB2",#N/A,TRUE,"GENERAL";"TAB3",#N/A,TRUE,"GENERAL";"TAB4",#N/A,TRUE,"GENERAL";"TAB5",#N/A,TRUE,"GENERAL"}</definedName>
    <definedName name="___t66" hidden="1">{"TAB1",#N/A,TRUE,"GENERAL";"TAB2",#N/A,TRUE,"GENERAL";"TAB3",#N/A,TRUE,"GENERAL";"TAB4",#N/A,TRUE,"GENERAL";"TAB5",#N/A,TRUE,"GENERAL"}</definedName>
    <definedName name="___t7" localSheetId="2" hidden="1">{"via1",#N/A,TRUE,"general";"via2",#N/A,TRUE,"general";"via3",#N/A,TRUE,"general"}</definedName>
    <definedName name="___t7" localSheetId="3" hidden="1">{"via1",#N/A,TRUE,"general";"via2",#N/A,TRUE,"general";"via3",#N/A,TRUE,"general"}</definedName>
    <definedName name="___t7" localSheetId="4" hidden="1">{"via1",#N/A,TRUE,"general";"via2",#N/A,TRUE,"general";"via3",#N/A,TRUE,"general"}</definedName>
    <definedName name="___t7" localSheetId="5" hidden="1">{"via1",#N/A,TRUE,"general";"via2",#N/A,TRUE,"general";"via3",#N/A,TRUE,"general"}</definedName>
    <definedName name="___t7" localSheetId="8" hidden="1">{"via1",#N/A,TRUE,"general";"via2",#N/A,TRUE,"general";"via3",#N/A,TRUE,"general"}</definedName>
    <definedName name="___t7" localSheetId="16" hidden="1">{"via1",#N/A,TRUE,"general";"via2",#N/A,TRUE,"general";"via3",#N/A,TRUE,"general"}</definedName>
    <definedName name="___t7" localSheetId="17" hidden="1">{"via1",#N/A,TRUE,"general";"via2",#N/A,TRUE,"general";"via3",#N/A,TRUE,"general"}</definedName>
    <definedName name="___t7" localSheetId="18" hidden="1">{"via1",#N/A,TRUE,"general";"via2",#N/A,TRUE,"general";"via3",#N/A,TRUE,"general"}</definedName>
    <definedName name="___t7" localSheetId="1" hidden="1">{"via1",#N/A,TRUE,"general";"via2",#N/A,TRUE,"general";"via3",#N/A,TRUE,"general"}</definedName>
    <definedName name="___t7" hidden="1">{"via1",#N/A,TRUE,"general";"via2",#N/A,TRUE,"general";"via3",#N/A,TRUE,"general"}</definedName>
    <definedName name="___t77" localSheetId="2" hidden="1">{"TAB1",#N/A,TRUE,"GENERAL";"TAB2",#N/A,TRUE,"GENERAL";"TAB3",#N/A,TRUE,"GENERAL";"TAB4",#N/A,TRUE,"GENERAL";"TAB5",#N/A,TRUE,"GENERAL"}</definedName>
    <definedName name="___t77" localSheetId="3" hidden="1">{"TAB1",#N/A,TRUE,"GENERAL";"TAB2",#N/A,TRUE,"GENERAL";"TAB3",#N/A,TRUE,"GENERAL";"TAB4",#N/A,TRUE,"GENERAL";"TAB5",#N/A,TRUE,"GENERAL"}</definedName>
    <definedName name="___t77" localSheetId="4" hidden="1">{"TAB1",#N/A,TRUE,"GENERAL";"TAB2",#N/A,TRUE,"GENERAL";"TAB3",#N/A,TRUE,"GENERAL";"TAB4",#N/A,TRUE,"GENERAL";"TAB5",#N/A,TRUE,"GENERAL"}</definedName>
    <definedName name="___t77" localSheetId="5" hidden="1">{"TAB1",#N/A,TRUE,"GENERAL";"TAB2",#N/A,TRUE,"GENERAL";"TAB3",#N/A,TRUE,"GENERAL";"TAB4",#N/A,TRUE,"GENERAL";"TAB5",#N/A,TRUE,"GENERAL"}</definedName>
    <definedName name="___t77" localSheetId="8" hidden="1">{"TAB1",#N/A,TRUE,"GENERAL";"TAB2",#N/A,TRUE,"GENERAL";"TAB3",#N/A,TRUE,"GENERAL";"TAB4",#N/A,TRUE,"GENERAL";"TAB5",#N/A,TRUE,"GENERAL"}</definedName>
    <definedName name="___t77" localSheetId="16" hidden="1">{"TAB1",#N/A,TRUE,"GENERAL";"TAB2",#N/A,TRUE,"GENERAL";"TAB3",#N/A,TRUE,"GENERAL";"TAB4",#N/A,TRUE,"GENERAL";"TAB5",#N/A,TRUE,"GENERAL"}</definedName>
    <definedName name="___t77" localSheetId="17" hidden="1">{"TAB1",#N/A,TRUE,"GENERAL";"TAB2",#N/A,TRUE,"GENERAL";"TAB3",#N/A,TRUE,"GENERAL";"TAB4",#N/A,TRUE,"GENERAL";"TAB5",#N/A,TRUE,"GENERAL"}</definedName>
    <definedName name="___t77" localSheetId="18" hidden="1">{"TAB1",#N/A,TRUE,"GENERAL";"TAB2",#N/A,TRUE,"GENERAL";"TAB3",#N/A,TRUE,"GENERAL";"TAB4",#N/A,TRUE,"GENERAL";"TAB5",#N/A,TRUE,"GENERAL"}</definedName>
    <definedName name="___t77" localSheetId="1" hidden="1">{"TAB1",#N/A,TRUE,"GENERAL";"TAB2",#N/A,TRUE,"GENERAL";"TAB3",#N/A,TRUE,"GENERAL";"TAB4",#N/A,TRUE,"GENERAL";"TAB5",#N/A,TRUE,"GENERAL"}</definedName>
    <definedName name="___t77" hidden="1">{"TAB1",#N/A,TRUE,"GENERAL";"TAB2",#N/A,TRUE,"GENERAL";"TAB3",#N/A,TRUE,"GENERAL";"TAB4",#N/A,TRUE,"GENERAL";"TAB5",#N/A,TRUE,"GENERAL"}</definedName>
    <definedName name="___t8" localSheetId="2" hidden="1">{"TAB1",#N/A,TRUE,"GENERAL";"TAB2",#N/A,TRUE,"GENERAL";"TAB3",#N/A,TRUE,"GENERAL";"TAB4",#N/A,TRUE,"GENERAL";"TAB5",#N/A,TRUE,"GENERAL"}</definedName>
    <definedName name="___t8" localSheetId="3" hidden="1">{"TAB1",#N/A,TRUE,"GENERAL";"TAB2",#N/A,TRUE,"GENERAL";"TAB3",#N/A,TRUE,"GENERAL";"TAB4",#N/A,TRUE,"GENERAL";"TAB5",#N/A,TRUE,"GENERAL"}</definedName>
    <definedName name="___t8" localSheetId="4" hidden="1">{"TAB1",#N/A,TRUE,"GENERAL";"TAB2",#N/A,TRUE,"GENERAL";"TAB3",#N/A,TRUE,"GENERAL";"TAB4",#N/A,TRUE,"GENERAL";"TAB5",#N/A,TRUE,"GENERAL"}</definedName>
    <definedName name="___t8" localSheetId="5" hidden="1">{"TAB1",#N/A,TRUE,"GENERAL";"TAB2",#N/A,TRUE,"GENERAL";"TAB3",#N/A,TRUE,"GENERAL";"TAB4",#N/A,TRUE,"GENERAL";"TAB5",#N/A,TRUE,"GENERAL"}</definedName>
    <definedName name="___t8" localSheetId="8" hidden="1">{"TAB1",#N/A,TRUE,"GENERAL";"TAB2",#N/A,TRUE,"GENERAL";"TAB3",#N/A,TRUE,"GENERAL";"TAB4",#N/A,TRUE,"GENERAL";"TAB5",#N/A,TRUE,"GENERAL"}</definedName>
    <definedName name="___t8" localSheetId="16" hidden="1">{"TAB1",#N/A,TRUE,"GENERAL";"TAB2",#N/A,TRUE,"GENERAL";"TAB3",#N/A,TRUE,"GENERAL";"TAB4",#N/A,TRUE,"GENERAL";"TAB5",#N/A,TRUE,"GENERAL"}</definedName>
    <definedName name="___t8" localSheetId="17" hidden="1">{"TAB1",#N/A,TRUE,"GENERAL";"TAB2",#N/A,TRUE,"GENERAL";"TAB3",#N/A,TRUE,"GENERAL";"TAB4",#N/A,TRUE,"GENERAL";"TAB5",#N/A,TRUE,"GENERAL"}</definedName>
    <definedName name="___t8" localSheetId="18" hidden="1">{"TAB1",#N/A,TRUE,"GENERAL";"TAB2",#N/A,TRUE,"GENERAL";"TAB3",#N/A,TRUE,"GENERAL";"TAB4",#N/A,TRUE,"GENERAL";"TAB5",#N/A,TRUE,"GENERAL"}</definedName>
    <definedName name="___t8" localSheetId="1" hidden="1">{"TAB1",#N/A,TRUE,"GENERAL";"TAB2",#N/A,TRUE,"GENERAL";"TAB3",#N/A,TRUE,"GENERAL";"TAB4",#N/A,TRUE,"GENERAL";"TAB5",#N/A,TRUE,"GENERAL"}</definedName>
    <definedName name="___t8" hidden="1">{"TAB1",#N/A,TRUE,"GENERAL";"TAB2",#N/A,TRUE,"GENERAL";"TAB3",#N/A,TRUE,"GENERAL";"TAB4",#N/A,TRUE,"GENERAL";"TAB5",#N/A,TRUE,"GENERAL"}</definedName>
    <definedName name="___t88" localSheetId="2" hidden="1">{"via1",#N/A,TRUE,"general";"via2",#N/A,TRUE,"general";"via3",#N/A,TRUE,"general"}</definedName>
    <definedName name="___t88" localSheetId="3" hidden="1">{"via1",#N/A,TRUE,"general";"via2",#N/A,TRUE,"general";"via3",#N/A,TRUE,"general"}</definedName>
    <definedName name="___t88" localSheetId="4" hidden="1">{"via1",#N/A,TRUE,"general";"via2",#N/A,TRUE,"general";"via3",#N/A,TRUE,"general"}</definedName>
    <definedName name="___t88" localSheetId="5" hidden="1">{"via1",#N/A,TRUE,"general";"via2",#N/A,TRUE,"general";"via3",#N/A,TRUE,"general"}</definedName>
    <definedName name="___t88" localSheetId="8" hidden="1">{"via1",#N/A,TRUE,"general";"via2",#N/A,TRUE,"general";"via3",#N/A,TRUE,"general"}</definedName>
    <definedName name="___t88" localSheetId="16" hidden="1">{"via1",#N/A,TRUE,"general";"via2",#N/A,TRUE,"general";"via3",#N/A,TRUE,"general"}</definedName>
    <definedName name="___t88" localSheetId="17" hidden="1">{"via1",#N/A,TRUE,"general";"via2",#N/A,TRUE,"general";"via3",#N/A,TRUE,"general"}</definedName>
    <definedName name="___t88" localSheetId="18" hidden="1">{"via1",#N/A,TRUE,"general";"via2",#N/A,TRUE,"general";"via3",#N/A,TRUE,"general"}</definedName>
    <definedName name="___t88" localSheetId="1" hidden="1">{"via1",#N/A,TRUE,"general";"via2",#N/A,TRUE,"general";"via3",#N/A,TRUE,"general"}</definedName>
    <definedName name="___t88" hidden="1">{"via1",#N/A,TRUE,"general";"via2",#N/A,TRUE,"general";"via3",#N/A,TRUE,"general"}</definedName>
    <definedName name="___t9" localSheetId="2" hidden="1">{"TAB1",#N/A,TRUE,"GENERAL";"TAB2",#N/A,TRUE,"GENERAL";"TAB3",#N/A,TRUE,"GENERAL";"TAB4",#N/A,TRUE,"GENERAL";"TAB5",#N/A,TRUE,"GENERAL"}</definedName>
    <definedName name="___t9" localSheetId="3" hidden="1">{"TAB1",#N/A,TRUE,"GENERAL";"TAB2",#N/A,TRUE,"GENERAL";"TAB3",#N/A,TRUE,"GENERAL";"TAB4",#N/A,TRUE,"GENERAL";"TAB5",#N/A,TRUE,"GENERAL"}</definedName>
    <definedName name="___t9" localSheetId="4" hidden="1">{"TAB1",#N/A,TRUE,"GENERAL";"TAB2",#N/A,TRUE,"GENERAL";"TAB3",#N/A,TRUE,"GENERAL";"TAB4",#N/A,TRUE,"GENERAL";"TAB5",#N/A,TRUE,"GENERAL"}</definedName>
    <definedName name="___t9" localSheetId="5" hidden="1">{"TAB1",#N/A,TRUE,"GENERAL";"TAB2",#N/A,TRUE,"GENERAL";"TAB3",#N/A,TRUE,"GENERAL";"TAB4",#N/A,TRUE,"GENERAL";"TAB5",#N/A,TRUE,"GENERAL"}</definedName>
    <definedName name="___t9" localSheetId="8" hidden="1">{"TAB1",#N/A,TRUE,"GENERAL";"TAB2",#N/A,TRUE,"GENERAL";"TAB3",#N/A,TRUE,"GENERAL";"TAB4",#N/A,TRUE,"GENERAL";"TAB5",#N/A,TRUE,"GENERAL"}</definedName>
    <definedName name="___t9" localSheetId="16" hidden="1">{"TAB1",#N/A,TRUE,"GENERAL";"TAB2",#N/A,TRUE,"GENERAL";"TAB3",#N/A,TRUE,"GENERAL";"TAB4",#N/A,TRUE,"GENERAL";"TAB5",#N/A,TRUE,"GENERAL"}</definedName>
    <definedName name="___t9" localSheetId="17" hidden="1">{"TAB1",#N/A,TRUE,"GENERAL";"TAB2",#N/A,TRUE,"GENERAL";"TAB3",#N/A,TRUE,"GENERAL";"TAB4",#N/A,TRUE,"GENERAL";"TAB5",#N/A,TRUE,"GENERAL"}</definedName>
    <definedName name="___t9" localSheetId="18" hidden="1">{"TAB1",#N/A,TRUE,"GENERAL";"TAB2",#N/A,TRUE,"GENERAL";"TAB3",#N/A,TRUE,"GENERAL";"TAB4",#N/A,TRUE,"GENERAL";"TAB5",#N/A,TRUE,"GENERAL"}</definedName>
    <definedName name="___t9" localSheetId="1" hidden="1">{"TAB1",#N/A,TRUE,"GENERAL";"TAB2",#N/A,TRUE,"GENERAL";"TAB3",#N/A,TRUE,"GENERAL";"TAB4",#N/A,TRUE,"GENERAL";"TAB5",#N/A,TRUE,"GENERAL"}</definedName>
    <definedName name="___t9" hidden="1">{"TAB1",#N/A,TRUE,"GENERAL";"TAB2",#N/A,TRUE,"GENERAL";"TAB3",#N/A,TRUE,"GENERAL";"TAB4",#N/A,TRUE,"GENERAL";"TAB5",#N/A,TRUE,"GENERAL"}</definedName>
    <definedName name="___t99" localSheetId="2" hidden="1">{"via1",#N/A,TRUE,"general";"via2",#N/A,TRUE,"general";"via3",#N/A,TRUE,"general"}</definedName>
    <definedName name="___t99" localSheetId="3" hidden="1">{"via1",#N/A,TRUE,"general";"via2",#N/A,TRUE,"general";"via3",#N/A,TRUE,"general"}</definedName>
    <definedName name="___t99" localSheetId="4" hidden="1">{"via1",#N/A,TRUE,"general";"via2",#N/A,TRUE,"general";"via3",#N/A,TRUE,"general"}</definedName>
    <definedName name="___t99" localSheetId="5" hidden="1">{"via1",#N/A,TRUE,"general";"via2",#N/A,TRUE,"general";"via3",#N/A,TRUE,"general"}</definedName>
    <definedName name="___t99" localSheetId="8" hidden="1">{"via1",#N/A,TRUE,"general";"via2",#N/A,TRUE,"general";"via3",#N/A,TRUE,"general"}</definedName>
    <definedName name="___t99" localSheetId="16" hidden="1">{"via1",#N/A,TRUE,"general";"via2",#N/A,TRUE,"general";"via3",#N/A,TRUE,"general"}</definedName>
    <definedName name="___t99" localSheetId="17" hidden="1">{"via1",#N/A,TRUE,"general";"via2",#N/A,TRUE,"general";"via3",#N/A,TRUE,"general"}</definedName>
    <definedName name="___t99" localSheetId="18" hidden="1">{"via1",#N/A,TRUE,"general";"via2",#N/A,TRUE,"general";"via3",#N/A,TRUE,"general"}</definedName>
    <definedName name="___t99" localSheetId="1" hidden="1">{"via1",#N/A,TRUE,"general";"via2",#N/A,TRUE,"general";"via3",#N/A,TRUE,"general"}</definedName>
    <definedName name="___t99" hidden="1">{"via1",#N/A,TRUE,"general";"via2",#N/A,TRUE,"general";"via3",#N/A,TRUE,"general"}</definedName>
    <definedName name="___tab1">#REF!</definedName>
    <definedName name="___tab2">#REF!</definedName>
    <definedName name="___tab3">#REF!</definedName>
    <definedName name="___TAB4">#REF!</definedName>
    <definedName name="___TEP44">[23]BASE!$D$102</definedName>
    <definedName name="___TPE1132" localSheetId="1">[16]BASE!#REF!</definedName>
    <definedName name="___TPE1132">[16]BASE!#REF!</definedName>
    <definedName name="___TPE12" localSheetId="1">#REF!</definedName>
    <definedName name="___TPE12">#REF!</definedName>
    <definedName name="___TPE1331" localSheetId="1">[16]BASE!#REF!</definedName>
    <definedName name="___TPE1331">[16]BASE!#REF!</definedName>
    <definedName name="___TPE1702" localSheetId="1">[16]BASE!#REF!</definedName>
    <definedName name="___TPE1702">[16]BASE!#REF!</definedName>
    <definedName name="___TPE1703" localSheetId="1">[16]BASE!#REF!</definedName>
    <definedName name="___TPE1703">[16]BASE!#REF!</definedName>
    <definedName name="___TPE1704" localSheetId="1">[16]BASE!#REF!</definedName>
    <definedName name="___TPE1704">[16]BASE!#REF!</definedName>
    <definedName name="___TPE1706" localSheetId="1">[16]BASE!#REF!</definedName>
    <definedName name="___TPE1706">[16]BASE!#REF!</definedName>
    <definedName name="___TPE1708" localSheetId="1">[16]BASE!#REF!</definedName>
    <definedName name="___TPE1708">[16]BASE!#REF!</definedName>
    <definedName name="___TPE1710" localSheetId="1">[16]BASE!#REF!</definedName>
    <definedName name="___TPE1710">[16]BASE!#REF!</definedName>
    <definedName name="___TPE1735" localSheetId="1">[16]BASE!#REF!</definedName>
    <definedName name="___TPE1735">[16]BASE!#REF!</definedName>
    <definedName name="___TPE1763" localSheetId="1">[16]BASE!#REF!</definedName>
    <definedName name="___TPE1763">[16]BASE!#REF!</definedName>
    <definedName name="___TPE1790" localSheetId="1">[16]BASE!#REF!</definedName>
    <definedName name="___TPE1790">[16]BASE!#REF!</definedName>
    <definedName name="___TPE8016">[22]BASE!$D$146</definedName>
    <definedName name="___TPE8020">[22]BASE!$D$147</definedName>
    <definedName name="___TPE8025">[22]BASE!$D$148</definedName>
    <definedName name="___TPN1002">[22]BASE!$D$150</definedName>
    <definedName name="___TPN1003">[22]BASE!$D$151</definedName>
    <definedName name="___TPN1004">[22]BASE!$D$152</definedName>
    <definedName name="___TPN1006">[22]BASE!$D$153</definedName>
    <definedName name="___TPN1008">[22]BASE!$D$154</definedName>
    <definedName name="___TPN1202">[22]BASE!$D$160</definedName>
    <definedName name="___TPN1203">[22]BASE!$D$161</definedName>
    <definedName name="___TPN1204">[22]BASE!$D$162</definedName>
    <definedName name="___TPN1206">[22]BASE!$D$163</definedName>
    <definedName name="___TPN1208">[22]BASE!$D$164</definedName>
    <definedName name="___TPN16012">[22]BASE!$D$167</definedName>
    <definedName name="___TPN1602">[22]BASE!$D$168</definedName>
    <definedName name="___TPN1603">[22]BASE!$D$169</definedName>
    <definedName name="___TPN1604">[22]BASE!$D$170</definedName>
    <definedName name="___TPN1606">[22]BASE!$D$171</definedName>
    <definedName name="___TPN1608">[22]BASE!$D$172</definedName>
    <definedName name="___TR114" localSheetId="1">#REF!</definedName>
    <definedName name="___TR114">#REF!</definedName>
    <definedName name="___TUZ22" localSheetId="1">[16]BASE!#REF!</definedName>
    <definedName name="___TUZ22">[16]BASE!#REF!</definedName>
    <definedName name="___TUZ36" localSheetId="1">[16]BASE!#REF!</definedName>
    <definedName name="___TUZ36">[16]BASE!#REF!</definedName>
    <definedName name="___TZ214">[24]BASE!$D$83</definedName>
    <definedName name="___TZ216">[23]BASE!$D$76</definedName>
    <definedName name="___TZ323" localSheetId="1">[16]BASE!#REF!</definedName>
    <definedName name="___TZ323">[16]BASE!#REF!</definedName>
    <definedName name="___TZ324" localSheetId="1">[16]BASE!#REF!</definedName>
    <definedName name="___TZ324">[16]BASE!#REF!</definedName>
    <definedName name="___u4" localSheetId="2" hidden="1">{"TAB1",#N/A,TRUE,"GENERAL";"TAB2",#N/A,TRUE,"GENERAL";"TAB3",#N/A,TRUE,"GENERAL";"TAB4",#N/A,TRUE,"GENERAL";"TAB5",#N/A,TRUE,"GENERAL"}</definedName>
    <definedName name="___u4" localSheetId="3" hidden="1">{"TAB1",#N/A,TRUE,"GENERAL";"TAB2",#N/A,TRUE,"GENERAL";"TAB3",#N/A,TRUE,"GENERAL";"TAB4",#N/A,TRUE,"GENERAL";"TAB5",#N/A,TRUE,"GENERAL"}</definedName>
    <definedName name="___u4" localSheetId="4" hidden="1">{"TAB1",#N/A,TRUE,"GENERAL";"TAB2",#N/A,TRUE,"GENERAL";"TAB3",#N/A,TRUE,"GENERAL";"TAB4",#N/A,TRUE,"GENERAL";"TAB5",#N/A,TRUE,"GENERAL"}</definedName>
    <definedName name="___u4" localSheetId="5" hidden="1">{"TAB1",#N/A,TRUE,"GENERAL";"TAB2",#N/A,TRUE,"GENERAL";"TAB3",#N/A,TRUE,"GENERAL";"TAB4",#N/A,TRUE,"GENERAL";"TAB5",#N/A,TRUE,"GENERAL"}</definedName>
    <definedName name="___u4" localSheetId="8" hidden="1">{"TAB1",#N/A,TRUE,"GENERAL";"TAB2",#N/A,TRUE,"GENERAL";"TAB3",#N/A,TRUE,"GENERAL";"TAB4",#N/A,TRUE,"GENERAL";"TAB5",#N/A,TRUE,"GENERAL"}</definedName>
    <definedName name="___u4" localSheetId="16" hidden="1">{"TAB1",#N/A,TRUE,"GENERAL";"TAB2",#N/A,TRUE,"GENERAL";"TAB3",#N/A,TRUE,"GENERAL";"TAB4",#N/A,TRUE,"GENERAL";"TAB5",#N/A,TRUE,"GENERAL"}</definedName>
    <definedName name="___u4" localSheetId="17" hidden="1">{"TAB1",#N/A,TRUE,"GENERAL";"TAB2",#N/A,TRUE,"GENERAL";"TAB3",#N/A,TRUE,"GENERAL";"TAB4",#N/A,TRUE,"GENERAL";"TAB5",#N/A,TRUE,"GENERAL"}</definedName>
    <definedName name="___u4" localSheetId="18" hidden="1">{"TAB1",#N/A,TRUE,"GENERAL";"TAB2",#N/A,TRUE,"GENERAL";"TAB3",#N/A,TRUE,"GENERAL";"TAB4",#N/A,TRUE,"GENERAL";"TAB5",#N/A,TRUE,"GENERAL"}</definedName>
    <definedName name="___u4" localSheetId="1" hidden="1">{"TAB1",#N/A,TRUE,"GENERAL";"TAB2",#N/A,TRUE,"GENERAL";"TAB3",#N/A,TRUE,"GENERAL";"TAB4",#N/A,TRUE,"GENERAL";"TAB5",#N/A,TRUE,"GENERAL"}</definedName>
    <definedName name="___u4" hidden="1">{"TAB1",#N/A,TRUE,"GENERAL";"TAB2",#N/A,TRUE,"GENERAL";"TAB3",#N/A,TRUE,"GENERAL";"TAB4",#N/A,TRUE,"GENERAL";"TAB5",#N/A,TRUE,"GENERAL"}</definedName>
    <definedName name="___u5" localSheetId="2" hidden="1">{"TAB1",#N/A,TRUE,"GENERAL";"TAB2",#N/A,TRUE,"GENERAL";"TAB3",#N/A,TRUE,"GENERAL";"TAB4",#N/A,TRUE,"GENERAL";"TAB5",#N/A,TRUE,"GENERAL"}</definedName>
    <definedName name="___u5" localSheetId="3" hidden="1">{"TAB1",#N/A,TRUE,"GENERAL";"TAB2",#N/A,TRUE,"GENERAL";"TAB3",#N/A,TRUE,"GENERAL";"TAB4",#N/A,TRUE,"GENERAL";"TAB5",#N/A,TRUE,"GENERAL"}</definedName>
    <definedName name="___u5" localSheetId="4" hidden="1">{"TAB1",#N/A,TRUE,"GENERAL";"TAB2",#N/A,TRUE,"GENERAL";"TAB3",#N/A,TRUE,"GENERAL";"TAB4",#N/A,TRUE,"GENERAL";"TAB5",#N/A,TRUE,"GENERAL"}</definedName>
    <definedName name="___u5" localSheetId="5" hidden="1">{"TAB1",#N/A,TRUE,"GENERAL";"TAB2",#N/A,TRUE,"GENERAL";"TAB3",#N/A,TRUE,"GENERAL";"TAB4",#N/A,TRUE,"GENERAL";"TAB5",#N/A,TRUE,"GENERAL"}</definedName>
    <definedName name="___u5" localSheetId="8" hidden="1">{"TAB1",#N/A,TRUE,"GENERAL";"TAB2",#N/A,TRUE,"GENERAL";"TAB3",#N/A,TRUE,"GENERAL";"TAB4",#N/A,TRUE,"GENERAL";"TAB5",#N/A,TRUE,"GENERAL"}</definedName>
    <definedName name="___u5" localSheetId="16" hidden="1">{"TAB1",#N/A,TRUE,"GENERAL";"TAB2",#N/A,TRUE,"GENERAL";"TAB3",#N/A,TRUE,"GENERAL";"TAB4",#N/A,TRUE,"GENERAL";"TAB5",#N/A,TRUE,"GENERAL"}</definedName>
    <definedName name="___u5" localSheetId="17" hidden="1">{"TAB1",#N/A,TRUE,"GENERAL";"TAB2",#N/A,TRUE,"GENERAL";"TAB3",#N/A,TRUE,"GENERAL";"TAB4",#N/A,TRUE,"GENERAL";"TAB5",#N/A,TRUE,"GENERAL"}</definedName>
    <definedName name="___u5" localSheetId="18" hidden="1">{"TAB1",#N/A,TRUE,"GENERAL";"TAB2",#N/A,TRUE,"GENERAL";"TAB3",#N/A,TRUE,"GENERAL";"TAB4",#N/A,TRUE,"GENERAL";"TAB5",#N/A,TRUE,"GENERAL"}</definedName>
    <definedName name="___u5" localSheetId="1" hidden="1">{"TAB1",#N/A,TRUE,"GENERAL";"TAB2",#N/A,TRUE,"GENERAL";"TAB3",#N/A,TRUE,"GENERAL";"TAB4",#N/A,TRUE,"GENERAL";"TAB5",#N/A,TRUE,"GENERAL"}</definedName>
    <definedName name="___u5" hidden="1">{"TAB1",#N/A,TRUE,"GENERAL";"TAB2",#N/A,TRUE,"GENERAL";"TAB3",#N/A,TRUE,"GENERAL";"TAB4",#N/A,TRUE,"GENERAL";"TAB5",#N/A,TRUE,"GENERAL"}</definedName>
    <definedName name="___u6" localSheetId="2" hidden="1">{"TAB1",#N/A,TRUE,"GENERAL";"TAB2",#N/A,TRUE,"GENERAL";"TAB3",#N/A,TRUE,"GENERAL";"TAB4",#N/A,TRUE,"GENERAL";"TAB5",#N/A,TRUE,"GENERAL"}</definedName>
    <definedName name="___u6" localSheetId="3" hidden="1">{"TAB1",#N/A,TRUE,"GENERAL";"TAB2",#N/A,TRUE,"GENERAL";"TAB3",#N/A,TRUE,"GENERAL";"TAB4",#N/A,TRUE,"GENERAL";"TAB5",#N/A,TRUE,"GENERAL"}</definedName>
    <definedName name="___u6" localSheetId="4" hidden="1">{"TAB1",#N/A,TRUE,"GENERAL";"TAB2",#N/A,TRUE,"GENERAL";"TAB3",#N/A,TRUE,"GENERAL";"TAB4",#N/A,TRUE,"GENERAL";"TAB5",#N/A,TRUE,"GENERAL"}</definedName>
    <definedName name="___u6" localSheetId="5" hidden="1">{"TAB1",#N/A,TRUE,"GENERAL";"TAB2",#N/A,TRUE,"GENERAL";"TAB3",#N/A,TRUE,"GENERAL";"TAB4",#N/A,TRUE,"GENERAL";"TAB5",#N/A,TRUE,"GENERAL"}</definedName>
    <definedName name="___u6" localSheetId="8" hidden="1">{"TAB1",#N/A,TRUE,"GENERAL";"TAB2",#N/A,TRUE,"GENERAL";"TAB3",#N/A,TRUE,"GENERAL";"TAB4",#N/A,TRUE,"GENERAL";"TAB5",#N/A,TRUE,"GENERAL"}</definedName>
    <definedName name="___u6" localSheetId="16" hidden="1">{"TAB1",#N/A,TRUE,"GENERAL";"TAB2",#N/A,TRUE,"GENERAL";"TAB3",#N/A,TRUE,"GENERAL";"TAB4",#N/A,TRUE,"GENERAL";"TAB5",#N/A,TRUE,"GENERAL"}</definedName>
    <definedName name="___u6" localSheetId="17" hidden="1">{"TAB1",#N/A,TRUE,"GENERAL";"TAB2",#N/A,TRUE,"GENERAL";"TAB3",#N/A,TRUE,"GENERAL";"TAB4",#N/A,TRUE,"GENERAL";"TAB5",#N/A,TRUE,"GENERAL"}</definedName>
    <definedName name="___u6" localSheetId="18" hidden="1">{"TAB1",#N/A,TRUE,"GENERAL";"TAB2",#N/A,TRUE,"GENERAL";"TAB3",#N/A,TRUE,"GENERAL";"TAB4",#N/A,TRUE,"GENERAL";"TAB5",#N/A,TRUE,"GENERAL"}</definedName>
    <definedName name="___u6" localSheetId="1" hidden="1">{"TAB1",#N/A,TRUE,"GENERAL";"TAB2",#N/A,TRUE,"GENERAL";"TAB3",#N/A,TRUE,"GENERAL";"TAB4",#N/A,TRUE,"GENERAL";"TAB5",#N/A,TRUE,"GENERAL"}</definedName>
    <definedName name="___u6" hidden="1">{"TAB1",#N/A,TRUE,"GENERAL";"TAB2",#N/A,TRUE,"GENERAL";"TAB3",#N/A,TRUE,"GENERAL";"TAB4",#N/A,TRUE,"GENERAL";"TAB5",#N/A,TRUE,"GENERAL"}</definedName>
    <definedName name="___u7" localSheetId="2" hidden="1">{"via1",#N/A,TRUE,"general";"via2",#N/A,TRUE,"general";"via3",#N/A,TRUE,"general"}</definedName>
    <definedName name="___u7" localSheetId="3" hidden="1">{"via1",#N/A,TRUE,"general";"via2",#N/A,TRUE,"general";"via3",#N/A,TRUE,"general"}</definedName>
    <definedName name="___u7" localSheetId="4" hidden="1">{"via1",#N/A,TRUE,"general";"via2",#N/A,TRUE,"general";"via3",#N/A,TRUE,"general"}</definedName>
    <definedName name="___u7" localSheetId="5" hidden="1">{"via1",#N/A,TRUE,"general";"via2",#N/A,TRUE,"general";"via3",#N/A,TRUE,"general"}</definedName>
    <definedName name="___u7" localSheetId="8" hidden="1">{"via1",#N/A,TRUE,"general";"via2",#N/A,TRUE,"general";"via3",#N/A,TRUE,"general"}</definedName>
    <definedName name="___u7" localSheetId="16" hidden="1">{"via1",#N/A,TRUE,"general";"via2",#N/A,TRUE,"general";"via3",#N/A,TRUE,"general"}</definedName>
    <definedName name="___u7" localSheetId="17" hidden="1">{"via1",#N/A,TRUE,"general";"via2",#N/A,TRUE,"general";"via3",#N/A,TRUE,"general"}</definedName>
    <definedName name="___u7" localSheetId="18" hidden="1">{"via1",#N/A,TRUE,"general";"via2",#N/A,TRUE,"general";"via3",#N/A,TRUE,"general"}</definedName>
    <definedName name="___u7" localSheetId="1" hidden="1">{"via1",#N/A,TRUE,"general";"via2",#N/A,TRUE,"general";"via3",#N/A,TRUE,"general"}</definedName>
    <definedName name="___u7" hidden="1">{"via1",#N/A,TRUE,"general";"via2",#N/A,TRUE,"general";"via3",#N/A,TRUE,"general"}</definedName>
    <definedName name="___u8" localSheetId="2" hidden="1">{"TAB1",#N/A,TRUE,"GENERAL";"TAB2",#N/A,TRUE,"GENERAL";"TAB3",#N/A,TRUE,"GENERAL";"TAB4",#N/A,TRUE,"GENERAL";"TAB5",#N/A,TRUE,"GENERAL"}</definedName>
    <definedName name="___u8" localSheetId="3" hidden="1">{"TAB1",#N/A,TRUE,"GENERAL";"TAB2",#N/A,TRUE,"GENERAL";"TAB3",#N/A,TRUE,"GENERAL";"TAB4",#N/A,TRUE,"GENERAL";"TAB5",#N/A,TRUE,"GENERAL"}</definedName>
    <definedName name="___u8" localSheetId="4" hidden="1">{"TAB1",#N/A,TRUE,"GENERAL";"TAB2",#N/A,TRUE,"GENERAL";"TAB3",#N/A,TRUE,"GENERAL";"TAB4",#N/A,TRUE,"GENERAL";"TAB5",#N/A,TRUE,"GENERAL"}</definedName>
    <definedName name="___u8" localSheetId="5" hidden="1">{"TAB1",#N/A,TRUE,"GENERAL";"TAB2",#N/A,TRUE,"GENERAL";"TAB3",#N/A,TRUE,"GENERAL";"TAB4",#N/A,TRUE,"GENERAL";"TAB5",#N/A,TRUE,"GENERAL"}</definedName>
    <definedName name="___u8" localSheetId="8" hidden="1">{"TAB1",#N/A,TRUE,"GENERAL";"TAB2",#N/A,TRUE,"GENERAL";"TAB3",#N/A,TRUE,"GENERAL";"TAB4",#N/A,TRUE,"GENERAL";"TAB5",#N/A,TRUE,"GENERAL"}</definedName>
    <definedName name="___u8" localSheetId="16" hidden="1">{"TAB1",#N/A,TRUE,"GENERAL";"TAB2",#N/A,TRUE,"GENERAL";"TAB3",#N/A,TRUE,"GENERAL";"TAB4",#N/A,TRUE,"GENERAL";"TAB5",#N/A,TRUE,"GENERAL"}</definedName>
    <definedName name="___u8" localSheetId="17" hidden="1">{"TAB1",#N/A,TRUE,"GENERAL";"TAB2",#N/A,TRUE,"GENERAL";"TAB3",#N/A,TRUE,"GENERAL";"TAB4",#N/A,TRUE,"GENERAL";"TAB5",#N/A,TRUE,"GENERAL"}</definedName>
    <definedName name="___u8" localSheetId="18" hidden="1">{"TAB1",#N/A,TRUE,"GENERAL";"TAB2",#N/A,TRUE,"GENERAL";"TAB3",#N/A,TRUE,"GENERAL";"TAB4",#N/A,TRUE,"GENERAL";"TAB5",#N/A,TRUE,"GENERAL"}</definedName>
    <definedName name="___u8" localSheetId="1" hidden="1">{"TAB1",#N/A,TRUE,"GENERAL";"TAB2",#N/A,TRUE,"GENERAL";"TAB3",#N/A,TRUE,"GENERAL";"TAB4",#N/A,TRUE,"GENERAL";"TAB5",#N/A,TRUE,"GENERAL"}</definedName>
    <definedName name="___u8" hidden="1">{"TAB1",#N/A,TRUE,"GENERAL";"TAB2",#N/A,TRUE,"GENERAL";"TAB3",#N/A,TRUE,"GENERAL";"TAB4",#N/A,TRUE,"GENERAL";"TAB5",#N/A,TRUE,"GENERAL"}</definedName>
    <definedName name="___u9" localSheetId="2" hidden="1">{"TAB1",#N/A,TRUE,"GENERAL";"TAB2",#N/A,TRUE,"GENERAL";"TAB3",#N/A,TRUE,"GENERAL";"TAB4",#N/A,TRUE,"GENERAL";"TAB5",#N/A,TRUE,"GENERAL"}</definedName>
    <definedName name="___u9" localSheetId="3" hidden="1">{"TAB1",#N/A,TRUE,"GENERAL";"TAB2",#N/A,TRUE,"GENERAL";"TAB3",#N/A,TRUE,"GENERAL";"TAB4",#N/A,TRUE,"GENERAL";"TAB5",#N/A,TRUE,"GENERAL"}</definedName>
    <definedName name="___u9" localSheetId="4" hidden="1">{"TAB1",#N/A,TRUE,"GENERAL";"TAB2",#N/A,TRUE,"GENERAL";"TAB3",#N/A,TRUE,"GENERAL";"TAB4",#N/A,TRUE,"GENERAL";"TAB5",#N/A,TRUE,"GENERAL"}</definedName>
    <definedName name="___u9" localSheetId="5" hidden="1">{"TAB1",#N/A,TRUE,"GENERAL";"TAB2",#N/A,TRUE,"GENERAL";"TAB3",#N/A,TRUE,"GENERAL";"TAB4",#N/A,TRUE,"GENERAL";"TAB5",#N/A,TRUE,"GENERAL"}</definedName>
    <definedName name="___u9" localSheetId="8" hidden="1">{"TAB1",#N/A,TRUE,"GENERAL";"TAB2",#N/A,TRUE,"GENERAL";"TAB3",#N/A,TRUE,"GENERAL";"TAB4",#N/A,TRUE,"GENERAL";"TAB5",#N/A,TRUE,"GENERAL"}</definedName>
    <definedName name="___u9" localSheetId="16" hidden="1">{"TAB1",#N/A,TRUE,"GENERAL";"TAB2",#N/A,TRUE,"GENERAL";"TAB3",#N/A,TRUE,"GENERAL";"TAB4",#N/A,TRUE,"GENERAL";"TAB5",#N/A,TRUE,"GENERAL"}</definedName>
    <definedName name="___u9" localSheetId="17" hidden="1">{"TAB1",#N/A,TRUE,"GENERAL";"TAB2",#N/A,TRUE,"GENERAL";"TAB3",#N/A,TRUE,"GENERAL";"TAB4",#N/A,TRUE,"GENERAL";"TAB5",#N/A,TRUE,"GENERAL"}</definedName>
    <definedName name="___u9" localSheetId="18" hidden="1">{"TAB1",#N/A,TRUE,"GENERAL";"TAB2",#N/A,TRUE,"GENERAL";"TAB3",#N/A,TRUE,"GENERAL";"TAB4",#N/A,TRUE,"GENERAL";"TAB5",#N/A,TRUE,"GENERAL"}</definedName>
    <definedName name="___u9" localSheetId="1" hidden="1">{"TAB1",#N/A,TRUE,"GENERAL";"TAB2",#N/A,TRUE,"GENERAL";"TAB3",#N/A,TRUE,"GENERAL";"TAB4",#N/A,TRUE,"GENERAL";"TAB5",#N/A,TRUE,"GENERAL"}</definedName>
    <definedName name="___u9" hidden="1">{"TAB1",#N/A,TRUE,"GENERAL";"TAB2",#N/A,TRUE,"GENERAL";"TAB3",#N/A,TRUE,"GENERAL";"TAB4",#N/A,TRUE,"GENERAL";"TAB5",#N/A,TRUE,"GENERAL"}</definedName>
    <definedName name="___ur7" localSheetId="2" hidden="1">{"TAB1",#N/A,TRUE,"GENERAL";"TAB2",#N/A,TRUE,"GENERAL";"TAB3",#N/A,TRUE,"GENERAL";"TAB4",#N/A,TRUE,"GENERAL";"TAB5",#N/A,TRUE,"GENERAL"}</definedName>
    <definedName name="___ur7" localSheetId="3" hidden="1">{"TAB1",#N/A,TRUE,"GENERAL";"TAB2",#N/A,TRUE,"GENERAL";"TAB3",#N/A,TRUE,"GENERAL";"TAB4",#N/A,TRUE,"GENERAL";"TAB5",#N/A,TRUE,"GENERAL"}</definedName>
    <definedName name="___ur7" localSheetId="4" hidden="1">{"TAB1",#N/A,TRUE,"GENERAL";"TAB2",#N/A,TRUE,"GENERAL";"TAB3",#N/A,TRUE,"GENERAL";"TAB4",#N/A,TRUE,"GENERAL";"TAB5",#N/A,TRUE,"GENERAL"}</definedName>
    <definedName name="___ur7" localSheetId="5" hidden="1">{"TAB1",#N/A,TRUE,"GENERAL";"TAB2",#N/A,TRUE,"GENERAL";"TAB3",#N/A,TRUE,"GENERAL";"TAB4",#N/A,TRUE,"GENERAL";"TAB5",#N/A,TRUE,"GENERAL"}</definedName>
    <definedName name="___ur7" localSheetId="8" hidden="1">{"TAB1",#N/A,TRUE,"GENERAL";"TAB2",#N/A,TRUE,"GENERAL";"TAB3",#N/A,TRUE,"GENERAL";"TAB4",#N/A,TRUE,"GENERAL";"TAB5",#N/A,TRUE,"GENERAL"}</definedName>
    <definedName name="___ur7" localSheetId="16" hidden="1">{"TAB1",#N/A,TRUE,"GENERAL";"TAB2",#N/A,TRUE,"GENERAL";"TAB3",#N/A,TRUE,"GENERAL";"TAB4",#N/A,TRUE,"GENERAL";"TAB5",#N/A,TRUE,"GENERAL"}</definedName>
    <definedName name="___ur7" localSheetId="17" hidden="1">{"TAB1",#N/A,TRUE,"GENERAL";"TAB2",#N/A,TRUE,"GENERAL";"TAB3",#N/A,TRUE,"GENERAL";"TAB4",#N/A,TRUE,"GENERAL";"TAB5",#N/A,TRUE,"GENERAL"}</definedName>
    <definedName name="___ur7" localSheetId="18" hidden="1">{"TAB1",#N/A,TRUE,"GENERAL";"TAB2",#N/A,TRUE,"GENERAL";"TAB3",#N/A,TRUE,"GENERAL";"TAB4",#N/A,TRUE,"GENERAL";"TAB5",#N/A,TRUE,"GENERAL"}</definedName>
    <definedName name="___ur7" localSheetId="1" hidden="1">{"TAB1",#N/A,TRUE,"GENERAL";"TAB2",#N/A,TRUE,"GENERAL";"TAB3",#N/A,TRUE,"GENERAL";"TAB4",#N/A,TRUE,"GENERAL";"TAB5",#N/A,TRUE,"GENERAL"}</definedName>
    <definedName name="___ur7" hidden="1">{"TAB1",#N/A,TRUE,"GENERAL";"TAB2",#N/A,TRUE,"GENERAL";"TAB3",#N/A,TRUE,"GENERAL";"TAB4",#N/A,TRUE,"GENERAL";"TAB5",#N/A,TRUE,"GENERAL"}</definedName>
    <definedName name="___v1">#N/A</definedName>
    <definedName name="___v2" localSheetId="2" hidden="1">{"via1",#N/A,TRUE,"general";"via2",#N/A,TRUE,"general";"via3",#N/A,TRUE,"general"}</definedName>
    <definedName name="___v2" localSheetId="3" hidden="1">{"via1",#N/A,TRUE,"general";"via2",#N/A,TRUE,"general";"via3",#N/A,TRUE,"general"}</definedName>
    <definedName name="___v2" localSheetId="4" hidden="1">{"via1",#N/A,TRUE,"general";"via2",#N/A,TRUE,"general";"via3",#N/A,TRUE,"general"}</definedName>
    <definedName name="___v2" localSheetId="5" hidden="1">{"via1",#N/A,TRUE,"general";"via2",#N/A,TRUE,"general";"via3",#N/A,TRUE,"general"}</definedName>
    <definedName name="___v2" localSheetId="8" hidden="1">{"via1",#N/A,TRUE,"general";"via2",#N/A,TRUE,"general";"via3",#N/A,TRUE,"general"}</definedName>
    <definedName name="___v2" localSheetId="16" hidden="1">{"via1",#N/A,TRUE,"general";"via2",#N/A,TRUE,"general";"via3",#N/A,TRUE,"general"}</definedName>
    <definedName name="___v2" localSheetId="17" hidden="1">{"via1",#N/A,TRUE,"general";"via2",#N/A,TRUE,"general";"via3",#N/A,TRUE,"general"}</definedName>
    <definedName name="___v2" localSheetId="18" hidden="1">{"via1",#N/A,TRUE,"general";"via2",#N/A,TRUE,"general";"via3",#N/A,TRUE,"general"}</definedName>
    <definedName name="___v2" localSheetId="1" hidden="1">{"via1",#N/A,TRUE,"general";"via2",#N/A,TRUE,"general";"via3",#N/A,TRUE,"general"}</definedName>
    <definedName name="___v2" hidden="1">{"via1",#N/A,TRUE,"general";"via2",#N/A,TRUE,"general";"via3",#N/A,TRUE,"general"}</definedName>
    <definedName name="___v3" localSheetId="2" hidden="1">{"TAB1",#N/A,TRUE,"GENERAL";"TAB2",#N/A,TRUE,"GENERAL";"TAB3",#N/A,TRUE,"GENERAL";"TAB4",#N/A,TRUE,"GENERAL";"TAB5",#N/A,TRUE,"GENERAL"}</definedName>
    <definedName name="___v3" localSheetId="3" hidden="1">{"TAB1",#N/A,TRUE,"GENERAL";"TAB2",#N/A,TRUE,"GENERAL";"TAB3",#N/A,TRUE,"GENERAL";"TAB4",#N/A,TRUE,"GENERAL";"TAB5",#N/A,TRUE,"GENERAL"}</definedName>
    <definedName name="___v3" localSheetId="4" hidden="1">{"TAB1",#N/A,TRUE,"GENERAL";"TAB2",#N/A,TRUE,"GENERAL";"TAB3",#N/A,TRUE,"GENERAL";"TAB4",#N/A,TRUE,"GENERAL";"TAB5",#N/A,TRUE,"GENERAL"}</definedName>
    <definedName name="___v3" localSheetId="5" hidden="1">{"TAB1",#N/A,TRUE,"GENERAL";"TAB2",#N/A,TRUE,"GENERAL";"TAB3",#N/A,TRUE,"GENERAL";"TAB4",#N/A,TRUE,"GENERAL";"TAB5",#N/A,TRUE,"GENERAL"}</definedName>
    <definedName name="___v3" localSheetId="8" hidden="1">{"TAB1",#N/A,TRUE,"GENERAL";"TAB2",#N/A,TRUE,"GENERAL";"TAB3",#N/A,TRUE,"GENERAL";"TAB4",#N/A,TRUE,"GENERAL";"TAB5",#N/A,TRUE,"GENERAL"}</definedName>
    <definedName name="___v3" localSheetId="16" hidden="1">{"TAB1",#N/A,TRUE,"GENERAL";"TAB2",#N/A,TRUE,"GENERAL";"TAB3",#N/A,TRUE,"GENERAL";"TAB4",#N/A,TRUE,"GENERAL";"TAB5",#N/A,TRUE,"GENERAL"}</definedName>
    <definedName name="___v3" localSheetId="17" hidden="1">{"TAB1",#N/A,TRUE,"GENERAL";"TAB2",#N/A,TRUE,"GENERAL";"TAB3",#N/A,TRUE,"GENERAL";"TAB4",#N/A,TRUE,"GENERAL";"TAB5",#N/A,TRUE,"GENERAL"}</definedName>
    <definedName name="___v3" localSheetId="18" hidden="1">{"TAB1",#N/A,TRUE,"GENERAL";"TAB2",#N/A,TRUE,"GENERAL";"TAB3",#N/A,TRUE,"GENERAL";"TAB4",#N/A,TRUE,"GENERAL";"TAB5",#N/A,TRUE,"GENERAL"}</definedName>
    <definedName name="___v3" localSheetId="1" hidden="1">{"TAB1",#N/A,TRUE,"GENERAL";"TAB2",#N/A,TRUE,"GENERAL";"TAB3",#N/A,TRUE,"GENERAL";"TAB4",#N/A,TRUE,"GENERAL";"TAB5",#N/A,TRUE,"GENERAL"}</definedName>
    <definedName name="___v3" hidden="1">{"TAB1",#N/A,TRUE,"GENERAL";"TAB2",#N/A,TRUE,"GENERAL";"TAB3",#N/A,TRUE,"GENERAL";"TAB4",#N/A,TRUE,"GENERAL";"TAB5",#N/A,TRUE,"GENERAL"}</definedName>
    <definedName name="___v4" localSheetId="2" hidden="1">{"TAB1",#N/A,TRUE,"GENERAL";"TAB2",#N/A,TRUE,"GENERAL";"TAB3",#N/A,TRUE,"GENERAL";"TAB4",#N/A,TRUE,"GENERAL";"TAB5",#N/A,TRUE,"GENERAL"}</definedName>
    <definedName name="___v4" localSheetId="3" hidden="1">{"TAB1",#N/A,TRUE,"GENERAL";"TAB2",#N/A,TRUE,"GENERAL";"TAB3",#N/A,TRUE,"GENERAL";"TAB4",#N/A,TRUE,"GENERAL";"TAB5",#N/A,TRUE,"GENERAL"}</definedName>
    <definedName name="___v4" localSheetId="4" hidden="1">{"TAB1",#N/A,TRUE,"GENERAL";"TAB2",#N/A,TRUE,"GENERAL";"TAB3",#N/A,TRUE,"GENERAL";"TAB4",#N/A,TRUE,"GENERAL";"TAB5",#N/A,TRUE,"GENERAL"}</definedName>
    <definedName name="___v4" localSheetId="5" hidden="1">{"TAB1",#N/A,TRUE,"GENERAL";"TAB2",#N/A,TRUE,"GENERAL";"TAB3",#N/A,TRUE,"GENERAL";"TAB4",#N/A,TRUE,"GENERAL";"TAB5",#N/A,TRUE,"GENERAL"}</definedName>
    <definedName name="___v4" localSheetId="8" hidden="1">{"TAB1",#N/A,TRUE,"GENERAL";"TAB2",#N/A,TRUE,"GENERAL";"TAB3",#N/A,TRUE,"GENERAL";"TAB4",#N/A,TRUE,"GENERAL";"TAB5",#N/A,TRUE,"GENERAL"}</definedName>
    <definedName name="___v4" localSheetId="16" hidden="1">{"TAB1",#N/A,TRUE,"GENERAL";"TAB2",#N/A,TRUE,"GENERAL";"TAB3",#N/A,TRUE,"GENERAL";"TAB4",#N/A,TRUE,"GENERAL";"TAB5",#N/A,TRUE,"GENERAL"}</definedName>
    <definedName name="___v4" localSheetId="17" hidden="1">{"TAB1",#N/A,TRUE,"GENERAL";"TAB2",#N/A,TRUE,"GENERAL";"TAB3",#N/A,TRUE,"GENERAL";"TAB4",#N/A,TRUE,"GENERAL";"TAB5",#N/A,TRUE,"GENERAL"}</definedName>
    <definedName name="___v4" localSheetId="18" hidden="1">{"TAB1",#N/A,TRUE,"GENERAL";"TAB2",#N/A,TRUE,"GENERAL";"TAB3",#N/A,TRUE,"GENERAL";"TAB4",#N/A,TRUE,"GENERAL";"TAB5",#N/A,TRUE,"GENERAL"}</definedName>
    <definedName name="___v4" localSheetId="1" hidden="1">{"TAB1",#N/A,TRUE,"GENERAL";"TAB2",#N/A,TRUE,"GENERAL";"TAB3",#N/A,TRUE,"GENERAL";"TAB4",#N/A,TRUE,"GENERAL";"TAB5",#N/A,TRUE,"GENERAL"}</definedName>
    <definedName name="___v4" hidden="1">{"TAB1",#N/A,TRUE,"GENERAL";"TAB2",#N/A,TRUE,"GENERAL";"TAB3",#N/A,TRUE,"GENERAL";"TAB4",#N/A,TRUE,"GENERAL";"TAB5",#N/A,TRUE,"GENERAL"}</definedName>
    <definedName name="___v5" localSheetId="2" hidden="1">{"TAB1",#N/A,TRUE,"GENERAL";"TAB2",#N/A,TRUE,"GENERAL";"TAB3",#N/A,TRUE,"GENERAL";"TAB4",#N/A,TRUE,"GENERAL";"TAB5",#N/A,TRUE,"GENERAL"}</definedName>
    <definedName name="___v5" localSheetId="3" hidden="1">{"TAB1",#N/A,TRUE,"GENERAL";"TAB2",#N/A,TRUE,"GENERAL";"TAB3",#N/A,TRUE,"GENERAL";"TAB4",#N/A,TRUE,"GENERAL";"TAB5",#N/A,TRUE,"GENERAL"}</definedName>
    <definedName name="___v5" localSheetId="4" hidden="1">{"TAB1",#N/A,TRUE,"GENERAL";"TAB2",#N/A,TRUE,"GENERAL";"TAB3",#N/A,TRUE,"GENERAL";"TAB4",#N/A,TRUE,"GENERAL";"TAB5",#N/A,TRUE,"GENERAL"}</definedName>
    <definedName name="___v5" localSheetId="5" hidden="1">{"TAB1",#N/A,TRUE,"GENERAL";"TAB2",#N/A,TRUE,"GENERAL";"TAB3",#N/A,TRUE,"GENERAL";"TAB4",#N/A,TRUE,"GENERAL";"TAB5",#N/A,TRUE,"GENERAL"}</definedName>
    <definedName name="___v5" localSheetId="8" hidden="1">{"TAB1",#N/A,TRUE,"GENERAL";"TAB2",#N/A,TRUE,"GENERAL";"TAB3",#N/A,TRUE,"GENERAL";"TAB4",#N/A,TRUE,"GENERAL";"TAB5",#N/A,TRUE,"GENERAL"}</definedName>
    <definedName name="___v5" localSheetId="16" hidden="1">{"TAB1",#N/A,TRUE,"GENERAL";"TAB2",#N/A,TRUE,"GENERAL";"TAB3",#N/A,TRUE,"GENERAL";"TAB4",#N/A,TRUE,"GENERAL";"TAB5",#N/A,TRUE,"GENERAL"}</definedName>
    <definedName name="___v5" localSheetId="17" hidden="1">{"TAB1",#N/A,TRUE,"GENERAL";"TAB2",#N/A,TRUE,"GENERAL";"TAB3",#N/A,TRUE,"GENERAL";"TAB4",#N/A,TRUE,"GENERAL";"TAB5",#N/A,TRUE,"GENERAL"}</definedName>
    <definedName name="___v5" localSheetId="18" hidden="1">{"TAB1",#N/A,TRUE,"GENERAL";"TAB2",#N/A,TRUE,"GENERAL";"TAB3",#N/A,TRUE,"GENERAL";"TAB4",#N/A,TRUE,"GENERAL";"TAB5",#N/A,TRUE,"GENERAL"}</definedName>
    <definedName name="___v5" localSheetId="1" hidden="1">{"TAB1",#N/A,TRUE,"GENERAL";"TAB2",#N/A,TRUE,"GENERAL";"TAB3",#N/A,TRUE,"GENERAL";"TAB4",#N/A,TRUE,"GENERAL";"TAB5",#N/A,TRUE,"GENERAL"}</definedName>
    <definedName name="___v5" hidden="1">{"TAB1",#N/A,TRUE,"GENERAL";"TAB2",#N/A,TRUE,"GENERAL";"TAB3",#N/A,TRUE,"GENERAL";"TAB4",#N/A,TRUE,"GENERAL";"TAB5",#N/A,TRUE,"GENERAL"}</definedName>
    <definedName name="___v6" localSheetId="2" hidden="1">{"TAB1",#N/A,TRUE,"GENERAL";"TAB2",#N/A,TRUE,"GENERAL";"TAB3",#N/A,TRUE,"GENERAL";"TAB4",#N/A,TRUE,"GENERAL";"TAB5",#N/A,TRUE,"GENERAL"}</definedName>
    <definedName name="___v6" localSheetId="3" hidden="1">{"TAB1",#N/A,TRUE,"GENERAL";"TAB2",#N/A,TRUE,"GENERAL";"TAB3",#N/A,TRUE,"GENERAL";"TAB4",#N/A,TRUE,"GENERAL";"TAB5",#N/A,TRUE,"GENERAL"}</definedName>
    <definedName name="___v6" localSheetId="4" hidden="1">{"TAB1",#N/A,TRUE,"GENERAL";"TAB2",#N/A,TRUE,"GENERAL";"TAB3",#N/A,TRUE,"GENERAL";"TAB4",#N/A,TRUE,"GENERAL";"TAB5",#N/A,TRUE,"GENERAL"}</definedName>
    <definedName name="___v6" localSheetId="5" hidden="1">{"TAB1",#N/A,TRUE,"GENERAL";"TAB2",#N/A,TRUE,"GENERAL";"TAB3",#N/A,TRUE,"GENERAL";"TAB4",#N/A,TRUE,"GENERAL";"TAB5",#N/A,TRUE,"GENERAL"}</definedName>
    <definedName name="___v6" localSheetId="8" hidden="1">{"TAB1",#N/A,TRUE,"GENERAL";"TAB2",#N/A,TRUE,"GENERAL";"TAB3",#N/A,TRUE,"GENERAL";"TAB4",#N/A,TRUE,"GENERAL";"TAB5",#N/A,TRUE,"GENERAL"}</definedName>
    <definedName name="___v6" localSheetId="16" hidden="1">{"TAB1",#N/A,TRUE,"GENERAL";"TAB2",#N/A,TRUE,"GENERAL";"TAB3",#N/A,TRUE,"GENERAL";"TAB4",#N/A,TRUE,"GENERAL";"TAB5",#N/A,TRUE,"GENERAL"}</definedName>
    <definedName name="___v6" localSheetId="17" hidden="1">{"TAB1",#N/A,TRUE,"GENERAL";"TAB2",#N/A,TRUE,"GENERAL";"TAB3",#N/A,TRUE,"GENERAL";"TAB4",#N/A,TRUE,"GENERAL";"TAB5",#N/A,TRUE,"GENERAL"}</definedName>
    <definedName name="___v6" localSheetId="18" hidden="1">{"TAB1",#N/A,TRUE,"GENERAL";"TAB2",#N/A,TRUE,"GENERAL";"TAB3",#N/A,TRUE,"GENERAL";"TAB4",#N/A,TRUE,"GENERAL";"TAB5",#N/A,TRUE,"GENERAL"}</definedName>
    <definedName name="___v6" localSheetId="1" hidden="1">{"TAB1",#N/A,TRUE,"GENERAL";"TAB2",#N/A,TRUE,"GENERAL";"TAB3",#N/A,TRUE,"GENERAL";"TAB4",#N/A,TRUE,"GENERAL";"TAB5",#N/A,TRUE,"GENERAL"}</definedName>
    <definedName name="___v6" hidden="1">{"TAB1",#N/A,TRUE,"GENERAL";"TAB2",#N/A,TRUE,"GENERAL";"TAB3",#N/A,TRUE,"GENERAL";"TAB4",#N/A,TRUE,"GENERAL";"TAB5",#N/A,TRUE,"GENERAL"}</definedName>
    <definedName name="___v7" localSheetId="2" hidden="1">{"via1",#N/A,TRUE,"general";"via2",#N/A,TRUE,"general";"via3",#N/A,TRUE,"general"}</definedName>
    <definedName name="___v7" localSheetId="3" hidden="1">{"via1",#N/A,TRUE,"general";"via2",#N/A,TRUE,"general";"via3",#N/A,TRUE,"general"}</definedName>
    <definedName name="___v7" localSheetId="4" hidden="1">{"via1",#N/A,TRUE,"general";"via2",#N/A,TRUE,"general";"via3",#N/A,TRUE,"general"}</definedName>
    <definedName name="___v7" localSheetId="5" hidden="1">{"via1",#N/A,TRUE,"general";"via2",#N/A,TRUE,"general";"via3",#N/A,TRUE,"general"}</definedName>
    <definedName name="___v7" localSheetId="8" hidden="1">{"via1",#N/A,TRUE,"general";"via2",#N/A,TRUE,"general";"via3",#N/A,TRUE,"general"}</definedName>
    <definedName name="___v7" localSheetId="16" hidden="1">{"via1",#N/A,TRUE,"general";"via2",#N/A,TRUE,"general";"via3",#N/A,TRUE,"general"}</definedName>
    <definedName name="___v7" localSheetId="17" hidden="1">{"via1",#N/A,TRUE,"general";"via2",#N/A,TRUE,"general";"via3",#N/A,TRUE,"general"}</definedName>
    <definedName name="___v7" localSheetId="18" hidden="1">{"via1",#N/A,TRUE,"general";"via2",#N/A,TRUE,"general";"via3",#N/A,TRUE,"general"}</definedName>
    <definedName name="___v7" localSheetId="1" hidden="1">{"via1",#N/A,TRUE,"general";"via2",#N/A,TRUE,"general";"via3",#N/A,TRUE,"general"}</definedName>
    <definedName name="___v7" hidden="1">{"via1",#N/A,TRUE,"general";"via2",#N/A,TRUE,"general";"via3",#N/A,TRUE,"general"}</definedName>
    <definedName name="___v8" localSheetId="2" hidden="1">{"TAB1",#N/A,TRUE,"GENERAL";"TAB2",#N/A,TRUE,"GENERAL";"TAB3",#N/A,TRUE,"GENERAL";"TAB4",#N/A,TRUE,"GENERAL";"TAB5",#N/A,TRUE,"GENERAL"}</definedName>
    <definedName name="___v8" localSheetId="3" hidden="1">{"TAB1",#N/A,TRUE,"GENERAL";"TAB2",#N/A,TRUE,"GENERAL";"TAB3",#N/A,TRUE,"GENERAL";"TAB4",#N/A,TRUE,"GENERAL";"TAB5",#N/A,TRUE,"GENERAL"}</definedName>
    <definedName name="___v8" localSheetId="4" hidden="1">{"TAB1",#N/A,TRUE,"GENERAL";"TAB2",#N/A,TRUE,"GENERAL";"TAB3",#N/A,TRUE,"GENERAL";"TAB4",#N/A,TRUE,"GENERAL";"TAB5",#N/A,TRUE,"GENERAL"}</definedName>
    <definedName name="___v8" localSheetId="5" hidden="1">{"TAB1",#N/A,TRUE,"GENERAL";"TAB2",#N/A,TRUE,"GENERAL";"TAB3",#N/A,TRUE,"GENERAL";"TAB4",#N/A,TRUE,"GENERAL";"TAB5",#N/A,TRUE,"GENERAL"}</definedName>
    <definedName name="___v8" localSheetId="8" hidden="1">{"TAB1",#N/A,TRUE,"GENERAL";"TAB2",#N/A,TRUE,"GENERAL";"TAB3",#N/A,TRUE,"GENERAL";"TAB4",#N/A,TRUE,"GENERAL";"TAB5",#N/A,TRUE,"GENERAL"}</definedName>
    <definedName name="___v8" localSheetId="16" hidden="1">{"TAB1",#N/A,TRUE,"GENERAL";"TAB2",#N/A,TRUE,"GENERAL";"TAB3",#N/A,TRUE,"GENERAL";"TAB4",#N/A,TRUE,"GENERAL";"TAB5",#N/A,TRUE,"GENERAL"}</definedName>
    <definedName name="___v8" localSheetId="17" hidden="1">{"TAB1",#N/A,TRUE,"GENERAL";"TAB2",#N/A,TRUE,"GENERAL";"TAB3",#N/A,TRUE,"GENERAL";"TAB4",#N/A,TRUE,"GENERAL";"TAB5",#N/A,TRUE,"GENERAL"}</definedName>
    <definedName name="___v8" localSheetId="18" hidden="1">{"TAB1",#N/A,TRUE,"GENERAL";"TAB2",#N/A,TRUE,"GENERAL";"TAB3",#N/A,TRUE,"GENERAL";"TAB4",#N/A,TRUE,"GENERAL";"TAB5",#N/A,TRUE,"GENERAL"}</definedName>
    <definedName name="___v8" localSheetId="1" hidden="1">{"TAB1",#N/A,TRUE,"GENERAL";"TAB2",#N/A,TRUE,"GENERAL";"TAB3",#N/A,TRUE,"GENERAL";"TAB4",#N/A,TRUE,"GENERAL";"TAB5",#N/A,TRUE,"GENERAL"}</definedName>
    <definedName name="___v8" hidden="1">{"TAB1",#N/A,TRUE,"GENERAL";"TAB2",#N/A,TRUE,"GENERAL";"TAB3",#N/A,TRUE,"GENERAL";"TAB4",#N/A,TRUE,"GENERAL";"TAB5",#N/A,TRUE,"GENERAL"}</definedName>
    <definedName name="___v9" localSheetId="2" hidden="1">{"TAB1",#N/A,TRUE,"GENERAL";"TAB2",#N/A,TRUE,"GENERAL";"TAB3",#N/A,TRUE,"GENERAL";"TAB4",#N/A,TRUE,"GENERAL";"TAB5",#N/A,TRUE,"GENERAL"}</definedName>
    <definedName name="___v9" localSheetId="3" hidden="1">{"TAB1",#N/A,TRUE,"GENERAL";"TAB2",#N/A,TRUE,"GENERAL";"TAB3",#N/A,TRUE,"GENERAL";"TAB4",#N/A,TRUE,"GENERAL";"TAB5",#N/A,TRUE,"GENERAL"}</definedName>
    <definedName name="___v9" localSheetId="4" hidden="1">{"TAB1",#N/A,TRUE,"GENERAL";"TAB2",#N/A,TRUE,"GENERAL";"TAB3",#N/A,TRUE,"GENERAL";"TAB4",#N/A,TRUE,"GENERAL";"TAB5",#N/A,TRUE,"GENERAL"}</definedName>
    <definedName name="___v9" localSheetId="5" hidden="1">{"TAB1",#N/A,TRUE,"GENERAL";"TAB2",#N/A,TRUE,"GENERAL";"TAB3",#N/A,TRUE,"GENERAL";"TAB4",#N/A,TRUE,"GENERAL";"TAB5",#N/A,TRUE,"GENERAL"}</definedName>
    <definedName name="___v9" localSheetId="8" hidden="1">{"TAB1",#N/A,TRUE,"GENERAL";"TAB2",#N/A,TRUE,"GENERAL";"TAB3",#N/A,TRUE,"GENERAL";"TAB4",#N/A,TRUE,"GENERAL";"TAB5",#N/A,TRUE,"GENERAL"}</definedName>
    <definedName name="___v9" localSheetId="16" hidden="1">{"TAB1",#N/A,TRUE,"GENERAL";"TAB2",#N/A,TRUE,"GENERAL";"TAB3",#N/A,TRUE,"GENERAL";"TAB4",#N/A,TRUE,"GENERAL";"TAB5",#N/A,TRUE,"GENERAL"}</definedName>
    <definedName name="___v9" localSheetId="17" hidden="1">{"TAB1",#N/A,TRUE,"GENERAL";"TAB2",#N/A,TRUE,"GENERAL";"TAB3",#N/A,TRUE,"GENERAL";"TAB4",#N/A,TRUE,"GENERAL";"TAB5",#N/A,TRUE,"GENERAL"}</definedName>
    <definedName name="___v9" localSheetId="18" hidden="1">{"TAB1",#N/A,TRUE,"GENERAL";"TAB2",#N/A,TRUE,"GENERAL";"TAB3",#N/A,TRUE,"GENERAL";"TAB4",#N/A,TRUE,"GENERAL";"TAB5",#N/A,TRUE,"GENERAL"}</definedName>
    <definedName name="___v9" localSheetId="1" hidden="1">{"TAB1",#N/A,TRUE,"GENERAL";"TAB2",#N/A,TRUE,"GENERAL";"TAB3",#N/A,TRUE,"GENERAL";"TAB4",#N/A,TRUE,"GENERAL";"TAB5",#N/A,TRUE,"GENERAL"}</definedName>
    <definedName name="___v9" hidden="1">{"TAB1",#N/A,TRUE,"GENERAL";"TAB2",#N/A,TRUE,"GENERAL";"TAB3",#N/A,TRUE,"GENERAL";"TAB4",#N/A,TRUE,"GENERAL";"TAB5",#N/A,TRUE,"GENERAL"}</definedName>
    <definedName name="___vfv4" localSheetId="2" hidden="1">{"via1",#N/A,TRUE,"general";"via2",#N/A,TRUE,"general";"via3",#N/A,TRUE,"general"}</definedName>
    <definedName name="___vfv4" localSheetId="3" hidden="1">{"via1",#N/A,TRUE,"general";"via2",#N/A,TRUE,"general";"via3",#N/A,TRUE,"general"}</definedName>
    <definedName name="___vfv4" localSheetId="4" hidden="1">{"via1",#N/A,TRUE,"general";"via2",#N/A,TRUE,"general";"via3",#N/A,TRUE,"general"}</definedName>
    <definedName name="___vfv4" localSheetId="5" hidden="1">{"via1",#N/A,TRUE,"general";"via2",#N/A,TRUE,"general";"via3",#N/A,TRUE,"general"}</definedName>
    <definedName name="___vfv4" localSheetId="8" hidden="1">{"via1",#N/A,TRUE,"general";"via2",#N/A,TRUE,"general";"via3",#N/A,TRUE,"general"}</definedName>
    <definedName name="___vfv4" localSheetId="16" hidden="1">{"via1",#N/A,TRUE,"general";"via2",#N/A,TRUE,"general";"via3",#N/A,TRUE,"general"}</definedName>
    <definedName name="___vfv4" localSheetId="17" hidden="1">{"via1",#N/A,TRUE,"general";"via2",#N/A,TRUE,"general";"via3",#N/A,TRUE,"general"}</definedName>
    <definedName name="___vfv4" localSheetId="18" hidden="1">{"via1",#N/A,TRUE,"general";"via2",#N/A,TRUE,"general";"via3",#N/A,TRUE,"general"}</definedName>
    <definedName name="___vfv4" localSheetId="1" hidden="1">{"via1",#N/A,TRUE,"general";"via2",#N/A,TRUE,"general";"via3",#N/A,TRUE,"general"}</definedName>
    <definedName name="___vfv4" hidden="1">{"via1",#N/A,TRUE,"general";"via2",#N/A,TRUE,"general";"via3",#N/A,TRUE,"general"}</definedName>
    <definedName name="___Vol1">[13]Item!$A:$D</definedName>
    <definedName name="___w1">#N/A</definedName>
    <definedName name="___w2">#N/A</definedName>
    <definedName name="___w3">#N/A</definedName>
    <definedName name="___w4">#N/A</definedName>
    <definedName name="___w5">#N/A</definedName>
    <definedName name="___w6" localSheetId="2">Scheduled_Payment+Extra_Payment</definedName>
    <definedName name="___w6" localSheetId="12">Scheduled_Payment+Extra_Payment</definedName>
    <definedName name="___w6" localSheetId="11">Scheduled_Payment+Extra_Payment</definedName>
    <definedName name="___w6" localSheetId="13">Scheduled_Payment+Extra_Payment</definedName>
    <definedName name="___w6" localSheetId="14">Scheduled_Payment+Extra_Payment</definedName>
    <definedName name="___w6" localSheetId="15">Scheduled_Payment+Extra_Payment</definedName>
    <definedName name="___w6" localSheetId="3">Scheduled_Payment+Extra_Payment</definedName>
    <definedName name="___w6" localSheetId="4">Scheduled_Payment+Extra_Payment</definedName>
    <definedName name="___w6" localSheetId="5">Scheduled_Payment+Extra_Payment</definedName>
    <definedName name="___w6" localSheetId="6">Scheduled_Payment+Extra_Payment</definedName>
    <definedName name="___w6" localSheetId="7">Scheduled_Payment+Extra_Payment</definedName>
    <definedName name="___w6" localSheetId="8">Scheduled_Payment+Extra_Payment</definedName>
    <definedName name="___w6" localSheetId="9">Scheduled_Payment+Extra_Payment</definedName>
    <definedName name="___w6" localSheetId="10">Scheduled_Payment+Extra_Payment</definedName>
    <definedName name="___w6" localSheetId="16">Scheduled_Payment+Extra_Payment</definedName>
    <definedName name="___w6" localSheetId="17">Scheduled_Payment+Extra_Payment</definedName>
    <definedName name="___w6" localSheetId="18">Scheduled_Payment+Extra_Payment</definedName>
    <definedName name="___w6" localSheetId="19">Scheduled_Payment+Extra_Payment</definedName>
    <definedName name="___w6" localSheetId="20">Scheduled_Payment+Extra_Payment</definedName>
    <definedName name="___w6" localSheetId="21">Scheduled_Payment+Extra_Payment</definedName>
    <definedName name="___w6" localSheetId="22">Scheduled_Payment+Extra_Payment</definedName>
    <definedName name="___w6" localSheetId="23">Scheduled_Payment+Extra_Payment</definedName>
    <definedName name="___w6" localSheetId="24">Scheduled_Payment+Extra_Payment</definedName>
    <definedName name="___w6" localSheetId="1">Scheduled_Payment+Extra_Payment</definedName>
    <definedName name="___w6">Scheduled_Payment+Extra_Payment</definedName>
    <definedName name="___w7">#N/A</definedName>
    <definedName name="___x1" localSheetId="2" hidden="1">{"TAB1",#N/A,TRUE,"GENERAL";"TAB2",#N/A,TRUE,"GENERAL";"TAB3",#N/A,TRUE,"GENERAL";"TAB4",#N/A,TRUE,"GENERAL";"TAB5",#N/A,TRUE,"GENERAL"}</definedName>
    <definedName name="___x1" localSheetId="3" hidden="1">{"TAB1",#N/A,TRUE,"GENERAL";"TAB2",#N/A,TRUE,"GENERAL";"TAB3",#N/A,TRUE,"GENERAL";"TAB4",#N/A,TRUE,"GENERAL";"TAB5",#N/A,TRUE,"GENERAL"}</definedName>
    <definedName name="___x1" localSheetId="4" hidden="1">{"TAB1",#N/A,TRUE,"GENERAL";"TAB2",#N/A,TRUE,"GENERAL";"TAB3",#N/A,TRUE,"GENERAL";"TAB4",#N/A,TRUE,"GENERAL";"TAB5",#N/A,TRUE,"GENERAL"}</definedName>
    <definedName name="___x1" localSheetId="5" hidden="1">{"TAB1",#N/A,TRUE,"GENERAL";"TAB2",#N/A,TRUE,"GENERAL";"TAB3",#N/A,TRUE,"GENERAL";"TAB4",#N/A,TRUE,"GENERAL";"TAB5",#N/A,TRUE,"GENERAL"}</definedName>
    <definedName name="___x1" localSheetId="8" hidden="1">{"TAB1",#N/A,TRUE,"GENERAL";"TAB2",#N/A,TRUE,"GENERAL";"TAB3",#N/A,TRUE,"GENERAL";"TAB4",#N/A,TRUE,"GENERAL";"TAB5",#N/A,TRUE,"GENERAL"}</definedName>
    <definedName name="___x1" localSheetId="16" hidden="1">{"TAB1",#N/A,TRUE,"GENERAL";"TAB2",#N/A,TRUE,"GENERAL";"TAB3",#N/A,TRUE,"GENERAL";"TAB4",#N/A,TRUE,"GENERAL";"TAB5",#N/A,TRUE,"GENERAL"}</definedName>
    <definedName name="___x1" localSheetId="17" hidden="1">{"TAB1",#N/A,TRUE,"GENERAL";"TAB2",#N/A,TRUE,"GENERAL";"TAB3",#N/A,TRUE,"GENERAL";"TAB4",#N/A,TRUE,"GENERAL";"TAB5",#N/A,TRUE,"GENERAL"}</definedName>
    <definedName name="___x1" localSheetId="18" hidden="1">{"TAB1",#N/A,TRUE,"GENERAL";"TAB2",#N/A,TRUE,"GENERAL";"TAB3",#N/A,TRUE,"GENERAL";"TAB4",#N/A,TRUE,"GENERAL";"TAB5",#N/A,TRUE,"GENERAL"}</definedName>
    <definedName name="___x1" localSheetId="1" hidden="1">{"TAB1",#N/A,TRUE,"GENERAL";"TAB2",#N/A,TRUE,"GENERAL";"TAB3",#N/A,TRUE,"GENERAL";"TAB4",#N/A,TRUE,"GENERAL";"TAB5",#N/A,TRUE,"GENERAL"}</definedName>
    <definedName name="___x1" hidden="1">{"TAB1",#N/A,TRUE,"GENERAL";"TAB2",#N/A,TRUE,"GENERAL";"TAB3",#N/A,TRUE,"GENERAL";"TAB4",#N/A,TRUE,"GENERAL";"TAB5",#N/A,TRUE,"GENERAL"}</definedName>
    <definedName name="___x2" localSheetId="2" hidden="1">{"via1",#N/A,TRUE,"general";"via2",#N/A,TRUE,"general";"via3",#N/A,TRUE,"general"}</definedName>
    <definedName name="___x2" localSheetId="3" hidden="1">{"via1",#N/A,TRUE,"general";"via2",#N/A,TRUE,"general";"via3",#N/A,TRUE,"general"}</definedName>
    <definedName name="___x2" localSheetId="4" hidden="1">{"via1",#N/A,TRUE,"general";"via2",#N/A,TRUE,"general";"via3",#N/A,TRUE,"general"}</definedName>
    <definedName name="___x2" localSheetId="5" hidden="1">{"via1",#N/A,TRUE,"general";"via2",#N/A,TRUE,"general";"via3",#N/A,TRUE,"general"}</definedName>
    <definedName name="___x2" localSheetId="8" hidden="1">{"via1",#N/A,TRUE,"general";"via2",#N/A,TRUE,"general";"via3",#N/A,TRUE,"general"}</definedName>
    <definedName name="___x2" localSheetId="16" hidden="1">{"via1",#N/A,TRUE,"general";"via2",#N/A,TRUE,"general";"via3",#N/A,TRUE,"general"}</definedName>
    <definedName name="___x2" localSheetId="17" hidden="1">{"via1",#N/A,TRUE,"general";"via2",#N/A,TRUE,"general";"via3",#N/A,TRUE,"general"}</definedName>
    <definedName name="___x2" localSheetId="18" hidden="1">{"via1",#N/A,TRUE,"general";"via2",#N/A,TRUE,"general";"via3",#N/A,TRUE,"general"}</definedName>
    <definedName name="___x2" localSheetId="1" hidden="1">{"via1",#N/A,TRUE,"general";"via2",#N/A,TRUE,"general";"via3",#N/A,TRUE,"general"}</definedName>
    <definedName name="___x2" hidden="1">{"via1",#N/A,TRUE,"general";"via2",#N/A,TRUE,"general";"via3",#N/A,TRUE,"general"}</definedName>
    <definedName name="___x3" localSheetId="2" hidden="1">{"via1",#N/A,TRUE,"general";"via2",#N/A,TRUE,"general";"via3",#N/A,TRUE,"general"}</definedName>
    <definedName name="___x3" localSheetId="3" hidden="1">{"via1",#N/A,TRUE,"general";"via2",#N/A,TRUE,"general";"via3",#N/A,TRUE,"general"}</definedName>
    <definedName name="___x3" localSheetId="4" hidden="1">{"via1",#N/A,TRUE,"general";"via2",#N/A,TRUE,"general";"via3",#N/A,TRUE,"general"}</definedName>
    <definedName name="___x3" localSheetId="5" hidden="1">{"via1",#N/A,TRUE,"general";"via2",#N/A,TRUE,"general";"via3",#N/A,TRUE,"general"}</definedName>
    <definedName name="___x3" localSheetId="8" hidden="1">{"via1",#N/A,TRUE,"general";"via2",#N/A,TRUE,"general";"via3",#N/A,TRUE,"general"}</definedName>
    <definedName name="___x3" localSheetId="16" hidden="1">{"via1",#N/A,TRUE,"general";"via2",#N/A,TRUE,"general";"via3",#N/A,TRUE,"general"}</definedName>
    <definedName name="___x3" localSheetId="17" hidden="1">{"via1",#N/A,TRUE,"general";"via2",#N/A,TRUE,"general";"via3",#N/A,TRUE,"general"}</definedName>
    <definedName name="___x3" localSheetId="18" hidden="1">{"via1",#N/A,TRUE,"general";"via2",#N/A,TRUE,"general";"via3",#N/A,TRUE,"general"}</definedName>
    <definedName name="___x3" localSheetId="1" hidden="1">{"via1",#N/A,TRUE,"general";"via2",#N/A,TRUE,"general";"via3",#N/A,TRUE,"general"}</definedName>
    <definedName name="___x3" hidden="1">{"via1",#N/A,TRUE,"general";"via2",#N/A,TRUE,"general";"via3",#N/A,TRUE,"general"}</definedName>
    <definedName name="___x4" localSheetId="2" hidden="1">{"via1",#N/A,TRUE,"general";"via2",#N/A,TRUE,"general";"via3",#N/A,TRUE,"general"}</definedName>
    <definedName name="___x4" localSheetId="3" hidden="1">{"via1",#N/A,TRUE,"general";"via2",#N/A,TRUE,"general";"via3",#N/A,TRUE,"general"}</definedName>
    <definedName name="___x4" localSheetId="4" hidden="1">{"via1",#N/A,TRUE,"general";"via2",#N/A,TRUE,"general";"via3",#N/A,TRUE,"general"}</definedName>
    <definedName name="___x4" localSheetId="5" hidden="1">{"via1",#N/A,TRUE,"general";"via2",#N/A,TRUE,"general";"via3",#N/A,TRUE,"general"}</definedName>
    <definedName name="___x4" localSheetId="8" hidden="1">{"via1",#N/A,TRUE,"general";"via2",#N/A,TRUE,"general";"via3",#N/A,TRUE,"general"}</definedName>
    <definedName name="___x4" localSheetId="16" hidden="1">{"via1",#N/A,TRUE,"general";"via2",#N/A,TRUE,"general";"via3",#N/A,TRUE,"general"}</definedName>
    <definedName name="___x4" localSheetId="17" hidden="1">{"via1",#N/A,TRUE,"general";"via2",#N/A,TRUE,"general";"via3",#N/A,TRUE,"general"}</definedName>
    <definedName name="___x4" localSheetId="18" hidden="1">{"via1",#N/A,TRUE,"general";"via2",#N/A,TRUE,"general";"via3",#N/A,TRUE,"general"}</definedName>
    <definedName name="___x4" localSheetId="1" hidden="1">{"via1",#N/A,TRUE,"general";"via2",#N/A,TRUE,"general";"via3",#N/A,TRUE,"general"}</definedName>
    <definedName name="___x4" hidden="1">{"via1",#N/A,TRUE,"general";"via2",#N/A,TRUE,"general";"via3",#N/A,TRUE,"general"}</definedName>
    <definedName name="___x5" localSheetId="2" hidden="1">{"TAB1",#N/A,TRUE,"GENERAL";"TAB2",#N/A,TRUE,"GENERAL";"TAB3",#N/A,TRUE,"GENERAL";"TAB4",#N/A,TRUE,"GENERAL";"TAB5",#N/A,TRUE,"GENERAL"}</definedName>
    <definedName name="___x5" localSheetId="3" hidden="1">{"TAB1",#N/A,TRUE,"GENERAL";"TAB2",#N/A,TRUE,"GENERAL";"TAB3",#N/A,TRUE,"GENERAL";"TAB4",#N/A,TRUE,"GENERAL";"TAB5",#N/A,TRUE,"GENERAL"}</definedName>
    <definedName name="___x5" localSheetId="4" hidden="1">{"TAB1",#N/A,TRUE,"GENERAL";"TAB2",#N/A,TRUE,"GENERAL";"TAB3",#N/A,TRUE,"GENERAL";"TAB4",#N/A,TRUE,"GENERAL";"TAB5",#N/A,TRUE,"GENERAL"}</definedName>
    <definedName name="___x5" localSheetId="5" hidden="1">{"TAB1",#N/A,TRUE,"GENERAL";"TAB2",#N/A,TRUE,"GENERAL";"TAB3",#N/A,TRUE,"GENERAL";"TAB4",#N/A,TRUE,"GENERAL";"TAB5",#N/A,TRUE,"GENERAL"}</definedName>
    <definedName name="___x5" localSheetId="8" hidden="1">{"TAB1",#N/A,TRUE,"GENERAL";"TAB2",#N/A,TRUE,"GENERAL";"TAB3",#N/A,TRUE,"GENERAL";"TAB4",#N/A,TRUE,"GENERAL";"TAB5",#N/A,TRUE,"GENERAL"}</definedName>
    <definedName name="___x5" localSheetId="16" hidden="1">{"TAB1",#N/A,TRUE,"GENERAL";"TAB2",#N/A,TRUE,"GENERAL";"TAB3",#N/A,TRUE,"GENERAL";"TAB4",#N/A,TRUE,"GENERAL";"TAB5",#N/A,TRUE,"GENERAL"}</definedName>
    <definedName name="___x5" localSheetId="17" hidden="1">{"TAB1",#N/A,TRUE,"GENERAL";"TAB2",#N/A,TRUE,"GENERAL";"TAB3",#N/A,TRUE,"GENERAL";"TAB4",#N/A,TRUE,"GENERAL";"TAB5",#N/A,TRUE,"GENERAL"}</definedName>
    <definedName name="___x5" localSheetId="18" hidden="1">{"TAB1",#N/A,TRUE,"GENERAL";"TAB2",#N/A,TRUE,"GENERAL";"TAB3",#N/A,TRUE,"GENERAL";"TAB4",#N/A,TRUE,"GENERAL";"TAB5",#N/A,TRUE,"GENERAL"}</definedName>
    <definedName name="___x5" localSheetId="1" hidden="1">{"TAB1",#N/A,TRUE,"GENERAL";"TAB2",#N/A,TRUE,"GENERAL";"TAB3",#N/A,TRUE,"GENERAL";"TAB4",#N/A,TRUE,"GENERAL";"TAB5",#N/A,TRUE,"GENERAL"}</definedName>
    <definedName name="___x5" hidden="1">{"TAB1",#N/A,TRUE,"GENERAL";"TAB2",#N/A,TRUE,"GENERAL";"TAB3",#N/A,TRUE,"GENERAL";"TAB4",#N/A,TRUE,"GENERAL";"TAB5",#N/A,TRUE,"GENERAL"}</definedName>
    <definedName name="___x6" localSheetId="2" hidden="1">{"TAB1",#N/A,TRUE,"GENERAL";"TAB2",#N/A,TRUE,"GENERAL";"TAB3",#N/A,TRUE,"GENERAL";"TAB4",#N/A,TRUE,"GENERAL";"TAB5",#N/A,TRUE,"GENERAL"}</definedName>
    <definedName name="___x6" localSheetId="3" hidden="1">{"TAB1",#N/A,TRUE,"GENERAL";"TAB2",#N/A,TRUE,"GENERAL";"TAB3",#N/A,TRUE,"GENERAL";"TAB4",#N/A,TRUE,"GENERAL";"TAB5",#N/A,TRUE,"GENERAL"}</definedName>
    <definedName name="___x6" localSheetId="4" hidden="1">{"TAB1",#N/A,TRUE,"GENERAL";"TAB2",#N/A,TRUE,"GENERAL";"TAB3",#N/A,TRUE,"GENERAL";"TAB4",#N/A,TRUE,"GENERAL";"TAB5",#N/A,TRUE,"GENERAL"}</definedName>
    <definedName name="___x6" localSheetId="5" hidden="1">{"TAB1",#N/A,TRUE,"GENERAL";"TAB2",#N/A,TRUE,"GENERAL";"TAB3",#N/A,TRUE,"GENERAL";"TAB4",#N/A,TRUE,"GENERAL";"TAB5",#N/A,TRUE,"GENERAL"}</definedName>
    <definedName name="___x6" localSheetId="8" hidden="1">{"TAB1",#N/A,TRUE,"GENERAL";"TAB2",#N/A,TRUE,"GENERAL";"TAB3",#N/A,TRUE,"GENERAL";"TAB4",#N/A,TRUE,"GENERAL";"TAB5",#N/A,TRUE,"GENERAL"}</definedName>
    <definedName name="___x6" localSheetId="16" hidden="1">{"TAB1",#N/A,TRUE,"GENERAL";"TAB2",#N/A,TRUE,"GENERAL";"TAB3",#N/A,TRUE,"GENERAL";"TAB4",#N/A,TRUE,"GENERAL";"TAB5",#N/A,TRUE,"GENERAL"}</definedName>
    <definedName name="___x6" localSheetId="17" hidden="1">{"TAB1",#N/A,TRUE,"GENERAL";"TAB2",#N/A,TRUE,"GENERAL";"TAB3",#N/A,TRUE,"GENERAL";"TAB4",#N/A,TRUE,"GENERAL";"TAB5",#N/A,TRUE,"GENERAL"}</definedName>
    <definedName name="___x6" localSheetId="18" hidden="1">{"TAB1",#N/A,TRUE,"GENERAL";"TAB2",#N/A,TRUE,"GENERAL";"TAB3",#N/A,TRUE,"GENERAL";"TAB4",#N/A,TRUE,"GENERAL";"TAB5",#N/A,TRUE,"GENERAL"}</definedName>
    <definedName name="___x6" localSheetId="1" hidden="1">{"TAB1",#N/A,TRUE,"GENERAL";"TAB2",#N/A,TRUE,"GENERAL";"TAB3",#N/A,TRUE,"GENERAL";"TAB4",#N/A,TRUE,"GENERAL";"TAB5",#N/A,TRUE,"GENERAL"}</definedName>
    <definedName name="___x6" hidden="1">{"TAB1",#N/A,TRUE,"GENERAL";"TAB2",#N/A,TRUE,"GENERAL";"TAB3",#N/A,TRUE,"GENERAL";"TAB4",#N/A,TRUE,"GENERAL";"TAB5",#N/A,TRUE,"GENERAL"}</definedName>
    <definedName name="___x7" localSheetId="2" hidden="1">{"TAB1",#N/A,TRUE,"GENERAL";"TAB2",#N/A,TRUE,"GENERAL";"TAB3",#N/A,TRUE,"GENERAL";"TAB4",#N/A,TRUE,"GENERAL";"TAB5",#N/A,TRUE,"GENERAL"}</definedName>
    <definedName name="___x7" localSheetId="3" hidden="1">{"TAB1",#N/A,TRUE,"GENERAL";"TAB2",#N/A,TRUE,"GENERAL";"TAB3",#N/A,TRUE,"GENERAL";"TAB4",#N/A,TRUE,"GENERAL";"TAB5",#N/A,TRUE,"GENERAL"}</definedName>
    <definedName name="___x7" localSheetId="4" hidden="1">{"TAB1",#N/A,TRUE,"GENERAL";"TAB2",#N/A,TRUE,"GENERAL";"TAB3",#N/A,TRUE,"GENERAL";"TAB4",#N/A,TRUE,"GENERAL";"TAB5",#N/A,TRUE,"GENERAL"}</definedName>
    <definedName name="___x7" localSheetId="5" hidden="1">{"TAB1",#N/A,TRUE,"GENERAL";"TAB2",#N/A,TRUE,"GENERAL";"TAB3",#N/A,TRUE,"GENERAL";"TAB4",#N/A,TRUE,"GENERAL";"TAB5",#N/A,TRUE,"GENERAL"}</definedName>
    <definedName name="___x7" localSheetId="8" hidden="1">{"TAB1",#N/A,TRUE,"GENERAL";"TAB2",#N/A,TRUE,"GENERAL";"TAB3",#N/A,TRUE,"GENERAL";"TAB4",#N/A,TRUE,"GENERAL";"TAB5",#N/A,TRUE,"GENERAL"}</definedName>
    <definedName name="___x7" localSheetId="16" hidden="1">{"TAB1",#N/A,TRUE,"GENERAL";"TAB2",#N/A,TRUE,"GENERAL";"TAB3",#N/A,TRUE,"GENERAL";"TAB4",#N/A,TRUE,"GENERAL";"TAB5",#N/A,TRUE,"GENERAL"}</definedName>
    <definedName name="___x7" localSheetId="17" hidden="1">{"TAB1",#N/A,TRUE,"GENERAL";"TAB2",#N/A,TRUE,"GENERAL";"TAB3",#N/A,TRUE,"GENERAL";"TAB4",#N/A,TRUE,"GENERAL";"TAB5",#N/A,TRUE,"GENERAL"}</definedName>
    <definedName name="___x7" localSheetId="18" hidden="1">{"TAB1",#N/A,TRUE,"GENERAL";"TAB2",#N/A,TRUE,"GENERAL";"TAB3",#N/A,TRUE,"GENERAL";"TAB4",#N/A,TRUE,"GENERAL";"TAB5",#N/A,TRUE,"GENERAL"}</definedName>
    <definedName name="___x7" localSheetId="1" hidden="1">{"TAB1",#N/A,TRUE,"GENERAL";"TAB2",#N/A,TRUE,"GENERAL";"TAB3",#N/A,TRUE,"GENERAL";"TAB4",#N/A,TRUE,"GENERAL";"TAB5",#N/A,TRUE,"GENERAL"}</definedName>
    <definedName name="___x7" hidden="1">{"TAB1",#N/A,TRUE,"GENERAL";"TAB2",#N/A,TRUE,"GENERAL";"TAB3",#N/A,TRUE,"GENERAL";"TAB4",#N/A,TRUE,"GENERAL";"TAB5",#N/A,TRUE,"GENERAL"}</definedName>
    <definedName name="___x8" localSheetId="2" hidden="1">{"via1",#N/A,TRUE,"general";"via2",#N/A,TRUE,"general";"via3",#N/A,TRUE,"general"}</definedName>
    <definedName name="___x8" localSheetId="3" hidden="1">{"via1",#N/A,TRUE,"general";"via2",#N/A,TRUE,"general";"via3",#N/A,TRUE,"general"}</definedName>
    <definedName name="___x8" localSheetId="4" hidden="1">{"via1",#N/A,TRUE,"general";"via2",#N/A,TRUE,"general";"via3",#N/A,TRUE,"general"}</definedName>
    <definedName name="___x8" localSheetId="5" hidden="1">{"via1",#N/A,TRUE,"general";"via2",#N/A,TRUE,"general";"via3",#N/A,TRUE,"general"}</definedName>
    <definedName name="___x8" localSheetId="8" hidden="1">{"via1",#N/A,TRUE,"general";"via2",#N/A,TRUE,"general";"via3",#N/A,TRUE,"general"}</definedName>
    <definedName name="___x8" localSheetId="16" hidden="1">{"via1",#N/A,TRUE,"general";"via2",#N/A,TRUE,"general";"via3",#N/A,TRUE,"general"}</definedName>
    <definedName name="___x8" localSheetId="17" hidden="1">{"via1",#N/A,TRUE,"general";"via2",#N/A,TRUE,"general";"via3",#N/A,TRUE,"general"}</definedName>
    <definedName name="___x8" localSheetId="18" hidden="1">{"via1",#N/A,TRUE,"general";"via2",#N/A,TRUE,"general";"via3",#N/A,TRUE,"general"}</definedName>
    <definedName name="___x8" localSheetId="1" hidden="1">{"via1",#N/A,TRUE,"general";"via2",#N/A,TRUE,"general";"via3",#N/A,TRUE,"general"}</definedName>
    <definedName name="___x8" hidden="1">{"via1",#N/A,TRUE,"general";"via2",#N/A,TRUE,"general";"via3",#N/A,TRUE,"general"}</definedName>
    <definedName name="___x9" localSheetId="2" hidden="1">{"TAB1",#N/A,TRUE,"GENERAL";"TAB2",#N/A,TRUE,"GENERAL";"TAB3",#N/A,TRUE,"GENERAL";"TAB4",#N/A,TRUE,"GENERAL";"TAB5",#N/A,TRUE,"GENERAL"}</definedName>
    <definedName name="___x9" localSheetId="3" hidden="1">{"TAB1",#N/A,TRUE,"GENERAL";"TAB2",#N/A,TRUE,"GENERAL";"TAB3",#N/A,TRUE,"GENERAL";"TAB4",#N/A,TRUE,"GENERAL";"TAB5",#N/A,TRUE,"GENERAL"}</definedName>
    <definedName name="___x9" localSheetId="4" hidden="1">{"TAB1",#N/A,TRUE,"GENERAL";"TAB2",#N/A,TRUE,"GENERAL";"TAB3",#N/A,TRUE,"GENERAL";"TAB4",#N/A,TRUE,"GENERAL";"TAB5",#N/A,TRUE,"GENERAL"}</definedName>
    <definedName name="___x9" localSheetId="5" hidden="1">{"TAB1",#N/A,TRUE,"GENERAL";"TAB2",#N/A,TRUE,"GENERAL";"TAB3",#N/A,TRUE,"GENERAL";"TAB4",#N/A,TRUE,"GENERAL";"TAB5",#N/A,TRUE,"GENERAL"}</definedName>
    <definedName name="___x9" localSheetId="8" hidden="1">{"TAB1",#N/A,TRUE,"GENERAL";"TAB2",#N/A,TRUE,"GENERAL";"TAB3",#N/A,TRUE,"GENERAL";"TAB4",#N/A,TRUE,"GENERAL";"TAB5",#N/A,TRUE,"GENERAL"}</definedName>
    <definedName name="___x9" localSheetId="16" hidden="1">{"TAB1",#N/A,TRUE,"GENERAL";"TAB2",#N/A,TRUE,"GENERAL";"TAB3",#N/A,TRUE,"GENERAL";"TAB4",#N/A,TRUE,"GENERAL";"TAB5",#N/A,TRUE,"GENERAL"}</definedName>
    <definedName name="___x9" localSheetId="17" hidden="1">{"TAB1",#N/A,TRUE,"GENERAL";"TAB2",#N/A,TRUE,"GENERAL";"TAB3",#N/A,TRUE,"GENERAL";"TAB4",#N/A,TRUE,"GENERAL";"TAB5",#N/A,TRUE,"GENERAL"}</definedName>
    <definedName name="___x9" localSheetId="18" hidden="1">{"TAB1",#N/A,TRUE,"GENERAL";"TAB2",#N/A,TRUE,"GENERAL";"TAB3",#N/A,TRUE,"GENERAL";"TAB4",#N/A,TRUE,"GENERAL";"TAB5",#N/A,TRUE,"GENERAL"}</definedName>
    <definedName name="___x9" localSheetId="1" hidden="1">{"TAB1",#N/A,TRUE,"GENERAL";"TAB2",#N/A,TRUE,"GENERAL";"TAB3",#N/A,TRUE,"GENERAL";"TAB4",#N/A,TRUE,"GENERAL";"TAB5",#N/A,TRUE,"GENERAL"}</definedName>
    <definedName name="___x9" hidden="1">{"TAB1",#N/A,TRUE,"GENERAL";"TAB2",#N/A,TRUE,"GENERAL";"TAB3",#N/A,TRUE,"GENERAL";"TAB4",#N/A,TRUE,"GENERAL";"TAB5",#N/A,TRUE,"GENERAL"}</definedName>
    <definedName name="___xz2">#REF!</definedName>
    <definedName name="___y1">#N/A</definedName>
    <definedName name="___y2" localSheetId="2" hidden="1">{"TAB1",#N/A,TRUE,"GENERAL";"TAB2",#N/A,TRUE,"GENERAL";"TAB3",#N/A,TRUE,"GENERAL";"TAB4",#N/A,TRUE,"GENERAL";"TAB5",#N/A,TRUE,"GENERAL"}</definedName>
    <definedName name="___y2" localSheetId="3" hidden="1">{"TAB1",#N/A,TRUE,"GENERAL";"TAB2",#N/A,TRUE,"GENERAL";"TAB3",#N/A,TRUE,"GENERAL";"TAB4",#N/A,TRUE,"GENERAL";"TAB5",#N/A,TRUE,"GENERAL"}</definedName>
    <definedName name="___y2" localSheetId="4" hidden="1">{"TAB1",#N/A,TRUE,"GENERAL";"TAB2",#N/A,TRUE,"GENERAL";"TAB3",#N/A,TRUE,"GENERAL";"TAB4",#N/A,TRUE,"GENERAL";"TAB5",#N/A,TRUE,"GENERAL"}</definedName>
    <definedName name="___y2" localSheetId="5" hidden="1">{"TAB1",#N/A,TRUE,"GENERAL";"TAB2",#N/A,TRUE,"GENERAL";"TAB3",#N/A,TRUE,"GENERAL";"TAB4",#N/A,TRUE,"GENERAL";"TAB5",#N/A,TRUE,"GENERAL"}</definedName>
    <definedName name="___y2" localSheetId="8" hidden="1">{"TAB1",#N/A,TRUE,"GENERAL";"TAB2",#N/A,TRUE,"GENERAL";"TAB3",#N/A,TRUE,"GENERAL";"TAB4",#N/A,TRUE,"GENERAL";"TAB5",#N/A,TRUE,"GENERAL"}</definedName>
    <definedName name="___y2" localSheetId="16" hidden="1">{"TAB1",#N/A,TRUE,"GENERAL";"TAB2",#N/A,TRUE,"GENERAL";"TAB3",#N/A,TRUE,"GENERAL";"TAB4",#N/A,TRUE,"GENERAL";"TAB5",#N/A,TRUE,"GENERAL"}</definedName>
    <definedName name="___y2" localSheetId="17" hidden="1">{"TAB1",#N/A,TRUE,"GENERAL";"TAB2",#N/A,TRUE,"GENERAL";"TAB3",#N/A,TRUE,"GENERAL";"TAB4",#N/A,TRUE,"GENERAL";"TAB5",#N/A,TRUE,"GENERAL"}</definedName>
    <definedName name="___y2" localSheetId="18" hidden="1">{"TAB1",#N/A,TRUE,"GENERAL";"TAB2",#N/A,TRUE,"GENERAL";"TAB3",#N/A,TRUE,"GENERAL";"TAB4",#N/A,TRUE,"GENERAL";"TAB5",#N/A,TRUE,"GENERAL"}</definedName>
    <definedName name="___y2" localSheetId="1" hidden="1">{"TAB1",#N/A,TRUE,"GENERAL";"TAB2",#N/A,TRUE,"GENERAL";"TAB3",#N/A,TRUE,"GENERAL";"TAB4",#N/A,TRUE,"GENERAL";"TAB5",#N/A,TRUE,"GENERAL"}</definedName>
    <definedName name="___y2" hidden="1">{"TAB1",#N/A,TRUE,"GENERAL";"TAB2",#N/A,TRUE,"GENERAL";"TAB3",#N/A,TRUE,"GENERAL";"TAB4",#N/A,TRUE,"GENERAL";"TAB5",#N/A,TRUE,"GENERAL"}</definedName>
    <definedName name="___y3" localSheetId="2" hidden="1">{"via1",#N/A,TRUE,"general";"via2",#N/A,TRUE,"general";"via3",#N/A,TRUE,"general"}</definedName>
    <definedName name="___y3" localSheetId="3" hidden="1">{"via1",#N/A,TRUE,"general";"via2",#N/A,TRUE,"general";"via3",#N/A,TRUE,"general"}</definedName>
    <definedName name="___y3" localSheetId="4" hidden="1">{"via1",#N/A,TRUE,"general";"via2",#N/A,TRUE,"general";"via3",#N/A,TRUE,"general"}</definedName>
    <definedName name="___y3" localSheetId="5" hidden="1">{"via1",#N/A,TRUE,"general";"via2",#N/A,TRUE,"general";"via3",#N/A,TRUE,"general"}</definedName>
    <definedName name="___y3" localSheetId="8" hidden="1">{"via1",#N/A,TRUE,"general";"via2",#N/A,TRUE,"general";"via3",#N/A,TRUE,"general"}</definedName>
    <definedName name="___y3" localSheetId="16" hidden="1">{"via1",#N/A,TRUE,"general";"via2",#N/A,TRUE,"general";"via3",#N/A,TRUE,"general"}</definedName>
    <definedName name="___y3" localSheetId="17" hidden="1">{"via1",#N/A,TRUE,"general";"via2",#N/A,TRUE,"general";"via3",#N/A,TRUE,"general"}</definedName>
    <definedName name="___y3" localSheetId="18" hidden="1">{"via1",#N/A,TRUE,"general";"via2",#N/A,TRUE,"general";"via3",#N/A,TRUE,"general"}</definedName>
    <definedName name="___y3" localSheetId="1" hidden="1">{"via1",#N/A,TRUE,"general";"via2",#N/A,TRUE,"general";"via3",#N/A,TRUE,"general"}</definedName>
    <definedName name="___y3" hidden="1">{"via1",#N/A,TRUE,"general";"via2",#N/A,TRUE,"general";"via3",#N/A,TRUE,"general"}</definedName>
    <definedName name="___y4" localSheetId="2" hidden="1">{"via1",#N/A,TRUE,"general";"via2",#N/A,TRUE,"general";"via3",#N/A,TRUE,"general"}</definedName>
    <definedName name="___y4" localSheetId="3" hidden="1">{"via1",#N/A,TRUE,"general";"via2",#N/A,TRUE,"general";"via3",#N/A,TRUE,"general"}</definedName>
    <definedName name="___y4" localSheetId="4" hidden="1">{"via1",#N/A,TRUE,"general";"via2",#N/A,TRUE,"general";"via3",#N/A,TRUE,"general"}</definedName>
    <definedName name="___y4" localSheetId="5" hidden="1">{"via1",#N/A,TRUE,"general";"via2",#N/A,TRUE,"general";"via3",#N/A,TRUE,"general"}</definedName>
    <definedName name="___y4" localSheetId="8" hidden="1">{"via1",#N/A,TRUE,"general";"via2",#N/A,TRUE,"general";"via3",#N/A,TRUE,"general"}</definedName>
    <definedName name="___y4" localSheetId="16" hidden="1">{"via1",#N/A,TRUE,"general";"via2",#N/A,TRUE,"general";"via3",#N/A,TRUE,"general"}</definedName>
    <definedName name="___y4" localSheetId="17" hidden="1">{"via1",#N/A,TRUE,"general";"via2",#N/A,TRUE,"general";"via3",#N/A,TRUE,"general"}</definedName>
    <definedName name="___y4" localSheetId="18" hidden="1">{"via1",#N/A,TRUE,"general";"via2",#N/A,TRUE,"general";"via3",#N/A,TRUE,"general"}</definedName>
    <definedName name="___y4" localSheetId="1" hidden="1">{"via1",#N/A,TRUE,"general";"via2",#N/A,TRUE,"general";"via3",#N/A,TRUE,"general"}</definedName>
    <definedName name="___y4" hidden="1">{"via1",#N/A,TRUE,"general";"via2",#N/A,TRUE,"general";"via3",#N/A,TRUE,"general"}</definedName>
    <definedName name="___y5" localSheetId="2" hidden="1">{"TAB1",#N/A,TRUE,"GENERAL";"TAB2",#N/A,TRUE,"GENERAL";"TAB3",#N/A,TRUE,"GENERAL";"TAB4",#N/A,TRUE,"GENERAL";"TAB5",#N/A,TRUE,"GENERAL"}</definedName>
    <definedName name="___y5" localSheetId="3" hidden="1">{"TAB1",#N/A,TRUE,"GENERAL";"TAB2",#N/A,TRUE,"GENERAL";"TAB3",#N/A,TRUE,"GENERAL";"TAB4",#N/A,TRUE,"GENERAL";"TAB5",#N/A,TRUE,"GENERAL"}</definedName>
    <definedName name="___y5" localSheetId="4" hidden="1">{"TAB1",#N/A,TRUE,"GENERAL";"TAB2",#N/A,TRUE,"GENERAL";"TAB3",#N/A,TRUE,"GENERAL";"TAB4",#N/A,TRUE,"GENERAL";"TAB5",#N/A,TRUE,"GENERAL"}</definedName>
    <definedName name="___y5" localSheetId="5" hidden="1">{"TAB1",#N/A,TRUE,"GENERAL";"TAB2",#N/A,TRUE,"GENERAL";"TAB3",#N/A,TRUE,"GENERAL";"TAB4",#N/A,TRUE,"GENERAL";"TAB5",#N/A,TRUE,"GENERAL"}</definedName>
    <definedName name="___y5" localSheetId="8" hidden="1">{"TAB1",#N/A,TRUE,"GENERAL";"TAB2",#N/A,TRUE,"GENERAL";"TAB3",#N/A,TRUE,"GENERAL";"TAB4",#N/A,TRUE,"GENERAL";"TAB5",#N/A,TRUE,"GENERAL"}</definedName>
    <definedName name="___y5" localSheetId="16" hidden="1">{"TAB1",#N/A,TRUE,"GENERAL";"TAB2",#N/A,TRUE,"GENERAL";"TAB3",#N/A,TRUE,"GENERAL";"TAB4",#N/A,TRUE,"GENERAL";"TAB5",#N/A,TRUE,"GENERAL"}</definedName>
    <definedName name="___y5" localSheetId="17" hidden="1">{"TAB1",#N/A,TRUE,"GENERAL";"TAB2",#N/A,TRUE,"GENERAL";"TAB3",#N/A,TRUE,"GENERAL";"TAB4",#N/A,TRUE,"GENERAL";"TAB5",#N/A,TRUE,"GENERAL"}</definedName>
    <definedName name="___y5" localSheetId="18" hidden="1">{"TAB1",#N/A,TRUE,"GENERAL";"TAB2",#N/A,TRUE,"GENERAL";"TAB3",#N/A,TRUE,"GENERAL";"TAB4",#N/A,TRUE,"GENERAL";"TAB5",#N/A,TRUE,"GENERAL"}</definedName>
    <definedName name="___y5" localSheetId="1" hidden="1">{"TAB1",#N/A,TRUE,"GENERAL";"TAB2",#N/A,TRUE,"GENERAL";"TAB3",#N/A,TRUE,"GENERAL";"TAB4",#N/A,TRUE,"GENERAL";"TAB5",#N/A,TRUE,"GENERAL"}</definedName>
    <definedName name="___y5" hidden="1">{"TAB1",#N/A,TRUE,"GENERAL";"TAB2",#N/A,TRUE,"GENERAL";"TAB3",#N/A,TRUE,"GENERAL";"TAB4",#N/A,TRUE,"GENERAL";"TAB5",#N/A,TRUE,"GENERAL"}</definedName>
    <definedName name="___y6" localSheetId="2" hidden="1">{"via1",#N/A,TRUE,"general";"via2",#N/A,TRUE,"general";"via3",#N/A,TRUE,"general"}</definedName>
    <definedName name="___y6" localSheetId="3" hidden="1">{"via1",#N/A,TRUE,"general";"via2",#N/A,TRUE,"general";"via3",#N/A,TRUE,"general"}</definedName>
    <definedName name="___y6" localSheetId="4" hidden="1">{"via1",#N/A,TRUE,"general";"via2",#N/A,TRUE,"general";"via3",#N/A,TRUE,"general"}</definedName>
    <definedName name="___y6" localSheetId="5" hidden="1">{"via1",#N/A,TRUE,"general";"via2",#N/A,TRUE,"general";"via3",#N/A,TRUE,"general"}</definedName>
    <definedName name="___y6" localSheetId="8" hidden="1">{"via1",#N/A,TRUE,"general";"via2",#N/A,TRUE,"general";"via3",#N/A,TRUE,"general"}</definedName>
    <definedName name="___y6" localSheetId="16" hidden="1">{"via1",#N/A,TRUE,"general";"via2",#N/A,TRUE,"general";"via3",#N/A,TRUE,"general"}</definedName>
    <definedName name="___y6" localSheetId="17" hidden="1">{"via1",#N/A,TRUE,"general";"via2",#N/A,TRUE,"general";"via3",#N/A,TRUE,"general"}</definedName>
    <definedName name="___y6" localSheetId="18" hidden="1">{"via1",#N/A,TRUE,"general";"via2",#N/A,TRUE,"general";"via3",#N/A,TRUE,"general"}</definedName>
    <definedName name="___y6" localSheetId="1" hidden="1">{"via1",#N/A,TRUE,"general";"via2",#N/A,TRUE,"general";"via3",#N/A,TRUE,"general"}</definedName>
    <definedName name="___y6" hidden="1">{"via1",#N/A,TRUE,"general";"via2",#N/A,TRUE,"general";"via3",#N/A,TRUE,"general"}</definedName>
    <definedName name="___y7" localSheetId="2" hidden="1">{"via1",#N/A,TRUE,"general";"via2",#N/A,TRUE,"general";"via3",#N/A,TRUE,"general"}</definedName>
    <definedName name="___y7" localSheetId="3" hidden="1">{"via1",#N/A,TRUE,"general";"via2",#N/A,TRUE,"general";"via3",#N/A,TRUE,"general"}</definedName>
    <definedName name="___y7" localSheetId="4" hidden="1">{"via1",#N/A,TRUE,"general";"via2",#N/A,TRUE,"general";"via3",#N/A,TRUE,"general"}</definedName>
    <definedName name="___y7" localSheetId="5" hidden="1">{"via1",#N/A,TRUE,"general";"via2",#N/A,TRUE,"general";"via3",#N/A,TRUE,"general"}</definedName>
    <definedName name="___y7" localSheetId="8" hidden="1">{"via1",#N/A,TRUE,"general";"via2",#N/A,TRUE,"general";"via3",#N/A,TRUE,"general"}</definedName>
    <definedName name="___y7" localSheetId="16" hidden="1">{"via1",#N/A,TRUE,"general";"via2",#N/A,TRUE,"general";"via3",#N/A,TRUE,"general"}</definedName>
    <definedName name="___y7" localSheetId="17" hidden="1">{"via1",#N/A,TRUE,"general";"via2",#N/A,TRUE,"general";"via3",#N/A,TRUE,"general"}</definedName>
    <definedName name="___y7" localSheetId="18" hidden="1">{"via1",#N/A,TRUE,"general";"via2",#N/A,TRUE,"general";"via3",#N/A,TRUE,"general"}</definedName>
    <definedName name="___y7" localSheetId="1" hidden="1">{"via1",#N/A,TRUE,"general";"via2",#N/A,TRUE,"general";"via3",#N/A,TRUE,"general"}</definedName>
    <definedName name="___y7" hidden="1">{"via1",#N/A,TRUE,"general";"via2",#N/A,TRUE,"general";"via3",#N/A,TRUE,"general"}</definedName>
    <definedName name="___y8" localSheetId="2" hidden="1">{"via1",#N/A,TRUE,"general";"via2",#N/A,TRUE,"general";"via3",#N/A,TRUE,"general"}</definedName>
    <definedName name="___y8" localSheetId="3" hidden="1">{"via1",#N/A,TRUE,"general";"via2",#N/A,TRUE,"general";"via3",#N/A,TRUE,"general"}</definedName>
    <definedName name="___y8" localSheetId="4" hidden="1">{"via1",#N/A,TRUE,"general";"via2",#N/A,TRUE,"general";"via3",#N/A,TRUE,"general"}</definedName>
    <definedName name="___y8" localSheetId="5" hidden="1">{"via1",#N/A,TRUE,"general";"via2",#N/A,TRUE,"general";"via3",#N/A,TRUE,"general"}</definedName>
    <definedName name="___y8" localSheetId="8" hidden="1">{"via1",#N/A,TRUE,"general";"via2",#N/A,TRUE,"general";"via3",#N/A,TRUE,"general"}</definedName>
    <definedName name="___y8" localSheetId="16" hidden="1">{"via1",#N/A,TRUE,"general";"via2",#N/A,TRUE,"general";"via3",#N/A,TRUE,"general"}</definedName>
    <definedName name="___y8" localSheetId="17" hidden="1">{"via1",#N/A,TRUE,"general";"via2",#N/A,TRUE,"general";"via3",#N/A,TRUE,"general"}</definedName>
    <definedName name="___y8" localSheetId="18" hidden="1">{"via1",#N/A,TRUE,"general";"via2",#N/A,TRUE,"general";"via3",#N/A,TRUE,"general"}</definedName>
    <definedName name="___y8" localSheetId="1" hidden="1">{"via1",#N/A,TRUE,"general";"via2",#N/A,TRUE,"general";"via3",#N/A,TRUE,"general"}</definedName>
    <definedName name="___y8" hidden="1">{"via1",#N/A,TRUE,"general";"via2",#N/A,TRUE,"general";"via3",#N/A,TRUE,"general"}</definedName>
    <definedName name="___y9" localSheetId="2" hidden="1">{"TAB1",#N/A,TRUE,"GENERAL";"TAB2",#N/A,TRUE,"GENERAL";"TAB3",#N/A,TRUE,"GENERAL";"TAB4",#N/A,TRUE,"GENERAL";"TAB5",#N/A,TRUE,"GENERAL"}</definedName>
    <definedName name="___y9" localSheetId="3" hidden="1">{"TAB1",#N/A,TRUE,"GENERAL";"TAB2",#N/A,TRUE,"GENERAL";"TAB3",#N/A,TRUE,"GENERAL";"TAB4",#N/A,TRUE,"GENERAL";"TAB5",#N/A,TRUE,"GENERAL"}</definedName>
    <definedName name="___y9" localSheetId="4" hidden="1">{"TAB1",#N/A,TRUE,"GENERAL";"TAB2",#N/A,TRUE,"GENERAL";"TAB3",#N/A,TRUE,"GENERAL";"TAB4",#N/A,TRUE,"GENERAL";"TAB5",#N/A,TRUE,"GENERAL"}</definedName>
    <definedName name="___y9" localSheetId="5" hidden="1">{"TAB1",#N/A,TRUE,"GENERAL";"TAB2",#N/A,TRUE,"GENERAL";"TAB3",#N/A,TRUE,"GENERAL";"TAB4",#N/A,TRUE,"GENERAL";"TAB5",#N/A,TRUE,"GENERAL"}</definedName>
    <definedName name="___y9" localSheetId="8" hidden="1">{"TAB1",#N/A,TRUE,"GENERAL";"TAB2",#N/A,TRUE,"GENERAL";"TAB3",#N/A,TRUE,"GENERAL";"TAB4",#N/A,TRUE,"GENERAL";"TAB5",#N/A,TRUE,"GENERAL"}</definedName>
    <definedName name="___y9" localSheetId="16" hidden="1">{"TAB1",#N/A,TRUE,"GENERAL";"TAB2",#N/A,TRUE,"GENERAL";"TAB3",#N/A,TRUE,"GENERAL";"TAB4",#N/A,TRUE,"GENERAL";"TAB5",#N/A,TRUE,"GENERAL"}</definedName>
    <definedName name="___y9" localSheetId="17" hidden="1">{"TAB1",#N/A,TRUE,"GENERAL";"TAB2",#N/A,TRUE,"GENERAL";"TAB3",#N/A,TRUE,"GENERAL";"TAB4",#N/A,TRUE,"GENERAL";"TAB5",#N/A,TRUE,"GENERAL"}</definedName>
    <definedName name="___y9" localSheetId="18" hidden="1">{"TAB1",#N/A,TRUE,"GENERAL";"TAB2",#N/A,TRUE,"GENERAL";"TAB3",#N/A,TRUE,"GENERAL";"TAB4",#N/A,TRUE,"GENERAL";"TAB5",#N/A,TRUE,"GENERAL"}</definedName>
    <definedName name="___y9" localSheetId="1" hidden="1">{"TAB1",#N/A,TRUE,"GENERAL";"TAB2",#N/A,TRUE,"GENERAL";"TAB3",#N/A,TRUE,"GENERAL";"TAB4",#N/A,TRUE,"GENERAL";"TAB5",#N/A,TRUE,"GENERAL"}</definedName>
    <definedName name="___y9" hidden="1">{"TAB1",#N/A,TRUE,"GENERAL";"TAB2",#N/A,TRUE,"GENERAL";"TAB3",#N/A,TRUE,"GENERAL";"TAB4",#N/A,TRUE,"GENERAL";"TAB5",#N/A,TRUE,"GENERAL"}</definedName>
    <definedName name="___z1" localSheetId="2" hidden="1">{"TAB1",#N/A,TRUE,"GENERAL";"TAB2",#N/A,TRUE,"GENERAL";"TAB3",#N/A,TRUE,"GENERAL";"TAB4",#N/A,TRUE,"GENERAL";"TAB5",#N/A,TRUE,"GENERAL"}</definedName>
    <definedName name="___z1" localSheetId="3" hidden="1">{"TAB1",#N/A,TRUE,"GENERAL";"TAB2",#N/A,TRUE,"GENERAL";"TAB3",#N/A,TRUE,"GENERAL";"TAB4",#N/A,TRUE,"GENERAL";"TAB5",#N/A,TRUE,"GENERAL"}</definedName>
    <definedName name="___z1" localSheetId="4" hidden="1">{"TAB1",#N/A,TRUE,"GENERAL";"TAB2",#N/A,TRUE,"GENERAL";"TAB3",#N/A,TRUE,"GENERAL";"TAB4",#N/A,TRUE,"GENERAL";"TAB5",#N/A,TRUE,"GENERAL"}</definedName>
    <definedName name="___z1" localSheetId="5" hidden="1">{"TAB1",#N/A,TRUE,"GENERAL";"TAB2",#N/A,TRUE,"GENERAL";"TAB3",#N/A,TRUE,"GENERAL";"TAB4",#N/A,TRUE,"GENERAL";"TAB5",#N/A,TRUE,"GENERAL"}</definedName>
    <definedName name="___z1" localSheetId="8" hidden="1">{"TAB1",#N/A,TRUE,"GENERAL";"TAB2",#N/A,TRUE,"GENERAL";"TAB3",#N/A,TRUE,"GENERAL";"TAB4",#N/A,TRUE,"GENERAL";"TAB5",#N/A,TRUE,"GENERAL"}</definedName>
    <definedName name="___z1" localSheetId="16" hidden="1">{"TAB1",#N/A,TRUE,"GENERAL";"TAB2",#N/A,TRUE,"GENERAL";"TAB3",#N/A,TRUE,"GENERAL";"TAB4",#N/A,TRUE,"GENERAL";"TAB5",#N/A,TRUE,"GENERAL"}</definedName>
    <definedName name="___z1" localSheetId="17" hidden="1">{"TAB1",#N/A,TRUE,"GENERAL";"TAB2",#N/A,TRUE,"GENERAL";"TAB3",#N/A,TRUE,"GENERAL";"TAB4",#N/A,TRUE,"GENERAL";"TAB5",#N/A,TRUE,"GENERAL"}</definedName>
    <definedName name="___z1" localSheetId="18" hidden="1">{"TAB1",#N/A,TRUE,"GENERAL";"TAB2",#N/A,TRUE,"GENERAL";"TAB3",#N/A,TRUE,"GENERAL";"TAB4",#N/A,TRUE,"GENERAL";"TAB5",#N/A,TRUE,"GENERAL"}</definedName>
    <definedName name="___z1" localSheetId="1" hidden="1">{"TAB1",#N/A,TRUE,"GENERAL";"TAB2",#N/A,TRUE,"GENERAL";"TAB3",#N/A,TRUE,"GENERAL";"TAB4",#N/A,TRUE,"GENERAL";"TAB5",#N/A,TRUE,"GENERAL"}</definedName>
    <definedName name="___z1" hidden="1">{"TAB1",#N/A,TRUE,"GENERAL";"TAB2",#N/A,TRUE,"GENERAL";"TAB3",#N/A,TRUE,"GENERAL";"TAB4",#N/A,TRUE,"GENERAL";"TAB5",#N/A,TRUE,"GENERAL"}</definedName>
    <definedName name="___z2" localSheetId="2" hidden="1">{"via1",#N/A,TRUE,"general";"via2",#N/A,TRUE,"general";"via3",#N/A,TRUE,"general"}</definedName>
    <definedName name="___z2" localSheetId="3" hidden="1">{"via1",#N/A,TRUE,"general";"via2",#N/A,TRUE,"general";"via3",#N/A,TRUE,"general"}</definedName>
    <definedName name="___z2" localSheetId="4" hidden="1">{"via1",#N/A,TRUE,"general";"via2",#N/A,TRUE,"general";"via3",#N/A,TRUE,"general"}</definedName>
    <definedName name="___z2" localSheetId="5" hidden="1">{"via1",#N/A,TRUE,"general";"via2",#N/A,TRUE,"general";"via3",#N/A,TRUE,"general"}</definedName>
    <definedName name="___z2" localSheetId="8" hidden="1">{"via1",#N/A,TRUE,"general";"via2",#N/A,TRUE,"general";"via3",#N/A,TRUE,"general"}</definedName>
    <definedName name="___z2" localSheetId="16" hidden="1">{"via1",#N/A,TRUE,"general";"via2",#N/A,TRUE,"general";"via3",#N/A,TRUE,"general"}</definedName>
    <definedName name="___z2" localSheetId="17" hidden="1">{"via1",#N/A,TRUE,"general";"via2",#N/A,TRUE,"general";"via3",#N/A,TRUE,"general"}</definedName>
    <definedName name="___z2" localSheetId="18" hidden="1">{"via1",#N/A,TRUE,"general";"via2",#N/A,TRUE,"general";"via3",#N/A,TRUE,"general"}</definedName>
    <definedName name="___z2" localSheetId="1" hidden="1">{"via1",#N/A,TRUE,"general";"via2",#N/A,TRUE,"general";"via3",#N/A,TRUE,"general"}</definedName>
    <definedName name="___z2" hidden="1">{"via1",#N/A,TRUE,"general";"via2",#N/A,TRUE,"general";"via3",#N/A,TRUE,"general"}</definedName>
    <definedName name="___z3" localSheetId="2" hidden="1">{"via1",#N/A,TRUE,"general";"via2",#N/A,TRUE,"general";"via3",#N/A,TRUE,"general"}</definedName>
    <definedName name="___z3" localSheetId="3" hidden="1">{"via1",#N/A,TRUE,"general";"via2",#N/A,TRUE,"general";"via3",#N/A,TRUE,"general"}</definedName>
    <definedName name="___z3" localSheetId="4" hidden="1">{"via1",#N/A,TRUE,"general";"via2",#N/A,TRUE,"general";"via3",#N/A,TRUE,"general"}</definedName>
    <definedName name="___z3" localSheetId="5" hidden="1">{"via1",#N/A,TRUE,"general";"via2",#N/A,TRUE,"general";"via3",#N/A,TRUE,"general"}</definedName>
    <definedName name="___z3" localSheetId="8" hidden="1">{"via1",#N/A,TRUE,"general";"via2",#N/A,TRUE,"general";"via3",#N/A,TRUE,"general"}</definedName>
    <definedName name="___z3" localSheetId="16" hidden="1">{"via1",#N/A,TRUE,"general";"via2",#N/A,TRUE,"general";"via3",#N/A,TRUE,"general"}</definedName>
    <definedName name="___z3" localSheetId="17" hidden="1">{"via1",#N/A,TRUE,"general";"via2",#N/A,TRUE,"general";"via3",#N/A,TRUE,"general"}</definedName>
    <definedName name="___z3" localSheetId="18" hidden="1">{"via1",#N/A,TRUE,"general";"via2",#N/A,TRUE,"general";"via3",#N/A,TRUE,"general"}</definedName>
    <definedName name="___z3" localSheetId="1" hidden="1">{"via1",#N/A,TRUE,"general";"via2",#N/A,TRUE,"general";"via3",#N/A,TRUE,"general"}</definedName>
    <definedName name="___z3" hidden="1">{"via1",#N/A,TRUE,"general";"via2",#N/A,TRUE,"general";"via3",#N/A,TRUE,"general"}</definedName>
    <definedName name="___z4" localSheetId="2" hidden="1">{"TAB1",#N/A,TRUE,"GENERAL";"TAB2",#N/A,TRUE,"GENERAL";"TAB3",#N/A,TRUE,"GENERAL";"TAB4",#N/A,TRUE,"GENERAL";"TAB5",#N/A,TRUE,"GENERAL"}</definedName>
    <definedName name="___z4" localSheetId="3" hidden="1">{"TAB1",#N/A,TRUE,"GENERAL";"TAB2",#N/A,TRUE,"GENERAL";"TAB3",#N/A,TRUE,"GENERAL";"TAB4",#N/A,TRUE,"GENERAL";"TAB5",#N/A,TRUE,"GENERAL"}</definedName>
    <definedName name="___z4" localSheetId="4" hidden="1">{"TAB1",#N/A,TRUE,"GENERAL";"TAB2",#N/A,TRUE,"GENERAL";"TAB3",#N/A,TRUE,"GENERAL";"TAB4",#N/A,TRUE,"GENERAL";"TAB5",#N/A,TRUE,"GENERAL"}</definedName>
    <definedName name="___z4" localSheetId="5" hidden="1">{"TAB1",#N/A,TRUE,"GENERAL";"TAB2",#N/A,TRUE,"GENERAL";"TAB3",#N/A,TRUE,"GENERAL";"TAB4",#N/A,TRUE,"GENERAL";"TAB5",#N/A,TRUE,"GENERAL"}</definedName>
    <definedName name="___z4" localSheetId="8" hidden="1">{"TAB1",#N/A,TRUE,"GENERAL";"TAB2",#N/A,TRUE,"GENERAL";"TAB3",#N/A,TRUE,"GENERAL";"TAB4",#N/A,TRUE,"GENERAL";"TAB5",#N/A,TRUE,"GENERAL"}</definedName>
    <definedName name="___z4" localSheetId="16" hidden="1">{"TAB1",#N/A,TRUE,"GENERAL";"TAB2",#N/A,TRUE,"GENERAL";"TAB3",#N/A,TRUE,"GENERAL";"TAB4",#N/A,TRUE,"GENERAL";"TAB5",#N/A,TRUE,"GENERAL"}</definedName>
    <definedName name="___z4" localSheetId="17" hidden="1">{"TAB1",#N/A,TRUE,"GENERAL";"TAB2",#N/A,TRUE,"GENERAL";"TAB3",#N/A,TRUE,"GENERAL";"TAB4",#N/A,TRUE,"GENERAL";"TAB5",#N/A,TRUE,"GENERAL"}</definedName>
    <definedName name="___z4" localSheetId="18" hidden="1">{"TAB1",#N/A,TRUE,"GENERAL";"TAB2",#N/A,TRUE,"GENERAL";"TAB3",#N/A,TRUE,"GENERAL";"TAB4",#N/A,TRUE,"GENERAL";"TAB5",#N/A,TRUE,"GENERAL"}</definedName>
    <definedName name="___z4" localSheetId="1" hidden="1">{"TAB1",#N/A,TRUE,"GENERAL";"TAB2",#N/A,TRUE,"GENERAL";"TAB3",#N/A,TRUE,"GENERAL";"TAB4",#N/A,TRUE,"GENERAL";"TAB5",#N/A,TRUE,"GENERAL"}</definedName>
    <definedName name="___z4" hidden="1">{"TAB1",#N/A,TRUE,"GENERAL";"TAB2",#N/A,TRUE,"GENERAL";"TAB3",#N/A,TRUE,"GENERAL";"TAB4",#N/A,TRUE,"GENERAL";"TAB5",#N/A,TRUE,"GENERAL"}</definedName>
    <definedName name="___z5" localSheetId="2" hidden="1">{"via1",#N/A,TRUE,"general";"via2",#N/A,TRUE,"general";"via3",#N/A,TRUE,"general"}</definedName>
    <definedName name="___z5" localSheetId="3" hidden="1">{"via1",#N/A,TRUE,"general";"via2",#N/A,TRUE,"general";"via3",#N/A,TRUE,"general"}</definedName>
    <definedName name="___z5" localSheetId="4" hidden="1">{"via1",#N/A,TRUE,"general";"via2",#N/A,TRUE,"general";"via3",#N/A,TRUE,"general"}</definedName>
    <definedName name="___z5" localSheetId="5" hidden="1">{"via1",#N/A,TRUE,"general";"via2",#N/A,TRUE,"general";"via3",#N/A,TRUE,"general"}</definedName>
    <definedName name="___z5" localSheetId="8" hidden="1">{"via1",#N/A,TRUE,"general";"via2",#N/A,TRUE,"general";"via3",#N/A,TRUE,"general"}</definedName>
    <definedName name="___z5" localSheetId="16" hidden="1">{"via1",#N/A,TRUE,"general";"via2",#N/A,TRUE,"general";"via3",#N/A,TRUE,"general"}</definedName>
    <definedName name="___z5" localSheetId="17" hidden="1">{"via1",#N/A,TRUE,"general";"via2",#N/A,TRUE,"general";"via3",#N/A,TRUE,"general"}</definedName>
    <definedName name="___z5" localSheetId="18" hidden="1">{"via1",#N/A,TRUE,"general";"via2",#N/A,TRUE,"general";"via3",#N/A,TRUE,"general"}</definedName>
    <definedName name="___z5" localSheetId="1" hidden="1">{"via1",#N/A,TRUE,"general";"via2",#N/A,TRUE,"general";"via3",#N/A,TRUE,"general"}</definedName>
    <definedName name="___z5" hidden="1">{"via1",#N/A,TRUE,"general";"via2",#N/A,TRUE,"general";"via3",#N/A,TRUE,"general"}</definedName>
    <definedName name="___z6" localSheetId="2" hidden="1">{"TAB1",#N/A,TRUE,"GENERAL";"TAB2",#N/A,TRUE,"GENERAL";"TAB3",#N/A,TRUE,"GENERAL";"TAB4",#N/A,TRUE,"GENERAL";"TAB5",#N/A,TRUE,"GENERAL"}</definedName>
    <definedName name="___z6" localSheetId="3" hidden="1">{"TAB1",#N/A,TRUE,"GENERAL";"TAB2",#N/A,TRUE,"GENERAL";"TAB3",#N/A,TRUE,"GENERAL";"TAB4",#N/A,TRUE,"GENERAL";"TAB5",#N/A,TRUE,"GENERAL"}</definedName>
    <definedName name="___z6" localSheetId="4" hidden="1">{"TAB1",#N/A,TRUE,"GENERAL";"TAB2",#N/A,TRUE,"GENERAL";"TAB3",#N/A,TRUE,"GENERAL";"TAB4",#N/A,TRUE,"GENERAL";"TAB5",#N/A,TRUE,"GENERAL"}</definedName>
    <definedName name="___z6" localSheetId="5" hidden="1">{"TAB1",#N/A,TRUE,"GENERAL";"TAB2",#N/A,TRUE,"GENERAL";"TAB3",#N/A,TRUE,"GENERAL";"TAB4",#N/A,TRUE,"GENERAL";"TAB5",#N/A,TRUE,"GENERAL"}</definedName>
    <definedName name="___z6" localSheetId="8" hidden="1">{"TAB1",#N/A,TRUE,"GENERAL";"TAB2",#N/A,TRUE,"GENERAL";"TAB3",#N/A,TRUE,"GENERAL";"TAB4",#N/A,TRUE,"GENERAL";"TAB5",#N/A,TRUE,"GENERAL"}</definedName>
    <definedName name="___z6" localSheetId="16" hidden="1">{"TAB1",#N/A,TRUE,"GENERAL";"TAB2",#N/A,TRUE,"GENERAL";"TAB3",#N/A,TRUE,"GENERAL";"TAB4",#N/A,TRUE,"GENERAL";"TAB5",#N/A,TRUE,"GENERAL"}</definedName>
    <definedName name="___z6" localSheetId="17" hidden="1">{"TAB1",#N/A,TRUE,"GENERAL";"TAB2",#N/A,TRUE,"GENERAL";"TAB3",#N/A,TRUE,"GENERAL";"TAB4",#N/A,TRUE,"GENERAL";"TAB5",#N/A,TRUE,"GENERAL"}</definedName>
    <definedName name="___z6" localSheetId="18" hidden="1">{"TAB1",#N/A,TRUE,"GENERAL";"TAB2",#N/A,TRUE,"GENERAL";"TAB3",#N/A,TRUE,"GENERAL";"TAB4",#N/A,TRUE,"GENERAL";"TAB5",#N/A,TRUE,"GENERAL"}</definedName>
    <definedName name="___z6" localSheetId="1" hidden="1">{"TAB1",#N/A,TRUE,"GENERAL";"TAB2",#N/A,TRUE,"GENERAL";"TAB3",#N/A,TRUE,"GENERAL";"TAB4",#N/A,TRUE,"GENERAL";"TAB5",#N/A,TRUE,"GENERAL"}</definedName>
    <definedName name="___z6" hidden="1">{"TAB1",#N/A,TRUE,"GENERAL";"TAB2",#N/A,TRUE,"GENERAL";"TAB3",#N/A,TRUE,"GENERAL";"TAB4",#N/A,TRUE,"GENERAL";"TAB5",#N/A,TRUE,"GENERAL"}</definedName>
    <definedName name="___z7">#N/A</definedName>
    <definedName name="__123Graph_F" hidden="1">[25]TODOITEM!#REF!</definedName>
    <definedName name="__1Excel_BuiltIn_Print_Area_1_1_1">#REF!</definedName>
    <definedName name="__1Sin_nombre">#REF!</definedName>
    <definedName name="__2Excel_BuiltIn_Print_Titles_1_1_1_1">#REF!</definedName>
    <definedName name="__a1" localSheetId="2" hidden="1">{"TAB1",#N/A,TRUE,"GENERAL";"TAB2",#N/A,TRUE,"GENERAL";"TAB3",#N/A,TRUE,"GENERAL";"TAB4",#N/A,TRUE,"GENERAL";"TAB5",#N/A,TRUE,"GENERAL"}</definedName>
    <definedName name="__a1" localSheetId="3" hidden="1">{"TAB1",#N/A,TRUE,"GENERAL";"TAB2",#N/A,TRUE,"GENERAL";"TAB3",#N/A,TRUE,"GENERAL";"TAB4",#N/A,TRUE,"GENERAL";"TAB5",#N/A,TRUE,"GENERAL"}</definedName>
    <definedName name="__a1" localSheetId="4" hidden="1">{"TAB1",#N/A,TRUE,"GENERAL";"TAB2",#N/A,TRUE,"GENERAL";"TAB3",#N/A,TRUE,"GENERAL";"TAB4",#N/A,TRUE,"GENERAL";"TAB5",#N/A,TRUE,"GENERAL"}</definedName>
    <definedName name="__a1" localSheetId="5" hidden="1">{"TAB1",#N/A,TRUE,"GENERAL";"TAB2",#N/A,TRUE,"GENERAL";"TAB3",#N/A,TRUE,"GENERAL";"TAB4",#N/A,TRUE,"GENERAL";"TAB5",#N/A,TRUE,"GENERAL"}</definedName>
    <definedName name="__a1" localSheetId="8" hidden="1">{"TAB1",#N/A,TRUE,"GENERAL";"TAB2",#N/A,TRUE,"GENERAL";"TAB3",#N/A,TRUE,"GENERAL";"TAB4",#N/A,TRUE,"GENERAL";"TAB5",#N/A,TRUE,"GENERAL"}</definedName>
    <definedName name="__a1" localSheetId="16" hidden="1">{"TAB1",#N/A,TRUE,"GENERAL";"TAB2",#N/A,TRUE,"GENERAL";"TAB3",#N/A,TRUE,"GENERAL";"TAB4",#N/A,TRUE,"GENERAL";"TAB5",#N/A,TRUE,"GENERAL"}</definedName>
    <definedName name="__a1" localSheetId="17" hidden="1">{"TAB1",#N/A,TRUE,"GENERAL";"TAB2",#N/A,TRUE,"GENERAL";"TAB3",#N/A,TRUE,"GENERAL";"TAB4",#N/A,TRUE,"GENERAL";"TAB5",#N/A,TRUE,"GENERAL"}</definedName>
    <definedName name="__a1" localSheetId="18" hidden="1">{"TAB1",#N/A,TRUE,"GENERAL";"TAB2",#N/A,TRUE,"GENERAL";"TAB3",#N/A,TRUE,"GENERAL";"TAB4",#N/A,TRUE,"GENERAL";"TAB5",#N/A,TRUE,"GENERAL"}</definedName>
    <definedName name="__a1" localSheetId="1" hidden="1">{"TAB1",#N/A,TRUE,"GENERAL";"TAB2",#N/A,TRUE,"GENERAL";"TAB3",#N/A,TRUE,"GENERAL";"TAB4",#N/A,TRUE,"GENERAL";"TAB5",#N/A,TRUE,"GENERAL"}</definedName>
    <definedName name="__a1" hidden="1">{"TAB1",#N/A,TRUE,"GENERAL";"TAB2",#N/A,TRUE,"GENERAL";"TAB3",#N/A,TRUE,"GENERAL";"TAB4",#N/A,TRUE,"GENERAL";"TAB5",#N/A,TRUE,"GENERAL"}</definedName>
    <definedName name="__A17000">#REF!</definedName>
    <definedName name="__A20000">#REF!</definedName>
    <definedName name="__a3" localSheetId="2" hidden="1">{"TAB1",#N/A,TRUE,"GENERAL";"TAB2",#N/A,TRUE,"GENERAL";"TAB3",#N/A,TRUE,"GENERAL";"TAB4",#N/A,TRUE,"GENERAL";"TAB5",#N/A,TRUE,"GENERAL"}</definedName>
    <definedName name="__a3" localSheetId="3" hidden="1">{"TAB1",#N/A,TRUE,"GENERAL";"TAB2",#N/A,TRUE,"GENERAL";"TAB3",#N/A,TRUE,"GENERAL";"TAB4",#N/A,TRUE,"GENERAL";"TAB5",#N/A,TRUE,"GENERAL"}</definedName>
    <definedName name="__a3" localSheetId="4" hidden="1">{"TAB1",#N/A,TRUE,"GENERAL";"TAB2",#N/A,TRUE,"GENERAL";"TAB3",#N/A,TRUE,"GENERAL";"TAB4",#N/A,TRUE,"GENERAL";"TAB5",#N/A,TRUE,"GENERAL"}</definedName>
    <definedName name="__a3" localSheetId="5" hidden="1">{"TAB1",#N/A,TRUE,"GENERAL";"TAB2",#N/A,TRUE,"GENERAL";"TAB3",#N/A,TRUE,"GENERAL";"TAB4",#N/A,TRUE,"GENERAL";"TAB5",#N/A,TRUE,"GENERAL"}</definedName>
    <definedName name="__a3" localSheetId="8" hidden="1">{"TAB1",#N/A,TRUE,"GENERAL";"TAB2",#N/A,TRUE,"GENERAL";"TAB3",#N/A,TRUE,"GENERAL";"TAB4",#N/A,TRUE,"GENERAL";"TAB5",#N/A,TRUE,"GENERAL"}</definedName>
    <definedName name="__a3" localSheetId="16" hidden="1">{"TAB1",#N/A,TRUE,"GENERAL";"TAB2",#N/A,TRUE,"GENERAL";"TAB3",#N/A,TRUE,"GENERAL";"TAB4",#N/A,TRUE,"GENERAL";"TAB5",#N/A,TRUE,"GENERAL"}</definedName>
    <definedName name="__a3" localSheetId="17" hidden="1">{"TAB1",#N/A,TRUE,"GENERAL";"TAB2",#N/A,TRUE,"GENERAL";"TAB3",#N/A,TRUE,"GENERAL";"TAB4",#N/A,TRUE,"GENERAL";"TAB5",#N/A,TRUE,"GENERAL"}</definedName>
    <definedName name="__a3" localSheetId="18" hidden="1">{"TAB1",#N/A,TRUE,"GENERAL";"TAB2",#N/A,TRUE,"GENERAL";"TAB3",#N/A,TRUE,"GENERAL";"TAB4",#N/A,TRUE,"GENERAL";"TAB5",#N/A,TRUE,"GENERAL"}</definedName>
    <definedName name="__a3" localSheetId="1" hidden="1">{"TAB1",#N/A,TRUE,"GENERAL";"TAB2",#N/A,TRUE,"GENERAL";"TAB3",#N/A,TRUE,"GENERAL";"TAB4",#N/A,TRUE,"GENERAL";"TAB5",#N/A,TRUE,"GENERAL"}</definedName>
    <definedName name="__a3" hidden="1">{"TAB1",#N/A,TRUE,"GENERAL";"TAB2",#N/A,TRUE,"GENERAL";"TAB3",#N/A,TRUE,"GENERAL";"TAB4",#N/A,TRUE,"GENERAL";"TAB5",#N/A,TRUE,"GENERAL"}</definedName>
    <definedName name="__A30000">#REF!</definedName>
    <definedName name="__a4" localSheetId="2" hidden="1">{"via1",#N/A,TRUE,"general";"via2",#N/A,TRUE,"general";"via3",#N/A,TRUE,"general"}</definedName>
    <definedName name="__a4" localSheetId="3" hidden="1">{"via1",#N/A,TRUE,"general";"via2",#N/A,TRUE,"general";"via3",#N/A,TRUE,"general"}</definedName>
    <definedName name="__a4" localSheetId="4" hidden="1">{"via1",#N/A,TRUE,"general";"via2",#N/A,TRUE,"general";"via3",#N/A,TRUE,"general"}</definedName>
    <definedName name="__a4" localSheetId="5" hidden="1">{"via1",#N/A,TRUE,"general";"via2",#N/A,TRUE,"general";"via3",#N/A,TRUE,"general"}</definedName>
    <definedName name="__a4" localSheetId="8" hidden="1">{"via1",#N/A,TRUE,"general";"via2",#N/A,TRUE,"general";"via3",#N/A,TRUE,"general"}</definedName>
    <definedName name="__a4" localSheetId="16" hidden="1">{"via1",#N/A,TRUE,"general";"via2",#N/A,TRUE,"general";"via3",#N/A,TRUE,"general"}</definedName>
    <definedName name="__a4" localSheetId="17" hidden="1">{"via1",#N/A,TRUE,"general";"via2",#N/A,TRUE,"general";"via3",#N/A,TRUE,"general"}</definedName>
    <definedName name="__a4" localSheetId="18" hidden="1">{"via1",#N/A,TRUE,"general";"via2",#N/A,TRUE,"general";"via3",#N/A,TRUE,"general"}</definedName>
    <definedName name="__a4" localSheetId="1" hidden="1">{"via1",#N/A,TRUE,"general";"via2",#N/A,TRUE,"general";"via3",#N/A,TRUE,"general"}</definedName>
    <definedName name="__a4" hidden="1">{"via1",#N/A,TRUE,"general";"via2",#N/A,TRUE,"general";"via3",#N/A,TRUE,"general"}</definedName>
    <definedName name="__a5" localSheetId="2" hidden="1">{"TAB1",#N/A,TRUE,"GENERAL";"TAB2",#N/A,TRUE,"GENERAL";"TAB3",#N/A,TRUE,"GENERAL";"TAB4",#N/A,TRUE,"GENERAL";"TAB5",#N/A,TRUE,"GENERAL"}</definedName>
    <definedName name="__a5" localSheetId="3" hidden="1">{"TAB1",#N/A,TRUE,"GENERAL";"TAB2",#N/A,TRUE,"GENERAL";"TAB3",#N/A,TRUE,"GENERAL";"TAB4",#N/A,TRUE,"GENERAL";"TAB5",#N/A,TRUE,"GENERAL"}</definedName>
    <definedName name="__a5" localSheetId="4" hidden="1">{"TAB1",#N/A,TRUE,"GENERAL";"TAB2",#N/A,TRUE,"GENERAL";"TAB3",#N/A,TRUE,"GENERAL";"TAB4",#N/A,TRUE,"GENERAL";"TAB5",#N/A,TRUE,"GENERAL"}</definedName>
    <definedName name="__a5" localSheetId="5" hidden="1">{"TAB1",#N/A,TRUE,"GENERAL";"TAB2",#N/A,TRUE,"GENERAL";"TAB3",#N/A,TRUE,"GENERAL";"TAB4",#N/A,TRUE,"GENERAL";"TAB5",#N/A,TRUE,"GENERAL"}</definedName>
    <definedName name="__a5" localSheetId="8" hidden="1">{"TAB1",#N/A,TRUE,"GENERAL";"TAB2",#N/A,TRUE,"GENERAL";"TAB3",#N/A,TRUE,"GENERAL";"TAB4",#N/A,TRUE,"GENERAL";"TAB5",#N/A,TRUE,"GENERAL"}</definedName>
    <definedName name="__a5" localSheetId="16" hidden="1">{"TAB1",#N/A,TRUE,"GENERAL";"TAB2",#N/A,TRUE,"GENERAL";"TAB3",#N/A,TRUE,"GENERAL";"TAB4",#N/A,TRUE,"GENERAL";"TAB5",#N/A,TRUE,"GENERAL"}</definedName>
    <definedName name="__a5" localSheetId="17" hidden="1">{"TAB1",#N/A,TRUE,"GENERAL";"TAB2",#N/A,TRUE,"GENERAL";"TAB3",#N/A,TRUE,"GENERAL";"TAB4",#N/A,TRUE,"GENERAL";"TAB5",#N/A,TRUE,"GENERAL"}</definedName>
    <definedName name="__a5" localSheetId="18" hidden="1">{"TAB1",#N/A,TRUE,"GENERAL";"TAB2",#N/A,TRUE,"GENERAL";"TAB3",#N/A,TRUE,"GENERAL";"TAB4",#N/A,TRUE,"GENERAL";"TAB5",#N/A,TRUE,"GENERAL"}</definedName>
    <definedName name="__a5" localSheetId="1" hidden="1">{"TAB1",#N/A,TRUE,"GENERAL";"TAB2",#N/A,TRUE,"GENERAL";"TAB3",#N/A,TRUE,"GENERAL";"TAB4",#N/A,TRUE,"GENERAL";"TAB5",#N/A,TRUE,"GENERAL"}</definedName>
    <definedName name="__a5" hidden="1">{"TAB1",#N/A,TRUE,"GENERAL";"TAB2",#N/A,TRUE,"GENERAL";"TAB3",#N/A,TRUE,"GENERAL";"TAB4",#N/A,TRUE,"GENERAL";"TAB5",#N/A,TRUE,"GENERAL"}</definedName>
    <definedName name="__a6" localSheetId="2" hidden="1">{"TAB1",#N/A,TRUE,"GENERAL";"TAB2",#N/A,TRUE,"GENERAL";"TAB3",#N/A,TRUE,"GENERAL";"TAB4",#N/A,TRUE,"GENERAL";"TAB5",#N/A,TRUE,"GENERAL"}</definedName>
    <definedName name="__a6" localSheetId="3" hidden="1">{"TAB1",#N/A,TRUE,"GENERAL";"TAB2",#N/A,TRUE,"GENERAL";"TAB3",#N/A,TRUE,"GENERAL";"TAB4",#N/A,TRUE,"GENERAL";"TAB5",#N/A,TRUE,"GENERAL"}</definedName>
    <definedName name="__a6" localSheetId="4" hidden="1">{"TAB1",#N/A,TRUE,"GENERAL";"TAB2",#N/A,TRUE,"GENERAL";"TAB3",#N/A,TRUE,"GENERAL";"TAB4",#N/A,TRUE,"GENERAL";"TAB5",#N/A,TRUE,"GENERAL"}</definedName>
    <definedName name="__a6" localSheetId="5" hidden="1">{"TAB1",#N/A,TRUE,"GENERAL";"TAB2",#N/A,TRUE,"GENERAL";"TAB3",#N/A,TRUE,"GENERAL";"TAB4",#N/A,TRUE,"GENERAL";"TAB5",#N/A,TRUE,"GENERAL"}</definedName>
    <definedName name="__a6" localSheetId="8" hidden="1">{"TAB1",#N/A,TRUE,"GENERAL";"TAB2",#N/A,TRUE,"GENERAL";"TAB3",#N/A,TRUE,"GENERAL";"TAB4",#N/A,TRUE,"GENERAL";"TAB5",#N/A,TRUE,"GENERAL"}</definedName>
    <definedName name="__a6" localSheetId="16" hidden="1">{"TAB1",#N/A,TRUE,"GENERAL";"TAB2",#N/A,TRUE,"GENERAL";"TAB3",#N/A,TRUE,"GENERAL";"TAB4",#N/A,TRUE,"GENERAL";"TAB5",#N/A,TRUE,"GENERAL"}</definedName>
    <definedName name="__a6" localSheetId="17" hidden="1">{"TAB1",#N/A,TRUE,"GENERAL";"TAB2",#N/A,TRUE,"GENERAL";"TAB3",#N/A,TRUE,"GENERAL";"TAB4",#N/A,TRUE,"GENERAL";"TAB5",#N/A,TRUE,"GENERAL"}</definedName>
    <definedName name="__a6" localSheetId="18" hidden="1">{"TAB1",#N/A,TRUE,"GENERAL";"TAB2",#N/A,TRUE,"GENERAL";"TAB3",#N/A,TRUE,"GENERAL";"TAB4",#N/A,TRUE,"GENERAL";"TAB5",#N/A,TRUE,"GENERAL"}</definedName>
    <definedName name="__a6" localSheetId="1" hidden="1">{"TAB1",#N/A,TRUE,"GENERAL";"TAB2",#N/A,TRUE,"GENERAL";"TAB3",#N/A,TRUE,"GENERAL";"TAB4",#N/A,TRUE,"GENERAL";"TAB5",#N/A,TRUE,"GENERAL"}</definedName>
    <definedName name="__a6" hidden="1">{"TAB1",#N/A,TRUE,"GENERAL";"TAB2",#N/A,TRUE,"GENERAL";"TAB3",#N/A,TRUE,"GENERAL";"TAB4",#N/A,TRUE,"GENERAL";"TAB5",#N/A,TRUE,"GENERAL"}</definedName>
    <definedName name="__ADH12">[16]BASE!$D$358</definedName>
    <definedName name="__adi1">[11]Datos!$B$2</definedName>
    <definedName name="__adi2">[11]Datos!$B$3</definedName>
    <definedName name="__ADM12">[16]BASE!$D$359</definedName>
    <definedName name="__ADM2" localSheetId="1">#REF!</definedName>
    <definedName name="__ADM2">#REF!</definedName>
    <definedName name="__ADM3">[26]BASE!$D$126</definedName>
    <definedName name="__ADM4">[16]BASE!$D$151</definedName>
    <definedName name="__ADP1" localSheetId="1">#REF!</definedName>
    <definedName name="__ADP1">#REF!</definedName>
    <definedName name="__AFC1" localSheetId="1">[7]INV!$A$25:$D$28</definedName>
    <definedName name="__AFC1">[5]INV!$A$25:$D$28</definedName>
    <definedName name="__AFC3" localSheetId="1">[7]INV!$F$25:$I$28</definedName>
    <definedName name="__AFC3">[5]INV!$F$25:$I$28</definedName>
    <definedName name="__AFC5" localSheetId="1">[7]INV!$K$25:$N$28</definedName>
    <definedName name="__AFC5">[5]INV!$K$25:$N$28</definedName>
    <definedName name="__AIU1" localSheetId="1">#REF!</definedName>
    <definedName name="__AIU1">#REF!</definedName>
    <definedName name="__aiu2">[9]AIU!$J$105</definedName>
    <definedName name="__AIU3">[19]BASE!$C$3</definedName>
    <definedName name="__apu1">[3]INSUMOS!#REF!</definedName>
    <definedName name="__APU221" localSheetId="1">#REF!</definedName>
    <definedName name="__APU221">#REF!</definedName>
    <definedName name="__APU465" localSheetId="2">[20]!absc</definedName>
    <definedName name="__APU465" localSheetId="12">[20]!absc</definedName>
    <definedName name="__APU465" localSheetId="11">[20]!absc</definedName>
    <definedName name="__APU465" localSheetId="13">[20]!absc</definedName>
    <definedName name="__APU465" localSheetId="14">[20]!absc</definedName>
    <definedName name="__APU465" localSheetId="15">[20]!absc</definedName>
    <definedName name="__APU465" localSheetId="3">[20]!absc</definedName>
    <definedName name="__APU465" localSheetId="4">[20]!absc</definedName>
    <definedName name="__APU465" localSheetId="5">[20]!absc</definedName>
    <definedName name="__APU465" localSheetId="6">[20]!absc</definedName>
    <definedName name="__APU465" localSheetId="7">[20]!absc</definedName>
    <definedName name="__APU465" localSheetId="8">[20]!absc</definedName>
    <definedName name="__APU465" localSheetId="9">[20]!absc</definedName>
    <definedName name="__APU465" localSheetId="10">[20]!absc</definedName>
    <definedName name="__APU465" localSheetId="16">[20]!absc</definedName>
    <definedName name="__APU465" localSheetId="17">[20]!absc</definedName>
    <definedName name="__APU465" localSheetId="18">[20]!absc</definedName>
    <definedName name="__APU465" localSheetId="19">[20]!absc</definedName>
    <definedName name="__APU465" localSheetId="20">[20]!absc</definedName>
    <definedName name="__APU465" localSheetId="21">[20]!absc</definedName>
    <definedName name="__APU465" localSheetId="22">[20]!absc</definedName>
    <definedName name="__APU465" localSheetId="23">[20]!absc</definedName>
    <definedName name="__APU465" localSheetId="24">[20]!absc</definedName>
    <definedName name="__APU465">[20]!absc</definedName>
    <definedName name="__b2" localSheetId="2" hidden="1">{"TAB1",#N/A,TRUE,"GENERAL";"TAB2",#N/A,TRUE,"GENERAL";"TAB3",#N/A,TRUE,"GENERAL";"TAB4",#N/A,TRUE,"GENERAL";"TAB5",#N/A,TRUE,"GENERAL"}</definedName>
    <definedName name="__b2" localSheetId="3" hidden="1">{"TAB1",#N/A,TRUE,"GENERAL";"TAB2",#N/A,TRUE,"GENERAL";"TAB3",#N/A,TRUE,"GENERAL";"TAB4",#N/A,TRUE,"GENERAL";"TAB5",#N/A,TRUE,"GENERAL"}</definedName>
    <definedName name="__b2" localSheetId="4" hidden="1">{"TAB1",#N/A,TRUE,"GENERAL";"TAB2",#N/A,TRUE,"GENERAL";"TAB3",#N/A,TRUE,"GENERAL";"TAB4",#N/A,TRUE,"GENERAL";"TAB5",#N/A,TRUE,"GENERAL"}</definedName>
    <definedName name="__b2" localSheetId="5" hidden="1">{"TAB1",#N/A,TRUE,"GENERAL";"TAB2",#N/A,TRUE,"GENERAL";"TAB3",#N/A,TRUE,"GENERAL";"TAB4",#N/A,TRUE,"GENERAL";"TAB5",#N/A,TRUE,"GENERAL"}</definedName>
    <definedName name="__b2" localSheetId="8" hidden="1">{"TAB1",#N/A,TRUE,"GENERAL";"TAB2",#N/A,TRUE,"GENERAL";"TAB3",#N/A,TRUE,"GENERAL";"TAB4",#N/A,TRUE,"GENERAL";"TAB5",#N/A,TRUE,"GENERAL"}</definedName>
    <definedName name="__b2" localSheetId="16" hidden="1">{"TAB1",#N/A,TRUE,"GENERAL";"TAB2",#N/A,TRUE,"GENERAL";"TAB3",#N/A,TRUE,"GENERAL";"TAB4",#N/A,TRUE,"GENERAL";"TAB5",#N/A,TRUE,"GENERAL"}</definedName>
    <definedName name="__b2" localSheetId="17" hidden="1">{"TAB1",#N/A,TRUE,"GENERAL";"TAB2",#N/A,TRUE,"GENERAL";"TAB3",#N/A,TRUE,"GENERAL";"TAB4",#N/A,TRUE,"GENERAL";"TAB5",#N/A,TRUE,"GENERAL"}</definedName>
    <definedName name="__b2" localSheetId="18" hidden="1">{"TAB1",#N/A,TRUE,"GENERAL";"TAB2",#N/A,TRUE,"GENERAL";"TAB3",#N/A,TRUE,"GENERAL";"TAB4",#N/A,TRUE,"GENERAL";"TAB5",#N/A,TRUE,"GENERAL"}</definedName>
    <definedName name="__b2" localSheetId="1" hidden="1">{"TAB1",#N/A,TRUE,"GENERAL";"TAB2",#N/A,TRUE,"GENERAL";"TAB3",#N/A,TRUE,"GENERAL";"TAB4",#N/A,TRUE,"GENERAL";"TAB5",#N/A,TRUE,"GENERAL"}</definedName>
    <definedName name="__b2" hidden="1">{"TAB1",#N/A,TRUE,"GENERAL";"TAB2",#N/A,TRUE,"GENERAL";"TAB3",#N/A,TRUE,"GENERAL";"TAB4",#N/A,TRUE,"GENERAL";"TAB5",#N/A,TRUE,"GENERAL"}</definedName>
    <definedName name="__b3" localSheetId="2" hidden="1">{"TAB1",#N/A,TRUE,"GENERAL";"TAB2",#N/A,TRUE,"GENERAL";"TAB3",#N/A,TRUE,"GENERAL";"TAB4",#N/A,TRUE,"GENERAL";"TAB5",#N/A,TRUE,"GENERAL"}</definedName>
    <definedName name="__b3" localSheetId="3" hidden="1">{"TAB1",#N/A,TRUE,"GENERAL";"TAB2",#N/A,TRUE,"GENERAL";"TAB3",#N/A,TRUE,"GENERAL";"TAB4",#N/A,TRUE,"GENERAL";"TAB5",#N/A,TRUE,"GENERAL"}</definedName>
    <definedName name="__b3" localSheetId="4" hidden="1">{"TAB1",#N/A,TRUE,"GENERAL";"TAB2",#N/A,TRUE,"GENERAL";"TAB3",#N/A,TRUE,"GENERAL";"TAB4",#N/A,TRUE,"GENERAL";"TAB5",#N/A,TRUE,"GENERAL"}</definedName>
    <definedName name="__b3" localSheetId="5" hidden="1">{"TAB1",#N/A,TRUE,"GENERAL";"TAB2",#N/A,TRUE,"GENERAL";"TAB3",#N/A,TRUE,"GENERAL";"TAB4",#N/A,TRUE,"GENERAL";"TAB5",#N/A,TRUE,"GENERAL"}</definedName>
    <definedName name="__b3" localSheetId="8" hidden="1">{"TAB1",#N/A,TRUE,"GENERAL";"TAB2",#N/A,TRUE,"GENERAL";"TAB3",#N/A,TRUE,"GENERAL";"TAB4",#N/A,TRUE,"GENERAL";"TAB5",#N/A,TRUE,"GENERAL"}</definedName>
    <definedName name="__b3" localSheetId="16" hidden="1">{"TAB1",#N/A,TRUE,"GENERAL";"TAB2",#N/A,TRUE,"GENERAL";"TAB3",#N/A,TRUE,"GENERAL";"TAB4",#N/A,TRUE,"GENERAL";"TAB5",#N/A,TRUE,"GENERAL"}</definedName>
    <definedName name="__b3" localSheetId="17" hidden="1">{"TAB1",#N/A,TRUE,"GENERAL";"TAB2",#N/A,TRUE,"GENERAL";"TAB3",#N/A,TRUE,"GENERAL";"TAB4",#N/A,TRUE,"GENERAL";"TAB5",#N/A,TRUE,"GENERAL"}</definedName>
    <definedName name="__b3" localSheetId="18" hidden="1">{"TAB1",#N/A,TRUE,"GENERAL";"TAB2",#N/A,TRUE,"GENERAL";"TAB3",#N/A,TRUE,"GENERAL";"TAB4",#N/A,TRUE,"GENERAL";"TAB5",#N/A,TRUE,"GENERAL"}</definedName>
    <definedName name="__b3" localSheetId="1" hidden="1">{"TAB1",#N/A,TRUE,"GENERAL";"TAB2",#N/A,TRUE,"GENERAL";"TAB3",#N/A,TRUE,"GENERAL";"TAB4",#N/A,TRUE,"GENERAL";"TAB5",#N/A,TRUE,"GENERAL"}</definedName>
    <definedName name="__b3" hidden="1">{"TAB1",#N/A,TRUE,"GENERAL";"TAB2",#N/A,TRUE,"GENERAL";"TAB3",#N/A,TRUE,"GENERAL";"TAB4",#N/A,TRUE,"GENERAL";"TAB5",#N/A,TRUE,"GENERAL"}</definedName>
    <definedName name="__b4" localSheetId="2" hidden="1">{"TAB1",#N/A,TRUE,"GENERAL";"TAB2",#N/A,TRUE,"GENERAL";"TAB3",#N/A,TRUE,"GENERAL";"TAB4",#N/A,TRUE,"GENERAL";"TAB5",#N/A,TRUE,"GENERAL"}</definedName>
    <definedName name="__b4" localSheetId="3" hidden="1">{"TAB1",#N/A,TRUE,"GENERAL";"TAB2",#N/A,TRUE,"GENERAL";"TAB3",#N/A,TRUE,"GENERAL";"TAB4",#N/A,TRUE,"GENERAL";"TAB5",#N/A,TRUE,"GENERAL"}</definedName>
    <definedName name="__b4" localSheetId="4" hidden="1">{"TAB1",#N/A,TRUE,"GENERAL";"TAB2",#N/A,TRUE,"GENERAL";"TAB3",#N/A,TRUE,"GENERAL";"TAB4",#N/A,TRUE,"GENERAL";"TAB5",#N/A,TRUE,"GENERAL"}</definedName>
    <definedName name="__b4" localSheetId="5" hidden="1">{"TAB1",#N/A,TRUE,"GENERAL";"TAB2",#N/A,TRUE,"GENERAL";"TAB3",#N/A,TRUE,"GENERAL";"TAB4",#N/A,TRUE,"GENERAL";"TAB5",#N/A,TRUE,"GENERAL"}</definedName>
    <definedName name="__b4" localSheetId="8" hidden="1">{"TAB1",#N/A,TRUE,"GENERAL";"TAB2",#N/A,TRUE,"GENERAL";"TAB3",#N/A,TRUE,"GENERAL";"TAB4",#N/A,TRUE,"GENERAL";"TAB5",#N/A,TRUE,"GENERAL"}</definedName>
    <definedName name="__b4" localSheetId="16" hidden="1">{"TAB1",#N/A,TRUE,"GENERAL";"TAB2",#N/A,TRUE,"GENERAL";"TAB3",#N/A,TRUE,"GENERAL";"TAB4",#N/A,TRUE,"GENERAL";"TAB5",#N/A,TRUE,"GENERAL"}</definedName>
    <definedName name="__b4" localSheetId="17" hidden="1">{"TAB1",#N/A,TRUE,"GENERAL";"TAB2",#N/A,TRUE,"GENERAL";"TAB3",#N/A,TRUE,"GENERAL";"TAB4",#N/A,TRUE,"GENERAL";"TAB5",#N/A,TRUE,"GENERAL"}</definedName>
    <definedName name="__b4" localSheetId="18" hidden="1">{"TAB1",#N/A,TRUE,"GENERAL";"TAB2",#N/A,TRUE,"GENERAL";"TAB3",#N/A,TRUE,"GENERAL";"TAB4",#N/A,TRUE,"GENERAL";"TAB5",#N/A,TRUE,"GENERAL"}</definedName>
    <definedName name="__b4" localSheetId="1" hidden="1">{"TAB1",#N/A,TRUE,"GENERAL";"TAB2",#N/A,TRUE,"GENERAL";"TAB3",#N/A,TRUE,"GENERAL";"TAB4",#N/A,TRUE,"GENERAL";"TAB5",#N/A,TRUE,"GENERAL"}</definedName>
    <definedName name="__b4" hidden="1">{"TAB1",#N/A,TRUE,"GENERAL";"TAB2",#N/A,TRUE,"GENERAL";"TAB3",#N/A,TRUE,"GENERAL";"TAB4",#N/A,TRUE,"GENERAL";"TAB5",#N/A,TRUE,"GENERAL"}</definedName>
    <definedName name="__b5" localSheetId="2" hidden="1">{"TAB1",#N/A,TRUE,"GENERAL";"TAB2",#N/A,TRUE,"GENERAL";"TAB3",#N/A,TRUE,"GENERAL";"TAB4",#N/A,TRUE,"GENERAL";"TAB5",#N/A,TRUE,"GENERAL"}</definedName>
    <definedName name="__b5" localSheetId="3" hidden="1">{"TAB1",#N/A,TRUE,"GENERAL";"TAB2",#N/A,TRUE,"GENERAL";"TAB3",#N/A,TRUE,"GENERAL";"TAB4",#N/A,TRUE,"GENERAL";"TAB5",#N/A,TRUE,"GENERAL"}</definedName>
    <definedName name="__b5" localSheetId="4" hidden="1">{"TAB1",#N/A,TRUE,"GENERAL";"TAB2",#N/A,TRUE,"GENERAL";"TAB3",#N/A,TRUE,"GENERAL";"TAB4",#N/A,TRUE,"GENERAL";"TAB5",#N/A,TRUE,"GENERAL"}</definedName>
    <definedName name="__b5" localSheetId="5" hidden="1">{"TAB1",#N/A,TRUE,"GENERAL";"TAB2",#N/A,TRUE,"GENERAL";"TAB3",#N/A,TRUE,"GENERAL";"TAB4",#N/A,TRUE,"GENERAL";"TAB5",#N/A,TRUE,"GENERAL"}</definedName>
    <definedName name="__b5" localSheetId="8" hidden="1">{"TAB1",#N/A,TRUE,"GENERAL";"TAB2",#N/A,TRUE,"GENERAL";"TAB3",#N/A,TRUE,"GENERAL";"TAB4",#N/A,TRUE,"GENERAL";"TAB5",#N/A,TRUE,"GENERAL"}</definedName>
    <definedName name="__b5" localSheetId="16" hidden="1">{"TAB1",#N/A,TRUE,"GENERAL";"TAB2",#N/A,TRUE,"GENERAL";"TAB3",#N/A,TRUE,"GENERAL";"TAB4",#N/A,TRUE,"GENERAL";"TAB5",#N/A,TRUE,"GENERAL"}</definedName>
    <definedName name="__b5" localSheetId="17" hidden="1">{"TAB1",#N/A,TRUE,"GENERAL";"TAB2",#N/A,TRUE,"GENERAL";"TAB3",#N/A,TRUE,"GENERAL";"TAB4",#N/A,TRUE,"GENERAL";"TAB5",#N/A,TRUE,"GENERAL"}</definedName>
    <definedName name="__b5" localSheetId="18" hidden="1">{"TAB1",#N/A,TRUE,"GENERAL";"TAB2",#N/A,TRUE,"GENERAL";"TAB3",#N/A,TRUE,"GENERAL";"TAB4",#N/A,TRUE,"GENERAL";"TAB5",#N/A,TRUE,"GENERAL"}</definedName>
    <definedName name="__b5" localSheetId="1" hidden="1">{"TAB1",#N/A,TRUE,"GENERAL";"TAB2",#N/A,TRUE,"GENERAL";"TAB3",#N/A,TRUE,"GENERAL";"TAB4",#N/A,TRUE,"GENERAL";"TAB5",#N/A,TRUE,"GENERAL"}</definedName>
    <definedName name="__b5" hidden="1">{"TAB1",#N/A,TRUE,"GENERAL";"TAB2",#N/A,TRUE,"GENERAL";"TAB3",#N/A,TRUE,"GENERAL";"TAB4",#N/A,TRUE,"GENERAL";"TAB5",#N/A,TRUE,"GENERAL"}</definedName>
    <definedName name="__b6" localSheetId="2" hidden="1">{"TAB1",#N/A,TRUE,"GENERAL";"TAB2",#N/A,TRUE,"GENERAL";"TAB3",#N/A,TRUE,"GENERAL";"TAB4",#N/A,TRUE,"GENERAL";"TAB5",#N/A,TRUE,"GENERAL"}</definedName>
    <definedName name="__b6" localSheetId="3" hidden="1">{"TAB1",#N/A,TRUE,"GENERAL";"TAB2",#N/A,TRUE,"GENERAL";"TAB3",#N/A,TRUE,"GENERAL";"TAB4",#N/A,TRUE,"GENERAL";"TAB5",#N/A,TRUE,"GENERAL"}</definedName>
    <definedName name="__b6" localSheetId="4" hidden="1">{"TAB1",#N/A,TRUE,"GENERAL";"TAB2",#N/A,TRUE,"GENERAL";"TAB3",#N/A,TRUE,"GENERAL";"TAB4",#N/A,TRUE,"GENERAL";"TAB5",#N/A,TRUE,"GENERAL"}</definedName>
    <definedName name="__b6" localSheetId="5" hidden="1">{"TAB1",#N/A,TRUE,"GENERAL";"TAB2",#N/A,TRUE,"GENERAL";"TAB3",#N/A,TRUE,"GENERAL";"TAB4",#N/A,TRUE,"GENERAL";"TAB5",#N/A,TRUE,"GENERAL"}</definedName>
    <definedName name="__b6" localSheetId="8" hidden="1">{"TAB1",#N/A,TRUE,"GENERAL";"TAB2",#N/A,TRUE,"GENERAL";"TAB3",#N/A,TRUE,"GENERAL";"TAB4",#N/A,TRUE,"GENERAL";"TAB5",#N/A,TRUE,"GENERAL"}</definedName>
    <definedName name="__b6" localSheetId="16" hidden="1">{"TAB1",#N/A,TRUE,"GENERAL";"TAB2",#N/A,TRUE,"GENERAL";"TAB3",#N/A,TRUE,"GENERAL";"TAB4",#N/A,TRUE,"GENERAL";"TAB5",#N/A,TRUE,"GENERAL"}</definedName>
    <definedName name="__b6" localSheetId="17" hidden="1">{"TAB1",#N/A,TRUE,"GENERAL";"TAB2",#N/A,TRUE,"GENERAL";"TAB3",#N/A,TRUE,"GENERAL";"TAB4",#N/A,TRUE,"GENERAL";"TAB5",#N/A,TRUE,"GENERAL"}</definedName>
    <definedName name="__b6" localSheetId="18" hidden="1">{"TAB1",#N/A,TRUE,"GENERAL";"TAB2",#N/A,TRUE,"GENERAL";"TAB3",#N/A,TRUE,"GENERAL";"TAB4",#N/A,TRUE,"GENERAL";"TAB5",#N/A,TRUE,"GENERAL"}</definedName>
    <definedName name="__b6" localSheetId="1" hidden="1">{"TAB1",#N/A,TRUE,"GENERAL";"TAB2",#N/A,TRUE,"GENERAL";"TAB3",#N/A,TRUE,"GENERAL";"TAB4",#N/A,TRUE,"GENERAL";"TAB5",#N/A,TRUE,"GENERAL"}</definedName>
    <definedName name="__b6" hidden="1">{"TAB1",#N/A,TRUE,"GENERAL";"TAB2",#N/A,TRUE,"GENERAL";"TAB3",#N/A,TRUE,"GENERAL";"TAB4",#N/A,TRUE,"GENERAL";"TAB5",#N/A,TRUE,"GENERAL"}</definedName>
    <definedName name="__b7" localSheetId="2" hidden="1">{"via1",#N/A,TRUE,"general";"via2",#N/A,TRUE,"general";"via3",#N/A,TRUE,"general"}</definedName>
    <definedName name="__b7" localSheetId="3" hidden="1">{"via1",#N/A,TRUE,"general";"via2",#N/A,TRUE,"general";"via3",#N/A,TRUE,"general"}</definedName>
    <definedName name="__b7" localSheetId="4" hidden="1">{"via1",#N/A,TRUE,"general";"via2",#N/A,TRUE,"general";"via3",#N/A,TRUE,"general"}</definedName>
    <definedName name="__b7" localSheetId="5" hidden="1">{"via1",#N/A,TRUE,"general";"via2",#N/A,TRUE,"general";"via3",#N/A,TRUE,"general"}</definedName>
    <definedName name="__b7" localSheetId="8" hidden="1">{"via1",#N/A,TRUE,"general";"via2",#N/A,TRUE,"general";"via3",#N/A,TRUE,"general"}</definedName>
    <definedName name="__b7" localSheetId="16" hidden="1">{"via1",#N/A,TRUE,"general";"via2",#N/A,TRUE,"general";"via3",#N/A,TRUE,"general"}</definedName>
    <definedName name="__b7" localSheetId="17" hidden="1">{"via1",#N/A,TRUE,"general";"via2",#N/A,TRUE,"general";"via3",#N/A,TRUE,"general"}</definedName>
    <definedName name="__b7" localSheetId="18" hidden="1">{"via1",#N/A,TRUE,"general";"via2",#N/A,TRUE,"general";"via3",#N/A,TRUE,"general"}</definedName>
    <definedName name="__b7" localSheetId="1" hidden="1">{"via1",#N/A,TRUE,"general";"via2",#N/A,TRUE,"general";"via3",#N/A,TRUE,"general"}</definedName>
    <definedName name="__b7" hidden="1">{"via1",#N/A,TRUE,"general";"via2",#N/A,TRUE,"general";"via3",#N/A,TRUE,"general"}</definedName>
    <definedName name="__b8" localSheetId="2" hidden="1">{"via1",#N/A,TRUE,"general";"via2",#N/A,TRUE,"general";"via3",#N/A,TRUE,"general"}</definedName>
    <definedName name="__b8" localSheetId="3" hidden="1">{"via1",#N/A,TRUE,"general";"via2",#N/A,TRUE,"general";"via3",#N/A,TRUE,"general"}</definedName>
    <definedName name="__b8" localSheetId="4" hidden="1">{"via1",#N/A,TRUE,"general";"via2",#N/A,TRUE,"general";"via3",#N/A,TRUE,"general"}</definedName>
    <definedName name="__b8" localSheetId="5" hidden="1">{"via1",#N/A,TRUE,"general";"via2",#N/A,TRUE,"general";"via3",#N/A,TRUE,"general"}</definedName>
    <definedName name="__b8" localSheetId="8" hidden="1">{"via1",#N/A,TRUE,"general";"via2",#N/A,TRUE,"general";"via3",#N/A,TRUE,"general"}</definedName>
    <definedName name="__b8" localSheetId="16" hidden="1">{"via1",#N/A,TRUE,"general";"via2",#N/A,TRUE,"general";"via3",#N/A,TRUE,"general"}</definedName>
    <definedName name="__b8" localSheetId="17" hidden="1">{"via1",#N/A,TRUE,"general";"via2",#N/A,TRUE,"general";"via3",#N/A,TRUE,"general"}</definedName>
    <definedName name="__b8" localSheetId="18" hidden="1">{"via1",#N/A,TRUE,"general";"via2",#N/A,TRUE,"general";"via3",#N/A,TRUE,"general"}</definedName>
    <definedName name="__b8" localSheetId="1" hidden="1">{"via1",#N/A,TRUE,"general";"via2",#N/A,TRUE,"general";"via3",#N/A,TRUE,"general"}</definedName>
    <definedName name="__b8" hidden="1">{"via1",#N/A,TRUE,"general";"via2",#N/A,TRUE,"general";"via3",#N/A,TRUE,"general"}</definedName>
    <definedName name="__BAZ10">[26]BASE!$D$370</definedName>
    <definedName name="__bb9" localSheetId="2" hidden="1">{"TAB1",#N/A,TRUE,"GENERAL";"TAB2",#N/A,TRUE,"GENERAL";"TAB3",#N/A,TRUE,"GENERAL";"TAB4",#N/A,TRUE,"GENERAL";"TAB5",#N/A,TRUE,"GENERAL"}</definedName>
    <definedName name="__bb9" localSheetId="3" hidden="1">{"TAB1",#N/A,TRUE,"GENERAL";"TAB2",#N/A,TRUE,"GENERAL";"TAB3",#N/A,TRUE,"GENERAL";"TAB4",#N/A,TRUE,"GENERAL";"TAB5",#N/A,TRUE,"GENERAL"}</definedName>
    <definedName name="__bb9" localSheetId="4" hidden="1">{"TAB1",#N/A,TRUE,"GENERAL";"TAB2",#N/A,TRUE,"GENERAL";"TAB3",#N/A,TRUE,"GENERAL";"TAB4",#N/A,TRUE,"GENERAL";"TAB5",#N/A,TRUE,"GENERAL"}</definedName>
    <definedName name="__bb9" localSheetId="5" hidden="1">{"TAB1",#N/A,TRUE,"GENERAL";"TAB2",#N/A,TRUE,"GENERAL";"TAB3",#N/A,TRUE,"GENERAL";"TAB4",#N/A,TRUE,"GENERAL";"TAB5",#N/A,TRUE,"GENERAL"}</definedName>
    <definedName name="__bb9" localSheetId="8" hidden="1">{"TAB1",#N/A,TRUE,"GENERAL";"TAB2",#N/A,TRUE,"GENERAL";"TAB3",#N/A,TRUE,"GENERAL";"TAB4",#N/A,TRUE,"GENERAL";"TAB5",#N/A,TRUE,"GENERAL"}</definedName>
    <definedName name="__bb9" localSheetId="16" hidden="1">{"TAB1",#N/A,TRUE,"GENERAL";"TAB2",#N/A,TRUE,"GENERAL";"TAB3",#N/A,TRUE,"GENERAL";"TAB4",#N/A,TRUE,"GENERAL";"TAB5",#N/A,TRUE,"GENERAL"}</definedName>
    <definedName name="__bb9" localSheetId="17" hidden="1">{"TAB1",#N/A,TRUE,"GENERAL";"TAB2",#N/A,TRUE,"GENERAL";"TAB3",#N/A,TRUE,"GENERAL";"TAB4",#N/A,TRUE,"GENERAL";"TAB5",#N/A,TRUE,"GENERAL"}</definedName>
    <definedName name="__bb9" localSheetId="18" hidden="1">{"TAB1",#N/A,TRUE,"GENERAL";"TAB2",#N/A,TRUE,"GENERAL";"TAB3",#N/A,TRUE,"GENERAL";"TAB4",#N/A,TRUE,"GENERAL";"TAB5",#N/A,TRUE,"GENERAL"}</definedName>
    <definedName name="__bb9" localSheetId="1" hidden="1">{"TAB1",#N/A,TRUE,"GENERAL";"TAB2",#N/A,TRUE,"GENERAL";"TAB3",#N/A,TRUE,"GENERAL";"TAB4",#N/A,TRUE,"GENERAL";"TAB5",#N/A,TRUE,"GENERAL"}</definedName>
    <definedName name="__bb9" hidden="1">{"TAB1",#N/A,TRUE,"GENERAL";"TAB2",#N/A,TRUE,"GENERAL";"TAB3",#N/A,TRUE,"GENERAL";"TAB4",#N/A,TRUE,"GENERAL";"TAB5",#N/A,TRUE,"GENERAL"}</definedName>
    <definedName name="__bgb5" localSheetId="2" hidden="1">{"TAB1",#N/A,TRUE,"GENERAL";"TAB2",#N/A,TRUE,"GENERAL";"TAB3",#N/A,TRUE,"GENERAL";"TAB4",#N/A,TRUE,"GENERAL";"TAB5",#N/A,TRUE,"GENERAL"}</definedName>
    <definedName name="__bgb5" localSheetId="3" hidden="1">{"TAB1",#N/A,TRUE,"GENERAL";"TAB2",#N/A,TRUE,"GENERAL";"TAB3",#N/A,TRUE,"GENERAL";"TAB4",#N/A,TRUE,"GENERAL";"TAB5",#N/A,TRUE,"GENERAL"}</definedName>
    <definedName name="__bgb5" localSheetId="4" hidden="1">{"TAB1",#N/A,TRUE,"GENERAL";"TAB2",#N/A,TRUE,"GENERAL";"TAB3",#N/A,TRUE,"GENERAL";"TAB4",#N/A,TRUE,"GENERAL";"TAB5",#N/A,TRUE,"GENERAL"}</definedName>
    <definedName name="__bgb5" localSheetId="5" hidden="1">{"TAB1",#N/A,TRUE,"GENERAL";"TAB2",#N/A,TRUE,"GENERAL";"TAB3",#N/A,TRUE,"GENERAL";"TAB4",#N/A,TRUE,"GENERAL";"TAB5",#N/A,TRUE,"GENERAL"}</definedName>
    <definedName name="__bgb5" localSheetId="8" hidden="1">{"TAB1",#N/A,TRUE,"GENERAL";"TAB2",#N/A,TRUE,"GENERAL";"TAB3",#N/A,TRUE,"GENERAL";"TAB4",#N/A,TRUE,"GENERAL";"TAB5",#N/A,TRUE,"GENERAL"}</definedName>
    <definedName name="__bgb5" localSheetId="16" hidden="1">{"TAB1",#N/A,TRUE,"GENERAL";"TAB2",#N/A,TRUE,"GENERAL";"TAB3",#N/A,TRUE,"GENERAL";"TAB4",#N/A,TRUE,"GENERAL";"TAB5",#N/A,TRUE,"GENERAL"}</definedName>
    <definedName name="__bgb5" localSheetId="17" hidden="1">{"TAB1",#N/A,TRUE,"GENERAL";"TAB2",#N/A,TRUE,"GENERAL";"TAB3",#N/A,TRUE,"GENERAL";"TAB4",#N/A,TRUE,"GENERAL";"TAB5",#N/A,TRUE,"GENERAL"}</definedName>
    <definedName name="__bgb5" localSheetId="18" hidden="1">{"TAB1",#N/A,TRUE,"GENERAL";"TAB2",#N/A,TRUE,"GENERAL";"TAB3",#N/A,TRUE,"GENERAL";"TAB4",#N/A,TRUE,"GENERAL";"TAB5",#N/A,TRUE,"GENERAL"}</definedName>
    <definedName name="__bgb5" localSheetId="1" hidden="1">{"TAB1",#N/A,TRUE,"GENERAL";"TAB2",#N/A,TRUE,"GENERAL";"TAB3",#N/A,TRUE,"GENERAL";"TAB4",#N/A,TRUE,"GENERAL";"TAB5",#N/A,TRUE,"GENERAL"}</definedName>
    <definedName name="__bgb5" hidden="1">{"TAB1",#N/A,TRUE,"GENERAL";"TAB2",#N/A,TRUE,"GENERAL";"TAB3",#N/A,TRUE,"GENERAL";"TAB4",#N/A,TRUE,"GENERAL";"TAB5",#N/A,TRUE,"GENERAL"}</definedName>
    <definedName name="__BGC1" localSheetId="1">[7]INV!$A$5:$D$8</definedName>
    <definedName name="__BGC1">[5]INV!$A$5:$D$8</definedName>
    <definedName name="__BGC3" localSheetId="1">[7]INV!$F$5:$I$8</definedName>
    <definedName name="__BGC3">[5]INV!$F$5:$I$8</definedName>
    <definedName name="__BGC5" localSheetId="1">[7]INV!$K$5:$N$8</definedName>
    <definedName name="__BGC5">[5]INV!$K$5:$N$8</definedName>
    <definedName name="__BLO20">[16]BASE!$D$64</definedName>
    <definedName name="__C2254JH">[26]BASE!$D$298</definedName>
    <definedName name="__C2256JH" localSheetId="1">#REF!</definedName>
    <definedName name="__C2256JH">#REF!</definedName>
    <definedName name="__C452JH">[26]BASE!$D$294</definedName>
    <definedName name="__C903L">[26]BASE!$D$376</definedName>
    <definedName name="__C908J" localSheetId="1">#REF!</definedName>
    <definedName name="__C908J">#REF!</definedName>
    <definedName name="__CAC1" localSheetId="1">[7]INV!$A$19:$D$22</definedName>
    <definedName name="__CAC1">[5]INV!$A$19:$D$22</definedName>
    <definedName name="__CAC3" localSheetId="1">[7]INV!$F$19:$I$22</definedName>
    <definedName name="__CAC3">[5]INV!$F$19:$I$22</definedName>
    <definedName name="__CAC5" localSheetId="1">[7]INV!$K$19:$N$22</definedName>
    <definedName name="__CAC5">[5]INV!$K$19:$N$22</definedName>
    <definedName name="__CAN28">[16]BASE!$D$468</definedName>
    <definedName name="__Cod1" localSheetId="1">#REF!</definedName>
    <definedName name="__Cod1">#REF!</definedName>
    <definedName name="__CUA44">[26]BASE!$D$353</definedName>
    <definedName name="__EEF110" localSheetId="1">#REF!</definedName>
    <definedName name="__EEF110">#REF!</definedName>
    <definedName name="__EST1" localSheetId="1">#REF!</definedName>
    <definedName name="__EST1">#REF!</definedName>
    <definedName name="__EST10" localSheetId="1">#REF!</definedName>
    <definedName name="__EST10">#REF!</definedName>
    <definedName name="__EST11" localSheetId="1">#REF!</definedName>
    <definedName name="__EST11">#REF!</definedName>
    <definedName name="__EST12" localSheetId="1">#REF!</definedName>
    <definedName name="__EST12">#REF!</definedName>
    <definedName name="__EST13" localSheetId="1">#REF!</definedName>
    <definedName name="__EST13">#REF!</definedName>
    <definedName name="__EST14" localSheetId="1">#REF!</definedName>
    <definedName name="__EST14">#REF!</definedName>
    <definedName name="__EST15" localSheetId="1">#REF!</definedName>
    <definedName name="__EST15">#REF!</definedName>
    <definedName name="__EST16" localSheetId="1">#REF!</definedName>
    <definedName name="__EST16">#REF!</definedName>
    <definedName name="__EST17" localSheetId="1">#REF!</definedName>
    <definedName name="__EST17">#REF!</definedName>
    <definedName name="__EST18" localSheetId="1">#REF!</definedName>
    <definedName name="__EST18">#REF!</definedName>
    <definedName name="__EST19" localSheetId="1">#REF!</definedName>
    <definedName name="__EST19">#REF!</definedName>
    <definedName name="__EST2" localSheetId="1">#REF!</definedName>
    <definedName name="__EST2">#REF!</definedName>
    <definedName name="__EST23" localSheetId="1">#REF!</definedName>
    <definedName name="__EST23">#REF!</definedName>
    <definedName name="__EST3" localSheetId="1">#REF!</definedName>
    <definedName name="__EST3">#REF!</definedName>
    <definedName name="__EST4" localSheetId="1">#REF!</definedName>
    <definedName name="__EST4">#REF!</definedName>
    <definedName name="__EST5" localSheetId="1">#REF!</definedName>
    <definedName name="__EST5">#REF!</definedName>
    <definedName name="__EST6" localSheetId="1">#REF!</definedName>
    <definedName name="__EST6">#REF!</definedName>
    <definedName name="__EST7" localSheetId="1">#REF!</definedName>
    <definedName name="__EST7">#REF!</definedName>
    <definedName name="__EST8" localSheetId="1">#REF!</definedName>
    <definedName name="__EST8">#REF!</definedName>
    <definedName name="__EST9" localSheetId="1">#REF!</definedName>
    <definedName name="__EST9">#REF!</definedName>
    <definedName name="__ETF315" localSheetId="1">#REF!</definedName>
    <definedName name="__ETF315">#REF!</definedName>
    <definedName name="__ETR13">#REF!</definedName>
    <definedName name="__EXC1" localSheetId="1">#REF!</definedName>
    <definedName name="__EXC1">#REF!</definedName>
    <definedName name="__EXC10" localSheetId="1">#REF!</definedName>
    <definedName name="__EXC10">#REF!</definedName>
    <definedName name="__EXC11" localSheetId="1">#REF!</definedName>
    <definedName name="__EXC11">#REF!</definedName>
    <definedName name="__EXC12" localSheetId="1">#REF!</definedName>
    <definedName name="__EXC12">#REF!</definedName>
    <definedName name="__EXC2" localSheetId="1">#REF!</definedName>
    <definedName name="__EXC2">#REF!</definedName>
    <definedName name="__EXC3" localSheetId="1">#REF!</definedName>
    <definedName name="__EXC3">#REF!</definedName>
    <definedName name="__EXC4" localSheetId="1">#REF!</definedName>
    <definedName name="__EXC4">#REF!</definedName>
    <definedName name="__EXC5" localSheetId="1">#REF!</definedName>
    <definedName name="__EXC5">#REF!</definedName>
    <definedName name="__EXC6" localSheetId="1">#REF!</definedName>
    <definedName name="__EXC6">#REF!</definedName>
    <definedName name="__EXC7" localSheetId="1">#REF!</definedName>
    <definedName name="__EXC7">#REF!</definedName>
    <definedName name="__EXC8" localSheetId="1">#REF!</definedName>
    <definedName name="__EXC8">#REF!</definedName>
    <definedName name="__EXC9" localSheetId="1">#REF!</definedName>
    <definedName name="__EXC9">#REF!</definedName>
    <definedName name="__F" localSheetId="2">'1.1'!ERR</definedName>
    <definedName name="__F" localSheetId="3">'1.2'!ERR</definedName>
    <definedName name="__F" localSheetId="4">'1.3'!ERR</definedName>
    <definedName name="__F" localSheetId="5">'1.4'!ERR</definedName>
    <definedName name="__F" localSheetId="8">'1.7'!ERR</definedName>
    <definedName name="__F" localSheetId="16">'2.1'!ERR</definedName>
    <definedName name="__F" localSheetId="17">'2.2'!ERR</definedName>
    <definedName name="__F" localSheetId="18">'2.3'!ERR</definedName>
    <definedName name="__F" localSheetId="1">#N/A</definedName>
    <definedName name="__F">[0]!ERR</definedName>
    <definedName name="__FS01" localSheetId="2">'1.1'!ERR</definedName>
    <definedName name="__FS01" localSheetId="3">'1.2'!ERR</definedName>
    <definedName name="__FS01" localSheetId="4">'1.3'!ERR</definedName>
    <definedName name="__FS01" localSheetId="5">'1.4'!ERR</definedName>
    <definedName name="__FS01" localSheetId="8">'1.7'!ERR</definedName>
    <definedName name="__FS01" localSheetId="16">'2.1'!ERR</definedName>
    <definedName name="__FS01" localSheetId="17">'2.2'!ERR</definedName>
    <definedName name="__FS01" localSheetId="18">'2.3'!ERR</definedName>
    <definedName name="__FS01" localSheetId="1">#N/A</definedName>
    <definedName name="__FS01">[0]!ERR</definedName>
    <definedName name="__FYB02" localSheetId="2">#REF!</definedName>
    <definedName name="__FYB02" localSheetId="3">#REF!</definedName>
    <definedName name="__FYB02" localSheetId="4">#REF!</definedName>
    <definedName name="__FYB02" localSheetId="5">#REF!</definedName>
    <definedName name="__FYB02" localSheetId="8">#REF!</definedName>
    <definedName name="__FYB02" localSheetId="16">#REF!</definedName>
    <definedName name="__FYB02" localSheetId="17">#REF!</definedName>
    <definedName name="__FYB02" localSheetId="18">#REF!</definedName>
    <definedName name="__FYB02" localSheetId="1">#REF!</definedName>
    <definedName name="__FYB02">#REF!</definedName>
    <definedName name="__FYB03">[26]BASE!$D$337</definedName>
    <definedName name="__FYB04" localSheetId="1">#REF!</definedName>
    <definedName name="__FYB04">#REF!</definedName>
    <definedName name="__FYB08">[26]BASE!$D$339</definedName>
    <definedName name="__FYB10" localSheetId="1">#REF!</definedName>
    <definedName name="__FYB10">#REF!</definedName>
    <definedName name="__G1">#N/A</definedName>
    <definedName name="__g2" localSheetId="2" hidden="1">{"TAB1",#N/A,TRUE,"GENERAL";"TAB2",#N/A,TRUE,"GENERAL";"TAB3",#N/A,TRUE,"GENERAL";"TAB4",#N/A,TRUE,"GENERAL";"TAB5",#N/A,TRUE,"GENERAL"}</definedName>
    <definedName name="__g2" localSheetId="3" hidden="1">{"TAB1",#N/A,TRUE,"GENERAL";"TAB2",#N/A,TRUE,"GENERAL";"TAB3",#N/A,TRUE,"GENERAL";"TAB4",#N/A,TRUE,"GENERAL";"TAB5",#N/A,TRUE,"GENERAL"}</definedName>
    <definedName name="__g2" localSheetId="4" hidden="1">{"TAB1",#N/A,TRUE,"GENERAL";"TAB2",#N/A,TRUE,"GENERAL";"TAB3",#N/A,TRUE,"GENERAL";"TAB4",#N/A,TRUE,"GENERAL";"TAB5",#N/A,TRUE,"GENERAL"}</definedName>
    <definedName name="__g2" localSheetId="5" hidden="1">{"TAB1",#N/A,TRUE,"GENERAL";"TAB2",#N/A,TRUE,"GENERAL";"TAB3",#N/A,TRUE,"GENERAL";"TAB4",#N/A,TRUE,"GENERAL";"TAB5",#N/A,TRUE,"GENERAL"}</definedName>
    <definedName name="__g2" localSheetId="8" hidden="1">{"TAB1",#N/A,TRUE,"GENERAL";"TAB2",#N/A,TRUE,"GENERAL";"TAB3",#N/A,TRUE,"GENERAL";"TAB4",#N/A,TRUE,"GENERAL";"TAB5",#N/A,TRUE,"GENERAL"}</definedName>
    <definedName name="__g2" localSheetId="16" hidden="1">{"TAB1",#N/A,TRUE,"GENERAL";"TAB2",#N/A,TRUE,"GENERAL";"TAB3",#N/A,TRUE,"GENERAL";"TAB4",#N/A,TRUE,"GENERAL";"TAB5",#N/A,TRUE,"GENERAL"}</definedName>
    <definedName name="__g2" localSheetId="17" hidden="1">{"TAB1",#N/A,TRUE,"GENERAL";"TAB2",#N/A,TRUE,"GENERAL";"TAB3",#N/A,TRUE,"GENERAL";"TAB4",#N/A,TRUE,"GENERAL";"TAB5",#N/A,TRUE,"GENERAL"}</definedName>
    <definedName name="__g2" localSheetId="18" hidden="1">{"TAB1",#N/A,TRUE,"GENERAL";"TAB2",#N/A,TRUE,"GENERAL";"TAB3",#N/A,TRUE,"GENERAL";"TAB4",#N/A,TRUE,"GENERAL";"TAB5",#N/A,TRUE,"GENERAL"}</definedName>
    <definedName name="__g2" localSheetId="1" hidden="1">{"TAB1",#N/A,TRUE,"GENERAL";"TAB2",#N/A,TRUE,"GENERAL";"TAB3",#N/A,TRUE,"GENERAL";"TAB4",#N/A,TRUE,"GENERAL";"TAB5",#N/A,TRUE,"GENERAL"}</definedName>
    <definedName name="__g2" hidden="1">{"TAB1",#N/A,TRUE,"GENERAL";"TAB2",#N/A,TRUE,"GENERAL";"TAB3",#N/A,TRUE,"GENERAL";"TAB4",#N/A,TRUE,"GENERAL";"TAB5",#N/A,TRUE,"GENERAL"}</definedName>
    <definedName name="__g3" localSheetId="2" hidden="1">{"via1",#N/A,TRUE,"general";"via2",#N/A,TRUE,"general";"via3",#N/A,TRUE,"general"}</definedName>
    <definedName name="__g3" localSheetId="3" hidden="1">{"via1",#N/A,TRUE,"general";"via2",#N/A,TRUE,"general";"via3",#N/A,TRUE,"general"}</definedName>
    <definedName name="__g3" localSheetId="4" hidden="1">{"via1",#N/A,TRUE,"general";"via2",#N/A,TRUE,"general";"via3",#N/A,TRUE,"general"}</definedName>
    <definedName name="__g3" localSheetId="5" hidden="1">{"via1",#N/A,TRUE,"general";"via2",#N/A,TRUE,"general";"via3",#N/A,TRUE,"general"}</definedName>
    <definedName name="__g3" localSheetId="8" hidden="1">{"via1",#N/A,TRUE,"general";"via2",#N/A,TRUE,"general";"via3",#N/A,TRUE,"general"}</definedName>
    <definedName name="__g3" localSheetId="16" hidden="1">{"via1",#N/A,TRUE,"general";"via2",#N/A,TRUE,"general";"via3",#N/A,TRUE,"general"}</definedName>
    <definedName name="__g3" localSheetId="17" hidden="1">{"via1",#N/A,TRUE,"general";"via2",#N/A,TRUE,"general";"via3",#N/A,TRUE,"general"}</definedName>
    <definedName name="__g3" localSheetId="18" hidden="1">{"via1",#N/A,TRUE,"general";"via2",#N/A,TRUE,"general";"via3",#N/A,TRUE,"general"}</definedName>
    <definedName name="__g3" localSheetId="1" hidden="1">{"via1",#N/A,TRUE,"general";"via2",#N/A,TRUE,"general";"via3",#N/A,TRUE,"general"}</definedName>
    <definedName name="__g3" hidden="1">{"via1",#N/A,TRUE,"general";"via2",#N/A,TRUE,"general";"via3",#N/A,TRUE,"general"}</definedName>
    <definedName name="__g4" localSheetId="2" hidden="1">{"via1",#N/A,TRUE,"general";"via2",#N/A,TRUE,"general";"via3",#N/A,TRUE,"general"}</definedName>
    <definedName name="__g4" localSheetId="3" hidden="1">{"via1",#N/A,TRUE,"general";"via2",#N/A,TRUE,"general";"via3",#N/A,TRUE,"general"}</definedName>
    <definedName name="__g4" localSheetId="4" hidden="1">{"via1",#N/A,TRUE,"general";"via2",#N/A,TRUE,"general";"via3",#N/A,TRUE,"general"}</definedName>
    <definedName name="__g4" localSheetId="5" hidden="1">{"via1",#N/A,TRUE,"general";"via2",#N/A,TRUE,"general";"via3",#N/A,TRUE,"general"}</definedName>
    <definedName name="__g4" localSheetId="8" hidden="1">{"via1",#N/A,TRUE,"general";"via2",#N/A,TRUE,"general";"via3",#N/A,TRUE,"general"}</definedName>
    <definedName name="__g4" localSheetId="16" hidden="1">{"via1",#N/A,TRUE,"general";"via2",#N/A,TRUE,"general";"via3",#N/A,TRUE,"general"}</definedName>
    <definedName name="__g4" localSheetId="17" hidden="1">{"via1",#N/A,TRUE,"general";"via2",#N/A,TRUE,"general";"via3",#N/A,TRUE,"general"}</definedName>
    <definedName name="__g4" localSheetId="18" hidden="1">{"via1",#N/A,TRUE,"general";"via2",#N/A,TRUE,"general";"via3",#N/A,TRUE,"general"}</definedName>
    <definedName name="__g4" localSheetId="1" hidden="1">{"via1",#N/A,TRUE,"general";"via2",#N/A,TRUE,"general";"via3",#N/A,TRUE,"general"}</definedName>
    <definedName name="__g4" hidden="1">{"via1",#N/A,TRUE,"general";"via2",#N/A,TRUE,"general";"via3",#N/A,TRUE,"general"}</definedName>
    <definedName name="__g5" localSheetId="2" hidden="1">{"via1",#N/A,TRUE,"general";"via2",#N/A,TRUE,"general";"via3",#N/A,TRUE,"general"}</definedName>
    <definedName name="__g5" localSheetId="3" hidden="1">{"via1",#N/A,TRUE,"general";"via2",#N/A,TRUE,"general";"via3",#N/A,TRUE,"general"}</definedName>
    <definedName name="__g5" localSheetId="4" hidden="1">{"via1",#N/A,TRUE,"general";"via2",#N/A,TRUE,"general";"via3",#N/A,TRUE,"general"}</definedName>
    <definedName name="__g5" localSheetId="5" hidden="1">{"via1",#N/A,TRUE,"general";"via2",#N/A,TRUE,"general";"via3",#N/A,TRUE,"general"}</definedName>
    <definedName name="__g5" localSheetId="8" hidden="1">{"via1",#N/A,TRUE,"general";"via2",#N/A,TRUE,"general";"via3",#N/A,TRUE,"general"}</definedName>
    <definedName name="__g5" localSheetId="16" hidden="1">{"via1",#N/A,TRUE,"general";"via2",#N/A,TRUE,"general";"via3",#N/A,TRUE,"general"}</definedName>
    <definedName name="__g5" localSheetId="17" hidden="1">{"via1",#N/A,TRUE,"general";"via2",#N/A,TRUE,"general";"via3",#N/A,TRUE,"general"}</definedName>
    <definedName name="__g5" localSheetId="18" hidden="1">{"via1",#N/A,TRUE,"general";"via2",#N/A,TRUE,"general";"via3",#N/A,TRUE,"general"}</definedName>
    <definedName name="__g5" localSheetId="1" hidden="1">{"via1",#N/A,TRUE,"general";"via2",#N/A,TRUE,"general";"via3",#N/A,TRUE,"general"}</definedName>
    <definedName name="__g5" hidden="1">{"via1",#N/A,TRUE,"general";"via2",#N/A,TRUE,"general";"via3",#N/A,TRUE,"general"}</definedName>
    <definedName name="__g6" localSheetId="2" hidden="1">{"via1",#N/A,TRUE,"general";"via2",#N/A,TRUE,"general";"via3",#N/A,TRUE,"general"}</definedName>
    <definedName name="__g6" localSheetId="3" hidden="1">{"via1",#N/A,TRUE,"general";"via2",#N/A,TRUE,"general";"via3",#N/A,TRUE,"general"}</definedName>
    <definedName name="__g6" localSheetId="4" hidden="1">{"via1",#N/A,TRUE,"general";"via2",#N/A,TRUE,"general";"via3",#N/A,TRUE,"general"}</definedName>
    <definedName name="__g6" localSheetId="5" hidden="1">{"via1",#N/A,TRUE,"general";"via2",#N/A,TRUE,"general";"via3",#N/A,TRUE,"general"}</definedName>
    <definedName name="__g6" localSheetId="8" hidden="1">{"via1",#N/A,TRUE,"general";"via2",#N/A,TRUE,"general";"via3",#N/A,TRUE,"general"}</definedName>
    <definedName name="__g6" localSheetId="16" hidden="1">{"via1",#N/A,TRUE,"general";"via2",#N/A,TRUE,"general";"via3",#N/A,TRUE,"general"}</definedName>
    <definedName name="__g6" localSheetId="17" hidden="1">{"via1",#N/A,TRUE,"general";"via2",#N/A,TRUE,"general";"via3",#N/A,TRUE,"general"}</definedName>
    <definedName name="__g6" localSheetId="18" hidden="1">{"via1",#N/A,TRUE,"general";"via2",#N/A,TRUE,"general";"via3",#N/A,TRUE,"general"}</definedName>
    <definedName name="__g6" localSheetId="1" hidden="1">{"via1",#N/A,TRUE,"general";"via2",#N/A,TRUE,"general";"via3",#N/A,TRUE,"general"}</definedName>
    <definedName name="__g6" hidden="1">{"via1",#N/A,TRUE,"general";"via2",#N/A,TRUE,"general";"via3",#N/A,TRUE,"general"}</definedName>
    <definedName name="__g7" localSheetId="2" hidden="1">{"TAB1",#N/A,TRUE,"GENERAL";"TAB2",#N/A,TRUE,"GENERAL";"TAB3",#N/A,TRUE,"GENERAL";"TAB4",#N/A,TRUE,"GENERAL";"TAB5",#N/A,TRUE,"GENERAL"}</definedName>
    <definedName name="__g7" localSheetId="3" hidden="1">{"TAB1",#N/A,TRUE,"GENERAL";"TAB2",#N/A,TRUE,"GENERAL";"TAB3",#N/A,TRUE,"GENERAL";"TAB4",#N/A,TRUE,"GENERAL";"TAB5",#N/A,TRUE,"GENERAL"}</definedName>
    <definedName name="__g7" localSheetId="4" hidden="1">{"TAB1",#N/A,TRUE,"GENERAL";"TAB2",#N/A,TRUE,"GENERAL";"TAB3",#N/A,TRUE,"GENERAL";"TAB4",#N/A,TRUE,"GENERAL";"TAB5",#N/A,TRUE,"GENERAL"}</definedName>
    <definedName name="__g7" localSheetId="5" hidden="1">{"TAB1",#N/A,TRUE,"GENERAL";"TAB2",#N/A,TRUE,"GENERAL";"TAB3",#N/A,TRUE,"GENERAL";"TAB4",#N/A,TRUE,"GENERAL";"TAB5",#N/A,TRUE,"GENERAL"}</definedName>
    <definedName name="__g7" localSheetId="8" hidden="1">{"TAB1",#N/A,TRUE,"GENERAL";"TAB2",#N/A,TRUE,"GENERAL";"TAB3",#N/A,TRUE,"GENERAL";"TAB4",#N/A,TRUE,"GENERAL";"TAB5",#N/A,TRUE,"GENERAL"}</definedName>
    <definedName name="__g7" localSheetId="16" hidden="1">{"TAB1",#N/A,TRUE,"GENERAL";"TAB2",#N/A,TRUE,"GENERAL";"TAB3",#N/A,TRUE,"GENERAL";"TAB4",#N/A,TRUE,"GENERAL";"TAB5",#N/A,TRUE,"GENERAL"}</definedName>
    <definedName name="__g7" localSheetId="17" hidden="1">{"TAB1",#N/A,TRUE,"GENERAL";"TAB2",#N/A,TRUE,"GENERAL";"TAB3",#N/A,TRUE,"GENERAL";"TAB4",#N/A,TRUE,"GENERAL";"TAB5",#N/A,TRUE,"GENERAL"}</definedName>
    <definedName name="__g7" localSheetId="18" hidden="1">{"TAB1",#N/A,TRUE,"GENERAL";"TAB2",#N/A,TRUE,"GENERAL";"TAB3",#N/A,TRUE,"GENERAL";"TAB4",#N/A,TRUE,"GENERAL";"TAB5",#N/A,TRUE,"GENERAL"}</definedName>
    <definedName name="__g7" localSheetId="1" hidden="1">{"TAB1",#N/A,TRUE,"GENERAL";"TAB2",#N/A,TRUE,"GENERAL";"TAB3",#N/A,TRUE,"GENERAL";"TAB4",#N/A,TRUE,"GENERAL";"TAB5",#N/A,TRUE,"GENERAL"}</definedName>
    <definedName name="__g7" hidden="1">{"TAB1",#N/A,TRUE,"GENERAL";"TAB2",#N/A,TRUE,"GENERAL";"TAB3",#N/A,TRUE,"GENERAL";"TAB4",#N/A,TRUE,"GENERAL";"TAB5",#N/A,TRUE,"GENERAL"}</definedName>
    <definedName name="__GR1" localSheetId="2" hidden="1">{"TAB1",#N/A,TRUE,"GENERAL";"TAB2",#N/A,TRUE,"GENERAL";"TAB3",#N/A,TRUE,"GENERAL";"TAB4",#N/A,TRUE,"GENERAL";"TAB5",#N/A,TRUE,"GENERAL"}</definedName>
    <definedName name="__GR1" localSheetId="3" hidden="1">{"TAB1",#N/A,TRUE,"GENERAL";"TAB2",#N/A,TRUE,"GENERAL";"TAB3",#N/A,TRUE,"GENERAL";"TAB4",#N/A,TRUE,"GENERAL";"TAB5",#N/A,TRUE,"GENERAL"}</definedName>
    <definedName name="__GR1" localSheetId="4" hidden="1">{"TAB1",#N/A,TRUE,"GENERAL";"TAB2",#N/A,TRUE,"GENERAL";"TAB3",#N/A,TRUE,"GENERAL";"TAB4",#N/A,TRUE,"GENERAL";"TAB5",#N/A,TRUE,"GENERAL"}</definedName>
    <definedName name="__GR1" localSheetId="5" hidden="1">{"TAB1",#N/A,TRUE,"GENERAL";"TAB2",#N/A,TRUE,"GENERAL";"TAB3",#N/A,TRUE,"GENERAL";"TAB4",#N/A,TRUE,"GENERAL";"TAB5",#N/A,TRUE,"GENERAL"}</definedName>
    <definedName name="__GR1" localSheetId="8" hidden="1">{"TAB1",#N/A,TRUE,"GENERAL";"TAB2",#N/A,TRUE,"GENERAL";"TAB3",#N/A,TRUE,"GENERAL";"TAB4",#N/A,TRUE,"GENERAL";"TAB5",#N/A,TRUE,"GENERAL"}</definedName>
    <definedName name="__GR1" localSheetId="16" hidden="1">{"TAB1",#N/A,TRUE,"GENERAL";"TAB2",#N/A,TRUE,"GENERAL";"TAB3",#N/A,TRUE,"GENERAL";"TAB4",#N/A,TRUE,"GENERAL";"TAB5",#N/A,TRUE,"GENERAL"}</definedName>
    <definedName name="__GR1" localSheetId="17" hidden="1">{"TAB1",#N/A,TRUE,"GENERAL";"TAB2",#N/A,TRUE,"GENERAL";"TAB3",#N/A,TRUE,"GENERAL";"TAB4",#N/A,TRUE,"GENERAL";"TAB5",#N/A,TRUE,"GENERAL"}</definedName>
    <definedName name="__GR1" localSheetId="18" hidden="1">{"TAB1",#N/A,TRUE,"GENERAL";"TAB2",#N/A,TRUE,"GENERAL";"TAB3",#N/A,TRUE,"GENERAL";"TAB4",#N/A,TRUE,"GENERAL";"TAB5",#N/A,TRUE,"GENERAL"}</definedName>
    <definedName name="__GR1" localSheetId="1" hidden="1">{"TAB1",#N/A,TRUE,"GENERAL";"TAB2",#N/A,TRUE,"GENERAL";"TAB3",#N/A,TRUE,"GENERAL";"TAB4",#N/A,TRUE,"GENERAL";"TAB5",#N/A,TRUE,"GENERAL"}</definedName>
    <definedName name="__GR1" hidden="1">{"TAB1",#N/A,TRUE,"GENERAL";"TAB2",#N/A,TRUE,"GENERAL";"TAB3",#N/A,TRUE,"GENERAL";"TAB4",#N/A,TRUE,"GENERAL";"TAB5",#N/A,TRUE,"GENERAL"}</definedName>
    <definedName name="__gtr4" localSheetId="2" hidden="1">{"via1",#N/A,TRUE,"general";"via2",#N/A,TRUE,"general";"via3",#N/A,TRUE,"general"}</definedName>
    <definedName name="__gtr4" localSheetId="3" hidden="1">{"via1",#N/A,TRUE,"general";"via2",#N/A,TRUE,"general";"via3",#N/A,TRUE,"general"}</definedName>
    <definedName name="__gtr4" localSheetId="4" hidden="1">{"via1",#N/A,TRUE,"general";"via2",#N/A,TRUE,"general";"via3",#N/A,TRUE,"general"}</definedName>
    <definedName name="__gtr4" localSheetId="5" hidden="1">{"via1",#N/A,TRUE,"general";"via2",#N/A,TRUE,"general";"via3",#N/A,TRUE,"general"}</definedName>
    <definedName name="__gtr4" localSheetId="8" hidden="1">{"via1",#N/A,TRUE,"general";"via2",#N/A,TRUE,"general";"via3",#N/A,TRUE,"general"}</definedName>
    <definedName name="__gtr4" localSheetId="16" hidden="1">{"via1",#N/A,TRUE,"general";"via2",#N/A,TRUE,"general";"via3",#N/A,TRUE,"general"}</definedName>
    <definedName name="__gtr4" localSheetId="17" hidden="1">{"via1",#N/A,TRUE,"general";"via2",#N/A,TRUE,"general";"via3",#N/A,TRUE,"general"}</definedName>
    <definedName name="__gtr4" localSheetId="18" hidden="1">{"via1",#N/A,TRUE,"general";"via2",#N/A,TRUE,"general";"via3",#N/A,TRUE,"general"}</definedName>
    <definedName name="__gtr4" localSheetId="1" hidden="1">{"via1",#N/A,TRUE,"general";"via2",#N/A,TRUE,"general";"via3",#N/A,TRUE,"general"}</definedName>
    <definedName name="__gtr4" hidden="1">{"via1",#N/A,TRUE,"general";"via2",#N/A,TRUE,"general";"via3",#N/A,TRUE,"general"}</definedName>
    <definedName name="__h2" localSheetId="2" hidden="1">{"via1",#N/A,TRUE,"general";"via2",#N/A,TRUE,"general";"via3",#N/A,TRUE,"general"}</definedName>
    <definedName name="__h2" localSheetId="3" hidden="1">{"via1",#N/A,TRUE,"general";"via2",#N/A,TRUE,"general";"via3",#N/A,TRUE,"general"}</definedName>
    <definedName name="__h2" localSheetId="4" hidden="1">{"via1",#N/A,TRUE,"general";"via2",#N/A,TRUE,"general";"via3",#N/A,TRUE,"general"}</definedName>
    <definedName name="__h2" localSheetId="5" hidden="1">{"via1",#N/A,TRUE,"general";"via2",#N/A,TRUE,"general";"via3",#N/A,TRUE,"general"}</definedName>
    <definedName name="__h2" localSheetId="8" hidden="1">{"via1",#N/A,TRUE,"general";"via2",#N/A,TRUE,"general";"via3",#N/A,TRUE,"general"}</definedName>
    <definedName name="__h2" localSheetId="16" hidden="1">{"via1",#N/A,TRUE,"general";"via2",#N/A,TRUE,"general";"via3",#N/A,TRUE,"general"}</definedName>
    <definedName name="__h2" localSheetId="17" hidden="1">{"via1",#N/A,TRUE,"general";"via2",#N/A,TRUE,"general";"via3",#N/A,TRUE,"general"}</definedName>
    <definedName name="__h2" localSheetId="18" hidden="1">{"via1",#N/A,TRUE,"general";"via2",#N/A,TRUE,"general";"via3",#N/A,TRUE,"general"}</definedName>
    <definedName name="__h2" localSheetId="1" hidden="1">{"via1",#N/A,TRUE,"general";"via2",#N/A,TRUE,"general";"via3",#N/A,TRUE,"general"}</definedName>
    <definedName name="__h2" hidden="1">{"via1",#N/A,TRUE,"general";"via2",#N/A,TRUE,"general";"via3",#N/A,TRUE,"general"}</definedName>
    <definedName name="__h3" localSheetId="2" hidden="1">{"via1",#N/A,TRUE,"general";"via2",#N/A,TRUE,"general";"via3",#N/A,TRUE,"general"}</definedName>
    <definedName name="__h3" localSheetId="3" hidden="1">{"via1",#N/A,TRUE,"general";"via2",#N/A,TRUE,"general";"via3",#N/A,TRUE,"general"}</definedName>
    <definedName name="__h3" localSheetId="4" hidden="1">{"via1",#N/A,TRUE,"general";"via2",#N/A,TRUE,"general";"via3",#N/A,TRUE,"general"}</definedName>
    <definedName name="__h3" localSheetId="5" hidden="1">{"via1",#N/A,TRUE,"general";"via2",#N/A,TRUE,"general";"via3",#N/A,TRUE,"general"}</definedName>
    <definedName name="__h3" localSheetId="8" hidden="1">{"via1",#N/A,TRUE,"general";"via2",#N/A,TRUE,"general";"via3",#N/A,TRUE,"general"}</definedName>
    <definedName name="__h3" localSheetId="16" hidden="1">{"via1",#N/A,TRUE,"general";"via2",#N/A,TRUE,"general";"via3",#N/A,TRUE,"general"}</definedName>
    <definedName name="__h3" localSheetId="17" hidden="1">{"via1",#N/A,TRUE,"general";"via2",#N/A,TRUE,"general";"via3",#N/A,TRUE,"general"}</definedName>
    <definedName name="__h3" localSheetId="18" hidden="1">{"via1",#N/A,TRUE,"general";"via2",#N/A,TRUE,"general";"via3",#N/A,TRUE,"general"}</definedName>
    <definedName name="__h3" localSheetId="1" hidden="1">{"via1",#N/A,TRUE,"general";"via2",#N/A,TRUE,"general";"via3",#N/A,TRUE,"general"}</definedName>
    <definedName name="__h3" hidden="1">{"via1",#N/A,TRUE,"general";"via2",#N/A,TRUE,"general";"via3",#N/A,TRUE,"general"}</definedName>
    <definedName name="__h4" localSheetId="2" hidden="1">{"TAB1",#N/A,TRUE,"GENERAL";"TAB2",#N/A,TRUE,"GENERAL";"TAB3",#N/A,TRUE,"GENERAL";"TAB4",#N/A,TRUE,"GENERAL";"TAB5",#N/A,TRUE,"GENERAL"}</definedName>
    <definedName name="__h4" localSheetId="3" hidden="1">{"TAB1",#N/A,TRUE,"GENERAL";"TAB2",#N/A,TRUE,"GENERAL";"TAB3",#N/A,TRUE,"GENERAL";"TAB4",#N/A,TRUE,"GENERAL";"TAB5",#N/A,TRUE,"GENERAL"}</definedName>
    <definedName name="__h4" localSheetId="4" hidden="1">{"TAB1",#N/A,TRUE,"GENERAL";"TAB2",#N/A,TRUE,"GENERAL";"TAB3",#N/A,TRUE,"GENERAL";"TAB4",#N/A,TRUE,"GENERAL";"TAB5",#N/A,TRUE,"GENERAL"}</definedName>
    <definedName name="__h4" localSheetId="5" hidden="1">{"TAB1",#N/A,TRUE,"GENERAL";"TAB2",#N/A,TRUE,"GENERAL";"TAB3",#N/A,TRUE,"GENERAL";"TAB4",#N/A,TRUE,"GENERAL";"TAB5",#N/A,TRUE,"GENERAL"}</definedName>
    <definedName name="__h4" localSheetId="8" hidden="1">{"TAB1",#N/A,TRUE,"GENERAL";"TAB2",#N/A,TRUE,"GENERAL";"TAB3",#N/A,TRUE,"GENERAL";"TAB4",#N/A,TRUE,"GENERAL";"TAB5",#N/A,TRUE,"GENERAL"}</definedName>
    <definedName name="__h4" localSheetId="16" hidden="1">{"TAB1",#N/A,TRUE,"GENERAL";"TAB2",#N/A,TRUE,"GENERAL";"TAB3",#N/A,TRUE,"GENERAL";"TAB4",#N/A,TRUE,"GENERAL";"TAB5",#N/A,TRUE,"GENERAL"}</definedName>
    <definedName name="__h4" localSheetId="17" hidden="1">{"TAB1",#N/A,TRUE,"GENERAL";"TAB2",#N/A,TRUE,"GENERAL";"TAB3",#N/A,TRUE,"GENERAL";"TAB4",#N/A,TRUE,"GENERAL";"TAB5",#N/A,TRUE,"GENERAL"}</definedName>
    <definedName name="__h4" localSheetId="18" hidden="1">{"TAB1",#N/A,TRUE,"GENERAL";"TAB2",#N/A,TRUE,"GENERAL";"TAB3",#N/A,TRUE,"GENERAL";"TAB4",#N/A,TRUE,"GENERAL";"TAB5",#N/A,TRUE,"GENERAL"}</definedName>
    <definedName name="__h4" localSheetId="1" hidden="1">{"TAB1",#N/A,TRUE,"GENERAL";"TAB2",#N/A,TRUE,"GENERAL";"TAB3",#N/A,TRUE,"GENERAL";"TAB4",#N/A,TRUE,"GENERAL";"TAB5",#N/A,TRUE,"GENERAL"}</definedName>
    <definedName name="__h4" hidden="1">{"TAB1",#N/A,TRUE,"GENERAL";"TAB2",#N/A,TRUE,"GENERAL";"TAB3",#N/A,TRUE,"GENERAL";"TAB4",#N/A,TRUE,"GENERAL";"TAB5",#N/A,TRUE,"GENERAL"}</definedName>
    <definedName name="__h5" localSheetId="2" hidden="1">{"TAB1",#N/A,TRUE,"GENERAL";"TAB2",#N/A,TRUE,"GENERAL";"TAB3",#N/A,TRUE,"GENERAL";"TAB4",#N/A,TRUE,"GENERAL";"TAB5",#N/A,TRUE,"GENERAL"}</definedName>
    <definedName name="__h5" localSheetId="3" hidden="1">{"TAB1",#N/A,TRUE,"GENERAL";"TAB2",#N/A,TRUE,"GENERAL";"TAB3",#N/A,TRUE,"GENERAL";"TAB4",#N/A,TRUE,"GENERAL";"TAB5",#N/A,TRUE,"GENERAL"}</definedName>
    <definedName name="__h5" localSheetId="4" hidden="1">{"TAB1",#N/A,TRUE,"GENERAL";"TAB2",#N/A,TRUE,"GENERAL";"TAB3",#N/A,TRUE,"GENERAL";"TAB4",#N/A,TRUE,"GENERAL";"TAB5",#N/A,TRUE,"GENERAL"}</definedName>
    <definedName name="__h5" localSheetId="5" hidden="1">{"TAB1",#N/A,TRUE,"GENERAL";"TAB2",#N/A,TRUE,"GENERAL";"TAB3",#N/A,TRUE,"GENERAL";"TAB4",#N/A,TRUE,"GENERAL";"TAB5",#N/A,TRUE,"GENERAL"}</definedName>
    <definedName name="__h5" localSheetId="8" hidden="1">{"TAB1",#N/A,TRUE,"GENERAL";"TAB2",#N/A,TRUE,"GENERAL";"TAB3",#N/A,TRUE,"GENERAL";"TAB4",#N/A,TRUE,"GENERAL";"TAB5",#N/A,TRUE,"GENERAL"}</definedName>
    <definedName name="__h5" localSheetId="16" hidden="1">{"TAB1",#N/A,TRUE,"GENERAL";"TAB2",#N/A,TRUE,"GENERAL";"TAB3",#N/A,TRUE,"GENERAL";"TAB4",#N/A,TRUE,"GENERAL";"TAB5",#N/A,TRUE,"GENERAL"}</definedName>
    <definedName name="__h5" localSheetId="17" hidden="1">{"TAB1",#N/A,TRUE,"GENERAL";"TAB2",#N/A,TRUE,"GENERAL";"TAB3",#N/A,TRUE,"GENERAL";"TAB4",#N/A,TRUE,"GENERAL";"TAB5",#N/A,TRUE,"GENERAL"}</definedName>
    <definedName name="__h5" localSheetId="18" hidden="1">{"TAB1",#N/A,TRUE,"GENERAL";"TAB2",#N/A,TRUE,"GENERAL";"TAB3",#N/A,TRUE,"GENERAL";"TAB4",#N/A,TRUE,"GENERAL";"TAB5",#N/A,TRUE,"GENERAL"}</definedName>
    <definedName name="__h5" localSheetId="1" hidden="1">{"TAB1",#N/A,TRUE,"GENERAL";"TAB2",#N/A,TRUE,"GENERAL";"TAB3",#N/A,TRUE,"GENERAL";"TAB4",#N/A,TRUE,"GENERAL";"TAB5",#N/A,TRUE,"GENERAL"}</definedName>
    <definedName name="__h5" hidden="1">{"TAB1",#N/A,TRUE,"GENERAL";"TAB2",#N/A,TRUE,"GENERAL";"TAB3",#N/A,TRUE,"GENERAL";"TAB4",#N/A,TRUE,"GENERAL";"TAB5",#N/A,TRUE,"GENERAL"}</definedName>
    <definedName name="__h6" localSheetId="2" hidden="1">{"via1",#N/A,TRUE,"general";"via2",#N/A,TRUE,"general";"via3",#N/A,TRUE,"general"}</definedName>
    <definedName name="__h6" localSheetId="3" hidden="1">{"via1",#N/A,TRUE,"general";"via2",#N/A,TRUE,"general";"via3",#N/A,TRUE,"general"}</definedName>
    <definedName name="__h6" localSheetId="4" hidden="1">{"via1",#N/A,TRUE,"general";"via2",#N/A,TRUE,"general";"via3",#N/A,TRUE,"general"}</definedName>
    <definedName name="__h6" localSheetId="5" hidden="1">{"via1",#N/A,TRUE,"general";"via2",#N/A,TRUE,"general";"via3",#N/A,TRUE,"general"}</definedName>
    <definedName name="__h6" localSheetId="8" hidden="1">{"via1",#N/A,TRUE,"general";"via2",#N/A,TRUE,"general";"via3",#N/A,TRUE,"general"}</definedName>
    <definedName name="__h6" localSheetId="16" hidden="1">{"via1",#N/A,TRUE,"general";"via2",#N/A,TRUE,"general";"via3",#N/A,TRUE,"general"}</definedName>
    <definedName name="__h6" localSheetId="17" hidden="1">{"via1",#N/A,TRUE,"general";"via2",#N/A,TRUE,"general";"via3",#N/A,TRUE,"general"}</definedName>
    <definedName name="__h6" localSheetId="18" hidden="1">{"via1",#N/A,TRUE,"general";"via2",#N/A,TRUE,"general";"via3",#N/A,TRUE,"general"}</definedName>
    <definedName name="__h6" localSheetId="1" hidden="1">{"via1",#N/A,TRUE,"general";"via2",#N/A,TRUE,"general";"via3",#N/A,TRUE,"general"}</definedName>
    <definedName name="__h6" hidden="1">{"via1",#N/A,TRUE,"general";"via2",#N/A,TRUE,"general";"via3",#N/A,TRUE,"general"}</definedName>
    <definedName name="__h7" localSheetId="2" hidden="1">{"TAB1",#N/A,TRUE,"GENERAL";"TAB2",#N/A,TRUE,"GENERAL";"TAB3",#N/A,TRUE,"GENERAL";"TAB4",#N/A,TRUE,"GENERAL";"TAB5",#N/A,TRUE,"GENERAL"}</definedName>
    <definedName name="__h7" localSheetId="3" hidden="1">{"TAB1",#N/A,TRUE,"GENERAL";"TAB2",#N/A,TRUE,"GENERAL";"TAB3",#N/A,TRUE,"GENERAL";"TAB4",#N/A,TRUE,"GENERAL";"TAB5",#N/A,TRUE,"GENERAL"}</definedName>
    <definedName name="__h7" localSheetId="4" hidden="1">{"TAB1",#N/A,TRUE,"GENERAL";"TAB2",#N/A,TRUE,"GENERAL";"TAB3",#N/A,TRUE,"GENERAL";"TAB4",#N/A,TRUE,"GENERAL";"TAB5",#N/A,TRUE,"GENERAL"}</definedName>
    <definedName name="__h7" localSheetId="5" hidden="1">{"TAB1",#N/A,TRUE,"GENERAL";"TAB2",#N/A,TRUE,"GENERAL";"TAB3",#N/A,TRUE,"GENERAL";"TAB4",#N/A,TRUE,"GENERAL";"TAB5",#N/A,TRUE,"GENERAL"}</definedName>
    <definedName name="__h7" localSheetId="8" hidden="1">{"TAB1",#N/A,TRUE,"GENERAL";"TAB2",#N/A,TRUE,"GENERAL";"TAB3",#N/A,TRUE,"GENERAL";"TAB4",#N/A,TRUE,"GENERAL";"TAB5",#N/A,TRUE,"GENERAL"}</definedName>
    <definedName name="__h7" localSheetId="16" hidden="1">{"TAB1",#N/A,TRUE,"GENERAL";"TAB2",#N/A,TRUE,"GENERAL";"TAB3",#N/A,TRUE,"GENERAL";"TAB4",#N/A,TRUE,"GENERAL";"TAB5",#N/A,TRUE,"GENERAL"}</definedName>
    <definedName name="__h7" localSheetId="17" hidden="1">{"TAB1",#N/A,TRUE,"GENERAL";"TAB2",#N/A,TRUE,"GENERAL";"TAB3",#N/A,TRUE,"GENERAL";"TAB4",#N/A,TRUE,"GENERAL";"TAB5",#N/A,TRUE,"GENERAL"}</definedName>
    <definedName name="__h7" localSheetId="18" hidden="1">{"TAB1",#N/A,TRUE,"GENERAL";"TAB2",#N/A,TRUE,"GENERAL";"TAB3",#N/A,TRUE,"GENERAL";"TAB4",#N/A,TRUE,"GENERAL";"TAB5",#N/A,TRUE,"GENERAL"}</definedName>
    <definedName name="__h7" localSheetId="1" hidden="1">{"TAB1",#N/A,TRUE,"GENERAL";"TAB2",#N/A,TRUE,"GENERAL";"TAB3",#N/A,TRUE,"GENERAL";"TAB4",#N/A,TRUE,"GENERAL";"TAB5",#N/A,TRUE,"GENERAL"}</definedName>
    <definedName name="__h7" hidden="1">{"TAB1",#N/A,TRUE,"GENERAL";"TAB2",#N/A,TRUE,"GENERAL";"TAB3",#N/A,TRUE,"GENERAL";"TAB4",#N/A,TRUE,"GENERAL";"TAB5",#N/A,TRUE,"GENERAL"}</definedName>
    <definedName name="__h8" localSheetId="2" hidden="1">{"via1",#N/A,TRUE,"general";"via2",#N/A,TRUE,"general";"via3",#N/A,TRUE,"general"}</definedName>
    <definedName name="__h8" localSheetId="3" hidden="1">{"via1",#N/A,TRUE,"general";"via2",#N/A,TRUE,"general";"via3",#N/A,TRUE,"general"}</definedName>
    <definedName name="__h8" localSheetId="4" hidden="1">{"via1",#N/A,TRUE,"general";"via2",#N/A,TRUE,"general";"via3",#N/A,TRUE,"general"}</definedName>
    <definedName name="__h8" localSheetId="5" hidden="1">{"via1",#N/A,TRUE,"general";"via2",#N/A,TRUE,"general";"via3",#N/A,TRUE,"general"}</definedName>
    <definedName name="__h8" localSheetId="8" hidden="1">{"via1",#N/A,TRUE,"general";"via2",#N/A,TRUE,"general";"via3",#N/A,TRUE,"general"}</definedName>
    <definedName name="__h8" localSheetId="16" hidden="1">{"via1",#N/A,TRUE,"general";"via2",#N/A,TRUE,"general";"via3",#N/A,TRUE,"general"}</definedName>
    <definedName name="__h8" localSheetId="17" hidden="1">{"via1",#N/A,TRUE,"general";"via2",#N/A,TRUE,"general";"via3",#N/A,TRUE,"general"}</definedName>
    <definedName name="__h8" localSheetId="18" hidden="1">{"via1",#N/A,TRUE,"general";"via2",#N/A,TRUE,"general";"via3",#N/A,TRUE,"general"}</definedName>
    <definedName name="__h8" localSheetId="1" hidden="1">{"via1",#N/A,TRUE,"general";"via2",#N/A,TRUE,"general";"via3",#N/A,TRUE,"general"}</definedName>
    <definedName name="__h8" hidden="1">{"via1",#N/A,TRUE,"general";"via2",#N/A,TRUE,"general";"via3",#N/A,TRUE,"general"}</definedName>
    <definedName name="__HED1">#REF!</definedName>
    <definedName name="__HED10">#REF!</definedName>
    <definedName name="__HED11">#REF!</definedName>
    <definedName name="__HED12">#REF!</definedName>
    <definedName name="__HED13">#REF!</definedName>
    <definedName name="__HED14">#REF!</definedName>
    <definedName name="__HED15">#REF!</definedName>
    <definedName name="__HED16">#REF!</definedName>
    <definedName name="__HED17">#REF!</definedName>
    <definedName name="__HED18">#REF!</definedName>
    <definedName name="__HED19">#REF!</definedName>
    <definedName name="__HED2">#REF!</definedName>
    <definedName name="__HED20">#REF!</definedName>
    <definedName name="__HED21">#REF!</definedName>
    <definedName name="__HED22">#REF!</definedName>
    <definedName name="__HED23">#REF!</definedName>
    <definedName name="__HED24">#REF!</definedName>
    <definedName name="__HED25">#REF!</definedName>
    <definedName name="__HED26">#REF!</definedName>
    <definedName name="__HED27">#REF!</definedName>
    <definedName name="__HED28">#REF!</definedName>
    <definedName name="__HED29">#REF!</definedName>
    <definedName name="__HED3">#REF!</definedName>
    <definedName name="__HED30">#REF!</definedName>
    <definedName name="__HED31">#REF!</definedName>
    <definedName name="__HED4">#REF!</definedName>
    <definedName name="__HED5">#REF!</definedName>
    <definedName name="__HED6">#REF!</definedName>
    <definedName name="__HED7">#REF!</definedName>
    <definedName name="__HED8">#REF!</definedName>
    <definedName name="__HED9">#REF!</definedName>
    <definedName name="__HED921">#REF!</definedName>
    <definedName name="__HED922">#REF!</definedName>
    <definedName name="__HED923">#REF!</definedName>
    <definedName name="__HED924">#REF!</definedName>
    <definedName name="__HED925">#REF!</definedName>
    <definedName name="__HED926">#REF!</definedName>
    <definedName name="__HED927">#REF!</definedName>
    <definedName name="__HED928">#REF!</definedName>
    <definedName name="__HED929">#REF!</definedName>
    <definedName name="__HED930">#REF!</definedName>
    <definedName name="__HEN1">#REF!</definedName>
    <definedName name="__HEN10">#REF!</definedName>
    <definedName name="__HEN11">#REF!</definedName>
    <definedName name="__HEN12">#REF!</definedName>
    <definedName name="__HEN13">#REF!</definedName>
    <definedName name="__HEN14">#REF!</definedName>
    <definedName name="__HEN15">#REF!</definedName>
    <definedName name="__HEN16">#REF!</definedName>
    <definedName name="__HEN17">#REF!</definedName>
    <definedName name="__HEN18">#REF!</definedName>
    <definedName name="__HEN19">#REF!</definedName>
    <definedName name="__HEN2">#REF!</definedName>
    <definedName name="__HEN20">#REF!</definedName>
    <definedName name="__HEN21">#REF!</definedName>
    <definedName name="__HEN22">#REF!</definedName>
    <definedName name="__HEN23">#REF!</definedName>
    <definedName name="__HEN24">#REF!</definedName>
    <definedName name="__HEN25">#REF!</definedName>
    <definedName name="__HEN26">#REF!</definedName>
    <definedName name="__HEN27">#REF!</definedName>
    <definedName name="__HEN28">#REF!</definedName>
    <definedName name="__HEN29">#REF!</definedName>
    <definedName name="__HEN3">#REF!</definedName>
    <definedName name="__HEN30">#REF!</definedName>
    <definedName name="__HEN31">#REF!</definedName>
    <definedName name="__HEN4">#REF!</definedName>
    <definedName name="__HEN5">#REF!</definedName>
    <definedName name="__HEN6">#REF!</definedName>
    <definedName name="__HEN7">#REF!</definedName>
    <definedName name="__HEN8">#REF!</definedName>
    <definedName name="__HEN9">#REF!</definedName>
    <definedName name="__HEN921">#REF!</definedName>
    <definedName name="__HEN922">#REF!</definedName>
    <definedName name="__HEN923">#REF!</definedName>
    <definedName name="__HEN924">#REF!</definedName>
    <definedName name="__HEN925">#REF!</definedName>
    <definedName name="__HEN926">#REF!</definedName>
    <definedName name="__HEN927">#REF!</definedName>
    <definedName name="__HEN928">#REF!</definedName>
    <definedName name="__HEN929">#REF!</definedName>
    <definedName name="__HEN930">#REF!</definedName>
    <definedName name="__hfh7" localSheetId="2" hidden="1">{"via1",#N/A,TRUE,"general";"via2",#N/A,TRUE,"general";"via3",#N/A,TRUE,"general"}</definedName>
    <definedName name="__hfh7" localSheetId="3" hidden="1">{"via1",#N/A,TRUE,"general";"via2",#N/A,TRUE,"general";"via3",#N/A,TRUE,"general"}</definedName>
    <definedName name="__hfh7" localSheetId="4" hidden="1">{"via1",#N/A,TRUE,"general";"via2",#N/A,TRUE,"general";"via3",#N/A,TRUE,"general"}</definedName>
    <definedName name="__hfh7" localSheetId="5" hidden="1">{"via1",#N/A,TRUE,"general";"via2",#N/A,TRUE,"general";"via3",#N/A,TRUE,"general"}</definedName>
    <definedName name="__hfh7" localSheetId="8" hidden="1">{"via1",#N/A,TRUE,"general";"via2",#N/A,TRUE,"general";"via3",#N/A,TRUE,"general"}</definedName>
    <definedName name="__hfh7" localSheetId="16" hidden="1">{"via1",#N/A,TRUE,"general";"via2",#N/A,TRUE,"general";"via3",#N/A,TRUE,"general"}</definedName>
    <definedName name="__hfh7" localSheetId="17" hidden="1">{"via1",#N/A,TRUE,"general";"via2",#N/A,TRUE,"general";"via3",#N/A,TRUE,"general"}</definedName>
    <definedName name="__hfh7" localSheetId="18" hidden="1">{"via1",#N/A,TRUE,"general";"via2",#N/A,TRUE,"general";"via3",#N/A,TRUE,"general"}</definedName>
    <definedName name="__hfh7" localSheetId="1" hidden="1">{"via1",#N/A,TRUE,"general";"via2",#N/A,TRUE,"general";"via3",#N/A,TRUE,"general"}</definedName>
    <definedName name="__hfh7" hidden="1">{"via1",#N/A,TRUE,"general";"via2",#N/A,TRUE,"general";"via3",#N/A,TRUE,"general"}</definedName>
    <definedName name="__i1">#REF!</definedName>
    <definedName name="__i4" localSheetId="2" hidden="1">{"via1",#N/A,TRUE,"general";"via2",#N/A,TRUE,"general";"via3",#N/A,TRUE,"general"}</definedName>
    <definedName name="__i4" localSheetId="3" hidden="1">{"via1",#N/A,TRUE,"general";"via2",#N/A,TRUE,"general";"via3",#N/A,TRUE,"general"}</definedName>
    <definedName name="__i4" localSheetId="4" hidden="1">{"via1",#N/A,TRUE,"general";"via2",#N/A,TRUE,"general";"via3",#N/A,TRUE,"general"}</definedName>
    <definedName name="__i4" localSheetId="5" hidden="1">{"via1",#N/A,TRUE,"general";"via2",#N/A,TRUE,"general";"via3",#N/A,TRUE,"general"}</definedName>
    <definedName name="__i4" localSheetId="8" hidden="1">{"via1",#N/A,TRUE,"general";"via2",#N/A,TRUE,"general";"via3",#N/A,TRUE,"general"}</definedName>
    <definedName name="__i4" localSheetId="16" hidden="1">{"via1",#N/A,TRUE,"general";"via2",#N/A,TRUE,"general";"via3",#N/A,TRUE,"general"}</definedName>
    <definedName name="__i4" localSheetId="17" hidden="1">{"via1",#N/A,TRUE,"general";"via2",#N/A,TRUE,"general";"via3",#N/A,TRUE,"general"}</definedName>
    <definedName name="__i4" localSheetId="18" hidden="1">{"via1",#N/A,TRUE,"general";"via2",#N/A,TRUE,"general";"via3",#N/A,TRUE,"general"}</definedName>
    <definedName name="__i4" localSheetId="1" hidden="1">{"via1",#N/A,TRUE,"general";"via2",#N/A,TRUE,"general";"via3",#N/A,TRUE,"general"}</definedName>
    <definedName name="__i4" hidden="1">{"via1",#N/A,TRUE,"general";"via2",#N/A,TRUE,"general";"via3",#N/A,TRUE,"general"}</definedName>
    <definedName name="__i5" localSheetId="2" hidden="1">{"TAB1",#N/A,TRUE,"GENERAL";"TAB2",#N/A,TRUE,"GENERAL";"TAB3",#N/A,TRUE,"GENERAL";"TAB4",#N/A,TRUE,"GENERAL";"TAB5",#N/A,TRUE,"GENERAL"}</definedName>
    <definedName name="__i5" localSheetId="3" hidden="1">{"TAB1",#N/A,TRUE,"GENERAL";"TAB2",#N/A,TRUE,"GENERAL";"TAB3",#N/A,TRUE,"GENERAL";"TAB4",#N/A,TRUE,"GENERAL";"TAB5",#N/A,TRUE,"GENERAL"}</definedName>
    <definedName name="__i5" localSheetId="4" hidden="1">{"TAB1",#N/A,TRUE,"GENERAL";"TAB2",#N/A,TRUE,"GENERAL";"TAB3",#N/A,TRUE,"GENERAL";"TAB4",#N/A,TRUE,"GENERAL";"TAB5",#N/A,TRUE,"GENERAL"}</definedName>
    <definedName name="__i5" localSheetId="5" hidden="1">{"TAB1",#N/A,TRUE,"GENERAL";"TAB2",#N/A,TRUE,"GENERAL";"TAB3",#N/A,TRUE,"GENERAL";"TAB4",#N/A,TRUE,"GENERAL";"TAB5",#N/A,TRUE,"GENERAL"}</definedName>
    <definedName name="__i5" localSheetId="8" hidden="1">{"TAB1",#N/A,TRUE,"GENERAL";"TAB2",#N/A,TRUE,"GENERAL";"TAB3",#N/A,TRUE,"GENERAL";"TAB4",#N/A,TRUE,"GENERAL";"TAB5",#N/A,TRUE,"GENERAL"}</definedName>
    <definedName name="__i5" localSheetId="16" hidden="1">{"TAB1",#N/A,TRUE,"GENERAL";"TAB2",#N/A,TRUE,"GENERAL";"TAB3",#N/A,TRUE,"GENERAL";"TAB4",#N/A,TRUE,"GENERAL";"TAB5",#N/A,TRUE,"GENERAL"}</definedName>
    <definedName name="__i5" localSheetId="17" hidden="1">{"TAB1",#N/A,TRUE,"GENERAL";"TAB2",#N/A,TRUE,"GENERAL";"TAB3",#N/A,TRUE,"GENERAL";"TAB4",#N/A,TRUE,"GENERAL";"TAB5",#N/A,TRUE,"GENERAL"}</definedName>
    <definedName name="__i5" localSheetId="18" hidden="1">{"TAB1",#N/A,TRUE,"GENERAL";"TAB2",#N/A,TRUE,"GENERAL";"TAB3",#N/A,TRUE,"GENERAL";"TAB4",#N/A,TRUE,"GENERAL";"TAB5",#N/A,TRUE,"GENERAL"}</definedName>
    <definedName name="__i5" localSheetId="1" hidden="1">{"TAB1",#N/A,TRUE,"GENERAL";"TAB2",#N/A,TRUE,"GENERAL";"TAB3",#N/A,TRUE,"GENERAL";"TAB4",#N/A,TRUE,"GENERAL";"TAB5",#N/A,TRUE,"GENERAL"}</definedName>
    <definedName name="__i5" hidden="1">{"TAB1",#N/A,TRUE,"GENERAL";"TAB2",#N/A,TRUE,"GENERAL";"TAB3",#N/A,TRUE,"GENERAL";"TAB4",#N/A,TRUE,"GENERAL";"TAB5",#N/A,TRUE,"GENERAL"}</definedName>
    <definedName name="__i6" localSheetId="2" hidden="1">{"TAB1",#N/A,TRUE,"GENERAL";"TAB2",#N/A,TRUE,"GENERAL";"TAB3",#N/A,TRUE,"GENERAL";"TAB4",#N/A,TRUE,"GENERAL";"TAB5",#N/A,TRUE,"GENERAL"}</definedName>
    <definedName name="__i6" localSheetId="3" hidden="1">{"TAB1",#N/A,TRUE,"GENERAL";"TAB2",#N/A,TRUE,"GENERAL";"TAB3",#N/A,TRUE,"GENERAL";"TAB4",#N/A,TRUE,"GENERAL";"TAB5",#N/A,TRUE,"GENERAL"}</definedName>
    <definedName name="__i6" localSheetId="4" hidden="1">{"TAB1",#N/A,TRUE,"GENERAL";"TAB2",#N/A,TRUE,"GENERAL";"TAB3",#N/A,TRUE,"GENERAL";"TAB4",#N/A,TRUE,"GENERAL";"TAB5",#N/A,TRUE,"GENERAL"}</definedName>
    <definedName name="__i6" localSheetId="5" hidden="1">{"TAB1",#N/A,TRUE,"GENERAL";"TAB2",#N/A,TRUE,"GENERAL";"TAB3",#N/A,TRUE,"GENERAL";"TAB4",#N/A,TRUE,"GENERAL";"TAB5",#N/A,TRUE,"GENERAL"}</definedName>
    <definedName name="__i6" localSheetId="8" hidden="1">{"TAB1",#N/A,TRUE,"GENERAL";"TAB2",#N/A,TRUE,"GENERAL";"TAB3",#N/A,TRUE,"GENERAL";"TAB4",#N/A,TRUE,"GENERAL";"TAB5",#N/A,TRUE,"GENERAL"}</definedName>
    <definedName name="__i6" localSheetId="16" hidden="1">{"TAB1",#N/A,TRUE,"GENERAL";"TAB2",#N/A,TRUE,"GENERAL";"TAB3",#N/A,TRUE,"GENERAL";"TAB4",#N/A,TRUE,"GENERAL";"TAB5",#N/A,TRUE,"GENERAL"}</definedName>
    <definedName name="__i6" localSheetId="17" hidden="1">{"TAB1",#N/A,TRUE,"GENERAL";"TAB2",#N/A,TRUE,"GENERAL";"TAB3",#N/A,TRUE,"GENERAL";"TAB4",#N/A,TRUE,"GENERAL";"TAB5",#N/A,TRUE,"GENERAL"}</definedName>
    <definedName name="__i6" localSheetId="18" hidden="1">{"TAB1",#N/A,TRUE,"GENERAL";"TAB2",#N/A,TRUE,"GENERAL";"TAB3",#N/A,TRUE,"GENERAL";"TAB4",#N/A,TRUE,"GENERAL";"TAB5",#N/A,TRUE,"GENERAL"}</definedName>
    <definedName name="__i6" localSheetId="1" hidden="1">{"TAB1",#N/A,TRUE,"GENERAL";"TAB2",#N/A,TRUE,"GENERAL";"TAB3",#N/A,TRUE,"GENERAL";"TAB4",#N/A,TRUE,"GENERAL";"TAB5",#N/A,TRUE,"GENERAL"}</definedName>
    <definedName name="__i6" hidden="1">{"TAB1",#N/A,TRUE,"GENERAL";"TAB2",#N/A,TRUE,"GENERAL";"TAB3",#N/A,TRUE,"GENERAL";"TAB4",#N/A,TRUE,"GENERAL";"TAB5",#N/A,TRUE,"GENERAL"}</definedName>
    <definedName name="__i7" localSheetId="2" hidden="1">{"via1",#N/A,TRUE,"general";"via2",#N/A,TRUE,"general";"via3",#N/A,TRUE,"general"}</definedName>
    <definedName name="__i7" localSheetId="3" hidden="1">{"via1",#N/A,TRUE,"general";"via2",#N/A,TRUE,"general";"via3",#N/A,TRUE,"general"}</definedName>
    <definedName name="__i7" localSheetId="4" hidden="1">{"via1",#N/A,TRUE,"general";"via2",#N/A,TRUE,"general";"via3",#N/A,TRUE,"general"}</definedName>
    <definedName name="__i7" localSheetId="5" hidden="1">{"via1",#N/A,TRUE,"general";"via2",#N/A,TRUE,"general";"via3",#N/A,TRUE,"general"}</definedName>
    <definedName name="__i7" localSheetId="8" hidden="1">{"via1",#N/A,TRUE,"general";"via2",#N/A,TRUE,"general";"via3",#N/A,TRUE,"general"}</definedName>
    <definedName name="__i7" localSheetId="16" hidden="1">{"via1",#N/A,TRUE,"general";"via2",#N/A,TRUE,"general";"via3",#N/A,TRUE,"general"}</definedName>
    <definedName name="__i7" localSheetId="17" hidden="1">{"via1",#N/A,TRUE,"general";"via2",#N/A,TRUE,"general";"via3",#N/A,TRUE,"general"}</definedName>
    <definedName name="__i7" localSheetId="18" hidden="1">{"via1",#N/A,TRUE,"general";"via2",#N/A,TRUE,"general";"via3",#N/A,TRUE,"general"}</definedName>
    <definedName name="__i7" localSheetId="1" hidden="1">{"via1",#N/A,TRUE,"general";"via2",#N/A,TRUE,"general";"via3",#N/A,TRUE,"general"}</definedName>
    <definedName name="__i7" hidden="1">{"via1",#N/A,TRUE,"general";"via2",#N/A,TRUE,"general";"via3",#N/A,TRUE,"general"}</definedName>
    <definedName name="__i77" localSheetId="2" hidden="1">{"TAB1",#N/A,TRUE,"GENERAL";"TAB2",#N/A,TRUE,"GENERAL";"TAB3",#N/A,TRUE,"GENERAL";"TAB4",#N/A,TRUE,"GENERAL";"TAB5",#N/A,TRUE,"GENERAL"}</definedName>
    <definedName name="__i77" localSheetId="3" hidden="1">{"TAB1",#N/A,TRUE,"GENERAL";"TAB2",#N/A,TRUE,"GENERAL";"TAB3",#N/A,TRUE,"GENERAL";"TAB4",#N/A,TRUE,"GENERAL";"TAB5",#N/A,TRUE,"GENERAL"}</definedName>
    <definedName name="__i77" localSheetId="4" hidden="1">{"TAB1",#N/A,TRUE,"GENERAL";"TAB2",#N/A,TRUE,"GENERAL";"TAB3",#N/A,TRUE,"GENERAL";"TAB4",#N/A,TRUE,"GENERAL";"TAB5",#N/A,TRUE,"GENERAL"}</definedName>
    <definedName name="__i77" localSheetId="5" hidden="1">{"TAB1",#N/A,TRUE,"GENERAL";"TAB2",#N/A,TRUE,"GENERAL";"TAB3",#N/A,TRUE,"GENERAL";"TAB4",#N/A,TRUE,"GENERAL";"TAB5",#N/A,TRUE,"GENERAL"}</definedName>
    <definedName name="__i77" localSheetId="8" hidden="1">{"TAB1",#N/A,TRUE,"GENERAL";"TAB2",#N/A,TRUE,"GENERAL";"TAB3",#N/A,TRUE,"GENERAL";"TAB4",#N/A,TRUE,"GENERAL";"TAB5",#N/A,TRUE,"GENERAL"}</definedName>
    <definedName name="__i77" localSheetId="16" hidden="1">{"TAB1",#N/A,TRUE,"GENERAL";"TAB2",#N/A,TRUE,"GENERAL";"TAB3",#N/A,TRUE,"GENERAL";"TAB4",#N/A,TRUE,"GENERAL";"TAB5",#N/A,TRUE,"GENERAL"}</definedName>
    <definedName name="__i77" localSheetId="17" hidden="1">{"TAB1",#N/A,TRUE,"GENERAL";"TAB2",#N/A,TRUE,"GENERAL";"TAB3",#N/A,TRUE,"GENERAL";"TAB4",#N/A,TRUE,"GENERAL";"TAB5",#N/A,TRUE,"GENERAL"}</definedName>
    <definedName name="__i77" localSheetId="18" hidden="1">{"TAB1",#N/A,TRUE,"GENERAL";"TAB2",#N/A,TRUE,"GENERAL";"TAB3",#N/A,TRUE,"GENERAL";"TAB4",#N/A,TRUE,"GENERAL";"TAB5",#N/A,TRUE,"GENERAL"}</definedName>
    <definedName name="__i77" localSheetId="1" hidden="1">{"TAB1",#N/A,TRUE,"GENERAL";"TAB2",#N/A,TRUE,"GENERAL";"TAB3",#N/A,TRUE,"GENERAL";"TAB4",#N/A,TRUE,"GENERAL";"TAB5",#N/A,TRUE,"GENERAL"}</definedName>
    <definedName name="__i77" hidden="1">{"TAB1",#N/A,TRUE,"GENERAL";"TAB2",#N/A,TRUE,"GENERAL";"TAB3",#N/A,TRUE,"GENERAL";"TAB4",#N/A,TRUE,"GENERAL";"TAB5",#N/A,TRUE,"GENERAL"}</definedName>
    <definedName name="__i8" localSheetId="2" hidden="1">{"via1",#N/A,TRUE,"general";"via2",#N/A,TRUE,"general";"via3",#N/A,TRUE,"general"}</definedName>
    <definedName name="__i8" localSheetId="3" hidden="1">{"via1",#N/A,TRUE,"general";"via2",#N/A,TRUE,"general";"via3",#N/A,TRUE,"general"}</definedName>
    <definedName name="__i8" localSheetId="4" hidden="1">{"via1",#N/A,TRUE,"general";"via2",#N/A,TRUE,"general";"via3",#N/A,TRUE,"general"}</definedName>
    <definedName name="__i8" localSheetId="5" hidden="1">{"via1",#N/A,TRUE,"general";"via2",#N/A,TRUE,"general";"via3",#N/A,TRUE,"general"}</definedName>
    <definedName name="__i8" localSheetId="8" hidden="1">{"via1",#N/A,TRUE,"general";"via2",#N/A,TRUE,"general";"via3",#N/A,TRUE,"general"}</definedName>
    <definedName name="__i8" localSheetId="16" hidden="1">{"via1",#N/A,TRUE,"general";"via2",#N/A,TRUE,"general";"via3",#N/A,TRUE,"general"}</definedName>
    <definedName name="__i8" localSheetId="17" hidden="1">{"via1",#N/A,TRUE,"general";"via2",#N/A,TRUE,"general";"via3",#N/A,TRUE,"general"}</definedName>
    <definedName name="__i8" localSheetId="18" hidden="1">{"via1",#N/A,TRUE,"general";"via2",#N/A,TRUE,"general";"via3",#N/A,TRUE,"general"}</definedName>
    <definedName name="__i8" localSheetId="1" hidden="1">{"via1",#N/A,TRUE,"general";"via2",#N/A,TRUE,"general";"via3",#N/A,TRUE,"general"}</definedName>
    <definedName name="__i8" hidden="1">{"via1",#N/A,TRUE,"general";"via2",#N/A,TRUE,"general";"via3",#N/A,TRUE,"general"}</definedName>
    <definedName name="__i9" localSheetId="2" hidden="1">{"TAB1",#N/A,TRUE,"GENERAL";"TAB2",#N/A,TRUE,"GENERAL";"TAB3",#N/A,TRUE,"GENERAL";"TAB4",#N/A,TRUE,"GENERAL";"TAB5",#N/A,TRUE,"GENERAL"}</definedName>
    <definedName name="__i9" localSheetId="3" hidden="1">{"TAB1",#N/A,TRUE,"GENERAL";"TAB2",#N/A,TRUE,"GENERAL";"TAB3",#N/A,TRUE,"GENERAL";"TAB4",#N/A,TRUE,"GENERAL";"TAB5",#N/A,TRUE,"GENERAL"}</definedName>
    <definedName name="__i9" localSheetId="4" hidden="1">{"TAB1",#N/A,TRUE,"GENERAL";"TAB2",#N/A,TRUE,"GENERAL";"TAB3",#N/A,TRUE,"GENERAL";"TAB4",#N/A,TRUE,"GENERAL";"TAB5",#N/A,TRUE,"GENERAL"}</definedName>
    <definedName name="__i9" localSheetId="5" hidden="1">{"TAB1",#N/A,TRUE,"GENERAL";"TAB2",#N/A,TRUE,"GENERAL";"TAB3",#N/A,TRUE,"GENERAL";"TAB4",#N/A,TRUE,"GENERAL";"TAB5",#N/A,TRUE,"GENERAL"}</definedName>
    <definedName name="__i9" localSheetId="8" hidden="1">{"TAB1",#N/A,TRUE,"GENERAL";"TAB2",#N/A,TRUE,"GENERAL";"TAB3",#N/A,TRUE,"GENERAL";"TAB4",#N/A,TRUE,"GENERAL";"TAB5",#N/A,TRUE,"GENERAL"}</definedName>
    <definedName name="__i9" localSheetId="16" hidden="1">{"TAB1",#N/A,TRUE,"GENERAL";"TAB2",#N/A,TRUE,"GENERAL";"TAB3",#N/A,TRUE,"GENERAL";"TAB4",#N/A,TRUE,"GENERAL";"TAB5",#N/A,TRUE,"GENERAL"}</definedName>
    <definedName name="__i9" localSheetId="17" hidden="1">{"TAB1",#N/A,TRUE,"GENERAL";"TAB2",#N/A,TRUE,"GENERAL";"TAB3",#N/A,TRUE,"GENERAL";"TAB4",#N/A,TRUE,"GENERAL";"TAB5",#N/A,TRUE,"GENERAL"}</definedName>
    <definedName name="__i9" localSheetId="18" hidden="1">{"TAB1",#N/A,TRUE,"GENERAL";"TAB2",#N/A,TRUE,"GENERAL";"TAB3",#N/A,TRUE,"GENERAL";"TAB4",#N/A,TRUE,"GENERAL";"TAB5",#N/A,TRUE,"GENERAL"}</definedName>
    <definedName name="__i9" localSheetId="1" hidden="1">{"TAB1",#N/A,TRUE,"GENERAL";"TAB2",#N/A,TRUE,"GENERAL";"TAB3",#N/A,TRUE,"GENERAL";"TAB4",#N/A,TRUE,"GENERAL";"TAB5",#N/A,TRUE,"GENERAL"}</definedName>
    <definedName name="__i9" hidden="1">{"TAB1",#N/A,TRUE,"GENERAL";"TAB2",#N/A,TRUE,"GENERAL";"TAB3",#N/A,TRUE,"GENERAL";"TAB4",#N/A,TRUE,"GENERAL";"TAB5",#N/A,TRUE,"GENERAL"}</definedName>
    <definedName name="__inf1" localSheetId="1">#REF!</definedName>
    <definedName name="__INF1">#REF!</definedName>
    <definedName name="__IPC2002">#REF!</definedName>
    <definedName name="__k3" localSheetId="2" hidden="1">{"TAB1",#N/A,TRUE,"GENERAL";"TAB2",#N/A,TRUE,"GENERAL";"TAB3",#N/A,TRUE,"GENERAL";"TAB4",#N/A,TRUE,"GENERAL";"TAB5",#N/A,TRUE,"GENERAL"}</definedName>
    <definedName name="__k3" localSheetId="3" hidden="1">{"TAB1",#N/A,TRUE,"GENERAL";"TAB2",#N/A,TRUE,"GENERAL";"TAB3",#N/A,TRUE,"GENERAL";"TAB4",#N/A,TRUE,"GENERAL";"TAB5",#N/A,TRUE,"GENERAL"}</definedName>
    <definedName name="__k3" localSheetId="4" hidden="1">{"TAB1",#N/A,TRUE,"GENERAL";"TAB2",#N/A,TRUE,"GENERAL";"TAB3",#N/A,TRUE,"GENERAL";"TAB4",#N/A,TRUE,"GENERAL";"TAB5",#N/A,TRUE,"GENERAL"}</definedName>
    <definedName name="__k3" localSheetId="5" hidden="1">{"TAB1",#N/A,TRUE,"GENERAL";"TAB2",#N/A,TRUE,"GENERAL";"TAB3",#N/A,TRUE,"GENERAL";"TAB4",#N/A,TRUE,"GENERAL";"TAB5",#N/A,TRUE,"GENERAL"}</definedName>
    <definedName name="__k3" localSheetId="8" hidden="1">{"TAB1",#N/A,TRUE,"GENERAL";"TAB2",#N/A,TRUE,"GENERAL";"TAB3",#N/A,TRUE,"GENERAL";"TAB4",#N/A,TRUE,"GENERAL";"TAB5",#N/A,TRUE,"GENERAL"}</definedName>
    <definedName name="__k3" localSheetId="16" hidden="1">{"TAB1",#N/A,TRUE,"GENERAL";"TAB2",#N/A,TRUE,"GENERAL";"TAB3",#N/A,TRUE,"GENERAL";"TAB4",#N/A,TRUE,"GENERAL";"TAB5",#N/A,TRUE,"GENERAL"}</definedName>
    <definedName name="__k3" localSheetId="17" hidden="1">{"TAB1",#N/A,TRUE,"GENERAL";"TAB2",#N/A,TRUE,"GENERAL";"TAB3",#N/A,TRUE,"GENERAL";"TAB4",#N/A,TRUE,"GENERAL";"TAB5",#N/A,TRUE,"GENERAL"}</definedName>
    <definedName name="__k3" localSheetId="18" hidden="1">{"TAB1",#N/A,TRUE,"GENERAL";"TAB2",#N/A,TRUE,"GENERAL";"TAB3",#N/A,TRUE,"GENERAL";"TAB4",#N/A,TRUE,"GENERAL";"TAB5",#N/A,TRUE,"GENERAL"}</definedName>
    <definedName name="__k3" localSheetId="1" hidden="1">{"TAB1",#N/A,TRUE,"GENERAL";"TAB2",#N/A,TRUE,"GENERAL";"TAB3",#N/A,TRUE,"GENERAL";"TAB4",#N/A,TRUE,"GENERAL";"TAB5",#N/A,TRUE,"GENERAL"}</definedName>
    <definedName name="__k3" hidden="1">{"TAB1",#N/A,TRUE,"GENERAL";"TAB2",#N/A,TRUE,"GENERAL";"TAB3",#N/A,TRUE,"GENERAL";"TAB4",#N/A,TRUE,"GENERAL";"TAB5",#N/A,TRUE,"GENERAL"}</definedName>
    <definedName name="__k4" localSheetId="2" hidden="1">{"via1",#N/A,TRUE,"general";"via2",#N/A,TRUE,"general";"via3",#N/A,TRUE,"general"}</definedName>
    <definedName name="__k4" localSheetId="3" hidden="1">{"via1",#N/A,TRUE,"general";"via2",#N/A,TRUE,"general";"via3",#N/A,TRUE,"general"}</definedName>
    <definedName name="__k4" localSheetId="4" hidden="1">{"via1",#N/A,TRUE,"general";"via2",#N/A,TRUE,"general";"via3",#N/A,TRUE,"general"}</definedName>
    <definedName name="__k4" localSheetId="5" hidden="1">{"via1",#N/A,TRUE,"general";"via2",#N/A,TRUE,"general";"via3",#N/A,TRUE,"general"}</definedName>
    <definedName name="__k4" localSheetId="8" hidden="1">{"via1",#N/A,TRUE,"general";"via2",#N/A,TRUE,"general";"via3",#N/A,TRUE,"general"}</definedName>
    <definedName name="__k4" localSheetId="16" hidden="1">{"via1",#N/A,TRUE,"general";"via2",#N/A,TRUE,"general";"via3",#N/A,TRUE,"general"}</definedName>
    <definedName name="__k4" localSheetId="17" hidden="1">{"via1",#N/A,TRUE,"general";"via2",#N/A,TRUE,"general";"via3",#N/A,TRUE,"general"}</definedName>
    <definedName name="__k4" localSheetId="18" hidden="1">{"via1",#N/A,TRUE,"general";"via2",#N/A,TRUE,"general";"via3",#N/A,TRUE,"general"}</definedName>
    <definedName name="__k4" localSheetId="1" hidden="1">{"via1",#N/A,TRUE,"general";"via2",#N/A,TRUE,"general";"via3",#N/A,TRUE,"general"}</definedName>
    <definedName name="__k4" hidden="1">{"via1",#N/A,TRUE,"general";"via2",#N/A,TRUE,"general";"via3",#N/A,TRUE,"general"}</definedName>
    <definedName name="__k5" localSheetId="2" hidden="1">{"via1",#N/A,TRUE,"general";"via2",#N/A,TRUE,"general";"via3",#N/A,TRUE,"general"}</definedName>
    <definedName name="__k5" localSheetId="3" hidden="1">{"via1",#N/A,TRUE,"general";"via2",#N/A,TRUE,"general";"via3",#N/A,TRUE,"general"}</definedName>
    <definedName name="__k5" localSheetId="4" hidden="1">{"via1",#N/A,TRUE,"general";"via2",#N/A,TRUE,"general";"via3",#N/A,TRUE,"general"}</definedName>
    <definedName name="__k5" localSheetId="5" hidden="1">{"via1",#N/A,TRUE,"general";"via2",#N/A,TRUE,"general";"via3",#N/A,TRUE,"general"}</definedName>
    <definedName name="__k5" localSheetId="8" hidden="1">{"via1",#N/A,TRUE,"general";"via2",#N/A,TRUE,"general";"via3",#N/A,TRUE,"general"}</definedName>
    <definedName name="__k5" localSheetId="16" hidden="1">{"via1",#N/A,TRUE,"general";"via2",#N/A,TRUE,"general";"via3",#N/A,TRUE,"general"}</definedName>
    <definedName name="__k5" localSheetId="17" hidden="1">{"via1",#N/A,TRUE,"general";"via2",#N/A,TRUE,"general";"via3",#N/A,TRUE,"general"}</definedName>
    <definedName name="__k5" localSheetId="18" hidden="1">{"via1",#N/A,TRUE,"general";"via2",#N/A,TRUE,"general";"via3",#N/A,TRUE,"general"}</definedName>
    <definedName name="__k5" localSheetId="1" hidden="1">{"via1",#N/A,TRUE,"general";"via2",#N/A,TRUE,"general";"via3",#N/A,TRUE,"general"}</definedName>
    <definedName name="__k5" hidden="1">{"via1",#N/A,TRUE,"general";"via2",#N/A,TRUE,"general";"via3",#N/A,TRUE,"general"}</definedName>
    <definedName name="__k6" localSheetId="2" hidden="1">{"TAB1",#N/A,TRUE,"GENERAL";"TAB2",#N/A,TRUE,"GENERAL";"TAB3",#N/A,TRUE,"GENERAL";"TAB4",#N/A,TRUE,"GENERAL";"TAB5",#N/A,TRUE,"GENERAL"}</definedName>
    <definedName name="__k6" localSheetId="3" hidden="1">{"TAB1",#N/A,TRUE,"GENERAL";"TAB2",#N/A,TRUE,"GENERAL";"TAB3",#N/A,TRUE,"GENERAL";"TAB4",#N/A,TRUE,"GENERAL";"TAB5",#N/A,TRUE,"GENERAL"}</definedName>
    <definedName name="__k6" localSheetId="4" hidden="1">{"TAB1",#N/A,TRUE,"GENERAL";"TAB2",#N/A,TRUE,"GENERAL";"TAB3",#N/A,TRUE,"GENERAL";"TAB4",#N/A,TRUE,"GENERAL";"TAB5",#N/A,TRUE,"GENERAL"}</definedName>
    <definedName name="__k6" localSheetId="5" hidden="1">{"TAB1",#N/A,TRUE,"GENERAL";"TAB2",#N/A,TRUE,"GENERAL";"TAB3",#N/A,TRUE,"GENERAL";"TAB4",#N/A,TRUE,"GENERAL";"TAB5",#N/A,TRUE,"GENERAL"}</definedName>
    <definedName name="__k6" localSheetId="8" hidden="1">{"TAB1",#N/A,TRUE,"GENERAL";"TAB2",#N/A,TRUE,"GENERAL";"TAB3",#N/A,TRUE,"GENERAL";"TAB4",#N/A,TRUE,"GENERAL";"TAB5",#N/A,TRUE,"GENERAL"}</definedName>
    <definedName name="__k6" localSheetId="16" hidden="1">{"TAB1",#N/A,TRUE,"GENERAL";"TAB2",#N/A,TRUE,"GENERAL";"TAB3",#N/A,TRUE,"GENERAL";"TAB4",#N/A,TRUE,"GENERAL";"TAB5",#N/A,TRUE,"GENERAL"}</definedName>
    <definedName name="__k6" localSheetId="17" hidden="1">{"TAB1",#N/A,TRUE,"GENERAL";"TAB2",#N/A,TRUE,"GENERAL";"TAB3",#N/A,TRUE,"GENERAL";"TAB4",#N/A,TRUE,"GENERAL";"TAB5",#N/A,TRUE,"GENERAL"}</definedName>
    <definedName name="__k6" localSheetId="18" hidden="1">{"TAB1",#N/A,TRUE,"GENERAL";"TAB2",#N/A,TRUE,"GENERAL";"TAB3",#N/A,TRUE,"GENERAL";"TAB4",#N/A,TRUE,"GENERAL";"TAB5",#N/A,TRUE,"GENERAL"}</definedName>
    <definedName name="__k6" localSheetId="1" hidden="1">{"TAB1",#N/A,TRUE,"GENERAL";"TAB2",#N/A,TRUE,"GENERAL";"TAB3",#N/A,TRUE,"GENERAL";"TAB4",#N/A,TRUE,"GENERAL";"TAB5",#N/A,TRUE,"GENERAL"}</definedName>
    <definedName name="__k6" hidden="1">{"TAB1",#N/A,TRUE,"GENERAL";"TAB2",#N/A,TRUE,"GENERAL";"TAB3",#N/A,TRUE,"GENERAL";"TAB4",#N/A,TRUE,"GENERAL";"TAB5",#N/A,TRUE,"GENERAL"}</definedName>
    <definedName name="__k7" localSheetId="2" hidden="1">{"via1",#N/A,TRUE,"general";"via2",#N/A,TRUE,"general";"via3",#N/A,TRUE,"general"}</definedName>
    <definedName name="__k7" localSheetId="3" hidden="1">{"via1",#N/A,TRUE,"general";"via2",#N/A,TRUE,"general";"via3",#N/A,TRUE,"general"}</definedName>
    <definedName name="__k7" localSheetId="4" hidden="1">{"via1",#N/A,TRUE,"general";"via2",#N/A,TRUE,"general";"via3",#N/A,TRUE,"general"}</definedName>
    <definedName name="__k7" localSheetId="5" hidden="1">{"via1",#N/A,TRUE,"general";"via2",#N/A,TRUE,"general";"via3",#N/A,TRUE,"general"}</definedName>
    <definedName name="__k7" localSheetId="8" hidden="1">{"via1",#N/A,TRUE,"general";"via2",#N/A,TRUE,"general";"via3",#N/A,TRUE,"general"}</definedName>
    <definedName name="__k7" localSheetId="16" hidden="1">{"via1",#N/A,TRUE,"general";"via2",#N/A,TRUE,"general";"via3",#N/A,TRUE,"general"}</definedName>
    <definedName name="__k7" localSheetId="17" hidden="1">{"via1",#N/A,TRUE,"general";"via2",#N/A,TRUE,"general";"via3",#N/A,TRUE,"general"}</definedName>
    <definedName name="__k7" localSheetId="18" hidden="1">{"via1",#N/A,TRUE,"general";"via2",#N/A,TRUE,"general";"via3",#N/A,TRUE,"general"}</definedName>
    <definedName name="__k7" localSheetId="1" hidden="1">{"via1",#N/A,TRUE,"general";"via2",#N/A,TRUE,"general";"via3",#N/A,TRUE,"general"}</definedName>
    <definedName name="__k7" hidden="1">{"via1",#N/A,TRUE,"general";"via2",#N/A,TRUE,"general";"via3",#N/A,TRUE,"general"}</definedName>
    <definedName name="__k8" localSheetId="2" hidden="1">{"via1",#N/A,TRUE,"general";"via2",#N/A,TRUE,"general";"via3",#N/A,TRUE,"general"}</definedName>
    <definedName name="__k8" localSheetId="3" hidden="1">{"via1",#N/A,TRUE,"general";"via2",#N/A,TRUE,"general";"via3",#N/A,TRUE,"general"}</definedName>
    <definedName name="__k8" localSheetId="4" hidden="1">{"via1",#N/A,TRUE,"general";"via2",#N/A,TRUE,"general";"via3",#N/A,TRUE,"general"}</definedName>
    <definedName name="__k8" localSheetId="5" hidden="1">{"via1",#N/A,TRUE,"general";"via2",#N/A,TRUE,"general";"via3",#N/A,TRUE,"general"}</definedName>
    <definedName name="__k8" localSheetId="8" hidden="1">{"via1",#N/A,TRUE,"general";"via2",#N/A,TRUE,"general";"via3",#N/A,TRUE,"general"}</definedName>
    <definedName name="__k8" localSheetId="16" hidden="1">{"via1",#N/A,TRUE,"general";"via2",#N/A,TRUE,"general";"via3",#N/A,TRUE,"general"}</definedName>
    <definedName name="__k8" localSheetId="17" hidden="1">{"via1",#N/A,TRUE,"general";"via2",#N/A,TRUE,"general";"via3",#N/A,TRUE,"general"}</definedName>
    <definedName name="__k8" localSheetId="18" hidden="1">{"via1",#N/A,TRUE,"general";"via2",#N/A,TRUE,"general";"via3",#N/A,TRUE,"general"}</definedName>
    <definedName name="__k8" localSheetId="1" hidden="1">{"via1",#N/A,TRUE,"general";"via2",#N/A,TRUE,"general";"via3",#N/A,TRUE,"general"}</definedName>
    <definedName name="__k8" hidden="1">{"via1",#N/A,TRUE,"general";"via2",#N/A,TRUE,"general";"via3",#N/A,TRUE,"general"}</definedName>
    <definedName name="__k9" localSheetId="2" hidden="1">{"TAB1",#N/A,TRUE,"GENERAL";"TAB2",#N/A,TRUE,"GENERAL";"TAB3",#N/A,TRUE,"GENERAL";"TAB4",#N/A,TRUE,"GENERAL";"TAB5",#N/A,TRUE,"GENERAL"}</definedName>
    <definedName name="__k9" localSheetId="3" hidden="1">{"TAB1",#N/A,TRUE,"GENERAL";"TAB2",#N/A,TRUE,"GENERAL";"TAB3",#N/A,TRUE,"GENERAL";"TAB4",#N/A,TRUE,"GENERAL";"TAB5",#N/A,TRUE,"GENERAL"}</definedName>
    <definedName name="__k9" localSheetId="4" hidden="1">{"TAB1",#N/A,TRUE,"GENERAL";"TAB2",#N/A,TRUE,"GENERAL";"TAB3",#N/A,TRUE,"GENERAL";"TAB4",#N/A,TRUE,"GENERAL";"TAB5",#N/A,TRUE,"GENERAL"}</definedName>
    <definedName name="__k9" localSheetId="5" hidden="1">{"TAB1",#N/A,TRUE,"GENERAL";"TAB2",#N/A,TRUE,"GENERAL";"TAB3",#N/A,TRUE,"GENERAL";"TAB4",#N/A,TRUE,"GENERAL";"TAB5",#N/A,TRUE,"GENERAL"}</definedName>
    <definedName name="__k9" localSheetId="8" hidden="1">{"TAB1",#N/A,TRUE,"GENERAL";"TAB2",#N/A,TRUE,"GENERAL";"TAB3",#N/A,TRUE,"GENERAL";"TAB4",#N/A,TRUE,"GENERAL";"TAB5",#N/A,TRUE,"GENERAL"}</definedName>
    <definedName name="__k9" localSheetId="16" hidden="1">{"TAB1",#N/A,TRUE,"GENERAL";"TAB2",#N/A,TRUE,"GENERAL";"TAB3",#N/A,TRUE,"GENERAL";"TAB4",#N/A,TRUE,"GENERAL";"TAB5",#N/A,TRUE,"GENERAL"}</definedName>
    <definedName name="__k9" localSheetId="17" hidden="1">{"TAB1",#N/A,TRUE,"GENERAL";"TAB2",#N/A,TRUE,"GENERAL";"TAB3",#N/A,TRUE,"GENERAL";"TAB4",#N/A,TRUE,"GENERAL";"TAB5",#N/A,TRUE,"GENERAL"}</definedName>
    <definedName name="__k9" localSheetId="18" hidden="1">{"TAB1",#N/A,TRUE,"GENERAL";"TAB2",#N/A,TRUE,"GENERAL";"TAB3",#N/A,TRUE,"GENERAL";"TAB4",#N/A,TRUE,"GENERAL";"TAB5",#N/A,TRUE,"GENERAL"}</definedName>
    <definedName name="__k9" localSheetId="1" hidden="1">{"TAB1",#N/A,TRUE,"GENERAL";"TAB2",#N/A,TRUE,"GENERAL";"TAB3",#N/A,TRUE,"GENERAL";"TAB4",#N/A,TRUE,"GENERAL";"TAB5",#N/A,TRUE,"GENERAL"}</definedName>
    <definedName name="__k9" hidden="1">{"TAB1",#N/A,TRUE,"GENERAL";"TAB2",#N/A,TRUE,"GENERAL";"TAB3",#N/A,TRUE,"GENERAL";"TAB4",#N/A,TRUE,"GENERAL";"TAB5",#N/A,TRUE,"GENERAL"}</definedName>
    <definedName name="__kjk6" localSheetId="2" hidden="1">{"TAB1",#N/A,TRUE,"GENERAL";"TAB2",#N/A,TRUE,"GENERAL";"TAB3",#N/A,TRUE,"GENERAL";"TAB4",#N/A,TRUE,"GENERAL";"TAB5",#N/A,TRUE,"GENERAL"}</definedName>
    <definedName name="__kjk6" localSheetId="3" hidden="1">{"TAB1",#N/A,TRUE,"GENERAL";"TAB2",#N/A,TRUE,"GENERAL";"TAB3",#N/A,TRUE,"GENERAL";"TAB4",#N/A,TRUE,"GENERAL";"TAB5",#N/A,TRUE,"GENERAL"}</definedName>
    <definedName name="__kjk6" localSheetId="4" hidden="1">{"TAB1",#N/A,TRUE,"GENERAL";"TAB2",#N/A,TRUE,"GENERAL";"TAB3",#N/A,TRUE,"GENERAL";"TAB4",#N/A,TRUE,"GENERAL";"TAB5",#N/A,TRUE,"GENERAL"}</definedName>
    <definedName name="__kjk6" localSheetId="5" hidden="1">{"TAB1",#N/A,TRUE,"GENERAL";"TAB2",#N/A,TRUE,"GENERAL";"TAB3",#N/A,TRUE,"GENERAL";"TAB4",#N/A,TRUE,"GENERAL";"TAB5",#N/A,TRUE,"GENERAL"}</definedName>
    <definedName name="__kjk6" localSheetId="8" hidden="1">{"TAB1",#N/A,TRUE,"GENERAL";"TAB2",#N/A,TRUE,"GENERAL";"TAB3",#N/A,TRUE,"GENERAL";"TAB4",#N/A,TRUE,"GENERAL";"TAB5",#N/A,TRUE,"GENERAL"}</definedName>
    <definedName name="__kjk6" localSheetId="16" hidden="1">{"TAB1",#N/A,TRUE,"GENERAL";"TAB2",#N/A,TRUE,"GENERAL";"TAB3",#N/A,TRUE,"GENERAL";"TAB4",#N/A,TRUE,"GENERAL";"TAB5",#N/A,TRUE,"GENERAL"}</definedName>
    <definedName name="__kjk6" localSheetId="17" hidden="1">{"TAB1",#N/A,TRUE,"GENERAL";"TAB2",#N/A,TRUE,"GENERAL";"TAB3",#N/A,TRUE,"GENERAL";"TAB4",#N/A,TRUE,"GENERAL";"TAB5",#N/A,TRUE,"GENERAL"}</definedName>
    <definedName name="__kjk6" localSheetId="18" hidden="1">{"TAB1",#N/A,TRUE,"GENERAL";"TAB2",#N/A,TRUE,"GENERAL";"TAB3",#N/A,TRUE,"GENERAL";"TAB4",#N/A,TRUE,"GENERAL";"TAB5",#N/A,TRUE,"GENERAL"}</definedName>
    <definedName name="__kjk6" localSheetId="1" hidden="1">{"TAB1",#N/A,TRUE,"GENERAL";"TAB2",#N/A,TRUE,"GENERAL";"TAB3",#N/A,TRUE,"GENERAL";"TAB4",#N/A,TRUE,"GENERAL";"TAB5",#N/A,TRUE,"GENERAL"}</definedName>
    <definedName name="__kjk6" hidden="1">{"TAB1",#N/A,TRUE,"GENERAL";"TAB2",#N/A,TRUE,"GENERAL";"TAB3",#N/A,TRUE,"GENERAL";"TAB4",#N/A,TRUE,"GENERAL";"TAB5",#N/A,TRUE,"GENERAL"}</definedName>
    <definedName name="__LA124">[16]BASE!$D$72</definedName>
    <definedName name="__LAC18">[16]BASE!$D$403</definedName>
    <definedName name="__LAI25" localSheetId="1">[27]BASE!#REF!</definedName>
    <definedName name="__LAI25">[27]BASE!#REF!</definedName>
    <definedName name="__m3" localSheetId="2" hidden="1">{"via1",#N/A,TRUE,"general";"via2",#N/A,TRUE,"general";"via3",#N/A,TRUE,"general"}</definedName>
    <definedName name="__m3" localSheetId="3" hidden="1">{"via1",#N/A,TRUE,"general";"via2",#N/A,TRUE,"general";"via3",#N/A,TRUE,"general"}</definedName>
    <definedName name="__m3" localSheetId="4" hidden="1">{"via1",#N/A,TRUE,"general";"via2",#N/A,TRUE,"general";"via3",#N/A,TRUE,"general"}</definedName>
    <definedName name="__m3" localSheetId="5" hidden="1">{"via1",#N/A,TRUE,"general";"via2",#N/A,TRUE,"general";"via3",#N/A,TRUE,"general"}</definedName>
    <definedName name="__m3" localSheetId="8" hidden="1">{"via1",#N/A,TRUE,"general";"via2",#N/A,TRUE,"general";"via3",#N/A,TRUE,"general"}</definedName>
    <definedName name="__m3" localSheetId="16" hidden="1">{"via1",#N/A,TRUE,"general";"via2",#N/A,TRUE,"general";"via3",#N/A,TRUE,"general"}</definedName>
    <definedName name="__m3" localSheetId="17" hidden="1">{"via1",#N/A,TRUE,"general";"via2",#N/A,TRUE,"general";"via3",#N/A,TRUE,"general"}</definedName>
    <definedName name="__m3" localSheetId="18" hidden="1">{"via1",#N/A,TRUE,"general";"via2",#N/A,TRUE,"general";"via3",#N/A,TRUE,"general"}</definedName>
    <definedName name="__m3" localSheetId="1" hidden="1">{"via1",#N/A,TRUE,"general";"via2",#N/A,TRUE,"general";"via3",#N/A,TRUE,"general"}</definedName>
    <definedName name="__m3" hidden="1">{"via1",#N/A,TRUE,"general";"via2",#N/A,TRUE,"general";"via3",#N/A,TRUE,"general"}</definedName>
    <definedName name="__m4" localSheetId="2" hidden="1">{"TAB1",#N/A,TRUE,"GENERAL";"TAB2",#N/A,TRUE,"GENERAL";"TAB3",#N/A,TRUE,"GENERAL";"TAB4",#N/A,TRUE,"GENERAL";"TAB5",#N/A,TRUE,"GENERAL"}</definedName>
    <definedName name="__m4" localSheetId="3" hidden="1">{"TAB1",#N/A,TRUE,"GENERAL";"TAB2",#N/A,TRUE,"GENERAL";"TAB3",#N/A,TRUE,"GENERAL";"TAB4",#N/A,TRUE,"GENERAL";"TAB5",#N/A,TRUE,"GENERAL"}</definedName>
    <definedName name="__m4" localSheetId="4" hidden="1">{"TAB1",#N/A,TRUE,"GENERAL";"TAB2",#N/A,TRUE,"GENERAL";"TAB3",#N/A,TRUE,"GENERAL";"TAB4",#N/A,TRUE,"GENERAL";"TAB5",#N/A,TRUE,"GENERAL"}</definedName>
    <definedName name="__m4" localSheetId="5" hidden="1">{"TAB1",#N/A,TRUE,"GENERAL";"TAB2",#N/A,TRUE,"GENERAL";"TAB3",#N/A,TRUE,"GENERAL";"TAB4",#N/A,TRUE,"GENERAL";"TAB5",#N/A,TRUE,"GENERAL"}</definedName>
    <definedName name="__m4" localSheetId="8" hidden="1">{"TAB1",#N/A,TRUE,"GENERAL";"TAB2",#N/A,TRUE,"GENERAL";"TAB3",#N/A,TRUE,"GENERAL";"TAB4",#N/A,TRUE,"GENERAL";"TAB5",#N/A,TRUE,"GENERAL"}</definedName>
    <definedName name="__m4" localSheetId="16" hidden="1">{"TAB1",#N/A,TRUE,"GENERAL";"TAB2",#N/A,TRUE,"GENERAL";"TAB3",#N/A,TRUE,"GENERAL";"TAB4",#N/A,TRUE,"GENERAL";"TAB5",#N/A,TRUE,"GENERAL"}</definedName>
    <definedName name="__m4" localSheetId="17" hidden="1">{"TAB1",#N/A,TRUE,"GENERAL";"TAB2",#N/A,TRUE,"GENERAL";"TAB3",#N/A,TRUE,"GENERAL";"TAB4",#N/A,TRUE,"GENERAL";"TAB5",#N/A,TRUE,"GENERAL"}</definedName>
    <definedName name="__m4" localSheetId="18" hidden="1">{"TAB1",#N/A,TRUE,"GENERAL";"TAB2",#N/A,TRUE,"GENERAL";"TAB3",#N/A,TRUE,"GENERAL";"TAB4",#N/A,TRUE,"GENERAL";"TAB5",#N/A,TRUE,"GENERAL"}</definedName>
    <definedName name="__m4" localSheetId="1" hidden="1">{"TAB1",#N/A,TRUE,"GENERAL";"TAB2",#N/A,TRUE,"GENERAL";"TAB3",#N/A,TRUE,"GENERAL";"TAB4",#N/A,TRUE,"GENERAL";"TAB5",#N/A,TRUE,"GENERAL"}</definedName>
    <definedName name="__m4" hidden="1">{"TAB1",#N/A,TRUE,"GENERAL";"TAB2",#N/A,TRUE,"GENERAL";"TAB3",#N/A,TRUE,"GENERAL";"TAB4",#N/A,TRUE,"GENERAL";"TAB5",#N/A,TRUE,"GENERAL"}</definedName>
    <definedName name="__m5" localSheetId="2" hidden="1">{"via1",#N/A,TRUE,"general";"via2",#N/A,TRUE,"general";"via3",#N/A,TRUE,"general"}</definedName>
    <definedName name="__m5" localSheetId="3" hidden="1">{"via1",#N/A,TRUE,"general";"via2",#N/A,TRUE,"general";"via3",#N/A,TRUE,"general"}</definedName>
    <definedName name="__m5" localSheetId="4" hidden="1">{"via1",#N/A,TRUE,"general";"via2",#N/A,TRUE,"general";"via3",#N/A,TRUE,"general"}</definedName>
    <definedName name="__m5" localSheetId="5" hidden="1">{"via1",#N/A,TRUE,"general";"via2",#N/A,TRUE,"general";"via3",#N/A,TRUE,"general"}</definedName>
    <definedName name="__m5" localSheetId="8" hidden="1">{"via1",#N/A,TRUE,"general";"via2",#N/A,TRUE,"general";"via3",#N/A,TRUE,"general"}</definedName>
    <definedName name="__m5" localSheetId="16" hidden="1">{"via1",#N/A,TRUE,"general";"via2",#N/A,TRUE,"general";"via3",#N/A,TRUE,"general"}</definedName>
    <definedName name="__m5" localSheetId="17" hidden="1">{"via1",#N/A,TRUE,"general";"via2",#N/A,TRUE,"general";"via3",#N/A,TRUE,"general"}</definedName>
    <definedName name="__m5" localSheetId="18" hidden="1">{"via1",#N/A,TRUE,"general";"via2",#N/A,TRUE,"general";"via3",#N/A,TRUE,"general"}</definedName>
    <definedName name="__m5" localSheetId="1" hidden="1">{"via1",#N/A,TRUE,"general";"via2",#N/A,TRUE,"general";"via3",#N/A,TRUE,"general"}</definedName>
    <definedName name="__m5" hidden="1">{"via1",#N/A,TRUE,"general";"via2",#N/A,TRUE,"general";"via3",#N/A,TRUE,"general"}</definedName>
    <definedName name="__m6" localSheetId="2" hidden="1">{"TAB1",#N/A,TRUE,"GENERAL";"TAB2",#N/A,TRUE,"GENERAL";"TAB3",#N/A,TRUE,"GENERAL";"TAB4",#N/A,TRUE,"GENERAL";"TAB5",#N/A,TRUE,"GENERAL"}</definedName>
    <definedName name="__m6" localSheetId="3" hidden="1">{"TAB1",#N/A,TRUE,"GENERAL";"TAB2",#N/A,TRUE,"GENERAL";"TAB3",#N/A,TRUE,"GENERAL";"TAB4",#N/A,TRUE,"GENERAL";"TAB5",#N/A,TRUE,"GENERAL"}</definedName>
    <definedName name="__m6" localSheetId="4" hidden="1">{"TAB1",#N/A,TRUE,"GENERAL";"TAB2",#N/A,TRUE,"GENERAL";"TAB3",#N/A,TRUE,"GENERAL";"TAB4",#N/A,TRUE,"GENERAL";"TAB5",#N/A,TRUE,"GENERAL"}</definedName>
    <definedName name="__m6" localSheetId="5" hidden="1">{"TAB1",#N/A,TRUE,"GENERAL";"TAB2",#N/A,TRUE,"GENERAL";"TAB3",#N/A,TRUE,"GENERAL";"TAB4",#N/A,TRUE,"GENERAL";"TAB5",#N/A,TRUE,"GENERAL"}</definedName>
    <definedName name="__m6" localSheetId="8" hidden="1">{"TAB1",#N/A,TRUE,"GENERAL";"TAB2",#N/A,TRUE,"GENERAL";"TAB3",#N/A,TRUE,"GENERAL";"TAB4",#N/A,TRUE,"GENERAL";"TAB5",#N/A,TRUE,"GENERAL"}</definedName>
    <definedName name="__m6" localSheetId="16" hidden="1">{"TAB1",#N/A,TRUE,"GENERAL";"TAB2",#N/A,TRUE,"GENERAL";"TAB3",#N/A,TRUE,"GENERAL";"TAB4",#N/A,TRUE,"GENERAL";"TAB5",#N/A,TRUE,"GENERAL"}</definedName>
    <definedName name="__m6" localSheetId="17" hidden="1">{"TAB1",#N/A,TRUE,"GENERAL";"TAB2",#N/A,TRUE,"GENERAL";"TAB3",#N/A,TRUE,"GENERAL";"TAB4",#N/A,TRUE,"GENERAL";"TAB5",#N/A,TRUE,"GENERAL"}</definedName>
    <definedName name="__m6" localSheetId="18" hidden="1">{"TAB1",#N/A,TRUE,"GENERAL";"TAB2",#N/A,TRUE,"GENERAL";"TAB3",#N/A,TRUE,"GENERAL";"TAB4",#N/A,TRUE,"GENERAL";"TAB5",#N/A,TRUE,"GENERAL"}</definedName>
    <definedName name="__m6" localSheetId="1" hidden="1">{"TAB1",#N/A,TRUE,"GENERAL";"TAB2",#N/A,TRUE,"GENERAL";"TAB3",#N/A,TRUE,"GENERAL";"TAB4",#N/A,TRUE,"GENERAL";"TAB5",#N/A,TRUE,"GENERAL"}</definedName>
    <definedName name="__m6" hidden="1">{"TAB1",#N/A,TRUE,"GENERAL";"TAB2",#N/A,TRUE,"GENERAL";"TAB3",#N/A,TRUE,"GENERAL";"TAB4",#N/A,TRUE,"GENERAL";"TAB5",#N/A,TRUE,"GENERAL"}</definedName>
    <definedName name="__m7" localSheetId="2" hidden="1">{"TAB1",#N/A,TRUE,"GENERAL";"TAB2",#N/A,TRUE,"GENERAL";"TAB3",#N/A,TRUE,"GENERAL";"TAB4",#N/A,TRUE,"GENERAL";"TAB5",#N/A,TRUE,"GENERAL"}</definedName>
    <definedName name="__m7" localSheetId="3" hidden="1">{"TAB1",#N/A,TRUE,"GENERAL";"TAB2",#N/A,TRUE,"GENERAL";"TAB3",#N/A,TRUE,"GENERAL";"TAB4",#N/A,TRUE,"GENERAL";"TAB5",#N/A,TRUE,"GENERAL"}</definedName>
    <definedName name="__m7" localSheetId="4" hidden="1">{"TAB1",#N/A,TRUE,"GENERAL";"TAB2",#N/A,TRUE,"GENERAL";"TAB3",#N/A,TRUE,"GENERAL";"TAB4",#N/A,TRUE,"GENERAL";"TAB5",#N/A,TRUE,"GENERAL"}</definedName>
    <definedName name="__m7" localSheetId="5" hidden="1">{"TAB1",#N/A,TRUE,"GENERAL";"TAB2",#N/A,TRUE,"GENERAL";"TAB3",#N/A,TRUE,"GENERAL";"TAB4",#N/A,TRUE,"GENERAL";"TAB5",#N/A,TRUE,"GENERAL"}</definedName>
    <definedName name="__m7" localSheetId="8" hidden="1">{"TAB1",#N/A,TRUE,"GENERAL";"TAB2",#N/A,TRUE,"GENERAL";"TAB3",#N/A,TRUE,"GENERAL";"TAB4",#N/A,TRUE,"GENERAL";"TAB5",#N/A,TRUE,"GENERAL"}</definedName>
    <definedName name="__m7" localSheetId="16" hidden="1">{"TAB1",#N/A,TRUE,"GENERAL";"TAB2",#N/A,TRUE,"GENERAL";"TAB3",#N/A,TRUE,"GENERAL";"TAB4",#N/A,TRUE,"GENERAL";"TAB5",#N/A,TRUE,"GENERAL"}</definedName>
    <definedName name="__m7" localSheetId="17" hidden="1">{"TAB1",#N/A,TRUE,"GENERAL";"TAB2",#N/A,TRUE,"GENERAL";"TAB3",#N/A,TRUE,"GENERAL";"TAB4",#N/A,TRUE,"GENERAL";"TAB5",#N/A,TRUE,"GENERAL"}</definedName>
    <definedName name="__m7" localSheetId="18" hidden="1">{"TAB1",#N/A,TRUE,"GENERAL";"TAB2",#N/A,TRUE,"GENERAL";"TAB3",#N/A,TRUE,"GENERAL";"TAB4",#N/A,TRUE,"GENERAL";"TAB5",#N/A,TRUE,"GENERAL"}</definedName>
    <definedName name="__m7" localSheetId="1" hidden="1">{"TAB1",#N/A,TRUE,"GENERAL";"TAB2",#N/A,TRUE,"GENERAL";"TAB3",#N/A,TRUE,"GENERAL";"TAB4",#N/A,TRUE,"GENERAL";"TAB5",#N/A,TRUE,"GENERAL"}</definedName>
    <definedName name="__m7" hidden="1">{"TAB1",#N/A,TRUE,"GENERAL";"TAB2",#N/A,TRUE,"GENERAL";"TAB3",#N/A,TRUE,"GENERAL";"TAB4",#N/A,TRUE,"GENERAL";"TAB5",#N/A,TRUE,"GENERAL"}</definedName>
    <definedName name="__m8" localSheetId="2" hidden="1">{"via1",#N/A,TRUE,"general";"via2",#N/A,TRUE,"general";"via3",#N/A,TRUE,"general"}</definedName>
    <definedName name="__m8" localSheetId="3" hidden="1">{"via1",#N/A,TRUE,"general";"via2",#N/A,TRUE,"general";"via3",#N/A,TRUE,"general"}</definedName>
    <definedName name="__m8" localSheetId="4" hidden="1">{"via1",#N/A,TRUE,"general";"via2",#N/A,TRUE,"general";"via3",#N/A,TRUE,"general"}</definedName>
    <definedName name="__m8" localSheetId="5" hidden="1">{"via1",#N/A,TRUE,"general";"via2",#N/A,TRUE,"general";"via3",#N/A,TRUE,"general"}</definedName>
    <definedName name="__m8" localSheetId="8" hidden="1">{"via1",#N/A,TRUE,"general";"via2",#N/A,TRUE,"general";"via3",#N/A,TRUE,"general"}</definedName>
    <definedName name="__m8" localSheetId="16" hidden="1">{"via1",#N/A,TRUE,"general";"via2",#N/A,TRUE,"general";"via3",#N/A,TRUE,"general"}</definedName>
    <definedName name="__m8" localSheetId="17" hidden="1">{"via1",#N/A,TRUE,"general";"via2",#N/A,TRUE,"general";"via3",#N/A,TRUE,"general"}</definedName>
    <definedName name="__m8" localSheetId="18" hidden="1">{"via1",#N/A,TRUE,"general";"via2",#N/A,TRUE,"general";"via3",#N/A,TRUE,"general"}</definedName>
    <definedName name="__m8" localSheetId="1" hidden="1">{"via1",#N/A,TRUE,"general";"via2",#N/A,TRUE,"general";"via3",#N/A,TRUE,"general"}</definedName>
    <definedName name="__m8" hidden="1">{"via1",#N/A,TRUE,"general";"via2",#N/A,TRUE,"general";"via3",#N/A,TRUE,"general"}</definedName>
    <definedName name="__m9" localSheetId="2" hidden="1">{"via1",#N/A,TRUE,"general";"via2",#N/A,TRUE,"general";"via3",#N/A,TRUE,"general"}</definedName>
    <definedName name="__m9" localSheetId="3" hidden="1">{"via1",#N/A,TRUE,"general";"via2",#N/A,TRUE,"general";"via3",#N/A,TRUE,"general"}</definedName>
    <definedName name="__m9" localSheetId="4" hidden="1">{"via1",#N/A,TRUE,"general";"via2",#N/A,TRUE,"general";"via3",#N/A,TRUE,"general"}</definedName>
    <definedName name="__m9" localSheetId="5" hidden="1">{"via1",#N/A,TRUE,"general";"via2",#N/A,TRUE,"general";"via3",#N/A,TRUE,"general"}</definedName>
    <definedName name="__m9" localSheetId="8" hidden="1">{"via1",#N/A,TRUE,"general";"via2",#N/A,TRUE,"general";"via3",#N/A,TRUE,"general"}</definedName>
    <definedName name="__m9" localSheetId="16" hidden="1">{"via1",#N/A,TRUE,"general";"via2",#N/A,TRUE,"general";"via3",#N/A,TRUE,"general"}</definedName>
    <definedName name="__m9" localSheetId="17" hidden="1">{"via1",#N/A,TRUE,"general";"via2",#N/A,TRUE,"general";"via3",#N/A,TRUE,"general"}</definedName>
    <definedName name="__m9" localSheetId="18" hidden="1">{"via1",#N/A,TRUE,"general";"via2",#N/A,TRUE,"general";"via3",#N/A,TRUE,"general"}</definedName>
    <definedName name="__m9" localSheetId="1" hidden="1">{"via1",#N/A,TRUE,"general";"via2",#N/A,TRUE,"general";"via3",#N/A,TRUE,"general"}</definedName>
    <definedName name="__m9" hidden="1">{"via1",#N/A,TRUE,"general";"via2",#N/A,TRUE,"general";"via3",#N/A,TRUE,"general"}</definedName>
    <definedName name="__MA2" localSheetId="1">#REF!</definedName>
    <definedName name="__MA2">#REF!</definedName>
    <definedName name="__MA3" localSheetId="1">#REF!</definedName>
    <definedName name="__MA3">#REF!</definedName>
    <definedName name="__MON1">#REF!</definedName>
    <definedName name="__MON2">#REF!</definedName>
    <definedName name="__mun2">[28]PESOS!#REF!</definedName>
    <definedName name="__n3" localSheetId="2" hidden="1">{"TAB1",#N/A,TRUE,"GENERAL";"TAB2",#N/A,TRUE,"GENERAL";"TAB3",#N/A,TRUE,"GENERAL";"TAB4",#N/A,TRUE,"GENERAL";"TAB5",#N/A,TRUE,"GENERAL"}</definedName>
    <definedName name="__n3" localSheetId="3" hidden="1">{"TAB1",#N/A,TRUE,"GENERAL";"TAB2",#N/A,TRUE,"GENERAL";"TAB3",#N/A,TRUE,"GENERAL";"TAB4",#N/A,TRUE,"GENERAL";"TAB5",#N/A,TRUE,"GENERAL"}</definedName>
    <definedName name="__n3" localSheetId="4" hidden="1">{"TAB1",#N/A,TRUE,"GENERAL";"TAB2",#N/A,TRUE,"GENERAL";"TAB3",#N/A,TRUE,"GENERAL";"TAB4",#N/A,TRUE,"GENERAL";"TAB5",#N/A,TRUE,"GENERAL"}</definedName>
    <definedName name="__n3" localSheetId="5" hidden="1">{"TAB1",#N/A,TRUE,"GENERAL";"TAB2",#N/A,TRUE,"GENERAL";"TAB3",#N/A,TRUE,"GENERAL";"TAB4",#N/A,TRUE,"GENERAL";"TAB5",#N/A,TRUE,"GENERAL"}</definedName>
    <definedName name="__n3" localSheetId="8" hidden="1">{"TAB1",#N/A,TRUE,"GENERAL";"TAB2",#N/A,TRUE,"GENERAL";"TAB3",#N/A,TRUE,"GENERAL";"TAB4",#N/A,TRUE,"GENERAL";"TAB5",#N/A,TRUE,"GENERAL"}</definedName>
    <definedName name="__n3" localSheetId="16" hidden="1">{"TAB1",#N/A,TRUE,"GENERAL";"TAB2",#N/A,TRUE,"GENERAL";"TAB3",#N/A,TRUE,"GENERAL";"TAB4",#N/A,TRUE,"GENERAL";"TAB5",#N/A,TRUE,"GENERAL"}</definedName>
    <definedName name="__n3" localSheetId="17" hidden="1">{"TAB1",#N/A,TRUE,"GENERAL";"TAB2",#N/A,TRUE,"GENERAL";"TAB3",#N/A,TRUE,"GENERAL";"TAB4",#N/A,TRUE,"GENERAL";"TAB5",#N/A,TRUE,"GENERAL"}</definedName>
    <definedName name="__n3" localSheetId="18" hidden="1">{"TAB1",#N/A,TRUE,"GENERAL";"TAB2",#N/A,TRUE,"GENERAL";"TAB3",#N/A,TRUE,"GENERAL";"TAB4",#N/A,TRUE,"GENERAL";"TAB5",#N/A,TRUE,"GENERAL"}</definedName>
    <definedName name="__n3" localSheetId="1" hidden="1">{"TAB1",#N/A,TRUE,"GENERAL";"TAB2",#N/A,TRUE,"GENERAL";"TAB3",#N/A,TRUE,"GENERAL";"TAB4",#N/A,TRUE,"GENERAL";"TAB5",#N/A,TRUE,"GENERAL"}</definedName>
    <definedName name="__n3" hidden="1">{"TAB1",#N/A,TRUE,"GENERAL";"TAB2",#N/A,TRUE,"GENERAL";"TAB3",#N/A,TRUE,"GENERAL";"TAB4",#N/A,TRUE,"GENERAL";"TAB5",#N/A,TRUE,"GENERAL"}</definedName>
    <definedName name="__n4" localSheetId="2" hidden="1">{"via1",#N/A,TRUE,"general";"via2",#N/A,TRUE,"general";"via3",#N/A,TRUE,"general"}</definedName>
    <definedName name="__n4" localSheetId="3" hidden="1">{"via1",#N/A,TRUE,"general";"via2",#N/A,TRUE,"general";"via3",#N/A,TRUE,"general"}</definedName>
    <definedName name="__n4" localSheetId="4" hidden="1">{"via1",#N/A,TRUE,"general";"via2",#N/A,TRUE,"general";"via3",#N/A,TRUE,"general"}</definedName>
    <definedName name="__n4" localSheetId="5" hidden="1">{"via1",#N/A,TRUE,"general";"via2",#N/A,TRUE,"general";"via3",#N/A,TRUE,"general"}</definedName>
    <definedName name="__n4" localSheetId="8" hidden="1">{"via1",#N/A,TRUE,"general";"via2",#N/A,TRUE,"general";"via3",#N/A,TRUE,"general"}</definedName>
    <definedName name="__n4" localSheetId="16" hidden="1">{"via1",#N/A,TRUE,"general";"via2",#N/A,TRUE,"general";"via3",#N/A,TRUE,"general"}</definedName>
    <definedName name="__n4" localSheetId="17" hidden="1">{"via1",#N/A,TRUE,"general";"via2",#N/A,TRUE,"general";"via3",#N/A,TRUE,"general"}</definedName>
    <definedName name="__n4" localSheetId="18" hidden="1">{"via1",#N/A,TRUE,"general";"via2",#N/A,TRUE,"general";"via3",#N/A,TRUE,"general"}</definedName>
    <definedName name="__n4" localSheetId="1" hidden="1">{"via1",#N/A,TRUE,"general";"via2",#N/A,TRUE,"general";"via3",#N/A,TRUE,"general"}</definedName>
    <definedName name="__n4" hidden="1">{"via1",#N/A,TRUE,"general";"via2",#N/A,TRUE,"general";"via3",#N/A,TRUE,"general"}</definedName>
    <definedName name="__n5" localSheetId="2" hidden="1">{"TAB1",#N/A,TRUE,"GENERAL";"TAB2",#N/A,TRUE,"GENERAL";"TAB3",#N/A,TRUE,"GENERAL";"TAB4",#N/A,TRUE,"GENERAL";"TAB5",#N/A,TRUE,"GENERAL"}</definedName>
    <definedName name="__n5" localSheetId="3" hidden="1">{"TAB1",#N/A,TRUE,"GENERAL";"TAB2",#N/A,TRUE,"GENERAL";"TAB3",#N/A,TRUE,"GENERAL";"TAB4",#N/A,TRUE,"GENERAL";"TAB5",#N/A,TRUE,"GENERAL"}</definedName>
    <definedName name="__n5" localSheetId="4" hidden="1">{"TAB1",#N/A,TRUE,"GENERAL";"TAB2",#N/A,TRUE,"GENERAL";"TAB3",#N/A,TRUE,"GENERAL";"TAB4",#N/A,TRUE,"GENERAL";"TAB5",#N/A,TRUE,"GENERAL"}</definedName>
    <definedName name="__n5" localSheetId="5" hidden="1">{"TAB1",#N/A,TRUE,"GENERAL";"TAB2",#N/A,TRUE,"GENERAL";"TAB3",#N/A,TRUE,"GENERAL";"TAB4",#N/A,TRUE,"GENERAL";"TAB5",#N/A,TRUE,"GENERAL"}</definedName>
    <definedName name="__n5" localSheetId="8" hidden="1">{"TAB1",#N/A,TRUE,"GENERAL";"TAB2",#N/A,TRUE,"GENERAL";"TAB3",#N/A,TRUE,"GENERAL";"TAB4",#N/A,TRUE,"GENERAL";"TAB5",#N/A,TRUE,"GENERAL"}</definedName>
    <definedName name="__n5" localSheetId="16" hidden="1">{"TAB1",#N/A,TRUE,"GENERAL";"TAB2",#N/A,TRUE,"GENERAL";"TAB3",#N/A,TRUE,"GENERAL";"TAB4",#N/A,TRUE,"GENERAL";"TAB5",#N/A,TRUE,"GENERAL"}</definedName>
    <definedName name="__n5" localSheetId="17" hidden="1">{"TAB1",#N/A,TRUE,"GENERAL";"TAB2",#N/A,TRUE,"GENERAL";"TAB3",#N/A,TRUE,"GENERAL";"TAB4",#N/A,TRUE,"GENERAL";"TAB5",#N/A,TRUE,"GENERAL"}</definedName>
    <definedName name="__n5" localSheetId="18" hidden="1">{"TAB1",#N/A,TRUE,"GENERAL";"TAB2",#N/A,TRUE,"GENERAL";"TAB3",#N/A,TRUE,"GENERAL";"TAB4",#N/A,TRUE,"GENERAL";"TAB5",#N/A,TRUE,"GENERAL"}</definedName>
    <definedName name="__n5" localSheetId="1" hidden="1">{"TAB1",#N/A,TRUE,"GENERAL";"TAB2",#N/A,TRUE,"GENERAL";"TAB3",#N/A,TRUE,"GENERAL";"TAB4",#N/A,TRUE,"GENERAL";"TAB5",#N/A,TRUE,"GENERAL"}</definedName>
    <definedName name="__n5" hidden="1">{"TAB1",#N/A,TRUE,"GENERAL";"TAB2",#N/A,TRUE,"GENERAL";"TAB3",#N/A,TRUE,"GENERAL";"TAB4",#N/A,TRUE,"GENERAL";"TAB5",#N/A,TRUE,"GENERAL"}</definedName>
    <definedName name="__nO" localSheetId="2">IF([29]!Loan_Amount*[29]!Interest_Rate*[29]!Loan_Years*[29]!Loan_Start&gt;0,1,0)</definedName>
    <definedName name="__nO" localSheetId="12">IF([29]!Loan_Amount*[29]!Interest_Rate*[29]!Loan_Years*[29]!Loan_Start&gt;0,1,0)</definedName>
    <definedName name="__nO" localSheetId="11">IF([29]!Loan_Amount*[29]!Interest_Rate*[29]!Loan_Years*[29]!Loan_Start&gt;0,1,0)</definedName>
    <definedName name="__nO" localSheetId="13">IF([29]!Loan_Amount*[29]!Interest_Rate*[29]!Loan_Years*[29]!Loan_Start&gt;0,1,0)</definedName>
    <definedName name="__nO" localSheetId="14">IF([29]!Loan_Amount*[29]!Interest_Rate*[29]!Loan_Years*[29]!Loan_Start&gt;0,1,0)</definedName>
    <definedName name="__nO" localSheetId="15">IF([29]!Loan_Amount*[29]!Interest_Rate*[29]!Loan_Years*[29]!Loan_Start&gt;0,1,0)</definedName>
    <definedName name="__nO" localSheetId="3">IF([29]!Loan_Amount*[29]!Interest_Rate*[29]!Loan_Years*[29]!Loan_Start&gt;0,1,0)</definedName>
    <definedName name="__nO" localSheetId="4">IF([29]!Loan_Amount*[29]!Interest_Rate*[29]!Loan_Years*[29]!Loan_Start&gt;0,1,0)</definedName>
    <definedName name="__nO" localSheetId="5">IF([29]!Loan_Amount*[29]!Interest_Rate*[29]!Loan_Years*[29]!Loan_Start&gt;0,1,0)</definedName>
    <definedName name="__nO" localSheetId="6">IF([29]!Loan_Amount*[29]!Interest_Rate*[29]!Loan_Years*[29]!Loan_Start&gt;0,1,0)</definedName>
    <definedName name="__nO" localSheetId="7">IF([29]!Loan_Amount*[29]!Interest_Rate*[29]!Loan_Years*[29]!Loan_Start&gt;0,1,0)</definedName>
    <definedName name="__nO" localSheetId="8">IF([29]!Loan_Amount*[29]!Interest_Rate*[29]!Loan_Years*[29]!Loan_Start&gt;0,1,0)</definedName>
    <definedName name="__nO" localSheetId="9">IF([29]!Loan_Amount*[29]!Interest_Rate*[29]!Loan_Years*[29]!Loan_Start&gt;0,1,0)</definedName>
    <definedName name="__nO" localSheetId="10">IF([29]!Loan_Amount*[29]!Interest_Rate*[29]!Loan_Years*[29]!Loan_Start&gt;0,1,0)</definedName>
    <definedName name="__nO" localSheetId="16">IF([29]!Loan_Amount*[29]!Interest_Rate*[29]!Loan_Years*[29]!Loan_Start&gt;0,1,0)</definedName>
    <definedName name="__nO" localSheetId="17">IF([29]!Loan_Amount*[29]!Interest_Rate*[29]!Loan_Years*[29]!Loan_Start&gt;0,1,0)</definedName>
    <definedName name="__nO" localSheetId="18">IF([29]!Loan_Amount*[29]!Interest_Rate*[29]!Loan_Years*[29]!Loan_Start&gt;0,1,0)</definedName>
    <definedName name="__nO" localSheetId="19">IF([29]!Loan_Amount*[29]!Interest_Rate*[29]!Loan_Years*[29]!Loan_Start&gt;0,1,0)</definedName>
    <definedName name="__nO" localSheetId="20">IF([29]!Loan_Amount*[29]!Interest_Rate*[29]!Loan_Years*[29]!Loan_Start&gt;0,1,0)</definedName>
    <definedName name="__nO" localSheetId="21">IF([29]!Loan_Amount*[29]!Interest_Rate*[29]!Loan_Years*[29]!Loan_Start&gt;0,1,0)</definedName>
    <definedName name="__nO" localSheetId="22">IF([29]!Loan_Amount*[29]!Interest_Rate*[29]!Loan_Years*[29]!Loan_Start&gt;0,1,0)</definedName>
    <definedName name="__nO" localSheetId="23">IF([29]!Loan_Amount*[29]!Interest_Rate*[29]!Loan_Years*[29]!Loan_Start&gt;0,1,0)</definedName>
    <definedName name="__nO" localSheetId="24">IF([29]!Loan_Amount*[29]!Interest_Rate*[29]!Loan_Years*[29]!Loan_Start&gt;0,1,0)</definedName>
    <definedName name="__nO">IF([29]!Loan_Amount*[29]!Interest_Rate*[29]!Loan_Years*[29]!Loan_Start&gt;0,1,0)</definedName>
    <definedName name="__num10" localSheetId="1">#REF!</definedName>
    <definedName name="__num10">#REF!</definedName>
    <definedName name="__num2" localSheetId="1">#REF!</definedName>
    <definedName name="__num2">#REF!</definedName>
    <definedName name="__num3" localSheetId="1">#REF!</definedName>
    <definedName name="__num3">#REF!</definedName>
    <definedName name="__num4" localSheetId="1">#REF!</definedName>
    <definedName name="__num4">#REF!</definedName>
    <definedName name="__num5" localSheetId="1">#REF!</definedName>
    <definedName name="__num5">#REF!</definedName>
    <definedName name="__num6" localSheetId="1">#REF!</definedName>
    <definedName name="__num6">#REF!</definedName>
    <definedName name="__num7" localSheetId="1">#REF!</definedName>
    <definedName name="__num7">#REF!</definedName>
    <definedName name="__num8" localSheetId="1">#REF!</definedName>
    <definedName name="__num8">#REF!</definedName>
    <definedName name="__num9" localSheetId="1">#REF!</definedName>
    <definedName name="__num9">#REF!</definedName>
    <definedName name="__nyn7" localSheetId="2" hidden="1">{"via1",#N/A,TRUE,"general";"via2",#N/A,TRUE,"general";"via3",#N/A,TRUE,"general"}</definedName>
    <definedName name="__nyn7" localSheetId="3" hidden="1">{"via1",#N/A,TRUE,"general";"via2",#N/A,TRUE,"general";"via3",#N/A,TRUE,"general"}</definedName>
    <definedName name="__nyn7" localSheetId="4" hidden="1">{"via1",#N/A,TRUE,"general";"via2",#N/A,TRUE,"general";"via3",#N/A,TRUE,"general"}</definedName>
    <definedName name="__nyn7" localSheetId="5" hidden="1">{"via1",#N/A,TRUE,"general";"via2",#N/A,TRUE,"general";"via3",#N/A,TRUE,"general"}</definedName>
    <definedName name="__nyn7" localSheetId="8" hidden="1">{"via1",#N/A,TRUE,"general";"via2",#N/A,TRUE,"general";"via3",#N/A,TRUE,"general"}</definedName>
    <definedName name="__nyn7" localSheetId="16" hidden="1">{"via1",#N/A,TRUE,"general";"via2",#N/A,TRUE,"general";"via3",#N/A,TRUE,"general"}</definedName>
    <definedName name="__nyn7" localSheetId="17" hidden="1">{"via1",#N/A,TRUE,"general";"via2",#N/A,TRUE,"general";"via3",#N/A,TRUE,"general"}</definedName>
    <definedName name="__nyn7" localSheetId="18" hidden="1">{"via1",#N/A,TRUE,"general";"via2",#N/A,TRUE,"general";"via3",#N/A,TRUE,"general"}</definedName>
    <definedName name="__nyn7" localSheetId="1" hidden="1">{"via1",#N/A,TRUE,"general";"via2",#N/A,TRUE,"general";"via3",#N/A,TRUE,"general"}</definedName>
    <definedName name="__nyn7" hidden="1">{"via1",#N/A,TRUE,"general";"via2",#N/A,TRUE,"general";"via3",#N/A,TRUE,"general"}</definedName>
    <definedName name="__o4" localSheetId="2" hidden="1">{"via1",#N/A,TRUE,"general";"via2",#N/A,TRUE,"general";"via3",#N/A,TRUE,"general"}</definedName>
    <definedName name="__o4" localSheetId="3" hidden="1">{"via1",#N/A,TRUE,"general";"via2",#N/A,TRUE,"general";"via3",#N/A,TRUE,"general"}</definedName>
    <definedName name="__o4" localSheetId="4" hidden="1">{"via1",#N/A,TRUE,"general";"via2",#N/A,TRUE,"general";"via3",#N/A,TRUE,"general"}</definedName>
    <definedName name="__o4" localSheetId="5" hidden="1">{"via1",#N/A,TRUE,"general";"via2",#N/A,TRUE,"general";"via3",#N/A,TRUE,"general"}</definedName>
    <definedName name="__o4" localSheetId="8" hidden="1">{"via1",#N/A,TRUE,"general";"via2",#N/A,TRUE,"general";"via3",#N/A,TRUE,"general"}</definedName>
    <definedName name="__o4" localSheetId="16" hidden="1">{"via1",#N/A,TRUE,"general";"via2",#N/A,TRUE,"general";"via3",#N/A,TRUE,"general"}</definedName>
    <definedName name="__o4" localSheetId="17" hidden="1">{"via1",#N/A,TRUE,"general";"via2",#N/A,TRUE,"general";"via3",#N/A,TRUE,"general"}</definedName>
    <definedName name="__o4" localSheetId="18" hidden="1">{"via1",#N/A,TRUE,"general";"via2",#N/A,TRUE,"general";"via3",#N/A,TRUE,"general"}</definedName>
    <definedName name="__o4" localSheetId="1" hidden="1">{"via1",#N/A,TRUE,"general";"via2",#N/A,TRUE,"general";"via3",#N/A,TRUE,"general"}</definedName>
    <definedName name="__o4" hidden="1">{"via1",#N/A,TRUE,"general";"via2",#N/A,TRUE,"general";"via3",#N/A,TRUE,"general"}</definedName>
    <definedName name="__o5" localSheetId="2" hidden="1">{"TAB1",#N/A,TRUE,"GENERAL";"TAB2",#N/A,TRUE,"GENERAL";"TAB3",#N/A,TRUE,"GENERAL";"TAB4",#N/A,TRUE,"GENERAL";"TAB5",#N/A,TRUE,"GENERAL"}</definedName>
    <definedName name="__o5" localSheetId="3" hidden="1">{"TAB1",#N/A,TRUE,"GENERAL";"TAB2",#N/A,TRUE,"GENERAL";"TAB3",#N/A,TRUE,"GENERAL";"TAB4",#N/A,TRUE,"GENERAL";"TAB5",#N/A,TRUE,"GENERAL"}</definedName>
    <definedName name="__o5" localSheetId="4" hidden="1">{"TAB1",#N/A,TRUE,"GENERAL";"TAB2",#N/A,TRUE,"GENERAL";"TAB3",#N/A,TRUE,"GENERAL";"TAB4",#N/A,TRUE,"GENERAL";"TAB5",#N/A,TRUE,"GENERAL"}</definedName>
    <definedName name="__o5" localSheetId="5" hidden="1">{"TAB1",#N/A,TRUE,"GENERAL";"TAB2",#N/A,TRUE,"GENERAL";"TAB3",#N/A,TRUE,"GENERAL";"TAB4",#N/A,TRUE,"GENERAL";"TAB5",#N/A,TRUE,"GENERAL"}</definedName>
    <definedName name="__o5" localSheetId="8" hidden="1">{"TAB1",#N/A,TRUE,"GENERAL";"TAB2",#N/A,TRUE,"GENERAL";"TAB3",#N/A,TRUE,"GENERAL";"TAB4",#N/A,TRUE,"GENERAL";"TAB5",#N/A,TRUE,"GENERAL"}</definedName>
    <definedName name="__o5" localSheetId="16" hidden="1">{"TAB1",#N/A,TRUE,"GENERAL";"TAB2",#N/A,TRUE,"GENERAL";"TAB3",#N/A,TRUE,"GENERAL";"TAB4",#N/A,TRUE,"GENERAL";"TAB5",#N/A,TRUE,"GENERAL"}</definedName>
    <definedName name="__o5" localSheetId="17" hidden="1">{"TAB1",#N/A,TRUE,"GENERAL";"TAB2",#N/A,TRUE,"GENERAL";"TAB3",#N/A,TRUE,"GENERAL";"TAB4",#N/A,TRUE,"GENERAL";"TAB5",#N/A,TRUE,"GENERAL"}</definedName>
    <definedName name="__o5" localSheetId="18" hidden="1">{"TAB1",#N/A,TRUE,"GENERAL";"TAB2",#N/A,TRUE,"GENERAL";"TAB3",#N/A,TRUE,"GENERAL";"TAB4",#N/A,TRUE,"GENERAL";"TAB5",#N/A,TRUE,"GENERAL"}</definedName>
    <definedName name="__o5" localSheetId="1" hidden="1">{"TAB1",#N/A,TRUE,"GENERAL";"TAB2",#N/A,TRUE,"GENERAL";"TAB3",#N/A,TRUE,"GENERAL";"TAB4",#N/A,TRUE,"GENERAL";"TAB5",#N/A,TRUE,"GENERAL"}</definedName>
    <definedName name="__o5" hidden="1">{"TAB1",#N/A,TRUE,"GENERAL";"TAB2",#N/A,TRUE,"GENERAL";"TAB3",#N/A,TRUE,"GENERAL";"TAB4",#N/A,TRUE,"GENERAL";"TAB5",#N/A,TRUE,"GENERAL"}</definedName>
    <definedName name="__o6" localSheetId="2" hidden="1">{"TAB1",#N/A,TRUE,"GENERAL";"TAB2",#N/A,TRUE,"GENERAL";"TAB3",#N/A,TRUE,"GENERAL";"TAB4",#N/A,TRUE,"GENERAL";"TAB5",#N/A,TRUE,"GENERAL"}</definedName>
    <definedName name="__o6" localSheetId="3" hidden="1">{"TAB1",#N/A,TRUE,"GENERAL";"TAB2",#N/A,TRUE,"GENERAL";"TAB3",#N/A,TRUE,"GENERAL";"TAB4",#N/A,TRUE,"GENERAL";"TAB5",#N/A,TRUE,"GENERAL"}</definedName>
    <definedName name="__o6" localSheetId="4" hidden="1">{"TAB1",#N/A,TRUE,"GENERAL";"TAB2",#N/A,TRUE,"GENERAL";"TAB3",#N/A,TRUE,"GENERAL";"TAB4",#N/A,TRUE,"GENERAL";"TAB5",#N/A,TRUE,"GENERAL"}</definedName>
    <definedName name="__o6" localSheetId="5" hidden="1">{"TAB1",#N/A,TRUE,"GENERAL";"TAB2",#N/A,TRUE,"GENERAL";"TAB3",#N/A,TRUE,"GENERAL";"TAB4",#N/A,TRUE,"GENERAL";"TAB5",#N/A,TRUE,"GENERAL"}</definedName>
    <definedName name="__o6" localSheetId="8" hidden="1">{"TAB1",#N/A,TRUE,"GENERAL";"TAB2",#N/A,TRUE,"GENERAL";"TAB3",#N/A,TRUE,"GENERAL";"TAB4",#N/A,TRUE,"GENERAL";"TAB5",#N/A,TRUE,"GENERAL"}</definedName>
    <definedName name="__o6" localSheetId="16" hidden="1">{"TAB1",#N/A,TRUE,"GENERAL";"TAB2",#N/A,TRUE,"GENERAL";"TAB3",#N/A,TRUE,"GENERAL";"TAB4",#N/A,TRUE,"GENERAL";"TAB5",#N/A,TRUE,"GENERAL"}</definedName>
    <definedName name="__o6" localSheetId="17" hidden="1">{"TAB1",#N/A,TRUE,"GENERAL";"TAB2",#N/A,TRUE,"GENERAL";"TAB3",#N/A,TRUE,"GENERAL";"TAB4",#N/A,TRUE,"GENERAL";"TAB5",#N/A,TRUE,"GENERAL"}</definedName>
    <definedName name="__o6" localSheetId="18" hidden="1">{"TAB1",#N/A,TRUE,"GENERAL";"TAB2",#N/A,TRUE,"GENERAL";"TAB3",#N/A,TRUE,"GENERAL";"TAB4",#N/A,TRUE,"GENERAL";"TAB5",#N/A,TRUE,"GENERAL"}</definedName>
    <definedName name="__o6" localSheetId="1" hidden="1">{"TAB1",#N/A,TRUE,"GENERAL";"TAB2",#N/A,TRUE,"GENERAL";"TAB3",#N/A,TRUE,"GENERAL";"TAB4",#N/A,TRUE,"GENERAL";"TAB5",#N/A,TRUE,"GENERAL"}</definedName>
    <definedName name="__o6" hidden="1">{"TAB1",#N/A,TRUE,"GENERAL";"TAB2",#N/A,TRUE,"GENERAL";"TAB3",#N/A,TRUE,"GENERAL";"TAB4",#N/A,TRUE,"GENERAL";"TAB5",#N/A,TRUE,"GENERAL"}</definedName>
    <definedName name="__o7" localSheetId="2" hidden="1">{"TAB1",#N/A,TRUE,"GENERAL";"TAB2",#N/A,TRUE,"GENERAL";"TAB3",#N/A,TRUE,"GENERAL";"TAB4",#N/A,TRUE,"GENERAL";"TAB5",#N/A,TRUE,"GENERAL"}</definedName>
    <definedName name="__o7" localSheetId="3" hidden="1">{"TAB1",#N/A,TRUE,"GENERAL";"TAB2",#N/A,TRUE,"GENERAL";"TAB3",#N/A,TRUE,"GENERAL";"TAB4",#N/A,TRUE,"GENERAL";"TAB5",#N/A,TRUE,"GENERAL"}</definedName>
    <definedName name="__o7" localSheetId="4" hidden="1">{"TAB1",#N/A,TRUE,"GENERAL";"TAB2",#N/A,TRUE,"GENERAL";"TAB3",#N/A,TRUE,"GENERAL";"TAB4",#N/A,TRUE,"GENERAL";"TAB5",#N/A,TRUE,"GENERAL"}</definedName>
    <definedName name="__o7" localSheetId="5" hidden="1">{"TAB1",#N/A,TRUE,"GENERAL";"TAB2",#N/A,TRUE,"GENERAL";"TAB3",#N/A,TRUE,"GENERAL";"TAB4",#N/A,TRUE,"GENERAL";"TAB5",#N/A,TRUE,"GENERAL"}</definedName>
    <definedName name="__o7" localSheetId="8" hidden="1">{"TAB1",#N/A,TRUE,"GENERAL";"TAB2",#N/A,TRUE,"GENERAL";"TAB3",#N/A,TRUE,"GENERAL";"TAB4",#N/A,TRUE,"GENERAL";"TAB5",#N/A,TRUE,"GENERAL"}</definedName>
    <definedName name="__o7" localSheetId="16" hidden="1">{"TAB1",#N/A,TRUE,"GENERAL";"TAB2",#N/A,TRUE,"GENERAL";"TAB3",#N/A,TRUE,"GENERAL";"TAB4",#N/A,TRUE,"GENERAL";"TAB5",#N/A,TRUE,"GENERAL"}</definedName>
    <definedName name="__o7" localSheetId="17" hidden="1">{"TAB1",#N/A,TRUE,"GENERAL";"TAB2",#N/A,TRUE,"GENERAL";"TAB3",#N/A,TRUE,"GENERAL";"TAB4",#N/A,TRUE,"GENERAL";"TAB5",#N/A,TRUE,"GENERAL"}</definedName>
    <definedName name="__o7" localSheetId="18" hidden="1">{"TAB1",#N/A,TRUE,"GENERAL";"TAB2",#N/A,TRUE,"GENERAL";"TAB3",#N/A,TRUE,"GENERAL";"TAB4",#N/A,TRUE,"GENERAL";"TAB5",#N/A,TRUE,"GENERAL"}</definedName>
    <definedName name="__o7" localSheetId="1" hidden="1">{"TAB1",#N/A,TRUE,"GENERAL";"TAB2",#N/A,TRUE,"GENERAL";"TAB3",#N/A,TRUE,"GENERAL";"TAB4",#N/A,TRUE,"GENERAL";"TAB5",#N/A,TRUE,"GENERAL"}</definedName>
    <definedName name="__o7" hidden="1">{"TAB1",#N/A,TRUE,"GENERAL";"TAB2",#N/A,TRUE,"GENERAL";"TAB3",#N/A,TRUE,"GENERAL";"TAB4",#N/A,TRUE,"GENERAL";"TAB5",#N/A,TRUE,"GENERAL"}</definedName>
    <definedName name="__o8" localSheetId="2" hidden="1">{"via1",#N/A,TRUE,"general";"via2",#N/A,TRUE,"general";"via3",#N/A,TRUE,"general"}</definedName>
    <definedName name="__o8" localSheetId="3" hidden="1">{"via1",#N/A,TRUE,"general";"via2",#N/A,TRUE,"general";"via3",#N/A,TRUE,"general"}</definedName>
    <definedName name="__o8" localSheetId="4" hidden="1">{"via1",#N/A,TRUE,"general";"via2",#N/A,TRUE,"general";"via3",#N/A,TRUE,"general"}</definedName>
    <definedName name="__o8" localSheetId="5" hidden="1">{"via1",#N/A,TRUE,"general";"via2",#N/A,TRUE,"general";"via3",#N/A,TRUE,"general"}</definedName>
    <definedName name="__o8" localSheetId="8" hidden="1">{"via1",#N/A,TRUE,"general";"via2",#N/A,TRUE,"general";"via3",#N/A,TRUE,"general"}</definedName>
    <definedName name="__o8" localSheetId="16" hidden="1">{"via1",#N/A,TRUE,"general";"via2",#N/A,TRUE,"general";"via3",#N/A,TRUE,"general"}</definedName>
    <definedName name="__o8" localSheetId="17" hidden="1">{"via1",#N/A,TRUE,"general";"via2",#N/A,TRUE,"general";"via3",#N/A,TRUE,"general"}</definedName>
    <definedName name="__o8" localSheetId="18" hidden="1">{"via1",#N/A,TRUE,"general";"via2",#N/A,TRUE,"general";"via3",#N/A,TRUE,"general"}</definedName>
    <definedName name="__o8" localSheetId="1" hidden="1">{"via1",#N/A,TRUE,"general";"via2",#N/A,TRUE,"general";"via3",#N/A,TRUE,"general"}</definedName>
    <definedName name="__o8" hidden="1">{"via1",#N/A,TRUE,"general";"via2",#N/A,TRUE,"general";"via3",#N/A,TRUE,"general"}</definedName>
    <definedName name="__o9" localSheetId="2" hidden="1">{"TAB1",#N/A,TRUE,"GENERAL";"TAB2",#N/A,TRUE,"GENERAL";"TAB3",#N/A,TRUE,"GENERAL";"TAB4",#N/A,TRUE,"GENERAL";"TAB5",#N/A,TRUE,"GENERAL"}</definedName>
    <definedName name="__o9" localSheetId="3" hidden="1">{"TAB1",#N/A,TRUE,"GENERAL";"TAB2",#N/A,TRUE,"GENERAL";"TAB3",#N/A,TRUE,"GENERAL";"TAB4",#N/A,TRUE,"GENERAL";"TAB5",#N/A,TRUE,"GENERAL"}</definedName>
    <definedName name="__o9" localSheetId="4" hidden="1">{"TAB1",#N/A,TRUE,"GENERAL";"TAB2",#N/A,TRUE,"GENERAL";"TAB3",#N/A,TRUE,"GENERAL";"TAB4",#N/A,TRUE,"GENERAL";"TAB5",#N/A,TRUE,"GENERAL"}</definedName>
    <definedName name="__o9" localSheetId="5" hidden="1">{"TAB1",#N/A,TRUE,"GENERAL";"TAB2",#N/A,TRUE,"GENERAL";"TAB3",#N/A,TRUE,"GENERAL";"TAB4",#N/A,TRUE,"GENERAL";"TAB5",#N/A,TRUE,"GENERAL"}</definedName>
    <definedName name="__o9" localSheetId="8" hidden="1">{"TAB1",#N/A,TRUE,"GENERAL";"TAB2",#N/A,TRUE,"GENERAL";"TAB3",#N/A,TRUE,"GENERAL";"TAB4",#N/A,TRUE,"GENERAL";"TAB5",#N/A,TRUE,"GENERAL"}</definedName>
    <definedName name="__o9" localSheetId="16" hidden="1">{"TAB1",#N/A,TRUE,"GENERAL";"TAB2",#N/A,TRUE,"GENERAL";"TAB3",#N/A,TRUE,"GENERAL";"TAB4",#N/A,TRUE,"GENERAL";"TAB5",#N/A,TRUE,"GENERAL"}</definedName>
    <definedName name="__o9" localSheetId="17" hidden="1">{"TAB1",#N/A,TRUE,"GENERAL";"TAB2",#N/A,TRUE,"GENERAL";"TAB3",#N/A,TRUE,"GENERAL";"TAB4",#N/A,TRUE,"GENERAL";"TAB5",#N/A,TRUE,"GENERAL"}</definedName>
    <definedName name="__o9" localSheetId="18" hidden="1">{"TAB1",#N/A,TRUE,"GENERAL";"TAB2",#N/A,TRUE,"GENERAL";"TAB3",#N/A,TRUE,"GENERAL";"TAB4",#N/A,TRUE,"GENERAL";"TAB5",#N/A,TRUE,"GENERAL"}</definedName>
    <definedName name="__o9" localSheetId="1" hidden="1">{"TAB1",#N/A,TRUE,"GENERAL";"TAB2",#N/A,TRUE,"GENERAL";"TAB3",#N/A,TRUE,"GENERAL";"TAB4",#N/A,TRUE,"GENERAL";"TAB5",#N/A,TRUE,"GENERAL"}</definedName>
    <definedName name="__o9" hidden="1">{"TAB1",#N/A,TRUE,"GENERAL";"TAB2",#N/A,TRUE,"GENERAL";"TAB3",#N/A,TRUE,"GENERAL";"TAB4",#N/A,TRUE,"GENERAL";"TAB5",#N/A,TRUE,"GENERAL"}</definedName>
    <definedName name="__oa55">#REF!</definedName>
    <definedName name="__OCT2">#REF!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6" localSheetId="2" hidden="1">{"via1",#N/A,TRUE,"general";"via2",#N/A,TRUE,"general";"via3",#N/A,TRUE,"general"}</definedName>
    <definedName name="__p6" localSheetId="3" hidden="1">{"via1",#N/A,TRUE,"general";"via2",#N/A,TRUE,"general";"via3",#N/A,TRUE,"general"}</definedName>
    <definedName name="__p6" localSheetId="4" hidden="1">{"via1",#N/A,TRUE,"general";"via2",#N/A,TRUE,"general";"via3",#N/A,TRUE,"general"}</definedName>
    <definedName name="__p6" localSheetId="5" hidden="1">{"via1",#N/A,TRUE,"general";"via2",#N/A,TRUE,"general";"via3",#N/A,TRUE,"general"}</definedName>
    <definedName name="__p6" localSheetId="8" hidden="1">{"via1",#N/A,TRUE,"general";"via2",#N/A,TRUE,"general";"via3",#N/A,TRUE,"general"}</definedName>
    <definedName name="__p6" localSheetId="16" hidden="1">{"via1",#N/A,TRUE,"general";"via2",#N/A,TRUE,"general";"via3",#N/A,TRUE,"general"}</definedName>
    <definedName name="__p6" localSheetId="17" hidden="1">{"via1",#N/A,TRUE,"general";"via2",#N/A,TRUE,"general";"via3",#N/A,TRUE,"general"}</definedName>
    <definedName name="__p6" localSheetId="18" hidden="1">{"via1",#N/A,TRUE,"general";"via2",#N/A,TRUE,"general";"via3",#N/A,TRUE,"general"}</definedName>
    <definedName name="__p6" localSheetId="1" hidden="1">{"via1",#N/A,TRUE,"general";"via2",#N/A,TRUE,"general";"via3",#N/A,TRUE,"general"}</definedName>
    <definedName name="__p6" hidden="1">{"via1",#N/A,TRUE,"general";"via2",#N/A,TRUE,"general";"via3",#N/A,TRUE,"general"}</definedName>
    <definedName name="__p7" localSheetId="2" hidden="1">{"via1",#N/A,TRUE,"general";"via2",#N/A,TRUE,"general";"via3",#N/A,TRUE,"general"}</definedName>
    <definedName name="__p7" localSheetId="3" hidden="1">{"via1",#N/A,TRUE,"general";"via2",#N/A,TRUE,"general";"via3",#N/A,TRUE,"general"}</definedName>
    <definedName name="__p7" localSheetId="4" hidden="1">{"via1",#N/A,TRUE,"general";"via2",#N/A,TRUE,"general";"via3",#N/A,TRUE,"general"}</definedName>
    <definedName name="__p7" localSheetId="5" hidden="1">{"via1",#N/A,TRUE,"general";"via2",#N/A,TRUE,"general";"via3",#N/A,TRUE,"general"}</definedName>
    <definedName name="__p7" localSheetId="8" hidden="1">{"via1",#N/A,TRUE,"general";"via2",#N/A,TRUE,"general";"via3",#N/A,TRUE,"general"}</definedName>
    <definedName name="__p7" localSheetId="16" hidden="1">{"via1",#N/A,TRUE,"general";"via2",#N/A,TRUE,"general";"via3",#N/A,TRUE,"general"}</definedName>
    <definedName name="__p7" localSheetId="17" hidden="1">{"via1",#N/A,TRUE,"general";"via2",#N/A,TRUE,"general";"via3",#N/A,TRUE,"general"}</definedName>
    <definedName name="__p7" localSheetId="18" hidden="1">{"via1",#N/A,TRUE,"general";"via2",#N/A,TRUE,"general";"via3",#N/A,TRUE,"general"}</definedName>
    <definedName name="__p7" localSheetId="1" hidden="1">{"via1",#N/A,TRUE,"general";"via2",#N/A,TRUE,"general";"via3",#N/A,TRUE,"general"}</definedName>
    <definedName name="__p7" hidden="1">{"via1",#N/A,TRUE,"general";"via2",#N/A,TRUE,"general";"via3",#N/A,TRUE,"general"}</definedName>
    <definedName name="__p8" localSheetId="2" hidden="1">{"TAB1",#N/A,TRUE,"GENERAL";"TAB2",#N/A,TRUE,"GENERAL";"TAB3",#N/A,TRUE,"GENERAL";"TAB4",#N/A,TRUE,"GENERAL";"TAB5",#N/A,TRUE,"GENERAL"}</definedName>
    <definedName name="__p8" localSheetId="3" hidden="1">{"TAB1",#N/A,TRUE,"GENERAL";"TAB2",#N/A,TRUE,"GENERAL";"TAB3",#N/A,TRUE,"GENERAL";"TAB4",#N/A,TRUE,"GENERAL";"TAB5",#N/A,TRUE,"GENERAL"}</definedName>
    <definedName name="__p8" localSheetId="4" hidden="1">{"TAB1",#N/A,TRUE,"GENERAL";"TAB2",#N/A,TRUE,"GENERAL";"TAB3",#N/A,TRUE,"GENERAL";"TAB4",#N/A,TRUE,"GENERAL";"TAB5",#N/A,TRUE,"GENERAL"}</definedName>
    <definedName name="__p8" localSheetId="5" hidden="1">{"TAB1",#N/A,TRUE,"GENERAL";"TAB2",#N/A,TRUE,"GENERAL";"TAB3",#N/A,TRUE,"GENERAL";"TAB4",#N/A,TRUE,"GENERAL";"TAB5",#N/A,TRUE,"GENERAL"}</definedName>
    <definedName name="__p8" localSheetId="8" hidden="1">{"TAB1",#N/A,TRUE,"GENERAL";"TAB2",#N/A,TRUE,"GENERAL";"TAB3",#N/A,TRUE,"GENERAL";"TAB4",#N/A,TRUE,"GENERAL";"TAB5",#N/A,TRUE,"GENERAL"}</definedName>
    <definedName name="__p8" localSheetId="16" hidden="1">{"TAB1",#N/A,TRUE,"GENERAL";"TAB2",#N/A,TRUE,"GENERAL";"TAB3",#N/A,TRUE,"GENERAL";"TAB4",#N/A,TRUE,"GENERAL";"TAB5",#N/A,TRUE,"GENERAL"}</definedName>
    <definedName name="__p8" localSheetId="17" hidden="1">{"TAB1",#N/A,TRUE,"GENERAL";"TAB2",#N/A,TRUE,"GENERAL";"TAB3",#N/A,TRUE,"GENERAL";"TAB4",#N/A,TRUE,"GENERAL";"TAB5",#N/A,TRUE,"GENERAL"}</definedName>
    <definedName name="__p8" localSheetId="18" hidden="1">{"TAB1",#N/A,TRUE,"GENERAL";"TAB2",#N/A,TRUE,"GENERAL";"TAB3",#N/A,TRUE,"GENERAL";"TAB4",#N/A,TRUE,"GENERAL";"TAB5",#N/A,TRUE,"GENERAL"}</definedName>
    <definedName name="__p8" localSheetId="1" hidden="1">{"TAB1",#N/A,TRUE,"GENERAL";"TAB2",#N/A,TRUE,"GENERAL";"TAB3",#N/A,TRUE,"GENERAL";"TAB4",#N/A,TRUE,"GENERAL";"TAB5",#N/A,TRUE,"GENERAL"}</definedName>
    <definedName name="__p8" hidden="1">{"TAB1",#N/A,TRUE,"GENERAL";"TAB2",#N/A,TRUE,"GENERAL";"TAB3",#N/A,TRUE,"GENERAL";"TAB4",#N/A,TRUE,"GENERAL";"TAB5",#N/A,TRUE,"GENERAL"}</definedName>
    <definedName name="__Pa1">'[30]Paral. 1'!$E$1:$E$65536</definedName>
    <definedName name="__Pa2">'[30]Paral. 2'!$E$1:$E$65536</definedName>
    <definedName name="__Pa3">'[30]Paral. 3'!$E$1:$E$65536</definedName>
    <definedName name="__Pa4">[30]Paral.4!$E$1:$E$65536</definedName>
    <definedName name="__PJ50" localSheetId="1">#REF!</definedName>
    <definedName name="__PJ50">#REF!</definedName>
    <definedName name="__pj51" localSheetId="1">#REF!</definedName>
    <definedName name="__pj51">#REF!</definedName>
    <definedName name="__PMT5671">[8]MEMORIAS!#REF!</definedName>
    <definedName name="__PMT5805">[8]MEMORIAS!#REF!</definedName>
    <definedName name="__PMT5806">[8]MEMORIAS!#REF!</definedName>
    <definedName name="__PMT5815">[8]MEMORIAS!#REF!</definedName>
    <definedName name="__PMT5820">[8]MEMORIAS!#REF!</definedName>
    <definedName name="__Po2" localSheetId="1">[10]REAJUSTESACTA1PROVI!#REF!</definedName>
    <definedName name="__Po2">[10]REAJUSTESACTA1PROVI!#REF!</definedName>
    <definedName name="__r" localSheetId="1" hidden="1">{"TAB1",#N/A,TRUE,"GENERAL";"TAB2",#N/A,TRUE,"GENERAL";"TAB3",#N/A,TRUE,"GENERAL";"TAB4",#N/A,TRUE,"GENERAL";"TAB5",#N/A,TRUE,"GENERAL"}</definedName>
    <definedName name="__r">#REF!</definedName>
    <definedName name="__R1210JH" localSheetId="1">#REF!</definedName>
    <definedName name="__R1210JH">#REF!</definedName>
    <definedName name="__R32EL" localSheetId="1">#REF!</definedName>
    <definedName name="__R32EL">#REF!</definedName>
    <definedName name="__R32JH">[26]BASE!$D$275</definedName>
    <definedName name="__R42JH" localSheetId="1">#REF!</definedName>
    <definedName name="__R42JH">#REF!</definedName>
    <definedName name="__R43JH">[26]BASE!$D$273</definedName>
    <definedName name="__r4r" localSheetId="2" hidden="1">{"via1",#N/A,TRUE,"general";"via2",#N/A,TRUE,"general";"via3",#N/A,TRUE,"general"}</definedName>
    <definedName name="__r4r" localSheetId="3" hidden="1">{"via1",#N/A,TRUE,"general";"via2",#N/A,TRUE,"general";"via3",#N/A,TRUE,"general"}</definedName>
    <definedName name="__r4r" localSheetId="4" hidden="1">{"via1",#N/A,TRUE,"general";"via2",#N/A,TRUE,"general";"via3",#N/A,TRUE,"general"}</definedName>
    <definedName name="__r4r" localSheetId="5" hidden="1">{"via1",#N/A,TRUE,"general";"via2",#N/A,TRUE,"general";"via3",#N/A,TRUE,"general"}</definedName>
    <definedName name="__r4r" localSheetId="8" hidden="1">{"via1",#N/A,TRUE,"general";"via2",#N/A,TRUE,"general";"via3",#N/A,TRUE,"general"}</definedName>
    <definedName name="__r4r" localSheetId="16" hidden="1">{"via1",#N/A,TRUE,"general";"via2",#N/A,TRUE,"general";"via3",#N/A,TRUE,"general"}</definedName>
    <definedName name="__r4r" localSheetId="17" hidden="1">{"via1",#N/A,TRUE,"general";"via2",#N/A,TRUE,"general";"via3",#N/A,TRUE,"general"}</definedName>
    <definedName name="__r4r" localSheetId="18" hidden="1">{"via1",#N/A,TRUE,"general";"via2",#N/A,TRUE,"general";"via3",#N/A,TRUE,"general"}</definedName>
    <definedName name="__r4r" localSheetId="1" hidden="1">{"via1",#N/A,TRUE,"general";"via2",#N/A,TRUE,"general";"via3",#N/A,TRUE,"general"}</definedName>
    <definedName name="__r4r" hidden="1">{"via1",#N/A,TRUE,"general";"via2",#N/A,TRUE,"general";"via3",#N/A,TRUE,"general"}</definedName>
    <definedName name="__R63BB" localSheetId="1">#REF!</definedName>
    <definedName name="__R63BB">#REF!</definedName>
    <definedName name="__R63JH" localSheetId="1">#REF!</definedName>
    <definedName name="__R63JH">#REF!</definedName>
    <definedName name="__R64BB">[16]BASE!$D$318</definedName>
    <definedName name="__R64JH">[26]BASE!$D$271</definedName>
    <definedName name="__R83JH" localSheetId="1">#REF!</definedName>
    <definedName name="__R83JH">#REF!</definedName>
    <definedName name="__R84JH" localSheetId="1">#REF!</definedName>
    <definedName name="__R84JH">#REF!</definedName>
    <definedName name="__R86JH" localSheetId="1">#REF!</definedName>
    <definedName name="__R86JH">#REF!</definedName>
    <definedName name="__rc">#REF!</definedName>
    <definedName name="__RED32" localSheetId="1">#REF!</definedName>
    <definedName name="__RED32">#REF!</definedName>
    <definedName name="__ref4" localSheetId="1">#REF!</definedName>
    <definedName name="__ref4">#REF!</definedName>
    <definedName name="__REP21" localSheetId="1">#REF!</definedName>
    <definedName name="__REP21">#REF!</definedName>
    <definedName name="__REP42" localSheetId="1">#REF!</definedName>
    <definedName name="__REP42">#REF!</definedName>
    <definedName name="__REP43">[14]BASE!$D$136</definedName>
    <definedName name="__RES64" localSheetId="1">#REF!</definedName>
    <definedName name="__RES64">#REF!</definedName>
    <definedName name="__rtu6" localSheetId="2" hidden="1">{"via1",#N/A,TRUE,"general";"via2",#N/A,TRUE,"general";"via3",#N/A,TRUE,"general"}</definedName>
    <definedName name="__rtu6" localSheetId="3" hidden="1">{"via1",#N/A,TRUE,"general";"via2",#N/A,TRUE,"general";"via3",#N/A,TRUE,"general"}</definedName>
    <definedName name="__rtu6" localSheetId="4" hidden="1">{"via1",#N/A,TRUE,"general";"via2",#N/A,TRUE,"general";"via3",#N/A,TRUE,"general"}</definedName>
    <definedName name="__rtu6" localSheetId="5" hidden="1">{"via1",#N/A,TRUE,"general";"via2",#N/A,TRUE,"general";"via3",#N/A,TRUE,"general"}</definedName>
    <definedName name="__rtu6" localSheetId="8" hidden="1">{"via1",#N/A,TRUE,"general";"via2",#N/A,TRUE,"general";"via3",#N/A,TRUE,"general"}</definedName>
    <definedName name="__rtu6" localSheetId="16" hidden="1">{"via1",#N/A,TRUE,"general";"via2",#N/A,TRUE,"general";"via3",#N/A,TRUE,"general"}</definedName>
    <definedName name="__rtu6" localSheetId="17" hidden="1">{"via1",#N/A,TRUE,"general";"via2",#N/A,TRUE,"general";"via3",#N/A,TRUE,"general"}</definedName>
    <definedName name="__rtu6" localSheetId="18" hidden="1">{"via1",#N/A,TRUE,"general";"via2",#N/A,TRUE,"general";"via3",#N/A,TRUE,"general"}</definedName>
    <definedName name="__rtu6" localSheetId="1" hidden="1">{"via1",#N/A,TRUE,"general";"via2",#N/A,TRUE,"general";"via3",#N/A,TRUE,"general"}</definedName>
    <definedName name="__rtu6" hidden="1">{"via1",#N/A,TRUE,"general";"via2",#N/A,TRUE,"general";"via3",#N/A,TRUE,"general"}</definedName>
    <definedName name="__s1" localSheetId="2" hidden="1">{"via1",#N/A,TRUE,"general";"via2",#N/A,TRUE,"general";"via3",#N/A,TRUE,"general"}</definedName>
    <definedName name="__s1" localSheetId="3" hidden="1">{"via1",#N/A,TRUE,"general";"via2",#N/A,TRUE,"general";"via3",#N/A,TRUE,"general"}</definedName>
    <definedName name="__s1" localSheetId="4" hidden="1">{"via1",#N/A,TRUE,"general";"via2",#N/A,TRUE,"general";"via3",#N/A,TRUE,"general"}</definedName>
    <definedName name="__s1" localSheetId="5" hidden="1">{"via1",#N/A,TRUE,"general";"via2",#N/A,TRUE,"general";"via3",#N/A,TRUE,"general"}</definedName>
    <definedName name="__s1" localSheetId="8" hidden="1">{"via1",#N/A,TRUE,"general";"via2",#N/A,TRUE,"general";"via3",#N/A,TRUE,"general"}</definedName>
    <definedName name="__s1" localSheetId="16" hidden="1">{"via1",#N/A,TRUE,"general";"via2",#N/A,TRUE,"general";"via3",#N/A,TRUE,"general"}</definedName>
    <definedName name="__s1" localSheetId="17" hidden="1">{"via1",#N/A,TRUE,"general";"via2",#N/A,TRUE,"general";"via3",#N/A,TRUE,"general"}</definedName>
    <definedName name="__s1" localSheetId="18" hidden="1">{"via1",#N/A,TRUE,"general";"via2",#N/A,TRUE,"general";"via3",#N/A,TRUE,"general"}</definedName>
    <definedName name="__s1" localSheetId="1" hidden="1">{"via1",#N/A,TRUE,"general";"via2",#N/A,TRUE,"general";"via3",#N/A,TRUE,"general"}</definedName>
    <definedName name="__s1" hidden="1">{"via1",#N/A,TRUE,"general";"via2",#N/A,TRUE,"general";"via3",#N/A,TRUE,"general"}</definedName>
    <definedName name="__s2" localSheetId="2" hidden="1">{"TAB1",#N/A,TRUE,"GENERAL";"TAB2",#N/A,TRUE,"GENERAL";"TAB3",#N/A,TRUE,"GENERAL";"TAB4",#N/A,TRUE,"GENERAL";"TAB5",#N/A,TRUE,"GENERAL"}</definedName>
    <definedName name="__s2" localSheetId="3" hidden="1">{"TAB1",#N/A,TRUE,"GENERAL";"TAB2",#N/A,TRUE,"GENERAL";"TAB3",#N/A,TRUE,"GENERAL";"TAB4",#N/A,TRUE,"GENERAL";"TAB5",#N/A,TRUE,"GENERAL"}</definedName>
    <definedName name="__s2" localSheetId="4" hidden="1">{"TAB1",#N/A,TRUE,"GENERAL";"TAB2",#N/A,TRUE,"GENERAL";"TAB3",#N/A,TRUE,"GENERAL";"TAB4",#N/A,TRUE,"GENERAL";"TAB5",#N/A,TRUE,"GENERAL"}</definedName>
    <definedName name="__s2" localSheetId="5" hidden="1">{"TAB1",#N/A,TRUE,"GENERAL";"TAB2",#N/A,TRUE,"GENERAL";"TAB3",#N/A,TRUE,"GENERAL";"TAB4",#N/A,TRUE,"GENERAL";"TAB5",#N/A,TRUE,"GENERAL"}</definedName>
    <definedName name="__s2" localSheetId="8" hidden="1">{"TAB1",#N/A,TRUE,"GENERAL";"TAB2",#N/A,TRUE,"GENERAL";"TAB3",#N/A,TRUE,"GENERAL";"TAB4",#N/A,TRUE,"GENERAL";"TAB5",#N/A,TRUE,"GENERAL"}</definedName>
    <definedName name="__s2" localSheetId="16" hidden="1">{"TAB1",#N/A,TRUE,"GENERAL";"TAB2",#N/A,TRUE,"GENERAL";"TAB3",#N/A,TRUE,"GENERAL";"TAB4",#N/A,TRUE,"GENERAL";"TAB5",#N/A,TRUE,"GENERAL"}</definedName>
    <definedName name="__s2" localSheetId="17" hidden="1">{"TAB1",#N/A,TRUE,"GENERAL";"TAB2",#N/A,TRUE,"GENERAL";"TAB3",#N/A,TRUE,"GENERAL";"TAB4",#N/A,TRUE,"GENERAL";"TAB5",#N/A,TRUE,"GENERAL"}</definedName>
    <definedName name="__s2" localSheetId="18" hidden="1">{"TAB1",#N/A,TRUE,"GENERAL";"TAB2",#N/A,TRUE,"GENERAL";"TAB3",#N/A,TRUE,"GENERAL";"TAB4",#N/A,TRUE,"GENERAL";"TAB5",#N/A,TRUE,"GENERAL"}</definedName>
    <definedName name="__s2" localSheetId="1" hidden="1">{"TAB1",#N/A,TRUE,"GENERAL";"TAB2",#N/A,TRUE,"GENERAL";"TAB3",#N/A,TRUE,"GENERAL";"TAB4",#N/A,TRUE,"GENERAL";"TAB5",#N/A,TRUE,"GENERAL"}</definedName>
    <definedName name="__s2" hidden="1">{"TAB1",#N/A,TRUE,"GENERAL";"TAB2",#N/A,TRUE,"GENERAL";"TAB3",#N/A,TRUE,"GENERAL";"TAB4",#N/A,TRUE,"GENERAL";"TAB5",#N/A,TRUE,"GENERAL"}</definedName>
    <definedName name="__s3" localSheetId="2" hidden="1">{"TAB1",#N/A,TRUE,"GENERAL";"TAB2",#N/A,TRUE,"GENERAL";"TAB3",#N/A,TRUE,"GENERAL";"TAB4",#N/A,TRUE,"GENERAL";"TAB5",#N/A,TRUE,"GENERAL"}</definedName>
    <definedName name="__s3" localSheetId="3" hidden="1">{"TAB1",#N/A,TRUE,"GENERAL";"TAB2",#N/A,TRUE,"GENERAL";"TAB3",#N/A,TRUE,"GENERAL";"TAB4",#N/A,TRUE,"GENERAL";"TAB5",#N/A,TRUE,"GENERAL"}</definedName>
    <definedName name="__s3" localSheetId="4" hidden="1">{"TAB1",#N/A,TRUE,"GENERAL";"TAB2",#N/A,TRUE,"GENERAL";"TAB3",#N/A,TRUE,"GENERAL";"TAB4",#N/A,TRUE,"GENERAL";"TAB5",#N/A,TRUE,"GENERAL"}</definedName>
    <definedName name="__s3" localSheetId="5" hidden="1">{"TAB1",#N/A,TRUE,"GENERAL";"TAB2",#N/A,TRUE,"GENERAL";"TAB3",#N/A,TRUE,"GENERAL";"TAB4",#N/A,TRUE,"GENERAL";"TAB5",#N/A,TRUE,"GENERAL"}</definedName>
    <definedName name="__s3" localSheetId="8" hidden="1">{"TAB1",#N/A,TRUE,"GENERAL";"TAB2",#N/A,TRUE,"GENERAL";"TAB3",#N/A,TRUE,"GENERAL";"TAB4",#N/A,TRUE,"GENERAL";"TAB5",#N/A,TRUE,"GENERAL"}</definedName>
    <definedName name="__s3" localSheetId="16" hidden="1">{"TAB1",#N/A,TRUE,"GENERAL";"TAB2",#N/A,TRUE,"GENERAL";"TAB3",#N/A,TRUE,"GENERAL";"TAB4",#N/A,TRUE,"GENERAL";"TAB5",#N/A,TRUE,"GENERAL"}</definedName>
    <definedName name="__s3" localSheetId="17" hidden="1">{"TAB1",#N/A,TRUE,"GENERAL";"TAB2",#N/A,TRUE,"GENERAL";"TAB3",#N/A,TRUE,"GENERAL";"TAB4",#N/A,TRUE,"GENERAL";"TAB5",#N/A,TRUE,"GENERAL"}</definedName>
    <definedName name="__s3" localSheetId="18" hidden="1">{"TAB1",#N/A,TRUE,"GENERAL";"TAB2",#N/A,TRUE,"GENERAL";"TAB3",#N/A,TRUE,"GENERAL";"TAB4",#N/A,TRUE,"GENERAL";"TAB5",#N/A,TRUE,"GENERAL"}</definedName>
    <definedName name="__s3" localSheetId="1" hidden="1">{"TAB1",#N/A,TRUE,"GENERAL";"TAB2",#N/A,TRUE,"GENERAL";"TAB3",#N/A,TRUE,"GENERAL";"TAB4",#N/A,TRUE,"GENERAL";"TAB5",#N/A,TRUE,"GENERAL"}</definedName>
    <definedName name="__s3" hidden="1">{"TAB1",#N/A,TRUE,"GENERAL";"TAB2",#N/A,TRUE,"GENERAL";"TAB3",#N/A,TRUE,"GENERAL";"TAB4",#N/A,TRUE,"GENERAL";"TAB5",#N/A,TRUE,"GENERAL"}</definedName>
    <definedName name="__s4" localSheetId="2" hidden="1">{"via1",#N/A,TRUE,"general";"via2",#N/A,TRUE,"general";"via3",#N/A,TRUE,"general"}</definedName>
    <definedName name="__s4" localSheetId="3" hidden="1">{"via1",#N/A,TRUE,"general";"via2",#N/A,TRUE,"general";"via3",#N/A,TRUE,"general"}</definedName>
    <definedName name="__s4" localSheetId="4" hidden="1">{"via1",#N/A,TRUE,"general";"via2",#N/A,TRUE,"general";"via3",#N/A,TRUE,"general"}</definedName>
    <definedName name="__s4" localSheetId="5" hidden="1">{"via1",#N/A,TRUE,"general";"via2",#N/A,TRUE,"general";"via3",#N/A,TRUE,"general"}</definedName>
    <definedName name="__s4" localSheetId="8" hidden="1">{"via1",#N/A,TRUE,"general";"via2",#N/A,TRUE,"general";"via3",#N/A,TRUE,"general"}</definedName>
    <definedName name="__s4" localSheetId="16" hidden="1">{"via1",#N/A,TRUE,"general";"via2",#N/A,TRUE,"general";"via3",#N/A,TRUE,"general"}</definedName>
    <definedName name="__s4" localSheetId="17" hidden="1">{"via1",#N/A,TRUE,"general";"via2",#N/A,TRUE,"general";"via3",#N/A,TRUE,"general"}</definedName>
    <definedName name="__s4" localSheetId="18" hidden="1">{"via1",#N/A,TRUE,"general";"via2",#N/A,TRUE,"general";"via3",#N/A,TRUE,"general"}</definedName>
    <definedName name="__s4" localSheetId="1" hidden="1">{"via1",#N/A,TRUE,"general";"via2",#N/A,TRUE,"general";"via3",#N/A,TRUE,"general"}</definedName>
    <definedName name="__s4" hidden="1">{"via1",#N/A,TRUE,"general";"via2",#N/A,TRUE,"general";"via3",#N/A,TRUE,"general"}</definedName>
    <definedName name="__s5" localSheetId="2" hidden="1">{"via1",#N/A,TRUE,"general";"via2",#N/A,TRUE,"general";"via3",#N/A,TRUE,"general"}</definedName>
    <definedName name="__s5" localSheetId="3" hidden="1">{"via1",#N/A,TRUE,"general";"via2",#N/A,TRUE,"general";"via3",#N/A,TRUE,"general"}</definedName>
    <definedName name="__s5" localSheetId="4" hidden="1">{"via1",#N/A,TRUE,"general";"via2",#N/A,TRUE,"general";"via3",#N/A,TRUE,"general"}</definedName>
    <definedName name="__s5" localSheetId="5" hidden="1">{"via1",#N/A,TRUE,"general";"via2",#N/A,TRUE,"general";"via3",#N/A,TRUE,"general"}</definedName>
    <definedName name="__s5" localSheetId="8" hidden="1">{"via1",#N/A,TRUE,"general";"via2",#N/A,TRUE,"general";"via3",#N/A,TRUE,"general"}</definedName>
    <definedName name="__s5" localSheetId="16" hidden="1">{"via1",#N/A,TRUE,"general";"via2",#N/A,TRUE,"general";"via3",#N/A,TRUE,"general"}</definedName>
    <definedName name="__s5" localSheetId="17" hidden="1">{"via1",#N/A,TRUE,"general";"via2",#N/A,TRUE,"general";"via3",#N/A,TRUE,"general"}</definedName>
    <definedName name="__s5" localSheetId="18" hidden="1">{"via1",#N/A,TRUE,"general";"via2",#N/A,TRUE,"general";"via3",#N/A,TRUE,"general"}</definedName>
    <definedName name="__s5" localSheetId="1" hidden="1">{"via1",#N/A,TRUE,"general";"via2",#N/A,TRUE,"general";"via3",#N/A,TRUE,"general"}</definedName>
    <definedName name="__s5" hidden="1">{"via1",#N/A,TRUE,"general";"via2",#N/A,TRUE,"general";"via3",#N/A,TRUE,"general"}</definedName>
    <definedName name="__s6" localSheetId="2" hidden="1">{"TAB1",#N/A,TRUE,"GENERAL";"TAB2",#N/A,TRUE,"GENERAL";"TAB3",#N/A,TRUE,"GENERAL";"TAB4",#N/A,TRUE,"GENERAL";"TAB5",#N/A,TRUE,"GENERAL"}</definedName>
    <definedName name="__s6" localSheetId="3" hidden="1">{"TAB1",#N/A,TRUE,"GENERAL";"TAB2",#N/A,TRUE,"GENERAL";"TAB3",#N/A,TRUE,"GENERAL";"TAB4",#N/A,TRUE,"GENERAL";"TAB5",#N/A,TRUE,"GENERAL"}</definedName>
    <definedName name="__s6" localSheetId="4" hidden="1">{"TAB1",#N/A,TRUE,"GENERAL";"TAB2",#N/A,TRUE,"GENERAL";"TAB3",#N/A,TRUE,"GENERAL";"TAB4",#N/A,TRUE,"GENERAL";"TAB5",#N/A,TRUE,"GENERAL"}</definedName>
    <definedName name="__s6" localSheetId="5" hidden="1">{"TAB1",#N/A,TRUE,"GENERAL";"TAB2",#N/A,TRUE,"GENERAL";"TAB3",#N/A,TRUE,"GENERAL";"TAB4",#N/A,TRUE,"GENERAL";"TAB5",#N/A,TRUE,"GENERAL"}</definedName>
    <definedName name="__s6" localSheetId="8" hidden="1">{"TAB1",#N/A,TRUE,"GENERAL";"TAB2",#N/A,TRUE,"GENERAL";"TAB3",#N/A,TRUE,"GENERAL";"TAB4",#N/A,TRUE,"GENERAL";"TAB5",#N/A,TRUE,"GENERAL"}</definedName>
    <definedName name="__s6" localSheetId="16" hidden="1">{"TAB1",#N/A,TRUE,"GENERAL";"TAB2",#N/A,TRUE,"GENERAL";"TAB3",#N/A,TRUE,"GENERAL";"TAB4",#N/A,TRUE,"GENERAL";"TAB5",#N/A,TRUE,"GENERAL"}</definedName>
    <definedName name="__s6" localSheetId="17" hidden="1">{"TAB1",#N/A,TRUE,"GENERAL";"TAB2",#N/A,TRUE,"GENERAL";"TAB3",#N/A,TRUE,"GENERAL";"TAB4",#N/A,TRUE,"GENERAL";"TAB5",#N/A,TRUE,"GENERAL"}</definedName>
    <definedName name="__s6" localSheetId="18" hidden="1">{"TAB1",#N/A,TRUE,"GENERAL";"TAB2",#N/A,TRUE,"GENERAL";"TAB3",#N/A,TRUE,"GENERAL";"TAB4",#N/A,TRUE,"GENERAL";"TAB5",#N/A,TRUE,"GENERAL"}</definedName>
    <definedName name="__s6" localSheetId="1" hidden="1">{"TAB1",#N/A,TRUE,"GENERAL";"TAB2",#N/A,TRUE,"GENERAL";"TAB3",#N/A,TRUE,"GENERAL";"TAB4",#N/A,TRUE,"GENERAL";"TAB5",#N/A,TRUE,"GENERAL"}</definedName>
    <definedName name="__s6" hidden="1">{"TAB1",#N/A,TRUE,"GENERAL";"TAB2",#N/A,TRUE,"GENERAL";"TAB3",#N/A,TRUE,"GENERAL";"TAB4",#N/A,TRUE,"GENERAL";"TAB5",#N/A,TRUE,"GENERAL"}</definedName>
    <definedName name="__s7" localSheetId="2" hidden="1">{"via1",#N/A,TRUE,"general";"via2",#N/A,TRUE,"general";"via3",#N/A,TRUE,"general"}</definedName>
    <definedName name="__s7" localSheetId="3" hidden="1">{"via1",#N/A,TRUE,"general";"via2",#N/A,TRUE,"general";"via3",#N/A,TRUE,"general"}</definedName>
    <definedName name="__s7" localSheetId="4" hidden="1">{"via1",#N/A,TRUE,"general";"via2",#N/A,TRUE,"general";"via3",#N/A,TRUE,"general"}</definedName>
    <definedName name="__s7" localSheetId="5" hidden="1">{"via1",#N/A,TRUE,"general";"via2",#N/A,TRUE,"general";"via3",#N/A,TRUE,"general"}</definedName>
    <definedName name="__s7" localSheetId="8" hidden="1">{"via1",#N/A,TRUE,"general";"via2",#N/A,TRUE,"general";"via3",#N/A,TRUE,"general"}</definedName>
    <definedName name="__s7" localSheetId="16" hidden="1">{"via1",#N/A,TRUE,"general";"via2",#N/A,TRUE,"general";"via3",#N/A,TRUE,"general"}</definedName>
    <definedName name="__s7" localSheetId="17" hidden="1">{"via1",#N/A,TRUE,"general";"via2",#N/A,TRUE,"general";"via3",#N/A,TRUE,"general"}</definedName>
    <definedName name="__s7" localSheetId="18" hidden="1">{"via1",#N/A,TRUE,"general";"via2",#N/A,TRUE,"general";"via3",#N/A,TRUE,"general"}</definedName>
    <definedName name="__s7" localSheetId="1" hidden="1">{"via1",#N/A,TRUE,"general";"via2",#N/A,TRUE,"general";"via3",#N/A,TRUE,"general"}</definedName>
    <definedName name="__s7" hidden="1">{"via1",#N/A,TRUE,"general";"via2",#N/A,TRUE,"general";"via3",#N/A,TRUE,"general"}</definedName>
    <definedName name="__SBC1" localSheetId="1">[7]INV!$A$12:$D$15</definedName>
    <definedName name="__SBC1">[5]INV!$A$12:$D$15</definedName>
    <definedName name="__SBC3" localSheetId="1">[7]INV!$F$12:$I$15</definedName>
    <definedName name="__SBC3">[5]INV!$F$12:$I$15</definedName>
    <definedName name="__SBC5" localSheetId="1">[7]INV!$K$12:$N$15</definedName>
    <definedName name="__SBC5">[5]INV!$K$12:$N$15</definedName>
    <definedName name="__ST106">#REF!</definedName>
    <definedName name="__ST166">[22]BASE!$D$248</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_t3" localSheetId="2" hidden="1">{"TAB1",#N/A,TRUE,"GENERAL";"TAB2",#N/A,TRUE,"GENERAL";"TAB3",#N/A,TRUE,"GENERAL";"TAB4",#N/A,TRUE,"GENERAL";"TAB5",#N/A,TRUE,"GENERAL"}</definedName>
    <definedName name="__t3" localSheetId="3" hidden="1">{"TAB1",#N/A,TRUE,"GENERAL";"TAB2",#N/A,TRUE,"GENERAL";"TAB3",#N/A,TRUE,"GENERAL";"TAB4",#N/A,TRUE,"GENERAL";"TAB5",#N/A,TRUE,"GENERAL"}</definedName>
    <definedName name="__t3" localSheetId="4" hidden="1">{"TAB1",#N/A,TRUE,"GENERAL";"TAB2",#N/A,TRUE,"GENERAL";"TAB3",#N/A,TRUE,"GENERAL";"TAB4",#N/A,TRUE,"GENERAL";"TAB5",#N/A,TRUE,"GENERAL"}</definedName>
    <definedName name="__t3" localSheetId="5" hidden="1">{"TAB1",#N/A,TRUE,"GENERAL";"TAB2",#N/A,TRUE,"GENERAL";"TAB3",#N/A,TRUE,"GENERAL";"TAB4",#N/A,TRUE,"GENERAL";"TAB5",#N/A,TRUE,"GENERAL"}</definedName>
    <definedName name="__t3" localSheetId="8" hidden="1">{"TAB1",#N/A,TRUE,"GENERAL";"TAB2",#N/A,TRUE,"GENERAL";"TAB3",#N/A,TRUE,"GENERAL";"TAB4",#N/A,TRUE,"GENERAL";"TAB5",#N/A,TRUE,"GENERAL"}</definedName>
    <definedName name="__t3" localSheetId="16" hidden="1">{"TAB1",#N/A,TRUE,"GENERAL";"TAB2",#N/A,TRUE,"GENERAL";"TAB3",#N/A,TRUE,"GENERAL";"TAB4",#N/A,TRUE,"GENERAL";"TAB5",#N/A,TRUE,"GENERAL"}</definedName>
    <definedName name="__t3" localSheetId="17" hidden="1">{"TAB1",#N/A,TRUE,"GENERAL";"TAB2",#N/A,TRUE,"GENERAL";"TAB3",#N/A,TRUE,"GENERAL";"TAB4",#N/A,TRUE,"GENERAL";"TAB5",#N/A,TRUE,"GENERAL"}</definedName>
    <definedName name="__t3" localSheetId="18" hidden="1">{"TAB1",#N/A,TRUE,"GENERAL";"TAB2",#N/A,TRUE,"GENERAL";"TAB3",#N/A,TRUE,"GENERAL";"TAB4",#N/A,TRUE,"GENERAL";"TAB5",#N/A,TRUE,"GENERAL"}</definedName>
    <definedName name="__t3" localSheetId="1" hidden="1">{"TAB1",#N/A,TRUE,"GENERAL";"TAB2",#N/A,TRUE,"GENERAL";"TAB3",#N/A,TRUE,"GENERAL";"TAB4",#N/A,TRUE,"GENERAL";"TAB5",#N/A,TRUE,"GENERAL"}</definedName>
    <definedName name="__t3" hidden="1">{"TAB1",#N/A,TRUE,"GENERAL";"TAB2",#N/A,TRUE,"GENERAL";"TAB3",#N/A,TRUE,"GENERAL";"TAB4",#N/A,TRUE,"GENERAL";"TAB5",#N/A,TRUE,"GENERAL"}</definedName>
    <definedName name="__t4" localSheetId="2" hidden="1">{"via1",#N/A,TRUE,"general";"via2",#N/A,TRUE,"general";"via3",#N/A,TRUE,"general"}</definedName>
    <definedName name="__t4" localSheetId="3" hidden="1">{"via1",#N/A,TRUE,"general";"via2",#N/A,TRUE,"general";"via3",#N/A,TRUE,"general"}</definedName>
    <definedName name="__t4" localSheetId="4" hidden="1">{"via1",#N/A,TRUE,"general";"via2",#N/A,TRUE,"general";"via3",#N/A,TRUE,"general"}</definedName>
    <definedName name="__t4" localSheetId="5" hidden="1">{"via1",#N/A,TRUE,"general";"via2",#N/A,TRUE,"general";"via3",#N/A,TRUE,"general"}</definedName>
    <definedName name="__t4" localSheetId="8" hidden="1">{"via1",#N/A,TRUE,"general";"via2",#N/A,TRUE,"general";"via3",#N/A,TRUE,"general"}</definedName>
    <definedName name="__t4" localSheetId="16" hidden="1">{"via1",#N/A,TRUE,"general";"via2",#N/A,TRUE,"general";"via3",#N/A,TRUE,"general"}</definedName>
    <definedName name="__t4" localSheetId="17" hidden="1">{"via1",#N/A,TRUE,"general";"via2",#N/A,TRUE,"general";"via3",#N/A,TRUE,"general"}</definedName>
    <definedName name="__t4" localSheetId="18" hidden="1">{"via1",#N/A,TRUE,"general";"via2",#N/A,TRUE,"general";"via3",#N/A,TRUE,"general"}</definedName>
    <definedName name="__t4" localSheetId="1" hidden="1">{"via1",#N/A,TRUE,"general";"via2",#N/A,TRUE,"general";"via3",#N/A,TRUE,"general"}</definedName>
    <definedName name="__t4" hidden="1">{"via1",#N/A,TRUE,"general";"via2",#N/A,TRUE,"general";"via3",#N/A,TRUE,"general"}</definedName>
    <definedName name="__t5" localSheetId="2" hidden="1">{"TAB1",#N/A,TRUE,"GENERAL";"TAB2",#N/A,TRUE,"GENERAL";"TAB3",#N/A,TRUE,"GENERAL";"TAB4",#N/A,TRUE,"GENERAL";"TAB5",#N/A,TRUE,"GENERAL"}</definedName>
    <definedName name="__t5" localSheetId="3" hidden="1">{"TAB1",#N/A,TRUE,"GENERAL";"TAB2",#N/A,TRUE,"GENERAL";"TAB3",#N/A,TRUE,"GENERAL";"TAB4",#N/A,TRUE,"GENERAL";"TAB5",#N/A,TRUE,"GENERAL"}</definedName>
    <definedName name="__t5" localSheetId="4" hidden="1">{"TAB1",#N/A,TRUE,"GENERAL";"TAB2",#N/A,TRUE,"GENERAL";"TAB3",#N/A,TRUE,"GENERAL";"TAB4",#N/A,TRUE,"GENERAL";"TAB5",#N/A,TRUE,"GENERAL"}</definedName>
    <definedName name="__t5" localSheetId="5" hidden="1">{"TAB1",#N/A,TRUE,"GENERAL";"TAB2",#N/A,TRUE,"GENERAL";"TAB3",#N/A,TRUE,"GENERAL";"TAB4",#N/A,TRUE,"GENERAL";"TAB5",#N/A,TRUE,"GENERAL"}</definedName>
    <definedName name="__t5" localSheetId="8" hidden="1">{"TAB1",#N/A,TRUE,"GENERAL";"TAB2",#N/A,TRUE,"GENERAL";"TAB3",#N/A,TRUE,"GENERAL";"TAB4",#N/A,TRUE,"GENERAL";"TAB5",#N/A,TRUE,"GENERAL"}</definedName>
    <definedName name="__t5" localSheetId="16" hidden="1">{"TAB1",#N/A,TRUE,"GENERAL";"TAB2",#N/A,TRUE,"GENERAL";"TAB3",#N/A,TRUE,"GENERAL";"TAB4",#N/A,TRUE,"GENERAL";"TAB5",#N/A,TRUE,"GENERAL"}</definedName>
    <definedName name="__t5" localSheetId="17" hidden="1">{"TAB1",#N/A,TRUE,"GENERAL";"TAB2",#N/A,TRUE,"GENERAL";"TAB3",#N/A,TRUE,"GENERAL";"TAB4",#N/A,TRUE,"GENERAL";"TAB5",#N/A,TRUE,"GENERAL"}</definedName>
    <definedName name="__t5" localSheetId="18" hidden="1">{"TAB1",#N/A,TRUE,"GENERAL";"TAB2",#N/A,TRUE,"GENERAL";"TAB3",#N/A,TRUE,"GENERAL";"TAB4",#N/A,TRUE,"GENERAL";"TAB5",#N/A,TRUE,"GENERAL"}</definedName>
    <definedName name="__t5" localSheetId="1" hidden="1">{"TAB1",#N/A,TRUE,"GENERAL";"TAB2",#N/A,TRUE,"GENERAL";"TAB3",#N/A,TRUE,"GENERAL";"TAB4",#N/A,TRUE,"GENERAL";"TAB5",#N/A,TRUE,"GENERAL"}</definedName>
    <definedName name="__t5" hidden="1">{"TAB1",#N/A,TRUE,"GENERAL";"TAB2",#N/A,TRUE,"GENERAL";"TAB3",#N/A,TRUE,"GENERAL";"TAB4",#N/A,TRUE,"GENERAL";"TAB5",#N/A,TRUE,"GENERAL"}</definedName>
    <definedName name="__t6" localSheetId="2" hidden="1">{"via1",#N/A,TRUE,"general";"via2",#N/A,TRUE,"general";"via3",#N/A,TRUE,"general"}</definedName>
    <definedName name="__t6" localSheetId="3" hidden="1">{"via1",#N/A,TRUE,"general";"via2",#N/A,TRUE,"general";"via3",#N/A,TRUE,"general"}</definedName>
    <definedName name="__t6" localSheetId="4" hidden="1">{"via1",#N/A,TRUE,"general";"via2",#N/A,TRUE,"general";"via3",#N/A,TRUE,"general"}</definedName>
    <definedName name="__t6" localSheetId="5" hidden="1">{"via1",#N/A,TRUE,"general";"via2",#N/A,TRUE,"general";"via3",#N/A,TRUE,"general"}</definedName>
    <definedName name="__t6" localSheetId="8" hidden="1">{"via1",#N/A,TRUE,"general";"via2",#N/A,TRUE,"general";"via3",#N/A,TRUE,"general"}</definedName>
    <definedName name="__t6" localSheetId="16" hidden="1">{"via1",#N/A,TRUE,"general";"via2",#N/A,TRUE,"general";"via3",#N/A,TRUE,"general"}</definedName>
    <definedName name="__t6" localSheetId="17" hidden="1">{"via1",#N/A,TRUE,"general";"via2",#N/A,TRUE,"general";"via3",#N/A,TRUE,"general"}</definedName>
    <definedName name="__t6" localSheetId="18" hidden="1">{"via1",#N/A,TRUE,"general";"via2",#N/A,TRUE,"general";"via3",#N/A,TRUE,"general"}</definedName>
    <definedName name="__t6" localSheetId="1" hidden="1">{"via1",#N/A,TRUE,"general";"via2",#N/A,TRUE,"general";"via3",#N/A,TRUE,"general"}</definedName>
    <definedName name="__t6" hidden="1">{"via1",#N/A,TRUE,"general";"via2",#N/A,TRUE,"general";"via3",#N/A,TRUE,"general"}</definedName>
    <definedName name="__t66" localSheetId="2" hidden="1">{"TAB1",#N/A,TRUE,"GENERAL";"TAB2",#N/A,TRUE,"GENERAL";"TAB3",#N/A,TRUE,"GENERAL";"TAB4",#N/A,TRUE,"GENERAL";"TAB5",#N/A,TRUE,"GENERAL"}</definedName>
    <definedName name="__t66" localSheetId="3" hidden="1">{"TAB1",#N/A,TRUE,"GENERAL";"TAB2",#N/A,TRUE,"GENERAL";"TAB3",#N/A,TRUE,"GENERAL";"TAB4",#N/A,TRUE,"GENERAL";"TAB5",#N/A,TRUE,"GENERAL"}</definedName>
    <definedName name="__t66" localSheetId="4" hidden="1">{"TAB1",#N/A,TRUE,"GENERAL";"TAB2",#N/A,TRUE,"GENERAL";"TAB3",#N/A,TRUE,"GENERAL";"TAB4",#N/A,TRUE,"GENERAL";"TAB5",#N/A,TRUE,"GENERAL"}</definedName>
    <definedName name="__t66" localSheetId="5" hidden="1">{"TAB1",#N/A,TRUE,"GENERAL";"TAB2",#N/A,TRUE,"GENERAL";"TAB3",#N/A,TRUE,"GENERAL";"TAB4",#N/A,TRUE,"GENERAL";"TAB5",#N/A,TRUE,"GENERAL"}</definedName>
    <definedName name="__t66" localSheetId="8" hidden="1">{"TAB1",#N/A,TRUE,"GENERAL";"TAB2",#N/A,TRUE,"GENERAL";"TAB3",#N/A,TRUE,"GENERAL";"TAB4",#N/A,TRUE,"GENERAL";"TAB5",#N/A,TRUE,"GENERAL"}</definedName>
    <definedName name="__t66" localSheetId="16" hidden="1">{"TAB1",#N/A,TRUE,"GENERAL";"TAB2",#N/A,TRUE,"GENERAL";"TAB3",#N/A,TRUE,"GENERAL";"TAB4",#N/A,TRUE,"GENERAL";"TAB5",#N/A,TRUE,"GENERAL"}</definedName>
    <definedName name="__t66" localSheetId="17" hidden="1">{"TAB1",#N/A,TRUE,"GENERAL";"TAB2",#N/A,TRUE,"GENERAL";"TAB3",#N/A,TRUE,"GENERAL";"TAB4",#N/A,TRUE,"GENERAL";"TAB5",#N/A,TRUE,"GENERAL"}</definedName>
    <definedName name="__t66" localSheetId="18" hidden="1">{"TAB1",#N/A,TRUE,"GENERAL";"TAB2",#N/A,TRUE,"GENERAL";"TAB3",#N/A,TRUE,"GENERAL";"TAB4",#N/A,TRUE,"GENERAL";"TAB5",#N/A,TRUE,"GENERAL"}</definedName>
    <definedName name="__t66" localSheetId="1" hidden="1">{"TAB1",#N/A,TRUE,"GENERAL";"TAB2",#N/A,TRUE,"GENERAL";"TAB3",#N/A,TRUE,"GENERAL";"TAB4",#N/A,TRUE,"GENERAL";"TAB5",#N/A,TRUE,"GENERAL"}</definedName>
    <definedName name="__t66" hidden="1">{"TAB1",#N/A,TRUE,"GENERAL";"TAB2",#N/A,TRUE,"GENERAL";"TAB3",#N/A,TRUE,"GENERAL";"TAB4",#N/A,TRUE,"GENERAL";"TAB5",#N/A,TRUE,"GENERAL"}</definedName>
    <definedName name="__t7" localSheetId="2" hidden="1">{"via1",#N/A,TRUE,"general";"via2",#N/A,TRUE,"general";"via3",#N/A,TRUE,"general"}</definedName>
    <definedName name="__t7" localSheetId="3" hidden="1">{"via1",#N/A,TRUE,"general";"via2",#N/A,TRUE,"general";"via3",#N/A,TRUE,"general"}</definedName>
    <definedName name="__t7" localSheetId="4" hidden="1">{"via1",#N/A,TRUE,"general";"via2",#N/A,TRUE,"general";"via3",#N/A,TRUE,"general"}</definedName>
    <definedName name="__t7" localSheetId="5" hidden="1">{"via1",#N/A,TRUE,"general";"via2",#N/A,TRUE,"general";"via3",#N/A,TRUE,"general"}</definedName>
    <definedName name="__t7" localSheetId="8" hidden="1">{"via1",#N/A,TRUE,"general";"via2",#N/A,TRUE,"general";"via3",#N/A,TRUE,"general"}</definedName>
    <definedName name="__t7" localSheetId="16" hidden="1">{"via1",#N/A,TRUE,"general";"via2",#N/A,TRUE,"general";"via3",#N/A,TRUE,"general"}</definedName>
    <definedName name="__t7" localSheetId="17" hidden="1">{"via1",#N/A,TRUE,"general";"via2",#N/A,TRUE,"general";"via3",#N/A,TRUE,"general"}</definedName>
    <definedName name="__t7" localSheetId="18" hidden="1">{"via1",#N/A,TRUE,"general";"via2",#N/A,TRUE,"general";"via3",#N/A,TRUE,"general"}</definedName>
    <definedName name="__t7" localSheetId="1" hidden="1">{"via1",#N/A,TRUE,"general";"via2",#N/A,TRUE,"general";"via3",#N/A,TRUE,"general"}</definedName>
    <definedName name="__t7" hidden="1">{"via1",#N/A,TRUE,"general";"via2",#N/A,TRUE,"general";"via3",#N/A,TRUE,"general"}</definedName>
    <definedName name="__t77" localSheetId="2" hidden="1">{"TAB1",#N/A,TRUE,"GENERAL";"TAB2",#N/A,TRUE,"GENERAL";"TAB3",#N/A,TRUE,"GENERAL";"TAB4",#N/A,TRUE,"GENERAL";"TAB5",#N/A,TRUE,"GENERAL"}</definedName>
    <definedName name="__t77" localSheetId="3" hidden="1">{"TAB1",#N/A,TRUE,"GENERAL";"TAB2",#N/A,TRUE,"GENERAL";"TAB3",#N/A,TRUE,"GENERAL";"TAB4",#N/A,TRUE,"GENERAL";"TAB5",#N/A,TRUE,"GENERAL"}</definedName>
    <definedName name="__t77" localSheetId="4" hidden="1">{"TAB1",#N/A,TRUE,"GENERAL";"TAB2",#N/A,TRUE,"GENERAL";"TAB3",#N/A,TRUE,"GENERAL";"TAB4",#N/A,TRUE,"GENERAL";"TAB5",#N/A,TRUE,"GENERAL"}</definedName>
    <definedName name="__t77" localSheetId="5" hidden="1">{"TAB1",#N/A,TRUE,"GENERAL";"TAB2",#N/A,TRUE,"GENERAL";"TAB3",#N/A,TRUE,"GENERAL";"TAB4",#N/A,TRUE,"GENERAL";"TAB5",#N/A,TRUE,"GENERAL"}</definedName>
    <definedName name="__t77" localSheetId="8" hidden="1">{"TAB1",#N/A,TRUE,"GENERAL";"TAB2",#N/A,TRUE,"GENERAL";"TAB3",#N/A,TRUE,"GENERAL";"TAB4",#N/A,TRUE,"GENERAL";"TAB5",#N/A,TRUE,"GENERAL"}</definedName>
    <definedName name="__t77" localSheetId="16" hidden="1">{"TAB1",#N/A,TRUE,"GENERAL";"TAB2",#N/A,TRUE,"GENERAL";"TAB3",#N/A,TRUE,"GENERAL";"TAB4",#N/A,TRUE,"GENERAL";"TAB5",#N/A,TRUE,"GENERAL"}</definedName>
    <definedName name="__t77" localSheetId="17" hidden="1">{"TAB1",#N/A,TRUE,"GENERAL";"TAB2",#N/A,TRUE,"GENERAL";"TAB3",#N/A,TRUE,"GENERAL";"TAB4",#N/A,TRUE,"GENERAL";"TAB5",#N/A,TRUE,"GENERAL"}</definedName>
    <definedName name="__t77" localSheetId="18" hidden="1">{"TAB1",#N/A,TRUE,"GENERAL";"TAB2",#N/A,TRUE,"GENERAL";"TAB3",#N/A,TRUE,"GENERAL";"TAB4",#N/A,TRUE,"GENERAL";"TAB5",#N/A,TRUE,"GENERAL"}</definedName>
    <definedName name="__t77" localSheetId="1" hidden="1">{"TAB1",#N/A,TRUE,"GENERAL";"TAB2",#N/A,TRUE,"GENERAL";"TAB3",#N/A,TRUE,"GENERAL";"TAB4",#N/A,TRUE,"GENERAL";"TAB5",#N/A,TRUE,"GENERAL"}</definedName>
    <definedName name="__t77" hidden="1">{"TAB1",#N/A,TRUE,"GENERAL";"TAB2",#N/A,TRUE,"GENERAL";"TAB3",#N/A,TRUE,"GENERAL";"TAB4",#N/A,TRUE,"GENERAL";"TAB5",#N/A,TRUE,"GENERAL"}</definedName>
    <definedName name="__t8" localSheetId="2" hidden="1">{"TAB1",#N/A,TRUE,"GENERAL";"TAB2",#N/A,TRUE,"GENERAL";"TAB3",#N/A,TRUE,"GENERAL";"TAB4",#N/A,TRUE,"GENERAL";"TAB5",#N/A,TRUE,"GENERAL"}</definedName>
    <definedName name="__t8" localSheetId="3" hidden="1">{"TAB1",#N/A,TRUE,"GENERAL";"TAB2",#N/A,TRUE,"GENERAL";"TAB3",#N/A,TRUE,"GENERAL";"TAB4",#N/A,TRUE,"GENERAL";"TAB5",#N/A,TRUE,"GENERAL"}</definedName>
    <definedName name="__t8" localSheetId="4" hidden="1">{"TAB1",#N/A,TRUE,"GENERAL";"TAB2",#N/A,TRUE,"GENERAL";"TAB3",#N/A,TRUE,"GENERAL";"TAB4",#N/A,TRUE,"GENERAL";"TAB5",#N/A,TRUE,"GENERAL"}</definedName>
    <definedName name="__t8" localSheetId="5" hidden="1">{"TAB1",#N/A,TRUE,"GENERAL";"TAB2",#N/A,TRUE,"GENERAL";"TAB3",#N/A,TRUE,"GENERAL";"TAB4",#N/A,TRUE,"GENERAL";"TAB5",#N/A,TRUE,"GENERAL"}</definedName>
    <definedName name="__t8" localSheetId="8" hidden="1">{"TAB1",#N/A,TRUE,"GENERAL";"TAB2",#N/A,TRUE,"GENERAL";"TAB3",#N/A,TRUE,"GENERAL";"TAB4",#N/A,TRUE,"GENERAL";"TAB5",#N/A,TRUE,"GENERAL"}</definedName>
    <definedName name="__t8" localSheetId="16" hidden="1">{"TAB1",#N/A,TRUE,"GENERAL";"TAB2",#N/A,TRUE,"GENERAL";"TAB3",#N/A,TRUE,"GENERAL";"TAB4",#N/A,TRUE,"GENERAL";"TAB5",#N/A,TRUE,"GENERAL"}</definedName>
    <definedName name="__t8" localSheetId="17" hidden="1">{"TAB1",#N/A,TRUE,"GENERAL";"TAB2",#N/A,TRUE,"GENERAL";"TAB3",#N/A,TRUE,"GENERAL";"TAB4",#N/A,TRUE,"GENERAL";"TAB5",#N/A,TRUE,"GENERAL"}</definedName>
    <definedName name="__t8" localSheetId="18" hidden="1">{"TAB1",#N/A,TRUE,"GENERAL";"TAB2",#N/A,TRUE,"GENERAL";"TAB3",#N/A,TRUE,"GENERAL";"TAB4",#N/A,TRUE,"GENERAL";"TAB5",#N/A,TRUE,"GENERAL"}</definedName>
    <definedName name="__t8" localSheetId="1" hidden="1">{"TAB1",#N/A,TRUE,"GENERAL";"TAB2",#N/A,TRUE,"GENERAL";"TAB3",#N/A,TRUE,"GENERAL";"TAB4",#N/A,TRUE,"GENERAL";"TAB5",#N/A,TRUE,"GENERAL"}</definedName>
    <definedName name="__t8" hidden="1">{"TAB1",#N/A,TRUE,"GENERAL";"TAB2",#N/A,TRUE,"GENERAL";"TAB3",#N/A,TRUE,"GENERAL";"TAB4",#N/A,TRUE,"GENERAL";"TAB5",#N/A,TRUE,"GENERAL"}</definedName>
    <definedName name="__t88" localSheetId="2" hidden="1">{"via1",#N/A,TRUE,"general";"via2",#N/A,TRUE,"general";"via3",#N/A,TRUE,"general"}</definedName>
    <definedName name="__t88" localSheetId="3" hidden="1">{"via1",#N/A,TRUE,"general";"via2",#N/A,TRUE,"general";"via3",#N/A,TRUE,"general"}</definedName>
    <definedName name="__t88" localSheetId="4" hidden="1">{"via1",#N/A,TRUE,"general";"via2",#N/A,TRUE,"general";"via3",#N/A,TRUE,"general"}</definedName>
    <definedName name="__t88" localSheetId="5" hidden="1">{"via1",#N/A,TRUE,"general";"via2",#N/A,TRUE,"general";"via3",#N/A,TRUE,"general"}</definedName>
    <definedName name="__t88" localSheetId="8" hidden="1">{"via1",#N/A,TRUE,"general";"via2",#N/A,TRUE,"general";"via3",#N/A,TRUE,"general"}</definedName>
    <definedName name="__t88" localSheetId="16" hidden="1">{"via1",#N/A,TRUE,"general";"via2",#N/A,TRUE,"general";"via3",#N/A,TRUE,"general"}</definedName>
    <definedName name="__t88" localSheetId="17" hidden="1">{"via1",#N/A,TRUE,"general";"via2",#N/A,TRUE,"general";"via3",#N/A,TRUE,"general"}</definedName>
    <definedName name="__t88" localSheetId="18" hidden="1">{"via1",#N/A,TRUE,"general";"via2",#N/A,TRUE,"general";"via3",#N/A,TRUE,"general"}</definedName>
    <definedName name="__t88" localSheetId="1" hidden="1">{"via1",#N/A,TRUE,"general";"via2",#N/A,TRUE,"general";"via3",#N/A,TRUE,"general"}</definedName>
    <definedName name="__t88" hidden="1">{"via1",#N/A,TRUE,"general";"via2",#N/A,TRUE,"general";"via3",#N/A,TRUE,"general"}</definedName>
    <definedName name="__t9" localSheetId="2" hidden="1">{"TAB1",#N/A,TRUE,"GENERAL";"TAB2",#N/A,TRUE,"GENERAL";"TAB3",#N/A,TRUE,"GENERAL";"TAB4",#N/A,TRUE,"GENERAL";"TAB5",#N/A,TRUE,"GENERAL"}</definedName>
    <definedName name="__t9" localSheetId="3" hidden="1">{"TAB1",#N/A,TRUE,"GENERAL";"TAB2",#N/A,TRUE,"GENERAL";"TAB3",#N/A,TRUE,"GENERAL";"TAB4",#N/A,TRUE,"GENERAL";"TAB5",#N/A,TRUE,"GENERAL"}</definedName>
    <definedName name="__t9" localSheetId="4" hidden="1">{"TAB1",#N/A,TRUE,"GENERAL";"TAB2",#N/A,TRUE,"GENERAL";"TAB3",#N/A,TRUE,"GENERAL";"TAB4",#N/A,TRUE,"GENERAL";"TAB5",#N/A,TRUE,"GENERAL"}</definedName>
    <definedName name="__t9" localSheetId="5" hidden="1">{"TAB1",#N/A,TRUE,"GENERAL";"TAB2",#N/A,TRUE,"GENERAL";"TAB3",#N/A,TRUE,"GENERAL";"TAB4",#N/A,TRUE,"GENERAL";"TAB5",#N/A,TRUE,"GENERAL"}</definedName>
    <definedName name="__t9" localSheetId="8" hidden="1">{"TAB1",#N/A,TRUE,"GENERAL";"TAB2",#N/A,TRUE,"GENERAL";"TAB3",#N/A,TRUE,"GENERAL";"TAB4",#N/A,TRUE,"GENERAL";"TAB5",#N/A,TRUE,"GENERAL"}</definedName>
    <definedName name="__t9" localSheetId="16" hidden="1">{"TAB1",#N/A,TRUE,"GENERAL";"TAB2",#N/A,TRUE,"GENERAL";"TAB3",#N/A,TRUE,"GENERAL";"TAB4",#N/A,TRUE,"GENERAL";"TAB5",#N/A,TRUE,"GENERAL"}</definedName>
    <definedName name="__t9" localSheetId="17" hidden="1">{"TAB1",#N/A,TRUE,"GENERAL";"TAB2",#N/A,TRUE,"GENERAL";"TAB3",#N/A,TRUE,"GENERAL";"TAB4",#N/A,TRUE,"GENERAL";"TAB5",#N/A,TRUE,"GENERAL"}</definedName>
    <definedName name="__t9" localSheetId="18" hidden="1">{"TAB1",#N/A,TRUE,"GENERAL";"TAB2",#N/A,TRUE,"GENERAL";"TAB3",#N/A,TRUE,"GENERAL";"TAB4",#N/A,TRUE,"GENERAL";"TAB5",#N/A,TRUE,"GENERAL"}</definedName>
    <definedName name="__t9" localSheetId="1" hidden="1">{"TAB1",#N/A,TRUE,"GENERAL";"TAB2",#N/A,TRUE,"GENERAL";"TAB3",#N/A,TRUE,"GENERAL";"TAB4",#N/A,TRUE,"GENERAL";"TAB5",#N/A,TRUE,"GENERAL"}</definedName>
    <definedName name="__t9" hidden="1">{"TAB1",#N/A,TRUE,"GENERAL";"TAB2",#N/A,TRUE,"GENERAL";"TAB3",#N/A,TRUE,"GENERAL";"TAB4",#N/A,TRUE,"GENERAL";"TAB5",#N/A,TRUE,"GENERAL"}</definedName>
    <definedName name="__t99" localSheetId="2" hidden="1">{"via1",#N/A,TRUE,"general";"via2",#N/A,TRUE,"general";"via3",#N/A,TRUE,"general"}</definedName>
    <definedName name="__t99" localSheetId="3" hidden="1">{"via1",#N/A,TRUE,"general";"via2",#N/A,TRUE,"general";"via3",#N/A,TRUE,"general"}</definedName>
    <definedName name="__t99" localSheetId="4" hidden="1">{"via1",#N/A,TRUE,"general";"via2",#N/A,TRUE,"general";"via3",#N/A,TRUE,"general"}</definedName>
    <definedName name="__t99" localSheetId="5" hidden="1">{"via1",#N/A,TRUE,"general";"via2",#N/A,TRUE,"general";"via3",#N/A,TRUE,"general"}</definedName>
    <definedName name="__t99" localSheetId="8" hidden="1">{"via1",#N/A,TRUE,"general";"via2",#N/A,TRUE,"general";"via3",#N/A,TRUE,"general"}</definedName>
    <definedName name="__t99" localSheetId="16" hidden="1">{"via1",#N/A,TRUE,"general";"via2",#N/A,TRUE,"general";"via3",#N/A,TRUE,"general"}</definedName>
    <definedName name="__t99" localSheetId="17" hidden="1">{"via1",#N/A,TRUE,"general";"via2",#N/A,TRUE,"general";"via3",#N/A,TRUE,"general"}</definedName>
    <definedName name="__t99" localSheetId="18" hidden="1">{"via1",#N/A,TRUE,"general";"via2",#N/A,TRUE,"general";"via3",#N/A,TRUE,"general"}</definedName>
    <definedName name="__t99" localSheetId="1" hidden="1">{"via1",#N/A,TRUE,"general";"via2",#N/A,TRUE,"general";"via3",#N/A,TRUE,"general"}</definedName>
    <definedName name="__t99" hidden="1">{"via1",#N/A,TRUE,"general";"via2",#N/A,TRUE,"general";"via3",#N/A,TRUE,"general"}</definedName>
    <definedName name="__tab1" localSheetId="1">#REF!</definedName>
    <definedName name="__tab1">#REF!</definedName>
    <definedName name="__tab2" localSheetId="1">#REF!</definedName>
    <definedName name="__tab2">#REF!</definedName>
    <definedName name="__tab3" localSheetId="1">#REF!</definedName>
    <definedName name="__tab3">#REF!</definedName>
    <definedName name="__TAB4" localSheetId="1">#REF!</definedName>
    <definedName name="__TAB4">#REF!</definedName>
    <definedName name="__TAP2" localSheetId="1">#REF!</definedName>
    <definedName name="__TAP2">#REF!</definedName>
    <definedName name="__TEE1" localSheetId="1">#REF!</definedName>
    <definedName name="__TEE1">#REF!</definedName>
    <definedName name="__TEE2" localSheetId="1">#REF!</definedName>
    <definedName name="__TEE2">#REF!</definedName>
    <definedName name="__TEE32" localSheetId="1">#REF!</definedName>
    <definedName name="__TEE32">#REF!</definedName>
    <definedName name="__TEE33" localSheetId="1">#REF!</definedName>
    <definedName name="__TEE33">#REF!</definedName>
    <definedName name="__TEP44" localSheetId="1">#REF!</definedName>
    <definedName name="__TEP44">#REF!</definedName>
    <definedName name="__TES44">[16]BASE!$D$223</definedName>
    <definedName name="__TES64" localSheetId="1">#REF!</definedName>
    <definedName name="__TES64">#REF!</definedName>
    <definedName name="__TES66">[16]BASE!$D$224</definedName>
    <definedName name="__THF12" localSheetId="1">#REF!</definedName>
    <definedName name="__THF12">#REF!</definedName>
    <definedName name="__THF128">[26]BASE!$D$256</definedName>
    <definedName name="__TPE1132">#REF!</definedName>
    <definedName name="__TPE12" localSheetId="1">#REF!</definedName>
    <definedName name="__TPE12">#REF!</definedName>
    <definedName name="__TPE1331">#REF!</definedName>
    <definedName name="__TPE1701" localSheetId="1">#REF!</definedName>
    <definedName name="__TPE1701">#REF!</definedName>
    <definedName name="__TPE1702">#REF!</definedName>
    <definedName name="__TPE1703">#REF!</definedName>
    <definedName name="__TPE1704">#REF!</definedName>
    <definedName name="__TPE1706">#REF!</definedName>
    <definedName name="__TPE1708">#REF!</definedName>
    <definedName name="__TPE1710">#REF!</definedName>
    <definedName name="__TPE1735">#REF!</definedName>
    <definedName name="__TPE1763">#REF!</definedName>
    <definedName name="__TPE1790">#REF!</definedName>
    <definedName name="__TPE8016">[22]BASE!$D$146</definedName>
    <definedName name="__TPE8020">[22]BASE!$D$147</definedName>
    <definedName name="__TPE8025">[22]BASE!$D$148</definedName>
    <definedName name="__TPF12">[16]BASE!$D$357</definedName>
    <definedName name="__TPN1002">[22]BASE!$D$150</definedName>
    <definedName name="__TPN1003">[22]BASE!$D$151</definedName>
    <definedName name="__TPN1004">[22]BASE!$D$152</definedName>
    <definedName name="__TPN1006">[22]BASE!$D$153</definedName>
    <definedName name="__TPN1008">[22]BASE!$D$154</definedName>
    <definedName name="__TPN1202">[22]BASE!$D$160</definedName>
    <definedName name="__TPN1203">[22]BASE!$D$161</definedName>
    <definedName name="__TPN1204">[22]BASE!$D$162</definedName>
    <definedName name="__TPN1206">[22]BASE!$D$163</definedName>
    <definedName name="__TPN1208">[22]BASE!$D$164</definedName>
    <definedName name="__TPN16012">[22]BASE!$D$167</definedName>
    <definedName name="__TPN1602">[22]BASE!$D$168</definedName>
    <definedName name="__TPN1603">[22]BASE!$D$169</definedName>
    <definedName name="__TPN1604">[22]BASE!$D$170</definedName>
    <definedName name="__TPN1606">[22]BASE!$D$171</definedName>
    <definedName name="__TPN1608">[22]BASE!$D$172</definedName>
    <definedName name="__TUZ22" localSheetId="1">[26]BASE!#REF!</definedName>
    <definedName name="__TUZ22">[26]BASE!#REF!</definedName>
    <definedName name="__TUZ36" localSheetId="1">[26]BASE!#REF!</definedName>
    <definedName name="__TUZ36">[26]BASE!#REF!</definedName>
    <definedName name="__TZ2110" localSheetId="1">#REF!</definedName>
    <definedName name="__TZ2110">#REF!</definedName>
    <definedName name="__TZ2112" localSheetId="1">#REF!</definedName>
    <definedName name="__TZ2112">#REF!</definedName>
    <definedName name="__TZ2114" localSheetId="1">#REF!</definedName>
    <definedName name="__TZ2114">#REF!</definedName>
    <definedName name="__TZ2116" localSheetId="1">#REF!</definedName>
    <definedName name="__TZ2116">#REF!</definedName>
    <definedName name="__TZ212">[16]BASE!$D$86</definedName>
    <definedName name="__TZ213">[26]BASE!$D$79</definedName>
    <definedName name="__TZ214">[16]BASE!$D$89</definedName>
    <definedName name="__TZ216">[16]BASE!$D$90</definedName>
    <definedName name="__TZ218">[26]BASE!$D$82</definedName>
    <definedName name="__TZ225" localSheetId="1">#REF!</definedName>
    <definedName name="__TZ225">#REF!</definedName>
    <definedName name="__TZ2610" localSheetId="1">#REF!</definedName>
    <definedName name="__TZ2610">#REF!</definedName>
    <definedName name="__TZ2612" localSheetId="1">#REF!</definedName>
    <definedName name="__TZ2612">#REF!</definedName>
    <definedName name="__TZ2616" localSheetId="1">#REF!</definedName>
    <definedName name="__TZ2616">#REF!</definedName>
    <definedName name="__TZ262">[16]BASE!$D$99</definedName>
    <definedName name="__TZ263">[26]BASE!$D$89</definedName>
    <definedName name="__TZ264">[16]BASE!$D$101</definedName>
    <definedName name="__TZ266">[16]BASE!$D$102</definedName>
    <definedName name="__TZ268" localSheetId="1">#REF!</definedName>
    <definedName name="__TZ268">#REF!</definedName>
    <definedName name="__TZ323" localSheetId="1">[26]BASE!#REF!</definedName>
    <definedName name="__TZ323">[26]BASE!#REF!</definedName>
    <definedName name="__TZ324" localSheetId="1">[26]BASE!#REF!</definedName>
    <definedName name="__TZ324">[26]BASE!#REF!</definedName>
    <definedName name="__TZ32510" localSheetId="1">#REF!</definedName>
    <definedName name="__TZ32510">#REF!</definedName>
    <definedName name="__TZ32512" localSheetId="1">#REF!</definedName>
    <definedName name="__TZ32512">#REF!</definedName>
    <definedName name="__TZ3253" localSheetId="1">#REF!</definedName>
    <definedName name="__TZ3253">#REF!</definedName>
    <definedName name="__TZ3254">[16]BASE!$D$112</definedName>
    <definedName name="__TZ3256">[16]BASE!$D$113</definedName>
    <definedName name="__TZ3258" localSheetId="1">#REF!</definedName>
    <definedName name="__TZ3258">#REF!</definedName>
    <definedName name="__TZ4110" localSheetId="1">#REF!</definedName>
    <definedName name="__TZ4110">#REF!</definedName>
    <definedName name="__TZ4112" localSheetId="1">#REF!</definedName>
    <definedName name="__TZ4112">#REF!</definedName>
    <definedName name="__TZ414">[16]BASE!$D$122</definedName>
    <definedName name="__TZ416">[16]BASE!$D$123</definedName>
    <definedName name="__TZ418">[16]BASE!$D$124</definedName>
    <definedName name="__u4" localSheetId="2" hidden="1">{"TAB1",#N/A,TRUE,"GENERAL";"TAB2",#N/A,TRUE,"GENERAL";"TAB3",#N/A,TRUE,"GENERAL";"TAB4",#N/A,TRUE,"GENERAL";"TAB5",#N/A,TRUE,"GENERAL"}</definedName>
    <definedName name="__u4" localSheetId="3" hidden="1">{"TAB1",#N/A,TRUE,"GENERAL";"TAB2",#N/A,TRUE,"GENERAL";"TAB3",#N/A,TRUE,"GENERAL";"TAB4",#N/A,TRUE,"GENERAL";"TAB5",#N/A,TRUE,"GENERAL"}</definedName>
    <definedName name="__u4" localSheetId="4" hidden="1">{"TAB1",#N/A,TRUE,"GENERAL";"TAB2",#N/A,TRUE,"GENERAL";"TAB3",#N/A,TRUE,"GENERAL";"TAB4",#N/A,TRUE,"GENERAL";"TAB5",#N/A,TRUE,"GENERAL"}</definedName>
    <definedName name="__u4" localSheetId="5" hidden="1">{"TAB1",#N/A,TRUE,"GENERAL";"TAB2",#N/A,TRUE,"GENERAL";"TAB3",#N/A,TRUE,"GENERAL";"TAB4",#N/A,TRUE,"GENERAL";"TAB5",#N/A,TRUE,"GENERAL"}</definedName>
    <definedName name="__u4" localSheetId="8" hidden="1">{"TAB1",#N/A,TRUE,"GENERAL";"TAB2",#N/A,TRUE,"GENERAL";"TAB3",#N/A,TRUE,"GENERAL";"TAB4",#N/A,TRUE,"GENERAL";"TAB5",#N/A,TRUE,"GENERAL"}</definedName>
    <definedName name="__u4" localSheetId="16" hidden="1">{"TAB1",#N/A,TRUE,"GENERAL";"TAB2",#N/A,TRUE,"GENERAL";"TAB3",#N/A,TRUE,"GENERAL";"TAB4",#N/A,TRUE,"GENERAL";"TAB5",#N/A,TRUE,"GENERAL"}</definedName>
    <definedName name="__u4" localSheetId="17" hidden="1">{"TAB1",#N/A,TRUE,"GENERAL";"TAB2",#N/A,TRUE,"GENERAL";"TAB3",#N/A,TRUE,"GENERAL";"TAB4",#N/A,TRUE,"GENERAL";"TAB5",#N/A,TRUE,"GENERAL"}</definedName>
    <definedName name="__u4" localSheetId="18" hidden="1">{"TAB1",#N/A,TRUE,"GENERAL";"TAB2",#N/A,TRUE,"GENERAL";"TAB3",#N/A,TRUE,"GENERAL";"TAB4",#N/A,TRUE,"GENERAL";"TAB5",#N/A,TRUE,"GENERAL"}</definedName>
    <definedName name="__u4" localSheetId="1" hidden="1">{"TAB1",#N/A,TRUE,"GENERAL";"TAB2",#N/A,TRUE,"GENERAL";"TAB3",#N/A,TRUE,"GENERAL";"TAB4",#N/A,TRUE,"GENERAL";"TAB5",#N/A,TRUE,"GENERAL"}</definedName>
    <definedName name="__u4" hidden="1">{"TAB1",#N/A,TRUE,"GENERAL";"TAB2",#N/A,TRUE,"GENERAL";"TAB3",#N/A,TRUE,"GENERAL";"TAB4",#N/A,TRUE,"GENERAL";"TAB5",#N/A,TRUE,"GENERAL"}</definedName>
    <definedName name="__u5" localSheetId="2" hidden="1">{"TAB1",#N/A,TRUE,"GENERAL";"TAB2",#N/A,TRUE,"GENERAL";"TAB3",#N/A,TRUE,"GENERAL";"TAB4",#N/A,TRUE,"GENERAL";"TAB5",#N/A,TRUE,"GENERAL"}</definedName>
    <definedName name="__u5" localSheetId="3" hidden="1">{"TAB1",#N/A,TRUE,"GENERAL";"TAB2",#N/A,TRUE,"GENERAL";"TAB3",#N/A,TRUE,"GENERAL";"TAB4",#N/A,TRUE,"GENERAL";"TAB5",#N/A,TRUE,"GENERAL"}</definedName>
    <definedName name="__u5" localSheetId="4" hidden="1">{"TAB1",#N/A,TRUE,"GENERAL";"TAB2",#N/A,TRUE,"GENERAL";"TAB3",#N/A,TRUE,"GENERAL";"TAB4",#N/A,TRUE,"GENERAL";"TAB5",#N/A,TRUE,"GENERAL"}</definedName>
    <definedName name="__u5" localSheetId="5" hidden="1">{"TAB1",#N/A,TRUE,"GENERAL";"TAB2",#N/A,TRUE,"GENERAL";"TAB3",#N/A,TRUE,"GENERAL";"TAB4",#N/A,TRUE,"GENERAL";"TAB5",#N/A,TRUE,"GENERAL"}</definedName>
    <definedName name="__u5" localSheetId="8" hidden="1">{"TAB1",#N/A,TRUE,"GENERAL";"TAB2",#N/A,TRUE,"GENERAL";"TAB3",#N/A,TRUE,"GENERAL";"TAB4",#N/A,TRUE,"GENERAL";"TAB5",#N/A,TRUE,"GENERAL"}</definedName>
    <definedName name="__u5" localSheetId="16" hidden="1">{"TAB1",#N/A,TRUE,"GENERAL";"TAB2",#N/A,TRUE,"GENERAL";"TAB3",#N/A,TRUE,"GENERAL";"TAB4",#N/A,TRUE,"GENERAL";"TAB5",#N/A,TRUE,"GENERAL"}</definedName>
    <definedName name="__u5" localSheetId="17" hidden="1">{"TAB1",#N/A,TRUE,"GENERAL";"TAB2",#N/A,TRUE,"GENERAL";"TAB3",#N/A,TRUE,"GENERAL";"TAB4",#N/A,TRUE,"GENERAL";"TAB5",#N/A,TRUE,"GENERAL"}</definedName>
    <definedName name="__u5" localSheetId="18" hidden="1">{"TAB1",#N/A,TRUE,"GENERAL";"TAB2",#N/A,TRUE,"GENERAL";"TAB3",#N/A,TRUE,"GENERAL";"TAB4",#N/A,TRUE,"GENERAL";"TAB5",#N/A,TRUE,"GENERAL"}</definedName>
    <definedName name="__u5" localSheetId="1" hidden="1">{"TAB1",#N/A,TRUE,"GENERAL";"TAB2",#N/A,TRUE,"GENERAL";"TAB3",#N/A,TRUE,"GENERAL";"TAB4",#N/A,TRUE,"GENERAL";"TAB5",#N/A,TRUE,"GENERAL"}</definedName>
    <definedName name="__u5" hidden="1">{"TAB1",#N/A,TRUE,"GENERAL";"TAB2",#N/A,TRUE,"GENERAL";"TAB3",#N/A,TRUE,"GENERAL";"TAB4",#N/A,TRUE,"GENERAL";"TAB5",#N/A,TRUE,"GENERAL"}</definedName>
    <definedName name="__u6" localSheetId="2" hidden="1">{"TAB1",#N/A,TRUE,"GENERAL";"TAB2",#N/A,TRUE,"GENERAL";"TAB3",#N/A,TRUE,"GENERAL";"TAB4",#N/A,TRUE,"GENERAL";"TAB5",#N/A,TRUE,"GENERAL"}</definedName>
    <definedName name="__u6" localSheetId="3" hidden="1">{"TAB1",#N/A,TRUE,"GENERAL";"TAB2",#N/A,TRUE,"GENERAL";"TAB3",#N/A,TRUE,"GENERAL";"TAB4",#N/A,TRUE,"GENERAL";"TAB5",#N/A,TRUE,"GENERAL"}</definedName>
    <definedName name="__u6" localSheetId="4" hidden="1">{"TAB1",#N/A,TRUE,"GENERAL";"TAB2",#N/A,TRUE,"GENERAL";"TAB3",#N/A,TRUE,"GENERAL";"TAB4",#N/A,TRUE,"GENERAL";"TAB5",#N/A,TRUE,"GENERAL"}</definedName>
    <definedName name="__u6" localSheetId="5" hidden="1">{"TAB1",#N/A,TRUE,"GENERAL";"TAB2",#N/A,TRUE,"GENERAL";"TAB3",#N/A,TRUE,"GENERAL";"TAB4",#N/A,TRUE,"GENERAL";"TAB5",#N/A,TRUE,"GENERAL"}</definedName>
    <definedName name="__u6" localSheetId="8" hidden="1">{"TAB1",#N/A,TRUE,"GENERAL";"TAB2",#N/A,TRUE,"GENERAL";"TAB3",#N/A,TRUE,"GENERAL";"TAB4",#N/A,TRUE,"GENERAL";"TAB5",#N/A,TRUE,"GENERAL"}</definedName>
    <definedName name="__u6" localSheetId="16" hidden="1">{"TAB1",#N/A,TRUE,"GENERAL";"TAB2",#N/A,TRUE,"GENERAL";"TAB3",#N/A,TRUE,"GENERAL";"TAB4",#N/A,TRUE,"GENERAL";"TAB5",#N/A,TRUE,"GENERAL"}</definedName>
    <definedName name="__u6" localSheetId="17" hidden="1">{"TAB1",#N/A,TRUE,"GENERAL";"TAB2",#N/A,TRUE,"GENERAL";"TAB3",#N/A,TRUE,"GENERAL";"TAB4",#N/A,TRUE,"GENERAL";"TAB5",#N/A,TRUE,"GENERAL"}</definedName>
    <definedName name="__u6" localSheetId="18" hidden="1">{"TAB1",#N/A,TRUE,"GENERAL";"TAB2",#N/A,TRUE,"GENERAL";"TAB3",#N/A,TRUE,"GENERAL";"TAB4",#N/A,TRUE,"GENERAL";"TAB5",#N/A,TRUE,"GENERAL"}</definedName>
    <definedName name="__u6" localSheetId="1" hidden="1">{"TAB1",#N/A,TRUE,"GENERAL";"TAB2",#N/A,TRUE,"GENERAL";"TAB3",#N/A,TRUE,"GENERAL";"TAB4",#N/A,TRUE,"GENERAL";"TAB5",#N/A,TRUE,"GENERAL"}</definedName>
    <definedName name="__u6" hidden="1">{"TAB1",#N/A,TRUE,"GENERAL";"TAB2",#N/A,TRUE,"GENERAL";"TAB3",#N/A,TRUE,"GENERAL";"TAB4",#N/A,TRUE,"GENERAL";"TAB5",#N/A,TRUE,"GENERAL"}</definedName>
    <definedName name="__u7" localSheetId="2" hidden="1">{"via1",#N/A,TRUE,"general";"via2",#N/A,TRUE,"general";"via3",#N/A,TRUE,"general"}</definedName>
    <definedName name="__u7" localSheetId="3" hidden="1">{"via1",#N/A,TRUE,"general";"via2",#N/A,TRUE,"general";"via3",#N/A,TRUE,"general"}</definedName>
    <definedName name="__u7" localSheetId="4" hidden="1">{"via1",#N/A,TRUE,"general";"via2",#N/A,TRUE,"general";"via3",#N/A,TRUE,"general"}</definedName>
    <definedName name="__u7" localSheetId="5" hidden="1">{"via1",#N/A,TRUE,"general";"via2",#N/A,TRUE,"general";"via3",#N/A,TRUE,"general"}</definedName>
    <definedName name="__u7" localSheetId="8" hidden="1">{"via1",#N/A,TRUE,"general";"via2",#N/A,TRUE,"general";"via3",#N/A,TRUE,"general"}</definedName>
    <definedName name="__u7" localSheetId="16" hidden="1">{"via1",#N/A,TRUE,"general";"via2",#N/A,TRUE,"general";"via3",#N/A,TRUE,"general"}</definedName>
    <definedName name="__u7" localSheetId="17" hidden="1">{"via1",#N/A,TRUE,"general";"via2",#N/A,TRUE,"general";"via3",#N/A,TRUE,"general"}</definedName>
    <definedName name="__u7" localSheetId="18" hidden="1">{"via1",#N/A,TRUE,"general";"via2",#N/A,TRUE,"general";"via3",#N/A,TRUE,"general"}</definedName>
    <definedName name="__u7" localSheetId="1" hidden="1">{"via1",#N/A,TRUE,"general";"via2",#N/A,TRUE,"general";"via3",#N/A,TRUE,"general"}</definedName>
    <definedName name="__u7" hidden="1">{"via1",#N/A,TRUE,"general";"via2",#N/A,TRUE,"general";"via3",#N/A,TRUE,"general"}</definedName>
    <definedName name="__u8" localSheetId="2" hidden="1">{"TAB1",#N/A,TRUE,"GENERAL";"TAB2",#N/A,TRUE,"GENERAL";"TAB3",#N/A,TRUE,"GENERAL";"TAB4",#N/A,TRUE,"GENERAL";"TAB5",#N/A,TRUE,"GENERAL"}</definedName>
    <definedName name="__u8" localSheetId="3" hidden="1">{"TAB1",#N/A,TRUE,"GENERAL";"TAB2",#N/A,TRUE,"GENERAL";"TAB3",#N/A,TRUE,"GENERAL";"TAB4",#N/A,TRUE,"GENERAL";"TAB5",#N/A,TRUE,"GENERAL"}</definedName>
    <definedName name="__u8" localSheetId="4" hidden="1">{"TAB1",#N/A,TRUE,"GENERAL";"TAB2",#N/A,TRUE,"GENERAL";"TAB3",#N/A,TRUE,"GENERAL";"TAB4",#N/A,TRUE,"GENERAL";"TAB5",#N/A,TRUE,"GENERAL"}</definedName>
    <definedName name="__u8" localSheetId="5" hidden="1">{"TAB1",#N/A,TRUE,"GENERAL";"TAB2",#N/A,TRUE,"GENERAL";"TAB3",#N/A,TRUE,"GENERAL";"TAB4",#N/A,TRUE,"GENERAL";"TAB5",#N/A,TRUE,"GENERAL"}</definedName>
    <definedName name="__u8" localSheetId="8" hidden="1">{"TAB1",#N/A,TRUE,"GENERAL";"TAB2",#N/A,TRUE,"GENERAL";"TAB3",#N/A,TRUE,"GENERAL";"TAB4",#N/A,TRUE,"GENERAL";"TAB5",#N/A,TRUE,"GENERAL"}</definedName>
    <definedName name="__u8" localSheetId="16" hidden="1">{"TAB1",#N/A,TRUE,"GENERAL";"TAB2",#N/A,TRUE,"GENERAL";"TAB3",#N/A,TRUE,"GENERAL";"TAB4",#N/A,TRUE,"GENERAL";"TAB5",#N/A,TRUE,"GENERAL"}</definedName>
    <definedName name="__u8" localSheetId="17" hidden="1">{"TAB1",#N/A,TRUE,"GENERAL";"TAB2",#N/A,TRUE,"GENERAL";"TAB3",#N/A,TRUE,"GENERAL";"TAB4",#N/A,TRUE,"GENERAL";"TAB5",#N/A,TRUE,"GENERAL"}</definedName>
    <definedName name="__u8" localSheetId="18" hidden="1">{"TAB1",#N/A,TRUE,"GENERAL";"TAB2",#N/A,TRUE,"GENERAL";"TAB3",#N/A,TRUE,"GENERAL";"TAB4",#N/A,TRUE,"GENERAL";"TAB5",#N/A,TRUE,"GENERAL"}</definedName>
    <definedName name="__u8" localSheetId="1" hidden="1">{"TAB1",#N/A,TRUE,"GENERAL";"TAB2",#N/A,TRUE,"GENERAL";"TAB3",#N/A,TRUE,"GENERAL";"TAB4",#N/A,TRUE,"GENERAL";"TAB5",#N/A,TRUE,"GENERAL"}</definedName>
    <definedName name="__u8" hidden="1">{"TAB1",#N/A,TRUE,"GENERAL";"TAB2",#N/A,TRUE,"GENERAL";"TAB3",#N/A,TRUE,"GENERAL";"TAB4",#N/A,TRUE,"GENERAL";"TAB5",#N/A,TRUE,"GENERAL"}</definedName>
    <definedName name="__u9" localSheetId="2" hidden="1">{"TAB1",#N/A,TRUE,"GENERAL";"TAB2",#N/A,TRUE,"GENERAL";"TAB3",#N/A,TRUE,"GENERAL";"TAB4",#N/A,TRUE,"GENERAL";"TAB5",#N/A,TRUE,"GENERAL"}</definedName>
    <definedName name="__u9" localSheetId="3" hidden="1">{"TAB1",#N/A,TRUE,"GENERAL";"TAB2",#N/A,TRUE,"GENERAL";"TAB3",#N/A,TRUE,"GENERAL";"TAB4",#N/A,TRUE,"GENERAL";"TAB5",#N/A,TRUE,"GENERAL"}</definedName>
    <definedName name="__u9" localSheetId="4" hidden="1">{"TAB1",#N/A,TRUE,"GENERAL";"TAB2",#N/A,TRUE,"GENERAL";"TAB3",#N/A,TRUE,"GENERAL";"TAB4",#N/A,TRUE,"GENERAL";"TAB5",#N/A,TRUE,"GENERAL"}</definedName>
    <definedName name="__u9" localSheetId="5" hidden="1">{"TAB1",#N/A,TRUE,"GENERAL";"TAB2",#N/A,TRUE,"GENERAL";"TAB3",#N/A,TRUE,"GENERAL";"TAB4",#N/A,TRUE,"GENERAL";"TAB5",#N/A,TRUE,"GENERAL"}</definedName>
    <definedName name="__u9" localSheetId="8" hidden="1">{"TAB1",#N/A,TRUE,"GENERAL";"TAB2",#N/A,TRUE,"GENERAL";"TAB3",#N/A,TRUE,"GENERAL";"TAB4",#N/A,TRUE,"GENERAL";"TAB5",#N/A,TRUE,"GENERAL"}</definedName>
    <definedName name="__u9" localSheetId="16" hidden="1">{"TAB1",#N/A,TRUE,"GENERAL";"TAB2",#N/A,TRUE,"GENERAL";"TAB3",#N/A,TRUE,"GENERAL";"TAB4",#N/A,TRUE,"GENERAL";"TAB5",#N/A,TRUE,"GENERAL"}</definedName>
    <definedName name="__u9" localSheetId="17" hidden="1">{"TAB1",#N/A,TRUE,"GENERAL";"TAB2",#N/A,TRUE,"GENERAL";"TAB3",#N/A,TRUE,"GENERAL";"TAB4",#N/A,TRUE,"GENERAL";"TAB5",#N/A,TRUE,"GENERAL"}</definedName>
    <definedName name="__u9" localSheetId="18" hidden="1">{"TAB1",#N/A,TRUE,"GENERAL";"TAB2",#N/A,TRUE,"GENERAL";"TAB3",#N/A,TRUE,"GENERAL";"TAB4",#N/A,TRUE,"GENERAL";"TAB5",#N/A,TRUE,"GENERAL"}</definedName>
    <definedName name="__u9" localSheetId="1" hidden="1">{"TAB1",#N/A,TRUE,"GENERAL";"TAB2",#N/A,TRUE,"GENERAL";"TAB3",#N/A,TRUE,"GENERAL";"TAB4",#N/A,TRUE,"GENERAL";"TAB5",#N/A,TRUE,"GENERAL"}</definedName>
    <definedName name="__u9" hidden="1">{"TAB1",#N/A,TRUE,"GENERAL";"TAB2",#N/A,TRUE,"GENERAL";"TAB3",#N/A,TRUE,"GENERAL";"TAB4",#N/A,TRUE,"GENERAL";"TAB5",#N/A,TRUE,"GENERAL"}</definedName>
    <definedName name="__UDD06" localSheetId="1">#REF!</definedName>
    <definedName name="__UDD06">#REF!</definedName>
    <definedName name="__UDD08" localSheetId="1">#REF!</definedName>
    <definedName name="__UDD08">#REF!</definedName>
    <definedName name="__UNI32" localSheetId="1">#REF!</definedName>
    <definedName name="__UNI32">#REF!</definedName>
    <definedName name="__ur7" localSheetId="2" hidden="1">{"TAB1",#N/A,TRUE,"GENERAL";"TAB2",#N/A,TRUE,"GENERAL";"TAB3",#N/A,TRUE,"GENERAL";"TAB4",#N/A,TRUE,"GENERAL";"TAB5",#N/A,TRUE,"GENERAL"}</definedName>
    <definedName name="__ur7" localSheetId="3" hidden="1">{"TAB1",#N/A,TRUE,"GENERAL";"TAB2",#N/A,TRUE,"GENERAL";"TAB3",#N/A,TRUE,"GENERAL";"TAB4",#N/A,TRUE,"GENERAL";"TAB5",#N/A,TRUE,"GENERAL"}</definedName>
    <definedName name="__ur7" localSheetId="4" hidden="1">{"TAB1",#N/A,TRUE,"GENERAL";"TAB2",#N/A,TRUE,"GENERAL";"TAB3",#N/A,TRUE,"GENERAL";"TAB4",#N/A,TRUE,"GENERAL";"TAB5",#N/A,TRUE,"GENERAL"}</definedName>
    <definedName name="__ur7" localSheetId="5" hidden="1">{"TAB1",#N/A,TRUE,"GENERAL";"TAB2",#N/A,TRUE,"GENERAL";"TAB3",#N/A,TRUE,"GENERAL";"TAB4",#N/A,TRUE,"GENERAL";"TAB5",#N/A,TRUE,"GENERAL"}</definedName>
    <definedName name="__ur7" localSheetId="8" hidden="1">{"TAB1",#N/A,TRUE,"GENERAL";"TAB2",#N/A,TRUE,"GENERAL";"TAB3",#N/A,TRUE,"GENERAL";"TAB4",#N/A,TRUE,"GENERAL";"TAB5",#N/A,TRUE,"GENERAL"}</definedName>
    <definedName name="__ur7" localSheetId="16" hidden="1">{"TAB1",#N/A,TRUE,"GENERAL";"TAB2",#N/A,TRUE,"GENERAL";"TAB3",#N/A,TRUE,"GENERAL";"TAB4",#N/A,TRUE,"GENERAL";"TAB5",#N/A,TRUE,"GENERAL"}</definedName>
    <definedName name="__ur7" localSheetId="17" hidden="1">{"TAB1",#N/A,TRUE,"GENERAL";"TAB2",#N/A,TRUE,"GENERAL";"TAB3",#N/A,TRUE,"GENERAL";"TAB4",#N/A,TRUE,"GENERAL";"TAB5",#N/A,TRUE,"GENERAL"}</definedName>
    <definedName name="__ur7" localSheetId="18" hidden="1">{"TAB1",#N/A,TRUE,"GENERAL";"TAB2",#N/A,TRUE,"GENERAL";"TAB3",#N/A,TRUE,"GENERAL";"TAB4",#N/A,TRUE,"GENERAL";"TAB5",#N/A,TRUE,"GENERAL"}</definedName>
    <definedName name="__ur7" localSheetId="1" hidden="1">{"TAB1",#N/A,TRUE,"GENERAL";"TAB2",#N/A,TRUE,"GENERAL";"TAB3",#N/A,TRUE,"GENERAL";"TAB4",#N/A,TRUE,"GENERAL";"TAB5",#N/A,TRUE,"GENERAL"}</definedName>
    <definedName name="__ur7" hidden="1">{"TAB1",#N/A,TRUE,"GENERAL";"TAB2",#N/A,TRUE,"GENERAL";"TAB3",#N/A,TRUE,"GENERAL";"TAB4",#N/A,TRUE,"GENERAL";"TAB5",#N/A,TRUE,"GENERAL"}</definedName>
    <definedName name="__v1">#N/A</definedName>
    <definedName name="__v2" localSheetId="2" hidden="1">{"via1",#N/A,TRUE,"general";"via2",#N/A,TRUE,"general";"via3",#N/A,TRUE,"general"}</definedName>
    <definedName name="__v2" localSheetId="3" hidden="1">{"via1",#N/A,TRUE,"general";"via2",#N/A,TRUE,"general";"via3",#N/A,TRUE,"general"}</definedName>
    <definedName name="__v2" localSheetId="4" hidden="1">{"via1",#N/A,TRUE,"general";"via2",#N/A,TRUE,"general";"via3",#N/A,TRUE,"general"}</definedName>
    <definedName name="__v2" localSheetId="5" hidden="1">{"via1",#N/A,TRUE,"general";"via2",#N/A,TRUE,"general";"via3",#N/A,TRUE,"general"}</definedName>
    <definedName name="__v2" localSheetId="8" hidden="1">{"via1",#N/A,TRUE,"general";"via2",#N/A,TRUE,"general";"via3",#N/A,TRUE,"general"}</definedName>
    <definedName name="__v2" localSheetId="16" hidden="1">{"via1",#N/A,TRUE,"general";"via2",#N/A,TRUE,"general";"via3",#N/A,TRUE,"general"}</definedName>
    <definedName name="__v2" localSheetId="17" hidden="1">{"via1",#N/A,TRUE,"general";"via2",#N/A,TRUE,"general";"via3",#N/A,TRUE,"general"}</definedName>
    <definedName name="__v2" localSheetId="18" hidden="1">{"via1",#N/A,TRUE,"general";"via2",#N/A,TRUE,"general";"via3",#N/A,TRUE,"general"}</definedName>
    <definedName name="__v2" localSheetId="1" hidden="1">{"via1",#N/A,TRUE,"general";"via2",#N/A,TRUE,"general";"via3",#N/A,TRUE,"general"}</definedName>
    <definedName name="__v2" hidden="1">{"via1",#N/A,TRUE,"general";"via2",#N/A,TRUE,"general";"via3",#N/A,TRUE,"general"}</definedName>
    <definedName name="__v3" localSheetId="2" hidden="1">{"TAB1",#N/A,TRUE,"GENERAL";"TAB2",#N/A,TRUE,"GENERAL";"TAB3",#N/A,TRUE,"GENERAL";"TAB4",#N/A,TRUE,"GENERAL";"TAB5",#N/A,TRUE,"GENERAL"}</definedName>
    <definedName name="__v3" localSheetId="3" hidden="1">{"TAB1",#N/A,TRUE,"GENERAL";"TAB2",#N/A,TRUE,"GENERAL";"TAB3",#N/A,TRUE,"GENERAL";"TAB4",#N/A,TRUE,"GENERAL";"TAB5",#N/A,TRUE,"GENERAL"}</definedName>
    <definedName name="__v3" localSheetId="4" hidden="1">{"TAB1",#N/A,TRUE,"GENERAL";"TAB2",#N/A,TRUE,"GENERAL";"TAB3",#N/A,TRUE,"GENERAL";"TAB4",#N/A,TRUE,"GENERAL";"TAB5",#N/A,TRUE,"GENERAL"}</definedName>
    <definedName name="__v3" localSheetId="5" hidden="1">{"TAB1",#N/A,TRUE,"GENERAL";"TAB2",#N/A,TRUE,"GENERAL";"TAB3",#N/A,TRUE,"GENERAL";"TAB4",#N/A,TRUE,"GENERAL";"TAB5",#N/A,TRUE,"GENERAL"}</definedName>
    <definedName name="__v3" localSheetId="8" hidden="1">{"TAB1",#N/A,TRUE,"GENERAL";"TAB2",#N/A,TRUE,"GENERAL";"TAB3",#N/A,TRUE,"GENERAL";"TAB4",#N/A,TRUE,"GENERAL";"TAB5",#N/A,TRUE,"GENERAL"}</definedName>
    <definedName name="__v3" localSheetId="16" hidden="1">{"TAB1",#N/A,TRUE,"GENERAL";"TAB2",#N/A,TRUE,"GENERAL";"TAB3",#N/A,TRUE,"GENERAL";"TAB4",#N/A,TRUE,"GENERAL";"TAB5",#N/A,TRUE,"GENERAL"}</definedName>
    <definedName name="__v3" localSheetId="17" hidden="1">{"TAB1",#N/A,TRUE,"GENERAL";"TAB2",#N/A,TRUE,"GENERAL";"TAB3",#N/A,TRUE,"GENERAL";"TAB4",#N/A,TRUE,"GENERAL";"TAB5",#N/A,TRUE,"GENERAL"}</definedName>
    <definedName name="__v3" localSheetId="18" hidden="1">{"TAB1",#N/A,TRUE,"GENERAL";"TAB2",#N/A,TRUE,"GENERAL";"TAB3",#N/A,TRUE,"GENERAL";"TAB4",#N/A,TRUE,"GENERAL";"TAB5",#N/A,TRUE,"GENERAL"}</definedName>
    <definedName name="__v3" localSheetId="1" hidden="1">{"TAB1",#N/A,TRUE,"GENERAL";"TAB2",#N/A,TRUE,"GENERAL";"TAB3",#N/A,TRUE,"GENERAL";"TAB4",#N/A,TRUE,"GENERAL";"TAB5",#N/A,TRUE,"GENERAL"}</definedName>
    <definedName name="__v3" hidden="1">{"TAB1",#N/A,TRUE,"GENERAL";"TAB2",#N/A,TRUE,"GENERAL";"TAB3",#N/A,TRUE,"GENERAL";"TAB4",#N/A,TRUE,"GENERAL";"TAB5",#N/A,TRUE,"GENERAL"}</definedName>
    <definedName name="__v4" localSheetId="2" hidden="1">{"TAB1",#N/A,TRUE,"GENERAL";"TAB2",#N/A,TRUE,"GENERAL";"TAB3",#N/A,TRUE,"GENERAL";"TAB4",#N/A,TRUE,"GENERAL";"TAB5",#N/A,TRUE,"GENERAL"}</definedName>
    <definedName name="__v4" localSheetId="3" hidden="1">{"TAB1",#N/A,TRUE,"GENERAL";"TAB2",#N/A,TRUE,"GENERAL";"TAB3",#N/A,TRUE,"GENERAL";"TAB4",#N/A,TRUE,"GENERAL";"TAB5",#N/A,TRUE,"GENERAL"}</definedName>
    <definedName name="__v4" localSheetId="4" hidden="1">{"TAB1",#N/A,TRUE,"GENERAL";"TAB2",#N/A,TRUE,"GENERAL";"TAB3",#N/A,TRUE,"GENERAL";"TAB4",#N/A,TRUE,"GENERAL";"TAB5",#N/A,TRUE,"GENERAL"}</definedName>
    <definedName name="__v4" localSheetId="5" hidden="1">{"TAB1",#N/A,TRUE,"GENERAL";"TAB2",#N/A,TRUE,"GENERAL";"TAB3",#N/A,TRUE,"GENERAL";"TAB4",#N/A,TRUE,"GENERAL";"TAB5",#N/A,TRUE,"GENERAL"}</definedName>
    <definedName name="__v4" localSheetId="8" hidden="1">{"TAB1",#N/A,TRUE,"GENERAL";"TAB2",#N/A,TRUE,"GENERAL";"TAB3",#N/A,TRUE,"GENERAL";"TAB4",#N/A,TRUE,"GENERAL";"TAB5",#N/A,TRUE,"GENERAL"}</definedName>
    <definedName name="__v4" localSheetId="16" hidden="1">{"TAB1",#N/A,TRUE,"GENERAL";"TAB2",#N/A,TRUE,"GENERAL";"TAB3",#N/A,TRUE,"GENERAL";"TAB4",#N/A,TRUE,"GENERAL";"TAB5",#N/A,TRUE,"GENERAL"}</definedName>
    <definedName name="__v4" localSheetId="17" hidden="1">{"TAB1",#N/A,TRUE,"GENERAL";"TAB2",#N/A,TRUE,"GENERAL";"TAB3",#N/A,TRUE,"GENERAL";"TAB4",#N/A,TRUE,"GENERAL";"TAB5",#N/A,TRUE,"GENERAL"}</definedName>
    <definedName name="__v4" localSheetId="18" hidden="1">{"TAB1",#N/A,TRUE,"GENERAL";"TAB2",#N/A,TRUE,"GENERAL";"TAB3",#N/A,TRUE,"GENERAL";"TAB4",#N/A,TRUE,"GENERAL";"TAB5",#N/A,TRUE,"GENERAL"}</definedName>
    <definedName name="__v4" localSheetId="1" hidden="1">{"TAB1",#N/A,TRUE,"GENERAL";"TAB2",#N/A,TRUE,"GENERAL";"TAB3",#N/A,TRUE,"GENERAL";"TAB4",#N/A,TRUE,"GENERAL";"TAB5",#N/A,TRUE,"GENERAL"}</definedName>
    <definedName name="__v4" hidden="1">{"TAB1",#N/A,TRUE,"GENERAL";"TAB2",#N/A,TRUE,"GENERAL";"TAB3",#N/A,TRUE,"GENERAL";"TAB4",#N/A,TRUE,"GENERAL";"TAB5",#N/A,TRUE,"GENERAL"}</definedName>
    <definedName name="__v5" localSheetId="2" hidden="1">{"TAB1",#N/A,TRUE,"GENERAL";"TAB2",#N/A,TRUE,"GENERAL";"TAB3",#N/A,TRUE,"GENERAL";"TAB4",#N/A,TRUE,"GENERAL";"TAB5",#N/A,TRUE,"GENERAL"}</definedName>
    <definedName name="__v5" localSheetId="3" hidden="1">{"TAB1",#N/A,TRUE,"GENERAL";"TAB2",#N/A,TRUE,"GENERAL";"TAB3",#N/A,TRUE,"GENERAL";"TAB4",#N/A,TRUE,"GENERAL";"TAB5",#N/A,TRUE,"GENERAL"}</definedName>
    <definedName name="__v5" localSheetId="4" hidden="1">{"TAB1",#N/A,TRUE,"GENERAL";"TAB2",#N/A,TRUE,"GENERAL";"TAB3",#N/A,TRUE,"GENERAL";"TAB4",#N/A,TRUE,"GENERAL";"TAB5",#N/A,TRUE,"GENERAL"}</definedName>
    <definedName name="__v5" localSheetId="5" hidden="1">{"TAB1",#N/A,TRUE,"GENERAL";"TAB2",#N/A,TRUE,"GENERAL";"TAB3",#N/A,TRUE,"GENERAL";"TAB4",#N/A,TRUE,"GENERAL";"TAB5",#N/A,TRUE,"GENERAL"}</definedName>
    <definedName name="__v5" localSheetId="8" hidden="1">{"TAB1",#N/A,TRUE,"GENERAL";"TAB2",#N/A,TRUE,"GENERAL";"TAB3",#N/A,TRUE,"GENERAL";"TAB4",#N/A,TRUE,"GENERAL";"TAB5",#N/A,TRUE,"GENERAL"}</definedName>
    <definedName name="__v5" localSheetId="16" hidden="1">{"TAB1",#N/A,TRUE,"GENERAL";"TAB2",#N/A,TRUE,"GENERAL";"TAB3",#N/A,TRUE,"GENERAL";"TAB4",#N/A,TRUE,"GENERAL";"TAB5",#N/A,TRUE,"GENERAL"}</definedName>
    <definedName name="__v5" localSheetId="17" hidden="1">{"TAB1",#N/A,TRUE,"GENERAL";"TAB2",#N/A,TRUE,"GENERAL";"TAB3",#N/A,TRUE,"GENERAL";"TAB4",#N/A,TRUE,"GENERAL";"TAB5",#N/A,TRUE,"GENERAL"}</definedName>
    <definedName name="__v5" localSheetId="18" hidden="1">{"TAB1",#N/A,TRUE,"GENERAL";"TAB2",#N/A,TRUE,"GENERAL";"TAB3",#N/A,TRUE,"GENERAL";"TAB4",#N/A,TRUE,"GENERAL";"TAB5",#N/A,TRUE,"GENERAL"}</definedName>
    <definedName name="__v5" localSheetId="1" hidden="1">{"TAB1",#N/A,TRUE,"GENERAL";"TAB2",#N/A,TRUE,"GENERAL";"TAB3",#N/A,TRUE,"GENERAL";"TAB4",#N/A,TRUE,"GENERAL";"TAB5",#N/A,TRUE,"GENERAL"}</definedName>
    <definedName name="__v5" hidden="1">{"TAB1",#N/A,TRUE,"GENERAL";"TAB2",#N/A,TRUE,"GENERAL";"TAB3",#N/A,TRUE,"GENERAL";"TAB4",#N/A,TRUE,"GENERAL";"TAB5",#N/A,TRUE,"GENERAL"}</definedName>
    <definedName name="__v6" localSheetId="2" hidden="1">{"TAB1",#N/A,TRUE,"GENERAL";"TAB2",#N/A,TRUE,"GENERAL";"TAB3",#N/A,TRUE,"GENERAL";"TAB4",#N/A,TRUE,"GENERAL";"TAB5",#N/A,TRUE,"GENERAL"}</definedName>
    <definedName name="__v6" localSheetId="3" hidden="1">{"TAB1",#N/A,TRUE,"GENERAL";"TAB2",#N/A,TRUE,"GENERAL";"TAB3",#N/A,TRUE,"GENERAL";"TAB4",#N/A,TRUE,"GENERAL";"TAB5",#N/A,TRUE,"GENERAL"}</definedName>
    <definedName name="__v6" localSheetId="4" hidden="1">{"TAB1",#N/A,TRUE,"GENERAL";"TAB2",#N/A,TRUE,"GENERAL";"TAB3",#N/A,TRUE,"GENERAL";"TAB4",#N/A,TRUE,"GENERAL";"TAB5",#N/A,TRUE,"GENERAL"}</definedName>
    <definedName name="__v6" localSheetId="5" hidden="1">{"TAB1",#N/A,TRUE,"GENERAL";"TAB2",#N/A,TRUE,"GENERAL";"TAB3",#N/A,TRUE,"GENERAL";"TAB4",#N/A,TRUE,"GENERAL";"TAB5",#N/A,TRUE,"GENERAL"}</definedName>
    <definedName name="__v6" localSheetId="8" hidden="1">{"TAB1",#N/A,TRUE,"GENERAL";"TAB2",#N/A,TRUE,"GENERAL";"TAB3",#N/A,TRUE,"GENERAL";"TAB4",#N/A,TRUE,"GENERAL";"TAB5",#N/A,TRUE,"GENERAL"}</definedName>
    <definedName name="__v6" localSheetId="16" hidden="1">{"TAB1",#N/A,TRUE,"GENERAL";"TAB2",#N/A,TRUE,"GENERAL";"TAB3",#N/A,TRUE,"GENERAL";"TAB4",#N/A,TRUE,"GENERAL";"TAB5",#N/A,TRUE,"GENERAL"}</definedName>
    <definedName name="__v6" localSheetId="17" hidden="1">{"TAB1",#N/A,TRUE,"GENERAL";"TAB2",#N/A,TRUE,"GENERAL";"TAB3",#N/A,TRUE,"GENERAL";"TAB4",#N/A,TRUE,"GENERAL";"TAB5",#N/A,TRUE,"GENERAL"}</definedName>
    <definedName name="__v6" localSheetId="18" hidden="1">{"TAB1",#N/A,TRUE,"GENERAL";"TAB2",#N/A,TRUE,"GENERAL";"TAB3",#N/A,TRUE,"GENERAL";"TAB4",#N/A,TRUE,"GENERAL";"TAB5",#N/A,TRUE,"GENERAL"}</definedName>
    <definedName name="__v6" localSheetId="1" hidden="1">{"TAB1",#N/A,TRUE,"GENERAL";"TAB2",#N/A,TRUE,"GENERAL";"TAB3",#N/A,TRUE,"GENERAL";"TAB4",#N/A,TRUE,"GENERAL";"TAB5",#N/A,TRUE,"GENERAL"}</definedName>
    <definedName name="__v6" hidden="1">{"TAB1",#N/A,TRUE,"GENERAL";"TAB2",#N/A,TRUE,"GENERAL";"TAB3",#N/A,TRUE,"GENERAL";"TAB4",#N/A,TRUE,"GENERAL";"TAB5",#N/A,TRUE,"GENERAL"}</definedName>
    <definedName name="__v7" localSheetId="2" hidden="1">{"via1",#N/A,TRUE,"general";"via2",#N/A,TRUE,"general";"via3",#N/A,TRUE,"general"}</definedName>
    <definedName name="__v7" localSheetId="3" hidden="1">{"via1",#N/A,TRUE,"general";"via2",#N/A,TRUE,"general";"via3",#N/A,TRUE,"general"}</definedName>
    <definedName name="__v7" localSheetId="4" hidden="1">{"via1",#N/A,TRUE,"general";"via2",#N/A,TRUE,"general";"via3",#N/A,TRUE,"general"}</definedName>
    <definedName name="__v7" localSheetId="5" hidden="1">{"via1",#N/A,TRUE,"general";"via2",#N/A,TRUE,"general";"via3",#N/A,TRUE,"general"}</definedName>
    <definedName name="__v7" localSheetId="8" hidden="1">{"via1",#N/A,TRUE,"general";"via2",#N/A,TRUE,"general";"via3",#N/A,TRUE,"general"}</definedName>
    <definedName name="__v7" localSheetId="16" hidden="1">{"via1",#N/A,TRUE,"general";"via2",#N/A,TRUE,"general";"via3",#N/A,TRUE,"general"}</definedName>
    <definedName name="__v7" localSheetId="17" hidden="1">{"via1",#N/A,TRUE,"general";"via2",#N/A,TRUE,"general";"via3",#N/A,TRUE,"general"}</definedName>
    <definedName name="__v7" localSheetId="18" hidden="1">{"via1",#N/A,TRUE,"general";"via2",#N/A,TRUE,"general";"via3",#N/A,TRUE,"general"}</definedName>
    <definedName name="__v7" localSheetId="1" hidden="1">{"via1",#N/A,TRUE,"general";"via2",#N/A,TRUE,"general";"via3",#N/A,TRUE,"general"}</definedName>
    <definedName name="__v7" hidden="1">{"via1",#N/A,TRUE,"general";"via2",#N/A,TRUE,"general";"via3",#N/A,TRUE,"general"}</definedName>
    <definedName name="__v8" localSheetId="2" hidden="1">{"TAB1",#N/A,TRUE,"GENERAL";"TAB2",#N/A,TRUE,"GENERAL";"TAB3",#N/A,TRUE,"GENERAL";"TAB4",#N/A,TRUE,"GENERAL";"TAB5",#N/A,TRUE,"GENERAL"}</definedName>
    <definedName name="__v8" localSheetId="3" hidden="1">{"TAB1",#N/A,TRUE,"GENERAL";"TAB2",#N/A,TRUE,"GENERAL";"TAB3",#N/A,TRUE,"GENERAL";"TAB4",#N/A,TRUE,"GENERAL";"TAB5",#N/A,TRUE,"GENERAL"}</definedName>
    <definedName name="__v8" localSheetId="4" hidden="1">{"TAB1",#N/A,TRUE,"GENERAL";"TAB2",#N/A,TRUE,"GENERAL";"TAB3",#N/A,TRUE,"GENERAL";"TAB4",#N/A,TRUE,"GENERAL";"TAB5",#N/A,TRUE,"GENERAL"}</definedName>
    <definedName name="__v8" localSheetId="5" hidden="1">{"TAB1",#N/A,TRUE,"GENERAL";"TAB2",#N/A,TRUE,"GENERAL";"TAB3",#N/A,TRUE,"GENERAL";"TAB4",#N/A,TRUE,"GENERAL";"TAB5",#N/A,TRUE,"GENERAL"}</definedName>
    <definedName name="__v8" localSheetId="8" hidden="1">{"TAB1",#N/A,TRUE,"GENERAL";"TAB2",#N/A,TRUE,"GENERAL";"TAB3",#N/A,TRUE,"GENERAL";"TAB4",#N/A,TRUE,"GENERAL";"TAB5",#N/A,TRUE,"GENERAL"}</definedName>
    <definedName name="__v8" localSheetId="16" hidden="1">{"TAB1",#N/A,TRUE,"GENERAL";"TAB2",#N/A,TRUE,"GENERAL";"TAB3",#N/A,TRUE,"GENERAL";"TAB4",#N/A,TRUE,"GENERAL";"TAB5",#N/A,TRUE,"GENERAL"}</definedName>
    <definedName name="__v8" localSheetId="17" hidden="1">{"TAB1",#N/A,TRUE,"GENERAL";"TAB2",#N/A,TRUE,"GENERAL";"TAB3",#N/A,TRUE,"GENERAL";"TAB4",#N/A,TRUE,"GENERAL";"TAB5",#N/A,TRUE,"GENERAL"}</definedName>
    <definedName name="__v8" localSheetId="18" hidden="1">{"TAB1",#N/A,TRUE,"GENERAL";"TAB2",#N/A,TRUE,"GENERAL";"TAB3",#N/A,TRUE,"GENERAL";"TAB4",#N/A,TRUE,"GENERAL";"TAB5",#N/A,TRUE,"GENERAL"}</definedName>
    <definedName name="__v8" localSheetId="1" hidden="1">{"TAB1",#N/A,TRUE,"GENERAL";"TAB2",#N/A,TRUE,"GENERAL";"TAB3",#N/A,TRUE,"GENERAL";"TAB4",#N/A,TRUE,"GENERAL";"TAB5",#N/A,TRUE,"GENERAL"}</definedName>
    <definedName name="__v8" hidden="1">{"TAB1",#N/A,TRUE,"GENERAL";"TAB2",#N/A,TRUE,"GENERAL";"TAB3",#N/A,TRUE,"GENERAL";"TAB4",#N/A,TRUE,"GENERAL";"TAB5",#N/A,TRUE,"GENERAL"}</definedName>
    <definedName name="__v9" localSheetId="2" hidden="1">{"TAB1",#N/A,TRUE,"GENERAL";"TAB2",#N/A,TRUE,"GENERAL";"TAB3",#N/A,TRUE,"GENERAL";"TAB4",#N/A,TRUE,"GENERAL";"TAB5",#N/A,TRUE,"GENERAL"}</definedName>
    <definedName name="__v9" localSheetId="3" hidden="1">{"TAB1",#N/A,TRUE,"GENERAL";"TAB2",#N/A,TRUE,"GENERAL";"TAB3",#N/A,TRUE,"GENERAL";"TAB4",#N/A,TRUE,"GENERAL";"TAB5",#N/A,TRUE,"GENERAL"}</definedName>
    <definedName name="__v9" localSheetId="4" hidden="1">{"TAB1",#N/A,TRUE,"GENERAL";"TAB2",#N/A,TRUE,"GENERAL";"TAB3",#N/A,TRUE,"GENERAL";"TAB4",#N/A,TRUE,"GENERAL";"TAB5",#N/A,TRUE,"GENERAL"}</definedName>
    <definedName name="__v9" localSheetId="5" hidden="1">{"TAB1",#N/A,TRUE,"GENERAL";"TAB2",#N/A,TRUE,"GENERAL";"TAB3",#N/A,TRUE,"GENERAL";"TAB4",#N/A,TRUE,"GENERAL";"TAB5",#N/A,TRUE,"GENERAL"}</definedName>
    <definedName name="__v9" localSheetId="8" hidden="1">{"TAB1",#N/A,TRUE,"GENERAL";"TAB2",#N/A,TRUE,"GENERAL";"TAB3",#N/A,TRUE,"GENERAL";"TAB4",#N/A,TRUE,"GENERAL";"TAB5",#N/A,TRUE,"GENERAL"}</definedName>
    <definedName name="__v9" localSheetId="16" hidden="1">{"TAB1",#N/A,TRUE,"GENERAL";"TAB2",#N/A,TRUE,"GENERAL";"TAB3",#N/A,TRUE,"GENERAL";"TAB4",#N/A,TRUE,"GENERAL";"TAB5",#N/A,TRUE,"GENERAL"}</definedName>
    <definedName name="__v9" localSheetId="17" hidden="1">{"TAB1",#N/A,TRUE,"GENERAL";"TAB2",#N/A,TRUE,"GENERAL";"TAB3",#N/A,TRUE,"GENERAL";"TAB4",#N/A,TRUE,"GENERAL";"TAB5",#N/A,TRUE,"GENERAL"}</definedName>
    <definedName name="__v9" localSheetId="18" hidden="1">{"TAB1",#N/A,TRUE,"GENERAL";"TAB2",#N/A,TRUE,"GENERAL";"TAB3",#N/A,TRUE,"GENERAL";"TAB4",#N/A,TRUE,"GENERAL";"TAB5",#N/A,TRUE,"GENERAL"}</definedName>
    <definedName name="__v9" localSheetId="1" hidden="1">{"TAB1",#N/A,TRUE,"GENERAL";"TAB2",#N/A,TRUE,"GENERAL";"TAB3",#N/A,TRUE,"GENERAL";"TAB4",#N/A,TRUE,"GENERAL";"TAB5",#N/A,TRUE,"GENERAL"}</definedName>
    <definedName name="__v9" hidden="1">{"TAB1",#N/A,TRUE,"GENERAL";"TAB2",#N/A,TRUE,"GENERAL";"TAB3",#N/A,TRUE,"GENERAL";"TAB4",#N/A,TRUE,"GENERAL";"TAB5",#N/A,TRUE,"GENERAL"}</definedName>
    <definedName name="__vfv4" localSheetId="2" hidden="1">{"via1",#N/A,TRUE,"general";"via2",#N/A,TRUE,"general";"via3",#N/A,TRUE,"general"}</definedName>
    <definedName name="__vfv4" localSheetId="3" hidden="1">{"via1",#N/A,TRUE,"general";"via2",#N/A,TRUE,"general";"via3",#N/A,TRUE,"general"}</definedName>
    <definedName name="__vfv4" localSheetId="4" hidden="1">{"via1",#N/A,TRUE,"general";"via2",#N/A,TRUE,"general";"via3",#N/A,TRUE,"general"}</definedName>
    <definedName name="__vfv4" localSheetId="5" hidden="1">{"via1",#N/A,TRUE,"general";"via2",#N/A,TRUE,"general";"via3",#N/A,TRUE,"general"}</definedName>
    <definedName name="__vfv4" localSheetId="8" hidden="1">{"via1",#N/A,TRUE,"general";"via2",#N/A,TRUE,"general";"via3",#N/A,TRUE,"general"}</definedName>
    <definedName name="__vfv4" localSheetId="16" hidden="1">{"via1",#N/A,TRUE,"general";"via2",#N/A,TRUE,"general";"via3",#N/A,TRUE,"general"}</definedName>
    <definedName name="__vfv4" localSheetId="17" hidden="1">{"via1",#N/A,TRUE,"general";"via2",#N/A,TRUE,"general";"via3",#N/A,TRUE,"general"}</definedName>
    <definedName name="__vfv4" localSheetId="18" hidden="1">{"via1",#N/A,TRUE,"general";"via2",#N/A,TRUE,"general";"via3",#N/A,TRUE,"general"}</definedName>
    <definedName name="__vfv4" localSheetId="1" hidden="1">{"via1",#N/A,TRUE,"general";"via2",#N/A,TRUE,"general";"via3",#N/A,TRUE,"general"}</definedName>
    <definedName name="__vfv4" hidden="1">{"via1",#N/A,TRUE,"general";"via2",#N/A,TRUE,"general";"via3",#N/A,TRUE,"general"}</definedName>
    <definedName name="__Vol1">[13]Item!$A:$D</definedName>
    <definedName name="__w1">#N/A</definedName>
    <definedName name="__w2">#N/A</definedName>
    <definedName name="__w3">#N/A</definedName>
    <definedName name="__w4">#N/A</definedName>
    <definedName name="__w5">#N/A</definedName>
    <definedName name="__w6" localSheetId="2">Scheduled_Payment+Extra_Payment</definedName>
    <definedName name="__w6" localSheetId="12">Scheduled_Payment+Extra_Payment</definedName>
    <definedName name="__w6" localSheetId="11">Scheduled_Payment+Extra_Payment</definedName>
    <definedName name="__w6" localSheetId="13">Scheduled_Payment+Extra_Payment</definedName>
    <definedName name="__w6" localSheetId="14">Scheduled_Payment+Extra_Payment</definedName>
    <definedName name="__w6" localSheetId="15">Scheduled_Payment+Extra_Payment</definedName>
    <definedName name="__w6" localSheetId="3">Scheduled_Payment+Extra_Payment</definedName>
    <definedName name="__w6" localSheetId="4">Scheduled_Payment+Extra_Payment</definedName>
    <definedName name="__w6" localSheetId="5">Scheduled_Payment+Extra_Payment</definedName>
    <definedName name="__w6" localSheetId="6">Scheduled_Payment+Extra_Payment</definedName>
    <definedName name="__w6" localSheetId="7">Scheduled_Payment+Extra_Payment</definedName>
    <definedName name="__w6" localSheetId="8">Scheduled_Payment+Extra_Payment</definedName>
    <definedName name="__w6" localSheetId="9">Scheduled_Payment+Extra_Payment</definedName>
    <definedName name="__w6" localSheetId="10">Scheduled_Payment+Extra_Payment</definedName>
    <definedName name="__w6" localSheetId="16">Scheduled_Payment+Extra_Payment</definedName>
    <definedName name="__w6" localSheetId="17">Scheduled_Payment+Extra_Payment</definedName>
    <definedName name="__w6" localSheetId="18">Scheduled_Payment+Extra_Payment</definedName>
    <definedName name="__w6" localSheetId="19">Scheduled_Payment+Extra_Payment</definedName>
    <definedName name="__w6" localSheetId="20">Scheduled_Payment+Extra_Payment</definedName>
    <definedName name="__w6" localSheetId="21">Scheduled_Payment+Extra_Payment</definedName>
    <definedName name="__w6" localSheetId="22">Scheduled_Payment+Extra_Payment</definedName>
    <definedName name="__w6" localSheetId="23">Scheduled_Payment+Extra_Payment</definedName>
    <definedName name="__w6" localSheetId="24">Scheduled_Payment+Extra_Payment</definedName>
    <definedName name="__w6" localSheetId="1">Scheduled_Payment+Extra_Payment</definedName>
    <definedName name="__w6">Scheduled_Payment+Extra_Payment</definedName>
    <definedName name="__w7">#N/A</definedName>
    <definedName name="__x1" localSheetId="2" hidden="1">{"TAB1",#N/A,TRUE,"GENERAL";"TAB2",#N/A,TRUE,"GENERAL";"TAB3",#N/A,TRUE,"GENERAL";"TAB4",#N/A,TRUE,"GENERAL";"TAB5",#N/A,TRUE,"GENERAL"}</definedName>
    <definedName name="__x1" localSheetId="3" hidden="1">{"TAB1",#N/A,TRUE,"GENERAL";"TAB2",#N/A,TRUE,"GENERAL";"TAB3",#N/A,TRUE,"GENERAL";"TAB4",#N/A,TRUE,"GENERAL";"TAB5",#N/A,TRUE,"GENERAL"}</definedName>
    <definedName name="__x1" localSheetId="4" hidden="1">{"TAB1",#N/A,TRUE,"GENERAL";"TAB2",#N/A,TRUE,"GENERAL";"TAB3",#N/A,TRUE,"GENERAL";"TAB4",#N/A,TRUE,"GENERAL";"TAB5",#N/A,TRUE,"GENERAL"}</definedName>
    <definedName name="__x1" localSheetId="5" hidden="1">{"TAB1",#N/A,TRUE,"GENERAL";"TAB2",#N/A,TRUE,"GENERAL";"TAB3",#N/A,TRUE,"GENERAL";"TAB4",#N/A,TRUE,"GENERAL";"TAB5",#N/A,TRUE,"GENERAL"}</definedName>
    <definedName name="__x1" localSheetId="8" hidden="1">{"TAB1",#N/A,TRUE,"GENERAL";"TAB2",#N/A,TRUE,"GENERAL";"TAB3",#N/A,TRUE,"GENERAL";"TAB4",#N/A,TRUE,"GENERAL";"TAB5",#N/A,TRUE,"GENERAL"}</definedName>
    <definedName name="__x1" localSheetId="16" hidden="1">{"TAB1",#N/A,TRUE,"GENERAL";"TAB2",#N/A,TRUE,"GENERAL";"TAB3",#N/A,TRUE,"GENERAL";"TAB4",#N/A,TRUE,"GENERAL";"TAB5",#N/A,TRUE,"GENERAL"}</definedName>
    <definedName name="__x1" localSheetId="17" hidden="1">{"TAB1",#N/A,TRUE,"GENERAL";"TAB2",#N/A,TRUE,"GENERAL";"TAB3",#N/A,TRUE,"GENERAL";"TAB4",#N/A,TRUE,"GENERAL";"TAB5",#N/A,TRUE,"GENERAL"}</definedName>
    <definedName name="__x1" localSheetId="18" hidden="1">{"TAB1",#N/A,TRUE,"GENERAL";"TAB2",#N/A,TRUE,"GENERAL";"TAB3",#N/A,TRUE,"GENERAL";"TAB4",#N/A,TRUE,"GENERAL";"TAB5",#N/A,TRUE,"GENERAL"}</definedName>
    <definedName name="__x1" localSheetId="1" hidden="1">{"TAB1",#N/A,TRUE,"GENERAL";"TAB2",#N/A,TRUE,"GENERAL";"TAB3",#N/A,TRUE,"GENERAL";"TAB4",#N/A,TRUE,"GENERAL";"TAB5",#N/A,TRUE,"GENERAL"}</definedName>
    <definedName name="__x1" hidden="1">{"TAB1",#N/A,TRUE,"GENERAL";"TAB2",#N/A,TRUE,"GENERAL";"TAB3",#N/A,TRUE,"GENERAL";"TAB4",#N/A,TRUE,"GENERAL";"TAB5",#N/A,TRUE,"GENERAL"}</definedName>
    <definedName name="__x2" localSheetId="2" hidden="1">{"via1",#N/A,TRUE,"general";"via2",#N/A,TRUE,"general";"via3",#N/A,TRUE,"general"}</definedName>
    <definedName name="__x2" localSheetId="3" hidden="1">{"via1",#N/A,TRUE,"general";"via2",#N/A,TRUE,"general";"via3",#N/A,TRUE,"general"}</definedName>
    <definedName name="__x2" localSheetId="4" hidden="1">{"via1",#N/A,TRUE,"general";"via2",#N/A,TRUE,"general";"via3",#N/A,TRUE,"general"}</definedName>
    <definedName name="__x2" localSheetId="5" hidden="1">{"via1",#N/A,TRUE,"general";"via2",#N/A,TRUE,"general";"via3",#N/A,TRUE,"general"}</definedName>
    <definedName name="__x2" localSheetId="8" hidden="1">{"via1",#N/A,TRUE,"general";"via2",#N/A,TRUE,"general";"via3",#N/A,TRUE,"general"}</definedName>
    <definedName name="__x2" localSheetId="16" hidden="1">{"via1",#N/A,TRUE,"general";"via2",#N/A,TRUE,"general";"via3",#N/A,TRUE,"general"}</definedName>
    <definedName name="__x2" localSheetId="17" hidden="1">{"via1",#N/A,TRUE,"general";"via2",#N/A,TRUE,"general";"via3",#N/A,TRUE,"general"}</definedName>
    <definedName name="__x2" localSheetId="18" hidden="1">{"via1",#N/A,TRUE,"general";"via2",#N/A,TRUE,"general";"via3",#N/A,TRUE,"general"}</definedName>
    <definedName name="__x2" localSheetId="1" hidden="1">{"via1",#N/A,TRUE,"general";"via2",#N/A,TRUE,"general";"via3",#N/A,TRUE,"general"}</definedName>
    <definedName name="__x2" hidden="1">{"via1",#N/A,TRUE,"general";"via2",#N/A,TRUE,"general";"via3",#N/A,TRUE,"general"}</definedName>
    <definedName name="__x3" localSheetId="2" hidden="1">{"via1",#N/A,TRUE,"general";"via2",#N/A,TRUE,"general";"via3",#N/A,TRUE,"general"}</definedName>
    <definedName name="__x3" localSheetId="3" hidden="1">{"via1",#N/A,TRUE,"general";"via2",#N/A,TRUE,"general";"via3",#N/A,TRUE,"general"}</definedName>
    <definedName name="__x3" localSheetId="4" hidden="1">{"via1",#N/A,TRUE,"general";"via2",#N/A,TRUE,"general";"via3",#N/A,TRUE,"general"}</definedName>
    <definedName name="__x3" localSheetId="5" hidden="1">{"via1",#N/A,TRUE,"general";"via2",#N/A,TRUE,"general";"via3",#N/A,TRUE,"general"}</definedName>
    <definedName name="__x3" localSheetId="8" hidden="1">{"via1",#N/A,TRUE,"general";"via2",#N/A,TRUE,"general";"via3",#N/A,TRUE,"general"}</definedName>
    <definedName name="__x3" localSheetId="16" hidden="1">{"via1",#N/A,TRUE,"general";"via2",#N/A,TRUE,"general";"via3",#N/A,TRUE,"general"}</definedName>
    <definedName name="__x3" localSheetId="17" hidden="1">{"via1",#N/A,TRUE,"general";"via2",#N/A,TRUE,"general";"via3",#N/A,TRUE,"general"}</definedName>
    <definedName name="__x3" localSheetId="18" hidden="1">{"via1",#N/A,TRUE,"general";"via2",#N/A,TRUE,"general";"via3",#N/A,TRUE,"general"}</definedName>
    <definedName name="__x3" localSheetId="1" hidden="1">{"via1",#N/A,TRUE,"general";"via2",#N/A,TRUE,"general";"via3",#N/A,TRUE,"general"}</definedName>
    <definedName name="__x3" hidden="1">{"via1",#N/A,TRUE,"general";"via2",#N/A,TRUE,"general";"via3",#N/A,TRUE,"general"}</definedName>
    <definedName name="__x4" localSheetId="2" hidden="1">{"via1",#N/A,TRUE,"general";"via2",#N/A,TRUE,"general";"via3",#N/A,TRUE,"general"}</definedName>
    <definedName name="__x4" localSheetId="3" hidden="1">{"via1",#N/A,TRUE,"general";"via2",#N/A,TRUE,"general";"via3",#N/A,TRUE,"general"}</definedName>
    <definedName name="__x4" localSheetId="4" hidden="1">{"via1",#N/A,TRUE,"general";"via2",#N/A,TRUE,"general";"via3",#N/A,TRUE,"general"}</definedName>
    <definedName name="__x4" localSheetId="5" hidden="1">{"via1",#N/A,TRUE,"general";"via2",#N/A,TRUE,"general";"via3",#N/A,TRUE,"general"}</definedName>
    <definedName name="__x4" localSheetId="8" hidden="1">{"via1",#N/A,TRUE,"general";"via2",#N/A,TRUE,"general";"via3",#N/A,TRUE,"general"}</definedName>
    <definedName name="__x4" localSheetId="16" hidden="1">{"via1",#N/A,TRUE,"general";"via2",#N/A,TRUE,"general";"via3",#N/A,TRUE,"general"}</definedName>
    <definedName name="__x4" localSheetId="17" hidden="1">{"via1",#N/A,TRUE,"general";"via2",#N/A,TRUE,"general";"via3",#N/A,TRUE,"general"}</definedName>
    <definedName name="__x4" localSheetId="18" hidden="1">{"via1",#N/A,TRUE,"general";"via2",#N/A,TRUE,"general";"via3",#N/A,TRUE,"general"}</definedName>
    <definedName name="__x4" localSheetId="1" hidden="1">{"via1",#N/A,TRUE,"general";"via2",#N/A,TRUE,"general";"via3",#N/A,TRUE,"general"}</definedName>
    <definedName name="__x4" hidden="1">{"via1",#N/A,TRUE,"general";"via2",#N/A,TRUE,"general";"via3",#N/A,TRUE,"general"}</definedName>
    <definedName name="__x5" localSheetId="2" hidden="1">{"TAB1",#N/A,TRUE,"GENERAL";"TAB2",#N/A,TRUE,"GENERAL";"TAB3",#N/A,TRUE,"GENERAL";"TAB4",#N/A,TRUE,"GENERAL";"TAB5",#N/A,TRUE,"GENERAL"}</definedName>
    <definedName name="__x5" localSheetId="3" hidden="1">{"TAB1",#N/A,TRUE,"GENERAL";"TAB2",#N/A,TRUE,"GENERAL";"TAB3",#N/A,TRUE,"GENERAL";"TAB4",#N/A,TRUE,"GENERAL";"TAB5",#N/A,TRUE,"GENERAL"}</definedName>
    <definedName name="__x5" localSheetId="4" hidden="1">{"TAB1",#N/A,TRUE,"GENERAL";"TAB2",#N/A,TRUE,"GENERAL";"TAB3",#N/A,TRUE,"GENERAL";"TAB4",#N/A,TRUE,"GENERAL";"TAB5",#N/A,TRUE,"GENERAL"}</definedName>
    <definedName name="__x5" localSheetId="5" hidden="1">{"TAB1",#N/A,TRUE,"GENERAL";"TAB2",#N/A,TRUE,"GENERAL";"TAB3",#N/A,TRUE,"GENERAL";"TAB4",#N/A,TRUE,"GENERAL";"TAB5",#N/A,TRUE,"GENERAL"}</definedName>
    <definedName name="__x5" localSheetId="8" hidden="1">{"TAB1",#N/A,TRUE,"GENERAL";"TAB2",#N/A,TRUE,"GENERAL";"TAB3",#N/A,TRUE,"GENERAL";"TAB4",#N/A,TRUE,"GENERAL";"TAB5",#N/A,TRUE,"GENERAL"}</definedName>
    <definedName name="__x5" localSheetId="16" hidden="1">{"TAB1",#N/A,TRUE,"GENERAL";"TAB2",#N/A,TRUE,"GENERAL";"TAB3",#N/A,TRUE,"GENERAL";"TAB4",#N/A,TRUE,"GENERAL";"TAB5",#N/A,TRUE,"GENERAL"}</definedName>
    <definedName name="__x5" localSheetId="17" hidden="1">{"TAB1",#N/A,TRUE,"GENERAL";"TAB2",#N/A,TRUE,"GENERAL";"TAB3",#N/A,TRUE,"GENERAL";"TAB4",#N/A,TRUE,"GENERAL";"TAB5",#N/A,TRUE,"GENERAL"}</definedName>
    <definedName name="__x5" localSheetId="18" hidden="1">{"TAB1",#N/A,TRUE,"GENERAL";"TAB2",#N/A,TRUE,"GENERAL";"TAB3",#N/A,TRUE,"GENERAL";"TAB4",#N/A,TRUE,"GENERAL";"TAB5",#N/A,TRUE,"GENERAL"}</definedName>
    <definedName name="__x5" localSheetId="1" hidden="1">{"TAB1",#N/A,TRUE,"GENERAL";"TAB2",#N/A,TRUE,"GENERAL";"TAB3",#N/A,TRUE,"GENERAL";"TAB4",#N/A,TRUE,"GENERAL";"TAB5",#N/A,TRUE,"GENERAL"}</definedName>
    <definedName name="__x5" hidden="1">{"TAB1",#N/A,TRUE,"GENERAL";"TAB2",#N/A,TRUE,"GENERAL";"TAB3",#N/A,TRUE,"GENERAL";"TAB4",#N/A,TRUE,"GENERAL";"TAB5",#N/A,TRUE,"GENERAL"}</definedName>
    <definedName name="__x6" localSheetId="2" hidden="1">{"TAB1",#N/A,TRUE,"GENERAL";"TAB2",#N/A,TRUE,"GENERAL";"TAB3",#N/A,TRUE,"GENERAL";"TAB4",#N/A,TRUE,"GENERAL";"TAB5",#N/A,TRUE,"GENERAL"}</definedName>
    <definedName name="__x6" localSheetId="3" hidden="1">{"TAB1",#N/A,TRUE,"GENERAL";"TAB2",#N/A,TRUE,"GENERAL";"TAB3",#N/A,TRUE,"GENERAL";"TAB4",#N/A,TRUE,"GENERAL";"TAB5",#N/A,TRUE,"GENERAL"}</definedName>
    <definedName name="__x6" localSheetId="4" hidden="1">{"TAB1",#N/A,TRUE,"GENERAL";"TAB2",#N/A,TRUE,"GENERAL";"TAB3",#N/A,TRUE,"GENERAL";"TAB4",#N/A,TRUE,"GENERAL";"TAB5",#N/A,TRUE,"GENERAL"}</definedName>
    <definedName name="__x6" localSheetId="5" hidden="1">{"TAB1",#N/A,TRUE,"GENERAL";"TAB2",#N/A,TRUE,"GENERAL";"TAB3",#N/A,TRUE,"GENERAL";"TAB4",#N/A,TRUE,"GENERAL";"TAB5",#N/A,TRUE,"GENERAL"}</definedName>
    <definedName name="__x6" localSheetId="8" hidden="1">{"TAB1",#N/A,TRUE,"GENERAL";"TAB2",#N/A,TRUE,"GENERAL";"TAB3",#N/A,TRUE,"GENERAL";"TAB4",#N/A,TRUE,"GENERAL";"TAB5",#N/A,TRUE,"GENERAL"}</definedName>
    <definedName name="__x6" localSheetId="16" hidden="1">{"TAB1",#N/A,TRUE,"GENERAL";"TAB2",#N/A,TRUE,"GENERAL";"TAB3",#N/A,TRUE,"GENERAL";"TAB4",#N/A,TRUE,"GENERAL";"TAB5",#N/A,TRUE,"GENERAL"}</definedName>
    <definedName name="__x6" localSheetId="17" hidden="1">{"TAB1",#N/A,TRUE,"GENERAL";"TAB2",#N/A,TRUE,"GENERAL";"TAB3",#N/A,TRUE,"GENERAL";"TAB4",#N/A,TRUE,"GENERAL";"TAB5",#N/A,TRUE,"GENERAL"}</definedName>
    <definedName name="__x6" localSheetId="18" hidden="1">{"TAB1",#N/A,TRUE,"GENERAL";"TAB2",#N/A,TRUE,"GENERAL";"TAB3",#N/A,TRUE,"GENERAL";"TAB4",#N/A,TRUE,"GENERAL";"TAB5",#N/A,TRUE,"GENERAL"}</definedName>
    <definedName name="__x6" localSheetId="1" hidden="1">{"TAB1",#N/A,TRUE,"GENERAL";"TAB2",#N/A,TRUE,"GENERAL";"TAB3",#N/A,TRUE,"GENERAL";"TAB4",#N/A,TRUE,"GENERAL";"TAB5",#N/A,TRUE,"GENERAL"}</definedName>
    <definedName name="__x6" hidden="1">{"TAB1",#N/A,TRUE,"GENERAL";"TAB2",#N/A,TRUE,"GENERAL";"TAB3",#N/A,TRUE,"GENERAL";"TAB4",#N/A,TRUE,"GENERAL";"TAB5",#N/A,TRUE,"GENERAL"}</definedName>
    <definedName name="__x7" localSheetId="2" hidden="1">{"TAB1",#N/A,TRUE,"GENERAL";"TAB2",#N/A,TRUE,"GENERAL";"TAB3",#N/A,TRUE,"GENERAL";"TAB4",#N/A,TRUE,"GENERAL";"TAB5",#N/A,TRUE,"GENERAL"}</definedName>
    <definedName name="__x7" localSheetId="3" hidden="1">{"TAB1",#N/A,TRUE,"GENERAL";"TAB2",#N/A,TRUE,"GENERAL";"TAB3",#N/A,TRUE,"GENERAL";"TAB4",#N/A,TRUE,"GENERAL";"TAB5",#N/A,TRUE,"GENERAL"}</definedName>
    <definedName name="__x7" localSheetId="4" hidden="1">{"TAB1",#N/A,TRUE,"GENERAL";"TAB2",#N/A,TRUE,"GENERAL";"TAB3",#N/A,TRUE,"GENERAL";"TAB4",#N/A,TRUE,"GENERAL";"TAB5",#N/A,TRUE,"GENERAL"}</definedName>
    <definedName name="__x7" localSheetId="5" hidden="1">{"TAB1",#N/A,TRUE,"GENERAL";"TAB2",#N/A,TRUE,"GENERAL";"TAB3",#N/A,TRUE,"GENERAL";"TAB4",#N/A,TRUE,"GENERAL";"TAB5",#N/A,TRUE,"GENERAL"}</definedName>
    <definedName name="__x7" localSheetId="8" hidden="1">{"TAB1",#N/A,TRUE,"GENERAL";"TAB2",#N/A,TRUE,"GENERAL";"TAB3",#N/A,TRUE,"GENERAL";"TAB4",#N/A,TRUE,"GENERAL";"TAB5",#N/A,TRUE,"GENERAL"}</definedName>
    <definedName name="__x7" localSheetId="16" hidden="1">{"TAB1",#N/A,TRUE,"GENERAL";"TAB2",#N/A,TRUE,"GENERAL";"TAB3",#N/A,TRUE,"GENERAL";"TAB4",#N/A,TRUE,"GENERAL";"TAB5",#N/A,TRUE,"GENERAL"}</definedName>
    <definedName name="__x7" localSheetId="17" hidden="1">{"TAB1",#N/A,TRUE,"GENERAL";"TAB2",#N/A,TRUE,"GENERAL";"TAB3",#N/A,TRUE,"GENERAL";"TAB4",#N/A,TRUE,"GENERAL";"TAB5",#N/A,TRUE,"GENERAL"}</definedName>
    <definedName name="__x7" localSheetId="18" hidden="1">{"TAB1",#N/A,TRUE,"GENERAL";"TAB2",#N/A,TRUE,"GENERAL";"TAB3",#N/A,TRUE,"GENERAL";"TAB4",#N/A,TRUE,"GENERAL";"TAB5",#N/A,TRUE,"GENERAL"}</definedName>
    <definedName name="__x7" localSheetId="1" hidden="1">{"TAB1",#N/A,TRUE,"GENERAL";"TAB2",#N/A,TRUE,"GENERAL";"TAB3",#N/A,TRUE,"GENERAL";"TAB4",#N/A,TRUE,"GENERAL";"TAB5",#N/A,TRUE,"GENERAL"}</definedName>
    <definedName name="__x7" hidden="1">{"TAB1",#N/A,TRUE,"GENERAL";"TAB2",#N/A,TRUE,"GENERAL";"TAB3",#N/A,TRUE,"GENERAL";"TAB4",#N/A,TRUE,"GENERAL";"TAB5",#N/A,TRUE,"GENERAL"}</definedName>
    <definedName name="__x8" localSheetId="2" hidden="1">{"via1",#N/A,TRUE,"general";"via2",#N/A,TRUE,"general";"via3",#N/A,TRUE,"general"}</definedName>
    <definedName name="__x8" localSheetId="3" hidden="1">{"via1",#N/A,TRUE,"general";"via2",#N/A,TRUE,"general";"via3",#N/A,TRUE,"general"}</definedName>
    <definedName name="__x8" localSheetId="4" hidden="1">{"via1",#N/A,TRUE,"general";"via2",#N/A,TRUE,"general";"via3",#N/A,TRUE,"general"}</definedName>
    <definedName name="__x8" localSheetId="5" hidden="1">{"via1",#N/A,TRUE,"general";"via2",#N/A,TRUE,"general";"via3",#N/A,TRUE,"general"}</definedName>
    <definedName name="__x8" localSheetId="8" hidden="1">{"via1",#N/A,TRUE,"general";"via2",#N/A,TRUE,"general";"via3",#N/A,TRUE,"general"}</definedName>
    <definedName name="__x8" localSheetId="16" hidden="1">{"via1",#N/A,TRUE,"general";"via2",#N/A,TRUE,"general";"via3",#N/A,TRUE,"general"}</definedName>
    <definedName name="__x8" localSheetId="17" hidden="1">{"via1",#N/A,TRUE,"general";"via2",#N/A,TRUE,"general";"via3",#N/A,TRUE,"general"}</definedName>
    <definedName name="__x8" localSheetId="18" hidden="1">{"via1",#N/A,TRUE,"general";"via2",#N/A,TRUE,"general";"via3",#N/A,TRUE,"general"}</definedName>
    <definedName name="__x8" localSheetId="1" hidden="1">{"via1",#N/A,TRUE,"general";"via2",#N/A,TRUE,"general";"via3",#N/A,TRUE,"general"}</definedName>
    <definedName name="__x8" hidden="1">{"via1",#N/A,TRUE,"general";"via2",#N/A,TRUE,"general";"via3",#N/A,TRUE,"general"}</definedName>
    <definedName name="__x9" localSheetId="2" hidden="1">{"TAB1",#N/A,TRUE,"GENERAL";"TAB2",#N/A,TRUE,"GENERAL";"TAB3",#N/A,TRUE,"GENERAL";"TAB4",#N/A,TRUE,"GENERAL";"TAB5",#N/A,TRUE,"GENERAL"}</definedName>
    <definedName name="__x9" localSheetId="3" hidden="1">{"TAB1",#N/A,TRUE,"GENERAL";"TAB2",#N/A,TRUE,"GENERAL";"TAB3",#N/A,TRUE,"GENERAL";"TAB4",#N/A,TRUE,"GENERAL";"TAB5",#N/A,TRUE,"GENERAL"}</definedName>
    <definedName name="__x9" localSheetId="4" hidden="1">{"TAB1",#N/A,TRUE,"GENERAL";"TAB2",#N/A,TRUE,"GENERAL";"TAB3",#N/A,TRUE,"GENERAL";"TAB4",#N/A,TRUE,"GENERAL";"TAB5",#N/A,TRUE,"GENERAL"}</definedName>
    <definedName name="__x9" localSheetId="5" hidden="1">{"TAB1",#N/A,TRUE,"GENERAL";"TAB2",#N/A,TRUE,"GENERAL";"TAB3",#N/A,TRUE,"GENERAL";"TAB4",#N/A,TRUE,"GENERAL";"TAB5",#N/A,TRUE,"GENERAL"}</definedName>
    <definedName name="__x9" localSheetId="8" hidden="1">{"TAB1",#N/A,TRUE,"GENERAL";"TAB2",#N/A,TRUE,"GENERAL";"TAB3",#N/A,TRUE,"GENERAL";"TAB4",#N/A,TRUE,"GENERAL";"TAB5",#N/A,TRUE,"GENERAL"}</definedName>
    <definedName name="__x9" localSheetId="16" hidden="1">{"TAB1",#N/A,TRUE,"GENERAL";"TAB2",#N/A,TRUE,"GENERAL";"TAB3",#N/A,TRUE,"GENERAL";"TAB4",#N/A,TRUE,"GENERAL";"TAB5",#N/A,TRUE,"GENERAL"}</definedName>
    <definedName name="__x9" localSheetId="17" hidden="1">{"TAB1",#N/A,TRUE,"GENERAL";"TAB2",#N/A,TRUE,"GENERAL";"TAB3",#N/A,TRUE,"GENERAL";"TAB4",#N/A,TRUE,"GENERAL";"TAB5",#N/A,TRUE,"GENERAL"}</definedName>
    <definedName name="__x9" localSheetId="18" hidden="1">{"TAB1",#N/A,TRUE,"GENERAL";"TAB2",#N/A,TRUE,"GENERAL";"TAB3",#N/A,TRUE,"GENERAL";"TAB4",#N/A,TRUE,"GENERAL";"TAB5",#N/A,TRUE,"GENERAL"}</definedName>
    <definedName name="__x9" localSheetId="1" hidden="1">{"TAB1",#N/A,TRUE,"GENERAL";"TAB2",#N/A,TRUE,"GENERAL";"TAB3",#N/A,TRUE,"GENERAL";"TAB4",#N/A,TRUE,"GENERAL";"TAB5",#N/A,TRUE,"GENERAL"}</definedName>
    <definedName name="__x9" hidden="1">{"TAB1",#N/A,TRUE,"GENERAL";"TAB2",#N/A,TRUE,"GENERAL";"TAB3",#N/A,TRUE,"GENERAL";"TAB4",#N/A,TRUE,"GENERAL";"TAB5",#N/A,TRUE,"GENERAL"}</definedName>
    <definedName name="__xlfn.BAHTTEXT" hidden="1">#NAME?</definedName>
    <definedName name="__xz2">#REF!</definedName>
    <definedName name="__y1">#N/A</definedName>
    <definedName name="__y2" localSheetId="2" hidden="1">{"TAB1",#N/A,TRUE,"GENERAL";"TAB2",#N/A,TRUE,"GENERAL";"TAB3",#N/A,TRUE,"GENERAL";"TAB4",#N/A,TRUE,"GENERAL";"TAB5",#N/A,TRUE,"GENERAL"}</definedName>
    <definedName name="__y2" localSheetId="3" hidden="1">{"TAB1",#N/A,TRUE,"GENERAL";"TAB2",#N/A,TRUE,"GENERAL";"TAB3",#N/A,TRUE,"GENERAL";"TAB4",#N/A,TRUE,"GENERAL";"TAB5",#N/A,TRUE,"GENERAL"}</definedName>
    <definedName name="__y2" localSheetId="4" hidden="1">{"TAB1",#N/A,TRUE,"GENERAL";"TAB2",#N/A,TRUE,"GENERAL";"TAB3",#N/A,TRUE,"GENERAL";"TAB4",#N/A,TRUE,"GENERAL";"TAB5",#N/A,TRUE,"GENERAL"}</definedName>
    <definedName name="__y2" localSheetId="5" hidden="1">{"TAB1",#N/A,TRUE,"GENERAL";"TAB2",#N/A,TRUE,"GENERAL";"TAB3",#N/A,TRUE,"GENERAL";"TAB4",#N/A,TRUE,"GENERAL";"TAB5",#N/A,TRUE,"GENERAL"}</definedName>
    <definedName name="__y2" localSheetId="8" hidden="1">{"TAB1",#N/A,TRUE,"GENERAL";"TAB2",#N/A,TRUE,"GENERAL";"TAB3",#N/A,TRUE,"GENERAL";"TAB4",#N/A,TRUE,"GENERAL";"TAB5",#N/A,TRUE,"GENERAL"}</definedName>
    <definedName name="__y2" localSheetId="16" hidden="1">{"TAB1",#N/A,TRUE,"GENERAL";"TAB2",#N/A,TRUE,"GENERAL";"TAB3",#N/A,TRUE,"GENERAL";"TAB4",#N/A,TRUE,"GENERAL";"TAB5",#N/A,TRUE,"GENERAL"}</definedName>
    <definedName name="__y2" localSheetId="17" hidden="1">{"TAB1",#N/A,TRUE,"GENERAL";"TAB2",#N/A,TRUE,"GENERAL";"TAB3",#N/A,TRUE,"GENERAL";"TAB4",#N/A,TRUE,"GENERAL";"TAB5",#N/A,TRUE,"GENERAL"}</definedName>
    <definedName name="__y2" localSheetId="18" hidden="1">{"TAB1",#N/A,TRUE,"GENERAL";"TAB2",#N/A,TRUE,"GENERAL";"TAB3",#N/A,TRUE,"GENERAL";"TAB4",#N/A,TRUE,"GENERAL";"TAB5",#N/A,TRUE,"GENERAL"}</definedName>
    <definedName name="__y2" localSheetId="1" hidden="1">{"TAB1",#N/A,TRUE,"GENERAL";"TAB2",#N/A,TRUE,"GENERAL";"TAB3",#N/A,TRUE,"GENERAL";"TAB4",#N/A,TRUE,"GENERAL";"TAB5",#N/A,TRUE,"GENERAL"}</definedName>
    <definedName name="__y2" hidden="1">{"TAB1",#N/A,TRUE,"GENERAL";"TAB2",#N/A,TRUE,"GENERAL";"TAB3",#N/A,TRUE,"GENERAL";"TAB4",#N/A,TRUE,"GENERAL";"TAB5",#N/A,TRUE,"GENERAL"}</definedName>
    <definedName name="__y3" localSheetId="2" hidden="1">{"via1",#N/A,TRUE,"general";"via2",#N/A,TRUE,"general";"via3",#N/A,TRUE,"general"}</definedName>
    <definedName name="__y3" localSheetId="3" hidden="1">{"via1",#N/A,TRUE,"general";"via2",#N/A,TRUE,"general";"via3",#N/A,TRUE,"general"}</definedName>
    <definedName name="__y3" localSheetId="4" hidden="1">{"via1",#N/A,TRUE,"general";"via2",#N/A,TRUE,"general";"via3",#N/A,TRUE,"general"}</definedName>
    <definedName name="__y3" localSheetId="5" hidden="1">{"via1",#N/A,TRUE,"general";"via2",#N/A,TRUE,"general";"via3",#N/A,TRUE,"general"}</definedName>
    <definedName name="__y3" localSheetId="8" hidden="1">{"via1",#N/A,TRUE,"general";"via2",#N/A,TRUE,"general";"via3",#N/A,TRUE,"general"}</definedName>
    <definedName name="__y3" localSheetId="16" hidden="1">{"via1",#N/A,TRUE,"general";"via2",#N/A,TRUE,"general";"via3",#N/A,TRUE,"general"}</definedName>
    <definedName name="__y3" localSheetId="17" hidden="1">{"via1",#N/A,TRUE,"general";"via2",#N/A,TRUE,"general";"via3",#N/A,TRUE,"general"}</definedName>
    <definedName name="__y3" localSheetId="18" hidden="1">{"via1",#N/A,TRUE,"general";"via2",#N/A,TRUE,"general";"via3",#N/A,TRUE,"general"}</definedName>
    <definedName name="__y3" localSheetId="1" hidden="1">{"via1",#N/A,TRUE,"general";"via2",#N/A,TRUE,"general";"via3",#N/A,TRUE,"general"}</definedName>
    <definedName name="__y3" hidden="1">{"via1",#N/A,TRUE,"general";"via2",#N/A,TRUE,"general";"via3",#N/A,TRUE,"general"}</definedName>
    <definedName name="__y4" localSheetId="2" hidden="1">{"via1",#N/A,TRUE,"general";"via2",#N/A,TRUE,"general";"via3",#N/A,TRUE,"general"}</definedName>
    <definedName name="__y4" localSheetId="3" hidden="1">{"via1",#N/A,TRUE,"general";"via2",#N/A,TRUE,"general";"via3",#N/A,TRUE,"general"}</definedName>
    <definedName name="__y4" localSheetId="4" hidden="1">{"via1",#N/A,TRUE,"general";"via2",#N/A,TRUE,"general";"via3",#N/A,TRUE,"general"}</definedName>
    <definedName name="__y4" localSheetId="5" hidden="1">{"via1",#N/A,TRUE,"general";"via2",#N/A,TRUE,"general";"via3",#N/A,TRUE,"general"}</definedName>
    <definedName name="__y4" localSheetId="8" hidden="1">{"via1",#N/A,TRUE,"general";"via2",#N/A,TRUE,"general";"via3",#N/A,TRUE,"general"}</definedName>
    <definedName name="__y4" localSheetId="16" hidden="1">{"via1",#N/A,TRUE,"general";"via2",#N/A,TRUE,"general";"via3",#N/A,TRUE,"general"}</definedName>
    <definedName name="__y4" localSheetId="17" hidden="1">{"via1",#N/A,TRUE,"general";"via2",#N/A,TRUE,"general";"via3",#N/A,TRUE,"general"}</definedName>
    <definedName name="__y4" localSheetId="18" hidden="1">{"via1",#N/A,TRUE,"general";"via2",#N/A,TRUE,"general";"via3",#N/A,TRUE,"general"}</definedName>
    <definedName name="__y4" localSheetId="1" hidden="1">{"via1",#N/A,TRUE,"general";"via2",#N/A,TRUE,"general";"via3",#N/A,TRUE,"general"}</definedName>
    <definedName name="__y4" hidden="1">{"via1",#N/A,TRUE,"general";"via2",#N/A,TRUE,"general";"via3",#N/A,TRUE,"general"}</definedName>
    <definedName name="__y5" localSheetId="2" hidden="1">{"TAB1",#N/A,TRUE,"GENERAL";"TAB2",#N/A,TRUE,"GENERAL";"TAB3",#N/A,TRUE,"GENERAL";"TAB4",#N/A,TRUE,"GENERAL";"TAB5",#N/A,TRUE,"GENERAL"}</definedName>
    <definedName name="__y5" localSheetId="3" hidden="1">{"TAB1",#N/A,TRUE,"GENERAL";"TAB2",#N/A,TRUE,"GENERAL";"TAB3",#N/A,TRUE,"GENERAL";"TAB4",#N/A,TRUE,"GENERAL";"TAB5",#N/A,TRUE,"GENERAL"}</definedName>
    <definedName name="__y5" localSheetId="4" hidden="1">{"TAB1",#N/A,TRUE,"GENERAL";"TAB2",#N/A,TRUE,"GENERAL";"TAB3",#N/A,TRUE,"GENERAL";"TAB4",#N/A,TRUE,"GENERAL";"TAB5",#N/A,TRUE,"GENERAL"}</definedName>
    <definedName name="__y5" localSheetId="5" hidden="1">{"TAB1",#N/A,TRUE,"GENERAL";"TAB2",#N/A,TRUE,"GENERAL";"TAB3",#N/A,TRUE,"GENERAL";"TAB4",#N/A,TRUE,"GENERAL";"TAB5",#N/A,TRUE,"GENERAL"}</definedName>
    <definedName name="__y5" localSheetId="8" hidden="1">{"TAB1",#N/A,TRUE,"GENERAL";"TAB2",#N/A,TRUE,"GENERAL";"TAB3",#N/A,TRUE,"GENERAL";"TAB4",#N/A,TRUE,"GENERAL";"TAB5",#N/A,TRUE,"GENERAL"}</definedName>
    <definedName name="__y5" localSheetId="16" hidden="1">{"TAB1",#N/A,TRUE,"GENERAL";"TAB2",#N/A,TRUE,"GENERAL";"TAB3",#N/A,TRUE,"GENERAL";"TAB4",#N/A,TRUE,"GENERAL";"TAB5",#N/A,TRUE,"GENERAL"}</definedName>
    <definedName name="__y5" localSheetId="17" hidden="1">{"TAB1",#N/A,TRUE,"GENERAL";"TAB2",#N/A,TRUE,"GENERAL";"TAB3",#N/A,TRUE,"GENERAL";"TAB4",#N/A,TRUE,"GENERAL";"TAB5",#N/A,TRUE,"GENERAL"}</definedName>
    <definedName name="__y5" localSheetId="18" hidden="1">{"TAB1",#N/A,TRUE,"GENERAL";"TAB2",#N/A,TRUE,"GENERAL";"TAB3",#N/A,TRUE,"GENERAL";"TAB4",#N/A,TRUE,"GENERAL";"TAB5",#N/A,TRUE,"GENERAL"}</definedName>
    <definedName name="__y5" localSheetId="1" hidden="1">{"TAB1",#N/A,TRUE,"GENERAL";"TAB2",#N/A,TRUE,"GENERAL";"TAB3",#N/A,TRUE,"GENERAL";"TAB4",#N/A,TRUE,"GENERAL";"TAB5",#N/A,TRUE,"GENERAL"}</definedName>
    <definedName name="__y5" hidden="1">{"TAB1",#N/A,TRUE,"GENERAL";"TAB2",#N/A,TRUE,"GENERAL";"TAB3",#N/A,TRUE,"GENERAL";"TAB4",#N/A,TRUE,"GENERAL";"TAB5",#N/A,TRUE,"GENERAL"}</definedName>
    <definedName name="__y6" localSheetId="2" hidden="1">{"via1",#N/A,TRUE,"general";"via2",#N/A,TRUE,"general";"via3",#N/A,TRUE,"general"}</definedName>
    <definedName name="__y6" localSheetId="3" hidden="1">{"via1",#N/A,TRUE,"general";"via2",#N/A,TRUE,"general";"via3",#N/A,TRUE,"general"}</definedName>
    <definedName name="__y6" localSheetId="4" hidden="1">{"via1",#N/A,TRUE,"general";"via2",#N/A,TRUE,"general";"via3",#N/A,TRUE,"general"}</definedName>
    <definedName name="__y6" localSheetId="5" hidden="1">{"via1",#N/A,TRUE,"general";"via2",#N/A,TRUE,"general";"via3",#N/A,TRUE,"general"}</definedName>
    <definedName name="__y6" localSheetId="8" hidden="1">{"via1",#N/A,TRUE,"general";"via2",#N/A,TRUE,"general";"via3",#N/A,TRUE,"general"}</definedName>
    <definedName name="__y6" localSheetId="16" hidden="1">{"via1",#N/A,TRUE,"general";"via2",#N/A,TRUE,"general";"via3",#N/A,TRUE,"general"}</definedName>
    <definedName name="__y6" localSheetId="17" hidden="1">{"via1",#N/A,TRUE,"general";"via2",#N/A,TRUE,"general";"via3",#N/A,TRUE,"general"}</definedName>
    <definedName name="__y6" localSheetId="18" hidden="1">{"via1",#N/A,TRUE,"general";"via2",#N/A,TRUE,"general";"via3",#N/A,TRUE,"general"}</definedName>
    <definedName name="__y6" localSheetId="1" hidden="1">{"via1",#N/A,TRUE,"general";"via2",#N/A,TRUE,"general";"via3",#N/A,TRUE,"general"}</definedName>
    <definedName name="__y6" hidden="1">{"via1",#N/A,TRUE,"general";"via2",#N/A,TRUE,"general";"via3",#N/A,TRUE,"general"}</definedName>
    <definedName name="__y7" localSheetId="2" hidden="1">{"via1",#N/A,TRUE,"general";"via2",#N/A,TRUE,"general";"via3",#N/A,TRUE,"general"}</definedName>
    <definedName name="__y7" localSheetId="3" hidden="1">{"via1",#N/A,TRUE,"general";"via2",#N/A,TRUE,"general";"via3",#N/A,TRUE,"general"}</definedName>
    <definedName name="__y7" localSheetId="4" hidden="1">{"via1",#N/A,TRUE,"general";"via2",#N/A,TRUE,"general";"via3",#N/A,TRUE,"general"}</definedName>
    <definedName name="__y7" localSheetId="5" hidden="1">{"via1",#N/A,TRUE,"general";"via2",#N/A,TRUE,"general";"via3",#N/A,TRUE,"general"}</definedName>
    <definedName name="__y7" localSheetId="8" hidden="1">{"via1",#N/A,TRUE,"general";"via2",#N/A,TRUE,"general";"via3",#N/A,TRUE,"general"}</definedName>
    <definedName name="__y7" localSheetId="16" hidden="1">{"via1",#N/A,TRUE,"general";"via2",#N/A,TRUE,"general";"via3",#N/A,TRUE,"general"}</definedName>
    <definedName name="__y7" localSheetId="17" hidden="1">{"via1",#N/A,TRUE,"general";"via2",#N/A,TRUE,"general";"via3",#N/A,TRUE,"general"}</definedName>
    <definedName name="__y7" localSheetId="18" hidden="1">{"via1",#N/A,TRUE,"general";"via2",#N/A,TRUE,"general";"via3",#N/A,TRUE,"general"}</definedName>
    <definedName name="__y7" localSheetId="1" hidden="1">{"via1",#N/A,TRUE,"general";"via2",#N/A,TRUE,"general";"via3",#N/A,TRUE,"general"}</definedName>
    <definedName name="__y7" hidden="1">{"via1",#N/A,TRUE,"general";"via2",#N/A,TRUE,"general";"via3",#N/A,TRUE,"general"}</definedName>
    <definedName name="__y8" localSheetId="2" hidden="1">{"via1",#N/A,TRUE,"general";"via2",#N/A,TRUE,"general";"via3",#N/A,TRUE,"general"}</definedName>
    <definedName name="__y8" localSheetId="3" hidden="1">{"via1",#N/A,TRUE,"general";"via2",#N/A,TRUE,"general";"via3",#N/A,TRUE,"general"}</definedName>
    <definedName name="__y8" localSheetId="4" hidden="1">{"via1",#N/A,TRUE,"general";"via2",#N/A,TRUE,"general";"via3",#N/A,TRUE,"general"}</definedName>
    <definedName name="__y8" localSheetId="5" hidden="1">{"via1",#N/A,TRUE,"general";"via2",#N/A,TRUE,"general";"via3",#N/A,TRUE,"general"}</definedName>
    <definedName name="__y8" localSheetId="8" hidden="1">{"via1",#N/A,TRUE,"general";"via2",#N/A,TRUE,"general";"via3",#N/A,TRUE,"general"}</definedName>
    <definedName name="__y8" localSheetId="16" hidden="1">{"via1",#N/A,TRUE,"general";"via2",#N/A,TRUE,"general";"via3",#N/A,TRUE,"general"}</definedName>
    <definedName name="__y8" localSheetId="17" hidden="1">{"via1",#N/A,TRUE,"general";"via2",#N/A,TRUE,"general";"via3",#N/A,TRUE,"general"}</definedName>
    <definedName name="__y8" localSheetId="18" hidden="1">{"via1",#N/A,TRUE,"general";"via2",#N/A,TRUE,"general";"via3",#N/A,TRUE,"general"}</definedName>
    <definedName name="__y8" localSheetId="1" hidden="1">{"via1",#N/A,TRUE,"general";"via2",#N/A,TRUE,"general";"via3",#N/A,TRUE,"general"}</definedName>
    <definedName name="__y8" hidden="1">{"via1",#N/A,TRUE,"general";"via2",#N/A,TRUE,"general";"via3",#N/A,TRUE,"general"}</definedName>
    <definedName name="__y9" localSheetId="2" hidden="1">{"TAB1",#N/A,TRUE,"GENERAL";"TAB2",#N/A,TRUE,"GENERAL";"TAB3",#N/A,TRUE,"GENERAL";"TAB4",#N/A,TRUE,"GENERAL";"TAB5",#N/A,TRUE,"GENERAL"}</definedName>
    <definedName name="__y9" localSheetId="3" hidden="1">{"TAB1",#N/A,TRUE,"GENERAL";"TAB2",#N/A,TRUE,"GENERAL";"TAB3",#N/A,TRUE,"GENERAL";"TAB4",#N/A,TRUE,"GENERAL";"TAB5",#N/A,TRUE,"GENERAL"}</definedName>
    <definedName name="__y9" localSheetId="4" hidden="1">{"TAB1",#N/A,TRUE,"GENERAL";"TAB2",#N/A,TRUE,"GENERAL";"TAB3",#N/A,TRUE,"GENERAL";"TAB4",#N/A,TRUE,"GENERAL";"TAB5",#N/A,TRUE,"GENERAL"}</definedName>
    <definedName name="__y9" localSheetId="5" hidden="1">{"TAB1",#N/A,TRUE,"GENERAL";"TAB2",#N/A,TRUE,"GENERAL";"TAB3",#N/A,TRUE,"GENERAL";"TAB4",#N/A,TRUE,"GENERAL";"TAB5",#N/A,TRUE,"GENERAL"}</definedName>
    <definedName name="__y9" localSheetId="8" hidden="1">{"TAB1",#N/A,TRUE,"GENERAL";"TAB2",#N/A,TRUE,"GENERAL";"TAB3",#N/A,TRUE,"GENERAL";"TAB4",#N/A,TRUE,"GENERAL";"TAB5",#N/A,TRUE,"GENERAL"}</definedName>
    <definedName name="__y9" localSheetId="16" hidden="1">{"TAB1",#N/A,TRUE,"GENERAL";"TAB2",#N/A,TRUE,"GENERAL";"TAB3",#N/A,TRUE,"GENERAL";"TAB4",#N/A,TRUE,"GENERAL";"TAB5",#N/A,TRUE,"GENERAL"}</definedName>
    <definedName name="__y9" localSheetId="17" hidden="1">{"TAB1",#N/A,TRUE,"GENERAL";"TAB2",#N/A,TRUE,"GENERAL";"TAB3",#N/A,TRUE,"GENERAL";"TAB4",#N/A,TRUE,"GENERAL";"TAB5",#N/A,TRUE,"GENERAL"}</definedName>
    <definedName name="__y9" localSheetId="18" hidden="1">{"TAB1",#N/A,TRUE,"GENERAL";"TAB2",#N/A,TRUE,"GENERAL";"TAB3",#N/A,TRUE,"GENERAL";"TAB4",#N/A,TRUE,"GENERAL";"TAB5",#N/A,TRUE,"GENERAL"}</definedName>
    <definedName name="__y9" localSheetId="1" hidden="1">{"TAB1",#N/A,TRUE,"GENERAL";"TAB2",#N/A,TRUE,"GENERAL";"TAB3",#N/A,TRUE,"GENERAL";"TAB4",#N/A,TRUE,"GENERAL";"TAB5",#N/A,TRUE,"GENERAL"}</definedName>
    <definedName name="__y9" hidden="1">{"TAB1",#N/A,TRUE,"GENERAL";"TAB2",#N/A,TRUE,"GENERAL";"TAB3",#N/A,TRUE,"GENERAL";"TAB4",#N/A,TRUE,"GENERAL";"TAB5",#N/A,TRUE,"GENERAL"}</definedName>
    <definedName name="__z1" localSheetId="2" hidden="1">{"TAB1",#N/A,TRUE,"GENERAL";"TAB2",#N/A,TRUE,"GENERAL";"TAB3",#N/A,TRUE,"GENERAL";"TAB4",#N/A,TRUE,"GENERAL";"TAB5",#N/A,TRUE,"GENERAL"}</definedName>
    <definedName name="__z1" localSheetId="3" hidden="1">{"TAB1",#N/A,TRUE,"GENERAL";"TAB2",#N/A,TRUE,"GENERAL";"TAB3",#N/A,TRUE,"GENERAL";"TAB4",#N/A,TRUE,"GENERAL";"TAB5",#N/A,TRUE,"GENERAL"}</definedName>
    <definedName name="__z1" localSheetId="4" hidden="1">{"TAB1",#N/A,TRUE,"GENERAL";"TAB2",#N/A,TRUE,"GENERAL";"TAB3",#N/A,TRUE,"GENERAL";"TAB4",#N/A,TRUE,"GENERAL";"TAB5",#N/A,TRUE,"GENERAL"}</definedName>
    <definedName name="__z1" localSheetId="5" hidden="1">{"TAB1",#N/A,TRUE,"GENERAL";"TAB2",#N/A,TRUE,"GENERAL";"TAB3",#N/A,TRUE,"GENERAL";"TAB4",#N/A,TRUE,"GENERAL";"TAB5",#N/A,TRUE,"GENERAL"}</definedName>
    <definedName name="__z1" localSheetId="8" hidden="1">{"TAB1",#N/A,TRUE,"GENERAL";"TAB2",#N/A,TRUE,"GENERAL";"TAB3",#N/A,TRUE,"GENERAL";"TAB4",#N/A,TRUE,"GENERAL";"TAB5",#N/A,TRUE,"GENERAL"}</definedName>
    <definedName name="__z1" localSheetId="16" hidden="1">{"TAB1",#N/A,TRUE,"GENERAL";"TAB2",#N/A,TRUE,"GENERAL";"TAB3",#N/A,TRUE,"GENERAL";"TAB4",#N/A,TRUE,"GENERAL";"TAB5",#N/A,TRUE,"GENERAL"}</definedName>
    <definedName name="__z1" localSheetId="17" hidden="1">{"TAB1",#N/A,TRUE,"GENERAL";"TAB2",#N/A,TRUE,"GENERAL";"TAB3",#N/A,TRUE,"GENERAL";"TAB4",#N/A,TRUE,"GENERAL";"TAB5",#N/A,TRUE,"GENERAL"}</definedName>
    <definedName name="__z1" localSheetId="18" hidden="1">{"TAB1",#N/A,TRUE,"GENERAL";"TAB2",#N/A,TRUE,"GENERAL";"TAB3",#N/A,TRUE,"GENERAL";"TAB4",#N/A,TRUE,"GENERAL";"TAB5",#N/A,TRUE,"GENERAL"}</definedName>
    <definedName name="__z1" localSheetId="1" hidden="1">{"TAB1",#N/A,TRUE,"GENERAL";"TAB2",#N/A,TRUE,"GENERAL";"TAB3",#N/A,TRUE,"GENERAL";"TAB4",#N/A,TRUE,"GENERAL";"TAB5",#N/A,TRUE,"GENERAL"}</definedName>
    <definedName name="__z1" hidden="1">{"TAB1",#N/A,TRUE,"GENERAL";"TAB2",#N/A,TRUE,"GENERAL";"TAB3",#N/A,TRUE,"GENERAL";"TAB4",#N/A,TRUE,"GENERAL";"TAB5",#N/A,TRUE,"GENERAL"}</definedName>
    <definedName name="__z2" localSheetId="2" hidden="1">{"via1",#N/A,TRUE,"general";"via2",#N/A,TRUE,"general";"via3",#N/A,TRUE,"general"}</definedName>
    <definedName name="__z2" localSheetId="3" hidden="1">{"via1",#N/A,TRUE,"general";"via2",#N/A,TRUE,"general";"via3",#N/A,TRUE,"general"}</definedName>
    <definedName name="__z2" localSheetId="4" hidden="1">{"via1",#N/A,TRUE,"general";"via2",#N/A,TRUE,"general";"via3",#N/A,TRUE,"general"}</definedName>
    <definedName name="__z2" localSheetId="5" hidden="1">{"via1",#N/A,TRUE,"general";"via2",#N/A,TRUE,"general";"via3",#N/A,TRUE,"general"}</definedName>
    <definedName name="__z2" localSheetId="8" hidden="1">{"via1",#N/A,TRUE,"general";"via2",#N/A,TRUE,"general";"via3",#N/A,TRUE,"general"}</definedName>
    <definedName name="__z2" localSheetId="16" hidden="1">{"via1",#N/A,TRUE,"general";"via2",#N/A,TRUE,"general";"via3",#N/A,TRUE,"general"}</definedName>
    <definedName name="__z2" localSheetId="17" hidden="1">{"via1",#N/A,TRUE,"general";"via2",#N/A,TRUE,"general";"via3",#N/A,TRUE,"general"}</definedName>
    <definedName name="__z2" localSheetId="18" hidden="1">{"via1",#N/A,TRUE,"general";"via2",#N/A,TRUE,"general";"via3",#N/A,TRUE,"general"}</definedName>
    <definedName name="__z2" localSheetId="1" hidden="1">{"via1",#N/A,TRUE,"general";"via2",#N/A,TRUE,"general";"via3",#N/A,TRUE,"general"}</definedName>
    <definedName name="__z2" hidden="1">{"via1",#N/A,TRUE,"general";"via2",#N/A,TRUE,"general";"via3",#N/A,TRUE,"general"}</definedName>
    <definedName name="__z3" localSheetId="2" hidden="1">{"via1",#N/A,TRUE,"general";"via2",#N/A,TRUE,"general";"via3",#N/A,TRUE,"general"}</definedName>
    <definedName name="__z3" localSheetId="3" hidden="1">{"via1",#N/A,TRUE,"general";"via2",#N/A,TRUE,"general";"via3",#N/A,TRUE,"general"}</definedName>
    <definedName name="__z3" localSheetId="4" hidden="1">{"via1",#N/A,TRUE,"general";"via2",#N/A,TRUE,"general";"via3",#N/A,TRUE,"general"}</definedName>
    <definedName name="__z3" localSheetId="5" hidden="1">{"via1",#N/A,TRUE,"general";"via2",#N/A,TRUE,"general";"via3",#N/A,TRUE,"general"}</definedName>
    <definedName name="__z3" localSheetId="8" hidden="1">{"via1",#N/A,TRUE,"general";"via2",#N/A,TRUE,"general";"via3",#N/A,TRUE,"general"}</definedName>
    <definedName name="__z3" localSheetId="16" hidden="1">{"via1",#N/A,TRUE,"general";"via2",#N/A,TRUE,"general";"via3",#N/A,TRUE,"general"}</definedName>
    <definedName name="__z3" localSheetId="17" hidden="1">{"via1",#N/A,TRUE,"general";"via2",#N/A,TRUE,"general";"via3",#N/A,TRUE,"general"}</definedName>
    <definedName name="__z3" localSheetId="18" hidden="1">{"via1",#N/A,TRUE,"general";"via2",#N/A,TRUE,"general";"via3",#N/A,TRUE,"general"}</definedName>
    <definedName name="__z3" localSheetId="1" hidden="1">{"via1",#N/A,TRUE,"general";"via2",#N/A,TRUE,"general";"via3",#N/A,TRUE,"general"}</definedName>
    <definedName name="__z3" hidden="1">{"via1",#N/A,TRUE,"general";"via2",#N/A,TRUE,"general";"via3",#N/A,TRUE,"general"}</definedName>
    <definedName name="__z4" localSheetId="2" hidden="1">{"TAB1",#N/A,TRUE,"GENERAL";"TAB2",#N/A,TRUE,"GENERAL";"TAB3",#N/A,TRUE,"GENERAL";"TAB4",#N/A,TRUE,"GENERAL";"TAB5",#N/A,TRUE,"GENERAL"}</definedName>
    <definedName name="__z4" localSheetId="3" hidden="1">{"TAB1",#N/A,TRUE,"GENERAL";"TAB2",#N/A,TRUE,"GENERAL";"TAB3",#N/A,TRUE,"GENERAL";"TAB4",#N/A,TRUE,"GENERAL";"TAB5",#N/A,TRUE,"GENERAL"}</definedName>
    <definedName name="__z4" localSheetId="4" hidden="1">{"TAB1",#N/A,TRUE,"GENERAL";"TAB2",#N/A,TRUE,"GENERAL";"TAB3",#N/A,TRUE,"GENERAL";"TAB4",#N/A,TRUE,"GENERAL";"TAB5",#N/A,TRUE,"GENERAL"}</definedName>
    <definedName name="__z4" localSheetId="5" hidden="1">{"TAB1",#N/A,TRUE,"GENERAL";"TAB2",#N/A,TRUE,"GENERAL";"TAB3",#N/A,TRUE,"GENERAL";"TAB4",#N/A,TRUE,"GENERAL";"TAB5",#N/A,TRUE,"GENERAL"}</definedName>
    <definedName name="__z4" localSheetId="8" hidden="1">{"TAB1",#N/A,TRUE,"GENERAL";"TAB2",#N/A,TRUE,"GENERAL";"TAB3",#N/A,TRUE,"GENERAL";"TAB4",#N/A,TRUE,"GENERAL";"TAB5",#N/A,TRUE,"GENERAL"}</definedName>
    <definedName name="__z4" localSheetId="16" hidden="1">{"TAB1",#N/A,TRUE,"GENERAL";"TAB2",#N/A,TRUE,"GENERAL";"TAB3",#N/A,TRUE,"GENERAL";"TAB4",#N/A,TRUE,"GENERAL";"TAB5",#N/A,TRUE,"GENERAL"}</definedName>
    <definedName name="__z4" localSheetId="17" hidden="1">{"TAB1",#N/A,TRUE,"GENERAL";"TAB2",#N/A,TRUE,"GENERAL";"TAB3",#N/A,TRUE,"GENERAL";"TAB4",#N/A,TRUE,"GENERAL";"TAB5",#N/A,TRUE,"GENERAL"}</definedName>
    <definedName name="__z4" localSheetId="18" hidden="1">{"TAB1",#N/A,TRUE,"GENERAL";"TAB2",#N/A,TRUE,"GENERAL";"TAB3",#N/A,TRUE,"GENERAL";"TAB4",#N/A,TRUE,"GENERAL";"TAB5",#N/A,TRUE,"GENERAL"}</definedName>
    <definedName name="__z4" localSheetId="1" hidden="1">{"TAB1",#N/A,TRUE,"GENERAL";"TAB2",#N/A,TRUE,"GENERAL";"TAB3",#N/A,TRUE,"GENERAL";"TAB4",#N/A,TRUE,"GENERAL";"TAB5",#N/A,TRUE,"GENERAL"}</definedName>
    <definedName name="__z4" hidden="1">{"TAB1",#N/A,TRUE,"GENERAL";"TAB2",#N/A,TRUE,"GENERAL";"TAB3",#N/A,TRUE,"GENERAL";"TAB4",#N/A,TRUE,"GENERAL";"TAB5",#N/A,TRUE,"GENERAL"}</definedName>
    <definedName name="__z5" localSheetId="2" hidden="1">{"via1",#N/A,TRUE,"general";"via2",#N/A,TRUE,"general";"via3",#N/A,TRUE,"general"}</definedName>
    <definedName name="__z5" localSheetId="3" hidden="1">{"via1",#N/A,TRUE,"general";"via2",#N/A,TRUE,"general";"via3",#N/A,TRUE,"general"}</definedName>
    <definedName name="__z5" localSheetId="4" hidden="1">{"via1",#N/A,TRUE,"general";"via2",#N/A,TRUE,"general";"via3",#N/A,TRUE,"general"}</definedName>
    <definedName name="__z5" localSheetId="5" hidden="1">{"via1",#N/A,TRUE,"general";"via2",#N/A,TRUE,"general";"via3",#N/A,TRUE,"general"}</definedName>
    <definedName name="__z5" localSheetId="8" hidden="1">{"via1",#N/A,TRUE,"general";"via2",#N/A,TRUE,"general";"via3",#N/A,TRUE,"general"}</definedName>
    <definedName name="__z5" localSheetId="16" hidden="1">{"via1",#N/A,TRUE,"general";"via2",#N/A,TRUE,"general";"via3",#N/A,TRUE,"general"}</definedName>
    <definedName name="__z5" localSheetId="17" hidden="1">{"via1",#N/A,TRUE,"general";"via2",#N/A,TRUE,"general";"via3",#N/A,TRUE,"general"}</definedName>
    <definedName name="__z5" localSheetId="18" hidden="1">{"via1",#N/A,TRUE,"general";"via2",#N/A,TRUE,"general";"via3",#N/A,TRUE,"general"}</definedName>
    <definedName name="__z5" localSheetId="1" hidden="1">{"via1",#N/A,TRUE,"general";"via2",#N/A,TRUE,"general";"via3",#N/A,TRUE,"general"}</definedName>
    <definedName name="__z5" hidden="1">{"via1",#N/A,TRUE,"general";"via2",#N/A,TRUE,"general";"via3",#N/A,TRUE,"general"}</definedName>
    <definedName name="__z6" localSheetId="2" hidden="1">{"TAB1",#N/A,TRUE,"GENERAL";"TAB2",#N/A,TRUE,"GENERAL";"TAB3",#N/A,TRUE,"GENERAL";"TAB4",#N/A,TRUE,"GENERAL";"TAB5",#N/A,TRUE,"GENERAL"}</definedName>
    <definedName name="__z6" localSheetId="3" hidden="1">{"TAB1",#N/A,TRUE,"GENERAL";"TAB2",#N/A,TRUE,"GENERAL";"TAB3",#N/A,TRUE,"GENERAL";"TAB4",#N/A,TRUE,"GENERAL";"TAB5",#N/A,TRUE,"GENERAL"}</definedName>
    <definedName name="__z6" localSheetId="4" hidden="1">{"TAB1",#N/A,TRUE,"GENERAL";"TAB2",#N/A,TRUE,"GENERAL";"TAB3",#N/A,TRUE,"GENERAL";"TAB4",#N/A,TRUE,"GENERAL";"TAB5",#N/A,TRUE,"GENERAL"}</definedName>
    <definedName name="__z6" localSheetId="5" hidden="1">{"TAB1",#N/A,TRUE,"GENERAL";"TAB2",#N/A,TRUE,"GENERAL";"TAB3",#N/A,TRUE,"GENERAL";"TAB4",#N/A,TRUE,"GENERAL";"TAB5",#N/A,TRUE,"GENERAL"}</definedName>
    <definedName name="__z6" localSheetId="8" hidden="1">{"TAB1",#N/A,TRUE,"GENERAL";"TAB2",#N/A,TRUE,"GENERAL";"TAB3",#N/A,TRUE,"GENERAL";"TAB4",#N/A,TRUE,"GENERAL";"TAB5",#N/A,TRUE,"GENERAL"}</definedName>
    <definedName name="__z6" localSheetId="16" hidden="1">{"TAB1",#N/A,TRUE,"GENERAL";"TAB2",#N/A,TRUE,"GENERAL";"TAB3",#N/A,TRUE,"GENERAL";"TAB4",#N/A,TRUE,"GENERAL";"TAB5",#N/A,TRUE,"GENERAL"}</definedName>
    <definedName name="__z6" localSheetId="17" hidden="1">{"TAB1",#N/A,TRUE,"GENERAL";"TAB2",#N/A,TRUE,"GENERAL";"TAB3",#N/A,TRUE,"GENERAL";"TAB4",#N/A,TRUE,"GENERAL";"TAB5",#N/A,TRUE,"GENERAL"}</definedName>
    <definedName name="__z6" localSheetId="18" hidden="1">{"TAB1",#N/A,TRUE,"GENERAL";"TAB2",#N/A,TRUE,"GENERAL";"TAB3",#N/A,TRUE,"GENERAL";"TAB4",#N/A,TRUE,"GENERAL";"TAB5",#N/A,TRUE,"GENERAL"}</definedName>
    <definedName name="__z6" localSheetId="1" hidden="1">{"TAB1",#N/A,TRUE,"GENERAL";"TAB2",#N/A,TRUE,"GENERAL";"TAB3",#N/A,TRUE,"GENERAL";"TAB4",#N/A,TRUE,"GENERAL";"TAB5",#N/A,TRUE,"GENERAL"}</definedName>
    <definedName name="__z6" hidden="1">{"TAB1",#N/A,TRUE,"GENERAL";"TAB2",#N/A,TRUE,"GENERAL";"TAB3",#N/A,TRUE,"GENERAL";"TAB4",#N/A,TRUE,"GENERAL";"TAB5",#N/A,TRUE,"GENERAL"}</definedName>
    <definedName name="__z7">#N/A</definedName>
    <definedName name="_02_DER_K13_000_–_K13_650">[31]EST2!#REF!</definedName>
    <definedName name="_02_DER_K15_700_–_K16_100">[31]EST2!#REF!</definedName>
    <definedName name="_03_K15_140_–_K20_540">[31]EST2!#REF!</definedName>
    <definedName name="_04">[31]EST2!#REF!</definedName>
    <definedName name="_05_DER_K35_250_–_K35_605.41">[31]EST2!#REF!</definedName>
    <definedName name="_05_IZQ_K25_695_–_K35_327.62">[31]EST2!#REF!</definedName>
    <definedName name="_05_IZQ_K35_420_–_K36_462.29">[31]EST2!#REF!</definedName>
    <definedName name="_06_K41_785.67_–_K48_083.55">[31]EST2!#REF!</definedName>
    <definedName name="_07_DER_K48_000_–_K49_563.19">[31]EST2!#REF!</definedName>
    <definedName name="_07_IZQ_K49_320_–_K52_112.74">[31]EST2!#REF!</definedName>
    <definedName name="_08_DER_K57_040_–_K61_476.50">[31]EST2!#REF!</definedName>
    <definedName name="_08_IZQ_K52_300_–_K57_577.97">[31]EST2!#REF!</definedName>
    <definedName name="_08_K24_723__A_K55_717.28">[31]EST2!#REF!</definedName>
    <definedName name="_09_K61_520_A_K61_144">[31]EST2!#REF!</definedName>
    <definedName name="_10_PR64_500_–_PR_69_541.49">[31]EST2!#REF!</definedName>
    <definedName name="_19Excel_BuiltIn_Print_Area_1_1_1">#REF!</definedName>
    <definedName name="_1Excel_BuiltIn_Print_Area_1_1">#REF!</definedName>
    <definedName name="_1Excel_BuiltIn_Print_Area_1_1_1">#REF!</definedName>
    <definedName name="_1Sin_nombre">#REF!</definedName>
    <definedName name="_25Excel_BuiltIn_Print_Titles_1_1_1_1">#REF!</definedName>
    <definedName name="_2Excel_BuiltIn_Print_Titles_1_1_1_1">#REF!</definedName>
    <definedName name="_2inf_1">#REF!</definedName>
    <definedName name="_42C">#REF!</definedName>
    <definedName name="_42D">#REF!</definedName>
    <definedName name="_42E">#REF!</definedName>
    <definedName name="_44">#REF!</definedName>
    <definedName name="_5inf_2">#REF!</definedName>
    <definedName name="_6">#REF!</definedName>
    <definedName name="_7inf_3">#REF!</definedName>
    <definedName name="_a1" localSheetId="2" hidden="1">{"TAB1",#N/A,TRUE,"GENERAL";"TAB2",#N/A,TRUE,"GENERAL";"TAB3",#N/A,TRUE,"GENERAL";"TAB4",#N/A,TRUE,"GENERAL";"TAB5",#N/A,TRUE,"GENERAL"}</definedName>
    <definedName name="_a1" localSheetId="3" hidden="1">{"TAB1",#N/A,TRUE,"GENERAL";"TAB2",#N/A,TRUE,"GENERAL";"TAB3",#N/A,TRUE,"GENERAL";"TAB4",#N/A,TRUE,"GENERAL";"TAB5",#N/A,TRUE,"GENERAL"}</definedName>
    <definedName name="_a1" localSheetId="4" hidden="1">{"TAB1",#N/A,TRUE,"GENERAL";"TAB2",#N/A,TRUE,"GENERAL";"TAB3",#N/A,TRUE,"GENERAL";"TAB4",#N/A,TRUE,"GENERAL";"TAB5",#N/A,TRUE,"GENERAL"}</definedName>
    <definedName name="_a1" localSheetId="5" hidden="1">{"TAB1",#N/A,TRUE,"GENERAL";"TAB2",#N/A,TRUE,"GENERAL";"TAB3",#N/A,TRUE,"GENERAL";"TAB4",#N/A,TRUE,"GENERAL";"TAB5",#N/A,TRUE,"GENERAL"}</definedName>
    <definedName name="_a1" localSheetId="8" hidden="1">{"TAB1",#N/A,TRUE,"GENERAL";"TAB2",#N/A,TRUE,"GENERAL";"TAB3",#N/A,TRUE,"GENERAL";"TAB4",#N/A,TRUE,"GENERAL";"TAB5",#N/A,TRUE,"GENERAL"}</definedName>
    <definedName name="_a1" localSheetId="16" hidden="1">{"TAB1",#N/A,TRUE,"GENERAL";"TAB2",#N/A,TRUE,"GENERAL";"TAB3",#N/A,TRUE,"GENERAL";"TAB4",#N/A,TRUE,"GENERAL";"TAB5",#N/A,TRUE,"GENERAL"}</definedName>
    <definedName name="_a1" localSheetId="17" hidden="1">{"TAB1",#N/A,TRUE,"GENERAL";"TAB2",#N/A,TRUE,"GENERAL";"TAB3",#N/A,TRUE,"GENERAL";"TAB4",#N/A,TRUE,"GENERAL";"TAB5",#N/A,TRUE,"GENERAL"}</definedName>
    <definedName name="_a1" localSheetId="18" hidden="1">{"TAB1",#N/A,TRUE,"GENERAL";"TAB2",#N/A,TRUE,"GENERAL";"TAB3",#N/A,TRUE,"GENERAL";"TAB4",#N/A,TRUE,"GENERAL";"TAB5",#N/A,TRUE,"GENERAL"}</definedName>
    <definedName name="_a1" localSheetId="1" hidden="1">{"TAB1",#N/A,TRUE,"GENERAL";"TAB2",#N/A,TRUE,"GENERAL";"TAB3",#N/A,TRUE,"GENERAL";"TAB4",#N/A,TRUE,"GENERAL";"TAB5",#N/A,TRUE,"GENERAL"}</definedName>
    <definedName name="_a1" hidden="1">{"TAB1",#N/A,TRUE,"GENERAL";"TAB2",#N/A,TRUE,"GENERAL";"TAB3",#N/A,TRUE,"GENERAL";"TAB4",#N/A,TRUE,"GENERAL";"TAB5",#N/A,TRUE,"GENERAL"}</definedName>
    <definedName name="_A100000">#REF!</definedName>
    <definedName name="_A1000000">#REF!</definedName>
    <definedName name="_A17000">#REF!</definedName>
    <definedName name="_A20000">#REF!</definedName>
    <definedName name="_a3" localSheetId="2" hidden="1">{"TAB1",#N/A,TRUE,"GENERAL";"TAB2",#N/A,TRUE,"GENERAL";"TAB3",#N/A,TRUE,"GENERAL";"TAB4",#N/A,TRUE,"GENERAL";"TAB5",#N/A,TRUE,"GENERAL"}</definedName>
    <definedName name="_a3" localSheetId="3" hidden="1">{"TAB1",#N/A,TRUE,"GENERAL";"TAB2",#N/A,TRUE,"GENERAL";"TAB3",#N/A,TRUE,"GENERAL";"TAB4",#N/A,TRUE,"GENERAL";"TAB5",#N/A,TRUE,"GENERAL"}</definedName>
    <definedName name="_a3" localSheetId="4" hidden="1">{"TAB1",#N/A,TRUE,"GENERAL";"TAB2",#N/A,TRUE,"GENERAL";"TAB3",#N/A,TRUE,"GENERAL";"TAB4",#N/A,TRUE,"GENERAL";"TAB5",#N/A,TRUE,"GENERAL"}</definedName>
    <definedName name="_a3" localSheetId="5" hidden="1">{"TAB1",#N/A,TRUE,"GENERAL";"TAB2",#N/A,TRUE,"GENERAL";"TAB3",#N/A,TRUE,"GENERAL";"TAB4",#N/A,TRUE,"GENERAL";"TAB5",#N/A,TRUE,"GENERAL"}</definedName>
    <definedName name="_a3" localSheetId="8" hidden="1">{"TAB1",#N/A,TRUE,"GENERAL";"TAB2",#N/A,TRUE,"GENERAL";"TAB3",#N/A,TRUE,"GENERAL";"TAB4",#N/A,TRUE,"GENERAL";"TAB5",#N/A,TRUE,"GENERAL"}</definedName>
    <definedName name="_a3" localSheetId="16" hidden="1">{"TAB1",#N/A,TRUE,"GENERAL";"TAB2",#N/A,TRUE,"GENERAL";"TAB3",#N/A,TRUE,"GENERAL";"TAB4",#N/A,TRUE,"GENERAL";"TAB5",#N/A,TRUE,"GENERAL"}</definedName>
    <definedName name="_a3" localSheetId="17" hidden="1">{"TAB1",#N/A,TRUE,"GENERAL";"TAB2",#N/A,TRUE,"GENERAL";"TAB3",#N/A,TRUE,"GENERAL";"TAB4",#N/A,TRUE,"GENERAL";"TAB5",#N/A,TRUE,"GENERAL"}</definedName>
    <definedName name="_a3" localSheetId="18" hidden="1">{"TAB1",#N/A,TRUE,"GENERAL";"TAB2",#N/A,TRUE,"GENERAL";"TAB3",#N/A,TRUE,"GENERAL";"TAB4",#N/A,TRUE,"GENERAL";"TAB5",#N/A,TRUE,"GENERAL"}</definedName>
    <definedName name="_a3" localSheetId="1" hidden="1">{"TAB1",#N/A,TRUE,"GENERAL";"TAB2",#N/A,TRUE,"GENERAL";"TAB3",#N/A,TRUE,"GENERAL";"TAB4",#N/A,TRUE,"GENERAL";"TAB5",#N/A,TRUE,"GENERAL"}</definedName>
    <definedName name="_a3" hidden="1">{"TAB1",#N/A,TRUE,"GENERAL";"TAB2",#N/A,TRUE,"GENERAL";"TAB3",#N/A,TRUE,"GENERAL";"TAB4",#N/A,TRUE,"GENERAL";"TAB5",#N/A,TRUE,"GENERAL"}</definedName>
    <definedName name="_A30000">#REF!</definedName>
    <definedName name="_a4" localSheetId="2" hidden="1">{"via1",#N/A,TRUE,"general";"via2",#N/A,TRUE,"general";"via3",#N/A,TRUE,"general"}</definedName>
    <definedName name="_a4" localSheetId="3" hidden="1">{"via1",#N/A,TRUE,"general";"via2",#N/A,TRUE,"general";"via3",#N/A,TRUE,"general"}</definedName>
    <definedName name="_a4" localSheetId="4" hidden="1">{"via1",#N/A,TRUE,"general";"via2",#N/A,TRUE,"general";"via3",#N/A,TRUE,"general"}</definedName>
    <definedName name="_a4" localSheetId="5" hidden="1">{"via1",#N/A,TRUE,"general";"via2",#N/A,TRUE,"general";"via3",#N/A,TRUE,"general"}</definedName>
    <definedName name="_a4" localSheetId="8" hidden="1">{"via1",#N/A,TRUE,"general";"via2",#N/A,TRUE,"general";"via3",#N/A,TRUE,"general"}</definedName>
    <definedName name="_a4" localSheetId="16" hidden="1">{"via1",#N/A,TRUE,"general";"via2",#N/A,TRUE,"general";"via3",#N/A,TRUE,"general"}</definedName>
    <definedName name="_a4" localSheetId="17" hidden="1">{"via1",#N/A,TRUE,"general";"via2",#N/A,TRUE,"general";"via3",#N/A,TRUE,"general"}</definedName>
    <definedName name="_a4" localSheetId="18" hidden="1">{"via1",#N/A,TRUE,"general";"via2",#N/A,TRUE,"general";"via3",#N/A,TRUE,"general"}</definedName>
    <definedName name="_a4" localSheetId="1" hidden="1">{"via1",#N/A,TRUE,"general";"via2",#N/A,TRUE,"general";"via3",#N/A,TRUE,"general"}</definedName>
    <definedName name="_a4" hidden="1">{"via1",#N/A,TRUE,"general";"via2",#N/A,TRUE,"general";"via3",#N/A,TRUE,"general"}</definedName>
    <definedName name="_a5" localSheetId="2" hidden="1">{"TAB1",#N/A,TRUE,"GENERAL";"TAB2",#N/A,TRUE,"GENERAL";"TAB3",#N/A,TRUE,"GENERAL";"TAB4",#N/A,TRUE,"GENERAL";"TAB5",#N/A,TRUE,"GENERAL"}</definedName>
    <definedName name="_a5" localSheetId="3" hidden="1">{"TAB1",#N/A,TRUE,"GENERAL";"TAB2",#N/A,TRUE,"GENERAL";"TAB3",#N/A,TRUE,"GENERAL";"TAB4",#N/A,TRUE,"GENERAL";"TAB5",#N/A,TRUE,"GENERAL"}</definedName>
    <definedName name="_a5" localSheetId="4" hidden="1">{"TAB1",#N/A,TRUE,"GENERAL";"TAB2",#N/A,TRUE,"GENERAL";"TAB3",#N/A,TRUE,"GENERAL";"TAB4",#N/A,TRUE,"GENERAL";"TAB5",#N/A,TRUE,"GENERAL"}</definedName>
    <definedName name="_a5" localSheetId="5" hidden="1">{"TAB1",#N/A,TRUE,"GENERAL";"TAB2",#N/A,TRUE,"GENERAL";"TAB3",#N/A,TRUE,"GENERAL";"TAB4",#N/A,TRUE,"GENERAL";"TAB5",#N/A,TRUE,"GENERAL"}</definedName>
    <definedName name="_a5" localSheetId="8" hidden="1">{"TAB1",#N/A,TRUE,"GENERAL";"TAB2",#N/A,TRUE,"GENERAL";"TAB3",#N/A,TRUE,"GENERAL";"TAB4",#N/A,TRUE,"GENERAL";"TAB5",#N/A,TRUE,"GENERAL"}</definedName>
    <definedName name="_a5" localSheetId="16" hidden="1">{"TAB1",#N/A,TRUE,"GENERAL";"TAB2",#N/A,TRUE,"GENERAL";"TAB3",#N/A,TRUE,"GENERAL";"TAB4",#N/A,TRUE,"GENERAL";"TAB5",#N/A,TRUE,"GENERAL"}</definedName>
    <definedName name="_a5" localSheetId="17" hidden="1">{"TAB1",#N/A,TRUE,"GENERAL";"TAB2",#N/A,TRUE,"GENERAL";"TAB3",#N/A,TRUE,"GENERAL";"TAB4",#N/A,TRUE,"GENERAL";"TAB5",#N/A,TRUE,"GENERAL"}</definedName>
    <definedName name="_a5" localSheetId="18" hidden="1">{"TAB1",#N/A,TRUE,"GENERAL";"TAB2",#N/A,TRUE,"GENERAL";"TAB3",#N/A,TRUE,"GENERAL";"TAB4",#N/A,TRUE,"GENERAL";"TAB5",#N/A,TRUE,"GENERAL"}</definedName>
    <definedName name="_a5" localSheetId="1" hidden="1">{"TAB1",#N/A,TRUE,"GENERAL";"TAB2",#N/A,TRUE,"GENERAL";"TAB3",#N/A,TRUE,"GENERAL";"TAB4",#N/A,TRUE,"GENERAL";"TAB5",#N/A,TRUE,"GENERAL"}</definedName>
    <definedName name="_a5" hidden="1">{"TAB1",#N/A,TRUE,"GENERAL";"TAB2",#N/A,TRUE,"GENERAL";"TAB3",#N/A,TRUE,"GENERAL";"TAB4",#N/A,TRUE,"GENERAL";"TAB5",#N/A,TRUE,"GENERAL"}</definedName>
    <definedName name="_a500000">#REF!</definedName>
    <definedName name="_a6" localSheetId="2" hidden="1">{"TAB1",#N/A,TRUE,"GENERAL";"TAB2",#N/A,TRUE,"GENERAL";"TAB3",#N/A,TRUE,"GENERAL";"TAB4",#N/A,TRUE,"GENERAL";"TAB5",#N/A,TRUE,"GENERAL"}</definedName>
    <definedName name="_a6" localSheetId="3" hidden="1">{"TAB1",#N/A,TRUE,"GENERAL";"TAB2",#N/A,TRUE,"GENERAL";"TAB3",#N/A,TRUE,"GENERAL";"TAB4",#N/A,TRUE,"GENERAL";"TAB5",#N/A,TRUE,"GENERAL"}</definedName>
    <definedName name="_a6" localSheetId="4" hidden="1">{"TAB1",#N/A,TRUE,"GENERAL";"TAB2",#N/A,TRUE,"GENERAL";"TAB3",#N/A,TRUE,"GENERAL";"TAB4",#N/A,TRUE,"GENERAL";"TAB5",#N/A,TRUE,"GENERAL"}</definedName>
    <definedName name="_a6" localSheetId="5" hidden="1">{"TAB1",#N/A,TRUE,"GENERAL";"TAB2",#N/A,TRUE,"GENERAL";"TAB3",#N/A,TRUE,"GENERAL";"TAB4",#N/A,TRUE,"GENERAL";"TAB5",#N/A,TRUE,"GENERAL"}</definedName>
    <definedName name="_a6" localSheetId="8" hidden="1">{"TAB1",#N/A,TRUE,"GENERAL";"TAB2",#N/A,TRUE,"GENERAL";"TAB3",#N/A,TRUE,"GENERAL";"TAB4",#N/A,TRUE,"GENERAL";"TAB5",#N/A,TRUE,"GENERAL"}</definedName>
    <definedName name="_a6" localSheetId="16" hidden="1">{"TAB1",#N/A,TRUE,"GENERAL";"TAB2",#N/A,TRUE,"GENERAL";"TAB3",#N/A,TRUE,"GENERAL";"TAB4",#N/A,TRUE,"GENERAL";"TAB5",#N/A,TRUE,"GENERAL"}</definedName>
    <definedName name="_a6" localSheetId="17" hidden="1">{"TAB1",#N/A,TRUE,"GENERAL";"TAB2",#N/A,TRUE,"GENERAL";"TAB3",#N/A,TRUE,"GENERAL";"TAB4",#N/A,TRUE,"GENERAL";"TAB5",#N/A,TRUE,"GENERAL"}</definedName>
    <definedName name="_a6" localSheetId="18" hidden="1">{"TAB1",#N/A,TRUE,"GENERAL";"TAB2",#N/A,TRUE,"GENERAL";"TAB3",#N/A,TRUE,"GENERAL";"TAB4",#N/A,TRUE,"GENERAL";"TAB5",#N/A,TRUE,"GENERAL"}</definedName>
    <definedName name="_a6" localSheetId="1" hidden="1">{"TAB1",#N/A,TRUE,"GENERAL";"TAB2",#N/A,TRUE,"GENERAL";"TAB3",#N/A,TRUE,"GENERAL";"TAB4",#N/A,TRUE,"GENERAL";"TAB5",#N/A,TRUE,"GENERAL"}</definedName>
    <definedName name="_a6" hidden="1">{"TAB1",#N/A,TRUE,"GENERAL";"TAB2",#N/A,TRUE,"GENERAL";"TAB3",#N/A,TRUE,"GENERAL";"TAB4",#N/A,TRUE,"GENERAL";"TAB5",#N/A,TRUE,"GENERAL"}</definedName>
    <definedName name="_A800000">#REF!</definedName>
    <definedName name="_A999999">#REF!</definedName>
    <definedName name="_ACT21">[32]ACTA21!$A$6:$U$37</definedName>
    <definedName name="_ADH12">[16]BASE!$D$358</definedName>
    <definedName name="_adi1">[33]Datos!$B$2</definedName>
    <definedName name="_adi2">[33]Datos!$B$3</definedName>
    <definedName name="_ADM12">[16]BASE!$D$359</definedName>
    <definedName name="_ADM2">#REF!</definedName>
    <definedName name="_ADM3">[26]BASE!$D$126</definedName>
    <definedName name="_ADM4">[16]BASE!$D$151</definedName>
    <definedName name="_ADP1">#REF!</definedName>
    <definedName name="_AFC1" localSheetId="1">[7]INV!$A$25:$D$28</definedName>
    <definedName name="_AFC1">[5]INV!$A$25:$D$28</definedName>
    <definedName name="_AFC3" localSheetId="1">[7]INV!$F$25:$I$28</definedName>
    <definedName name="_AFC3">[5]INV!$F$25:$I$28</definedName>
    <definedName name="_AFC5" localSheetId="1">[7]INV!$K$25:$N$28</definedName>
    <definedName name="_AFC5">[5]INV!$K$25:$N$28</definedName>
    <definedName name="_AIU1" localSheetId="1">#REF!</definedName>
    <definedName name="_AIU1">#REF!</definedName>
    <definedName name="_aiu2">[9]AIU!$J$105</definedName>
    <definedName name="_apu1">[3]INSUMOS!#REF!</definedName>
    <definedName name="_apu2" localSheetId="1">#REF!</definedName>
    <definedName name="_apu2">#REF!</definedName>
    <definedName name="_APU221" localSheetId="1">#REF!</definedName>
    <definedName name="_APU221">#REF!</definedName>
    <definedName name="_APU222" localSheetId="1">#REF!</definedName>
    <definedName name="_APU222">#REF!</definedName>
    <definedName name="_APU3">#REF!</definedName>
    <definedName name="_APU465" localSheetId="2">[6]!absc</definedName>
    <definedName name="_APU465" localSheetId="12">[6]!absc</definedName>
    <definedName name="_APU465" localSheetId="11">[6]!absc</definedName>
    <definedName name="_APU465" localSheetId="13">[6]!absc</definedName>
    <definedName name="_APU465" localSheetId="14">[6]!absc</definedName>
    <definedName name="_APU465" localSheetId="15">[6]!absc</definedName>
    <definedName name="_APU465" localSheetId="3">[6]!absc</definedName>
    <definedName name="_APU465" localSheetId="4">[6]!absc</definedName>
    <definedName name="_APU465" localSheetId="5">[6]!absc</definedName>
    <definedName name="_APU465" localSheetId="6">[6]!absc</definedName>
    <definedName name="_APU465" localSheetId="7">[6]!absc</definedName>
    <definedName name="_APU465" localSheetId="8">[6]!absc</definedName>
    <definedName name="_APU465" localSheetId="9">[6]!absc</definedName>
    <definedName name="_APU465" localSheetId="10">[6]!absc</definedName>
    <definedName name="_APU465" localSheetId="16">[6]!absc</definedName>
    <definedName name="_APU465" localSheetId="17">[6]!absc</definedName>
    <definedName name="_APU465" localSheetId="18">[6]!absc</definedName>
    <definedName name="_APU465" localSheetId="19">[6]!absc</definedName>
    <definedName name="_APU465" localSheetId="20">[6]!absc</definedName>
    <definedName name="_APU465" localSheetId="21">[6]!absc</definedName>
    <definedName name="_APU465" localSheetId="22">[6]!absc</definedName>
    <definedName name="_APU465" localSheetId="23">[6]!absc</definedName>
    <definedName name="_APU465" localSheetId="24">[6]!absc</definedName>
    <definedName name="_APU465" localSheetId="1">[20]!absc</definedName>
    <definedName name="_APU465">[6]!absc</definedName>
    <definedName name="_apu651">#REF!</definedName>
    <definedName name="_b2" localSheetId="2" hidden="1">{"TAB1",#N/A,TRUE,"GENERAL";"TAB2",#N/A,TRUE,"GENERAL";"TAB3",#N/A,TRUE,"GENERAL";"TAB4",#N/A,TRUE,"GENERAL";"TAB5",#N/A,TRUE,"GENERAL"}</definedName>
    <definedName name="_b2" localSheetId="3" hidden="1">{"TAB1",#N/A,TRUE,"GENERAL";"TAB2",#N/A,TRUE,"GENERAL";"TAB3",#N/A,TRUE,"GENERAL";"TAB4",#N/A,TRUE,"GENERAL";"TAB5",#N/A,TRUE,"GENERAL"}</definedName>
    <definedName name="_b2" localSheetId="4" hidden="1">{"TAB1",#N/A,TRUE,"GENERAL";"TAB2",#N/A,TRUE,"GENERAL";"TAB3",#N/A,TRUE,"GENERAL";"TAB4",#N/A,TRUE,"GENERAL";"TAB5",#N/A,TRUE,"GENERAL"}</definedName>
    <definedName name="_b2" localSheetId="5" hidden="1">{"TAB1",#N/A,TRUE,"GENERAL";"TAB2",#N/A,TRUE,"GENERAL";"TAB3",#N/A,TRUE,"GENERAL";"TAB4",#N/A,TRUE,"GENERAL";"TAB5",#N/A,TRUE,"GENERAL"}</definedName>
    <definedName name="_b2" localSheetId="8" hidden="1">{"TAB1",#N/A,TRUE,"GENERAL";"TAB2",#N/A,TRUE,"GENERAL";"TAB3",#N/A,TRUE,"GENERAL";"TAB4",#N/A,TRUE,"GENERAL";"TAB5",#N/A,TRUE,"GENERAL"}</definedName>
    <definedName name="_b2" localSheetId="16" hidden="1">{"TAB1",#N/A,TRUE,"GENERAL";"TAB2",#N/A,TRUE,"GENERAL";"TAB3",#N/A,TRUE,"GENERAL";"TAB4",#N/A,TRUE,"GENERAL";"TAB5",#N/A,TRUE,"GENERAL"}</definedName>
    <definedName name="_b2" localSheetId="17" hidden="1">{"TAB1",#N/A,TRUE,"GENERAL";"TAB2",#N/A,TRUE,"GENERAL";"TAB3",#N/A,TRUE,"GENERAL";"TAB4",#N/A,TRUE,"GENERAL";"TAB5",#N/A,TRUE,"GENERAL"}</definedName>
    <definedName name="_b2" localSheetId="18" hidden="1">{"TAB1",#N/A,TRUE,"GENERAL";"TAB2",#N/A,TRUE,"GENERAL";"TAB3",#N/A,TRUE,"GENERAL";"TAB4",#N/A,TRUE,"GENERAL";"TAB5",#N/A,TRUE,"GENERAL"}</definedName>
    <definedName name="_b2" localSheetId="1" hidden="1">{"TAB1",#N/A,TRUE,"GENERAL";"TAB2",#N/A,TRUE,"GENERAL";"TAB3",#N/A,TRUE,"GENERAL";"TAB4",#N/A,TRUE,"GENERAL";"TAB5",#N/A,TRUE,"GENERAL"}</definedName>
    <definedName name="_b2" hidden="1">{"TAB1",#N/A,TRUE,"GENERAL";"TAB2",#N/A,TRUE,"GENERAL";"TAB3",#N/A,TRUE,"GENERAL";"TAB4",#N/A,TRUE,"GENERAL";"TAB5",#N/A,TRUE,"GENERAL"}</definedName>
    <definedName name="_b3" localSheetId="2" hidden="1">{"TAB1",#N/A,TRUE,"GENERAL";"TAB2",#N/A,TRUE,"GENERAL";"TAB3",#N/A,TRUE,"GENERAL";"TAB4",#N/A,TRUE,"GENERAL";"TAB5",#N/A,TRUE,"GENERAL"}</definedName>
    <definedName name="_b3" localSheetId="3" hidden="1">{"TAB1",#N/A,TRUE,"GENERAL";"TAB2",#N/A,TRUE,"GENERAL";"TAB3",#N/A,TRUE,"GENERAL";"TAB4",#N/A,TRUE,"GENERAL";"TAB5",#N/A,TRUE,"GENERAL"}</definedName>
    <definedName name="_b3" localSheetId="4" hidden="1">{"TAB1",#N/A,TRUE,"GENERAL";"TAB2",#N/A,TRUE,"GENERAL";"TAB3",#N/A,TRUE,"GENERAL";"TAB4",#N/A,TRUE,"GENERAL";"TAB5",#N/A,TRUE,"GENERAL"}</definedName>
    <definedName name="_b3" localSheetId="5" hidden="1">{"TAB1",#N/A,TRUE,"GENERAL";"TAB2",#N/A,TRUE,"GENERAL";"TAB3",#N/A,TRUE,"GENERAL";"TAB4",#N/A,TRUE,"GENERAL";"TAB5",#N/A,TRUE,"GENERAL"}</definedName>
    <definedName name="_b3" localSheetId="8" hidden="1">{"TAB1",#N/A,TRUE,"GENERAL";"TAB2",#N/A,TRUE,"GENERAL";"TAB3",#N/A,TRUE,"GENERAL";"TAB4",#N/A,TRUE,"GENERAL";"TAB5",#N/A,TRUE,"GENERAL"}</definedName>
    <definedName name="_b3" localSheetId="16" hidden="1">{"TAB1",#N/A,TRUE,"GENERAL";"TAB2",#N/A,TRUE,"GENERAL";"TAB3",#N/A,TRUE,"GENERAL";"TAB4",#N/A,TRUE,"GENERAL";"TAB5",#N/A,TRUE,"GENERAL"}</definedName>
    <definedName name="_b3" localSheetId="17" hidden="1">{"TAB1",#N/A,TRUE,"GENERAL";"TAB2",#N/A,TRUE,"GENERAL";"TAB3",#N/A,TRUE,"GENERAL";"TAB4",#N/A,TRUE,"GENERAL";"TAB5",#N/A,TRUE,"GENERAL"}</definedName>
    <definedName name="_b3" localSheetId="18" hidden="1">{"TAB1",#N/A,TRUE,"GENERAL";"TAB2",#N/A,TRUE,"GENERAL";"TAB3",#N/A,TRUE,"GENERAL";"TAB4",#N/A,TRUE,"GENERAL";"TAB5",#N/A,TRUE,"GENERAL"}</definedName>
    <definedName name="_b3" localSheetId="1" hidden="1">{"TAB1",#N/A,TRUE,"GENERAL";"TAB2",#N/A,TRUE,"GENERAL";"TAB3",#N/A,TRUE,"GENERAL";"TAB4",#N/A,TRUE,"GENERAL";"TAB5",#N/A,TRUE,"GENERAL"}</definedName>
    <definedName name="_b3" hidden="1">{"TAB1",#N/A,TRUE,"GENERAL";"TAB2",#N/A,TRUE,"GENERAL";"TAB3",#N/A,TRUE,"GENERAL";"TAB4",#N/A,TRUE,"GENERAL";"TAB5",#N/A,TRUE,"GENERAL"}</definedName>
    <definedName name="_b4" localSheetId="2" hidden="1">{"TAB1",#N/A,TRUE,"GENERAL";"TAB2",#N/A,TRUE,"GENERAL";"TAB3",#N/A,TRUE,"GENERAL";"TAB4",#N/A,TRUE,"GENERAL";"TAB5",#N/A,TRUE,"GENERAL"}</definedName>
    <definedName name="_b4" localSheetId="3" hidden="1">{"TAB1",#N/A,TRUE,"GENERAL";"TAB2",#N/A,TRUE,"GENERAL";"TAB3",#N/A,TRUE,"GENERAL";"TAB4",#N/A,TRUE,"GENERAL";"TAB5",#N/A,TRUE,"GENERAL"}</definedName>
    <definedName name="_b4" localSheetId="4" hidden="1">{"TAB1",#N/A,TRUE,"GENERAL";"TAB2",#N/A,TRUE,"GENERAL";"TAB3",#N/A,TRUE,"GENERAL";"TAB4",#N/A,TRUE,"GENERAL";"TAB5",#N/A,TRUE,"GENERAL"}</definedName>
    <definedName name="_b4" localSheetId="5" hidden="1">{"TAB1",#N/A,TRUE,"GENERAL";"TAB2",#N/A,TRUE,"GENERAL";"TAB3",#N/A,TRUE,"GENERAL";"TAB4",#N/A,TRUE,"GENERAL";"TAB5",#N/A,TRUE,"GENERAL"}</definedName>
    <definedName name="_b4" localSheetId="8" hidden="1">{"TAB1",#N/A,TRUE,"GENERAL";"TAB2",#N/A,TRUE,"GENERAL";"TAB3",#N/A,TRUE,"GENERAL";"TAB4",#N/A,TRUE,"GENERAL";"TAB5",#N/A,TRUE,"GENERAL"}</definedName>
    <definedName name="_b4" localSheetId="16" hidden="1">{"TAB1",#N/A,TRUE,"GENERAL";"TAB2",#N/A,TRUE,"GENERAL";"TAB3",#N/A,TRUE,"GENERAL";"TAB4",#N/A,TRUE,"GENERAL";"TAB5",#N/A,TRUE,"GENERAL"}</definedName>
    <definedName name="_b4" localSheetId="17" hidden="1">{"TAB1",#N/A,TRUE,"GENERAL";"TAB2",#N/A,TRUE,"GENERAL";"TAB3",#N/A,TRUE,"GENERAL";"TAB4",#N/A,TRUE,"GENERAL";"TAB5",#N/A,TRUE,"GENERAL"}</definedName>
    <definedName name="_b4" localSheetId="18" hidden="1">{"TAB1",#N/A,TRUE,"GENERAL";"TAB2",#N/A,TRUE,"GENERAL";"TAB3",#N/A,TRUE,"GENERAL";"TAB4",#N/A,TRUE,"GENERAL";"TAB5",#N/A,TRUE,"GENERAL"}</definedName>
    <definedName name="_b4" localSheetId="1" hidden="1">{"TAB1",#N/A,TRUE,"GENERAL";"TAB2",#N/A,TRUE,"GENERAL";"TAB3",#N/A,TRUE,"GENERAL";"TAB4",#N/A,TRUE,"GENERAL";"TAB5",#N/A,TRUE,"GENERAL"}</definedName>
    <definedName name="_b4" hidden="1">{"TAB1",#N/A,TRUE,"GENERAL";"TAB2",#N/A,TRUE,"GENERAL";"TAB3",#N/A,TRUE,"GENERAL";"TAB4",#N/A,TRUE,"GENERAL";"TAB5",#N/A,TRUE,"GENERAL"}</definedName>
    <definedName name="_b5" localSheetId="2" hidden="1">{"TAB1",#N/A,TRUE,"GENERAL";"TAB2",#N/A,TRUE,"GENERAL";"TAB3",#N/A,TRUE,"GENERAL";"TAB4",#N/A,TRUE,"GENERAL";"TAB5",#N/A,TRUE,"GENERAL"}</definedName>
    <definedName name="_b5" localSheetId="3" hidden="1">{"TAB1",#N/A,TRUE,"GENERAL";"TAB2",#N/A,TRUE,"GENERAL";"TAB3",#N/A,TRUE,"GENERAL";"TAB4",#N/A,TRUE,"GENERAL";"TAB5",#N/A,TRUE,"GENERAL"}</definedName>
    <definedName name="_b5" localSheetId="4" hidden="1">{"TAB1",#N/A,TRUE,"GENERAL";"TAB2",#N/A,TRUE,"GENERAL";"TAB3",#N/A,TRUE,"GENERAL";"TAB4",#N/A,TRUE,"GENERAL";"TAB5",#N/A,TRUE,"GENERAL"}</definedName>
    <definedName name="_b5" localSheetId="5" hidden="1">{"TAB1",#N/A,TRUE,"GENERAL";"TAB2",#N/A,TRUE,"GENERAL";"TAB3",#N/A,TRUE,"GENERAL";"TAB4",#N/A,TRUE,"GENERAL";"TAB5",#N/A,TRUE,"GENERAL"}</definedName>
    <definedName name="_b5" localSheetId="8" hidden="1">{"TAB1",#N/A,TRUE,"GENERAL";"TAB2",#N/A,TRUE,"GENERAL";"TAB3",#N/A,TRUE,"GENERAL";"TAB4",#N/A,TRUE,"GENERAL";"TAB5",#N/A,TRUE,"GENERAL"}</definedName>
    <definedName name="_b5" localSheetId="16" hidden="1">{"TAB1",#N/A,TRUE,"GENERAL";"TAB2",#N/A,TRUE,"GENERAL";"TAB3",#N/A,TRUE,"GENERAL";"TAB4",#N/A,TRUE,"GENERAL";"TAB5",#N/A,TRUE,"GENERAL"}</definedName>
    <definedName name="_b5" localSheetId="17" hidden="1">{"TAB1",#N/A,TRUE,"GENERAL";"TAB2",#N/A,TRUE,"GENERAL";"TAB3",#N/A,TRUE,"GENERAL";"TAB4",#N/A,TRUE,"GENERAL";"TAB5",#N/A,TRUE,"GENERAL"}</definedName>
    <definedName name="_b5" localSheetId="18" hidden="1">{"TAB1",#N/A,TRUE,"GENERAL";"TAB2",#N/A,TRUE,"GENERAL";"TAB3",#N/A,TRUE,"GENERAL";"TAB4",#N/A,TRUE,"GENERAL";"TAB5",#N/A,TRUE,"GENERAL"}</definedName>
    <definedName name="_b5" localSheetId="1" hidden="1">{"TAB1",#N/A,TRUE,"GENERAL";"TAB2",#N/A,TRUE,"GENERAL";"TAB3",#N/A,TRUE,"GENERAL";"TAB4",#N/A,TRUE,"GENERAL";"TAB5",#N/A,TRUE,"GENERAL"}</definedName>
    <definedName name="_b5" hidden="1">{"TAB1",#N/A,TRUE,"GENERAL";"TAB2",#N/A,TRUE,"GENERAL";"TAB3",#N/A,TRUE,"GENERAL";"TAB4",#N/A,TRUE,"GENERAL";"TAB5",#N/A,TRUE,"GENERAL"}</definedName>
    <definedName name="_b6" localSheetId="2" hidden="1">{"TAB1",#N/A,TRUE,"GENERAL";"TAB2",#N/A,TRUE,"GENERAL";"TAB3",#N/A,TRUE,"GENERAL";"TAB4",#N/A,TRUE,"GENERAL";"TAB5",#N/A,TRUE,"GENERAL"}</definedName>
    <definedName name="_b6" localSheetId="3" hidden="1">{"TAB1",#N/A,TRUE,"GENERAL";"TAB2",#N/A,TRUE,"GENERAL";"TAB3",#N/A,TRUE,"GENERAL";"TAB4",#N/A,TRUE,"GENERAL";"TAB5",#N/A,TRUE,"GENERAL"}</definedName>
    <definedName name="_b6" localSheetId="4" hidden="1">{"TAB1",#N/A,TRUE,"GENERAL";"TAB2",#N/A,TRUE,"GENERAL";"TAB3",#N/A,TRUE,"GENERAL";"TAB4",#N/A,TRUE,"GENERAL";"TAB5",#N/A,TRUE,"GENERAL"}</definedName>
    <definedName name="_b6" localSheetId="5" hidden="1">{"TAB1",#N/A,TRUE,"GENERAL";"TAB2",#N/A,TRUE,"GENERAL";"TAB3",#N/A,TRUE,"GENERAL";"TAB4",#N/A,TRUE,"GENERAL";"TAB5",#N/A,TRUE,"GENERAL"}</definedName>
    <definedName name="_b6" localSheetId="8" hidden="1">{"TAB1",#N/A,TRUE,"GENERAL";"TAB2",#N/A,TRUE,"GENERAL";"TAB3",#N/A,TRUE,"GENERAL";"TAB4",#N/A,TRUE,"GENERAL";"TAB5",#N/A,TRUE,"GENERAL"}</definedName>
    <definedName name="_b6" localSheetId="16" hidden="1">{"TAB1",#N/A,TRUE,"GENERAL";"TAB2",#N/A,TRUE,"GENERAL";"TAB3",#N/A,TRUE,"GENERAL";"TAB4",#N/A,TRUE,"GENERAL";"TAB5",#N/A,TRUE,"GENERAL"}</definedName>
    <definedName name="_b6" localSheetId="17" hidden="1">{"TAB1",#N/A,TRUE,"GENERAL";"TAB2",#N/A,TRUE,"GENERAL";"TAB3",#N/A,TRUE,"GENERAL";"TAB4",#N/A,TRUE,"GENERAL";"TAB5",#N/A,TRUE,"GENERAL"}</definedName>
    <definedName name="_b6" localSheetId="18" hidden="1">{"TAB1",#N/A,TRUE,"GENERAL";"TAB2",#N/A,TRUE,"GENERAL";"TAB3",#N/A,TRUE,"GENERAL";"TAB4",#N/A,TRUE,"GENERAL";"TAB5",#N/A,TRUE,"GENERAL"}</definedName>
    <definedName name="_b6" localSheetId="1" hidden="1">{"TAB1",#N/A,TRUE,"GENERAL";"TAB2",#N/A,TRUE,"GENERAL";"TAB3",#N/A,TRUE,"GENERAL";"TAB4",#N/A,TRUE,"GENERAL";"TAB5",#N/A,TRUE,"GENERAL"}</definedName>
    <definedName name="_b6" hidden="1">{"TAB1",#N/A,TRUE,"GENERAL";"TAB2",#N/A,TRUE,"GENERAL";"TAB3",#N/A,TRUE,"GENERAL";"TAB4",#N/A,TRUE,"GENERAL";"TAB5",#N/A,TRUE,"GENERAL"}</definedName>
    <definedName name="_b7" localSheetId="2" hidden="1">{"via1",#N/A,TRUE,"general";"via2",#N/A,TRUE,"general";"via3",#N/A,TRUE,"general"}</definedName>
    <definedName name="_b7" localSheetId="3" hidden="1">{"via1",#N/A,TRUE,"general";"via2",#N/A,TRUE,"general";"via3",#N/A,TRUE,"general"}</definedName>
    <definedName name="_b7" localSheetId="4" hidden="1">{"via1",#N/A,TRUE,"general";"via2",#N/A,TRUE,"general";"via3",#N/A,TRUE,"general"}</definedName>
    <definedName name="_b7" localSheetId="5" hidden="1">{"via1",#N/A,TRUE,"general";"via2",#N/A,TRUE,"general";"via3",#N/A,TRUE,"general"}</definedName>
    <definedName name="_b7" localSheetId="8" hidden="1">{"via1",#N/A,TRUE,"general";"via2",#N/A,TRUE,"general";"via3",#N/A,TRUE,"general"}</definedName>
    <definedName name="_b7" localSheetId="16" hidden="1">{"via1",#N/A,TRUE,"general";"via2",#N/A,TRUE,"general";"via3",#N/A,TRUE,"general"}</definedName>
    <definedName name="_b7" localSheetId="17" hidden="1">{"via1",#N/A,TRUE,"general";"via2",#N/A,TRUE,"general";"via3",#N/A,TRUE,"general"}</definedName>
    <definedName name="_b7" localSheetId="18" hidden="1">{"via1",#N/A,TRUE,"general";"via2",#N/A,TRUE,"general";"via3",#N/A,TRUE,"general"}</definedName>
    <definedName name="_b7" localSheetId="1" hidden="1">{"via1",#N/A,TRUE,"general";"via2",#N/A,TRUE,"general";"via3",#N/A,TRUE,"general"}</definedName>
    <definedName name="_b7" hidden="1">{"via1",#N/A,TRUE,"general";"via2",#N/A,TRUE,"general";"via3",#N/A,TRUE,"general"}</definedName>
    <definedName name="_b8" localSheetId="2" hidden="1">{"via1",#N/A,TRUE,"general";"via2",#N/A,TRUE,"general";"via3",#N/A,TRUE,"general"}</definedName>
    <definedName name="_b8" localSheetId="3" hidden="1">{"via1",#N/A,TRUE,"general";"via2",#N/A,TRUE,"general";"via3",#N/A,TRUE,"general"}</definedName>
    <definedName name="_b8" localSheetId="4" hidden="1">{"via1",#N/A,TRUE,"general";"via2",#N/A,TRUE,"general";"via3",#N/A,TRUE,"general"}</definedName>
    <definedName name="_b8" localSheetId="5" hidden="1">{"via1",#N/A,TRUE,"general";"via2",#N/A,TRUE,"general";"via3",#N/A,TRUE,"general"}</definedName>
    <definedName name="_b8" localSheetId="8" hidden="1">{"via1",#N/A,TRUE,"general";"via2",#N/A,TRUE,"general";"via3",#N/A,TRUE,"general"}</definedName>
    <definedName name="_b8" localSheetId="16" hidden="1">{"via1",#N/A,TRUE,"general";"via2",#N/A,TRUE,"general";"via3",#N/A,TRUE,"general"}</definedName>
    <definedName name="_b8" localSheetId="17" hidden="1">{"via1",#N/A,TRUE,"general";"via2",#N/A,TRUE,"general";"via3",#N/A,TRUE,"general"}</definedName>
    <definedName name="_b8" localSheetId="18" hidden="1">{"via1",#N/A,TRUE,"general";"via2",#N/A,TRUE,"general";"via3",#N/A,TRUE,"general"}</definedName>
    <definedName name="_b8" localSheetId="1" hidden="1">{"via1",#N/A,TRUE,"general";"via2",#N/A,TRUE,"general";"via3",#N/A,TRUE,"general"}</definedName>
    <definedName name="_b8" hidden="1">{"via1",#N/A,TRUE,"general";"via2",#N/A,TRUE,"general";"via3",#N/A,TRUE,"general"}</definedName>
    <definedName name="_BAZ10">[26]BASE!$D$370</definedName>
    <definedName name="_bb9" localSheetId="2" hidden="1">{"TAB1",#N/A,TRUE,"GENERAL";"TAB2",#N/A,TRUE,"GENERAL";"TAB3",#N/A,TRUE,"GENERAL";"TAB4",#N/A,TRUE,"GENERAL";"TAB5",#N/A,TRUE,"GENERAL"}</definedName>
    <definedName name="_bb9" localSheetId="3" hidden="1">{"TAB1",#N/A,TRUE,"GENERAL";"TAB2",#N/A,TRUE,"GENERAL";"TAB3",#N/A,TRUE,"GENERAL";"TAB4",#N/A,TRUE,"GENERAL";"TAB5",#N/A,TRUE,"GENERAL"}</definedName>
    <definedName name="_bb9" localSheetId="4" hidden="1">{"TAB1",#N/A,TRUE,"GENERAL";"TAB2",#N/A,TRUE,"GENERAL";"TAB3",#N/A,TRUE,"GENERAL";"TAB4",#N/A,TRUE,"GENERAL";"TAB5",#N/A,TRUE,"GENERAL"}</definedName>
    <definedName name="_bb9" localSheetId="5" hidden="1">{"TAB1",#N/A,TRUE,"GENERAL";"TAB2",#N/A,TRUE,"GENERAL";"TAB3",#N/A,TRUE,"GENERAL";"TAB4",#N/A,TRUE,"GENERAL";"TAB5",#N/A,TRUE,"GENERAL"}</definedName>
    <definedName name="_bb9" localSheetId="8" hidden="1">{"TAB1",#N/A,TRUE,"GENERAL";"TAB2",#N/A,TRUE,"GENERAL";"TAB3",#N/A,TRUE,"GENERAL";"TAB4",#N/A,TRUE,"GENERAL";"TAB5",#N/A,TRUE,"GENERAL"}</definedName>
    <definedName name="_bb9" localSheetId="16" hidden="1">{"TAB1",#N/A,TRUE,"GENERAL";"TAB2",#N/A,TRUE,"GENERAL";"TAB3",#N/A,TRUE,"GENERAL";"TAB4",#N/A,TRUE,"GENERAL";"TAB5",#N/A,TRUE,"GENERAL"}</definedName>
    <definedName name="_bb9" localSheetId="17" hidden="1">{"TAB1",#N/A,TRUE,"GENERAL";"TAB2",#N/A,TRUE,"GENERAL";"TAB3",#N/A,TRUE,"GENERAL";"TAB4",#N/A,TRUE,"GENERAL";"TAB5",#N/A,TRUE,"GENERAL"}</definedName>
    <definedName name="_bb9" localSheetId="18" hidden="1">{"TAB1",#N/A,TRUE,"GENERAL";"TAB2",#N/A,TRUE,"GENERAL";"TAB3",#N/A,TRUE,"GENERAL";"TAB4",#N/A,TRUE,"GENERAL";"TAB5",#N/A,TRUE,"GENERAL"}</definedName>
    <definedName name="_bb9" localSheetId="1" hidden="1">{"TAB1",#N/A,TRUE,"GENERAL";"TAB2",#N/A,TRUE,"GENERAL";"TAB3",#N/A,TRUE,"GENERAL";"TAB4",#N/A,TRUE,"GENERAL";"TAB5",#N/A,TRUE,"GENERAL"}</definedName>
    <definedName name="_bb9" hidden="1">{"TAB1",#N/A,TRUE,"GENERAL";"TAB2",#N/A,TRUE,"GENERAL";"TAB3",#N/A,TRUE,"GENERAL";"TAB4",#N/A,TRUE,"GENERAL";"TAB5",#N/A,TRUE,"GENERAL"}</definedName>
    <definedName name="_bgb5" localSheetId="2" hidden="1">{"TAB1",#N/A,TRUE,"GENERAL";"TAB2",#N/A,TRUE,"GENERAL";"TAB3",#N/A,TRUE,"GENERAL";"TAB4",#N/A,TRUE,"GENERAL";"TAB5",#N/A,TRUE,"GENERAL"}</definedName>
    <definedName name="_bgb5" localSheetId="3" hidden="1">{"TAB1",#N/A,TRUE,"GENERAL";"TAB2",#N/A,TRUE,"GENERAL";"TAB3",#N/A,TRUE,"GENERAL";"TAB4",#N/A,TRUE,"GENERAL";"TAB5",#N/A,TRUE,"GENERAL"}</definedName>
    <definedName name="_bgb5" localSheetId="4" hidden="1">{"TAB1",#N/A,TRUE,"GENERAL";"TAB2",#N/A,TRUE,"GENERAL";"TAB3",#N/A,TRUE,"GENERAL";"TAB4",#N/A,TRUE,"GENERAL";"TAB5",#N/A,TRUE,"GENERAL"}</definedName>
    <definedName name="_bgb5" localSheetId="5" hidden="1">{"TAB1",#N/A,TRUE,"GENERAL";"TAB2",#N/A,TRUE,"GENERAL";"TAB3",#N/A,TRUE,"GENERAL";"TAB4",#N/A,TRUE,"GENERAL";"TAB5",#N/A,TRUE,"GENERAL"}</definedName>
    <definedName name="_bgb5" localSheetId="8" hidden="1">{"TAB1",#N/A,TRUE,"GENERAL";"TAB2",#N/A,TRUE,"GENERAL";"TAB3",#N/A,TRUE,"GENERAL";"TAB4",#N/A,TRUE,"GENERAL";"TAB5",#N/A,TRUE,"GENERAL"}</definedName>
    <definedName name="_bgb5" localSheetId="16" hidden="1">{"TAB1",#N/A,TRUE,"GENERAL";"TAB2",#N/A,TRUE,"GENERAL";"TAB3",#N/A,TRUE,"GENERAL";"TAB4",#N/A,TRUE,"GENERAL";"TAB5",#N/A,TRUE,"GENERAL"}</definedName>
    <definedName name="_bgb5" localSheetId="17" hidden="1">{"TAB1",#N/A,TRUE,"GENERAL";"TAB2",#N/A,TRUE,"GENERAL";"TAB3",#N/A,TRUE,"GENERAL";"TAB4",#N/A,TRUE,"GENERAL";"TAB5",#N/A,TRUE,"GENERAL"}</definedName>
    <definedName name="_bgb5" localSheetId="18" hidden="1">{"TAB1",#N/A,TRUE,"GENERAL";"TAB2",#N/A,TRUE,"GENERAL";"TAB3",#N/A,TRUE,"GENERAL";"TAB4",#N/A,TRUE,"GENERAL";"TAB5",#N/A,TRUE,"GENERAL"}</definedName>
    <definedName name="_bgb5" localSheetId="1" hidden="1">{"TAB1",#N/A,TRUE,"GENERAL";"TAB2",#N/A,TRUE,"GENERAL";"TAB3",#N/A,TRUE,"GENERAL";"TAB4",#N/A,TRUE,"GENERAL";"TAB5",#N/A,TRUE,"GENERAL"}</definedName>
    <definedName name="_bgb5" hidden="1">{"TAB1",#N/A,TRUE,"GENERAL";"TAB2",#N/A,TRUE,"GENERAL";"TAB3",#N/A,TRUE,"GENERAL";"TAB4",#N/A,TRUE,"GENERAL";"TAB5",#N/A,TRUE,"GENERAL"}</definedName>
    <definedName name="_BGC1" localSheetId="1">[7]INV!$A$5:$D$8</definedName>
    <definedName name="_BGC1">[5]INV!$A$5:$D$8</definedName>
    <definedName name="_BGC3" localSheetId="1">[7]INV!$F$5:$I$8</definedName>
    <definedName name="_BGC3">[5]INV!$F$5:$I$8</definedName>
    <definedName name="_BGC5" localSheetId="1">[7]INV!$K$5:$N$8</definedName>
    <definedName name="_BGC5">[5]INV!$K$5:$N$8</definedName>
    <definedName name="_BLO20">[16]BASE!$D$64</definedName>
    <definedName name="_C2254JH">[26]BASE!$D$298</definedName>
    <definedName name="_C2256JH">#REF!</definedName>
    <definedName name="_C452JH">[26]BASE!$D$294</definedName>
    <definedName name="_C903L">[26]BASE!$D$376</definedName>
    <definedName name="_C908J">#REF!</definedName>
    <definedName name="_CAC1" localSheetId="1">[7]INV!$A$19:$D$22</definedName>
    <definedName name="_CAC1">[5]INV!$A$19:$D$22</definedName>
    <definedName name="_CAC3" localSheetId="1">[7]INV!$F$19:$I$22</definedName>
    <definedName name="_CAC3">[5]INV!$F$19:$I$22</definedName>
    <definedName name="_CAC5" localSheetId="1">[7]INV!$K$19:$N$22</definedName>
    <definedName name="_CAC5">[5]INV!$K$19:$N$22</definedName>
    <definedName name="_CAN28">[16]BASE!$D$468</definedName>
    <definedName name="_Cod1" localSheetId="1">#REF!</definedName>
    <definedName name="_Cod1">#REF!</definedName>
    <definedName name="_CUA44">[26]BASE!$D$353</definedName>
    <definedName name="_DAT1">'[34]SEM TOTAL'!#REF!</definedName>
    <definedName name="_DAT10">'[34]SEM TOTAL'!#REF!</definedName>
    <definedName name="_DAT11">#REF!</definedName>
    <definedName name="_DAT12">#REF!</definedName>
    <definedName name="_DAT13">#REF!</definedName>
    <definedName name="_DAT14">#REF!</definedName>
    <definedName name="_DAT15">#REF!</definedName>
    <definedName name="_DAT16">'[34]SEM TOTAL'!#REF!</definedName>
    <definedName name="_DAT17">'[34]SEM TOTAL'!#REF!</definedName>
    <definedName name="_DAT18">#REF!</definedName>
    <definedName name="_DAT19">#REF!</definedName>
    <definedName name="_DAT2">'[34]SEM TOTAL'!#REF!</definedName>
    <definedName name="_DAT20">#REF!</definedName>
    <definedName name="_DAT21">'[34]SEM TOTAL'!#REF!</definedName>
    <definedName name="_DAT22">'[34]SEM TOTAL'!#REF!</definedName>
    <definedName name="_DAT23">'[34]SEM TOTAL'!#REF!</definedName>
    <definedName name="_DAT24">'[34]SEM TOTAL'!#REF!</definedName>
    <definedName name="_DAT25">'[34]SEM TOTAL'!#REF!</definedName>
    <definedName name="_DAT26">'[34]SEM TOTAL'!#REF!</definedName>
    <definedName name="_DAT27">'[34]SEM TOTAL'!#REF!</definedName>
    <definedName name="_DAT28">'[34]SEM TOTAL'!#REF!</definedName>
    <definedName name="_DAT29">'[34]SEM TOTAL'!#REF!</definedName>
    <definedName name="_DAT3">#REF!</definedName>
    <definedName name="_DAT30">'[34]SEM TOTAL'!#REF!</definedName>
    <definedName name="_DAT4">'[34]SEM TOTAL'!#REF!</definedName>
    <definedName name="_DAT5">'[34]SEM TOTAL'!#REF!</definedName>
    <definedName name="_DAT50">'[35]PACHON TOTAL'!#REF!</definedName>
    <definedName name="_DAT6">'[34]SEM TOTAL'!#REF!</definedName>
    <definedName name="_DAT7">'[34]SEM TOTAL'!#REF!</definedName>
    <definedName name="_DAT8">'[34]SEM TOTAL'!#REF!</definedName>
    <definedName name="_DAT9">'[34]SEM TOTAL'!#REF!</definedName>
    <definedName name="_dhc1">[36]Dimensiones!$B$13</definedName>
    <definedName name="_dhc2">[36]Dimensiones!$B$17</definedName>
    <definedName name="_dhc3">[36]Dimensiones!$B$21</definedName>
    <definedName name="_dhc4">[36]Dimensiones!$B$25</definedName>
    <definedName name="_dhc5">[36]Dimensiones!$B$29</definedName>
    <definedName name="_Dist_Bin" hidden="1">[37]MPC3I4!$A$2040:$DD$3161</definedName>
    <definedName name="_Dist_Values" hidden="1">[37]MPC3I4!$2552:$3906</definedName>
    <definedName name="_dvc1">[36]Dimensiones!$B$12</definedName>
    <definedName name="_dvc2">[36]Dimensiones!$B$16</definedName>
    <definedName name="_dvc3">[36]Dimensiones!$B$20</definedName>
    <definedName name="_dvc4">[36]Dimensiones!$B$24</definedName>
    <definedName name="_dvc5">[36]Dimensiones!$B$28</definedName>
    <definedName name="_eac1">[36]Dimensiones!$F$10</definedName>
    <definedName name="_eac2">[36]Dimensiones!$F$13</definedName>
    <definedName name="_eac3">[36]Dimensiones!$F$16</definedName>
    <definedName name="_eac4">[36]Dimensiones!$F$19</definedName>
    <definedName name="_eac5">[36]Dimensiones!$F$22</definedName>
    <definedName name="_EEF110">#REF!</definedName>
    <definedName name="_EST1" localSheetId="1">#REF!</definedName>
    <definedName name="_EST1">#REF!</definedName>
    <definedName name="_EST10" localSheetId="1">#REF!</definedName>
    <definedName name="_EST10">#REF!</definedName>
    <definedName name="_EST11" localSheetId="1">#REF!</definedName>
    <definedName name="_EST11">#REF!</definedName>
    <definedName name="_EST1111" localSheetId="1">#REF!</definedName>
    <definedName name="_EST1111">#REF!</definedName>
    <definedName name="_EST12" localSheetId="1">#REF!</definedName>
    <definedName name="_EST12">#REF!</definedName>
    <definedName name="_EST13" localSheetId="1">#REF!</definedName>
    <definedName name="_EST13">#REF!</definedName>
    <definedName name="_EST14" localSheetId="1">#REF!</definedName>
    <definedName name="_EST14">#REF!</definedName>
    <definedName name="_EST15" localSheetId="1">#REF!</definedName>
    <definedName name="_EST15">#REF!</definedName>
    <definedName name="_EST16" localSheetId="1">#REF!</definedName>
    <definedName name="_EST16">#REF!</definedName>
    <definedName name="_EST17" localSheetId="1">#REF!</definedName>
    <definedName name="_EST17">#REF!</definedName>
    <definedName name="_EST18" localSheetId="1">#REF!</definedName>
    <definedName name="_EST18">#REF!</definedName>
    <definedName name="_EST19" localSheetId="1">#REF!</definedName>
    <definedName name="_EST19">#REF!</definedName>
    <definedName name="_EST2" localSheetId="1">#REF!</definedName>
    <definedName name="_EST2">#REF!</definedName>
    <definedName name="_EST23" localSheetId="1">#REF!</definedName>
    <definedName name="_EST23">#REF!</definedName>
    <definedName name="_EST3" localSheetId="1">#REF!</definedName>
    <definedName name="_EST3">#REF!</definedName>
    <definedName name="_EST4" localSheetId="1">#REF!</definedName>
    <definedName name="_EST4">#REF!</definedName>
    <definedName name="_EST5" localSheetId="1">#REF!</definedName>
    <definedName name="_EST5">#REF!</definedName>
    <definedName name="_EST6" localSheetId="1">#REF!</definedName>
    <definedName name="_EST6">#REF!</definedName>
    <definedName name="_EST7" localSheetId="1">#REF!</definedName>
    <definedName name="_EST7">#REF!</definedName>
    <definedName name="_EST8" localSheetId="1">#REF!</definedName>
    <definedName name="_EST8">#REF!</definedName>
    <definedName name="_EST9" localSheetId="1">#REF!</definedName>
    <definedName name="_EST9">#REF!</definedName>
    <definedName name="_ETF315">#REF!</definedName>
    <definedName name="_ETR13">#REF!</definedName>
    <definedName name="_EXC1" localSheetId="1">#REF!</definedName>
    <definedName name="_EXC1">#REF!</definedName>
    <definedName name="_EXC10" localSheetId="1">#REF!</definedName>
    <definedName name="_EXC10">#REF!</definedName>
    <definedName name="_EXC11" localSheetId="1">#REF!</definedName>
    <definedName name="_EXC11">#REF!</definedName>
    <definedName name="_EXC12" localSheetId="1">#REF!</definedName>
    <definedName name="_EXC12">#REF!</definedName>
    <definedName name="_EXC2" localSheetId="1">#REF!</definedName>
    <definedName name="_EXC2">#REF!</definedName>
    <definedName name="_EXC3" localSheetId="1">#REF!</definedName>
    <definedName name="_EXC3">#REF!</definedName>
    <definedName name="_EXC4" localSheetId="1">#REF!</definedName>
    <definedName name="_EXC4">#REF!</definedName>
    <definedName name="_EXC5" localSheetId="1">#REF!</definedName>
    <definedName name="_EXC5">#REF!</definedName>
    <definedName name="_EXC6" localSheetId="1">#REF!</definedName>
    <definedName name="_EXC6">#REF!</definedName>
    <definedName name="_EXC7" localSheetId="1">#REF!</definedName>
    <definedName name="_EXC7">#REF!</definedName>
    <definedName name="_EXC8" localSheetId="1">#REF!</definedName>
    <definedName name="_EXC8">#REF!</definedName>
    <definedName name="_EXC9" localSheetId="1">#REF!</definedName>
    <definedName name="_EXC9">#REF!</definedName>
    <definedName name="_F" localSheetId="2">'1.1'!ERR</definedName>
    <definedName name="_F" localSheetId="3">'1.2'!ERR</definedName>
    <definedName name="_F" localSheetId="4">'1.3'!ERR</definedName>
    <definedName name="_F" localSheetId="5">'1.4'!ERR</definedName>
    <definedName name="_F" localSheetId="8">'1.7'!ERR</definedName>
    <definedName name="_F" localSheetId="16">'2.1'!ERR</definedName>
    <definedName name="_F" localSheetId="17">'2.2'!ERR</definedName>
    <definedName name="_F" localSheetId="18">'2.3'!ERR</definedName>
    <definedName name="_F" localSheetId="1">#N/A</definedName>
    <definedName name="_F">[0]!ERR</definedName>
    <definedName name="_fc" localSheetId="1">[36]Dimensiones!$B$9</definedName>
    <definedName name="_FC">#REF!</definedName>
    <definedName name="_Fill" localSheetId="1" hidden="1">#REF!</definedName>
    <definedName name="_Fill" hidden="1">#REF!</definedName>
    <definedName name="_FOR1">#REF!</definedName>
    <definedName name="_FS01" localSheetId="2">'1.1'!ERR</definedName>
    <definedName name="_FS01" localSheetId="3">'1.2'!ERR</definedName>
    <definedName name="_FS01" localSheetId="4">'1.3'!ERR</definedName>
    <definedName name="_FS01" localSheetId="5">'1.4'!ERR</definedName>
    <definedName name="_FS01" localSheetId="8">'1.7'!ERR</definedName>
    <definedName name="_FS01" localSheetId="16">'2.1'!ERR</definedName>
    <definedName name="_FS01" localSheetId="17">'2.2'!ERR</definedName>
    <definedName name="_FS01" localSheetId="18">'2.3'!ERR</definedName>
    <definedName name="_FS01" localSheetId="1">#N/A</definedName>
    <definedName name="_FS01">[0]!ERR</definedName>
    <definedName name="_FYB02" localSheetId="2">#REF!</definedName>
    <definedName name="_FYB02" localSheetId="3">#REF!</definedName>
    <definedName name="_FYB02" localSheetId="4">#REF!</definedName>
    <definedName name="_FYB02" localSheetId="5">#REF!</definedName>
    <definedName name="_FYB02" localSheetId="8">#REF!</definedName>
    <definedName name="_FYB02" localSheetId="16">#REF!</definedName>
    <definedName name="_FYB02" localSheetId="17">#REF!</definedName>
    <definedName name="_FYB02" localSheetId="18">#REF!</definedName>
    <definedName name="_FYB02">#REF!</definedName>
    <definedName name="_FYB03">[26]BASE!$D$337</definedName>
    <definedName name="_FYB04">#REF!</definedName>
    <definedName name="_FYB08">[26]BASE!$D$339</definedName>
    <definedName name="_FYB10">#REF!</definedName>
    <definedName name="_G1">#N/A</definedName>
    <definedName name="_g2" localSheetId="2" hidden="1">{"TAB1",#N/A,TRUE,"GENERAL";"TAB2",#N/A,TRUE,"GENERAL";"TAB3",#N/A,TRUE,"GENERAL";"TAB4",#N/A,TRUE,"GENERAL";"TAB5",#N/A,TRUE,"GENERAL"}</definedName>
    <definedName name="_g2" localSheetId="3" hidden="1">{"TAB1",#N/A,TRUE,"GENERAL";"TAB2",#N/A,TRUE,"GENERAL";"TAB3",#N/A,TRUE,"GENERAL";"TAB4",#N/A,TRUE,"GENERAL";"TAB5",#N/A,TRUE,"GENERAL"}</definedName>
    <definedName name="_g2" localSheetId="4" hidden="1">{"TAB1",#N/A,TRUE,"GENERAL";"TAB2",#N/A,TRUE,"GENERAL";"TAB3",#N/A,TRUE,"GENERAL";"TAB4",#N/A,TRUE,"GENERAL";"TAB5",#N/A,TRUE,"GENERAL"}</definedName>
    <definedName name="_g2" localSheetId="5" hidden="1">{"TAB1",#N/A,TRUE,"GENERAL";"TAB2",#N/A,TRUE,"GENERAL";"TAB3",#N/A,TRUE,"GENERAL";"TAB4",#N/A,TRUE,"GENERAL";"TAB5",#N/A,TRUE,"GENERAL"}</definedName>
    <definedName name="_g2" localSheetId="8" hidden="1">{"TAB1",#N/A,TRUE,"GENERAL";"TAB2",#N/A,TRUE,"GENERAL";"TAB3",#N/A,TRUE,"GENERAL";"TAB4",#N/A,TRUE,"GENERAL";"TAB5",#N/A,TRUE,"GENERAL"}</definedName>
    <definedName name="_g2" localSheetId="16" hidden="1">{"TAB1",#N/A,TRUE,"GENERAL";"TAB2",#N/A,TRUE,"GENERAL";"TAB3",#N/A,TRUE,"GENERAL";"TAB4",#N/A,TRUE,"GENERAL";"TAB5",#N/A,TRUE,"GENERAL"}</definedName>
    <definedName name="_g2" localSheetId="17" hidden="1">{"TAB1",#N/A,TRUE,"GENERAL";"TAB2",#N/A,TRUE,"GENERAL";"TAB3",#N/A,TRUE,"GENERAL";"TAB4",#N/A,TRUE,"GENERAL";"TAB5",#N/A,TRUE,"GENERAL"}</definedName>
    <definedName name="_g2" localSheetId="18" hidden="1">{"TAB1",#N/A,TRUE,"GENERAL";"TAB2",#N/A,TRUE,"GENERAL";"TAB3",#N/A,TRUE,"GENERAL";"TAB4",#N/A,TRUE,"GENERAL";"TAB5",#N/A,TRUE,"GENERAL"}</definedName>
    <definedName name="_g2" localSheetId="1" hidden="1">{"TAB1",#N/A,TRUE,"GENERAL";"TAB2",#N/A,TRUE,"GENERAL";"TAB3",#N/A,TRUE,"GENERAL";"TAB4",#N/A,TRUE,"GENERAL";"TAB5",#N/A,TRUE,"GENERAL"}</definedName>
    <definedName name="_g2" hidden="1">{"TAB1",#N/A,TRUE,"GENERAL";"TAB2",#N/A,TRUE,"GENERAL";"TAB3",#N/A,TRUE,"GENERAL";"TAB4",#N/A,TRUE,"GENERAL";"TAB5",#N/A,TRUE,"GENERAL"}</definedName>
    <definedName name="_g3" localSheetId="2" hidden="1">{"via1",#N/A,TRUE,"general";"via2",#N/A,TRUE,"general";"via3",#N/A,TRUE,"general"}</definedName>
    <definedName name="_g3" localSheetId="3" hidden="1">{"via1",#N/A,TRUE,"general";"via2",#N/A,TRUE,"general";"via3",#N/A,TRUE,"general"}</definedName>
    <definedName name="_g3" localSheetId="4" hidden="1">{"via1",#N/A,TRUE,"general";"via2",#N/A,TRUE,"general";"via3",#N/A,TRUE,"general"}</definedName>
    <definedName name="_g3" localSheetId="5" hidden="1">{"via1",#N/A,TRUE,"general";"via2",#N/A,TRUE,"general";"via3",#N/A,TRUE,"general"}</definedName>
    <definedName name="_g3" localSheetId="8" hidden="1">{"via1",#N/A,TRUE,"general";"via2",#N/A,TRUE,"general";"via3",#N/A,TRUE,"general"}</definedName>
    <definedName name="_g3" localSheetId="16" hidden="1">{"via1",#N/A,TRUE,"general";"via2",#N/A,TRUE,"general";"via3",#N/A,TRUE,"general"}</definedName>
    <definedName name="_g3" localSheetId="17" hidden="1">{"via1",#N/A,TRUE,"general";"via2",#N/A,TRUE,"general";"via3",#N/A,TRUE,"general"}</definedName>
    <definedName name="_g3" localSheetId="18" hidden="1">{"via1",#N/A,TRUE,"general";"via2",#N/A,TRUE,"general";"via3",#N/A,TRUE,"general"}</definedName>
    <definedName name="_g3" localSheetId="1" hidden="1">{"via1",#N/A,TRUE,"general";"via2",#N/A,TRUE,"general";"via3",#N/A,TRUE,"general"}</definedName>
    <definedName name="_g3" hidden="1">{"via1",#N/A,TRUE,"general";"via2",#N/A,TRUE,"general";"via3",#N/A,TRUE,"general"}</definedName>
    <definedName name="_g4" localSheetId="2" hidden="1">{"via1",#N/A,TRUE,"general";"via2",#N/A,TRUE,"general";"via3",#N/A,TRUE,"general"}</definedName>
    <definedName name="_g4" localSheetId="3" hidden="1">{"via1",#N/A,TRUE,"general";"via2",#N/A,TRUE,"general";"via3",#N/A,TRUE,"general"}</definedName>
    <definedName name="_g4" localSheetId="4" hidden="1">{"via1",#N/A,TRUE,"general";"via2",#N/A,TRUE,"general";"via3",#N/A,TRUE,"general"}</definedName>
    <definedName name="_g4" localSheetId="5" hidden="1">{"via1",#N/A,TRUE,"general";"via2",#N/A,TRUE,"general";"via3",#N/A,TRUE,"general"}</definedName>
    <definedName name="_g4" localSheetId="8" hidden="1">{"via1",#N/A,TRUE,"general";"via2",#N/A,TRUE,"general";"via3",#N/A,TRUE,"general"}</definedName>
    <definedName name="_g4" localSheetId="16" hidden="1">{"via1",#N/A,TRUE,"general";"via2",#N/A,TRUE,"general";"via3",#N/A,TRUE,"general"}</definedName>
    <definedName name="_g4" localSheetId="17" hidden="1">{"via1",#N/A,TRUE,"general";"via2",#N/A,TRUE,"general";"via3",#N/A,TRUE,"general"}</definedName>
    <definedName name="_g4" localSheetId="18" hidden="1">{"via1",#N/A,TRUE,"general";"via2",#N/A,TRUE,"general";"via3",#N/A,TRUE,"general"}</definedName>
    <definedName name="_g4" localSheetId="1" hidden="1">{"via1",#N/A,TRUE,"general";"via2",#N/A,TRUE,"general";"via3",#N/A,TRUE,"general"}</definedName>
    <definedName name="_g4" hidden="1">{"via1",#N/A,TRUE,"general";"via2",#N/A,TRUE,"general";"via3",#N/A,TRUE,"general"}</definedName>
    <definedName name="_g5" localSheetId="2" hidden="1">{"via1",#N/A,TRUE,"general";"via2",#N/A,TRUE,"general";"via3",#N/A,TRUE,"general"}</definedName>
    <definedName name="_g5" localSheetId="3" hidden="1">{"via1",#N/A,TRUE,"general";"via2",#N/A,TRUE,"general";"via3",#N/A,TRUE,"general"}</definedName>
    <definedName name="_g5" localSheetId="4" hidden="1">{"via1",#N/A,TRUE,"general";"via2",#N/A,TRUE,"general";"via3",#N/A,TRUE,"general"}</definedName>
    <definedName name="_g5" localSheetId="5" hidden="1">{"via1",#N/A,TRUE,"general";"via2",#N/A,TRUE,"general";"via3",#N/A,TRUE,"general"}</definedName>
    <definedName name="_g5" localSheetId="8" hidden="1">{"via1",#N/A,TRUE,"general";"via2",#N/A,TRUE,"general";"via3",#N/A,TRUE,"general"}</definedName>
    <definedName name="_g5" localSheetId="16" hidden="1">{"via1",#N/A,TRUE,"general";"via2",#N/A,TRUE,"general";"via3",#N/A,TRUE,"general"}</definedName>
    <definedName name="_g5" localSheetId="17" hidden="1">{"via1",#N/A,TRUE,"general";"via2",#N/A,TRUE,"general";"via3",#N/A,TRUE,"general"}</definedName>
    <definedName name="_g5" localSheetId="18" hidden="1">{"via1",#N/A,TRUE,"general";"via2",#N/A,TRUE,"general";"via3",#N/A,TRUE,"general"}</definedName>
    <definedName name="_g5" localSheetId="1" hidden="1">{"via1",#N/A,TRUE,"general";"via2",#N/A,TRUE,"general";"via3",#N/A,TRUE,"general"}</definedName>
    <definedName name="_g5" hidden="1">{"via1",#N/A,TRUE,"general";"via2",#N/A,TRUE,"general";"via3",#N/A,TRUE,"general"}</definedName>
    <definedName name="_g6" localSheetId="2" hidden="1">{"via1",#N/A,TRUE,"general";"via2",#N/A,TRUE,"general";"via3",#N/A,TRUE,"general"}</definedName>
    <definedName name="_g6" localSheetId="3" hidden="1">{"via1",#N/A,TRUE,"general";"via2",#N/A,TRUE,"general";"via3",#N/A,TRUE,"general"}</definedName>
    <definedName name="_g6" localSheetId="4" hidden="1">{"via1",#N/A,TRUE,"general";"via2",#N/A,TRUE,"general";"via3",#N/A,TRUE,"general"}</definedName>
    <definedName name="_g6" localSheetId="5" hidden="1">{"via1",#N/A,TRUE,"general";"via2",#N/A,TRUE,"general";"via3",#N/A,TRUE,"general"}</definedName>
    <definedName name="_g6" localSheetId="8" hidden="1">{"via1",#N/A,TRUE,"general";"via2",#N/A,TRUE,"general";"via3",#N/A,TRUE,"general"}</definedName>
    <definedName name="_g6" localSheetId="16" hidden="1">{"via1",#N/A,TRUE,"general";"via2",#N/A,TRUE,"general";"via3",#N/A,TRUE,"general"}</definedName>
    <definedName name="_g6" localSheetId="17" hidden="1">{"via1",#N/A,TRUE,"general";"via2",#N/A,TRUE,"general";"via3",#N/A,TRUE,"general"}</definedName>
    <definedName name="_g6" localSheetId="18" hidden="1">{"via1",#N/A,TRUE,"general";"via2",#N/A,TRUE,"general";"via3",#N/A,TRUE,"general"}</definedName>
    <definedName name="_g6" localSheetId="1" hidden="1">{"via1",#N/A,TRUE,"general";"via2",#N/A,TRUE,"general";"via3",#N/A,TRUE,"general"}</definedName>
    <definedName name="_g6" hidden="1">{"via1",#N/A,TRUE,"general";"via2",#N/A,TRUE,"general";"via3",#N/A,TRUE,"general"}</definedName>
    <definedName name="_g7" localSheetId="2" hidden="1">{"TAB1",#N/A,TRUE,"GENERAL";"TAB2",#N/A,TRUE,"GENERAL";"TAB3",#N/A,TRUE,"GENERAL";"TAB4",#N/A,TRUE,"GENERAL";"TAB5",#N/A,TRUE,"GENERAL"}</definedName>
    <definedName name="_g7" localSheetId="3" hidden="1">{"TAB1",#N/A,TRUE,"GENERAL";"TAB2",#N/A,TRUE,"GENERAL";"TAB3",#N/A,TRUE,"GENERAL";"TAB4",#N/A,TRUE,"GENERAL";"TAB5",#N/A,TRUE,"GENERAL"}</definedName>
    <definedName name="_g7" localSheetId="4" hidden="1">{"TAB1",#N/A,TRUE,"GENERAL";"TAB2",#N/A,TRUE,"GENERAL";"TAB3",#N/A,TRUE,"GENERAL";"TAB4",#N/A,TRUE,"GENERAL";"TAB5",#N/A,TRUE,"GENERAL"}</definedName>
    <definedName name="_g7" localSheetId="5" hidden="1">{"TAB1",#N/A,TRUE,"GENERAL";"TAB2",#N/A,TRUE,"GENERAL";"TAB3",#N/A,TRUE,"GENERAL";"TAB4",#N/A,TRUE,"GENERAL";"TAB5",#N/A,TRUE,"GENERAL"}</definedName>
    <definedName name="_g7" localSheetId="8" hidden="1">{"TAB1",#N/A,TRUE,"GENERAL";"TAB2",#N/A,TRUE,"GENERAL";"TAB3",#N/A,TRUE,"GENERAL";"TAB4",#N/A,TRUE,"GENERAL";"TAB5",#N/A,TRUE,"GENERAL"}</definedName>
    <definedName name="_g7" localSheetId="16" hidden="1">{"TAB1",#N/A,TRUE,"GENERAL";"TAB2",#N/A,TRUE,"GENERAL";"TAB3",#N/A,TRUE,"GENERAL";"TAB4",#N/A,TRUE,"GENERAL";"TAB5",#N/A,TRUE,"GENERAL"}</definedName>
    <definedName name="_g7" localSheetId="17" hidden="1">{"TAB1",#N/A,TRUE,"GENERAL";"TAB2",#N/A,TRUE,"GENERAL";"TAB3",#N/A,TRUE,"GENERAL";"TAB4",#N/A,TRUE,"GENERAL";"TAB5",#N/A,TRUE,"GENERAL"}</definedName>
    <definedName name="_g7" localSheetId="18" hidden="1">{"TAB1",#N/A,TRUE,"GENERAL";"TAB2",#N/A,TRUE,"GENERAL";"TAB3",#N/A,TRUE,"GENERAL";"TAB4",#N/A,TRUE,"GENERAL";"TAB5",#N/A,TRUE,"GENERAL"}</definedName>
    <definedName name="_g7" localSheetId="1" hidden="1">{"TAB1",#N/A,TRUE,"GENERAL";"TAB2",#N/A,TRUE,"GENERAL";"TAB3",#N/A,TRUE,"GENERAL";"TAB4",#N/A,TRUE,"GENERAL";"TAB5",#N/A,TRUE,"GENERAL"}</definedName>
    <definedName name="_g7" hidden="1">{"TAB1",#N/A,TRUE,"GENERAL";"TAB2",#N/A,TRUE,"GENERAL";"TAB3",#N/A,TRUE,"GENERAL";"TAB4",#N/A,TRUE,"GENERAL";"TAB5",#N/A,TRUE,"GENERAL"}</definedName>
    <definedName name="_GR1" localSheetId="2" hidden="1">{"TAB1",#N/A,TRUE,"GENERAL";"TAB2",#N/A,TRUE,"GENERAL";"TAB3",#N/A,TRUE,"GENERAL";"TAB4",#N/A,TRUE,"GENERAL";"TAB5",#N/A,TRUE,"GENERAL"}</definedName>
    <definedName name="_GR1" localSheetId="3" hidden="1">{"TAB1",#N/A,TRUE,"GENERAL";"TAB2",#N/A,TRUE,"GENERAL";"TAB3",#N/A,TRUE,"GENERAL";"TAB4",#N/A,TRUE,"GENERAL";"TAB5",#N/A,TRUE,"GENERAL"}</definedName>
    <definedName name="_GR1" localSheetId="4" hidden="1">{"TAB1",#N/A,TRUE,"GENERAL";"TAB2",#N/A,TRUE,"GENERAL";"TAB3",#N/A,TRUE,"GENERAL";"TAB4",#N/A,TRUE,"GENERAL";"TAB5",#N/A,TRUE,"GENERAL"}</definedName>
    <definedName name="_GR1" localSheetId="5" hidden="1">{"TAB1",#N/A,TRUE,"GENERAL";"TAB2",#N/A,TRUE,"GENERAL";"TAB3",#N/A,TRUE,"GENERAL";"TAB4",#N/A,TRUE,"GENERAL";"TAB5",#N/A,TRUE,"GENERAL"}</definedName>
    <definedName name="_GR1" localSheetId="8" hidden="1">{"TAB1",#N/A,TRUE,"GENERAL";"TAB2",#N/A,TRUE,"GENERAL";"TAB3",#N/A,TRUE,"GENERAL";"TAB4",#N/A,TRUE,"GENERAL";"TAB5",#N/A,TRUE,"GENERAL"}</definedName>
    <definedName name="_GR1" localSheetId="16" hidden="1">{"TAB1",#N/A,TRUE,"GENERAL";"TAB2",#N/A,TRUE,"GENERAL";"TAB3",#N/A,TRUE,"GENERAL";"TAB4",#N/A,TRUE,"GENERAL";"TAB5",#N/A,TRUE,"GENERAL"}</definedName>
    <definedName name="_GR1" localSheetId="17" hidden="1">{"TAB1",#N/A,TRUE,"GENERAL";"TAB2",#N/A,TRUE,"GENERAL";"TAB3",#N/A,TRUE,"GENERAL";"TAB4",#N/A,TRUE,"GENERAL";"TAB5",#N/A,TRUE,"GENERAL"}</definedName>
    <definedName name="_GR1" localSheetId="18" hidden="1">{"TAB1",#N/A,TRUE,"GENERAL";"TAB2",#N/A,TRUE,"GENERAL";"TAB3",#N/A,TRUE,"GENERAL";"TAB4",#N/A,TRUE,"GENERAL";"TAB5",#N/A,TRUE,"GENERAL"}</definedName>
    <definedName name="_GR1" localSheetId="1" hidden="1">{"TAB1",#N/A,TRUE,"GENERAL";"TAB2",#N/A,TRUE,"GENERAL";"TAB3",#N/A,TRUE,"GENERAL";"TAB4",#N/A,TRUE,"GENERAL";"TAB5",#N/A,TRUE,"GENERAL"}</definedName>
    <definedName name="_GR1" hidden="1">{"TAB1",#N/A,TRUE,"GENERAL";"TAB2",#N/A,TRUE,"GENERAL";"TAB3",#N/A,TRUE,"GENERAL";"TAB4",#N/A,TRUE,"GENERAL";"TAB5",#N/A,TRUE,"GENERAL"}</definedName>
    <definedName name="_gtr4" localSheetId="2" hidden="1">{"via1",#N/A,TRUE,"general";"via2",#N/A,TRUE,"general";"via3",#N/A,TRUE,"general"}</definedName>
    <definedName name="_gtr4" localSheetId="3" hidden="1">{"via1",#N/A,TRUE,"general";"via2",#N/A,TRUE,"general";"via3",#N/A,TRUE,"general"}</definedName>
    <definedName name="_gtr4" localSheetId="4" hidden="1">{"via1",#N/A,TRUE,"general";"via2",#N/A,TRUE,"general";"via3",#N/A,TRUE,"general"}</definedName>
    <definedName name="_gtr4" localSheetId="5" hidden="1">{"via1",#N/A,TRUE,"general";"via2",#N/A,TRUE,"general";"via3",#N/A,TRUE,"general"}</definedName>
    <definedName name="_gtr4" localSheetId="8" hidden="1">{"via1",#N/A,TRUE,"general";"via2",#N/A,TRUE,"general";"via3",#N/A,TRUE,"general"}</definedName>
    <definedName name="_gtr4" localSheetId="16" hidden="1">{"via1",#N/A,TRUE,"general";"via2",#N/A,TRUE,"general";"via3",#N/A,TRUE,"general"}</definedName>
    <definedName name="_gtr4" localSheetId="17" hidden="1">{"via1",#N/A,TRUE,"general";"via2",#N/A,TRUE,"general";"via3",#N/A,TRUE,"general"}</definedName>
    <definedName name="_gtr4" localSheetId="18" hidden="1">{"via1",#N/A,TRUE,"general";"via2",#N/A,TRUE,"general";"via3",#N/A,TRUE,"general"}</definedName>
    <definedName name="_gtr4" localSheetId="1" hidden="1">{"via1",#N/A,TRUE,"general";"via2",#N/A,TRUE,"general";"via3",#N/A,TRUE,"general"}</definedName>
    <definedName name="_gtr4" hidden="1">{"via1",#N/A,TRUE,"general";"via2",#N/A,TRUE,"general";"via3",#N/A,TRUE,"general"}</definedName>
    <definedName name="_h2" localSheetId="2" hidden="1">{"via1",#N/A,TRUE,"general";"via2",#N/A,TRUE,"general";"via3",#N/A,TRUE,"general"}</definedName>
    <definedName name="_h2" localSheetId="3" hidden="1">{"via1",#N/A,TRUE,"general";"via2",#N/A,TRUE,"general";"via3",#N/A,TRUE,"general"}</definedName>
    <definedName name="_h2" localSheetId="4" hidden="1">{"via1",#N/A,TRUE,"general";"via2",#N/A,TRUE,"general";"via3",#N/A,TRUE,"general"}</definedName>
    <definedName name="_h2" localSheetId="5" hidden="1">{"via1",#N/A,TRUE,"general";"via2",#N/A,TRUE,"general";"via3",#N/A,TRUE,"general"}</definedName>
    <definedName name="_h2" localSheetId="8" hidden="1">{"via1",#N/A,TRUE,"general";"via2",#N/A,TRUE,"general";"via3",#N/A,TRUE,"general"}</definedName>
    <definedName name="_h2" localSheetId="16" hidden="1">{"via1",#N/A,TRUE,"general";"via2",#N/A,TRUE,"general";"via3",#N/A,TRUE,"general"}</definedName>
    <definedName name="_h2" localSheetId="17" hidden="1">{"via1",#N/A,TRUE,"general";"via2",#N/A,TRUE,"general";"via3",#N/A,TRUE,"general"}</definedName>
    <definedName name="_h2" localSheetId="18" hidden="1">{"via1",#N/A,TRUE,"general";"via2",#N/A,TRUE,"general";"via3",#N/A,TRUE,"general"}</definedName>
    <definedName name="_h2" localSheetId="1" hidden="1">{"via1",#N/A,TRUE,"general";"via2",#N/A,TRUE,"general";"via3",#N/A,TRUE,"general"}</definedName>
    <definedName name="_h2" hidden="1">{"via1",#N/A,TRUE,"general";"via2",#N/A,TRUE,"general";"via3",#N/A,TRUE,"general"}</definedName>
    <definedName name="_h3" localSheetId="2" hidden="1">{"via1",#N/A,TRUE,"general";"via2",#N/A,TRUE,"general";"via3",#N/A,TRUE,"general"}</definedName>
    <definedName name="_h3" localSheetId="3" hidden="1">{"via1",#N/A,TRUE,"general";"via2",#N/A,TRUE,"general";"via3",#N/A,TRUE,"general"}</definedName>
    <definedName name="_h3" localSheetId="4" hidden="1">{"via1",#N/A,TRUE,"general";"via2",#N/A,TRUE,"general";"via3",#N/A,TRUE,"general"}</definedName>
    <definedName name="_h3" localSheetId="5" hidden="1">{"via1",#N/A,TRUE,"general";"via2",#N/A,TRUE,"general";"via3",#N/A,TRUE,"general"}</definedName>
    <definedName name="_h3" localSheetId="8" hidden="1">{"via1",#N/A,TRUE,"general";"via2",#N/A,TRUE,"general";"via3",#N/A,TRUE,"general"}</definedName>
    <definedName name="_h3" localSheetId="16" hidden="1">{"via1",#N/A,TRUE,"general";"via2",#N/A,TRUE,"general";"via3",#N/A,TRUE,"general"}</definedName>
    <definedName name="_h3" localSheetId="17" hidden="1">{"via1",#N/A,TRUE,"general";"via2",#N/A,TRUE,"general";"via3",#N/A,TRUE,"general"}</definedName>
    <definedName name="_h3" localSheetId="18" hidden="1">{"via1",#N/A,TRUE,"general";"via2",#N/A,TRUE,"general";"via3",#N/A,TRUE,"general"}</definedName>
    <definedName name="_h3" localSheetId="1" hidden="1">{"via1",#N/A,TRUE,"general";"via2",#N/A,TRUE,"general";"via3",#N/A,TRUE,"general"}</definedName>
    <definedName name="_h3" hidden="1">{"via1",#N/A,TRUE,"general";"via2",#N/A,TRUE,"general";"via3",#N/A,TRUE,"general"}</definedName>
    <definedName name="_h4" localSheetId="2" hidden="1">{"TAB1",#N/A,TRUE,"GENERAL";"TAB2",#N/A,TRUE,"GENERAL";"TAB3",#N/A,TRUE,"GENERAL";"TAB4",#N/A,TRUE,"GENERAL";"TAB5",#N/A,TRUE,"GENERAL"}</definedName>
    <definedName name="_h4" localSheetId="3" hidden="1">{"TAB1",#N/A,TRUE,"GENERAL";"TAB2",#N/A,TRUE,"GENERAL";"TAB3",#N/A,TRUE,"GENERAL";"TAB4",#N/A,TRUE,"GENERAL";"TAB5",#N/A,TRUE,"GENERAL"}</definedName>
    <definedName name="_h4" localSheetId="4" hidden="1">{"TAB1",#N/A,TRUE,"GENERAL";"TAB2",#N/A,TRUE,"GENERAL";"TAB3",#N/A,TRUE,"GENERAL";"TAB4",#N/A,TRUE,"GENERAL";"TAB5",#N/A,TRUE,"GENERAL"}</definedName>
    <definedName name="_h4" localSheetId="5" hidden="1">{"TAB1",#N/A,TRUE,"GENERAL";"TAB2",#N/A,TRUE,"GENERAL";"TAB3",#N/A,TRUE,"GENERAL";"TAB4",#N/A,TRUE,"GENERAL";"TAB5",#N/A,TRUE,"GENERAL"}</definedName>
    <definedName name="_h4" localSheetId="8" hidden="1">{"TAB1",#N/A,TRUE,"GENERAL";"TAB2",#N/A,TRUE,"GENERAL";"TAB3",#N/A,TRUE,"GENERAL";"TAB4",#N/A,TRUE,"GENERAL";"TAB5",#N/A,TRUE,"GENERAL"}</definedName>
    <definedName name="_h4" localSheetId="16" hidden="1">{"TAB1",#N/A,TRUE,"GENERAL";"TAB2",#N/A,TRUE,"GENERAL";"TAB3",#N/A,TRUE,"GENERAL";"TAB4",#N/A,TRUE,"GENERAL";"TAB5",#N/A,TRUE,"GENERAL"}</definedName>
    <definedName name="_h4" localSheetId="17" hidden="1">{"TAB1",#N/A,TRUE,"GENERAL";"TAB2",#N/A,TRUE,"GENERAL";"TAB3",#N/A,TRUE,"GENERAL";"TAB4",#N/A,TRUE,"GENERAL";"TAB5",#N/A,TRUE,"GENERAL"}</definedName>
    <definedName name="_h4" localSheetId="18" hidden="1">{"TAB1",#N/A,TRUE,"GENERAL";"TAB2",#N/A,TRUE,"GENERAL";"TAB3",#N/A,TRUE,"GENERAL";"TAB4",#N/A,TRUE,"GENERAL";"TAB5",#N/A,TRUE,"GENERAL"}</definedName>
    <definedName name="_h4" localSheetId="1" hidden="1">{"TAB1",#N/A,TRUE,"GENERAL";"TAB2",#N/A,TRUE,"GENERAL";"TAB3",#N/A,TRUE,"GENERAL";"TAB4",#N/A,TRUE,"GENERAL";"TAB5",#N/A,TRUE,"GENERAL"}</definedName>
    <definedName name="_h4" hidden="1">{"TAB1",#N/A,TRUE,"GENERAL";"TAB2",#N/A,TRUE,"GENERAL";"TAB3",#N/A,TRUE,"GENERAL";"TAB4",#N/A,TRUE,"GENERAL";"TAB5",#N/A,TRUE,"GENERAL"}</definedName>
    <definedName name="_h5" localSheetId="2" hidden="1">{"TAB1",#N/A,TRUE,"GENERAL";"TAB2",#N/A,TRUE,"GENERAL";"TAB3",#N/A,TRUE,"GENERAL";"TAB4",#N/A,TRUE,"GENERAL";"TAB5",#N/A,TRUE,"GENERAL"}</definedName>
    <definedName name="_h5" localSheetId="3" hidden="1">{"TAB1",#N/A,TRUE,"GENERAL";"TAB2",#N/A,TRUE,"GENERAL";"TAB3",#N/A,TRUE,"GENERAL";"TAB4",#N/A,TRUE,"GENERAL";"TAB5",#N/A,TRUE,"GENERAL"}</definedName>
    <definedName name="_h5" localSheetId="4" hidden="1">{"TAB1",#N/A,TRUE,"GENERAL";"TAB2",#N/A,TRUE,"GENERAL";"TAB3",#N/A,TRUE,"GENERAL";"TAB4",#N/A,TRUE,"GENERAL";"TAB5",#N/A,TRUE,"GENERAL"}</definedName>
    <definedName name="_h5" localSheetId="5" hidden="1">{"TAB1",#N/A,TRUE,"GENERAL";"TAB2",#N/A,TRUE,"GENERAL";"TAB3",#N/A,TRUE,"GENERAL";"TAB4",#N/A,TRUE,"GENERAL";"TAB5",#N/A,TRUE,"GENERAL"}</definedName>
    <definedName name="_h5" localSheetId="8" hidden="1">{"TAB1",#N/A,TRUE,"GENERAL";"TAB2",#N/A,TRUE,"GENERAL";"TAB3",#N/A,TRUE,"GENERAL";"TAB4",#N/A,TRUE,"GENERAL";"TAB5",#N/A,TRUE,"GENERAL"}</definedName>
    <definedName name="_h5" localSheetId="16" hidden="1">{"TAB1",#N/A,TRUE,"GENERAL";"TAB2",#N/A,TRUE,"GENERAL";"TAB3",#N/A,TRUE,"GENERAL";"TAB4",#N/A,TRUE,"GENERAL";"TAB5",#N/A,TRUE,"GENERAL"}</definedName>
    <definedName name="_h5" localSheetId="17" hidden="1">{"TAB1",#N/A,TRUE,"GENERAL";"TAB2",#N/A,TRUE,"GENERAL";"TAB3",#N/A,TRUE,"GENERAL";"TAB4",#N/A,TRUE,"GENERAL";"TAB5",#N/A,TRUE,"GENERAL"}</definedName>
    <definedName name="_h5" localSheetId="18" hidden="1">{"TAB1",#N/A,TRUE,"GENERAL";"TAB2",#N/A,TRUE,"GENERAL";"TAB3",#N/A,TRUE,"GENERAL";"TAB4",#N/A,TRUE,"GENERAL";"TAB5",#N/A,TRUE,"GENERAL"}</definedName>
    <definedName name="_h5" localSheetId="1" hidden="1">{"TAB1",#N/A,TRUE,"GENERAL";"TAB2",#N/A,TRUE,"GENERAL";"TAB3",#N/A,TRUE,"GENERAL";"TAB4",#N/A,TRUE,"GENERAL";"TAB5",#N/A,TRUE,"GENERAL"}</definedName>
    <definedName name="_h5" hidden="1">{"TAB1",#N/A,TRUE,"GENERAL";"TAB2",#N/A,TRUE,"GENERAL";"TAB3",#N/A,TRUE,"GENERAL";"TAB4",#N/A,TRUE,"GENERAL";"TAB5",#N/A,TRUE,"GENERAL"}</definedName>
    <definedName name="_h6" localSheetId="2" hidden="1">{"via1",#N/A,TRUE,"general";"via2",#N/A,TRUE,"general";"via3",#N/A,TRUE,"general"}</definedName>
    <definedName name="_h6" localSheetId="3" hidden="1">{"via1",#N/A,TRUE,"general";"via2",#N/A,TRUE,"general";"via3",#N/A,TRUE,"general"}</definedName>
    <definedName name="_h6" localSheetId="4" hidden="1">{"via1",#N/A,TRUE,"general";"via2",#N/A,TRUE,"general";"via3",#N/A,TRUE,"general"}</definedName>
    <definedName name="_h6" localSheetId="5" hidden="1">{"via1",#N/A,TRUE,"general";"via2",#N/A,TRUE,"general";"via3",#N/A,TRUE,"general"}</definedName>
    <definedName name="_h6" localSheetId="8" hidden="1">{"via1",#N/A,TRUE,"general";"via2",#N/A,TRUE,"general";"via3",#N/A,TRUE,"general"}</definedName>
    <definedName name="_h6" localSheetId="16" hidden="1">{"via1",#N/A,TRUE,"general";"via2",#N/A,TRUE,"general";"via3",#N/A,TRUE,"general"}</definedName>
    <definedName name="_h6" localSheetId="17" hidden="1">{"via1",#N/A,TRUE,"general";"via2",#N/A,TRUE,"general";"via3",#N/A,TRUE,"general"}</definedName>
    <definedName name="_h6" localSheetId="18" hidden="1">{"via1",#N/A,TRUE,"general";"via2",#N/A,TRUE,"general";"via3",#N/A,TRUE,"general"}</definedName>
    <definedName name="_h6" localSheetId="1" hidden="1">{"via1",#N/A,TRUE,"general";"via2",#N/A,TRUE,"general";"via3",#N/A,TRUE,"general"}</definedName>
    <definedName name="_h6" hidden="1">{"via1",#N/A,TRUE,"general";"via2",#N/A,TRUE,"general";"via3",#N/A,TRUE,"general"}</definedName>
    <definedName name="_h7" localSheetId="2" hidden="1">{"TAB1",#N/A,TRUE,"GENERAL";"TAB2",#N/A,TRUE,"GENERAL";"TAB3",#N/A,TRUE,"GENERAL";"TAB4",#N/A,TRUE,"GENERAL";"TAB5",#N/A,TRUE,"GENERAL"}</definedName>
    <definedName name="_h7" localSheetId="3" hidden="1">{"TAB1",#N/A,TRUE,"GENERAL";"TAB2",#N/A,TRUE,"GENERAL";"TAB3",#N/A,TRUE,"GENERAL";"TAB4",#N/A,TRUE,"GENERAL";"TAB5",#N/A,TRUE,"GENERAL"}</definedName>
    <definedName name="_h7" localSheetId="4" hidden="1">{"TAB1",#N/A,TRUE,"GENERAL";"TAB2",#N/A,TRUE,"GENERAL";"TAB3",#N/A,TRUE,"GENERAL";"TAB4",#N/A,TRUE,"GENERAL";"TAB5",#N/A,TRUE,"GENERAL"}</definedName>
    <definedName name="_h7" localSheetId="5" hidden="1">{"TAB1",#N/A,TRUE,"GENERAL";"TAB2",#N/A,TRUE,"GENERAL";"TAB3",#N/A,TRUE,"GENERAL";"TAB4",#N/A,TRUE,"GENERAL";"TAB5",#N/A,TRUE,"GENERAL"}</definedName>
    <definedName name="_h7" localSheetId="8" hidden="1">{"TAB1",#N/A,TRUE,"GENERAL";"TAB2",#N/A,TRUE,"GENERAL";"TAB3",#N/A,TRUE,"GENERAL";"TAB4",#N/A,TRUE,"GENERAL";"TAB5",#N/A,TRUE,"GENERAL"}</definedName>
    <definedName name="_h7" localSheetId="16" hidden="1">{"TAB1",#N/A,TRUE,"GENERAL";"TAB2",#N/A,TRUE,"GENERAL";"TAB3",#N/A,TRUE,"GENERAL";"TAB4",#N/A,TRUE,"GENERAL";"TAB5",#N/A,TRUE,"GENERAL"}</definedName>
    <definedName name="_h7" localSheetId="17" hidden="1">{"TAB1",#N/A,TRUE,"GENERAL";"TAB2",#N/A,TRUE,"GENERAL";"TAB3",#N/A,TRUE,"GENERAL";"TAB4",#N/A,TRUE,"GENERAL";"TAB5",#N/A,TRUE,"GENERAL"}</definedName>
    <definedName name="_h7" localSheetId="18" hidden="1">{"TAB1",#N/A,TRUE,"GENERAL";"TAB2",#N/A,TRUE,"GENERAL";"TAB3",#N/A,TRUE,"GENERAL";"TAB4",#N/A,TRUE,"GENERAL";"TAB5",#N/A,TRUE,"GENERAL"}</definedName>
    <definedName name="_h7" localSheetId="1" hidden="1">{"TAB1",#N/A,TRUE,"GENERAL";"TAB2",#N/A,TRUE,"GENERAL";"TAB3",#N/A,TRUE,"GENERAL";"TAB4",#N/A,TRUE,"GENERAL";"TAB5",#N/A,TRUE,"GENERAL"}</definedName>
    <definedName name="_h7" hidden="1">{"TAB1",#N/A,TRUE,"GENERAL";"TAB2",#N/A,TRUE,"GENERAL";"TAB3",#N/A,TRUE,"GENERAL";"TAB4",#N/A,TRUE,"GENERAL";"TAB5",#N/A,TRUE,"GENERAL"}</definedName>
    <definedName name="_h8" localSheetId="2" hidden="1">{"via1",#N/A,TRUE,"general";"via2",#N/A,TRUE,"general";"via3",#N/A,TRUE,"general"}</definedName>
    <definedName name="_h8" localSheetId="3" hidden="1">{"via1",#N/A,TRUE,"general";"via2",#N/A,TRUE,"general";"via3",#N/A,TRUE,"general"}</definedName>
    <definedName name="_h8" localSheetId="4" hidden="1">{"via1",#N/A,TRUE,"general";"via2",#N/A,TRUE,"general";"via3",#N/A,TRUE,"general"}</definedName>
    <definedName name="_h8" localSheetId="5" hidden="1">{"via1",#N/A,TRUE,"general";"via2",#N/A,TRUE,"general";"via3",#N/A,TRUE,"general"}</definedName>
    <definedName name="_h8" localSheetId="8" hidden="1">{"via1",#N/A,TRUE,"general";"via2",#N/A,TRUE,"general";"via3",#N/A,TRUE,"general"}</definedName>
    <definedName name="_h8" localSheetId="16" hidden="1">{"via1",#N/A,TRUE,"general";"via2",#N/A,TRUE,"general";"via3",#N/A,TRUE,"general"}</definedName>
    <definedName name="_h8" localSheetId="17" hidden="1">{"via1",#N/A,TRUE,"general";"via2",#N/A,TRUE,"general";"via3",#N/A,TRUE,"general"}</definedName>
    <definedName name="_h8" localSheetId="18" hidden="1">{"via1",#N/A,TRUE,"general";"via2",#N/A,TRUE,"general";"via3",#N/A,TRUE,"general"}</definedName>
    <definedName name="_h8" localSheetId="1" hidden="1">{"via1",#N/A,TRUE,"general";"via2",#N/A,TRUE,"general";"via3",#N/A,TRUE,"general"}</definedName>
    <definedName name="_h8" hidden="1">{"via1",#N/A,TRUE,"general";"via2",#N/A,TRUE,"general";"via3",#N/A,TRUE,"general"}</definedName>
    <definedName name="_hac1">[36]Dimensiones!$F$8</definedName>
    <definedName name="_hac2">[36]Dimensiones!$F$11</definedName>
    <definedName name="_hac3">[36]Dimensiones!$F$14</definedName>
    <definedName name="_hac4">[36]Dimensiones!$F$17</definedName>
    <definedName name="_hac5">[36]Dimensiones!$F$20</definedName>
    <definedName name="_HED1">#REF!</definedName>
    <definedName name="_HED10">#REF!</definedName>
    <definedName name="_HED11">#REF!</definedName>
    <definedName name="_HED12">#REF!</definedName>
    <definedName name="_HED13">#REF!</definedName>
    <definedName name="_HED14">#REF!</definedName>
    <definedName name="_HED15">#REF!</definedName>
    <definedName name="_HED16">#REF!</definedName>
    <definedName name="_HED17">#REF!</definedName>
    <definedName name="_HED18">#REF!</definedName>
    <definedName name="_HED19">#REF!</definedName>
    <definedName name="_HED2">#REF!</definedName>
    <definedName name="_HED20">#REF!</definedName>
    <definedName name="_HED21">#REF!</definedName>
    <definedName name="_HED22">#REF!</definedName>
    <definedName name="_HED23">#REF!</definedName>
    <definedName name="_HED24">#REF!</definedName>
    <definedName name="_HED25">#REF!</definedName>
    <definedName name="_HED26">#REF!</definedName>
    <definedName name="_HED27">#REF!</definedName>
    <definedName name="_HED28">#REF!</definedName>
    <definedName name="_HED29">#REF!</definedName>
    <definedName name="_HED3">#REF!</definedName>
    <definedName name="_HED30">#REF!</definedName>
    <definedName name="_HED31">#REF!</definedName>
    <definedName name="_HED4">#REF!</definedName>
    <definedName name="_HED5">#REF!</definedName>
    <definedName name="_HED6">#REF!</definedName>
    <definedName name="_HED7">#REF!</definedName>
    <definedName name="_HED8">#REF!</definedName>
    <definedName name="_HED9">#REF!</definedName>
    <definedName name="_HED921">#REF!</definedName>
    <definedName name="_HED922">#REF!</definedName>
    <definedName name="_HED923">#REF!</definedName>
    <definedName name="_HED924">#REF!</definedName>
    <definedName name="_HED925">#REF!</definedName>
    <definedName name="_HED926">#REF!</definedName>
    <definedName name="_HED927">#REF!</definedName>
    <definedName name="_HED928">#REF!</definedName>
    <definedName name="_HED929">#REF!</definedName>
    <definedName name="_HED930">#REF!</definedName>
    <definedName name="_HEN1">#REF!</definedName>
    <definedName name="_HEN10">#REF!</definedName>
    <definedName name="_HEN11">#REF!</definedName>
    <definedName name="_HEN12">#REF!</definedName>
    <definedName name="_HEN13">#REF!</definedName>
    <definedName name="_HEN14">#REF!</definedName>
    <definedName name="_HEN15">#REF!</definedName>
    <definedName name="_HEN16">#REF!</definedName>
    <definedName name="_HEN17">#REF!</definedName>
    <definedName name="_HEN18">#REF!</definedName>
    <definedName name="_HEN19">#REF!</definedName>
    <definedName name="_HEN2">#REF!</definedName>
    <definedName name="_HEN20">#REF!</definedName>
    <definedName name="_HEN21">#REF!</definedName>
    <definedName name="_HEN22">#REF!</definedName>
    <definedName name="_HEN23">#REF!</definedName>
    <definedName name="_HEN24">#REF!</definedName>
    <definedName name="_HEN25">#REF!</definedName>
    <definedName name="_HEN26">#REF!</definedName>
    <definedName name="_HEN27">#REF!</definedName>
    <definedName name="_HEN28">#REF!</definedName>
    <definedName name="_HEN29">#REF!</definedName>
    <definedName name="_HEN3">#REF!</definedName>
    <definedName name="_HEN30">#REF!</definedName>
    <definedName name="_HEN31">#REF!</definedName>
    <definedName name="_HEN4">#REF!</definedName>
    <definedName name="_HEN5">#REF!</definedName>
    <definedName name="_HEN6">#REF!</definedName>
    <definedName name="_HEN7">#REF!</definedName>
    <definedName name="_HEN8">#REF!</definedName>
    <definedName name="_HEN9">#REF!</definedName>
    <definedName name="_HEN921">#REF!</definedName>
    <definedName name="_HEN922">#REF!</definedName>
    <definedName name="_HEN923">#REF!</definedName>
    <definedName name="_HEN924">#REF!</definedName>
    <definedName name="_HEN925">#REF!</definedName>
    <definedName name="_HEN926">#REF!</definedName>
    <definedName name="_HEN927">#REF!</definedName>
    <definedName name="_HEN928">#REF!</definedName>
    <definedName name="_HEN929">#REF!</definedName>
    <definedName name="_HEN930">#REF!</definedName>
    <definedName name="_hfh7" localSheetId="2" hidden="1">{"via1",#N/A,TRUE,"general";"via2",#N/A,TRUE,"general";"via3",#N/A,TRUE,"general"}</definedName>
    <definedName name="_hfh7" localSheetId="3" hidden="1">{"via1",#N/A,TRUE,"general";"via2",#N/A,TRUE,"general";"via3",#N/A,TRUE,"general"}</definedName>
    <definedName name="_hfh7" localSheetId="4" hidden="1">{"via1",#N/A,TRUE,"general";"via2",#N/A,TRUE,"general";"via3",#N/A,TRUE,"general"}</definedName>
    <definedName name="_hfh7" localSheetId="5" hidden="1">{"via1",#N/A,TRUE,"general";"via2",#N/A,TRUE,"general";"via3",#N/A,TRUE,"general"}</definedName>
    <definedName name="_hfh7" localSheetId="8" hidden="1">{"via1",#N/A,TRUE,"general";"via2",#N/A,TRUE,"general";"via3",#N/A,TRUE,"general"}</definedName>
    <definedName name="_hfh7" localSheetId="16" hidden="1">{"via1",#N/A,TRUE,"general";"via2",#N/A,TRUE,"general";"via3",#N/A,TRUE,"general"}</definedName>
    <definedName name="_hfh7" localSheetId="17" hidden="1">{"via1",#N/A,TRUE,"general";"via2",#N/A,TRUE,"general";"via3",#N/A,TRUE,"general"}</definedName>
    <definedName name="_hfh7" localSheetId="18" hidden="1">{"via1",#N/A,TRUE,"general";"via2",#N/A,TRUE,"general";"via3",#N/A,TRUE,"general"}</definedName>
    <definedName name="_hfh7" localSheetId="1" hidden="1">{"via1",#N/A,TRUE,"general";"via2",#N/A,TRUE,"general";"via3",#N/A,TRUE,"general"}</definedName>
    <definedName name="_hfh7" hidden="1">{"via1",#N/A,TRUE,"general";"via2",#N/A,TRUE,"general";"via3",#N/A,TRUE,"general"}</definedName>
    <definedName name="_i1">#REF!</definedName>
    <definedName name="_i4" localSheetId="2" hidden="1">{"via1",#N/A,TRUE,"general";"via2",#N/A,TRUE,"general";"via3",#N/A,TRUE,"general"}</definedName>
    <definedName name="_i4" localSheetId="3" hidden="1">{"via1",#N/A,TRUE,"general";"via2",#N/A,TRUE,"general";"via3",#N/A,TRUE,"general"}</definedName>
    <definedName name="_i4" localSheetId="4" hidden="1">{"via1",#N/A,TRUE,"general";"via2",#N/A,TRUE,"general";"via3",#N/A,TRUE,"general"}</definedName>
    <definedName name="_i4" localSheetId="5" hidden="1">{"via1",#N/A,TRUE,"general";"via2",#N/A,TRUE,"general";"via3",#N/A,TRUE,"general"}</definedName>
    <definedName name="_i4" localSheetId="8" hidden="1">{"via1",#N/A,TRUE,"general";"via2",#N/A,TRUE,"general";"via3",#N/A,TRUE,"general"}</definedName>
    <definedName name="_i4" localSheetId="16" hidden="1">{"via1",#N/A,TRUE,"general";"via2",#N/A,TRUE,"general";"via3",#N/A,TRUE,"general"}</definedName>
    <definedName name="_i4" localSheetId="17" hidden="1">{"via1",#N/A,TRUE,"general";"via2",#N/A,TRUE,"general";"via3",#N/A,TRUE,"general"}</definedName>
    <definedName name="_i4" localSheetId="18" hidden="1">{"via1",#N/A,TRUE,"general";"via2",#N/A,TRUE,"general";"via3",#N/A,TRUE,"general"}</definedName>
    <definedName name="_i4" localSheetId="1" hidden="1">{"via1",#N/A,TRUE,"general";"via2",#N/A,TRUE,"general";"via3",#N/A,TRUE,"general"}</definedName>
    <definedName name="_i4" hidden="1">{"via1",#N/A,TRUE,"general";"via2",#N/A,TRUE,"general";"via3",#N/A,TRUE,"general"}</definedName>
    <definedName name="_i5" localSheetId="2" hidden="1">{"TAB1",#N/A,TRUE,"GENERAL";"TAB2",#N/A,TRUE,"GENERAL";"TAB3",#N/A,TRUE,"GENERAL";"TAB4",#N/A,TRUE,"GENERAL";"TAB5",#N/A,TRUE,"GENERAL"}</definedName>
    <definedName name="_i5" localSheetId="3" hidden="1">{"TAB1",#N/A,TRUE,"GENERAL";"TAB2",#N/A,TRUE,"GENERAL";"TAB3",#N/A,TRUE,"GENERAL";"TAB4",#N/A,TRUE,"GENERAL";"TAB5",#N/A,TRUE,"GENERAL"}</definedName>
    <definedName name="_i5" localSheetId="4" hidden="1">{"TAB1",#N/A,TRUE,"GENERAL";"TAB2",#N/A,TRUE,"GENERAL";"TAB3",#N/A,TRUE,"GENERAL";"TAB4",#N/A,TRUE,"GENERAL";"TAB5",#N/A,TRUE,"GENERAL"}</definedName>
    <definedName name="_i5" localSheetId="5" hidden="1">{"TAB1",#N/A,TRUE,"GENERAL";"TAB2",#N/A,TRUE,"GENERAL";"TAB3",#N/A,TRUE,"GENERAL";"TAB4",#N/A,TRUE,"GENERAL";"TAB5",#N/A,TRUE,"GENERAL"}</definedName>
    <definedName name="_i5" localSheetId="8" hidden="1">{"TAB1",#N/A,TRUE,"GENERAL";"TAB2",#N/A,TRUE,"GENERAL";"TAB3",#N/A,TRUE,"GENERAL";"TAB4",#N/A,TRUE,"GENERAL";"TAB5",#N/A,TRUE,"GENERAL"}</definedName>
    <definedName name="_i5" localSheetId="16" hidden="1">{"TAB1",#N/A,TRUE,"GENERAL";"TAB2",#N/A,TRUE,"GENERAL";"TAB3",#N/A,TRUE,"GENERAL";"TAB4",#N/A,TRUE,"GENERAL";"TAB5",#N/A,TRUE,"GENERAL"}</definedName>
    <definedName name="_i5" localSheetId="17" hidden="1">{"TAB1",#N/A,TRUE,"GENERAL";"TAB2",#N/A,TRUE,"GENERAL";"TAB3",#N/A,TRUE,"GENERAL";"TAB4",#N/A,TRUE,"GENERAL";"TAB5",#N/A,TRUE,"GENERAL"}</definedName>
    <definedName name="_i5" localSheetId="18" hidden="1">{"TAB1",#N/A,TRUE,"GENERAL";"TAB2",#N/A,TRUE,"GENERAL";"TAB3",#N/A,TRUE,"GENERAL";"TAB4",#N/A,TRUE,"GENERAL";"TAB5",#N/A,TRUE,"GENERAL"}</definedName>
    <definedName name="_i5" localSheetId="1" hidden="1">{"TAB1",#N/A,TRUE,"GENERAL";"TAB2",#N/A,TRUE,"GENERAL";"TAB3",#N/A,TRUE,"GENERAL";"TAB4",#N/A,TRUE,"GENERAL";"TAB5",#N/A,TRUE,"GENERAL"}</definedName>
    <definedName name="_i5" hidden="1">{"TAB1",#N/A,TRUE,"GENERAL";"TAB2",#N/A,TRUE,"GENERAL";"TAB3",#N/A,TRUE,"GENERAL";"TAB4",#N/A,TRUE,"GENERAL";"TAB5",#N/A,TRUE,"GENERAL"}</definedName>
    <definedName name="_i6" localSheetId="2" hidden="1">{"TAB1",#N/A,TRUE,"GENERAL";"TAB2",#N/A,TRUE,"GENERAL";"TAB3",#N/A,TRUE,"GENERAL";"TAB4",#N/A,TRUE,"GENERAL";"TAB5",#N/A,TRUE,"GENERAL"}</definedName>
    <definedName name="_i6" localSheetId="3" hidden="1">{"TAB1",#N/A,TRUE,"GENERAL";"TAB2",#N/A,TRUE,"GENERAL";"TAB3",#N/A,TRUE,"GENERAL";"TAB4",#N/A,TRUE,"GENERAL";"TAB5",#N/A,TRUE,"GENERAL"}</definedName>
    <definedName name="_i6" localSheetId="4" hidden="1">{"TAB1",#N/A,TRUE,"GENERAL";"TAB2",#N/A,TRUE,"GENERAL";"TAB3",#N/A,TRUE,"GENERAL";"TAB4",#N/A,TRUE,"GENERAL";"TAB5",#N/A,TRUE,"GENERAL"}</definedName>
    <definedName name="_i6" localSheetId="5" hidden="1">{"TAB1",#N/A,TRUE,"GENERAL";"TAB2",#N/A,TRUE,"GENERAL";"TAB3",#N/A,TRUE,"GENERAL";"TAB4",#N/A,TRUE,"GENERAL";"TAB5",#N/A,TRUE,"GENERAL"}</definedName>
    <definedName name="_i6" localSheetId="8" hidden="1">{"TAB1",#N/A,TRUE,"GENERAL";"TAB2",#N/A,TRUE,"GENERAL";"TAB3",#N/A,TRUE,"GENERAL";"TAB4",#N/A,TRUE,"GENERAL";"TAB5",#N/A,TRUE,"GENERAL"}</definedName>
    <definedName name="_i6" localSheetId="16" hidden="1">{"TAB1",#N/A,TRUE,"GENERAL";"TAB2",#N/A,TRUE,"GENERAL";"TAB3",#N/A,TRUE,"GENERAL";"TAB4",#N/A,TRUE,"GENERAL";"TAB5",#N/A,TRUE,"GENERAL"}</definedName>
    <definedName name="_i6" localSheetId="17" hidden="1">{"TAB1",#N/A,TRUE,"GENERAL";"TAB2",#N/A,TRUE,"GENERAL";"TAB3",#N/A,TRUE,"GENERAL";"TAB4",#N/A,TRUE,"GENERAL";"TAB5",#N/A,TRUE,"GENERAL"}</definedName>
    <definedName name="_i6" localSheetId="18" hidden="1">{"TAB1",#N/A,TRUE,"GENERAL";"TAB2",#N/A,TRUE,"GENERAL";"TAB3",#N/A,TRUE,"GENERAL";"TAB4",#N/A,TRUE,"GENERAL";"TAB5",#N/A,TRUE,"GENERAL"}</definedName>
    <definedName name="_i6" localSheetId="1" hidden="1">{"TAB1",#N/A,TRUE,"GENERAL";"TAB2",#N/A,TRUE,"GENERAL";"TAB3",#N/A,TRUE,"GENERAL";"TAB4",#N/A,TRUE,"GENERAL";"TAB5",#N/A,TRUE,"GENERAL"}</definedName>
    <definedName name="_i6" hidden="1">{"TAB1",#N/A,TRUE,"GENERAL";"TAB2",#N/A,TRUE,"GENERAL";"TAB3",#N/A,TRUE,"GENERAL";"TAB4",#N/A,TRUE,"GENERAL";"TAB5",#N/A,TRUE,"GENERAL"}</definedName>
    <definedName name="_i7" localSheetId="2" hidden="1">{"via1",#N/A,TRUE,"general";"via2",#N/A,TRUE,"general";"via3",#N/A,TRUE,"general"}</definedName>
    <definedName name="_i7" localSheetId="3" hidden="1">{"via1",#N/A,TRUE,"general";"via2",#N/A,TRUE,"general";"via3",#N/A,TRUE,"general"}</definedName>
    <definedName name="_i7" localSheetId="4" hidden="1">{"via1",#N/A,TRUE,"general";"via2",#N/A,TRUE,"general";"via3",#N/A,TRUE,"general"}</definedName>
    <definedName name="_i7" localSheetId="5" hidden="1">{"via1",#N/A,TRUE,"general";"via2",#N/A,TRUE,"general";"via3",#N/A,TRUE,"general"}</definedName>
    <definedName name="_i7" localSheetId="8" hidden="1">{"via1",#N/A,TRUE,"general";"via2",#N/A,TRUE,"general";"via3",#N/A,TRUE,"general"}</definedName>
    <definedName name="_i7" localSheetId="16" hidden="1">{"via1",#N/A,TRUE,"general";"via2",#N/A,TRUE,"general";"via3",#N/A,TRUE,"general"}</definedName>
    <definedName name="_i7" localSheetId="17" hidden="1">{"via1",#N/A,TRUE,"general";"via2",#N/A,TRUE,"general";"via3",#N/A,TRUE,"general"}</definedName>
    <definedName name="_i7" localSheetId="18" hidden="1">{"via1",#N/A,TRUE,"general";"via2",#N/A,TRUE,"general";"via3",#N/A,TRUE,"general"}</definedName>
    <definedName name="_i7" localSheetId="1" hidden="1">{"via1",#N/A,TRUE,"general";"via2",#N/A,TRUE,"general";"via3",#N/A,TRUE,"general"}</definedName>
    <definedName name="_i7" hidden="1">{"via1",#N/A,TRUE,"general";"via2",#N/A,TRUE,"general";"via3",#N/A,TRUE,"general"}</definedName>
    <definedName name="_i77" localSheetId="2" hidden="1">{"TAB1",#N/A,TRUE,"GENERAL";"TAB2",#N/A,TRUE,"GENERAL";"TAB3",#N/A,TRUE,"GENERAL";"TAB4",#N/A,TRUE,"GENERAL";"TAB5",#N/A,TRUE,"GENERAL"}</definedName>
    <definedName name="_i77" localSheetId="3" hidden="1">{"TAB1",#N/A,TRUE,"GENERAL";"TAB2",#N/A,TRUE,"GENERAL";"TAB3",#N/A,TRUE,"GENERAL";"TAB4",#N/A,TRUE,"GENERAL";"TAB5",#N/A,TRUE,"GENERAL"}</definedName>
    <definedName name="_i77" localSheetId="4" hidden="1">{"TAB1",#N/A,TRUE,"GENERAL";"TAB2",#N/A,TRUE,"GENERAL";"TAB3",#N/A,TRUE,"GENERAL";"TAB4",#N/A,TRUE,"GENERAL";"TAB5",#N/A,TRUE,"GENERAL"}</definedName>
    <definedName name="_i77" localSheetId="5" hidden="1">{"TAB1",#N/A,TRUE,"GENERAL";"TAB2",#N/A,TRUE,"GENERAL";"TAB3",#N/A,TRUE,"GENERAL";"TAB4",#N/A,TRUE,"GENERAL";"TAB5",#N/A,TRUE,"GENERAL"}</definedName>
    <definedName name="_i77" localSheetId="8" hidden="1">{"TAB1",#N/A,TRUE,"GENERAL";"TAB2",#N/A,TRUE,"GENERAL";"TAB3",#N/A,TRUE,"GENERAL";"TAB4",#N/A,TRUE,"GENERAL";"TAB5",#N/A,TRUE,"GENERAL"}</definedName>
    <definedName name="_i77" localSheetId="16" hidden="1">{"TAB1",#N/A,TRUE,"GENERAL";"TAB2",#N/A,TRUE,"GENERAL";"TAB3",#N/A,TRUE,"GENERAL";"TAB4",#N/A,TRUE,"GENERAL";"TAB5",#N/A,TRUE,"GENERAL"}</definedName>
    <definedName name="_i77" localSheetId="17" hidden="1">{"TAB1",#N/A,TRUE,"GENERAL";"TAB2",#N/A,TRUE,"GENERAL";"TAB3",#N/A,TRUE,"GENERAL";"TAB4",#N/A,TRUE,"GENERAL";"TAB5",#N/A,TRUE,"GENERAL"}</definedName>
    <definedName name="_i77" localSheetId="18" hidden="1">{"TAB1",#N/A,TRUE,"GENERAL";"TAB2",#N/A,TRUE,"GENERAL";"TAB3",#N/A,TRUE,"GENERAL";"TAB4",#N/A,TRUE,"GENERAL";"TAB5",#N/A,TRUE,"GENERAL"}</definedName>
    <definedName name="_i77" localSheetId="1" hidden="1">{"TAB1",#N/A,TRUE,"GENERAL";"TAB2",#N/A,TRUE,"GENERAL";"TAB3",#N/A,TRUE,"GENERAL";"TAB4",#N/A,TRUE,"GENERAL";"TAB5",#N/A,TRUE,"GENERAL"}</definedName>
    <definedName name="_i77" hidden="1">{"TAB1",#N/A,TRUE,"GENERAL";"TAB2",#N/A,TRUE,"GENERAL";"TAB3",#N/A,TRUE,"GENERAL";"TAB4",#N/A,TRUE,"GENERAL";"TAB5",#N/A,TRUE,"GENERAL"}</definedName>
    <definedName name="_i8" localSheetId="2" hidden="1">{"via1",#N/A,TRUE,"general";"via2",#N/A,TRUE,"general";"via3",#N/A,TRUE,"general"}</definedName>
    <definedName name="_i8" localSheetId="3" hidden="1">{"via1",#N/A,TRUE,"general";"via2",#N/A,TRUE,"general";"via3",#N/A,TRUE,"general"}</definedName>
    <definedName name="_i8" localSheetId="4" hidden="1">{"via1",#N/A,TRUE,"general";"via2",#N/A,TRUE,"general";"via3",#N/A,TRUE,"general"}</definedName>
    <definedName name="_i8" localSheetId="5" hidden="1">{"via1",#N/A,TRUE,"general";"via2",#N/A,TRUE,"general";"via3",#N/A,TRUE,"general"}</definedName>
    <definedName name="_i8" localSheetId="8" hidden="1">{"via1",#N/A,TRUE,"general";"via2",#N/A,TRUE,"general";"via3",#N/A,TRUE,"general"}</definedName>
    <definedName name="_i8" localSheetId="16" hidden="1">{"via1",#N/A,TRUE,"general";"via2",#N/A,TRUE,"general";"via3",#N/A,TRUE,"general"}</definedName>
    <definedName name="_i8" localSheetId="17" hidden="1">{"via1",#N/A,TRUE,"general";"via2",#N/A,TRUE,"general";"via3",#N/A,TRUE,"general"}</definedName>
    <definedName name="_i8" localSheetId="18" hidden="1">{"via1",#N/A,TRUE,"general";"via2",#N/A,TRUE,"general";"via3",#N/A,TRUE,"general"}</definedName>
    <definedName name="_i8" localSheetId="1" hidden="1">{"via1",#N/A,TRUE,"general";"via2",#N/A,TRUE,"general";"via3",#N/A,TRUE,"general"}</definedName>
    <definedName name="_i8" hidden="1">{"via1",#N/A,TRUE,"general";"via2",#N/A,TRUE,"general";"via3",#N/A,TRUE,"general"}</definedName>
    <definedName name="_i9" localSheetId="2" hidden="1">{"TAB1",#N/A,TRUE,"GENERAL";"TAB2",#N/A,TRUE,"GENERAL";"TAB3",#N/A,TRUE,"GENERAL";"TAB4",#N/A,TRUE,"GENERAL";"TAB5",#N/A,TRUE,"GENERAL"}</definedName>
    <definedName name="_i9" localSheetId="3" hidden="1">{"TAB1",#N/A,TRUE,"GENERAL";"TAB2",#N/A,TRUE,"GENERAL";"TAB3",#N/A,TRUE,"GENERAL";"TAB4",#N/A,TRUE,"GENERAL";"TAB5",#N/A,TRUE,"GENERAL"}</definedName>
    <definedName name="_i9" localSheetId="4" hidden="1">{"TAB1",#N/A,TRUE,"GENERAL";"TAB2",#N/A,TRUE,"GENERAL";"TAB3",#N/A,TRUE,"GENERAL";"TAB4",#N/A,TRUE,"GENERAL";"TAB5",#N/A,TRUE,"GENERAL"}</definedName>
    <definedName name="_i9" localSheetId="5" hidden="1">{"TAB1",#N/A,TRUE,"GENERAL";"TAB2",#N/A,TRUE,"GENERAL";"TAB3",#N/A,TRUE,"GENERAL";"TAB4",#N/A,TRUE,"GENERAL";"TAB5",#N/A,TRUE,"GENERAL"}</definedName>
    <definedName name="_i9" localSheetId="8" hidden="1">{"TAB1",#N/A,TRUE,"GENERAL";"TAB2",#N/A,TRUE,"GENERAL";"TAB3",#N/A,TRUE,"GENERAL";"TAB4",#N/A,TRUE,"GENERAL";"TAB5",#N/A,TRUE,"GENERAL"}</definedName>
    <definedName name="_i9" localSheetId="16" hidden="1">{"TAB1",#N/A,TRUE,"GENERAL";"TAB2",#N/A,TRUE,"GENERAL";"TAB3",#N/A,TRUE,"GENERAL";"TAB4",#N/A,TRUE,"GENERAL";"TAB5",#N/A,TRUE,"GENERAL"}</definedName>
    <definedName name="_i9" localSheetId="17" hidden="1">{"TAB1",#N/A,TRUE,"GENERAL";"TAB2",#N/A,TRUE,"GENERAL";"TAB3",#N/A,TRUE,"GENERAL";"TAB4",#N/A,TRUE,"GENERAL";"TAB5",#N/A,TRUE,"GENERAL"}</definedName>
    <definedName name="_i9" localSheetId="18" hidden="1">{"TAB1",#N/A,TRUE,"GENERAL";"TAB2",#N/A,TRUE,"GENERAL";"TAB3",#N/A,TRUE,"GENERAL";"TAB4",#N/A,TRUE,"GENERAL";"TAB5",#N/A,TRUE,"GENERAL"}</definedName>
    <definedName name="_i9" localSheetId="1" hidden="1">{"TAB1",#N/A,TRUE,"GENERAL";"TAB2",#N/A,TRUE,"GENERAL";"TAB3",#N/A,TRUE,"GENERAL";"TAB4",#N/A,TRUE,"GENERAL";"TAB5",#N/A,TRUE,"GENERAL"}</definedName>
    <definedName name="_i9" hidden="1">{"TAB1",#N/A,TRUE,"GENERAL";"TAB2",#N/A,TRUE,"GENERAL";"TAB3",#N/A,TRUE,"GENERAL";"TAB4",#N/A,TRUE,"GENERAL";"TAB5",#N/A,TRUE,"GENERAL"}</definedName>
    <definedName name="_INF1" localSheetId="1">#REF!</definedName>
    <definedName name="_INF1">#REF!</definedName>
    <definedName name="_IPC2002" localSheetId="1">#REF!</definedName>
    <definedName name="_IPC2002">#REF!</definedName>
    <definedName name="_JAV8">#REF!</definedName>
    <definedName name="_JAV9">#REF!</definedName>
    <definedName name="_k3" localSheetId="2" hidden="1">{"TAB1",#N/A,TRUE,"GENERAL";"TAB2",#N/A,TRUE,"GENERAL";"TAB3",#N/A,TRUE,"GENERAL";"TAB4",#N/A,TRUE,"GENERAL";"TAB5",#N/A,TRUE,"GENERAL"}</definedName>
    <definedName name="_k3" localSheetId="3" hidden="1">{"TAB1",#N/A,TRUE,"GENERAL";"TAB2",#N/A,TRUE,"GENERAL";"TAB3",#N/A,TRUE,"GENERAL";"TAB4",#N/A,TRUE,"GENERAL";"TAB5",#N/A,TRUE,"GENERAL"}</definedName>
    <definedName name="_k3" localSheetId="4" hidden="1">{"TAB1",#N/A,TRUE,"GENERAL";"TAB2",#N/A,TRUE,"GENERAL";"TAB3",#N/A,TRUE,"GENERAL";"TAB4",#N/A,TRUE,"GENERAL";"TAB5",#N/A,TRUE,"GENERAL"}</definedName>
    <definedName name="_k3" localSheetId="5" hidden="1">{"TAB1",#N/A,TRUE,"GENERAL";"TAB2",#N/A,TRUE,"GENERAL";"TAB3",#N/A,TRUE,"GENERAL";"TAB4",#N/A,TRUE,"GENERAL";"TAB5",#N/A,TRUE,"GENERAL"}</definedName>
    <definedName name="_k3" localSheetId="8" hidden="1">{"TAB1",#N/A,TRUE,"GENERAL";"TAB2",#N/A,TRUE,"GENERAL";"TAB3",#N/A,TRUE,"GENERAL";"TAB4",#N/A,TRUE,"GENERAL";"TAB5",#N/A,TRUE,"GENERAL"}</definedName>
    <definedName name="_k3" localSheetId="16" hidden="1">{"TAB1",#N/A,TRUE,"GENERAL";"TAB2",#N/A,TRUE,"GENERAL";"TAB3",#N/A,TRUE,"GENERAL";"TAB4",#N/A,TRUE,"GENERAL";"TAB5",#N/A,TRUE,"GENERAL"}</definedName>
    <definedName name="_k3" localSheetId="17" hidden="1">{"TAB1",#N/A,TRUE,"GENERAL";"TAB2",#N/A,TRUE,"GENERAL";"TAB3",#N/A,TRUE,"GENERAL";"TAB4",#N/A,TRUE,"GENERAL";"TAB5",#N/A,TRUE,"GENERAL"}</definedName>
    <definedName name="_k3" localSheetId="18" hidden="1">{"TAB1",#N/A,TRUE,"GENERAL";"TAB2",#N/A,TRUE,"GENERAL";"TAB3",#N/A,TRUE,"GENERAL";"TAB4",#N/A,TRUE,"GENERAL";"TAB5",#N/A,TRUE,"GENERAL"}</definedName>
    <definedName name="_k3" localSheetId="1" hidden="1">{"TAB1",#N/A,TRUE,"GENERAL";"TAB2",#N/A,TRUE,"GENERAL";"TAB3",#N/A,TRUE,"GENERAL";"TAB4",#N/A,TRUE,"GENERAL";"TAB5",#N/A,TRUE,"GENERAL"}</definedName>
    <definedName name="_k3" hidden="1">{"TAB1",#N/A,TRUE,"GENERAL";"TAB2",#N/A,TRUE,"GENERAL";"TAB3",#N/A,TRUE,"GENERAL";"TAB4",#N/A,TRUE,"GENERAL";"TAB5",#N/A,TRUE,"GENERAL"}</definedName>
    <definedName name="_k4" localSheetId="2" hidden="1">{"via1",#N/A,TRUE,"general";"via2",#N/A,TRUE,"general";"via3",#N/A,TRUE,"general"}</definedName>
    <definedName name="_k4" localSheetId="3" hidden="1">{"via1",#N/A,TRUE,"general";"via2",#N/A,TRUE,"general";"via3",#N/A,TRUE,"general"}</definedName>
    <definedName name="_k4" localSheetId="4" hidden="1">{"via1",#N/A,TRUE,"general";"via2",#N/A,TRUE,"general";"via3",#N/A,TRUE,"general"}</definedName>
    <definedName name="_k4" localSheetId="5" hidden="1">{"via1",#N/A,TRUE,"general";"via2",#N/A,TRUE,"general";"via3",#N/A,TRUE,"general"}</definedName>
    <definedName name="_k4" localSheetId="8" hidden="1">{"via1",#N/A,TRUE,"general";"via2",#N/A,TRUE,"general";"via3",#N/A,TRUE,"general"}</definedName>
    <definedName name="_k4" localSheetId="16" hidden="1">{"via1",#N/A,TRUE,"general";"via2",#N/A,TRUE,"general";"via3",#N/A,TRUE,"general"}</definedName>
    <definedName name="_k4" localSheetId="17" hidden="1">{"via1",#N/A,TRUE,"general";"via2",#N/A,TRUE,"general";"via3",#N/A,TRUE,"general"}</definedName>
    <definedName name="_k4" localSheetId="18" hidden="1">{"via1",#N/A,TRUE,"general";"via2",#N/A,TRUE,"general";"via3",#N/A,TRUE,"general"}</definedName>
    <definedName name="_k4" localSheetId="1" hidden="1">{"via1",#N/A,TRUE,"general";"via2",#N/A,TRUE,"general";"via3",#N/A,TRUE,"general"}</definedName>
    <definedName name="_k4" hidden="1">{"via1",#N/A,TRUE,"general";"via2",#N/A,TRUE,"general";"via3",#N/A,TRUE,"general"}</definedName>
    <definedName name="_k5" localSheetId="2" hidden="1">{"via1",#N/A,TRUE,"general";"via2",#N/A,TRUE,"general";"via3",#N/A,TRUE,"general"}</definedName>
    <definedName name="_k5" localSheetId="3" hidden="1">{"via1",#N/A,TRUE,"general";"via2",#N/A,TRUE,"general";"via3",#N/A,TRUE,"general"}</definedName>
    <definedName name="_k5" localSheetId="4" hidden="1">{"via1",#N/A,TRUE,"general";"via2",#N/A,TRUE,"general";"via3",#N/A,TRUE,"general"}</definedName>
    <definedName name="_k5" localSheetId="5" hidden="1">{"via1",#N/A,TRUE,"general";"via2",#N/A,TRUE,"general";"via3",#N/A,TRUE,"general"}</definedName>
    <definedName name="_k5" localSheetId="8" hidden="1">{"via1",#N/A,TRUE,"general";"via2",#N/A,TRUE,"general";"via3",#N/A,TRUE,"general"}</definedName>
    <definedName name="_k5" localSheetId="16" hidden="1">{"via1",#N/A,TRUE,"general";"via2",#N/A,TRUE,"general";"via3",#N/A,TRUE,"general"}</definedName>
    <definedName name="_k5" localSheetId="17" hidden="1">{"via1",#N/A,TRUE,"general";"via2",#N/A,TRUE,"general";"via3",#N/A,TRUE,"general"}</definedName>
    <definedName name="_k5" localSheetId="18" hidden="1">{"via1",#N/A,TRUE,"general";"via2",#N/A,TRUE,"general";"via3",#N/A,TRUE,"general"}</definedName>
    <definedName name="_k5" localSheetId="1" hidden="1">{"via1",#N/A,TRUE,"general";"via2",#N/A,TRUE,"general";"via3",#N/A,TRUE,"general"}</definedName>
    <definedName name="_k5" hidden="1">{"via1",#N/A,TRUE,"general";"via2",#N/A,TRUE,"general";"via3",#N/A,TRUE,"general"}</definedName>
    <definedName name="_k6" localSheetId="2" hidden="1">{"TAB1",#N/A,TRUE,"GENERAL";"TAB2",#N/A,TRUE,"GENERAL";"TAB3",#N/A,TRUE,"GENERAL";"TAB4",#N/A,TRUE,"GENERAL";"TAB5",#N/A,TRUE,"GENERAL"}</definedName>
    <definedName name="_k6" localSheetId="3" hidden="1">{"TAB1",#N/A,TRUE,"GENERAL";"TAB2",#N/A,TRUE,"GENERAL";"TAB3",#N/A,TRUE,"GENERAL";"TAB4",#N/A,TRUE,"GENERAL";"TAB5",#N/A,TRUE,"GENERAL"}</definedName>
    <definedName name="_k6" localSheetId="4" hidden="1">{"TAB1",#N/A,TRUE,"GENERAL";"TAB2",#N/A,TRUE,"GENERAL";"TAB3",#N/A,TRUE,"GENERAL";"TAB4",#N/A,TRUE,"GENERAL";"TAB5",#N/A,TRUE,"GENERAL"}</definedName>
    <definedName name="_k6" localSheetId="5" hidden="1">{"TAB1",#N/A,TRUE,"GENERAL";"TAB2",#N/A,TRUE,"GENERAL";"TAB3",#N/A,TRUE,"GENERAL";"TAB4",#N/A,TRUE,"GENERAL";"TAB5",#N/A,TRUE,"GENERAL"}</definedName>
    <definedName name="_k6" localSheetId="8" hidden="1">{"TAB1",#N/A,TRUE,"GENERAL";"TAB2",#N/A,TRUE,"GENERAL";"TAB3",#N/A,TRUE,"GENERAL";"TAB4",#N/A,TRUE,"GENERAL";"TAB5",#N/A,TRUE,"GENERAL"}</definedName>
    <definedName name="_k6" localSheetId="16" hidden="1">{"TAB1",#N/A,TRUE,"GENERAL";"TAB2",#N/A,TRUE,"GENERAL";"TAB3",#N/A,TRUE,"GENERAL";"TAB4",#N/A,TRUE,"GENERAL";"TAB5",#N/A,TRUE,"GENERAL"}</definedName>
    <definedName name="_k6" localSheetId="17" hidden="1">{"TAB1",#N/A,TRUE,"GENERAL";"TAB2",#N/A,TRUE,"GENERAL";"TAB3",#N/A,TRUE,"GENERAL";"TAB4",#N/A,TRUE,"GENERAL";"TAB5",#N/A,TRUE,"GENERAL"}</definedName>
    <definedName name="_k6" localSheetId="18" hidden="1">{"TAB1",#N/A,TRUE,"GENERAL";"TAB2",#N/A,TRUE,"GENERAL";"TAB3",#N/A,TRUE,"GENERAL";"TAB4",#N/A,TRUE,"GENERAL";"TAB5",#N/A,TRUE,"GENERAL"}</definedName>
    <definedName name="_k6" localSheetId="1" hidden="1">{"TAB1",#N/A,TRUE,"GENERAL";"TAB2",#N/A,TRUE,"GENERAL";"TAB3",#N/A,TRUE,"GENERAL";"TAB4",#N/A,TRUE,"GENERAL";"TAB5",#N/A,TRUE,"GENERAL"}</definedName>
    <definedName name="_k6" hidden="1">{"TAB1",#N/A,TRUE,"GENERAL";"TAB2",#N/A,TRUE,"GENERAL";"TAB3",#N/A,TRUE,"GENERAL";"TAB4",#N/A,TRUE,"GENERAL";"TAB5",#N/A,TRUE,"GENERAL"}</definedName>
    <definedName name="_k7" localSheetId="2" hidden="1">{"via1",#N/A,TRUE,"general";"via2",#N/A,TRUE,"general";"via3",#N/A,TRUE,"general"}</definedName>
    <definedName name="_k7" localSheetId="3" hidden="1">{"via1",#N/A,TRUE,"general";"via2",#N/A,TRUE,"general";"via3",#N/A,TRUE,"general"}</definedName>
    <definedName name="_k7" localSheetId="4" hidden="1">{"via1",#N/A,TRUE,"general";"via2",#N/A,TRUE,"general";"via3",#N/A,TRUE,"general"}</definedName>
    <definedName name="_k7" localSheetId="5" hidden="1">{"via1",#N/A,TRUE,"general";"via2",#N/A,TRUE,"general";"via3",#N/A,TRUE,"general"}</definedName>
    <definedName name="_k7" localSheetId="8" hidden="1">{"via1",#N/A,TRUE,"general";"via2",#N/A,TRUE,"general";"via3",#N/A,TRUE,"general"}</definedName>
    <definedName name="_k7" localSheetId="16" hidden="1">{"via1",#N/A,TRUE,"general";"via2",#N/A,TRUE,"general";"via3",#N/A,TRUE,"general"}</definedName>
    <definedName name="_k7" localSheetId="17" hidden="1">{"via1",#N/A,TRUE,"general";"via2",#N/A,TRUE,"general";"via3",#N/A,TRUE,"general"}</definedName>
    <definedName name="_k7" localSheetId="18" hidden="1">{"via1",#N/A,TRUE,"general";"via2",#N/A,TRUE,"general";"via3",#N/A,TRUE,"general"}</definedName>
    <definedName name="_k7" localSheetId="1" hidden="1">{"via1",#N/A,TRUE,"general";"via2",#N/A,TRUE,"general";"via3",#N/A,TRUE,"general"}</definedName>
    <definedName name="_k7" hidden="1">{"via1",#N/A,TRUE,"general";"via2",#N/A,TRUE,"general";"via3",#N/A,TRUE,"general"}</definedName>
    <definedName name="_k8" localSheetId="2" hidden="1">{"via1",#N/A,TRUE,"general";"via2",#N/A,TRUE,"general";"via3",#N/A,TRUE,"general"}</definedName>
    <definedName name="_k8" localSheetId="3" hidden="1">{"via1",#N/A,TRUE,"general";"via2",#N/A,TRUE,"general";"via3",#N/A,TRUE,"general"}</definedName>
    <definedName name="_k8" localSheetId="4" hidden="1">{"via1",#N/A,TRUE,"general";"via2",#N/A,TRUE,"general";"via3",#N/A,TRUE,"general"}</definedName>
    <definedName name="_k8" localSheetId="5" hidden="1">{"via1",#N/A,TRUE,"general";"via2",#N/A,TRUE,"general";"via3",#N/A,TRUE,"general"}</definedName>
    <definedName name="_k8" localSheetId="8" hidden="1">{"via1",#N/A,TRUE,"general";"via2",#N/A,TRUE,"general";"via3",#N/A,TRUE,"general"}</definedName>
    <definedName name="_k8" localSheetId="16" hidden="1">{"via1",#N/A,TRUE,"general";"via2",#N/A,TRUE,"general";"via3",#N/A,TRUE,"general"}</definedName>
    <definedName name="_k8" localSheetId="17" hidden="1">{"via1",#N/A,TRUE,"general";"via2",#N/A,TRUE,"general";"via3",#N/A,TRUE,"general"}</definedName>
    <definedName name="_k8" localSheetId="18" hidden="1">{"via1",#N/A,TRUE,"general";"via2",#N/A,TRUE,"general";"via3",#N/A,TRUE,"general"}</definedName>
    <definedName name="_k8" localSheetId="1" hidden="1">{"via1",#N/A,TRUE,"general";"via2",#N/A,TRUE,"general";"via3",#N/A,TRUE,"general"}</definedName>
    <definedName name="_k8" hidden="1">{"via1",#N/A,TRUE,"general";"via2",#N/A,TRUE,"general";"via3",#N/A,TRUE,"general"}</definedName>
    <definedName name="_k9" localSheetId="2" hidden="1">{"TAB1",#N/A,TRUE,"GENERAL";"TAB2",#N/A,TRUE,"GENERAL";"TAB3",#N/A,TRUE,"GENERAL";"TAB4",#N/A,TRUE,"GENERAL";"TAB5",#N/A,TRUE,"GENERAL"}</definedName>
    <definedName name="_k9" localSheetId="3" hidden="1">{"TAB1",#N/A,TRUE,"GENERAL";"TAB2",#N/A,TRUE,"GENERAL";"TAB3",#N/A,TRUE,"GENERAL";"TAB4",#N/A,TRUE,"GENERAL";"TAB5",#N/A,TRUE,"GENERAL"}</definedName>
    <definedName name="_k9" localSheetId="4" hidden="1">{"TAB1",#N/A,TRUE,"GENERAL";"TAB2",#N/A,TRUE,"GENERAL";"TAB3",#N/A,TRUE,"GENERAL";"TAB4",#N/A,TRUE,"GENERAL";"TAB5",#N/A,TRUE,"GENERAL"}</definedName>
    <definedName name="_k9" localSheetId="5" hidden="1">{"TAB1",#N/A,TRUE,"GENERAL";"TAB2",#N/A,TRUE,"GENERAL";"TAB3",#N/A,TRUE,"GENERAL";"TAB4",#N/A,TRUE,"GENERAL";"TAB5",#N/A,TRUE,"GENERAL"}</definedName>
    <definedName name="_k9" localSheetId="8" hidden="1">{"TAB1",#N/A,TRUE,"GENERAL";"TAB2",#N/A,TRUE,"GENERAL";"TAB3",#N/A,TRUE,"GENERAL";"TAB4",#N/A,TRUE,"GENERAL";"TAB5",#N/A,TRUE,"GENERAL"}</definedName>
    <definedName name="_k9" localSheetId="16" hidden="1">{"TAB1",#N/A,TRUE,"GENERAL";"TAB2",#N/A,TRUE,"GENERAL";"TAB3",#N/A,TRUE,"GENERAL";"TAB4",#N/A,TRUE,"GENERAL";"TAB5",#N/A,TRUE,"GENERAL"}</definedName>
    <definedName name="_k9" localSheetId="17" hidden="1">{"TAB1",#N/A,TRUE,"GENERAL";"TAB2",#N/A,TRUE,"GENERAL";"TAB3",#N/A,TRUE,"GENERAL";"TAB4",#N/A,TRUE,"GENERAL";"TAB5",#N/A,TRUE,"GENERAL"}</definedName>
    <definedName name="_k9" localSheetId="18" hidden="1">{"TAB1",#N/A,TRUE,"GENERAL";"TAB2",#N/A,TRUE,"GENERAL";"TAB3",#N/A,TRUE,"GENERAL";"TAB4",#N/A,TRUE,"GENERAL";"TAB5",#N/A,TRUE,"GENERAL"}</definedName>
    <definedName name="_k9" localSheetId="1" hidden="1">{"TAB1",#N/A,TRUE,"GENERAL";"TAB2",#N/A,TRUE,"GENERAL";"TAB3",#N/A,TRUE,"GENERAL";"TAB4",#N/A,TRUE,"GENERAL";"TAB5",#N/A,TRUE,"GENERAL"}</definedName>
    <definedName name="_k9" hidden="1">{"TAB1",#N/A,TRUE,"GENERAL";"TAB2",#N/A,TRUE,"GENERAL";"TAB3",#N/A,TRUE,"GENERAL";"TAB4",#N/A,TRUE,"GENERAL";"TAB5",#N/A,TRUE,"GENERAL"}</definedName>
    <definedName name="_Key1" localSheetId="1" hidden="1">#REF!</definedName>
    <definedName name="_Key1" hidden="1">#REF!</definedName>
    <definedName name="_Key2" localSheetId="1" hidden="1">#REF!</definedName>
    <definedName name="_Key2" hidden="1">#REF!</definedName>
    <definedName name="_kjk6" localSheetId="2" hidden="1">{"TAB1",#N/A,TRUE,"GENERAL";"TAB2",#N/A,TRUE,"GENERAL";"TAB3",#N/A,TRUE,"GENERAL";"TAB4",#N/A,TRUE,"GENERAL";"TAB5",#N/A,TRUE,"GENERAL"}</definedName>
    <definedName name="_kjk6" localSheetId="3" hidden="1">{"TAB1",#N/A,TRUE,"GENERAL";"TAB2",#N/A,TRUE,"GENERAL";"TAB3",#N/A,TRUE,"GENERAL";"TAB4",#N/A,TRUE,"GENERAL";"TAB5",#N/A,TRUE,"GENERAL"}</definedName>
    <definedName name="_kjk6" localSheetId="4" hidden="1">{"TAB1",#N/A,TRUE,"GENERAL";"TAB2",#N/A,TRUE,"GENERAL";"TAB3",#N/A,TRUE,"GENERAL";"TAB4",#N/A,TRUE,"GENERAL";"TAB5",#N/A,TRUE,"GENERAL"}</definedName>
    <definedName name="_kjk6" localSheetId="5" hidden="1">{"TAB1",#N/A,TRUE,"GENERAL";"TAB2",#N/A,TRUE,"GENERAL";"TAB3",#N/A,TRUE,"GENERAL";"TAB4",#N/A,TRUE,"GENERAL";"TAB5",#N/A,TRUE,"GENERAL"}</definedName>
    <definedName name="_kjk6" localSheetId="8" hidden="1">{"TAB1",#N/A,TRUE,"GENERAL";"TAB2",#N/A,TRUE,"GENERAL";"TAB3",#N/A,TRUE,"GENERAL";"TAB4",#N/A,TRUE,"GENERAL";"TAB5",#N/A,TRUE,"GENERAL"}</definedName>
    <definedName name="_kjk6" localSheetId="16" hidden="1">{"TAB1",#N/A,TRUE,"GENERAL";"TAB2",#N/A,TRUE,"GENERAL";"TAB3",#N/A,TRUE,"GENERAL";"TAB4",#N/A,TRUE,"GENERAL";"TAB5",#N/A,TRUE,"GENERAL"}</definedName>
    <definedName name="_kjk6" localSheetId="17" hidden="1">{"TAB1",#N/A,TRUE,"GENERAL";"TAB2",#N/A,TRUE,"GENERAL";"TAB3",#N/A,TRUE,"GENERAL";"TAB4",#N/A,TRUE,"GENERAL";"TAB5",#N/A,TRUE,"GENERAL"}</definedName>
    <definedName name="_kjk6" localSheetId="18" hidden="1">{"TAB1",#N/A,TRUE,"GENERAL";"TAB2",#N/A,TRUE,"GENERAL";"TAB3",#N/A,TRUE,"GENERAL";"TAB4",#N/A,TRUE,"GENERAL";"TAB5",#N/A,TRUE,"GENERAL"}</definedName>
    <definedName name="_kjk6" localSheetId="1" hidden="1">{"TAB1",#N/A,TRUE,"GENERAL";"TAB2",#N/A,TRUE,"GENERAL";"TAB3",#N/A,TRUE,"GENERAL";"TAB4",#N/A,TRUE,"GENERAL";"TAB5",#N/A,TRUE,"GENERAL"}</definedName>
    <definedName name="_kjk6" hidden="1">{"TAB1",#N/A,TRUE,"GENERAL";"TAB2",#N/A,TRUE,"GENERAL";"TAB3",#N/A,TRUE,"GENERAL";"TAB4",#N/A,TRUE,"GENERAL";"TAB5",#N/A,TRUE,"GENERAL"}</definedName>
    <definedName name="_LA124">[16]BASE!$D$72</definedName>
    <definedName name="_lac1">[36]Dimensiones!$F$9</definedName>
    <definedName name="_LAC18">[16]BASE!$D$403</definedName>
    <definedName name="_lac2">[36]Dimensiones!$F$12</definedName>
    <definedName name="_lac3">[36]Dimensiones!$F$15</definedName>
    <definedName name="_lac4">[36]Dimensiones!$F$18</definedName>
    <definedName name="_lac5">[36]Dimensiones!$F$21</definedName>
    <definedName name="_lar03" localSheetId="1">#REF!</definedName>
    <definedName name="_lar03">#REF!</definedName>
    <definedName name="_m3" localSheetId="2" hidden="1">{"via1",#N/A,TRUE,"general";"via2",#N/A,TRUE,"general";"via3",#N/A,TRUE,"general"}</definedName>
    <definedName name="_m3" localSheetId="3" hidden="1">{"via1",#N/A,TRUE,"general";"via2",#N/A,TRUE,"general";"via3",#N/A,TRUE,"general"}</definedName>
    <definedName name="_m3" localSheetId="4" hidden="1">{"via1",#N/A,TRUE,"general";"via2",#N/A,TRUE,"general";"via3",#N/A,TRUE,"general"}</definedName>
    <definedName name="_m3" localSheetId="5" hidden="1">{"via1",#N/A,TRUE,"general";"via2",#N/A,TRUE,"general";"via3",#N/A,TRUE,"general"}</definedName>
    <definedName name="_m3" localSheetId="8" hidden="1">{"via1",#N/A,TRUE,"general";"via2",#N/A,TRUE,"general";"via3",#N/A,TRUE,"general"}</definedName>
    <definedName name="_m3" localSheetId="16" hidden="1">{"via1",#N/A,TRUE,"general";"via2",#N/A,TRUE,"general";"via3",#N/A,TRUE,"general"}</definedName>
    <definedName name="_m3" localSheetId="17" hidden="1">{"via1",#N/A,TRUE,"general";"via2",#N/A,TRUE,"general";"via3",#N/A,TRUE,"general"}</definedName>
    <definedName name="_m3" localSheetId="18" hidden="1">{"via1",#N/A,TRUE,"general";"via2",#N/A,TRUE,"general";"via3",#N/A,TRUE,"general"}</definedName>
    <definedName name="_m3" localSheetId="1" hidden="1">{"via1",#N/A,TRUE,"general";"via2",#N/A,TRUE,"general";"via3",#N/A,TRUE,"general"}</definedName>
    <definedName name="_m3" hidden="1">{"via1",#N/A,TRUE,"general";"via2",#N/A,TRUE,"general";"via3",#N/A,TRUE,"general"}</definedName>
    <definedName name="_m4" localSheetId="2" hidden="1">{"TAB1",#N/A,TRUE,"GENERAL";"TAB2",#N/A,TRUE,"GENERAL";"TAB3",#N/A,TRUE,"GENERAL";"TAB4",#N/A,TRUE,"GENERAL";"TAB5",#N/A,TRUE,"GENERAL"}</definedName>
    <definedName name="_m4" localSheetId="3" hidden="1">{"TAB1",#N/A,TRUE,"GENERAL";"TAB2",#N/A,TRUE,"GENERAL";"TAB3",#N/A,TRUE,"GENERAL";"TAB4",#N/A,TRUE,"GENERAL";"TAB5",#N/A,TRUE,"GENERAL"}</definedName>
    <definedName name="_m4" localSheetId="4" hidden="1">{"TAB1",#N/A,TRUE,"GENERAL";"TAB2",#N/A,TRUE,"GENERAL";"TAB3",#N/A,TRUE,"GENERAL";"TAB4",#N/A,TRUE,"GENERAL";"TAB5",#N/A,TRUE,"GENERAL"}</definedName>
    <definedName name="_m4" localSheetId="5" hidden="1">{"TAB1",#N/A,TRUE,"GENERAL";"TAB2",#N/A,TRUE,"GENERAL";"TAB3",#N/A,TRUE,"GENERAL";"TAB4",#N/A,TRUE,"GENERAL";"TAB5",#N/A,TRUE,"GENERAL"}</definedName>
    <definedName name="_m4" localSheetId="8" hidden="1">{"TAB1",#N/A,TRUE,"GENERAL";"TAB2",#N/A,TRUE,"GENERAL";"TAB3",#N/A,TRUE,"GENERAL";"TAB4",#N/A,TRUE,"GENERAL";"TAB5",#N/A,TRUE,"GENERAL"}</definedName>
    <definedName name="_m4" localSheetId="16" hidden="1">{"TAB1",#N/A,TRUE,"GENERAL";"TAB2",#N/A,TRUE,"GENERAL";"TAB3",#N/A,TRUE,"GENERAL";"TAB4",#N/A,TRUE,"GENERAL";"TAB5",#N/A,TRUE,"GENERAL"}</definedName>
    <definedName name="_m4" localSheetId="17" hidden="1">{"TAB1",#N/A,TRUE,"GENERAL";"TAB2",#N/A,TRUE,"GENERAL";"TAB3",#N/A,TRUE,"GENERAL";"TAB4",#N/A,TRUE,"GENERAL";"TAB5",#N/A,TRUE,"GENERAL"}</definedName>
    <definedName name="_m4" localSheetId="18" hidden="1">{"TAB1",#N/A,TRUE,"GENERAL";"TAB2",#N/A,TRUE,"GENERAL";"TAB3",#N/A,TRUE,"GENERAL";"TAB4",#N/A,TRUE,"GENERAL";"TAB5",#N/A,TRUE,"GENERAL"}</definedName>
    <definedName name="_m4" localSheetId="1" hidden="1">{"TAB1",#N/A,TRUE,"GENERAL";"TAB2",#N/A,TRUE,"GENERAL";"TAB3",#N/A,TRUE,"GENERAL";"TAB4",#N/A,TRUE,"GENERAL";"TAB5",#N/A,TRUE,"GENERAL"}</definedName>
    <definedName name="_m4" hidden="1">{"TAB1",#N/A,TRUE,"GENERAL";"TAB2",#N/A,TRUE,"GENERAL";"TAB3",#N/A,TRUE,"GENERAL";"TAB4",#N/A,TRUE,"GENERAL";"TAB5",#N/A,TRUE,"GENERAL"}</definedName>
    <definedName name="_m5" localSheetId="2" hidden="1">{"via1",#N/A,TRUE,"general";"via2",#N/A,TRUE,"general";"via3",#N/A,TRUE,"general"}</definedName>
    <definedName name="_m5" localSheetId="3" hidden="1">{"via1",#N/A,TRUE,"general";"via2",#N/A,TRUE,"general";"via3",#N/A,TRUE,"general"}</definedName>
    <definedName name="_m5" localSheetId="4" hidden="1">{"via1",#N/A,TRUE,"general";"via2",#N/A,TRUE,"general";"via3",#N/A,TRUE,"general"}</definedName>
    <definedName name="_m5" localSheetId="5" hidden="1">{"via1",#N/A,TRUE,"general";"via2",#N/A,TRUE,"general";"via3",#N/A,TRUE,"general"}</definedName>
    <definedName name="_m5" localSheetId="8" hidden="1">{"via1",#N/A,TRUE,"general";"via2",#N/A,TRUE,"general";"via3",#N/A,TRUE,"general"}</definedName>
    <definedName name="_m5" localSheetId="16" hidden="1">{"via1",#N/A,TRUE,"general";"via2",#N/A,TRUE,"general";"via3",#N/A,TRUE,"general"}</definedName>
    <definedName name="_m5" localSheetId="17" hidden="1">{"via1",#N/A,TRUE,"general";"via2",#N/A,TRUE,"general";"via3",#N/A,TRUE,"general"}</definedName>
    <definedName name="_m5" localSheetId="18" hidden="1">{"via1",#N/A,TRUE,"general";"via2",#N/A,TRUE,"general";"via3",#N/A,TRUE,"general"}</definedName>
    <definedName name="_m5" localSheetId="1" hidden="1">{"via1",#N/A,TRUE,"general";"via2",#N/A,TRUE,"general";"via3",#N/A,TRUE,"general"}</definedName>
    <definedName name="_m5" hidden="1">{"via1",#N/A,TRUE,"general";"via2",#N/A,TRUE,"general";"via3",#N/A,TRUE,"general"}</definedName>
    <definedName name="_m6" localSheetId="2" hidden="1">{"TAB1",#N/A,TRUE,"GENERAL";"TAB2",#N/A,TRUE,"GENERAL";"TAB3",#N/A,TRUE,"GENERAL";"TAB4",#N/A,TRUE,"GENERAL";"TAB5",#N/A,TRUE,"GENERAL"}</definedName>
    <definedName name="_m6" localSheetId="3" hidden="1">{"TAB1",#N/A,TRUE,"GENERAL";"TAB2",#N/A,TRUE,"GENERAL";"TAB3",#N/A,TRUE,"GENERAL";"TAB4",#N/A,TRUE,"GENERAL";"TAB5",#N/A,TRUE,"GENERAL"}</definedName>
    <definedName name="_m6" localSheetId="4" hidden="1">{"TAB1",#N/A,TRUE,"GENERAL";"TAB2",#N/A,TRUE,"GENERAL";"TAB3",#N/A,TRUE,"GENERAL";"TAB4",#N/A,TRUE,"GENERAL";"TAB5",#N/A,TRUE,"GENERAL"}</definedName>
    <definedName name="_m6" localSheetId="5" hidden="1">{"TAB1",#N/A,TRUE,"GENERAL";"TAB2",#N/A,TRUE,"GENERAL";"TAB3",#N/A,TRUE,"GENERAL";"TAB4",#N/A,TRUE,"GENERAL";"TAB5",#N/A,TRUE,"GENERAL"}</definedName>
    <definedName name="_m6" localSheetId="8" hidden="1">{"TAB1",#N/A,TRUE,"GENERAL";"TAB2",#N/A,TRUE,"GENERAL";"TAB3",#N/A,TRUE,"GENERAL";"TAB4",#N/A,TRUE,"GENERAL";"TAB5",#N/A,TRUE,"GENERAL"}</definedName>
    <definedName name="_m6" localSheetId="16" hidden="1">{"TAB1",#N/A,TRUE,"GENERAL";"TAB2",#N/A,TRUE,"GENERAL";"TAB3",#N/A,TRUE,"GENERAL";"TAB4",#N/A,TRUE,"GENERAL";"TAB5",#N/A,TRUE,"GENERAL"}</definedName>
    <definedName name="_m6" localSheetId="17" hidden="1">{"TAB1",#N/A,TRUE,"GENERAL";"TAB2",#N/A,TRUE,"GENERAL";"TAB3",#N/A,TRUE,"GENERAL";"TAB4",#N/A,TRUE,"GENERAL";"TAB5",#N/A,TRUE,"GENERAL"}</definedName>
    <definedName name="_m6" localSheetId="18" hidden="1">{"TAB1",#N/A,TRUE,"GENERAL";"TAB2",#N/A,TRUE,"GENERAL";"TAB3",#N/A,TRUE,"GENERAL";"TAB4",#N/A,TRUE,"GENERAL";"TAB5",#N/A,TRUE,"GENERAL"}</definedName>
    <definedName name="_m6" localSheetId="1" hidden="1">{"TAB1",#N/A,TRUE,"GENERAL";"TAB2",#N/A,TRUE,"GENERAL";"TAB3",#N/A,TRUE,"GENERAL";"TAB4",#N/A,TRUE,"GENERAL";"TAB5",#N/A,TRUE,"GENERAL"}</definedName>
    <definedName name="_m6" hidden="1">{"TAB1",#N/A,TRUE,"GENERAL";"TAB2",#N/A,TRUE,"GENERAL";"TAB3",#N/A,TRUE,"GENERAL";"TAB4",#N/A,TRUE,"GENERAL";"TAB5",#N/A,TRUE,"GENERAL"}</definedName>
    <definedName name="_m7" localSheetId="2" hidden="1">{"TAB1",#N/A,TRUE,"GENERAL";"TAB2",#N/A,TRUE,"GENERAL";"TAB3",#N/A,TRUE,"GENERAL";"TAB4",#N/A,TRUE,"GENERAL";"TAB5",#N/A,TRUE,"GENERAL"}</definedName>
    <definedName name="_m7" localSheetId="3" hidden="1">{"TAB1",#N/A,TRUE,"GENERAL";"TAB2",#N/A,TRUE,"GENERAL";"TAB3",#N/A,TRUE,"GENERAL";"TAB4",#N/A,TRUE,"GENERAL";"TAB5",#N/A,TRUE,"GENERAL"}</definedName>
    <definedName name="_m7" localSheetId="4" hidden="1">{"TAB1",#N/A,TRUE,"GENERAL";"TAB2",#N/A,TRUE,"GENERAL";"TAB3",#N/A,TRUE,"GENERAL";"TAB4",#N/A,TRUE,"GENERAL";"TAB5",#N/A,TRUE,"GENERAL"}</definedName>
    <definedName name="_m7" localSheetId="5" hidden="1">{"TAB1",#N/A,TRUE,"GENERAL";"TAB2",#N/A,TRUE,"GENERAL";"TAB3",#N/A,TRUE,"GENERAL";"TAB4",#N/A,TRUE,"GENERAL";"TAB5",#N/A,TRUE,"GENERAL"}</definedName>
    <definedName name="_m7" localSheetId="8" hidden="1">{"TAB1",#N/A,TRUE,"GENERAL";"TAB2",#N/A,TRUE,"GENERAL";"TAB3",#N/A,TRUE,"GENERAL";"TAB4",#N/A,TRUE,"GENERAL";"TAB5",#N/A,TRUE,"GENERAL"}</definedName>
    <definedName name="_m7" localSheetId="16" hidden="1">{"TAB1",#N/A,TRUE,"GENERAL";"TAB2",#N/A,TRUE,"GENERAL";"TAB3",#N/A,TRUE,"GENERAL";"TAB4",#N/A,TRUE,"GENERAL";"TAB5",#N/A,TRUE,"GENERAL"}</definedName>
    <definedName name="_m7" localSheetId="17" hidden="1">{"TAB1",#N/A,TRUE,"GENERAL";"TAB2",#N/A,TRUE,"GENERAL";"TAB3",#N/A,TRUE,"GENERAL";"TAB4",#N/A,TRUE,"GENERAL";"TAB5",#N/A,TRUE,"GENERAL"}</definedName>
    <definedName name="_m7" localSheetId="18" hidden="1">{"TAB1",#N/A,TRUE,"GENERAL";"TAB2",#N/A,TRUE,"GENERAL";"TAB3",#N/A,TRUE,"GENERAL";"TAB4",#N/A,TRUE,"GENERAL";"TAB5",#N/A,TRUE,"GENERAL"}</definedName>
    <definedName name="_m7" localSheetId="1" hidden="1">{"TAB1",#N/A,TRUE,"GENERAL";"TAB2",#N/A,TRUE,"GENERAL";"TAB3",#N/A,TRUE,"GENERAL";"TAB4",#N/A,TRUE,"GENERAL";"TAB5",#N/A,TRUE,"GENERAL"}</definedName>
    <definedName name="_m7" hidden="1">{"TAB1",#N/A,TRUE,"GENERAL";"TAB2",#N/A,TRUE,"GENERAL";"TAB3",#N/A,TRUE,"GENERAL";"TAB4",#N/A,TRUE,"GENERAL";"TAB5",#N/A,TRUE,"GENERAL"}</definedName>
    <definedName name="_m8" localSheetId="2" hidden="1">{"via1",#N/A,TRUE,"general";"via2",#N/A,TRUE,"general";"via3",#N/A,TRUE,"general"}</definedName>
    <definedName name="_m8" localSheetId="3" hidden="1">{"via1",#N/A,TRUE,"general";"via2",#N/A,TRUE,"general";"via3",#N/A,TRUE,"general"}</definedName>
    <definedName name="_m8" localSheetId="4" hidden="1">{"via1",#N/A,TRUE,"general";"via2",#N/A,TRUE,"general";"via3",#N/A,TRUE,"general"}</definedName>
    <definedName name="_m8" localSheetId="5" hidden="1">{"via1",#N/A,TRUE,"general";"via2",#N/A,TRUE,"general";"via3",#N/A,TRUE,"general"}</definedName>
    <definedName name="_m8" localSheetId="8" hidden="1">{"via1",#N/A,TRUE,"general";"via2",#N/A,TRUE,"general";"via3",#N/A,TRUE,"general"}</definedName>
    <definedName name="_m8" localSheetId="16" hidden="1">{"via1",#N/A,TRUE,"general";"via2",#N/A,TRUE,"general";"via3",#N/A,TRUE,"general"}</definedName>
    <definedName name="_m8" localSheetId="17" hidden="1">{"via1",#N/A,TRUE,"general";"via2",#N/A,TRUE,"general";"via3",#N/A,TRUE,"general"}</definedName>
    <definedName name="_m8" localSheetId="18" hidden="1">{"via1",#N/A,TRUE,"general";"via2",#N/A,TRUE,"general";"via3",#N/A,TRUE,"general"}</definedName>
    <definedName name="_m8" localSheetId="1" hidden="1">{"via1",#N/A,TRUE,"general";"via2",#N/A,TRUE,"general";"via3",#N/A,TRUE,"general"}</definedName>
    <definedName name="_m8" hidden="1">{"via1",#N/A,TRUE,"general";"via2",#N/A,TRUE,"general";"via3",#N/A,TRUE,"general"}</definedName>
    <definedName name="_m9" localSheetId="2" hidden="1">{"via1",#N/A,TRUE,"general";"via2",#N/A,TRUE,"general";"via3",#N/A,TRUE,"general"}</definedName>
    <definedName name="_m9" localSheetId="3" hidden="1">{"via1",#N/A,TRUE,"general";"via2",#N/A,TRUE,"general";"via3",#N/A,TRUE,"general"}</definedName>
    <definedName name="_m9" localSheetId="4" hidden="1">{"via1",#N/A,TRUE,"general";"via2",#N/A,TRUE,"general";"via3",#N/A,TRUE,"general"}</definedName>
    <definedName name="_m9" localSheetId="5" hidden="1">{"via1",#N/A,TRUE,"general";"via2",#N/A,TRUE,"general";"via3",#N/A,TRUE,"general"}</definedName>
    <definedName name="_m9" localSheetId="8" hidden="1">{"via1",#N/A,TRUE,"general";"via2",#N/A,TRUE,"general";"via3",#N/A,TRUE,"general"}</definedName>
    <definedName name="_m9" localSheetId="16" hidden="1">{"via1",#N/A,TRUE,"general";"via2",#N/A,TRUE,"general";"via3",#N/A,TRUE,"general"}</definedName>
    <definedName name="_m9" localSheetId="17" hidden="1">{"via1",#N/A,TRUE,"general";"via2",#N/A,TRUE,"general";"via3",#N/A,TRUE,"general"}</definedName>
    <definedName name="_m9" localSheetId="18" hidden="1">{"via1",#N/A,TRUE,"general";"via2",#N/A,TRUE,"general";"via3",#N/A,TRUE,"general"}</definedName>
    <definedName name="_m9" localSheetId="1" hidden="1">{"via1",#N/A,TRUE,"general";"via2",#N/A,TRUE,"general";"via3",#N/A,TRUE,"general"}</definedName>
    <definedName name="_m9" hidden="1">{"via1",#N/A,TRUE,"general";"via2",#N/A,TRUE,"general";"via3",#N/A,TRUE,"general"}</definedName>
    <definedName name="_MA2" localSheetId="1">#REF!</definedName>
    <definedName name="_MA2">#REF!</definedName>
    <definedName name="_MA3" localSheetId="1">#REF!</definedName>
    <definedName name="_MA3">#REF!</definedName>
    <definedName name="_MAT1">#REF!</definedName>
    <definedName name="_min2">#REF!</definedName>
    <definedName name="_MON1">#REF!</definedName>
    <definedName name="_MON2">#REF!</definedName>
    <definedName name="_mun2">[28]PESOS!#REF!</definedName>
    <definedName name="_n3" localSheetId="2" hidden="1">{"TAB1",#N/A,TRUE,"GENERAL";"TAB2",#N/A,TRUE,"GENERAL";"TAB3",#N/A,TRUE,"GENERAL";"TAB4",#N/A,TRUE,"GENERAL";"TAB5",#N/A,TRUE,"GENERAL"}</definedName>
    <definedName name="_n3" localSheetId="3" hidden="1">{"TAB1",#N/A,TRUE,"GENERAL";"TAB2",#N/A,TRUE,"GENERAL";"TAB3",#N/A,TRUE,"GENERAL";"TAB4",#N/A,TRUE,"GENERAL";"TAB5",#N/A,TRUE,"GENERAL"}</definedName>
    <definedName name="_n3" localSheetId="4" hidden="1">{"TAB1",#N/A,TRUE,"GENERAL";"TAB2",#N/A,TRUE,"GENERAL";"TAB3",#N/A,TRUE,"GENERAL";"TAB4",#N/A,TRUE,"GENERAL";"TAB5",#N/A,TRUE,"GENERAL"}</definedName>
    <definedName name="_n3" localSheetId="5" hidden="1">{"TAB1",#N/A,TRUE,"GENERAL";"TAB2",#N/A,TRUE,"GENERAL";"TAB3",#N/A,TRUE,"GENERAL";"TAB4",#N/A,TRUE,"GENERAL";"TAB5",#N/A,TRUE,"GENERAL"}</definedName>
    <definedName name="_n3" localSheetId="8" hidden="1">{"TAB1",#N/A,TRUE,"GENERAL";"TAB2",#N/A,TRUE,"GENERAL";"TAB3",#N/A,TRUE,"GENERAL";"TAB4",#N/A,TRUE,"GENERAL";"TAB5",#N/A,TRUE,"GENERAL"}</definedName>
    <definedName name="_n3" localSheetId="16" hidden="1">{"TAB1",#N/A,TRUE,"GENERAL";"TAB2",#N/A,TRUE,"GENERAL";"TAB3",#N/A,TRUE,"GENERAL";"TAB4",#N/A,TRUE,"GENERAL";"TAB5",#N/A,TRUE,"GENERAL"}</definedName>
    <definedName name="_n3" localSheetId="17" hidden="1">{"TAB1",#N/A,TRUE,"GENERAL";"TAB2",#N/A,TRUE,"GENERAL";"TAB3",#N/A,TRUE,"GENERAL";"TAB4",#N/A,TRUE,"GENERAL";"TAB5",#N/A,TRUE,"GENERAL"}</definedName>
    <definedName name="_n3" localSheetId="18" hidden="1">{"TAB1",#N/A,TRUE,"GENERAL";"TAB2",#N/A,TRUE,"GENERAL";"TAB3",#N/A,TRUE,"GENERAL";"TAB4",#N/A,TRUE,"GENERAL";"TAB5",#N/A,TRUE,"GENERAL"}</definedName>
    <definedName name="_n3" localSheetId="1" hidden="1">{"TAB1",#N/A,TRUE,"GENERAL";"TAB2",#N/A,TRUE,"GENERAL";"TAB3",#N/A,TRUE,"GENERAL";"TAB4",#N/A,TRUE,"GENERAL";"TAB5",#N/A,TRUE,"GENERAL"}</definedName>
    <definedName name="_n3" hidden="1">{"TAB1",#N/A,TRUE,"GENERAL";"TAB2",#N/A,TRUE,"GENERAL";"TAB3",#N/A,TRUE,"GENERAL";"TAB4",#N/A,TRUE,"GENERAL";"TAB5",#N/A,TRUE,"GENERAL"}</definedName>
    <definedName name="_n4" localSheetId="2" hidden="1">{"via1",#N/A,TRUE,"general";"via2",#N/A,TRUE,"general";"via3",#N/A,TRUE,"general"}</definedName>
    <definedName name="_n4" localSheetId="3" hidden="1">{"via1",#N/A,TRUE,"general";"via2",#N/A,TRUE,"general";"via3",#N/A,TRUE,"general"}</definedName>
    <definedName name="_n4" localSheetId="4" hidden="1">{"via1",#N/A,TRUE,"general";"via2",#N/A,TRUE,"general";"via3",#N/A,TRUE,"general"}</definedName>
    <definedName name="_n4" localSheetId="5" hidden="1">{"via1",#N/A,TRUE,"general";"via2",#N/A,TRUE,"general";"via3",#N/A,TRUE,"general"}</definedName>
    <definedName name="_n4" localSheetId="8" hidden="1">{"via1",#N/A,TRUE,"general";"via2",#N/A,TRUE,"general";"via3",#N/A,TRUE,"general"}</definedName>
    <definedName name="_n4" localSheetId="16" hidden="1">{"via1",#N/A,TRUE,"general";"via2",#N/A,TRUE,"general";"via3",#N/A,TRUE,"general"}</definedName>
    <definedName name="_n4" localSheetId="17" hidden="1">{"via1",#N/A,TRUE,"general";"via2",#N/A,TRUE,"general";"via3",#N/A,TRUE,"general"}</definedName>
    <definedName name="_n4" localSheetId="18" hidden="1">{"via1",#N/A,TRUE,"general";"via2",#N/A,TRUE,"general";"via3",#N/A,TRUE,"general"}</definedName>
    <definedName name="_n4" localSheetId="1" hidden="1">{"via1",#N/A,TRUE,"general";"via2",#N/A,TRUE,"general";"via3",#N/A,TRUE,"general"}</definedName>
    <definedName name="_n4" hidden="1">{"via1",#N/A,TRUE,"general";"via2",#N/A,TRUE,"general";"via3",#N/A,TRUE,"general"}</definedName>
    <definedName name="_n5" localSheetId="2" hidden="1">{"TAB1",#N/A,TRUE,"GENERAL";"TAB2",#N/A,TRUE,"GENERAL";"TAB3",#N/A,TRUE,"GENERAL";"TAB4",#N/A,TRUE,"GENERAL";"TAB5",#N/A,TRUE,"GENERAL"}</definedName>
    <definedName name="_n5" localSheetId="3" hidden="1">{"TAB1",#N/A,TRUE,"GENERAL";"TAB2",#N/A,TRUE,"GENERAL";"TAB3",#N/A,TRUE,"GENERAL";"TAB4",#N/A,TRUE,"GENERAL";"TAB5",#N/A,TRUE,"GENERAL"}</definedName>
    <definedName name="_n5" localSheetId="4" hidden="1">{"TAB1",#N/A,TRUE,"GENERAL";"TAB2",#N/A,TRUE,"GENERAL";"TAB3",#N/A,TRUE,"GENERAL";"TAB4",#N/A,TRUE,"GENERAL";"TAB5",#N/A,TRUE,"GENERAL"}</definedName>
    <definedName name="_n5" localSheetId="5" hidden="1">{"TAB1",#N/A,TRUE,"GENERAL";"TAB2",#N/A,TRUE,"GENERAL";"TAB3",#N/A,TRUE,"GENERAL";"TAB4",#N/A,TRUE,"GENERAL";"TAB5",#N/A,TRUE,"GENERAL"}</definedName>
    <definedName name="_n5" localSheetId="8" hidden="1">{"TAB1",#N/A,TRUE,"GENERAL";"TAB2",#N/A,TRUE,"GENERAL";"TAB3",#N/A,TRUE,"GENERAL";"TAB4",#N/A,TRUE,"GENERAL";"TAB5",#N/A,TRUE,"GENERAL"}</definedName>
    <definedName name="_n5" localSheetId="16" hidden="1">{"TAB1",#N/A,TRUE,"GENERAL";"TAB2",#N/A,TRUE,"GENERAL";"TAB3",#N/A,TRUE,"GENERAL";"TAB4",#N/A,TRUE,"GENERAL";"TAB5",#N/A,TRUE,"GENERAL"}</definedName>
    <definedName name="_n5" localSheetId="17" hidden="1">{"TAB1",#N/A,TRUE,"GENERAL";"TAB2",#N/A,TRUE,"GENERAL";"TAB3",#N/A,TRUE,"GENERAL";"TAB4",#N/A,TRUE,"GENERAL";"TAB5",#N/A,TRUE,"GENERAL"}</definedName>
    <definedName name="_n5" localSheetId="18" hidden="1">{"TAB1",#N/A,TRUE,"GENERAL";"TAB2",#N/A,TRUE,"GENERAL";"TAB3",#N/A,TRUE,"GENERAL";"TAB4",#N/A,TRUE,"GENERAL";"TAB5",#N/A,TRUE,"GENERAL"}</definedName>
    <definedName name="_n5" localSheetId="1" hidden="1">{"TAB1",#N/A,TRUE,"GENERAL";"TAB2",#N/A,TRUE,"GENERAL";"TAB3",#N/A,TRUE,"GENERAL";"TAB4",#N/A,TRUE,"GENERAL";"TAB5",#N/A,TRUE,"GENERAL"}</definedName>
    <definedName name="_n5" hidden="1">{"TAB1",#N/A,TRUE,"GENERAL";"TAB2",#N/A,TRUE,"GENERAL";"TAB3",#N/A,TRUE,"GENERAL";"TAB4",#N/A,TRUE,"GENERAL";"TAB5",#N/A,TRUE,"GENERAL"}</definedName>
    <definedName name="_NEC1">'[38]CANT OBRA 2601'!$H$34</definedName>
    <definedName name="_num10" localSheetId="1">#REF!</definedName>
    <definedName name="_num10">#REF!</definedName>
    <definedName name="_num2" localSheetId="1">#REF!</definedName>
    <definedName name="_num2">#REF!</definedName>
    <definedName name="_num3" localSheetId="1">#REF!</definedName>
    <definedName name="_num3">#REF!</definedName>
    <definedName name="_num4" localSheetId="1">#REF!</definedName>
    <definedName name="_num4">#REF!</definedName>
    <definedName name="_num5" localSheetId="1">#REF!</definedName>
    <definedName name="_num5">#REF!</definedName>
    <definedName name="_num6" localSheetId="1">#REF!</definedName>
    <definedName name="_num6">#REF!</definedName>
    <definedName name="_num7" localSheetId="1">#REF!</definedName>
    <definedName name="_num7">#REF!</definedName>
    <definedName name="_num8" localSheetId="1">#REF!</definedName>
    <definedName name="_num8">#REF!</definedName>
    <definedName name="_num9" localSheetId="1">#REF!</definedName>
    <definedName name="_num9">#REF!</definedName>
    <definedName name="_nyn7" localSheetId="2" hidden="1">{"via1",#N/A,TRUE,"general";"via2",#N/A,TRUE,"general";"via3",#N/A,TRUE,"general"}</definedName>
    <definedName name="_nyn7" localSheetId="3" hidden="1">{"via1",#N/A,TRUE,"general";"via2",#N/A,TRUE,"general";"via3",#N/A,TRUE,"general"}</definedName>
    <definedName name="_nyn7" localSheetId="4" hidden="1">{"via1",#N/A,TRUE,"general";"via2",#N/A,TRUE,"general";"via3",#N/A,TRUE,"general"}</definedName>
    <definedName name="_nyn7" localSheetId="5" hidden="1">{"via1",#N/A,TRUE,"general";"via2",#N/A,TRUE,"general";"via3",#N/A,TRUE,"general"}</definedName>
    <definedName name="_nyn7" localSheetId="8" hidden="1">{"via1",#N/A,TRUE,"general";"via2",#N/A,TRUE,"general";"via3",#N/A,TRUE,"general"}</definedName>
    <definedName name="_nyn7" localSheetId="16" hidden="1">{"via1",#N/A,TRUE,"general";"via2",#N/A,TRUE,"general";"via3",#N/A,TRUE,"general"}</definedName>
    <definedName name="_nyn7" localSheetId="17" hidden="1">{"via1",#N/A,TRUE,"general";"via2",#N/A,TRUE,"general";"via3",#N/A,TRUE,"general"}</definedName>
    <definedName name="_nyn7" localSheetId="18" hidden="1">{"via1",#N/A,TRUE,"general";"via2",#N/A,TRUE,"general";"via3",#N/A,TRUE,"general"}</definedName>
    <definedName name="_nyn7" localSheetId="1" hidden="1">{"via1",#N/A,TRUE,"general";"via2",#N/A,TRUE,"general";"via3",#N/A,TRUE,"general"}</definedName>
    <definedName name="_nyn7" hidden="1">{"via1",#N/A,TRUE,"general";"via2",#N/A,TRUE,"general";"via3",#N/A,TRUE,"general"}</definedName>
    <definedName name="_O">'[4]OPS&amp;OMS'!$I$14</definedName>
    <definedName name="_o4" localSheetId="2" hidden="1">{"via1",#N/A,TRUE,"general";"via2",#N/A,TRUE,"general";"via3",#N/A,TRUE,"general"}</definedName>
    <definedName name="_o4" localSheetId="3" hidden="1">{"via1",#N/A,TRUE,"general";"via2",#N/A,TRUE,"general";"via3",#N/A,TRUE,"general"}</definedName>
    <definedName name="_o4" localSheetId="4" hidden="1">{"via1",#N/A,TRUE,"general";"via2",#N/A,TRUE,"general";"via3",#N/A,TRUE,"general"}</definedName>
    <definedName name="_o4" localSheetId="5" hidden="1">{"via1",#N/A,TRUE,"general";"via2",#N/A,TRUE,"general";"via3",#N/A,TRUE,"general"}</definedName>
    <definedName name="_o4" localSheetId="8" hidden="1">{"via1",#N/A,TRUE,"general";"via2",#N/A,TRUE,"general";"via3",#N/A,TRUE,"general"}</definedName>
    <definedName name="_o4" localSheetId="16" hidden="1">{"via1",#N/A,TRUE,"general";"via2",#N/A,TRUE,"general";"via3",#N/A,TRUE,"general"}</definedName>
    <definedName name="_o4" localSheetId="17" hidden="1">{"via1",#N/A,TRUE,"general";"via2",#N/A,TRUE,"general";"via3",#N/A,TRUE,"general"}</definedName>
    <definedName name="_o4" localSheetId="18" hidden="1">{"via1",#N/A,TRUE,"general";"via2",#N/A,TRUE,"general";"via3",#N/A,TRUE,"general"}</definedName>
    <definedName name="_o4" localSheetId="1" hidden="1">{"via1",#N/A,TRUE,"general";"via2",#N/A,TRUE,"general";"via3",#N/A,TRUE,"general"}</definedName>
    <definedName name="_o4" hidden="1">{"via1",#N/A,TRUE,"general";"via2",#N/A,TRUE,"general";"via3",#N/A,TRUE,"general"}</definedName>
    <definedName name="_o5" localSheetId="2" hidden="1">{"TAB1",#N/A,TRUE,"GENERAL";"TAB2",#N/A,TRUE,"GENERAL";"TAB3",#N/A,TRUE,"GENERAL";"TAB4",#N/A,TRUE,"GENERAL";"TAB5",#N/A,TRUE,"GENERAL"}</definedName>
    <definedName name="_o5" localSheetId="3" hidden="1">{"TAB1",#N/A,TRUE,"GENERAL";"TAB2",#N/A,TRUE,"GENERAL";"TAB3",#N/A,TRUE,"GENERAL";"TAB4",#N/A,TRUE,"GENERAL";"TAB5",#N/A,TRUE,"GENERAL"}</definedName>
    <definedName name="_o5" localSheetId="4" hidden="1">{"TAB1",#N/A,TRUE,"GENERAL";"TAB2",#N/A,TRUE,"GENERAL";"TAB3",#N/A,TRUE,"GENERAL";"TAB4",#N/A,TRUE,"GENERAL";"TAB5",#N/A,TRUE,"GENERAL"}</definedName>
    <definedName name="_o5" localSheetId="5" hidden="1">{"TAB1",#N/A,TRUE,"GENERAL";"TAB2",#N/A,TRUE,"GENERAL";"TAB3",#N/A,TRUE,"GENERAL";"TAB4",#N/A,TRUE,"GENERAL";"TAB5",#N/A,TRUE,"GENERAL"}</definedName>
    <definedName name="_o5" localSheetId="8" hidden="1">{"TAB1",#N/A,TRUE,"GENERAL";"TAB2",#N/A,TRUE,"GENERAL";"TAB3",#N/A,TRUE,"GENERAL";"TAB4",#N/A,TRUE,"GENERAL";"TAB5",#N/A,TRUE,"GENERAL"}</definedName>
    <definedName name="_o5" localSheetId="16" hidden="1">{"TAB1",#N/A,TRUE,"GENERAL";"TAB2",#N/A,TRUE,"GENERAL";"TAB3",#N/A,TRUE,"GENERAL";"TAB4",#N/A,TRUE,"GENERAL";"TAB5",#N/A,TRUE,"GENERAL"}</definedName>
    <definedName name="_o5" localSheetId="17" hidden="1">{"TAB1",#N/A,TRUE,"GENERAL";"TAB2",#N/A,TRUE,"GENERAL";"TAB3",#N/A,TRUE,"GENERAL";"TAB4",#N/A,TRUE,"GENERAL";"TAB5",#N/A,TRUE,"GENERAL"}</definedName>
    <definedName name="_o5" localSheetId="18" hidden="1">{"TAB1",#N/A,TRUE,"GENERAL";"TAB2",#N/A,TRUE,"GENERAL";"TAB3",#N/A,TRUE,"GENERAL";"TAB4",#N/A,TRUE,"GENERAL";"TAB5",#N/A,TRUE,"GENERAL"}</definedName>
    <definedName name="_o5" localSheetId="1" hidden="1">{"TAB1",#N/A,TRUE,"GENERAL";"TAB2",#N/A,TRUE,"GENERAL";"TAB3",#N/A,TRUE,"GENERAL";"TAB4",#N/A,TRUE,"GENERAL";"TAB5",#N/A,TRUE,"GENERAL"}</definedName>
    <definedName name="_o5" hidden="1">{"TAB1",#N/A,TRUE,"GENERAL";"TAB2",#N/A,TRUE,"GENERAL";"TAB3",#N/A,TRUE,"GENERAL";"TAB4",#N/A,TRUE,"GENERAL";"TAB5",#N/A,TRUE,"GENERAL"}</definedName>
    <definedName name="_o6" localSheetId="2" hidden="1">{"TAB1",#N/A,TRUE,"GENERAL";"TAB2",#N/A,TRUE,"GENERAL";"TAB3",#N/A,TRUE,"GENERAL";"TAB4",#N/A,TRUE,"GENERAL";"TAB5",#N/A,TRUE,"GENERAL"}</definedName>
    <definedName name="_o6" localSheetId="3" hidden="1">{"TAB1",#N/A,TRUE,"GENERAL";"TAB2",#N/A,TRUE,"GENERAL";"TAB3",#N/A,TRUE,"GENERAL";"TAB4",#N/A,TRUE,"GENERAL";"TAB5",#N/A,TRUE,"GENERAL"}</definedName>
    <definedName name="_o6" localSheetId="4" hidden="1">{"TAB1",#N/A,TRUE,"GENERAL";"TAB2",#N/A,TRUE,"GENERAL";"TAB3",#N/A,TRUE,"GENERAL";"TAB4",#N/A,TRUE,"GENERAL";"TAB5",#N/A,TRUE,"GENERAL"}</definedName>
    <definedName name="_o6" localSheetId="5" hidden="1">{"TAB1",#N/A,TRUE,"GENERAL";"TAB2",#N/A,TRUE,"GENERAL";"TAB3",#N/A,TRUE,"GENERAL";"TAB4",#N/A,TRUE,"GENERAL";"TAB5",#N/A,TRUE,"GENERAL"}</definedName>
    <definedName name="_o6" localSheetId="8" hidden="1">{"TAB1",#N/A,TRUE,"GENERAL";"TAB2",#N/A,TRUE,"GENERAL";"TAB3",#N/A,TRUE,"GENERAL";"TAB4",#N/A,TRUE,"GENERAL";"TAB5",#N/A,TRUE,"GENERAL"}</definedName>
    <definedName name="_o6" localSheetId="16" hidden="1">{"TAB1",#N/A,TRUE,"GENERAL";"TAB2",#N/A,TRUE,"GENERAL";"TAB3",#N/A,TRUE,"GENERAL";"TAB4",#N/A,TRUE,"GENERAL";"TAB5",#N/A,TRUE,"GENERAL"}</definedName>
    <definedName name="_o6" localSheetId="17" hidden="1">{"TAB1",#N/A,TRUE,"GENERAL";"TAB2",#N/A,TRUE,"GENERAL";"TAB3",#N/A,TRUE,"GENERAL";"TAB4",#N/A,TRUE,"GENERAL";"TAB5",#N/A,TRUE,"GENERAL"}</definedName>
    <definedName name="_o6" localSheetId="18" hidden="1">{"TAB1",#N/A,TRUE,"GENERAL";"TAB2",#N/A,TRUE,"GENERAL";"TAB3",#N/A,TRUE,"GENERAL";"TAB4",#N/A,TRUE,"GENERAL";"TAB5",#N/A,TRUE,"GENERAL"}</definedName>
    <definedName name="_o6" localSheetId="1" hidden="1">{"TAB1",#N/A,TRUE,"GENERAL";"TAB2",#N/A,TRUE,"GENERAL";"TAB3",#N/A,TRUE,"GENERAL";"TAB4",#N/A,TRUE,"GENERAL";"TAB5",#N/A,TRUE,"GENERAL"}</definedName>
    <definedName name="_o6" hidden="1">{"TAB1",#N/A,TRUE,"GENERAL";"TAB2",#N/A,TRUE,"GENERAL";"TAB3",#N/A,TRUE,"GENERAL";"TAB4",#N/A,TRUE,"GENERAL";"TAB5",#N/A,TRUE,"GENERAL"}</definedName>
    <definedName name="_o7" localSheetId="2" hidden="1">{"TAB1",#N/A,TRUE,"GENERAL";"TAB2",#N/A,TRUE,"GENERAL";"TAB3",#N/A,TRUE,"GENERAL";"TAB4",#N/A,TRUE,"GENERAL";"TAB5",#N/A,TRUE,"GENERAL"}</definedName>
    <definedName name="_o7" localSheetId="3" hidden="1">{"TAB1",#N/A,TRUE,"GENERAL";"TAB2",#N/A,TRUE,"GENERAL";"TAB3",#N/A,TRUE,"GENERAL";"TAB4",#N/A,TRUE,"GENERAL";"TAB5",#N/A,TRUE,"GENERAL"}</definedName>
    <definedName name="_o7" localSheetId="4" hidden="1">{"TAB1",#N/A,TRUE,"GENERAL";"TAB2",#N/A,TRUE,"GENERAL";"TAB3",#N/A,TRUE,"GENERAL";"TAB4",#N/A,TRUE,"GENERAL";"TAB5",#N/A,TRUE,"GENERAL"}</definedName>
    <definedName name="_o7" localSheetId="5" hidden="1">{"TAB1",#N/A,TRUE,"GENERAL";"TAB2",#N/A,TRUE,"GENERAL";"TAB3",#N/A,TRUE,"GENERAL";"TAB4",#N/A,TRUE,"GENERAL";"TAB5",#N/A,TRUE,"GENERAL"}</definedName>
    <definedName name="_o7" localSheetId="8" hidden="1">{"TAB1",#N/A,TRUE,"GENERAL";"TAB2",#N/A,TRUE,"GENERAL";"TAB3",#N/A,TRUE,"GENERAL";"TAB4",#N/A,TRUE,"GENERAL";"TAB5",#N/A,TRUE,"GENERAL"}</definedName>
    <definedName name="_o7" localSheetId="16" hidden="1">{"TAB1",#N/A,TRUE,"GENERAL";"TAB2",#N/A,TRUE,"GENERAL";"TAB3",#N/A,TRUE,"GENERAL";"TAB4",#N/A,TRUE,"GENERAL";"TAB5",#N/A,TRUE,"GENERAL"}</definedName>
    <definedName name="_o7" localSheetId="17" hidden="1">{"TAB1",#N/A,TRUE,"GENERAL";"TAB2",#N/A,TRUE,"GENERAL";"TAB3",#N/A,TRUE,"GENERAL";"TAB4",#N/A,TRUE,"GENERAL";"TAB5",#N/A,TRUE,"GENERAL"}</definedName>
    <definedName name="_o7" localSheetId="18" hidden="1">{"TAB1",#N/A,TRUE,"GENERAL";"TAB2",#N/A,TRUE,"GENERAL";"TAB3",#N/A,TRUE,"GENERAL";"TAB4",#N/A,TRUE,"GENERAL";"TAB5",#N/A,TRUE,"GENERAL"}</definedName>
    <definedName name="_o7" localSheetId="1" hidden="1">{"TAB1",#N/A,TRUE,"GENERAL";"TAB2",#N/A,TRUE,"GENERAL";"TAB3",#N/A,TRUE,"GENERAL";"TAB4",#N/A,TRUE,"GENERAL";"TAB5",#N/A,TRUE,"GENERAL"}</definedName>
    <definedName name="_o7" hidden="1">{"TAB1",#N/A,TRUE,"GENERAL";"TAB2",#N/A,TRUE,"GENERAL";"TAB3",#N/A,TRUE,"GENERAL";"TAB4",#N/A,TRUE,"GENERAL";"TAB5",#N/A,TRUE,"GENERAL"}</definedName>
    <definedName name="_o8" localSheetId="2" hidden="1">{"via1",#N/A,TRUE,"general";"via2",#N/A,TRUE,"general";"via3",#N/A,TRUE,"general"}</definedName>
    <definedName name="_o8" localSheetId="3" hidden="1">{"via1",#N/A,TRUE,"general";"via2",#N/A,TRUE,"general";"via3",#N/A,TRUE,"general"}</definedName>
    <definedName name="_o8" localSheetId="4" hidden="1">{"via1",#N/A,TRUE,"general";"via2",#N/A,TRUE,"general";"via3",#N/A,TRUE,"general"}</definedName>
    <definedName name="_o8" localSheetId="5" hidden="1">{"via1",#N/A,TRUE,"general";"via2",#N/A,TRUE,"general";"via3",#N/A,TRUE,"general"}</definedName>
    <definedName name="_o8" localSheetId="8" hidden="1">{"via1",#N/A,TRUE,"general";"via2",#N/A,TRUE,"general";"via3",#N/A,TRUE,"general"}</definedName>
    <definedName name="_o8" localSheetId="16" hidden="1">{"via1",#N/A,TRUE,"general";"via2",#N/A,TRUE,"general";"via3",#N/A,TRUE,"general"}</definedName>
    <definedName name="_o8" localSheetId="17" hidden="1">{"via1",#N/A,TRUE,"general";"via2",#N/A,TRUE,"general";"via3",#N/A,TRUE,"general"}</definedName>
    <definedName name="_o8" localSheetId="18" hidden="1">{"via1",#N/A,TRUE,"general";"via2",#N/A,TRUE,"general";"via3",#N/A,TRUE,"general"}</definedName>
    <definedName name="_o8" localSheetId="1" hidden="1">{"via1",#N/A,TRUE,"general";"via2",#N/A,TRUE,"general";"via3",#N/A,TRUE,"general"}</definedName>
    <definedName name="_o8" hidden="1">{"via1",#N/A,TRUE,"general";"via2",#N/A,TRUE,"general";"via3",#N/A,TRUE,"general"}</definedName>
    <definedName name="_o9" localSheetId="2" hidden="1">{"TAB1",#N/A,TRUE,"GENERAL";"TAB2",#N/A,TRUE,"GENERAL";"TAB3",#N/A,TRUE,"GENERAL";"TAB4",#N/A,TRUE,"GENERAL";"TAB5",#N/A,TRUE,"GENERAL"}</definedName>
    <definedName name="_o9" localSheetId="3" hidden="1">{"TAB1",#N/A,TRUE,"GENERAL";"TAB2",#N/A,TRUE,"GENERAL";"TAB3",#N/A,TRUE,"GENERAL";"TAB4",#N/A,TRUE,"GENERAL";"TAB5",#N/A,TRUE,"GENERAL"}</definedName>
    <definedName name="_o9" localSheetId="4" hidden="1">{"TAB1",#N/A,TRUE,"GENERAL";"TAB2",#N/A,TRUE,"GENERAL";"TAB3",#N/A,TRUE,"GENERAL";"TAB4",#N/A,TRUE,"GENERAL";"TAB5",#N/A,TRUE,"GENERAL"}</definedName>
    <definedName name="_o9" localSheetId="5" hidden="1">{"TAB1",#N/A,TRUE,"GENERAL";"TAB2",#N/A,TRUE,"GENERAL";"TAB3",#N/A,TRUE,"GENERAL";"TAB4",#N/A,TRUE,"GENERAL";"TAB5",#N/A,TRUE,"GENERAL"}</definedName>
    <definedName name="_o9" localSheetId="8" hidden="1">{"TAB1",#N/A,TRUE,"GENERAL";"TAB2",#N/A,TRUE,"GENERAL";"TAB3",#N/A,TRUE,"GENERAL";"TAB4",#N/A,TRUE,"GENERAL";"TAB5",#N/A,TRUE,"GENERAL"}</definedName>
    <definedName name="_o9" localSheetId="16" hidden="1">{"TAB1",#N/A,TRUE,"GENERAL";"TAB2",#N/A,TRUE,"GENERAL";"TAB3",#N/A,TRUE,"GENERAL";"TAB4",#N/A,TRUE,"GENERAL";"TAB5",#N/A,TRUE,"GENERAL"}</definedName>
    <definedName name="_o9" localSheetId="17" hidden="1">{"TAB1",#N/A,TRUE,"GENERAL";"TAB2",#N/A,TRUE,"GENERAL";"TAB3",#N/A,TRUE,"GENERAL";"TAB4",#N/A,TRUE,"GENERAL";"TAB5",#N/A,TRUE,"GENERAL"}</definedName>
    <definedName name="_o9" localSheetId="18" hidden="1">{"TAB1",#N/A,TRUE,"GENERAL";"TAB2",#N/A,TRUE,"GENERAL";"TAB3",#N/A,TRUE,"GENERAL";"TAB4",#N/A,TRUE,"GENERAL";"TAB5",#N/A,TRUE,"GENERAL"}</definedName>
    <definedName name="_o9" localSheetId="1" hidden="1">{"TAB1",#N/A,TRUE,"GENERAL";"TAB2",#N/A,TRUE,"GENERAL";"TAB3",#N/A,TRUE,"GENERAL";"TAB4",#N/A,TRUE,"GENERAL";"TAB5",#N/A,TRUE,"GENERAL"}</definedName>
    <definedName name="_o9" hidden="1">{"TAB1",#N/A,TRUE,"GENERAL";"TAB2",#N/A,TRUE,"GENERAL";"TAB3",#N/A,TRUE,"GENERAL";"TAB4",#N/A,TRUE,"GENERAL";"TAB5",#N/A,TRUE,"GENERAL"}</definedName>
    <definedName name="_oa55">#REF!</definedName>
    <definedName name="_OB">[39]Otros!$D$14</definedName>
    <definedName name="_OCT2">#REF!</definedName>
    <definedName name="_OF">[39]Otros!$D$15</definedName>
    <definedName name="_Order1" hidden="1">0</definedName>
    <definedName name="_Order2" localSheetId="1" hidden="1">0</definedName>
    <definedName name="_Order2" hidden="1">255</definedName>
    <definedName name="_ORO10">#REF!</definedName>
    <definedName name="_ORO11">#REF!</definedName>
    <definedName name="_ORO12">#REF!</definedName>
    <definedName name="_ORO13">#REF!</definedName>
    <definedName name="_ORO14">#REF!</definedName>
    <definedName name="_ORO15">#REF!</definedName>
    <definedName name="_ORO16">#REF!</definedName>
    <definedName name="_ORO17">#REF!</definedName>
    <definedName name="_ORO18">#REF!</definedName>
    <definedName name="_ORO19">#REF!</definedName>
    <definedName name="_P">'[4]OPS&amp;OMS'!$I$7</definedName>
    <definedName name="_p6" localSheetId="2" hidden="1">{"via1",#N/A,TRUE,"general";"via2",#N/A,TRUE,"general";"via3",#N/A,TRUE,"general"}</definedName>
    <definedName name="_p6" localSheetId="3" hidden="1">{"via1",#N/A,TRUE,"general";"via2",#N/A,TRUE,"general";"via3",#N/A,TRUE,"general"}</definedName>
    <definedName name="_p6" localSheetId="4" hidden="1">{"via1",#N/A,TRUE,"general";"via2",#N/A,TRUE,"general";"via3",#N/A,TRUE,"general"}</definedName>
    <definedName name="_p6" localSheetId="5" hidden="1">{"via1",#N/A,TRUE,"general";"via2",#N/A,TRUE,"general";"via3",#N/A,TRUE,"general"}</definedName>
    <definedName name="_p6" localSheetId="8" hidden="1">{"via1",#N/A,TRUE,"general";"via2",#N/A,TRUE,"general";"via3",#N/A,TRUE,"general"}</definedName>
    <definedName name="_p6" localSheetId="16" hidden="1">{"via1",#N/A,TRUE,"general";"via2",#N/A,TRUE,"general";"via3",#N/A,TRUE,"general"}</definedName>
    <definedName name="_p6" localSheetId="17" hidden="1">{"via1",#N/A,TRUE,"general";"via2",#N/A,TRUE,"general";"via3",#N/A,TRUE,"general"}</definedName>
    <definedName name="_p6" localSheetId="18" hidden="1">{"via1",#N/A,TRUE,"general";"via2",#N/A,TRUE,"general";"via3",#N/A,TRUE,"general"}</definedName>
    <definedName name="_p6" localSheetId="1" hidden="1">{"via1",#N/A,TRUE,"general";"via2",#N/A,TRUE,"general";"via3",#N/A,TRUE,"general"}</definedName>
    <definedName name="_p6" hidden="1">{"via1",#N/A,TRUE,"general";"via2",#N/A,TRUE,"general";"via3",#N/A,TRUE,"general"}</definedName>
    <definedName name="_p7" localSheetId="2" hidden="1">{"via1",#N/A,TRUE,"general";"via2",#N/A,TRUE,"general";"via3",#N/A,TRUE,"general"}</definedName>
    <definedName name="_p7" localSheetId="3" hidden="1">{"via1",#N/A,TRUE,"general";"via2",#N/A,TRUE,"general";"via3",#N/A,TRUE,"general"}</definedName>
    <definedName name="_p7" localSheetId="4" hidden="1">{"via1",#N/A,TRUE,"general";"via2",#N/A,TRUE,"general";"via3",#N/A,TRUE,"general"}</definedName>
    <definedName name="_p7" localSheetId="5" hidden="1">{"via1",#N/A,TRUE,"general";"via2",#N/A,TRUE,"general";"via3",#N/A,TRUE,"general"}</definedName>
    <definedName name="_p7" localSheetId="8" hidden="1">{"via1",#N/A,TRUE,"general";"via2",#N/A,TRUE,"general";"via3",#N/A,TRUE,"general"}</definedName>
    <definedName name="_p7" localSheetId="16" hidden="1">{"via1",#N/A,TRUE,"general";"via2",#N/A,TRUE,"general";"via3",#N/A,TRUE,"general"}</definedName>
    <definedName name="_p7" localSheetId="17" hidden="1">{"via1",#N/A,TRUE,"general";"via2",#N/A,TRUE,"general";"via3",#N/A,TRUE,"general"}</definedName>
    <definedName name="_p7" localSheetId="18" hidden="1">{"via1",#N/A,TRUE,"general";"via2",#N/A,TRUE,"general";"via3",#N/A,TRUE,"general"}</definedName>
    <definedName name="_p7" localSheetId="1" hidden="1">{"via1",#N/A,TRUE,"general";"via2",#N/A,TRUE,"general";"via3",#N/A,TRUE,"general"}</definedName>
    <definedName name="_p7" hidden="1">{"via1",#N/A,TRUE,"general";"via2",#N/A,TRUE,"general";"via3",#N/A,TRUE,"general"}</definedName>
    <definedName name="_p8" localSheetId="2" hidden="1">{"TAB1",#N/A,TRUE,"GENERAL";"TAB2",#N/A,TRUE,"GENERAL";"TAB3",#N/A,TRUE,"GENERAL";"TAB4",#N/A,TRUE,"GENERAL";"TAB5",#N/A,TRUE,"GENERAL"}</definedName>
    <definedName name="_p8" localSheetId="3" hidden="1">{"TAB1",#N/A,TRUE,"GENERAL";"TAB2",#N/A,TRUE,"GENERAL";"TAB3",#N/A,TRUE,"GENERAL";"TAB4",#N/A,TRUE,"GENERAL";"TAB5",#N/A,TRUE,"GENERAL"}</definedName>
    <definedName name="_p8" localSheetId="4" hidden="1">{"TAB1",#N/A,TRUE,"GENERAL";"TAB2",#N/A,TRUE,"GENERAL";"TAB3",#N/A,TRUE,"GENERAL";"TAB4",#N/A,TRUE,"GENERAL";"TAB5",#N/A,TRUE,"GENERAL"}</definedName>
    <definedName name="_p8" localSheetId="5" hidden="1">{"TAB1",#N/A,TRUE,"GENERAL";"TAB2",#N/A,TRUE,"GENERAL";"TAB3",#N/A,TRUE,"GENERAL";"TAB4",#N/A,TRUE,"GENERAL";"TAB5",#N/A,TRUE,"GENERAL"}</definedName>
    <definedName name="_p8" localSheetId="8" hidden="1">{"TAB1",#N/A,TRUE,"GENERAL";"TAB2",#N/A,TRUE,"GENERAL";"TAB3",#N/A,TRUE,"GENERAL";"TAB4",#N/A,TRUE,"GENERAL";"TAB5",#N/A,TRUE,"GENERAL"}</definedName>
    <definedName name="_p8" localSheetId="16" hidden="1">{"TAB1",#N/A,TRUE,"GENERAL";"TAB2",#N/A,TRUE,"GENERAL";"TAB3",#N/A,TRUE,"GENERAL";"TAB4",#N/A,TRUE,"GENERAL";"TAB5",#N/A,TRUE,"GENERAL"}</definedName>
    <definedName name="_p8" localSheetId="17" hidden="1">{"TAB1",#N/A,TRUE,"GENERAL";"TAB2",#N/A,TRUE,"GENERAL";"TAB3",#N/A,TRUE,"GENERAL";"TAB4",#N/A,TRUE,"GENERAL";"TAB5",#N/A,TRUE,"GENERAL"}</definedName>
    <definedName name="_p8" localSheetId="18" hidden="1">{"TAB1",#N/A,TRUE,"GENERAL";"TAB2",#N/A,TRUE,"GENERAL";"TAB3",#N/A,TRUE,"GENERAL";"TAB4",#N/A,TRUE,"GENERAL";"TAB5",#N/A,TRUE,"GENERAL"}</definedName>
    <definedName name="_p8" localSheetId="1" hidden="1">{"TAB1",#N/A,TRUE,"GENERAL";"TAB2",#N/A,TRUE,"GENERAL";"TAB3",#N/A,TRUE,"GENERAL";"TAB4",#N/A,TRUE,"GENERAL";"TAB5",#N/A,TRUE,"GENERAL"}</definedName>
    <definedName name="_p8" hidden="1">{"TAB1",#N/A,TRUE,"GENERAL";"TAB2",#N/A,TRUE,"GENERAL";"TAB3",#N/A,TRUE,"GENERAL";"TAB4",#N/A,TRUE,"GENERAL";"TAB5",#N/A,TRUE,"GENERAL"}</definedName>
    <definedName name="_Pa1" localSheetId="1">'[30]Paral. 1'!$E$1:$E$65536</definedName>
    <definedName name="_Pa1">'[40]Paral. 1'!$E$1:$E$65536</definedName>
    <definedName name="_Pa2" localSheetId="1">'[30]Paral. 2'!$E$1:$E$65536</definedName>
    <definedName name="_Pa2">'[40]Paral. 2'!$E$1:$E$65536</definedName>
    <definedName name="_Pa3" localSheetId="1">'[30]Paral. 3'!$E$1:$E$65536</definedName>
    <definedName name="_Pa3">'[40]Paral. 3'!$E$1:$E$65536</definedName>
    <definedName name="_Pa4" localSheetId="1">[30]Paral.4!$E$1:$E$65536</definedName>
    <definedName name="_Pa4">[40]Paral.4!$E$1:$E$65536</definedName>
    <definedName name="_PAG1">'[4]OPS&amp;OMS'!$A$1:$D$26</definedName>
    <definedName name="_Pag10">#REF!</definedName>
    <definedName name="_PAG2">'[4]OPS&amp;OMS'!$D$1:$E$68</definedName>
    <definedName name="_PAG3">'[4]OPS&amp;OMS'!$A$70:$D$115</definedName>
    <definedName name="_PAG4">'[4]OPS&amp;OMS'!$117:$8194</definedName>
    <definedName name="_PAG5">'[4]OPS&amp;OMS'!$A$186:$D$236</definedName>
    <definedName name="_PAL">[39]Otros!$D$17</definedName>
    <definedName name="_Parse_Out" hidden="1">#REF!</definedName>
    <definedName name="_PJ50" localSheetId="1">#REF!</definedName>
    <definedName name="_PJ50">#REF!</definedName>
    <definedName name="_pj51" localSheetId="1">#REF!</definedName>
    <definedName name="_pj51">#REF!</definedName>
    <definedName name="_PMT5671">[8]MEMORIAS!#REF!</definedName>
    <definedName name="_PMT5805">[8]MEMORIAS!#REF!</definedName>
    <definedName name="_PMT5806">[8]MEMORIAS!#REF!</definedName>
    <definedName name="_PMT5815">[8]MEMORIAS!#REF!</definedName>
    <definedName name="_PMT5820">[8]MEMORIAS!#REF!</definedName>
    <definedName name="_Po2" localSheetId="1">[10]REAJUSTESACTA1PROVI!#REF!</definedName>
    <definedName name="_Po2">[10]REAJUSTESACTA1PROVI!#REF!</definedName>
    <definedName name="_PRE1" localSheetId="1">#REF!</definedName>
    <definedName name="_PRE1">#REF!</definedName>
    <definedName name="_r" localSheetId="1" hidden="1">{"TAB1",#N/A,TRUE,"GENERAL";"TAB2",#N/A,TRUE,"GENERAL";"TAB3",#N/A,TRUE,"GENERAL";"TAB4",#N/A,TRUE,"GENERAL";"TAB5",#N/A,TRUE,"GENERAL"}</definedName>
    <definedName name="_r">#REF!</definedName>
    <definedName name="_R103JH">#REF!</definedName>
    <definedName name="_R104JH">#REF!</definedName>
    <definedName name="_R106JH">#REF!</definedName>
    <definedName name="_R1210JH">#REF!</definedName>
    <definedName name="_R21EL">#REF!</definedName>
    <definedName name="_R32EL">#REF!</definedName>
    <definedName name="_R32JH">[26]BASE!$D$275</definedName>
    <definedName name="_R42JH">#REF!</definedName>
    <definedName name="_R43JH">[26]BASE!$D$273</definedName>
    <definedName name="_r4r" localSheetId="2" hidden="1">{"via1",#N/A,TRUE,"general";"via2",#N/A,TRUE,"general";"via3",#N/A,TRUE,"general"}</definedName>
    <definedName name="_r4r" localSheetId="3" hidden="1">{"via1",#N/A,TRUE,"general";"via2",#N/A,TRUE,"general";"via3",#N/A,TRUE,"general"}</definedName>
    <definedName name="_r4r" localSheetId="4" hidden="1">{"via1",#N/A,TRUE,"general";"via2",#N/A,TRUE,"general";"via3",#N/A,TRUE,"general"}</definedName>
    <definedName name="_r4r" localSheetId="5" hidden="1">{"via1",#N/A,TRUE,"general";"via2",#N/A,TRUE,"general";"via3",#N/A,TRUE,"general"}</definedName>
    <definedName name="_r4r" localSheetId="8" hidden="1">{"via1",#N/A,TRUE,"general";"via2",#N/A,TRUE,"general";"via3",#N/A,TRUE,"general"}</definedName>
    <definedName name="_r4r" localSheetId="16" hidden="1">{"via1",#N/A,TRUE,"general";"via2",#N/A,TRUE,"general";"via3",#N/A,TRUE,"general"}</definedName>
    <definedName name="_r4r" localSheetId="17" hidden="1">{"via1",#N/A,TRUE,"general";"via2",#N/A,TRUE,"general";"via3",#N/A,TRUE,"general"}</definedName>
    <definedName name="_r4r" localSheetId="18" hidden="1">{"via1",#N/A,TRUE,"general";"via2",#N/A,TRUE,"general";"via3",#N/A,TRUE,"general"}</definedName>
    <definedName name="_r4r" localSheetId="1" hidden="1">{"via1",#N/A,TRUE,"general";"via2",#N/A,TRUE,"general";"via3",#N/A,TRUE,"general"}</definedName>
    <definedName name="_r4r" hidden="1">{"via1",#N/A,TRUE,"general";"via2",#N/A,TRUE,"general";"via3",#N/A,TRUE,"general"}</definedName>
    <definedName name="_R62JH">#REF!</definedName>
    <definedName name="_R63BB">#REF!</definedName>
    <definedName name="_R63JH">#REF!</definedName>
    <definedName name="_R64BB">[16]BASE!$D$318</definedName>
    <definedName name="_R64JH">[26]BASE!$D$271</definedName>
    <definedName name="_R83JH">#REF!</definedName>
    <definedName name="_R84JH">#REF!</definedName>
    <definedName name="_R86JH">#REF!</definedName>
    <definedName name="_RAS">[39]Otros!$D$18</definedName>
    <definedName name="_rc">#REF!</definedName>
    <definedName name="_RED32">#REF!</definedName>
    <definedName name="_ref4" localSheetId="1">#REF!</definedName>
    <definedName name="_ref4">#REF!</definedName>
    <definedName name="_REP21">#REF!</definedName>
    <definedName name="_REP42">#REF!</definedName>
    <definedName name="_REP43">[14]BASE!$D$136</definedName>
    <definedName name="_RES64">#REF!</definedName>
    <definedName name="_rf8">#REF!</definedName>
    <definedName name="_RF9">#REF!</definedName>
    <definedName name="_rtu6" localSheetId="2" hidden="1">{"via1",#N/A,TRUE,"general";"via2",#N/A,TRUE,"general";"via3",#N/A,TRUE,"general"}</definedName>
    <definedName name="_rtu6" localSheetId="3" hidden="1">{"via1",#N/A,TRUE,"general";"via2",#N/A,TRUE,"general";"via3",#N/A,TRUE,"general"}</definedName>
    <definedName name="_rtu6" localSheetId="4" hidden="1">{"via1",#N/A,TRUE,"general";"via2",#N/A,TRUE,"general";"via3",#N/A,TRUE,"general"}</definedName>
    <definedName name="_rtu6" localSheetId="5" hidden="1">{"via1",#N/A,TRUE,"general";"via2",#N/A,TRUE,"general";"via3",#N/A,TRUE,"general"}</definedName>
    <definedName name="_rtu6" localSheetId="8" hidden="1">{"via1",#N/A,TRUE,"general";"via2",#N/A,TRUE,"general";"via3",#N/A,TRUE,"general"}</definedName>
    <definedName name="_rtu6" localSheetId="16" hidden="1">{"via1",#N/A,TRUE,"general";"via2",#N/A,TRUE,"general";"via3",#N/A,TRUE,"general"}</definedName>
    <definedName name="_rtu6" localSheetId="17" hidden="1">{"via1",#N/A,TRUE,"general";"via2",#N/A,TRUE,"general";"via3",#N/A,TRUE,"general"}</definedName>
    <definedName name="_rtu6" localSheetId="18" hidden="1">{"via1",#N/A,TRUE,"general";"via2",#N/A,TRUE,"general";"via3",#N/A,TRUE,"general"}</definedName>
    <definedName name="_rtu6" localSheetId="1" hidden="1">{"via1",#N/A,TRUE,"general";"via2",#N/A,TRUE,"general";"via3",#N/A,TRUE,"general"}</definedName>
    <definedName name="_rtu6" hidden="1">{"via1",#N/A,TRUE,"general";"via2",#N/A,TRUE,"general";"via3",#N/A,TRUE,"general"}</definedName>
    <definedName name="_s1" localSheetId="2" hidden="1">{"via1",#N/A,TRUE,"general";"via2",#N/A,TRUE,"general";"via3",#N/A,TRUE,"general"}</definedName>
    <definedName name="_s1" localSheetId="3" hidden="1">{"via1",#N/A,TRUE,"general";"via2",#N/A,TRUE,"general";"via3",#N/A,TRUE,"general"}</definedName>
    <definedName name="_s1" localSheetId="4" hidden="1">{"via1",#N/A,TRUE,"general";"via2",#N/A,TRUE,"general";"via3",#N/A,TRUE,"general"}</definedName>
    <definedName name="_s1" localSheetId="5" hidden="1">{"via1",#N/A,TRUE,"general";"via2",#N/A,TRUE,"general";"via3",#N/A,TRUE,"general"}</definedName>
    <definedName name="_s1" localSheetId="8" hidden="1">{"via1",#N/A,TRUE,"general";"via2",#N/A,TRUE,"general";"via3",#N/A,TRUE,"general"}</definedName>
    <definedName name="_s1" localSheetId="16" hidden="1">{"via1",#N/A,TRUE,"general";"via2",#N/A,TRUE,"general";"via3",#N/A,TRUE,"general"}</definedName>
    <definedName name="_s1" localSheetId="17" hidden="1">{"via1",#N/A,TRUE,"general";"via2",#N/A,TRUE,"general";"via3",#N/A,TRUE,"general"}</definedName>
    <definedName name="_s1" localSheetId="18" hidden="1">{"via1",#N/A,TRUE,"general";"via2",#N/A,TRUE,"general";"via3",#N/A,TRUE,"general"}</definedName>
    <definedName name="_s1" localSheetId="1" hidden="1">{"via1",#N/A,TRUE,"general";"via2",#N/A,TRUE,"general";"via3",#N/A,TRUE,"general"}</definedName>
    <definedName name="_s1" hidden="1">{"via1",#N/A,TRUE,"general";"via2",#N/A,TRUE,"general";"via3",#N/A,TRUE,"general"}</definedName>
    <definedName name="_s2" localSheetId="2" hidden="1">{"TAB1",#N/A,TRUE,"GENERAL";"TAB2",#N/A,TRUE,"GENERAL";"TAB3",#N/A,TRUE,"GENERAL";"TAB4",#N/A,TRUE,"GENERAL";"TAB5",#N/A,TRUE,"GENERAL"}</definedName>
    <definedName name="_s2" localSheetId="3" hidden="1">{"TAB1",#N/A,TRUE,"GENERAL";"TAB2",#N/A,TRUE,"GENERAL";"TAB3",#N/A,TRUE,"GENERAL";"TAB4",#N/A,TRUE,"GENERAL";"TAB5",#N/A,TRUE,"GENERAL"}</definedName>
    <definedName name="_s2" localSheetId="4" hidden="1">{"TAB1",#N/A,TRUE,"GENERAL";"TAB2",#N/A,TRUE,"GENERAL";"TAB3",#N/A,TRUE,"GENERAL";"TAB4",#N/A,TRUE,"GENERAL";"TAB5",#N/A,TRUE,"GENERAL"}</definedName>
    <definedName name="_s2" localSheetId="5" hidden="1">{"TAB1",#N/A,TRUE,"GENERAL";"TAB2",#N/A,TRUE,"GENERAL";"TAB3",#N/A,TRUE,"GENERAL";"TAB4",#N/A,TRUE,"GENERAL";"TAB5",#N/A,TRUE,"GENERAL"}</definedName>
    <definedName name="_s2" localSheetId="8" hidden="1">{"TAB1",#N/A,TRUE,"GENERAL";"TAB2",#N/A,TRUE,"GENERAL";"TAB3",#N/A,TRUE,"GENERAL";"TAB4",#N/A,TRUE,"GENERAL";"TAB5",#N/A,TRUE,"GENERAL"}</definedName>
    <definedName name="_s2" localSheetId="16" hidden="1">{"TAB1",#N/A,TRUE,"GENERAL";"TAB2",#N/A,TRUE,"GENERAL";"TAB3",#N/A,TRUE,"GENERAL";"TAB4",#N/A,TRUE,"GENERAL";"TAB5",#N/A,TRUE,"GENERAL"}</definedName>
    <definedName name="_s2" localSheetId="17" hidden="1">{"TAB1",#N/A,TRUE,"GENERAL";"TAB2",#N/A,TRUE,"GENERAL";"TAB3",#N/A,TRUE,"GENERAL";"TAB4",#N/A,TRUE,"GENERAL";"TAB5",#N/A,TRUE,"GENERAL"}</definedName>
    <definedName name="_s2" localSheetId="18" hidden="1">{"TAB1",#N/A,TRUE,"GENERAL";"TAB2",#N/A,TRUE,"GENERAL";"TAB3",#N/A,TRUE,"GENERAL";"TAB4",#N/A,TRUE,"GENERAL";"TAB5",#N/A,TRUE,"GENERAL"}</definedName>
    <definedName name="_s2" localSheetId="1" hidden="1">{"TAB1",#N/A,TRUE,"GENERAL";"TAB2",#N/A,TRUE,"GENERAL";"TAB3",#N/A,TRUE,"GENERAL";"TAB4",#N/A,TRUE,"GENERAL";"TAB5",#N/A,TRUE,"GENERAL"}</definedName>
    <definedName name="_s2" hidden="1">{"TAB1",#N/A,TRUE,"GENERAL";"TAB2",#N/A,TRUE,"GENERAL";"TAB3",#N/A,TRUE,"GENERAL";"TAB4",#N/A,TRUE,"GENERAL";"TAB5",#N/A,TRUE,"GENERAL"}</definedName>
    <definedName name="_s3" localSheetId="2" hidden="1">{"TAB1",#N/A,TRUE,"GENERAL";"TAB2",#N/A,TRUE,"GENERAL";"TAB3",#N/A,TRUE,"GENERAL";"TAB4",#N/A,TRUE,"GENERAL";"TAB5",#N/A,TRUE,"GENERAL"}</definedName>
    <definedName name="_s3" localSheetId="3" hidden="1">{"TAB1",#N/A,TRUE,"GENERAL";"TAB2",#N/A,TRUE,"GENERAL";"TAB3",#N/A,TRUE,"GENERAL";"TAB4",#N/A,TRUE,"GENERAL";"TAB5",#N/A,TRUE,"GENERAL"}</definedName>
    <definedName name="_s3" localSheetId="4" hidden="1">{"TAB1",#N/A,TRUE,"GENERAL";"TAB2",#N/A,TRUE,"GENERAL";"TAB3",#N/A,TRUE,"GENERAL";"TAB4",#N/A,TRUE,"GENERAL";"TAB5",#N/A,TRUE,"GENERAL"}</definedName>
    <definedName name="_s3" localSheetId="5" hidden="1">{"TAB1",#N/A,TRUE,"GENERAL";"TAB2",#N/A,TRUE,"GENERAL";"TAB3",#N/A,TRUE,"GENERAL";"TAB4",#N/A,TRUE,"GENERAL";"TAB5",#N/A,TRUE,"GENERAL"}</definedName>
    <definedName name="_s3" localSheetId="8" hidden="1">{"TAB1",#N/A,TRUE,"GENERAL";"TAB2",#N/A,TRUE,"GENERAL";"TAB3",#N/A,TRUE,"GENERAL";"TAB4",#N/A,TRUE,"GENERAL";"TAB5",#N/A,TRUE,"GENERAL"}</definedName>
    <definedName name="_s3" localSheetId="16" hidden="1">{"TAB1",#N/A,TRUE,"GENERAL";"TAB2",#N/A,TRUE,"GENERAL";"TAB3",#N/A,TRUE,"GENERAL";"TAB4",#N/A,TRUE,"GENERAL";"TAB5",#N/A,TRUE,"GENERAL"}</definedName>
    <definedName name="_s3" localSheetId="17" hidden="1">{"TAB1",#N/A,TRUE,"GENERAL";"TAB2",#N/A,TRUE,"GENERAL";"TAB3",#N/A,TRUE,"GENERAL";"TAB4",#N/A,TRUE,"GENERAL";"TAB5",#N/A,TRUE,"GENERAL"}</definedName>
    <definedName name="_s3" localSheetId="18" hidden="1">{"TAB1",#N/A,TRUE,"GENERAL";"TAB2",#N/A,TRUE,"GENERAL";"TAB3",#N/A,TRUE,"GENERAL";"TAB4",#N/A,TRUE,"GENERAL";"TAB5",#N/A,TRUE,"GENERAL"}</definedName>
    <definedName name="_s3" localSheetId="1" hidden="1">{"TAB1",#N/A,TRUE,"GENERAL";"TAB2",#N/A,TRUE,"GENERAL";"TAB3",#N/A,TRUE,"GENERAL";"TAB4",#N/A,TRUE,"GENERAL";"TAB5",#N/A,TRUE,"GENERAL"}</definedName>
    <definedName name="_s3" hidden="1">{"TAB1",#N/A,TRUE,"GENERAL";"TAB2",#N/A,TRUE,"GENERAL";"TAB3",#N/A,TRUE,"GENERAL";"TAB4",#N/A,TRUE,"GENERAL";"TAB5",#N/A,TRUE,"GENERAL"}</definedName>
    <definedName name="_s4" localSheetId="2" hidden="1">{"via1",#N/A,TRUE,"general";"via2",#N/A,TRUE,"general";"via3",#N/A,TRUE,"general"}</definedName>
    <definedName name="_s4" localSheetId="3" hidden="1">{"via1",#N/A,TRUE,"general";"via2",#N/A,TRUE,"general";"via3",#N/A,TRUE,"general"}</definedName>
    <definedName name="_s4" localSheetId="4" hidden="1">{"via1",#N/A,TRUE,"general";"via2",#N/A,TRUE,"general";"via3",#N/A,TRUE,"general"}</definedName>
    <definedName name="_s4" localSheetId="5" hidden="1">{"via1",#N/A,TRUE,"general";"via2",#N/A,TRUE,"general";"via3",#N/A,TRUE,"general"}</definedName>
    <definedName name="_s4" localSheetId="8" hidden="1">{"via1",#N/A,TRUE,"general";"via2",#N/A,TRUE,"general";"via3",#N/A,TRUE,"general"}</definedName>
    <definedName name="_s4" localSheetId="16" hidden="1">{"via1",#N/A,TRUE,"general";"via2",#N/A,TRUE,"general";"via3",#N/A,TRUE,"general"}</definedName>
    <definedName name="_s4" localSheetId="17" hidden="1">{"via1",#N/A,TRUE,"general";"via2",#N/A,TRUE,"general";"via3",#N/A,TRUE,"general"}</definedName>
    <definedName name="_s4" localSheetId="18" hidden="1">{"via1",#N/A,TRUE,"general";"via2",#N/A,TRUE,"general";"via3",#N/A,TRUE,"general"}</definedName>
    <definedName name="_s4" localSheetId="1" hidden="1">{"via1",#N/A,TRUE,"general";"via2",#N/A,TRUE,"general";"via3",#N/A,TRUE,"general"}</definedName>
    <definedName name="_s4" hidden="1">{"via1",#N/A,TRUE,"general";"via2",#N/A,TRUE,"general";"via3",#N/A,TRUE,"general"}</definedName>
    <definedName name="_s5" localSheetId="2" hidden="1">{"via1",#N/A,TRUE,"general";"via2",#N/A,TRUE,"general";"via3",#N/A,TRUE,"general"}</definedName>
    <definedName name="_s5" localSheetId="3" hidden="1">{"via1",#N/A,TRUE,"general";"via2",#N/A,TRUE,"general";"via3",#N/A,TRUE,"general"}</definedName>
    <definedName name="_s5" localSheetId="4" hidden="1">{"via1",#N/A,TRUE,"general";"via2",#N/A,TRUE,"general";"via3",#N/A,TRUE,"general"}</definedName>
    <definedName name="_s5" localSheetId="5" hidden="1">{"via1",#N/A,TRUE,"general";"via2",#N/A,TRUE,"general";"via3",#N/A,TRUE,"general"}</definedName>
    <definedName name="_s5" localSheetId="8" hidden="1">{"via1",#N/A,TRUE,"general";"via2",#N/A,TRUE,"general";"via3",#N/A,TRUE,"general"}</definedName>
    <definedName name="_s5" localSheetId="16" hidden="1">{"via1",#N/A,TRUE,"general";"via2",#N/A,TRUE,"general";"via3",#N/A,TRUE,"general"}</definedName>
    <definedName name="_s5" localSheetId="17" hidden="1">{"via1",#N/A,TRUE,"general";"via2",#N/A,TRUE,"general";"via3",#N/A,TRUE,"general"}</definedName>
    <definedName name="_s5" localSheetId="18" hidden="1">{"via1",#N/A,TRUE,"general";"via2",#N/A,TRUE,"general";"via3",#N/A,TRUE,"general"}</definedName>
    <definedName name="_s5" localSheetId="1" hidden="1">{"via1",#N/A,TRUE,"general";"via2",#N/A,TRUE,"general";"via3",#N/A,TRUE,"general"}</definedName>
    <definedName name="_s5" hidden="1">{"via1",#N/A,TRUE,"general";"via2",#N/A,TRUE,"general";"via3",#N/A,TRUE,"general"}</definedName>
    <definedName name="_s6" localSheetId="2" hidden="1">{"TAB1",#N/A,TRUE,"GENERAL";"TAB2",#N/A,TRUE,"GENERAL";"TAB3",#N/A,TRUE,"GENERAL";"TAB4",#N/A,TRUE,"GENERAL";"TAB5",#N/A,TRUE,"GENERAL"}</definedName>
    <definedName name="_s6" localSheetId="3" hidden="1">{"TAB1",#N/A,TRUE,"GENERAL";"TAB2",#N/A,TRUE,"GENERAL";"TAB3",#N/A,TRUE,"GENERAL";"TAB4",#N/A,TRUE,"GENERAL";"TAB5",#N/A,TRUE,"GENERAL"}</definedName>
    <definedName name="_s6" localSheetId="4" hidden="1">{"TAB1",#N/A,TRUE,"GENERAL";"TAB2",#N/A,TRUE,"GENERAL";"TAB3",#N/A,TRUE,"GENERAL";"TAB4",#N/A,TRUE,"GENERAL";"TAB5",#N/A,TRUE,"GENERAL"}</definedName>
    <definedName name="_s6" localSheetId="5" hidden="1">{"TAB1",#N/A,TRUE,"GENERAL";"TAB2",#N/A,TRUE,"GENERAL";"TAB3",#N/A,TRUE,"GENERAL";"TAB4",#N/A,TRUE,"GENERAL";"TAB5",#N/A,TRUE,"GENERAL"}</definedName>
    <definedName name="_s6" localSheetId="8" hidden="1">{"TAB1",#N/A,TRUE,"GENERAL";"TAB2",#N/A,TRUE,"GENERAL";"TAB3",#N/A,TRUE,"GENERAL";"TAB4",#N/A,TRUE,"GENERAL";"TAB5",#N/A,TRUE,"GENERAL"}</definedName>
    <definedName name="_s6" localSheetId="16" hidden="1">{"TAB1",#N/A,TRUE,"GENERAL";"TAB2",#N/A,TRUE,"GENERAL";"TAB3",#N/A,TRUE,"GENERAL";"TAB4",#N/A,TRUE,"GENERAL";"TAB5",#N/A,TRUE,"GENERAL"}</definedName>
    <definedName name="_s6" localSheetId="17" hidden="1">{"TAB1",#N/A,TRUE,"GENERAL";"TAB2",#N/A,TRUE,"GENERAL";"TAB3",#N/A,TRUE,"GENERAL";"TAB4",#N/A,TRUE,"GENERAL";"TAB5",#N/A,TRUE,"GENERAL"}</definedName>
    <definedName name="_s6" localSheetId="18" hidden="1">{"TAB1",#N/A,TRUE,"GENERAL";"TAB2",#N/A,TRUE,"GENERAL";"TAB3",#N/A,TRUE,"GENERAL";"TAB4",#N/A,TRUE,"GENERAL";"TAB5",#N/A,TRUE,"GENERAL"}</definedName>
    <definedName name="_s6" localSheetId="1" hidden="1">{"TAB1",#N/A,TRUE,"GENERAL";"TAB2",#N/A,TRUE,"GENERAL";"TAB3",#N/A,TRUE,"GENERAL";"TAB4",#N/A,TRUE,"GENERAL";"TAB5",#N/A,TRUE,"GENERAL"}</definedName>
    <definedName name="_s6" hidden="1">{"TAB1",#N/A,TRUE,"GENERAL";"TAB2",#N/A,TRUE,"GENERAL";"TAB3",#N/A,TRUE,"GENERAL";"TAB4",#N/A,TRUE,"GENERAL";"TAB5",#N/A,TRUE,"GENERAL"}</definedName>
    <definedName name="_s7" localSheetId="2" hidden="1">{"via1",#N/A,TRUE,"general";"via2",#N/A,TRUE,"general";"via3",#N/A,TRUE,"general"}</definedName>
    <definedName name="_s7" localSheetId="3" hidden="1">{"via1",#N/A,TRUE,"general";"via2",#N/A,TRUE,"general";"via3",#N/A,TRUE,"general"}</definedName>
    <definedName name="_s7" localSheetId="4" hidden="1">{"via1",#N/A,TRUE,"general";"via2",#N/A,TRUE,"general";"via3",#N/A,TRUE,"general"}</definedName>
    <definedName name="_s7" localSheetId="5" hidden="1">{"via1",#N/A,TRUE,"general";"via2",#N/A,TRUE,"general";"via3",#N/A,TRUE,"general"}</definedName>
    <definedName name="_s7" localSheetId="8" hidden="1">{"via1",#N/A,TRUE,"general";"via2",#N/A,TRUE,"general";"via3",#N/A,TRUE,"general"}</definedName>
    <definedName name="_s7" localSheetId="16" hidden="1">{"via1",#N/A,TRUE,"general";"via2",#N/A,TRUE,"general";"via3",#N/A,TRUE,"general"}</definedName>
    <definedName name="_s7" localSheetId="17" hidden="1">{"via1",#N/A,TRUE,"general";"via2",#N/A,TRUE,"general";"via3",#N/A,TRUE,"general"}</definedName>
    <definedName name="_s7" localSheetId="18" hidden="1">{"via1",#N/A,TRUE,"general";"via2",#N/A,TRUE,"general";"via3",#N/A,TRUE,"general"}</definedName>
    <definedName name="_s7" localSheetId="1" hidden="1">{"via1",#N/A,TRUE,"general";"via2",#N/A,TRUE,"general";"via3",#N/A,TRUE,"general"}</definedName>
    <definedName name="_s7" hidden="1">{"via1",#N/A,TRUE,"general";"via2",#N/A,TRUE,"general";"via3",#N/A,TRUE,"general"}</definedName>
    <definedName name="_SAL1">#REF!</definedName>
    <definedName name="_SBC1" localSheetId="1">[7]INV!$A$12:$D$15</definedName>
    <definedName name="_SBC1">[5]INV!$A$12:$D$15</definedName>
    <definedName name="_SBC3" localSheetId="1">[7]INV!$F$12:$I$15</definedName>
    <definedName name="_SBC3">[5]INV!$F$12:$I$15</definedName>
    <definedName name="_SBC5" localSheetId="1">[7]INV!$K$12:$N$15</definedName>
    <definedName name="_SBC5">[5]INV!$K$12:$N$15</definedName>
    <definedName name="_Sort" localSheetId="1" hidden="1">#REF!</definedName>
    <definedName name="_Sort" hidden="1">#REF!</definedName>
    <definedName name="_srn001" localSheetId="1">#REF!</definedName>
    <definedName name="_srn001">#REF!</definedName>
    <definedName name="_ST106">[21]BASE!$D$219</definedName>
    <definedName name="_ST1226">[15]BASE!$D$287</definedName>
    <definedName name="_ST126">[21]BASE!$D$220</definedName>
    <definedName name="_ST146">[21]BASE!$D$238</definedName>
    <definedName name="_ST166">[22]BASE!$D$248</definedName>
    <definedName name="_ST186">[21]BASE!$D$221</definedName>
    <definedName name="_ST206">[21]BASE!$D$222</definedName>
    <definedName name="_ST86">[21]BASE!$D$218</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SY104" localSheetId="1">#REF!</definedName>
    <definedName name="_SY104">#REF!</definedName>
    <definedName name="_SY106" localSheetId="1">#REF!</definedName>
    <definedName name="_SY106">#REF!</definedName>
    <definedName name="_SY124" localSheetId="1">#REF!</definedName>
    <definedName name="_SY124">#REF!</definedName>
    <definedName name="_SY126" localSheetId="1">#REF!</definedName>
    <definedName name="_SY126">#REF!</definedName>
    <definedName name="_SY164" localSheetId="1">#REF!</definedName>
    <definedName name="_SY164">#REF!</definedName>
    <definedName name="_SY166" localSheetId="1">#REF!</definedName>
    <definedName name="_SY166">#REF!</definedName>
    <definedName name="_SY186" localSheetId="1">#REF!</definedName>
    <definedName name="_SY186">#REF!</definedName>
    <definedName name="_SY206" localSheetId="1">#REF!</definedName>
    <definedName name="_SY206">#REF!</definedName>
    <definedName name="_SY64" localSheetId="1">#REF!</definedName>
    <definedName name="_SY64">#REF!</definedName>
    <definedName name="_SY84" localSheetId="1">#REF!</definedName>
    <definedName name="_SY84">#REF!</definedName>
    <definedName name="_SY86" localSheetId="1">#REF!</definedName>
    <definedName name="_SY86">#REF!</definedName>
    <definedName name="_t3" localSheetId="2" hidden="1">{"TAB1",#N/A,TRUE,"GENERAL";"TAB2",#N/A,TRUE,"GENERAL";"TAB3",#N/A,TRUE,"GENERAL";"TAB4",#N/A,TRUE,"GENERAL";"TAB5",#N/A,TRUE,"GENERAL"}</definedName>
    <definedName name="_t3" localSheetId="3" hidden="1">{"TAB1",#N/A,TRUE,"GENERAL";"TAB2",#N/A,TRUE,"GENERAL";"TAB3",#N/A,TRUE,"GENERAL";"TAB4",#N/A,TRUE,"GENERAL";"TAB5",#N/A,TRUE,"GENERAL"}</definedName>
    <definedName name="_t3" localSheetId="4" hidden="1">{"TAB1",#N/A,TRUE,"GENERAL";"TAB2",#N/A,TRUE,"GENERAL";"TAB3",#N/A,TRUE,"GENERAL";"TAB4",#N/A,TRUE,"GENERAL";"TAB5",#N/A,TRUE,"GENERAL"}</definedName>
    <definedName name="_t3" localSheetId="5" hidden="1">{"TAB1",#N/A,TRUE,"GENERAL";"TAB2",#N/A,TRUE,"GENERAL";"TAB3",#N/A,TRUE,"GENERAL";"TAB4",#N/A,TRUE,"GENERAL";"TAB5",#N/A,TRUE,"GENERAL"}</definedName>
    <definedName name="_t3" localSheetId="8" hidden="1">{"TAB1",#N/A,TRUE,"GENERAL";"TAB2",#N/A,TRUE,"GENERAL";"TAB3",#N/A,TRUE,"GENERAL";"TAB4",#N/A,TRUE,"GENERAL";"TAB5",#N/A,TRUE,"GENERAL"}</definedName>
    <definedName name="_t3" localSheetId="16" hidden="1">{"TAB1",#N/A,TRUE,"GENERAL";"TAB2",#N/A,TRUE,"GENERAL";"TAB3",#N/A,TRUE,"GENERAL";"TAB4",#N/A,TRUE,"GENERAL";"TAB5",#N/A,TRUE,"GENERAL"}</definedName>
    <definedName name="_t3" localSheetId="17" hidden="1">{"TAB1",#N/A,TRUE,"GENERAL";"TAB2",#N/A,TRUE,"GENERAL";"TAB3",#N/A,TRUE,"GENERAL";"TAB4",#N/A,TRUE,"GENERAL";"TAB5",#N/A,TRUE,"GENERAL"}</definedName>
    <definedName name="_t3" localSheetId="18" hidden="1">{"TAB1",#N/A,TRUE,"GENERAL";"TAB2",#N/A,TRUE,"GENERAL";"TAB3",#N/A,TRUE,"GENERAL";"TAB4",#N/A,TRUE,"GENERAL";"TAB5",#N/A,TRUE,"GENERAL"}</definedName>
    <definedName name="_t3" localSheetId="1" hidden="1">{"TAB1",#N/A,TRUE,"GENERAL";"TAB2",#N/A,TRUE,"GENERAL";"TAB3",#N/A,TRUE,"GENERAL";"TAB4",#N/A,TRUE,"GENERAL";"TAB5",#N/A,TRUE,"GENERAL"}</definedName>
    <definedName name="_t3" hidden="1">{"TAB1",#N/A,TRUE,"GENERAL";"TAB2",#N/A,TRUE,"GENERAL";"TAB3",#N/A,TRUE,"GENERAL";"TAB4",#N/A,TRUE,"GENERAL";"TAB5",#N/A,TRUE,"GENERAL"}</definedName>
    <definedName name="_t4" localSheetId="2" hidden="1">{"via1",#N/A,TRUE,"general";"via2",#N/A,TRUE,"general";"via3",#N/A,TRUE,"general"}</definedName>
    <definedName name="_t4" localSheetId="3" hidden="1">{"via1",#N/A,TRUE,"general";"via2",#N/A,TRUE,"general";"via3",#N/A,TRUE,"general"}</definedName>
    <definedName name="_t4" localSheetId="4" hidden="1">{"via1",#N/A,TRUE,"general";"via2",#N/A,TRUE,"general";"via3",#N/A,TRUE,"general"}</definedName>
    <definedName name="_t4" localSheetId="5" hidden="1">{"via1",#N/A,TRUE,"general";"via2",#N/A,TRUE,"general";"via3",#N/A,TRUE,"general"}</definedName>
    <definedName name="_t4" localSheetId="8" hidden="1">{"via1",#N/A,TRUE,"general";"via2",#N/A,TRUE,"general";"via3",#N/A,TRUE,"general"}</definedName>
    <definedName name="_t4" localSheetId="16" hidden="1">{"via1",#N/A,TRUE,"general";"via2",#N/A,TRUE,"general";"via3",#N/A,TRUE,"general"}</definedName>
    <definedName name="_t4" localSheetId="17" hidden="1">{"via1",#N/A,TRUE,"general";"via2",#N/A,TRUE,"general";"via3",#N/A,TRUE,"general"}</definedName>
    <definedName name="_t4" localSheetId="18" hidden="1">{"via1",#N/A,TRUE,"general";"via2",#N/A,TRUE,"general";"via3",#N/A,TRUE,"general"}</definedName>
    <definedName name="_t4" localSheetId="1" hidden="1">{"via1",#N/A,TRUE,"general";"via2",#N/A,TRUE,"general";"via3",#N/A,TRUE,"general"}</definedName>
    <definedName name="_t4" hidden="1">{"via1",#N/A,TRUE,"general";"via2",#N/A,TRUE,"general";"via3",#N/A,TRUE,"general"}</definedName>
    <definedName name="_t5" localSheetId="2" hidden="1">{"TAB1",#N/A,TRUE,"GENERAL";"TAB2",#N/A,TRUE,"GENERAL";"TAB3",#N/A,TRUE,"GENERAL";"TAB4",#N/A,TRUE,"GENERAL";"TAB5",#N/A,TRUE,"GENERAL"}</definedName>
    <definedName name="_t5" localSheetId="3" hidden="1">{"TAB1",#N/A,TRUE,"GENERAL";"TAB2",#N/A,TRUE,"GENERAL";"TAB3",#N/A,TRUE,"GENERAL";"TAB4",#N/A,TRUE,"GENERAL";"TAB5",#N/A,TRUE,"GENERAL"}</definedName>
    <definedName name="_t5" localSheetId="4" hidden="1">{"TAB1",#N/A,TRUE,"GENERAL";"TAB2",#N/A,TRUE,"GENERAL";"TAB3",#N/A,TRUE,"GENERAL";"TAB4",#N/A,TRUE,"GENERAL";"TAB5",#N/A,TRUE,"GENERAL"}</definedName>
    <definedName name="_t5" localSheetId="5" hidden="1">{"TAB1",#N/A,TRUE,"GENERAL";"TAB2",#N/A,TRUE,"GENERAL";"TAB3",#N/A,TRUE,"GENERAL";"TAB4",#N/A,TRUE,"GENERAL";"TAB5",#N/A,TRUE,"GENERAL"}</definedName>
    <definedName name="_t5" localSheetId="8" hidden="1">{"TAB1",#N/A,TRUE,"GENERAL";"TAB2",#N/A,TRUE,"GENERAL";"TAB3",#N/A,TRUE,"GENERAL";"TAB4",#N/A,TRUE,"GENERAL";"TAB5",#N/A,TRUE,"GENERAL"}</definedName>
    <definedName name="_t5" localSheetId="16" hidden="1">{"TAB1",#N/A,TRUE,"GENERAL";"TAB2",#N/A,TRUE,"GENERAL";"TAB3",#N/A,TRUE,"GENERAL";"TAB4",#N/A,TRUE,"GENERAL";"TAB5",#N/A,TRUE,"GENERAL"}</definedName>
    <definedName name="_t5" localSheetId="17" hidden="1">{"TAB1",#N/A,TRUE,"GENERAL";"TAB2",#N/A,TRUE,"GENERAL";"TAB3",#N/A,TRUE,"GENERAL";"TAB4",#N/A,TRUE,"GENERAL";"TAB5",#N/A,TRUE,"GENERAL"}</definedName>
    <definedName name="_t5" localSheetId="18" hidden="1">{"TAB1",#N/A,TRUE,"GENERAL";"TAB2",#N/A,TRUE,"GENERAL";"TAB3",#N/A,TRUE,"GENERAL";"TAB4",#N/A,TRUE,"GENERAL";"TAB5",#N/A,TRUE,"GENERAL"}</definedName>
    <definedName name="_t5" localSheetId="1" hidden="1">{"TAB1",#N/A,TRUE,"GENERAL";"TAB2",#N/A,TRUE,"GENERAL";"TAB3",#N/A,TRUE,"GENERAL";"TAB4",#N/A,TRUE,"GENERAL";"TAB5",#N/A,TRUE,"GENERAL"}</definedName>
    <definedName name="_t5" hidden="1">{"TAB1",#N/A,TRUE,"GENERAL";"TAB2",#N/A,TRUE,"GENERAL";"TAB3",#N/A,TRUE,"GENERAL";"TAB4",#N/A,TRUE,"GENERAL";"TAB5",#N/A,TRUE,"GENERAL"}</definedName>
    <definedName name="_t6" localSheetId="2" hidden="1">{"via1",#N/A,TRUE,"general";"via2",#N/A,TRUE,"general";"via3",#N/A,TRUE,"general"}</definedName>
    <definedName name="_t6" localSheetId="3" hidden="1">{"via1",#N/A,TRUE,"general";"via2",#N/A,TRUE,"general";"via3",#N/A,TRUE,"general"}</definedName>
    <definedName name="_t6" localSheetId="4" hidden="1">{"via1",#N/A,TRUE,"general";"via2",#N/A,TRUE,"general";"via3",#N/A,TRUE,"general"}</definedName>
    <definedName name="_t6" localSheetId="5" hidden="1">{"via1",#N/A,TRUE,"general";"via2",#N/A,TRUE,"general";"via3",#N/A,TRUE,"general"}</definedName>
    <definedName name="_t6" localSheetId="8" hidden="1">{"via1",#N/A,TRUE,"general";"via2",#N/A,TRUE,"general";"via3",#N/A,TRUE,"general"}</definedName>
    <definedName name="_t6" localSheetId="16" hidden="1">{"via1",#N/A,TRUE,"general";"via2",#N/A,TRUE,"general";"via3",#N/A,TRUE,"general"}</definedName>
    <definedName name="_t6" localSheetId="17" hidden="1">{"via1",#N/A,TRUE,"general";"via2",#N/A,TRUE,"general";"via3",#N/A,TRUE,"general"}</definedName>
    <definedName name="_t6" localSheetId="18" hidden="1">{"via1",#N/A,TRUE,"general";"via2",#N/A,TRUE,"general";"via3",#N/A,TRUE,"general"}</definedName>
    <definedName name="_t6" localSheetId="1" hidden="1">{"via1",#N/A,TRUE,"general";"via2",#N/A,TRUE,"general";"via3",#N/A,TRUE,"general"}</definedName>
    <definedName name="_t6" hidden="1">{"via1",#N/A,TRUE,"general";"via2",#N/A,TRUE,"general";"via3",#N/A,TRUE,"general"}</definedName>
    <definedName name="_t66" localSheetId="2" hidden="1">{"TAB1",#N/A,TRUE,"GENERAL";"TAB2",#N/A,TRUE,"GENERAL";"TAB3",#N/A,TRUE,"GENERAL";"TAB4",#N/A,TRUE,"GENERAL";"TAB5",#N/A,TRUE,"GENERAL"}</definedName>
    <definedName name="_t66" localSheetId="3" hidden="1">{"TAB1",#N/A,TRUE,"GENERAL";"TAB2",#N/A,TRUE,"GENERAL";"TAB3",#N/A,TRUE,"GENERAL";"TAB4",#N/A,TRUE,"GENERAL";"TAB5",#N/A,TRUE,"GENERAL"}</definedName>
    <definedName name="_t66" localSheetId="4" hidden="1">{"TAB1",#N/A,TRUE,"GENERAL";"TAB2",#N/A,TRUE,"GENERAL";"TAB3",#N/A,TRUE,"GENERAL";"TAB4",#N/A,TRUE,"GENERAL";"TAB5",#N/A,TRUE,"GENERAL"}</definedName>
    <definedName name="_t66" localSheetId="5" hidden="1">{"TAB1",#N/A,TRUE,"GENERAL";"TAB2",#N/A,TRUE,"GENERAL";"TAB3",#N/A,TRUE,"GENERAL";"TAB4",#N/A,TRUE,"GENERAL";"TAB5",#N/A,TRUE,"GENERAL"}</definedName>
    <definedName name="_t66" localSheetId="8" hidden="1">{"TAB1",#N/A,TRUE,"GENERAL";"TAB2",#N/A,TRUE,"GENERAL";"TAB3",#N/A,TRUE,"GENERAL";"TAB4",#N/A,TRUE,"GENERAL";"TAB5",#N/A,TRUE,"GENERAL"}</definedName>
    <definedName name="_t66" localSheetId="16" hidden="1">{"TAB1",#N/A,TRUE,"GENERAL";"TAB2",#N/A,TRUE,"GENERAL";"TAB3",#N/A,TRUE,"GENERAL";"TAB4",#N/A,TRUE,"GENERAL";"TAB5",#N/A,TRUE,"GENERAL"}</definedName>
    <definedName name="_t66" localSheetId="17" hidden="1">{"TAB1",#N/A,TRUE,"GENERAL";"TAB2",#N/A,TRUE,"GENERAL";"TAB3",#N/A,TRUE,"GENERAL";"TAB4",#N/A,TRUE,"GENERAL";"TAB5",#N/A,TRUE,"GENERAL"}</definedName>
    <definedName name="_t66" localSheetId="18" hidden="1">{"TAB1",#N/A,TRUE,"GENERAL";"TAB2",#N/A,TRUE,"GENERAL";"TAB3",#N/A,TRUE,"GENERAL";"TAB4",#N/A,TRUE,"GENERAL";"TAB5",#N/A,TRUE,"GENERAL"}</definedName>
    <definedName name="_t66" localSheetId="1" hidden="1">{"TAB1",#N/A,TRUE,"GENERAL";"TAB2",#N/A,TRUE,"GENERAL";"TAB3",#N/A,TRUE,"GENERAL";"TAB4",#N/A,TRUE,"GENERAL";"TAB5",#N/A,TRUE,"GENERAL"}</definedName>
    <definedName name="_t66" hidden="1">{"TAB1",#N/A,TRUE,"GENERAL";"TAB2",#N/A,TRUE,"GENERAL";"TAB3",#N/A,TRUE,"GENERAL";"TAB4",#N/A,TRUE,"GENERAL";"TAB5",#N/A,TRUE,"GENERAL"}</definedName>
    <definedName name="_t7" localSheetId="2" hidden="1">{"via1",#N/A,TRUE,"general";"via2",#N/A,TRUE,"general";"via3",#N/A,TRUE,"general"}</definedName>
    <definedName name="_t7" localSheetId="3" hidden="1">{"via1",#N/A,TRUE,"general";"via2",#N/A,TRUE,"general";"via3",#N/A,TRUE,"general"}</definedName>
    <definedName name="_t7" localSheetId="4" hidden="1">{"via1",#N/A,TRUE,"general";"via2",#N/A,TRUE,"general";"via3",#N/A,TRUE,"general"}</definedName>
    <definedName name="_t7" localSheetId="5" hidden="1">{"via1",#N/A,TRUE,"general";"via2",#N/A,TRUE,"general";"via3",#N/A,TRUE,"general"}</definedName>
    <definedName name="_t7" localSheetId="8" hidden="1">{"via1",#N/A,TRUE,"general";"via2",#N/A,TRUE,"general";"via3",#N/A,TRUE,"general"}</definedName>
    <definedName name="_t7" localSheetId="16" hidden="1">{"via1",#N/A,TRUE,"general";"via2",#N/A,TRUE,"general";"via3",#N/A,TRUE,"general"}</definedName>
    <definedName name="_t7" localSheetId="17" hidden="1">{"via1",#N/A,TRUE,"general";"via2",#N/A,TRUE,"general";"via3",#N/A,TRUE,"general"}</definedName>
    <definedName name="_t7" localSheetId="18" hidden="1">{"via1",#N/A,TRUE,"general";"via2",#N/A,TRUE,"general";"via3",#N/A,TRUE,"general"}</definedName>
    <definedName name="_t7" localSheetId="1" hidden="1">{"via1",#N/A,TRUE,"general";"via2",#N/A,TRUE,"general";"via3",#N/A,TRUE,"general"}</definedName>
    <definedName name="_t7" hidden="1">{"via1",#N/A,TRUE,"general";"via2",#N/A,TRUE,"general";"via3",#N/A,TRUE,"general"}</definedName>
    <definedName name="_t77" localSheetId="2" hidden="1">{"TAB1",#N/A,TRUE,"GENERAL";"TAB2",#N/A,TRUE,"GENERAL";"TAB3",#N/A,TRUE,"GENERAL";"TAB4",#N/A,TRUE,"GENERAL";"TAB5",#N/A,TRUE,"GENERAL"}</definedName>
    <definedName name="_t77" localSheetId="3" hidden="1">{"TAB1",#N/A,TRUE,"GENERAL";"TAB2",#N/A,TRUE,"GENERAL";"TAB3",#N/A,TRUE,"GENERAL";"TAB4",#N/A,TRUE,"GENERAL";"TAB5",#N/A,TRUE,"GENERAL"}</definedName>
    <definedName name="_t77" localSheetId="4" hidden="1">{"TAB1",#N/A,TRUE,"GENERAL";"TAB2",#N/A,TRUE,"GENERAL";"TAB3",#N/A,TRUE,"GENERAL";"TAB4",#N/A,TRUE,"GENERAL";"TAB5",#N/A,TRUE,"GENERAL"}</definedName>
    <definedName name="_t77" localSheetId="5" hidden="1">{"TAB1",#N/A,TRUE,"GENERAL";"TAB2",#N/A,TRUE,"GENERAL";"TAB3",#N/A,TRUE,"GENERAL";"TAB4",#N/A,TRUE,"GENERAL";"TAB5",#N/A,TRUE,"GENERAL"}</definedName>
    <definedName name="_t77" localSheetId="8" hidden="1">{"TAB1",#N/A,TRUE,"GENERAL";"TAB2",#N/A,TRUE,"GENERAL";"TAB3",#N/A,TRUE,"GENERAL";"TAB4",#N/A,TRUE,"GENERAL";"TAB5",#N/A,TRUE,"GENERAL"}</definedName>
    <definedName name="_t77" localSheetId="16" hidden="1">{"TAB1",#N/A,TRUE,"GENERAL";"TAB2",#N/A,TRUE,"GENERAL";"TAB3",#N/A,TRUE,"GENERAL";"TAB4",#N/A,TRUE,"GENERAL";"TAB5",#N/A,TRUE,"GENERAL"}</definedName>
    <definedName name="_t77" localSheetId="17" hidden="1">{"TAB1",#N/A,TRUE,"GENERAL";"TAB2",#N/A,TRUE,"GENERAL";"TAB3",#N/A,TRUE,"GENERAL";"TAB4",#N/A,TRUE,"GENERAL";"TAB5",#N/A,TRUE,"GENERAL"}</definedName>
    <definedName name="_t77" localSheetId="18" hidden="1">{"TAB1",#N/A,TRUE,"GENERAL";"TAB2",#N/A,TRUE,"GENERAL";"TAB3",#N/A,TRUE,"GENERAL";"TAB4",#N/A,TRUE,"GENERAL";"TAB5",#N/A,TRUE,"GENERAL"}</definedName>
    <definedName name="_t77" localSheetId="1" hidden="1">{"TAB1",#N/A,TRUE,"GENERAL";"TAB2",#N/A,TRUE,"GENERAL";"TAB3",#N/A,TRUE,"GENERAL";"TAB4",#N/A,TRUE,"GENERAL";"TAB5",#N/A,TRUE,"GENERAL"}</definedName>
    <definedName name="_t77" hidden="1">{"TAB1",#N/A,TRUE,"GENERAL";"TAB2",#N/A,TRUE,"GENERAL";"TAB3",#N/A,TRUE,"GENERAL";"TAB4",#N/A,TRUE,"GENERAL";"TAB5",#N/A,TRUE,"GENERAL"}</definedName>
    <definedName name="_t8" localSheetId="2" hidden="1">{"TAB1",#N/A,TRUE,"GENERAL";"TAB2",#N/A,TRUE,"GENERAL";"TAB3",#N/A,TRUE,"GENERAL";"TAB4",#N/A,TRUE,"GENERAL";"TAB5",#N/A,TRUE,"GENERAL"}</definedName>
    <definedName name="_t8" localSheetId="3" hidden="1">{"TAB1",#N/A,TRUE,"GENERAL";"TAB2",#N/A,TRUE,"GENERAL";"TAB3",#N/A,TRUE,"GENERAL";"TAB4",#N/A,TRUE,"GENERAL";"TAB5",#N/A,TRUE,"GENERAL"}</definedName>
    <definedName name="_t8" localSheetId="4" hidden="1">{"TAB1",#N/A,TRUE,"GENERAL";"TAB2",#N/A,TRUE,"GENERAL";"TAB3",#N/A,TRUE,"GENERAL";"TAB4",#N/A,TRUE,"GENERAL";"TAB5",#N/A,TRUE,"GENERAL"}</definedName>
    <definedName name="_t8" localSheetId="5" hidden="1">{"TAB1",#N/A,TRUE,"GENERAL";"TAB2",#N/A,TRUE,"GENERAL";"TAB3",#N/A,TRUE,"GENERAL";"TAB4",#N/A,TRUE,"GENERAL";"TAB5",#N/A,TRUE,"GENERAL"}</definedName>
    <definedName name="_t8" localSheetId="8" hidden="1">{"TAB1",#N/A,TRUE,"GENERAL";"TAB2",#N/A,TRUE,"GENERAL";"TAB3",#N/A,TRUE,"GENERAL";"TAB4",#N/A,TRUE,"GENERAL";"TAB5",#N/A,TRUE,"GENERAL"}</definedName>
    <definedName name="_t8" localSheetId="16" hidden="1">{"TAB1",#N/A,TRUE,"GENERAL";"TAB2",#N/A,TRUE,"GENERAL";"TAB3",#N/A,TRUE,"GENERAL";"TAB4",#N/A,TRUE,"GENERAL";"TAB5",#N/A,TRUE,"GENERAL"}</definedName>
    <definedName name="_t8" localSheetId="17" hidden="1">{"TAB1",#N/A,TRUE,"GENERAL";"TAB2",#N/A,TRUE,"GENERAL";"TAB3",#N/A,TRUE,"GENERAL";"TAB4",#N/A,TRUE,"GENERAL";"TAB5",#N/A,TRUE,"GENERAL"}</definedName>
    <definedName name="_t8" localSheetId="18" hidden="1">{"TAB1",#N/A,TRUE,"GENERAL";"TAB2",#N/A,TRUE,"GENERAL";"TAB3",#N/A,TRUE,"GENERAL";"TAB4",#N/A,TRUE,"GENERAL";"TAB5",#N/A,TRUE,"GENERAL"}</definedName>
    <definedName name="_t8" localSheetId="1" hidden="1">{"TAB1",#N/A,TRUE,"GENERAL";"TAB2",#N/A,TRUE,"GENERAL";"TAB3",#N/A,TRUE,"GENERAL";"TAB4",#N/A,TRUE,"GENERAL";"TAB5",#N/A,TRUE,"GENERAL"}</definedName>
    <definedName name="_t8" hidden="1">{"TAB1",#N/A,TRUE,"GENERAL";"TAB2",#N/A,TRUE,"GENERAL";"TAB3",#N/A,TRUE,"GENERAL";"TAB4",#N/A,TRUE,"GENERAL";"TAB5",#N/A,TRUE,"GENERAL"}</definedName>
    <definedName name="_t88" localSheetId="2" hidden="1">{"via1",#N/A,TRUE,"general";"via2",#N/A,TRUE,"general";"via3",#N/A,TRUE,"general"}</definedName>
    <definedName name="_t88" localSheetId="3" hidden="1">{"via1",#N/A,TRUE,"general";"via2",#N/A,TRUE,"general";"via3",#N/A,TRUE,"general"}</definedName>
    <definedName name="_t88" localSheetId="4" hidden="1">{"via1",#N/A,TRUE,"general";"via2",#N/A,TRUE,"general";"via3",#N/A,TRUE,"general"}</definedName>
    <definedName name="_t88" localSheetId="5" hidden="1">{"via1",#N/A,TRUE,"general";"via2",#N/A,TRUE,"general";"via3",#N/A,TRUE,"general"}</definedName>
    <definedName name="_t88" localSheetId="8" hidden="1">{"via1",#N/A,TRUE,"general";"via2",#N/A,TRUE,"general";"via3",#N/A,TRUE,"general"}</definedName>
    <definedName name="_t88" localSheetId="16" hidden="1">{"via1",#N/A,TRUE,"general";"via2",#N/A,TRUE,"general";"via3",#N/A,TRUE,"general"}</definedName>
    <definedName name="_t88" localSheetId="17" hidden="1">{"via1",#N/A,TRUE,"general";"via2",#N/A,TRUE,"general";"via3",#N/A,TRUE,"general"}</definedName>
    <definedName name="_t88" localSheetId="18" hidden="1">{"via1",#N/A,TRUE,"general";"via2",#N/A,TRUE,"general";"via3",#N/A,TRUE,"general"}</definedName>
    <definedName name="_t88" localSheetId="1" hidden="1">{"via1",#N/A,TRUE,"general";"via2",#N/A,TRUE,"general";"via3",#N/A,TRUE,"general"}</definedName>
    <definedName name="_t88" hidden="1">{"via1",#N/A,TRUE,"general";"via2",#N/A,TRUE,"general";"via3",#N/A,TRUE,"general"}</definedName>
    <definedName name="_t9" localSheetId="2" hidden="1">{"TAB1",#N/A,TRUE,"GENERAL";"TAB2",#N/A,TRUE,"GENERAL";"TAB3",#N/A,TRUE,"GENERAL";"TAB4",#N/A,TRUE,"GENERAL";"TAB5",#N/A,TRUE,"GENERAL"}</definedName>
    <definedName name="_t9" localSheetId="3" hidden="1">{"TAB1",#N/A,TRUE,"GENERAL";"TAB2",#N/A,TRUE,"GENERAL";"TAB3",#N/A,TRUE,"GENERAL";"TAB4",#N/A,TRUE,"GENERAL";"TAB5",#N/A,TRUE,"GENERAL"}</definedName>
    <definedName name="_t9" localSheetId="4" hidden="1">{"TAB1",#N/A,TRUE,"GENERAL";"TAB2",#N/A,TRUE,"GENERAL";"TAB3",#N/A,TRUE,"GENERAL";"TAB4",#N/A,TRUE,"GENERAL";"TAB5",#N/A,TRUE,"GENERAL"}</definedName>
    <definedName name="_t9" localSheetId="5" hidden="1">{"TAB1",#N/A,TRUE,"GENERAL";"TAB2",#N/A,TRUE,"GENERAL";"TAB3",#N/A,TRUE,"GENERAL";"TAB4",#N/A,TRUE,"GENERAL";"TAB5",#N/A,TRUE,"GENERAL"}</definedName>
    <definedName name="_t9" localSheetId="8" hidden="1">{"TAB1",#N/A,TRUE,"GENERAL";"TAB2",#N/A,TRUE,"GENERAL";"TAB3",#N/A,TRUE,"GENERAL";"TAB4",#N/A,TRUE,"GENERAL";"TAB5",#N/A,TRUE,"GENERAL"}</definedName>
    <definedName name="_t9" localSheetId="16" hidden="1">{"TAB1",#N/A,TRUE,"GENERAL";"TAB2",#N/A,TRUE,"GENERAL";"TAB3",#N/A,TRUE,"GENERAL";"TAB4",#N/A,TRUE,"GENERAL";"TAB5",#N/A,TRUE,"GENERAL"}</definedName>
    <definedName name="_t9" localSheetId="17" hidden="1">{"TAB1",#N/A,TRUE,"GENERAL";"TAB2",#N/A,TRUE,"GENERAL";"TAB3",#N/A,TRUE,"GENERAL";"TAB4",#N/A,TRUE,"GENERAL";"TAB5",#N/A,TRUE,"GENERAL"}</definedName>
    <definedName name="_t9" localSheetId="18" hidden="1">{"TAB1",#N/A,TRUE,"GENERAL";"TAB2",#N/A,TRUE,"GENERAL";"TAB3",#N/A,TRUE,"GENERAL";"TAB4",#N/A,TRUE,"GENERAL";"TAB5",#N/A,TRUE,"GENERAL"}</definedName>
    <definedName name="_t9" localSheetId="1" hidden="1">{"TAB1",#N/A,TRUE,"GENERAL";"TAB2",#N/A,TRUE,"GENERAL";"TAB3",#N/A,TRUE,"GENERAL";"TAB4",#N/A,TRUE,"GENERAL";"TAB5",#N/A,TRUE,"GENERAL"}</definedName>
    <definedName name="_t9" hidden="1">{"TAB1",#N/A,TRUE,"GENERAL";"TAB2",#N/A,TRUE,"GENERAL";"TAB3",#N/A,TRUE,"GENERAL";"TAB4",#N/A,TRUE,"GENERAL";"TAB5",#N/A,TRUE,"GENERAL"}</definedName>
    <definedName name="_t99" localSheetId="2" hidden="1">{"via1",#N/A,TRUE,"general";"via2",#N/A,TRUE,"general";"via3",#N/A,TRUE,"general"}</definedName>
    <definedName name="_t99" localSheetId="3" hidden="1">{"via1",#N/A,TRUE,"general";"via2",#N/A,TRUE,"general";"via3",#N/A,TRUE,"general"}</definedName>
    <definedName name="_t99" localSheetId="4" hidden="1">{"via1",#N/A,TRUE,"general";"via2",#N/A,TRUE,"general";"via3",#N/A,TRUE,"general"}</definedName>
    <definedName name="_t99" localSheetId="5" hidden="1">{"via1",#N/A,TRUE,"general";"via2",#N/A,TRUE,"general";"via3",#N/A,TRUE,"general"}</definedName>
    <definedName name="_t99" localSheetId="8" hidden="1">{"via1",#N/A,TRUE,"general";"via2",#N/A,TRUE,"general";"via3",#N/A,TRUE,"general"}</definedName>
    <definedName name="_t99" localSheetId="16" hidden="1">{"via1",#N/A,TRUE,"general";"via2",#N/A,TRUE,"general";"via3",#N/A,TRUE,"general"}</definedName>
    <definedName name="_t99" localSheetId="17" hidden="1">{"via1",#N/A,TRUE,"general";"via2",#N/A,TRUE,"general";"via3",#N/A,TRUE,"general"}</definedName>
    <definedName name="_t99" localSheetId="18" hidden="1">{"via1",#N/A,TRUE,"general";"via2",#N/A,TRUE,"general";"via3",#N/A,TRUE,"general"}</definedName>
    <definedName name="_t99" localSheetId="1" hidden="1">{"via1",#N/A,TRUE,"general";"via2",#N/A,TRUE,"general";"via3",#N/A,TRUE,"general"}</definedName>
    <definedName name="_t99" hidden="1">{"via1",#N/A,TRUE,"general";"via2",#N/A,TRUE,"general";"via3",#N/A,TRUE,"general"}</definedName>
    <definedName name="_tab1" localSheetId="1">#REF!</definedName>
    <definedName name="_tab1">#REF!</definedName>
    <definedName name="_tab2" localSheetId="1">#REF!</definedName>
    <definedName name="_tab2">#REF!</definedName>
    <definedName name="_tab3" localSheetId="1">#REF!</definedName>
    <definedName name="_tab3">#REF!</definedName>
    <definedName name="_TAB4" localSheetId="1">#REF!</definedName>
    <definedName name="_TAB4">#REF!</definedName>
    <definedName name="_TABLA">[41]BASE!$D$1616</definedName>
    <definedName name="_TACOM">[42]BASE!$D$110</definedName>
    <definedName name="_TACOR">[42]BASE!$D$108</definedName>
    <definedName name="_TAP2">#REF!</definedName>
    <definedName name="_TEE1">#REF!</definedName>
    <definedName name="_TEE2">#REF!</definedName>
    <definedName name="_TEE32">#REF!</definedName>
    <definedName name="_TEE33">#REF!</definedName>
    <definedName name="_TELEP">[42]BASE!$D$107</definedName>
    <definedName name="_TEP44">[43]BASE!$D$103</definedName>
    <definedName name="_TES44">[16]BASE!$D$223</definedName>
    <definedName name="_TES64">#REF!</definedName>
    <definedName name="_TES66">[16]BASE!$D$224</definedName>
    <definedName name="_THF12">#REF!</definedName>
    <definedName name="_THF128">[26]BASE!$D$256</definedName>
    <definedName name="_THF14">#REF!</definedName>
    <definedName name="_TLL3">#REF!</definedName>
    <definedName name="_TNL24">[15]BASE!$D$219</definedName>
    <definedName name="_TNL27" localSheetId="1">#REF!</definedName>
    <definedName name="_TNL27">#REF!</definedName>
    <definedName name="_TNL30">[15]BASE!$D$221</definedName>
    <definedName name="_TNL33" localSheetId="1">#REF!</definedName>
    <definedName name="_TNL33">#REF!</definedName>
    <definedName name="_TNL36">[15]BASE!$D$223</definedName>
    <definedName name="_TNL39" localSheetId="1">#REF!</definedName>
    <definedName name="_TNL39">#REF!</definedName>
    <definedName name="_TNL42" localSheetId="1">#REF!</definedName>
    <definedName name="_TNL42">#REF!</definedName>
    <definedName name="_TNL45" localSheetId="1">#REF!</definedName>
    <definedName name="_TNL45">#REF!</definedName>
    <definedName name="_TNL48" localSheetId="1">#REF!</definedName>
    <definedName name="_TNL48">#REF!</definedName>
    <definedName name="_TNL51" localSheetId="1">#REF!</definedName>
    <definedName name="_TNL51">#REF!</definedName>
    <definedName name="_TNL54">[15]BASE!$D$229</definedName>
    <definedName name="_TNL60" localSheetId="1">#REF!</definedName>
    <definedName name="_TNL60">#REF!</definedName>
    <definedName name="_TNOV10">[41]BASE!$D$1253</definedName>
    <definedName name="_TNOV8">[42]BASE!$D$1283</definedName>
    <definedName name="_TP1">#REF!</definedName>
    <definedName name="_TPE1132" localSheetId="1">[44]BASE!#REF!</definedName>
    <definedName name="_TPE1132">[44]BASE!#REF!</definedName>
    <definedName name="_TPE12" localSheetId="1">#REF!</definedName>
    <definedName name="_TPE12">#REF!</definedName>
    <definedName name="_TPE1331" localSheetId="1">[44]BASE!#REF!</definedName>
    <definedName name="_TPE1331">[44]BASE!#REF!</definedName>
    <definedName name="_TPE1701">#REF!</definedName>
    <definedName name="_TPE1702" localSheetId="1">[44]BASE!#REF!</definedName>
    <definedName name="_TPE1702">[44]BASE!#REF!</definedName>
    <definedName name="_TPE1703" localSheetId="1">[44]BASE!#REF!</definedName>
    <definedName name="_TPE1703">[44]BASE!#REF!</definedName>
    <definedName name="_TPE1704" localSheetId="1">[44]BASE!#REF!</definedName>
    <definedName name="_TPE1704">[44]BASE!#REF!</definedName>
    <definedName name="_TPE1706" localSheetId="1">[44]BASE!#REF!</definedName>
    <definedName name="_TPE1706">[44]BASE!#REF!</definedName>
    <definedName name="_TPE1708" localSheetId="1">[44]BASE!#REF!</definedName>
    <definedName name="_TPE1708">[44]BASE!#REF!</definedName>
    <definedName name="_TPE1710" localSheetId="1">[44]BASE!#REF!</definedName>
    <definedName name="_TPE1710">[44]BASE!#REF!</definedName>
    <definedName name="_TPE1735" localSheetId="1">[44]BASE!#REF!</definedName>
    <definedName name="_TPE1735">[44]BASE!#REF!</definedName>
    <definedName name="_TPE1763" localSheetId="1">[44]BASE!#REF!</definedName>
    <definedName name="_TPE1763">[44]BASE!#REF!</definedName>
    <definedName name="_TPE1790" localSheetId="1">[44]BASE!#REF!</definedName>
    <definedName name="_TPE1790">[44]BASE!#REF!</definedName>
    <definedName name="_TPE8016">[22]BASE!$D$146</definedName>
    <definedName name="_TPE8020">[22]BASE!$D$147</definedName>
    <definedName name="_TPE8025">[22]BASE!$D$148</definedName>
    <definedName name="_TPF12">[16]BASE!$D$357</definedName>
    <definedName name="_TPN1002">[22]BASE!$D$150</definedName>
    <definedName name="_TPN1003">[22]BASE!$D$151</definedName>
    <definedName name="_TPN1004">[22]BASE!$D$152</definedName>
    <definedName name="_TPN1006">[22]BASE!$D$153</definedName>
    <definedName name="_TPN1008">[22]BASE!$D$154</definedName>
    <definedName name="_TPN1010" localSheetId="1">#REF!</definedName>
    <definedName name="_TPN1010">#REF!</definedName>
    <definedName name="_TPN1202">[22]BASE!$D$160</definedName>
    <definedName name="_TPN1203">[22]BASE!$D$161</definedName>
    <definedName name="_TPN1204">[22]BASE!$D$162</definedName>
    <definedName name="_TPN1206">[22]BASE!$D$163</definedName>
    <definedName name="_TPN1208">[22]BASE!$D$164</definedName>
    <definedName name="_TPN1210" localSheetId="1">#REF!</definedName>
    <definedName name="_TPN1210">#REF!</definedName>
    <definedName name="_TPN1225" localSheetId="1">#REF!</definedName>
    <definedName name="_TPN1225">#REF!</definedName>
    <definedName name="_TPN1232" localSheetId="1">#REF!</definedName>
    <definedName name="_TPN1232">#REF!</definedName>
    <definedName name="_TPN16012">[22]BASE!$D$167</definedName>
    <definedName name="_TPN1602">[22]BASE!$D$168</definedName>
    <definedName name="_TPN1603">[22]BASE!$D$169</definedName>
    <definedName name="_TPN1604">[22]BASE!$D$170</definedName>
    <definedName name="_TPN1606">[22]BASE!$D$171</definedName>
    <definedName name="_TPN1608">[22]BASE!$D$172</definedName>
    <definedName name="_TPN1610" localSheetId="1">#REF!</definedName>
    <definedName name="_TPN1610">#REF!</definedName>
    <definedName name="_TPVCME">[45]BASE!$D$156</definedName>
    <definedName name="_TR114">[21]BASE!$D$237</definedName>
    <definedName name="_TRANAR">[46]BASE!$D$129</definedName>
    <definedName name="_TRANS">[42]BASE!$D$130</definedName>
    <definedName name="_TRI15" localSheetId="1">#REF!</definedName>
    <definedName name="_TRI15">#REF!</definedName>
    <definedName name="_TRI16" localSheetId="1">#REF!</definedName>
    <definedName name="_TRI16">#REF!</definedName>
    <definedName name="_TRI17" localSheetId="1">#REF!</definedName>
    <definedName name="_TRI17">#REF!</definedName>
    <definedName name="_TRI18" localSheetId="1">#REF!</definedName>
    <definedName name="_TRI18">#REF!</definedName>
    <definedName name="_TRI19" localSheetId="1">#REF!</definedName>
    <definedName name="_TRI19">#REF!</definedName>
    <definedName name="_TRI20" localSheetId="1">#REF!</definedName>
    <definedName name="_TRI20">#REF!</definedName>
    <definedName name="_TRI21" localSheetId="1">#REF!</definedName>
    <definedName name="_TRI21">#REF!</definedName>
    <definedName name="_TRI22">[15]BASE!$D$273</definedName>
    <definedName name="_TRI23" localSheetId="1">#REF!</definedName>
    <definedName name="_TRI23">#REF!</definedName>
    <definedName name="_TRI25" localSheetId="1">#REF!</definedName>
    <definedName name="_TRI25">#REF!</definedName>
    <definedName name="_TRI26" localSheetId="1">#REF!</definedName>
    <definedName name="_TRI26">#REF!</definedName>
    <definedName name="_TRI27" localSheetId="1">#REF!</definedName>
    <definedName name="_TRI27">#REF!</definedName>
    <definedName name="_TRI28">[15]BASE!$D$278</definedName>
    <definedName name="_TRI29" localSheetId="1">#REF!</definedName>
    <definedName name="_TRI29">#REF!</definedName>
    <definedName name="_TRI30" localSheetId="1">#REF!</definedName>
    <definedName name="_TRI30">#REF!</definedName>
    <definedName name="_TRI31" localSheetId="1">#REF!</definedName>
    <definedName name="_TRI31">#REF!</definedName>
    <definedName name="_TRI32">[15]BASE!$D$282</definedName>
    <definedName name="_TRI33" localSheetId="1">#REF!</definedName>
    <definedName name="_TRI33">#REF!</definedName>
    <definedName name="_TRI47">[15]BASE!$D$284</definedName>
    <definedName name="_TRITU">[46]BASE!$D$63</definedName>
    <definedName name="_tub25">#REF!</definedName>
    <definedName name="_TUBS4">[45]BASE!$D$1444</definedName>
    <definedName name="_TUZ22" localSheetId="1">[44]BASE!#REF!</definedName>
    <definedName name="_TUZ22">[44]BASE!#REF!</definedName>
    <definedName name="_TUZ36" localSheetId="1">[44]BASE!#REF!</definedName>
    <definedName name="_TUZ36">[44]BASE!#REF!</definedName>
    <definedName name="_TZ2110">#REF!</definedName>
    <definedName name="_TZ2112">#REF!</definedName>
    <definedName name="_TZ2114">#REF!</definedName>
    <definedName name="_TZ2116">#REF!</definedName>
    <definedName name="_TZ212">[16]BASE!$D$86</definedName>
    <definedName name="_TZ213">[26]BASE!$D$79</definedName>
    <definedName name="_TZ214">[16]BASE!$D$89</definedName>
    <definedName name="_TZ216">[16]BASE!$D$90</definedName>
    <definedName name="_TZ218">[26]BASE!$D$82</definedName>
    <definedName name="_TZ225">#REF!</definedName>
    <definedName name="_TZ2610">#REF!</definedName>
    <definedName name="_TZ2612">#REF!</definedName>
    <definedName name="_TZ262">[16]BASE!$D$99</definedName>
    <definedName name="_TZ263">[26]BASE!$D$89</definedName>
    <definedName name="_TZ264">[16]BASE!$D$101</definedName>
    <definedName name="_TZ266">[16]BASE!$D$102</definedName>
    <definedName name="_TZ268">#REF!</definedName>
    <definedName name="_TZ323" localSheetId="1">[44]BASE!#REF!</definedName>
    <definedName name="_TZ323">[44]BASE!#REF!</definedName>
    <definedName name="_TZ324" localSheetId="1">[44]BASE!#REF!</definedName>
    <definedName name="_TZ324">[44]BASE!#REF!</definedName>
    <definedName name="_TZ32510">#REF!</definedName>
    <definedName name="_TZ32512">#REF!</definedName>
    <definedName name="_TZ3253">[43]BASE!$D$90</definedName>
    <definedName name="_TZ3254">[16]BASE!$D$112</definedName>
    <definedName name="_TZ3256">[16]BASE!$D$113</definedName>
    <definedName name="_TZ3258">#REF!</definedName>
    <definedName name="_TZ4110">#REF!</definedName>
    <definedName name="_TZ4112">#REF!</definedName>
    <definedName name="_TZ414">[16]BASE!$D$122</definedName>
    <definedName name="_TZ416">[16]BASE!$D$123</definedName>
    <definedName name="_TZ418">[16]BASE!$D$124</definedName>
    <definedName name="_u4" localSheetId="2" hidden="1">{"TAB1",#N/A,TRUE,"GENERAL";"TAB2",#N/A,TRUE,"GENERAL";"TAB3",#N/A,TRUE,"GENERAL";"TAB4",#N/A,TRUE,"GENERAL";"TAB5",#N/A,TRUE,"GENERAL"}</definedName>
    <definedName name="_u4" localSheetId="3" hidden="1">{"TAB1",#N/A,TRUE,"GENERAL";"TAB2",#N/A,TRUE,"GENERAL";"TAB3",#N/A,TRUE,"GENERAL";"TAB4",#N/A,TRUE,"GENERAL";"TAB5",#N/A,TRUE,"GENERAL"}</definedName>
    <definedName name="_u4" localSheetId="4" hidden="1">{"TAB1",#N/A,TRUE,"GENERAL";"TAB2",#N/A,TRUE,"GENERAL";"TAB3",#N/A,TRUE,"GENERAL";"TAB4",#N/A,TRUE,"GENERAL";"TAB5",#N/A,TRUE,"GENERAL"}</definedName>
    <definedName name="_u4" localSheetId="5" hidden="1">{"TAB1",#N/A,TRUE,"GENERAL";"TAB2",#N/A,TRUE,"GENERAL";"TAB3",#N/A,TRUE,"GENERAL";"TAB4",#N/A,TRUE,"GENERAL";"TAB5",#N/A,TRUE,"GENERAL"}</definedName>
    <definedName name="_u4" localSheetId="8" hidden="1">{"TAB1",#N/A,TRUE,"GENERAL";"TAB2",#N/A,TRUE,"GENERAL";"TAB3",#N/A,TRUE,"GENERAL";"TAB4",#N/A,TRUE,"GENERAL";"TAB5",#N/A,TRUE,"GENERAL"}</definedName>
    <definedName name="_u4" localSheetId="16" hidden="1">{"TAB1",#N/A,TRUE,"GENERAL";"TAB2",#N/A,TRUE,"GENERAL";"TAB3",#N/A,TRUE,"GENERAL";"TAB4",#N/A,TRUE,"GENERAL";"TAB5",#N/A,TRUE,"GENERAL"}</definedName>
    <definedName name="_u4" localSheetId="17" hidden="1">{"TAB1",#N/A,TRUE,"GENERAL";"TAB2",#N/A,TRUE,"GENERAL";"TAB3",#N/A,TRUE,"GENERAL";"TAB4",#N/A,TRUE,"GENERAL";"TAB5",#N/A,TRUE,"GENERAL"}</definedName>
    <definedName name="_u4" localSheetId="18" hidden="1">{"TAB1",#N/A,TRUE,"GENERAL";"TAB2",#N/A,TRUE,"GENERAL";"TAB3",#N/A,TRUE,"GENERAL";"TAB4",#N/A,TRUE,"GENERAL";"TAB5",#N/A,TRUE,"GENERAL"}</definedName>
    <definedName name="_u4" localSheetId="1" hidden="1">{"TAB1",#N/A,TRUE,"GENERAL";"TAB2",#N/A,TRUE,"GENERAL";"TAB3",#N/A,TRUE,"GENERAL";"TAB4",#N/A,TRUE,"GENERAL";"TAB5",#N/A,TRUE,"GENERAL"}</definedName>
    <definedName name="_u4" hidden="1">{"TAB1",#N/A,TRUE,"GENERAL";"TAB2",#N/A,TRUE,"GENERAL";"TAB3",#N/A,TRUE,"GENERAL";"TAB4",#N/A,TRUE,"GENERAL";"TAB5",#N/A,TRUE,"GENERAL"}</definedName>
    <definedName name="_u5" localSheetId="2" hidden="1">{"TAB1",#N/A,TRUE,"GENERAL";"TAB2",#N/A,TRUE,"GENERAL";"TAB3",#N/A,TRUE,"GENERAL";"TAB4",#N/A,TRUE,"GENERAL";"TAB5",#N/A,TRUE,"GENERAL"}</definedName>
    <definedName name="_u5" localSheetId="3" hidden="1">{"TAB1",#N/A,TRUE,"GENERAL";"TAB2",#N/A,TRUE,"GENERAL";"TAB3",#N/A,TRUE,"GENERAL";"TAB4",#N/A,TRUE,"GENERAL";"TAB5",#N/A,TRUE,"GENERAL"}</definedName>
    <definedName name="_u5" localSheetId="4" hidden="1">{"TAB1",#N/A,TRUE,"GENERAL";"TAB2",#N/A,TRUE,"GENERAL";"TAB3",#N/A,TRUE,"GENERAL";"TAB4",#N/A,TRUE,"GENERAL";"TAB5",#N/A,TRUE,"GENERAL"}</definedName>
    <definedName name="_u5" localSheetId="5" hidden="1">{"TAB1",#N/A,TRUE,"GENERAL";"TAB2",#N/A,TRUE,"GENERAL";"TAB3",#N/A,TRUE,"GENERAL";"TAB4",#N/A,TRUE,"GENERAL";"TAB5",#N/A,TRUE,"GENERAL"}</definedName>
    <definedName name="_u5" localSheetId="8" hidden="1">{"TAB1",#N/A,TRUE,"GENERAL";"TAB2",#N/A,TRUE,"GENERAL";"TAB3",#N/A,TRUE,"GENERAL";"TAB4",#N/A,TRUE,"GENERAL";"TAB5",#N/A,TRUE,"GENERAL"}</definedName>
    <definedName name="_u5" localSheetId="16" hidden="1">{"TAB1",#N/A,TRUE,"GENERAL";"TAB2",#N/A,TRUE,"GENERAL";"TAB3",#N/A,TRUE,"GENERAL";"TAB4",#N/A,TRUE,"GENERAL";"TAB5",#N/A,TRUE,"GENERAL"}</definedName>
    <definedName name="_u5" localSheetId="17" hidden="1">{"TAB1",#N/A,TRUE,"GENERAL";"TAB2",#N/A,TRUE,"GENERAL";"TAB3",#N/A,TRUE,"GENERAL";"TAB4",#N/A,TRUE,"GENERAL";"TAB5",#N/A,TRUE,"GENERAL"}</definedName>
    <definedName name="_u5" localSheetId="18" hidden="1">{"TAB1",#N/A,TRUE,"GENERAL";"TAB2",#N/A,TRUE,"GENERAL";"TAB3",#N/A,TRUE,"GENERAL";"TAB4",#N/A,TRUE,"GENERAL";"TAB5",#N/A,TRUE,"GENERAL"}</definedName>
    <definedName name="_u5" localSheetId="1" hidden="1">{"TAB1",#N/A,TRUE,"GENERAL";"TAB2",#N/A,TRUE,"GENERAL";"TAB3",#N/A,TRUE,"GENERAL";"TAB4",#N/A,TRUE,"GENERAL";"TAB5",#N/A,TRUE,"GENERAL"}</definedName>
    <definedName name="_u5" hidden="1">{"TAB1",#N/A,TRUE,"GENERAL";"TAB2",#N/A,TRUE,"GENERAL";"TAB3",#N/A,TRUE,"GENERAL";"TAB4",#N/A,TRUE,"GENERAL";"TAB5",#N/A,TRUE,"GENERAL"}</definedName>
    <definedName name="_u6" localSheetId="2" hidden="1">{"TAB1",#N/A,TRUE,"GENERAL";"TAB2",#N/A,TRUE,"GENERAL";"TAB3",#N/A,TRUE,"GENERAL";"TAB4",#N/A,TRUE,"GENERAL";"TAB5",#N/A,TRUE,"GENERAL"}</definedName>
    <definedName name="_u6" localSheetId="3" hidden="1">{"TAB1",#N/A,TRUE,"GENERAL";"TAB2",#N/A,TRUE,"GENERAL";"TAB3",#N/A,TRUE,"GENERAL";"TAB4",#N/A,TRUE,"GENERAL";"TAB5",#N/A,TRUE,"GENERAL"}</definedName>
    <definedName name="_u6" localSheetId="4" hidden="1">{"TAB1",#N/A,TRUE,"GENERAL";"TAB2",#N/A,TRUE,"GENERAL";"TAB3",#N/A,TRUE,"GENERAL";"TAB4",#N/A,TRUE,"GENERAL";"TAB5",#N/A,TRUE,"GENERAL"}</definedName>
    <definedName name="_u6" localSheetId="5" hidden="1">{"TAB1",#N/A,TRUE,"GENERAL";"TAB2",#N/A,TRUE,"GENERAL";"TAB3",#N/A,TRUE,"GENERAL";"TAB4",#N/A,TRUE,"GENERAL";"TAB5",#N/A,TRUE,"GENERAL"}</definedName>
    <definedName name="_u6" localSheetId="8" hidden="1">{"TAB1",#N/A,TRUE,"GENERAL";"TAB2",#N/A,TRUE,"GENERAL";"TAB3",#N/A,TRUE,"GENERAL";"TAB4",#N/A,TRUE,"GENERAL";"TAB5",#N/A,TRUE,"GENERAL"}</definedName>
    <definedName name="_u6" localSheetId="16" hidden="1">{"TAB1",#N/A,TRUE,"GENERAL";"TAB2",#N/A,TRUE,"GENERAL";"TAB3",#N/A,TRUE,"GENERAL";"TAB4",#N/A,TRUE,"GENERAL";"TAB5",#N/A,TRUE,"GENERAL"}</definedName>
    <definedName name="_u6" localSheetId="17" hidden="1">{"TAB1",#N/A,TRUE,"GENERAL";"TAB2",#N/A,TRUE,"GENERAL";"TAB3",#N/A,TRUE,"GENERAL";"TAB4",#N/A,TRUE,"GENERAL";"TAB5",#N/A,TRUE,"GENERAL"}</definedName>
    <definedName name="_u6" localSheetId="18" hidden="1">{"TAB1",#N/A,TRUE,"GENERAL";"TAB2",#N/A,TRUE,"GENERAL";"TAB3",#N/A,TRUE,"GENERAL";"TAB4",#N/A,TRUE,"GENERAL";"TAB5",#N/A,TRUE,"GENERAL"}</definedName>
    <definedName name="_u6" localSheetId="1" hidden="1">{"TAB1",#N/A,TRUE,"GENERAL";"TAB2",#N/A,TRUE,"GENERAL";"TAB3",#N/A,TRUE,"GENERAL";"TAB4",#N/A,TRUE,"GENERAL";"TAB5",#N/A,TRUE,"GENERAL"}</definedName>
    <definedName name="_u6" hidden="1">{"TAB1",#N/A,TRUE,"GENERAL";"TAB2",#N/A,TRUE,"GENERAL";"TAB3",#N/A,TRUE,"GENERAL";"TAB4",#N/A,TRUE,"GENERAL";"TAB5",#N/A,TRUE,"GENERAL"}</definedName>
    <definedName name="_u7" localSheetId="2" hidden="1">{"via1",#N/A,TRUE,"general";"via2",#N/A,TRUE,"general";"via3",#N/A,TRUE,"general"}</definedName>
    <definedName name="_u7" localSheetId="3" hidden="1">{"via1",#N/A,TRUE,"general";"via2",#N/A,TRUE,"general";"via3",#N/A,TRUE,"general"}</definedName>
    <definedName name="_u7" localSheetId="4" hidden="1">{"via1",#N/A,TRUE,"general";"via2",#N/A,TRUE,"general";"via3",#N/A,TRUE,"general"}</definedName>
    <definedName name="_u7" localSheetId="5" hidden="1">{"via1",#N/A,TRUE,"general";"via2",#N/A,TRUE,"general";"via3",#N/A,TRUE,"general"}</definedName>
    <definedName name="_u7" localSheetId="8" hidden="1">{"via1",#N/A,TRUE,"general";"via2",#N/A,TRUE,"general";"via3",#N/A,TRUE,"general"}</definedName>
    <definedName name="_u7" localSheetId="16" hidden="1">{"via1",#N/A,TRUE,"general";"via2",#N/A,TRUE,"general";"via3",#N/A,TRUE,"general"}</definedName>
    <definedName name="_u7" localSheetId="17" hidden="1">{"via1",#N/A,TRUE,"general";"via2",#N/A,TRUE,"general";"via3",#N/A,TRUE,"general"}</definedName>
    <definedName name="_u7" localSheetId="18" hidden="1">{"via1",#N/A,TRUE,"general";"via2",#N/A,TRUE,"general";"via3",#N/A,TRUE,"general"}</definedName>
    <definedName name="_u7" localSheetId="1" hidden="1">{"via1",#N/A,TRUE,"general";"via2",#N/A,TRUE,"general";"via3",#N/A,TRUE,"general"}</definedName>
    <definedName name="_u7" hidden="1">{"via1",#N/A,TRUE,"general";"via2",#N/A,TRUE,"general";"via3",#N/A,TRUE,"general"}</definedName>
    <definedName name="_u8" localSheetId="2" hidden="1">{"TAB1",#N/A,TRUE,"GENERAL";"TAB2",#N/A,TRUE,"GENERAL";"TAB3",#N/A,TRUE,"GENERAL";"TAB4",#N/A,TRUE,"GENERAL";"TAB5",#N/A,TRUE,"GENERAL"}</definedName>
    <definedName name="_u8" localSheetId="3" hidden="1">{"TAB1",#N/A,TRUE,"GENERAL";"TAB2",#N/A,TRUE,"GENERAL";"TAB3",#N/A,TRUE,"GENERAL";"TAB4",#N/A,TRUE,"GENERAL";"TAB5",#N/A,TRUE,"GENERAL"}</definedName>
    <definedName name="_u8" localSheetId="4" hidden="1">{"TAB1",#N/A,TRUE,"GENERAL";"TAB2",#N/A,TRUE,"GENERAL";"TAB3",#N/A,TRUE,"GENERAL";"TAB4",#N/A,TRUE,"GENERAL";"TAB5",#N/A,TRUE,"GENERAL"}</definedName>
    <definedName name="_u8" localSheetId="5" hidden="1">{"TAB1",#N/A,TRUE,"GENERAL";"TAB2",#N/A,TRUE,"GENERAL";"TAB3",#N/A,TRUE,"GENERAL";"TAB4",#N/A,TRUE,"GENERAL";"TAB5",#N/A,TRUE,"GENERAL"}</definedName>
    <definedName name="_u8" localSheetId="8" hidden="1">{"TAB1",#N/A,TRUE,"GENERAL";"TAB2",#N/A,TRUE,"GENERAL";"TAB3",#N/A,TRUE,"GENERAL";"TAB4",#N/A,TRUE,"GENERAL";"TAB5",#N/A,TRUE,"GENERAL"}</definedName>
    <definedName name="_u8" localSheetId="16" hidden="1">{"TAB1",#N/A,TRUE,"GENERAL";"TAB2",#N/A,TRUE,"GENERAL";"TAB3",#N/A,TRUE,"GENERAL";"TAB4",#N/A,TRUE,"GENERAL";"TAB5",#N/A,TRUE,"GENERAL"}</definedName>
    <definedName name="_u8" localSheetId="17" hidden="1">{"TAB1",#N/A,TRUE,"GENERAL";"TAB2",#N/A,TRUE,"GENERAL";"TAB3",#N/A,TRUE,"GENERAL";"TAB4",#N/A,TRUE,"GENERAL";"TAB5",#N/A,TRUE,"GENERAL"}</definedName>
    <definedName name="_u8" localSheetId="18" hidden="1">{"TAB1",#N/A,TRUE,"GENERAL";"TAB2",#N/A,TRUE,"GENERAL";"TAB3",#N/A,TRUE,"GENERAL";"TAB4",#N/A,TRUE,"GENERAL";"TAB5",#N/A,TRUE,"GENERAL"}</definedName>
    <definedName name="_u8" localSheetId="1" hidden="1">{"TAB1",#N/A,TRUE,"GENERAL";"TAB2",#N/A,TRUE,"GENERAL";"TAB3",#N/A,TRUE,"GENERAL";"TAB4",#N/A,TRUE,"GENERAL";"TAB5",#N/A,TRUE,"GENERAL"}</definedName>
    <definedName name="_u8" hidden="1">{"TAB1",#N/A,TRUE,"GENERAL";"TAB2",#N/A,TRUE,"GENERAL";"TAB3",#N/A,TRUE,"GENERAL";"TAB4",#N/A,TRUE,"GENERAL";"TAB5",#N/A,TRUE,"GENERAL"}</definedName>
    <definedName name="_u9" localSheetId="2" hidden="1">{"TAB1",#N/A,TRUE,"GENERAL";"TAB2",#N/A,TRUE,"GENERAL";"TAB3",#N/A,TRUE,"GENERAL";"TAB4",#N/A,TRUE,"GENERAL";"TAB5",#N/A,TRUE,"GENERAL"}</definedName>
    <definedName name="_u9" localSheetId="3" hidden="1">{"TAB1",#N/A,TRUE,"GENERAL";"TAB2",#N/A,TRUE,"GENERAL";"TAB3",#N/A,TRUE,"GENERAL";"TAB4",#N/A,TRUE,"GENERAL";"TAB5",#N/A,TRUE,"GENERAL"}</definedName>
    <definedName name="_u9" localSheetId="4" hidden="1">{"TAB1",#N/A,TRUE,"GENERAL";"TAB2",#N/A,TRUE,"GENERAL";"TAB3",#N/A,TRUE,"GENERAL";"TAB4",#N/A,TRUE,"GENERAL";"TAB5",#N/A,TRUE,"GENERAL"}</definedName>
    <definedName name="_u9" localSheetId="5" hidden="1">{"TAB1",#N/A,TRUE,"GENERAL";"TAB2",#N/A,TRUE,"GENERAL";"TAB3",#N/A,TRUE,"GENERAL";"TAB4",#N/A,TRUE,"GENERAL";"TAB5",#N/A,TRUE,"GENERAL"}</definedName>
    <definedName name="_u9" localSheetId="8" hidden="1">{"TAB1",#N/A,TRUE,"GENERAL";"TAB2",#N/A,TRUE,"GENERAL";"TAB3",#N/A,TRUE,"GENERAL";"TAB4",#N/A,TRUE,"GENERAL";"TAB5",#N/A,TRUE,"GENERAL"}</definedName>
    <definedName name="_u9" localSheetId="16" hidden="1">{"TAB1",#N/A,TRUE,"GENERAL";"TAB2",#N/A,TRUE,"GENERAL";"TAB3",#N/A,TRUE,"GENERAL";"TAB4",#N/A,TRUE,"GENERAL";"TAB5",#N/A,TRUE,"GENERAL"}</definedName>
    <definedName name="_u9" localSheetId="17" hidden="1">{"TAB1",#N/A,TRUE,"GENERAL";"TAB2",#N/A,TRUE,"GENERAL";"TAB3",#N/A,TRUE,"GENERAL";"TAB4",#N/A,TRUE,"GENERAL";"TAB5",#N/A,TRUE,"GENERAL"}</definedName>
    <definedName name="_u9" localSheetId="18" hidden="1">{"TAB1",#N/A,TRUE,"GENERAL";"TAB2",#N/A,TRUE,"GENERAL";"TAB3",#N/A,TRUE,"GENERAL";"TAB4",#N/A,TRUE,"GENERAL";"TAB5",#N/A,TRUE,"GENERAL"}</definedName>
    <definedName name="_u9" localSheetId="1" hidden="1">{"TAB1",#N/A,TRUE,"GENERAL";"TAB2",#N/A,TRUE,"GENERAL";"TAB3",#N/A,TRUE,"GENERAL";"TAB4",#N/A,TRUE,"GENERAL";"TAB5",#N/A,TRUE,"GENERAL"}</definedName>
    <definedName name="_u9" hidden="1">{"TAB1",#N/A,TRUE,"GENERAL";"TAB2",#N/A,TRUE,"GENERAL";"TAB3",#N/A,TRUE,"GENERAL";"TAB4",#N/A,TRUE,"GENERAL";"TAB5",#N/A,TRUE,"GENERAL"}</definedName>
    <definedName name="_UDD06">#REF!</definedName>
    <definedName name="_UDD08">#REF!</definedName>
    <definedName name="_UNI32">#REF!</definedName>
    <definedName name="_UNL24">[15]BASE!$D$232</definedName>
    <definedName name="_UNL27" localSheetId="1">#REF!</definedName>
    <definedName name="_UNL27">#REF!</definedName>
    <definedName name="_UNL30">[15]BASE!$D$234</definedName>
    <definedName name="_UNL33" localSheetId="1">#REF!</definedName>
    <definedName name="_UNL33">#REF!</definedName>
    <definedName name="_UNL36">[15]BASE!$D$236</definedName>
    <definedName name="_UNL39" localSheetId="1">#REF!</definedName>
    <definedName name="_UNL39">#REF!</definedName>
    <definedName name="_UNL42" localSheetId="1">#REF!</definedName>
    <definedName name="_UNL42">#REF!</definedName>
    <definedName name="_UNL45" localSheetId="1">#REF!</definedName>
    <definedName name="_UNL45">#REF!</definedName>
    <definedName name="_UNL48" localSheetId="1">#REF!</definedName>
    <definedName name="_UNL48">#REF!</definedName>
    <definedName name="_UNL51" localSheetId="1">#REF!</definedName>
    <definedName name="_UNL51">#REF!</definedName>
    <definedName name="_UNL54">[15]BASE!$D$242</definedName>
    <definedName name="_UNL60" localSheetId="1">#REF!</definedName>
    <definedName name="_UNL60">#REF!</definedName>
    <definedName name="_ur7" localSheetId="2" hidden="1">{"TAB1",#N/A,TRUE,"GENERAL";"TAB2",#N/A,TRUE,"GENERAL";"TAB3",#N/A,TRUE,"GENERAL";"TAB4",#N/A,TRUE,"GENERAL";"TAB5",#N/A,TRUE,"GENERAL"}</definedName>
    <definedName name="_ur7" localSheetId="3" hidden="1">{"TAB1",#N/A,TRUE,"GENERAL";"TAB2",#N/A,TRUE,"GENERAL";"TAB3",#N/A,TRUE,"GENERAL";"TAB4",#N/A,TRUE,"GENERAL";"TAB5",#N/A,TRUE,"GENERAL"}</definedName>
    <definedName name="_ur7" localSheetId="4" hidden="1">{"TAB1",#N/A,TRUE,"GENERAL";"TAB2",#N/A,TRUE,"GENERAL";"TAB3",#N/A,TRUE,"GENERAL";"TAB4",#N/A,TRUE,"GENERAL";"TAB5",#N/A,TRUE,"GENERAL"}</definedName>
    <definedName name="_ur7" localSheetId="5" hidden="1">{"TAB1",#N/A,TRUE,"GENERAL";"TAB2",#N/A,TRUE,"GENERAL";"TAB3",#N/A,TRUE,"GENERAL";"TAB4",#N/A,TRUE,"GENERAL";"TAB5",#N/A,TRUE,"GENERAL"}</definedName>
    <definedName name="_ur7" localSheetId="8" hidden="1">{"TAB1",#N/A,TRUE,"GENERAL";"TAB2",#N/A,TRUE,"GENERAL";"TAB3",#N/A,TRUE,"GENERAL";"TAB4",#N/A,TRUE,"GENERAL";"TAB5",#N/A,TRUE,"GENERAL"}</definedName>
    <definedName name="_ur7" localSheetId="16" hidden="1">{"TAB1",#N/A,TRUE,"GENERAL";"TAB2",#N/A,TRUE,"GENERAL";"TAB3",#N/A,TRUE,"GENERAL";"TAB4",#N/A,TRUE,"GENERAL";"TAB5",#N/A,TRUE,"GENERAL"}</definedName>
    <definedName name="_ur7" localSheetId="17" hidden="1">{"TAB1",#N/A,TRUE,"GENERAL";"TAB2",#N/A,TRUE,"GENERAL";"TAB3",#N/A,TRUE,"GENERAL";"TAB4",#N/A,TRUE,"GENERAL";"TAB5",#N/A,TRUE,"GENERAL"}</definedName>
    <definedName name="_ur7" localSheetId="18" hidden="1">{"TAB1",#N/A,TRUE,"GENERAL";"TAB2",#N/A,TRUE,"GENERAL";"TAB3",#N/A,TRUE,"GENERAL";"TAB4",#N/A,TRUE,"GENERAL";"TAB5",#N/A,TRUE,"GENERAL"}</definedName>
    <definedName name="_ur7" localSheetId="1" hidden="1">{"TAB1",#N/A,TRUE,"GENERAL";"TAB2",#N/A,TRUE,"GENERAL";"TAB3",#N/A,TRUE,"GENERAL";"TAB4",#N/A,TRUE,"GENERAL";"TAB5",#N/A,TRUE,"GENERAL"}</definedName>
    <definedName name="_ur7" hidden="1">{"TAB1",#N/A,TRUE,"GENERAL";"TAB2",#N/A,TRUE,"GENERAL";"TAB3",#N/A,TRUE,"GENERAL";"TAB4",#N/A,TRUE,"GENERAL";"TAB5",#N/A,TRUE,"GENERAL"}</definedName>
    <definedName name="_URE10">#REF!</definedName>
    <definedName name="_URE14">#REF!</definedName>
    <definedName name="_v1">#N/A</definedName>
    <definedName name="_v2" localSheetId="2" hidden="1">{"via1",#N/A,TRUE,"general";"via2",#N/A,TRUE,"general";"via3",#N/A,TRUE,"general"}</definedName>
    <definedName name="_v2" localSheetId="3" hidden="1">{"via1",#N/A,TRUE,"general";"via2",#N/A,TRUE,"general";"via3",#N/A,TRUE,"general"}</definedName>
    <definedName name="_v2" localSheetId="4" hidden="1">{"via1",#N/A,TRUE,"general";"via2",#N/A,TRUE,"general";"via3",#N/A,TRUE,"general"}</definedName>
    <definedName name="_v2" localSheetId="5" hidden="1">{"via1",#N/A,TRUE,"general";"via2",#N/A,TRUE,"general";"via3",#N/A,TRUE,"general"}</definedName>
    <definedName name="_v2" localSheetId="8" hidden="1">{"via1",#N/A,TRUE,"general";"via2",#N/A,TRUE,"general";"via3",#N/A,TRUE,"general"}</definedName>
    <definedName name="_v2" localSheetId="16" hidden="1">{"via1",#N/A,TRUE,"general";"via2",#N/A,TRUE,"general";"via3",#N/A,TRUE,"general"}</definedName>
    <definedName name="_v2" localSheetId="17" hidden="1">{"via1",#N/A,TRUE,"general";"via2",#N/A,TRUE,"general";"via3",#N/A,TRUE,"general"}</definedName>
    <definedName name="_v2" localSheetId="18" hidden="1">{"via1",#N/A,TRUE,"general";"via2",#N/A,TRUE,"general";"via3",#N/A,TRUE,"general"}</definedName>
    <definedName name="_v2" localSheetId="1" hidden="1">{"via1",#N/A,TRUE,"general";"via2",#N/A,TRUE,"general";"via3",#N/A,TRUE,"general"}</definedName>
    <definedName name="_v2" hidden="1">{"via1",#N/A,TRUE,"general";"via2",#N/A,TRUE,"general";"via3",#N/A,TRUE,"general"}</definedName>
    <definedName name="_v3" localSheetId="2" hidden="1">{"TAB1",#N/A,TRUE,"GENERAL";"TAB2",#N/A,TRUE,"GENERAL";"TAB3",#N/A,TRUE,"GENERAL";"TAB4",#N/A,TRUE,"GENERAL";"TAB5",#N/A,TRUE,"GENERAL"}</definedName>
    <definedName name="_v3" localSheetId="3" hidden="1">{"TAB1",#N/A,TRUE,"GENERAL";"TAB2",#N/A,TRUE,"GENERAL";"TAB3",#N/A,TRUE,"GENERAL";"TAB4",#N/A,TRUE,"GENERAL";"TAB5",#N/A,TRUE,"GENERAL"}</definedName>
    <definedName name="_v3" localSheetId="4" hidden="1">{"TAB1",#N/A,TRUE,"GENERAL";"TAB2",#N/A,TRUE,"GENERAL";"TAB3",#N/A,TRUE,"GENERAL";"TAB4",#N/A,TRUE,"GENERAL";"TAB5",#N/A,TRUE,"GENERAL"}</definedName>
    <definedName name="_v3" localSheetId="5" hidden="1">{"TAB1",#N/A,TRUE,"GENERAL";"TAB2",#N/A,TRUE,"GENERAL";"TAB3",#N/A,TRUE,"GENERAL";"TAB4",#N/A,TRUE,"GENERAL";"TAB5",#N/A,TRUE,"GENERAL"}</definedName>
    <definedName name="_v3" localSheetId="8" hidden="1">{"TAB1",#N/A,TRUE,"GENERAL";"TAB2",#N/A,TRUE,"GENERAL";"TAB3",#N/A,TRUE,"GENERAL";"TAB4",#N/A,TRUE,"GENERAL";"TAB5",#N/A,TRUE,"GENERAL"}</definedName>
    <definedName name="_v3" localSheetId="16" hidden="1">{"TAB1",#N/A,TRUE,"GENERAL";"TAB2",#N/A,TRUE,"GENERAL";"TAB3",#N/A,TRUE,"GENERAL";"TAB4",#N/A,TRUE,"GENERAL";"TAB5",#N/A,TRUE,"GENERAL"}</definedName>
    <definedName name="_v3" localSheetId="17" hidden="1">{"TAB1",#N/A,TRUE,"GENERAL";"TAB2",#N/A,TRUE,"GENERAL";"TAB3",#N/A,TRUE,"GENERAL";"TAB4",#N/A,TRUE,"GENERAL";"TAB5",#N/A,TRUE,"GENERAL"}</definedName>
    <definedName name="_v3" localSheetId="18" hidden="1">{"TAB1",#N/A,TRUE,"GENERAL";"TAB2",#N/A,TRUE,"GENERAL";"TAB3",#N/A,TRUE,"GENERAL";"TAB4",#N/A,TRUE,"GENERAL";"TAB5",#N/A,TRUE,"GENERAL"}</definedName>
    <definedName name="_v3" localSheetId="1" hidden="1">{"TAB1",#N/A,TRUE,"GENERAL";"TAB2",#N/A,TRUE,"GENERAL";"TAB3",#N/A,TRUE,"GENERAL";"TAB4",#N/A,TRUE,"GENERAL";"TAB5",#N/A,TRUE,"GENERAL"}</definedName>
    <definedName name="_v3" hidden="1">{"TAB1",#N/A,TRUE,"GENERAL";"TAB2",#N/A,TRUE,"GENERAL";"TAB3",#N/A,TRUE,"GENERAL";"TAB4",#N/A,TRUE,"GENERAL";"TAB5",#N/A,TRUE,"GENERAL"}</definedName>
    <definedName name="_v4" localSheetId="2" hidden="1">{"TAB1",#N/A,TRUE,"GENERAL";"TAB2",#N/A,TRUE,"GENERAL";"TAB3",#N/A,TRUE,"GENERAL";"TAB4",#N/A,TRUE,"GENERAL";"TAB5",#N/A,TRUE,"GENERAL"}</definedName>
    <definedName name="_v4" localSheetId="3" hidden="1">{"TAB1",#N/A,TRUE,"GENERAL";"TAB2",#N/A,TRUE,"GENERAL";"TAB3",#N/A,TRUE,"GENERAL";"TAB4",#N/A,TRUE,"GENERAL";"TAB5",#N/A,TRUE,"GENERAL"}</definedName>
    <definedName name="_v4" localSheetId="4" hidden="1">{"TAB1",#N/A,TRUE,"GENERAL";"TAB2",#N/A,TRUE,"GENERAL";"TAB3",#N/A,TRUE,"GENERAL";"TAB4",#N/A,TRUE,"GENERAL";"TAB5",#N/A,TRUE,"GENERAL"}</definedName>
    <definedName name="_v4" localSheetId="5" hidden="1">{"TAB1",#N/A,TRUE,"GENERAL";"TAB2",#N/A,TRUE,"GENERAL";"TAB3",#N/A,TRUE,"GENERAL";"TAB4",#N/A,TRUE,"GENERAL";"TAB5",#N/A,TRUE,"GENERAL"}</definedName>
    <definedName name="_v4" localSheetId="8" hidden="1">{"TAB1",#N/A,TRUE,"GENERAL";"TAB2",#N/A,TRUE,"GENERAL";"TAB3",#N/A,TRUE,"GENERAL";"TAB4",#N/A,TRUE,"GENERAL";"TAB5",#N/A,TRUE,"GENERAL"}</definedName>
    <definedName name="_v4" localSheetId="16" hidden="1">{"TAB1",#N/A,TRUE,"GENERAL";"TAB2",#N/A,TRUE,"GENERAL";"TAB3",#N/A,TRUE,"GENERAL";"TAB4",#N/A,TRUE,"GENERAL";"TAB5",#N/A,TRUE,"GENERAL"}</definedName>
    <definedName name="_v4" localSheetId="17" hidden="1">{"TAB1",#N/A,TRUE,"GENERAL";"TAB2",#N/A,TRUE,"GENERAL";"TAB3",#N/A,TRUE,"GENERAL";"TAB4",#N/A,TRUE,"GENERAL";"TAB5",#N/A,TRUE,"GENERAL"}</definedName>
    <definedName name="_v4" localSheetId="18" hidden="1">{"TAB1",#N/A,TRUE,"GENERAL";"TAB2",#N/A,TRUE,"GENERAL";"TAB3",#N/A,TRUE,"GENERAL";"TAB4",#N/A,TRUE,"GENERAL";"TAB5",#N/A,TRUE,"GENERAL"}</definedName>
    <definedName name="_v4" localSheetId="1" hidden="1">{"TAB1",#N/A,TRUE,"GENERAL";"TAB2",#N/A,TRUE,"GENERAL";"TAB3",#N/A,TRUE,"GENERAL";"TAB4",#N/A,TRUE,"GENERAL";"TAB5",#N/A,TRUE,"GENERAL"}</definedName>
    <definedName name="_v4" hidden="1">{"TAB1",#N/A,TRUE,"GENERAL";"TAB2",#N/A,TRUE,"GENERAL";"TAB3",#N/A,TRUE,"GENERAL";"TAB4",#N/A,TRUE,"GENERAL";"TAB5",#N/A,TRUE,"GENERAL"}</definedName>
    <definedName name="_v5" localSheetId="2" hidden="1">{"TAB1",#N/A,TRUE,"GENERAL";"TAB2",#N/A,TRUE,"GENERAL";"TAB3",#N/A,TRUE,"GENERAL";"TAB4",#N/A,TRUE,"GENERAL";"TAB5",#N/A,TRUE,"GENERAL"}</definedName>
    <definedName name="_v5" localSheetId="3" hidden="1">{"TAB1",#N/A,TRUE,"GENERAL";"TAB2",#N/A,TRUE,"GENERAL";"TAB3",#N/A,TRUE,"GENERAL";"TAB4",#N/A,TRUE,"GENERAL";"TAB5",#N/A,TRUE,"GENERAL"}</definedName>
    <definedName name="_v5" localSheetId="4" hidden="1">{"TAB1",#N/A,TRUE,"GENERAL";"TAB2",#N/A,TRUE,"GENERAL";"TAB3",#N/A,TRUE,"GENERAL";"TAB4",#N/A,TRUE,"GENERAL";"TAB5",#N/A,TRUE,"GENERAL"}</definedName>
    <definedName name="_v5" localSheetId="5" hidden="1">{"TAB1",#N/A,TRUE,"GENERAL";"TAB2",#N/A,TRUE,"GENERAL";"TAB3",#N/A,TRUE,"GENERAL";"TAB4",#N/A,TRUE,"GENERAL";"TAB5",#N/A,TRUE,"GENERAL"}</definedName>
    <definedName name="_v5" localSheetId="8" hidden="1">{"TAB1",#N/A,TRUE,"GENERAL";"TAB2",#N/A,TRUE,"GENERAL";"TAB3",#N/A,TRUE,"GENERAL";"TAB4",#N/A,TRUE,"GENERAL";"TAB5",#N/A,TRUE,"GENERAL"}</definedName>
    <definedName name="_v5" localSheetId="16" hidden="1">{"TAB1",#N/A,TRUE,"GENERAL";"TAB2",#N/A,TRUE,"GENERAL";"TAB3",#N/A,TRUE,"GENERAL";"TAB4",#N/A,TRUE,"GENERAL";"TAB5",#N/A,TRUE,"GENERAL"}</definedName>
    <definedName name="_v5" localSheetId="17" hidden="1">{"TAB1",#N/A,TRUE,"GENERAL";"TAB2",#N/A,TRUE,"GENERAL";"TAB3",#N/A,TRUE,"GENERAL";"TAB4",#N/A,TRUE,"GENERAL";"TAB5",#N/A,TRUE,"GENERAL"}</definedName>
    <definedName name="_v5" localSheetId="18" hidden="1">{"TAB1",#N/A,TRUE,"GENERAL";"TAB2",#N/A,TRUE,"GENERAL";"TAB3",#N/A,TRUE,"GENERAL";"TAB4",#N/A,TRUE,"GENERAL";"TAB5",#N/A,TRUE,"GENERAL"}</definedName>
    <definedName name="_v5" localSheetId="1" hidden="1">{"TAB1",#N/A,TRUE,"GENERAL";"TAB2",#N/A,TRUE,"GENERAL";"TAB3",#N/A,TRUE,"GENERAL";"TAB4",#N/A,TRUE,"GENERAL";"TAB5",#N/A,TRUE,"GENERAL"}</definedName>
    <definedName name="_v5" hidden="1">{"TAB1",#N/A,TRUE,"GENERAL";"TAB2",#N/A,TRUE,"GENERAL";"TAB3",#N/A,TRUE,"GENERAL";"TAB4",#N/A,TRUE,"GENERAL";"TAB5",#N/A,TRUE,"GENERAL"}</definedName>
    <definedName name="_v6" localSheetId="2" hidden="1">{"TAB1",#N/A,TRUE,"GENERAL";"TAB2",#N/A,TRUE,"GENERAL";"TAB3",#N/A,TRUE,"GENERAL";"TAB4",#N/A,TRUE,"GENERAL";"TAB5",#N/A,TRUE,"GENERAL"}</definedName>
    <definedName name="_v6" localSheetId="3" hidden="1">{"TAB1",#N/A,TRUE,"GENERAL";"TAB2",#N/A,TRUE,"GENERAL";"TAB3",#N/A,TRUE,"GENERAL";"TAB4",#N/A,TRUE,"GENERAL";"TAB5",#N/A,TRUE,"GENERAL"}</definedName>
    <definedName name="_v6" localSheetId="4" hidden="1">{"TAB1",#N/A,TRUE,"GENERAL";"TAB2",#N/A,TRUE,"GENERAL";"TAB3",#N/A,TRUE,"GENERAL";"TAB4",#N/A,TRUE,"GENERAL";"TAB5",#N/A,TRUE,"GENERAL"}</definedName>
    <definedName name="_v6" localSheetId="5" hidden="1">{"TAB1",#N/A,TRUE,"GENERAL";"TAB2",#N/A,TRUE,"GENERAL";"TAB3",#N/A,TRUE,"GENERAL";"TAB4",#N/A,TRUE,"GENERAL";"TAB5",#N/A,TRUE,"GENERAL"}</definedName>
    <definedName name="_v6" localSheetId="8" hidden="1">{"TAB1",#N/A,TRUE,"GENERAL";"TAB2",#N/A,TRUE,"GENERAL";"TAB3",#N/A,TRUE,"GENERAL";"TAB4",#N/A,TRUE,"GENERAL";"TAB5",#N/A,TRUE,"GENERAL"}</definedName>
    <definedName name="_v6" localSheetId="16" hidden="1">{"TAB1",#N/A,TRUE,"GENERAL";"TAB2",#N/A,TRUE,"GENERAL";"TAB3",#N/A,TRUE,"GENERAL";"TAB4",#N/A,TRUE,"GENERAL";"TAB5",#N/A,TRUE,"GENERAL"}</definedName>
    <definedName name="_v6" localSheetId="17" hidden="1">{"TAB1",#N/A,TRUE,"GENERAL";"TAB2",#N/A,TRUE,"GENERAL";"TAB3",#N/A,TRUE,"GENERAL";"TAB4",#N/A,TRUE,"GENERAL";"TAB5",#N/A,TRUE,"GENERAL"}</definedName>
    <definedName name="_v6" localSheetId="18" hidden="1">{"TAB1",#N/A,TRUE,"GENERAL";"TAB2",#N/A,TRUE,"GENERAL";"TAB3",#N/A,TRUE,"GENERAL";"TAB4",#N/A,TRUE,"GENERAL";"TAB5",#N/A,TRUE,"GENERAL"}</definedName>
    <definedName name="_v6" localSheetId="1" hidden="1">{"TAB1",#N/A,TRUE,"GENERAL";"TAB2",#N/A,TRUE,"GENERAL";"TAB3",#N/A,TRUE,"GENERAL";"TAB4",#N/A,TRUE,"GENERAL";"TAB5",#N/A,TRUE,"GENERAL"}</definedName>
    <definedName name="_v6" hidden="1">{"TAB1",#N/A,TRUE,"GENERAL";"TAB2",#N/A,TRUE,"GENERAL";"TAB3",#N/A,TRUE,"GENERAL";"TAB4",#N/A,TRUE,"GENERAL";"TAB5",#N/A,TRUE,"GENERAL"}</definedName>
    <definedName name="_v7" localSheetId="2" hidden="1">{"via1",#N/A,TRUE,"general";"via2",#N/A,TRUE,"general";"via3",#N/A,TRUE,"general"}</definedName>
    <definedName name="_v7" localSheetId="3" hidden="1">{"via1",#N/A,TRUE,"general";"via2",#N/A,TRUE,"general";"via3",#N/A,TRUE,"general"}</definedName>
    <definedName name="_v7" localSheetId="4" hidden="1">{"via1",#N/A,TRUE,"general";"via2",#N/A,TRUE,"general";"via3",#N/A,TRUE,"general"}</definedName>
    <definedName name="_v7" localSheetId="5" hidden="1">{"via1",#N/A,TRUE,"general";"via2",#N/A,TRUE,"general";"via3",#N/A,TRUE,"general"}</definedName>
    <definedName name="_v7" localSheetId="8" hidden="1">{"via1",#N/A,TRUE,"general";"via2",#N/A,TRUE,"general";"via3",#N/A,TRUE,"general"}</definedName>
    <definedName name="_v7" localSheetId="16" hidden="1">{"via1",#N/A,TRUE,"general";"via2",#N/A,TRUE,"general";"via3",#N/A,TRUE,"general"}</definedName>
    <definedName name="_v7" localSheetId="17" hidden="1">{"via1",#N/A,TRUE,"general";"via2",#N/A,TRUE,"general";"via3",#N/A,TRUE,"general"}</definedName>
    <definedName name="_v7" localSheetId="18" hidden="1">{"via1",#N/A,TRUE,"general";"via2",#N/A,TRUE,"general";"via3",#N/A,TRUE,"general"}</definedName>
    <definedName name="_v7" localSheetId="1" hidden="1">{"via1",#N/A,TRUE,"general";"via2",#N/A,TRUE,"general";"via3",#N/A,TRUE,"general"}</definedName>
    <definedName name="_v7" hidden="1">{"via1",#N/A,TRUE,"general";"via2",#N/A,TRUE,"general";"via3",#N/A,TRUE,"general"}</definedName>
    <definedName name="_v8" localSheetId="2" hidden="1">{"TAB1",#N/A,TRUE,"GENERAL";"TAB2",#N/A,TRUE,"GENERAL";"TAB3",#N/A,TRUE,"GENERAL";"TAB4",#N/A,TRUE,"GENERAL";"TAB5",#N/A,TRUE,"GENERAL"}</definedName>
    <definedName name="_v8" localSheetId="3" hidden="1">{"TAB1",#N/A,TRUE,"GENERAL";"TAB2",#N/A,TRUE,"GENERAL";"TAB3",#N/A,TRUE,"GENERAL";"TAB4",#N/A,TRUE,"GENERAL";"TAB5",#N/A,TRUE,"GENERAL"}</definedName>
    <definedName name="_v8" localSheetId="4" hidden="1">{"TAB1",#N/A,TRUE,"GENERAL";"TAB2",#N/A,TRUE,"GENERAL";"TAB3",#N/A,TRUE,"GENERAL";"TAB4",#N/A,TRUE,"GENERAL";"TAB5",#N/A,TRUE,"GENERAL"}</definedName>
    <definedName name="_v8" localSheetId="5" hidden="1">{"TAB1",#N/A,TRUE,"GENERAL";"TAB2",#N/A,TRUE,"GENERAL";"TAB3",#N/A,TRUE,"GENERAL";"TAB4",#N/A,TRUE,"GENERAL";"TAB5",#N/A,TRUE,"GENERAL"}</definedName>
    <definedName name="_v8" localSheetId="8" hidden="1">{"TAB1",#N/A,TRUE,"GENERAL";"TAB2",#N/A,TRUE,"GENERAL";"TAB3",#N/A,TRUE,"GENERAL";"TAB4",#N/A,TRUE,"GENERAL";"TAB5",#N/A,TRUE,"GENERAL"}</definedName>
    <definedName name="_v8" localSheetId="16" hidden="1">{"TAB1",#N/A,TRUE,"GENERAL";"TAB2",#N/A,TRUE,"GENERAL";"TAB3",#N/A,TRUE,"GENERAL";"TAB4",#N/A,TRUE,"GENERAL";"TAB5",#N/A,TRUE,"GENERAL"}</definedName>
    <definedName name="_v8" localSheetId="17" hidden="1">{"TAB1",#N/A,TRUE,"GENERAL";"TAB2",#N/A,TRUE,"GENERAL";"TAB3",#N/A,TRUE,"GENERAL";"TAB4",#N/A,TRUE,"GENERAL";"TAB5",#N/A,TRUE,"GENERAL"}</definedName>
    <definedName name="_v8" localSheetId="18" hidden="1">{"TAB1",#N/A,TRUE,"GENERAL";"TAB2",#N/A,TRUE,"GENERAL";"TAB3",#N/A,TRUE,"GENERAL";"TAB4",#N/A,TRUE,"GENERAL";"TAB5",#N/A,TRUE,"GENERAL"}</definedName>
    <definedName name="_v8" localSheetId="1" hidden="1">{"TAB1",#N/A,TRUE,"GENERAL";"TAB2",#N/A,TRUE,"GENERAL";"TAB3",#N/A,TRUE,"GENERAL";"TAB4",#N/A,TRUE,"GENERAL";"TAB5",#N/A,TRUE,"GENERAL"}</definedName>
    <definedName name="_v8" hidden="1">{"TAB1",#N/A,TRUE,"GENERAL";"TAB2",#N/A,TRUE,"GENERAL";"TAB3",#N/A,TRUE,"GENERAL";"TAB4",#N/A,TRUE,"GENERAL";"TAB5",#N/A,TRUE,"GENERAL"}</definedName>
    <definedName name="_v9" localSheetId="2" hidden="1">{"TAB1",#N/A,TRUE,"GENERAL";"TAB2",#N/A,TRUE,"GENERAL";"TAB3",#N/A,TRUE,"GENERAL";"TAB4",#N/A,TRUE,"GENERAL";"TAB5",#N/A,TRUE,"GENERAL"}</definedName>
    <definedName name="_v9" localSheetId="3" hidden="1">{"TAB1",#N/A,TRUE,"GENERAL";"TAB2",#N/A,TRUE,"GENERAL";"TAB3",#N/A,TRUE,"GENERAL";"TAB4",#N/A,TRUE,"GENERAL";"TAB5",#N/A,TRUE,"GENERAL"}</definedName>
    <definedName name="_v9" localSheetId="4" hidden="1">{"TAB1",#N/A,TRUE,"GENERAL";"TAB2",#N/A,TRUE,"GENERAL";"TAB3",#N/A,TRUE,"GENERAL";"TAB4",#N/A,TRUE,"GENERAL";"TAB5",#N/A,TRUE,"GENERAL"}</definedName>
    <definedName name="_v9" localSheetId="5" hidden="1">{"TAB1",#N/A,TRUE,"GENERAL";"TAB2",#N/A,TRUE,"GENERAL";"TAB3",#N/A,TRUE,"GENERAL";"TAB4",#N/A,TRUE,"GENERAL";"TAB5",#N/A,TRUE,"GENERAL"}</definedName>
    <definedName name="_v9" localSheetId="8" hidden="1">{"TAB1",#N/A,TRUE,"GENERAL";"TAB2",#N/A,TRUE,"GENERAL";"TAB3",#N/A,TRUE,"GENERAL";"TAB4",#N/A,TRUE,"GENERAL";"TAB5",#N/A,TRUE,"GENERAL"}</definedName>
    <definedName name="_v9" localSheetId="16" hidden="1">{"TAB1",#N/A,TRUE,"GENERAL";"TAB2",#N/A,TRUE,"GENERAL";"TAB3",#N/A,TRUE,"GENERAL";"TAB4",#N/A,TRUE,"GENERAL";"TAB5",#N/A,TRUE,"GENERAL"}</definedName>
    <definedName name="_v9" localSheetId="17" hidden="1">{"TAB1",#N/A,TRUE,"GENERAL";"TAB2",#N/A,TRUE,"GENERAL";"TAB3",#N/A,TRUE,"GENERAL";"TAB4",#N/A,TRUE,"GENERAL";"TAB5",#N/A,TRUE,"GENERAL"}</definedName>
    <definedName name="_v9" localSheetId="18" hidden="1">{"TAB1",#N/A,TRUE,"GENERAL";"TAB2",#N/A,TRUE,"GENERAL";"TAB3",#N/A,TRUE,"GENERAL";"TAB4",#N/A,TRUE,"GENERAL";"TAB5",#N/A,TRUE,"GENERAL"}</definedName>
    <definedName name="_v9" localSheetId="1" hidden="1">{"TAB1",#N/A,TRUE,"GENERAL";"TAB2",#N/A,TRUE,"GENERAL";"TAB3",#N/A,TRUE,"GENERAL";"TAB4",#N/A,TRUE,"GENERAL";"TAB5",#N/A,TRUE,"GENERAL"}</definedName>
    <definedName name="_v9" hidden="1">{"TAB1",#N/A,TRUE,"GENERAL";"TAB2",#N/A,TRUE,"GENERAL";"TAB3",#N/A,TRUE,"GENERAL";"TAB4",#N/A,TRUE,"GENERAL";"TAB5",#N/A,TRUE,"GENERAL"}</definedName>
    <definedName name="_vfv4" localSheetId="2" hidden="1">{"via1",#N/A,TRUE,"general";"via2",#N/A,TRUE,"general";"via3",#N/A,TRUE,"general"}</definedName>
    <definedName name="_vfv4" localSheetId="3" hidden="1">{"via1",#N/A,TRUE,"general";"via2",#N/A,TRUE,"general";"via3",#N/A,TRUE,"general"}</definedName>
    <definedName name="_vfv4" localSheetId="4" hidden="1">{"via1",#N/A,TRUE,"general";"via2",#N/A,TRUE,"general";"via3",#N/A,TRUE,"general"}</definedName>
    <definedName name="_vfv4" localSheetId="5" hidden="1">{"via1",#N/A,TRUE,"general";"via2",#N/A,TRUE,"general";"via3",#N/A,TRUE,"general"}</definedName>
    <definedName name="_vfv4" localSheetId="8" hidden="1">{"via1",#N/A,TRUE,"general";"via2",#N/A,TRUE,"general";"via3",#N/A,TRUE,"general"}</definedName>
    <definedName name="_vfv4" localSheetId="16" hidden="1">{"via1",#N/A,TRUE,"general";"via2",#N/A,TRUE,"general";"via3",#N/A,TRUE,"general"}</definedName>
    <definedName name="_vfv4" localSheetId="17" hidden="1">{"via1",#N/A,TRUE,"general";"via2",#N/A,TRUE,"general";"via3",#N/A,TRUE,"general"}</definedName>
    <definedName name="_vfv4" localSheetId="18" hidden="1">{"via1",#N/A,TRUE,"general";"via2",#N/A,TRUE,"general";"via3",#N/A,TRUE,"general"}</definedName>
    <definedName name="_vfv4" localSheetId="1" hidden="1">{"via1",#N/A,TRUE,"general";"via2",#N/A,TRUE,"general";"via3",#N/A,TRUE,"general"}</definedName>
    <definedName name="_vfv4" hidden="1">{"via1",#N/A,TRUE,"general";"via2",#N/A,TRUE,"general";"via3",#N/A,TRUE,"general"}</definedName>
    <definedName name="_VIAJE">[42]BASE!$D$131</definedName>
    <definedName name="_VIBGA">[42]BASE!$D$99</definedName>
    <definedName name="_VIBRE">[42]BASE!$D$100</definedName>
    <definedName name="_Vol1">[13]Item!$A:$D</definedName>
    <definedName name="_w1">#N/A</definedName>
    <definedName name="_w2">#N/A</definedName>
    <definedName name="_w3">#N/A</definedName>
    <definedName name="_w4">#N/A</definedName>
    <definedName name="_w5">#N/A</definedName>
    <definedName name="_w6" localSheetId="2">Scheduled_Payment+Extra_Payment</definedName>
    <definedName name="_w6" localSheetId="12">Scheduled_Payment+Extra_Payment</definedName>
    <definedName name="_w6" localSheetId="11">Scheduled_Payment+Extra_Payment</definedName>
    <definedName name="_w6" localSheetId="13">Scheduled_Payment+Extra_Payment</definedName>
    <definedName name="_w6" localSheetId="14">Scheduled_Payment+Extra_Payment</definedName>
    <definedName name="_w6" localSheetId="15">Scheduled_Payment+Extra_Payment</definedName>
    <definedName name="_w6" localSheetId="3">Scheduled_Payment+Extra_Payment</definedName>
    <definedName name="_w6" localSheetId="4">Scheduled_Payment+Extra_Payment</definedName>
    <definedName name="_w6" localSheetId="5">Scheduled_Payment+Extra_Payment</definedName>
    <definedName name="_w6" localSheetId="6">Scheduled_Payment+Extra_Payment</definedName>
    <definedName name="_w6" localSheetId="7">Scheduled_Payment+Extra_Payment</definedName>
    <definedName name="_w6" localSheetId="8">Scheduled_Payment+Extra_Payment</definedName>
    <definedName name="_w6" localSheetId="9">Scheduled_Payment+Extra_Payment</definedName>
    <definedName name="_w6" localSheetId="10">Scheduled_Payment+Extra_Payment</definedName>
    <definedName name="_w6" localSheetId="16">Scheduled_Payment+Extra_Payment</definedName>
    <definedName name="_w6" localSheetId="17">Scheduled_Payment+Extra_Payment</definedName>
    <definedName name="_w6" localSheetId="18">Scheduled_Payment+Extra_Payment</definedName>
    <definedName name="_w6" localSheetId="19">Scheduled_Payment+Extra_Payment</definedName>
    <definedName name="_w6" localSheetId="20">Scheduled_Payment+Extra_Payment</definedName>
    <definedName name="_w6" localSheetId="21">Scheduled_Payment+Extra_Payment</definedName>
    <definedName name="_w6" localSheetId="22">Scheduled_Payment+Extra_Payment</definedName>
    <definedName name="_w6" localSheetId="23">Scheduled_Payment+Extra_Payment</definedName>
    <definedName name="_w6" localSheetId="24">Scheduled_Payment+Extra_Payment</definedName>
    <definedName name="_w6" localSheetId="1">Scheduled_Payment+Extra_Payment</definedName>
    <definedName name="_w6">Scheduled_Payment+Extra_Payment</definedName>
    <definedName name="_w7">#N/A</definedName>
    <definedName name="_x1" localSheetId="2" hidden="1">{"TAB1",#N/A,TRUE,"GENERAL";"TAB2",#N/A,TRUE,"GENERAL";"TAB3",#N/A,TRUE,"GENERAL";"TAB4",#N/A,TRUE,"GENERAL";"TAB5",#N/A,TRUE,"GENERAL"}</definedName>
    <definedName name="_x1" localSheetId="3" hidden="1">{"TAB1",#N/A,TRUE,"GENERAL";"TAB2",#N/A,TRUE,"GENERAL";"TAB3",#N/A,TRUE,"GENERAL";"TAB4",#N/A,TRUE,"GENERAL";"TAB5",#N/A,TRUE,"GENERAL"}</definedName>
    <definedName name="_x1" localSheetId="4" hidden="1">{"TAB1",#N/A,TRUE,"GENERAL";"TAB2",#N/A,TRUE,"GENERAL";"TAB3",#N/A,TRUE,"GENERAL";"TAB4",#N/A,TRUE,"GENERAL";"TAB5",#N/A,TRUE,"GENERAL"}</definedName>
    <definedName name="_x1" localSheetId="5" hidden="1">{"TAB1",#N/A,TRUE,"GENERAL";"TAB2",#N/A,TRUE,"GENERAL";"TAB3",#N/A,TRUE,"GENERAL";"TAB4",#N/A,TRUE,"GENERAL";"TAB5",#N/A,TRUE,"GENERAL"}</definedName>
    <definedName name="_x1" localSheetId="8" hidden="1">{"TAB1",#N/A,TRUE,"GENERAL";"TAB2",#N/A,TRUE,"GENERAL";"TAB3",#N/A,TRUE,"GENERAL";"TAB4",#N/A,TRUE,"GENERAL";"TAB5",#N/A,TRUE,"GENERAL"}</definedName>
    <definedName name="_x1" localSheetId="16" hidden="1">{"TAB1",#N/A,TRUE,"GENERAL";"TAB2",#N/A,TRUE,"GENERAL";"TAB3",#N/A,TRUE,"GENERAL";"TAB4",#N/A,TRUE,"GENERAL";"TAB5",#N/A,TRUE,"GENERAL"}</definedName>
    <definedName name="_x1" localSheetId="17" hidden="1">{"TAB1",#N/A,TRUE,"GENERAL";"TAB2",#N/A,TRUE,"GENERAL";"TAB3",#N/A,TRUE,"GENERAL";"TAB4",#N/A,TRUE,"GENERAL";"TAB5",#N/A,TRUE,"GENERAL"}</definedName>
    <definedName name="_x1" localSheetId="18" hidden="1">{"TAB1",#N/A,TRUE,"GENERAL";"TAB2",#N/A,TRUE,"GENERAL";"TAB3",#N/A,TRUE,"GENERAL";"TAB4",#N/A,TRUE,"GENERAL";"TAB5",#N/A,TRUE,"GENERAL"}</definedName>
    <definedName name="_x1" localSheetId="1" hidden="1">{"TAB1",#N/A,TRUE,"GENERAL";"TAB2",#N/A,TRUE,"GENERAL";"TAB3",#N/A,TRUE,"GENERAL";"TAB4",#N/A,TRUE,"GENERAL";"TAB5",#N/A,TRUE,"GENERAL"}</definedName>
    <definedName name="_x1" hidden="1">{"TAB1",#N/A,TRUE,"GENERAL";"TAB2",#N/A,TRUE,"GENERAL";"TAB3",#N/A,TRUE,"GENERAL";"TAB4",#N/A,TRUE,"GENERAL";"TAB5",#N/A,TRUE,"GENERAL"}</definedName>
    <definedName name="_x2" localSheetId="2" hidden="1">{"via1",#N/A,TRUE,"general";"via2",#N/A,TRUE,"general";"via3",#N/A,TRUE,"general"}</definedName>
    <definedName name="_x2" localSheetId="3" hidden="1">{"via1",#N/A,TRUE,"general";"via2",#N/A,TRUE,"general";"via3",#N/A,TRUE,"general"}</definedName>
    <definedName name="_x2" localSheetId="4" hidden="1">{"via1",#N/A,TRUE,"general";"via2",#N/A,TRUE,"general";"via3",#N/A,TRUE,"general"}</definedName>
    <definedName name="_x2" localSheetId="5" hidden="1">{"via1",#N/A,TRUE,"general";"via2",#N/A,TRUE,"general";"via3",#N/A,TRUE,"general"}</definedName>
    <definedName name="_x2" localSheetId="8" hidden="1">{"via1",#N/A,TRUE,"general";"via2",#N/A,TRUE,"general";"via3",#N/A,TRUE,"general"}</definedName>
    <definedName name="_x2" localSheetId="16" hidden="1">{"via1",#N/A,TRUE,"general";"via2",#N/A,TRUE,"general";"via3",#N/A,TRUE,"general"}</definedName>
    <definedName name="_x2" localSheetId="17" hidden="1">{"via1",#N/A,TRUE,"general";"via2",#N/A,TRUE,"general";"via3",#N/A,TRUE,"general"}</definedName>
    <definedName name="_x2" localSheetId="18" hidden="1">{"via1",#N/A,TRUE,"general";"via2",#N/A,TRUE,"general";"via3",#N/A,TRUE,"general"}</definedName>
    <definedName name="_x2" localSheetId="1" hidden="1">{"via1",#N/A,TRUE,"general";"via2",#N/A,TRUE,"general";"via3",#N/A,TRUE,"general"}</definedName>
    <definedName name="_x2" hidden="1">{"via1",#N/A,TRUE,"general";"via2",#N/A,TRUE,"general";"via3",#N/A,TRUE,"general"}</definedName>
    <definedName name="_x3" localSheetId="2" hidden="1">{"via1",#N/A,TRUE,"general";"via2",#N/A,TRUE,"general";"via3",#N/A,TRUE,"general"}</definedName>
    <definedName name="_x3" localSheetId="3" hidden="1">{"via1",#N/A,TRUE,"general";"via2",#N/A,TRUE,"general";"via3",#N/A,TRUE,"general"}</definedName>
    <definedName name="_x3" localSheetId="4" hidden="1">{"via1",#N/A,TRUE,"general";"via2",#N/A,TRUE,"general";"via3",#N/A,TRUE,"general"}</definedName>
    <definedName name="_x3" localSheetId="5" hidden="1">{"via1",#N/A,TRUE,"general";"via2",#N/A,TRUE,"general";"via3",#N/A,TRUE,"general"}</definedName>
    <definedName name="_x3" localSheetId="8" hidden="1">{"via1",#N/A,TRUE,"general";"via2",#N/A,TRUE,"general";"via3",#N/A,TRUE,"general"}</definedName>
    <definedName name="_x3" localSheetId="16" hidden="1">{"via1",#N/A,TRUE,"general";"via2",#N/A,TRUE,"general";"via3",#N/A,TRUE,"general"}</definedName>
    <definedName name="_x3" localSheetId="17" hidden="1">{"via1",#N/A,TRUE,"general";"via2",#N/A,TRUE,"general";"via3",#N/A,TRUE,"general"}</definedName>
    <definedName name="_x3" localSheetId="18" hidden="1">{"via1",#N/A,TRUE,"general";"via2",#N/A,TRUE,"general";"via3",#N/A,TRUE,"general"}</definedName>
    <definedName name="_x3" localSheetId="1" hidden="1">{"via1",#N/A,TRUE,"general";"via2",#N/A,TRUE,"general";"via3",#N/A,TRUE,"general"}</definedName>
    <definedName name="_x3" hidden="1">{"via1",#N/A,TRUE,"general";"via2",#N/A,TRUE,"general";"via3",#N/A,TRUE,"general"}</definedName>
    <definedName name="_x4" localSheetId="2" hidden="1">{"via1",#N/A,TRUE,"general";"via2",#N/A,TRUE,"general";"via3",#N/A,TRUE,"general"}</definedName>
    <definedName name="_x4" localSheetId="3" hidden="1">{"via1",#N/A,TRUE,"general";"via2",#N/A,TRUE,"general";"via3",#N/A,TRUE,"general"}</definedName>
    <definedName name="_x4" localSheetId="4" hidden="1">{"via1",#N/A,TRUE,"general";"via2",#N/A,TRUE,"general";"via3",#N/A,TRUE,"general"}</definedName>
    <definedName name="_x4" localSheetId="5" hidden="1">{"via1",#N/A,TRUE,"general";"via2",#N/A,TRUE,"general";"via3",#N/A,TRUE,"general"}</definedName>
    <definedName name="_x4" localSheetId="8" hidden="1">{"via1",#N/A,TRUE,"general";"via2",#N/A,TRUE,"general";"via3",#N/A,TRUE,"general"}</definedName>
    <definedName name="_x4" localSheetId="16" hidden="1">{"via1",#N/A,TRUE,"general";"via2",#N/A,TRUE,"general";"via3",#N/A,TRUE,"general"}</definedName>
    <definedName name="_x4" localSheetId="17" hidden="1">{"via1",#N/A,TRUE,"general";"via2",#N/A,TRUE,"general";"via3",#N/A,TRUE,"general"}</definedName>
    <definedName name="_x4" localSheetId="18" hidden="1">{"via1",#N/A,TRUE,"general";"via2",#N/A,TRUE,"general";"via3",#N/A,TRUE,"general"}</definedName>
    <definedName name="_x4" localSheetId="1" hidden="1">{"via1",#N/A,TRUE,"general";"via2",#N/A,TRUE,"general";"via3",#N/A,TRUE,"general"}</definedName>
    <definedName name="_x4" hidden="1">{"via1",#N/A,TRUE,"general";"via2",#N/A,TRUE,"general";"via3",#N/A,TRUE,"general"}</definedName>
    <definedName name="_x5" localSheetId="2" hidden="1">{"TAB1",#N/A,TRUE,"GENERAL";"TAB2",#N/A,TRUE,"GENERAL";"TAB3",#N/A,TRUE,"GENERAL";"TAB4",#N/A,TRUE,"GENERAL";"TAB5",#N/A,TRUE,"GENERAL"}</definedName>
    <definedName name="_x5" localSheetId="3" hidden="1">{"TAB1",#N/A,TRUE,"GENERAL";"TAB2",#N/A,TRUE,"GENERAL";"TAB3",#N/A,TRUE,"GENERAL";"TAB4",#N/A,TRUE,"GENERAL";"TAB5",#N/A,TRUE,"GENERAL"}</definedName>
    <definedName name="_x5" localSheetId="4" hidden="1">{"TAB1",#N/A,TRUE,"GENERAL";"TAB2",#N/A,TRUE,"GENERAL";"TAB3",#N/A,TRUE,"GENERAL";"TAB4",#N/A,TRUE,"GENERAL";"TAB5",#N/A,TRUE,"GENERAL"}</definedName>
    <definedName name="_x5" localSheetId="5" hidden="1">{"TAB1",#N/A,TRUE,"GENERAL";"TAB2",#N/A,TRUE,"GENERAL";"TAB3",#N/A,TRUE,"GENERAL";"TAB4",#N/A,TRUE,"GENERAL";"TAB5",#N/A,TRUE,"GENERAL"}</definedName>
    <definedName name="_x5" localSheetId="8" hidden="1">{"TAB1",#N/A,TRUE,"GENERAL";"TAB2",#N/A,TRUE,"GENERAL";"TAB3",#N/A,TRUE,"GENERAL";"TAB4",#N/A,TRUE,"GENERAL";"TAB5",#N/A,TRUE,"GENERAL"}</definedName>
    <definedName name="_x5" localSheetId="16" hidden="1">{"TAB1",#N/A,TRUE,"GENERAL";"TAB2",#N/A,TRUE,"GENERAL";"TAB3",#N/A,TRUE,"GENERAL";"TAB4",#N/A,TRUE,"GENERAL";"TAB5",#N/A,TRUE,"GENERAL"}</definedName>
    <definedName name="_x5" localSheetId="17" hidden="1">{"TAB1",#N/A,TRUE,"GENERAL";"TAB2",#N/A,TRUE,"GENERAL";"TAB3",#N/A,TRUE,"GENERAL";"TAB4",#N/A,TRUE,"GENERAL";"TAB5",#N/A,TRUE,"GENERAL"}</definedName>
    <definedName name="_x5" localSheetId="18" hidden="1">{"TAB1",#N/A,TRUE,"GENERAL";"TAB2",#N/A,TRUE,"GENERAL";"TAB3",#N/A,TRUE,"GENERAL";"TAB4",#N/A,TRUE,"GENERAL";"TAB5",#N/A,TRUE,"GENERAL"}</definedName>
    <definedName name="_x5" localSheetId="1" hidden="1">{"TAB1",#N/A,TRUE,"GENERAL";"TAB2",#N/A,TRUE,"GENERAL";"TAB3",#N/A,TRUE,"GENERAL";"TAB4",#N/A,TRUE,"GENERAL";"TAB5",#N/A,TRUE,"GENERAL"}</definedName>
    <definedName name="_x5" hidden="1">{"TAB1",#N/A,TRUE,"GENERAL";"TAB2",#N/A,TRUE,"GENERAL";"TAB3",#N/A,TRUE,"GENERAL";"TAB4",#N/A,TRUE,"GENERAL";"TAB5",#N/A,TRUE,"GENERAL"}</definedName>
    <definedName name="_x6" localSheetId="2" hidden="1">{"TAB1",#N/A,TRUE,"GENERAL";"TAB2",#N/A,TRUE,"GENERAL";"TAB3",#N/A,TRUE,"GENERAL";"TAB4",#N/A,TRUE,"GENERAL";"TAB5",#N/A,TRUE,"GENERAL"}</definedName>
    <definedName name="_x6" localSheetId="3" hidden="1">{"TAB1",#N/A,TRUE,"GENERAL";"TAB2",#N/A,TRUE,"GENERAL";"TAB3",#N/A,TRUE,"GENERAL";"TAB4",#N/A,TRUE,"GENERAL";"TAB5",#N/A,TRUE,"GENERAL"}</definedName>
    <definedName name="_x6" localSheetId="4" hidden="1">{"TAB1",#N/A,TRUE,"GENERAL";"TAB2",#N/A,TRUE,"GENERAL";"TAB3",#N/A,TRUE,"GENERAL";"TAB4",#N/A,TRUE,"GENERAL";"TAB5",#N/A,TRUE,"GENERAL"}</definedName>
    <definedName name="_x6" localSheetId="5" hidden="1">{"TAB1",#N/A,TRUE,"GENERAL";"TAB2",#N/A,TRUE,"GENERAL";"TAB3",#N/A,TRUE,"GENERAL";"TAB4",#N/A,TRUE,"GENERAL";"TAB5",#N/A,TRUE,"GENERAL"}</definedName>
    <definedName name="_x6" localSheetId="8" hidden="1">{"TAB1",#N/A,TRUE,"GENERAL";"TAB2",#N/A,TRUE,"GENERAL";"TAB3",#N/A,TRUE,"GENERAL";"TAB4",#N/A,TRUE,"GENERAL";"TAB5",#N/A,TRUE,"GENERAL"}</definedName>
    <definedName name="_x6" localSheetId="16" hidden="1">{"TAB1",#N/A,TRUE,"GENERAL";"TAB2",#N/A,TRUE,"GENERAL";"TAB3",#N/A,TRUE,"GENERAL";"TAB4",#N/A,TRUE,"GENERAL";"TAB5",#N/A,TRUE,"GENERAL"}</definedName>
    <definedName name="_x6" localSheetId="17" hidden="1">{"TAB1",#N/A,TRUE,"GENERAL";"TAB2",#N/A,TRUE,"GENERAL";"TAB3",#N/A,TRUE,"GENERAL";"TAB4",#N/A,TRUE,"GENERAL";"TAB5",#N/A,TRUE,"GENERAL"}</definedName>
    <definedName name="_x6" localSheetId="18" hidden="1">{"TAB1",#N/A,TRUE,"GENERAL";"TAB2",#N/A,TRUE,"GENERAL";"TAB3",#N/A,TRUE,"GENERAL";"TAB4",#N/A,TRUE,"GENERAL";"TAB5",#N/A,TRUE,"GENERAL"}</definedName>
    <definedName name="_x6" localSheetId="1" hidden="1">{"TAB1",#N/A,TRUE,"GENERAL";"TAB2",#N/A,TRUE,"GENERAL";"TAB3",#N/A,TRUE,"GENERAL";"TAB4",#N/A,TRUE,"GENERAL";"TAB5",#N/A,TRUE,"GENERAL"}</definedName>
    <definedName name="_x6" hidden="1">{"TAB1",#N/A,TRUE,"GENERAL";"TAB2",#N/A,TRUE,"GENERAL";"TAB3",#N/A,TRUE,"GENERAL";"TAB4",#N/A,TRUE,"GENERAL";"TAB5",#N/A,TRUE,"GENERAL"}</definedName>
    <definedName name="_x7" localSheetId="2" hidden="1">{"TAB1",#N/A,TRUE,"GENERAL";"TAB2",#N/A,TRUE,"GENERAL";"TAB3",#N/A,TRUE,"GENERAL";"TAB4",#N/A,TRUE,"GENERAL";"TAB5",#N/A,TRUE,"GENERAL"}</definedName>
    <definedName name="_x7" localSheetId="3" hidden="1">{"TAB1",#N/A,TRUE,"GENERAL";"TAB2",#N/A,TRUE,"GENERAL";"TAB3",#N/A,TRUE,"GENERAL";"TAB4",#N/A,TRUE,"GENERAL";"TAB5",#N/A,TRUE,"GENERAL"}</definedName>
    <definedName name="_x7" localSheetId="4" hidden="1">{"TAB1",#N/A,TRUE,"GENERAL";"TAB2",#N/A,TRUE,"GENERAL";"TAB3",#N/A,TRUE,"GENERAL";"TAB4",#N/A,TRUE,"GENERAL";"TAB5",#N/A,TRUE,"GENERAL"}</definedName>
    <definedName name="_x7" localSheetId="5" hidden="1">{"TAB1",#N/A,TRUE,"GENERAL";"TAB2",#N/A,TRUE,"GENERAL";"TAB3",#N/A,TRUE,"GENERAL";"TAB4",#N/A,TRUE,"GENERAL";"TAB5",#N/A,TRUE,"GENERAL"}</definedName>
    <definedName name="_x7" localSheetId="8" hidden="1">{"TAB1",#N/A,TRUE,"GENERAL";"TAB2",#N/A,TRUE,"GENERAL";"TAB3",#N/A,TRUE,"GENERAL";"TAB4",#N/A,TRUE,"GENERAL";"TAB5",#N/A,TRUE,"GENERAL"}</definedName>
    <definedName name="_x7" localSheetId="16" hidden="1">{"TAB1",#N/A,TRUE,"GENERAL";"TAB2",#N/A,TRUE,"GENERAL";"TAB3",#N/A,TRUE,"GENERAL";"TAB4",#N/A,TRUE,"GENERAL";"TAB5",#N/A,TRUE,"GENERAL"}</definedName>
    <definedName name="_x7" localSheetId="17" hidden="1">{"TAB1",#N/A,TRUE,"GENERAL";"TAB2",#N/A,TRUE,"GENERAL";"TAB3",#N/A,TRUE,"GENERAL";"TAB4",#N/A,TRUE,"GENERAL";"TAB5",#N/A,TRUE,"GENERAL"}</definedName>
    <definedName name="_x7" localSheetId="18" hidden="1">{"TAB1",#N/A,TRUE,"GENERAL";"TAB2",#N/A,TRUE,"GENERAL";"TAB3",#N/A,TRUE,"GENERAL";"TAB4",#N/A,TRUE,"GENERAL";"TAB5",#N/A,TRUE,"GENERAL"}</definedName>
    <definedName name="_x7" localSheetId="1" hidden="1">{"TAB1",#N/A,TRUE,"GENERAL";"TAB2",#N/A,TRUE,"GENERAL";"TAB3",#N/A,TRUE,"GENERAL";"TAB4",#N/A,TRUE,"GENERAL";"TAB5",#N/A,TRUE,"GENERAL"}</definedName>
    <definedName name="_x7" hidden="1">{"TAB1",#N/A,TRUE,"GENERAL";"TAB2",#N/A,TRUE,"GENERAL";"TAB3",#N/A,TRUE,"GENERAL";"TAB4",#N/A,TRUE,"GENERAL";"TAB5",#N/A,TRUE,"GENERAL"}</definedName>
    <definedName name="_x8" localSheetId="2" hidden="1">{"via1",#N/A,TRUE,"general";"via2",#N/A,TRUE,"general";"via3",#N/A,TRUE,"general"}</definedName>
    <definedName name="_x8" localSheetId="3" hidden="1">{"via1",#N/A,TRUE,"general";"via2",#N/A,TRUE,"general";"via3",#N/A,TRUE,"general"}</definedName>
    <definedName name="_x8" localSheetId="4" hidden="1">{"via1",#N/A,TRUE,"general";"via2",#N/A,TRUE,"general";"via3",#N/A,TRUE,"general"}</definedName>
    <definedName name="_x8" localSheetId="5" hidden="1">{"via1",#N/A,TRUE,"general";"via2",#N/A,TRUE,"general";"via3",#N/A,TRUE,"general"}</definedName>
    <definedName name="_x8" localSheetId="8" hidden="1">{"via1",#N/A,TRUE,"general";"via2",#N/A,TRUE,"general";"via3",#N/A,TRUE,"general"}</definedName>
    <definedName name="_x8" localSheetId="16" hidden="1">{"via1",#N/A,TRUE,"general";"via2",#N/A,TRUE,"general";"via3",#N/A,TRUE,"general"}</definedName>
    <definedName name="_x8" localSheetId="17" hidden="1">{"via1",#N/A,TRUE,"general";"via2",#N/A,TRUE,"general";"via3",#N/A,TRUE,"general"}</definedName>
    <definedName name="_x8" localSheetId="18" hidden="1">{"via1",#N/A,TRUE,"general";"via2",#N/A,TRUE,"general";"via3",#N/A,TRUE,"general"}</definedName>
    <definedName name="_x8" localSheetId="1" hidden="1">{"via1",#N/A,TRUE,"general";"via2",#N/A,TRUE,"general";"via3",#N/A,TRUE,"general"}</definedName>
    <definedName name="_x8" hidden="1">{"via1",#N/A,TRUE,"general";"via2",#N/A,TRUE,"general";"via3",#N/A,TRUE,"general"}</definedName>
    <definedName name="_x9" localSheetId="2" hidden="1">{"TAB1",#N/A,TRUE,"GENERAL";"TAB2",#N/A,TRUE,"GENERAL";"TAB3",#N/A,TRUE,"GENERAL";"TAB4",#N/A,TRUE,"GENERAL";"TAB5",#N/A,TRUE,"GENERAL"}</definedName>
    <definedName name="_x9" localSheetId="3" hidden="1">{"TAB1",#N/A,TRUE,"GENERAL";"TAB2",#N/A,TRUE,"GENERAL";"TAB3",#N/A,TRUE,"GENERAL";"TAB4",#N/A,TRUE,"GENERAL";"TAB5",#N/A,TRUE,"GENERAL"}</definedName>
    <definedName name="_x9" localSheetId="4" hidden="1">{"TAB1",#N/A,TRUE,"GENERAL";"TAB2",#N/A,TRUE,"GENERAL";"TAB3",#N/A,TRUE,"GENERAL";"TAB4",#N/A,TRUE,"GENERAL";"TAB5",#N/A,TRUE,"GENERAL"}</definedName>
    <definedName name="_x9" localSheetId="5" hidden="1">{"TAB1",#N/A,TRUE,"GENERAL";"TAB2",#N/A,TRUE,"GENERAL";"TAB3",#N/A,TRUE,"GENERAL";"TAB4",#N/A,TRUE,"GENERAL";"TAB5",#N/A,TRUE,"GENERAL"}</definedName>
    <definedName name="_x9" localSheetId="8" hidden="1">{"TAB1",#N/A,TRUE,"GENERAL";"TAB2",#N/A,TRUE,"GENERAL";"TAB3",#N/A,TRUE,"GENERAL";"TAB4",#N/A,TRUE,"GENERAL";"TAB5",#N/A,TRUE,"GENERAL"}</definedName>
    <definedName name="_x9" localSheetId="16" hidden="1">{"TAB1",#N/A,TRUE,"GENERAL";"TAB2",#N/A,TRUE,"GENERAL";"TAB3",#N/A,TRUE,"GENERAL";"TAB4",#N/A,TRUE,"GENERAL";"TAB5",#N/A,TRUE,"GENERAL"}</definedName>
    <definedName name="_x9" localSheetId="17" hidden="1">{"TAB1",#N/A,TRUE,"GENERAL";"TAB2",#N/A,TRUE,"GENERAL";"TAB3",#N/A,TRUE,"GENERAL";"TAB4",#N/A,TRUE,"GENERAL";"TAB5",#N/A,TRUE,"GENERAL"}</definedName>
    <definedName name="_x9" localSheetId="18" hidden="1">{"TAB1",#N/A,TRUE,"GENERAL";"TAB2",#N/A,TRUE,"GENERAL";"TAB3",#N/A,TRUE,"GENERAL";"TAB4",#N/A,TRUE,"GENERAL";"TAB5",#N/A,TRUE,"GENERAL"}</definedName>
    <definedName name="_x9" localSheetId="1" hidden="1">{"TAB1",#N/A,TRUE,"GENERAL";"TAB2",#N/A,TRUE,"GENERAL";"TAB3",#N/A,TRUE,"GENERAL";"TAB4",#N/A,TRUE,"GENERAL";"TAB5",#N/A,TRUE,"GENERAL"}</definedName>
    <definedName name="_x9" hidden="1">{"TAB1",#N/A,TRUE,"GENERAL";"TAB2",#N/A,TRUE,"GENERAL";"TAB3",#N/A,TRUE,"GENERAL";"TAB4",#N/A,TRUE,"GENERAL";"TAB5",#N/A,TRUE,"GENERAL"}</definedName>
    <definedName name="_xz2" localSheetId="1">#REF!</definedName>
    <definedName name="_xz2">#REF!</definedName>
    <definedName name="_y1">#N/A</definedName>
    <definedName name="_y2" localSheetId="2" hidden="1">{"TAB1",#N/A,TRUE,"GENERAL";"TAB2",#N/A,TRUE,"GENERAL";"TAB3",#N/A,TRUE,"GENERAL";"TAB4",#N/A,TRUE,"GENERAL";"TAB5",#N/A,TRUE,"GENERAL"}</definedName>
    <definedName name="_y2" localSheetId="3" hidden="1">{"TAB1",#N/A,TRUE,"GENERAL";"TAB2",#N/A,TRUE,"GENERAL";"TAB3",#N/A,TRUE,"GENERAL";"TAB4",#N/A,TRUE,"GENERAL";"TAB5",#N/A,TRUE,"GENERAL"}</definedName>
    <definedName name="_y2" localSheetId="4" hidden="1">{"TAB1",#N/A,TRUE,"GENERAL";"TAB2",#N/A,TRUE,"GENERAL";"TAB3",#N/A,TRUE,"GENERAL";"TAB4",#N/A,TRUE,"GENERAL";"TAB5",#N/A,TRUE,"GENERAL"}</definedName>
    <definedName name="_y2" localSheetId="5" hidden="1">{"TAB1",#N/A,TRUE,"GENERAL";"TAB2",#N/A,TRUE,"GENERAL";"TAB3",#N/A,TRUE,"GENERAL";"TAB4",#N/A,TRUE,"GENERAL";"TAB5",#N/A,TRUE,"GENERAL"}</definedName>
    <definedName name="_y2" localSheetId="8" hidden="1">{"TAB1",#N/A,TRUE,"GENERAL";"TAB2",#N/A,TRUE,"GENERAL";"TAB3",#N/A,TRUE,"GENERAL";"TAB4",#N/A,TRUE,"GENERAL";"TAB5",#N/A,TRUE,"GENERAL"}</definedName>
    <definedName name="_y2" localSheetId="16" hidden="1">{"TAB1",#N/A,TRUE,"GENERAL";"TAB2",#N/A,TRUE,"GENERAL";"TAB3",#N/A,TRUE,"GENERAL";"TAB4",#N/A,TRUE,"GENERAL";"TAB5",#N/A,TRUE,"GENERAL"}</definedName>
    <definedName name="_y2" localSheetId="17" hidden="1">{"TAB1",#N/A,TRUE,"GENERAL";"TAB2",#N/A,TRUE,"GENERAL";"TAB3",#N/A,TRUE,"GENERAL";"TAB4",#N/A,TRUE,"GENERAL";"TAB5",#N/A,TRUE,"GENERAL"}</definedName>
    <definedName name="_y2" localSheetId="18" hidden="1">{"TAB1",#N/A,TRUE,"GENERAL";"TAB2",#N/A,TRUE,"GENERAL";"TAB3",#N/A,TRUE,"GENERAL";"TAB4",#N/A,TRUE,"GENERAL";"TAB5",#N/A,TRUE,"GENERAL"}</definedName>
    <definedName name="_y2" localSheetId="1" hidden="1">{"TAB1",#N/A,TRUE,"GENERAL";"TAB2",#N/A,TRUE,"GENERAL";"TAB3",#N/A,TRUE,"GENERAL";"TAB4",#N/A,TRUE,"GENERAL";"TAB5",#N/A,TRUE,"GENERAL"}</definedName>
    <definedName name="_y2" hidden="1">{"TAB1",#N/A,TRUE,"GENERAL";"TAB2",#N/A,TRUE,"GENERAL";"TAB3",#N/A,TRUE,"GENERAL";"TAB4",#N/A,TRUE,"GENERAL";"TAB5",#N/A,TRUE,"GENERAL"}</definedName>
    <definedName name="_y3" localSheetId="2" hidden="1">{"via1",#N/A,TRUE,"general";"via2",#N/A,TRUE,"general";"via3",#N/A,TRUE,"general"}</definedName>
    <definedName name="_y3" localSheetId="3" hidden="1">{"via1",#N/A,TRUE,"general";"via2",#N/A,TRUE,"general";"via3",#N/A,TRUE,"general"}</definedName>
    <definedName name="_y3" localSheetId="4" hidden="1">{"via1",#N/A,TRUE,"general";"via2",#N/A,TRUE,"general";"via3",#N/A,TRUE,"general"}</definedName>
    <definedName name="_y3" localSheetId="5" hidden="1">{"via1",#N/A,TRUE,"general";"via2",#N/A,TRUE,"general";"via3",#N/A,TRUE,"general"}</definedName>
    <definedName name="_y3" localSheetId="8" hidden="1">{"via1",#N/A,TRUE,"general";"via2",#N/A,TRUE,"general";"via3",#N/A,TRUE,"general"}</definedName>
    <definedName name="_y3" localSheetId="16" hidden="1">{"via1",#N/A,TRUE,"general";"via2",#N/A,TRUE,"general";"via3",#N/A,TRUE,"general"}</definedName>
    <definedName name="_y3" localSheetId="17" hidden="1">{"via1",#N/A,TRUE,"general";"via2",#N/A,TRUE,"general";"via3",#N/A,TRUE,"general"}</definedName>
    <definedName name="_y3" localSheetId="18" hidden="1">{"via1",#N/A,TRUE,"general";"via2",#N/A,TRUE,"general";"via3",#N/A,TRUE,"general"}</definedName>
    <definedName name="_y3" localSheetId="1" hidden="1">{"via1",#N/A,TRUE,"general";"via2",#N/A,TRUE,"general";"via3",#N/A,TRUE,"general"}</definedName>
    <definedName name="_y3" hidden="1">{"via1",#N/A,TRUE,"general";"via2",#N/A,TRUE,"general";"via3",#N/A,TRUE,"general"}</definedName>
    <definedName name="_y4" localSheetId="2" hidden="1">{"via1",#N/A,TRUE,"general";"via2",#N/A,TRUE,"general";"via3",#N/A,TRUE,"general"}</definedName>
    <definedName name="_y4" localSheetId="3" hidden="1">{"via1",#N/A,TRUE,"general";"via2",#N/A,TRUE,"general";"via3",#N/A,TRUE,"general"}</definedName>
    <definedName name="_y4" localSheetId="4" hidden="1">{"via1",#N/A,TRUE,"general";"via2",#N/A,TRUE,"general";"via3",#N/A,TRUE,"general"}</definedName>
    <definedName name="_y4" localSheetId="5" hidden="1">{"via1",#N/A,TRUE,"general";"via2",#N/A,TRUE,"general";"via3",#N/A,TRUE,"general"}</definedName>
    <definedName name="_y4" localSheetId="8" hidden="1">{"via1",#N/A,TRUE,"general";"via2",#N/A,TRUE,"general";"via3",#N/A,TRUE,"general"}</definedName>
    <definedName name="_y4" localSheetId="16" hidden="1">{"via1",#N/A,TRUE,"general";"via2",#N/A,TRUE,"general";"via3",#N/A,TRUE,"general"}</definedName>
    <definedName name="_y4" localSheetId="17" hidden="1">{"via1",#N/A,TRUE,"general";"via2",#N/A,TRUE,"general";"via3",#N/A,TRUE,"general"}</definedName>
    <definedName name="_y4" localSheetId="18" hidden="1">{"via1",#N/A,TRUE,"general";"via2",#N/A,TRUE,"general";"via3",#N/A,TRUE,"general"}</definedName>
    <definedName name="_y4" localSheetId="1" hidden="1">{"via1",#N/A,TRUE,"general";"via2",#N/A,TRUE,"general";"via3",#N/A,TRUE,"general"}</definedName>
    <definedName name="_y4" hidden="1">{"via1",#N/A,TRUE,"general";"via2",#N/A,TRUE,"general";"via3",#N/A,TRUE,"general"}</definedName>
    <definedName name="_y5" localSheetId="2" hidden="1">{"TAB1",#N/A,TRUE,"GENERAL";"TAB2",#N/A,TRUE,"GENERAL";"TAB3",#N/A,TRUE,"GENERAL";"TAB4",#N/A,TRUE,"GENERAL";"TAB5",#N/A,TRUE,"GENERAL"}</definedName>
    <definedName name="_y5" localSheetId="3" hidden="1">{"TAB1",#N/A,TRUE,"GENERAL";"TAB2",#N/A,TRUE,"GENERAL";"TAB3",#N/A,TRUE,"GENERAL";"TAB4",#N/A,TRUE,"GENERAL";"TAB5",#N/A,TRUE,"GENERAL"}</definedName>
    <definedName name="_y5" localSheetId="4" hidden="1">{"TAB1",#N/A,TRUE,"GENERAL";"TAB2",#N/A,TRUE,"GENERAL";"TAB3",#N/A,TRUE,"GENERAL";"TAB4",#N/A,TRUE,"GENERAL";"TAB5",#N/A,TRUE,"GENERAL"}</definedName>
    <definedName name="_y5" localSheetId="5" hidden="1">{"TAB1",#N/A,TRUE,"GENERAL";"TAB2",#N/A,TRUE,"GENERAL";"TAB3",#N/A,TRUE,"GENERAL";"TAB4",#N/A,TRUE,"GENERAL";"TAB5",#N/A,TRUE,"GENERAL"}</definedName>
    <definedName name="_y5" localSheetId="8" hidden="1">{"TAB1",#N/A,TRUE,"GENERAL";"TAB2",#N/A,TRUE,"GENERAL";"TAB3",#N/A,TRUE,"GENERAL";"TAB4",#N/A,TRUE,"GENERAL";"TAB5",#N/A,TRUE,"GENERAL"}</definedName>
    <definedName name="_y5" localSheetId="16" hidden="1">{"TAB1",#N/A,TRUE,"GENERAL";"TAB2",#N/A,TRUE,"GENERAL";"TAB3",#N/A,TRUE,"GENERAL";"TAB4",#N/A,TRUE,"GENERAL";"TAB5",#N/A,TRUE,"GENERAL"}</definedName>
    <definedName name="_y5" localSheetId="17" hidden="1">{"TAB1",#N/A,TRUE,"GENERAL";"TAB2",#N/A,TRUE,"GENERAL";"TAB3",#N/A,TRUE,"GENERAL";"TAB4",#N/A,TRUE,"GENERAL";"TAB5",#N/A,TRUE,"GENERAL"}</definedName>
    <definedName name="_y5" localSheetId="18" hidden="1">{"TAB1",#N/A,TRUE,"GENERAL";"TAB2",#N/A,TRUE,"GENERAL";"TAB3",#N/A,TRUE,"GENERAL";"TAB4",#N/A,TRUE,"GENERAL";"TAB5",#N/A,TRUE,"GENERAL"}</definedName>
    <definedName name="_y5" localSheetId="1" hidden="1">{"TAB1",#N/A,TRUE,"GENERAL";"TAB2",#N/A,TRUE,"GENERAL";"TAB3",#N/A,TRUE,"GENERAL";"TAB4",#N/A,TRUE,"GENERAL";"TAB5",#N/A,TRUE,"GENERAL"}</definedName>
    <definedName name="_y5" hidden="1">{"TAB1",#N/A,TRUE,"GENERAL";"TAB2",#N/A,TRUE,"GENERAL";"TAB3",#N/A,TRUE,"GENERAL";"TAB4",#N/A,TRUE,"GENERAL";"TAB5",#N/A,TRUE,"GENERAL"}</definedName>
    <definedName name="_y6" localSheetId="2" hidden="1">{"via1",#N/A,TRUE,"general";"via2",#N/A,TRUE,"general";"via3",#N/A,TRUE,"general"}</definedName>
    <definedName name="_y6" localSheetId="3" hidden="1">{"via1",#N/A,TRUE,"general";"via2",#N/A,TRUE,"general";"via3",#N/A,TRUE,"general"}</definedName>
    <definedName name="_y6" localSheetId="4" hidden="1">{"via1",#N/A,TRUE,"general";"via2",#N/A,TRUE,"general";"via3",#N/A,TRUE,"general"}</definedName>
    <definedName name="_y6" localSheetId="5" hidden="1">{"via1",#N/A,TRUE,"general";"via2",#N/A,TRUE,"general";"via3",#N/A,TRUE,"general"}</definedName>
    <definedName name="_y6" localSheetId="8" hidden="1">{"via1",#N/A,TRUE,"general";"via2",#N/A,TRUE,"general";"via3",#N/A,TRUE,"general"}</definedName>
    <definedName name="_y6" localSheetId="16" hidden="1">{"via1",#N/A,TRUE,"general";"via2",#N/A,TRUE,"general";"via3",#N/A,TRUE,"general"}</definedName>
    <definedName name="_y6" localSheetId="17" hidden="1">{"via1",#N/A,TRUE,"general";"via2",#N/A,TRUE,"general";"via3",#N/A,TRUE,"general"}</definedName>
    <definedName name="_y6" localSheetId="18" hidden="1">{"via1",#N/A,TRUE,"general";"via2",#N/A,TRUE,"general";"via3",#N/A,TRUE,"general"}</definedName>
    <definedName name="_y6" localSheetId="1" hidden="1">{"via1",#N/A,TRUE,"general";"via2",#N/A,TRUE,"general";"via3",#N/A,TRUE,"general"}</definedName>
    <definedName name="_y6" hidden="1">{"via1",#N/A,TRUE,"general";"via2",#N/A,TRUE,"general";"via3",#N/A,TRUE,"general"}</definedName>
    <definedName name="_y7" localSheetId="2" hidden="1">{"via1",#N/A,TRUE,"general";"via2",#N/A,TRUE,"general";"via3",#N/A,TRUE,"general"}</definedName>
    <definedName name="_y7" localSheetId="3" hidden="1">{"via1",#N/A,TRUE,"general";"via2",#N/A,TRUE,"general";"via3",#N/A,TRUE,"general"}</definedName>
    <definedName name="_y7" localSheetId="4" hidden="1">{"via1",#N/A,TRUE,"general";"via2",#N/A,TRUE,"general";"via3",#N/A,TRUE,"general"}</definedName>
    <definedName name="_y7" localSheetId="5" hidden="1">{"via1",#N/A,TRUE,"general";"via2",#N/A,TRUE,"general";"via3",#N/A,TRUE,"general"}</definedName>
    <definedName name="_y7" localSheetId="8" hidden="1">{"via1",#N/A,TRUE,"general";"via2",#N/A,TRUE,"general";"via3",#N/A,TRUE,"general"}</definedName>
    <definedName name="_y7" localSheetId="16" hidden="1">{"via1",#N/A,TRUE,"general";"via2",#N/A,TRUE,"general";"via3",#N/A,TRUE,"general"}</definedName>
    <definedName name="_y7" localSheetId="17" hidden="1">{"via1",#N/A,TRUE,"general";"via2",#N/A,TRUE,"general";"via3",#N/A,TRUE,"general"}</definedName>
    <definedName name="_y7" localSheetId="18" hidden="1">{"via1",#N/A,TRUE,"general";"via2",#N/A,TRUE,"general";"via3",#N/A,TRUE,"general"}</definedName>
    <definedName name="_y7" localSheetId="1" hidden="1">{"via1",#N/A,TRUE,"general";"via2",#N/A,TRUE,"general";"via3",#N/A,TRUE,"general"}</definedName>
    <definedName name="_y7" hidden="1">{"via1",#N/A,TRUE,"general";"via2",#N/A,TRUE,"general";"via3",#N/A,TRUE,"general"}</definedName>
    <definedName name="_y8" localSheetId="2" hidden="1">{"via1",#N/A,TRUE,"general";"via2",#N/A,TRUE,"general";"via3",#N/A,TRUE,"general"}</definedName>
    <definedName name="_y8" localSheetId="3" hidden="1">{"via1",#N/A,TRUE,"general";"via2",#N/A,TRUE,"general";"via3",#N/A,TRUE,"general"}</definedName>
    <definedName name="_y8" localSheetId="4" hidden="1">{"via1",#N/A,TRUE,"general";"via2",#N/A,TRUE,"general";"via3",#N/A,TRUE,"general"}</definedName>
    <definedName name="_y8" localSheetId="5" hidden="1">{"via1",#N/A,TRUE,"general";"via2",#N/A,TRUE,"general";"via3",#N/A,TRUE,"general"}</definedName>
    <definedName name="_y8" localSheetId="8" hidden="1">{"via1",#N/A,TRUE,"general";"via2",#N/A,TRUE,"general";"via3",#N/A,TRUE,"general"}</definedName>
    <definedName name="_y8" localSheetId="16" hidden="1">{"via1",#N/A,TRUE,"general";"via2",#N/A,TRUE,"general";"via3",#N/A,TRUE,"general"}</definedName>
    <definedName name="_y8" localSheetId="17" hidden="1">{"via1",#N/A,TRUE,"general";"via2",#N/A,TRUE,"general";"via3",#N/A,TRUE,"general"}</definedName>
    <definedName name="_y8" localSheetId="18" hidden="1">{"via1",#N/A,TRUE,"general";"via2",#N/A,TRUE,"general";"via3",#N/A,TRUE,"general"}</definedName>
    <definedName name="_y8" localSheetId="1" hidden="1">{"via1",#N/A,TRUE,"general";"via2",#N/A,TRUE,"general";"via3",#N/A,TRUE,"general"}</definedName>
    <definedName name="_y8" hidden="1">{"via1",#N/A,TRUE,"general";"via2",#N/A,TRUE,"general";"via3",#N/A,TRUE,"general"}</definedName>
    <definedName name="_y9" localSheetId="2" hidden="1">{"TAB1",#N/A,TRUE,"GENERAL";"TAB2",#N/A,TRUE,"GENERAL";"TAB3",#N/A,TRUE,"GENERAL";"TAB4",#N/A,TRUE,"GENERAL";"TAB5",#N/A,TRUE,"GENERAL"}</definedName>
    <definedName name="_y9" localSheetId="3" hidden="1">{"TAB1",#N/A,TRUE,"GENERAL";"TAB2",#N/A,TRUE,"GENERAL";"TAB3",#N/A,TRUE,"GENERAL";"TAB4",#N/A,TRUE,"GENERAL";"TAB5",#N/A,TRUE,"GENERAL"}</definedName>
    <definedName name="_y9" localSheetId="4" hidden="1">{"TAB1",#N/A,TRUE,"GENERAL";"TAB2",#N/A,TRUE,"GENERAL";"TAB3",#N/A,TRUE,"GENERAL";"TAB4",#N/A,TRUE,"GENERAL";"TAB5",#N/A,TRUE,"GENERAL"}</definedName>
    <definedName name="_y9" localSheetId="5" hidden="1">{"TAB1",#N/A,TRUE,"GENERAL";"TAB2",#N/A,TRUE,"GENERAL";"TAB3",#N/A,TRUE,"GENERAL";"TAB4",#N/A,TRUE,"GENERAL";"TAB5",#N/A,TRUE,"GENERAL"}</definedName>
    <definedName name="_y9" localSheetId="8" hidden="1">{"TAB1",#N/A,TRUE,"GENERAL";"TAB2",#N/A,TRUE,"GENERAL";"TAB3",#N/A,TRUE,"GENERAL";"TAB4",#N/A,TRUE,"GENERAL";"TAB5",#N/A,TRUE,"GENERAL"}</definedName>
    <definedName name="_y9" localSheetId="16" hidden="1">{"TAB1",#N/A,TRUE,"GENERAL";"TAB2",#N/A,TRUE,"GENERAL";"TAB3",#N/A,TRUE,"GENERAL";"TAB4",#N/A,TRUE,"GENERAL";"TAB5",#N/A,TRUE,"GENERAL"}</definedName>
    <definedName name="_y9" localSheetId="17" hidden="1">{"TAB1",#N/A,TRUE,"GENERAL";"TAB2",#N/A,TRUE,"GENERAL";"TAB3",#N/A,TRUE,"GENERAL";"TAB4",#N/A,TRUE,"GENERAL";"TAB5",#N/A,TRUE,"GENERAL"}</definedName>
    <definedName name="_y9" localSheetId="18" hidden="1">{"TAB1",#N/A,TRUE,"GENERAL";"TAB2",#N/A,TRUE,"GENERAL";"TAB3",#N/A,TRUE,"GENERAL";"TAB4",#N/A,TRUE,"GENERAL";"TAB5",#N/A,TRUE,"GENERAL"}</definedName>
    <definedName name="_y9" localSheetId="1" hidden="1">{"TAB1",#N/A,TRUE,"GENERAL";"TAB2",#N/A,TRUE,"GENERAL";"TAB3",#N/A,TRUE,"GENERAL";"TAB4",#N/A,TRUE,"GENERAL";"TAB5",#N/A,TRUE,"GENERAL"}</definedName>
    <definedName name="_y9" hidden="1">{"TAB1",#N/A,TRUE,"GENERAL";"TAB2",#N/A,TRUE,"GENERAL";"TAB3",#N/A,TRUE,"GENERAL";"TAB4",#N/A,TRUE,"GENERAL";"TAB5",#N/A,TRUE,"GENERAL"}</definedName>
    <definedName name="_z1" localSheetId="2" hidden="1">{"TAB1",#N/A,TRUE,"GENERAL";"TAB2",#N/A,TRUE,"GENERAL";"TAB3",#N/A,TRUE,"GENERAL";"TAB4",#N/A,TRUE,"GENERAL";"TAB5",#N/A,TRUE,"GENERAL"}</definedName>
    <definedName name="_z1" localSheetId="3" hidden="1">{"TAB1",#N/A,TRUE,"GENERAL";"TAB2",#N/A,TRUE,"GENERAL";"TAB3",#N/A,TRUE,"GENERAL";"TAB4",#N/A,TRUE,"GENERAL";"TAB5",#N/A,TRUE,"GENERAL"}</definedName>
    <definedName name="_z1" localSheetId="4" hidden="1">{"TAB1",#N/A,TRUE,"GENERAL";"TAB2",#N/A,TRUE,"GENERAL";"TAB3",#N/A,TRUE,"GENERAL";"TAB4",#N/A,TRUE,"GENERAL";"TAB5",#N/A,TRUE,"GENERAL"}</definedName>
    <definedName name="_z1" localSheetId="5" hidden="1">{"TAB1",#N/A,TRUE,"GENERAL";"TAB2",#N/A,TRUE,"GENERAL";"TAB3",#N/A,TRUE,"GENERAL";"TAB4",#N/A,TRUE,"GENERAL";"TAB5",#N/A,TRUE,"GENERAL"}</definedName>
    <definedName name="_z1" localSheetId="8" hidden="1">{"TAB1",#N/A,TRUE,"GENERAL";"TAB2",#N/A,TRUE,"GENERAL";"TAB3",#N/A,TRUE,"GENERAL";"TAB4",#N/A,TRUE,"GENERAL";"TAB5",#N/A,TRUE,"GENERAL"}</definedName>
    <definedName name="_z1" localSheetId="16" hidden="1">{"TAB1",#N/A,TRUE,"GENERAL";"TAB2",#N/A,TRUE,"GENERAL";"TAB3",#N/A,TRUE,"GENERAL";"TAB4",#N/A,TRUE,"GENERAL";"TAB5",#N/A,TRUE,"GENERAL"}</definedName>
    <definedName name="_z1" localSheetId="17" hidden="1">{"TAB1",#N/A,TRUE,"GENERAL";"TAB2",#N/A,TRUE,"GENERAL";"TAB3",#N/A,TRUE,"GENERAL";"TAB4",#N/A,TRUE,"GENERAL";"TAB5",#N/A,TRUE,"GENERAL"}</definedName>
    <definedName name="_z1" localSheetId="18" hidden="1">{"TAB1",#N/A,TRUE,"GENERAL";"TAB2",#N/A,TRUE,"GENERAL";"TAB3",#N/A,TRUE,"GENERAL";"TAB4",#N/A,TRUE,"GENERAL";"TAB5",#N/A,TRUE,"GENERAL"}</definedName>
    <definedName name="_z1" localSheetId="1" hidden="1">{"TAB1",#N/A,TRUE,"GENERAL";"TAB2",#N/A,TRUE,"GENERAL";"TAB3",#N/A,TRUE,"GENERAL";"TAB4",#N/A,TRUE,"GENERAL";"TAB5",#N/A,TRUE,"GENERAL"}</definedName>
    <definedName name="_z1" hidden="1">{"TAB1",#N/A,TRUE,"GENERAL";"TAB2",#N/A,TRUE,"GENERAL";"TAB3",#N/A,TRUE,"GENERAL";"TAB4",#N/A,TRUE,"GENERAL";"TAB5",#N/A,TRUE,"GENERAL"}</definedName>
    <definedName name="_z2" localSheetId="2" hidden="1">{"via1",#N/A,TRUE,"general";"via2",#N/A,TRUE,"general";"via3",#N/A,TRUE,"general"}</definedName>
    <definedName name="_z2" localSheetId="3" hidden="1">{"via1",#N/A,TRUE,"general";"via2",#N/A,TRUE,"general";"via3",#N/A,TRUE,"general"}</definedName>
    <definedName name="_z2" localSheetId="4" hidden="1">{"via1",#N/A,TRUE,"general";"via2",#N/A,TRUE,"general";"via3",#N/A,TRUE,"general"}</definedName>
    <definedName name="_z2" localSheetId="5" hidden="1">{"via1",#N/A,TRUE,"general";"via2",#N/A,TRUE,"general";"via3",#N/A,TRUE,"general"}</definedName>
    <definedName name="_z2" localSheetId="8" hidden="1">{"via1",#N/A,TRUE,"general";"via2",#N/A,TRUE,"general";"via3",#N/A,TRUE,"general"}</definedName>
    <definedName name="_z2" localSheetId="16" hidden="1">{"via1",#N/A,TRUE,"general";"via2",#N/A,TRUE,"general";"via3",#N/A,TRUE,"general"}</definedName>
    <definedName name="_z2" localSheetId="17" hidden="1">{"via1",#N/A,TRUE,"general";"via2",#N/A,TRUE,"general";"via3",#N/A,TRUE,"general"}</definedName>
    <definedName name="_z2" localSheetId="18" hidden="1">{"via1",#N/A,TRUE,"general";"via2",#N/A,TRUE,"general";"via3",#N/A,TRUE,"general"}</definedName>
    <definedName name="_z2" localSheetId="1" hidden="1">{"via1",#N/A,TRUE,"general";"via2",#N/A,TRUE,"general";"via3",#N/A,TRUE,"general"}</definedName>
    <definedName name="_z2" hidden="1">{"via1",#N/A,TRUE,"general";"via2",#N/A,TRUE,"general";"via3",#N/A,TRUE,"general"}</definedName>
    <definedName name="_z3" localSheetId="2" hidden="1">{"via1",#N/A,TRUE,"general";"via2",#N/A,TRUE,"general";"via3",#N/A,TRUE,"general"}</definedName>
    <definedName name="_z3" localSheetId="3" hidden="1">{"via1",#N/A,TRUE,"general";"via2",#N/A,TRUE,"general";"via3",#N/A,TRUE,"general"}</definedName>
    <definedName name="_z3" localSheetId="4" hidden="1">{"via1",#N/A,TRUE,"general";"via2",#N/A,TRUE,"general";"via3",#N/A,TRUE,"general"}</definedName>
    <definedName name="_z3" localSheetId="5" hidden="1">{"via1",#N/A,TRUE,"general";"via2",#N/A,TRUE,"general";"via3",#N/A,TRUE,"general"}</definedName>
    <definedName name="_z3" localSheetId="8" hidden="1">{"via1",#N/A,TRUE,"general";"via2",#N/A,TRUE,"general";"via3",#N/A,TRUE,"general"}</definedName>
    <definedName name="_z3" localSheetId="16" hidden="1">{"via1",#N/A,TRUE,"general";"via2",#N/A,TRUE,"general";"via3",#N/A,TRUE,"general"}</definedName>
    <definedName name="_z3" localSheetId="17" hidden="1">{"via1",#N/A,TRUE,"general";"via2",#N/A,TRUE,"general";"via3",#N/A,TRUE,"general"}</definedName>
    <definedName name="_z3" localSheetId="18" hidden="1">{"via1",#N/A,TRUE,"general";"via2",#N/A,TRUE,"general";"via3",#N/A,TRUE,"general"}</definedName>
    <definedName name="_z3" localSheetId="1" hidden="1">{"via1",#N/A,TRUE,"general";"via2",#N/A,TRUE,"general";"via3",#N/A,TRUE,"general"}</definedName>
    <definedName name="_z3" hidden="1">{"via1",#N/A,TRUE,"general";"via2",#N/A,TRUE,"general";"via3",#N/A,TRUE,"general"}</definedName>
    <definedName name="_z4" localSheetId="2" hidden="1">{"TAB1",#N/A,TRUE,"GENERAL";"TAB2",#N/A,TRUE,"GENERAL";"TAB3",#N/A,TRUE,"GENERAL";"TAB4",#N/A,TRUE,"GENERAL";"TAB5",#N/A,TRUE,"GENERAL"}</definedName>
    <definedName name="_z4" localSheetId="3" hidden="1">{"TAB1",#N/A,TRUE,"GENERAL";"TAB2",#N/A,TRUE,"GENERAL";"TAB3",#N/A,TRUE,"GENERAL";"TAB4",#N/A,TRUE,"GENERAL";"TAB5",#N/A,TRUE,"GENERAL"}</definedName>
    <definedName name="_z4" localSheetId="4" hidden="1">{"TAB1",#N/A,TRUE,"GENERAL";"TAB2",#N/A,TRUE,"GENERAL";"TAB3",#N/A,TRUE,"GENERAL";"TAB4",#N/A,TRUE,"GENERAL";"TAB5",#N/A,TRUE,"GENERAL"}</definedName>
    <definedName name="_z4" localSheetId="5" hidden="1">{"TAB1",#N/A,TRUE,"GENERAL";"TAB2",#N/A,TRUE,"GENERAL";"TAB3",#N/A,TRUE,"GENERAL";"TAB4",#N/A,TRUE,"GENERAL";"TAB5",#N/A,TRUE,"GENERAL"}</definedName>
    <definedName name="_z4" localSheetId="8" hidden="1">{"TAB1",#N/A,TRUE,"GENERAL";"TAB2",#N/A,TRUE,"GENERAL";"TAB3",#N/A,TRUE,"GENERAL";"TAB4",#N/A,TRUE,"GENERAL";"TAB5",#N/A,TRUE,"GENERAL"}</definedName>
    <definedName name="_z4" localSheetId="16" hidden="1">{"TAB1",#N/A,TRUE,"GENERAL";"TAB2",#N/A,TRUE,"GENERAL";"TAB3",#N/A,TRUE,"GENERAL";"TAB4",#N/A,TRUE,"GENERAL";"TAB5",#N/A,TRUE,"GENERAL"}</definedName>
    <definedName name="_z4" localSheetId="17" hidden="1">{"TAB1",#N/A,TRUE,"GENERAL";"TAB2",#N/A,TRUE,"GENERAL";"TAB3",#N/A,TRUE,"GENERAL";"TAB4",#N/A,TRUE,"GENERAL";"TAB5",#N/A,TRUE,"GENERAL"}</definedName>
    <definedName name="_z4" localSheetId="18" hidden="1">{"TAB1",#N/A,TRUE,"GENERAL";"TAB2",#N/A,TRUE,"GENERAL";"TAB3",#N/A,TRUE,"GENERAL";"TAB4",#N/A,TRUE,"GENERAL";"TAB5",#N/A,TRUE,"GENERAL"}</definedName>
    <definedName name="_z4" localSheetId="1" hidden="1">{"TAB1",#N/A,TRUE,"GENERAL";"TAB2",#N/A,TRUE,"GENERAL";"TAB3",#N/A,TRUE,"GENERAL";"TAB4",#N/A,TRUE,"GENERAL";"TAB5",#N/A,TRUE,"GENERAL"}</definedName>
    <definedName name="_z4" hidden="1">{"TAB1",#N/A,TRUE,"GENERAL";"TAB2",#N/A,TRUE,"GENERAL";"TAB3",#N/A,TRUE,"GENERAL";"TAB4",#N/A,TRUE,"GENERAL";"TAB5",#N/A,TRUE,"GENERAL"}</definedName>
    <definedName name="_z5" localSheetId="2" hidden="1">{"via1",#N/A,TRUE,"general";"via2",#N/A,TRUE,"general";"via3",#N/A,TRUE,"general"}</definedName>
    <definedName name="_z5" localSheetId="3" hidden="1">{"via1",#N/A,TRUE,"general";"via2",#N/A,TRUE,"general";"via3",#N/A,TRUE,"general"}</definedName>
    <definedName name="_z5" localSheetId="4" hidden="1">{"via1",#N/A,TRUE,"general";"via2",#N/A,TRUE,"general";"via3",#N/A,TRUE,"general"}</definedName>
    <definedName name="_z5" localSheetId="5" hidden="1">{"via1",#N/A,TRUE,"general";"via2",#N/A,TRUE,"general";"via3",#N/A,TRUE,"general"}</definedName>
    <definedName name="_z5" localSheetId="8" hidden="1">{"via1",#N/A,TRUE,"general";"via2",#N/A,TRUE,"general";"via3",#N/A,TRUE,"general"}</definedName>
    <definedName name="_z5" localSheetId="16" hidden="1">{"via1",#N/A,TRUE,"general";"via2",#N/A,TRUE,"general";"via3",#N/A,TRUE,"general"}</definedName>
    <definedName name="_z5" localSheetId="17" hidden="1">{"via1",#N/A,TRUE,"general";"via2",#N/A,TRUE,"general";"via3",#N/A,TRUE,"general"}</definedName>
    <definedName name="_z5" localSheetId="18" hidden="1">{"via1",#N/A,TRUE,"general";"via2",#N/A,TRUE,"general";"via3",#N/A,TRUE,"general"}</definedName>
    <definedName name="_z5" localSheetId="1" hidden="1">{"via1",#N/A,TRUE,"general";"via2",#N/A,TRUE,"general";"via3",#N/A,TRUE,"general"}</definedName>
    <definedName name="_z5" hidden="1">{"via1",#N/A,TRUE,"general";"via2",#N/A,TRUE,"general";"via3",#N/A,TRUE,"general"}</definedName>
    <definedName name="_z6" localSheetId="2" hidden="1">{"TAB1",#N/A,TRUE,"GENERAL";"TAB2",#N/A,TRUE,"GENERAL";"TAB3",#N/A,TRUE,"GENERAL";"TAB4",#N/A,TRUE,"GENERAL";"TAB5",#N/A,TRUE,"GENERAL"}</definedName>
    <definedName name="_z6" localSheetId="3" hidden="1">{"TAB1",#N/A,TRUE,"GENERAL";"TAB2",#N/A,TRUE,"GENERAL";"TAB3",#N/A,TRUE,"GENERAL";"TAB4",#N/A,TRUE,"GENERAL";"TAB5",#N/A,TRUE,"GENERAL"}</definedName>
    <definedName name="_z6" localSheetId="4" hidden="1">{"TAB1",#N/A,TRUE,"GENERAL";"TAB2",#N/A,TRUE,"GENERAL";"TAB3",#N/A,TRUE,"GENERAL";"TAB4",#N/A,TRUE,"GENERAL";"TAB5",#N/A,TRUE,"GENERAL"}</definedName>
    <definedName name="_z6" localSheetId="5" hidden="1">{"TAB1",#N/A,TRUE,"GENERAL";"TAB2",#N/A,TRUE,"GENERAL";"TAB3",#N/A,TRUE,"GENERAL";"TAB4",#N/A,TRUE,"GENERAL";"TAB5",#N/A,TRUE,"GENERAL"}</definedName>
    <definedName name="_z6" localSheetId="8" hidden="1">{"TAB1",#N/A,TRUE,"GENERAL";"TAB2",#N/A,TRUE,"GENERAL";"TAB3",#N/A,TRUE,"GENERAL";"TAB4",#N/A,TRUE,"GENERAL";"TAB5",#N/A,TRUE,"GENERAL"}</definedName>
    <definedName name="_z6" localSheetId="16" hidden="1">{"TAB1",#N/A,TRUE,"GENERAL";"TAB2",#N/A,TRUE,"GENERAL";"TAB3",#N/A,TRUE,"GENERAL";"TAB4",#N/A,TRUE,"GENERAL";"TAB5",#N/A,TRUE,"GENERAL"}</definedName>
    <definedName name="_z6" localSheetId="17" hidden="1">{"TAB1",#N/A,TRUE,"GENERAL";"TAB2",#N/A,TRUE,"GENERAL";"TAB3",#N/A,TRUE,"GENERAL";"TAB4",#N/A,TRUE,"GENERAL";"TAB5",#N/A,TRUE,"GENERAL"}</definedName>
    <definedName name="_z6" localSheetId="18" hidden="1">{"TAB1",#N/A,TRUE,"GENERAL";"TAB2",#N/A,TRUE,"GENERAL";"TAB3",#N/A,TRUE,"GENERAL";"TAB4",#N/A,TRUE,"GENERAL";"TAB5",#N/A,TRUE,"GENERAL"}</definedName>
    <definedName name="_z6" localSheetId="1" hidden="1">{"TAB1",#N/A,TRUE,"GENERAL";"TAB2",#N/A,TRUE,"GENERAL";"TAB3",#N/A,TRUE,"GENERAL";"TAB4",#N/A,TRUE,"GENERAL";"TAB5",#N/A,TRUE,"GENERAL"}</definedName>
    <definedName name="_z6" hidden="1">{"TAB1",#N/A,TRUE,"GENERAL";"TAB2",#N/A,TRUE,"GENERAL";"TAB3",#N/A,TRUE,"GENERAL";"TAB4",#N/A,TRUE,"GENERAL";"TAB5",#N/A,TRUE,"GENERAL"}</definedName>
    <definedName name="_z7">#N/A</definedName>
    <definedName name="a" localSheetId="1">'[47]DUB-823'!#REF!</definedName>
    <definedName name="a">#REF!</definedName>
    <definedName name="A.PVC">'[48]factores A.N.'!$M$7:$M$33</definedName>
    <definedName name="A_impresión_IM" localSheetId="1">#REF!</definedName>
    <definedName name="A_IMPRESIÓN_IM">#REF!</definedName>
    <definedName name="A_impresión_IM_2">#REF!</definedName>
    <definedName name="A000" localSheetId="2">[49]!absc</definedName>
    <definedName name="A000" localSheetId="12">[49]!absc</definedName>
    <definedName name="A000" localSheetId="11">[49]!absc</definedName>
    <definedName name="A000" localSheetId="13">[49]!absc</definedName>
    <definedName name="A000" localSheetId="14">[49]!absc</definedName>
    <definedName name="A000" localSheetId="15">[49]!absc</definedName>
    <definedName name="A000" localSheetId="3">[49]!absc</definedName>
    <definedName name="A000" localSheetId="4">[49]!absc</definedName>
    <definedName name="A000" localSheetId="5">[49]!absc</definedName>
    <definedName name="A000" localSheetId="6">[49]!absc</definedName>
    <definedName name="A000" localSheetId="7">[49]!absc</definedName>
    <definedName name="A000" localSheetId="8">[49]!absc</definedName>
    <definedName name="A000" localSheetId="9">[49]!absc</definedName>
    <definedName name="A000" localSheetId="10">[49]!absc</definedName>
    <definedName name="A000" localSheetId="16">[49]!absc</definedName>
    <definedName name="A000" localSheetId="17">[49]!absc</definedName>
    <definedName name="A000" localSheetId="18">[49]!absc</definedName>
    <definedName name="A000" localSheetId="19">[49]!absc</definedName>
    <definedName name="A000" localSheetId="20">[49]!absc</definedName>
    <definedName name="A000" localSheetId="21">[49]!absc</definedName>
    <definedName name="A000" localSheetId="22">[49]!absc</definedName>
    <definedName name="A000" localSheetId="23">[49]!absc</definedName>
    <definedName name="A000" localSheetId="24">[49]!absc</definedName>
    <definedName name="A000">[49]!absc</definedName>
    <definedName name="a1..056">#REF!</definedName>
    <definedName name="A1S">#REF!</definedName>
    <definedName name="A1XO56">#REF!</definedName>
    <definedName name="a2a" localSheetId="2" hidden="1">{"TAB1",#N/A,TRUE,"GENERAL";"TAB2",#N/A,TRUE,"GENERAL";"TAB3",#N/A,TRUE,"GENERAL";"TAB4",#N/A,TRUE,"GENERAL";"TAB5",#N/A,TRUE,"GENERAL"}</definedName>
    <definedName name="a2a" localSheetId="3" hidden="1">{"TAB1",#N/A,TRUE,"GENERAL";"TAB2",#N/A,TRUE,"GENERAL";"TAB3",#N/A,TRUE,"GENERAL";"TAB4",#N/A,TRUE,"GENERAL";"TAB5",#N/A,TRUE,"GENERAL"}</definedName>
    <definedName name="a2a" localSheetId="4" hidden="1">{"TAB1",#N/A,TRUE,"GENERAL";"TAB2",#N/A,TRUE,"GENERAL";"TAB3",#N/A,TRUE,"GENERAL";"TAB4",#N/A,TRUE,"GENERAL";"TAB5",#N/A,TRUE,"GENERAL"}</definedName>
    <definedName name="a2a" localSheetId="5" hidden="1">{"TAB1",#N/A,TRUE,"GENERAL";"TAB2",#N/A,TRUE,"GENERAL";"TAB3",#N/A,TRUE,"GENERAL";"TAB4",#N/A,TRUE,"GENERAL";"TAB5",#N/A,TRUE,"GENERAL"}</definedName>
    <definedName name="a2a" localSheetId="8" hidden="1">{"TAB1",#N/A,TRUE,"GENERAL";"TAB2",#N/A,TRUE,"GENERAL";"TAB3",#N/A,TRUE,"GENERAL";"TAB4",#N/A,TRUE,"GENERAL";"TAB5",#N/A,TRUE,"GENERAL"}</definedName>
    <definedName name="a2a" localSheetId="16" hidden="1">{"TAB1",#N/A,TRUE,"GENERAL";"TAB2",#N/A,TRUE,"GENERAL";"TAB3",#N/A,TRUE,"GENERAL";"TAB4",#N/A,TRUE,"GENERAL";"TAB5",#N/A,TRUE,"GENERAL"}</definedName>
    <definedName name="a2a" localSheetId="17" hidden="1">{"TAB1",#N/A,TRUE,"GENERAL";"TAB2",#N/A,TRUE,"GENERAL";"TAB3",#N/A,TRUE,"GENERAL";"TAB4",#N/A,TRUE,"GENERAL";"TAB5",#N/A,TRUE,"GENERAL"}</definedName>
    <definedName name="a2a" localSheetId="18" hidden="1">{"TAB1",#N/A,TRUE,"GENERAL";"TAB2",#N/A,TRUE,"GENERAL";"TAB3",#N/A,TRUE,"GENERAL";"TAB4",#N/A,TRUE,"GENERAL";"TAB5",#N/A,TRUE,"GENERAL"}</definedName>
    <definedName name="a2a" localSheetId="1" hidden="1">{"TAB1",#N/A,TRUE,"GENERAL";"TAB2",#N/A,TRUE,"GENERAL";"TAB3",#N/A,TRUE,"GENERAL";"TAB4",#N/A,TRUE,"GENERAL";"TAB5",#N/A,TRUE,"GENERAL"}</definedName>
    <definedName name="a2a" hidden="1">{"TAB1",#N/A,TRUE,"GENERAL";"TAB2",#N/A,TRUE,"GENERAL";"TAB3",#N/A,TRUE,"GENERAL";"TAB4",#N/A,TRUE,"GENERAL";"TAB5",#N/A,TRUE,"GENERAL"}</definedName>
    <definedName name="A2S">#REF!</definedName>
    <definedName name="A40FI">[26]BASE!$D$26</definedName>
    <definedName name="A40LI">[16]BASE!$D$28</definedName>
    <definedName name="A60FI">[16]BASE!$D$25</definedName>
    <definedName name="A60FI1">[16]BASE!$D$26</definedName>
    <definedName name="aa" localSheetId="1">#N/A</definedName>
    <definedName name="aa">#REF!</definedName>
    <definedName name="AAA" localSheetId="1">#N/A</definedName>
    <definedName name="aaa">#REF!</definedName>
    <definedName name="AAAAA">#REF!</definedName>
    <definedName name="aaaaaa">[50]otros!$C$5</definedName>
    <definedName name="AAAAAAAA">#REF!</definedName>
    <definedName name="AAAAAAAAAA">#REF!</definedName>
    <definedName name="AAAAAAAAAAAAAAAAAAAA">#REF!</definedName>
    <definedName name="aaaaas" localSheetId="2" hidden="1">{"TAB1",#N/A,TRUE,"GENERAL";"TAB2",#N/A,TRUE,"GENERAL";"TAB3",#N/A,TRUE,"GENERAL";"TAB4",#N/A,TRUE,"GENERAL";"TAB5",#N/A,TRUE,"GENERAL"}</definedName>
    <definedName name="aaaaas" localSheetId="3" hidden="1">{"TAB1",#N/A,TRUE,"GENERAL";"TAB2",#N/A,TRUE,"GENERAL";"TAB3",#N/A,TRUE,"GENERAL";"TAB4",#N/A,TRUE,"GENERAL";"TAB5",#N/A,TRUE,"GENERAL"}</definedName>
    <definedName name="aaaaas" localSheetId="4" hidden="1">{"TAB1",#N/A,TRUE,"GENERAL";"TAB2",#N/A,TRUE,"GENERAL";"TAB3",#N/A,TRUE,"GENERAL";"TAB4",#N/A,TRUE,"GENERAL";"TAB5",#N/A,TRUE,"GENERAL"}</definedName>
    <definedName name="aaaaas" localSheetId="5" hidden="1">{"TAB1",#N/A,TRUE,"GENERAL";"TAB2",#N/A,TRUE,"GENERAL";"TAB3",#N/A,TRUE,"GENERAL";"TAB4",#N/A,TRUE,"GENERAL";"TAB5",#N/A,TRUE,"GENERAL"}</definedName>
    <definedName name="aaaaas" localSheetId="8" hidden="1">{"TAB1",#N/A,TRUE,"GENERAL";"TAB2",#N/A,TRUE,"GENERAL";"TAB3",#N/A,TRUE,"GENERAL";"TAB4",#N/A,TRUE,"GENERAL";"TAB5",#N/A,TRUE,"GENERAL"}</definedName>
    <definedName name="aaaaas" localSheetId="16" hidden="1">{"TAB1",#N/A,TRUE,"GENERAL";"TAB2",#N/A,TRUE,"GENERAL";"TAB3",#N/A,TRUE,"GENERAL";"TAB4",#N/A,TRUE,"GENERAL";"TAB5",#N/A,TRUE,"GENERAL"}</definedName>
    <definedName name="aaaaas" localSheetId="17" hidden="1">{"TAB1",#N/A,TRUE,"GENERAL";"TAB2",#N/A,TRUE,"GENERAL";"TAB3",#N/A,TRUE,"GENERAL";"TAB4",#N/A,TRUE,"GENERAL";"TAB5",#N/A,TRUE,"GENERAL"}</definedName>
    <definedName name="aaaaas" localSheetId="18" hidden="1">{"TAB1",#N/A,TRUE,"GENERAL";"TAB2",#N/A,TRUE,"GENERAL";"TAB3",#N/A,TRUE,"GENERAL";"TAB4",#N/A,TRUE,"GENERAL";"TAB5",#N/A,TRUE,"GENERAL"}</definedName>
    <definedName name="aaaaas" localSheetId="1" hidden="1">{"TAB1",#N/A,TRUE,"GENERAL";"TAB2",#N/A,TRUE,"GENERAL";"TAB3",#N/A,TRUE,"GENERAL";"TAB4",#N/A,TRUE,"GENERAL";"TAB5",#N/A,TRUE,"GENERAL"}</definedName>
    <definedName name="aaaaas" hidden="1">{"TAB1",#N/A,TRUE,"GENERAL";"TAB2",#N/A,TRUE,"GENERAL";"TAB3",#N/A,TRUE,"GENERAL";"TAB4",#N/A,TRUE,"GENERAL";"TAB5",#N/A,TRUE,"GENERAL"}</definedName>
    <definedName name="AAC" localSheetId="1">[7]AASHTO!$A$14:$F$17</definedName>
    <definedName name="AAC">[5]AASHTO!$A$14:$F$17</definedName>
    <definedName name="AADOQUINVEH">#REF!</definedName>
    <definedName name="AANDENES">#REF!</definedName>
    <definedName name="aas" localSheetId="2" hidden="1">{"TAB1",#N/A,TRUE,"GENERAL";"TAB2",#N/A,TRUE,"GENERAL";"TAB3",#N/A,TRUE,"GENERAL";"TAB4",#N/A,TRUE,"GENERAL";"TAB5",#N/A,TRUE,"GENERAL"}</definedName>
    <definedName name="aas" localSheetId="3" hidden="1">{"TAB1",#N/A,TRUE,"GENERAL";"TAB2",#N/A,TRUE,"GENERAL";"TAB3",#N/A,TRUE,"GENERAL";"TAB4",#N/A,TRUE,"GENERAL";"TAB5",#N/A,TRUE,"GENERAL"}</definedName>
    <definedName name="aas" localSheetId="4" hidden="1">{"TAB1",#N/A,TRUE,"GENERAL";"TAB2",#N/A,TRUE,"GENERAL";"TAB3",#N/A,TRUE,"GENERAL";"TAB4",#N/A,TRUE,"GENERAL";"TAB5",#N/A,TRUE,"GENERAL"}</definedName>
    <definedName name="aas" localSheetId="5" hidden="1">{"TAB1",#N/A,TRUE,"GENERAL";"TAB2",#N/A,TRUE,"GENERAL";"TAB3",#N/A,TRUE,"GENERAL";"TAB4",#N/A,TRUE,"GENERAL";"TAB5",#N/A,TRUE,"GENERAL"}</definedName>
    <definedName name="aas" localSheetId="8" hidden="1">{"TAB1",#N/A,TRUE,"GENERAL";"TAB2",#N/A,TRUE,"GENERAL";"TAB3",#N/A,TRUE,"GENERAL";"TAB4",#N/A,TRUE,"GENERAL";"TAB5",#N/A,TRUE,"GENERAL"}</definedName>
    <definedName name="aas" localSheetId="16" hidden="1">{"TAB1",#N/A,TRUE,"GENERAL";"TAB2",#N/A,TRUE,"GENERAL";"TAB3",#N/A,TRUE,"GENERAL";"TAB4",#N/A,TRUE,"GENERAL";"TAB5",#N/A,TRUE,"GENERAL"}</definedName>
    <definedName name="aas" localSheetId="17" hidden="1">{"TAB1",#N/A,TRUE,"GENERAL";"TAB2",#N/A,TRUE,"GENERAL";"TAB3",#N/A,TRUE,"GENERAL";"TAB4",#N/A,TRUE,"GENERAL";"TAB5",#N/A,TRUE,"GENERAL"}</definedName>
    <definedName name="aas" localSheetId="18" hidden="1">{"TAB1",#N/A,TRUE,"GENERAL";"TAB2",#N/A,TRUE,"GENERAL";"TAB3",#N/A,TRUE,"GENERAL";"TAB4",#N/A,TRUE,"GENERAL";"TAB5",#N/A,TRUE,"GENERAL"}</definedName>
    <definedName name="aas" localSheetId="1" hidden="1">{"TAB1",#N/A,TRUE,"GENERAL";"TAB2",#N/A,TRUE,"GENERAL";"TAB3",#N/A,TRUE,"GENERAL";"TAB4",#N/A,TRUE,"GENERAL";"TAB5",#N/A,TRUE,"GENERAL"}</definedName>
    <definedName name="aas" hidden="1">{"TAB1",#N/A,TRUE,"GENERAL";"TAB2",#N/A,TRUE,"GENERAL";"TAB3",#N/A,TRUE,"GENERAL";"TAB4",#N/A,TRUE,"GENERAL";"TAB5",#N/A,TRUE,"GENERAL"}</definedName>
    <definedName name="ab" localSheetId="1">#REF!</definedName>
    <definedName name="ab">#REF!</definedName>
    <definedName name="abc" localSheetId="1">#REF!</definedName>
    <definedName name="abc">#REF!</definedName>
    <definedName name="ABG" localSheetId="1">[7]AASHTO!$A$2:$F$5</definedName>
    <definedName name="ABG">[5]AASHTO!$A$2:$F$5</definedName>
    <definedName name="ABR">#REF!</definedName>
    <definedName name="ABRIL">[51]General!#REF!</definedName>
    <definedName name="absc" localSheetId="1">[52]!absc</definedName>
    <definedName name="absc">#N/A</definedName>
    <definedName name="absc_" localSheetId="2">[53]!absc</definedName>
    <definedName name="absc_" localSheetId="12">[53]!absc</definedName>
    <definedName name="absc_" localSheetId="11">[53]!absc</definedName>
    <definedName name="absc_" localSheetId="13">[53]!absc</definedName>
    <definedName name="absc_" localSheetId="14">[53]!absc</definedName>
    <definedName name="absc_" localSheetId="15">[53]!absc</definedName>
    <definedName name="absc_" localSheetId="3">[53]!absc</definedName>
    <definedName name="absc_" localSheetId="4">[53]!absc</definedName>
    <definedName name="absc_" localSheetId="5">[53]!absc</definedName>
    <definedName name="absc_" localSheetId="6">[53]!absc</definedName>
    <definedName name="absc_" localSheetId="7">[53]!absc</definedName>
    <definedName name="absc_" localSheetId="8">[53]!absc</definedName>
    <definedName name="absc_" localSheetId="9">[53]!absc</definedName>
    <definedName name="absc_" localSheetId="10">[53]!absc</definedName>
    <definedName name="absc_" localSheetId="16">[53]!absc</definedName>
    <definedName name="absc_" localSheetId="17">[53]!absc</definedName>
    <definedName name="absc_" localSheetId="18">[53]!absc</definedName>
    <definedName name="absc_" localSheetId="19">[53]!absc</definedName>
    <definedName name="absc_" localSheetId="20">[53]!absc</definedName>
    <definedName name="absc_" localSheetId="21">[53]!absc</definedName>
    <definedName name="absc_" localSheetId="22">[53]!absc</definedName>
    <definedName name="absc_" localSheetId="23">[53]!absc</definedName>
    <definedName name="absc_" localSheetId="24">[53]!absc</definedName>
    <definedName name="absc_">[53]!absc</definedName>
    <definedName name="absc_1" localSheetId="2">[53]!absc</definedName>
    <definedName name="absc_1" localSheetId="12">[53]!absc</definedName>
    <definedName name="absc_1" localSheetId="11">[53]!absc</definedName>
    <definedName name="absc_1" localSheetId="13">[53]!absc</definedName>
    <definedName name="absc_1" localSheetId="14">[53]!absc</definedName>
    <definedName name="absc_1" localSheetId="15">[53]!absc</definedName>
    <definedName name="absc_1" localSheetId="3">[53]!absc</definedName>
    <definedName name="absc_1" localSheetId="4">[53]!absc</definedName>
    <definedName name="absc_1" localSheetId="5">[53]!absc</definedName>
    <definedName name="absc_1" localSheetId="6">[53]!absc</definedName>
    <definedName name="absc_1" localSheetId="7">[53]!absc</definedName>
    <definedName name="absc_1" localSheetId="8">[53]!absc</definedName>
    <definedName name="absc_1" localSheetId="9">[53]!absc</definedName>
    <definedName name="absc_1" localSheetId="10">[53]!absc</definedName>
    <definedName name="absc_1" localSheetId="16">[53]!absc</definedName>
    <definedName name="absc_1" localSheetId="17">[53]!absc</definedName>
    <definedName name="absc_1" localSheetId="18">[53]!absc</definedName>
    <definedName name="absc_1" localSheetId="19">[53]!absc</definedName>
    <definedName name="absc_1" localSheetId="20">[53]!absc</definedName>
    <definedName name="absc_1" localSheetId="21">[53]!absc</definedName>
    <definedName name="absc_1" localSheetId="22">[53]!absc</definedName>
    <definedName name="absc_1" localSheetId="23">[53]!absc</definedName>
    <definedName name="absc_1" localSheetId="24">[53]!absc</definedName>
    <definedName name="absc_1">[53]!absc</definedName>
    <definedName name="absc1" localSheetId="2">[54]!absc</definedName>
    <definedName name="absc1" localSheetId="12">[54]!absc</definedName>
    <definedName name="absc1" localSheetId="11">[54]!absc</definedName>
    <definedName name="absc1" localSheetId="13">[54]!absc</definedName>
    <definedName name="absc1" localSheetId="14">[54]!absc</definedName>
    <definedName name="absc1" localSheetId="15">[54]!absc</definedName>
    <definedName name="absc1" localSheetId="3">[54]!absc</definedName>
    <definedName name="absc1" localSheetId="4">[54]!absc</definedName>
    <definedName name="absc1" localSheetId="5">[54]!absc</definedName>
    <definedName name="absc1" localSheetId="6">[54]!absc</definedName>
    <definedName name="absc1" localSheetId="7">[54]!absc</definedName>
    <definedName name="absc1" localSheetId="8">[54]!absc</definedName>
    <definedName name="absc1" localSheetId="9">[54]!absc</definedName>
    <definedName name="absc1" localSheetId="10">[54]!absc</definedName>
    <definedName name="absc1" localSheetId="16">[54]!absc</definedName>
    <definedName name="absc1" localSheetId="17">[54]!absc</definedName>
    <definedName name="absc1" localSheetId="18">[54]!absc</definedName>
    <definedName name="absc1" localSheetId="19">[54]!absc</definedName>
    <definedName name="absc1" localSheetId="20">[54]!absc</definedName>
    <definedName name="absc1" localSheetId="21">[54]!absc</definedName>
    <definedName name="absc1" localSheetId="22">[54]!absc</definedName>
    <definedName name="absc1" localSheetId="23">[54]!absc</definedName>
    <definedName name="absc1" localSheetId="24">[54]!absc</definedName>
    <definedName name="absc1">[54]!absc</definedName>
    <definedName name="ac" localSheetId="1">[36]Dimensiones!$B$8</definedName>
    <definedName name="AC">#REF!</definedName>
    <definedName name="ACALZADA">#REF!</definedName>
    <definedName name="Acarreo">[55]General!$N$12:$N$1485</definedName>
    <definedName name="ACAT22">#REF!</definedName>
    <definedName name="AccessDatabase" localSheetId="1" hidden="1">"A:\SAIN.mdb"</definedName>
    <definedName name="AccessDatabase" hidden="1">"C:\C-314\VOLUMENES\volfin4.mdb"</definedName>
    <definedName name="acci">#REF!</definedName>
    <definedName name="Acefy4200" localSheetId="1">'[56]APUS BASIC'!$G$340</definedName>
    <definedName name="Acefy4200">'[57]APUS BASIC'!$G$340</definedName>
    <definedName name="ACER">#REF!</definedName>
    <definedName name="ACERO">#REF!</definedName>
    <definedName name="Acero_corrugado" localSheetId="1">'[56]LISTADO DE MATERIALES Y EQUIPOS'!$B$14</definedName>
    <definedName name="Acero_corrugado">'[57]LISTADO DE MATERIALES Y EQUIPOS'!$B$14</definedName>
    <definedName name="ACERO_DE_REFUERZO_60000">'[58]Acero de 60.000psi'!$I$53</definedName>
    <definedName name="ACERO2">#REF!</definedName>
    <definedName name="ACERO37">#REF!</definedName>
    <definedName name="ACERO6">#REF!</definedName>
    <definedName name="ACOM" localSheetId="1">#REF!</definedName>
    <definedName name="ACOM">#REF!</definedName>
    <definedName name="ACOND">[16]BASE!$D$356</definedName>
    <definedName name="Acopla_sanitario_grival" localSheetId="1">'[56]LISTADO DE MATERIALES Y EQUIPOS'!$B$70</definedName>
    <definedName name="Acopla_sanitario_grival">'[57]LISTADO DE MATERIALES Y EQUIPOS'!$B$70</definedName>
    <definedName name="ACPM" localSheetId="1">#REF!</definedName>
    <definedName name="ACPM">#REF!</definedName>
    <definedName name="Acta" localSheetId="1">#REF!</definedName>
    <definedName name="Acta">#REF!</definedName>
    <definedName name="Acta1" localSheetId="1">#REF!</definedName>
    <definedName name="Acta1">#REF!</definedName>
    <definedName name="acta10">[59]acta10!$A$3:$AD$57</definedName>
    <definedName name="ACTA11">[60]ACTA11!$A$3:$AR$39</definedName>
    <definedName name="ACTA12">[60]ACTA12!$A$4:$BI$51</definedName>
    <definedName name="ACTA13">[60]ACTA13!$A$3:$AI$34</definedName>
    <definedName name="ACTA14">[60]ACTA14!$A$3:$AA$46</definedName>
    <definedName name="ACTA15">[60]ACTA15!$A$3:$Y$19</definedName>
    <definedName name="ACTA16">[60]ACTA16!$A$3:$AD$38</definedName>
    <definedName name="ACTA17">[60]ACTA17!$A$3:$AA$45</definedName>
    <definedName name="ACTA18">[60]ACTA18!$A$3:$AA$25</definedName>
    <definedName name="ACTA19">[60]ACTA19!$A$3:$T$42</definedName>
    <definedName name="ACTA20">[60]ACTA20!$A$3:$AC$27</definedName>
    <definedName name="ACTA21">[60]ACTA21!$A$3:$AA$42</definedName>
    <definedName name="ACTA22">[60]ACTA22!$A$3:$AD$18</definedName>
    <definedName name="ACTA23">[60]ACTA23!$A$3:$AK$46</definedName>
    <definedName name="ACTA24">[60]ACTA24!$A$3:$AH$44</definedName>
    <definedName name="ACTA25">[60]ACTA25!$A$3:$R$21</definedName>
    <definedName name="ACTA26">[60]ACTA26!$A$3:$BD$45</definedName>
    <definedName name="ACTA27">[60]ACTA27!$A$3:$BB$53</definedName>
    <definedName name="ACTA28">[60]ACTA28!$A$3:$AV$28</definedName>
    <definedName name="ACTA29">[60]ACTA29!$A$3:$AW$40</definedName>
    <definedName name="ACTA30">[60]ACTA30!$A$3:$AM$25</definedName>
    <definedName name="ACTA31">[60]ACTA31!$A$3:$AA$36</definedName>
    <definedName name="ACTA32">[60]ACTA32!$A$3:$CC$53</definedName>
    <definedName name="ACTA33">[60]ACTA33!$A$3:$AC$39</definedName>
    <definedName name="ACTA34">[60]ACTA34!$A$3:$BI$39</definedName>
    <definedName name="ACTA35">[60]ACTA35!$A$3:$X$31</definedName>
    <definedName name="ACTA36">[60]ACTA36!$A$3:$AQ$46</definedName>
    <definedName name="acta37">[60]acta37!$A$3:$AM$46</definedName>
    <definedName name="ACTA38">[60]ACTA38!$A$3:$AF$56</definedName>
    <definedName name="ACTA39">[60]ACTA39!$A$3:$BG$44</definedName>
    <definedName name="ACTA4">[60]ACTA4!$A$3:$AJ$21</definedName>
    <definedName name="ACTA40">[60]ACTA40!$A$3:$AE$55</definedName>
    <definedName name="ACTA41">[60]ACTA41!$A$3:$AQ$32</definedName>
    <definedName name="ACTA5">[60]ACTA5!$A$3:$BC$48</definedName>
    <definedName name="ACTA6">[60]ACTA6!$A$3:$AS$32</definedName>
    <definedName name="ACTA7">[60]ACTA7!$A$3:$AK$43</definedName>
    <definedName name="ACTA8">[60]ACTA8!$A$3:$AU$46</definedName>
    <definedName name="ACTA9">[60]ACTA9!$A$3:$BH$45</definedName>
    <definedName name="ACTAAJUSTE3" localSheetId="2" hidden="1">{"via1",#N/A,TRUE,"general";"via2",#N/A,TRUE,"general";"via3",#N/A,TRUE,"general"}</definedName>
    <definedName name="ACTAAJUSTE3" localSheetId="3" hidden="1">{"via1",#N/A,TRUE,"general";"via2",#N/A,TRUE,"general";"via3",#N/A,TRUE,"general"}</definedName>
    <definedName name="ACTAAJUSTE3" localSheetId="4" hidden="1">{"via1",#N/A,TRUE,"general";"via2",#N/A,TRUE,"general";"via3",#N/A,TRUE,"general"}</definedName>
    <definedName name="ACTAAJUSTE3" localSheetId="5" hidden="1">{"via1",#N/A,TRUE,"general";"via2",#N/A,TRUE,"general";"via3",#N/A,TRUE,"general"}</definedName>
    <definedName name="ACTAAJUSTE3" localSheetId="8" hidden="1">{"via1",#N/A,TRUE,"general";"via2",#N/A,TRUE,"general";"via3",#N/A,TRUE,"general"}</definedName>
    <definedName name="ACTAAJUSTE3" localSheetId="16" hidden="1">{"via1",#N/A,TRUE,"general";"via2",#N/A,TRUE,"general";"via3",#N/A,TRUE,"general"}</definedName>
    <definedName name="ACTAAJUSTE3" localSheetId="17" hidden="1">{"via1",#N/A,TRUE,"general";"via2",#N/A,TRUE,"general";"via3",#N/A,TRUE,"general"}</definedName>
    <definedName name="ACTAAJUSTE3" localSheetId="18" hidden="1">{"via1",#N/A,TRUE,"general";"via2",#N/A,TRUE,"general";"via3",#N/A,TRUE,"general"}</definedName>
    <definedName name="ACTAAJUSTE3" localSheetId="1" hidden="1">{"via1",#N/A,TRUE,"general";"via2",#N/A,TRUE,"general";"via3",#N/A,TRUE,"general"}</definedName>
    <definedName name="ACTAAJUSTE3" hidden="1">{"via1",#N/A,TRUE,"general";"via2",#N/A,TRUE,"general";"via3",#N/A,TRUE,"general"}</definedName>
    <definedName name="ACTAEXTRA4">[60]EXTRA4!$A$3:$G$16</definedName>
    <definedName name="Actividades" localSheetId="1">#REF!</definedName>
    <definedName name="ACTIVIDADES" comment="Items">#REF!</definedName>
    <definedName name="acueducto">'[61]FORMATO ACOM ACDTO FRENTE'!$M$8</definedName>
    <definedName name="ad" localSheetId="1">#REF!</definedName>
    <definedName name="ad">#REF!</definedName>
    <definedName name="ADADA" localSheetId="1">#REF!</definedName>
    <definedName name="ADADA">#REF!</definedName>
    <definedName name="Adaptador_pvc" localSheetId="1">'[56]LISTADO DE MATERIALES Y EQUIPOS'!$B$125</definedName>
    <definedName name="Adaptador_pvc">'[57]LISTADO DE MATERIALES Y EQUIPOS'!$B$125</definedName>
    <definedName name="adasd" localSheetId="1">#REF!</definedName>
    <definedName name="adasd">#REF!</definedName>
    <definedName name="adasdaqsdasd" localSheetId="1">#REF!</definedName>
    <definedName name="adasdaqsdasd">#REF!</definedName>
    <definedName name="adasdasdasda" localSheetId="1">#REF!</definedName>
    <definedName name="adasdasdasda">#REF!</definedName>
    <definedName name="adasdasdasdadsads" localSheetId="1">#REF!</definedName>
    <definedName name="adasdasdasdadsads">#REF!</definedName>
    <definedName name="ADFADFAD" localSheetId="1">#REF!</definedName>
    <definedName name="ADFADFAD">#REF!</definedName>
    <definedName name="adfasdfsa">[62]Insumos!#REF!</definedName>
    <definedName name="adfasfadfa">[62]Insumos!#REF!</definedName>
    <definedName name="ADFGSDB" localSheetId="2" hidden="1">{"via1",#N/A,TRUE,"general";"via2",#N/A,TRUE,"general";"via3",#N/A,TRUE,"general"}</definedName>
    <definedName name="ADFGSDB" localSheetId="3" hidden="1">{"via1",#N/A,TRUE,"general";"via2",#N/A,TRUE,"general";"via3",#N/A,TRUE,"general"}</definedName>
    <definedName name="ADFGSDB" localSheetId="4" hidden="1">{"via1",#N/A,TRUE,"general";"via2",#N/A,TRUE,"general";"via3",#N/A,TRUE,"general"}</definedName>
    <definedName name="ADFGSDB" localSheetId="5" hidden="1">{"via1",#N/A,TRUE,"general";"via2",#N/A,TRUE,"general";"via3",#N/A,TRUE,"general"}</definedName>
    <definedName name="ADFGSDB" localSheetId="8" hidden="1">{"via1",#N/A,TRUE,"general";"via2",#N/A,TRUE,"general";"via3",#N/A,TRUE,"general"}</definedName>
    <definedName name="ADFGSDB" localSheetId="16" hidden="1">{"via1",#N/A,TRUE,"general";"via2",#N/A,TRUE,"general";"via3",#N/A,TRUE,"general"}</definedName>
    <definedName name="ADFGSDB" localSheetId="17" hidden="1">{"via1",#N/A,TRUE,"general";"via2",#N/A,TRUE,"general";"via3",#N/A,TRUE,"general"}</definedName>
    <definedName name="ADFGSDB" localSheetId="18" hidden="1">{"via1",#N/A,TRUE,"general";"via2",#N/A,TRUE,"general";"via3",#N/A,TRUE,"general"}</definedName>
    <definedName name="ADFGSDB" localSheetId="1" hidden="1">{"via1",#N/A,TRUE,"general";"via2",#N/A,TRUE,"general";"via3",#N/A,TRUE,"general"}</definedName>
    <definedName name="ADFGSDB" hidden="1">{"via1",#N/A,TRUE,"general";"via2",#N/A,TRUE,"general";"via3",#N/A,TRUE,"general"}</definedName>
    <definedName name="ADI">#REF!</definedName>
    <definedName name="ADM">[50]otros!$C$2</definedName>
    <definedName name="ADMINISTRACION">#REF!</definedName>
    <definedName name="administrador">[63]Informacion!$B$15</definedName>
    <definedName name="ADMINISTRADOR_VIAL__ARMANDO_SANCHEZ_SANCHEZ">[64]INDICMICROEMP!$A$20</definedName>
    <definedName name="ADMM">[26]BASE!$D$124</definedName>
    <definedName name="admon" localSheetId="1">#REF!</definedName>
    <definedName name="admon">#REF!</definedName>
    <definedName name="adoc1" localSheetId="2">[54]!absc</definedName>
    <definedName name="adoc1" localSheetId="12">[54]!absc</definedName>
    <definedName name="adoc1" localSheetId="11">[54]!absc</definedName>
    <definedName name="adoc1" localSheetId="13">[54]!absc</definedName>
    <definedName name="adoc1" localSheetId="14">[54]!absc</definedName>
    <definedName name="adoc1" localSheetId="15">[54]!absc</definedName>
    <definedName name="adoc1" localSheetId="3">[54]!absc</definedName>
    <definedName name="adoc1" localSheetId="4">[54]!absc</definedName>
    <definedName name="adoc1" localSheetId="5">[54]!absc</definedName>
    <definedName name="adoc1" localSheetId="6">[54]!absc</definedName>
    <definedName name="adoc1" localSheetId="7">[54]!absc</definedName>
    <definedName name="adoc1" localSheetId="8">[54]!absc</definedName>
    <definedName name="adoc1" localSheetId="9">[54]!absc</definedName>
    <definedName name="adoc1" localSheetId="10">[54]!absc</definedName>
    <definedName name="adoc1" localSheetId="16">[54]!absc</definedName>
    <definedName name="adoc1" localSheetId="17">[54]!absc</definedName>
    <definedName name="adoc1" localSheetId="18">[54]!absc</definedName>
    <definedName name="adoc1" localSheetId="19">[54]!absc</definedName>
    <definedName name="adoc1" localSheetId="20">[54]!absc</definedName>
    <definedName name="adoc1" localSheetId="21">[54]!absc</definedName>
    <definedName name="adoc1" localSheetId="22">[54]!absc</definedName>
    <definedName name="adoc1" localSheetId="23">[54]!absc</definedName>
    <definedName name="adoc1" localSheetId="24">[54]!absc</definedName>
    <definedName name="adoc1">[54]!absc</definedName>
    <definedName name="ADOC125" localSheetId="2">[54]!absc</definedName>
    <definedName name="ADOC125" localSheetId="12">[54]!absc</definedName>
    <definedName name="ADOC125" localSheetId="11">[54]!absc</definedName>
    <definedName name="ADOC125" localSheetId="13">[54]!absc</definedName>
    <definedName name="ADOC125" localSheetId="14">[54]!absc</definedName>
    <definedName name="ADOC125" localSheetId="15">[54]!absc</definedName>
    <definedName name="ADOC125" localSheetId="3">[54]!absc</definedName>
    <definedName name="ADOC125" localSheetId="4">[54]!absc</definedName>
    <definedName name="ADOC125" localSheetId="5">[54]!absc</definedName>
    <definedName name="ADOC125" localSheetId="6">[54]!absc</definedName>
    <definedName name="ADOC125" localSheetId="7">[54]!absc</definedName>
    <definedName name="ADOC125" localSheetId="8">[54]!absc</definedName>
    <definedName name="ADOC125" localSheetId="9">[54]!absc</definedName>
    <definedName name="ADOC125" localSheetId="10">[54]!absc</definedName>
    <definedName name="ADOC125" localSheetId="16">[54]!absc</definedName>
    <definedName name="ADOC125" localSheetId="17">[54]!absc</definedName>
    <definedName name="ADOC125" localSheetId="18">[54]!absc</definedName>
    <definedName name="ADOC125" localSheetId="19">[54]!absc</definedName>
    <definedName name="ADOC125" localSheetId="20">[54]!absc</definedName>
    <definedName name="ADOC125" localSheetId="21">[54]!absc</definedName>
    <definedName name="ADOC125" localSheetId="22">[54]!absc</definedName>
    <definedName name="ADOC125" localSheetId="23">[54]!absc</definedName>
    <definedName name="ADOC125" localSheetId="24">[54]!absc</definedName>
    <definedName name="ADOC125">[54]!absc</definedName>
    <definedName name="adoq" localSheetId="2">[49]!absc</definedName>
    <definedName name="adoq" localSheetId="12">[49]!absc</definedName>
    <definedName name="adoq" localSheetId="11">[49]!absc</definedName>
    <definedName name="adoq" localSheetId="13">[49]!absc</definedName>
    <definedName name="adoq" localSheetId="14">[49]!absc</definedName>
    <definedName name="adoq" localSheetId="15">[49]!absc</definedName>
    <definedName name="adoq" localSheetId="3">[49]!absc</definedName>
    <definedName name="adoq" localSheetId="4">[49]!absc</definedName>
    <definedName name="adoq" localSheetId="5">[49]!absc</definedName>
    <definedName name="adoq" localSheetId="6">[49]!absc</definedName>
    <definedName name="adoq" localSheetId="7">[49]!absc</definedName>
    <definedName name="adoq" localSheetId="8">[49]!absc</definedName>
    <definedName name="adoq" localSheetId="9">[49]!absc</definedName>
    <definedName name="adoq" localSheetId="10">[49]!absc</definedName>
    <definedName name="adoq" localSheetId="16">[49]!absc</definedName>
    <definedName name="adoq" localSheetId="17">[49]!absc</definedName>
    <definedName name="adoq" localSheetId="18">[49]!absc</definedName>
    <definedName name="adoq" localSheetId="19">[49]!absc</definedName>
    <definedName name="adoq" localSheetId="20">[49]!absc</definedName>
    <definedName name="adoq" localSheetId="21">[49]!absc</definedName>
    <definedName name="adoq" localSheetId="22">[49]!absc</definedName>
    <definedName name="adoq" localSheetId="23">[49]!absc</definedName>
    <definedName name="adoq" localSheetId="24">[49]!absc</definedName>
    <definedName name="adoq" localSheetId="1">[65]!absc</definedName>
    <definedName name="adoq">[49]!absc</definedName>
    <definedName name="ads">#REF!</definedName>
    <definedName name="ADSAD" localSheetId="2" hidden="1">{"TAB1",#N/A,TRUE,"GENERAL";"TAB2",#N/A,TRUE,"GENERAL";"TAB3",#N/A,TRUE,"GENERAL";"TAB4",#N/A,TRUE,"GENERAL";"TAB5",#N/A,TRUE,"GENERAL"}</definedName>
    <definedName name="ADSAD" localSheetId="3" hidden="1">{"TAB1",#N/A,TRUE,"GENERAL";"TAB2",#N/A,TRUE,"GENERAL";"TAB3",#N/A,TRUE,"GENERAL";"TAB4",#N/A,TRUE,"GENERAL";"TAB5",#N/A,TRUE,"GENERAL"}</definedName>
    <definedName name="ADSAD" localSheetId="4" hidden="1">{"TAB1",#N/A,TRUE,"GENERAL";"TAB2",#N/A,TRUE,"GENERAL";"TAB3",#N/A,TRUE,"GENERAL";"TAB4",#N/A,TRUE,"GENERAL";"TAB5",#N/A,TRUE,"GENERAL"}</definedName>
    <definedName name="ADSAD" localSheetId="5" hidden="1">{"TAB1",#N/A,TRUE,"GENERAL";"TAB2",#N/A,TRUE,"GENERAL";"TAB3",#N/A,TRUE,"GENERAL";"TAB4",#N/A,TRUE,"GENERAL";"TAB5",#N/A,TRUE,"GENERAL"}</definedName>
    <definedName name="ADSAD" localSheetId="8" hidden="1">{"TAB1",#N/A,TRUE,"GENERAL";"TAB2",#N/A,TRUE,"GENERAL";"TAB3",#N/A,TRUE,"GENERAL";"TAB4",#N/A,TRUE,"GENERAL";"TAB5",#N/A,TRUE,"GENERAL"}</definedName>
    <definedName name="ADSAD" localSheetId="16" hidden="1">{"TAB1",#N/A,TRUE,"GENERAL";"TAB2",#N/A,TRUE,"GENERAL";"TAB3",#N/A,TRUE,"GENERAL";"TAB4",#N/A,TRUE,"GENERAL";"TAB5",#N/A,TRUE,"GENERAL"}</definedName>
    <definedName name="ADSAD" localSheetId="17" hidden="1">{"TAB1",#N/A,TRUE,"GENERAL";"TAB2",#N/A,TRUE,"GENERAL";"TAB3",#N/A,TRUE,"GENERAL";"TAB4",#N/A,TRUE,"GENERAL";"TAB5",#N/A,TRUE,"GENERAL"}</definedName>
    <definedName name="ADSAD" localSheetId="18" hidden="1">{"TAB1",#N/A,TRUE,"GENERAL";"TAB2",#N/A,TRUE,"GENERAL";"TAB3",#N/A,TRUE,"GENERAL";"TAB4",#N/A,TRUE,"GENERAL";"TAB5",#N/A,TRUE,"GENERAL"}</definedName>
    <definedName name="ADSAD" localSheetId="1" hidden="1">{"TAB1",#N/A,TRUE,"GENERAL";"TAB2",#N/A,TRUE,"GENERAL";"TAB3",#N/A,TRUE,"GENERAL";"TAB4",#N/A,TRUE,"GENERAL";"TAB5",#N/A,TRUE,"GENERAL"}</definedName>
    <definedName name="ADSAD" hidden="1">{"TAB1",#N/A,TRUE,"GENERAL";"TAB2",#N/A,TRUE,"GENERAL";"TAB3",#N/A,TRUE,"GENERAL";"TAB4",#N/A,TRUE,"GENERAL";"TAB5",#N/A,TRUE,"GENERAL"}</definedName>
    <definedName name="adsasdasd" localSheetId="1">#REF!</definedName>
    <definedName name="adsasdasd">#REF!</definedName>
    <definedName name="adsfadsfasdfafdasfdasfd">[3]INSUMOS!#REF!</definedName>
    <definedName name="adsfadsfasfasdfasfdasdfadsfdsafdsa">[62]Insumos!#REF!</definedName>
    <definedName name="ADUA105">#REF!</definedName>
    <definedName name="ADUA106">#REF!</definedName>
    <definedName name="ADUA107">#REF!</definedName>
    <definedName name="ADUA108">#REF!</definedName>
    <definedName name="ADUA5">#REF!</definedName>
    <definedName name="ADUA6">#REF!</definedName>
    <definedName name="ADUA7">#REF!</definedName>
    <definedName name="ADUA8">#REF!</definedName>
    <definedName name="ADUANAS">[66]Items!#REF!</definedName>
    <definedName name="aefa" localSheetId="2" hidden="1">{"via1",#N/A,TRUE,"general";"via2",#N/A,TRUE,"general";"via3",#N/A,TRUE,"general"}</definedName>
    <definedName name="aefa" localSheetId="3" hidden="1">{"via1",#N/A,TRUE,"general";"via2",#N/A,TRUE,"general";"via3",#N/A,TRUE,"general"}</definedName>
    <definedName name="aefa" localSheetId="4" hidden="1">{"via1",#N/A,TRUE,"general";"via2",#N/A,TRUE,"general";"via3",#N/A,TRUE,"general"}</definedName>
    <definedName name="aefa" localSheetId="5" hidden="1">{"via1",#N/A,TRUE,"general";"via2",#N/A,TRUE,"general";"via3",#N/A,TRUE,"general"}</definedName>
    <definedName name="aefa" localSheetId="8" hidden="1">{"via1",#N/A,TRUE,"general";"via2",#N/A,TRUE,"general";"via3",#N/A,TRUE,"general"}</definedName>
    <definedName name="aefa" localSheetId="16" hidden="1">{"via1",#N/A,TRUE,"general";"via2",#N/A,TRUE,"general";"via3",#N/A,TRUE,"general"}</definedName>
    <definedName name="aefa" localSheetId="17" hidden="1">{"via1",#N/A,TRUE,"general";"via2",#N/A,TRUE,"general";"via3",#N/A,TRUE,"general"}</definedName>
    <definedName name="aefa" localSheetId="18" hidden="1">{"via1",#N/A,TRUE,"general";"via2",#N/A,TRUE,"general";"via3",#N/A,TRUE,"general"}</definedName>
    <definedName name="aefa" localSheetId="1" hidden="1">{"via1",#N/A,TRUE,"general";"via2",#N/A,TRUE,"general";"via3",#N/A,TRUE,"general"}</definedName>
    <definedName name="aefa" hidden="1">{"via1",#N/A,TRUE,"general";"via2",#N/A,TRUE,"general";"via3",#N/A,TRUE,"general"}</definedName>
    <definedName name="afdaffaf">[62]Insumos!#REF!</definedName>
    <definedName name="afdsw" localSheetId="2" hidden="1">{"TAB1",#N/A,TRUE,"GENERAL";"TAB2",#N/A,TRUE,"GENERAL";"TAB3",#N/A,TRUE,"GENERAL";"TAB4",#N/A,TRUE,"GENERAL";"TAB5",#N/A,TRUE,"GENERAL"}</definedName>
    <definedName name="afdsw" localSheetId="3" hidden="1">{"TAB1",#N/A,TRUE,"GENERAL";"TAB2",#N/A,TRUE,"GENERAL";"TAB3",#N/A,TRUE,"GENERAL";"TAB4",#N/A,TRUE,"GENERAL";"TAB5",#N/A,TRUE,"GENERAL"}</definedName>
    <definedName name="afdsw" localSheetId="4" hidden="1">{"TAB1",#N/A,TRUE,"GENERAL";"TAB2",#N/A,TRUE,"GENERAL";"TAB3",#N/A,TRUE,"GENERAL";"TAB4",#N/A,TRUE,"GENERAL";"TAB5",#N/A,TRUE,"GENERAL"}</definedName>
    <definedName name="afdsw" localSheetId="5" hidden="1">{"TAB1",#N/A,TRUE,"GENERAL";"TAB2",#N/A,TRUE,"GENERAL";"TAB3",#N/A,TRUE,"GENERAL";"TAB4",#N/A,TRUE,"GENERAL";"TAB5",#N/A,TRUE,"GENERAL"}</definedName>
    <definedName name="afdsw" localSheetId="8" hidden="1">{"TAB1",#N/A,TRUE,"GENERAL";"TAB2",#N/A,TRUE,"GENERAL";"TAB3",#N/A,TRUE,"GENERAL";"TAB4",#N/A,TRUE,"GENERAL";"TAB5",#N/A,TRUE,"GENERAL"}</definedName>
    <definedName name="afdsw" localSheetId="16" hidden="1">{"TAB1",#N/A,TRUE,"GENERAL";"TAB2",#N/A,TRUE,"GENERAL";"TAB3",#N/A,TRUE,"GENERAL";"TAB4",#N/A,TRUE,"GENERAL";"TAB5",#N/A,TRUE,"GENERAL"}</definedName>
    <definedName name="afdsw" localSheetId="17" hidden="1">{"TAB1",#N/A,TRUE,"GENERAL";"TAB2",#N/A,TRUE,"GENERAL";"TAB3",#N/A,TRUE,"GENERAL";"TAB4",#N/A,TRUE,"GENERAL";"TAB5",#N/A,TRUE,"GENERAL"}</definedName>
    <definedName name="afdsw" localSheetId="18" hidden="1">{"TAB1",#N/A,TRUE,"GENERAL";"TAB2",#N/A,TRUE,"GENERAL";"TAB3",#N/A,TRUE,"GENERAL";"TAB4",#N/A,TRUE,"GENERAL";"TAB5",#N/A,TRUE,"GENERAL"}</definedName>
    <definedName name="afdsw" localSheetId="1" hidden="1">{"TAB1",#N/A,TRUE,"GENERAL";"TAB2",#N/A,TRUE,"GENERAL";"TAB3",#N/A,TRUE,"GENERAL";"TAB4",#N/A,TRUE,"GENERAL";"TAB5",#N/A,TRUE,"GENERAL"}</definedName>
    <definedName name="afdsw" hidden="1">{"TAB1",#N/A,TRUE,"GENERAL";"TAB2",#N/A,TRUE,"GENERAL";"TAB3",#N/A,TRUE,"GENERAL";"TAB4",#N/A,TRUE,"GENERAL";"TAB5",#N/A,TRUE,"GENERAL"}</definedName>
    <definedName name="AFINADOCUBIERTA">#REF!</definedName>
    <definedName name="agd">#N/A</definedName>
    <definedName name="agdsgg" localSheetId="2" hidden="1">{"via1",#N/A,TRUE,"general";"via2",#N/A,TRUE,"general";"via3",#N/A,TRUE,"general"}</definedName>
    <definedName name="agdsgg" localSheetId="3" hidden="1">{"via1",#N/A,TRUE,"general";"via2",#N/A,TRUE,"general";"via3",#N/A,TRUE,"general"}</definedName>
    <definedName name="agdsgg" localSheetId="4" hidden="1">{"via1",#N/A,TRUE,"general";"via2",#N/A,TRUE,"general";"via3",#N/A,TRUE,"general"}</definedName>
    <definedName name="agdsgg" localSheetId="5" hidden="1">{"via1",#N/A,TRUE,"general";"via2",#N/A,TRUE,"general";"via3",#N/A,TRUE,"general"}</definedName>
    <definedName name="agdsgg" localSheetId="8" hidden="1">{"via1",#N/A,TRUE,"general";"via2",#N/A,TRUE,"general";"via3",#N/A,TRUE,"general"}</definedName>
    <definedName name="agdsgg" localSheetId="16" hidden="1">{"via1",#N/A,TRUE,"general";"via2",#N/A,TRUE,"general";"via3",#N/A,TRUE,"general"}</definedName>
    <definedName name="agdsgg" localSheetId="17" hidden="1">{"via1",#N/A,TRUE,"general";"via2",#N/A,TRUE,"general";"via3",#N/A,TRUE,"general"}</definedName>
    <definedName name="agdsgg" localSheetId="18" hidden="1">{"via1",#N/A,TRUE,"general";"via2",#N/A,TRUE,"general";"via3",#N/A,TRUE,"general"}</definedName>
    <definedName name="agdsgg" localSheetId="1" hidden="1">{"via1",#N/A,TRUE,"general";"via2",#N/A,TRUE,"general";"via3",#N/A,TRUE,"general"}</definedName>
    <definedName name="agdsgg" hidden="1">{"via1",#N/A,TRUE,"general";"via2",#N/A,TRUE,"general";"via3",#N/A,TRUE,"general"}</definedName>
    <definedName name="AGO">#REF!</definedName>
    <definedName name="AGREGADO">[67]MATERIALES!$C$14</definedName>
    <definedName name="Agregado_Grueso" localSheetId="1">'[56]LISTADO DE MATERIALES Y EQUIPOS'!$B$10</definedName>
    <definedName name="Agregado_Grueso">'[57]LISTADO DE MATERIALES Y EQUIPOS'!$B$10</definedName>
    <definedName name="Agregados">#REF!</definedName>
    <definedName name="AGRICOLA">[68]PRES.AGRI!$B$1:$N$35</definedName>
    <definedName name="Agua" localSheetId="1">'[56]LISTADO DE MATERIALES Y EQUIPOS'!$B$18</definedName>
    <definedName name="Agua">'[57]LISTADO DE MATERIALES Y EQUIPOS'!$B$18</definedName>
    <definedName name="ah">#REF!</definedName>
    <definedName name="ahe">#REF!</definedName>
    <definedName name="aire">[69]Presupuesto!#REF!,[69]Presupuesto!#REF!</definedName>
    <definedName name="AIRE_ACOND_ITEM">[70]Presupuesto!#REF!,[70]Presupuesto!#REF!</definedName>
    <definedName name="AIRE_ACOND_VALOR">[70]Presupuesto!#REF!,[70]Presupuesto!#REF!</definedName>
    <definedName name="AIRE_ACONDICIONADO">[71]PRESUPUESTO!#REF!</definedName>
    <definedName name="Aire_Acondicionado_Inverter_12000_btu" localSheetId="1">'[56]LISTADO DE MATERIALES Y EQUIPOS'!$B$118</definedName>
    <definedName name="Aire_Acondicionado_Inverter_12000_btu">'[57]LISTADO DE MATERIALES Y EQUIPOS'!$B$118</definedName>
    <definedName name="Aire_Acondicionado_Inverter_9000_btu" localSheetId="1">'[56]LISTADO DE MATERIALES Y EQUIPOS'!$B$117</definedName>
    <definedName name="Aire_Acondicionado_Inverter_9000_btu">'[57]LISTADO DE MATERIALES Y EQUIPOS'!$B$117</definedName>
    <definedName name="AIU" localSheetId="1">#REF!</definedName>
    <definedName name="aiu">#REF!</definedName>
    <definedName name="AIU.">[72]BASE!$C$3</definedName>
    <definedName name="AIU_ADMON">[73]DATOS!$D$8</definedName>
    <definedName name="AIU_IMP">[73]DATOS!$D$9</definedName>
    <definedName name="AIU_UTIL">[73]DATOS!$D$10</definedName>
    <definedName name="AIUA" localSheetId="1">#REF!</definedName>
    <definedName name="AIUA">#REF!</definedName>
    <definedName name="AIUK">[71]BASE!$C$1</definedName>
    <definedName name="AIUL">[71]BASE!$C$1</definedName>
    <definedName name="aj">#REF!</definedName>
    <definedName name="Ajizal">'[74]AJIZAL 3335'!$A$7:$J$142</definedName>
    <definedName name="AjustDelAIU" localSheetId="1">#REF!</definedName>
    <definedName name="AjustDelAIU">#REF!</definedName>
    <definedName name="Ajuste">[75]Datos!$B$11</definedName>
    <definedName name="akljdslKDBJ" localSheetId="1">[1]INSUMOS!#REF!</definedName>
    <definedName name="akljdslKDBJ">[1]INSUMOS!#REF!</definedName>
    <definedName name="ALA">#REF!</definedName>
    <definedName name="ALAMB">[76]INSUMOS!$D$169</definedName>
    <definedName name="ALAMBRE">#REF!</definedName>
    <definedName name="Alambre_de_pua_calibre_14" localSheetId="1">'[56]LISTADO DE MATERIALES Y EQUIPOS'!$B$16</definedName>
    <definedName name="Alambre_de_pua_calibre_14">'[57]LISTADO DE MATERIALES Y EQUIPOS'!$B$16</definedName>
    <definedName name="Alambre_negro" localSheetId="1">'[56]LISTADO DE MATERIALES Y EQUIPOS'!$B$15</definedName>
    <definedName name="Alambre_negro">'[57]LISTADO DE MATERIALES Y EQUIPOS'!$B$15</definedName>
    <definedName name="alambre14">#REF!</definedName>
    <definedName name="alambrecal14">#REF!</definedName>
    <definedName name="ALANR">[16]BASE!$D$24</definedName>
    <definedName name="alc" localSheetId="2">[77]!absc</definedName>
    <definedName name="alc" localSheetId="12">[77]!absc</definedName>
    <definedName name="alc" localSheetId="11">[77]!absc</definedName>
    <definedName name="alc" localSheetId="13">[77]!absc</definedName>
    <definedName name="alc" localSheetId="14">[77]!absc</definedName>
    <definedName name="alc" localSheetId="15">[77]!absc</definedName>
    <definedName name="alc" localSheetId="3">[77]!absc</definedName>
    <definedName name="alc" localSheetId="4">[77]!absc</definedName>
    <definedName name="alc" localSheetId="5">[77]!absc</definedName>
    <definedName name="alc" localSheetId="6">[77]!absc</definedName>
    <definedName name="alc" localSheetId="7">[77]!absc</definedName>
    <definedName name="alc" localSheetId="8">[77]!absc</definedName>
    <definedName name="alc" localSheetId="9">[77]!absc</definedName>
    <definedName name="alc" localSheetId="10">[77]!absc</definedName>
    <definedName name="alc" localSheetId="16">[77]!absc</definedName>
    <definedName name="alc" localSheetId="17">[77]!absc</definedName>
    <definedName name="alc" localSheetId="18">[77]!absc</definedName>
    <definedName name="alc" localSheetId="19">[77]!absc</definedName>
    <definedName name="alc" localSheetId="20">[77]!absc</definedName>
    <definedName name="alc" localSheetId="21">[77]!absc</definedName>
    <definedName name="alc" localSheetId="22">[77]!absc</definedName>
    <definedName name="alc" localSheetId="23">[77]!absc</definedName>
    <definedName name="alc" localSheetId="24">[77]!absc</definedName>
    <definedName name="alc" localSheetId="1">[78]!absc</definedName>
    <definedName name="alc">[77]!absc</definedName>
    <definedName name="alcantarillado">'[79]FORMATO ACOM ALDO. FRENTE'!$L$9</definedName>
    <definedName name="ALFAGIAS">#REF!</definedName>
    <definedName name="ALNEGRO">#REF!</definedName>
    <definedName name="ALPUA">[16]BASE!$D$384</definedName>
    <definedName name="AMBIENTAL">#REF!</definedName>
    <definedName name="ANALISIS">#REF!</definedName>
    <definedName name="ANCLAJE">'[80]MC SF GAVIONES'!#REF!</definedName>
    <definedName name="ANDAM">[16]BASE!$D$473</definedName>
    <definedName name="Andamios" localSheetId="1">'[56]LISTADO DE MATERIALES Y EQUIPOS'!$B$44</definedName>
    <definedName name="Andamios">'[57]LISTADO DE MATERIALES Y EQUIPOS'!$B$44</definedName>
    <definedName name="ANDEN">#REF!</definedName>
    <definedName name="ANDENESV">#REF!</definedName>
    <definedName name="ANDINO">#REF!</definedName>
    <definedName name="ANE">'[81]ANEXO 7'!#REF!</definedName>
    <definedName name="Angebotsdatum">#REF!</definedName>
    <definedName name="angela">#REF!</definedName>
    <definedName name="angulo_6_metros_3__16_x_2_pulgadas_g___50" localSheetId="1">'[56]LISTADO DE MATERIALES Y EQUIPOS'!$B$53</definedName>
    <definedName name="angulo_6_metros_3__16_x_2_pulgadas_g___50">'[57]LISTADO DE MATERIALES Y EQUIPOS'!$B$53</definedName>
    <definedName name="Angulo_de_platina__1_x1_x1_8">'[82]L. MAT.'!#REF!</definedName>
    <definedName name="annnnnnr">#REF!</definedName>
    <definedName name="anscount" hidden="1">1</definedName>
    <definedName name="ANTBNK">#REF!</definedName>
    <definedName name="Antic">[83]BASES!$B$33</definedName>
    <definedName name="ANTICIPO">[84]BASES!$B$33</definedName>
    <definedName name="Anticorrosivo" localSheetId="1">'[56]LISTADO DE MATERIALES Y EQUIPOS'!$B$60</definedName>
    <definedName name="Anticorrosivo">'[57]LISTADO DE MATERIALES Y EQUIPOS'!$B$60</definedName>
    <definedName name="ANTISB">[76]INSUMOS!$D$181</definedName>
    <definedName name="ANTRA">[16]BASE!$D$67</definedName>
    <definedName name="AÑO">[50]PRESUPUESTO!$D$13</definedName>
    <definedName name="AÑOWUIE" localSheetId="1">'[85]Res-Accide-10'!$R$2:$R$7</definedName>
    <definedName name="AÑOWUIE">'[86]Res-Accide-10'!$R$2:$R$7</definedName>
    <definedName name="ao" localSheetId="1">#REF!</definedName>
    <definedName name="Ao">[87]Indices!#REF!</definedName>
    <definedName name="ap">[88]Planilla!$D$58</definedName>
    <definedName name="APACONCRETO" localSheetId="1">#REF!</definedName>
    <definedName name="APACONCRETO">#REF!</definedName>
    <definedName name="APALECHADA" localSheetId="1">#REF!</definedName>
    <definedName name="APALECHADA">#REF!</definedName>
    <definedName name="APAMORTERO" localSheetId="1">#REF!</definedName>
    <definedName name="APAMORTERO">#REF!</definedName>
    <definedName name="Apar.Sanitarios">#REF!</definedName>
    <definedName name="APARAT_SAN_INCRUST_ITEM">[70]Presupuesto!#REF!</definedName>
    <definedName name="APARAT_SANIT_ITEM">[70]Presupuesto!#REF!,[70]Presupuesto!#REF!,[70]Presupuesto!#REF!,[70]Presupuesto!#REF!</definedName>
    <definedName name="APARAT_SANIT_VALOR">[70]Presupuesto!$G$939,[70]Presupuesto!$G$940,[70]Presupuesto!$G$941,[70]Presupuesto!$G$942:$G$945</definedName>
    <definedName name="APARATOS_MUEBLES_MESONES_ESPEJOS">[71]PRESUPUESTO!#REF!</definedName>
    <definedName name="APARATOSSAN">[70]Presupuesto!#REF!,[70]Presupuesto!#REF!,[70]Presupuesto!#REF!,[70]Presupuesto!#REF!</definedName>
    <definedName name="APU" localSheetId="1">[89]APU!$A:$G</definedName>
    <definedName name="APU">#REF!</definedName>
    <definedName name="APU_AUXILIARES">'[89]APU AUXILIARES'!$A:$G</definedName>
    <definedName name="APU_directos" localSheetId="1">#REF!</definedName>
    <definedName name="APU_directos">#REF!</definedName>
    <definedName name="APU221.1" localSheetId="1">#REF!</definedName>
    <definedName name="APU221.1">#REF!</definedName>
    <definedName name="APU221.2" localSheetId="1">#REF!</definedName>
    <definedName name="APU221.2">#REF!</definedName>
    <definedName name="APU5P" localSheetId="2">[6]!absc</definedName>
    <definedName name="APU5P" localSheetId="12">[6]!absc</definedName>
    <definedName name="APU5P" localSheetId="11">[6]!absc</definedName>
    <definedName name="APU5P" localSheetId="13">[6]!absc</definedName>
    <definedName name="APU5P" localSheetId="14">[6]!absc</definedName>
    <definedName name="APU5P" localSheetId="15">[6]!absc</definedName>
    <definedName name="APU5P" localSheetId="3">[6]!absc</definedName>
    <definedName name="APU5P" localSheetId="4">[6]!absc</definedName>
    <definedName name="APU5P" localSheetId="5">[6]!absc</definedName>
    <definedName name="APU5P" localSheetId="6">[6]!absc</definedName>
    <definedName name="APU5P" localSheetId="7">[6]!absc</definedName>
    <definedName name="APU5P" localSheetId="8">[6]!absc</definedName>
    <definedName name="APU5P" localSheetId="9">[6]!absc</definedName>
    <definedName name="APU5P" localSheetId="10">[6]!absc</definedName>
    <definedName name="APU5P" localSheetId="16">[6]!absc</definedName>
    <definedName name="APU5P" localSheetId="17">[6]!absc</definedName>
    <definedName name="APU5P" localSheetId="18">[6]!absc</definedName>
    <definedName name="APU5P" localSheetId="19">[6]!absc</definedName>
    <definedName name="APU5P" localSheetId="20">[6]!absc</definedName>
    <definedName name="APU5P" localSheetId="21">[6]!absc</definedName>
    <definedName name="APU5P" localSheetId="22">[6]!absc</definedName>
    <definedName name="APU5P" localSheetId="23">[6]!absc</definedName>
    <definedName name="APU5P" localSheetId="24">[6]!absc</definedName>
    <definedName name="APU5P">[6]!absc</definedName>
    <definedName name="APUCONCRETOS">#REF!</definedName>
    <definedName name="apue651">#REF!</definedName>
    <definedName name="APUMORTEROPEGA">#REF!</definedName>
    <definedName name="APUMORTEROREVOQUE">#REF!</definedName>
    <definedName name="aq" localSheetId="2">'1.1'!ERR</definedName>
    <definedName name="aq" localSheetId="3">'1.2'!ERR</definedName>
    <definedName name="aq" localSheetId="4">'1.3'!ERR</definedName>
    <definedName name="aq" localSheetId="5">'1.4'!ERR</definedName>
    <definedName name="aq" localSheetId="8">'1.7'!ERR</definedName>
    <definedName name="aq" localSheetId="16">'2.1'!ERR</definedName>
    <definedName name="aq" localSheetId="17">'2.2'!ERR</definedName>
    <definedName name="aq" localSheetId="18">'2.3'!ERR</definedName>
    <definedName name="aq" localSheetId="1">#N/A</definedName>
    <definedName name="aq">[0]!ERR</definedName>
    <definedName name="aqaq" localSheetId="2" hidden="1">{"TAB1",#N/A,TRUE,"GENERAL";"TAB2",#N/A,TRUE,"GENERAL";"TAB3",#N/A,TRUE,"GENERAL";"TAB4",#N/A,TRUE,"GENERAL";"TAB5",#N/A,TRUE,"GENERAL"}</definedName>
    <definedName name="aqaq" localSheetId="3" hidden="1">{"TAB1",#N/A,TRUE,"GENERAL";"TAB2",#N/A,TRUE,"GENERAL";"TAB3",#N/A,TRUE,"GENERAL";"TAB4",#N/A,TRUE,"GENERAL";"TAB5",#N/A,TRUE,"GENERAL"}</definedName>
    <definedName name="aqaq" localSheetId="4" hidden="1">{"TAB1",#N/A,TRUE,"GENERAL";"TAB2",#N/A,TRUE,"GENERAL";"TAB3",#N/A,TRUE,"GENERAL";"TAB4",#N/A,TRUE,"GENERAL";"TAB5",#N/A,TRUE,"GENERAL"}</definedName>
    <definedName name="aqaq" localSheetId="5" hidden="1">{"TAB1",#N/A,TRUE,"GENERAL";"TAB2",#N/A,TRUE,"GENERAL";"TAB3",#N/A,TRUE,"GENERAL";"TAB4",#N/A,TRUE,"GENERAL";"TAB5",#N/A,TRUE,"GENERAL"}</definedName>
    <definedName name="aqaq" localSheetId="8" hidden="1">{"TAB1",#N/A,TRUE,"GENERAL";"TAB2",#N/A,TRUE,"GENERAL";"TAB3",#N/A,TRUE,"GENERAL";"TAB4",#N/A,TRUE,"GENERAL";"TAB5",#N/A,TRUE,"GENERAL"}</definedName>
    <definedName name="aqaq" localSheetId="16" hidden="1">{"TAB1",#N/A,TRUE,"GENERAL";"TAB2",#N/A,TRUE,"GENERAL";"TAB3",#N/A,TRUE,"GENERAL";"TAB4",#N/A,TRUE,"GENERAL";"TAB5",#N/A,TRUE,"GENERAL"}</definedName>
    <definedName name="aqaq" localSheetId="17" hidden="1">{"TAB1",#N/A,TRUE,"GENERAL";"TAB2",#N/A,TRUE,"GENERAL";"TAB3",#N/A,TRUE,"GENERAL";"TAB4",#N/A,TRUE,"GENERAL";"TAB5",#N/A,TRUE,"GENERAL"}</definedName>
    <definedName name="aqaq" localSheetId="18" hidden="1">{"TAB1",#N/A,TRUE,"GENERAL";"TAB2",#N/A,TRUE,"GENERAL";"TAB3",#N/A,TRUE,"GENERAL";"TAB4",#N/A,TRUE,"GENERAL";"TAB5",#N/A,TRUE,"GENERAL"}</definedName>
    <definedName name="aqaq" localSheetId="1" hidden="1">{"TAB1",#N/A,TRUE,"GENERAL";"TAB2",#N/A,TRUE,"GENERAL";"TAB3",#N/A,TRUE,"GENERAL";"TAB4",#N/A,TRUE,"GENERAL";"TAB5",#N/A,TRUE,"GENERAL"}</definedName>
    <definedName name="aqaq" hidden="1">{"TAB1",#N/A,TRUE,"GENERAL";"TAB2",#N/A,TRUE,"GENERAL";"TAB3",#N/A,TRUE,"GENERAL";"TAB4",#N/A,TRUE,"GENERAL";"TAB5",#N/A,TRUE,"GENERAL"}</definedName>
    <definedName name="AR">#REF!</definedName>
    <definedName name="ARANA">[26]BASE!$D$433</definedName>
    <definedName name="AREA">#REF!</definedName>
    <definedName name="Area_canal">[36]Dimensiones!$B$36</definedName>
    <definedName name="Área_de_Cantidades" localSheetId="1">#REF!</definedName>
    <definedName name="Área_de_Cantidades">#REF!</definedName>
    <definedName name="_xlnm.Extract" localSheetId="1">'[90]AC2-AG96'!#REF!</definedName>
    <definedName name="_xlnm.Extract">#REF!</definedName>
    <definedName name="_xlnm.Print_Area" localSheetId="1">PPTO!$A$1:$P$43</definedName>
    <definedName name="_xlnm.Print_Area">#REF!</definedName>
    <definedName name="ARELC">[26]BASE!$D$62</definedName>
    <definedName name="ARELF">[16]BASE!$D$69</definedName>
    <definedName name="Arena" localSheetId="1">'[56]LISTADO DE MATERIALES Y EQUIPOS'!$B$9</definedName>
    <definedName name="Arena">'[57]LISTADO DE MATERIALES Y EQUIPOS'!$B$9</definedName>
    <definedName name="Arenag">#REF!</definedName>
    <definedName name="ARENALAVADA">[67]MATERIALES!$C$13</definedName>
    <definedName name="ARENC">[44]BASE!$D$61</definedName>
    <definedName name="ARENI">[26]BASE!$D$52</definedName>
    <definedName name="ARENP">[44]BASE!$D$59</definedName>
    <definedName name="arial">#REF!</definedName>
    <definedName name="armuve" localSheetId="2">'1.1'!ERR</definedName>
    <definedName name="armuve" localSheetId="3">'1.2'!ERR</definedName>
    <definedName name="armuve" localSheetId="4">'1.3'!ERR</definedName>
    <definedName name="armuve" localSheetId="5">'1.4'!ERR</definedName>
    <definedName name="armuve" localSheetId="8">'1.7'!ERR</definedName>
    <definedName name="armuve" localSheetId="16">'2.1'!ERR</definedName>
    <definedName name="armuve" localSheetId="17">'2.2'!ERR</definedName>
    <definedName name="armuve" localSheetId="18">'2.3'!ERR</definedName>
    <definedName name="armuve" localSheetId="1">#N/A</definedName>
    <definedName name="armuve">[0]!ERR</definedName>
    <definedName name="ARP" localSheetId="2">#REF!</definedName>
    <definedName name="ARP" localSheetId="3">#REF!</definedName>
    <definedName name="ARP" localSheetId="4">#REF!</definedName>
    <definedName name="ARP" localSheetId="5">#REF!</definedName>
    <definedName name="ARP" localSheetId="8">#REF!</definedName>
    <definedName name="ARP" localSheetId="16">#REF!</definedName>
    <definedName name="ARP" localSheetId="17">#REF!</definedName>
    <definedName name="ARP" localSheetId="18">#REF!</definedName>
    <definedName name="ARP">#REF!</definedName>
    <definedName name="articulos">[91]articulos!$A$2:$E$65536</definedName>
    <definedName name="ARTURO">#REF!</definedName>
    <definedName name="as" localSheetId="2">'1.1'!ERR</definedName>
    <definedName name="as" localSheetId="3">'1.2'!ERR</definedName>
    <definedName name="as" localSheetId="4">'1.3'!ERR</definedName>
    <definedName name="as" localSheetId="5">'1.4'!ERR</definedName>
    <definedName name="as" localSheetId="8">'1.7'!ERR</definedName>
    <definedName name="as" localSheetId="16">'2.1'!ERR</definedName>
    <definedName name="as" localSheetId="17">'2.2'!ERR</definedName>
    <definedName name="as" localSheetId="18">'2.3'!ERR</definedName>
    <definedName name="as" localSheetId="1">#N/A</definedName>
    <definedName name="as">[0]!ERR</definedName>
    <definedName name="asasdasd">#N/A</definedName>
    <definedName name="ASB" localSheetId="1">[7]AASHTO!$A$8:$F$11</definedName>
    <definedName name="ASB">[5]AASHTO!$A$8:$F$11</definedName>
    <definedName name="ASCENSORES_ITEM">[70]Presupuesto!#REF!</definedName>
    <definedName name="ASD" localSheetId="1" hidden="1">{"via1",#N/A,TRUE,"general";"via2",#N/A,TRUE,"general";"via3",#N/A,TRUE,"general"}</definedName>
    <definedName name="asd">#REF!</definedName>
    <definedName name="ASDA" localSheetId="2" hidden="1">{"via1",#N/A,TRUE,"general";"via2",#N/A,TRUE,"general";"via3",#N/A,TRUE,"general"}</definedName>
    <definedName name="ASDA" localSheetId="3" hidden="1">{"via1",#N/A,TRUE,"general";"via2",#N/A,TRUE,"general";"via3",#N/A,TRUE,"general"}</definedName>
    <definedName name="ASDA" localSheetId="4" hidden="1">{"via1",#N/A,TRUE,"general";"via2",#N/A,TRUE,"general";"via3",#N/A,TRUE,"general"}</definedName>
    <definedName name="ASDA" localSheetId="5" hidden="1">{"via1",#N/A,TRUE,"general";"via2",#N/A,TRUE,"general";"via3",#N/A,TRUE,"general"}</definedName>
    <definedName name="ASDA" localSheetId="8" hidden="1">{"via1",#N/A,TRUE,"general";"via2",#N/A,TRUE,"general";"via3",#N/A,TRUE,"general"}</definedName>
    <definedName name="ASDA" localSheetId="16" hidden="1">{"via1",#N/A,TRUE,"general";"via2",#N/A,TRUE,"general";"via3",#N/A,TRUE,"general"}</definedName>
    <definedName name="ASDA" localSheetId="17" hidden="1">{"via1",#N/A,TRUE,"general";"via2",#N/A,TRUE,"general";"via3",#N/A,TRUE,"general"}</definedName>
    <definedName name="ASDA" localSheetId="18" hidden="1">{"via1",#N/A,TRUE,"general";"via2",#N/A,TRUE,"general";"via3",#N/A,TRUE,"general"}</definedName>
    <definedName name="ASDA" localSheetId="1" hidden="1">{"via1",#N/A,TRUE,"general";"via2",#N/A,TRUE,"general";"via3",#N/A,TRUE,"general"}</definedName>
    <definedName name="ASDA" hidden="1">{"via1",#N/A,TRUE,"general";"via2",#N/A,TRUE,"general";"via3",#N/A,TRUE,"general"}</definedName>
    <definedName name="asdasd" localSheetId="2" hidden="1">{"TAB1",#N/A,TRUE,"GENERAL";"TAB2",#N/A,TRUE,"GENERAL";"TAB3",#N/A,TRUE,"GENERAL";"TAB4",#N/A,TRUE,"GENERAL";"TAB5",#N/A,TRUE,"GENERAL"}</definedName>
    <definedName name="asdasd" localSheetId="3" hidden="1">{"TAB1",#N/A,TRUE,"GENERAL";"TAB2",#N/A,TRUE,"GENERAL";"TAB3",#N/A,TRUE,"GENERAL";"TAB4",#N/A,TRUE,"GENERAL";"TAB5",#N/A,TRUE,"GENERAL"}</definedName>
    <definedName name="asdasd" localSheetId="4" hidden="1">{"TAB1",#N/A,TRUE,"GENERAL";"TAB2",#N/A,TRUE,"GENERAL";"TAB3",#N/A,TRUE,"GENERAL";"TAB4",#N/A,TRUE,"GENERAL";"TAB5",#N/A,TRUE,"GENERAL"}</definedName>
    <definedName name="asdasd" localSheetId="5" hidden="1">{"TAB1",#N/A,TRUE,"GENERAL";"TAB2",#N/A,TRUE,"GENERAL";"TAB3",#N/A,TRUE,"GENERAL";"TAB4",#N/A,TRUE,"GENERAL";"TAB5",#N/A,TRUE,"GENERAL"}</definedName>
    <definedName name="asdasd" localSheetId="8" hidden="1">{"TAB1",#N/A,TRUE,"GENERAL";"TAB2",#N/A,TRUE,"GENERAL";"TAB3",#N/A,TRUE,"GENERAL";"TAB4",#N/A,TRUE,"GENERAL";"TAB5",#N/A,TRUE,"GENERAL"}</definedName>
    <definedName name="asdasd" localSheetId="16" hidden="1">{"TAB1",#N/A,TRUE,"GENERAL";"TAB2",#N/A,TRUE,"GENERAL";"TAB3",#N/A,TRUE,"GENERAL";"TAB4",#N/A,TRUE,"GENERAL";"TAB5",#N/A,TRUE,"GENERAL"}</definedName>
    <definedName name="asdasd" localSheetId="17" hidden="1">{"TAB1",#N/A,TRUE,"GENERAL";"TAB2",#N/A,TRUE,"GENERAL";"TAB3",#N/A,TRUE,"GENERAL";"TAB4",#N/A,TRUE,"GENERAL";"TAB5",#N/A,TRUE,"GENERAL"}</definedName>
    <definedName name="asdasd" localSheetId="18" hidden="1">{"TAB1",#N/A,TRUE,"GENERAL";"TAB2",#N/A,TRUE,"GENERAL";"TAB3",#N/A,TRUE,"GENERAL";"TAB4",#N/A,TRUE,"GENERAL";"TAB5",#N/A,TRUE,"GENERAL"}</definedName>
    <definedName name="asdasd" localSheetId="1" hidden="1">{"TAB1",#N/A,TRUE,"GENERAL";"TAB2",#N/A,TRUE,"GENERAL";"TAB3",#N/A,TRUE,"GENERAL";"TAB4",#N/A,TRUE,"GENERAL";"TAB5",#N/A,TRUE,"GENERAL"}</definedName>
    <definedName name="asdasd" hidden="1">{"TAB1",#N/A,TRUE,"GENERAL";"TAB2",#N/A,TRUE,"GENERAL";"TAB3",#N/A,TRUE,"GENERAL";"TAB4",#N/A,TRUE,"GENERAL";"TAB5",#N/A,TRUE,"GENERAL"}</definedName>
    <definedName name="asdasdasdasd" localSheetId="1">#REF!</definedName>
    <definedName name="asdasdasdasd">#REF!</definedName>
    <definedName name="asdf" localSheetId="2" hidden="1">{"via1",#N/A,TRUE,"general";"via2",#N/A,TRUE,"general";"via3",#N/A,TRUE,"general"}</definedName>
    <definedName name="asdf" localSheetId="3" hidden="1">{"via1",#N/A,TRUE,"general";"via2",#N/A,TRUE,"general";"via3",#N/A,TRUE,"general"}</definedName>
    <definedName name="asdf" localSheetId="4" hidden="1">{"via1",#N/A,TRUE,"general";"via2",#N/A,TRUE,"general";"via3",#N/A,TRUE,"general"}</definedName>
    <definedName name="asdf" localSheetId="5" hidden="1">{"via1",#N/A,TRUE,"general";"via2",#N/A,TRUE,"general";"via3",#N/A,TRUE,"general"}</definedName>
    <definedName name="asdf" localSheetId="8" hidden="1">{"via1",#N/A,TRUE,"general";"via2",#N/A,TRUE,"general";"via3",#N/A,TRUE,"general"}</definedName>
    <definedName name="asdf" localSheetId="16" hidden="1">{"via1",#N/A,TRUE,"general";"via2",#N/A,TRUE,"general";"via3",#N/A,TRUE,"general"}</definedName>
    <definedName name="asdf" localSheetId="17" hidden="1">{"via1",#N/A,TRUE,"general";"via2",#N/A,TRUE,"general";"via3",#N/A,TRUE,"general"}</definedName>
    <definedName name="asdf" localSheetId="18" hidden="1">{"via1",#N/A,TRUE,"general";"via2",#N/A,TRUE,"general";"via3",#N/A,TRUE,"general"}</definedName>
    <definedName name="asdf" localSheetId="1" hidden="1">{"via1",#N/A,TRUE,"general";"via2",#N/A,TRUE,"general";"via3",#N/A,TRUE,"general"}</definedName>
    <definedName name="asdf" hidden="1">{"via1",#N/A,TRUE,"general";"via2",#N/A,TRUE,"general";"via3",#N/A,TRUE,"general"}</definedName>
    <definedName name="asdfa" localSheetId="2" hidden="1">{"via1",#N/A,TRUE,"general";"via2",#N/A,TRUE,"general";"via3",#N/A,TRUE,"general"}</definedName>
    <definedName name="asdfa" localSheetId="3" hidden="1">{"via1",#N/A,TRUE,"general";"via2",#N/A,TRUE,"general";"via3",#N/A,TRUE,"general"}</definedName>
    <definedName name="asdfa" localSheetId="4" hidden="1">{"via1",#N/A,TRUE,"general";"via2",#N/A,TRUE,"general";"via3",#N/A,TRUE,"general"}</definedName>
    <definedName name="asdfa" localSheetId="5" hidden="1">{"via1",#N/A,TRUE,"general";"via2",#N/A,TRUE,"general";"via3",#N/A,TRUE,"general"}</definedName>
    <definedName name="asdfa" localSheetId="8" hidden="1">{"via1",#N/A,TRUE,"general";"via2",#N/A,TRUE,"general";"via3",#N/A,TRUE,"general"}</definedName>
    <definedName name="asdfa" localSheetId="16" hidden="1">{"via1",#N/A,TRUE,"general";"via2",#N/A,TRUE,"general";"via3",#N/A,TRUE,"general"}</definedName>
    <definedName name="asdfa" localSheetId="17" hidden="1">{"via1",#N/A,TRUE,"general";"via2",#N/A,TRUE,"general";"via3",#N/A,TRUE,"general"}</definedName>
    <definedName name="asdfa" localSheetId="18" hidden="1">{"via1",#N/A,TRUE,"general";"via2",#N/A,TRUE,"general";"via3",#N/A,TRUE,"general"}</definedName>
    <definedName name="asdfa" localSheetId="1" hidden="1">{"via1",#N/A,TRUE,"general";"via2",#N/A,TRUE,"general";"via3",#N/A,TRUE,"general"}</definedName>
    <definedName name="asdfa" hidden="1">{"via1",#N/A,TRUE,"general";"via2",#N/A,TRUE,"general";"via3",#N/A,TRUE,"general"}</definedName>
    <definedName name="asdfadsfadsfafda">[62]Insumos!#REF!</definedName>
    <definedName name="asdfasdf">[3]INSUMOS!#REF!</definedName>
    <definedName name="ASDFGHJKLÑ" localSheetId="2">'1.1'!ERR</definedName>
    <definedName name="ASDFGHJKLÑ" localSheetId="3">'1.2'!ERR</definedName>
    <definedName name="ASDFGHJKLÑ" localSheetId="4">'1.3'!ERR</definedName>
    <definedName name="ASDFGHJKLÑ" localSheetId="5">'1.4'!ERR</definedName>
    <definedName name="ASDFGHJKLÑ" localSheetId="8">'1.7'!ERR</definedName>
    <definedName name="ASDFGHJKLÑ" localSheetId="16">'2.1'!ERR</definedName>
    <definedName name="ASDFGHJKLÑ" localSheetId="17">'2.2'!ERR</definedName>
    <definedName name="ASDFGHJKLÑ" localSheetId="18">'2.3'!ERR</definedName>
    <definedName name="ASDFGHJKLÑ" localSheetId="1">#N/A</definedName>
    <definedName name="ASDFGHJKLÑ">[0]!ERR</definedName>
    <definedName name="asdfñk" localSheetId="2">[92]!absc</definedName>
    <definedName name="asdfñk" localSheetId="12">[92]!absc</definedName>
    <definedName name="asdfñk" localSheetId="11">[92]!absc</definedName>
    <definedName name="asdfñk" localSheetId="13">[92]!absc</definedName>
    <definedName name="asdfñk" localSheetId="14">[92]!absc</definedName>
    <definedName name="asdfñk" localSheetId="15">[92]!absc</definedName>
    <definedName name="asdfñk" localSheetId="3">[92]!absc</definedName>
    <definedName name="asdfñk" localSheetId="4">[92]!absc</definedName>
    <definedName name="asdfñk" localSheetId="5">[92]!absc</definedName>
    <definedName name="asdfñk" localSheetId="6">[92]!absc</definedName>
    <definedName name="asdfñk" localSheetId="7">[92]!absc</definedName>
    <definedName name="asdfñk" localSheetId="8">[92]!absc</definedName>
    <definedName name="asdfñk" localSheetId="9">[92]!absc</definedName>
    <definedName name="asdfñk" localSheetId="10">[92]!absc</definedName>
    <definedName name="asdfñk" localSheetId="16">[92]!absc</definedName>
    <definedName name="asdfñk" localSheetId="17">[92]!absc</definedName>
    <definedName name="asdfñk" localSheetId="18">[92]!absc</definedName>
    <definedName name="asdfñk" localSheetId="19">[92]!absc</definedName>
    <definedName name="asdfñk" localSheetId="20">[92]!absc</definedName>
    <definedName name="asdfñk" localSheetId="21">[92]!absc</definedName>
    <definedName name="asdfñk" localSheetId="22">[92]!absc</definedName>
    <definedName name="asdfñk" localSheetId="23">[92]!absc</definedName>
    <definedName name="asdfñk" localSheetId="24">[92]!absc</definedName>
    <definedName name="asdfñk" localSheetId="1">#N/A</definedName>
    <definedName name="asdfñk">[92]!absc</definedName>
    <definedName name="ASFALTO">'[93]5.2'!$D$21</definedName>
    <definedName name="asfasd" localSheetId="2" hidden="1">{"via1",#N/A,TRUE,"general";"via2",#N/A,TRUE,"general";"via3",#N/A,TRUE,"general"}</definedName>
    <definedName name="asfasd" localSheetId="3" hidden="1">{"via1",#N/A,TRUE,"general";"via2",#N/A,TRUE,"general";"via3",#N/A,TRUE,"general"}</definedName>
    <definedName name="asfasd" localSheetId="4" hidden="1">{"via1",#N/A,TRUE,"general";"via2",#N/A,TRUE,"general";"via3",#N/A,TRUE,"general"}</definedName>
    <definedName name="asfasd" localSheetId="5" hidden="1">{"via1",#N/A,TRUE,"general";"via2",#N/A,TRUE,"general";"via3",#N/A,TRUE,"general"}</definedName>
    <definedName name="asfasd" localSheetId="8" hidden="1">{"via1",#N/A,TRUE,"general";"via2",#N/A,TRUE,"general";"via3",#N/A,TRUE,"general"}</definedName>
    <definedName name="asfasd" localSheetId="16" hidden="1">{"via1",#N/A,TRUE,"general";"via2",#N/A,TRUE,"general";"via3",#N/A,TRUE,"general"}</definedName>
    <definedName name="asfasd" localSheetId="17" hidden="1">{"via1",#N/A,TRUE,"general";"via2",#N/A,TRUE,"general";"via3",#N/A,TRUE,"general"}</definedName>
    <definedName name="asfasd" localSheetId="18" hidden="1">{"via1",#N/A,TRUE,"general";"via2",#N/A,TRUE,"general";"via3",#N/A,TRUE,"general"}</definedName>
    <definedName name="asfasd" localSheetId="1" hidden="1">{"via1",#N/A,TRUE,"general";"via2",#N/A,TRUE,"general";"via3",#N/A,TRUE,"general"}</definedName>
    <definedName name="asfasd" hidden="1">{"via1",#N/A,TRUE,"general";"via2",#N/A,TRUE,"general";"via3",#N/A,TRUE,"general"}</definedName>
    <definedName name="asfasdl" localSheetId="2" hidden="1">{"via1",#N/A,TRUE,"general";"via2",#N/A,TRUE,"general";"via3",#N/A,TRUE,"general"}</definedName>
    <definedName name="asfasdl" localSheetId="3" hidden="1">{"via1",#N/A,TRUE,"general";"via2",#N/A,TRUE,"general";"via3",#N/A,TRUE,"general"}</definedName>
    <definedName name="asfasdl" localSheetId="4" hidden="1">{"via1",#N/A,TRUE,"general";"via2",#N/A,TRUE,"general";"via3",#N/A,TRUE,"general"}</definedName>
    <definedName name="asfasdl" localSheetId="5" hidden="1">{"via1",#N/A,TRUE,"general";"via2",#N/A,TRUE,"general";"via3",#N/A,TRUE,"general"}</definedName>
    <definedName name="asfasdl" localSheetId="8" hidden="1">{"via1",#N/A,TRUE,"general";"via2",#N/A,TRUE,"general";"via3",#N/A,TRUE,"general"}</definedName>
    <definedName name="asfasdl" localSheetId="16" hidden="1">{"via1",#N/A,TRUE,"general";"via2",#N/A,TRUE,"general";"via3",#N/A,TRUE,"general"}</definedName>
    <definedName name="asfasdl" localSheetId="17" hidden="1">{"via1",#N/A,TRUE,"general";"via2",#N/A,TRUE,"general";"via3",#N/A,TRUE,"general"}</definedName>
    <definedName name="asfasdl" localSheetId="18" hidden="1">{"via1",#N/A,TRUE,"general";"via2",#N/A,TRUE,"general";"via3",#N/A,TRUE,"general"}</definedName>
    <definedName name="asfasdl" localSheetId="1" hidden="1">{"via1",#N/A,TRUE,"general";"via2",#N/A,TRUE,"general";"via3",#N/A,TRUE,"general"}</definedName>
    <definedName name="asfasdl" hidden="1">{"via1",#N/A,TRUE,"general";"via2",#N/A,TRUE,"general";"via3",#N/A,TRUE,"general"}</definedName>
    <definedName name="asff" localSheetId="2" hidden="1">{"TAB1",#N/A,TRUE,"GENERAL";"TAB2",#N/A,TRUE,"GENERAL";"TAB3",#N/A,TRUE,"GENERAL";"TAB4",#N/A,TRUE,"GENERAL";"TAB5",#N/A,TRUE,"GENERAL"}</definedName>
    <definedName name="asff" localSheetId="3" hidden="1">{"TAB1",#N/A,TRUE,"GENERAL";"TAB2",#N/A,TRUE,"GENERAL";"TAB3",#N/A,TRUE,"GENERAL";"TAB4",#N/A,TRUE,"GENERAL";"TAB5",#N/A,TRUE,"GENERAL"}</definedName>
    <definedName name="asff" localSheetId="4" hidden="1">{"TAB1",#N/A,TRUE,"GENERAL";"TAB2",#N/A,TRUE,"GENERAL";"TAB3",#N/A,TRUE,"GENERAL";"TAB4",#N/A,TRUE,"GENERAL";"TAB5",#N/A,TRUE,"GENERAL"}</definedName>
    <definedName name="asff" localSheetId="5" hidden="1">{"TAB1",#N/A,TRUE,"GENERAL";"TAB2",#N/A,TRUE,"GENERAL";"TAB3",#N/A,TRUE,"GENERAL";"TAB4",#N/A,TRUE,"GENERAL";"TAB5",#N/A,TRUE,"GENERAL"}</definedName>
    <definedName name="asff" localSheetId="8" hidden="1">{"TAB1",#N/A,TRUE,"GENERAL";"TAB2",#N/A,TRUE,"GENERAL";"TAB3",#N/A,TRUE,"GENERAL";"TAB4",#N/A,TRUE,"GENERAL";"TAB5",#N/A,TRUE,"GENERAL"}</definedName>
    <definedName name="asff" localSheetId="16" hidden="1">{"TAB1",#N/A,TRUE,"GENERAL";"TAB2",#N/A,TRUE,"GENERAL";"TAB3",#N/A,TRUE,"GENERAL";"TAB4",#N/A,TRUE,"GENERAL";"TAB5",#N/A,TRUE,"GENERAL"}</definedName>
    <definedName name="asff" localSheetId="17" hidden="1">{"TAB1",#N/A,TRUE,"GENERAL";"TAB2",#N/A,TRUE,"GENERAL";"TAB3",#N/A,TRUE,"GENERAL";"TAB4",#N/A,TRUE,"GENERAL";"TAB5",#N/A,TRUE,"GENERAL"}</definedName>
    <definedName name="asff" localSheetId="18" hidden="1">{"TAB1",#N/A,TRUE,"GENERAL";"TAB2",#N/A,TRUE,"GENERAL";"TAB3",#N/A,TRUE,"GENERAL";"TAB4",#N/A,TRUE,"GENERAL";"TAB5",#N/A,TRUE,"GENERAL"}</definedName>
    <definedName name="asff" localSheetId="1" hidden="1">{"TAB1",#N/A,TRUE,"GENERAL";"TAB2",#N/A,TRUE,"GENERAL";"TAB3",#N/A,TRUE,"GENERAL";"TAB4",#N/A,TRUE,"GENERAL";"TAB5",#N/A,TRUE,"GENERAL"}</definedName>
    <definedName name="asff" hidden="1">{"TAB1",#N/A,TRUE,"GENERAL";"TAB2",#N/A,TRUE,"GENERAL";"TAB3",#N/A,TRUE,"GENERAL";"TAB4",#N/A,TRUE,"GENERAL";"TAB5",#N/A,TRUE,"GENERAL"}</definedName>
    <definedName name="asfghjoi" localSheetId="2" hidden="1">{"via1",#N/A,TRUE,"general";"via2",#N/A,TRUE,"general";"via3",#N/A,TRUE,"general"}</definedName>
    <definedName name="asfghjoi" localSheetId="3" hidden="1">{"via1",#N/A,TRUE,"general";"via2",#N/A,TRUE,"general";"via3",#N/A,TRUE,"general"}</definedName>
    <definedName name="asfghjoi" localSheetId="4" hidden="1">{"via1",#N/A,TRUE,"general";"via2",#N/A,TRUE,"general";"via3",#N/A,TRUE,"general"}</definedName>
    <definedName name="asfghjoi" localSheetId="5" hidden="1">{"via1",#N/A,TRUE,"general";"via2",#N/A,TRUE,"general";"via3",#N/A,TRUE,"general"}</definedName>
    <definedName name="asfghjoi" localSheetId="8" hidden="1">{"via1",#N/A,TRUE,"general";"via2",#N/A,TRUE,"general";"via3",#N/A,TRUE,"general"}</definedName>
    <definedName name="asfghjoi" localSheetId="16" hidden="1">{"via1",#N/A,TRUE,"general";"via2",#N/A,TRUE,"general";"via3",#N/A,TRUE,"general"}</definedName>
    <definedName name="asfghjoi" localSheetId="17" hidden="1">{"via1",#N/A,TRUE,"general";"via2",#N/A,TRUE,"general";"via3",#N/A,TRUE,"general"}</definedName>
    <definedName name="asfghjoi" localSheetId="18" hidden="1">{"via1",#N/A,TRUE,"general";"via2",#N/A,TRUE,"general";"via3",#N/A,TRUE,"general"}</definedName>
    <definedName name="asfghjoi" localSheetId="1" hidden="1">{"via1",#N/A,TRUE,"general";"via2",#N/A,TRUE,"general";"via3",#N/A,TRUE,"general"}</definedName>
    <definedName name="asfghjoi" hidden="1">{"via1",#N/A,TRUE,"general";"via2",#N/A,TRUE,"general";"via3",#N/A,TRUE,"general"}</definedName>
    <definedName name="askjdbcñajkb" localSheetId="1">[1]INSUMOS!#REF!</definedName>
    <definedName name="askjdbcñajkb">[1]INSUMOS!#REF!</definedName>
    <definedName name="asojkdr" localSheetId="2" hidden="1">{"TAB1",#N/A,TRUE,"GENERAL";"TAB2",#N/A,TRUE,"GENERAL";"TAB3",#N/A,TRUE,"GENERAL";"TAB4",#N/A,TRUE,"GENERAL";"TAB5",#N/A,TRUE,"GENERAL"}</definedName>
    <definedName name="asojkdr" localSheetId="3" hidden="1">{"TAB1",#N/A,TRUE,"GENERAL";"TAB2",#N/A,TRUE,"GENERAL";"TAB3",#N/A,TRUE,"GENERAL";"TAB4",#N/A,TRUE,"GENERAL";"TAB5",#N/A,TRUE,"GENERAL"}</definedName>
    <definedName name="asojkdr" localSheetId="4" hidden="1">{"TAB1",#N/A,TRUE,"GENERAL";"TAB2",#N/A,TRUE,"GENERAL";"TAB3",#N/A,TRUE,"GENERAL";"TAB4",#N/A,TRUE,"GENERAL";"TAB5",#N/A,TRUE,"GENERAL"}</definedName>
    <definedName name="asojkdr" localSheetId="5" hidden="1">{"TAB1",#N/A,TRUE,"GENERAL";"TAB2",#N/A,TRUE,"GENERAL";"TAB3",#N/A,TRUE,"GENERAL";"TAB4",#N/A,TRUE,"GENERAL";"TAB5",#N/A,TRUE,"GENERAL"}</definedName>
    <definedName name="asojkdr" localSheetId="8" hidden="1">{"TAB1",#N/A,TRUE,"GENERAL";"TAB2",#N/A,TRUE,"GENERAL";"TAB3",#N/A,TRUE,"GENERAL";"TAB4",#N/A,TRUE,"GENERAL";"TAB5",#N/A,TRUE,"GENERAL"}</definedName>
    <definedName name="asojkdr" localSheetId="16" hidden="1">{"TAB1",#N/A,TRUE,"GENERAL";"TAB2",#N/A,TRUE,"GENERAL";"TAB3",#N/A,TRUE,"GENERAL";"TAB4",#N/A,TRUE,"GENERAL";"TAB5",#N/A,TRUE,"GENERAL"}</definedName>
    <definedName name="asojkdr" localSheetId="17" hidden="1">{"TAB1",#N/A,TRUE,"GENERAL";"TAB2",#N/A,TRUE,"GENERAL";"TAB3",#N/A,TRUE,"GENERAL";"TAB4",#N/A,TRUE,"GENERAL";"TAB5",#N/A,TRUE,"GENERAL"}</definedName>
    <definedName name="asojkdr" localSheetId="18" hidden="1">{"TAB1",#N/A,TRUE,"GENERAL";"TAB2",#N/A,TRUE,"GENERAL";"TAB3",#N/A,TRUE,"GENERAL";"TAB4",#N/A,TRUE,"GENERAL";"TAB5",#N/A,TRUE,"GENERAL"}</definedName>
    <definedName name="asojkdr" localSheetId="1" hidden="1">{"TAB1",#N/A,TRUE,"GENERAL";"TAB2",#N/A,TRUE,"GENERAL";"TAB3",#N/A,TRUE,"GENERAL";"TAB4",#N/A,TRUE,"GENERAL";"TAB5",#N/A,TRUE,"GENERAL"}</definedName>
    <definedName name="asojkdr" hidden="1">{"TAB1",#N/A,TRUE,"GENERAL";"TAB2",#N/A,TRUE,"GENERAL";"TAB3",#N/A,TRUE,"GENERAL";"TAB4",#N/A,TRUE,"GENERAL";"TAB5",#N/A,TRUE,"GENERAL"}</definedName>
    <definedName name="aspecto">'[94]Aspecto General Obras'!$B$3</definedName>
    <definedName name="at">[36]Dimensiones!$D$10</definedName>
    <definedName name="ATenerEnCuenta">#REF!</definedName>
    <definedName name="au" localSheetId="1">#REF!</definedName>
    <definedName name="AU">'[95]CIRCUITOS CODENSA'!#REF!</definedName>
    <definedName name="AUFTRAG">#REF!</definedName>
    <definedName name="AUFTRAGTIT">#REF!</definedName>
    <definedName name="aur">#REF!</definedName>
    <definedName name="auto1" localSheetId="1">#REF!</definedName>
    <definedName name="auto1">#REF!</definedName>
    <definedName name="auto123" localSheetId="1">#REF!</definedName>
    <definedName name="auto123">#REF!</definedName>
    <definedName name="auto2" localSheetId="1">#REF!</definedName>
    <definedName name="auto2">#REF!</definedName>
    <definedName name="AUTO22">#REF!</definedName>
    <definedName name="AUTOPISTA">'[95]CIRCUITOS CODENSA'!#REF!</definedName>
    <definedName name="av">#REF!</definedName>
    <definedName name="AW" localSheetId="1">#REF!</definedName>
    <definedName name="AW">#REF!</definedName>
    <definedName name="AWDWEF" localSheetId="1">#REF!</definedName>
    <definedName name="AWDWEF">#REF!</definedName>
    <definedName name="ax">#REF!</definedName>
    <definedName name="Ay">#REF!</definedName>
    <definedName name="AYU">#REF!</definedName>
    <definedName name="AYUDA">[44]BASE!$D$13</definedName>
    <definedName name="Ayudante" localSheetId="1">'[56]LISTADO DE MATERIALES Y EQUIPOS'!$B$6</definedName>
    <definedName name="Ayudante">'[57]LISTADO DE MATERIALES Y EQUIPOS'!$B$6</definedName>
    <definedName name="AYUDR">[44]BASE!$D$14</definedName>
    <definedName name="azaz" localSheetId="2" hidden="1">{"TAB1",#N/A,TRUE,"GENERAL";"TAB2",#N/A,TRUE,"GENERAL";"TAB3",#N/A,TRUE,"GENERAL";"TAB4",#N/A,TRUE,"GENERAL";"TAB5",#N/A,TRUE,"GENERAL"}</definedName>
    <definedName name="azaz" localSheetId="3" hidden="1">{"TAB1",#N/A,TRUE,"GENERAL";"TAB2",#N/A,TRUE,"GENERAL";"TAB3",#N/A,TRUE,"GENERAL";"TAB4",#N/A,TRUE,"GENERAL";"TAB5",#N/A,TRUE,"GENERAL"}</definedName>
    <definedName name="azaz" localSheetId="4" hidden="1">{"TAB1",#N/A,TRUE,"GENERAL";"TAB2",#N/A,TRUE,"GENERAL";"TAB3",#N/A,TRUE,"GENERAL";"TAB4",#N/A,TRUE,"GENERAL";"TAB5",#N/A,TRUE,"GENERAL"}</definedName>
    <definedName name="azaz" localSheetId="5" hidden="1">{"TAB1",#N/A,TRUE,"GENERAL";"TAB2",#N/A,TRUE,"GENERAL";"TAB3",#N/A,TRUE,"GENERAL";"TAB4",#N/A,TRUE,"GENERAL";"TAB5",#N/A,TRUE,"GENERAL"}</definedName>
    <definedName name="azaz" localSheetId="8" hidden="1">{"TAB1",#N/A,TRUE,"GENERAL";"TAB2",#N/A,TRUE,"GENERAL";"TAB3",#N/A,TRUE,"GENERAL";"TAB4",#N/A,TRUE,"GENERAL";"TAB5",#N/A,TRUE,"GENERAL"}</definedName>
    <definedName name="azaz" localSheetId="16" hidden="1">{"TAB1",#N/A,TRUE,"GENERAL";"TAB2",#N/A,TRUE,"GENERAL";"TAB3",#N/A,TRUE,"GENERAL";"TAB4",#N/A,TRUE,"GENERAL";"TAB5",#N/A,TRUE,"GENERAL"}</definedName>
    <definedName name="azaz" localSheetId="17" hidden="1">{"TAB1",#N/A,TRUE,"GENERAL";"TAB2",#N/A,TRUE,"GENERAL";"TAB3",#N/A,TRUE,"GENERAL";"TAB4",#N/A,TRUE,"GENERAL";"TAB5",#N/A,TRUE,"GENERAL"}</definedName>
    <definedName name="azaz" localSheetId="18" hidden="1">{"TAB1",#N/A,TRUE,"GENERAL";"TAB2",#N/A,TRUE,"GENERAL";"TAB3",#N/A,TRUE,"GENERAL";"TAB4",#N/A,TRUE,"GENERAL";"TAB5",#N/A,TRUE,"GENERAL"}</definedName>
    <definedName name="azaz" localSheetId="1" hidden="1">{"TAB1",#N/A,TRUE,"GENERAL";"TAB2",#N/A,TRUE,"GENERAL";"TAB3",#N/A,TRUE,"GENERAL";"TAB4",#N/A,TRUE,"GENERAL";"TAB5",#N/A,TRUE,"GENERAL"}</definedName>
    <definedName name="azaz" hidden="1">{"TAB1",#N/A,TRUE,"GENERAL";"TAB2",#N/A,TRUE,"GENERAL";"TAB3",#N/A,TRUE,"GENERAL";"TAB4",#N/A,TRUE,"GENERAL";"TAB5",#N/A,TRUE,"GENERAL"}</definedName>
    <definedName name="B" localSheetId="1" hidden="1">{"via1",#N/A,TRUE,"general";"via2",#N/A,TRUE,"general";"via3",#N/A,TRUE,"general"}</definedName>
    <definedName name="b">#REF!</definedName>
    <definedName name="B.T1">#REF!</definedName>
    <definedName name="B_impresión_IM" localSheetId="1">#REF!</definedName>
    <definedName name="B_impresión_IM">#REF!</definedName>
    <definedName name="B_T1">#REF!</definedName>
    <definedName name="BALASTO">#REF!</definedName>
    <definedName name="BANCO" localSheetId="1">#REF!</definedName>
    <definedName name="BANCO">#REF!</definedName>
    <definedName name="bar">'[96]Presupuesto 2003'!#REF!</definedName>
    <definedName name="BARA">[51]General!#REF!</definedName>
    <definedName name="baranda">'[96]Presupuesto 2003'!$J$1</definedName>
    <definedName name="BARNIZTOT">#REF!</definedName>
    <definedName name="Base" localSheetId="1">#REF!</definedName>
    <definedName name="Base">#REF!</definedName>
    <definedName name="Base_datos_IM">[62]Insumos!#REF!</definedName>
    <definedName name="BASE_DE_DATOS">#REF!</definedName>
    <definedName name="base_VaR">#REF!</definedName>
    <definedName name="BASE2">#REF!</definedName>
    <definedName name="BASEDATOS">#REF!</definedName>
    <definedName name="_xlnm.Database" localSheetId="1">#REF!</definedName>
    <definedName name="_xlnm.Database">#REF!</definedName>
    <definedName name="BASEG">[26]BASE!$D$47</definedName>
    <definedName name="BASEGRAV">#REF!</definedName>
    <definedName name="BB" localSheetId="2">'1.1'!ERR</definedName>
    <definedName name="BB" localSheetId="3">'1.2'!ERR</definedName>
    <definedName name="BB" localSheetId="4">'1.3'!ERR</definedName>
    <definedName name="BB" localSheetId="5">'1.4'!ERR</definedName>
    <definedName name="BB" localSheetId="8">'1.7'!ERR</definedName>
    <definedName name="BB" localSheetId="16">'2.1'!ERR</definedName>
    <definedName name="BB" localSheetId="17">'2.2'!ERR</definedName>
    <definedName name="BB" localSheetId="18">'2.3'!ERR</definedName>
    <definedName name="BB" localSheetId="1">#N/A</definedName>
    <definedName name="BB">[0]!ERR</definedName>
    <definedName name="bbb" localSheetId="2">#REF!</definedName>
    <definedName name="bbb" localSheetId="3">#REF!</definedName>
    <definedName name="bbb" localSheetId="4">#REF!</definedName>
    <definedName name="bbb" localSheetId="5">#REF!</definedName>
    <definedName name="bbb" localSheetId="8">#REF!</definedName>
    <definedName name="bbb" localSheetId="16">#REF!</definedName>
    <definedName name="bbb" localSheetId="17">#REF!</definedName>
    <definedName name="bbb" localSheetId="18">#REF!</definedName>
    <definedName name="bbb" localSheetId="1">#REF!</definedName>
    <definedName name="bbb">#REF!</definedName>
    <definedName name="bbbbbb" localSheetId="2" hidden="1">{"via1",#N/A,TRUE,"general";"via2",#N/A,TRUE,"general";"via3",#N/A,TRUE,"general"}</definedName>
    <definedName name="bbbbbb" localSheetId="3" hidden="1">{"via1",#N/A,TRUE,"general";"via2",#N/A,TRUE,"general";"via3",#N/A,TRUE,"general"}</definedName>
    <definedName name="bbbbbb" localSheetId="4" hidden="1">{"via1",#N/A,TRUE,"general";"via2",#N/A,TRUE,"general";"via3",#N/A,TRUE,"general"}</definedName>
    <definedName name="bbbbbb" localSheetId="5" hidden="1">{"via1",#N/A,TRUE,"general";"via2",#N/A,TRUE,"general";"via3",#N/A,TRUE,"general"}</definedName>
    <definedName name="bbbbbb" localSheetId="8" hidden="1">{"via1",#N/A,TRUE,"general";"via2",#N/A,TRUE,"general";"via3",#N/A,TRUE,"general"}</definedName>
    <definedName name="bbbbbb" localSheetId="16" hidden="1">{"via1",#N/A,TRUE,"general";"via2",#N/A,TRUE,"general";"via3",#N/A,TRUE,"general"}</definedName>
    <definedName name="bbbbbb" localSheetId="17" hidden="1">{"via1",#N/A,TRUE,"general";"via2",#N/A,TRUE,"general";"via3",#N/A,TRUE,"general"}</definedName>
    <definedName name="bbbbbb" localSheetId="18" hidden="1">{"via1",#N/A,TRUE,"general";"via2",#N/A,TRUE,"general";"via3",#N/A,TRUE,"general"}</definedName>
    <definedName name="bbbbbb" localSheetId="1" hidden="1">{"via1",#N/A,TRUE,"general";"via2",#N/A,TRUE,"general";"via3",#N/A,TRUE,"general"}</definedName>
    <definedName name="bbbbbb" hidden="1">{"via1",#N/A,TRUE,"general";"via2",#N/A,TRUE,"general";"via3",#N/A,TRUE,"general"}</definedName>
    <definedName name="bbbbbh" localSheetId="2" hidden="1">{"TAB1",#N/A,TRUE,"GENERAL";"TAB2",#N/A,TRUE,"GENERAL";"TAB3",#N/A,TRUE,"GENERAL";"TAB4",#N/A,TRUE,"GENERAL";"TAB5",#N/A,TRUE,"GENERAL"}</definedName>
    <definedName name="bbbbbh" localSheetId="3" hidden="1">{"TAB1",#N/A,TRUE,"GENERAL";"TAB2",#N/A,TRUE,"GENERAL";"TAB3",#N/A,TRUE,"GENERAL";"TAB4",#N/A,TRUE,"GENERAL";"TAB5",#N/A,TRUE,"GENERAL"}</definedName>
    <definedName name="bbbbbh" localSheetId="4" hidden="1">{"TAB1",#N/A,TRUE,"GENERAL";"TAB2",#N/A,TRUE,"GENERAL";"TAB3",#N/A,TRUE,"GENERAL";"TAB4",#N/A,TRUE,"GENERAL";"TAB5",#N/A,TRUE,"GENERAL"}</definedName>
    <definedName name="bbbbbh" localSheetId="5" hidden="1">{"TAB1",#N/A,TRUE,"GENERAL";"TAB2",#N/A,TRUE,"GENERAL";"TAB3",#N/A,TRUE,"GENERAL";"TAB4",#N/A,TRUE,"GENERAL";"TAB5",#N/A,TRUE,"GENERAL"}</definedName>
    <definedName name="bbbbbh" localSheetId="8" hidden="1">{"TAB1",#N/A,TRUE,"GENERAL";"TAB2",#N/A,TRUE,"GENERAL";"TAB3",#N/A,TRUE,"GENERAL";"TAB4",#N/A,TRUE,"GENERAL";"TAB5",#N/A,TRUE,"GENERAL"}</definedName>
    <definedName name="bbbbbh" localSheetId="16" hidden="1">{"TAB1",#N/A,TRUE,"GENERAL";"TAB2",#N/A,TRUE,"GENERAL";"TAB3",#N/A,TRUE,"GENERAL";"TAB4",#N/A,TRUE,"GENERAL";"TAB5",#N/A,TRUE,"GENERAL"}</definedName>
    <definedName name="bbbbbh" localSheetId="17" hidden="1">{"TAB1",#N/A,TRUE,"GENERAL";"TAB2",#N/A,TRUE,"GENERAL";"TAB3",#N/A,TRUE,"GENERAL";"TAB4",#N/A,TRUE,"GENERAL";"TAB5",#N/A,TRUE,"GENERAL"}</definedName>
    <definedName name="bbbbbh" localSheetId="18" hidden="1">{"TAB1",#N/A,TRUE,"GENERAL";"TAB2",#N/A,TRUE,"GENERAL";"TAB3",#N/A,TRUE,"GENERAL";"TAB4",#N/A,TRUE,"GENERAL";"TAB5",#N/A,TRUE,"GENERAL"}</definedName>
    <definedName name="bbbbbh" localSheetId="1" hidden="1">{"TAB1",#N/A,TRUE,"GENERAL";"TAB2",#N/A,TRUE,"GENERAL";"TAB3",#N/A,TRUE,"GENERAL";"TAB4",#N/A,TRUE,"GENERAL";"TAB5",#N/A,TRUE,"GENERAL"}</definedName>
    <definedName name="bbbbbh" hidden="1">{"TAB1",#N/A,TRUE,"GENERAL";"TAB2",#N/A,TRUE,"GENERAL";"TAB3",#N/A,TRUE,"GENERAL";"TAB4",#N/A,TRUE,"GENERAL";"TAB5",#N/A,TRUE,"GENERAL"}</definedName>
    <definedName name="bbd" localSheetId="2" hidden="1">{"TAB1",#N/A,TRUE,"GENERAL";"TAB2",#N/A,TRUE,"GENERAL";"TAB3",#N/A,TRUE,"GENERAL";"TAB4",#N/A,TRUE,"GENERAL";"TAB5",#N/A,TRUE,"GENERAL"}</definedName>
    <definedName name="bbd" localSheetId="3" hidden="1">{"TAB1",#N/A,TRUE,"GENERAL";"TAB2",#N/A,TRUE,"GENERAL";"TAB3",#N/A,TRUE,"GENERAL";"TAB4",#N/A,TRUE,"GENERAL";"TAB5",#N/A,TRUE,"GENERAL"}</definedName>
    <definedName name="bbd" localSheetId="4" hidden="1">{"TAB1",#N/A,TRUE,"GENERAL";"TAB2",#N/A,TRUE,"GENERAL";"TAB3",#N/A,TRUE,"GENERAL";"TAB4",#N/A,TRUE,"GENERAL";"TAB5",#N/A,TRUE,"GENERAL"}</definedName>
    <definedName name="bbd" localSheetId="5" hidden="1">{"TAB1",#N/A,TRUE,"GENERAL";"TAB2",#N/A,TRUE,"GENERAL";"TAB3",#N/A,TRUE,"GENERAL";"TAB4",#N/A,TRUE,"GENERAL";"TAB5",#N/A,TRUE,"GENERAL"}</definedName>
    <definedName name="bbd" localSheetId="8" hidden="1">{"TAB1",#N/A,TRUE,"GENERAL";"TAB2",#N/A,TRUE,"GENERAL";"TAB3",#N/A,TRUE,"GENERAL";"TAB4",#N/A,TRUE,"GENERAL";"TAB5",#N/A,TRUE,"GENERAL"}</definedName>
    <definedName name="bbd" localSheetId="16" hidden="1">{"TAB1",#N/A,TRUE,"GENERAL";"TAB2",#N/A,TRUE,"GENERAL";"TAB3",#N/A,TRUE,"GENERAL";"TAB4",#N/A,TRUE,"GENERAL";"TAB5",#N/A,TRUE,"GENERAL"}</definedName>
    <definedName name="bbd" localSheetId="17" hidden="1">{"TAB1",#N/A,TRUE,"GENERAL";"TAB2",#N/A,TRUE,"GENERAL";"TAB3",#N/A,TRUE,"GENERAL";"TAB4",#N/A,TRUE,"GENERAL";"TAB5",#N/A,TRUE,"GENERAL"}</definedName>
    <definedName name="bbd" localSheetId="18" hidden="1">{"TAB1",#N/A,TRUE,"GENERAL";"TAB2",#N/A,TRUE,"GENERAL";"TAB3",#N/A,TRUE,"GENERAL";"TAB4",#N/A,TRUE,"GENERAL";"TAB5",#N/A,TRUE,"GENERAL"}</definedName>
    <definedName name="bbd" localSheetId="1" hidden="1">{"TAB1",#N/A,TRUE,"GENERAL";"TAB2",#N/A,TRUE,"GENERAL";"TAB3",#N/A,TRUE,"GENERAL";"TAB4",#N/A,TRUE,"GENERAL";"TAB5",#N/A,TRUE,"GENERAL"}</definedName>
    <definedName name="bbd" hidden="1">{"TAB1",#N/A,TRUE,"GENERAL";"TAB2",#N/A,TRUE,"GENERAL";"TAB3",#N/A,TRUE,"GENERAL";"TAB4",#N/A,TRUE,"GENERAL";"TAB5",#N/A,TRUE,"GENERAL"}</definedName>
    <definedName name="BCXBDFG" localSheetId="2" hidden="1">{"TAB1",#N/A,TRUE,"GENERAL";"TAB2",#N/A,TRUE,"GENERAL";"TAB3",#N/A,TRUE,"GENERAL";"TAB4",#N/A,TRUE,"GENERAL";"TAB5",#N/A,TRUE,"GENERAL"}</definedName>
    <definedName name="BCXBDFG" localSheetId="3" hidden="1">{"TAB1",#N/A,TRUE,"GENERAL";"TAB2",#N/A,TRUE,"GENERAL";"TAB3",#N/A,TRUE,"GENERAL";"TAB4",#N/A,TRUE,"GENERAL";"TAB5",#N/A,TRUE,"GENERAL"}</definedName>
    <definedName name="BCXBDFG" localSheetId="4" hidden="1">{"TAB1",#N/A,TRUE,"GENERAL";"TAB2",#N/A,TRUE,"GENERAL";"TAB3",#N/A,TRUE,"GENERAL";"TAB4",#N/A,TRUE,"GENERAL";"TAB5",#N/A,TRUE,"GENERAL"}</definedName>
    <definedName name="BCXBDFG" localSheetId="5" hidden="1">{"TAB1",#N/A,TRUE,"GENERAL";"TAB2",#N/A,TRUE,"GENERAL";"TAB3",#N/A,TRUE,"GENERAL";"TAB4",#N/A,TRUE,"GENERAL";"TAB5",#N/A,TRUE,"GENERAL"}</definedName>
    <definedName name="BCXBDFG" localSheetId="8" hidden="1">{"TAB1",#N/A,TRUE,"GENERAL";"TAB2",#N/A,TRUE,"GENERAL";"TAB3",#N/A,TRUE,"GENERAL";"TAB4",#N/A,TRUE,"GENERAL";"TAB5",#N/A,TRUE,"GENERAL"}</definedName>
    <definedName name="BCXBDFG" localSheetId="16" hidden="1">{"TAB1",#N/A,TRUE,"GENERAL";"TAB2",#N/A,TRUE,"GENERAL";"TAB3",#N/A,TRUE,"GENERAL";"TAB4",#N/A,TRUE,"GENERAL";"TAB5",#N/A,TRUE,"GENERAL"}</definedName>
    <definedName name="BCXBDFG" localSheetId="17" hidden="1">{"TAB1",#N/A,TRUE,"GENERAL";"TAB2",#N/A,TRUE,"GENERAL";"TAB3",#N/A,TRUE,"GENERAL";"TAB4",#N/A,TRUE,"GENERAL";"TAB5",#N/A,TRUE,"GENERAL"}</definedName>
    <definedName name="BCXBDFG" localSheetId="18" hidden="1">{"TAB1",#N/A,TRUE,"GENERAL";"TAB2",#N/A,TRUE,"GENERAL";"TAB3",#N/A,TRUE,"GENERAL";"TAB4",#N/A,TRUE,"GENERAL";"TAB5",#N/A,TRUE,"GENERAL"}</definedName>
    <definedName name="BCXBDFG" localSheetId="1" hidden="1">{"TAB1",#N/A,TRUE,"GENERAL";"TAB2",#N/A,TRUE,"GENERAL";"TAB3",#N/A,TRUE,"GENERAL";"TAB4",#N/A,TRUE,"GENERAL";"TAB5",#N/A,TRUE,"GENERAL"}</definedName>
    <definedName name="BCXBDFG" hidden="1">{"TAB1",#N/A,TRUE,"GENERAL";"TAB2",#N/A,TRUE,"GENERAL";"TAB3",#N/A,TRUE,"GENERAL";"TAB4",#N/A,TRUE,"GENERAL";"TAB5",#N/A,TRUE,"GENERAL"}</definedName>
    <definedName name="Bd">#REF!</definedName>
    <definedName name="Bd__2">#REF!</definedName>
    <definedName name="Bd_2">[97]FACTORES!#REF!</definedName>
    <definedName name="BDFB" localSheetId="2" hidden="1">{"via1",#N/A,TRUE,"general";"via2",#N/A,TRUE,"general";"via3",#N/A,TRUE,"general"}</definedName>
    <definedName name="BDFB" localSheetId="3" hidden="1">{"via1",#N/A,TRUE,"general";"via2",#N/A,TRUE,"general";"via3",#N/A,TRUE,"general"}</definedName>
    <definedName name="BDFB" localSheetId="4" hidden="1">{"via1",#N/A,TRUE,"general";"via2",#N/A,TRUE,"general";"via3",#N/A,TRUE,"general"}</definedName>
    <definedName name="BDFB" localSheetId="5" hidden="1">{"via1",#N/A,TRUE,"general";"via2",#N/A,TRUE,"general";"via3",#N/A,TRUE,"general"}</definedName>
    <definedName name="BDFB" localSheetId="8" hidden="1">{"via1",#N/A,TRUE,"general";"via2",#N/A,TRUE,"general";"via3",#N/A,TRUE,"general"}</definedName>
    <definedName name="BDFB" localSheetId="16" hidden="1">{"via1",#N/A,TRUE,"general";"via2",#N/A,TRUE,"general";"via3",#N/A,TRUE,"general"}</definedName>
    <definedName name="BDFB" localSheetId="17" hidden="1">{"via1",#N/A,TRUE,"general";"via2",#N/A,TRUE,"general";"via3",#N/A,TRUE,"general"}</definedName>
    <definedName name="BDFB" localSheetId="18" hidden="1">{"via1",#N/A,TRUE,"general";"via2",#N/A,TRUE,"general";"via3",#N/A,TRUE,"general"}</definedName>
    <definedName name="BDFB" localSheetId="1" hidden="1">{"via1",#N/A,TRUE,"general";"via2",#N/A,TRUE,"general";"via3",#N/A,TRUE,"general"}</definedName>
    <definedName name="BDFB" hidden="1">{"via1",#N/A,TRUE,"general";"via2",#N/A,TRUE,"general";"via3",#N/A,TRUE,"general"}</definedName>
    <definedName name="BDFGDG" localSheetId="2" hidden="1">{"TAB1",#N/A,TRUE,"GENERAL";"TAB2",#N/A,TRUE,"GENERAL";"TAB3",#N/A,TRUE,"GENERAL";"TAB4",#N/A,TRUE,"GENERAL";"TAB5",#N/A,TRUE,"GENERAL"}</definedName>
    <definedName name="BDFGDG" localSheetId="3" hidden="1">{"TAB1",#N/A,TRUE,"GENERAL";"TAB2",#N/A,TRUE,"GENERAL";"TAB3",#N/A,TRUE,"GENERAL";"TAB4",#N/A,TRUE,"GENERAL";"TAB5",#N/A,TRUE,"GENERAL"}</definedName>
    <definedName name="BDFGDG" localSheetId="4" hidden="1">{"TAB1",#N/A,TRUE,"GENERAL";"TAB2",#N/A,TRUE,"GENERAL";"TAB3",#N/A,TRUE,"GENERAL";"TAB4",#N/A,TRUE,"GENERAL";"TAB5",#N/A,TRUE,"GENERAL"}</definedName>
    <definedName name="BDFGDG" localSheetId="5" hidden="1">{"TAB1",#N/A,TRUE,"GENERAL";"TAB2",#N/A,TRUE,"GENERAL";"TAB3",#N/A,TRUE,"GENERAL";"TAB4",#N/A,TRUE,"GENERAL";"TAB5",#N/A,TRUE,"GENERAL"}</definedName>
    <definedName name="BDFGDG" localSheetId="8" hidden="1">{"TAB1",#N/A,TRUE,"GENERAL";"TAB2",#N/A,TRUE,"GENERAL";"TAB3",#N/A,TRUE,"GENERAL";"TAB4",#N/A,TRUE,"GENERAL";"TAB5",#N/A,TRUE,"GENERAL"}</definedName>
    <definedName name="BDFGDG" localSheetId="16" hidden="1">{"TAB1",#N/A,TRUE,"GENERAL";"TAB2",#N/A,TRUE,"GENERAL";"TAB3",#N/A,TRUE,"GENERAL";"TAB4",#N/A,TRUE,"GENERAL";"TAB5",#N/A,TRUE,"GENERAL"}</definedName>
    <definedName name="BDFGDG" localSheetId="17" hidden="1">{"TAB1",#N/A,TRUE,"GENERAL";"TAB2",#N/A,TRUE,"GENERAL";"TAB3",#N/A,TRUE,"GENERAL";"TAB4",#N/A,TRUE,"GENERAL";"TAB5",#N/A,TRUE,"GENERAL"}</definedName>
    <definedName name="BDFGDG" localSheetId="18" hidden="1">{"TAB1",#N/A,TRUE,"GENERAL";"TAB2",#N/A,TRUE,"GENERAL";"TAB3",#N/A,TRUE,"GENERAL";"TAB4",#N/A,TRUE,"GENERAL";"TAB5",#N/A,TRUE,"GENERAL"}</definedName>
    <definedName name="BDFGDG" localSheetId="1" hidden="1">{"TAB1",#N/A,TRUE,"GENERAL";"TAB2",#N/A,TRUE,"GENERAL";"TAB3",#N/A,TRUE,"GENERAL";"TAB4",#N/A,TRUE,"GENERAL";"TAB5",#N/A,TRUE,"GENERAL"}</definedName>
    <definedName name="BDFGDG" hidden="1">{"TAB1",#N/A,TRUE,"GENERAL";"TAB2",#N/A,TRUE,"GENERAL";"TAB3",#N/A,TRUE,"GENERAL";"TAB4",#N/A,TRUE,"GENERAL";"TAB5",#N/A,TRUE,"GENERAL"}</definedName>
    <definedName name="be" localSheetId="2" hidden="1">{"TAB1",#N/A,TRUE,"GENERAL";"TAB2",#N/A,TRUE,"GENERAL";"TAB3",#N/A,TRUE,"GENERAL";"TAB4",#N/A,TRUE,"GENERAL";"TAB5",#N/A,TRUE,"GENERAL"}</definedName>
    <definedName name="be" localSheetId="3" hidden="1">{"TAB1",#N/A,TRUE,"GENERAL";"TAB2",#N/A,TRUE,"GENERAL";"TAB3",#N/A,TRUE,"GENERAL";"TAB4",#N/A,TRUE,"GENERAL";"TAB5",#N/A,TRUE,"GENERAL"}</definedName>
    <definedName name="be" localSheetId="4" hidden="1">{"TAB1",#N/A,TRUE,"GENERAL";"TAB2",#N/A,TRUE,"GENERAL";"TAB3",#N/A,TRUE,"GENERAL";"TAB4",#N/A,TRUE,"GENERAL";"TAB5",#N/A,TRUE,"GENERAL"}</definedName>
    <definedName name="be" localSheetId="5" hidden="1">{"TAB1",#N/A,TRUE,"GENERAL";"TAB2",#N/A,TRUE,"GENERAL";"TAB3",#N/A,TRUE,"GENERAL";"TAB4",#N/A,TRUE,"GENERAL";"TAB5",#N/A,TRUE,"GENERAL"}</definedName>
    <definedName name="be" localSheetId="8" hidden="1">{"TAB1",#N/A,TRUE,"GENERAL";"TAB2",#N/A,TRUE,"GENERAL";"TAB3",#N/A,TRUE,"GENERAL";"TAB4",#N/A,TRUE,"GENERAL";"TAB5",#N/A,TRUE,"GENERAL"}</definedName>
    <definedName name="be" localSheetId="16" hidden="1">{"TAB1",#N/A,TRUE,"GENERAL";"TAB2",#N/A,TRUE,"GENERAL";"TAB3",#N/A,TRUE,"GENERAL";"TAB4",#N/A,TRUE,"GENERAL";"TAB5",#N/A,TRUE,"GENERAL"}</definedName>
    <definedName name="be" localSheetId="17" hidden="1">{"TAB1",#N/A,TRUE,"GENERAL";"TAB2",#N/A,TRUE,"GENERAL";"TAB3",#N/A,TRUE,"GENERAL";"TAB4",#N/A,TRUE,"GENERAL";"TAB5",#N/A,TRUE,"GENERAL"}</definedName>
    <definedName name="be" localSheetId="18" hidden="1">{"TAB1",#N/A,TRUE,"GENERAL";"TAB2",#N/A,TRUE,"GENERAL";"TAB3",#N/A,TRUE,"GENERAL";"TAB4",#N/A,TRUE,"GENERAL";"TAB5",#N/A,TRUE,"GENERAL"}</definedName>
    <definedName name="be" localSheetId="1" hidden="1">{"TAB1",#N/A,TRUE,"GENERAL";"TAB2",#N/A,TRUE,"GENERAL";"TAB3",#N/A,TRUE,"GENERAL";"TAB4",#N/A,TRUE,"GENERAL";"TAB5",#N/A,TRUE,"GENERAL"}</definedName>
    <definedName name="be" hidden="1">{"TAB1",#N/A,TRUE,"GENERAL";"TAB2",#N/A,TRUE,"GENERAL";"TAB3",#N/A,TRUE,"GENERAL";"TAB4",#N/A,TRUE,"GENERAL";"TAB5",#N/A,TRUE,"GENERAL"}</definedName>
    <definedName name="BEB">#REF!</definedName>
    <definedName name="BEBEBEB" localSheetId="1">#REF!</definedName>
    <definedName name="BEBEBEB">#REF!</definedName>
    <definedName name="Beg_Bal">#REF!</definedName>
    <definedName name="bfnfv" localSheetId="2" hidden="1">{"TAB1",#N/A,TRUE,"GENERAL";"TAB2",#N/A,TRUE,"GENERAL";"TAB3",#N/A,TRUE,"GENERAL";"TAB4",#N/A,TRUE,"GENERAL";"TAB5",#N/A,TRUE,"GENERAL"}</definedName>
    <definedName name="bfnfv" localSheetId="3" hidden="1">{"TAB1",#N/A,TRUE,"GENERAL";"TAB2",#N/A,TRUE,"GENERAL";"TAB3",#N/A,TRUE,"GENERAL";"TAB4",#N/A,TRUE,"GENERAL";"TAB5",#N/A,TRUE,"GENERAL"}</definedName>
    <definedName name="bfnfv" localSheetId="4" hidden="1">{"TAB1",#N/A,TRUE,"GENERAL";"TAB2",#N/A,TRUE,"GENERAL";"TAB3",#N/A,TRUE,"GENERAL";"TAB4",#N/A,TRUE,"GENERAL";"TAB5",#N/A,TRUE,"GENERAL"}</definedName>
    <definedName name="bfnfv" localSheetId="5" hidden="1">{"TAB1",#N/A,TRUE,"GENERAL";"TAB2",#N/A,TRUE,"GENERAL";"TAB3",#N/A,TRUE,"GENERAL";"TAB4",#N/A,TRUE,"GENERAL";"TAB5",#N/A,TRUE,"GENERAL"}</definedName>
    <definedName name="bfnfv" localSheetId="8" hidden="1">{"TAB1",#N/A,TRUE,"GENERAL";"TAB2",#N/A,TRUE,"GENERAL";"TAB3",#N/A,TRUE,"GENERAL";"TAB4",#N/A,TRUE,"GENERAL";"TAB5",#N/A,TRUE,"GENERAL"}</definedName>
    <definedName name="bfnfv" localSheetId="16" hidden="1">{"TAB1",#N/A,TRUE,"GENERAL";"TAB2",#N/A,TRUE,"GENERAL";"TAB3",#N/A,TRUE,"GENERAL";"TAB4",#N/A,TRUE,"GENERAL";"TAB5",#N/A,TRUE,"GENERAL"}</definedName>
    <definedName name="bfnfv" localSheetId="17" hidden="1">{"TAB1",#N/A,TRUE,"GENERAL";"TAB2",#N/A,TRUE,"GENERAL";"TAB3",#N/A,TRUE,"GENERAL";"TAB4",#N/A,TRUE,"GENERAL";"TAB5",#N/A,TRUE,"GENERAL"}</definedName>
    <definedName name="bfnfv" localSheetId="18" hidden="1">{"TAB1",#N/A,TRUE,"GENERAL";"TAB2",#N/A,TRUE,"GENERAL";"TAB3",#N/A,TRUE,"GENERAL";"TAB4",#N/A,TRUE,"GENERAL";"TAB5",#N/A,TRUE,"GENERAL"}</definedName>
    <definedName name="bfnfv" localSheetId="1" hidden="1">{"TAB1",#N/A,TRUE,"GENERAL";"TAB2",#N/A,TRUE,"GENERAL";"TAB3",#N/A,TRUE,"GENERAL";"TAB4",#N/A,TRUE,"GENERAL";"TAB5",#N/A,TRUE,"GENERAL"}</definedName>
    <definedName name="bfnfv" hidden="1">{"TAB1",#N/A,TRUE,"GENERAL";"TAB2",#N/A,TRUE,"GENERAL";"TAB3",#N/A,TRUE,"GENERAL";"TAB4",#N/A,TRUE,"GENERAL";"TAB5",#N/A,TRUE,"GENERAL"}</definedName>
    <definedName name="bgb" localSheetId="2" hidden="1">{"TAB1",#N/A,TRUE,"GENERAL";"TAB2",#N/A,TRUE,"GENERAL";"TAB3",#N/A,TRUE,"GENERAL";"TAB4",#N/A,TRUE,"GENERAL";"TAB5",#N/A,TRUE,"GENERAL"}</definedName>
    <definedName name="bgb" localSheetId="3" hidden="1">{"TAB1",#N/A,TRUE,"GENERAL";"TAB2",#N/A,TRUE,"GENERAL";"TAB3",#N/A,TRUE,"GENERAL";"TAB4",#N/A,TRUE,"GENERAL";"TAB5",#N/A,TRUE,"GENERAL"}</definedName>
    <definedName name="bgb" localSheetId="4" hidden="1">{"TAB1",#N/A,TRUE,"GENERAL";"TAB2",#N/A,TRUE,"GENERAL";"TAB3",#N/A,TRUE,"GENERAL";"TAB4",#N/A,TRUE,"GENERAL";"TAB5",#N/A,TRUE,"GENERAL"}</definedName>
    <definedName name="bgb" localSheetId="5" hidden="1">{"TAB1",#N/A,TRUE,"GENERAL";"TAB2",#N/A,TRUE,"GENERAL";"TAB3",#N/A,TRUE,"GENERAL";"TAB4",#N/A,TRUE,"GENERAL";"TAB5",#N/A,TRUE,"GENERAL"}</definedName>
    <definedName name="bgb" localSheetId="8" hidden="1">{"TAB1",#N/A,TRUE,"GENERAL";"TAB2",#N/A,TRUE,"GENERAL";"TAB3",#N/A,TRUE,"GENERAL";"TAB4",#N/A,TRUE,"GENERAL";"TAB5",#N/A,TRUE,"GENERAL"}</definedName>
    <definedName name="bgb" localSheetId="16" hidden="1">{"TAB1",#N/A,TRUE,"GENERAL";"TAB2",#N/A,TRUE,"GENERAL";"TAB3",#N/A,TRUE,"GENERAL";"TAB4",#N/A,TRUE,"GENERAL";"TAB5",#N/A,TRUE,"GENERAL"}</definedName>
    <definedName name="bgb" localSheetId="17" hidden="1">{"TAB1",#N/A,TRUE,"GENERAL";"TAB2",#N/A,TRUE,"GENERAL";"TAB3",#N/A,TRUE,"GENERAL";"TAB4",#N/A,TRUE,"GENERAL";"TAB5",#N/A,TRUE,"GENERAL"}</definedName>
    <definedName name="bgb" localSheetId="18" hidden="1">{"TAB1",#N/A,TRUE,"GENERAL";"TAB2",#N/A,TRUE,"GENERAL";"TAB3",#N/A,TRUE,"GENERAL";"TAB4",#N/A,TRUE,"GENERAL";"TAB5",#N/A,TRUE,"GENERAL"}</definedName>
    <definedName name="bgb" localSheetId="1" hidden="1">{"TAB1",#N/A,TRUE,"GENERAL";"TAB2",#N/A,TRUE,"GENERAL";"TAB3",#N/A,TRUE,"GENERAL";"TAB4",#N/A,TRUE,"GENERAL";"TAB5",#N/A,TRUE,"GENERAL"}</definedName>
    <definedName name="bgb" hidden="1">{"TAB1",#N/A,TRUE,"GENERAL";"TAB2",#N/A,TRUE,"GENERAL";"TAB3",#N/A,TRUE,"GENERAL";"TAB4",#N/A,TRUE,"GENERAL";"TAB5",#N/A,TRUE,"GENERAL"}</definedName>
    <definedName name="BGDGFRT" localSheetId="2" hidden="1">{"via1",#N/A,TRUE,"general";"via2",#N/A,TRUE,"general";"via3",#N/A,TRUE,"general"}</definedName>
    <definedName name="BGDGFRT" localSheetId="3" hidden="1">{"via1",#N/A,TRUE,"general";"via2",#N/A,TRUE,"general";"via3",#N/A,TRUE,"general"}</definedName>
    <definedName name="BGDGFRT" localSheetId="4" hidden="1">{"via1",#N/A,TRUE,"general";"via2",#N/A,TRUE,"general";"via3",#N/A,TRUE,"general"}</definedName>
    <definedName name="BGDGFRT" localSheetId="5" hidden="1">{"via1",#N/A,TRUE,"general";"via2",#N/A,TRUE,"general";"via3",#N/A,TRUE,"general"}</definedName>
    <definedName name="BGDGFRT" localSheetId="8" hidden="1">{"via1",#N/A,TRUE,"general";"via2",#N/A,TRUE,"general";"via3",#N/A,TRUE,"general"}</definedName>
    <definedName name="BGDGFRT" localSheetId="16" hidden="1">{"via1",#N/A,TRUE,"general";"via2",#N/A,TRUE,"general";"via3",#N/A,TRUE,"general"}</definedName>
    <definedName name="BGDGFRT" localSheetId="17" hidden="1">{"via1",#N/A,TRUE,"general";"via2",#N/A,TRUE,"general";"via3",#N/A,TRUE,"general"}</definedName>
    <definedName name="BGDGFRT" localSheetId="18" hidden="1">{"via1",#N/A,TRUE,"general";"via2",#N/A,TRUE,"general";"via3",#N/A,TRUE,"general"}</definedName>
    <definedName name="BGDGFRT" localSheetId="1" hidden="1">{"via1",#N/A,TRUE,"general";"via2",#N/A,TRUE,"general";"via3",#N/A,TRUE,"general"}</definedName>
    <definedName name="BGDGFRT" hidden="1">{"via1",#N/A,TRUE,"general";"via2",#N/A,TRUE,"general";"via3",#N/A,TRUE,"general"}</definedName>
    <definedName name="BGFBFH" localSheetId="2" hidden="1">{"via1",#N/A,TRUE,"general";"via2",#N/A,TRUE,"general";"via3",#N/A,TRUE,"general"}</definedName>
    <definedName name="BGFBFH" localSheetId="3" hidden="1">{"via1",#N/A,TRUE,"general";"via2",#N/A,TRUE,"general";"via3",#N/A,TRUE,"general"}</definedName>
    <definedName name="BGFBFH" localSheetId="4" hidden="1">{"via1",#N/A,TRUE,"general";"via2",#N/A,TRUE,"general";"via3",#N/A,TRUE,"general"}</definedName>
    <definedName name="BGFBFH" localSheetId="5" hidden="1">{"via1",#N/A,TRUE,"general";"via2",#N/A,TRUE,"general";"via3",#N/A,TRUE,"general"}</definedName>
    <definedName name="BGFBFH" localSheetId="8" hidden="1">{"via1",#N/A,TRUE,"general";"via2",#N/A,TRUE,"general";"via3",#N/A,TRUE,"general"}</definedName>
    <definedName name="BGFBFH" localSheetId="16" hidden="1">{"via1",#N/A,TRUE,"general";"via2",#N/A,TRUE,"general";"via3",#N/A,TRUE,"general"}</definedName>
    <definedName name="BGFBFH" localSheetId="17" hidden="1">{"via1",#N/A,TRUE,"general";"via2",#N/A,TRUE,"general";"via3",#N/A,TRUE,"general"}</definedName>
    <definedName name="BGFBFH" localSheetId="18" hidden="1">{"via1",#N/A,TRUE,"general";"via2",#N/A,TRUE,"general";"via3",#N/A,TRUE,"general"}</definedName>
    <definedName name="BGFBFH" localSheetId="1" hidden="1">{"via1",#N/A,TRUE,"general";"via2",#N/A,TRUE,"general";"via3",#N/A,TRUE,"general"}</definedName>
    <definedName name="BGFBFH" hidden="1">{"via1",#N/A,TRUE,"general";"via2",#N/A,TRUE,"general";"via3",#N/A,TRUE,"general"}</definedName>
    <definedName name="bgh">#REF!</definedName>
    <definedName name="bgvfcdx" localSheetId="2" hidden="1">{"via1",#N/A,TRUE,"general";"via2",#N/A,TRUE,"general";"via3",#N/A,TRUE,"general"}</definedName>
    <definedName name="bgvfcdx" localSheetId="3" hidden="1">{"via1",#N/A,TRUE,"general";"via2",#N/A,TRUE,"general";"via3",#N/A,TRUE,"general"}</definedName>
    <definedName name="bgvfcdx" localSheetId="4" hidden="1">{"via1",#N/A,TRUE,"general";"via2",#N/A,TRUE,"general";"via3",#N/A,TRUE,"general"}</definedName>
    <definedName name="bgvfcdx" localSheetId="5" hidden="1">{"via1",#N/A,TRUE,"general";"via2",#N/A,TRUE,"general";"via3",#N/A,TRUE,"general"}</definedName>
    <definedName name="bgvfcdx" localSheetId="8" hidden="1">{"via1",#N/A,TRUE,"general";"via2",#N/A,TRUE,"general";"via3",#N/A,TRUE,"general"}</definedName>
    <definedName name="bgvfcdx" localSheetId="16" hidden="1">{"via1",#N/A,TRUE,"general";"via2",#N/A,TRUE,"general";"via3",#N/A,TRUE,"general"}</definedName>
    <definedName name="bgvfcdx" localSheetId="17" hidden="1">{"via1",#N/A,TRUE,"general";"via2",#N/A,TRUE,"general";"via3",#N/A,TRUE,"general"}</definedName>
    <definedName name="bgvfcdx" localSheetId="18" hidden="1">{"via1",#N/A,TRUE,"general";"via2",#N/A,TRUE,"general";"via3",#N/A,TRUE,"general"}</definedName>
    <definedName name="bgvfcdx" localSheetId="1" hidden="1">{"via1",#N/A,TRUE,"general";"via2",#N/A,TRUE,"general";"via3",#N/A,TRUE,"general"}</definedName>
    <definedName name="bgvfcdx" hidden="1">{"via1",#N/A,TRUE,"general";"via2",#N/A,TRUE,"general";"via3",#N/A,TRUE,"general"}</definedName>
    <definedName name="BHT">#REF!</definedName>
    <definedName name="biblio">'[98]O &amp; M P. Parque Recreodeportiv '!#REF!</definedName>
    <definedName name="bimestre">'[99]ESTADO RED'!$E$8</definedName>
    <definedName name="BISCO">[16]BASE!$D$404</definedName>
    <definedName name="bl" localSheetId="1">#REF!</definedName>
    <definedName name="BL">'[95]CIRCUITOS CODENSA'!#REF!</definedName>
    <definedName name="blanco">#REF!</definedName>
    <definedName name="BLOQCEMEN">#REF!</definedName>
    <definedName name="Bloque" localSheetId="1">'[56]LISTADO DE MATERIALES Y EQUIPOS'!$B$19</definedName>
    <definedName name="Bloque">'[57]LISTADO DE MATERIALES Y EQUIPOS'!$B$19</definedName>
    <definedName name="bloquefin1">#REF!</definedName>
    <definedName name="bloquefin2">#REF!</definedName>
    <definedName name="bn" localSheetId="1">#REF!</definedName>
    <definedName name="bn">#REF!</definedName>
    <definedName name="BNK">[66]Items!$L$9</definedName>
    <definedName name="BNKFACT">[66]Items!$D$22</definedName>
    <definedName name="bnm">#REF!</definedName>
    <definedName name="BO">'[95]CIRCUITOS CODENSA'!#REF!</definedName>
    <definedName name="BOBCAT">#REF!</definedName>
    <definedName name="BOLIVAR">#REF!</definedName>
    <definedName name="BOLIVAX">#REF!</definedName>
    <definedName name="BOLIVBC">#REF!</definedName>
    <definedName name="BOMBA">[16]BASE!$D$476</definedName>
    <definedName name="BOPOJPHUOGUO">#REF!</definedName>
    <definedName name="BORDE1">#N/A</definedName>
    <definedName name="BORDE2">#REF!</definedName>
    <definedName name="BORDE3">#REF!</definedName>
    <definedName name="BORDILLOS">#REF!</definedName>
    <definedName name="BOTAD">[16]BASE!$D$487</definedName>
    <definedName name="BOTADA" localSheetId="1">#REF!</definedName>
    <definedName name="BOTADA">#REF!</definedName>
    <definedName name="BOTADERO">[100]MATERIALES!$C$135</definedName>
    <definedName name="BOTES">[26]BASE!$D$447</definedName>
    <definedName name="BQBQBQBQBQB" localSheetId="1">#REF!</definedName>
    <definedName name="BQBQBQBQBQB">#REF!</definedName>
    <definedName name="br" localSheetId="2" hidden="1">{"TAB1",#N/A,TRUE,"GENERAL";"TAB2",#N/A,TRUE,"GENERAL";"TAB3",#N/A,TRUE,"GENERAL";"TAB4",#N/A,TRUE,"GENERAL";"TAB5",#N/A,TRUE,"GENERAL"}</definedName>
    <definedName name="br" localSheetId="3" hidden="1">{"TAB1",#N/A,TRUE,"GENERAL";"TAB2",#N/A,TRUE,"GENERAL";"TAB3",#N/A,TRUE,"GENERAL";"TAB4",#N/A,TRUE,"GENERAL";"TAB5",#N/A,TRUE,"GENERAL"}</definedName>
    <definedName name="br" localSheetId="4" hidden="1">{"TAB1",#N/A,TRUE,"GENERAL";"TAB2",#N/A,TRUE,"GENERAL";"TAB3",#N/A,TRUE,"GENERAL";"TAB4",#N/A,TRUE,"GENERAL";"TAB5",#N/A,TRUE,"GENERAL"}</definedName>
    <definedName name="br" localSheetId="5" hidden="1">{"TAB1",#N/A,TRUE,"GENERAL";"TAB2",#N/A,TRUE,"GENERAL";"TAB3",#N/A,TRUE,"GENERAL";"TAB4",#N/A,TRUE,"GENERAL";"TAB5",#N/A,TRUE,"GENERAL"}</definedName>
    <definedName name="br" localSheetId="8" hidden="1">{"TAB1",#N/A,TRUE,"GENERAL";"TAB2",#N/A,TRUE,"GENERAL";"TAB3",#N/A,TRUE,"GENERAL";"TAB4",#N/A,TRUE,"GENERAL";"TAB5",#N/A,TRUE,"GENERAL"}</definedName>
    <definedName name="br" localSheetId="16" hidden="1">{"TAB1",#N/A,TRUE,"GENERAL";"TAB2",#N/A,TRUE,"GENERAL";"TAB3",#N/A,TRUE,"GENERAL";"TAB4",#N/A,TRUE,"GENERAL";"TAB5",#N/A,TRUE,"GENERAL"}</definedName>
    <definedName name="br" localSheetId="17" hidden="1">{"TAB1",#N/A,TRUE,"GENERAL";"TAB2",#N/A,TRUE,"GENERAL";"TAB3",#N/A,TRUE,"GENERAL";"TAB4",#N/A,TRUE,"GENERAL";"TAB5",#N/A,TRUE,"GENERAL"}</definedName>
    <definedName name="br" localSheetId="18" hidden="1">{"TAB1",#N/A,TRUE,"GENERAL";"TAB2",#N/A,TRUE,"GENERAL";"TAB3",#N/A,TRUE,"GENERAL";"TAB4",#N/A,TRUE,"GENERAL";"TAB5",#N/A,TRUE,"GENERAL"}</definedName>
    <definedName name="br" localSheetId="1" hidden="1">{"TAB1",#N/A,TRUE,"GENERAL";"TAB2",#N/A,TRUE,"GENERAL";"TAB3",#N/A,TRUE,"GENERAL";"TAB4",#N/A,TRUE,"GENERAL";"TAB5",#N/A,TRUE,"GENERAL"}</definedName>
    <definedName name="br" hidden="1">{"TAB1",#N/A,TRUE,"GENERAL";"TAB2",#N/A,TRUE,"GENERAL";"TAB3",#N/A,TRUE,"GENERAL";"TAB4",#N/A,TRUE,"GENERAL";"TAB5",#N/A,TRUE,"GENERAL"}</definedName>
    <definedName name="BREA">#REF!</definedName>
    <definedName name="Breaker_15_amp" localSheetId="1">'[56]LISTADO DE MATERIALES Y EQUIPOS'!$B$96</definedName>
    <definedName name="Breaker_15_amp">'[57]LISTADO DE MATERIALES Y EQUIPOS'!$B$96</definedName>
    <definedName name="breaker_20_amp" localSheetId="1">'[56]LISTADO DE MATERIALES Y EQUIPOS'!$B$97</definedName>
    <definedName name="breaker_20_amp">'[57]LISTADO DE MATERIALES Y EQUIPOS'!$B$97</definedName>
    <definedName name="Breaker_Indus.Merlin_G.3x150A">'[82]L. MAT.'!#REF!</definedName>
    <definedName name="Brilladora">'[82]L. MAT.'!#REF!</definedName>
    <definedName name="BROCH">[26]BASE!$D$352</definedName>
    <definedName name="bsb" localSheetId="2" hidden="1">{"via1",#N/A,TRUE,"general";"via2",#N/A,TRUE,"general";"via3",#N/A,TRUE,"general"}</definedName>
    <definedName name="bsb" localSheetId="3" hidden="1">{"via1",#N/A,TRUE,"general";"via2",#N/A,TRUE,"general";"via3",#N/A,TRUE,"general"}</definedName>
    <definedName name="bsb" localSheetId="4" hidden="1">{"via1",#N/A,TRUE,"general";"via2",#N/A,TRUE,"general";"via3",#N/A,TRUE,"general"}</definedName>
    <definedName name="bsb" localSheetId="5" hidden="1">{"via1",#N/A,TRUE,"general";"via2",#N/A,TRUE,"general";"via3",#N/A,TRUE,"general"}</definedName>
    <definedName name="bsb" localSheetId="8" hidden="1">{"via1",#N/A,TRUE,"general";"via2",#N/A,TRUE,"general";"via3",#N/A,TRUE,"general"}</definedName>
    <definedName name="bsb" localSheetId="16" hidden="1">{"via1",#N/A,TRUE,"general";"via2",#N/A,TRUE,"general";"via3",#N/A,TRUE,"general"}</definedName>
    <definedName name="bsb" localSheetId="17" hidden="1">{"via1",#N/A,TRUE,"general";"via2",#N/A,TRUE,"general";"via3",#N/A,TRUE,"general"}</definedName>
    <definedName name="bsb" localSheetId="18" hidden="1">{"via1",#N/A,TRUE,"general";"via2",#N/A,TRUE,"general";"via3",#N/A,TRUE,"general"}</definedName>
    <definedName name="bsb" localSheetId="1" hidden="1">{"via1",#N/A,TRUE,"general";"via2",#N/A,TRUE,"general";"via3",#N/A,TRUE,"general"}</definedName>
    <definedName name="bsb" hidden="1">{"via1",#N/A,TRUE,"general";"via2",#N/A,TRUE,"general";"via3",#N/A,TRUE,"general"}</definedName>
    <definedName name="bspoi" localSheetId="2" hidden="1">{"TAB1",#N/A,TRUE,"GENERAL";"TAB2",#N/A,TRUE,"GENERAL";"TAB3",#N/A,TRUE,"GENERAL";"TAB4",#N/A,TRUE,"GENERAL";"TAB5",#N/A,TRUE,"GENERAL"}</definedName>
    <definedName name="bspoi" localSheetId="3" hidden="1">{"TAB1",#N/A,TRUE,"GENERAL";"TAB2",#N/A,TRUE,"GENERAL";"TAB3",#N/A,TRUE,"GENERAL";"TAB4",#N/A,TRUE,"GENERAL";"TAB5",#N/A,TRUE,"GENERAL"}</definedName>
    <definedName name="bspoi" localSheetId="4" hidden="1">{"TAB1",#N/A,TRUE,"GENERAL";"TAB2",#N/A,TRUE,"GENERAL";"TAB3",#N/A,TRUE,"GENERAL";"TAB4",#N/A,TRUE,"GENERAL";"TAB5",#N/A,TRUE,"GENERAL"}</definedName>
    <definedName name="bspoi" localSheetId="5" hidden="1">{"TAB1",#N/A,TRUE,"GENERAL";"TAB2",#N/A,TRUE,"GENERAL";"TAB3",#N/A,TRUE,"GENERAL";"TAB4",#N/A,TRUE,"GENERAL";"TAB5",#N/A,TRUE,"GENERAL"}</definedName>
    <definedName name="bspoi" localSheetId="8" hidden="1">{"TAB1",#N/A,TRUE,"GENERAL";"TAB2",#N/A,TRUE,"GENERAL";"TAB3",#N/A,TRUE,"GENERAL";"TAB4",#N/A,TRUE,"GENERAL";"TAB5",#N/A,TRUE,"GENERAL"}</definedName>
    <definedName name="bspoi" localSheetId="16" hidden="1">{"TAB1",#N/A,TRUE,"GENERAL";"TAB2",#N/A,TRUE,"GENERAL";"TAB3",#N/A,TRUE,"GENERAL";"TAB4",#N/A,TRUE,"GENERAL";"TAB5",#N/A,TRUE,"GENERAL"}</definedName>
    <definedName name="bspoi" localSheetId="17" hidden="1">{"TAB1",#N/A,TRUE,"GENERAL";"TAB2",#N/A,TRUE,"GENERAL";"TAB3",#N/A,TRUE,"GENERAL";"TAB4",#N/A,TRUE,"GENERAL";"TAB5",#N/A,TRUE,"GENERAL"}</definedName>
    <definedName name="bspoi" localSheetId="18" hidden="1">{"TAB1",#N/A,TRUE,"GENERAL";"TAB2",#N/A,TRUE,"GENERAL";"TAB3",#N/A,TRUE,"GENERAL";"TAB4",#N/A,TRUE,"GENERAL";"TAB5",#N/A,TRUE,"GENERAL"}</definedName>
    <definedName name="bspoi" localSheetId="1" hidden="1">{"TAB1",#N/A,TRUE,"GENERAL";"TAB2",#N/A,TRUE,"GENERAL";"TAB3",#N/A,TRUE,"GENERAL";"TAB4",#N/A,TRUE,"GENERAL";"TAB5",#N/A,TRUE,"GENERAL"}</definedName>
    <definedName name="bspoi" hidden="1">{"TAB1",#N/A,TRUE,"GENERAL";"TAB2",#N/A,TRUE,"GENERAL";"TAB3",#N/A,TRUE,"GENERAL";"TAB4",#N/A,TRUE,"GENERAL";"TAB5",#N/A,TRUE,"GENERAL"}</definedName>
    <definedName name="bt" localSheetId="2" hidden="1">{"via1",#N/A,TRUE,"general";"via2",#N/A,TRUE,"general";"via3",#N/A,TRUE,"general"}</definedName>
    <definedName name="bt" localSheetId="3" hidden="1">{"via1",#N/A,TRUE,"general";"via2",#N/A,TRUE,"general";"via3",#N/A,TRUE,"general"}</definedName>
    <definedName name="bt" localSheetId="4" hidden="1">{"via1",#N/A,TRUE,"general";"via2",#N/A,TRUE,"general";"via3",#N/A,TRUE,"general"}</definedName>
    <definedName name="bt" localSheetId="5" hidden="1">{"via1",#N/A,TRUE,"general";"via2",#N/A,TRUE,"general";"via3",#N/A,TRUE,"general"}</definedName>
    <definedName name="bt" localSheetId="8" hidden="1">{"via1",#N/A,TRUE,"general";"via2",#N/A,TRUE,"general";"via3",#N/A,TRUE,"general"}</definedName>
    <definedName name="bt" localSheetId="16" hidden="1">{"via1",#N/A,TRUE,"general";"via2",#N/A,TRUE,"general";"via3",#N/A,TRUE,"general"}</definedName>
    <definedName name="bt" localSheetId="17" hidden="1">{"via1",#N/A,TRUE,"general";"via2",#N/A,TRUE,"general";"via3",#N/A,TRUE,"general"}</definedName>
    <definedName name="bt" localSheetId="18" hidden="1">{"via1",#N/A,TRUE,"general";"via2",#N/A,TRUE,"general";"via3",#N/A,TRUE,"general"}</definedName>
    <definedName name="bt" localSheetId="1" hidden="1">{"via1",#N/A,TRUE,"general";"via2",#N/A,TRUE,"general";"via3",#N/A,TRUE,"general"}</definedName>
    <definedName name="bt" hidden="1">{"via1",#N/A,TRUE,"general";"via2",#N/A,TRUE,"general";"via3",#N/A,TRUE,"general"}</definedName>
    <definedName name="BTYJHTR" localSheetId="2" hidden="1">{"TAB1",#N/A,TRUE,"GENERAL";"TAB2",#N/A,TRUE,"GENERAL";"TAB3",#N/A,TRUE,"GENERAL";"TAB4",#N/A,TRUE,"GENERAL";"TAB5",#N/A,TRUE,"GENERAL"}</definedName>
    <definedName name="BTYJHTR" localSheetId="3" hidden="1">{"TAB1",#N/A,TRUE,"GENERAL";"TAB2",#N/A,TRUE,"GENERAL";"TAB3",#N/A,TRUE,"GENERAL";"TAB4",#N/A,TRUE,"GENERAL";"TAB5",#N/A,TRUE,"GENERAL"}</definedName>
    <definedName name="BTYJHTR" localSheetId="4" hidden="1">{"TAB1",#N/A,TRUE,"GENERAL";"TAB2",#N/A,TRUE,"GENERAL";"TAB3",#N/A,TRUE,"GENERAL";"TAB4",#N/A,TRUE,"GENERAL";"TAB5",#N/A,TRUE,"GENERAL"}</definedName>
    <definedName name="BTYJHTR" localSheetId="5" hidden="1">{"TAB1",#N/A,TRUE,"GENERAL";"TAB2",#N/A,TRUE,"GENERAL";"TAB3",#N/A,TRUE,"GENERAL";"TAB4",#N/A,TRUE,"GENERAL";"TAB5",#N/A,TRUE,"GENERAL"}</definedName>
    <definedName name="BTYJHTR" localSheetId="8" hidden="1">{"TAB1",#N/A,TRUE,"GENERAL";"TAB2",#N/A,TRUE,"GENERAL";"TAB3",#N/A,TRUE,"GENERAL";"TAB4",#N/A,TRUE,"GENERAL";"TAB5",#N/A,TRUE,"GENERAL"}</definedName>
    <definedName name="BTYJHTR" localSheetId="16" hidden="1">{"TAB1",#N/A,TRUE,"GENERAL";"TAB2",#N/A,TRUE,"GENERAL";"TAB3",#N/A,TRUE,"GENERAL";"TAB4",#N/A,TRUE,"GENERAL";"TAB5",#N/A,TRUE,"GENERAL"}</definedName>
    <definedName name="BTYJHTR" localSheetId="17" hidden="1">{"TAB1",#N/A,TRUE,"GENERAL";"TAB2",#N/A,TRUE,"GENERAL";"TAB3",#N/A,TRUE,"GENERAL";"TAB4",#N/A,TRUE,"GENERAL";"TAB5",#N/A,TRUE,"GENERAL"}</definedName>
    <definedName name="BTYJHTR" localSheetId="18" hidden="1">{"TAB1",#N/A,TRUE,"GENERAL";"TAB2",#N/A,TRUE,"GENERAL";"TAB3",#N/A,TRUE,"GENERAL";"TAB4",#N/A,TRUE,"GENERAL";"TAB5",#N/A,TRUE,"GENERAL"}</definedName>
    <definedName name="BTYJHTR" localSheetId="1" hidden="1">{"TAB1",#N/A,TRUE,"GENERAL";"TAB2",#N/A,TRUE,"GENERAL";"TAB3",#N/A,TRUE,"GENERAL";"TAB4",#N/A,TRUE,"GENERAL";"TAB5",#N/A,TRUE,"GENERAL"}</definedName>
    <definedName name="BTYJHTR" hidden="1">{"TAB1",#N/A,TRUE,"GENERAL";"TAB2",#N/A,TRUE,"GENERAL";"TAB3",#N/A,TRUE,"GENERAL";"TAB4",#N/A,TRUE,"GENERAL";"TAB5",#N/A,TRUE,"GENERAL"}</definedName>
    <definedName name="BUENO">'[101]ESTADO VÍA-CRIT.TECNICO'!#REF!&lt;2.5</definedName>
    <definedName name="BuiltIn_Print_Area" localSheetId="1">#REF!</definedName>
    <definedName name="BuiltIn_Print_Area">#REF!</definedName>
    <definedName name="BuiltIn_Print_Area___0" localSheetId="1">#REF!</definedName>
    <definedName name="BuiltIn_Print_Area___0">#REF!</definedName>
    <definedName name="BuiltIn_Print_Area___0___0" localSheetId="1">#REF!</definedName>
    <definedName name="BuiltIn_Print_Area___0___0">#REF!</definedName>
    <definedName name="BuiltIn_Print_Area___0___0___0" localSheetId="1">#REF!</definedName>
    <definedName name="BuiltIn_Print_Area___0___0___0">#REF!</definedName>
    <definedName name="BuiltIn_Print_Titles" localSheetId="1">#REF!</definedName>
    <definedName name="BuiltIn_Print_Titles">#REF!</definedName>
    <definedName name="BULL">#REF!</definedName>
    <definedName name="Bulld50">#REF!</definedName>
    <definedName name="Bulld65e">#REF!</definedName>
    <definedName name="bulld65er">#REF!</definedName>
    <definedName name="BULLDOZ" localSheetId="1">#REF!</definedName>
    <definedName name="BULLDOZ">#REF!</definedName>
    <definedName name="Bulldozer">#REF!</definedName>
    <definedName name="bvbc" localSheetId="2" hidden="1">{"TAB1",#N/A,TRUE,"GENERAL";"TAB2",#N/A,TRUE,"GENERAL";"TAB3",#N/A,TRUE,"GENERAL";"TAB4",#N/A,TRUE,"GENERAL";"TAB5",#N/A,TRUE,"GENERAL"}</definedName>
    <definedName name="bvbc" localSheetId="3" hidden="1">{"TAB1",#N/A,TRUE,"GENERAL";"TAB2",#N/A,TRUE,"GENERAL";"TAB3",#N/A,TRUE,"GENERAL";"TAB4",#N/A,TRUE,"GENERAL";"TAB5",#N/A,TRUE,"GENERAL"}</definedName>
    <definedName name="bvbc" localSheetId="4" hidden="1">{"TAB1",#N/A,TRUE,"GENERAL";"TAB2",#N/A,TRUE,"GENERAL";"TAB3",#N/A,TRUE,"GENERAL";"TAB4",#N/A,TRUE,"GENERAL";"TAB5",#N/A,TRUE,"GENERAL"}</definedName>
    <definedName name="bvbc" localSheetId="5" hidden="1">{"TAB1",#N/A,TRUE,"GENERAL";"TAB2",#N/A,TRUE,"GENERAL";"TAB3",#N/A,TRUE,"GENERAL";"TAB4",#N/A,TRUE,"GENERAL";"TAB5",#N/A,TRUE,"GENERAL"}</definedName>
    <definedName name="bvbc" localSheetId="8" hidden="1">{"TAB1",#N/A,TRUE,"GENERAL";"TAB2",#N/A,TRUE,"GENERAL";"TAB3",#N/A,TRUE,"GENERAL";"TAB4",#N/A,TRUE,"GENERAL";"TAB5",#N/A,TRUE,"GENERAL"}</definedName>
    <definedName name="bvbc" localSheetId="16" hidden="1">{"TAB1",#N/A,TRUE,"GENERAL";"TAB2",#N/A,TRUE,"GENERAL";"TAB3",#N/A,TRUE,"GENERAL";"TAB4",#N/A,TRUE,"GENERAL";"TAB5",#N/A,TRUE,"GENERAL"}</definedName>
    <definedName name="bvbc" localSheetId="17" hidden="1">{"TAB1",#N/A,TRUE,"GENERAL";"TAB2",#N/A,TRUE,"GENERAL";"TAB3",#N/A,TRUE,"GENERAL";"TAB4",#N/A,TRUE,"GENERAL";"TAB5",#N/A,TRUE,"GENERAL"}</definedName>
    <definedName name="bvbc" localSheetId="18" hidden="1">{"TAB1",#N/A,TRUE,"GENERAL";"TAB2",#N/A,TRUE,"GENERAL";"TAB3",#N/A,TRUE,"GENERAL";"TAB4",#N/A,TRUE,"GENERAL";"TAB5",#N/A,TRUE,"GENERAL"}</definedName>
    <definedName name="bvbc" localSheetId="1" hidden="1">{"TAB1",#N/A,TRUE,"GENERAL";"TAB2",#N/A,TRUE,"GENERAL";"TAB3",#N/A,TRUE,"GENERAL";"TAB4",#N/A,TRUE,"GENERAL";"TAB5",#N/A,TRUE,"GENERAL"}</definedName>
    <definedName name="bvbc" hidden="1">{"TAB1",#N/A,TRUE,"GENERAL";"TAB2",#N/A,TRUE,"GENERAL";"TAB3",#N/A,TRUE,"GENERAL";"TAB4",#N/A,TRUE,"GENERAL";"TAB5",#N/A,TRUE,"GENERAL"}</definedName>
    <definedName name="bvcb" localSheetId="2" hidden="1">{"via1",#N/A,TRUE,"general";"via2",#N/A,TRUE,"general";"via3",#N/A,TRUE,"general"}</definedName>
    <definedName name="bvcb" localSheetId="3" hidden="1">{"via1",#N/A,TRUE,"general";"via2",#N/A,TRUE,"general";"via3",#N/A,TRUE,"general"}</definedName>
    <definedName name="bvcb" localSheetId="4" hidden="1">{"via1",#N/A,TRUE,"general";"via2",#N/A,TRUE,"general";"via3",#N/A,TRUE,"general"}</definedName>
    <definedName name="bvcb" localSheetId="5" hidden="1">{"via1",#N/A,TRUE,"general";"via2",#N/A,TRUE,"general";"via3",#N/A,TRUE,"general"}</definedName>
    <definedName name="bvcb" localSheetId="8" hidden="1">{"via1",#N/A,TRUE,"general";"via2",#N/A,TRUE,"general";"via3",#N/A,TRUE,"general"}</definedName>
    <definedName name="bvcb" localSheetId="16" hidden="1">{"via1",#N/A,TRUE,"general";"via2",#N/A,TRUE,"general";"via3",#N/A,TRUE,"general"}</definedName>
    <definedName name="bvcb" localSheetId="17" hidden="1">{"via1",#N/A,TRUE,"general";"via2",#N/A,TRUE,"general";"via3",#N/A,TRUE,"general"}</definedName>
    <definedName name="bvcb" localSheetId="18" hidden="1">{"via1",#N/A,TRUE,"general";"via2",#N/A,TRUE,"general";"via3",#N/A,TRUE,"general"}</definedName>
    <definedName name="bvcb" localSheetId="1" hidden="1">{"via1",#N/A,TRUE,"general";"via2",#N/A,TRUE,"general";"via3",#N/A,TRUE,"general"}</definedName>
    <definedName name="bvcb" hidden="1">{"via1",#N/A,TRUE,"general";"via2",#N/A,TRUE,"general";"via3",#N/A,TRUE,"general"}</definedName>
    <definedName name="bvn" localSheetId="2" hidden="1">{"via1",#N/A,TRUE,"general";"via2",#N/A,TRUE,"general";"via3",#N/A,TRUE,"general"}</definedName>
    <definedName name="bvn" localSheetId="3" hidden="1">{"via1",#N/A,TRUE,"general";"via2",#N/A,TRUE,"general";"via3",#N/A,TRUE,"general"}</definedName>
    <definedName name="bvn" localSheetId="4" hidden="1">{"via1",#N/A,TRUE,"general";"via2",#N/A,TRUE,"general";"via3",#N/A,TRUE,"general"}</definedName>
    <definedName name="bvn" localSheetId="5" hidden="1">{"via1",#N/A,TRUE,"general";"via2",#N/A,TRUE,"general";"via3",#N/A,TRUE,"general"}</definedName>
    <definedName name="bvn" localSheetId="8" hidden="1">{"via1",#N/A,TRUE,"general";"via2",#N/A,TRUE,"general";"via3",#N/A,TRUE,"general"}</definedName>
    <definedName name="bvn" localSheetId="16" hidden="1">{"via1",#N/A,TRUE,"general";"via2",#N/A,TRUE,"general";"via3",#N/A,TRUE,"general"}</definedName>
    <definedName name="bvn" localSheetId="17" hidden="1">{"via1",#N/A,TRUE,"general";"via2",#N/A,TRUE,"general";"via3",#N/A,TRUE,"general"}</definedName>
    <definedName name="bvn" localSheetId="18" hidden="1">{"via1",#N/A,TRUE,"general";"via2",#N/A,TRUE,"general";"via3",#N/A,TRUE,"general"}</definedName>
    <definedName name="bvn" localSheetId="1" hidden="1">{"via1",#N/A,TRUE,"general";"via2",#N/A,TRUE,"general";"via3",#N/A,TRUE,"general"}</definedName>
    <definedName name="bvn" hidden="1">{"via1",#N/A,TRUE,"general";"via2",#N/A,TRUE,"general";"via3",#N/A,TRUE,"general"}</definedName>
    <definedName name="bw">#REF!</definedName>
    <definedName name="BWBBWB" localSheetId="1">#REF!</definedName>
    <definedName name="BWBBWB">#REF!</definedName>
    <definedName name="by" localSheetId="2" hidden="1">{"via1",#N/A,TRUE,"general";"via2",#N/A,TRUE,"general";"via3",#N/A,TRUE,"general"}</definedName>
    <definedName name="by" localSheetId="3" hidden="1">{"via1",#N/A,TRUE,"general";"via2",#N/A,TRUE,"general";"via3",#N/A,TRUE,"general"}</definedName>
    <definedName name="by" localSheetId="4" hidden="1">{"via1",#N/A,TRUE,"general";"via2",#N/A,TRUE,"general";"via3",#N/A,TRUE,"general"}</definedName>
    <definedName name="by" localSheetId="5" hidden="1">{"via1",#N/A,TRUE,"general";"via2",#N/A,TRUE,"general";"via3",#N/A,TRUE,"general"}</definedName>
    <definedName name="by" localSheetId="8" hidden="1">{"via1",#N/A,TRUE,"general";"via2",#N/A,TRUE,"general";"via3",#N/A,TRUE,"general"}</definedName>
    <definedName name="by" localSheetId="16" hidden="1">{"via1",#N/A,TRUE,"general";"via2",#N/A,TRUE,"general";"via3",#N/A,TRUE,"general"}</definedName>
    <definedName name="by" localSheetId="17" hidden="1">{"via1",#N/A,TRUE,"general";"via2",#N/A,TRUE,"general";"via3",#N/A,TRUE,"general"}</definedName>
    <definedName name="by" localSheetId="18" hidden="1">{"via1",#N/A,TRUE,"general";"via2",#N/A,TRUE,"general";"via3",#N/A,TRUE,"general"}</definedName>
    <definedName name="by" localSheetId="1" hidden="1">{"via1",#N/A,TRUE,"general";"via2",#N/A,TRUE,"general";"via3",#N/A,TRUE,"general"}</definedName>
    <definedName name="by" hidden="1">{"via1",#N/A,TRUE,"general";"via2",#N/A,TRUE,"general";"via3",#N/A,TRUE,"general"}</definedName>
    <definedName name="C.CLAV">#REF!</definedName>
    <definedName name="C.FON">#REF!</definedName>
    <definedName name="C.LOM">#REF!</definedName>
    <definedName name="C.RAS">#REF!</definedName>
    <definedName name="C.TERR">#REF!</definedName>
    <definedName name="C_" localSheetId="1">#REF!</definedName>
    <definedName name="C_">#REF!</definedName>
    <definedName name="C_Apus" comment="Codigo Apus">'[102]1_Preliminares'!$A$26</definedName>
    <definedName name="C_LOM">#REF!</definedName>
    <definedName name="C90445L" localSheetId="1">#REF!</definedName>
    <definedName name="C90445L">#REF!</definedName>
    <definedName name="caa" localSheetId="1">#REF!</definedName>
    <definedName name="caa">#REF!</definedName>
    <definedName name="CAB">#REF!</definedName>
    <definedName name="CABAL">[16]BASE!$D$399</definedName>
    <definedName name="CABALLETE">#REF!</definedName>
    <definedName name="CABALLETETOTAL">#REF!</definedName>
    <definedName name="Cable__10" localSheetId="1">'[56]LISTADO DE MATERIALES Y EQUIPOS'!$B$93</definedName>
    <definedName name="Cable__10">'[57]LISTADO DE MATERIALES Y EQUIPOS'!$B$93</definedName>
    <definedName name="Cable__12" localSheetId="1">'[56]LISTADO DE MATERIALES Y EQUIPOS'!$B$94</definedName>
    <definedName name="Cable__12">'[57]LISTADO DE MATERIALES Y EQUIPOS'!$B$94</definedName>
    <definedName name="Cable__14" localSheetId="1">'[56]LISTADO DE MATERIALES Y EQUIPOS'!$B$95</definedName>
    <definedName name="Cable__14">'[57]LISTADO DE MATERIALES Y EQUIPOS'!$B$95</definedName>
    <definedName name="Cables">[103]Tablas!$N$5:$N$32</definedName>
    <definedName name="cacaua">#REF!</definedName>
    <definedName name="cadenero">#REF!</definedName>
    <definedName name="Caja_hexagonal_pvc" localSheetId="1">'[56]LISTADO DE MATERIALES Y EQUIPOS'!$B$124</definedName>
    <definedName name="Caja_hexagonal_pvc">'[57]LISTADO DE MATERIALES Y EQUIPOS'!$B$124</definedName>
    <definedName name="CAJAC" localSheetId="1">#REF!</definedName>
    <definedName name="CAJAC">#REF!</definedName>
    <definedName name="CAJADESARE">#REF!</definedName>
    <definedName name="CAJAS60">#REF!</definedName>
    <definedName name="CAJAV">[26]BASE!$D$398</definedName>
    <definedName name="CAJMI" localSheetId="1">#REF!</definedName>
    <definedName name="CAJMI">#REF!</definedName>
    <definedName name="Calidad">#REF!</definedName>
    <definedName name="CAM_CAIDA">#REF!</definedName>
    <definedName name="CAMBIO">!$G$9:$M$22</definedName>
    <definedName name="Campamento">#REF!</definedName>
    <definedName name="CANADA">#REF!</definedName>
    <definedName name="CANAL">[16]BASE!$D$405</definedName>
    <definedName name="cancha" localSheetId="1">#REF!</definedName>
    <definedName name="cancha">#REF!</definedName>
    <definedName name="CANGU">[16]BASE!$D$455</definedName>
    <definedName name="CANGURO" localSheetId="1">#REF!</definedName>
    <definedName name="CANGURO">#REF!</definedName>
    <definedName name="CANT" localSheetId="1">#REF!</definedName>
    <definedName name="CANT">#REF!</definedName>
    <definedName name="CANT1">#REF!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ANTCIELO">#REF!</definedName>
    <definedName name="Cantidad" localSheetId="1">#REF!</definedName>
    <definedName name="Cantidad">#REF!</definedName>
    <definedName name="Cantidades">#N/A</definedName>
    <definedName name="CANTMURO">#REF!</definedName>
    <definedName name="CANTPISO">#REF!</definedName>
    <definedName name="CANTRAMPA">#REF!</definedName>
    <definedName name="CANTZOCALO">#REF!</definedName>
    <definedName name="CAP" localSheetId="1">#REF!</definedName>
    <definedName name="CAP">#REF!</definedName>
    <definedName name="capilla" localSheetId="1">#REF!</definedName>
    <definedName name="capilla">#REF!</definedName>
    <definedName name="Capitulo">[104]Capitulos!$B$1:$B$65536</definedName>
    <definedName name="CAPITULO1">#REF!</definedName>
    <definedName name="CAPITULO10">#REF!</definedName>
    <definedName name="CAPITULO11">#REF!</definedName>
    <definedName name="CAPITULO12">#REF!</definedName>
    <definedName name="CAPITULO13">#REF!</definedName>
    <definedName name="CAPITULO14">#REF!</definedName>
    <definedName name="CAPITULO15">#REF!</definedName>
    <definedName name="CAPITULO16">#REF!</definedName>
    <definedName name="CAPITULO17">#REF!</definedName>
    <definedName name="CAPITULO18">#REF!</definedName>
    <definedName name="CAPITULO19">#REF!</definedName>
    <definedName name="CAPITULO2">#REF!</definedName>
    <definedName name="CAPITULO20">#REF!</definedName>
    <definedName name="CAPITULO21">#REF!</definedName>
    <definedName name="CAPITULO3">#REF!</definedName>
    <definedName name="CAPITULO4">#REF!</definedName>
    <definedName name="CAPITULO5">#REF!</definedName>
    <definedName name="CAPITULO6">#REF!</definedName>
    <definedName name="CAPITULO7">#REF!</definedName>
    <definedName name="CAPITULO8">#REF!</definedName>
    <definedName name="CAPITULO9">#REF!</definedName>
    <definedName name="Car">[11]Datos!$B$11</definedName>
    <definedName name="CARBUROTOT">#REF!</definedName>
    <definedName name="CARGAD" localSheetId="1">#REF!</definedName>
    <definedName name="CARGAD">#REF!</definedName>
    <definedName name="CARGADOR">[105]EQUIPO!$D$10</definedName>
    <definedName name="CARGO">#REF!</definedName>
    <definedName name="CARGUER">[106]BASE!$D$392</definedName>
    <definedName name="CARLOS">[107]General!$N$12:$N$1485</definedName>
    <definedName name="Carp.Aluminio">#REF!</definedName>
    <definedName name="Carp.Metalica">#REF!</definedName>
    <definedName name="CARRETERA">#REF!</definedName>
    <definedName name="CARRO">#REF!</definedName>
    <definedName name="CARRTA">[26]BASE!$D$421</definedName>
    <definedName name="carta">#REF!</definedName>
    <definedName name="Casa">[108]Hoja1!$A$4:$F$211</definedName>
    <definedName name="CASETONES">#REF!</definedName>
    <definedName name="CASITA">[51]General!#REF!</definedName>
    <definedName name="CASQ">[109]FACTORES!#REF!</definedName>
    <definedName name="CATD8">#REF!</definedName>
    <definedName name="CATEGORIA">#REF!</definedName>
    <definedName name="cau">#REF!</definedName>
    <definedName name="causa" localSheetId="1">#REF!</definedName>
    <definedName name="causa">#REF!</definedName>
    <definedName name="cc" localSheetId="1">#REF!</definedName>
    <definedName name="cc">[110]PERSONAL!$D$8</definedName>
    <definedName name="ccc" localSheetId="1">[111]BASE!#REF!</definedName>
    <definedName name="ccc">[111]BASE!#REF!</definedName>
    <definedName name="ccccc" localSheetId="2" hidden="1">{"TAB1",#N/A,TRUE,"GENERAL";"TAB2",#N/A,TRUE,"GENERAL";"TAB3",#N/A,TRUE,"GENERAL";"TAB4",#N/A,TRUE,"GENERAL";"TAB5",#N/A,TRUE,"GENERAL"}</definedName>
    <definedName name="ccccc" localSheetId="3" hidden="1">{"TAB1",#N/A,TRUE,"GENERAL";"TAB2",#N/A,TRUE,"GENERAL";"TAB3",#N/A,TRUE,"GENERAL";"TAB4",#N/A,TRUE,"GENERAL";"TAB5",#N/A,TRUE,"GENERAL"}</definedName>
    <definedName name="ccccc" localSheetId="4" hidden="1">{"TAB1",#N/A,TRUE,"GENERAL";"TAB2",#N/A,TRUE,"GENERAL";"TAB3",#N/A,TRUE,"GENERAL";"TAB4",#N/A,TRUE,"GENERAL";"TAB5",#N/A,TRUE,"GENERAL"}</definedName>
    <definedName name="ccccc" localSheetId="5" hidden="1">{"TAB1",#N/A,TRUE,"GENERAL";"TAB2",#N/A,TRUE,"GENERAL";"TAB3",#N/A,TRUE,"GENERAL";"TAB4",#N/A,TRUE,"GENERAL";"TAB5",#N/A,TRUE,"GENERAL"}</definedName>
    <definedName name="ccccc" localSheetId="8" hidden="1">{"TAB1",#N/A,TRUE,"GENERAL";"TAB2",#N/A,TRUE,"GENERAL";"TAB3",#N/A,TRUE,"GENERAL";"TAB4",#N/A,TRUE,"GENERAL";"TAB5",#N/A,TRUE,"GENERAL"}</definedName>
    <definedName name="ccccc" localSheetId="16" hidden="1">{"TAB1",#N/A,TRUE,"GENERAL";"TAB2",#N/A,TRUE,"GENERAL";"TAB3",#N/A,TRUE,"GENERAL";"TAB4",#N/A,TRUE,"GENERAL";"TAB5",#N/A,TRUE,"GENERAL"}</definedName>
    <definedName name="ccccc" localSheetId="17" hidden="1">{"TAB1",#N/A,TRUE,"GENERAL";"TAB2",#N/A,TRUE,"GENERAL";"TAB3",#N/A,TRUE,"GENERAL";"TAB4",#N/A,TRUE,"GENERAL";"TAB5",#N/A,TRUE,"GENERAL"}</definedName>
    <definedName name="ccccc" localSheetId="18" hidden="1">{"TAB1",#N/A,TRUE,"GENERAL";"TAB2",#N/A,TRUE,"GENERAL";"TAB3",#N/A,TRUE,"GENERAL";"TAB4",#N/A,TRUE,"GENERAL";"TAB5",#N/A,TRUE,"GENERAL"}</definedName>
    <definedName name="ccccc" localSheetId="1" hidden="1">{"TAB1",#N/A,TRUE,"GENERAL";"TAB2",#N/A,TRUE,"GENERAL";"TAB3",#N/A,TRUE,"GENERAL";"TAB4",#N/A,TRUE,"GENERAL";"TAB5",#N/A,TRUE,"GENERAL"}</definedName>
    <definedName name="ccccc" hidden="1">{"TAB1",#N/A,TRUE,"GENERAL";"TAB2",#N/A,TRUE,"GENERAL";"TAB3",#N/A,TRUE,"GENERAL";"TAB4",#N/A,TRUE,"GENERAL";"TAB5",#N/A,TRUE,"GENERAL"}</definedName>
    <definedName name="CCCCCC" localSheetId="1">'[112]A. P. U.'!#REF!</definedName>
    <definedName name="CCCCCC">'[113]A. P. U.'!#REF!</definedName>
    <definedName name="ccto210" localSheetId="1">#REF!</definedName>
    <definedName name="ccto210">#REF!</definedName>
    <definedName name="cd" localSheetId="1">[114]Hoja1!$C$81</definedName>
    <definedName name="cd">[115]Hoja1!$C$81</definedName>
    <definedName name="CD454JH">[16]BASE!$D$334</definedName>
    <definedName name="CdadCalidad">#REF!</definedName>
    <definedName name="CdadCalidades">#REF!</definedName>
    <definedName name="CdadNoFactura">#REF!</definedName>
    <definedName name="CdadNoFacturables">#REF!</definedName>
    <definedName name="CdadProfesional">#REF!</definedName>
    <definedName name="CdadProfesionales">#REF!</definedName>
    <definedName name="CdadTecnico">#REF!</definedName>
    <definedName name="CdadTecnicos">#REF!</definedName>
    <definedName name="cdcdc" localSheetId="2" hidden="1">{"via1",#N/A,TRUE,"general";"via2",#N/A,TRUE,"general";"via3",#N/A,TRUE,"general"}</definedName>
    <definedName name="cdcdc" localSheetId="3" hidden="1">{"via1",#N/A,TRUE,"general";"via2",#N/A,TRUE,"general";"via3",#N/A,TRUE,"general"}</definedName>
    <definedName name="cdcdc" localSheetId="4" hidden="1">{"via1",#N/A,TRUE,"general";"via2",#N/A,TRUE,"general";"via3",#N/A,TRUE,"general"}</definedName>
    <definedName name="cdcdc" localSheetId="5" hidden="1">{"via1",#N/A,TRUE,"general";"via2",#N/A,TRUE,"general";"via3",#N/A,TRUE,"general"}</definedName>
    <definedName name="cdcdc" localSheetId="8" hidden="1">{"via1",#N/A,TRUE,"general";"via2",#N/A,TRUE,"general";"via3",#N/A,TRUE,"general"}</definedName>
    <definedName name="cdcdc" localSheetId="16" hidden="1">{"via1",#N/A,TRUE,"general";"via2",#N/A,TRUE,"general";"via3",#N/A,TRUE,"general"}</definedName>
    <definedName name="cdcdc" localSheetId="17" hidden="1">{"via1",#N/A,TRUE,"general";"via2",#N/A,TRUE,"general";"via3",#N/A,TRUE,"general"}</definedName>
    <definedName name="cdcdc" localSheetId="18" hidden="1">{"via1",#N/A,TRUE,"general";"via2",#N/A,TRUE,"general";"via3",#N/A,TRUE,"general"}</definedName>
    <definedName name="cdcdc" localSheetId="1" hidden="1">{"via1",#N/A,TRUE,"general";"via2",#N/A,TRUE,"general";"via3",#N/A,TRUE,"general"}</definedName>
    <definedName name="cdcdc" hidden="1">{"via1",#N/A,TRUE,"general";"via2",#N/A,TRUE,"general";"via3",#N/A,TRUE,"general"}</definedName>
    <definedName name="CDctrl">[83]CDItem!$G$8</definedName>
    <definedName name="CDS_V_INDICES_CIRCUITO_CAUSA">#REF!</definedName>
    <definedName name="ceerf" localSheetId="2" hidden="1">{"TAB1",#N/A,TRUE,"GENERAL";"TAB2",#N/A,TRUE,"GENERAL";"TAB3",#N/A,TRUE,"GENERAL";"TAB4",#N/A,TRUE,"GENERAL";"TAB5",#N/A,TRUE,"GENERAL"}</definedName>
    <definedName name="ceerf" localSheetId="3" hidden="1">{"TAB1",#N/A,TRUE,"GENERAL";"TAB2",#N/A,TRUE,"GENERAL";"TAB3",#N/A,TRUE,"GENERAL";"TAB4",#N/A,TRUE,"GENERAL";"TAB5",#N/A,TRUE,"GENERAL"}</definedName>
    <definedName name="ceerf" localSheetId="4" hidden="1">{"TAB1",#N/A,TRUE,"GENERAL";"TAB2",#N/A,TRUE,"GENERAL";"TAB3",#N/A,TRUE,"GENERAL";"TAB4",#N/A,TRUE,"GENERAL";"TAB5",#N/A,TRUE,"GENERAL"}</definedName>
    <definedName name="ceerf" localSheetId="5" hidden="1">{"TAB1",#N/A,TRUE,"GENERAL";"TAB2",#N/A,TRUE,"GENERAL";"TAB3",#N/A,TRUE,"GENERAL";"TAB4",#N/A,TRUE,"GENERAL";"TAB5",#N/A,TRUE,"GENERAL"}</definedName>
    <definedName name="ceerf" localSheetId="8" hidden="1">{"TAB1",#N/A,TRUE,"GENERAL";"TAB2",#N/A,TRUE,"GENERAL";"TAB3",#N/A,TRUE,"GENERAL";"TAB4",#N/A,TRUE,"GENERAL";"TAB5",#N/A,TRUE,"GENERAL"}</definedName>
    <definedName name="ceerf" localSheetId="16" hidden="1">{"TAB1",#N/A,TRUE,"GENERAL";"TAB2",#N/A,TRUE,"GENERAL";"TAB3",#N/A,TRUE,"GENERAL";"TAB4",#N/A,TRUE,"GENERAL";"TAB5",#N/A,TRUE,"GENERAL"}</definedName>
    <definedName name="ceerf" localSheetId="17" hidden="1">{"TAB1",#N/A,TRUE,"GENERAL";"TAB2",#N/A,TRUE,"GENERAL";"TAB3",#N/A,TRUE,"GENERAL";"TAB4",#N/A,TRUE,"GENERAL";"TAB5",#N/A,TRUE,"GENERAL"}</definedName>
    <definedName name="ceerf" localSheetId="18" hidden="1">{"TAB1",#N/A,TRUE,"GENERAL";"TAB2",#N/A,TRUE,"GENERAL";"TAB3",#N/A,TRUE,"GENERAL";"TAB4",#N/A,TRUE,"GENERAL";"TAB5",#N/A,TRUE,"GENERAL"}</definedName>
    <definedName name="ceerf" localSheetId="1" hidden="1">{"TAB1",#N/A,TRUE,"GENERAL";"TAB2",#N/A,TRUE,"GENERAL";"TAB3",#N/A,TRUE,"GENERAL";"TAB4",#N/A,TRUE,"GENERAL";"TAB5",#N/A,TRUE,"GENERAL"}</definedName>
    <definedName name="ceerf" hidden="1">{"TAB1",#N/A,TRUE,"GENERAL";"TAB2",#N/A,TRUE,"GENERAL";"TAB3",#N/A,TRUE,"GENERAL";"TAB4",#N/A,TRUE,"GENERAL";"TAB5",#N/A,TRUE,"GENERAL"}</definedName>
    <definedName name="CEM">[76]INSUMOS!$D$275</definedName>
    <definedName name="CEMEG">[44]BASE!$D$63</definedName>
    <definedName name="CEMENTBLAN.">#REF!</definedName>
    <definedName name="CEMENTO" localSheetId="1">[116]Insum!$A$3:$H$63</definedName>
    <definedName name="Cemento">'[57]LISTADO DE MATERIALES Y EQUIPOS'!$B$12</definedName>
    <definedName name="Cemento_Blanco" localSheetId="1">'[56]LISTADO DE MATERIALES Y EQUIPOS'!$B$11</definedName>
    <definedName name="Cemento_Blanco">'[57]LISTADO DE MATERIALES Y EQUIPOS'!$B$11</definedName>
    <definedName name="CENEFAMALLA">#REF!</definedName>
    <definedName name="Cera_para_pisos">'[82]L. MAT.'!#REF!</definedName>
    <definedName name="CERRADURAS">#REF!</definedName>
    <definedName name="Cerrajeria">#REF!</definedName>
    <definedName name="CERRAMIENTO_PROVISIONAL">[71]PRESUPUESTO!#REF!</definedName>
    <definedName name="cerramientoprovisional">[70]Presupuesto!#REF!</definedName>
    <definedName name="cesped" localSheetId="1">#REF!</definedName>
    <definedName name="cesped">[117]Mater!#REF!</definedName>
    <definedName name="CHAPA">[26]BASE!$D$348</definedName>
    <definedName name="CHAZO_PUNTILLA_ANCLAJES" localSheetId="1">'[56]LISTADO DE MATERIALES Y EQUIPOS'!$B$105</definedName>
    <definedName name="CHAZO_PUNTILLA_ANCLAJES">'[57]LISTADO DE MATERIALES Y EQUIPOS'!$B$105</definedName>
    <definedName name="CHECK">IF(AND('[118]Ppto completo'!$D1='[118]Ppto completo'!$D1,'[118]Ppto completo'!$E1='[118]Ppto completo'!$E1,'[118]Ppto completo'!$F1='[118]Ppto completo'!$F1),"ok","ojo")</definedName>
    <definedName name="CHEQUE3_4">#REF!</definedName>
    <definedName name="CIDCA1">[119]CIDCA1!$A$4:$X$6</definedName>
    <definedName name="CIDCA2">[119]CIDCA2!$A$3:$O$7</definedName>
    <definedName name="CIELORASOTOT">#REF!</definedName>
    <definedName name="Cierrapuerta_hidraulico_ajustable_hasta_80_kilos" localSheetId="1">'[56]LISTADO DE MATERIALES Y EQUIPOS'!$B$90</definedName>
    <definedName name="Cierrapuerta_hidraulico_ajustable_hasta_80_kilos">'[57]LISTADO DE MATERIALES Y EQUIPOS'!$B$90</definedName>
    <definedName name="CIF">#REF!</definedName>
    <definedName name="CIFUS">#REF!</definedName>
    <definedName name="CILIND">[120]TUBERIA!$AE$10:$AE$14</definedName>
    <definedName name="CIM">[121]CIM!$A$1:$I$1839</definedName>
    <definedName name="CINTA">#REF!</definedName>
    <definedName name="CINTA_MALLA_ADHESIVA_X_90M" localSheetId="1">'[56]LISTADO DE MATERIALES Y EQUIPOS'!$B$107</definedName>
    <definedName name="CINTA_MALLA_ADHESIVA_X_90M">'[57]LISTADO DE MATERIALES Y EQUIPOS'!$B$107</definedName>
    <definedName name="CIR" localSheetId="2">IF([0]!LG=9,IF(ISERROR([0]!PVT),"",[0]!PVT),"")</definedName>
    <definedName name="CIR" localSheetId="12">IF([0]!LG=9,IF(ISERROR([0]!PVT),"",[0]!PVT),"")</definedName>
    <definedName name="CIR" localSheetId="11">IF([0]!LG=9,IF(ISERROR([0]!PVT),"",[0]!PVT),"")</definedName>
    <definedName name="CIR" localSheetId="13">IF([0]!LG=9,IF(ISERROR([0]!PVT),"",[0]!PVT),"")</definedName>
    <definedName name="CIR" localSheetId="14">IF([0]!LG=9,IF(ISERROR([0]!PVT),"",[0]!PVT),"")</definedName>
    <definedName name="CIR" localSheetId="15">IF([0]!LG=9,IF(ISERROR([0]!PVT),"",[0]!PVT),"")</definedName>
    <definedName name="CIR" localSheetId="3">IF([0]!LG=9,IF(ISERROR([0]!PVT),"",[0]!PVT),"")</definedName>
    <definedName name="CIR" localSheetId="4">IF([0]!LG=9,IF(ISERROR([0]!PVT),"",[0]!PVT),"")</definedName>
    <definedName name="CIR" localSheetId="5">IF([0]!LG=9,IF(ISERROR([0]!PVT),"",[0]!PVT),"")</definedName>
    <definedName name="CIR" localSheetId="6">IF([0]!LG=9,IF(ISERROR([0]!PVT),"",[0]!PVT),"")</definedName>
    <definedName name="CIR" localSheetId="7">IF([0]!LG=9,IF(ISERROR([0]!PVT),"",[0]!PVT),"")</definedName>
    <definedName name="CIR" localSheetId="8">IF([0]!LG=9,IF(ISERROR([0]!PVT),"",[0]!PVT),"")</definedName>
    <definedName name="CIR" localSheetId="9">IF([0]!LG=9,IF(ISERROR([0]!PVT),"",[0]!PVT),"")</definedName>
    <definedName name="CIR" localSheetId="10">IF([0]!LG=9,IF(ISERROR([0]!PVT),"",[0]!PVT),"")</definedName>
    <definedName name="CIR" localSheetId="16">IF([0]!LG=9,IF(ISERROR([0]!PVT),"",[0]!PVT),"")</definedName>
    <definedName name="CIR" localSheetId="17">IF([0]!LG=9,IF(ISERROR([0]!PVT),"",[0]!PVT),"")</definedName>
    <definedName name="CIR" localSheetId="18">IF([0]!LG=9,IF(ISERROR([0]!PVT),"",[0]!PVT),"")</definedName>
    <definedName name="CIR" localSheetId="19">IF([0]!LG=9,IF(ISERROR([0]!PVT),"",[0]!PVT),"")</definedName>
    <definedName name="CIR" localSheetId="20">IF([0]!LG=9,IF(ISERROR([0]!PVT),"",[0]!PVT),"")</definedName>
    <definedName name="CIR" localSheetId="21">IF([0]!LG=9,IF(ISERROR([0]!PVT),"",[0]!PVT),"")</definedName>
    <definedName name="CIR" localSheetId="22">IF([0]!LG=9,IF(ISERROR([0]!PVT),"",[0]!PVT),"")</definedName>
    <definedName name="CIR" localSheetId="23">IF([0]!LG=9,IF(ISERROR([0]!PVT),"",[0]!PVT),"")</definedName>
    <definedName name="CIR" localSheetId="24">IF([0]!LG=9,IF(ISERROR([0]!PVT),"",[0]!PVT),"")</definedName>
    <definedName name="CIR" localSheetId="1">IF([0]!LG=9,IF(ISERROR([0]!PVT),"",[0]!PVT),"")</definedName>
    <definedName name="CIR">IF([0]!LG=9,IF(ISERROR([0]!PVT),"",[0]!PVT),"")</definedName>
    <definedName name="CIRCUITOS">[122]Circuitos!$C$2:$C$891</definedName>
    <definedName name="CIRCUNVALAR">#REF!</definedName>
    <definedName name="Ciudades">[123]Insumos!$B$1813:$B$1912</definedName>
    <definedName name="CL">'[95]CIRCUITOS CODENSA'!#REF!</definedName>
    <definedName name="clase" localSheetId="1">#REF!</definedName>
    <definedName name="clase">#REF!</definedName>
    <definedName name="CLAVO">[16]BASE!$D$77</definedName>
    <definedName name="clcl">#REF!</definedName>
    <definedName name="Cll_4N__15_AE_40_San_Eduardo_II_Etapa._Tel_750372._Cúcuta_Colombia.">#REF!</definedName>
    <definedName name="CLOSETTOT">#REF!</definedName>
    <definedName name="CMMO">[16]BASE!$D$453</definedName>
    <definedName name="CMMOA">[124]BASE!$D$455</definedName>
    <definedName name="CN">#REF!</definedName>
    <definedName name="co">#REF!</definedName>
    <definedName name="CO22JH">[26]BASE!$D$296</definedName>
    <definedName name="CO23JH">[26]BASE!$D$297</definedName>
    <definedName name="CO456JH" localSheetId="1">#REF!</definedName>
    <definedName name="CO456JH">#REF!</definedName>
    <definedName name="CO458JH">[26]BASE!$D$290</definedName>
    <definedName name="CO45S2" localSheetId="1">#REF!</definedName>
    <definedName name="CO45S2">#REF!</definedName>
    <definedName name="CO45S3" localSheetId="1">#REF!</definedName>
    <definedName name="CO45S3">#REF!</definedName>
    <definedName name="CO45S4">[26]BASE!$D$175</definedName>
    <definedName name="CO45S6" localSheetId="1">#REF!</definedName>
    <definedName name="CO45S6">#REF!</definedName>
    <definedName name="CO902JH">[26]BASE!$D$285</definedName>
    <definedName name="CO903JH">[26]BASE!$D$286</definedName>
    <definedName name="CO904JH">[16]BASE!$D$328</definedName>
    <definedName name="CO906JH">[16]BASE!$D$329</definedName>
    <definedName name="CO908JH">[26]BASE!$D$289</definedName>
    <definedName name="CO90P4">[125]BASE!$D$201</definedName>
    <definedName name="CO90S2" localSheetId="1">#REF!</definedName>
    <definedName name="CO90S2">#REF!</definedName>
    <definedName name="CO90S3" localSheetId="1">#REF!</definedName>
    <definedName name="CO90S3">#REF!</definedName>
    <definedName name="CO90S4">[16]BASE!$D$215</definedName>
    <definedName name="CO90S6">[16]BASE!$D$216</definedName>
    <definedName name="CO910JH" localSheetId="1">#REF!</definedName>
    <definedName name="CO910JH">#REF!</definedName>
    <definedName name="COCIF">[66]Items!#REF!</definedName>
    <definedName name="COCIF105">#REF!</definedName>
    <definedName name="COCIF106">#REF!</definedName>
    <definedName name="COCIF107">#REF!</definedName>
    <definedName name="COCIF108">#REF!</definedName>
    <definedName name="COCIF5">#REF!</definedName>
    <definedName name="COCIF6">#REF!</definedName>
    <definedName name="COCIF7">#REF!</definedName>
    <definedName name="COCIF8">#REF!</definedName>
    <definedName name="Cod" localSheetId="1">#REF!</definedName>
    <definedName name="Cod">#REF!</definedName>
    <definedName name="Cod._SDS">#REF!</definedName>
    <definedName name="CODIGO" localSheetId="1">#REF!</definedName>
    <definedName name="Codigo" comment="Codigo Insumo">[102]Insumos!$A$4:$A$1772</definedName>
    <definedName name="Codigo_M.Obra" comment="Mano de obra ">[102]M.Obra!$A$35:$A$43</definedName>
    <definedName name="codigos">[126]Banderas!$A:$A</definedName>
    <definedName name="CÓDIGOS_EQUIPOS">'[89]INSUMOS EQUIPOS'!$A$8:$A$65</definedName>
    <definedName name="CÓDIGOS_MANO_DE_OBRA">'[89]INSUMOS MANO DE OBRA'!$A$8:$A$63</definedName>
    <definedName name="CÓDIGOS_SERVICIOS">'[89]INSUMOS SERVICIOS'!$A$12:$A$53</definedName>
    <definedName name="CÓDIGOS_TRANSPORTES">'[89]INSUMOS TRANSPORTES'!$A$8:$A$47</definedName>
    <definedName name="CODOS" localSheetId="1">#REF!</definedName>
    <definedName name="CODOS">#REF!</definedName>
    <definedName name="Codos_PVC_3">'[82]L. MAT.'!#REF!</definedName>
    <definedName name="codos2">#REF!</definedName>
    <definedName name="coe">#REF!</definedName>
    <definedName name="COFI">#REF!</definedName>
    <definedName name="COGA1">[66]Items!$AC$11</definedName>
    <definedName name="COGA10">[66]Items!$AC$19</definedName>
    <definedName name="COGA101">#REF!</definedName>
    <definedName name="COGA102">#REF!</definedName>
    <definedName name="COGA103">#REF!</definedName>
    <definedName name="COGA104">#REF!</definedName>
    <definedName name="COGA105">#REF!</definedName>
    <definedName name="COGA106">#REF!</definedName>
    <definedName name="COGA107">#REF!</definedName>
    <definedName name="COGA108">#REF!</definedName>
    <definedName name="COGA109">#REF!</definedName>
    <definedName name="COGA11">[66]Items!$AC$19</definedName>
    <definedName name="COGA110">#REF!</definedName>
    <definedName name="COGA111">#REF!</definedName>
    <definedName name="COGA119">#REF!</definedName>
    <definedName name="COGA121">#REF!</definedName>
    <definedName name="COGA122">#REF!</definedName>
    <definedName name="COGA123">#REF!</definedName>
    <definedName name="COGA124">#REF!</definedName>
    <definedName name="COGA127">#REF!</definedName>
    <definedName name="COGA128">#REF!</definedName>
    <definedName name="COGA129">#REF!</definedName>
    <definedName name="COGA131">#REF!</definedName>
    <definedName name="COGA132">#REF!</definedName>
    <definedName name="COGA133">#REF!</definedName>
    <definedName name="COGA134">#REF!</definedName>
    <definedName name="COGA135">#REF!</definedName>
    <definedName name="COGA136">#REF!</definedName>
    <definedName name="COGA137">#REF!</definedName>
    <definedName name="COGA138">#REF!</definedName>
    <definedName name="COGA139">#REF!</definedName>
    <definedName name="COGA141">#REF!</definedName>
    <definedName name="COGA142">#REF!</definedName>
    <definedName name="COGA143">#REF!</definedName>
    <definedName name="COGA144">#REF!</definedName>
    <definedName name="COGA145">#REF!</definedName>
    <definedName name="COGA146">#REF!</definedName>
    <definedName name="COGA147">#REF!</definedName>
    <definedName name="COGA151">#REF!</definedName>
    <definedName name="COGA152">#REF!</definedName>
    <definedName name="COGA161">#REF!</definedName>
    <definedName name="COGA19">#REF!</definedName>
    <definedName name="COGA2">[66]Items!$AC$12</definedName>
    <definedName name="COGA201">[66]Items!$AC$11</definedName>
    <definedName name="COGA202">[66]Items!$AC$12</definedName>
    <definedName name="COGA203">[66]Items!$AC$13</definedName>
    <definedName name="COGA204">[66]Items!$AC$14</definedName>
    <definedName name="COGA205">[66]Items!$AC$11</definedName>
    <definedName name="COGA206">[66]Items!$AC$12</definedName>
    <definedName name="COGA207">[66]Items!$AC$13</definedName>
    <definedName name="COGA208">[66]Items!$AC$14</definedName>
    <definedName name="COGA209">[66]Items!$AC$14</definedName>
    <definedName name="COGA21">[66]Items!$AC$22</definedName>
    <definedName name="COGA210">[66]Items!$AC$14</definedName>
    <definedName name="COGA211">[66]Items!$AC$14</definedName>
    <definedName name="COGA219">#REF!</definedName>
    <definedName name="COGA22">[66]Items!$AC$23</definedName>
    <definedName name="COGA221">[66]Items!$AC$22</definedName>
    <definedName name="COGA222">[66]Items!$AC$23</definedName>
    <definedName name="COGA223">[66]Items!$AC$23</definedName>
    <definedName name="COGA224">[66]Items!$AD$11</definedName>
    <definedName name="COGA227">[66]Items!$AD$12</definedName>
    <definedName name="COGA228">[66]Items!$AD$13</definedName>
    <definedName name="COGA229">#REF!</definedName>
    <definedName name="COGA23">[66]Items!$AC$23</definedName>
    <definedName name="COGA231">[66]Items!$AD$15</definedName>
    <definedName name="COGA232">[66]Items!$AD$16</definedName>
    <definedName name="COGA233">[66]Items!$AD$17</definedName>
    <definedName name="COGA234">[66]Items!$AD$18</definedName>
    <definedName name="COGA235">[66]Items!$AD$19</definedName>
    <definedName name="COGA236">[66]Items!$AD$20</definedName>
    <definedName name="COGA237">[66]Items!$AD$21</definedName>
    <definedName name="COGA238">[66]Items!$AD$22</definedName>
    <definedName name="COGA239">[66]Items!$AD$23</definedName>
    <definedName name="COGA24">[66]Items!$AD$11</definedName>
    <definedName name="COGA241">[66]Items!$AD$23</definedName>
    <definedName name="COGA242">[66]Items!$AE$11</definedName>
    <definedName name="COGA243">[66]Items!$AE$12</definedName>
    <definedName name="COGA244">[66]Items!$AE$13</definedName>
    <definedName name="COGA245">[66]Items!$AE$14</definedName>
    <definedName name="COGA246">[66]Items!$AE$15</definedName>
    <definedName name="COGA247">[66]Items!$AE$16</definedName>
    <definedName name="COGA251">[66]Items!$AE$17</definedName>
    <definedName name="COGA252">[66]Items!$AE$18</definedName>
    <definedName name="COGA261">#REF!</definedName>
    <definedName name="COGA27">[66]Items!$AD$12</definedName>
    <definedName name="COGA28">[66]Items!$AD$13</definedName>
    <definedName name="COGA29">#REF!</definedName>
    <definedName name="COGA3">[66]Items!#REF!</definedName>
    <definedName name="COGA31">[66]Items!$AD$15</definedName>
    <definedName name="COGA32">[66]Items!$AD$16</definedName>
    <definedName name="COGA33">[66]Items!$AD$17</definedName>
    <definedName name="COGA34">[66]Items!$AD$18</definedName>
    <definedName name="COGA35">[66]Items!$AD$19</definedName>
    <definedName name="COGA36">[66]Items!$AD$20</definedName>
    <definedName name="COGA37">[66]Items!$AD$21</definedName>
    <definedName name="COGA38">[66]Items!$AD$22</definedName>
    <definedName name="COGA39">[66]Items!$AD$23</definedName>
    <definedName name="COGA4">[66]Items!$AC$14</definedName>
    <definedName name="COGA41">[66]Items!$AD$23</definedName>
    <definedName name="COGA42">[66]Items!$AE$11</definedName>
    <definedName name="COGA43">[66]Items!$AE$12</definedName>
    <definedName name="COGA44">[66]Items!$AE$13</definedName>
    <definedName name="COGA45">[66]Items!$AE$14</definedName>
    <definedName name="COGA46">[66]Items!$AE$15</definedName>
    <definedName name="COGA47">[66]Items!$AE$16</definedName>
    <definedName name="COGA51">[66]Items!$AE$17</definedName>
    <definedName name="COGA52">[66]Items!$AE$18</definedName>
    <definedName name="COGA61">#REF!</definedName>
    <definedName name="COGA71">#REF!</definedName>
    <definedName name="COGA72">#REF!</definedName>
    <definedName name="COGA81">#REF!</definedName>
    <definedName name="COGA9">[66]Items!$AC$19</definedName>
    <definedName name="COGAS">#REF!</definedName>
    <definedName name="COL">#REF!</definedName>
    <definedName name="COL_A_APU">IF([118]apu!$B1="","",IF(LEN([118]apu!$B1)=9,[118]apu!$B1,[118]apu!$A1048576))</definedName>
    <definedName name="COL_A_AUX">IF([118]Auxiliares!$B1="","",IF([118]Auxiliares!$B1048576="",[118]Auxiliares!$B1,[118]Auxiliares!$A1048576))</definedName>
    <definedName name="COL_B">IF(LEFT('[118]Ppto completo'!$D1,5)='[118]Ppto completo'!$D1,"",(LEFT('[118]Ppto completo'!$D1,5)))</definedName>
    <definedName name="COL_C">LEFT('[118]Ppto completo'!$D1,2)</definedName>
    <definedName name="COL_G">IFERROR(VLOOKUP('[118]Ppto completo'!$D1,'[118]CO Teatro'!$A$1:$AB$65536,7,0),0)</definedName>
    <definedName name="COL_H">IF(LEN('[118]Ppto completo'!$D1)=9,ROUNDUP(SUM('[118]Ppto completo'!$G1:$G1),0),"")</definedName>
    <definedName name="COL_J">IF(LEN('[118]Ppto completo'!$D1)=9,'[118]Ppto completo'!$G1*'[118]Ppto completo'!$I1,"")</definedName>
    <definedName name="COL_J_APU">IF([118]apu!$B1="","",IF(VLOOKUP([118]apu!$B1,[118]Insumos!$D$1:$J$65536,7,FALSE)="",LEFT([118]apu!$B1,2),VLOOKUP([118]apu!$B1,[118]Insumos!$D$1:$J$65536,7,FALSE)))</definedName>
    <definedName name="COL_J_AUX">IF([118]Auxiliares!$B1="","",IF(VLOOKUP([118]Auxiliares!XEW1,[118]Insumos!XEY$1:A$65536,7,FALSE)="",LEFT([118]Auxiliares!$B1,2),VLOOKUP([118]Auxiliares!XEW1,[118]Insumos!XEY$1:A$65536,7,FALSE)))</definedName>
    <definedName name="COL_K_PPTO">IF(LEN('[118]Ppto completo'!XEX1)=5,SUMIF('[118]Ppto completo'!$B$1:$B$65536,'[118]Ppto completo'!$D1,'[118]Ppto completo'!$J$1:$J$65536),"")</definedName>
    <definedName name="COL_L">IF('[118]Ppto completo'!$K1="",SUMIF('[118]Ppto completo'!$C$1:$C$65536,'[118]Ppto completo'!$D1,'[118]Ppto completo'!$K$1:$K$65536),"")</definedName>
    <definedName name="COL_M">IF(LEN('[118]Ppto completo'!$D1)=2,'[118]Ppto completo'!$L1/SUMIF('[118]Ppto completo'!$C$1:$C$65536,"&gt;&lt;""",'[118]Ppto completo'!$L$1:$L$65536),"")</definedName>
    <definedName name="COL_M_APU">IF([118]apu!$B1="","",IF(VLOOKUP([118]apu!$B1,[118]Insumos!$D$1:$J$65536,7,FALSE)="",LEFT([118]apu!$B1,2),VLOOKUP([118]apu!$B1,[118]Insumos!$D$1:$J$65536,7,FALSE)))</definedName>
    <definedName name="COLAMARRE2">#REF!</definedName>
    <definedName name="COLP">#REF!</definedName>
    <definedName name="ColTap" localSheetId="1">'[30]Coloc. e Interc. Tapones'!$E$1:$E$65536</definedName>
    <definedName name="ColTap">'[40]Coloc. e Interc. Tapones'!$E$1:$E$65536</definedName>
    <definedName name="COLUMNA20X20">#REF!</definedName>
    <definedName name="COLUMNAS20X30">#REF!</definedName>
    <definedName name="COLUS">#REF!</definedName>
    <definedName name="COLUSDEF">[127]Calculac!$E$74</definedName>
    <definedName name="COM.LIM">#REF!</definedName>
    <definedName name="Combo_Sanitario_manantial_corona" localSheetId="1">'[56]LISTADO DE MATERIALES Y EQUIPOS'!$B$69</definedName>
    <definedName name="Combo_Sanitario_manantial_corona">'[57]LISTADO DE MATERIALES Y EQUIPOS'!$B$69</definedName>
    <definedName name="Combustible">#REF!</definedName>
    <definedName name="COMN1" localSheetId="1">[128]BASE!#REF!</definedName>
    <definedName name="COMN1">[128]BASE!#REF!</definedName>
    <definedName name="COMPR">[26]BASE!$D$408</definedName>
    <definedName name="COMPRE" localSheetId="1">#REF!</definedName>
    <definedName name="COMPRE">#REF!</definedName>
    <definedName name="COMPRESOR" localSheetId="1">[105]EQUIPO!$D$5</definedName>
    <definedName name="COMPRESOR">[100]MATERIALES!$C$112</definedName>
    <definedName name="COMPROBANTE_DE_PAGO">#REF!</definedName>
    <definedName name="CON.FUN">#REF!</definedName>
    <definedName name="CON.LIM">#REF!</definedName>
    <definedName name="CON.POZ">#REF!</definedName>
    <definedName name="CON.TUB">[97]TUBERIA!#REF!</definedName>
    <definedName name="CON_HTA">SUMIFS([118]Auxiliares!$G$1:$G$65536,[118]Auxiliares!$A$1:$A$65536,[118]Auxiliares!$A1,[118]Auxiliares!$J$1:$J$65536,"mo")</definedName>
    <definedName name="CON_HTA_APU">SUMIFS([118]apu!$G$1:$G$65536,[118]apu!$A$1:$A$65536,[118]apu!$A1048576,[118]apu!$M$1:$M$65536,"mo")</definedName>
    <definedName name="conc">#REF!</definedName>
    <definedName name="Conc.2000" localSheetId="1">'[56]APUS BASIC'!$G$165</definedName>
    <definedName name="Conc.2000">'[57]APUS BASIC'!$G$165</definedName>
    <definedName name="Conc.2500" localSheetId="1">'[56]APUS BASIC'!$G$122</definedName>
    <definedName name="Conc.2500">'[57]APUS BASIC'!$G$122</definedName>
    <definedName name="Conc.3000" localSheetId="1">'[56]APUS BASIC'!$G$80</definedName>
    <definedName name="Conc.3000">'[57]APUS BASIC'!$G$80</definedName>
    <definedName name="CONCRE124">#REF!</definedName>
    <definedName name="CONCRE3">#REF!</definedName>
    <definedName name="concreto" localSheetId="1">#REF!</definedName>
    <definedName name="CONCRETO">#REF!</definedName>
    <definedName name="CONCRETO_2000">'[58]Concreto de 2000 psi'!$I$53</definedName>
    <definedName name="CONCRETO_F.C_4">#REF!</definedName>
    <definedName name="concreto_FC_2.2">#REF!</definedName>
    <definedName name="CONCRETO0_05">#REF!</definedName>
    <definedName name="Concreto1_m" localSheetId="1">[36]Dimensiones!$F$36</definedName>
    <definedName name="Concreto1_m">[129]Dimensiones!$F$36</definedName>
    <definedName name="Concreto2_m" localSheetId="1">[36]Dimensiones!$F$38</definedName>
    <definedName name="Concreto2_m">[129]Dimensiones!$F$38</definedName>
    <definedName name="CONCRETO25">#REF!</definedName>
    <definedName name="Concreto2500v">#REF!</definedName>
    <definedName name="CONCRETO3">#REF!</definedName>
    <definedName name="Concreto3_m" localSheetId="1">[36]Dimensiones!$F$40</definedName>
    <definedName name="Concreto3_m">[129]Dimensiones!$F$40</definedName>
    <definedName name="Concreto4_m" localSheetId="1">[36]Dimensiones!$F$42</definedName>
    <definedName name="Concreto4_m">[129]Dimensiones!$F$42</definedName>
    <definedName name="concreto5">#REF!</definedName>
    <definedName name="Concreto5_m" localSheetId="1">[36]Dimensiones!$F$44</definedName>
    <definedName name="Concreto5_m">[129]Dimensiones!$F$44</definedName>
    <definedName name="Concreto5500v">#REF!</definedName>
    <definedName name="concretomuro">#REF!</definedName>
    <definedName name="CONCRETOS">#REF!</definedName>
    <definedName name="CONCRETOS_OBRAS_VARIAS">[71]PRESUPUESTO!#REF!</definedName>
    <definedName name="CONDI1">#REF!</definedName>
    <definedName name="conductor">#REF!</definedName>
    <definedName name="CONDUIT">#REF!</definedName>
    <definedName name="CONM1">[44]BASE!$D$456</definedName>
    <definedName name="CONM2">[16]BASE!$D$457</definedName>
    <definedName name="CONMI" localSheetId="1">[128]BASE!#REF!</definedName>
    <definedName name="CONMI">[128]BASE!#REF!</definedName>
    <definedName name="CONMX">[44]BASE!$D$505</definedName>
    <definedName name="Consultor" localSheetId="1">#N/A</definedName>
    <definedName name="Consultor">[130]Datos!$B$3</definedName>
    <definedName name="contra">#REF!</definedName>
    <definedName name="Contratante">#N/A</definedName>
    <definedName name="contratista">[11]Datos!$B$13</definedName>
    <definedName name="CONTRATO" localSheetId="1">#REF!</definedName>
    <definedName name="Contrato">[130]Datos!$B$2</definedName>
    <definedName name="CONTROL1">#REF!</definedName>
    <definedName name="Coordinador">[130]Datos!$B$6</definedName>
    <definedName name="COPIA" localSheetId="2">'1.1'!ERR</definedName>
    <definedName name="COPIA" localSheetId="3">'1.2'!ERR</definedName>
    <definedName name="COPIA" localSheetId="4">'1.3'!ERR</definedName>
    <definedName name="COPIA" localSheetId="5">'1.4'!ERR</definedName>
    <definedName name="COPIA" localSheetId="8">'1.7'!ERR</definedName>
    <definedName name="COPIA" localSheetId="16">'2.1'!ERR</definedName>
    <definedName name="COPIA" localSheetId="17">'2.2'!ERR</definedName>
    <definedName name="COPIA" localSheetId="18">'2.3'!ERR</definedName>
    <definedName name="COPIA" localSheetId="1">#N/A</definedName>
    <definedName name="COPIA">[0]!ERR</definedName>
    <definedName name="copia1" localSheetId="2">#REF!</definedName>
    <definedName name="copia1" localSheetId="3">#REF!</definedName>
    <definedName name="copia1" localSheetId="4">#REF!</definedName>
    <definedName name="copia1" localSheetId="5">#REF!</definedName>
    <definedName name="copia1" localSheetId="8">#REF!</definedName>
    <definedName name="copia1" localSheetId="16">#REF!</definedName>
    <definedName name="copia1" localSheetId="17">#REF!</definedName>
    <definedName name="copia1" localSheetId="18">#REF!</definedName>
    <definedName name="copia1">#REF!</definedName>
    <definedName name="copiao4" localSheetId="2">'1.1'!ERR</definedName>
    <definedName name="copiao4" localSheetId="3">'1.2'!ERR</definedName>
    <definedName name="copiao4" localSheetId="4">'1.3'!ERR</definedName>
    <definedName name="copiao4" localSheetId="5">'1.4'!ERR</definedName>
    <definedName name="copiao4" localSheetId="8">'1.7'!ERR</definedName>
    <definedName name="copiao4" localSheetId="16">'2.1'!ERR</definedName>
    <definedName name="copiao4" localSheetId="17">'2.2'!ERR</definedName>
    <definedName name="copiao4" localSheetId="18">'2.3'!ERR</definedName>
    <definedName name="copiao4" localSheetId="1">#N/A</definedName>
    <definedName name="copiao4">[0]!ERR</definedName>
    <definedName name="CORDREN" localSheetId="2">#REF!</definedName>
    <definedName name="CORDREN" localSheetId="3">#REF!</definedName>
    <definedName name="CORDREN" localSheetId="4">#REF!</definedName>
    <definedName name="CORDREN" localSheetId="5">#REF!</definedName>
    <definedName name="CORDREN" localSheetId="8">#REF!</definedName>
    <definedName name="CORDREN" localSheetId="16">#REF!</definedName>
    <definedName name="CORDREN" localSheetId="17">#REF!</definedName>
    <definedName name="CORDREN" localSheetId="18">#REF!</definedName>
    <definedName name="CORDREN">#REF!</definedName>
    <definedName name="corri" localSheetId="2">'1.1'!ERR</definedName>
    <definedName name="corri" localSheetId="3">'1.2'!ERR</definedName>
    <definedName name="corri" localSheetId="4">'1.3'!ERR</definedName>
    <definedName name="corri" localSheetId="5">'1.4'!ERR</definedName>
    <definedName name="corri" localSheetId="8">'1.7'!ERR</definedName>
    <definedName name="corri" localSheetId="16">'2.1'!ERR</definedName>
    <definedName name="corri" localSheetId="17">'2.2'!ERR</definedName>
    <definedName name="corri" localSheetId="18">'2.3'!ERR</definedName>
    <definedName name="corri" localSheetId="1">#N/A</definedName>
    <definedName name="corri">[0]!ERR</definedName>
    <definedName name="CORSUE" localSheetId="2">#REF!</definedName>
    <definedName name="CORSUE" localSheetId="3">#REF!</definedName>
    <definedName name="CORSUE" localSheetId="4">#REF!</definedName>
    <definedName name="CORSUE" localSheetId="5">#REF!</definedName>
    <definedName name="CORSUE" localSheetId="8">#REF!</definedName>
    <definedName name="CORSUE" localSheetId="16">#REF!</definedName>
    <definedName name="CORSUE" localSheetId="17">#REF!</definedName>
    <definedName name="CORSUE" localSheetId="18">#REF!</definedName>
    <definedName name="CORSUE">#REF!</definedName>
    <definedName name="CORTA">[16]BASE!$D$472</definedName>
    <definedName name="CORTE1">'[131]Tabla dinámica'!$A$3:$S$45</definedName>
    <definedName name="COSBNK">#REF!</definedName>
    <definedName name="CosteoConsultoria">#REF!</definedName>
    <definedName name="COSTES">#REF!</definedName>
    <definedName name="COSTMONEOR">#REF!</definedName>
    <definedName name="Costo">#REF!</definedName>
    <definedName name="COSTO_TRANSPORTE">[132]Transp.!$B$5:$E$19</definedName>
    <definedName name="costo1">#REF!</definedName>
    <definedName name="COSTO1US">[66]Items!$AC$11</definedName>
    <definedName name="costo2">#REF!</definedName>
    <definedName name="COSTO21US">[66]Items!$AC$11</definedName>
    <definedName name="COSTO22US">[66]Items!$AC$11</definedName>
    <definedName name="COSTO23US">[66]Items!$AC$11</definedName>
    <definedName name="COSTO24US">[66]Items!$AC$11</definedName>
    <definedName name="COSTO27US">[66]Items!$AC$11</definedName>
    <definedName name="COSTO28US">[66]Items!$AC$11</definedName>
    <definedName name="COSTO2US">[66]Items!$AC$11</definedName>
    <definedName name="COSTO31US">[66]Items!$AC$11</definedName>
    <definedName name="COSTO32US">[66]Items!$AC$11</definedName>
    <definedName name="COSTO33US">[66]Items!$AC$11</definedName>
    <definedName name="COSTO34US">[66]Items!$AC$11</definedName>
    <definedName name="COSTO35US">[66]Items!$AC$11</definedName>
    <definedName name="COSTO36US">[66]Items!$AC$11</definedName>
    <definedName name="COSTO37US">[66]Items!$AC$11</definedName>
    <definedName name="COSTO38US">[66]Items!$AC$11</definedName>
    <definedName name="COSTO3US">[66]Items!#REF!</definedName>
    <definedName name="COSTO4US">[66]Items!$AC$11</definedName>
    <definedName name="COSTO9US">[66]Items!$AC$11</definedName>
    <definedName name="COSTODIRECTO" localSheetId="1">#REF!</definedName>
    <definedName name="CostoDirecto">#REF!</definedName>
    <definedName name="CostoDirectoObra">'[133]COSTEO TOTAL OBRA'!$D$7</definedName>
    <definedName name="Costopérdidas">[134]Modelo!#REF!</definedName>
    <definedName name="COSTOS">[135]TARIFAS!$A$1:$F$52</definedName>
    <definedName name="COSTOSUS">#REF!</definedName>
    <definedName name="COSTOT">#REF!</definedName>
    <definedName name="COSTOT1">#REF!</definedName>
    <definedName name="COSTOTUS">#REF!</definedName>
    <definedName name="cota">'[136]Base de Diseño'!$A$1:$D$290</definedName>
    <definedName name="COTAS">[137]Hoja3!$A$5:$B$154</definedName>
    <definedName name="CotizacionARP">#REF!</definedName>
    <definedName name="COYLL" localSheetId="1">[44]BASE!#REF!</definedName>
    <definedName name="COYLL">[44]BASE!#REF!</definedName>
    <definedName name="cp">#REF!</definedName>
    <definedName name="CP2256JH">#REF!</definedName>
    <definedName name="CP4510JH">#REF!</definedName>
    <definedName name="CP4512JH">#REF!</definedName>
    <definedName name="CP452JH">#REF!</definedName>
    <definedName name="CP452JHD408">#REF!</definedName>
    <definedName name="CP452L" localSheetId="1">#REF!</definedName>
    <definedName name="CP452L">#REF!</definedName>
    <definedName name="CP453JH">#REF!</definedName>
    <definedName name="CP453L">[26]BASE!$D$378</definedName>
    <definedName name="CP456JH">#REF!</definedName>
    <definedName name="CP9010JH">#REF!</definedName>
    <definedName name="CP902JH">#REF!</definedName>
    <definedName name="CP902L" localSheetId="1">#REF!</definedName>
    <definedName name="CP902L">#REF!</definedName>
    <definedName name="CP903JH">#REF!</definedName>
    <definedName name="CP903L">[26]BASE!$D$377</definedName>
    <definedName name="CP904L" localSheetId="1">#REF!</definedName>
    <definedName name="CP904L">#REF!</definedName>
    <definedName name="CP906JH">#REF!</definedName>
    <definedName name="CPVC_SOLD">#REF!</definedName>
    <definedName name="CPVCGR902">#REF!</definedName>
    <definedName name="CR22JH" localSheetId="1">#REF!</definedName>
    <definedName name="CR22JH">#REF!</definedName>
    <definedName name="CR33JH">#REF!</definedName>
    <definedName name="CR42JH" localSheetId="1">#REF!</definedName>
    <definedName name="CR42JH">#REF!</definedName>
    <definedName name="CR44JH" localSheetId="1">#REF!</definedName>
    <definedName name="CR44JH">#REF!</definedName>
    <definedName name="CR66JH">#REF!</definedName>
    <definedName name="CR88JH">#REF!</definedName>
    <definedName name="CRAS" localSheetId="1">#REF!</definedName>
    <definedName name="CRAS">#REF!</definedName>
    <definedName name="credito_completa">#REF!</definedName>
    <definedName name="CRITERIO">#REF!</definedName>
    <definedName name="_xlnm.Criteria" localSheetId="1">[1]INSUMOS!#REF!</definedName>
    <definedName name="_xlnm.Criteria">[3]INSUMOS!#REF!</definedName>
    <definedName name="Criterios_IM" localSheetId="1">[1]INSUMOS!#REF!</definedName>
    <definedName name="Criterios_IM">[3]INSUMOS!#REF!</definedName>
    <definedName name="Criticos">#REF!</definedName>
    <definedName name="Cronograma">[3]INSUMOS!#REF!</definedName>
    <definedName name="CSIKA">[26]BASE!$D$330</definedName>
    <definedName name="CT">'[95]CIRCUITOS CODENSA'!#REF!</definedName>
    <definedName name="CT070KG" localSheetId="1">#REF!</definedName>
    <definedName name="CT070KG">#REF!</definedName>
    <definedName name="CT080KG" localSheetId="1">#REF!</definedName>
    <definedName name="CT080KG">#REF!</definedName>
    <definedName name="CT110K" localSheetId="1">#REF!</definedName>
    <definedName name="CT110K">#REF!</definedName>
    <definedName name="CT110KG" localSheetId="1">#REF!</definedName>
    <definedName name="CT110KG">#REF!</definedName>
    <definedName name="CT140K" localSheetId="1">#REF!</definedName>
    <definedName name="CT140K">#REF!</definedName>
    <definedName name="CT140KG">[16]BASE!$D$40</definedName>
    <definedName name="CT170KG">[15]BASE!$D$37</definedName>
    <definedName name="CT180K" localSheetId="1">#REF!</definedName>
    <definedName name="CT180K">#REF!</definedName>
    <definedName name="CT180KG">[16]BASE!$D$38</definedName>
    <definedName name="CT210K" localSheetId="1">#REF!</definedName>
    <definedName name="CT210K">#REF!</definedName>
    <definedName name="CT210KG">[16]BASE!$D$37</definedName>
    <definedName name="CT245K" localSheetId="1">#REF!</definedName>
    <definedName name="CT245K">#REF!</definedName>
    <definedName name="CT245KG">[16]BASE!$D$36</definedName>
    <definedName name="CT280KG">[42]BASE!$D$38</definedName>
    <definedName name="CTA" localSheetId="1">#REF!</definedName>
    <definedName name="CTA">#REF!</definedName>
    <definedName name="Ctd">#REF!</definedName>
    <definedName name="ctoin">[11]Datos!$B$1</definedName>
    <definedName name="CU">'[95]CIRCUITOS CODENSA'!#REF!</definedName>
    <definedName name="CUAD">#REF!</definedName>
    <definedName name="cuad1" localSheetId="1">#REF!</definedName>
    <definedName name="cuad1">#REF!</definedName>
    <definedName name="cuad2" localSheetId="1">#REF!</definedName>
    <definedName name="cuad2">#REF!</definedName>
    <definedName name="cuad3" localSheetId="1">#REF!</definedName>
    <definedName name="cuad3">#REF!</definedName>
    <definedName name="cuad4" localSheetId="1">#REF!</definedName>
    <definedName name="cuad4">#REF!</definedName>
    <definedName name="CUAD5" localSheetId="1">#REF!</definedName>
    <definedName name="CUAD5">#REF!</definedName>
    <definedName name="cuado" localSheetId="1">#REF!</definedName>
    <definedName name="cuado">#REF!</definedName>
    <definedName name="CUADRI1">#REF!</definedName>
    <definedName name="CUADRI2">#REF!</definedName>
    <definedName name="CUADRI3">#REF!</definedName>
    <definedName name="CUADRI4">#REF!</definedName>
    <definedName name="CUADRI5">#REF!</definedName>
    <definedName name="CUADRI6">#REF!</definedName>
    <definedName name="CUADRI7">#REF!</definedName>
    <definedName name="CUADRI9">#REF!</definedName>
    <definedName name="cuadrilla">[75]Cuadrillas!$C$13:$F$43</definedName>
    <definedName name="Cuadrillas">[138]Cuadrillas!$A$11:$I$77</definedName>
    <definedName name="CUADRO">#N/A</definedName>
    <definedName name="CuadroIntermedio">#REF!</definedName>
    <definedName name="CuadroIntermedio1">#REF!</definedName>
    <definedName name="CUAL" localSheetId="2">'1.1'!ERR</definedName>
    <definedName name="CUAL" localSheetId="3">'1.2'!ERR</definedName>
    <definedName name="CUAL" localSheetId="4">'1.3'!ERR</definedName>
    <definedName name="CUAL" localSheetId="5">'1.4'!ERR</definedName>
    <definedName name="CUAL" localSheetId="8">'1.7'!ERR</definedName>
    <definedName name="CUAL" localSheetId="16">'2.1'!ERR</definedName>
    <definedName name="CUAL" localSheetId="17">'2.2'!ERR</definedName>
    <definedName name="CUAL" localSheetId="18">'2.3'!ERR</definedName>
    <definedName name="CUAL" localSheetId="1">#N/A</definedName>
    <definedName name="CUAL">[0]!ERR</definedName>
    <definedName name="Cubierta" localSheetId="2">#REF!</definedName>
    <definedName name="Cubierta" localSheetId="3">#REF!</definedName>
    <definedName name="Cubierta" localSheetId="4">#REF!</definedName>
    <definedName name="Cubierta" localSheetId="5">#REF!</definedName>
    <definedName name="Cubierta" localSheetId="8">#REF!</definedName>
    <definedName name="Cubierta" localSheetId="16">#REF!</definedName>
    <definedName name="Cubierta" localSheetId="17">#REF!</definedName>
    <definedName name="Cubierta" localSheetId="18">#REF!</definedName>
    <definedName name="Cubierta">#REF!</definedName>
    <definedName name="CUBIERTATOTAL" localSheetId="2">#REF!</definedName>
    <definedName name="CUBIERTATOTAL" localSheetId="3">#REF!</definedName>
    <definedName name="CUBIERTATOTAL" localSheetId="4">#REF!</definedName>
    <definedName name="CUBIERTATOTAL" localSheetId="5">#REF!</definedName>
    <definedName name="CUBIERTATOTAL" localSheetId="8">#REF!</definedName>
    <definedName name="CUBIERTATOTAL" localSheetId="16">#REF!</definedName>
    <definedName name="CUBIERTATOTAL" localSheetId="17">#REF!</definedName>
    <definedName name="CUBIERTATOTAL" localSheetId="18">#REF!</definedName>
    <definedName name="CUBIERTATOTAL">#REF!</definedName>
    <definedName name="CUBS" localSheetId="1">#REF!</definedName>
    <definedName name="CUBS">#REF!</definedName>
    <definedName name="cUCA" localSheetId="1">#REF!</definedName>
    <definedName name="cUCA">#REF!</definedName>
    <definedName name="CUE">#REF!</definedName>
    <definedName name="CUENTA">#REF!</definedName>
    <definedName name="CUER">#REF!</definedName>
    <definedName name="CUERDA">#REF!</definedName>
    <definedName name="CUNET" localSheetId="2" hidden="1">{"via1",#N/A,TRUE,"general";"via2",#N/A,TRUE,"general";"via3",#N/A,TRUE,"general"}</definedName>
    <definedName name="CUNET" localSheetId="3" hidden="1">{"via1",#N/A,TRUE,"general";"via2",#N/A,TRUE,"general";"via3",#N/A,TRUE,"general"}</definedName>
    <definedName name="CUNET" localSheetId="4" hidden="1">{"via1",#N/A,TRUE,"general";"via2",#N/A,TRUE,"general";"via3",#N/A,TRUE,"general"}</definedName>
    <definedName name="CUNET" localSheetId="5" hidden="1">{"via1",#N/A,TRUE,"general";"via2",#N/A,TRUE,"general";"via3",#N/A,TRUE,"general"}</definedName>
    <definedName name="CUNET" localSheetId="8" hidden="1">{"via1",#N/A,TRUE,"general";"via2",#N/A,TRUE,"general";"via3",#N/A,TRUE,"general"}</definedName>
    <definedName name="CUNET" localSheetId="16" hidden="1">{"via1",#N/A,TRUE,"general";"via2",#N/A,TRUE,"general";"via3",#N/A,TRUE,"general"}</definedName>
    <definedName name="CUNET" localSheetId="17" hidden="1">{"via1",#N/A,TRUE,"general";"via2",#N/A,TRUE,"general";"via3",#N/A,TRUE,"general"}</definedName>
    <definedName name="CUNET" localSheetId="18" hidden="1">{"via1",#N/A,TRUE,"general";"via2",#N/A,TRUE,"general";"via3",#N/A,TRUE,"general"}</definedName>
    <definedName name="CUNET" localSheetId="1" hidden="1">{"via1",#N/A,TRUE,"general";"via2",#N/A,TRUE,"general";"via3",#N/A,TRUE,"general"}</definedName>
    <definedName name="CUNET" hidden="1">{"via1",#N/A,TRUE,"general";"via2",#N/A,TRUE,"general";"via3",#N/A,TRUE,"general"}</definedName>
    <definedName name="Curva_conduit_pvc_1_2" localSheetId="1">'[56]LISTADO DE MATERIALES Y EQUIPOS'!$B$123</definedName>
    <definedName name="Curva_conduit_pvc_1_2">'[57]LISTADO DE MATERIALES Y EQUIPOS'!$B$123</definedName>
    <definedName name="cv" localSheetId="1">#REF!</definedName>
    <definedName name="cv">#REF!</definedName>
    <definedName name="cv_51">#REF!</definedName>
    <definedName name="CVa" localSheetId="1">'[30]Cambio de Valv.'!$E$1:$E$65536</definedName>
    <definedName name="CVa">'[40]Cambio de Valv.'!$E$1:$E$65536</definedName>
    <definedName name="cvfvd" localSheetId="2" hidden="1">{"via1",#N/A,TRUE,"general";"via2",#N/A,TRUE,"general";"via3",#N/A,TRUE,"general"}</definedName>
    <definedName name="cvfvd" localSheetId="3" hidden="1">{"via1",#N/A,TRUE,"general";"via2",#N/A,TRUE,"general";"via3",#N/A,TRUE,"general"}</definedName>
    <definedName name="cvfvd" localSheetId="4" hidden="1">{"via1",#N/A,TRUE,"general";"via2",#N/A,TRUE,"general";"via3",#N/A,TRUE,"general"}</definedName>
    <definedName name="cvfvd" localSheetId="5" hidden="1">{"via1",#N/A,TRUE,"general";"via2",#N/A,TRUE,"general";"via3",#N/A,TRUE,"general"}</definedName>
    <definedName name="cvfvd" localSheetId="8" hidden="1">{"via1",#N/A,TRUE,"general";"via2",#N/A,TRUE,"general";"via3",#N/A,TRUE,"general"}</definedName>
    <definedName name="cvfvd" localSheetId="16" hidden="1">{"via1",#N/A,TRUE,"general";"via2",#N/A,TRUE,"general";"via3",#N/A,TRUE,"general"}</definedName>
    <definedName name="cvfvd" localSheetId="17" hidden="1">{"via1",#N/A,TRUE,"general";"via2",#N/A,TRUE,"general";"via3",#N/A,TRUE,"general"}</definedName>
    <definedName name="cvfvd" localSheetId="18" hidden="1">{"via1",#N/A,TRUE,"general";"via2",#N/A,TRUE,"general";"via3",#N/A,TRUE,"general"}</definedName>
    <definedName name="cvfvd" localSheetId="1" hidden="1">{"via1",#N/A,TRUE,"general";"via2",#N/A,TRUE,"general";"via3",#N/A,TRUE,"general"}</definedName>
    <definedName name="cvfvd" hidden="1">{"via1",#N/A,TRUE,"general";"via2",#N/A,TRUE,"general";"via3",#N/A,TRUE,"general"}</definedName>
    <definedName name="cvn" localSheetId="2" hidden="1">{"TAB1",#N/A,TRUE,"GENERAL";"TAB2",#N/A,TRUE,"GENERAL";"TAB3",#N/A,TRUE,"GENERAL";"TAB4",#N/A,TRUE,"GENERAL";"TAB5",#N/A,TRUE,"GENERAL"}</definedName>
    <definedName name="cvn" localSheetId="3" hidden="1">{"TAB1",#N/A,TRUE,"GENERAL";"TAB2",#N/A,TRUE,"GENERAL";"TAB3",#N/A,TRUE,"GENERAL";"TAB4",#N/A,TRUE,"GENERAL";"TAB5",#N/A,TRUE,"GENERAL"}</definedName>
    <definedName name="cvn" localSheetId="4" hidden="1">{"TAB1",#N/A,TRUE,"GENERAL";"TAB2",#N/A,TRUE,"GENERAL";"TAB3",#N/A,TRUE,"GENERAL";"TAB4",#N/A,TRUE,"GENERAL";"TAB5",#N/A,TRUE,"GENERAL"}</definedName>
    <definedName name="cvn" localSheetId="5" hidden="1">{"TAB1",#N/A,TRUE,"GENERAL";"TAB2",#N/A,TRUE,"GENERAL";"TAB3",#N/A,TRUE,"GENERAL";"TAB4",#N/A,TRUE,"GENERAL";"TAB5",#N/A,TRUE,"GENERAL"}</definedName>
    <definedName name="cvn" localSheetId="8" hidden="1">{"TAB1",#N/A,TRUE,"GENERAL";"TAB2",#N/A,TRUE,"GENERAL";"TAB3",#N/A,TRUE,"GENERAL";"TAB4",#N/A,TRUE,"GENERAL";"TAB5",#N/A,TRUE,"GENERAL"}</definedName>
    <definedName name="cvn" localSheetId="16" hidden="1">{"TAB1",#N/A,TRUE,"GENERAL";"TAB2",#N/A,TRUE,"GENERAL";"TAB3",#N/A,TRUE,"GENERAL";"TAB4",#N/A,TRUE,"GENERAL";"TAB5",#N/A,TRUE,"GENERAL"}</definedName>
    <definedName name="cvn" localSheetId="17" hidden="1">{"TAB1",#N/A,TRUE,"GENERAL";"TAB2",#N/A,TRUE,"GENERAL";"TAB3",#N/A,TRUE,"GENERAL";"TAB4",#N/A,TRUE,"GENERAL";"TAB5",#N/A,TRUE,"GENERAL"}</definedName>
    <definedName name="cvn" localSheetId="18" hidden="1">{"TAB1",#N/A,TRUE,"GENERAL";"TAB2",#N/A,TRUE,"GENERAL";"TAB3",#N/A,TRUE,"GENERAL";"TAB4",#N/A,TRUE,"GENERAL";"TAB5",#N/A,TRUE,"GENERAL"}</definedName>
    <definedName name="cvn" localSheetId="1" hidden="1">{"TAB1",#N/A,TRUE,"GENERAL";"TAB2",#N/A,TRUE,"GENERAL";"TAB3",#N/A,TRUE,"GENERAL";"TAB4",#N/A,TRUE,"GENERAL";"TAB5",#N/A,TRUE,"GENERAL"}</definedName>
    <definedName name="cvn" hidden="1">{"TAB1",#N/A,TRUE,"GENERAL";"TAB2",#N/A,TRUE,"GENERAL";"TAB3",#N/A,TRUE,"GENERAL";"TAB4",#N/A,TRUE,"GENERAL";"TAB5",#N/A,TRUE,"GENERAL"}</definedName>
    <definedName name="CVXC" localSheetId="2" hidden="1">{"via1",#N/A,TRUE,"general";"via2",#N/A,TRUE,"general";"via3",#N/A,TRUE,"general"}</definedName>
    <definedName name="CVXC" localSheetId="3" hidden="1">{"via1",#N/A,TRUE,"general";"via2",#N/A,TRUE,"general";"via3",#N/A,TRUE,"general"}</definedName>
    <definedName name="CVXC" localSheetId="4" hidden="1">{"via1",#N/A,TRUE,"general";"via2",#N/A,TRUE,"general";"via3",#N/A,TRUE,"general"}</definedName>
    <definedName name="CVXC" localSheetId="5" hidden="1">{"via1",#N/A,TRUE,"general";"via2",#N/A,TRUE,"general";"via3",#N/A,TRUE,"general"}</definedName>
    <definedName name="CVXC" localSheetId="8" hidden="1">{"via1",#N/A,TRUE,"general";"via2",#N/A,TRUE,"general";"via3",#N/A,TRUE,"general"}</definedName>
    <definedName name="CVXC" localSheetId="16" hidden="1">{"via1",#N/A,TRUE,"general";"via2",#N/A,TRUE,"general";"via3",#N/A,TRUE,"general"}</definedName>
    <definedName name="CVXC" localSheetId="17" hidden="1">{"via1",#N/A,TRUE,"general";"via2",#N/A,TRUE,"general";"via3",#N/A,TRUE,"general"}</definedName>
    <definedName name="CVXC" localSheetId="18" hidden="1">{"via1",#N/A,TRUE,"general";"via2",#N/A,TRUE,"general";"via3",#N/A,TRUE,"general"}</definedName>
    <definedName name="CVXC" localSheetId="1" hidden="1">{"via1",#N/A,TRUE,"general";"via2",#N/A,TRUE,"general";"via3",#N/A,TRUE,"general"}</definedName>
    <definedName name="CVXC" hidden="1">{"via1",#N/A,TRUE,"general";"via2",#N/A,TRUE,"general";"via3",#N/A,TRUE,"general"}</definedName>
    <definedName name="cx">#REF!</definedName>
    <definedName name="CYLL2">[26]BASE!$D$319</definedName>
    <definedName name="CYLL3">[26]BASE!$D$320</definedName>
    <definedName name="CYLL4">[26]BASE!$D$321</definedName>
    <definedName name="CYLL6" localSheetId="1">#REF!</definedName>
    <definedName name="CYLL6">#REF!</definedName>
    <definedName name="CYLL7">#REF!</definedName>
    <definedName name="CYLL8">#REF!</definedName>
    <definedName name="d" localSheetId="1" hidden="1">{"TAB1",#N/A,TRUE,"GENERAL";"TAB2",#N/A,TRUE,"GENERAL";"TAB3",#N/A,TRUE,"GENERAL";"TAB4",#N/A,TRUE,"GENERAL";"TAB5",#N/A,TRUE,"GENERAL"}</definedName>
    <definedName name="D">#REF!</definedName>
    <definedName name="D_EXT">#REF!</definedName>
    <definedName name="D_INT">#REF!</definedName>
    <definedName name="d_percápita">[139]Sanitario!$AC$9:$AD$9</definedName>
    <definedName name="D1S">#REF!</definedName>
    <definedName name="D2S">#REF!</definedName>
    <definedName name="D6.PVC">'[48]factores A.N.'!$N$8:$N$33</definedName>
    <definedName name="D61S">#REF!</definedName>
    <definedName name="D62S">#REF!</definedName>
    <definedName name="D6R">#REF!</definedName>
    <definedName name="D81S">#REF!</definedName>
    <definedName name="D82S">#REF!</definedName>
    <definedName name="D8R">#REF!</definedName>
    <definedName name="DADADAD" localSheetId="2" hidden="1">{#N/A,#N/A,TRUE,"CODIGO DEPENDENCIA"}</definedName>
    <definedName name="DADADAD" localSheetId="3" hidden="1">{#N/A,#N/A,TRUE,"CODIGO DEPENDENCIA"}</definedName>
    <definedName name="DADADAD" localSheetId="4" hidden="1">{#N/A,#N/A,TRUE,"CODIGO DEPENDENCIA"}</definedName>
    <definedName name="DADADAD" localSheetId="5" hidden="1">{#N/A,#N/A,TRUE,"CODIGO DEPENDENCIA"}</definedName>
    <definedName name="DADADAD" localSheetId="8" hidden="1">{#N/A,#N/A,TRUE,"CODIGO DEPENDENCIA"}</definedName>
    <definedName name="DADADAD" localSheetId="16" hidden="1">{#N/A,#N/A,TRUE,"CODIGO DEPENDENCIA"}</definedName>
    <definedName name="DADADAD" localSheetId="17" hidden="1">{#N/A,#N/A,TRUE,"CODIGO DEPENDENCIA"}</definedName>
    <definedName name="DADADAD" localSheetId="18" hidden="1">{#N/A,#N/A,TRUE,"CODIGO DEPENDENCIA"}</definedName>
    <definedName name="DADADAD" localSheetId="1" hidden="1">{#N/A,#N/A,TRUE,"CODIGO DEPENDENCIA"}</definedName>
    <definedName name="DADADAD" hidden="1">{#N/A,#N/A,TRUE,"CODIGO DEPENDENCIA"}</definedName>
    <definedName name="danny">#REF!</definedName>
    <definedName name="dario" localSheetId="1">'[47]GPI 526'!#REF!</definedName>
    <definedName name="dario">'[47]GPI 526'!#REF!</definedName>
    <definedName name="DARIPAVA_SOFTWARE_INC">#REF!</definedName>
    <definedName name="DASD" localSheetId="2" hidden="1">{"TAB1",#N/A,TRUE,"GENERAL";"TAB2",#N/A,TRUE,"GENERAL";"TAB3",#N/A,TRUE,"GENERAL";"TAB4",#N/A,TRUE,"GENERAL";"TAB5",#N/A,TRUE,"GENERAL"}</definedName>
    <definedName name="DASD" localSheetId="3" hidden="1">{"TAB1",#N/A,TRUE,"GENERAL";"TAB2",#N/A,TRUE,"GENERAL";"TAB3",#N/A,TRUE,"GENERAL";"TAB4",#N/A,TRUE,"GENERAL";"TAB5",#N/A,TRUE,"GENERAL"}</definedName>
    <definedName name="DASD" localSheetId="4" hidden="1">{"TAB1",#N/A,TRUE,"GENERAL";"TAB2",#N/A,TRUE,"GENERAL";"TAB3",#N/A,TRUE,"GENERAL";"TAB4",#N/A,TRUE,"GENERAL";"TAB5",#N/A,TRUE,"GENERAL"}</definedName>
    <definedName name="DASD" localSheetId="5" hidden="1">{"TAB1",#N/A,TRUE,"GENERAL";"TAB2",#N/A,TRUE,"GENERAL";"TAB3",#N/A,TRUE,"GENERAL";"TAB4",#N/A,TRUE,"GENERAL";"TAB5",#N/A,TRUE,"GENERAL"}</definedName>
    <definedName name="DASD" localSheetId="8" hidden="1">{"TAB1",#N/A,TRUE,"GENERAL";"TAB2",#N/A,TRUE,"GENERAL";"TAB3",#N/A,TRUE,"GENERAL";"TAB4",#N/A,TRUE,"GENERAL";"TAB5",#N/A,TRUE,"GENERAL"}</definedName>
    <definedName name="DASD" localSheetId="16" hidden="1">{"TAB1",#N/A,TRUE,"GENERAL";"TAB2",#N/A,TRUE,"GENERAL";"TAB3",#N/A,TRUE,"GENERAL";"TAB4",#N/A,TRUE,"GENERAL";"TAB5",#N/A,TRUE,"GENERAL"}</definedName>
    <definedName name="DASD" localSheetId="17" hidden="1">{"TAB1",#N/A,TRUE,"GENERAL";"TAB2",#N/A,TRUE,"GENERAL";"TAB3",#N/A,TRUE,"GENERAL";"TAB4",#N/A,TRUE,"GENERAL";"TAB5",#N/A,TRUE,"GENERAL"}</definedName>
    <definedName name="DASD" localSheetId="18" hidden="1">{"TAB1",#N/A,TRUE,"GENERAL";"TAB2",#N/A,TRUE,"GENERAL";"TAB3",#N/A,TRUE,"GENERAL";"TAB4",#N/A,TRUE,"GENERAL";"TAB5",#N/A,TRUE,"GENERAL"}</definedName>
    <definedName name="DASD" localSheetId="1" hidden="1">{"TAB1",#N/A,TRUE,"GENERAL";"TAB2",#N/A,TRUE,"GENERAL";"TAB3",#N/A,TRUE,"GENERAL";"TAB4",#N/A,TRUE,"GENERAL";"TAB5",#N/A,TRUE,"GENERAL"}</definedName>
    <definedName name="DASD" hidden="1">{"TAB1",#N/A,TRUE,"GENERAL";"TAB2",#N/A,TRUE,"GENERAL";"TAB3",#N/A,TRUE,"GENERAL";"TAB4",#N/A,TRUE,"GENERAL";"TAB5",#N/A,TRUE,"GENERAL"}</definedName>
    <definedName name="DAT">#REF!</definedName>
    <definedName name="Data">#REF!</definedName>
    <definedName name="datos" localSheetId="1">#REF!</definedName>
    <definedName name="datos">#REF!</definedName>
    <definedName name="datos1">'[140]Base de Diseño'!$A$1:$D$204</definedName>
    <definedName name="datos2">#REF!</definedName>
    <definedName name="dbfdfbi" localSheetId="2" hidden="1">{"TAB1",#N/A,TRUE,"GENERAL";"TAB2",#N/A,TRUE,"GENERAL";"TAB3",#N/A,TRUE,"GENERAL";"TAB4",#N/A,TRUE,"GENERAL";"TAB5",#N/A,TRUE,"GENERAL"}</definedName>
    <definedName name="dbfdfbi" localSheetId="3" hidden="1">{"TAB1",#N/A,TRUE,"GENERAL";"TAB2",#N/A,TRUE,"GENERAL";"TAB3",#N/A,TRUE,"GENERAL";"TAB4",#N/A,TRUE,"GENERAL";"TAB5",#N/A,TRUE,"GENERAL"}</definedName>
    <definedName name="dbfdfbi" localSheetId="4" hidden="1">{"TAB1",#N/A,TRUE,"GENERAL";"TAB2",#N/A,TRUE,"GENERAL";"TAB3",#N/A,TRUE,"GENERAL";"TAB4",#N/A,TRUE,"GENERAL";"TAB5",#N/A,TRUE,"GENERAL"}</definedName>
    <definedName name="dbfdfbi" localSheetId="5" hidden="1">{"TAB1",#N/A,TRUE,"GENERAL";"TAB2",#N/A,TRUE,"GENERAL";"TAB3",#N/A,TRUE,"GENERAL";"TAB4",#N/A,TRUE,"GENERAL";"TAB5",#N/A,TRUE,"GENERAL"}</definedName>
    <definedName name="dbfdfbi" localSheetId="8" hidden="1">{"TAB1",#N/A,TRUE,"GENERAL";"TAB2",#N/A,TRUE,"GENERAL";"TAB3",#N/A,TRUE,"GENERAL";"TAB4",#N/A,TRUE,"GENERAL";"TAB5",#N/A,TRUE,"GENERAL"}</definedName>
    <definedName name="dbfdfbi" localSheetId="16" hidden="1">{"TAB1",#N/A,TRUE,"GENERAL";"TAB2",#N/A,TRUE,"GENERAL";"TAB3",#N/A,TRUE,"GENERAL";"TAB4",#N/A,TRUE,"GENERAL";"TAB5",#N/A,TRUE,"GENERAL"}</definedName>
    <definedName name="dbfdfbi" localSheetId="17" hidden="1">{"TAB1",#N/A,TRUE,"GENERAL";"TAB2",#N/A,TRUE,"GENERAL";"TAB3",#N/A,TRUE,"GENERAL";"TAB4",#N/A,TRUE,"GENERAL";"TAB5",#N/A,TRUE,"GENERAL"}</definedName>
    <definedName name="dbfdfbi" localSheetId="18" hidden="1">{"TAB1",#N/A,TRUE,"GENERAL";"TAB2",#N/A,TRUE,"GENERAL";"TAB3",#N/A,TRUE,"GENERAL";"TAB4",#N/A,TRUE,"GENERAL";"TAB5",#N/A,TRUE,"GENERAL"}</definedName>
    <definedName name="dbfdfbi" localSheetId="1" hidden="1">{"TAB1",#N/A,TRUE,"GENERAL";"TAB2",#N/A,TRUE,"GENERAL";"TAB3",#N/A,TRUE,"GENERAL";"TAB4",#N/A,TRUE,"GENERAL";"TAB5",#N/A,TRUE,"GENERAL"}</definedName>
    <definedName name="dbfdfbi" hidden="1">{"TAB1",#N/A,TRUE,"GENERAL";"TAB2",#N/A,TRUE,"GENERAL";"TAB3",#N/A,TRUE,"GENERAL";"TAB4",#N/A,TRUE,"GENERAL";"TAB5",#N/A,TRUE,"GENERAL"}</definedName>
    <definedName name="Dbgcm" localSheetId="1">#REF!</definedName>
    <definedName name="Dbgcm">#REF!</definedName>
    <definedName name="dc">#REF!</definedName>
    <definedName name="Dcacm" localSheetId="1">#REF!</definedName>
    <definedName name="Dcacm">#REF!</definedName>
    <definedName name="DCF">#REF!</definedName>
    <definedName name="DCSDCTV" localSheetId="2" hidden="1">{"via1",#N/A,TRUE,"general";"via2",#N/A,TRUE,"general";"via3",#N/A,TRUE,"general"}</definedName>
    <definedName name="DCSDCTV" localSheetId="3" hidden="1">{"via1",#N/A,TRUE,"general";"via2",#N/A,TRUE,"general";"via3",#N/A,TRUE,"general"}</definedName>
    <definedName name="DCSDCTV" localSheetId="4" hidden="1">{"via1",#N/A,TRUE,"general";"via2",#N/A,TRUE,"general";"via3",#N/A,TRUE,"general"}</definedName>
    <definedName name="DCSDCTV" localSheetId="5" hidden="1">{"via1",#N/A,TRUE,"general";"via2",#N/A,TRUE,"general";"via3",#N/A,TRUE,"general"}</definedName>
    <definedName name="DCSDCTV" localSheetId="8" hidden="1">{"via1",#N/A,TRUE,"general";"via2",#N/A,TRUE,"general";"via3",#N/A,TRUE,"general"}</definedName>
    <definedName name="DCSDCTV" localSheetId="16" hidden="1">{"via1",#N/A,TRUE,"general";"via2",#N/A,TRUE,"general";"via3",#N/A,TRUE,"general"}</definedName>
    <definedName name="DCSDCTV" localSheetId="17" hidden="1">{"via1",#N/A,TRUE,"general";"via2",#N/A,TRUE,"general";"via3",#N/A,TRUE,"general"}</definedName>
    <definedName name="DCSDCTV" localSheetId="18" hidden="1">{"via1",#N/A,TRUE,"general";"via2",#N/A,TRUE,"general";"via3",#N/A,TRUE,"general"}</definedName>
    <definedName name="DCSDCTV" localSheetId="1" hidden="1">{"via1",#N/A,TRUE,"general";"via2",#N/A,TRUE,"general";"via3",#N/A,TRUE,"general"}</definedName>
    <definedName name="DCSDCTV" hidden="1">{"via1",#N/A,TRUE,"general";"via2",#N/A,TRUE,"general";"via3",#N/A,TRUE,"general"}</definedName>
    <definedName name="dd" localSheetId="1">#REF!</definedName>
    <definedName name="DD">#REF!</definedName>
    <definedName name="ddd" localSheetId="2" hidden="1">{"via1",#N/A,TRUE,"general";"via2",#N/A,TRUE,"general";"via3",#N/A,TRUE,"general"}</definedName>
    <definedName name="ddd" localSheetId="3" hidden="1">{"via1",#N/A,TRUE,"general";"via2",#N/A,TRUE,"general";"via3",#N/A,TRUE,"general"}</definedName>
    <definedName name="ddd" localSheetId="4" hidden="1">{"via1",#N/A,TRUE,"general";"via2",#N/A,TRUE,"general";"via3",#N/A,TRUE,"general"}</definedName>
    <definedName name="ddd" localSheetId="5" hidden="1">{"via1",#N/A,TRUE,"general";"via2",#N/A,TRUE,"general";"via3",#N/A,TRUE,"general"}</definedName>
    <definedName name="ddd" localSheetId="8" hidden="1">{"via1",#N/A,TRUE,"general";"via2",#N/A,TRUE,"general";"via3",#N/A,TRUE,"general"}</definedName>
    <definedName name="ddd" localSheetId="16" hidden="1">{"via1",#N/A,TRUE,"general";"via2",#N/A,TRUE,"general";"via3",#N/A,TRUE,"general"}</definedName>
    <definedName name="ddd" localSheetId="17" hidden="1">{"via1",#N/A,TRUE,"general";"via2",#N/A,TRUE,"general";"via3",#N/A,TRUE,"general"}</definedName>
    <definedName name="ddd" localSheetId="18" hidden="1">{"via1",#N/A,TRUE,"general";"via2",#N/A,TRUE,"general";"via3",#N/A,TRUE,"general"}</definedName>
    <definedName name="ddd" localSheetId="1" hidden="1">{"via1",#N/A,TRUE,"general";"via2",#N/A,TRUE,"general";"via3",#N/A,TRUE,"general"}</definedName>
    <definedName name="ddd" hidden="1">{"via1",#N/A,TRUE,"general";"via2",#N/A,TRUE,"general";"via3",#N/A,TRUE,"general"}</definedName>
    <definedName name="DDDD">#N/A</definedName>
    <definedName name="ddddd">#REF!</definedName>
    <definedName name="ddddt" localSheetId="2" hidden="1">{"via1",#N/A,TRUE,"general";"via2",#N/A,TRUE,"general";"via3",#N/A,TRUE,"general"}</definedName>
    <definedName name="ddddt" localSheetId="3" hidden="1">{"via1",#N/A,TRUE,"general";"via2",#N/A,TRUE,"general";"via3",#N/A,TRUE,"general"}</definedName>
    <definedName name="ddddt" localSheetId="4" hidden="1">{"via1",#N/A,TRUE,"general";"via2",#N/A,TRUE,"general";"via3",#N/A,TRUE,"general"}</definedName>
    <definedName name="ddddt" localSheetId="5" hidden="1">{"via1",#N/A,TRUE,"general";"via2",#N/A,TRUE,"general";"via3",#N/A,TRUE,"general"}</definedName>
    <definedName name="ddddt" localSheetId="8" hidden="1">{"via1",#N/A,TRUE,"general";"via2",#N/A,TRUE,"general";"via3",#N/A,TRUE,"general"}</definedName>
    <definedName name="ddddt" localSheetId="16" hidden="1">{"via1",#N/A,TRUE,"general";"via2",#N/A,TRUE,"general";"via3",#N/A,TRUE,"general"}</definedName>
    <definedName name="ddddt" localSheetId="17" hidden="1">{"via1",#N/A,TRUE,"general";"via2",#N/A,TRUE,"general";"via3",#N/A,TRUE,"general"}</definedName>
    <definedName name="ddddt" localSheetId="18" hidden="1">{"via1",#N/A,TRUE,"general";"via2",#N/A,TRUE,"general";"via3",#N/A,TRUE,"general"}</definedName>
    <definedName name="ddddt" localSheetId="1" hidden="1">{"via1",#N/A,TRUE,"general";"via2",#N/A,TRUE,"general";"via3",#N/A,TRUE,"general"}</definedName>
    <definedName name="ddddt" hidden="1">{"via1",#N/A,TRUE,"general";"via2",#N/A,TRUE,"general";"via3",#N/A,TRUE,"general"}</definedName>
    <definedName name="ddee">#REF!</definedName>
    <definedName name="ddewdw" localSheetId="2" hidden="1">{"TAB1",#N/A,TRUE,"GENERAL";"TAB2",#N/A,TRUE,"GENERAL";"TAB3",#N/A,TRUE,"GENERAL";"TAB4",#N/A,TRUE,"GENERAL";"TAB5",#N/A,TRUE,"GENERAL"}</definedName>
    <definedName name="ddewdw" localSheetId="3" hidden="1">{"TAB1",#N/A,TRUE,"GENERAL";"TAB2",#N/A,TRUE,"GENERAL";"TAB3",#N/A,TRUE,"GENERAL";"TAB4",#N/A,TRUE,"GENERAL";"TAB5",#N/A,TRUE,"GENERAL"}</definedName>
    <definedName name="ddewdw" localSheetId="4" hidden="1">{"TAB1",#N/A,TRUE,"GENERAL";"TAB2",#N/A,TRUE,"GENERAL";"TAB3",#N/A,TRUE,"GENERAL";"TAB4",#N/A,TRUE,"GENERAL";"TAB5",#N/A,TRUE,"GENERAL"}</definedName>
    <definedName name="ddewdw" localSheetId="5" hidden="1">{"TAB1",#N/A,TRUE,"GENERAL";"TAB2",#N/A,TRUE,"GENERAL";"TAB3",#N/A,TRUE,"GENERAL";"TAB4",#N/A,TRUE,"GENERAL";"TAB5",#N/A,TRUE,"GENERAL"}</definedName>
    <definedName name="ddewdw" localSheetId="8" hidden="1">{"TAB1",#N/A,TRUE,"GENERAL";"TAB2",#N/A,TRUE,"GENERAL";"TAB3",#N/A,TRUE,"GENERAL";"TAB4",#N/A,TRUE,"GENERAL";"TAB5",#N/A,TRUE,"GENERAL"}</definedName>
    <definedName name="ddewdw" localSheetId="16" hidden="1">{"TAB1",#N/A,TRUE,"GENERAL";"TAB2",#N/A,TRUE,"GENERAL";"TAB3",#N/A,TRUE,"GENERAL";"TAB4",#N/A,TRUE,"GENERAL";"TAB5",#N/A,TRUE,"GENERAL"}</definedName>
    <definedName name="ddewdw" localSheetId="17" hidden="1">{"TAB1",#N/A,TRUE,"GENERAL";"TAB2",#N/A,TRUE,"GENERAL";"TAB3",#N/A,TRUE,"GENERAL";"TAB4",#N/A,TRUE,"GENERAL";"TAB5",#N/A,TRUE,"GENERAL"}</definedName>
    <definedName name="ddewdw" localSheetId="18" hidden="1">{"TAB1",#N/A,TRUE,"GENERAL";"TAB2",#N/A,TRUE,"GENERAL";"TAB3",#N/A,TRUE,"GENERAL";"TAB4",#N/A,TRUE,"GENERAL";"TAB5",#N/A,TRUE,"GENERAL"}</definedName>
    <definedName name="ddewdw" localSheetId="1" hidden="1">{"TAB1",#N/A,TRUE,"GENERAL";"TAB2",#N/A,TRUE,"GENERAL";"TAB3",#N/A,TRUE,"GENERAL";"TAB4",#N/A,TRUE,"GENERAL";"TAB5",#N/A,TRUE,"GENERAL"}</definedName>
    <definedName name="ddewdw" hidden="1">{"TAB1",#N/A,TRUE,"GENERAL";"TAB2",#N/A,TRUE,"GENERAL";"TAB3",#N/A,TRUE,"GENERAL";"TAB4",#N/A,TRUE,"GENERAL";"TAB5",#N/A,TRUE,"GENERAL"}</definedName>
    <definedName name="ddfdh" localSheetId="2" hidden="1">{"TAB1",#N/A,TRUE,"GENERAL";"TAB2",#N/A,TRUE,"GENERAL";"TAB3",#N/A,TRUE,"GENERAL";"TAB4",#N/A,TRUE,"GENERAL";"TAB5",#N/A,TRUE,"GENERAL"}</definedName>
    <definedName name="ddfdh" localSheetId="3" hidden="1">{"TAB1",#N/A,TRUE,"GENERAL";"TAB2",#N/A,TRUE,"GENERAL";"TAB3",#N/A,TRUE,"GENERAL";"TAB4",#N/A,TRUE,"GENERAL";"TAB5",#N/A,TRUE,"GENERAL"}</definedName>
    <definedName name="ddfdh" localSheetId="4" hidden="1">{"TAB1",#N/A,TRUE,"GENERAL";"TAB2",#N/A,TRUE,"GENERAL";"TAB3",#N/A,TRUE,"GENERAL";"TAB4",#N/A,TRUE,"GENERAL";"TAB5",#N/A,TRUE,"GENERAL"}</definedName>
    <definedName name="ddfdh" localSheetId="5" hidden="1">{"TAB1",#N/A,TRUE,"GENERAL";"TAB2",#N/A,TRUE,"GENERAL";"TAB3",#N/A,TRUE,"GENERAL";"TAB4",#N/A,TRUE,"GENERAL";"TAB5",#N/A,TRUE,"GENERAL"}</definedName>
    <definedName name="ddfdh" localSheetId="8" hidden="1">{"TAB1",#N/A,TRUE,"GENERAL";"TAB2",#N/A,TRUE,"GENERAL";"TAB3",#N/A,TRUE,"GENERAL";"TAB4",#N/A,TRUE,"GENERAL";"TAB5",#N/A,TRUE,"GENERAL"}</definedName>
    <definedName name="ddfdh" localSheetId="16" hidden="1">{"TAB1",#N/A,TRUE,"GENERAL";"TAB2",#N/A,TRUE,"GENERAL";"TAB3",#N/A,TRUE,"GENERAL";"TAB4",#N/A,TRUE,"GENERAL";"TAB5",#N/A,TRUE,"GENERAL"}</definedName>
    <definedName name="ddfdh" localSheetId="17" hidden="1">{"TAB1",#N/A,TRUE,"GENERAL";"TAB2",#N/A,TRUE,"GENERAL";"TAB3",#N/A,TRUE,"GENERAL";"TAB4",#N/A,TRUE,"GENERAL";"TAB5",#N/A,TRUE,"GENERAL"}</definedName>
    <definedName name="ddfdh" localSheetId="18" hidden="1">{"TAB1",#N/A,TRUE,"GENERAL";"TAB2",#N/A,TRUE,"GENERAL";"TAB3",#N/A,TRUE,"GENERAL";"TAB4",#N/A,TRUE,"GENERAL";"TAB5",#N/A,TRUE,"GENERAL"}</definedName>
    <definedName name="ddfdh" localSheetId="1" hidden="1">{"TAB1",#N/A,TRUE,"GENERAL";"TAB2",#N/A,TRUE,"GENERAL";"TAB3",#N/A,TRUE,"GENERAL";"TAB4",#N/A,TRUE,"GENERAL";"TAB5",#N/A,TRUE,"GENERAL"}</definedName>
    <definedName name="ddfdh" hidden="1">{"TAB1",#N/A,TRUE,"GENERAL";"TAB2",#N/A,TRUE,"GENERAL";"TAB3",#N/A,TRUE,"GENERAL";"TAB4",#N/A,TRUE,"GENERAL";"TAB5",#N/A,TRUE,"GENERAL"}</definedName>
    <definedName name="DDGSDP" localSheetId="2" hidden="1">{"TAB1",#N/A,TRUE,"GENERAL";"TAB2",#N/A,TRUE,"GENERAL";"TAB3",#N/A,TRUE,"GENERAL";"TAB4",#N/A,TRUE,"GENERAL";"TAB5",#N/A,TRUE,"GENERAL"}</definedName>
    <definedName name="DDGSDP" localSheetId="3" hidden="1">{"TAB1",#N/A,TRUE,"GENERAL";"TAB2",#N/A,TRUE,"GENERAL";"TAB3",#N/A,TRUE,"GENERAL";"TAB4",#N/A,TRUE,"GENERAL";"TAB5",#N/A,TRUE,"GENERAL"}</definedName>
    <definedName name="DDGSDP" localSheetId="4" hidden="1">{"TAB1",#N/A,TRUE,"GENERAL";"TAB2",#N/A,TRUE,"GENERAL";"TAB3",#N/A,TRUE,"GENERAL";"TAB4",#N/A,TRUE,"GENERAL";"TAB5",#N/A,TRUE,"GENERAL"}</definedName>
    <definedName name="DDGSDP" localSheetId="5" hidden="1">{"TAB1",#N/A,TRUE,"GENERAL";"TAB2",#N/A,TRUE,"GENERAL";"TAB3",#N/A,TRUE,"GENERAL";"TAB4",#N/A,TRUE,"GENERAL";"TAB5",#N/A,TRUE,"GENERAL"}</definedName>
    <definedName name="DDGSDP" localSheetId="8" hidden="1">{"TAB1",#N/A,TRUE,"GENERAL";"TAB2",#N/A,TRUE,"GENERAL";"TAB3",#N/A,TRUE,"GENERAL";"TAB4",#N/A,TRUE,"GENERAL";"TAB5",#N/A,TRUE,"GENERAL"}</definedName>
    <definedName name="DDGSDP" localSheetId="16" hidden="1">{"TAB1",#N/A,TRUE,"GENERAL";"TAB2",#N/A,TRUE,"GENERAL";"TAB3",#N/A,TRUE,"GENERAL";"TAB4",#N/A,TRUE,"GENERAL";"TAB5",#N/A,TRUE,"GENERAL"}</definedName>
    <definedName name="DDGSDP" localSheetId="17" hidden="1">{"TAB1",#N/A,TRUE,"GENERAL";"TAB2",#N/A,TRUE,"GENERAL";"TAB3",#N/A,TRUE,"GENERAL";"TAB4",#N/A,TRUE,"GENERAL";"TAB5",#N/A,TRUE,"GENERAL"}</definedName>
    <definedName name="DDGSDP" localSheetId="18" hidden="1">{"TAB1",#N/A,TRUE,"GENERAL";"TAB2",#N/A,TRUE,"GENERAL";"TAB3",#N/A,TRUE,"GENERAL";"TAB4",#N/A,TRUE,"GENERAL";"TAB5",#N/A,TRUE,"GENERAL"}</definedName>
    <definedName name="DDGSDP" localSheetId="1" hidden="1">{"TAB1",#N/A,TRUE,"GENERAL";"TAB2",#N/A,TRUE,"GENERAL";"TAB3",#N/A,TRUE,"GENERAL";"TAB4",#N/A,TRUE,"GENERAL";"TAB5",#N/A,TRUE,"GENERAL"}</definedName>
    <definedName name="DDGSDP" hidden="1">{"TAB1",#N/A,TRUE,"GENERAL";"TAB2",#N/A,TRUE,"GENERAL";"TAB3",#N/A,TRUE,"GENERAL";"TAB4",#N/A,TRUE,"GENERAL";"TAB5",#N/A,TRUE,"GENERAL"}</definedName>
    <definedName name="de">[109]FACTORES!#REF!</definedName>
    <definedName name="De_6">#REF!</definedName>
    <definedName name="De_8">#REF!</definedName>
    <definedName name="Decision">#REF!</definedName>
    <definedName name="deded" localSheetId="2" hidden="1">{"TAB1",#N/A,TRUE,"GENERAL";"TAB2",#N/A,TRUE,"GENERAL";"TAB3",#N/A,TRUE,"GENERAL";"TAB4",#N/A,TRUE,"GENERAL";"TAB5",#N/A,TRUE,"GENERAL"}</definedName>
    <definedName name="deded" localSheetId="3" hidden="1">{"TAB1",#N/A,TRUE,"GENERAL";"TAB2",#N/A,TRUE,"GENERAL";"TAB3",#N/A,TRUE,"GENERAL";"TAB4",#N/A,TRUE,"GENERAL";"TAB5",#N/A,TRUE,"GENERAL"}</definedName>
    <definedName name="deded" localSheetId="4" hidden="1">{"TAB1",#N/A,TRUE,"GENERAL";"TAB2",#N/A,TRUE,"GENERAL";"TAB3",#N/A,TRUE,"GENERAL";"TAB4",#N/A,TRUE,"GENERAL";"TAB5",#N/A,TRUE,"GENERAL"}</definedName>
    <definedName name="deded" localSheetId="5" hidden="1">{"TAB1",#N/A,TRUE,"GENERAL";"TAB2",#N/A,TRUE,"GENERAL";"TAB3",#N/A,TRUE,"GENERAL";"TAB4",#N/A,TRUE,"GENERAL";"TAB5",#N/A,TRUE,"GENERAL"}</definedName>
    <definedName name="deded" localSheetId="8" hidden="1">{"TAB1",#N/A,TRUE,"GENERAL";"TAB2",#N/A,TRUE,"GENERAL";"TAB3",#N/A,TRUE,"GENERAL";"TAB4",#N/A,TRUE,"GENERAL";"TAB5",#N/A,TRUE,"GENERAL"}</definedName>
    <definedName name="deded" localSheetId="16" hidden="1">{"TAB1",#N/A,TRUE,"GENERAL";"TAB2",#N/A,TRUE,"GENERAL";"TAB3",#N/A,TRUE,"GENERAL";"TAB4",#N/A,TRUE,"GENERAL";"TAB5",#N/A,TRUE,"GENERAL"}</definedName>
    <definedName name="deded" localSheetId="17" hidden="1">{"TAB1",#N/A,TRUE,"GENERAL";"TAB2",#N/A,TRUE,"GENERAL";"TAB3",#N/A,TRUE,"GENERAL";"TAB4",#N/A,TRUE,"GENERAL";"TAB5",#N/A,TRUE,"GENERAL"}</definedName>
    <definedName name="deded" localSheetId="18" hidden="1">{"TAB1",#N/A,TRUE,"GENERAL";"TAB2",#N/A,TRUE,"GENERAL";"TAB3",#N/A,TRUE,"GENERAL";"TAB4",#N/A,TRUE,"GENERAL";"TAB5",#N/A,TRUE,"GENERAL"}</definedName>
    <definedName name="deded" localSheetId="1" hidden="1">{"TAB1",#N/A,TRUE,"GENERAL";"TAB2",#N/A,TRUE,"GENERAL";"TAB3",#N/A,TRUE,"GENERAL";"TAB4",#N/A,TRUE,"GENERAL";"TAB5",#N/A,TRUE,"GENERAL"}</definedName>
    <definedName name="deded" hidden="1">{"TAB1",#N/A,TRUE,"GENERAL";"TAB2",#N/A,TRUE,"GENERAL";"TAB3",#N/A,TRUE,"GENERAL";"TAB4",#N/A,TRUE,"GENERAL";"TAB5",#N/A,TRUE,"GENERAL"}</definedName>
    <definedName name="defd" localSheetId="2" hidden="1">{"via1",#N/A,TRUE,"general";"via2",#N/A,TRUE,"general";"via3",#N/A,TRUE,"general"}</definedName>
    <definedName name="defd" localSheetId="3" hidden="1">{"via1",#N/A,TRUE,"general";"via2",#N/A,TRUE,"general";"via3",#N/A,TRUE,"general"}</definedName>
    <definedName name="defd" localSheetId="4" hidden="1">{"via1",#N/A,TRUE,"general";"via2",#N/A,TRUE,"general";"via3",#N/A,TRUE,"general"}</definedName>
    <definedName name="defd" localSheetId="5" hidden="1">{"via1",#N/A,TRUE,"general";"via2",#N/A,TRUE,"general";"via3",#N/A,TRUE,"general"}</definedName>
    <definedName name="defd" localSheetId="8" hidden="1">{"via1",#N/A,TRUE,"general";"via2",#N/A,TRUE,"general";"via3",#N/A,TRUE,"general"}</definedName>
    <definedName name="defd" localSheetId="16" hidden="1">{"via1",#N/A,TRUE,"general";"via2",#N/A,TRUE,"general";"via3",#N/A,TRUE,"general"}</definedName>
    <definedName name="defd" localSheetId="17" hidden="1">{"via1",#N/A,TRUE,"general";"via2",#N/A,TRUE,"general";"via3",#N/A,TRUE,"general"}</definedName>
    <definedName name="defd" localSheetId="18" hidden="1">{"via1",#N/A,TRUE,"general";"via2",#N/A,TRUE,"general";"via3",#N/A,TRUE,"general"}</definedName>
    <definedName name="defd" localSheetId="1" hidden="1">{"via1",#N/A,TRUE,"general";"via2",#N/A,TRUE,"general";"via3",#N/A,TRUE,"general"}</definedName>
    <definedName name="defd" hidden="1">{"via1",#N/A,TRUE,"general";"via2",#N/A,TRUE,"general";"via3",#N/A,TRUE,"general"}</definedName>
    <definedName name="DEFLEXION_GG">TRUNC(ABS(#REF!))</definedName>
    <definedName name="DEFLEXION_ID">IF(#REF!&lt;0,"I","D")</definedName>
    <definedName name="DEFLEXION_MM" localSheetId="2">TRUNC(60*(ABS(#REF!)-DEFLEXION_GG))</definedName>
    <definedName name="DEFLEXION_MM" localSheetId="3">TRUNC(60*(ABS(#REF!)-DEFLEXION_GG))</definedName>
    <definedName name="DEFLEXION_MM" localSheetId="4">TRUNC(60*(ABS(#REF!)-[0]!DEFLEXION_GG))</definedName>
    <definedName name="DEFLEXION_MM" localSheetId="5">TRUNC(60*(ABS(#REF!)-[0]!DEFLEXION_GG))</definedName>
    <definedName name="DEFLEXION_MM" localSheetId="8">TRUNC(60*(ABS(#REF!)-[0]!DEFLEXION_GG))</definedName>
    <definedName name="DEFLEXION_MM" localSheetId="16">TRUNC(60*(ABS(#REF!)-[0]!DEFLEXION_GG))</definedName>
    <definedName name="DEFLEXION_MM" localSheetId="17">TRUNC(60*(ABS(#REF!)-[0]!DEFLEXION_GG))</definedName>
    <definedName name="DEFLEXION_MM" localSheetId="18">TRUNC(60*(ABS(#REF!)-[0]!DEFLEXION_GG))</definedName>
    <definedName name="DEFLEXION_MM" localSheetId="1">TRUNC(60*(ABS(#REF!)-DEFLEXION_GG))</definedName>
    <definedName name="DEFLEXION_MM">TRUNC(60*(ABS(#REF!)-DEFLEXION_GG))</definedName>
    <definedName name="DEFLEXION_SS" localSheetId="2">ROUND(3600*(ABS(#REF!)-DEFLEXION_GG-'1.1'!DEFLEXION_MM/60),0)</definedName>
    <definedName name="DEFLEXION_SS" localSheetId="3">ROUND(3600*(ABS(#REF!)-DEFLEXION_GG-'1.2'!DEFLEXION_MM/60),0)</definedName>
    <definedName name="DEFLEXION_SS" localSheetId="4">ROUND(3600*(ABS(#REF!)-[0]!DEFLEXION_GG-'1.3'!DEFLEXION_MM/60),0)</definedName>
    <definedName name="DEFLEXION_SS" localSheetId="5">ROUND(3600*(ABS(#REF!)-[0]!DEFLEXION_GG-'1.4'!DEFLEXION_MM/60),0)</definedName>
    <definedName name="DEFLEXION_SS" localSheetId="8">ROUND(3600*(ABS(#REF!)-[0]!DEFLEXION_GG-'1.7'!DEFLEXION_MM/60),0)</definedName>
    <definedName name="DEFLEXION_SS" localSheetId="16">ROUND(3600*(ABS(#REF!)-[0]!DEFLEXION_GG-'2.1'!DEFLEXION_MM/60),0)</definedName>
    <definedName name="DEFLEXION_SS" localSheetId="17">ROUND(3600*(ABS(#REF!)-[0]!DEFLEXION_GG-'2.2'!DEFLEXION_MM/60),0)</definedName>
    <definedName name="DEFLEXION_SS" localSheetId="18">ROUND(3600*(ABS(#REF!)-[0]!DEFLEXION_GG-'2.3'!DEFLEXION_MM/60),0)</definedName>
    <definedName name="DEFLEXION_SS" localSheetId="1">ROUND(3600*(ABS(#REF!)-DEFLEXION_GG-PPTO!DEFLEXION_MM/60),0)</definedName>
    <definedName name="DEFLEXION_SS">ROUND(3600*(ABS(#REF!)-DEFLEXION_GG-DEFLEXION_MM/60),0)</definedName>
    <definedName name="dem.pav">'[48]factores A.N.'!$E$15:$E$306</definedName>
    <definedName name="DEMAN">#REF!</definedName>
    <definedName name="demanto" localSheetId="1">#REF!</definedName>
    <definedName name="demanto">#REF!</definedName>
    <definedName name="demanto_51">#REF!</definedName>
    <definedName name="DEMOLICIONANDEN">#REF!</definedName>
    <definedName name="demolicionladrillo">#REF!</definedName>
    <definedName name="DEMOLICIONMURO">#REF!</definedName>
    <definedName name="demolicionpav">#REF!</definedName>
    <definedName name="Departamento">#REF!</definedName>
    <definedName name="DER">#N/A</definedName>
    <definedName name="DERRUMBES111">[141]CONT_ADI!#REF!</definedName>
    <definedName name="des" localSheetId="2">Mano [0]!de [142]obra!$G$8:$G$8</definedName>
    <definedName name="des" localSheetId="12">Mano [0]!de [142]obra!$G$8:$G$8</definedName>
    <definedName name="des" localSheetId="11">Mano [0]!de [142]obra!$G$8:$G$8</definedName>
    <definedName name="des" localSheetId="13">Mano [0]!de [142]obra!$G$8:$G$8</definedName>
    <definedName name="des" localSheetId="14">Mano [0]!de [142]obra!$G$8:$G$8</definedName>
    <definedName name="des" localSheetId="15">Mano [0]!de [142]obra!$G$8:$G$8</definedName>
    <definedName name="des" localSheetId="3">Mano [0]!de [142]obra!$G$8:$G$8</definedName>
    <definedName name="des" localSheetId="4">Mano [0]!de [142]obra!$G$8:$G$8</definedName>
    <definedName name="des" localSheetId="5">Mano [0]!de [142]obra!$G$8:$G$8</definedName>
    <definedName name="des" localSheetId="6">Mano [0]!de [142]obra!$G$8:$G$8</definedName>
    <definedName name="des" localSheetId="7">Mano [0]!de [142]obra!$G$8:$G$8</definedName>
    <definedName name="des" localSheetId="8">Mano [0]!de [142]obra!$G$8:$G$8</definedName>
    <definedName name="des" localSheetId="9">Mano [0]!de [142]obra!$G$8:$G$8</definedName>
    <definedName name="des" localSheetId="10">Mano [0]!de [142]obra!$G$8:$G$8</definedName>
    <definedName name="des" localSheetId="16">Mano [0]!de [142]obra!$G$8:$G$8</definedName>
    <definedName name="des" localSheetId="17">Mano [0]!de [142]obra!$G$8:$G$8</definedName>
    <definedName name="des" localSheetId="18">Mano [0]!de [142]obra!$G$8:$G$8</definedName>
    <definedName name="des" localSheetId="19">Mano [0]!de [142]obra!$G$8:$G$8</definedName>
    <definedName name="des" localSheetId="20">Mano [0]!de [142]obra!$G$8:$G$8</definedName>
    <definedName name="des" localSheetId="21">Mano [0]!de [142]obra!$G$8:$G$8</definedName>
    <definedName name="des" localSheetId="22">Mano [0]!de [142]obra!$G$8:$G$8</definedName>
    <definedName name="des" localSheetId="23">Mano [0]!de [142]obra!$G$8:$G$8</definedName>
    <definedName name="des" localSheetId="24">Mano [0]!de [142]obra!$G$8:$G$8</definedName>
    <definedName name="des" localSheetId="1">Mano [0]!de [142]obra!$G$8:$G$8</definedName>
    <definedName name="des">Mano de [142]obra!$G$8:$G$8</definedName>
    <definedName name="DESC_APU" localSheetId="2">IF([118]apu!XFC1="",IF([118]apu!XFD1="",IF([118]apu!XFC1048576="","",DIRECTO),""),'1.1'!DESCRIPCION_APU)</definedName>
    <definedName name="DESC_APU" localSheetId="3">IF([118]apu!XFC1="",IF([118]apu!XFD1="",IF([118]apu!XFC1048576="","",DIRECTO),""),'1.2'!DESCRIPCION_APU)</definedName>
    <definedName name="DESC_APU" localSheetId="4">IF([118]apu!XFC1="",IF([118]apu!XFD1="",IF([118]apu!XFC1048576="","",[0]!DIRECTO),""),'1.3'!DESCRIPCION_APU)</definedName>
    <definedName name="DESC_APU" localSheetId="5">IF([118]apu!XFC1="",IF([118]apu!XFD1="",IF([118]apu!XFC1048576="","",[0]!DIRECTO),""),'1.4'!DESCRIPCION_APU)</definedName>
    <definedName name="DESC_APU" localSheetId="8">IF([118]apu!XFC1="",IF([118]apu!XFD1="",IF([118]apu!XFC1048576="","",[0]!DIRECTO),""),'1.7'!DESCRIPCION_APU)</definedName>
    <definedName name="DESC_APU" localSheetId="16">IF([118]apu!XFC1="",IF([118]apu!XFD1="",IF([118]apu!XFC1048576="","",[0]!DIRECTO),""),'2.1'!DESCRIPCION_APU)</definedName>
    <definedName name="DESC_APU" localSheetId="17">IF([118]apu!XFC1="",IF([118]apu!XFD1="",IF([118]apu!XFC1048576="","",[0]!DIRECTO),""),'2.2'!DESCRIPCION_APU)</definedName>
    <definedName name="DESC_APU" localSheetId="18">IF([118]apu!XFC1="",IF([118]apu!XFD1="",IF([118]apu!XFC1048576="","",[0]!DIRECTO),""),'2.3'!DESCRIPCION_APU)</definedName>
    <definedName name="DESC_APU" localSheetId="1">IF([118]apu!XFC1="",IF([118]apu!XFD1="",IF([118]apu!XFC1048576="","",DIRECTO),""),PPTO!DESCRIPCION_APU)</definedName>
    <definedName name="DESC_APU">IF([118]apu!XFC1="",IF([118]apu!XFD1="",IF([118]apu!XFC1048576="","",DIRECTO),""),DESCRIPCION_APU)</definedName>
    <definedName name="DESC_AUX">IF([118]Auxiliares!$A1="",IF([118]Auxiliares!$A1048576="","","DIRECTO:  "&amp;TEXT(ROUNDUP(SUMIF([118]Auxiliares!$A$1:$A$65536,[118]Auxiliares!$A1048576,[118]Auxiliares!$G$1:$G$65536)/2,0),"#,##0")&amp;" / "&amp;VLOOKUP([118]Auxiliares!$A1048576,[118]Insumos!$D$1:$F$65536,3,FALSE)),IF([118]Auxiliares!$A1="","",VLOOKUP([118]Auxiliares!$B1,[118]Insumos!$D$1:$E$65536,2,FALSE)))</definedName>
    <definedName name="Desc_F">#REF!</definedName>
    <definedName name="Desc_F_Acc">#REF!</definedName>
    <definedName name="DESC1">[143]ITEMS!$B$2</definedName>
    <definedName name="DESC521">[144]ITEMS!$B$522</definedName>
    <definedName name="DESCAPOTE">[71]PRESUPUESTO!#REF!</definedName>
    <definedName name="DESCAPOTOT">#REF!</definedName>
    <definedName name="Descrip_cuadrillas">[138]Cuadrillas!$A$15:$A$77</definedName>
    <definedName name="Descrip_equipos">[138]Equ!$A$15:$A$102</definedName>
    <definedName name="Descrip_transporte">[138]Trans!$A$18:$A$65</definedName>
    <definedName name="DESCRIPCION">[145]suministros!$C$5:$C$2025</definedName>
    <definedName name="Descripción">[138]Mat!$A$11:$A$1041</definedName>
    <definedName name="DESCRIPCION_APU" localSheetId="2">IF(ISERROR(SEARCH("-",[118]apu!$B1,3)),INSUMO,ITEM)</definedName>
    <definedName name="DESCRIPCION_APU" localSheetId="3">IF(ISERROR(SEARCH("-",[118]apu!$B1,3)),INSUMO,ITEM)</definedName>
    <definedName name="DESCRIPCION_APU" localSheetId="4">IF(ISERROR(SEARCH("-",[118]apu!$B1,3)),[0]!INSUMO,[0]!ITEM)</definedName>
    <definedName name="DESCRIPCION_APU" localSheetId="5">IF(ISERROR(SEARCH("-",[118]apu!$B1,3)),[0]!INSUMO,[0]!ITEM)</definedName>
    <definedName name="DESCRIPCION_APU" localSheetId="8">IF(ISERROR(SEARCH("-",[118]apu!$B1,3)),[0]!INSUMO,[0]!ITEM)</definedName>
    <definedName name="DESCRIPCION_APU" localSheetId="16">IF(ISERROR(SEARCH("-",[118]apu!$B1,3)),[0]!INSUMO,[0]!ITEM)</definedName>
    <definedName name="DESCRIPCION_APU" localSheetId="17">IF(ISERROR(SEARCH("-",[118]apu!$B1,3)),[0]!INSUMO,[0]!ITEM)</definedName>
    <definedName name="DESCRIPCION_APU" localSheetId="18">IF(ISERROR(SEARCH("-",[118]apu!$B1,3)),[0]!INSUMO,[0]!ITEM)</definedName>
    <definedName name="DESCRIPCION_APU" localSheetId="1">IF(ISERROR(SEARCH("-",[118]apu!$B1,3)),INSUMO,ITEM)</definedName>
    <definedName name="DESCRIPCION_APU">IF(ISERROR(SEARCH("-",[118]apu!$B1,3)),INSUMO,ITEM)</definedName>
    <definedName name="DESCRIPCION_EQUIPO">[146]Equipos!$B$4:$B$60</definedName>
    <definedName name="DESCRP1">[73]DATOS!$D$2</definedName>
    <definedName name="DESCRP2">[73]DATOS!$D$3</definedName>
    <definedName name="desi">#REF!</definedName>
    <definedName name="design">'[147]Design (3)'!$A$12:$CM$71</definedName>
    <definedName name="design2">[147]Design!$A$24:$CM$66</definedName>
    <definedName name="DestinoConsultoria">#REF!</definedName>
    <definedName name="DestinoObra">#REF!</definedName>
    <definedName name="DevAnd">#REF!</definedName>
    <definedName name="DevBol">#REF!</definedName>
    <definedName name="DevCorS">#REF!</definedName>
    <definedName name="DevDM">#REF!</definedName>
    <definedName name="DevDolC">#REF!</definedName>
    <definedName name="DevFr">#REF!</definedName>
    <definedName name="DevFS">#REF!</definedName>
    <definedName name="DevLE">#REF!</definedName>
    <definedName name="DevPeso">#REF!</definedName>
    <definedName name="DevPta">#REF!</definedName>
    <definedName name="DevSol">#REF!</definedName>
    <definedName name="DevSucre">#REF!</definedName>
    <definedName name="DevYen">#REF!</definedName>
    <definedName name="DEX" localSheetId="1">#REF!</definedName>
    <definedName name="DEX">#REF!</definedName>
    <definedName name="DF" localSheetId="1">#REF!</definedName>
    <definedName name="DF">#REF!</definedName>
    <definedName name="dfa" localSheetId="2" hidden="1">{"TAB1",#N/A,TRUE,"GENERAL";"TAB2",#N/A,TRUE,"GENERAL";"TAB3",#N/A,TRUE,"GENERAL";"TAB4",#N/A,TRUE,"GENERAL";"TAB5",#N/A,TRUE,"GENERAL"}</definedName>
    <definedName name="dfa" localSheetId="3" hidden="1">{"TAB1",#N/A,TRUE,"GENERAL";"TAB2",#N/A,TRUE,"GENERAL";"TAB3",#N/A,TRUE,"GENERAL";"TAB4",#N/A,TRUE,"GENERAL";"TAB5",#N/A,TRUE,"GENERAL"}</definedName>
    <definedName name="dfa" localSheetId="4" hidden="1">{"TAB1",#N/A,TRUE,"GENERAL";"TAB2",#N/A,TRUE,"GENERAL";"TAB3",#N/A,TRUE,"GENERAL";"TAB4",#N/A,TRUE,"GENERAL";"TAB5",#N/A,TRUE,"GENERAL"}</definedName>
    <definedName name="dfa" localSheetId="5" hidden="1">{"TAB1",#N/A,TRUE,"GENERAL";"TAB2",#N/A,TRUE,"GENERAL";"TAB3",#N/A,TRUE,"GENERAL";"TAB4",#N/A,TRUE,"GENERAL";"TAB5",#N/A,TRUE,"GENERAL"}</definedName>
    <definedName name="dfa" localSheetId="8" hidden="1">{"TAB1",#N/A,TRUE,"GENERAL";"TAB2",#N/A,TRUE,"GENERAL";"TAB3",#N/A,TRUE,"GENERAL";"TAB4",#N/A,TRUE,"GENERAL";"TAB5",#N/A,TRUE,"GENERAL"}</definedName>
    <definedName name="dfa" localSheetId="16" hidden="1">{"TAB1",#N/A,TRUE,"GENERAL";"TAB2",#N/A,TRUE,"GENERAL";"TAB3",#N/A,TRUE,"GENERAL";"TAB4",#N/A,TRUE,"GENERAL";"TAB5",#N/A,TRUE,"GENERAL"}</definedName>
    <definedName name="dfa" localSheetId="17" hidden="1">{"TAB1",#N/A,TRUE,"GENERAL";"TAB2",#N/A,TRUE,"GENERAL";"TAB3",#N/A,TRUE,"GENERAL";"TAB4",#N/A,TRUE,"GENERAL";"TAB5",#N/A,TRUE,"GENERAL"}</definedName>
    <definedName name="dfa" localSheetId="18" hidden="1">{"TAB1",#N/A,TRUE,"GENERAL";"TAB2",#N/A,TRUE,"GENERAL";"TAB3",#N/A,TRUE,"GENERAL";"TAB4",#N/A,TRUE,"GENERAL";"TAB5",#N/A,TRUE,"GENERAL"}</definedName>
    <definedName name="dfa" localSheetId="1" hidden="1">{"TAB1",#N/A,TRUE,"GENERAL";"TAB2",#N/A,TRUE,"GENERAL";"TAB3",#N/A,TRUE,"GENERAL";"TAB4",#N/A,TRUE,"GENERAL";"TAB5",#N/A,TRUE,"GENERAL"}</definedName>
    <definedName name="dfa" hidden="1">{"TAB1",#N/A,TRUE,"GENERAL";"TAB2",#N/A,TRUE,"GENERAL";"TAB3",#N/A,TRUE,"GENERAL";"TAB4",#N/A,TRUE,"GENERAL";"TAB5",#N/A,TRUE,"GENERAL"}</definedName>
    <definedName name="dfasd" localSheetId="2" hidden="1">{"TAB1",#N/A,TRUE,"GENERAL";"TAB2",#N/A,TRUE,"GENERAL";"TAB3",#N/A,TRUE,"GENERAL";"TAB4",#N/A,TRUE,"GENERAL";"TAB5",#N/A,TRUE,"GENERAL"}</definedName>
    <definedName name="dfasd" localSheetId="3" hidden="1">{"TAB1",#N/A,TRUE,"GENERAL";"TAB2",#N/A,TRUE,"GENERAL";"TAB3",#N/A,TRUE,"GENERAL";"TAB4",#N/A,TRUE,"GENERAL";"TAB5",#N/A,TRUE,"GENERAL"}</definedName>
    <definedName name="dfasd" localSheetId="4" hidden="1">{"TAB1",#N/A,TRUE,"GENERAL";"TAB2",#N/A,TRUE,"GENERAL";"TAB3",#N/A,TRUE,"GENERAL";"TAB4",#N/A,TRUE,"GENERAL";"TAB5",#N/A,TRUE,"GENERAL"}</definedName>
    <definedName name="dfasd" localSheetId="5" hidden="1">{"TAB1",#N/A,TRUE,"GENERAL";"TAB2",#N/A,TRUE,"GENERAL";"TAB3",#N/A,TRUE,"GENERAL";"TAB4",#N/A,TRUE,"GENERAL";"TAB5",#N/A,TRUE,"GENERAL"}</definedName>
    <definedName name="dfasd" localSheetId="8" hidden="1">{"TAB1",#N/A,TRUE,"GENERAL";"TAB2",#N/A,TRUE,"GENERAL";"TAB3",#N/A,TRUE,"GENERAL";"TAB4",#N/A,TRUE,"GENERAL";"TAB5",#N/A,TRUE,"GENERAL"}</definedName>
    <definedName name="dfasd" localSheetId="16" hidden="1">{"TAB1",#N/A,TRUE,"GENERAL";"TAB2",#N/A,TRUE,"GENERAL";"TAB3",#N/A,TRUE,"GENERAL";"TAB4",#N/A,TRUE,"GENERAL";"TAB5",#N/A,TRUE,"GENERAL"}</definedName>
    <definedName name="dfasd" localSheetId="17" hidden="1">{"TAB1",#N/A,TRUE,"GENERAL";"TAB2",#N/A,TRUE,"GENERAL";"TAB3",#N/A,TRUE,"GENERAL";"TAB4",#N/A,TRUE,"GENERAL";"TAB5",#N/A,TRUE,"GENERAL"}</definedName>
    <definedName name="dfasd" localSheetId="18" hidden="1">{"TAB1",#N/A,TRUE,"GENERAL";"TAB2",#N/A,TRUE,"GENERAL";"TAB3",#N/A,TRUE,"GENERAL";"TAB4",#N/A,TRUE,"GENERAL";"TAB5",#N/A,TRUE,"GENERAL"}</definedName>
    <definedName name="dfasd" localSheetId="1" hidden="1">{"TAB1",#N/A,TRUE,"GENERAL";"TAB2",#N/A,TRUE,"GENERAL";"TAB3",#N/A,TRUE,"GENERAL";"TAB4",#N/A,TRUE,"GENERAL";"TAB5",#N/A,TRUE,"GENERAL"}</definedName>
    <definedName name="dfasd" hidden="1">{"TAB1",#N/A,TRUE,"GENERAL";"TAB2",#N/A,TRUE,"GENERAL";"TAB3",#N/A,TRUE,"GENERAL";"TAB4",#N/A,TRUE,"GENERAL";"TAB5",#N/A,TRUE,"GENERAL"}</definedName>
    <definedName name="dfasfdasdfadsfasdfas">[62]Insumos!#REF!</definedName>
    <definedName name="DFBDFGBDFGDFG">#REF!</definedName>
    <definedName name="DFBNJ" localSheetId="2" hidden="1">{"via1",#N/A,TRUE,"general";"via2",#N/A,TRUE,"general";"via3",#N/A,TRUE,"general"}</definedName>
    <definedName name="DFBNJ" localSheetId="3" hidden="1">{"via1",#N/A,TRUE,"general";"via2",#N/A,TRUE,"general";"via3",#N/A,TRUE,"general"}</definedName>
    <definedName name="DFBNJ" localSheetId="4" hidden="1">{"via1",#N/A,TRUE,"general";"via2",#N/A,TRUE,"general";"via3",#N/A,TRUE,"general"}</definedName>
    <definedName name="DFBNJ" localSheetId="5" hidden="1">{"via1",#N/A,TRUE,"general";"via2",#N/A,TRUE,"general";"via3",#N/A,TRUE,"general"}</definedName>
    <definedName name="DFBNJ" localSheetId="8" hidden="1">{"via1",#N/A,TRUE,"general";"via2",#N/A,TRUE,"general";"via3",#N/A,TRUE,"general"}</definedName>
    <definedName name="DFBNJ" localSheetId="16" hidden="1">{"via1",#N/A,TRUE,"general";"via2",#N/A,TRUE,"general";"via3",#N/A,TRUE,"general"}</definedName>
    <definedName name="DFBNJ" localSheetId="17" hidden="1">{"via1",#N/A,TRUE,"general";"via2",#N/A,TRUE,"general";"via3",#N/A,TRUE,"general"}</definedName>
    <definedName name="DFBNJ" localSheetId="18" hidden="1">{"via1",#N/A,TRUE,"general";"via2",#N/A,TRUE,"general";"via3",#N/A,TRUE,"general"}</definedName>
    <definedName name="DFBNJ" localSheetId="1" hidden="1">{"via1",#N/A,TRUE,"general";"via2",#N/A,TRUE,"general";"via3",#N/A,TRUE,"general"}</definedName>
    <definedName name="DFBNJ" hidden="1">{"via1",#N/A,TRUE,"general";"via2",#N/A,TRUE,"general";"via3",#N/A,TRUE,"general"}</definedName>
    <definedName name="dfds" localSheetId="2" hidden="1">{"TAB1",#N/A,TRUE,"GENERAL";"TAB2",#N/A,TRUE,"GENERAL";"TAB3",#N/A,TRUE,"GENERAL";"TAB4",#N/A,TRUE,"GENERAL";"TAB5",#N/A,TRUE,"GENERAL"}</definedName>
    <definedName name="dfds" localSheetId="3" hidden="1">{"TAB1",#N/A,TRUE,"GENERAL";"TAB2",#N/A,TRUE,"GENERAL";"TAB3",#N/A,TRUE,"GENERAL";"TAB4",#N/A,TRUE,"GENERAL";"TAB5",#N/A,TRUE,"GENERAL"}</definedName>
    <definedName name="dfds" localSheetId="4" hidden="1">{"TAB1",#N/A,TRUE,"GENERAL";"TAB2",#N/A,TRUE,"GENERAL";"TAB3",#N/A,TRUE,"GENERAL";"TAB4",#N/A,TRUE,"GENERAL";"TAB5",#N/A,TRUE,"GENERAL"}</definedName>
    <definedName name="dfds" localSheetId="5" hidden="1">{"TAB1",#N/A,TRUE,"GENERAL";"TAB2",#N/A,TRUE,"GENERAL";"TAB3",#N/A,TRUE,"GENERAL";"TAB4",#N/A,TRUE,"GENERAL";"TAB5",#N/A,TRUE,"GENERAL"}</definedName>
    <definedName name="dfds" localSheetId="8" hidden="1">{"TAB1",#N/A,TRUE,"GENERAL";"TAB2",#N/A,TRUE,"GENERAL";"TAB3",#N/A,TRUE,"GENERAL";"TAB4",#N/A,TRUE,"GENERAL";"TAB5",#N/A,TRUE,"GENERAL"}</definedName>
    <definedName name="dfds" localSheetId="16" hidden="1">{"TAB1",#N/A,TRUE,"GENERAL";"TAB2",#N/A,TRUE,"GENERAL";"TAB3",#N/A,TRUE,"GENERAL";"TAB4",#N/A,TRUE,"GENERAL";"TAB5",#N/A,TRUE,"GENERAL"}</definedName>
    <definedName name="dfds" localSheetId="17" hidden="1">{"TAB1",#N/A,TRUE,"GENERAL";"TAB2",#N/A,TRUE,"GENERAL";"TAB3",#N/A,TRUE,"GENERAL";"TAB4",#N/A,TRUE,"GENERAL";"TAB5",#N/A,TRUE,"GENERAL"}</definedName>
    <definedName name="dfds" localSheetId="18" hidden="1">{"TAB1",#N/A,TRUE,"GENERAL";"TAB2",#N/A,TRUE,"GENERAL";"TAB3",#N/A,TRUE,"GENERAL";"TAB4",#N/A,TRUE,"GENERAL";"TAB5",#N/A,TRUE,"GENERAL"}</definedName>
    <definedName name="dfds" localSheetId="1" hidden="1">{"TAB1",#N/A,TRUE,"GENERAL";"TAB2",#N/A,TRUE,"GENERAL";"TAB3",#N/A,TRUE,"GENERAL";"TAB4",#N/A,TRUE,"GENERAL";"TAB5",#N/A,TRUE,"GENERAL"}</definedName>
    <definedName name="dfds" hidden="1">{"TAB1",#N/A,TRUE,"GENERAL";"TAB2",#N/A,TRUE,"GENERAL";"TAB3",#N/A,TRUE,"GENERAL";"TAB4",#N/A,TRUE,"GENERAL";"TAB5",#N/A,TRUE,"GENERAL"}</definedName>
    <definedName name="dfdsfi" localSheetId="2" hidden="1">{"via1",#N/A,TRUE,"general";"via2",#N/A,TRUE,"general";"via3",#N/A,TRUE,"general"}</definedName>
    <definedName name="dfdsfi" localSheetId="3" hidden="1">{"via1",#N/A,TRUE,"general";"via2",#N/A,TRUE,"general";"via3",#N/A,TRUE,"general"}</definedName>
    <definedName name="dfdsfi" localSheetId="4" hidden="1">{"via1",#N/A,TRUE,"general";"via2",#N/A,TRUE,"general";"via3",#N/A,TRUE,"general"}</definedName>
    <definedName name="dfdsfi" localSheetId="5" hidden="1">{"via1",#N/A,TRUE,"general";"via2",#N/A,TRUE,"general";"via3",#N/A,TRUE,"general"}</definedName>
    <definedName name="dfdsfi" localSheetId="8" hidden="1">{"via1",#N/A,TRUE,"general";"via2",#N/A,TRUE,"general";"via3",#N/A,TRUE,"general"}</definedName>
    <definedName name="dfdsfi" localSheetId="16" hidden="1">{"via1",#N/A,TRUE,"general";"via2",#N/A,TRUE,"general";"via3",#N/A,TRUE,"general"}</definedName>
    <definedName name="dfdsfi" localSheetId="17" hidden="1">{"via1",#N/A,TRUE,"general";"via2",#N/A,TRUE,"general";"via3",#N/A,TRUE,"general"}</definedName>
    <definedName name="dfdsfi" localSheetId="18" hidden="1">{"via1",#N/A,TRUE,"general";"via2",#N/A,TRUE,"general";"via3",#N/A,TRUE,"general"}</definedName>
    <definedName name="dfdsfi" localSheetId="1" hidden="1">{"via1",#N/A,TRUE,"general";"via2",#N/A,TRUE,"general";"via3",#N/A,TRUE,"general"}</definedName>
    <definedName name="dfdsfi" hidden="1">{"via1",#N/A,TRUE,"general";"via2",#N/A,TRUE,"general";"via3",#N/A,TRUE,"general"}</definedName>
    <definedName name="dffffe" localSheetId="2" hidden="1">{"TAB1",#N/A,TRUE,"GENERAL";"TAB2",#N/A,TRUE,"GENERAL";"TAB3",#N/A,TRUE,"GENERAL";"TAB4",#N/A,TRUE,"GENERAL";"TAB5",#N/A,TRUE,"GENERAL"}</definedName>
    <definedName name="dffffe" localSheetId="3" hidden="1">{"TAB1",#N/A,TRUE,"GENERAL";"TAB2",#N/A,TRUE,"GENERAL";"TAB3",#N/A,TRUE,"GENERAL";"TAB4",#N/A,TRUE,"GENERAL";"TAB5",#N/A,TRUE,"GENERAL"}</definedName>
    <definedName name="dffffe" localSheetId="4" hidden="1">{"TAB1",#N/A,TRUE,"GENERAL";"TAB2",#N/A,TRUE,"GENERAL";"TAB3",#N/A,TRUE,"GENERAL";"TAB4",#N/A,TRUE,"GENERAL";"TAB5",#N/A,TRUE,"GENERAL"}</definedName>
    <definedName name="dffffe" localSheetId="5" hidden="1">{"TAB1",#N/A,TRUE,"GENERAL";"TAB2",#N/A,TRUE,"GENERAL";"TAB3",#N/A,TRUE,"GENERAL";"TAB4",#N/A,TRUE,"GENERAL";"TAB5",#N/A,TRUE,"GENERAL"}</definedName>
    <definedName name="dffffe" localSheetId="8" hidden="1">{"TAB1",#N/A,TRUE,"GENERAL";"TAB2",#N/A,TRUE,"GENERAL";"TAB3",#N/A,TRUE,"GENERAL";"TAB4",#N/A,TRUE,"GENERAL";"TAB5",#N/A,TRUE,"GENERAL"}</definedName>
    <definedName name="dffffe" localSheetId="16" hidden="1">{"TAB1",#N/A,TRUE,"GENERAL";"TAB2",#N/A,TRUE,"GENERAL";"TAB3",#N/A,TRUE,"GENERAL";"TAB4",#N/A,TRUE,"GENERAL";"TAB5",#N/A,TRUE,"GENERAL"}</definedName>
    <definedName name="dffffe" localSheetId="17" hidden="1">{"TAB1",#N/A,TRUE,"GENERAL";"TAB2",#N/A,TRUE,"GENERAL";"TAB3",#N/A,TRUE,"GENERAL";"TAB4",#N/A,TRUE,"GENERAL";"TAB5",#N/A,TRUE,"GENERAL"}</definedName>
    <definedName name="dffffe" localSheetId="18" hidden="1">{"TAB1",#N/A,TRUE,"GENERAL";"TAB2",#N/A,TRUE,"GENERAL";"TAB3",#N/A,TRUE,"GENERAL";"TAB4",#N/A,TRUE,"GENERAL";"TAB5",#N/A,TRUE,"GENERAL"}</definedName>
    <definedName name="dffffe" localSheetId="1" hidden="1">{"TAB1",#N/A,TRUE,"GENERAL";"TAB2",#N/A,TRUE,"GENERAL";"TAB3",#N/A,TRUE,"GENERAL";"TAB4",#N/A,TRUE,"GENERAL";"TAB5",#N/A,TRUE,"GENERAL"}</definedName>
    <definedName name="dffffe" hidden="1">{"TAB1",#N/A,TRUE,"GENERAL";"TAB2",#N/A,TRUE,"GENERAL";"TAB3",#N/A,TRUE,"GENERAL";"TAB4",#N/A,TRUE,"GENERAL";"TAB5",#N/A,TRUE,"GENERAL"}</definedName>
    <definedName name="DFG" localSheetId="2" hidden="1">{"via1",#N/A,TRUE,"general";"via2",#N/A,TRUE,"general";"via3",#N/A,TRUE,"general"}</definedName>
    <definedName name="DFG" localSheetId="3" hidden="1">{"via1",#N/A,TRUE,"general";"via2",#N/A,TRUE,"general";"via3",#N/A,TRUE,"general"}</definedName>
    <definedName name="DFG" localSheetId="4" hidden="1">{"via1",#N/A,TRUE,"general";"via2",#N/A,TRUE,"general";"via3",#N/A,TRUE,"general"}</definedName>
    <definedName name="DFG" localSheetId="5" hidden="1">{"via1",#N/A,TRUE,"general";"via2",#N/A,TRUE,"general";"via3",#N/A,TRUE,"general"}</definedName>
    <definedName name="DFG" localSheetId="8" hidden="1">{"via1",#N/A,TRUE,"general";"via2",#N/A,TRUE,"general";"via3",#N/A,TRUE,"general"}</definedName>
    <definedName name="DFG" localSheetId="16" hidden="1">{"via1",#N/A,TRUE,"general";"via2",#N/A,TRUE,"general";"via3",#N/A,TRUE,"general"}</definedName>
    <definedName name="DFG" localSheetId="17" hidden="1">{"via1",#N/A,TRUE,"general";"via2",#N/A,TRUE,"general";"via3",#N/A,TRUE,"general"}</definedName>
    <definedName name="DFG" localSheetId="18" hidden="1">{"via1",#N/A,TRUE,"general";"via2",#N/A,TRUE,"general";"via3",#N/A,TRUE,"general"}</definedName>
    <definedName name="DFG" localSheetId="1" hidden="1">{"via1",#N/A,TRUE,"general";"via2",#N/A,TRUE,"general";"via3",#N/A,TRUE,"general"}</definedName>
    <definedName name="DFG" hidden="1">{"via1",#N/A,TRUE,"general";"via2",#N/A,TRUE,"general";"via3",#N/A,TRUE,"general"}</definedName>
    <definedName name="DFGBHJ" localSheetId="2" hidden="1">{"via1",#N/A,TRUE,"general";"via2",#N/A,TRUE,"general";"via3",#N/A,TRUE,"general"}</definedName>
    <definedName name="DFGBHJ" localSheetId="3" hidden="1">{"via1",#N/A,TRUE,"general";"via2",#N/A,TRUE,"general";"via3",#N/A,TRUE,"general"}</definedName>
    <definedName name="DFGBHJ" localSheetId="4" hidden="1">{"via1",#N/A,TRUE,"general";"via2",#N/A,TRUE,"general";"via3",#N/A,TRUE,"general"}</definedName>
    <definedName name="DFGBHJ" localSheetId="5" hidden="1">{"via1",#N/A,TRUE,"general";"via2",#N/A,TRUE,"general";"via3",#N/A,TRUE,"general"}</definedName>
    <definedName name="DFGBHJ" localSheetId="8" hidden="1">{"via1",#N/A,TRUE,"general";"via2",#N/A,TRUE,"general";"via3",#N/A,TRUE,"general"}</definedName>
    <definedName name="DFGBHJ" localSheetId="16" hidden="1">{"via1",#N/A,TRUE,"general";"via2",#N/A,TRUE,"general";"via3",#N/A,TRUE,"general"}</definedName>
    <definedName name="DFGBHJ" localSheetId="17" hidden="1">{"via1",#N/A,TRUE,"general";"via2",#N/A,TRUE,"general";"via3",#N/A,TRUE,"general"}</definedName>
    <definedName name="DFGBHJ" localSheetId="18" hidden="1">{"via1",#N/A,TRUE,"general";"via2",#N/A,TRUE,"general";"via3",#N/A,TRUE,"general"}</definedName>
    <definedName name="DFGBHJ" localSheetId="1" hidden="1">{"via1",#N/A,TRUE,"general";"via2",#N/A,TRUE,"general";"via3",#N/A,TRUE,"general"}</definedName>
    <definedName name="DFGBHJ" hidden="1">{"via1",#N/A,TRUE,"general";"via2",#N/A,TRUE,"general";"via3",#N/A,TRUE,"general"}</definedName>
    <definedName name="DFGDFG" localSheetId="2" hidden="1">{"via1",#N/A,TRUE,"general";"via2",#N/A,TRUE,"general";"via3",#N/A,TRUE,"general"}</definedName>
    <definedName name="DFGDFG" localSheetId="3" hidden="1">{"via1",#N/A,TRUE,"general";"via2",#N/A,TRUE,"general";"via3",#N/A,TRUE,"general"}</definedName>
    <definedName name="DFGDFG" localSheetId="4" hidden="1">{"via1",#N/A,TRUE,"general";"via2",#N/A,TRUE,"general";"via3",#N/A,TRUE,"general"}</definedName>
    <definedName name="DFGDFG" localSheetId="5" hidden="1">{"via1",#N/A,TRUE,"general";"via2",#N/A,TRUE,"general";"via3",#N/A,TRUE,"general"}</definedName>
    <definedName name="DFGDFG" localSheetId="8" hidden="1">{"via1",#N/A,TRUE,"general";"via2",#N/A,TRUE,"general";"via3",#N/A,TRUE,"general"}</definedName>
    <definedName name="DFGDFG" localSheetId="16" hidden="1">{"via1",#N/A,TRUE,"general";"via2",#N/A,TRUE,"general";"via3",#N/A,TRUE,"general"}</definedName>
    <definedName name="DFGDFG" localSheetId="17" hidden="1">{"via1",#N/A,TRUE,"general";"via2",#N/A,TRUE,"general";"via3",#N/A,TRUE,"general"}</definedName>
    <definedName name="DFGDFG" localSheetId="18" hidden="1">{"via1",#N/A,TRUE,"general";"via2",#N/A,TRUE,"general";"via3",#N/A,TRUE,"general"}</definedName>
    <definedName name="DFGDFG" localSheetId="1" hidden="1">{"via1",#N/A,TRUE,"general";"via2",#N/A,TRUE,"general";"via3",#N/A,TRUE,"general"}</definedName>
    <definedName name="DFGDFG" hidden="1">{"via1",#N/A,TRUE,"general";"via2",#N/A,TRUE,"general";"via3",#N/A,TRUE,"general"}</definedName>
    <definedName name="DFGDYYB" localSheetId="2" hidden="1">{"TAB1",#N/A,TRUE,"GENERAL";"TAB2",#N/A,TRUE,"GENERAL";"TAB3",#N/A,TRUE,"GENERAL";"TAB4",#N/A,TRUE,"GENERAL";"TAB5",#N/A,TRUE,"GENERAL"}</definedName>
    <definedName name="DFGDYYB" localSheetId="3" hidden="1">{"TAB1",#N/A,TRUE,"GENERAL";"TAB2",#N/A,TRUE,"GENERAL";"TAB3",#N/A,TRUE,"GENERAL";"TAB4",#N/A,TRUE,"GENERAL";"TAB5",#N/A,TRUE,"GENERAL"}</definedName>
    <definedName name="DFGDYYB" localSheetId="4" hidden="1">{"TAB1",#N/A,TRUE,"GENERAL";"TAB2",#N/A,TRUE,"GENERAL";"TAB3",#N/A,TRUE,"GENERAL";"TAB4",#N/A,TRUE,"GENERAL";"TAB5",#N/A,TRUE,"GENERAL"}</definedName>
    <definedName name="DFGDYYB" localSheetId="5" hidden="1">{"TAB1",#N/A,TRUE,"GENERAL";"TAB2",#N/A,TRUE,"GENERAL";"TAB3",#N/A,TRUE,"GENERAL";"TAB4",#N/A,TRUE,"GENERAL";"TAB5",#N/A,TRUE,"GENERAL"}</definedName>
    <definedName name="DFGDYYB" localSheetId="8" hidden="1">{"TAB1",#N/A,TRUE,"GENERAL";"TAB2",#N/A,TRUE,"GENERAL";"TAB3",#N/A,TRUE,"GENERAL";"TAB4",#N/A,TRUE,"GENERAL";"TAB5",#N/A,TRUE,"GENERAL"}</definedName>
    <definedName name="DFGDYYB" localSheetId="16" hidden="1">{"TAB1",#N/A,TRUE,"GENERAL";"TAB2",#N/A,TRUE,"GENERAL";"TAB3",#N/A,TRUE,"GENERAL";"TAB4",#N/A,TRUE,"GENERAL";"TAB5",#N/A,TRUE,"GENERAL"}</definedName>
    <definedName name="DFGDYYB" localSheetId="17" hidden="1">{"TAB1",#N/A,TRUE,"GENERAL";"TAB2",#N/A,TRUE,"GENERAL";"TAB3",#N/A,TRUE,"GENERAL";"TAB4",#N/A,TRUE,"GENERAL";"TAB5",#N/A,TRUE,"GENERAL"}</definedName>
    <definedName name="DFGDYYB" localSheetId="18" hidden="1">{"TAB1",#N/A,TRUE,"GENERAL";"TAB2",#N/A,TRUE,"GENERAL";"TAB3",#N/A,TRUE,"GENERAL";"TAB4",#N/A,TRUE,"GENERAL";"TAB5",#N/A,TRUE,"GENERAL"}</definedName>
    <definedName name="DFGDYYB" localSheetId="1" hidden="1">{"TAB1",#N/A,TRUE,"GENERAL";"TAB2",#N/A,TRUE,"GENERAL";"TAB3",#N/A,TRUE,"GENERAL";"TAB4",#N/A,TRUE,"GENERAL";"TAB5",#N/A,TRUE,"GENERAL"}</definedName>
    <definedName name="DFGDYYB" hidden="1">{"TAB1",#N/A,TRUE,"GENERAL";"TAB2",#N/A,TRUE,"GENERAL";"TAB3",#N/A,TRUE,"GENERAL";"TAB4",#N/A,TRUE,"GENERAL";"TAB5",#N/A,TRUE,"GENERAL"}</definedName>
    <definedName name="dfgf" localSheetId="2" hidden="1">{"via1",#N/A,TRUE,"general";"via2",#N/A,TRUE,"general";"via3",#N/A,TRUE,"general"}</definedName>
    <definedName name="dfgf" localSheetId="3" hidden="1">{"via1",#N/A,TRUE,"general";"via2",#N/A,TRUE,"general";"via3",#N/A,TRUE,"general"}</definedName>
    <definedName name="dfgf" localSheetId="4" hidden="1">{"via1",#N/A,TRUE,"general";"via2",#N/A,TRUE,"general";"via3",#N/A,TRUE,"general"}</definedName>
    <definedName name="dfgf" localSheetId="5" hidden="1">{"via1",#N/A,TRUE,"general";"via2",#N/A,TRUE,"general";"via3",#N/A,TRUE,"general"}</definedName>
    <definedName name="dfgf" localSheetId="8" hidden="1">{"via1",#N/A,TRUE,"general";"via2",#N/A,TRUE,"general";"via3",#N/A,TRUE,"general"}</definedName>
    <definedName name="dfgf" localSheetId="16" hidden="1">{"via1",#N/A,TRUE,"general";"via2",#N/A,TRUE,"general";"via3",#N/A,TRUE,"general"}</definedName>
    <definedName name="dfgf" localSheetId="17" hidden="1">{"via1",#N/A,TRUE,"general";"via2",#N/A,TRUE,"general";"via3",#N/A,TRUE,"general"}</definedName>
    <definedName name="dfgf" localSheetId="18" hidden="1">{"via1",#N/A,TRUE,"general";"via2",#N/A,TRUE,"general";"via3",#N/A,TRUE,"general"}</definedName>
    <definedName name="dfgf" localSheetId="1" hidden="1">{"via1",#N/A,TRUE,"general";"via2",#N/A,TRUE,"general";"via3",#N/A,TRUE,"general"}</definedName>
    <definedName name="dfgf" hidden="1">{"via1",#N/A,TRUE,"general";"via2",#N/A,TRUE,"general";"via3",#N/A,TRUE,"general"}</definedName>
    <definedName name="DFGFBOP" localSheetId="2" hidden="1">{"TAB1",#N/A,TRUE,"GENERAL";"TAB2",#N/A,TRUE,"GENERAL";"TAB3",#N/A,TRUE,"GENERAL";"TAB4",#N/A,TRUE,"GENERAL";"TAB5",#N/A,TRUE,"GENERAL"}</definedName>
    <definedName name="DFGFBOP" localSheetId="3" hidden="1">{"TAB1",#N/A,TRUE,"GENERAL";"TAB2",#N/A,TRUE,"GENERAL";"TAB3",#N/A,TRUE,"GENERAL";"TAB4",#N/A,TRUE,"GENERAL";"TAB5",#N/A,TRUE,"GENERAL"}</definedName>
    <definedName name="DFGFBOP" localSheetId="4" hidden="1">{"TAB1",#N/A,TRUE,"GENERAL";"TAB2",#N/A,TRUE,"GENERAL";"TAB3",#N/A,TRUE,"GENERAL";"TAB4",#N/A,TRUE,"GENERAL";"TAB5",#N/A,TRUE,"GENERAL"}</definedName>
    <definedName name="DFGFBOP" localSheetId="5" hidden="1">{"TAB1",#N/A,TRUE,"GENERAL";"TAB2",#N/A,TRUE,"GENERAL";"TAB3",#N/A,TRUE,"GENERAL";"TAB4",#N/A,TRUE,"GENERAL";"TAB5",#N/A,TRUE,"GENERAL"}</definedName>
    <definedName name="DFGFBOP" localSheetId="8" hidden="1">{"TAB1",#N/A,TRUE,"GENERAL";"TAB2",#N/A,TRUE,"GENERAL";"TAB3",#N/A,TRUE,"GENERAL";"TAB4",#N/A,TRUE,"GENERAL";"TAB5",#N/A,TRUE,"GENERAL"}</definedName>
    <definedName name="DFGFBOP" localSheetId="16" hidden="1">{"TAB1",#N/A,TRUE,"GENERAL";"TAB2",#N/A,TRUE,"GENERAL";"TAB3",#N/A,TRUE,"GENERAL";"TAB4",#N/A,TRUE,"GENERAL";"TAB5",#N/A,TRUE,"GENERAL"}</definedName>
    <definedName name="DFGFBOP" localSheetId="17" hidden="1">{"TAB1",#N/A,TRUE,"GENERAL";"TAB2",#N/A,TRUE,"GENERAL";"TAB3",#N/A,TRUE,"GENERAL";"TAB4",#N/A,TRUE,"GENERAL";"TAB5",#N/A,TRUE,"GENERAL"}</definedName>
    <definedName name="DFGFBOP" localSheetId="18" hidden="1">{"TAB1",#N/A,TRUE,"GENERAL";"TAB2",#N/A,TRUE,"GENERAL";"TAB3",#N/A,TRUE,"GENERAL";"TAB4",#N/A,TRUE,"GENERAL";"TAB5",#N/A,TRUE,"GENERAL"}</definedName>
    <definedName name="DFGFBOP" localSheetId="1" hidden="1">{"TAB1",#N/A,TRUE,"GENERAL";"TAB2",#N/A,TRUE,"GENERAL";"TAB3",#N/A,TRUE,"GENERAL";"TAB4",#N/A,TRUE,"GENERAL";"TAB5",#N/A,TRUE,"GENERAL"}</definedName>
    <definedName name="DFGFBOP" hidden="1">{"TAB1",#N/A,TRUE,"GENERAL";"TAB2",#N/A,TRUE,"GENERAL";"TAB3",#N/A,TRUE,"GENERAL";"TAB4",#N/A,TRUE,"GENERAL";"TAB5",#N/A,TRUE,"GENERAL"}</definedName>
    <definedName name="DFGFDG" localSheetId="2" hidden="1">{"TAB1",#N/A,TRUE,"GENERAL";"TAB2",#N/A,TRUE,"GENERAL";"TAB3",#N/A,TRUE,"GENERAL";"TAB4",#N/A,TRUE,"GENERAL";"TAB5",#N/A,TRUE,"GENERAL"}</definedName>
    <definedName name="DFGFDG" localSheetId="3" hidden="1">{"TAB1",#N/A,TRUE,"GENERAL";"TAB2",#N/A,TRUE,"GENERAL";"TAB3",#N/A,TRUE,"GENERAL";"TAB4",#N/A,TRUE,"GENERAL";"TAB5",#N/A,TRUE,"GENERAL"}</definedName>
    <definedName name="DFGFDG" localSheetId="4" hidden="1">{"TAB1",#N/A,TRUE,"GENERAL";"TAB2",#N/A,TRUE,"GENERAL";"TAB3",#N/A,TRUE,"GENERAL";"TAB4",#N/A,TRUE,"GENERAL";"TAB5",#N/A,TRUE,"GENERAL"}</definedName>
    <definedName name="DFGFDG" localSheetId="5" hidden="1">{"TAB1",#N/A,TRUE,"GENERAL";"TAB2",#N/A,TRUE,"GENERAL";"TAB3",#N/A,TRUE,"GENERAL";"TAB4",#N/A,TRUE,"GENERAL";"TAB5",#N/A,TRUE,"GENERAL"}</definedName>
    <definedName name="DFGFDG" localSheetId="8" hidden="1">{"TAB1",#N/A,TRUE,"GENERAL";"TAB2",#N/A,TRUE,"GENERAL";"TAB3",#N/A,TRUE,"GENERAL";"TAB4",#N/A,TRUE,"GENERAL";"TAB5",#N/A,TRUE,"GENERAL"}</definedName>
    <definedName name="DFGFDG" localSheetId="16" hidden="1">{"TAB1",#N/A,TRUE,"GENERAL";"TAB2",#N/A,TRUE,"GENERAL";"TAB3",#N/A,TRUE,"GENERAL";"TAB4",#N/A,TRUE,"GENERAL";"TAB5",#N/A,TRUE,"GENERAL"}</definedName>
    <definedName name="DFGFDG" localSheetId="17" hidden="1">{"TAB1",#N/A,TRUE,"GENERAL";"TAB2",#N/A,TRUE,"GENERAL";"TAB3",#N/A,TRUE,"GENERAL";"TAB4",#N/A,TRUE,"GENERAL";"TAB5",#N/A,TRUE,"GENERAL"}</definedName>
    <definedName name="DFGFDG" localSheetId="18" hidden="1">{"TAB1",#N/A,TRUE,"GENERAL";"TAB2",#N/A,TRUE,"GENERAL";"TAB3",#N/A,TRUE,"GENERAL";"TAB4",#N/A,TRUE,"GENERAL";"TAB5",#N/A,TRUE,"GENERAL"}</definedName>
    <definedName name="DFGFDG" localSheetId="1" hidden="1">{"TAB1",#N/A,TRUE,"GENERAL";"TAB2",#N/A,TRUE,"GENERAL";"TAB3",#N/A,TRUE,"GENERAL";"TAB4",#N/A,TRUE,"GENERAL";"TAB5",#N/A,TRUE,"GENERAL"}</definedName>
    <definedName name="DFGFDG" hidden="1">{"TAB1",#N/A,TRUE,"GENERAL";"TAB2",#N/A,TRUE,"GENERAL";"TAB3",#N/A,TRUE,"GENERAL";"TAB4",#N/A,TRUE,"GENERAL";"TAB5",#N/A,TRUE,"GENERAL"}</definedName>
    <definedName name="DFGV" localSheetId="2" hidden="1">{"TAB1",#N/A,TRUE,"GENERAL";"TAB2",#N/A,TRUE,"GENERAL";"TAB3",#N/A,TRUE,"GENERAL";"TAB4",#N/A,TRUE,"GENERAL";"TAB5",#N/A,TRUE,"GENERAL"}</definedName>
    <definedName name="DFGV" localSheetId="3" hidden="1">{"TAB1",#N/A,TRUE,"GENERAL";"TAB2",#N/A,TRUE,"GENERAL";"TAB3",#N/A,TRUE,"GENERAL";"TAB4",#N/A,TRUE,"GENERAL";"TAB5",#N/A,TRUE,"GENERAL"}</definedName>
    <definedName name="DFGV" localSheetId="4" hidden="1">{"TAB1",#N/A,TRUE,"GENERAL";"TAB2",#N/A,TRUE,"GENERAL";"TAB3",#N/A,TRUE,"GENERAL";"TAB4",#N/A,TRUE,"GENERAL";"TAB5",#N/A,TRUE,"GENERAL"}</definedName>
    <definedName name="DFGV" localSheetId="5" hidden="1">{"TAB1",#N/A,TRUE,"GENERAL";"TAB2",#N/A,TRUE,"GENERAL";"TAB3",#N/A,TRUE,"GENERAL";"TAB4",#N/A,TRUE,"GENERAL";"TAB5",#N/A,TRUE,"GENERAL"}</definedName>
    <definedName name="DFGV" localSheetId="8" hidden="1">{"TAB1",#N/A,TRUE,"GENERAL";"TAB2",#N/A,TRUE,"GENERAL";"TAB3",#N/A,TRUE,"GENERAL";"TAB4",#N/A,TRUE,"GENERAL";"TAB5",#N/A,TRUE,"GENERAL"}</definedName>
    <definedName name="DFGV" localSheetId="16" hidden="1">{"TAB1",#N/A,TRUE,"GENERAL";"TAB2",#N/A,TRUE,"GENERAL";"TAB3",#N/A,TRUE,"GENERAL";"TAB4",#N/A,TRUE,"GENERAL";"TAB5",#N/A,TRUE,"GENERAL"}</definedName>
    <definedName name="DFGV" localSheetId="17" hidden="1">{"TAB1",#N/A,TRUE,"GENERAL";"TAB2",#N/A,TRUE,"GENERAL";"TAB3",#N/A,TRUE,"GENERAL";"TAB4",#N/A,TRUE,"GENERAL";"TAB5",#N/A,TRUE,"GENERAL"}</definedName>
    <definedName name="DFGV" localSheetId="18" hidden="1">{"TAB1",#N/A,TRUE,"GENERAL";"TAB2",#N/A,TRUE,"GENERAL";"TAB3",#N/A,TRUE,"GENERAL";"TAB4",#N/A,TRUE,"GENERAL";"TAB5",#N/A,TRUE,"GENERAL"}</definedName>
    <definedName name="DFGV" localSheetId="1" hidden="1">{"TAB1",#N/A,TRUE,"GENERAL";"TAB2",#N/A,TRUE,"GENERAL";"TAB3",#N/A,TRUE,"GENERAL";"TAB4",#N/A,TRUE,"GENERAL";"TAB5",#N/A,TRUE,"GENERAL"}</definedName>
    <definedName name="DFGV" hidden="1">{"TAB1",#N/A,TRUE,"GENERAL";"TAB2",#N/A,TRUE,"GENERAL";"TAB3",#N/A,TRUE,"GENERAL";"TAB4",#N/A,TRUE,"GENERAL";"TAB5",#N/A,TRUE,"GENERAL"}</definedName>
    <definedName name="dfgypuj" localSheetId="2" hidden="1">{"TAB1",#N/A,TRUE,"GENERAL";"TAB2",#N/A,TRUE,"GENERAL";"TAB3",#N/A,TRUE,"GENERAL";"TAB4",#N/A,TRUE,"GENERAL";"TAB5",#N/A,TRUE,"GENERAL"}</definedName>
    <definedName name="dfgypuj" localSheetId="3" hidden="1">{"TAB1",#N/A,TRUE,"GENERAL";"TAB2",#N/A,TRUE,"GENERAL";"TAB3",#N/A,TRUE,"GENERAL";"TAB4",#N/A,TRUE,"GENERAL";"TAB5",#N/A,TRUE,"GENERAL"}</definedName>
    <definedName name="dfgypuj" localSheetId="4" hidden="1">{"TAB1",#N/A,TRUE,"GENERAL";"TAB2",#N/A,TRUE,"GENERAL";"TAB3",#N/A,TRUE,"GENERAL";"TAB4",#N/A,TRUE,"GENERAL";"TAB5",#N/A,TRUE,"GENERAL"}</definedName>
    <definedName name="dfgypuj" localSheetId="5" hidden="1">{"TAB1",#N/A,TRUE,"GENERAL";"TAB2",#N/A,TRUE,"GENERAL";"TAB3",#N/A,TRUE,"GENERAL";"TAB4",#N/A,TRUE,"GENERAL";"TAB5",#N/A,TRUE,"GENERAL"}</definedName>
    <definedName name="dfgypuj" localSheetId="8" hidden="1">{"TAB1",#N/A,TRUE,"GENERAL";"TAB2",#N/A,TRUE,"GENERAL";"TAB3",#N/A,TRUE,"GENERAL";"TAB4",#N/A,TRUE,"GENERAL";"TAB5",#N/A,TRUE,"GENERAL"}</definedName>
    <definedName name="dfgypuj" localSheetId="16" hidden="1">{"TAB1",#N/A,TRUE,"GENERAL";"TAB2",#N/A,TRUE,"GENERAL";"TAB3",#N/A,TRUE,"GENERAL";"TAB4",#N/A,TRUE,"GENERAL";"TAB5",#N/A,TRUE,"GENERAL"}</definedName>
    <definedName name="dfgypuj" localSheetId="17" hidden="1">{"TAB1",#N/A,TRUE,"GENERAL";"TAB2",#N/A,TRUE,"GENERAL";"TAB3",#N/A,TRUE,"GENERAL";"TAB4",#N/A,TRUE,"GENERAL";"TAB5",#N/A,TRUE,"GENERAL"}</definedName>
    <definedName name="dfgypuj" localSheetId="18" hidden="1">{"TAB1",#N/A,TRUE,"GENERAL";"TAB2",#N/A,TRUE,"GENERAL";"TAB3",#N/A,TRUE,"GENERAL";"TAB4",#N/A,TRUE,"GENERAL";"TAB5",#N/A,TRUE,"GENERAL"}</definedName>
    <definedName name="dfgypuj" localSheetId="1" hidden="1">{"TAB1",#N/A,TRUE,"GENERAL";"TAB2",#N/A,TRUE,"GENERAL";"TAB3",#N/A,TRUE,"GENERAL";"TAB4",#N/A,TRUE,"GENERAL";"TAB5",#N/A,TRUE,"GENERAL"}</definedName>
    <definedName name="dfgypuj" hidden="1">{"TAB1",#N/A,TRUE,"GENERAL";"TAB2",#N/A,TRUE,"GENERAL";"TAB3",#N/A,TRUE,"GENERAL";"TAB4",#N/A,TRUE,"GENERAL";"TAB5",#N/A,TRUE,"GENERAL"}</definedName>
    <definedName name="dfh" localSheetId="2" hidden="1">{"TAB1",#N/A,TRUE,"GENERAL";"TAB2",#N/A,TRUE,"GENERAL";"TAB3",#N/A,TRUE,"GENERAL";"TAB4",#N/A,TRUE,"GENERAL";"TAB5",#N/A,TRUE,"GENERAL"}</definedName>
    <definedName name="dfh" localSheetId="3" hidden="1">{"TAB1",#N/A,TRUE,"GENERAL";"TAB2",#N/A,TRUE,"GENERAL";"TAB3",#N/A,TRUE,"GENERAL";"TAB4",#N/A,TRUE,"GENERAL";"TAB5",#N/A,TRUE,"GENERAL"}</definedName>
    <definedName name="dfh" localSheetId="4" hidden="1">{"TAB1",#N/A,TRUE,"GENERAL";"TAB2",#N/A,TRUE,"GENERAL";"TAB3",#N/A,TRUE,"GENERAL";"TAB4",#N/A,TRUE,"GENERAL";"TAB5",#N/A,TRUE,"GENERAL"}</definedName>
    <definedName name="dfh" localSheetId="5" hidden="1">{"TAB1",#N/A,TRUE,"GENERAL";"TAB2",#N/A,TRUE,"GENERAL";"TAB3",#N/A,TRUE,"GENERAL";"TAB4",#N/A,TRUE,"GENERAL";"TAB5",#N/A,TRUE,"GENERAL"}</definedName>
    <definedName name="dfh" localSheetId="8" hidden="1">{"TAB1",#N/A,TRUE,"GENERAL";"TAB2",#N/A,TRUE,"GENERAL";"TAB3",#N/A,TRUE,"GENERAL";"TAB4",#N/A,TRUE,"GENERAL";"TAB5",#N/A,TRUE,"GENERAL"}</definedName>
    <definedName name="dfh" localSheetId="16" hidden="1">{"TAB1",#N/A,TRUE,"GENERAL";"TAB2",#N/A,TRUE,"GENERAL";"TAB3",#N/A,TRUE,"GENERAL";"TAB4",#N/A,TRUE,"GENERAL";"TAB5",#N/A,TRUE,"GENERAL"}</definedName>
    <definedName name="dfh" localSheetId="17" hidden="1">{"TAB1",#N/A,TRUE,"GENERAL";"TAB2",#N/A,TRUE,"GENERAL";"TAB3",#N/A,TRUE,"GENERAL";"TAB4",#N/A,TRUE,"GENERAL";"TAB5",#N/A,TRUE,"GENERAL"}</definedName>
    <definedName name="dfh" localSheetId="18" hidden="1">{"TAB1",#N/A,TRUE,"GENERAL";"TAB2",#N/A,TRUE,"GENERAL";"TAB3",#N/A,TRUE,"GENERAL";"TAB4",#N/A,TRUE,"GENERAL";"TAB5",#N/A,TRUE,"GENERAL"}</definedName>
    <definedName name="dfh" localSheetId="1" hidden="1">{"TAB1",#N/A,TRUE,"GENERAL";"TAB2",#N/A,TRUE,"GENERAL";"TAB3",#N/A,TRUE,"GENERAL";"TAB4",#N/A,TRUE,"GENERAL";"TAB5",#N/A,TRUE,"GENERAL"}</definedName>
    <definedName name="dfh" hidden="1">{"TAB1",#N/A,TRUE,"GENERAL";"TAB2",#N/A,TRUE,"GENERAL";"TAB3",#N/A,TRUE,"GENERAL";"TAB4",#N/A,TRUE,"GENERAL";"TAB5",#N/A,TRUE,"GENERAL"}</definedName>
    <definedName name="DFHDFHDFHDFHDFZH">#REF!</definedName>
    <definedName name="dfhdr" localSheetId="2" hidden="1">{"via1",#N/A,TRUE,"general";"via2",#N/A,TRUE,"general";"via3",#N/A,TRUE,"general"}</definedName>
    <definedName name="dfhdr" localSheetId="3" hidden="1">{"via1",#N/A,TRUE,"general";"via2",#N/A,TRUE,"general";"via3",#N/A,TRUE,"general"}</definedName>
    <definedName name="dfhdr" localSheetId="4" hidden="1">{"via1",#N/A,TRUE,"general";"via2",#N/A,TRUE,"general";"via3",#N/A,TRUE,"general"}</definedName>
    <definedName name="dfhdr" localSheetId="5" hidden="1">{"via1",#N/A,TRUE,"general";"via2",#N/A,TRUE,"general";"via3",#N/A,TRUE,"general"}</definedName>
    <definedName name="dfhdr" localSheetId="8" hidden="1">{"via1",#N/A,TRUE,"general";"via2",#N/A,TRUE,"general";"via3",#N/A,TRUE,"general"}</definedName>
    <definedName name="dfhdr" localSheetId="16" hidden="1">{"via1",#N/A,TRUE,"general";"via2",#N/A,TRUE,"general";"via3",#N/A,TRUE,"general"}</definedName>
    <definedName name="dfhdr" localSheetId="17" hidden="1">{"via1",#N/A,TRUE,"general";"via2",#N/A,TRUE,"general";"via3",#N/A,TRUE,"general"}</definedName>
    <definedName name="dfhdr" localSheetId="18" hidden="1">{"via1",#N/A,TRUE,"general";"via2",#N/A,TRUE,"general";"via3",#N/A,TRUE,"general"}</definedName>
    <definedName name="dfhdr" localSheetId="1" hidden="1">{"via1",#N/A,TRUE,"general";"via2",#N/A,TRUE,"general";"via3",#N/A,TRUE,"general"}</definedName>
    <definedName name="dfhdr" hidden="1">{"via1",#N/A,TRUE,"general";"via2",#N/A,TRUE,"general";"via3",#N/A,TRUE,"general"}</definedName>
    <definedName name="dfhgh" localSheetId="2" hidden="1">{"via1",#N/A,TRUE,"general";"via2",#N/A,TRUE,"general";"via3",#N/A,TRUE,"general"}</definedName>
    <definedName name="dfhgh" localSheetId="3" hidden="1">{"via1",#N/A,TRUE,"general";"via2",#N/A,TRUE,"general";"via3",#N/A,TRUE,"general"}</definedName>
    <definedName name="dfhgh" localSheetId="4" hidden="1">{"via1",#N/A,TRUE,"general";"via2",#N/A,TRUE,"general";"via3",#N/A,TRUE,"general"}</definedName>
    <definedName name="dfhgh" localSheetId="5" hidden="1">{"via1",#N/A,TRUE,"general";"via2",#N/A,TRUE,"general";"via3",#N/A,TRUE,"general"}</definedName>
    <definedName name="dfhgh" localSheetId="8" hidden="1">{"via1",#N/A,TRUE,"general";"via2",#N/A,TRUE,"general";"via3",#N/A,TRUE,"general"}</definedName>
    <definedName name="dfhgh" localSheetId="16" hidden="1">{"via1",#N/A,TRUE,"general";"via2",#N/A,TRUE,"general";"via3",#N/A,TRUE,"general"}</definedName>
    <definedName name="dfhgh" localSheetId="17" hidden="1">{"via1",#N/A,TRUE,"general";"via2",#N/A,TRUE,"general";"via3",#N/A,TRUE,"general"}</definedName>
    <definedName name="dfhgh" localSheetId="18" hidden="1">{"via1",#N/A,TRUE,"general";"via2",#N/A,TRUE,"general";"via3",#N/A,TRUE,"general"}</definedName>
    <definedName name="dfhgh" localSheetId="1" hidden="1">{"via1",#N/A,TRUE,"general";"via2",#N/A,TRUE,"general";"via3",#N/A,TRUE,"general"}</definedName>
    <definedName name="dfhgh" hidden="1">{"via1",#N/A,TRUE,"general";"via2",#N/A,TRUE,"general";"via3",#N/A,TRUE,"general"}</definedName>
    <definedName name="dfj" localSheetId="2" hidden="1">{"via1",#N/A,TRUE,"general";"via2",#N/A,TRUE,"general";"via3",#N/A,TRUE,"general"}</definedName>
    <definedName name="dfj" localSheetId="3" hidden="1">{"via1",#N/A,TRUE,"general";"via2",#N/A,TRUE,"general";"via3",#N/A,TRUE,"general"}</definedName>
    <definedName name="dfj" localSheetId="4" hidden="1">{"via1",#N/A,TRUE,"general";"via2",#N/A,TRUE,"general";"via3",#N/A,TRUE,"general"}</definedName>
    <definedName name="dfj" localSheetId="5" hidden="1">{"via1",#N/A,TRUE,"general";"via2",#N/A,TRUE,"general";"via3",#N/A,TRUE,"general"}</definedName>
    <definedName name="dfj" localSheetId="8" hidden="1">{"via1",#N/A,TRUE,"general";"via2",#N/A,TRUE,"general";"via3",#N/A,TRUE,"general"}</definedName>
    <definedName name="dfj" localSheetId="16" hidden="1">{"via1",#N/A,TRUE,"general";"via2",#N/A,TRUE,"general";"via3",#N/A,TRUE,"general"}</definedName>
    <definedName name="dfj" localSheetId="17" hidden="1">{"via1",#N/A,TRUE,"general";"via2",#N/A,TRUE,"general";"via3",#N/A,TRUE,"general"}</definedName>
    <definedName name="dfj" localSheetId="18" hidden="1">{"via1",#N/A,TRUE,"general";"via2",#N/A,TRUE,"general";"via3",#N/A,TRUE,"general"}</definedName>
    <definedName name="dfj" localSheetId="1" hidden="1">{"via1",#N/A,TRUE,"general";"via2",#N/A,TRUE,"general";"via3",#N/A,TRUE,"general"}</definedName>
    <definedName name="dfj" hidden="1">{"via1",#N/A,TRUE,"general";"via2",#N/A,TRUE,"general";"via3",#N/A,TRUE,"general"}</definedName>
    <definedName name="DFRFRF" localSheetId="2" hidden="1">{"via1",#N/A,TRUE,"general";"via2",#N/A,TRUE,"general";"via3",#N/A,TRUE,"general"}</definedName>
    <definedName name="DFRFRF" localSheetId="3" hidden="1">{"via1",#N/A,TRUE,"general";"via2",#N/A,TRUE,"general";"via3",#N/A,TRUE,"general"}</definedName>
    <definedName name="DFRFRF" localSheetId="4" hidden="1">{"via1",#N/A,TRUE,"general";"via2",#N/A,TRUE,"general";"via3",#N/A,TRUE,"general"}</definedName>
    <definedName name="DFRFRF" localSheetId="5" hidden="1">{"via1",#N/A,TRUE,"general";"via2",#N/A,TRUE,"general";"via3",#N/A,TRUE,"general"}</definedName>
    <definedName name="DFRFRF" localSheetId="8" hidden="1">{"via1",#N/A,TRUE,"general";"via2",#N/A,TRUE,"general";"via3",#N/A,TRUE,"general"}</definedName>
    <definedName name="DFRFRF" localSheetId="16" hidden="1">{"via1",#N/A,TRUE,"general";"via2",#N/A,TRUE,"general";"via3",#N/A,TRUE,"general"}</definedName>
    <definedName name="DFRFRF" localSheetId="17" hidden="1">{"via1",#N/A,TRUE,"general";"via2",#N/A,TRUE,"general";"via3",#N/A,TRUE,"general"}</definedName>
    <definedName name="DFRFRF" localSheetId="18" hidden="1">{"via1",#N/A,TRUE,"general";"via2",#N/A,TRUE,"general";"via3",#N/A,TRUE,"general"}</definedName>
    <definedName name="DFRFRF" localSheetId="1" hidden="1">{"via1",#N/A,TRUE,"general";"via2",#N/A,TRUE,"general";"via3",#N/A,TRUE,"general"}</definedName>
    <definedName name="DFRFRF" hidden="1">{"via1",#N/A,TRUE,"general";"via2",#N/A,TRUE,"general";"via3",#N/A,TRUE,"general"}</definedName>
    <definedName name="DFVUI" localSheetId="2" hidden="1">{"via1",#N/A,TRUE,"general";"via2",#N/A,TRUE,"general";"via3",#N/A,TRUE,"general"}</definedName>
    <definedName name="DFVUI" localSheetId="3" hidden="1">{"via1",#N/A,TRUE,"general";"via2",#N/A,TRUE,"general";"via3",#N/A,TRUE,"general"}</definedName>
    <definedName name="DFVUI" localSheetId="4" hidden="1">{"via1",#N/A,TRUE,"general";"via2",#N/A,TRUE,"general";"via3",#N/A,TRUE,"general"}</definedName>
    <definedName name="DFVUI" localSheetId="5" hidden="1">{"via1",#N/A,TRUE,"general";"via2",#N/A,TRUE,"general";"via3",#N/A,TRUE,"general"}</definedName>
    <definedName name="DFVUI" localSheetId="8" hidden="1">{"via1",#N/A,TRUE,"general";"via2",#N/A,TRUE,"general";"via3",#N/A,TRUE,"general"}</definedName>
    <definedName name="DFVUI" localSheetId="16" hidden="1">{"via1",#N/A,TRUE,"general";"via2",#N/A,TRUE,"general";"via3",#N/A,TRUE,"general"}</definedName>
    <definedName name="DFVUI" localSheetId="17" hidden="1">{"via1",#N/A,TRUE,"general";"via2",#N/A,TRUE,"general";"via3",#N/A,TRUE,"general"}</definedName>
    <definedName name="DFVUI" localSheetId="18" hidden="1">{"via1",#N/A,TRUE,"general";"via2",#N/A,TRUE,"general";"via3",#N/A,TRUE,"general"}</definedName>
    <definedName name="DFVUI" localSheetId="1" hidden="1">{"via1",#N/A,TRUE,"general";"via2",#N/A,TRUE,"general";"via3",#N/A,TRUE,"general"}</definedName>
    <definedName name="DFVUI" hidden="1">{"via1",#N/A,TRUE,"general";"via2",#N/A,TRUE,"general";"via3",#N/A,TRUE,"general"}</definedName>
    <definedName name="dg" localSheetId="2" hidden="1">{"via1",#N/A,TRUE,"general";"via2",#N/A,TRUE,"general";"via3",#N/A,TRUE,"general"}</definedName>
    <definedName name="dg" localSheetId="3" hidden="1">{"via1",#N/A,TRUE,"general";"via2",#N/A,TRUE,"general";"via3",#N/A,TRUE,"general"}</definedName>
    <definedName name="dg" localSheetId="4" hidden="1">{"via1",#N/A,TRUE,"general";"via2",#N/A,TRUE,"general";"via3",#N/A,TRUE,"general"}</definedName>
    <definedName name="dg" localSheetId="5" hidden="1">{"via1",#N/A,TRUE,"general";"via2",#N/A,TRUE,"general";"via3",#N/A,TRUE,"general"}</definedName>
    <definedName name="dg" localSheetId="8" hidden="1">{"via1",#N/A,TRUE,"general";"via2",#N/A,TRUE,"general";"via3",#N/A,TRUE,"general"}</definedName>
    <definedName name="dg" localSheetId="16" hidden="1">{"via1",#N/A,TRUE,"general";"via2",#N/A,TRUE,"general";"via3",#N/A,TRUE,"general"}</definedName>
    <definedName name="dg" localSheetId="17" hidden="1">{"via1",#N/A,TRUE,"general";"via2",#N/A,TRUE,"general";"via3",#N/A,TRUE,"general"}</definedName>
    <definedName name="dg" localSheetId="18" hidden="1">{"via1",#N/A,TRUE,"general";"via2",#N/A,TRUE,"general";"via3",#N/A,TRUE,"general"}</definedName>
    <definedName name="dg" localSheetId="1" hidden="1">{"via1",#N/A,TRUE,"general";"via2",#N/A,TRUE,"general";"via3",#N/A,TRUE,"general"}</definedName>
    <definedName name="dg" hidden="1">{"via1",#N/A,TRUE,"general";"via2",#N/A,TRUE,"general";"via3",#N/A,TRUE,"general"}</definedName>
    <definedName name="dgdgr" localSheetId="2" hidden="1">{"via1",#N/A,TRUE,"general";"via2",#N/A,TRUE,"general";"via3",#N/A,TRUE,"general"}</definedName>
    <definedName name="dgdgr" localSheetId="3" hidden="1">{"via1",#N/A,TRUE,"general";"via2",#N/A,TRUE,"general";"via3",#N/A,TRUE,"general"}</definedName>
    <definedName name="dgdgr" localSheetId="4" hidden="1">{"via1",#N/A,TRUE,"general";"via2",#N/A,TRUE,"general";"via3",#N/A,TRUE,"general"}</definedName>
    <definedName name="dgdgr" localSheetId="5" hidden="1">{"via1",#N/A,TRUE,"general";"via2",#N/A,TRUE,"general";"via3",#N/A,TRUE,"general"}</definedName>
    <definedName name="dgdgr" localSheetId="8" hidden="1">{"via1",#N/A,TRUE,"general";"via2",#N/A,TRUE,"general";"via3",#N/A,TRUE,"general"}</definedName>
    <definedName name="dgdgr" localSheetId="16" hidden="1">{"via1",#N/A,TRUE,"general";"via2",#N/A,TRUE,"general";"via3",#N/A,TRUE,"general"}</definedName>
    <definedName name="dgdgr" localSheetId="17" hidden="1">{"via1",#N/A,TRUE,"general";"via2",#N/A,TRUE,"general";"via3",#N/A,TRUE,"general"}</definedName>
    <definedName name="dgdgr" localSheetId="18" hidden="1">{"via1",#N/A,TRUE,"general";"via2",#N/A,TRUE,"general";"via3",#N/A,TRUE,"general"}</definedName>
    <definedName name="dgdgr" localSheetId="1" hidden="1">{"via1",#N/A,TRUE,"general";"via2",#N/A,TRUE,"general";"via3",#N/A,TRUE,"general"}</definedName>
    <definedName name="dgdgr" hidden="1">{"via1",#N/A,TRUE,"general";"via2",#N/A,TRUE,"general";"via3",#N/A,TRUE,"general"}</definedName>
    <definedName name="dgfd" localSheetId="2" hidden="1">{"TAB1",#N/A,TRUE,"GENERAL";"TAB2",#N/A,TRUE,"GENERAL";"TAB3",#N/A,TRUE,"GENERAL";"TAB4",#N/A,TRUE,"GENERAL";"TAB5",#N/A,TRUE,"GENERAL"}</definedName>
    <definedName name="dgfd" localSheetId="3" hidden="1">{"TAB1",#N/A,TRUE,"GENERAL";"TAB2",#N/A,TRUE,"GENERAL";"TAB3",#N/A,TRUE,"GENERAL";"TAB4",#N/A,TRUE,"GENERAL";"TAB5",#N/A,TRUE,"GENERAL"}</definedName>
    <definedName name="dgfd" localSheetId="4" hidden="1">{"TAB1",#N/A,TRUE,"GENERAL";"TAB2",#N/A,TRUE,"GENERAL";"TAB3",#N/A,TRUE,"GENERAL";"TAB4",#N/A,TRUE,"GENERAL";"TAB5",#N/A,TRUE,"GENERAL"}</definedName>
    <definedName name="dgfd" localSheetId="5" hidden="1">{"TAB1",#N/A,TRUE,"GENERAL";"TAB2",#N/A,TRUE,"GENERAL";"TAB3",#N/A,TRUE,"GENERAL";"TAB4",#N/A,TRUE,"GENERAL";"TAB5",#N/A,TRUE,"GENERAL"}</definedName>
    <definedName name="dgfd" localSheetId="8" hidden="1">{"TAB1",#N/A,TRUE,"GENERAL";"TAB2",#N/A,TRUE,"GENERAL";"TAB3",#N/A,TRUE,"GENERAL";"TAB4",#N/A,TRUE,"GENERAL";"TAB5",#N/A,TRUE,"GENERAL"}</definedName>
    <definedName name="dgfd" localSheetId="16" hidden="1">{"TAB1",#N/A,TRUE,"GENERAL";"TAB2",#N/A,TRUE,"GENERAL";"TAB3",#N/A,TRUE,"GENERAL";"TAB4",#N/A,TRUE,"GENERAL";"TAB5",#N/A,TRUE,"GENERAL"}</definedName>
    <definedName name="dgfd" localSheetId="17" hidden="1">{"TAB1",#N/A,TRUE,"GENERAL";"TAB2",#N/A,TRUE,"GENERAL";"TAB3",#N/A,TRUE,"GENERAL";"TAB4",#N/A,TRUE,"GENERAL";"TAB5",#N/A,TRUE,"GENERAL"}</definedName>
    <definedName name="dgfd" localSheetId="18" hidden="1">{"TAB1",#N/A,TRUE,"GENERAL";"TAB2",#N/A,TRUE,"GENERAL";"TAB3",#N/A,TRUE,"GENERAL";"TAB4",#N/A,TRUE,"GENERAL";"TAB5",#N/A,TRUE,"GENERAL"}</definedName>
    <definedName name="dgfd" localSheetId="1" hidden="1">{"TAB1",#N/A,TRUE,"GENERAL";"TAB2",#N/A,TRUE,"GENERAL";"TAB3",#N/A,TRUE,"GENERAL";"TAB4",#N/A,TRUE,"GENERAL";"TAB5",#N/A,TRUE,"GENERAL"}</definedName>
    <definedName name="dgfd" hidden="1">{"TAB1",#N/A,TRUE,"GENERAL";"TAB2",#N/A,TRUE,"GENERAL";"TAB3",#N/A,TRUE,"GENERAL";"TAB4",#N/A,TRUE,"GENERAL";"TAB5",#N/A,TRUE,"GENERAL"}</definedName>
    <definedName name="DGFDFVSDF" localSheetId="2" hidden="1">{"via1",#N/A,TRUE,"general";"via2",#N/A,TRUE,"general";"via3",#N/A,TRUE,"general"}</definedName>
    <definedName name="DGFDFVSDF" localSheetId="3" hidden="1">{"via1",#N/A,TRUE,"general";"via2",#N/A,TRUE,"general";"via3",#N/A,TRUE,"general"}</definedName>
    <definedName name="DGFDFVSDF" localSheetId="4" hidden="1">{"via1",#N/A,TRUE,"general";"via2",#N/A,TRUE,"general";"via3",#N/A,TRUE,"general"}</definedName>
    <definedName name="DGFDFVSDF" localSheetId="5" hidden="1">{"via1",#N/A,TRUE,"general";"via2",#N/A,TRUE,"general";"via3",#N/A,TRUE,"general"}</definedName>
    <definedName name="DGFDFVSDF" localSheetId="8" hidden="1">{"via1",#N/A,TRUE,"general";"via2",#N/A,TRUE,"general";"via3",#N/A,TRUE,"general"}</definedName>
    <definedName name="DGFDFVSDF" localSheetId="16" hidden="1">{"via1",#N/A,TRUE,"general";"via2",#N/A,TRUE,"general";"via3",#N/A,TRUE,"general"}</definedName>
    <definedName name="DGFDFVSDF" localSheetId="17" hidden="1">{"via1",#N/A,TRUE,"general";"via2",#N/A,TRUE,"general";"via3",#N/A,TRUE,"general"}</definedName>
    <definedName name="DGFDFVSDF" localSheetId="18" hidden="1">{"via1",#N/A,TRUE,"general";"via2",#N/A,TRUE,"general";"via3",#N/A,TRUE,"general"}</definedName>
    <definedName name="DGFDFVSDF" localSheetId="1" hidden="1">{"via1",#N/A,TRUE,"general";"via2",#N/A,TRUE,"general";"via3",#N/A,TRUE,"general"}</definedName>
    <definedName name="DGFDFVSDF" hidden="1">{"via1",#N/A,TRUE,"general";"via2",#N/A,TRUE,"general";"via3",#N/A,TRUE,"general"}</definedName>
    <definedName name="dgfdg" localSheetId="2" hidden="1">{"via1",#N/A,TRUE,"general";"via2",#N/A,TRUE,"general";"via3",#N/A,TRUE,"general"}</definedName>
    <definedName name="dgfdg" localSheetId="3" hidden="1">{"via1",#N/A,TRUE,"general";"via2",#N/A,TRUE,"general";"via3",#N/A,TRUE,"general"}</definedName>
    <definedName name="dgfdg" localSheetId="4" hidden="1">{"via1",#N/A,TRUE,"general";"via2",#N/A,TRUE,"general";"via3",#N/A,TRUE,"general"}</definedName>
    <definedName name="dgfdg" localSheetId="5" hidden="1">{"via1",#N/A,TRUE,"general";"via2",#N/A,TRUE,"general";"via3",#N/A,TRUE,"general"}</definedName>
    <definedName name="dgfdg" localSheetId="8" hidden="1">{"via1",#N/A,TRUE,"general";"via2",#N/A,TRUE,"general";"via3",#N/A,TRUE,"general"}</definedName>
    <definedName name="dgfdg" localSheetId="16" hidden="1">{"via1",#N/A,TRUE,"general";"via2",#N/A,TRUE,"general";"via3",#N/A,TRUE,"general"}</definedName>
    <definedName name="dgfdg" localSheetId="17" hidden="1">{"via1",#N/A,TRUE,"general";"via2",#N/A,TRUE,"general";"via3",#N/A,TRUE,"general"}</definedName>
    <definedName name="dgfdg" localSheetId="18" hidden="1">{"via1",#N/A,TRUE,"general";"via2",#N/A,TRUE,"general";"via3",#N/A,TRUE,"general"}</definedName>
    <definedName name="dgfdg" localSheetId="1" hidden="1">{"via1",#N/A,TRUE,"general";"via2",#N/A,TRUE,"general";"via3",#N/A,TRUE,"general"}</definedName>
    <definedName name="dgfdg" hidden="1">{"via1",#N/A,TRUE,"general";"via2",#N/A,TRUE,"general";"via3",#N/A,TRUE,"general"}</definedName>
    <definedName name="DGFG" localSheetId="2" hidden="1">{"via1",#N/A,TRUE,"general";"via2",#N/A,TRUE,"general";"via3",#N/A,TRUE,"general"}</definedName>
    <definedName name="DGFG" localSheetId="3" hidden="1">{"via1",#N/A,TRUE,"general";"via2",#N/A,TRUE,"general";"via3",#N/A,TRUE,"general"}</definedName>
    <definedName name="DGFG" localSheetId="4" hidden="1">{"via1",#N/A,TRUE,"general";"via2",#N/A,TRUE,"general";"via3",#N/A,TRUE,"general"}</definedName>
    <definedName name="DGFG" localSheetId="5" hidden="1">{"via1",#N/A,TRUE,"general";"via2",#N/A,TRUE,"general";"via3",#N/A,TRUE,"general"}</definedName>
    <definedName name="DGFG" localSheetId="8" hidden="1">{"via1",#N/A,TRUE,"general";"via2",#N/A,TRUE,"general";"via3",#N/A,TRUE,"general"}</definedName>
    <definedName name="DGFG" localSheetId="16" hidden="1">{"via1",#N/A,TRUE,"general";"via2",#N/A,TRUE,"general";"via3",#N/A,TRUE,"general"}</definedName>
    <definedName name="DGFG" localSheetId="17" hidden="1">{"via1",#N/A,TRUE,"general";"via2",#N/A,TRUE,"general";"via3",#N/A,TRUE,"general"}</definedName>
    <definedName name="DGFG" localSheetId="18" hidden="1">{"via1",#N/A,TRUE,"general";"via2",#N/A,TRUE,"general";"via3",#N/A,TRUE,"general"}</definedName>
    <definedName name="DGFG" localSheetId="1" hidden="1">{"via1",#N/A,TRUE,"general";"via2",#N/A,TRUE,"general";"via3",#N/A,TRUE,"general"}</definedName>
    <definedName name="DGFG" hidden="1">{"via1",#N/A,TRUE,"general";"via2",#N/A,TRUE,"general";"via3",#N/A,TRUE,"general"}</definedName>
    <definedName name="dgfsado" localSheetId="2" hidden="1">{"TAB1",#N/A,TRUE,"GENERAL";"TAB2",#N/A,TRUE,"GENERAL";"TAB3",#N/A,TRUE,"GENERAL";"TAB4",#N/A,TRUE,"GENERAL";"TAB5",#N/A,TRUE,"GENERAL"}</definedName>
    <definedName name="dgfsado" localSheetId="3" hidden="1">{"TAB1",#N/A,TRUE,"GENERAL";"TAB2",#N/A,TRUE,"GENERAL";"TAB3",#N/A,TRUE,"GENERAL";"TAB4",#N/A,TRUE,"GENERAL";"TAB5",#N/A,TRUE,"GENERAL"}</definedName>
    <definedName name="dgfsado" localSheetId="4" hidden="1">{"TAB1",#N/A,TRUE,"GENERAL";"TAB2",#N/A,TRUE,"GENERAL";"TAB3",#N/A,TRUE,"GENERAL";"TAB4",#N/A,TRUE,"GENERAL";"TAB5",#N/A,TRUE,"GENERAL"}</definedName>
    <definedName name="dgfsado" localSheetId="5" hidden="1">{"TAB1",#N/A,TRUE,"GENERAL";"TAB2",#N/A,TRUE,"GENERAL";"TAB3",#N/A,TRUE,"GENERAL";"TAB4",#N/A,TRUE,"GENERAL";"TAB5",#N/A,TRUE,"GENERAL"}</definedName>
    <definedName name="dgfsado" localSheetId="8" hidden="1">{"TAB1",#N/A,TRUE,"GENERAL";"TAB2",#N/A,TRUE,"GENERAL";"TAB3",#N/A,TRUE,"GENERAL";"TAB4",#N/A,TRUE,"GENERAL";"TAB5",#N/A,TRUE,"GENERAL"}</definedName>
    <definedName name="dgfsado" localSheetId="16" hidden="1">{"TAB1",#N/A,TRUE,"GENERAL";"TAB2",#N/A,TRUE,"GENERAL";"TAB3",#N/A,TRUE,"GENERAL";"TAB4",#N/A,TRUE,"GENERAL";"TAB5",#N/A,TRUE,"GENERAL"}</definedName>
    <definedName name="dgfsado" localSheetId="17" hidden="1">{"TAB1",#N/A,TRUE,"GENERAL";"TAB2",#N/A,TRUE,"GENERAL";"TAB3",#N/A,TRUE,"GENERAL";"TAB4",#N/A,TRUE,"GENERAL";"TAB5",#N/A,TRUE,"GENERAL"}</definedName>
    <definedName name="dgfsado" localSheetId="18" hidden="1">{"TAB1",#N/A,TRUE,"GENERAL";"TAB2",#N/A,TRUE,"GENERAL";"TAB3",#N/A,TRUE,"GENERAL";"TAB4",#N/A,TRUE,"GENERAL";"TAB5",#N/A,TRUE,"GENERAL"}</definedName>
    <definedName name="dgfsado" localSheetId="1" hidden="1">{"TAB1",#N/A,TRUE,"GENERAL";"TAB2",#N/A,TRUE,"GENERAL";"TAB3",#N/A,TRUE,"GENERAL";"TAB4",#N/A,TRUE,"GENERAL";"TAB5",#N/A,TRUE,"GENERAL"}</definedName>
    <definedName name="dgfsado" hidden="1">{"TAB1",#N/A,TRUE,"GENERAL";"TAB2",#N/A,TRUE,"GENERAL";"TAB3",#N/A,TRUE,"GENERAL";"TAB4",#N/A,TRUE,"GENERAL";"TAB5",#N/A,TRUE,"GENERAL"}</definedName>
    <definedName name="dghfs" localSheetId="1">#REF!</definedName>
    <definedName name="dghfs">#REF!</definedName>
    <definedName name="dgrdeb" localSheetId="2" hidden="1">{"TAB1",#N/A,TRUE,"GENERAL";"TAB2",#N/A,TRUE,"GENERAL";"TAB3",#N/A,TRUE,"GENERAL";"TAB4",#N/A,TRUE,"GENERAL";"TAB5",#N/A,TRUE,"GENERAL"}</definedName>
    <definedName name="dgrdeb" localSheetId="3" hidden="1">{"TAB1",#N/A,TRUE,"GENERAL";"TAB2",#N/A,TRUE,"GENERAL";"TAB3",#N/A,TRUE,"GENERAL";"TAB4",#N/A,TRUE,"GENERAL";"TAB5",#N/A,TRUE,"GENERAL"}</definedName>
    <definedName name="dgrdeb" localSheetId="4" hidden="1">{"TAB1",#N/A,TRUE,"GENERAL";"TAB2",#N/A,TRUE,"GENERAL";"TAB3",#N/A,TRUE,"GENERAL";"TAB4",#N/A,TRUE,"GENERAL";"TAB5",#N/A,TRUE,"GENERAL"}</definedName>
    <definedName name="dgrdeb" localSheetId="5" hidden="1">{"TAB1",#N/A,TRUE,"GENERAL";"TAB2",#N/A,TRUE,"GENERAL";"TAB3",#N/A,TRUE,"GENERAL";"TAB4",#N/A,TRUE,"GENERAL";"TAB5",#N/A,TRUE,"GENERAL"}</definedName>
    <definedName name="dgrdeb" localSheetId="8" hidden="1">{"TAB1",#N/A,TRUE,"GENERAL";"TAB2",#N/A,TRUE,"GENERAL";"TAB3",#N/A,TRUE,"GENERAL";"TAB4",#N/A,TRUE,"GENERAL";"TAB5",#N/A,TRUE,"GENERAL"}</definedName>
    <definedName name="dgrdeb" localSheetId="16" hidden="1">{"TAB1",#N/A,TRUE,"GENERAL";"TAB2",#N/A,TRUE,"GENERAL";"TAB3",#N/A,TRUE,"GENERAL";"TAB4",#N/A,TRUE,"GENERAL";"TAB5",#N/A,TRUE,"GENERAL"}</definedName>
    <definedName name="dgrdeb" localSheetId="17" hidden="1">{"TAB1",#N/A,TRUE,"GENERAL";"TAB2",#N/A,TRUE,"GENERAL";"TAB3",#N/A,TRUE,"GENERAL";"TAB4",#N/A,TRUE,"GENERAL";"TAB5",#N/A,TRUE,"GENERAL"}</definedName>
    <definedName name="dgrdeb" localSheetId="18" hidden="1">{"TAB1",#N/A,TRUE,"GENERAL";"TAB2",#N/A,TRUE,"GENERAL";"TAB3",#N/A,TRUE,"GENERAL";"TAB4",#N/A,TRUE,"GENERAL";"TAB5",#N/A,TRUE,"GENERAL"}</definedName>
    <definedName name="dgrdeb" localSheetId="1" hidden="1">{"TAB1",#N/A,TRUE,"GENERAL";"TAB2",#N/A,TRUE,"GENERAL";"TAB3",#N/A,TRUE,"GENERAL";"TAB4",#N/A,TRUE,"GENERAL";"TAB5",#N/A,TRUE,"GENERAL"}</definedName>
    <definedName name="dgrdeb" hidden="1">{"TAB1",#N/A,TRUE,"GENERAL";"TAB2",#N/A,TRUE,"GENERAL";"TAB3",#N/A,TRUE,"GENERAL";"TAB4",#N/A,TRUE,"GENERAL";"TAB5",#N/A,TRUE,"GENERAL"}</definedName>
    <definedName name="dgreg" localSheetId="2" hidden="1">{"via1",#N/A,TRUE,"general";"via2",#N/A,TRUE,"general";"via3",#N/A,TRUE,"general"}</definedName>
    <definedName name="dgreg" localSheetId="3" hidden="1">{"via1",#N/A,TRUE,"general";"via2",#N/A,TRUE,"general";"via3",#N/A,TRUE,"general"}</definedName>
    <definedName name="dgreg" localSheetId="4" hidden="1">{"via1",#N/A,TRUE,"general";"via2",#N/A,TRUE,"general";"via3",#N/A,TRUE,"general"}</definedName>
    <definedName name="dgreg" localSheetId="5" hidden="1">{"via1",#N/A,TRUE,"general";"via2",#N/A,TRUE,"general";"via3",#N/A,TRUE,"general"}</definedName>
    <definedName name="dgreg" localSheetId="8" hidden="1">{"via1",#N/A,TRUE,"general";"via2",#N/A,TRUE,"general";"via3",#N/A,TRUE,"general"}</definedName>
    <definedName name="dgreg" localSheetId="16" hidden="1">{"via1",#N/A,TRUE,"general";"via2",#N/A,TRUE,"general";"via3",#N/A,TRUE,"general"}</definedName>
    <definedName name="dgreg" localSheetId="17" hidden="1">{"via1",#N/A,TRUE,"general";"via2",#N/A,TRUE,"general";"via3",#N/A,TRUE,"general"}</definedName>
    <definedName name="dgreg" localSheetId="18" hidden="1">{"via1",#N/A,TRUE,"general";"via2",#N/A,TRUE,"general";"via3",#N/A,TRUE,"general"}</definedName>
    <definedName name="dgreg" localSheetId="1" hidden="1">{"via1",#N/A,TRUE,"general";"via2",#N/A,TRUE,"general";"via3",#N/A,TRUE,"general"}</definedName>
    <definedName name="dgreg" hidden="1">{"via1",#N/A,TRUE,"general";"via2",#N/A,TRUE,"general";"via3",#N/A,TRUE,"general"}</definedName>
    <definedName name="dgsdggh">#REF!</definedName>
    <definedName name="DH" localSheetId="2" hidden="1">{"via1",#N/A,TRUE,"general";"via2",#N/A,TRUE,"general";"via3",#N/A,TRUE,"general"}</definedName>
    <definedName name="DH" localSheetId="3" hidden="1">{"via1",#N/A,TRUE,"general";"via2",#N/A,TRUE,"general";"via3",#N/A,TRUE,"general"}</definedName>
    <definedName name="DH" localSheetId="4" hidden="1">{"via1",#N/A,TRUE,"general";"via2",#N/A,TRUE,"general";"via3",#N/A,TRUE,"general"}</definedName>
    <definedName name="DH" localSheetId="5" hidden="1">{"via1",#N/A,TRUE,"general";"via2",#N/A,TRUE,"general";"via3",#N/A,TRUE,"general"}</definedName>
    <definedName name="DH" localSheetId="8" hidden="1">{"via1",#N/A,TRUE,"general";"via2",#N/A,TRUE,"general";"via3",#N/A,TRUE,"general"}</definedName>
    <definedName name="DH" localSheetId="16" hidden="1">{"via1",#N/A,TRUE,"general";"via2",#N/A,TRUE,"general";"via3",#N/A,TRUE,"general"}</definedName>
    <definedName name="DH" localSheetId="17" hidden="1">{"via1",#N/A,TRUE,"general";"via2",#N/A,TRUE,"general";"via3",#N/A,TRUE,"general"}</definedName>
    <definedName name="DH" localSheetId="18" hidden="1">{"via1",#N/A,TRUE,"general";"via2",#N/A,TRUE,"general";"via3",#N/A,TRUE,"general"}</definedName>
    <definedName name="DH" localSheetId="1" hidden="1">{"via1",#N/A,TRUE,"general";"via2",#N/A,TRUE,"general";"via3",#N/A,TRUE,"general"}</definedName>
    <definedName name="DH" hidden="1">{"via1",#N/A,TRUE,"general";"via2",#N/A,TRUE,"general";"via3",#N/A,TRUE,"general"}</definedName>
    <definedName name="dhdth" localSheetId="2" hidden="1">{"TAB1",#N/A,TRUE,"GENERAL";"TAB2",#N/A,TRUE,"GENERAL";"TAB3",#N/A,TRUE,"GENERAL";"TAB4",#N/A,TRUE,"GENERAL";"TAB5",#N/A,TRUE,"GENERAL"}</definedName>
    <definedName name="dhdth" localSheetId="3" hidden="1">{"TAB1",#N/A,TRUE,"GENERAL";"TAB2",#N/A,TRUE,"GENERAL";"TAB3",#N/A,TRUE,"GENERAL";"TAB4",#N/A,TRUE,"GENERAL";"TAB5",#N/A,TRUE,"GENERAL"}</definedName>
    <definedName name="dhdth" localSheetId="4" hidden="1">{"TAB1",#N/A,TRUE,"GENERAL";"TAB2",#N/A,TRUE,"GENERAL";"TAB3",#N/A,TRUE,"GENERAL";"TAB4",#N/A,TRUE,"GENERAL";"TAB5",#N/A,TRUE,"GENERAL"}</definedName>
    <definedName name="dhdth" localSheetId="5" hidden="1">{"TAB1",#N/A,TRUE,"GENERAL";"TAB2",#N/A,TRUE,"GENERAL";"TAB3",#N/A,TRUE,"GENERAL";"TAB4",#N/A,TRUE,"GENERAL";"TAB5",#N/A,TRUE,"GENERAL"}</definedName>
    <definedName name="dhdth" localSheetId="8" hidden="1">{"TAB1",#N/A,TRUE,"GENERAL";"TAB2",#N/A,TRUE,"GENERAL";"TAB3",#N/A,TRUE,"GENERAL";"TAB4",#N/A,TRUE,"GENERAL";"TAB5",#N/A,TRUE,"GENERAL"}</definedName>
    <definedName name="dhdth" localSheetId="16" hidden="1">{"TAB1",#N/A,TRUE,"GENERAL";"TAB2",#N/A,TRUE,"GENERAL";"TAB3",#N/A,TRUE,"GENERAL";"TAB4",#N/A,TRUE,"GENERAL";"TAB5",#N/A,TRUE,"GENERAL"}</definedName>
    <definedName name="dhdth" localSheetId="17" hidden="1">{"TAB1",#N/A,TRUE,"GENERAL";"TAB2",#N/A,TRUE,"GENERAL";"TAB3",#N/A,TRUE,"GENERAL";"TAB4",#N/A,TRUE,"GENERAL";"TAB5",#N/A,TRUE,"GENERAL"}</definedName>
    <definedName name="dhdth" localSheetId="18" hidden="1">{"TAB1",#N/A,TRUE,"GENERAL";"TAB2",#N/A,TRUE,"GENERAL";"TAB3",#N/A,TRUE,"GENERAL";"TAB4",#N/A,TRUE,"GENERAL";"TAB5",#N/A,TRUE,"GENERAL"}</definedName>
    <definedName name="dhdth" localSheetId="1" hidden="1">{"TAB1",#N/A,TRUE,"GENERAL";"TAB2",#N/A,TRUE,"GENERAL";"TAB3",#N/A,TRUE,"GENERAL";"TAB4",#N/A,TRUE,"GENERAL";"TAB5",#N/A,TRUE,"GENERAL"}</definedName>
    <definedName name="dhdth" hidden="1">{"TAB1",#N/A,TRUE,"GENERAL";"TAB2",#N/A,TRUE,"GENERAL";"TAB3",#N/A,TRUE,"GENERAL";"TAB4",#N/A,TRUE,"GENERAL";"TAB5",#N/A,TRUE,"GENERAL"}</definedName>
    <definedName name="dhgh" localSheetId="2" hidden="1">{"via1",#N/A,TRUE,"general";"via2",#N/A,TRUE,"general";"via3",#N/A,TRUE,"general"}</definedName>
    <definedName name="dhgh" localSheetId="3" hidden="1">{"via1",#N/A,TRUE,"general";"via2",#N/A,TRUE,"general";"via3",#N/A,TRUE,"general"}</definedName>
    <definedName name="dhgh" localSheetId="4" hidden="1">{"via1",#N/A,TRUE,"general";"via2",#N/A,TRUE,"general";"via3",#N/A,TRUE,"general"}</definedName>
    <definedName name="dhgh" localSheetId="5" hidden="1">{"via1",#N/A,TRUE,"general";"via2",#N/A,TRUE,"general";"via3",#N/A,TRUE,"general"}</definedName>
    <definedName name="dhgh" localSheetId="8" hidden="1">{"via1",#N/A,TRUE,"general";"via2",#N/A,TRUE,"general";"via3",#N/A,TRUE,"general"}</definedName>
    <definedName name="dhgh" localSheetId="16" hidden="1">{"via1",#N/A,TRUE,"general";"via2",#N/A,TRUE,"general";"via3",#N/A,TRUE,"general"}</definedName>
    <definedName name="dhgh" localSheetId="17" hidden="1">{"via1",#N/A,TRUE,"general";"via2",#N/A,TRUE,"general";"via3",#N/A,TRUE,"general"}</definedName>
    <definedName name="dhgh" localSheetId="18" hidden="1">{"via1",#N/A,TRUE,"general";"via2",#N/A,TRUE,"general";"via3",#N/A,TRUE,"general"}</definedName>
    <definedName name="dhgh" localSheetId="1" hidden="1">{"via1",#N/A,TRUE,"general";"via2",#N/A,TRUE,"general";"via3",#N/A,TRUE,"general"}</definedName>
    <definedName name="dhgh" hidden="1">{"via1",#N/A,TRUE,"general";"via2",#N/A,TRUE,"general";"via3",#N/A,TRUE,"general"}</definedName>
    <definedName name="di">#REF!</definedName>
    <definedName name="DIA" localSheetId="1">[50]PRESUPUESTO!$B$13</definedName>
    <definedName name="DIA">#REF!</definedName>
    <definedName name="DIAME" localSheetId="1">#REF!</definedName>
    <definedName name="DIAME">#REF!</definedName>
    <definedName name="diametros" localSheetId="1">#REF!</definedName>
    <definedName name="diametros">#REF!</definedName>
    <definedName name="DIC">#REF!</definedName>
    <definedName name="diego" localSheetId="1">#REF!</definedName>
    <definedName name="diego">#REF!</definedName>
    <definedName name="diego1" localSheetId="1">#REF!</definedName>
    <definedName name="diego1">#REF!</definedName>
    <definedName name="DifConsultoriaFM">#REF!</definedName>
    <definedName name="DINTELES">#REF!</definedName>
    <definedName name="DIRECTO">"DIRECTO:  "&amp;TEXT(ROUNDUP(SUMIF([118]apu!$A$1:$A$65536,[118]apu!$A1048576,[118]apu!$G$1:$G$65536)/2,0),"#,##0")&amp;" / "&amp;VLOOKUP([118]apu!$A1048576,'[118]Ppto completo'!$D$1:$F$65536,3,FALSE)</definedName>
    <definedName name="DIRECTO1">[148]APU!$U$132</definedName>
    <definedName name="DIRECTO10">[148]APU!$U$681</definedName>
    <definedName name="DIRECTO100">[148]APU!$U$6171</definedName>
    <definedName name="DIRECTO101">[148]APU!$U$6232</definedName>
    <definedName name="DIRECTO102">[148]APU!$U$6293</definedName>
    <definedName name="DIRECTO103">[148]APU!$U$6354</definedName>
    <definedName name="DIRECTO104">[148]APU!$U$6415</definedName>
    <definedName name="DIRECTO105">[148]APU!$U$6476</definedName>
    <definedName name="DIRECTO11">[148]APU!$U$742</definedName>
    <definedName name="DIRECTO12">[148]APU!$U$803</definedName>
    <definedName name="DIRECTO124">[148]APU!$U$7635</definedName>
    <definedName name="DIRECTO125">[148]APU!$U$7696</definedName>
    <definedName name="DIRECTO126">[148]APU!$U$7757</definedName>
    <definedName name="DIRECTO127">[148]APU!$U$7818</definedName>
    <definedName name="DIRECTO128">[148]APU!$U$7879</definedName>
    <definedName name="DIRECTO129">[148]APU!$U$7940</definedName>
    <definedName name="DIRECTO13">[148]APU!$U$864</definedName>
    <definedName name="DIRECTO130">[148]APU!$U$8001</definedName>
    <definedName name="DIRECTO131">[148]APU!$U$8062</definedName>
    <definedName name="DIRECTO132">[148]APU!$U$8123</definedName>
    <definedName name="DIRECTO133">[148]APU!$U$8184</definedName>
    <definedName name="DIRECTO134">[148]APU!$U$8245</definedName>
    <definedName name="DIRECTO14">[148]APU!$U$925</definedName>
    <definedName name="DIRECTO15">[148]APU!$U$986</definedName>
    <definedName name="DIRECTO16">[148]APU!$U$1047</definedName>
    <definedName name="DIRECTO17">[148]APU!$U$1108</definedName>
    <definedName name="DIRECTO18">[148]APU!$U$1169</definedName>
    <definedName name="DIRECTO2">[148]APU!$U$193</definedName>
    <definedName name="DIRECTO2.10">[148]APU!$U$14889</definedName>
    <definedName name="DIRECTO2.11">[148]APU!$U$14950</definedName>
    <definedName name="DIRECTO2.12">[148]APU!$U$15011</definedName>
    <definedName name="DIRECTO2.9">[148]APU!$U$11839</definedName>
    <definedName name="DIRECTO21">[148]APU!$U$1352</definedName>
    <definedName name="DIRECTO22">[148]APU!$U$1413</definedName>
    <definedName name="DIRECTO23">[148]APU!$U$1474</definedName>
    <definedName name="DIRECTO24">[148]APU!$U$1535</definedName>
    <definedName name="DIRECTO25">[148]APU!$U$1596</definedName>
    <definedName name="DIRECTO26">[148]APU!$U$1657</definedName>
    <definedName name="DIRECTO27">[148]APU!$U$1718</definedName>
    <definedName name="DIRECTO28">[148]APU!$U$1779</definedName>
    <definedName name="DIRECTO29">[148]APU!$U$1840</definedName>
    <definedName name="DIRECTO3">[148]APU!$U$254</definedName>
    <definedName name="DIRECTO3.15">[148]APU!$U$8667</definedName>
    <definedName name="DIRECTO3.16">[148]APU!$U$8728</definedName>
    <definedName name="DIRECTO3.17">[148]APU!$U$8789</definedName>
    <definedName name="DIRECTO3.18">[148]APU!$U$8850</definedName>
    <definedName name="DIRECTO3.19">[148]APU!$U$8911</definedName>
    <definedName name="DIRECTO3.20">[148]APU!$U$8972</definedName>
    <definedName name="DIRECTO3.21">[148]APU!$U$11961</definedName>
    <definedName name="DIRECTO3.22">[148]APU!$U$14523</definedName>
    <definedName name="DIRECTO3.23">[148]APU!$U$15133</definedName>
    <definedName name="DIRECTO3.24">[148]APU!$U$16292</definedName>
    <definedName name="DIRECTO3.25">[148]APU!$U$16353</definedName>
    <definedName name="DIRECTO3.26">[148]APU!$U$16414</definedName>
    <definedName name="DIRECTO3.27">[148]APU!$U$16475</definedName>
    <definedName name="DIRECTO3.28">[148]APU!$U$16536</definedName>
    <definedName name="DIRECTO30">[148]APU!$U$1901</definedName>
    <definedName name="DIRECTO31">[148]APU!$U$1962</definedName>
    <definedName name="DIRECTO32">[148]APU!$U$2023</definedName>
    <definedName name="DIRECTO33">[148]APU!$U$2084</definedName>
    <definedName name="DIRECTO34">[148]APU!$U$2145</definedName>
    <definedName name="DIRECTO35">[148]APU!$U$2206</definedName>
    <definedName name="DIRECTO36">[148]APU!$U$2267</definedName>
    <definedName name="DIRECTO37">[148]APU!$U$2328</definedName>
    <definedName name="DIRECTO38">[148]APU!$U$2389</definedName>
    <definedName name="DIRECTO39">[148]APU!$U$2450</definedName>
    <definedName name="DIRECTO4">[148]APU!$U$315</definedName>
    <definedName name="DIRECTO4.20">[148]APU!$U$9216</definedName>
    <definedName name="DIRECTO4.21">[148]APU!$U$9277</definedName>
    <definedName name="DIRECTO4.22">[148]APU!$U$9338</definedName>
    <definedName name="DIRECTO4.23">[148]APU!$U$9399</definedName>
    <definedName name="DIRECTO4.24">[148]APU!$U$9460</definedName>
    <definedName name="DIRECTO4.25">[148]APU!$U$9521</definedName>
    <definedName name="DIRECTO4.26">[148]APU!$U$9582</definedName>
    <definedName name="DIRECTO4.27">[148]APU!$U$9643</definedName>
    <definedName name="DIRECTO4.28">[148]APU!$U$9704</definedName>
    <definedName name="DIRECTO4.29">[148]APU!$U$9765</definedName>
    <definedName name="DIRECTO4.30">[148]APU!$U$9826</definedName>
    <definedName name="DIRECTO4.31">[148]APU!$U$9887</definedName>
    <definedName name="DIRECTO4.32">[148]APU!$U$9948</definedName>
    <definedName name="DIRECTO4.33">[148]APU!$U$10009</definedName>
    <definedName name="DIRECTO4.34">[148]APU!$U$10070</definedName>
    <definedName name="DIRECTO4.35">[148]APU!$U$11595</definedName>
    <definedName name="DIRECTO4.36">[148]APU!$U$11656</definedName>
    <definedName name="DIRECTO4.37">[148]APU!$U$15987</definedName>
    <definedName name="DIRECTO4.38">[148]APU!$U$15194</definedName>
    <definedName name="DIRECTO4.39">[148]APU!$U$14279</definedName>
    <definedName name="DIRECTO4.40">[148]APU!$U$14340</definedName>
    <definedName name="DIRECTO4.41">[148]APU!$U$14401</definedName>
    <definedName name="DIRECTO4.42">[148]APU!$U$14462</definedName>
    <definedName name="DIRECTO4.43">[148]APU!$U$14584</definedName>
    <definedName name="DIRECTO4.44">[148]APU!$U$16048</definedName>
    <definedName name="DIRECTO4.45">[148]APU!$U$16109</definedName>
    <definedName name="DIRECTO4.46">[148]APU!$U$14706</definedName>
    <definedName name="DIRECTO4.47">[148]APU!$U$15926</definedName>
    <definedName name="DIRECTO4.48">[148]APU!$U$16170</definedName>
    <definedName name="DIRECTO4.49">[148]APU!$U$16231</definedName>
    <definedName name="DIRECTO4.50">[148]APU!$U$16902</definedName>
    <definedName name="DIRECTO4.51">[148]APU!$U$17634</definedName>
    <definedName name="DIRECTO4.52">[148]APU!$U$17695</definedName>
    <definedName name="DIRECTO40">[148]APU!$U$2511</definedName>
    <definedName name="DIRECTO41">[148]APU!$U$2572</definedName>
    <definedName name="DIRECTO42">[148]APU!$U$2633</definedName>
    <definedName name="DIRECTO43">[148]APU!$U$2694</definedName>
    <definedName name="DIRECTO44">[148]APU!$U$2755</definedName>
    <definedName name="DIRECTO45">[148]APU!$U$2816</definedName>
    <definedName name="DIRECTO46">[148]APU!$U$2877</definedName>
    <definedName name="DIRECTO47">[148]APU!$U$2938</definedName>
    <definedName name="DIRECTO48">[148]APU!$U$2999</definedName>
    <definedName name="DIRECTO49">[148]APU!$U$3060</definedName>
    <definedName name="DIRECTO5">[148]APU!$U$376</definedName>
    <definedName name="DIRECTO5.100">[148]APU!$U$12449</definedName>
    <definedName name="DIRECTO5.101">[148]APU!$U$12510</definedName>
    <definedName name="DIRECTO5.104">[148]APU!$U$12571</definedName>
    <definedName name="DIRECTO5.105">[148]APU!$U$12632</definedName>
    <definedName name="DIRECTO5.106">[148]APU!$U$12693</definedName>
    <definedName name="DIRECTO5.107">[148]APU!$U$12754</definedName>
    <definedName name="DIRECTO5.108">[148]APU!$U$12815</definedName>
    <definedName name="DIRECTO5.109">[148]APU!$U$12876</definedName>
    <definedName name="DIRECTO5.111">[148]APU!$U$12937</definedName>
    <definedName name="DIRECTO5.112">[148]APU!$U$12998</definedName>
    <definedName name="DIRECTO5.113">[148]APU!$U$14767</definedName>
    <definedName name="DIRECTO5.114">[148]APU!$U$14828</definedName>
    <definedName name="DIRECTO5.115">[148]APU!$U$15072</definedName>
    <definedName name="DIRECTO5.53">[148]APU!$U$10131</definedName>
    <definedName name="DIRECTO5.54">[148]APU!$U$10192</definedName>
    <definedName name="DIRECTO5.55">[148]APU!$U$10253</definedName>
    <definedName name="DIRECTO5.56">[148]APU!$U$10314</definedName>
    <definedName name="DIRECTO5.57">[148]APU!$U$10375</definedName>
    <definedName name="DIRECTO5.58">[148]APU!$U$10436</definedName>
    <definedName name="DIRECTO5.59">[148]APU!$U$10497</definedName>
    <definedName name="DIRECTO5.60">[148]APU!$U$10558</definedName>
    <definedName name="DIRECTO5.61">[148]APU!$U$10619</definedName>
    <definedName name="DIRECTO5.62">[148]APU!$U$10680</definedName>
    <definedName name="DIRECTO5.63">[148]APU!$U$10741</definedName>
    <definedName name="DIRECTO5.64">[148]APU!$U$10802</definedName>
    <definedName name="DIRECTO5.65">[148]APU!$U$10863</definedName>
    <definedName name="DIRECTO5.66">[148]APU!$U$10924</definedName>
    <definedName name="DIRECTO5.67">[148]APU!$U$10985</definedName>
    <definedName name="DIRECTO5.68">[148]APU!$U$11046</definedName>
    <definedName name="DIRECTO5.69">[148]APU!$U$11107</definedName>
    <definedName name="DIRECTO5.70">[148]APU!$U$11168</definedName>
    <definedName name="DIRECTO5.71">[148]APU!$U$11229</definedName>
    <definedName name="DIRECTO5.72">[148]APU!$U$12022</definedName>
    <definedName name="DIRECTO5.73">[148]APU!$U$12083</definedName>
    <definedName name="DIRECTO5.74">[148]APU!$U$12144</definedName>
    <definedName name="DIRECTO5.77">[148]APU!$U$12205</definedName>
    <definedName name="DIRECTO5.78">[148]APU!$U$12327</definedName>
    <definedName name="DIRECTO5.79">[148]APU!$U$12388</definedName>
    <definedName name="DIRECTO5.80">[148]APU!$U$12266</definedName>
    <definedName name="DIRECTO5.82">[148]APU!$U$14035</definedName>
    <definedName name="DIRECTO5.83">[148]APU!$U$14096</definedName>
    <definedName name="DIRECTO5.84">[148]APU!$U$13364</definedName>
    <definedName name="DIRECTO5.85">[148]APU!$U$13425</definedName>
    <definedName name="DIRECTO5.86">[148]APU!$U$13486</definedName>
    <definedName name="DIRECTO5.87">[148]APU!$U$13547</definedName>
    <definedName name="DIRECTO5.88">[148]APU!$U$13608</definedName>
    <definedName name="DIRECTO5.89">[148]APU!$U$13669</definedName>
    <definedName name="DIRECTO5.90">[148]APU!$U$13730</definedName>
    <definedName name="DIRECTO5.91">[148]APU!$U$13791</definedName>
    <definedName name="DIRECTO5.92">[148]APU!$U$13852</definedName>
    <definedName name="DIRECTO5.93">[148]APU!$U$13913</definedName>
    <definedName name="DIRECTO5.94">[148]APU!$U$13974</definedName>
    <definedName name="DIRECTO5.95">[148]APU!$U$13059</definedName>
    <definedName name="DIRECTO5.96">[148]APU!$U$13120</definedName>
    <definedName name="DIRECTO5.97">[148]APU!$U$13181</definedName>
    <definedName name="DIRECTO5.98">[148]APU!$U$13242</definedName>
    <definedName name="DIRECTO5.99">[148]APU!$U$13303</definedName>
    <definedName name="DIRECTO50">[148]APU!$U$3121</definedName>
    <definedName name="DIRECTO51">[148]APU!$U$3182</definedName>
    <definedName name="DIRECTO52">[148]APU!$U$3243</definedName>
    <definedName name="DIRECTO53">[148]APU!$U$3304</definedName>
    <definedName name="DIRECTO54">[148]APU!$U$3365</definedName>
    <definedName name="DIRECTO55">[148]APU!$U$3426</definedName>
    <definedName name="DIRECTO56">[148]APU!$U$3487</definedName>
    <definedName name="DIRECTO57">[148]APU!$U$3548</definedName>
    <definedName name="DIRECTO58">[148]APU!$U$3609</definedName>
    <definedName name="DIRECTO59">[148]APU!$U$3670</definedName>
    <definedName name="DIRECTO6">[148]APU!$U$437</definedName>
    <definedName name="DIRECTO60">[148]APU!$U$3731</definedName>
    <definedName name="DIRECTO61">[148]APU!$U$3792</definedName>
    <definedName name="DIRECTO62">[148]APU!$U$3853</definedName>
    <definedName name="DIRECTO63">[148]APU!$U$3914</definedName>
    <definedName name="DIRECTO64">[148]APU!$U$3975</definedName>
    <definedName name="DIRECTO65">[148]APU!$U$4036</definedName>
    <definedName name="DIRECTO66">[148]APU!$U$4097</definedName>
    <definedName name="DIRECTO67">[148]APU!$U$4158</definedName>
    <definedName name="DIRECTO68">[148]APU!$U$4219</definedName>
    <definedName name="DIRECTO69">[148]APU!$U$4280</definedName>
    <definedName name="DIRECTO7">[148]APU!$U$498</definedName>
    <definedName name="DIRECTO7.12">[148]APU!$U$8305</definedName>
    <definedName name="DIRECTO7.13">[148]APU!$U$8366</definedName>
    <definedName name="DIRECTO7.14">[148]APU!$U$8427</definedName>
    <definedName name="DIRECTO7.15">[148]APU!$U$8488</definedName>
    <definedName name="DIRECTO7.16">[148]APU!$U$8606</definedName>
    <definedName name="DIRECTO7.17">[148]APU!$U$11290</definedName>
    <definedName name="DIRECTO7.18">[148]APU!$U$11351</definedName>
    <definedName name="DIRECTO7.19">[148]APU!$U$11412</definedName>
    <definedName name="DIRECTO7.20">[148]APU!$U$11473</definedName>
    <definedName name="DIRECTO7.21">[148]APU!$U$11534</definedName>
    <definedName name="DIRECTO7.22">[148]APU!$U$11717</definedName>
    <definedName name="DIRECTO7.23">[148]APU!$U$11778</definedName>
    <definedName name="DIRECTO7.24">[148]APU!$U$14645</definedName>
    <definedName name="DIRECTO7.25">[148]APU!$U$15255</definedName>
    <definedName name="DIRECTO7.26">[148]APU!$U$15316</definedName>
    <definedName name="DIRECTO7.27">[148]APU!$U$15377</definedName>
    <definedName name="DIRECTO7.28">[148]APU!$U$15438</definedName>
    <definedName name="DIRECTO7.29">[148]APU!$U$15499</definedName>
    <definedName name="DIRECTO7.30">[148]APU!$U$15560</definedName>
    <definedName name="DIRECTO7.31">[148]APU!$U$15621</definedName>
    <definedName name="DIRECTO7.32">[148]APU!$U$15682</definedName>
    <definedName name="DIRECTO7.33">[148]APU!$U$15743</definedName>
    <definedName name="DIRECTO7.34">[148]APU!$U$15804</definedName>
    <definedName name="DIRECTO7.35">[148]APU!$U$15865</definedName>
    <definedName name="DIRECTO7.36">[148]APU!$U$17085</definedName>
    <definedName name="DIRECTO7.37">[148]APU!$U$17268</definedName>
    <definedName name="DIRECTO7.38">[148]APU!$U$17207</definedName>
    <definedName name="DIRECTO7.39">[148]APU!$U$17390</definedName>
    <definedName name="DIRECTO7.40">[148]APU!$U$17451</definedName>
    <definedName name="DIRECTO7.41">[148]APU!$U$17512</definedName>
    <definedName name="DIRECTO7.42">[148]APU!$U$17146</definedName>
    <definedName name="DIRECTO7.43">[148]APU!$U$17573</definedName>
    <definedName name="DIRECTO7.44">[148]APU!$U$17329</definedName>
    <definedName name="DIRECTO70">[148]APU!$U$4341</definedName>
    <definedName name="DIRECTO71">[148]APU!$U$4402</definedName>
    <definedName name="DIRECTO72">[148]APU!$U$4463</definedName>
    <definedName name="DIRECTO73">[148]APU!$U$4524</definedName>
    <definedName name="DIRECTO74">[148]APU!$U$4585</definedName>
    <definedName name="DIRECTO75">[148]APU!$U$4646</definedName>
    <definedName name="DIRECTO76">[148]APU!$U$4707</definedName>
    <definedName name="DIRECTO77">[148]APU!$U$4768</definedName>
    <definedName name="DIRECTO78">[148]APU!$U$4829</definedName>
    <definedName name="DIRECTO79">[148]APU!$U$4890</definedName>
    <definedName name="DIRECTO8">[148]APU!$U$559</definedName>
    <definedName name="DIRECTO80">[148]APU!$U$4951</definedName>
    <definedName name="DIRECTO81">[148]APU!$U$5012</definedName>
    <definedName name="DIRECTO82">[148]APU!$U$5073</definedName>
    <definedName name="DIRECTO83">[148]APU!$U$5134</definedName>
    <definedName name="DIRECTO84">[148]APU!$U$5195</definedName>
    <definedName name="DIRECTO85">[148]APU!$U$5256</definedName>
    <definedName name="DIRECTO86">[148]APU!$U$5317</definedName>
    <definedName name="DIRECTO87">[148]APU!$U$5378</definedName>
    <definedName name="DIRECTO88">[148]APU!$U$5439</definedName>
    <definedName name="DIRECTO89">[148]APU!$U$5500</definedName>
    <definedName name="DIRECTO9">[148]APU!$U$620</definedName>
    <definedName name="DIRECTO9.1">[148]APU!$U$16597</definedName>
    <definedName name="DIRECTO9.2">[148]APU!$U$16658</definedName>
    <definedName name="DIRECTO9.3">[148]APU!$U$16719</definedName>
    <definedName name="DIRECTO9.4">[148]APU!$U$16780</definedName>
    <definedName name="DIRECTO9.5">[148]APU!$U$16841</definedName>
    <definedName name="DIRECTO90">[148]APU!$U$5561</definedName>
    <definedName name="DIRECTO91">[148]APU!$U$5622</definedName>
    <definedName name="DIRECTO92">[148]APU!$U$5683</definedName>
    <definedName name="DIRECTO93">[148]APU!$U$5744</definedName>
    <definedName name="DIRECTO94">[148]APU!$U$5805</definedName>
    <definedName name="DIRECTO95">[148]APU!$U$5866</definedName>
    <definedName name="DIRECTO96">[148]APU!$U$5927</definedName>
    <definedName name="DIRECTO97">[148]APU!$U$5988</definedName>
    <definedName name="DIRECTO98">[148]APU!$U$6049</definedName>
    <definedName name="DIRECTO99">[148]APU!$U$6110</definedName>
    <definedName name="DistanciasPRS7801">[149]Hoja1!$K$3:$L$55</definedName>
    <definedName name="DistanciasPRS9003">[149]Hoja1!$A$3:$B$52</definedName>
    <definedName name="DistanciasPRS9004">[149]Hoja1!$F$3:$G$33</definedName>
    <definedName name="dj">#REF!</definedName>
    <definedName name="djdytj" localSheetId="2" hidden="1">{"TAB1",#N/A,TRUE,"GENERAL";"TAB2",#N/A,TRUE,"GENERAL";"TAB3",#N/A,TRUE,"GENERAL";"TAB4",#N/A,TRUE,"GENERAL";"TAB5",#N/A,TRUE,"GENERAL"}</definedName>
    <definedName name="djdytj" localSheetId="3" hidden="1">{"TAB1",#N/A,TRUE,"GENERAL";"TAB2",#N/A,TRUE,"GENERAL";"TAB3",#N/A,TRUE,"GENERAL";"TAB4",#N/A,TRUE,"GENERAL";"TAB5",#N/A,TRUE,"GENERAL"}</definedName>
    <definedName name="djdytj" localSheetId="4" hidden="1">{"TAB1",#N/A,TRUE,"GENERAL";"TAB2",#N/A,TRUE,"GENERAL";"TAB3",#N/A,TRUE,"GENERAL";"TAB4",#N/A,TRUE,"GENERAL";"TAB5",#N/A,TRUE,"GENERAL"}</definedName>
    <definedName name="djdytj" localSheetId="5" hidden="1">{"TAB1",#N/A,TRUE,"GENERAL";"TAB2",#N/A,TRUE,"GENERAL";"TAB3",#N/A,TRUE,"GENERAL";"TAB4",#N/A,TRUE,"GENERAL";"TAB5",#N/A,TRUE,"GENERAL"}</definedName>
    <definedName name="djdytj" localSheetId="8" hidden="1">{"TAB1",#N/A,TRUE,"GENERAL";"TAB2",#N/A,TRUE,"GENERAL";"TAB3",#N/A,TRUE,"GENERAL";"TAB4",#N/A,TRUE,"GENERAL";"TAB5",#N/A,TRUE,"GENERAL"}</definedName>
    <definedName name="djdytj" localSheetId="16" hidden="1">{"TAB1",#N/A,TRUE,"GENERAL";"TAB2",#N/A,TRUE,"GENERAL";"TAB3",#N/A,TRUE,"GENERAL";"TAB4",#N/A,TRUE,"GENERAL";"TAB5",#N/A,TRUE,"GENERAL"}</definedName>
    <definedName name="djdytj" localSheetId="17" hidden="1">{"TAB1",#N/A,TRUE,"GENERAL";"TAB2",#N/A,TRUE,"GENERAL";"TAB3",#N/A,TRUE,"GENERAL";"TAB4",#N/A,TRUE,"GENERAL";"TAB5",#N/A,TRUE,"GENERAL"}</definedName>
    <definedName name="djdytj" localSheetId="18" hidden="1">{"TAB1",#N/A,TRUE,"GENERAL";"TAB2",#N/A,TRUE,"GENERAL";"TAB3",#N/A,TRUE,"GENERAL";"TAB4",#N/A,TRUE,"GENERAL";"TAB5",#N/A,TRUE,"GENERAL"}</definedName>
    <definedName name="djdytj" localSheetId="1" hidden="1">{"TAB1",#N/A,TRUE,"GENERAL";"TAB2",#N/A,TRUE,"GENERAL";"TAB3",#N/A,TRUE,"GENERAL";"TAB4",#N/A,TRUE,"GENERAL";"TAB5",#N/A,TRUE,"GENERAL"}</definedName>
    <definedName name="djdytj" hidden="1">{"TAB1",#N/A,TRUE,"GENERAL";"TAB2",#N/A,TRUE,"GENERAL";"TAB3",#N/A,TRUE,"GENERAL";"TAB4",#N/A,TRUE,"GENERAL";"TAB5",#N/A,TRUE,"GENERAL"}</definedName>
    <definedName name="dl">#REF!</definedName>
    <definedName name="dm" localSheetId="1">#REF!</definedName>
    <definedName name="DM">#REF!</definedName>
    <definedName name="do">#REF!</definedName>
    <definedName name="dolar">#REF!</definedName>
    <definedName name="dólar">#REF!</definedName>
    <definedName name="dolartyco">#REF!</definedName>
    <definedName name="DOLCAN">#REF!</definedName>
    <definedName name="DOR">#REF!</definedName>
    <definedName name="dos">#REF!</definedName>
    <definedName name="DotA">#REF!</definedName>
    <definedName name="DOTACION_SOLICITADA_POR_SECRETARIA_DE_SALUD___ASCENSORES">[71]PRESUPUESTO!#REF!</definedName>
    <definedName name="Dp">[139]Sanitario!$AC$8:$AD$8</definedName>
    <definedName name="DQ" localSheetId="1">#REF!</definedName>
    <definedName name="DQ">#REF!</definedName>
    <definedName name="DR">#REF!</definedName>
    <definedName name="drf">#REF!</definedName>
    <definedName name="dry" localSheetId="2" hidden="1">{"via1",#N/A,TRUE,"general";"via2",#N/A,TRUE,"general";"via3",#N/A,TRUE,"general"}</definedName>
    <definedName name="dry" localSheetId="3" hidden="1">{"via1",#N/A,TRUE,"general";"via2",#N/A,TRUE,"general";"via3",#N/A,TRUE,"general"}</definedName>
    <definedName name="dry" localSheetId="4" hidden="1">{"via1",#N/A,TRUE,"general";"via2",#N/A,TRUE,"general";"via3",#N/A,TRUE,"general"}</definedName>
    <definedName name="dry" localSheetId="5" hidden="1">{"via1",#N/A,TRUE,"general";"via2",#N/A,TRUE,"general";"via3",#N/A,TRUE,"general"}</definedName>
    <definedName name="dry" localSheetId="8" hidden="1">{"via1",#N/A,TRUE,"general";"via2",#N/A,TRUE,"general";"via3",#N/A,TRUE,"general"}</definedName>
    <definedName name="dry" localSheetId="16" hidden="1">{"via1",#N/A,TRUE,"general";"via2",#N/A,TRUE,"general";"via3",#N/A,TRUE,"general"}</definedName>
    <definedName name="dry" localSheetId="17" hidden="1">{"via1",#N/A,TRUE,"general";"via2",#N/A,TRUE,"general";"via3",#N/A,TRUE,"general"}</definedName>
    <definedName name="dry" localSheetId="18" hidden="1">{"via1",#N/A,TRUE,"general";"via2",#N/A,TRUE,"general";"via3",#N/A,TRUE,"general"}</definedName>
    <definedName name="dry" localSheetId="1" hidden="1">{"via1",#N/A,TRUE,"general";"via2",#N/A,TRUE,"general";"via3",#N/A,TRUE,"general"}</definedName>
    <definedName name="dry" hidden="1">{"via1",#N/A,TRUE,"general";"via2",#N/A,TRUE,"general";"via3",#N/A,TRUE,"general"}</definedName>
    <definedName name="Drywall">#REF!</definedName>
    <definedName name="DSA">#REF!</definedName>
    <definedName name="DSAD" localSheetId="2" hidden="1">{"via1",#N/A,TRUE,"general";"via2",#N/A,TRUE,"general";"via3",#N/A,TRUE,"general"}</definedName>
    <definedName name="DSAD" localSheetId="3" hidden="1">{"via1",#N/A,TRUE,"general";"via2",#N/A,TRUE,"general";"via3",#N/A,TRUE,"general"}</definedName>
    <definedName name="DSAD" localSheetId="4" hidden="1">{"via1",#N/A,TRUE,"general";"via2",#N/A,TRUE,"general";"via3",#N/A,TRUE,"general"}</definedName>
    <definedName name="DSAD" localSheetId="5" hidden="1">{"via1",#N/A,TRUE,"general";"via2",#N/A,TRUE,"general";"via3",#N/A,TRUE,"general"}</definedName>
    <definedName name="DSAD" localSheetId="8" hidden="1">{"via1",#N/A,TRUE,"general";"via2",#N/A,TRUE,"general";"via3",#N/A,TRUE,"general"}</definedName>
    <definedName name="DSAD" localSheetId="16" hidden="1">{"via1",#N/A,TRUE,"general";"via2",#N/A,TRUE,"general";"via3",#N/A,TRUE,"general"}</definedName>
    <definedName name="DSAD" localSheetId="17" hidden="1">{"via1",#N/A,TRUE,"general";"via2",#N/A,TRUE,"general";"via3",#N/A,TRUE,"general"}</definedName>
    <definedName name="DSAD" localSheetId="18" hidden="1">{"via1",#N/A,TRUE,"general";"via2",#N/A,TRUE,"general";"via3",#N/A,TRUE,"general"}</definedName>
    <definedName name="DSAD" localSheetId="1" hidden="1">{"via1",#N/A,TRUE,"general";"via2",#N/A,TRUE,"general";"via3",#N/A,TRUE,"general"}</definedName>
    <definedName name="DSAD" hidden="1">{"via1",#N/A,TRUE,"general";"via2",#N/A,TRUE,"general";"via3",#N/A,TRUE,"general"}</definedName>
    <definedName name="dsadfp" localSheetId="2" hidden="1">{"TAB1",#N/A,TRUE,"GENERAL";"TAB2",#N/A,TRUE,"GENERAL";"TAB3",#N/A,TRUE,"GENERAL";"TAB4",#N/A,TRUE,"GENERAL";"TAB5",#N/A,TRUE,"GENERAL"}</definedName>
    <definedName name="dsadfp" localSheetId="3" hidden="1">{"TAB1",#N/A,TRUE,"GENERAL";"TAB2",#N/A,TRUE,"GENERAL";"TAB3",#N/A,TRUE,"GENERAL";"TAB4",#N/A,TRUE,"GENERAL";"TAB5",#N/A,TRUE,"GENERAL"}</definedName>
    <definedName name="dsadfp" localSheetId="4" hidden="1">{"TAB1",#N/A,TRUE,"GENERAL";"TAB2",#N/A,TRUE,"GENERAL";"TAB3",#N/A,TRUE,"GENERAL";"TAB4",#N/A,TRUE,"GENERAL";"TAB5",#N/A,TRUE,"GENERAL"}</definedName>
    <definedName name="dsadfp" localSheetId="5" hidden="1">{"TAB1",#N/A,TRUE,"GENERAL";"TAB2",#N/A,TRUE,"GENERAL";"TAB3",#N/A,TRUE,"GENERAL";"TAB4",#N/A,TRUE,"GENERAL";"TAB5",#N/A,TRUE,"GENERAL"}</definedName>
    <definedName name="dsadfp" localSheetId="8" hidden="1">{"TAB1",#N/A,TRUE,"GENERAL";"TAB2",#N/A,TRUE,"GENERAL";"TAB3",#N/A,TRUE,"GENERAL";"TAB4",#N/A,TRUE,"GENERAL";"TAB5",#N/A,TRUE,"GENERAL"}</definedName>
    <definedName name="dsadfp" localSheetId="16" hidden="1">{"TAB1",#N/A,TRUE,"GENERAL";"TAB2",#N/A,TRUE,"GENERAL";"TAB3",#N/A,TRUE,"GENERAL";"TAB4",#N/A,TRUE,"GENERAL";"TAB5",#N/A,TRUE,"GENERAL"}</definedName>
    <definedName name="dsadfp" localSheetId="17" hidden="1">{"TAB1",#N/A,TRUE,"GENERAL";"TAB2",#N/A,TRUE,"GENERAL";"TAB3",#N/A,TRUE,"GENERAL";"TAB4",#N/A,TRUE,"GENERAL";"TAB5",#N/A,TRUE,"GENERAL"}</definedName>
    <definedName name="dsadfp" localSheetId="18" hidden="1">{"TAB1",#N/A,TRUE,"GENERAL";"TAB2",#N/A,TRUE,"GENERAL";"TAB3",#N/A,TRUE,"GENERAL";"TAB4",#N/A,TRUE,"GENERAL";"TAB5",#N/A,TRUE,"GENERAL"}</definedName>
    <definedName name="dsadfp" localSheetId="1" hidden="1">{"TAB1",#N/A,TRUE,"GENERAL";"TAB2",#N/A,TRUE,"GENERAL";"TAB3",#N/A,TRUE,"GENERAL";"TAB4",#N/A,TRUE,"GENERAL";"TAB5",#N/A,TRUE,"GENERAL"}</definedName>
    <definedName name="dsadfp" hidden="1">{"TAB1",#N/A,TRUE,"GENERAL";"TAB2",#N/A,TRUE,"GENERAL";"TAB3",#N/A,TRUE,"GENERAL";"TAB4",#N/A,TRUE,"GENERAL";"TAB5",#N/A,TRUE,"GENERAL"}</definedName>
    <definedName name="Dsbcm" localSheetId="1">#REF!</definedName>
    <definedName name="Dsbcm">#REF!</definedName>
    <definedName name="DSD" localSheetId="2" hidden="1">{"via1",#N/A,TRUE,"general";"via2",#N/A,TRUE,"general";"via3",#N/A,TRUE,"general"}</definedName>
    <definedName name="DSD" localSheetId="3" hidden="1">{"via1",#N/A,TRUE,"general";"via2",#N/A,TRUE,"general";"via3",#N/A,TRUE,"general"}</definedName>
    <definedName name="DSD" localSheetId="4" hidden="1">{"via1",#N/A,TRUE,"general";"via2",#N/A,TRUE,"general";"via3",#N/A,TRUE,"general"}</definedName>
    <definedName name="DSD" localSheetId="5" hidden="1">{"via1",#N/A,TRUE,"general";"via2",#N/A,TRUE,"general";"via3",#N/A,TRUE,"general"}</definedName>
    <definedName name="DSD" localSheetId="8" hidden="1">{"via1",#N/A,TRUE,"general";"via2",#N/A,TRUE,"general";"via3",#N/A,TRUE,"general"}</definedName>
    <definedName name="DSD" localSheetId="16" hidden="1">{"via1",#N/A,TRUE,"general";"via2",#N/A,TRUE,"general";"via3",#N/A,TRUE,"general"}</definedName>
    <definedName name="DSD" localSheetId="17" hidden="1">{"via1",#N/A,TRUE,"general";"via2",#N/A,TRUE,"general";"via3",#N/A,TRUE,"general"}</definedName>
    <definedName name="DSD" localSheetId="18" hidden="1">{"via1",#N/A,TRUE,"general";"via2",#N/A,TRUE,"general";"via3",#N/A,TRUE,"general"}</definedName>
    <definedName name="DSD" localSheetId="1" hidden="1">{"via1",#N/A,TRUE,"general";"via2",#N/A,TRUE,"general";"via3",#N/A,TRUE,"general"}</definedName>
    <definedName name="DSD" hidden="1">{"via1",#N/A,TRUE,"general";"via2",#N/A,TRUE,"general";"via3",#N/A,TRUE,"general"}</definedName>
    <definedName name="dsdads4" localSheetId="2" hidden="1">{"TAB1",#N/A,TRUE,"GENERAL";"TAB2",#N/A,TRUE,"GENERAL";"TAB3",#N/A,TRUE,"GENERAL";"TAB4",#N/A,TRUE,"GENERAL";"TAB5",#N/A,TRUE,"GENERAL"}</definedName>
    <definedName name="dsdads4" localSheetId="3" hidden="1">{"TAB1",#N/A,TRUE,"GENERAL";"TAB2",#N/A,TRUE,"GENERAL";"TAB3",#N/A,TRUE,"GENERAL";"TAB4",#N/A,TRUE,"GENERAL";"TAB5",#N/A,TRUE,"GENERAL"}</definedName>
    <definedName name="dsdads4" localSheetId="4" hidden="1">{"TAB1",#N/A,TRUE,"GENERAL";"TAB2",#N/A,TRUE,"GENERAL";"TAB3",#N/A,TRUE,"GENERAL";"TAB4",#N/A,TRUE,"GENERAL";"TAB5",#N/A,TRUE,"GENERAL"}</definedName>
    <definedName name="dsdads4" localSheetId="5" hidden="1">{"TAB1",#N/A,TRUE,"GENERAL";"TAB2",#N/A,TRUE,"GENERAL";"TAB3",#N/A,TRUE,"GENERAL";"TAB4",#N/A,TRUE,"GENERAL";"TAB5",#N/A,TRUE,"GENERAL"}</definedName>
    <definedName name="dsdads4" localSheetId="8" hidden="1">{"TAB1",#N/A,TRUE,"GENERAL";"TAB2",#N/A,TRUE,"GENERAL";"TAB3",#N/A,TRUE,"GENERAL";"TAB4",#N/A,TRUE,"GENERAL";"TAB5",#N/A,TRUE,"GENERAL"}</definedName>
    <definedName name="dsdads4" localSheetId="16" hidden="1">{"TAB1",#N/A,TRUE,"GENERAL";"TAB2",#N/A,TRUE,"GENERAL";"TAB3",#N/A,TRUE,"GENERAL";"TAB4",#N/A,TRUE,"GENERAL";"TAB5",#N/A,TRUE,"GENERAL"}</definedName>
    <definedName name="dsdads4" localSheetId="17" hidden="1">{"TAB1",#N/A,TRUE,"GENERAL";"TAB2",#N/A,TRUE,"GENERAL";"TAB3",#N/A,TRUE,"GENERAL";"TAB4",#N/A,TRUE,"GENERAL";"TAB5",#N/A,TRUE,"GENERAL"}</definedName>
    <definedName name="dsdads4" localSheetId="18" hidden="1">{"TAB1",#N/A,TRUE,"GENERAL";"TAB2",#N/A,TRUE,"GENERAL";"TAB3",#N/A,TRUE,"GENERAL";"TAB4",#N/A,TRUE,"GENERAL";"TAB5",#N/A,TRUE,"GENERAL"}</definedName>
    <definedName name="dsdads4" localSheetId="1" hidden="1">{"TAB1",#N/A,TRUE,"GENERAL";"TAB2",#N/A,TRUE,"GENERAL";"TAB3",#N/A,TRUE,"GENERAL";"TAB4",#N/A,TRUE,"GENERAL";"TAB5",#N/A,TRUE,"GENERAL"}</definedName>
    <definedName name="dsdads4" hidden="1">{"TAB1",#N/A,TRUE,"GENERAL";"TAB2",#N/A,TRUE,"GENERAL";"TAB3",#N/A,TRUE,"GENERAL";"TAB4",#N/A,TRUE,"GENERAL";"TAB5",#N/A,TRUE,"GENERAL"}</definedName>
    <definedName name="DSF" localSheetId="2" hidden="1">{"via1",#N/A,TRUE,"general";"via2",#N/A,TRUE,"general";"via3",#N/A,TRUE,"general"}</definedName>
    <definedName name="DSF" localSheetId="3" hidden="1">{"via1",#N/A,TRUE,"general";"via2",#N/A,TRUE,"general";"via3",#N/A,TRUE,"general"}</definedName>
    <definedName name="DSF" localSheetId="4" hidden="1">{"via1",#N/A,TRUE,"general";"via2",#N/A,TRUE,"general";"via3",#N/A,TRUE,"general"}</definedName>
    <definedName name="DSF" localSheetId="5" hidden="1">{"via1",#N/A,TRUE,"general";"via2",#N/A,TRUE,"general";"via3",#N/A,TRUE,"general"}</definedName>
    <definedName name="DSF" localSheetId="8" hidden="1">{"via1",#N/A,TRUE,"general";"via2",#N/A,TRUE,"general";"via3",#N/A,TRUE,"general"}</definedName>
    <definedName name="DSF" localSheetId="16" hidden="1">{"via1",#N/A,TRUE,"general";"via2",#N/A,TRUE,"general";"via3",#N/A,TRUE,"general"}</definedName>
    <definedName name="DSF" localSheetId="17" hidden="1">{"via1",#N/A,TRUE,"general";"via2",#N/A,TRUE,"general";"via3",#N/A,TRUE,"general"}</definedName>
    <definedName name="DSF" localSheetId="18" hidden="1">{"via1",#N/A,TRUE,"general";"via2",#N/A,TRUE,"general";"via3",#N/A,TRUE,"general"}</definedName>
    <definedName name="DSF" localSheetId="1" hidden="1">{"via1",#N/A,TRUE,"general";"via2",#N/A,TRUE,"general";"via3",#N/A,TRUE,"general"}</definedName>
    <definedName name="DSF" hidden="1">{"via1",#N/A,TRUE,"general";"via2",#N/A,TRUE,"general";"via3",#N/A,TRUE,"general"}</definedName>
    <definedName name="DSFCVTY" localSheetId="2" hidden="1">{"TAB1",#N/A,TRUE,"GENERAL";"TAB2",#N/A,TRUE,"GENERAL";"TAB3",#N/A,TRUE,"GENERAL";"TAB4",#N/A,TRUE,"GENERAL";"TAB5",#N/A,TRUE,"GENERAL"}</definedName>
    <definedName name="DSFCVTY" localSheetId="3" hidden="1">{"TAB1",#N/A,TRUE,"GENERAL";"TAB2",#N/A,TRUE,"GENERAL";"TAB3",#N/A,TRUE,"GENERAL";"TAB4",#N/A,TRUE,"GENERAL";"TAB5",#N/A,TRUE,"GENERAL"}</definedName>
    <definedName name="DSFCVTY" localSheetId="4" hidden="1">{"TAB1",#N/A,TRUE,"GENERAL";"TAB2",#N/A,TRUE,"GENERAL";"TAB3",#N/A,TRUE,"GENERAL";"TAB4",#N/A,TRUE,"GENERAL";"TAB5",#N/A,TRUE,"GENERAL"}</definedName>
    <definedName name="DSFCVTY" localSheetId="5" hidden="1">{"TAB1",#N/A,TRUE,"GENERAL";"TAB2",#N/A,TRUE,"GENERAL";"TAB3",#N/A,TRUE,"GENERAL";"TAB4",#N/A,TRUE,"GENERAL";"TAB5",#N/A,TRUE,"GENERAL"}</definedName>
    <definedName name="DSFCVTY" localSheetId="8" hidden="1">{"TAB1",#N/A,TRUE,"GENERAL";"TAB2",#N/A,TRUE,"GENERAL";"TAB3",#N/A,TRUE,"GENERAL";"TAB4",#N/A,TRUE,"GENERAL";"TAB5",#N/A,TRUE,"GENERAL"}</definedName>
    <definedName name="DSFCVTY" localSheetId="16" hidden="1">{"TAB1",#N/A,TRUE,"GENERAL";"TAB2",#N/A,TRUE,"GENERAL";"TAB3",#N/A,TRUE,"GENERAL";"TAB4",#N/A,TRUE,"GENERAL";"TAB5",#N/A,TRUE,"GENERAL"}</definedName>
    <definedName name="DSFCVTY" localSheetId="17" hidden="1">{"TAB1",#N/A,TRUE,"GENERAL";"TAB2",#N/A,TRUE,"GENERAL";"TAB3",#N/A,TRUE,"GENERAL";"TAB4",#N/A,TRUE,"GENERAL";"TAB5",#N/A,TRUE,"GENERAL"}</definedName>
    <definedName name="DSFCVTY" localSheetId="18" hidden="1">{"TAB1",#N/A,TRUE,"GENERAL";"TAB2",#N/A,TRUE,"GENERAL";"TAB3",#N/A,TRUE,"GENERAL";"TAB4",#N/A,TRUE,"GENERAL";"TAB5",#N/A,TRUE,"GENERAL"}</definedName>
    <definedName name="DSFCVTY" localSheetId="1" hidden="1">{"TAB1",#N/A,TRUE,"GENERAL";"TAB2",#N/A,TRUE,"GENERAL";"TAB3",#N/A,TRUE,"GENERAL";"TAB4",#N/A,TRUE,"GENERAL";"TAB5",#N/A,TRUE,"GENERAL"}</definedName>
    <definedName name="DSFCVTY" hidden="1">{"TAB1",#N/A,TRUE,"GENERAL";"TAB2",#N/A,TRUE,"GENERAL";"TAB3",#N/A,TRUE,"GENERAL";"TAB4",#N/A,TRUE,"GENERAL";"TAB5",#N/A,TRUE,"GENERAL"}</definedName>
    <definedName name="dsfg" localSheetId="2" hidden="1">{"via1",#N/A,TRUE,"general";"via2",#N/A,TRUE,"general";"via3",#N/A,TRUE,"general"}</definedName>
    <definedName name="dsfg" localSheetId="3" hidden="1">{"via1",#N/A,TRUE,"general";"via2",#N/A,TRUE,"general";"via3",#N/A,TRUE,"general"}</definedName>
    <definedName name="dsfg" localSheetId="4" hidden="1">{"via1",#N/A,TRUE,"general";"via2",#N/A,TRUE,"general";"via3",#N/A,TRUE,"general"}</definedName>
    <definedName name="dsfg" localSheetId="5" hidden="1">{"via1",#N/A,TRUE,"general";"via2",#N/A,TRUE,"general";"via3",#N/A,TRUE,"general"}</definedName>
    <definedName name="dsfg" localSheetId="8" hidden="1">{"via1",#N/A,TRUE,"general";"via2",#N/A,TRUE,"general";"via3",#N/A,TRUE,"general"}</definedName>
    <definedName name="dsfg" localSheetId="16" hidden="1">{"via1",#N/A,TRUE,"general";"via2",#N/A,TRUE,"general";"via3",#N/A,TRUE,"general"}</definedName>
    <definedName name="dsfg" localSheetId="17" hidden="1">{"via1",#N/A,TRUE,"general";"via2",#N/A,TRUE,"general";"via3",#N/A,TRUE,"general"}</definedName>
    <definedName name="dsfg" localSheetId="18" hidden="1">{"via1",#N/A,TRUE,"general";"via2",#N/A,TRUE,"general";"via3",#N/A,TRUE,"general"}</definedName>
    <definedName name="dsfg" localSheetId="1" hidden="1">{"via1",#N/A,TRUE,"general";"via2",#N/A,TRUE,"general";"via3",#N/A,TRUE,"general"}</definedName>
    <definedName name="dsfg" hidden="1">{"via1",#N/A,TRUE,"general";"via2",#N/A,TRUE,"general";"via3",#N/A,TRUE,"general"}</definedName>
    <definedName name="dsfhgfdh" localSheetId="2" hidden="1">{"TAB1",#N/A,TRUE,"GENERAL";"TAB2",#N/A,TRUE,"GENERAL";"TAB3",#N/A,TRUE,"GENERAL";"TAB4",#N/A,TRUE,"GENERAL";"TAB5",#N/A,TRUE,"GENERAL"}</definedName>
    <definedName name="dsfhgfdh" localSheetId="3" hidden="1">{"TAB1",#N/A,TRUE,"GENERAL";"TAB2",#N/A,TRUE,"GENERAL";"TAB3",#N/A,TRUE,"GENERAL";"TAB4",#N/A,TRUE,"GENERAL";"TAB5",#N/A,TRUE,"GENERAL"}</definedName>
    <definedName name="dsfhgfdh" localSheetId="4" hidden="1">{"TAB1",#N/A,TRUE,"GENERAL";"TAB2",#N/A,TRUE,"GENERAL";"TAB3",#N/A,TRUE,"GENERAL";"TAB4",#N/A,TRUE,"GENERAL";"TAB5",#N/A,TRUE,"GENERAL"}</definedName>
    <definedName name="dsfhgfdh" localSheetId="5" hidden="1">{"TAB1",#N/A,TRUE,"GENERAL";"TAB2",#N/A,TRUE,"GENERAL";"TAB3",#N/A,TRUE,"GENERAL";"TAB4",#N/A,TRUE,"GENERAL";"TAB5",#N/A,TRUE,"GENERAL"}</definedName>
    <definedName name="dsfhgfdh" localSheetId="8" hidden="1">{"TAB1",#N/A,TRUE,"GENERAL";"TAB2",#N/A,TRUE,"GENERAL";"TAB3",#N/A,TRUE,"GENERAL";"TAB4",#N/A,TRUE,"GENERAL";"TAB5",#N/A,TRUE,"GENERAL"}</definedName>
    <definedName name="dsfhgfdh" localSheetId="16" hidden="1">{"TAB1",#N/A,TRUE,"GENERAL";"TAB2",#N/A,TRUE,"GENERAL";"TAB3",#N/A,TRUE,"GENERAL";"TAB4",#N/A,TRUE,"GENERAL";"TAB5",#N/A,TRUE,"GENERAL"}</definedName>
    <definedName name="dsfhgfdh" localSheetId="17" hidden="1">{"TAB1",#N/A,TRUE,"GENERAL";"TAB2",#N/A,TRUE,"GENERAL";"TAB3",#N/A,TRUE,"GENERAL";"TAB4",#N/A,TRUE,"GENERAL";"TAB5",#N/A,TRUE,"GENERAL"}</definedName>
    <definedName name="dsfhgfdh" localSheetId="18" hidden="1">{"TAB1",#N/A,TRUE,"GENERAL";"TAB2",#N/A,TRUE,"GENERAL";"TAB3",#N/A,TRUE,"GENERAL";"TAB4",#N/A,TRUE,"GENERAL";"TAB5",#N/A,TRUE,"GENERAL"}</definedName>
    <definedName name="dsfhgfdh" localSheetId="1" hidden="1">{"TAB1",#N/A,TRUE,"GENERAL";"TAB2",#N/A,TRUE,"GENERAL";"TAB3",#N/A,TRUE,"GENERAL";"TAB4",#N/A,TRUE,"GENERAL";"TAB5",#N/A,TRUE,"GENERAL"}</definedName>
    <definedName name="dsfhgfdh" hidden="1">{"TAB1",#N/A,TRUE,"GENERAL";"TAB2",#N/A,TRUE,"GENERAL";"TAB3",#N/A,TRUE,"GENERAL";"TAB4",#N/A,TRUE,"GENERAL";"TAB5",#N/A,TRUE,"GENERAL"}</definedName>
    <definedName name="dsfsdf" localSheetId="2" hidden="1">{"via1",#N/A,TRUE,"general";"via2",#N/A,TRUE,"general";"via3",#N/A,TRUE,"general"}</definedName>
    <definedName name="dsfsdf" localSheetId="3" hidden="1">{"via1",#N/A,TRUE,"general";"via2",#N/A,TRUE,"general";"via3",#N/A,TRUE,"general"}</definedName>
    <definedName name="dsfsdf" localSheetId="4" hidden="1">{"via1",#N/A,TRUE,"general";"via2",#N/A,TRUE,"general";"via3",#N/A,TRUE,"general"}</definedName>
    <definedName name="dsfsdf" localSheetId="5" hidden="1">{"via1",#N/A,TRUE,"general";"via2",#N/A,TRUE,"general";"via3",#N/A,TRUE,"general"}</definedName>
    <definedName name="dsfsdf" localSheetId="8" hidden="1">{"via1",#N/A,TRUE,"general";"via2",#N/A,TRUE,"general";"via3",#N/A,TRUE,"general"}</definedName>
    <definedName name="dsfsdf" localSheetId="16" hidden="1">{"via1",#N/A,TRUE,"general";"via2",#N/A,TRUE,"general";"via3",#N/A,TRUE,"general"}</definedName>
    <definedName name="dsfsdf" localSheetId="17" hidden="1">{"via1",#N/A,TRUE,"general";"via2",#N/A,TRUE,"general";"via3",#N/A,TRUE,"general"}</definedName>
    <definedName name="dsfsdf" localSheetId="18" hidden="1">{"via1",#N/A,TRUE,"general";"via2",#N/A,TRUE,"general";"via3",#N/A,TRUE,"general"}</definedName>
    <definedName name="dsfsdf" localSheetId="1" hidden="1">{"via1",#N/A,TRUE,"general";"via2",#N/A,TRUE,"general";"via3",#N/A,TRUE,"general"}</definedName>
    <definedName name="dsfsdf" hidden="1">{"via1",#N/A,TRUE,"general";"via2",#N/A,TRUE,"general";"via3",#N/A,TRUE,"general"}</definedName>
    <definedName name="DSFSDFCXV" localSheetId="2" hidden="1">{"TAB1",#N/A,TRUE,"GENERAL";"TAB2",#N/A,TRUE,"GENERAL";"TAB3",#N/A,TRUE,"GENERAL";"TAB4",#N/A,TRUE,"GENERAL";"TAB5",#N/A,TRUE,"GENERAL"}</definedName>
    <definedName name="DSFSDFCXV" localSheetId="3" hidden="1">{"TAB1",#N/A,TRUE,"GENERAL";"TAB2",#N/A,TRUE,"GENERAL";"TAB3",#N/A,TRUE,"GENERAL";"TAB4",#N/A,TRUE,"GENERAL";"TAB5",#N/A,TRUE,"GENERAL"}</definedName>
    <definedName name="DSFSDFCXV" localSheetId="4" hidden="1">{"TAB1",#N/A,TRUE,"GENERAL";"TAB2",#N/A,TRUE,"GENERAL";"TAB3",#N/A,TRUE,"GENERAL";"TAB4",#N/A,TRUE,"GENERAL";"TAB5",#N/A,TRUE,"GENERAL"}</definedName>
    <definedName name="DSFSDFCXV" localSheetId="5" hidden="1">{"TAB1",#N/A,TRUE,"GENERAL";"TAB2",#N/A,TRUE,"GENERAL";"TAB3",#N/A,TRUE,"GENERAL";"TAB4",#N/A,TRUE,"GENERAL";"TAB5",#N/A,TRUE,"GENERAL"}</definedName>
    <definedName name="DSFSDFCXV" localSheetId="8" hidden="1">{"TAB1",#N/A,TRUE,"GENERAL";"TAB2",#N/A,TRUE,"GENERAL";"TAB3",#N/A,TRUE,"GENERAL";"TAB4",#N/A,TRUE,"GENERAL";"TAB5",#N/A,TRUE,"GENERAL"}</definedName>
    <definedName name="DSFSDFCXV" localSheetId="16" hidden="1">{"TAB1",#N/A,TRUE,"GENERAL";"TAB2",#N/A,TRUE,"GENERAL";"TAB3",#N/A,TRUE,"GENERAL";"TAB4",#N/A,TRUE,"GENERAL";"TAB5",#N/A,TRUE,"GENERAL"}</definedName>
    <definedName name="DSFSDFCXV" localSheetId="17" hidden="1">{"TAB1",#N/A,TRUE,"GENERAL";"TAB2",#N/A,TRUE,"GENERAL";"TAB3",#N/A,TRUE,"GENERAL";"TAB4",#N/A,TRUE,"GENERAL";"TAB5",#N/A,TRUE,"GENERAL"}</definedName>
    <definedName name="DSFSDFCXV" localSheetId="18" hidden="1">{"TAB1",#N/A,TRUE,"GENERAL";"TAB2",#N/A,TRUE,"GENERAL";"TAB3",#N/A,TRUE,"GENERAL";"TAB4",#N/A,TRUE,"GENERAL";"TAB5",#N/A,TRUE,"GENERAL"}</definedName>
    <definedName name="DSFSDFCXV" localSheetId="1" hidden="1">{"TAB1",#N/A,TRUE,"GENERAL";"TAB2",#N/A,TRUE,"GENERAL";"TAB3",#N/A,TRUE,"GENERAL";"TAB4",#N/A,TRUE,"GENERAL";"TAB5",#N/A,TRUE,"GENERAL"}</definedName>
    <definedName name="DSFSDFCXV" hidden="1">{"TAB1",#N/A,TRUE,"GENERAL";"TAB2",#N/A,TRUE,"GENERAL";"TAB3",#N/A,TRUE,"GENERAL";"TAB4",#N/A,TRUE,"GENERAL";"TAB5",#N/A,TRUE,"GENERAL"}</definedName>
    <definedName name="dsfsvm" localSheetId="2" hidden="1">{"TAB1",#N/A,TRUE,"GENERAL";"TAB2",#N/A,TRUE,"GENERAL";"TAB3",#N/A,TRUE,"GENERAL";"TAB4",#N/A,TRUE,"GENERAL";"TAB5",#N/A,TRUE,"GENERAL"}</definedName>
    <definedName name="dsfsvm" localSheetId="3" hidden="1">{"TAB1",#N/A,TRUE,"GENERAL";"TAB2",#N/A,TRUE,"GENERAL";"TAB3",#N/A,TRUE,"GENERAL";"TAB4",#N/A,TRUE,"GENERAL";"TAB5",#N/A,TRUE,"GENERAL"}</definedName>
    <definedName name="dsfsvm" localSheetId="4" hidden="1">{"TAB1",#N/A,TRUE,"GENERAL";"TAB2",#N/A,TRUE,"GENERAL";"TAB3",#N/A,TRUE,"GENERAL";"TAB4",#N/A,TRUE,"GENERAL";"TAB5",#N/A,TRUE,"GENERAL"}</definedName>
    <definedName name="dsfsvm" localSheetId="5" hidden="1">{"TAB1",#N/A,TRUE,"GENERAL";"TAB2",#N/A,TRUE,"GENERAL";"TAB3",#N/A,TRUE,"GENERAL";"TAB4",#N/A,TRUE,"GENERAL";"TAB5",#N/A,TRUE,"GENERAL"}</definedName>
    <definedName name="dsfsvm" localSheetId="8" hidden="1">{"TAB1",#N/A,TRUE,"GENERAL";"TAB2",#N/A,TRUE,"GENERAL";"TAB3",#N/A,TRUE,"GENERAL";"TAB4",#N/A,TRUE,"GENERAL";"TAB5",#N/A,TRUE,"GENERAL"}</definedName>
    <definedName name="dsfsvm" localSheetId="16" hidden="1">{"TAB1",#N/A,TRUE,"GENERAL";"TAB2",#N/A,TRUE,"GENERAL";"TAB3",#N/A,TRUE,"GENERAL";"TAB4",#N/A,TRUE,"GENERAL";"TAB5",#N/A,TRUE,"GENERAL"}</definedName>
    <definedName name="dsfsvm" localSheetId="17" hidden="1">{"TAB1",#N/A,TRUE,"GENERAL";"TAB2",#N/A,TRUE,"GENERAL";"TAB3",#N/A,TRUE,"GENERAL";"TAB4",#N/A,TRUE,"GENERAL";"TAB5",#N/A,TRUE,"GENERAL"}</definedName>
    <definedName name="dsfsvm" localSheetId="18" hidden="1">{"TAB1",#N/A,TRUE,"GENERAL";"TAB2",#N/A,TRUE,"GENERAL";"TAB3",#N/A,TRUE,"GENERAL";"TAB4",#N/A,TRUE,"GENERAL";"TAB5",#N/A,TRUE,"GENERAL"}</definedName>
    <definedName name="dsfsvm" localSheetId="1" hidden="1">{"TAB1",#N/A,TRUE,"GENERAL";"TAB2",#N/A,TRUE,"GENERAL";"TAB3",#N/A,TRUE,"GENERAL";"TAB4",#N/A,TRUE,"GENERAL";"TAB5",#N/A,TRUE,"GENERAL"}</definedName>
    <definedName name="dsfsvm" hidden="1">{"TAB1",#N/A,TRUE,"GENERAL";"TAB2",#N/A,TRUE,"GENERAL";"TAB3",#N/A,TRUE,"GENERAL";"TAB4",#N/A,TRUE,"GENERAL";"TAB5",#N/A,TRUE,"GENERAL"}</definedName>
    <definedName name="dsftbv" localSheetId="2" hidden="1">{"via1",#N/A,TRUE,"general";"via2",#N/A,TRUE,"general";"via3",#N/A,TRUE,"general"}</definedName>
    <definedName name="dsftbv" localSheetId="3" hidden="1">{"via1",#N/A,TRUE,"general";"via2",#N/A,TRUE,"general";"via3",#N/A,TRUE,"general"}</definedName>
    <definedName name="dsftbv" localSheetId="4" hidden="1">{"via1",#N/A,TRUE,"general";"via2",#N/A,TRUE,"general";"via3",#N/A,TRUE,"general"}</definedName>
    <definedName name="dsftbv" localSheetId="5" hidden="1">{"via1",#N/A,TRUE,"general";"via2",#N/A,TRUE,"general";"via3",#N/A,TRUE,"general"}</definedName>
    <definedName name="dsftbv" localSheetId="8" hidden="1">{"via1",#N/A,TRUE,"general";"via2",#N/A,TRUE,"general";"via3",#N/A,TRUE,"general"}</definedName>
    <definedName name="dsftbv" localSheetId="16" hidden="1">{"via1",#N/A,TRUE,"general";"via2",#N/A,TRUE,"general";"via3",#N/A,TRUE,"general"}</definedName>
    <definedName name="dsftbv" localSheetId="17" hidden="1">{"via1",#N/A,TRUE,"general";"via2",#N/A,TRUE,"general";"via3",#N/A,TRUE,"general"}</definedName>
    <definedName name="dsftbv" localSheetId="18" hidden="1">{"via1",#N/A,TRUE,"general";"via2",#N/A,TRUE,"general";"via3",#N/A,TRUE,"general"}</definedName>
    <definedName name="dsftbv" localSheetId="1" hidden="1">{"via1",#N/A,TRUE,"general";"via2",#N/A,TRUE,"general";"via3",#N/A,TRUE,"general"}</definedName>
    <definedName name="dsftbv" hidden="1">{"via1",#N/A,TRUE,"general";"via2",#N/A,TRUE,"general";"via3",#N/A,TRUE,"general"}</definedName>
    <definedName name="dt">#REF!</definedName>
    <definedName name="dtrhj" localSheetId="2" hidden="1">{"via1",#N/A,TRUE,"general";"via2",#N/A,TRUE,"general";"via3",#N/A,TRUE,"general"}</definedName>
    <definedName name="dtrhj" localSheetId="3" hidden="1">{"via1",#N/A,TRUE,"general";"via2",#N/A,TRUE,"general";"via3",#N/A,TRUE,"general"}</definedName>
    <definedName name="dtrhj" localSheetId="4" hidden="1">{"via1",#N/A,TRUE,"general";"via2",#N/A,TRUE,"general";"via3",#N/A,TRUE,"general"}</definedName>
    <definedName name="dtrhj" localSheetId="5" hidden="1">{"via1",#N/A,TRUE,"general";"via2",#N/A,TRUE,"general";"via3",#N/A,TRUE,"general"}</definedName>
    <definedName name="dtrhj" localSheetId="8" hidden="1">{"via1",#N/A,TRUE,"general";"via2",#N/A,TRUE,"general";"via3",#N/A,TRUE,"general"}</definedName>
    <definedName name="dtrhj" localSheetId="16" hidden="1">{"via1",#N/A,TRUE,"general";"via2",#N/A,TRUE,"general";"via3",#N/A,TRUE,"general"}</definedName>
    <definedName name="dtrhj" localSheetId="17" hidden="1">{"via1",#N/A,TRUE,"general";"via2",#N/A,TRUE,"general";"via3",#N/A,TRUE,"general"}</definedName>
    <definedName name="dtrhj" localSheetId="18" hidden="1">{"via1",#N/A,TRUE,"general";"via2",#N/A,TRUE,"general";"via3",#N/A,TRUE,"general"}</definedName>
    <definedName name="dtrhj" localSheetId="1" hidden="1">{"via1",#N/A,TRUE,"general";"via2",#N/A,TRUE,"general";"via3",#N/A,TRUE,"general"}</definedName>
    <definedName name="dtrhj" hidden="1">{"via1",#N/A,TRUE,"general";"via2",#N/A,TRUE,"general";"via3",#N/A,TRUE,"general"}</definedName>
    <definedName name="DTS">#REF!</definedName>
    <definedName name="ducha">#REF!</definedName>
    <definedName name="DUCHATAYRONATOT">#REF!</definedName>
    <definedName name="DUCTO">[150]CONDUIT!#REF!</definedName>
    <definedName name="Duitama">#REF!</definedName>
    <definedName name="DuracionMeses">#REF!</definedName>
    <definedName name="DuracionSemanas">#REF!</definedName>
    <definedName name="Dv">[139]Sanitario!$AC$7:$AD$7</definedName>
    <definedName name="dxfgg" localSheetId="2" hidden="1">{"via1",#N/A,TRUE,"general";"via2",#N/A,TRUE,"general";"via3",#N/A,TRUE,"general"}</definedName>
    <definedName name="dxfgg" localSheetId="3" hidden="1">{"via1",#N/A,TRUE,"general";"via2",#N/A,TRUE,"general";"via3",#N/A,TRUE,"general"}</definedName>
    <definedName name="dxfgg" localSheetId="4" hidden="1">{"via1",#N/A,TRUE,"general";"via2",#N/A,TRUE,"general";"via3",#N/A,TRUE,"general"}</definedName>
    <definedName name="dxfgg" localSheetId="5" hidden="1">{"via1",#N/A,TRUE,"general";"via2",#N/A,TRUE,"general";"via3",#N/A,TRUE,"general"}</definedName>
    <definedName name="dxfgg" localSheetId="8" hidden="1">{"via1",#N/A,TRUE,"general";"via2",#N/A,TRUE,"general";"via3",#N/A,TRUE,"general"}</definedName>
    <definedName name="dxfgg" localSheetId="16" hidden="1">{"via1",#N/A,TRUE,"general";"via2",#N/A,TRUE,"general";"via3",#N/A,TRUE,"general"}</definedName>
    <definedName name="dxfgg" localSheetId="17" hidden="1">{"via1",#N/A,TRUE,"general";"via2",#N/A,TRUE,"general";"via3",#N/A,TRUE,"general"}</definedName>
    <definedName name="dxfgg" localSheetId="18" hidden="1">{"via1",#N/A,TRUE,"general";"via2",#N/A,TRUE,"general";"via3",#N/A,TRUE,"general"}</definedName>
    <definedName name="dxfgg" localSheetId="1" hidden="1">{"via1",#N/A,TRUE,"general";"via2",#N/A,TRUE,"general";"via3",#N/A,TRUE,"general"}</definedName>
    <definedName name="dxfgg" hidden="1">{"via1",#N/A,TRUE,"general";"via2",#N/A,TRUE,"general";"via3",#N/A,TRUE,"general"}</definedName>
    <definedName name="e" localSheetId="1">#REF!</definedName>
    <definedName name="e">#REF!</definedName>
    <definedName name="E_03">#REF!</definedName>
    <definedName name="e3e33" localSheetId="2" hidden="1">{"via1",#N/A,TRUE,"general";"via2",#N/A,TRUE,"general";"via3",#N/A,TRUE,"general"}</definedName>
    <definedName name="e3e33" localSheetId="3" hidden="1">{"via1",#N/A,TRUE,"general";"via2",#N/A,TRUE,"general";"via3",#N/A,TRUE,"general"}</definedName>
    <definedName name="e3e33" localSheetId="4" hidden="1">{"via1",#N/A,TRUE,"general";"via2",#N/A,TRUE,"general";"via3",#N/A,TRUE,"general"}</definedName>
    <definedName name="e3e33" localSheetId="5" hidden="1">{"via1",#N/A,TRUE,"general";"via2",#N/A,TRUE,"general";"via3",#N/A,TRUE,"general"}</definedName>
    <definedName name="e3e33" localSheetId="8" hidden="1">{"via1",#N/A,TRUE,"general";"via2",#N/A,TRUE,"general";"via3",#N/A,TRUE,"general"}</definedName>
    <definedName name="e3e33" localSheetId="16" hidden="1">{"via1",#N/A,TRUE,"general";"via2",#N/A,TRUE,"general";"via3",#N/A,TRUE,"general"}</definedName>
    <definedName name="e3e33" localSheetId="17" hidden="1">{"via1",#N/A,TRUE,"general";"via2",#N/A,TRUE,"general";"via3",#N/A,TRUE,"general"}</definedName>
    <definedName name="e3e33" localSheetId="18" hidden="1">{"via1",#N/A,TRUE,"general";"via2",#N/A,TRUE,"general";"via3",#N/A,TRUE,"general"}</definedName>
    <definedName name="e3e33" localSheetId="1" hidden="1">{"via1",#N/A,TRUE,"general";"via2",#N/A,TRUE,"general";"via3",#N/A,TRUE,"general"}</definedName>
    <definedName name="e3e33" hidden="1">{"via1",#N/A,TRUE,"general";"via2",#N/A,TRUE,"general";"via3",#N/A,TRUE,"general"}</definedName>
    <definedName name="ec">[36]Dimensiones!$B$11</definedName>
    <definedName name="EDEDWSWQA" localSheetId="2" hidden="1">{"TAB1",#N/A,TRUE,"GENERAL";"TAB2",#N/A,TRUE,"GENERAL";"TAB3",#N/A,TRUE,"GENERAL";"TAB4",#N/A,TRUE,"GENERAL";"TAB5",#N/A,TRUE,"GENERAL"}</definedName>
    <definedName name="EDEDWSWQA" localSheetId="3" hidden="1">{"TAB1",#N/A,TRUE,"GENERAL";"TAB2",#N/A,TRUE,"GENERAL";"TAB3",#N/A,TRUE,"GENERAL";"TAB4",#N/A,TRUE,"GENERAL";"TAB5",#N/A,TRUE,"GENERAL"}</definedName>
    <definedName name="EDEDWSWQA" localSheetId="4" hidden="1">{"TAB1",#N/A,TRUE,"GENERAL";"TAB2",#N/A,TRUE,"GENERAL";"TAB3",#N/A,TRUE,"GENERAL";"TAB4",#N/A,TRUE,"GENERAL";"TAB5",#N/A,TRUE,"GENERAL"}</definedName>
    <definedName name="EDEDWSWQA" localSheetId="5" hidden="1">{"TAB1",#N/A,TRUE,"GENERAL";"TAB2",#N/A,TRUE,"GENERAL";"TAB3",#N/A,TRUE,"GENERAL";"TAB4",#N/A,TRUE,"GENERAL";"TAB5",#N/A,TRUE,"GENERAL"}</definedName>
    <definedName name="EDEDWSWQA" localSheetId="8" hidden="1">{"TAB1",#N/A,TRUE,"GENERAL";"TAB2",#N/A,TRUE,"GENERAL";"TAB3",#N/A,TRUE,"GENERAL";"TAB4",#N/A,TRUE,"GENERAL";"TAB5",#N/A,TRUE,"GENERAL"}</definedName>
    <definedName name="EDEDWSWQA" localSheetId="16" hidden="1">{"TAB1",#N/A,TRUE,"GENERAL";"TAB2",#N/A,TRUE,"GENERAL";"TAB3",#N/A,TRUE,"GENERAL";"TAB4",#N/A,TRUE,"GENERAL";"TAB5",#N/A,TRUE,"GENERAL"}</definedName>
    <definedName name="EDEDWSWQA" localSheetId="17" hidden="1">{"TAB1",#N/A,TRUE,"GENERAL";"TAB2",#N/A,TRUE,"GENERAL";"TAB3",#N/A,TRUE,"GENERAL";"TAB4",#N/A,TRUE,"GENERAL";"TAB5",#N/A,TRUE,"GENERAL"}</definedName>
    <definedName name="EDEDWSWQA" localSheetId="18" hidden="1">{"TAB1",#N/A,TRUE,"GENERAL";"TAB2",#N/A,TRUE,"GENERAL";"TAB3",#N/A,TRUE,"GENERAL";"TAB4",#N/A,TRUE,"GENERAL";"TAB5",#N/A,TRUE,"GENERAL"}</definedName>
    <definedName name="EDEDWSWQA" localSheetId="1" hidden="1">{"TAB1",#N/A,TRUE,"GENERAL";"TAB2",#N/A,TRUE,"GENERAL";"TAB3",#N/A,TRUE,"GENERAL";"TAB4",#N/A,TRUE,"GENERAL";"TAB5",#N/A,TRUE,"GENERAL"}</definedName>
    <definedName name="EDEDWSWQA" hidden="1">{"TAB1",#N/A,TRUE,"GENERAL";"TAB2",#N/A,TRUE,"GENERAL";"TAB3",#N/A,TRUE,"GENERAL";"TAB4",#N/A,TRUE,"GENERAL";"TAB5",#N/A,TRUE,"GENERAL"}</definedName>
    <definedName name="EDGAR">#REF!</definedName>
    <definedName name="edgfhmn" localSheetId="2" hidden="1">{"via1",#N/A,TRUE,"general";"via2",#N/A,TRUE,"general";"via3",#N/A,TRUE,"general"}</definedName>
    <definedName name="edgfhmn" localSheetId="3" hidden="1">{"via1",#N/A,TRUE,"general";"via2",#N/A,TRUE,"general";"via3",#N/A,TRUE,"general"}</definedName>
    <definedName name="edgfhmn" localSheetId="4" hidden="1">{"via1",#N/A,TRUE,"general";"via2",#N/A,TRUE,"general";"via3",#N/A,TRUE,"general"}</definedName>
    <definedName name="edgfhmn" localSheetId="5" hidden="1">{"via1",#N/A,TRUE,"general";"via2",#N/A,TRUE,"general";"via3",#N/A,TRUE,"general"}</definedName>
    <definedName name="edgfhmn" localSheetId="8" hidden="1">{"via1",#N/A,TRUE,"general";"via2",#N/A,TRUE,"general";"via3",#N/A,TRUE,"general"}</definedName>
    <definedName name="edgfhmn" localSheetId="16" hidden="1">{"via1",#N/A,TRUE,"general";"via2",#N/A,TRUE,"general";"via3",#N/A,TRUE,"general"}</definedName>
    <definedName name="edgfhmn" localSheetId="17" hidden="1">{"via1",#N/A,TRUE,"general";"via2",#N/A,TRUE,"general";"via3",#N/A,TRUE,"general"}</definedName>
    <definedName name="edgfhmn" localSheetId="18" hidden="1">{"via1",#N/A,TRUE,"general";"via2",#N/A,TRUE,"general";"via3",#N/A,TRUE,"general"}</definedName>
    <definedName name="edgfhmn" localSheetId="1" hidden="1">{"via1",#N/A,TRUE,"general";"via2",#N/A,TRUE,"general";"via3",#N/A,TRUE,"general"}</definedName>
    <definedName name="edgfhmn" hidden="1">{"via1",#N/A,TRUE,"general";"via2",#N/A,TRUE,"general";"via3",#N/A,TRUE,"general"}</definedName>
    <definedName name="EE" localSheetId="1">#N/A</definedName>
    <definedName name="ee">#REF!</definedName>
    <definedName name="eee">#REF!</definedName>
    <definedName name="eeedfr" localSheetId="2" hidden="1">{"TAB1",#N/A,TRUE,"GENERAL";"TAB2",#N/A,TRUE,"GENERAL";"TAB3",#N/A,TRUE,"GENERAL";"TAB4",#N/A,TRUE,"GENERAL";"TAB5",#N/A,TRUE,"GENERAL"}</definedName>
    <definedName name="eeedfr" localSheetId="3" hidden="1">{"TAB1",#N/A,TRUE,"GENERAL";"TAB2",#N/A,TRUE,"GENERAL";"TAB3",#N/A,TRUE,"GENERAL";"TAB4",#N/A,TRUE,"GENERAL";"TAB5",#N/A,TRUE,"GENERAL"}</definedName>
    <definedName name="eeedfr" localSheetId="4" hidden="1">{"TAB1",#N/A,TRUE,"GENERAL";"TAB2",#N/A,TRUE,"GENERAL";"TAB3",#N/A,TRUE,"GENERAL";"TAB4",#N/A,TRUE,"GENERAL";"TAB5",#N/A,TRUE,"GENERAL"}</definedName>
    <definedName name="eeedfr" localSheetId="5" hidden="1">{"TAB1",#N/A,TRUE,"GENERAL";"TAB2",#N/A,TRUE,"GENERAL";"TAB3",#N/A,TRUE,"GENERAL";"TAB4",#N/A,TRUE,"GENERAL";"TAB5",#N/A,TRUE,"GENERAL"}</definedName>
    <definedName name="eeedfr" localSheetId="8" hidden="1">{"TAB1",#N/A,TRUE,"GENERAL";"TAB2",#N/A,TRUE,"GENERAL";"TAB3",#N/A,TRUE,"GENERAL";"TAB4",#N/A,TRUE,"GENERAL";"TAB5",#N/A,TRUE,"GENERAL"}</definedName>
    <definedName name="eeedfr" localSheetId="16" hidden="1">{"TAB1",#N/A,TRUE,"GENERAL";"TAB2",#N/A,TRUE,"GENERAL";"TAB3",#N/A,TRUE,"GENERAL";"TAB4",#N/A,TRUE,"GENERAL";"TAB5",#N/A,TRUE,"GENERAL"}</definedName>
    <definedName name="eeedfr" localSheetId="17" hidden="1">{"TAB1",#N/A,TRUE,"GENERAL";"TAB2",#N/A,TRUE,"GENERAL";"TAB3",#N/A,TRUE,"GENERAL";"TAB4",#N/A,TRUE,"GENERAL";"TAB5",#N/A,TRUE,"GENERAL"}</definedName>
    <definedName name="eeedfr" localSheetId="18" hidden="1">{"TAB1",#N/A,TRUE,"GENERAL";"TAB2",#N/A,TRUE,"GENERAL";"TAB3",#N/A,TRUE,"GENERAL";"TAB4",#N/A,TRUE,"GENERAL";"TAB5",#N/A,TRUE,"GENERAL"}</definedName>
    <definedName name="eeedfr" localSheetId="1" hidden="1">{"TAB1",#N/A,TRUE,"GENERAL";"TAB2",#N/A,TRUE,"GENERAL";"TAB3",#N/A,TRUE,"GENERAL";"TAB4",#N/A,TRUE,"GENERAL";"TAB5",#N/A,TRUE,"GENERAL"}</definedName>
    <definedName name="eeedfr" hidden="1">{"TAB1",#N/A,TRUE,"GENERAL";"TAB2",#N/A,TRUE,"GENERAL";"TAB3",#N/A,TRUE,"GENERAL";"TAB4",#N/A,TRUE,"GENERAL";"TAB5",#N/A,TRUE,"GENERAL"}</definedName>
    <definedName name="eeee">[45]BASE!$D$13</definedName>
    <definedName name="EEEEEE" localSheetId="2">Scheduled_Payment+Extra_Payment</definedName>
    <definedName name="EEEEEE" localSheetId="12">Scheduled_Payment+Extra_Payment</definedName>
    <definedName name="EEEEEE" localSheetId="11">Scheduled_Payment+Extra_Payment</definedName>
    <definedName name="EEEEEE" localSheetId="13">Scheduled_Payment+Extra_Payment</definedName>
    <definedName name="EEEEEE" localSheetId="14">Scheduled_Payment+Extra_Payment</definedName>
    <definedName name="EEEEEE" localSheetId="15">Scheduled_Payment+Extra_Payment</definedName>
    <definedName name="EEEEEE" localSheetId="3">Scheduled_Payment+Extra_Payment</definedName>
    <definedName name="EEEEEE" localSheetId="4">Scheduled_Payment+Extra_Payment</definedName>
    <definedName name="EEEEEE" localSheetId="5">Scheduled_Payment+Extra_Payment</definedName>
    <definedName name="EEEEEE" localSheetId="6">Scheduled_Payment+Extra_Payment</definedName>
    <definedName name="EEEEEE" localSheetId="7">Scheduled_Payment+Extra_Payment</definedName>
    <definedName name="EEEEEE" localSheetId="8">Scheduled_Payment+Extra_Payment</definedName>
    <definedName name="EEEEEE" localSheetId="9">Scheduled_Payment+Extra_Payment</definedName>
    <definedName name="EEEEEE" localSheetId="10">Scheduled_Payment+Extra_Payment</definedName>
    <definedName name="EEEEEE" localSheetId="16">Scheduled_Payment+Extra_Payment</definedName>
    <definedName name="EEEEEE" localSheetId="17">Scheduled_Payment+Extra_Payment</definedName>
    <definedName name="EEEEEE" localSheetId="18">Scheduled_Payment+Extra_Payment</definedName>
    <definedName name="EEEEEE" localSheetId="19">Scheduled_Payment+Extra_Payment</definedName>
    <definedName name="EEEEEE" localSheetId="20">Scheduled_Payment+Extra_Payment</definedName>
    <definedName name="EEEEEE" localSheetId="21">Scheduled_Payment+Extra_Payment</definedName>
    <definedName name="EEEEEE" localSheetId="22">Scheduled_Payment+Extra_Payment</definedName>
    <definedName name="EEEEEE" localSheetId="23">Scheduled_Payment+Extra_Payment</definedName>
    <definedName name="EEEEEE" localSheetId="24">Scheduled_Payment+Extra_Payment</definedName>
    <definedName name="EEEEEE" localSheetId="1">Scheduled_Payment+Extra_Payment</definedName>
    <definedName name="EEEEEE">Scheduled_Payment+Extra_Payment</definedName>
    <definedName name="eeeeer" localSheetId="2" hidden="1">{"TAB1",#N/A,TRUE,"GENERAL";"TAB2",#N/A,TRUE,"GENERAL";"TAB3",#N/A,TRUE,"GENERAL";"TAB4",#N/A,TRUE,"GENERAL";"TAB5",#N/A,TRUE,"GENERAL"}</definedName>
    <definedName name="eeeeer" localSheetId="3" hidden="1">{"TAB1",#N/A,TRUE,"GENERAL";"TAB2",#N/A,TRUE,"GENERAL";"TAB3",#N/A,TRUE,"GENERAL";"TAB4",#N/A,TRUE,"GENERAL";"TAB5",#N/A,TRUE,"GENERAL"}</definedName>
    <definedName name="eeeeer" localSheetId="4" hidden="1">{"TAB1",#N/A,TRUE,"GENERAL";"TAB2",#N/A,TRUE,"GENERAL";"TAB3",#N/A,TRUE,"GENERAL";"TAB4",#N/A,TRUE,"GENERAL";"TAB5",#N/A,TRUE,"GENERAL"}</definedName>
    <definedName name="eeeeer" localSheetId="5" hidden="1">{"TAB1",#N/A,TRUE,"GENERAL";"TAB2",#N/A,TRUE,"GENERAL";"TAB3",#N/A,TRUE,"GENERAL";"TAB4",#N/A,TRUE,"GENERAL";"TAB5",#N/A,TRUE,"GENERAL"}</definedName>
    <definedName name="eeeeer" localSheetId="8" hidden="1">{"TAB1",#N/A,TRUE,"GENERAL";"TAB2",#N/A,TRUE,"GENERAL";"TAB3",#N/A,TRUE,"GENERAL";"TAB4",#N/A,TRUE,"GENERAL";"TAB5",#N/A,TRUE,"GENERAL"}</definedName>
    <definedName name="eeeeer" localSheetId="16" hidden="1">{"TAB1",#N/A,TRUE,"GENERAL";"TAB2",#N/A,TRUE,"GENERAL";"TAB3",#N/A,TRUE,"GENERAL";"TAB4",#N/A,TRUE,"GENERAL";"TAB5",#N/A,TRUE,"GENERAL"}</definedName>
    <definedName name="eeeeer" localSheetId="17" hidden="1">{"TAB1",#N/A,TRUE,"GENERAL";"TAB2",#N/A,TRUE,"GENERAL";"TAB3",#N/A,TRUE,"GENERAL";"TAB4",#N/A,TRUE,"GENERAL";"TAB5",#N/A,TRUE,"GENERAL"}</definedName>
    <definedName name="eeeeer" localSheetId="18" hidden="1">{"TAB1",#N/A,TRUE,"GENERAL";"TAB2",#N/A,TRUE,"GENERAL";"TAB3",#N/A,TRUE,"GENERAL";"TAB4",#N/A,TRUE,"GENERAL";"TAB5",#N/A,TRUE,"GENERAL"}</definedName>
    <definedName name="eeeeer" localSheetId="1" hidden="1">{"TAB1",#N/A,TRUE,"GENERAL";"TAB2",#N/A,TRUE,"GENERAL";"TAB3",#N/A,TRUE,"GENERAL";"TAB4",#N/A,TRUE,"GENERAL";"TAB5",#N/A,TRUE,"GENERAL"}</definedName>
    <definedName name="eeeeer" hidden="1">{"TAB1",#N/A,TRUE,"GENERAL";"TAB2",#N/A,TRUE,"GENERAL";"TAB3",#N/A,TRUE,"GENERAL";"TAB4",#N/A,TRUE,"GENERAL";"TAB5",#N/A,TRUE,"GENERAL"}</definedName>
    <definedName name="eeerfd" localSheetId="2" hidden="1">{"via1",#N/A,TRUE,"general";"via2",#N/A,TRUE,"general";"via3",#N/A,TRUE,"general"}</definedName>
    <definedName name="eeerfd" localSheetId="3" hidden="1">{"via1",#N/A,TRUE,"general";"via2",#N/A,TRUE,"general";"via3",#N/A,TRUE,"general"}</definedName>
    <definedName name="eeerfd" localSheetId="4" hidden="1">{"via1",#N/A,TRUE,"general";"via2",#N/A,TRUE,"general";"via3",#N/A,TRUE,"general"}</definedName>
    <definedName name="eeerfd" localSheetId="5" hidden="1">{"via1",#N/A,TRUE,"general";"via2",#N/A,TRUE,"general";"via3",#N/A,TRUE,"general"}</definedName>
    <definedName name="eeerfd" localSheetId="8" hidden="1">{"via1",#N/A,TRUE,"general";"via2",#N/A,TRUE,"general";"via3",#N/A,TRUE,"general"}</definedName>
    <definedName name="eeerfd" localSheetId="16" hidden="1">{"via1",#N/A,TRUE,"general";"via2",#N/A,TRUE,"general";"via3",#N/A,TRUE,"general"}</definedName>
    <definedName name="eeerfd" localSheetId="17" hidden="1">{"via1",#N/A,TRUE,"general";"via2",#N/A,TRUE,"general";"via3",#N/A,TRUE,"general"}</definedName>
    <definedName name="eeerfd" localSheetId="18" hidden="1">{"via1",#N/A,TRUE,"general";"via2",#N/A,TRUE,"general";"via3",#N/A,TRUE,"general"}</definedName>
    <definedName name="eeerfd" localSheetId="1" hidden="1">{"via1",#N/A,TRUE,"general";"via2",#N/A,TRUE,"general";"via3",#N/A,TRUE,"general"}</definedName>
    <definedName name="eeerfd" hidden="1">{"via1",#N/A,TRUE,"general";"via2",#N/A,TRUE,"general";"via3",#N/A,TRUE,"general"}</definedName>
    <definedName name="eef">#REF!</definedName>
    <definedName name="ef" localSheetId="1">#REF!</definedName>
    <definedName name="EF">[151]AIU!$A$1:$IU$4</definedName>
    <definedName name="efef" localSheetId="2" hidden="1">{"TAB1",#N/A,TRUE,"GENERAL";"TAB2",#N/A,TRUE,"GENERAL";"TAB3",#N/A,TRUE,"GENERAL";"TAB4",#N/A,TRUE,"GENERAL";"TAB5",#N/A,TRUE,"GENERAL"}</definedName>
    <definedName name="efef" localSheetId="3" hidden="1">{"TAB1",#N/A,TRUE,"GENERAL";"TAB2",#N/A,TRUE,"GENERAL";"TAB3",#N/A,TRUE,"GENERAL";"TAB4",#N/A,TRUE,"GENERAL";"TAB5",#N/A,TRUE,"GENERAL"}</definedName>
    <definedName name="efef" localSheetId="4" hidden="1">{"TAB1",#N/A,TRUE,"GENERAL";"TAB2",#N/A,TRUE,"GENERAL";"TAB3",#N/A,TRUE,"GENERAL";"TAB4",#N/A,TRUE,"GENERAL";"TAB5",#N/A,TRUE,"GENERAL"}</definedName>
    <definedName name="efef" localSheetId="5" hidden="1">{"TAB1",#N/A,TRUE,"GENERAL";"TAB2",#N/A,TRUE,"GENERAL";"TAB3",#N/A,TRUE,"GENERAL";"TAB4",#N/A,TRUE,"GENERAL";"TAB5",#N/A,TRUE,"GENERAL"}</definedName>
    <definedName name="efef" localSheetId="8" hidden="1">{"TAB1",#N/A,TRUE,"GENERAL";"TAB2",#N/A,TRUE,"GENERAL";"TAB3",#N/A,TRUE,"GENERAL";"TAB4",#N/A,TRUE,"GENERAL";"TAB5",#N/A,TRUE,"GENERAL"}</definedName>
    <definedName name="efef" localSheetId="16" hidden="1">{"TAB1",#N/A,TRUE,"GENERAL";"TAB2",#N/A,TRUE,"GENERAL";"TAB3",#N/A,TRUE,"GENERAL";"TAB4",#N/A,TRUE,"GENERAL";"TAB5",#N/A,TRUE,"GENERAL"}</definedName>
    <definedName name="efef" localSheetId="17" hidden="1">{"TAB1",#N/A,TRUE,"GENERAL";"TAB2",#N/A,TRUE,"GENERAL";"TAB3",#N/A,TRUE,"GENERAL";"TAB4",#N/A,TRUE,"GENERAL";"TAB5",#N/A,TRUE,"GENERAL"}</definedName>
    <definedName name="efef" localSheetId="18" hidden="1">{"TAB1",#N/A,TRUE,"GENERAL";"TAB2",#N/A,TRUE,"GENERAL";"TAB3",#N/A,TRUE,"GENERAL";"TAB4",#N/A,TRUE,"GENERAL";"TAB5",#N/A,TRUE,"GENERAL"}</definedName>
    <definedName name="efef" localSheetId="1" hidden="1">{"TAB1",#N/A,TRUE,"GENERAL";"TAB2",#N/A,TRUE,"GENERAL";"TAB3",#N/A,TRUE,"GENERAL";"TAB4",#N/A,TRUE,"GENERAL";"TAB5",#N/A,TRUE,"GENERAL"}</definedName>
    <definedName name="efef" hidden="1">{"TAB1",#N/A,TRUE,"GENERAL";"TAB2",#N/A,TRUE,"GENERAL";"TAB3",#N/A,TRUE,"GENERAL";"TAB4",#N/A,TRUE,"GENERAL";"TAB5",#N/A,TRUE,"GENERAL"}</definedName>
    <definedName name="efer" localSheetId="2" hidden="1">{"via1",#N/A,TRUE,"general";"via2",#N/A,TRUE,"general";"via3",#N/A,TRUE,"general"}</definedName>
    <definedName name="efer" localSheetId="3" hidden="1">{"via1",#N/A,TRUE,"general";"via2",#N/A,TRUE,"general";"via3",#N/A,TRUE,"general"}</definedName>
    <definedName name="efer" localSheetId="4" hidden="1">{"via1",#N/A,TRUE,"general";"via2",#N/A,TRUE,"general";"via3",#N/A,TRUE,"general"}</definedName>
    <definedName name="efer" localSheetId="5" hidden="1">{"via1",#N/A,TRUE,"general";"via2",#N/A,TRUE,"general";"via3",#N/A,TRUE,"general"}</definedName>
    <definedName name="efer" localSheetId="8" hidden="1">{"via1",#N/A,TRUE,"general";"via2",#N/A,TRUE,"general";"via3",#N/A,TRUE,"general"}</definedName>
    <definedName name="efer" localSheetId="16" hidden="1">{"via1",#N/A,TRUE,"general";"via2",#N/A,TRUE,"general";"via3",#N/A,TRUE,"general"}</definedName>
    <definedName name="efer" localSheetId="17" hidden="1">{"via1",#N/A,TRUE,"general";"via2",#N/A,TRUE,"general";"via3",#N/A,TRUE,"general"}</definedName>
    <definedName name="efer" localSheetId="18" hidden="1">{"via1",#N/A,TRUE,"general";"via2",#N/A,TRUE,"general";"via3",#N/A,TRUE,"general"}</definedName>
    <definedName name="efer" localSheetId="1" hidden="1">{"via1",#N/A,TRUE,"general";"via2",#N/A,TRUE,"general";"via3",#N/A,TRUE,"general"}</definedName>
    <definedName name="efer" hidden="1">{"via1",#N/A,TRUE,"general";"via2",#N/A,TRUE,"general";"via3",#N/A,TRUE,"general"}</definedName>
    <definedName name="egeg" localSheetId="2" hidden="1">{"TAB1",#N/A,TRUE,"GENERAL";"TAB2",#N/A,TRUE,"GENERAL";"TAB3",#N/A,TRUE,"GENERAL";"TAB4",#N/A,TRUE,"GENERAL";"TAB5",#N/A,TRUE,"GENERAL"}</definedName>
    <definedName name="egeg" localSheetId="3" hidden="1">{"TAB1",#N/A,TRUE,"GENERAL";"TAB2",#N/A,TRUE,"GENERAL";"TAB3",#N/A,TRUE,"GENERAL";"TAB4",#N/A,TRUE,"GENERAL";"TAB5",#N/A,TRUE,"GENERAL"}</definedName>
    <definedName name="egeg" localSheetId="4" hidden="1">{"TAB1",#N/A,TRUE,"GENERAL";"TAB2",#N/A,TRUE,"GENERAL";"TAB3",#N/A,TRUE,"GENERAL";"TAB4",#N/A,TRUE,"GENERAL";"TAB5",#N/A,TRUE,"GENERAL"}</definedName>
    <definedName name="egeg" localSheetId="5" hidden="1">{"TAB1",#N/A,TRUE,"GENERAL";"TAB2",#N/A,TRUE,"GENERAL";"TAB3",#N/A,TRUE,"GENERAL";"TAB4",#N/A,TRUE,"GENERAL";"TAB5",#N/A,TRUE,"GENERAL"}</definedName>
    <definedName name="egeg" localSheetId="8" hidden="1">{"TAB1",#N/A,TRUE,"GENERAL";"TAB2",#N/A,TRUE,"GENERAL";"TAB3",#N/A,TRUE,"GENERAL";"TAB4",#N/A,TRUE,"GENERAL";"TAB5",#N/A,TRUE,"GENERAL"}</definedName>
    <definedName name="egeg" localSheetId="16" hidden="1">{"TAB1",#N/A,TRUE,"GENERAL";"TAB2",#N/A,TRUE,"GENERAL";"TAB3",#N/A,TRUE,"GENERAL";"TAB4",#N/A,TRUE,"GENERAL";"TAB5",#N/A,TRUE,"GENERAL"}</definedName>
    <definedName name="egeg" localSheetId="17" hidden="1">{"TAB1",#N/A,TRUE,"GENERAL";"TAB2",#N/A,TRUE,"GENERAL";"TAB3",#N/A,TRUE,"GENERAL";"TAB4",#N/A,TRUE,"GENERAL";"TAB5",#N/A,TRUE,"GENERAL"}</definedName>
    <definedName name="egeg" localSheetId="18" hidden="1">{"TAB1",#N/A,TRUE,"GENERAL";"TAB2",#N/A,TRUE,"GENERAL";"TAB3",#N/A,TRUE,"GENERAL";"TAB4",#N/A,TRUE,"GENERAL";"TAB5",#N/A,TRUE,"GENERAL"}</definedName>
    <definedName name="egeg" localSheetId="1" hidden="1">{"TAB1",#N/A,TRUE,"GENERAL";"TAB2",#N/A,TRUE,"GENERAL";"TAB3",#N/A,TRUE,"GENERAL";"TAB4",#N/A,TRUE,"GENERAL";"TAB5",#N/A,TRUE,"GENERAL"}</definedName>
    <definedName name="egeg" hidden="1">{"TAB1",#N/A,TRUE,"GENERAL";"TAB2",#N/A,TRUE,"GENERAL";"TAB3",#N/A,TRUE,"GENERAL";"TAB4",#N/A,TRUE,"GENERAL";"TAB5",#N/A,TRUE,"GENERAL"}</definedName>
    <definedName name="egtrgthrt" localSheetId="2" hidden="1">{"TAB1",#N/A,TRUE,"GENERAL";"TAB2",#N/A,TRUE,"GENERAL";"TAB3",#N/A,TRUE,"GENERAL";"TAB4",#N/A,TRUE,"GENERAL";"TAB5",#N/A,TRUE,"GENERAL"}</definedName>
    <definedName name="egtrgthrt" localSheetId="3" hidden="1">{"TAB1",#N/A,TRUE,"GENERAL";"TAB2",#N/A,TRUE,"GENERAL";"TAB3",#N/A,TRUE,"GENERAL";"TAB4",#N/A,TRUE,"GENERAL";"TAB5",#N/A,TRUE,"GENERAL"}</definedName>
    <definedName name="egtrgthrt" localSheetId="4" hidden="1">{"TAB1",#N/A,TRUE,"GENERAL";"TAB2",#N/A,TRUE,"GENERAL";"TAB3",#N/A,TRUE,"GENERAL";"TAB4",#N/A,TRUE,"GENERAL";"TAB5",#N/A,TRUE,"GENERAL"}</definedName>
    <definedName name="egtrgthrt" localSheetId="5" hidden="1">{"TAB1",#N/A,TRUE,"GENERAL";"TAB2",#N/A,TRUE,"GENERAL";"TAB3",#N/A,TRUE,"GENERAL";"TAB4",#N/A,TRUE,"GENERAL";"TAB5",#N/A,TRUE,"GENERAL"}</definedName>
    <definedName name="egtrgthrt" localSheetId="8" hidden="1">{"TAB1",#N/A,TRUE,"GENERAL";"TAB2",#N/A,TRUE,"GENERAL";"TAB3",#N/A,TRUE,"GENERAL";"TAB4",#N/A,TRUE,"GENERAL";"TAB5",#N/A,TRUE,"GENERAL"}</definedName>
    <definedName name="egtrgthrt" localSheetId="16" hidden="1">{"TAB1",#N/A,TRUE,"GENERAL";"TAB2",#N/A,TRUE,"GENERAL";"TAB3",#N/A,TRUE,"GENERAL";"TAB4",#N/A,TRUE,"GENERAL";"TAB5",#N/A,TRUE,"GENERAL"}</definedName>
    <definedName name="egtrgthrt" localSheetId="17" hidden="1">{"TAB1",#N/A,TRUE,"GENERAL";"TAB2",#N/A,TRUE,"GENERAL";"TAB3",#N/A,TRUE,"GENERAL";"TAB4",#N/A,TRUE,"GENERAL";"TAB5",#N/A,TRUE,"GENERAL"}</definedName>
    <definedName name="egtrgthrt" localSheetId="18" hidden="1">{"TAB1",#N/A,TRUE,"GENERAL";"TAB2",#N/A,TRUE,"GENERAL";"TAB3",#N/A,TRUE,"GENERAL";"TAB4",#N/A,TRUE,"GENERAL";"TAB5",#N/A,TRUE,"GENERAL"}</definedName>
    <definedName name="egtrgthrt" localSheetId="1" hidden="1">{"TAB1",#N/A,TRUE,"GENERAL";"TAB2",#N/A,TRUE,"GENERAL";"TAB3",#N/A,TRUE,"GENERAL";"TAB4",#N/A,TRUE,"GENERAL";"TAB5",#N/A,TRUE,"GENERAL"}</definedName>
    <definedName name="egtrgthrt" hidden="1">{"TAB1",#N/A,TRUE,"GENERAL";"TAB2",#N/A,TRUE,"GENERAL";"TAB3",#N/A,TRUE,"GENERAL";"TAB4",#N/A,TRUE,"GENERAL";"TAB5",#N/A,TRUE,"GENERAL"}</definedName>
    <definedName name="EJEC">[50]PRESUPUESTO!$E$7</definedName>
    <definedName name="el">#REF!</definedName>
    <definedName name="ELECTRICO">[71]PRESUPUESTO!#REF!</definedName>
    <definedName name="ELECTRICO_ITEM_ESTIMADO">[70]Presupuesto!#REF!</definedName>
    <definedName name="ELEMENVERT">#REF!</definedName>
    <definedName name="emanto" localSheetId="1">#REF!</definedName>
    <definedName name="emanto">#REF!</definedName>
    <definedName name="emanto_51">#REF!</definedName>
    <definedName name="eme" localSheetId="2">'1.1'!ERR</definedName>
    <definedName name="eme" localSheetId="3">'1.2'!ERR</definedName>
    <definedName name="eme" localSheetId="4">'1.3'!ERR</definedName>
    <definedName name="eme" localSheetId="5">'1.4'!ERR</definedName>
    <definedName name="eme" localSheetId="8">'1.7'!ERR</definedName>
    <definedName name="eme" localSheetId="16">'2.1'!ERR</definedName>
    <definedName name="eme" localSheetId="17">'2.2'!ERR</definedName>
    <definedName name="eme" localSheetId="18">'2.3'!ERR</definedName>
    <definedName name="eme" localSheetId="1">#N/A</definedName>
    <definedName name="eme">[0]!ERR</definedName>
    <definedName name="EMPRESA" localSheetId="2">#REF!</definedName>
    <definedName name="EMPRESA" localSheetId="3">#REF!</definedName>
    <definedName name="EMPRESA" localSheetId="4">#REF!</definedName>
    <definedName name="EMPRESA" localSheetId="5">#REF!</definedName>
    <definedName name="EMPRESA" localSheetId="8">#REF!</definedName>
    <definedName name="EMPRESA" localSheetId="16">#REF!</definedName>
    <definedName name="EMPRESA" localSheetId="17">#REF!</definedName>
    <definedName name="EMPRESA" localSheetId="18">#REF!</definedName>
    <definedName name="EMPRESA">#REF!</definedName>
    <definedName name="ENCHAP11" localSheetId="2">#REF!</definedName>
    <definedName name="ENCHAP11" localSheetId="3">#REF!</definedName>
    <definedName name="ENCHAP11" localSheetId="4">#REF!</definedName>
    <definedName name="ENCHAP11" localSheetId="5">#REF!</definedName>
    <definedName name="ENCHAP11" localSheetId="8">#REF!</definedName>
    <definedName name="ENCHAP11" localSheetId="16">#REF!</definedName>
    <definedName name="ENCHAP11" localSheetId="17">#REF!</definedName>
    <definedName name="ENCHAP11" localSheetId="18">#REF!</definedName>
    <definedName name="ENCHAP11">#REF!</definedName>
    <definedName name="ENCHAP20">#REF!</definedName>
    <definedName name="ENCHAPBAÑO">#REF!</definedName>
    <definedName name="Enchape_euro_o_corona" localSheetId="1">'[56]LISTADO DE MATERIALES Y EQUIPOS'!$B$65</definedName>
    <definedName name="Enchape_euro_o_corona">'[57]LISTADO DE MATERIALES Y EQUIPOS'!$B$65</definedName>
    <definedName name="ENCHAPES" localSheetId="2">[70]Presupuesto!#REF!,[70]Presupuesto!#REF!</definedName>
    <definedName name="ENCHAPES" localSheetId="3">[70]Presupuesto!#REF!,[70]Presupuesto!#REF!</definedName>
    <definedName name="ENCHAPES" localSheetId="4">[70]Presupuesto!#REF!,[70]Presupuesto!#REF!</definedName>
    <definedName name="ENCHAPES" localSheetId="5">[70]Presupuesto!#REF!,[70]Presupuesto!#REF!</definedName>
    <definedName name="ENCHAPES" localSheetId="8">[70]Presupuesto!#REF!,[70]Presupuesto!#REF!</definedName>
    <definedName name="ENCHAPES" localSheetId="16">[70]Presupuesto!#REF!,[70]Presupuesto!#REF!</definedName>
    <definedName name="ENCHAPES" localSheetId="17">[70]Presupuesto!#REF!,[70]Presupuesto!#REF!</definedName>
    <definedName name="ENCHAPES" localSheetId="18">[70]Presupuesto!#REF!,[70]Presupuesto!#REF!</definedName>
    <definedName name="ENCHAPES">[70]Presupuesto!#REF!,[70]Presupuesto!#REF!</definedName>
    <definedName name="ENCHAPES__REVOQUES_Y_PINTURA">[71]PRESUPUESTO!#REF!</definedName>
    <definedName name="ENCHAPES_1">[70]Presupuesto!#REF!</definedName>
    <definedName name="ENCHAPES_ITEM" localSheetId="2">[70]Presupuesto!#REF!,[70]Presupuesto!#REF!,[70]Presupuesto!#REF!,[70]Presupuesto!#REF!</definedName>
    <definedName name="ENCHAPES_ITEM" localSheetId="3">[70]Presupuesto!#REF!,[70]Presupuesto!#REF!,[70]Presupuesto!#REF!,[70]Presupuesto!#REF!</definedName>
    <definedName name="ENCHAPES_ITEM" localSheetId="4">[70]Presupuesto!#REF!,[70]Presupuesto!#REF!,[70]Presupuesto!#REF!,[70]Presupuesto!#REF!</definedName>
    <definedName name="ENCHAPES_ITEM" localSheetId="5">[70]Presupuesto!#REF!,[70]Presupuesto!#REF!,[70]Presupuesto!#REF!,[70]Presupuesto!#REF!</definedName>
    <definedName name="ENCHAPES_ITEM" localSheetId="8">[70]Presupuesto!#REF!,[70]Presupuesto!#REF!,[70]Presupuesto!#REF!,[70]Presupuesto!#REF!</definedName>
    <definedName name="ENCHAPES_ITEM" localSheetId="16">[70]Presupuesto!#REF!,[70]Presupuesto!#REF!,[70]Presupuesto!#REF!,[70]Presupuesto!#REF!</definedName>
    <definedName name="ENCHAPES_ITEM" localSheetId="17">[70]Presupuesto!#REF!,[70]Presupuesto!#REF!,[70]Presupuesto!#REF!,[70]Presupuesto!#REF!</definedName>
    <definedName name="ENCHAPES_ITEM" localSheetId="18">[70]Presupuesto!#REF!,[70]Presupuesto!#REF!,[70]Presupuesto!#REF!,[70]Presupuesto!#REF!</definedName>
    <definedName name="ENCHAPES_ITEM">[70]Presupuesto!#REF!,[70]Presupuesto!#REF!,[70]Presupuesto!#REF!,[70]Presupuesto!#REF!</definedName>
    <definedName name="ENCHAPES_VALOR">[70]Presupuesto!$G$67:$G$68,[70]Presupuesto!$G$70:$G$71,[70]Presupuesto!$G$72</definedName>
    <definedName name="ENCHAPLABOR">#REF!</definedName>
    <definedName name="ENCHAPTABLETA">#REF!</definedName>
    <definedName name="End_Bal">#REF!</definedName>
    <definedName name="Ene" localSheetId="1">[152]ENE!$A$12:$H$34</definedName>
    <definedName name="ENE">#REF!</definedName>
    <definedName name="Ene_C">[152]ENE!$A$35:$H$52</definedName>
    <definedName name="EneFeb">'[153]Ene-Feb'!$A$12:$H$34</definedName>
    <definedName name="ENERO">[154]General!#REF!</definedName>
    <definedName name="ENEROA">[155]General!#REF!</definedName>
    <definedName name="ENSAY">[156]BASE!$D$1807</definedName>
    <definedName name="Ensayos">#REF!</definedName>
    <definedName name="ENT.A1">'[30]CANT.5921'!#REF!</definedName>
    <definedName name="ENT.ESP">'[30]CANT.5921'!#REF!</definedName>
    <definedName name="ENT1_SEPT25">[70]Presupuesto!#REF!,[70]Presupuesto!#REF!,[70]Presupuesto!#REF!</definedName>
    <definedName name="ENTIB">#REF!</definedName>
    <definedName name="ENTIBADO">[157]TUBERIA!#REF!</definedName>
    <definedName name="ENTIDADES">[89]ENTIDADES!$A$6:$A$130</definedName>
    <definedName name="ENTRADASP" localSheetId="1">#REF!</definedName>
    <definedName name="ENTRADASP">#REF!</definedName>
    <definedName name="EPS">#REF!</definedName>
    <definedName name="EQUI" localSheetId="1">[158]EQUIPO!$B$2:$B$36</definedName>
    <definedName name="EQUI">[159]EQUIPO!$B$2:$B$36</definedName>
    <definedName name="EQUIPMAR">[160]EQUIPMARZ!$A$4:$G$14</definedName>
    <definedName name="equipo" localSheetId="1">[161]Equipo!$A$7:$A$65536</definedName>
    <definedName name="EQUIPO">#REF!</definedName>
    <definedName name="EQUIPO_1" localSheetId="1">[158]EQUIPO!$B$2:$D$36</definedName>
    <definedName name="EQUIPO_1">[159]EQUIPO!$B$2:$D$36</definedName>
    <definedName name="Equipo_de_soldadura" localSheetId="1">'[56]LISTADO DE MATERIALES Y EQUIPOS'!$B$31</definedName>
    <definedName name="Equipo_de_soldadura">'[57]LISTADO DE MATERIALES Y EQUIPOS'!$B$31</definedName>
    <definedName name="Equipos" localSheetId="1">#REF!</definedName>
    <definedName name="EQUIPOS">[58]Equipo!$A$16:$G$79</definedName>
    <definedName name="EquiposEspeciales">#REF!</definedName>
    <definedName name="EQUIPOTIT">#REF!</definedName>
    <definedName name="eqw" localSheetId="2" hidden="1">{"via1",#N/A,TRUE,"general";"via2",#N/A,TRUE,"general";"via3",#N/A,TRUE,"general"}</definedName>
    <definedName name="eqw" localSheetId="3" hidden="1">{"via1",#N/A,TRUE,"general";"via2",#N/A,TRUE,"general";"via3",#N/A,TRUE,"general"}</definedName>
    <definedName name="eqw" localSheetId="4" hidden="1">{"via1",#N/A,TRUE,"general";"via2",#N/A,TRUE,"general";"via3",#N/A,TRUE,"general"}</definedName>
    <definedName name="eqw" localSheetId="5" hidden="1">{"via1",#N/A,TRUE,"general";"via2",#N/A,TRUE,"general";"via3",#N/A,TRUE,"general"}</definedName>
    <definedName name="eqw" localSheetId="8" hidden="1">{"via1",#N/A,TRUE,"general";"via2",#N/A,TRUE,"general";"via3",#N/A,TRUE,"general"}</definedName>
    <definedName name="eqw" localSheetId="16" hidden="1">{"via1",#N/A,TRUE,"general";"via2",#N/A,TRUE,"general";"via3",#N/A,TRUE,"general"}</definedName>
    <definedName name="eqw" localSheetId="17" hidden="1">{"via1",#N/A,TRUE,"general";"via2",#N/A,TRUE,"general";"via3",#N/A,TRUE,"general"}</definedName>
    <definedName name="eqw" localSheetId="18" hidden="1">{"via1",#N/A,TRUE,"general";"via2",#N/A,TRUE,"general";"via3",#N/A,TRUE,"general"}</definedName>
    <definedName name="eqw" localSheetId="1" hidden="1">{"via1",#N/A,TRUE,"general";"via2",#N/A,TRUE,"general";"via3",#N/A,TRUE,"general"}</definedName>
    <definedName name="eqw" hidden="1">{"via1",#N/A,TRUE,"general";"via2",#N/A,TRUE,"general";"via3",#N/A,TRUE,"general"}</definedName>
    <definedName name="er">#REF!</definedName>
    <definedName name="EREE">#REF!</definedName>
    <definedName name="erg" localSheetId="2" hidden="1">{"TAB1",#N/A,TRUE,"GENERAL";"TAB2",#N/A,TRUE,"GENERAL";"TAB3",#N/A,TRUE,"GENERAL";"TAB4",#N/A,TRUE,"GENERAL";"TAB5",#N/A,TRUE,"GENERAL"}</definedName>
    <definedName name="erg" localSheetId="3" hidden="1">{"TAB1",#N/A,TRUE,"GENERAL";"TAB2",#N/A,TRUE,"GENERAL";"TAB3",#N/A,TRUE,"GENERAL";"TAB4",#N/A,TRUE,"GENERAL";"TAB5",#N/A,TRUE,"GENERAL"}</definedName>
    <definedName name="erg" localSheetId="4" hidden="1">{"TAB1",#N/A,TRUE,"GENERAL";"TAB2",#N/A,TRUE,"GENERAL";"TAB3",#N/A,TRUE,"GENERAL";"TAB4",#N/A,TRUE,"GENERAL";"TAB5",#N/A,TRUE,"GENERAL"}</definedName>
    <definedName name="erg" localSheetId="5" hidden="1">{"TAB1",#N/A,TRUE,"GENERAL";"TAB2",#N/A,TRUE,"GENERAL";"TAB3",#N/A,TRUE,"GENERAL";"TAB4",#N/A,TRUE,"GENERAL";"TAB5",#N/A,TRUE,"GENERAL"}</definedName>
    <definedName name="erg" localSheetId="8" hidden="1">{"TAB1",#N/A,TRUE,"GENERAL";"TAB2",#N/A,TRUE,"GENERAL";"TAB3",#N/A,TRUE,"GENERAL";"TAB4",#N/A,TRUE,"GENERAL";"TAB5",#N/A,TRUE,"GENERAL"}</definedName>
    <definedName name="erg" localSheetId="16" hidden="1">{"TAB1",#N/A,TRUE,"GENERAL";"TAB2",#N/A,TRUE,"GENERAL";"TAB3",#N/A,TRUE,"GENERAL";"TAB4",#N/A,TRUE,"GENERAL";"TAB5",#N/A,TRUE,"GENERAL"}</definedName>
    <definedName name="erg" localSheetId="17" hidden="1">{"TAB1",#N/A,TRUE,"GENERAL";"TAB2",#N/A,TRUE,"GENERAL";"TAB3",#N/A,TRUE,"GENERAL";"TAB4",#N/A,TRUE,"GENERAL";"TAB5",#N/A,TRUE,"GENERAL"}</definedName>
    <definedName name="erg" localSheetId="18" hidden="1">{"TAB1",#N/A,TRUE,"GENERAL";"TAB2",#N/A,TRUE,"GENERAL";"TAB3",#N/A,TRUE,"GENERAL";"TAB4",#N/A,TRUE,"GENERAL";"TAB5",#N/A,TRUE,"GENERAL"}</definedName>
    <definedName name="erg" localSheetId="1" hidden="1">{"TAB1",#N/A,TRUE,"GENERAL";"TAB2",#N/A,TRUE,"GENERAL";"TAB3",#N/A,TRUE,"GENERAL";"TAB4",#N/A,TRUE,"GENERAL";"TAB5",#N/A,TRUE,"GENERAL"}</definedName>
    <definedName name="erg" hidden="1">{"TAB1",#N/A,TRUE,"GENERAL";"TAB2",#N/A,TRUE,"GENERAL";"TAB3",#N/A,TRUE,"GENERAL";"TAB4",#N/A,TRUE,"GENERAL";"TAB5",#N/A,TRUE,"GENERAL"}</definedName>
    <definedName name="erger" localSheetId="2" hidden="1">{"via1",#N/A,TRUE,"general";"via2",#N/A,TRUE,"general";"via3",#N/A,TRUE,"general"}</definedName>
    <definedName name="erger" localSheetId="3" hidden="1">{"via1",#N/A,TRUE,"general";"via2",#N/A,TRUE,"general";"via3",#N/A,TRUE,"general"}</definedName>
    <definedName name="erger" localSheetId="4" hidden="1">{"via1",#N/A,TRUE,"general";"via2",#N/A,TRUE,"general";"via3",#N/A,TRUE,"general"}</definedName>
    <definedName name="erger" localSheetId="5" hidden="1">{"via1",#N/A,TRUE,"general";"via2",#N/A,TRUE,"general";"via3",#N/A,TRUE,"general"}</definedName>
    <definedName name="erger" localSheetId="8" hidden="1">{"via1",#N/A,TRUE,"general";"via2",#N/A,TRUE,"general";"via3",#N/A,TRUE,"general"}</definedName>
    <definedName name="erger" localSheetId="16" hidden="1">{"via1",#N/A,TRUE,"general";"via2",#N/A,TRUE,"general";"via3",#N/A,TRUE,"general"}</definedName>
    <definedName name="erger" localSheetId="17" hidden="1">{"via1",#N/A,TRUE,"general";"via2",#N/A,TRUE,"general";"via3",#N/A,TRUE,"general"}</definedName>
    <definedName name="erger" localSheetId="18" hidden="1">{"via1",#N/A,TRUE,"general";"via2",#N/A,TRUE,"general";"via3",#N/A,TRUE,"general"}</definedName>
    <definedName name="erger" localSheetId="1" hidden="1">{"via1",#N/A,TRUE,"general";"via2",#N/A,TRUE,"general";"via3",#N/A,TRUE,"general"}</definedName>
    <definedName name="erger" hidden="1">{"via1",#N/A,TRUE,"general";"via2",#N/A,TRUE,"general";"via3",#N/A,TRUE,"general"}</definedName>
    <definedName name="ergerg" localSheetId="2" hidden="1">{"via1",#N/A,TRUE,"general";"via2",#N/A,TRUE,"general";"via3",#N/A,TRUE,"general"}</definedName>
    <definedName name="ergerg" localSheetId="3" hidden="1">{"via1",#N/A,TRUE,"general";"via2",#N/A,TRUE,"general";"via3",#N/A,TRUE,"general"}</definedName>
    <definedName name="ergerg" localSheetId="4" hidden="1">{"via1",#N/A,TRUE,"general";"via2",#N/A,TRUE,"general";"via3",#N/A,TRUE,"general"}</definedName>
    <definedName name="ergerg" localSheetId="5" hidden="1">{"via1",#N/A,TRUE,"general";"via2",#N/A,TRUE,"general";"via3",#N/A,TRUE,"general"}</definedName>
    <definedName name="ergerg" localSheetId="8" hidden="1">{"via1",#N/A,TRUE,"general";"via2",#N/A,TRUE,"general";"via3",#N/A,TRUE,"general"}</definedName>
    <definedName name="ergerg" localSheetId="16" hidden="1">{"via1",#N/A,TRUE,"general";"via2",#N/A,TRUE,"general";"via3",#N/A,TRUE,"general"}</definedName>
    <definedName name="ergerg" localSheetId="17" hidden="1">{"via1",#N/A,TRUE,"general";"via2",#N/A,TRUE,"general";"via3",#N/A,TRUE,"general"}</definedName>
    <definedName name="ergerg" localSheetId="18" hidden="1">{"via1",#N/A,TRUE,"general";"via2",#N/A,TRUE,"general";"via3",#N/A,TRUE,"general"}</definedName>
    <definedName name="ergerg" localSheetId="1" hidden="1">{"via1",#N/A,TRUE,"general";"via2",#N/A,TRUE,"general";"via3",#N/A,TRUE,"general"}</definedName>
    <definedName name="ergerg" hidden="1">{"via1",#N/A,TRUE,"general";"via2",#N/A,TRUE,"general";"via3",#N/A,TRUE,"general"}</definedName>
    <definedName name="ergfegr" localSheetId="2" hidden="1">{"via1",#N/A,TRUE,"general";"via2",#N/A,TRUE,"general";"via3",#N/A,TRUE,"general"}</definedName>
    <definedName name="ergfegr" localSheetId="3" hidden="1">{"via1",#N/A,TRUE,"general";"via2",#N/A,TRUE,"general";"via3",#N/A,TRUE,"general"}</definedName>
    <definedName name="ergfegr" localSheetId="4" hidden="1">{"via1",#N/A,TRUE,"general";"via2",#N/A,TRUE,"general";"via3",#N/A,TRUE,"general"}</definedName>
    <definedName name="ergfegr" localSheetId="5" hidden="1">{"via1",#N/A,TRUE,"general";"via2",#N/A,TRUE,"general";"via3",#N/A,TRUE,"general"}</definedName>
    <definedName name="ergfegr" localSheetId="8" hidden="1">{"via1",#N/A,TRUE,"general";"via2",#N/A,TRUE,"general";"via3",#N/A,TRUE,"general"}</definedName>
    <definedName name="ergfegr" localSheetId="16" hidden="1">{"via1",#N/A,TRUE,"general";"via2",#N/A,TRUE,"general";"via3",#N/A,TRUE,"general"}</definedName>
    <definedName name="ergfegr" localSheetId="17" hidden="1">{"via1",#N/A,TRUE,"general";"via2",#N/A,TRUE,"general";"via3",#N/A,TRUE,"general"}</definedName>
    <definedName name="ergfegr" localSheetId="18" hidden="1">{"via1",#N/A,TRUE,"general";"via2",#N/A,TRUE,"general";"via3",#N/A,TRUE,"general"}</definedName>
    <definedName name="ergfegr" localSheetId="1" hidden="1">{"via1",#N/A,TRUE,"general";"via2",#N/A,TRUE,"general";"via3",#N/A,TRUE,"general"}</definedName>
    <definedName name="ergfegr" hidden="1">{"via1",#N/A,TRUE,"general";"via2",#N/A,TRUE,"general";"via3",#N/A,TRUE,"general"}</definedName>
    <definedName name="ergge" localSheetId="2" hidden="1">{"TAB1",#N/A,TRUE,"GENERAL";"TAB2",#N/A,TRUE,"GENERAL";"TAB3",#N/A,TRUE,"GENERAL";"TAB4",#N/A,TRUE,"GENERAL";"TAB5",#N/A,TRUE,"GENERAL"}</definedName>
    <definedName name="ergge" localSheetId="3" hidden="1">{"TAB1",#N/A,TRUE,"GENERAL";"TAB2",#N/A,TRUE,"GENERAL";"TAB3",#N/A,TRUE,"GENERAL";"TAB4",#N/A,TRUE,"GENERAL";"TAB5",#N/A,TRUE,"GENERAL"}</definedName>
    <definedName name="ergge" localSheetId="4" hidden="1">{"TAB1",#N/A,TRUE,"GENERAL";"TAB2",#N/A,TRUE,"GENERAL";"TAB3",#N/A,TRUE,"GENERAL";"TAB4",#N/A,TRUE,"GENERAL";"TAB5",#N/A,TRUE,"GENERAL"}</definedName>
    <definedName name="ergge" localSheetId="5" hidden="1">{"TAB1",#N/A,TRUE,"GENERAL";"TAB2",#N/A,TRUE,"GENERAL";"TAB3",#N/A,TRUE,"GENERAL";"TAB4",#N/A,TRUE,"GENERAL";"TAB5",#N/A,TRUE,"GENERAL"}</definedName>
    <definedName name="ergge" localSheetId="8" hidden="1">{"TAB1",#N/A,TRUE,"GENERAL";"TAB2",#N/A,TRUE,"GENERAL";"TAB3",#N/A,TRUE,"GENERAL";"TAB4",#N/A,TRUE,"GENERAL";"TAB5",#N/A,TRUE,"GENERAL"}</definedName>
    <definedName name="ergge" localSheetId="16" hidden="1">{"TAB1",#N/A,TRUE,"GENERAL";"TAB2",#N/A,TRUE,"GENERAL";"TAB3",#N/A,TRUE,"GENERAL";"TAB4",#N/A,TRUE,"GENERAL";"TAB5",#N/A,TRUE,"GENERAL"}</definedName>
    <definedName name="ergge" localSheetId="17" hidden="1">{"TAB1",#N/A,TRUE,"GENERAL";"TAB2",#N/A,TRUE,"GENERAL";"TAB3",#N/A,TRUE,"GENERAL";"TAB4",#N/A,TRUE,"GENERAL";"TAB5",#N/A,TRUE,"GENERAL"}</definedName>
    <definedName name="ergge" localSheetId="18" hidden="1">{"TAB1",#N/A,TRUE,"GENERAL";"TAB2",#N/A,TRUE,"GENERAL";"TAB3",#N/A,TRUE,"GENERAL";"TAB4",#N/A,TRUE,"GENERAL";"TAB5",#N/A,TRUE,"GENERAL"}</definedName>
    <definedName name="ergge" localSheetId="1" hidden="1">{"TAB1",#N/A,TRUE,"GENERAL";"TAB2",#N/A,TRUE,"GENERAL";"TAB3",#N/A,TRUE,"GENERAL";"TAB4",#N/A,TRUE,"GENERAL";"TAB5",#N/A,TRUE,"GENERAL"}</definedName>
    <definedName name="ergge" hidden="1">{"TAB1",#N/A,TRUE,"GENERAL";"TAB2",#N/A,TRUE,"GENERAL";"TAB3",#N/A,TRUE,"GENERAL";"TAB4",#N/A,TRUE,"GENERAL";"TAB5",#N/A,TRUE,"GENERAL"}</definedName>
    <definedName name="erggewg" localSheetId="2" hidden="1">{"via1",#N/A,TRUE,"general";"via2",#N/A,TRUE,"general";"via3",#N/A,TRUE,"general"}</definedName>
    <definedName name="erggewg" localSheetId="3" hidden="1">{"via1",#N/A,TRUE,"general";"via2",#N/A,TRUE,"general";"via3",#N/A,TRUE,"general"}</definedName>
    <definedName name="erggewg" localSheetId="4" hidden="1">{"via1",#N/A,TRUE,"general";"via2",#N/A,TRUE,"general";"via3",#N/A,TRUE,"general"}</definedName>
    <definedName name="erggewg" localSheetId="5" hidden="1">{"via1",#N/A,TRUE,"general";"via2",#N/A,TRUE,"general";"via3",#N/A,TRUE,"general"}</definedName>
    <definedName name="erggewg" localSheetId="8" hidden="1">{"via1",#N/A,TRUE,"general";"via2",#N/A,TRUE,"general";"via3",#N/A,TRUE,"general"}</definedName>
    <definedName name="erggewg" localSheetId="16" hidden="1">{"via1",#N/A,TRUE,"general";"via2",#N/A,TRUE,"general";"via3",#N/A,TRUE,"general"}</definedName>
    <definedName name="erggewg" localSheetId="17" hidden="1">{"via1",#N/A,TRUE,"general";"via2",#N/A,TRUE,"general";"via3",#N/A,TRUE,"general"}</definedName>
    <definedName name="erggewg" localSheetId="18" hidden="1">{"via1",#N/A,TRUE,"general";"via2",#N/A,TRUE,"general";"via3",#N/A,TRUE,"general"}</definedName>
    <definedName name="erggewg" localSheetId="1" hidden="1">{"via1",#N/A,TRUE,"general";"via2",#N/A,TRUE,"general";"via3",#N/A,TRUE,"general"}</definedName>
    <definedName name="erggewg" hidden="1">{"via1",#N/A,TRUE,"general";"via2",#N/A,TRUE,"general";"via3",#N/A,TRUE,"general"}</definedName>
    <definedName name="ergreg" localSheetId="2" hidden="1">{"TAB1",#N/A,TRUE,"GENERAL";"TAB2",#N/A,TRUE,"GENERAL";"TAB3",#N/A,TRUE,"GENERAL";"TAB4",#N/A,TRUE,"GENERAL";"TAB5",#N/A,TRUE,"GENERAL"}</definedName>
    <definedName name="ergreg" localSheetId="3" hidden="1">{"TAB1",#N/A,TRUE,"GENERAL";"TAB2",#N/A,TRUE,"GENERAL";"TAB3",#N/A,TRUE,"GENERAL";"TAB4",#N/A,TRUE,"GENERAL";"TAB5",#N/A,TRUE,"GENERAL"}</definedName>
    <definedName name="ergreg" localSheetId="4" hidden="1">{"TAB1",#N/A,TRUE,"GENERAL";"TAB2",#N/A,TRUE,"GENERAL";"TAB3",#N/A,TRUE,"GENERAL";"TAB4",#N/A,TRUE,"GENERAL";"TAB5",#N/A,TRUE,"GENERAL"}</definedName>
    <definedName name="ergreg" localSheetId="5" hidden="1">{"TAB1",#N/A,TRUE,"GENERAL";"TAB2",#N/A,TRUE,"GENERAL";"TAB3",#N/A,TRUE,"GENERAL";"TAB4",#N/A,TRUE,"GENERAL";"TAB5",#N/A,TRUE,"GENERAL"}</definedName>
    <definedName name="ergreg" localSheetId="8" hidden="1">{"TAB1",#N/A,TRUE,"GENERAL";"TAB2",#N/A,TRUE,"GENERAL";"TAB3",#N/A,TRUE,"GENERAL";"TAB4",#N/A,TRUE,"GENERAL";"TAB5",#N/A,TRUE,"GENERAL"}</definedName>
    <definedName name="ergreg" localSheetId="16" hidden="1">{"TAB1",#N/A,TRUE,"GENERAL";"TAB2",#N/A,TRUE,"GENERAL";"TAB3",#N/A,TRUE,"GENERAL";"TAB4",#N/A,TRUE,"GENERAL";"TAB5",#N/A,TRUE,"GENERAL"}</definedName>
    <definedName name="ergreg" localSheetId="17" hidden="1">{"TAB1",#N/A,TRUE,"GENERAL";"TAB2",#N/A,TRUE,"GENERAL";"TAB3",#N/A,TRUE,"GENERAL";"TAB4",#N/A,TRUE,"GENERAL";"TAB5",#N/A,TRUE,"GENERAL"}</definedName>
    <definedName name="ergreg" localSheetId="18" hidden="1">{"TAB1",#N/A,TRUE,"GENERAL";"TAB2",#N/A,TRUE,"GENERAL";"TAB3",#N/A,TRUE,"GENERAL";"TAB4",#N/A,TRUE,"GENERAL";"TAB5",#N/A,TRUE,"GENERAL"}</definedName>
    <definedName name="ergreg" localSheetId="1" hidden="1">{"TAB1",#N/A,TRUE,"GENERAL";"TAB2",#N/A,TRUE,"GENERAL";"TAB3",#N/A,TRUE,"GENERAL";"TAB4",#N/A,TRUE,"GENERAL";"TAB5",#N/A,TRUE,"GENERAL"}</definedName>
    <definedName name="ergreg" hidden="1">{"TAB1",#N/A,TRUE,"GENERAL";"TAB2",#N/A,TRUE,"GENERAL";"TAB3",#N/A,TRUE,"GENERAL";"TAB4",#N/A,TRUE,"GENERAL";"TAB5",#N/A,TRUE,"GENERAL"}</definedName>
    <definedName name="ergregerg" localSheetId="2" hidden="1">{"via1",#N/A,TRUE,"general";"via2",#N/A,TRUE,"general";"via3",#N/A,TRUE,"general"}</definedName>
    <definedName name="ergregerg" localSheetId="3" hidden="1">{"via1",#N/A,TRUE,"general";"via2",#N/A,TRUE,"general";"via3",#N/A,TRUE,"general"}</definedName>
    <definedName name="ergregerg" localSheetId="4" hidden="1">{"via1",#N/A,TRUE,"general";"via2",#N/A,TRUE,"general";"via3",#N/A,TRUE,"general"}</definedName>
    <definedName name="ergregerg" localSheetId="5" hidden="1">{"via1",#N/A,TRUE,"general";"via2",#N/A,TRUE,"general";"via3",#N/A,TRUE,"general"}</definedName>
    <definedName name="ergregerg" localSheetId="8" hidden="1">{"via1",#N/A,TRUE,"general";"via2",#N/A,TRUE,"general";"via3",#N/A,TRUE,"general"}</definedName>
    <definedName name="ergregerg" localSheetId="16" hidden="1">{"via1",#N/A,TRUE,"general";"via2",#N/A,TRUE,"general";"via3",#N/A,TRUE,"general"}</definedName>
    <definedName name="ergregerg" localSheetId="17" hidden="1">{"via1",#N/A,TRUE,"general";"via2",#N/A,TRUE,"general";"via3",#N/A,TRUE,"general"}</definedName>
    <definedName name="ergregerg" localSheetId="18" hidden="1">{"via1",#N/A,TRUE,"general";"via2",#N/A,TRUE,"general";"via3",#N/A,TRUE,"general"}</definedName>
    <definedName name="ergregerg" localSheetId="1" hidden="1">{"via1",#N/A,TRUE,"general";"via2",#N/A,TRUE,"general";"via3",#N/A,TRUE,"general"}</definedName>
    <definedName name="ergregerg" hidden="1">{"via1",#N/A,TRUE,"general";"via2",#N/A,TRUE,"general";"via3",#N/A,TRUE,"general"}</definedName>
    <definedName name="ergrg" localSheetId="2" hidden="1">{"TAB1",#N/A,TRUE,"GENERAL";"TAB2",#N/A,TRUE,"GENERAL";"TAB3",#N/A,TRUE,"GENERAL";"TAB4",#N/A,TRUE,"GENERAL";"TAB5",#N/A,TRUE,"GENERAL"}</definedName>
    <definedName name="ergrg" localSheetId="3" hidden="1">{"TAB1",#N/A,TRUE,"GENERAL";"TAB2",#N/A,TRUE,"GENERAL";"TAB3",#N/A,TRUE,"GENERAL";"TAB4",#N/A,TRUE,"GENERAL";"TAB5",#N/A,TRUE,"GENERAL"}</definedName>
    <definedName name="ergrg" localSheetId="4" hidden="1">{"TAB1",#N/A,TRUE,"GENERAL";"TAB2",#N/A,TRUE,"GENERAL";"TAB3",#N/A,TRUE,"GENERAL";"TAB4",#N/A,TRUE,"GENERAL";"TAB5",#N/A,TRUE,"GENERAL"}</definedName>
    <definedName name="ergrg" localSheetId="5" hidden="1">{"TAB1",#N/A,TRUE,"GENERAL";"TAB2",#N/A,TRUE,"GENERAL";"TAB3",#N/A,TRUE,"GENERAL";"TAB4",#N/A,TRUE,"GENERAL";"TAB5",#N/A,TRUE,"GENERAL"}</definedName>
    <definedName name="ergrg" localSheetId="8" hidden="1">{"TAB1",#N/A,TRUE,"GENERAL";"TAB2",#N/A,TRUE,"GENERAL";"TAB3",#N/A,TRUE,"GENERAL";"TAB4",#N/A,TRUE,"GENERAL";"TAB5",#N/A,TRUE,"GENERAL"}</definedName>
    <definedName name="ergrg" localSheetId="16" hidden="1">{"TAB1",#N/A,TRUE,"GENERAL";"TAB2",#N/A,TRUE,"GENERAL";"TAB3",#N/A,TRUE,"GENERAL";"TAB4",#N/A,TRUE,"GENERAL";"TAB5",#N/A,TRUE,"GENERAL"}</definedName>
    <definedName name="ergrg" localSheetId="17" hidden="1">{"TAB1",#N/A,TRUE,"GENERAL";"TAB2",#N/A,TRUE,"GENERAL";"TAB3",#N/A,TRUE,"GENERAL";"TAB4",#N/A,TRUE,"GENERAL";"TAB5",#N/A,TRUE,"GENERAL"}</definedName>
    <definedName name="ergrg" localSheetId="18" hidden="1">{"TAB1",#N/A,TRUE,"GENERAL";"TAB2",#N/A,TRUE,"GENERAL";"TAB3",#N/A,TRUE,"GENERAL";"TAB4",#N/A,TRUE,"GENERAL";"TAB5",#N/A,TRUE,"GENERAL"}</definedName>
    <definedName name="ergrg" localSheetId="1" hidden="1">{"TAB1",#N/A,TRUE,"GENERAL";"TAB2",#N/A,TRUE,"GENERAL";"TAB3",#N/A,TRUE,"GENERAL";"TAB4",#N/A,TRUE,"GENERAL";"TAB5",#N/A,TRUE,"GENERAL"}</definedName>
    <definedName name="ergrg" hidden="1">{"TAB1",#N/A,TRUE,"GENERAL";"TAB2",#N/A,TRUE,"GENERAL";"TAB3",#N/A,TRUE,"GENERAL";"TAB4",#N/A,TRUE,"GENERAL";"TAB5",#N/A,TRUE,"GENERAL"}</definedName>
    <definedName name="ergweg" localSheetId="2" hidden="1">{"TAB1",#N/A,TRUE,"GENERAL";"TAB2",#N/A,TRUE,"GENERAL";"TAB3",#N/A,TRUE,"GENERAL";"TAB4",#N/A,TRUE,"GENERAL";"TAB5",#N/A,TRUE,"GENERAL"}</definedName>
    <definedName name="ergweg" localSheetId="3" hidden="1">{"TAB1",#N/A,TRUE,"GENERAL";"TAB2",#N/A,TRUE,"GENERAL";"TAB3",#N/A,TRUE,"GENERAL";"TAB4",#N/A,TRUE,"GENERAL";"TAB5",#N/A,TRUE,"GENERAL"}</definedName>
    <definedName name="ergweg" localSheetId="4" hidden="1">{"TAB1",#N/A,TRUE,"GENERAL";"TAB2",#N/A,TRUE,"GENERAL";"TAB3",#N/A,TRUE,"GENERAL";"TAB4",#N/A,TRUE,"GENERAL";"TAB5",#N/A,TRUE,"GENERAL"}</definedName>
    <definedName name="ergweg" localSheetId="5" hidden="1">{"TAB1",#N/A,TRUE,"GENERAL";"TAB2",#N/A,TRUE,"GENERAL";"TAB3",#N/A,TRUE,"GENERAL";"TAB4",#N/A,TRUE,"GENERAL";"TAB5",#N/A,TRUE,"GENERAL"}</definedName>
    <definedName name="ergweg" localSheetId="8" hidden="1">{"TAB1",#N/A,TRUE,"GENERAL";"TAB2",#N/A,TRUE,"GENERAL";"TAB3",#N/A,TRUE,"GENERAL";"TAB4",#N/A,TRUE,"GENERAL";"TAB5",#N/A,TRUE,"GENERAL"}</definedName>
    <definedName name="ergweg" localSheetId="16" hidden="1">{"TAB1",#N/A,TRUE,"GENERAL";"TAB2",#N/A,TRUE,"GENERAL";"TAB3",#N/A,TRUE,"GENERAL";"TAB4",#N/A,TRUE,"GENERAL";"TAB5",#N/A,TRUE,"GENERAL"}</definedName>
    <definedName name="ergweg" localSheetId="17" hidden="1">{"TAB1",#N/A,TRUE,"GENERAL";"TAB2",#N/A,TRUE,"GENERAL";"TAB3",#N/A,TRUE,"GENERAL";"TAB4",#N/A,TRUE,"GENERAL";"TAB5",#N/A,TRUE,"GENERAL"}</definedName>
    <definedName name="ergweg" localSheetId="18" hidden="1">{"TAB1",#N/A,TRUE,"GENERAL";"TAB2",#N/A,TRUE,"GENERAL";"TAB3",#N/A,TRUE,"GENERAL";"TAB4",#N/A,TRUE,"GENERAL";"TAB5",#N/A,TRUE,"GENERAL"}</definedName>
    <definedName name="ergweg" localSheetId="1" hidden="1">{"TAB1",#N/A,TRUE,"GENERAL";"TAB2",#N/A,TRUE,"GENERAL";"TAB3",#N/A,TRUE,"GENERAL";"TAB4",#N/A,TRUE,"GENERAL";"TAB5",#N/A,TRUE,"GENERAL"}</definedName>
    <definedName name="ergweg" hidden="1">{"TAB1",#N/A,TRUE,"GENERAL";"TAB2",#N/A,TRUE,"GENERAL";"TAB3",#N/A,TRUE,"GENERAL";"TAB4",#N/A,TRUE,"GENERAL";"TAB5",#N/A,TRUE,"GENERAL"}</definedName>
    <definedName name="ergwreg" localSheetId="2" hidden="1">{"via1",#N/A,TRUE,"general";"via2",#N/A,TRUE,"general";"via3",#N/A,TRUE,"general"}</definedName>
    <definedName name="ergwreg" localSheetId="3" hidden="1">{"via1",#N/A,TRUE,"general";"via2",#N/A,TRUE,"general";"via3",#N/A,TRUE,"general"}</definedName>
    <definedName name="ergwreg" localSheetId="4" hidden="1">{"via1",#N/A,TRUE,"general";"via2",#N/A,TRUE,"general";"via3",#N/A,TRUE,"general"}</definedName>
    <definedName name="ergwreg" localSheetId="5" hidden="1">{"via1",#N/A,TRUE,"general";"via2",#N/A,TRUE,"general";"via3",#N/A,TRUE,"general"}</definedName>
    <definedName name="ergwreg" localSheetId="8" hidden="1">{"via1",#N/A,TRUE,"general";"via2",#N/A,TRUE,"general";"via3",#N/A,TRUE,"general"}</definedName>
    <definedName name="ergwreg" localSheetId="16" hidden="1">{"via1",#N/A,TRUE,"general";"via2",#N/A,TRUE,"general";"via3",#N/A,TRUE,"general"}</definedName>
    <definedName name="ergwreg" localSheetId="17" hidden="1">{"via1",#N/A,TRUE,"general";"via2",#N/A,TRUE,"general";"via3",#N/A,TRUE,"general"}</definedName>
    <definedName name="ergwreg" localSheetId="18" hidden="1">{"via1",#N/A,TRUE,"general";"via2",#N/A,TRUE,"general";"via3",#N/A,TRUE,"general"}</definedName>
    <definedName name="ergwreg" localSheetId="1" hidden="1">{"via1",#N/A,TRUE,"general";"via2",#N/A,TRUE,"general";"via3",#N/A,TRUE,"general"}</definedName>
    <definedName name="ergwreg" hidden="1">{"via1",#N/A,TRUE,"general";"via2",#N/A,TRUE,"general";"via3",#N/A,TRUE,"general"}</definedName>
    <definedName name="erheyh" localSheetId="2" hidden="1">{"TAB1",#N/A,TRUE,"GENERAL";"TAB2",#N/A,TRUE,"GENERAL";"TAB3",#N/A,TRUE,"GENERAL";"TAB4",#N/A,TRUE,"GENERAL";"TAB5",#N/A,TRUE,"GENERAL"}</definedName>
    <definedName name="erheyh" localSheetId="3" hidden="1">{"TAB1",#N/A,TRUE,"GENERAL";"TAB2",#N/A,TRUE,"GENERAL";"TAB3",#N/A,TRUE,"GENERAL";"TAB4",#N/A,TRUE,"GENERAL";"TAB5",#N/A,TRUE,"GENERAL"}</definedName>
    <definedName name="erheyh" localSheetId="4" hidden="1">{"TAB1",#N/A,TRUE,"GENERAL";"TAB2",#N/A,TRUE,"GENERAL";"TAB3",#N/A,TRUE,"GENERAL";"TAB4",#N/A,TRUE,"GENERAL";"TAB5",#N/A,TRUE,"GENERAL"}</definedName>
    <definedName name="erheyh" localSheetId="5" hidden="1">{"TAB1",#N/A,TRUE,"GENERAL";"TAB2",#N/A,TRUE,"GENERAL";"TAB3",#N/A,TRUE,"GENERAL";"TAB4",#N/A,TRUE,"GENERAL";"TAB5",#N/A,TRUE,"GENERAL"}</definedName>
    <definedName name="erheyh" localSheetId="8" hidden="1">{"TAB1",#N/A,TRUE,"GENERAL";"TAB2",#N/A,TRUE,"GENERAL";"TAB3",#N/A,TRUE,"GENERAL";"TAB4",#N/A,TRUE,"GENERAL";"TAB5",#N/A,TRUE,"GENERAL"}</definedName>
    <definedName name="erheyh" localSheetId="16" hidden="1">{"TAB1",#N/A,TRUE,"GENERAL";"TAB2",#N/A,TRUE,"GENERAL";"TAB3",#N/A,TRUE,"GENERAL";"TAB4",#N/A,TRUE,"GENERAL";"TAB5",#N/A,TRUE,"GENERAL"}</definedName>
    <definedName name="erheyh" localSheetId="17" hidden="1">{"TAB1",#N/A,TRUE,"GENERAL";"TAB2",#N/A,TRUE,"GENERAL";"TAB3",#N/A,TRUE,"GENERAL";"TAB4",#N/A,TRUE,"GENERAL";"TAB5",#N/A,TRUE,"GENERAL"}</definedName>
    <definedName name="erheyh" localSheetId="18" hidden="1">{"TAB1",#N/A,TRUE,"GENERAL";"TAB2",#N/A,TRUE,"GENERAL";"TAB3",#N/A,TRUE,"GENERAL";"TAB4",#N/A,TRUE,"GENERAL";"TAB5",#N/A,TRUE,"GENERAL"}</definedName>
    <definedName name="erheyh" localSheetId="1" hidden="1">{"TAB1",#N/A,TRUE,"GENERAL";"TAB2",#N/A,TRUE,"GENERAL";"TAB3",#N/A,TRUE,"GENERAL";"TAB4",#N/A,TRUE,"GENERAL";"TAB5",#N/A,TRUE,"GENERAL"}</definedName>
    <definedName name="erheyh" hidden="1">{"TAB1",#N/A,TRUE,"GENERAL";"TAB2",#N/A,TRUE,"GENERAL";"TAB3",#N/A,TRUE,"GENERAL";"TAB4",#N/A,TRUE,"GENERAL";"TAB5",#N/A,TRUE,"GENERAL"}</definedName>
    <definedName name="ERR" localSheetId="2">{"TAB1",#N/A,TRUE,"GENERAL";"TAB2",#N/A,TRUE,"GENERAL";"TAB3",#N/A,TRUE,"GENERAL";"TAB4",#N/A,TRUE,"GENERAL";"TAB5",#N/A,TRUE,"GENERAL"}</definedName>
    <definedName name="ERR" localSheetId="3">{"TAB1",#N/A,TRUE,"GENERAL";"TAB2",#N/A,TRUE,"GENERAL";"TAB3",#N/A,TRUE,"GENERAL";"TAB4",#N/A,TRUE,"GENERAL";"TAB5",#N/A,TRUE,"GENERAL"}</definedName>
    <definedName name="ERR" localSheetId="4">{"TAB1",#N/A,TRUE,"GENERAL";"TAB2",#N/A,TRUE,"GENERAL";"TAB3",#N/A,TRUE,"GENERAL";"TAB4",#N/A,TRUE,"GENERAL";"TAB5",#N/A,TRUE,"GENERAL"}</definedName>
    <definedName name="ERR" localSheetId="5">{"TAB1",#N/A,TRUE,"GENERAL";"TAB2",#N/A,TRUE,"GENERAL";"TAB3",#N/A,TRUE,"GENERAL";"TAB4",#N/A,TRUE,"GENERAL";"TAB5",#N/A,TRUE,"GENERAL"}</definedName>
    <definedName name="ERR" localSheetId="8">{"TAB1",#N/A,TRUE,"GENERAL";"TAB2",#N/A,TRUE,"GENERAL";"TAB3",#N/A,TRUE,"GENERAL";"TAB4",#N/A,TRUE,"GENERAL";"TAB5",#N/A,TRUE,"GENERAL"}</definedName>
    <definedName name="ERR" localSheetId="16">{"TAB1",#N/A,TRUE,"GENERAL";"TAB2",#N/A,TRUE,"GENERAL";"TAB3",#N/A,TRUE,"GENERAL";"TAB4",#N/A,TRUE,"GENERAL";"TAB5",#N/A,TRUE,"GENERAL"}</definedName>
    <definedName name="ERR" localSheetId="17">{"TAB1",#N/A,TRUE,"GENERAL";"TAB2",#N/A,TRUE,"GENERAL";"TAB3",#N/A,TRUE,"GENERAL";"TAB4",#N/A,TRUE,"GENERAL";"TAB5",#N/A,TRUE,"GENERAL"}</definedName>
    <definedName name="ERR" localSheetId="18">{"TAB1",#N/A,TRUE,"GENERAL";"TAB2",#N/A,TRUE,"GENERAL";"TAB3",#N/A,TRUE,"GENERAL";"TAB4",#N/A,TRUE,"GENERAL";"TAB5",#N/A,TRUE,"GENERAL"}</definedName>
    <definedName name="ERR" localSheetId="1">{"TAB1",#N/A,TRUE,"GENERAL";"TAB2",#N/A,TRUE,"GENERAL";"TAB3",#N/A,TRUE,"GENERAL";"TAB4",#N/A,TRUE,"GENERAL";"TAB5",#N/A,TRUE,"GENERAL"}</definedName>
    <definedName name="ERR">{"TAB1",#N/A,TRUE,"GENERAL";"TAB2",#N/A,TRUE,"GENERAL";"TAB3",#N/A,TRUE,"GENERAL";"TAB4",#N/A,TRUE,"GENERAL";"TAB5",#N/A,TRUE,"GENERAL"}</definedName>
    <definedName name="ERROR">#REF!</definedName>
    <definedName name="ERROR1">#REF!</definedName>
    <definedName name="ERROR2">#REF!</definedName>
    <definedName name="ERROR3">[162]TARIF2002!#REF!</definedName>
    <definedName name="ERROR5">[162]TARIF2002!#REF!</definedName>
    <definedName name="ert" localSheetId="2" hidden="1">{"via1",#N/A,TRUE,"general";"via2",#N/A,TRUE,"general";"via3",#N/A,TRUE,"general"}</definedName>
    <definedName name="ert" localSheetId="3" hidden="1">{"via1",#N/A,TRUE,"general";"via2",#N/A,TRUE,"general";"via3",#N/A,TRUE,"general"}</definedName>
    <definedName name="ert" localSheetId="4" hidden="1">{"via1",#N/A,TRUE,"general";"via2",#N/A,TRUE,"general";"via3",#N/A,TRUE,"general"}</definedName>
    <definedName name="ert" localSheetId="5" hidden="1">{"via1",#N/A,TRUE,"general";"via2",#N/A,TRUE,"general";"via3",#N/A,TRUE,"general"}</definedName>
    <definedName name="ert" localSheetId="8" hidden="1">{"via1",#N/A,TRUE,"general";"via2",#N/A,TRUE,"general";"via3",#N/A,TRUE,"general"}</definedName>
    <definedName name="ert" localSheetId="16" hidden="1">{"via1",#N/A,TRUE,"general";"via2",#N/A,TRUE,"general";"via3",#N/A,TRUE,"general"}</definedName>
    <definedName name="ert" localSheetId="17" hidden="1">{"via1",#N/A,TRUE,"general";"via2",#N/A,TRUE,"general";"via3",#N/A,TRUE,"general"}</definedName>
    <definedName name="ert" localSheetId="18" hidden="1">{"via1",#N/A,TRUE,"general";"via2",#N/A,TRUE,"general";"via3",#N/A,TRUE,"general"}</definedName>
    <definedName name="ert" localSheetId="1" hidden="1">{"via1",#N/A,TRUE,"general";"via2",#N/A,TRUE,"general";"via3",#N/A,TRUE,"general"}</definedName>
    <definedName name="ert" hidden="1">{"via1",#N/A,TRUE,"general";"via2",#N/A,TRUE,"general";"via3",#N/A,TRUE,"general"}</definedName>
    <definedName name="erte" localSheetId="2" hidden="1">{"via1",#N/A,TRUE,"general";"via2",#N/A,TRUE,"general";"via3",#N/A,TRUE,"general"}</definedName>
    <definedName name="erte" localSheetId="3" hidden="1">{"via1",#N/A,TRUE,"general";"via2",#N/A,TRUE,"general";"via3",#N/A,TRUE,"general"}</definedName>
    <definedName name="erte" localSheetId="4" hidden="1">{"via1",#N/A,TRUE,"general";"via2",#N/A,TRUE,"general";"via3",#N/A,TRUE,"general"}</definedName>
    <definedName name="erte" localSheetId="5" hidden="1">{"via1",#N/A,TRUE,"general";"via2",#N/A,TRUE,"general";"via3",#N/A,TRUE,"general"}</definedName>
    <definedName name="erte" localSheetId="8" hidden="1">{"via1",#N/A,TRUE,"general";"via2",#N/A,TRUE,"general";"via3",#N/A,TRUE,"general"}</definedName>
    <definedName name="erte" localSheetId="16" hidden="1">{"via1",#N/A,TRUE,"general";"via2",#N/A,TRUE,"general";"via3",#N/A,TRUE,"general"}</definedName>
    <definedName name="erte" localSheetId="17" hidden="1">{"via1",#N/A,TRUE,"general";"via2",#N/A,TRUE,"general";"via3",#N/A,TRUE,"general"}</definedName>
    <definedName name="erte" localSheetId="18" hidden="1">{"via1",#N/A,TRUE,"general";"via2",#N/A,TRUE,"general";"via3",#N/A,TRUE,"general"}</definedName>
    <definedName name="erte" localSheetId="1" hidden="1">{"via1",#N/A,TRUE,"general";"via2",#N/A,TRUE,"general";"via3",#N/A,TRUE,"general"}</definedName>
    <definedName name="erte" hidden="1">{"via1",#N/A,TRUE,"general";"via2",#N/A,TRUE,"general";"via3",#N/A,TRUE,"general"}</definedName>
    <definedName name="erter" localSheetId="2" hidden="1">{"TAB1",#N/A,TRUE,"GENERAL";"TAB2",#N/A,TRUE,"GENERAL";"TAB3",#N/A,TRUE,"GENERAL";"TAB4",#N/A,TRUE,"GENERAL";"TAB5",#N/A,TRUE,"GENERAL"}</definedName>
    <definedName name="erter" localSheetId="3" hidden="1">{"TAB1",#N/A,TRUE,"GENERAL";"TAB2",#N/A,TRUE,"GENERAL";"TAB3",#N/A,TRUE,"GENERAL";"TAB4",#N/A,TRUE,"GENERAL";"TAB5",#N/A,TRUE,"GENERAL"}</definedName>
    <definedName name="erter" localSheetId="4" hidden="1">{"TAB1",#N/A,TRUE,"GENERAL";"TAB2",#N/A,TRUE,"GENERAL";"TAB3",#N/A,TRUE,"GENERAL";"TAB4",#N/A,TRUE,"GENERAL";"TAB5",#N/A,TRUE,"GENERAL"}</definedName>
    <definedName name="erter" localSheetId="5" hidden="1">{"TAB1",#N/A,TRUE,"GENERAL";"TAB2",#N/A,TRUE,"GENERAL";"TAB3",#N/A,TRUE,"GENERAL";"TAB4",#N/A,TRUE,"GENERAL";"TAB5",#N/A,TRUE,"GENERAL"}</definedName>
    <definedName name="erter" localSheetId="8" hidden="1">{"TAB1",#N/A,TRUE,"GENERAL";"TAB2",#N/A,TRUE,"GENERAL";"TAB3",#N/A,TRUE,"GENERAL";"TAB4",#N/A,TRUE,"GENERAL";"TAB5",#N/A,TRUE,"GENERAL"}</definedName>
    <definedName name="erter" localSheetId="16" hidden="1">{"TAB1",#N/A,TRUE,"GENERAL";"TAB2",#N/A,TRUE,"GENERAL";"TAB3",#N/A,TRUE,"GENERAL";"TAB4",#N/A,TRUE,"GENERAL";"TAB5",#N/A,TRUE,"GENERAL"}</definedName>
    <definedName name="erter" localSheetId="17" hidden="1">{"TAB1",#N/A,TRUE,"GENERAL";"TAB2",#N/A,TRUE,"GENERAL";"TAB3",#N/A,TRUE,"GENERAL";"TAB4",#N/A,TRUE,"GENERAL";"TAB5",#N/A,TRUE,"GENERAL"}</definedName>
    <definedName name="erter" localSheetId="18" hidden="1">{"TAB1",#N/A,TRUE,"GENERAL";"TAB2",#N/A,TRUE,"GENERAL";"TAB3",#N/A,TRUE,"GENERAL";"TAB4",#N/A,TRUE,"GENERAL";"TAB5",#N/A,TRUE,"GENERAL"}</definedName>
    <definedName name="erter" localSheetId="1" hidden="1">{"TAB1",#N/A,TRUE,"GENERAL";"TAB2",#N/A,TRUE,"GENERAL";"TAB3",#N/A,TRUE,"GENERAL";"TAB4",#N/A,TRUE,"GENERAL";"TAB5",#N/A,TRUE,"GENERAL"}</definedName>
    <definedName name="erter" hidden="1">{"TAB1",#N/A,TRUE,"GENERAL";"TAB2",#N/A,TRUE,"GENERAL";"TAB3",#N/A,TRUE,"GENERAL";"TAB4",#N/A,TRUE,"GENERAL";"TAB5",#N/A,TRUE,"GENERAL"}</definedName>
    <definedName name="ertert" localSheetId="2" hidden="1">{"via1",#N/A,TRUE,"general";"via2",#N/A,TRUE,"general";"via3",#N/A,TRUE,"general"}</definedName>
    <definedName name="ertert" localSheetId="3" hidden="1">{"via1",#N/A,TRUE,"general";"via2",#N/A,TRUE,"general";"via3",#N/A,TRUE,"general"}</definedName>
    <definedName name="ertert" localSheetId="4" hidden="1">{"via1",#N/A,TRUE,"general";"via2",#N/A,TRUE,"general";"via3",#N/A,TRUE,"general"}</definedName>
    <definedName name="ertert" localSheetId="5" hidden="1">{"via1",#N/A,TRUE,"general";"via2",#N/A,TRUE,"general";"via3",#N/A,TRUE,"general"}</definedName>
    <definedName name="ertert" localSheetId="8" hidden="1">{"via1",#N/A,TRUE,"general";"via2",#N/A,TRUE,"general";"via3",#N/A,TRUE,"general"}</definedName>
    <definedName name="ertert" localSheetId="16" hidden="1">{"via1",#N/A,TRUE,"general";"via2",#N/A,TRUE,"general";"via3",#N/A,TRUE,"general"}</definedName>
    <definedName name="ertert" localSheetId="17" hidden="1">{"via1",#N/A,TRUE,"general";"via2",#N/A,TRUE,"general";"via3",#N/A,TRUE,"general"}</definedName>
    <definedName name="ertert" localSheetId="18" hidden="1">{"via1",#N/A,TRUE,"general";"via2",#N/A,TRUE,"general";"via3",#N/A,TRUE,"general"}</definedName>
    <definedName name="ertert" localSheetId="1" hidden="1">{"via1",#N/A,TRUE,"general";"via2",#N/A,TRUE,"general";"via3",#N/A,TRUE,"general"}</definedName>
    <definedName name="ertert" hidden="1">{"via1",#N/A,TRUE,"general";"via2",#N/A,TRUE,"general";"via3",#N/A,TRUE,"general"}</definedName>
    <definedName name="ertgyhik" localSheetId="2" hidden="1">{"TAB1",#N/A,TRUE,"GENERAL";"TAB2",#N/A,TRUE,"GENERAL";"TAB3",#N/A,TRUE,"GENERAL";"TAB4",#N/A,TRUE,"GENERAL";"TAB5",#N/A,TRUE,"GENERAL"}</definedName>
    <definedName name="ertgyhik" localSheetId="3" hidden="1">{"TAB1",#N/A,TRUE,"GENERAL";"TAB2",#N/A,TRUE,"GENERAL";"TAB3",#N/A,TRUE,"GENERAL";"TAB4",#N/A,TRUE,"GENERAL";"TAB5",#N/A,TRUE,"GENERAL"}</definedName>
    <definedName name="ertgyhik" localSheetId="4" hidden="1">{"TAB1",#N/A,TRUE,"GENERAL";"TAB2",#N/A,TRUE,"GENERAL";"TAB3",#N/A,TRUE,"GENERAL";"TAB4",#N/A,TRUE,"GENERAL";"TAB5",#N/A,TRUE,"GENERAL"}</definedName>
    <definedName name="ertgyhik" localSheetId="5" hidden="1">{"TAB1",#N/A,TRUE,"GENERAL";"TAB2",#N/A,TRUE,"GENERAL";"TAB3",#N/A,TRUE,"GENERAL";"TAB4",#N/A,TRUE,"GENERAL";"TAB5",#N/A,TRUE,"GENERAL"}</definedName>
    <definedName name="ertgyhik" localSheetId="8" hidden="1">{"TAB1",#N/A,TRUE,"GENERAL";"TAB2",#N/A,TRUE,"GENERAL";"TAB3",#N/A,TRUE,"GENERAL";"TAB4",#N/A,TRUE,"GENERAL";"TAB5",#N/A,TRUE,"GENERAL"}</definedName>
    <definedName name="ertgyhik" localSheetId="16" hidden="1">{"TAB1",#N/A,TRUE,"GENERAL";"TAB2",#N/A,TRUE,"GENERAL";"TAB3",#N/A,TRUE,"GENERAL";"TAB4",#N/A,TRUE,"GENERAL";"TAB5",#N/A,TRUE,"GENERAL"}</definedName>
    <definedName name="ertgyhik" localSheetId="17" hidden="1">{"TAB1",#N/A,TRUE,"GENERAL";"TAB2",#N/A,TRUE,"GENERAL";"TAB3",#N/A,TRUE,"GENERAL";"TAB4",#N/A,TRUE,"GENERAL";"TAB5",#N/A,TRUE,"GENERAL"}</definedName>
    <definedName name="ertgyhik" localSheetId="18" hidden="1">{"TAB1",#N/A,TRUE,"GENERAL";"TAB2",#N/A,TRUE,"GENERAL";"TAB3",#N/A,TRUE,"GENERAL";"TAB4",#N/A,TRUE,"GENERAL";"TAB5",#N/A,TRUE,"GENERAL"}</definedName>
    <definedName name="ertgyhik" localSheetId="1" hidden="1">{"TAB1",#N/A,TRUE,"GENERAL";"TAB2",#N/A,TRUE,"GENERAL";"TAB3",#N/A,TRUE,"GENERAL";"TAB4",#N/A,TRUE,"GENERAL";"TAB5",#N/A,TRUE,"GENERAL"}</definedName>
    <definedName name="ertgyhik" hidden="1">{"TAB1",#N/A,TRUE,"GENERAL";"TAB2",#N/A,TRUE,"GENERAL";"TAB3",#N/A,TRUE,"GENERAL";"TAB4",#N/A,TRUE,"GENERAL";"TAB5",#N/A,TRUE,"GENERAL"}</definedName>
    <definedName name="ertreb" localSheetId="2" hidden="1">{"via1",#N/A,TRUE,"general";"via2",#N/A,TRUE,"general";"via3",#N/A,TRUE,"general"}</definedName>
    <definedName name="ertreb" localSheetId="3" hidden="1">{"via1",#N/A,TRUE,"general";"via2",#N/A,TRUE,"general";"via3",#N/A,TRUE,"general"}</definedName>
    <definedName name="ertreb" localSheetId="4" hidden="1">{"via1",#N/A,TRUE,"general";"via2",#N/A,TRUE,"general";"via3",#N/A,TRUE,"general"}</definedName>
    <definedName name="ertreb" localSheetId="5" hidden="1">{"via1",#N/A,TRUE,"general";"via2",#N/A,TRUE,"general";"via3",#N/A,TRUE,"general"}</definedName>
    <definedName name="ertreb" localSheetId="8" hidden="1">{"via1",#N/A,TRUE,"general";"via2",#N/A,TRUE,"general";"via3",#N/A,TRUE,"general"}</definedName>
    <definedName name="ertreb" localSheetId="16" hidden="1">{"via1",#N/A,TRUE,"general";"via2",#N/A,TRUE,"general";"via3",#N/A,TRUE,"general"}</definedName>
    <definedName name="ertreb" localSheetId="17" hidden="1">{"via1",#N/A,TRUE,"general";"via2",#N/A,TRUE,"general";"via3",#N/A,TRUE,"general"}</definedName>
    <definedName name="ertreb" localSheetId="18" hidden="1">{"via1",#N/A,TRUE,"general";"via2",#N/A,TRUE,"general";"via3",#N/A,TRUE,"general"}</definedName>
    <definedName name="ertreb" localSheetId="1" hidden="1">{"via1",#N/A,TRUE,"general";"via2",#N/A,TRUE,"general";"via3",#N/A,TRUE,"general"}</definedName>
    <definedName name="ertreb" hidden="1">{"via1",#N/A,TRUE,"general";"via2",#N/A,TRUE,"general";"via3",#N/A,TRUE,"general"}</definedName>
    <definedName name="ertret" localSheetId="2" hidden="1">{"TAB1",#N/A,TRUE,"GENERAL";"TAB2",#N/A,TRUE,"GENERAL";"TAB3",#N/A,TRUE,"GENERAL";"TAB4",#N/A,TRUE,"GENERAL";"TAB5",#N/A,TRUE,"GENERAL"}</definedName>
    <definedName name="ertret" localSheetId="3" hidden="1">{"TAB1",#N/A,TRUE,"GENERAL";"TAB2",#N/A,TRUE,"GENERAL";"TAB3",#N/A,TRUE,"GENERAL";"TAB4",#N/A,TRUE,"GENERAL";"TAB5",#N/A,TRUE,"GENERAL"}</definedName>
    <definedName name="ertret" localSheetId="4" hidden="1">{"TAB1",#N/A,TRUE,"GENERAL";"TAB2",#N/A,TRUE,"GENERAL";"TAB3",#N/A,TRUE,"GENERAL";"TAB4",#N/A,TRUE,"GENERAL";"TAB5",#N/A,TRUE,"GENERAL"}</definedName>
    <definedName name="ertret" localSheetId="5" hidden="1">{"TAB1",#N/A,TRUE,"GENERAL";"TAB2",#N/A,TRUE,"GENERAL";"TAB3",#N/A,TRUE,"GENERAL";"TAB4",#N/A,TRUE,"GENERAL";"TAB5",#N/A,TRUE,"GENERAL"}</definedName>
    <definedName name="ertret" localSheetId="8" hidden="1">{"TAB1",#N/A,TRUE,"GENERAL";"TAB2",#N/A,TRUE,"GENERAL";"TAB3",#N/A,TRUE,"GENERAL";"TAB4",#N/A,TRUE,"GENERAL";"TAB5",#N/A,TRUE,"GENERAL"}</definedName>
    <definedName name="ertret" localSheetId="16" hidden="1">{"TAB1",#N/A,TRUE,"GENERAL";"TAB2",#N/A,TRUE,"GENERAL";"TAB3",#N/A,TRUE,"GENERAL";"TAB4",#N/A,TRUE,"GENERAL";"TAB5",#N/A,TRUE,"GENERAL"}</definedName>
    <definedName name="ertret" localSheetId="17" hidden="1">{"TAB1",#N/A,TRUE,"GENERAL";"TAB2",#N/A,TRUE,"GENERAL";"TAB3",#N/A,TRUE,"GENERAL";"TAB4",#N/A,TRUE,"GENERAL";"TAB5",#N/A,TRUE,"GENERAL"}</definedName>
    <definedName name="ertret" localSheetId="18" hidden="1">{"TAB1",#N/A,TRUE,"GENERAL";"TAB2",#N/A,TRUE,"GENERAL";"TAB3",#N/A,TRUE,"GENERAL";"TAB4",#N/A,TRUE,"GENERAL";"TAB5",#N/A,TRUE,"GENERAL"}</definedName>
    <definedName name="ertret" localSheetId="1" hidden="1">{"TAB1",#N/A,TRUE,"GENERAL";"TAB2",#N/A,TRUE,"GENERAL";"TAB3",#N/A,TRUE,"GENERAL";"TAB4",#N/A,TRUE,"GENERAL";"TAB5",#N/A,TRUE,"GENERAL"}</definedName>
    <definedName name="ertret" hidden="1">{"TAB1",#N/A,TRUE,"GENERAL";"TAB2",#N/A,TRUE,"GENERAL";"TAB3",#N/A,TRUE,"GENERAL";"TAB4",#N/A,TRUE,"GENERAL";"TAB5",#N/A,TRUE,"GENERAL"}</definedName>
    <definedName name="erttret" localSheetId="2" hidden="1">{"via1",#N/A,TRUE,"general";"via2",#N/A,TRUE,"general";"via3",#N/A,TRUE,"general"}</definedName>
    <definedName name="erttret" localSheetId="3" hidden="1">{"via1",#N/A,TRUE,"general";"via2",#N/A,TRUE,"general";"via3",#N/A,TRUE,"general"}</definedName>
    <definedName name="erttret" localSheetId="4" hidden="1">{"via1",#N/A,TRUE,"general";"via2",#N/A,TRUE,"general";"via3",#N/A,TRUE,"general"}</definedName>
    <definedName name="erttret" localSheetId="5" hidden="1">{"via1",#N/A,TRUE,"general";"via2",#N/A,TRUE,"general";"via3",#N/A,TRUE,"general"}</definedName>
    <definedName name="erttret" localSheetId="8" hidden="1">{"via1",#N/A,TRUE,"general";"via2",#N/A,TRUE,"general";"via3",#N/A,TRUE,"general"}</definedName>
    <definedName name="erttret" localSheetId="16" hidden="1">{"via1",#N/A,TRUE,"general";"via2",#N/A,TRUE,"general";"via3",#N/A,TRUE,"general"}</definedName>
    <definedName name="erttret" localSheetId="17" hidden="1">{"via1",#N/A,TRUE,"general";"via2",#N/A,TRUE,"general";"via3",#N/A,TRUE,"general"}</definedName>
    <definedName name="erttret" localSheetId="18" hidden="1">{"via1",#N/A,TRUE,"general";"via2",#N/A,TRUE,"general";"via3",#N/A,TRUE,"general"}</definedName>
    <definedName name="erttret" localSheetId="1" hidden="1">{"via1",#N/A,TRUE,"general";"via2",#N/A,TRUE,"general";"via3",#N/A,TRUE,"general"}</definedName>
    <definedName name="erttret" hidden="1">{"via1",#N/A,TRUE,"general";"via2",#N/A,TRUE,"general";"via3",#N/A,TRUE,"general"}</definedName>
    <definedName name="ertuiy" localSheetId="2" hidden="1">{"via1",#N/A,TRUE,"general";"via2",#N/A,TRUE,"general";"via3",#N/A,TRUE,"general"}</definedName>
    <definedName name="ertuiy" localSheetId="3" hidden="1">{"via1",#N/A,TRUE,"general";"via2",#N/A,TRUE,"general";"via3",#N/A,TRUE,"general"}</definedName>
    <definedName name="ertuiy" localSheetId="4" hidden="1">{"via1",#N/A,TRUE,"general";"via2",#N/A,TRUE,"general";"via3",#N/A,TRUE,"general"}</definedName>
    <definedName name="ertuiy" localSheetId="5" hidden="1">{"via1",#N/A,TRUE,"general";"via2",#N/A,TRUE,"general";"via3",#N/A,TRUE,"general"}</definedName>
    <definedName name="ertuiy" localSheetId="8" hidden="1">{"via1",#N/A,TRUE,"general";"via2",#N/A,TRUE,"general";"via3",#N/A,TRUE,"general"}</definedName>
    <definedName name="ertuiy" localSheetId="16" hidden="1">{"via1",#N/A,TRUE,"general";"via2",#N/A,TRUE,"general";"via3",#N/A,TRUE,"general"}</definedName>
    <definedName name="ertuiy" localSheetId="17" hidden="1">{"via1",#N/A,TRUE,"general";"via2",#N/A,TRUE,"general";"via3",#N/A,TRUE,"general"}</definedName>
    <definedName name="ertuiy" localSheetId="18" hidden="1">{"via1",#N/A,TRUE,"general";"via2",#N/A,TRUE,"general";"via3",#N/A,TRUE,"general"}</definedName>
    <definedName name="ertuiy" localSheetId="1" hidden="1">{"via1",#N/A,TRUE,"general";"via2",#N/A,TRUE,"general";"via3",#N/A,TRUE,"general"}</definedName>
    <definedName name="ertuiy" hidden="1">{"via1",#N/A,TRUE,"general";"via2",#N/A,TRUE,"general";"via3",#N/A,TRUE,"general"}</definedName>
    <definedName name="ertwert" localSheetId="2" hidden="1">{"TAB1",#N/A,TRUE,"GENERAL";"TAB2",#N/A,TRUE,"GENERAL";"TAB3",#N/A,TRUE,"GENERAL";"TAB4",#N/A,TRUE,"GENERAL";"TAB5",#N/A,TRUE,"GENERAL"}</definedName>
    <definedName name="ertwert" localSheetId="3" hidden="1">{"TAB1",#N/A,TRUE,"GENERAL";"TAB2",#N/A,TRUE,"GENERAL";"TAB3",#N/A,TRUE,"GENERAL";"TAB4",#N/A,TRUE,"GENERAL";"TAB5",#N/A,TRUE,"GENERAL"}</definedName>
    <definedName name="ertwert" localSheetId="4" hidden="1">{"TAB1",#N/A,TRUE,"GENERAL";"TAB2",#N/A,TRUE,"GENERAL";"TAB3",#N/A,TRUE,"GENERAL";"TAB4",#N/A,TRUE,"GENERAL";"TAB5",#N/A,TRUE,"GENERAL"}</definedName>
    <definedName name="ertwert" localSheetId="5" hidden="1">{"TAB1",#N/A,TRUE,"GENERAL";"TAB2",#N/A,TRUE,"GENERAL";"TAB3",#N/A,TRUE,"GENERAL";"TAB4",#N/A,TRUE,"GENERAL";"TAB5",#N/A,TRUE,"GENERAL"}</definedName>
    <definedName name="ertwert" localSheetId="8" hidden="1">{"TAB1",#N/A,TRUE,"GENERAL";"TAB2",#N/A,TRUE,"GENERAL";"TAB3",#N/A,TRUE,"GENERAL";"TAB4",#N/A,TRUE,"GENERAL";"TAB5",#N/A,TRUE,"GENERAL"}</definedName>
    <definedName name="ertwert" localSheetId="16" hidden="1">{"TAB1",#N/A,TRUE,"GENERAL";"TAB2",#N/A,TRUE,"GENERAL";"TAB3",#N/A,TRUE,"GENERAL";"TAB4",#N/A,TRUE,"GENERAL";"TAB5",#N/A,TRUE,"GENERAL"}</definedName>
    <definedName name="ertwert" localSheetId="17" hidden="1">{"TAB1",#N/A,TRUE,"GENERAL";"TAB2",#N/A,TRUE,"GENERAL";"TAB3",#N/A,TRUE,"GENERAL";"TAB4",#N/A,TRUE,"GENERAL";"TAB5",#N/A,TRUE,"GENERAL"}</definedName>
    <definedName name="ertwert" localSheetId="18" hidden="1">{"TAB1",#N/A,TRUE,"GENERAL";"TAB2",#N/A,TRUE,"GENERAL";"TAB3",#N/A,TRUE,"GENERAL";"TAB4",#N/A,TRUE,"GENERAL";"TAB5",#N/A,TRUE,"GENERAL"}</definedName>
    <definedName name="ertwert" localSheetId="1" hidden="1">{"TAB1",#N/A,TRUE,"GENERAL";"TAB2",#N/A,TRUE,"GENERAL";"TAB3",#N/A,TRUE,"GENERAL";"TAB4",#N/A,TRUE,"GENERAL";"TAB5",#N/A,TRUE,"GENERAL"}</definedName>
    <definedName name="ertwert" hidden="1">{"TAB1",#N/A,TRUE,"GENERAL";"TAB2",#N/A,TRUE,"GENERAL";"TAB3",#N/A,TRUE,"GENERAL";"TAB4",#N/A,TRUE,"GENERAL";"TAB5",#N/A,TRUE,"GENERAL"}</definedName>
    <definedName name="eru" localSheetId="2" hidden="1">{"TAB1",#N/A,TRUE,"GENERAL";"TAB2",#N/A,TRUE,"GENERAL";"TAB3",#N/A,TRUE,"GENERAL";"TAB4",#N/A,TRUE,"GENERAL";"TAB5",#N/A,TRUE,"GENERAL"}</definedName>
    <definedName name="eru" localSheetId="3" hidden="1">{"TAB1",#N/A,TRUE,"GENERAL";"TAB2",#N/A,TRUE,"GENERAL";"TAB3",#N/A,TRUE,"GENERAL";"TAB4",#N/A,TRUE,"GENERAL";"TAB5",#N/A,TRUE,"GENERAL"}</definedName>
    <definedName name="eru" localSheetId="4" hidden="1">{"TAB1",#N/A,TRUE,"GENERAL";"TAB2",#N/A,TRUE,"GENERAL";"TAB3",#N/A,TRUE,"GENERAL";"TAB4",#N/A,TRUE,"GENERAL";"TAB5",#N/A,TRUE,"GENERAL"}</definedName>
    <definedName name="eru" localSheetId="5" hidden="1">{"TAB1",#N/A,TRUE,"GENERAL";"TAB2",#N/A,TRUE,"GENERAL";"TAB3",#N/A,TRUE,"GENERAL";"TAB4",#N/A,TRUE,"GENERAL";"TAB5",#N/A,TRUE,"GENERAL"}</definedName>
    <definedName name="eru" localSheetId="8" hidden="1">{"TAB1",#N/A,TRUE,"GENERAL";"TAB2",#N/A,TRUE,"GENERAL";"TAB3",#N/A,TRUE,"GENERAL";"TAB4",#N/A,TRUE,"GENERAL";"TAB5",#N/A,TRUE,"GENERAL"}</definedName>
    <definedName name="eru" localSheetId="16" hidden="1">{"TAB1",#N/A,TRUE,"GENERAL";"TAB2",#N/A,TRUE,"GENERAL";"TAB3",#N/A,TRUE,"GENERAL";"TAB4",#N/A,TRUE,"GENERAL";"TAB5",#N/A,TRUE,"GENERAL"}</definedName>
    <definedName name="eru" localSheetId="17" hidden="1">{"TAB1",#N/A,TRUE,"GENERAL";"TAB2",#N/A,TRUE,"GENERAL";"TAB3",#N/A,TRUE,"GENERAL";"TAB4",#N/A,TRUE,"GENERAL";"TAB5",#N/A,TRUE,"GENERAL"}</definedName>
    <definedName name="eru" localSheetId="18" hidden="1">{"TAB1",#N/A,TRUE,"GENERAL";"TAB2",#N/A,TRUE,"GENERAL";"TAB3",#N/A,TRUE,"GENERAL";"TAB4",#N/A,TRUE,"GENERAL";"TAB5",#N/A,TRUE,"GENERAL"}</definedName>
    <definedName name="eru" localSheetId="1" hidden="1">{"TAB1",#N/A,TRUE,"GENERAL";"TAB2",#N/A,TRUE,"GENERAL";"TAB3",#N/A,TRUE,"GENERAL";"TAB4",#N/A,TRUE,"GENERAL";"TAB5",#N/A,TRUE,"GENERAL"}</definedName>
    <definedName name="eru" hidden="1">{"TAB1",#N/A,TRUE,"GENERAL";"TAB2",#N/A,TRUE,"GENERAL";"TAB3",#N/A,TRUE,"GENERAL";"TAB4",#N/A,TRUE,"GENERAL";"TAB5",#N/A,TRUE,"GENERAL"}</definedName>
    <definedName name="ERV" localSheetId="2" hidden="1">{"via1",#N/A,TRUE,"general";"via2",#N/A,TRUE,"general";"via3",#N/A,TRUE,"general"}</definedName>
    <definedName name="ERV" localSheetId="3" hidden="1">{"via1",#N/A,TRUE,"general";"via2",#N/A,TRUE,"general";"via3",#N/A,TRUE,"general"}</definedName>
    <definedName name="ERV" localSheetId="4" hidden="1">{"via1",#N/A,TRUE,"general";"via2",#N/A,TRUE,"general";"via3",#N/A,TRUE,"general"}</definedName>
    <definedName name="ERV" localSheetId="5" hidden="1">{"via1",#N/A,TRUE,"general";"via2",#N/A,TRUE,"general";"via3",#N/A,TRUE,"general"}</definedName>
    <definedName name="ERV" localSheetId="8" hidden="1">{"via1",#N/A,TRUE,"general";"via2",#N/A,TRUE,"general";"via3",#N/A,TRUE,"general"}</definedName>
    <definedName name="ERV" localSheetId="16" hidden="1">{"via1",#N/A,TRUE,"general";"via2",#N/A,TRUE,"general";"via3",#N/A,TRUE,"general"}</definedName>
    <definedName name="ERV" localSheetId="17" hidden="1">{"via1",#N/A,TRUE,"general";"via2",#N/A,TRUE,"general";"via3",#N/A,TRUE,"general"}</definedName>
    <definedName name="ERV" localSheetId="18" hidden="1">{"via1",#N/A,TRUE,"general";"via2",#N/A,TRUE,"general";"via3",#N/A,TRUE,"general"}</definedName>
    <definedName name="ERV" localSheetId="1" hidden="1">{"via1",#N/A,TRUE,"general";"via2",#N/A,TRUE,"general";"via3",#N/A,TRUE,"general"}</definedName>
    <definedName name="ERV" hidden="1">{"via1",#N/A,TRUE,"general";"via2",#N/A,TRUE,"general";"via3",#N/A,TRUE,"general"}</definedName>
    <definedName name="erware" localSheetId="2" hidden="1">{"via1",#N/A,TRUE,"general";"via2",#N/A,TRUE,"general";"via3",#N/A,TRUE,"general"}</definedName>
    <definedName name="erware" localSheetId="3" hidden="1">{"via1",#N/A,TRUE,"general";"via2",#N/A,TRUE,"general";"via3",#N/A,TRUE,"general"}</definedName>
    <definedName name="erware" localSheetId="4" hidden="1">{"via1",#N/A,TRUE,"general";"via2",#N/A,TRUE,"general";"via3",#N/A,TRUE,"general"}</definedName>
    <definedName name="erware" localSheetId="5" hidden="1">{"via1",#N/A,TRUE,"general";"via2",#N/A,TRUE,"general";"via3",#N/A,TRUE,"general"}</definedName>
    <definedName name="erware" localSheetId="8" hidden="1">{"via1",#N/A,TRUE,"general";"via2",#N/A,TRUE,"general";"via3",#N/A,TRUE,"general"}</definedName>
    <definedName name="erware" localSheetId="16" hidden="1">{"via1",#N/A,TRUE,"general";"via2",#N/A,TRUE,"general";"via3",#N/A,TRUE,"general"}</definedName>
    <definedName name="erware" localSheetId="17" hidden="1">{"via1",#N/A,TRUE,"general";"via2",#N/A,TRUE,"general";"via3",#N/A,TRUE,"general"}</definedName>
    <definedName name="erware" localSheetId="18" hidden="1">{"via1",#N/A,TRUE,"general";"via2",#N/A,TRUE,"general";"via3",#N/A,TRUE,"general"}</definedName>
    <definedName name="erware" localSheetId="1" hidden="1">{"via1",#N/A,TRUE,"general";"via2",#N/A,TRUE,"general";"via3",#N/A,TRUE,"general"}</definedName>
    <definedName name="erware" hidden="1">{"via1",#N/A,TRUE,"general";"via2",#N/A,TRUE,"general";"via3",#N/A,TRUE,"general"}</definedName>
    <definedName name="ERWER" localSheetId="2" hidden="1">{"via1",#N/A,TRUE,"general";"via2",#N/A,TRUE,"general";"via3",#N/A,TRUE,"general"}</definedName>
    <definedName name="ERWER" localSheetId="3" hidden="1">{"via1",#N/A,TRUE,"general";"via2",#N/A,TRUE,"general";"via3",#N/A,TRUE,"general"}</definedName>
    <definedName name="ERWER" localSheetId="4" hidden="1">{"via1",#N/A,TRUE,"general";"via2",#N/A,TRUE,"general";"via3",#N/A,TRUE,"general"}</definedName>
    <definedName name="ERWER" localSheetId="5" hidden="1">{"via1",#N/A,TRUE,"general";"via2",#N/A,TRUE,"general";"via3",#N/A,TRUE,"general"}</definedName>
    <definedName name="ERWER" localSheetId="8" hidden="1">{"via1",#N/A,TRUE,"general";"via2",#N/A,TRUE,"general";"via3",#N/A,TRUE,"general"}</definedName>
    <definedName name="ERWER" localSheetId="16" hidden="1">{"via1",#N/A,TRUE,"general";"via2",#N/A,TRUE,"general";"via3",#N/A,TRUE,"general"}</definedName>
    <definedName name="ERWER" localSheetId="17" hidden="1">{"via1",#N/A,TRUE,"general";"via2",#N/A,TRUE,"general";"via3",#N/A,TRUE,"general"}</definedName>
    <definedName name="ERWER" localSheetId="18" hidden="1">{"via1",#N/A,TRUE,"general";"via2",#N/A,TRUE,"general";"via3",#N/A,TRUE,"general"}</definedName>
    <definedName name="ERWER" localSheetId="1" hidden="1">{"via1",#N/A,TRUE,"general";"via2",#N/A,TRUE,"general";"via3",#N/A,TRUE,"general"}</definedName>
    <definedName name="ERWER" hidden="1">{"via1",#N/A,TRUE,"general";"via2",#N/A,TRUE,"general";"via3",#N/A,TRUE,"general"}</definedName>
    <definedName name="erwertd" localSheetId="2" hidden="1">{"TAB1",#N/A,TRUE,"GENERAL";"TAB2",#N/A,TRUE,"GENERAL";"TAB3",#N/A,TRUE,"GENERAL";"TAB4",#N/A,TRUE,"GENERAL";"TAB5",#N/A,TRUE,"GENERAL"}</definedName>
    <definedName name="erwertd" localSheetId="3" hidden="1">{"TAB1",#N/A,TRUE,"GENERAL";"TAB2",#N/A,TRUE,"GENERAL";"TAB3",#N/A,TRUE,"GENERAL";"TAB4",#N/A,TRUE,"GENERAL";"TAB5",#N/A,TRUE,"GENERAL"}</definedName>
    <definedName name="erwertd" localSheetId="4" hidden="1">{"TAB1",#N/A,TRUE,"GENERAL";"TAB2",#N/A,TRUE,"GENERAL";"TAB3",#N/A,TRUE,"GENERAL";"TAB4",#N/A,TRUE,"GENERAL";"TAB5",#N/A,TRUE,"GENERAL"}</definedName>
    <definedName name="erwertd" localSheetId="5" hidden="1">{"TAB1",#N/A,TRUE,"GENERAL";"TAB2",#N/A,TRUE,"GENERAL";"TAB3",#N/A,TRUE,"GENERAL";"TAB4",#N/A,TRUE,"GENERAL";"TAB5",#N/A,TRUE,"GENERAL"}</definedName>
    <definedName name="erwertd" localSheetId="8" hidden="1">{"TAB1",#N/A,TRUE,"GENERAL";"TAB2",#N/A,TRUE,"GENERAL";"TAB3",#N/A,TRUE,"GENERAL";"TAB4",#N/A,TRUE,"GENERAL";"TAB5",#N/A,TRUE,"GENERAL"}</definedName>
    <definedName name="erwertd" localSheetId="16" hidden="1">{"TAB1",#N/A,TRUE,"GENERAL";"TAB2",#N/A,TRUE,"GENERAL";"TAB3",#N/A,TRUE,"GENERAL";"TAB4",#N/A,TRUE,"GENERAL";"TAB5",#N/A,TRUE,"GENERAL"}</definedName>
    <definedName name="erwertd" localSheetId="17" hidden="1">{"TAB1",#N/A,TRUE,"GENERAL";"TAB2",#N/A,TRUE,"GENERAL";"TAB3",#N/A,TRUE,"GENERAL";"TAB4",#N/A,TRUE,"GENERAL";"TAB5",#N/A,TRUE,"GENERAL"}</definedName>
    <definedName name="erwertd" localSheetId="18" hidden="1">{"TAB1",#N/A,TRUE,"GENERAL";"TAB2",#N/A,TRUE,"GENERAL";"TAB3",#N/A,TRUE,"GENERAL";"TAB4",#N/A,TRUE,"GENERAL";"TAB5",#N/A,TRUE,"GENERAL"}</definedName>
    <definedName name="erwertd" localSheetId="1" hidden="1">{"TAB1",#N/A,TRUE,"GENERAL";"TAB2",#N/A,TRUE,"GENERAL";"TAB3",#N/A,TRUE,"GENERAL";"TAB4",#N/A,TRUE,"GENERAL";"TAB5",#N/A,TRUE,"GENERAL"}</definedName>
    <definedName name="erwertd" hidden="1">{"TAB1",#N/A,TRUE,"GENERAL";"TAB2",#N/A,TRUE,"GENERAL";"TAB3",#N/A,TRUE,"GENERAL";"TAB4",#N/A,TRUE,"GENERAL";"TAB5",#N/A,TRUE,"GENERAL"}</definedName>
    <definedName name="erwr" localSheetId="2" hidden="1">{"TAB1",#N/A,TRUE,"GENERAL";"TAB2",#N/A,TRUE,"GENERAL";"TAB3",#N/A,TRUE,"GENERAL";"TAB4",#N/A,TRUE,"GENERAL";"TAB5",#N/A,TRUE,"GENERAL"}</definedName>
    <definedName name="erwr" localSheetId="3" hidden="1">{"TAB1",#N/A,TRUE,"GENERAL";"TAB2",#N/A,TRUE,"GENERAL";"TAB3",#N/A,TRUE,"GENERAL";"TAB4",#N/A,TRUE,"GENERAL";"TAB5",#N/A,TRUE,"GENERAL"}</definedName>
    <definedName name="erwr" localSheetId="4" hidden="1">{"TAB1",#N/A,TRUE,"GENERAL";"TAB2",#N/A,TRUE,"GENERAL";"TAB3",#N/A,TRUE,"GENERAL";"TAB4",#N/A,TRUE,"GENERAL";"TAB5",#N/A,TRUE,"GENERAL"}</definedName>
    <definedName name="erwr" localSheetId="5" hidden="1">{"TAB1",#N/A,TRUE,"GENERAL";"TAB2",#N/A,TRUE,"GENERAL";"TAB3",#N/A,TRUE,"GENERAL";"TAB4",#N/A,TRUE,"GENERAL";"TAB5",#N/A,TRUE,"GENERAL"}</definedName>
    <definedName name="erwr" localSheetId="8" hidden="1">{"TAB1",#N/A,TRUE,"GENERAL";"TAB2",#N/A,TRUE,"GENERAL";"TAB3",#N/A,TRUE,"GENERAL";"TAB4",#N/A,TRUE,"GENERAL";"TAB5",#N/A,TRUE,"GENERAL"}</definedName>
    <definedName name="erwr" localSheetId="16" hidden="1">{"TAB1",#N/A,TRUE,"GENERAL";"TAB2",#N/A,TRUE,"GENERAL";"TAB3",#N/A,TRUE,"GENERAL";"TAB4",#N/A,TRUE,"GENERAL";"TAB5",#N/A,TRUE,"GENERAL"}</definedName>
    <definedName name="erwr" localSheetId="17" hidden="1">{"TAB1",#N/A,TRUE,"GENERAL";"TAB2",#N/A,TRUE,"GENERAL";"TAB3",#N/A,TRUE,"GENERAL";"TAB4",#N/A,TRUE,"GENERAL";"TAB5",#N/A,TRUE,"GENERAL"}</definedName>
    <definedName name="erwr" localSheetId="18" hidden="1">{"TAB1",#N/A,TRUE,"GENERAL";"TAB2",#N/A,TRUE,"GENERAL";"TAB3",#N/A,TRUE,"GENERAL";"TAB4",#N/A,TRUE,"GENERAL";"TAB5",#N/A,TRUE,"GENERAL"}</definedName>
    <definedName name="erwr" localSheetId="1" hidden="1">{"TAB1",#N/A,TRUE,"GENERAL";"TAB2",#N/A,TRUE,"GENERAL";"TAB3",#N/A,TRUE,"GENERAL";"TAB4",#N/A,TRUE,"GENERAL";"TAB5",#N/A,TRUE,"GENERAL"}</definedName>
    <definedName name="erwr" hidden="1">{"TAB1",#N/A,TRUE,"GENERAL";"TAB2",#N/A,TRUE,"GENERAL";"TAB3",#N/A,TRUE,"GENERAL";"TAB4",#N/A,TRUE,"GENERAL";"TAB5",#N/A,TRUE,"GENERAL"}</definedName>
    <definedName name="ERWRL" localSheetId="2" hidden="1">{"via1",#N/A,TRUE,"general";"via2",#N/A,TRUE,"general";"via3",#N/A,TRUE,"general"}</definedName>
    <definedName name="ERWRL" localSheetId="3" hidden="1">{"via1",#N/A,TRUE,"general";"via2",#N/A,TRUE,"general";"via3",#N/A,TRUE,"general"}</definedName>
    <definedName name="ERWRL" localSheetId="4" hidden="1">{"via1",#N/A,TRUE,"general";"via2",#N/A,TRUE,"general";"via3",#N/A,TRUE,"general"}</definedName>
    <definedName name="ERWRL" localSheetId="5" hidden="1">{"via1",#N/A,TRUE,"general";"via2",#N/A,TRUE,"general";"via3",#N/A,TRUE,"general"}</definedName>
    <definedName name="ERWRL" localSheetId="8" hidden="1">{"via1",#N/A,TRUE,"general";"via2",#N/A,TRUE,"general";"via3",#N/A,TRUE,"general"}</definedName>
    <definedName name="ERWRL" localSheetId="16" hidden="1">{"via1",#N/A,TRUE,"general";"via2",#N/A,TRUE,"general";"via3",#N/A,TRUE,"general"}</definedName>
    <definedName name="ERWRL" localSheetId="17" hidden="1">{"via1",#N/A,TRUE,"general";"via2",#N/A,TRUE,"general";"via3",#N/A,TRUE,"general"}</definedName>
    <definedName name="ERWRL" localSheetId="18" hidden="1">{"via1",#N/A,TRUE,"general";"via2",#N/A,TRUE,"general";"via3",#N/A,TRUE,"general"}</definedName>
    <definedName name="ERWRL" localSheetId="1" hidden="1">{"via1",#N/A,TRUE,"general";"via2",#N/A,TRUE,"general";"via3",#N/A,TRUE,"general"}</definedName>
    <definedName name="ERWRL" hidden="1">{"via1",#N/A,TRUE,"general";"via2",#N/A,TRUE,"general";"via3",#N/A,TRUE,"general"}</definedName>
    <definedName name="ery" localSheetId="2" hidden="1">{"via1",#N/A,TRUE,"general";"via2",#N/A,TRUE,"general";"via3",#N/A,TRUE,"general"}</definedName>
    <definedName name="ery" localSheetId="3" hidden="1">{"via1",#N/A,TRUE,"general";"via2",#N/A,TRUE,"general";"via3",#N/A,TRUE,"general"}</definedName>
    <definedName name="ery" localSheetId="4" hidden="1">{"via1",#N/A,TRUE,"general";"via2",#N/A,TRUE,"general";"via3",#N/A,TRUE,"general"}</definedName>
    <definedName name="ery" localSheetId="5" hidden="1">{"via1",#N/A,TRUE,"general";"via2",#N/A,TRUE,"general";"via3",#N/A,TRUE,"general"}</definedName>
    <definedName name="ery" localSheetId="8" hidden="1">{"via1",#N/A,TRUE,"general";"via2",#N/A,TRUE,"general";"via3",#N/A,TRUE,"general"}</definedName>
    <definedName name="ery" localSheetId="16" hidden="1">{"via1",#N/A,TRUE,"general";"via2",#N/A,TRUE,"general";"via3",#N/A,TRUE,"general"}</definedName>
    <definedName name="ery" localSheetId="17" hidden="1">{"via1",#N/A,TRUE,"general";"via2",#N/A,TRUE,"general";"via3",#N/A,TRUE,"general"}</definedName>
    <definedName name="ery" localSheetId="18" hidden="1">{"via1",#N/A,TRUE,"general";"via2",#N/A,TRUE,"general";"via3",#N/A,TRUE,"general"}</definedName>
    <definedName name="ery" localSheetId="1" hidden="1">{"via1",#N/A,TRUE,"general";"via2",#N/A,TRUE,"general";"via3",#N/A,TRUE,"general"}</definedName>
    <definedName name="ery" hidden="1">{"via1",#N/A,TRUE,"general";"via2",#N/A,TRUE,"general";"via3",#N/A,TRUE,"general"}</definedName>
    <definedName name="eryhd" localSheetId="2" hidden="1">{"via1",#N/A,TRUE,"general";"via2",#N/A,TRUE,"general";"via3",#N/A,TRUE,"general"}</definedName>
    <definedName name="eryhd" localSheetId="3" hidden="1">{"via1",#N/A,TRUE,"general";"via2",#N/A,TRUE,"general";"via3",#N/A,TRUE,"general"}</definedName>
    <definedName name="eryhd" localSheetId="4" hidden="1">{"via1",#N/A,TRUE,"general";"via2",#N/A,TRUE,"general";"via3",#N/A,TRUE,"general"}</definedName>
    <definedName name="eryhd" localSheetId="5" hidden="1">{"via1",#N/A,TRUE,"general";"via2",#N/A,TRUE,"general";"via3",#N/A,TRUE,"general"}</definedName>
    <definedName name="eryhd" localSheetId="8" hidden="1">{"via1",#N/A,TRUE,"general";"via2",#N/A,TRUE,"general";"via3",#N/A,TRUE,"general"}</definedName>
    <definedName name="eryhd" localSheetId="16" hidden="1">{"via1",#N/A,TRUE,"general";"via2",#N/A,TRUE,"general";"via3",#N/A,TRUE,"general"}</definedName>
    <definedName name="eryhd" localSheetId="17" hidden="1">{"via1",#N/A,TRUE,"general";"via2",#N/A,TRUE,"general";"via3",#N/A,TRUE,"general"}</definedName>
    <definedName name="eryhd" localSheetId="18" hidden="1">{"via1",#N/A,TRUE,"general";"via2",#N/A,TRUE,"general";"via3",#N/A,TRUE,"general"}</definedName>
    <definedName name="eryhd" localSheetId="1" hidden="1">{"via1",#N/A,TRUE,"general";"via2",#N/A,TRUE,"general";"via3",#N/A,TRUE,"general"}</definedName>
    <definedName name="eryhd" hidden="1">{"via1",#N/A,TRUE,"general";"via2",#N/A,TRUE,"general";"via3",#N/A,TRUE,"general"}</definedName>
    <definedName name="eryhdf" localSheetId="2" hidden="1">{"TAB1",#N/A,TRUE,"GENERAL";"TAB2",#N/A,TRUE,"GENERAL";"TAB3",#N/A,TRUE,"GENERAL";"TAB4",#N/A,TRUE,"GENERAL";"TAB5",#N/A,TRUE,"GENERAL"}</definedName>
    <definedName name="eryhdf" localSheetId="3" hidden="1">{"TAB1",#N/A,TRUE,"GENERAL";"TAB2",#N/A,TRUE,"GENERAL";"TAB3",#N/A,TRUE,"GENERAL";"TAB4",#N/A,TRUE,"GENERAL";"TAB5",#N/A,TRUE,"GENERAL"}</definedName>
    <definedName name="eryhdf" localSheetId="4" hidden="1">{"TAB1",#N/A,TRUE,"GENERAL";"TAB2",#N/A,TRUE,"GENERAL";"TAB3",#N/A,TRUE,"GENERAL";"TAB4",#N/A,TRUE,"GENERAL";"TAB5",#N/A,TRUE,"GENERAL"}</definedName>
    <definedName name="eryhdf" localSheetId="5" hidden="1">{"TAB1",#N/A,TRUE,"GENERAL";"TAB2",#N/A,TRUE,"GENERAL";"TAB3",#N/A,TRUE,"GENERAL";"TAB4",#N/A,TRUE,"GENERAL";"TAB5",#N/A,TRUE,"GENERAL"}</definedName>
    <definedName name="eryhdf" localSheetId="8" hidden="1">{"TAB1",#N/A,TRUE,"GENERAL";"TAB2",#N/A,TRUE,"GENERAL";"TAB3",#N/A,TRUE,"GENERAL";"TAB4",#N/A,TRUE,"GENERAL";"TAB5",#N/A,TRUE,"GENERAL"}</definedName>
    <definedName name="eryhdf" localSheetId="16" hidden="1">{"TAB1",#N/A,TRUE,"GENERAL";"TAB2",#N/A,TRUE,"GENERAL";"TAB3",#N/A,TRUE,"GENERAL";"TAB4",#N/A,TRUE,"GENERAL";"TAB5",#N/A,TRUE,"GENERAL"}</definedName>
    <definedName name="eryhdf" localSheetId="17" hidden="1">{"TAB1",#N/A,TRUE,"GENERAL";"TAB2",#N/A,TRUE,"GENERAL";"TAB3",#N/A,TRUE,"GENERAL";"TAB4",#N/A,TRUE,"GENERAL";"TAB5",#N/A,TRUE,"GENERAL"}</definedName>
    <definedName name="eryhdf" localSheetId="18" hidden="1">{"TAB1",#N/A,TRUE,"GENERAL";"TAB2",#N/A,TRUE,"GENERAL";"TAB3",#N/A,TRUE,"GENERAL";"TAB4",#N/A,TRUE,"GENERAL";"TAB5",#N/A,TRUE,"GENERAL"}</definedName>
    <definedName name="eryhdf" localSheetId="1" hidden="1">{"TAB1",#N/A,TRUE,"GENERAL";"TAB2",#N/A,TRUE,"GENERAL";"TAB3",#N/A,TRUE,"GENERAL";"TAB4",#N/A,TRUE,"GENERAL";"TAB5",#N/A,TRUE,"GENERAL"}</definedName>
    <definedName name="eryhdf" hidden="1">{"TAB1",#N/A,TRUE,"GENERAL";"TAB2",#N/A,TRUE,"GENERAL";"TAB3",#N/A,TRUE,"GENERAL";"TAB4",#N/A,TRUE,"GENERAL";"TAB5",#N/A,TRUE,"GENERAL"}</definedName>
    <definedName name="eryhk" localSheetId="2" hidden="1">{"TAB1",#N/A,TRUE,"GENERAL";"TAB2",#N/A,TRUE,"GENERAL";"TAB3",#N/A,TRUE,"GENERAL";"TAB4",#N/A,TRUE,"GENERAL";"TAB5",#N/A,TRUE,"GENERAL"}</definedName>
    <definedName name="eryhk" localSheetId="3" hidden="1">{"TAB1",#N/A,TRUE,"GENERAL";"TAB2",#N/A,TRUE,"GENERAL";"TAB3",#N/A,TRUE,"GENERAL";"TAB4",#N/A,TRUE,"GENERAL";"TAB5",#N/A,TRUE,"GENERAL"}</definedName>
    <definedName name="eryhk" localSheetId="4" hidden="1">{"TAB1",#N/A,TRUE,"GENERAL";"TAB2",#N/A,TRUE,"GENERAL";"TAB3",#N/A,TRUE,"GENERAL";"TAB4",#N/A,TRUE,"GENERAL";"TAB5",#N/A,TRUE,"GENERAL"}</definedName>
    <definedName name="eryhk" localSheetId="5" hidden="1">{"TAB1",#N/A,TRUE,"GENERAL";"TAB2",#N/A,TRUE,"GENERAL";"TAB3",#N/A,TRUE,"GENERAL";"TAB4",#N/A,TRUE,"GENERAL";"TAB5",#N/A,TRUE,"GENERAL"}</definedName>
    <definedName name="eryhk" localSheetId="8" hidden="1">{"TAB1",#N/A,TRUE,"GENERAL";"TAB2",#N/A,TRUE,"GENERAL";"TAB3",#N/A,TRUE,"GENERAL";"TAB4",#N/A,TRUE,"GENERAL";"TAB5",#N/A,TRUE,"GENERAL"}</definedName>
    <definedName name="eryhk" localSheetId="16" hidden="1">{"TAB1",#N/A,TRUE,"GENERAL";"TAB2",#N/A,TRUE,"GENERAL";"TAB3",#N/A,TRUE,"GENERAL";"TAB4",#N/A,TRUE,"GENERAL";"TAB5",#N/A,TRUE,"GENERAL"}</definedName>
    <definedName name="eryhk" localSheetId="17" hidden="1">{"TAB1",#N/A,TRUE,"GENERAL";"TAB2",#N/A,TRUE,"GENERAL";"TAB3",#N/A,TRUE,"GENERAL";"TAB4",#N/A,TRUE,"GENERAL";"TAB5",#N/A,TRUE,"GENERAL"}</definedName>
    <definedName name="eryhk" localSheetId="18" hidden="1">{"TAB1",#N/A,TRUE,"GENERAL";"TAB2",#N/A,TRUE,"GENERAL";"TAB3",#N/A,TRUE,"GENERAL";"TAB4",#N/A,TRUE,"GENERAL";"TAB5",#N/A,TRUE,"GENERAL"}</definedName>
    <definedName name="eryhk" localSheetId="1" hidden="1">{"TAB1",#N/A,TRUE,"GENERAL";"TAB2",#N/A,TRUE,"GENERAL";"TAB3",#N/A,TRUE,"GENERAL";"TAB4",#N/A,TRUE,"GENERAL";"TAB5",#N/A,TRUE,"GENERAL"}</definedName>
    <definedName name="eryhk" hidden="1">{"TAB1",#N/A,TRUE,"GENERAL";"TAB2",#N/A,TRUE,"GENERAL";"TAB3",#N/A,TRUE,"GENERAL";"TAB4",#N/A,TRUE,"GENERAL";"TAB5",#N/A,TRUE,"GENERAL"}</definedName>
    <definedName name="eryhrf" localSheetId="2" hidden="1">{"TAB1",#N/A,TRUE,"GENERAL";"TAB2",#N/A,TRUE,"GENERAL";"TAB3",#N/A,TRUE,"GENERAL";"TAB4",#N/A,TRUE,"GENERAL";"TAB5",#N/A,TRUE,"GENERAL"}</definedName>
    <definedName name="eryhrf" localSheetId="3" hidden="1">{"TAB1",#N/A,TRUE,"GENERAL";"TAB2",#N/A,TRUE,"GENERAL";"TAB3",#N/A,TRUE,"GENERAL";"TAB4",#N/A,TRUE,"GENERAL";"TAB5",#N/A,TRUE,"GENERAL"}</definedName>
    <definedName name="eryhrf" localSheetId="4" hidden="1">{"TAB1",#N/A,TRUE,"GENERAL";"TAB2",#N/A,TRUE,"GENERAL";"TAB3",#N/A,TRUE,"GENERAL";"TAB4",#N/A,TRUE,"GENERAL";"TAB5",#N/A,TRUE,"GENERAL"}</definedName>
    <definedName name="eryhrf" localSheetId="5" hidden="1">{"TAB1",#N/A,TRUE,"GENERAL";"TAB2",#N/A,TRUE,"GENERAL";"TAB3",#N/A,TRUE,"GENERAL";"TAB4",#N/A,TRUE,"GENERAL";"TAB5",#N/A,TRUE,"GENERAL"}</definedName>
    <definedName name="eryhrf" localSheetId="8" hidden="1">{"TAB1",#N/A,TRUE,"GENERAL";"TAB2",#N/A,TRUE,"GENERAL";"TAB3",#N/A,TRUE,"GENERAL";"TAB4",#N/A,TRUE,"GENERAL";"TAB5",#N/A,TRUE,"GENERAL"}</definedName>
    <definedName name="eryhrf" localSheetId="16" hidden="1">{"TAB1",#N/A,TRUE,"GENERAL";"TAB2",#N/A,TRUE,"GENERAL";"TAB3",#N/A,TRUE,"GENERAL";"TAB4",#N/A,TRUE,"GENERAL";"TAB5",#N/A,TRUE,"GENERAL"}</definedName>
    <definedName name="eryhrf" localSheetId="17" hidden="1">{"TAB1",#N/A,TRUE,"GENERAL";"TAB2",#N/A,TRUE,"GENERAL";"TAB3",#N/A,TRUE,"GENERAL";"TAB4",#N/A,TRUE,"GENERAL";"TAB5",#N/A,TRUE,"GENERAL"}</definedName>
    <definedName name="eryhrf" localSheetId="18" hidden="1">{"TAB1",#N/A,TRUE,"GENERAL";"TAB2",#N/A,TRUE,"GENERAL";"TAB3",#N/A,TRUE,"GENERAL";"TAB4",#N/A,TRUE,"GENERAL";"TAB5",#N/A,TRUE,"GENERAL"}</definedName>
    <definedName name="eryhrf" localSheetId="1" hidden="1">{"TAB1",#N/A,TRUE,"GENERAL";"TAB2",#N/A,TRUE,"GENERAL";"TAB3",#N/A,TRUE,"GENERAL";"TAB4",#N/A,TRUE,"GENERAL";"TAB5",#N/A,TRUE,"GENERAL"}</definedName>
    <definedName name="eryhrf" hidden="1">{"TAB1",#N/A,TRUE,"GENERAL";"TAB2",#N/A,TRUE,"GENERAL";"TAB3",#N/A,TRUE,"GENERAL";"TAB4",#N/A,TRUE,"GENERAL";"TAB5",#N/A,TRUE,"GENERAL"}</definedName>
    <definedName name="eryre" localSheetId="2" hidden="1">{"TAB1",#N/A,TRUE,"GENERAL";"TAB2",#N/A,TRUE,"GENERAL";"TAB3",#N/A,TRUE,"GENERAL";"TAB4",#N/A,TRUE,"GENERAL";"TAB5",#N/A,TRUE,"GENERAL"}</definedName>
    <definedName name="eryre" localSheetId="3" hidden="1">{"TAB1",#N/A,TRUE,"GENERAL";"TAB2",#N/A,TRUE,"GENERAL";"TAB3",#N/A,TRUE,"GENERAL";"TAB4",#N/A,TRUE,"GENERAL";"TAB5",#N/A,TRUE,"GENERAL"}</definedName>
    <definedName name="eryre" localSheetId="4" hidden="1">{"TAB1",#N/A,TRUE,"GENERAL";"TAB2",#N/A,TRUE,"GENERAL";"TAB3",#N/A,TRUE,"GENERAL";"TAB4",#N/A,TRUE,"GENERAL";"TAB5",#N/A,TRUE,"GENERAL"}</definedName>
    <definedName name="eryre" localSheetId="5" hidden="1">{"TAB1",#N/A,TRUE,"GENERAL";"TAB2",#N/A,TRUE,"GENERAL";"TAB3",#N/A,TRUE,"GENERAL";"TAB4",#N/A,TRUE,"GENERAL";"TAB5",#N/A,TRUE,"GENERAL"}</definedName>
    <definedName name="eryre" localSheetId="8" hidden="1">{"TAB1",#N/A,TRUE,"GENERAL";"TAB2",#N/A,TRUE,"GENERAL";"TAB3",#N/A,TRUE,"GENERAL";"TAB4",#N/A,TRUE,"GENERAL";"TAB5",#N/A,TRUE,"GENERAL"}</definedName>
    <definedName name="eryre" localSheetId="16" hidden="1">{"TAB1",#N/A,TRUE,"GENERAL";"TAB2",#N/A,TRUE,"GENERAL";"TAB3",#N/A,TRUE,"GENERAL";"TAB4",#N/A,TRUE,"GENERAL";"TAB5",#N/A,TRUE,"GENERAL"}</definedName>
    <definedName name="eryre" localSheetId="17" hidden="1">{"TAB1",#N/A,TRUE,"GENERAL";"TAB2",#N/A,TRUE,"GENERAL";"TAB3",#N/A,TRUE,"GENERAL";"TAB4",#N/A,TRUE,"GENERAL";"TAB5",#N/A,TRUE,"GENERAL"}</definedName>
    <definedName name="eryre" localSheetId="18" hidden="1">{"TAB1",#N/A,TRUE,"GENERAL";"TAB2",#N/A,TRUE,"GENERAL";"TAB3",#N/A,TRUE,"GENERAL";"TAB4",#N/A,TRUE,"GENERAL";"TAB5",#N/A,TRUE,"GENERAL"}</definedName>
    <definedName name="eryre" localSheetId="1" hidden="1">{"TAB1",#N/A,TRUE,"GENERAL";"TAB2",#N/A,TRUE,"GENERAL";"TAB3",#N/A,TRUE,"GENERAL";"TAB4",#N/A,TRUE,"GENERAL";"TAB5",#N/A,TRUE,"GENERAL"}</definedName>
    <definedName name="eryre" hidden="1">{"TAB1",#N/A,TRUE,"GENERAL";"TAB2",#N/A,TRUE,"GENERAL";"TAB3",#N/A,TRUE,"GENERAL";"TAB4",#N/A,TRUE,"GENERAL";"TAB5",#N/A,TRUE,"GENERAL"}</definedName>
    <definedName name="erytd" localSheetId="2" hidden="1">{"via1",#N/A,TRUE,"general";"via2",#N/A,TRUE,"general";"via3",#N/A,TRUE,"general"}</definedName>
    <definedName name="erytd" localSheetId="3" hidden="1">{"via1",#N/A,TRUE,"general";"via2",#N/A,TRUE,"general";"via3",#N/A,TRUE,"general"}</definedName>
    <definedName name="erytd" localSheetId="4" hidden="1">{"via1",#N/A,TRUE,"general";"via2",#N/A,TRUE,"general";"via3",#N/A,TRUE,"general"}</definedName>
    <definedName name="erytd" localSheetId="5" hidden="1">{"via1",#N/A,TRUE,"general";"via2",#N/A,TRUE,"general";"via3",#N/A,TRUE,"general"}</definedName>
    <definedName name="erytd" localSheetId="8" hidden="1">{"via1",#N/A,TRUE,"general";"via2",#N/A,TRUE,"general";"via3",#N/A,TRUE,"general"}</definedName>
    <definedName name="erytd" localSheetId="16" hidden="1">{"via1",#N/A,TRUE,"general";"via2",#N/A,TRUE,"general";"via3",#N/A,TRUE,"general"}</definedName>
    <definedName name="erytd" localSheetId="17" hidden="1">{"via1",#N/A,TRUE,"general";"via2",#N/A,TRUE,"general";"via3",#N/A,TRUE,"general"}</definedName>
    <definedName name="erytd" localSheetId="18" hidden="1">{"via1",#N/A,TRUE,"general";"via2",#N/A,TRUE,"general";"via3",#N/A,TRUE,"general"}</definedName>
    <definedName name="erytd" localSheetId="1" hidden="1">{"via1",#N/A,TRUE,"general";"via2",#N/A,TRUE,"general";"via3",#N/A,TRUE,"general"}</definedName>
    <definedName name="erytd" hidden="1">{"via1",#N/A,TRUE,"general";"via2",#N/A,TRUE,"general";"via3",#N/A,TRUE,"general"}</definedName>
    <definedName name="eryty" localSheetId="2" hidden="1">{"via1",#N/A,TRUE,"general";"via2",#N/A,TRUE,"general";"via3",#N/A,TRUE,"general"}</definedName>
    <definedName name="eryty" localSheetId="3" hidden="1">{"via1",#N/A,TRUE,"general";"via2",#N/A,TRUE,"general";"via3",#N/A,TRUE,"general"}</definedName>
    <definedName name="eryty" localSheetId="4" hidden="1">{"via1",#N/A,TRUE,"general";"via2",#N/A,TRUE,"general";"via3",#N/A,TRUE,"general"}</definedName>
    <definedName name="eryty" localSheetId="5" hidden="1">{"via1",#N/A,TRUE,"general";"via2",#N/A,TRUE,"general";"via3",#N/A,TRUE,"general"}</definedName>
    <definedName name="eryty" localSheetId="8" hidden="1">{"via1",#N/A,TRUE,"general";"via2",#N/A,TRUE,"general";"via3",#N/A,TRUE,"general"}</definedName>
    <definedName name="eryty" localSheetId="16" hidden="1">{"via1",#N/A,TRUE,"general";"via2",#N/A,TRUE,"general";"via3",#N/A,TRUE,"general"}</definedName>
    <definedName name="eryty" localSheetId="17" hidden="1">{"via1",#N/A,TRUE,"general";"via2",#N/A,TRUE,"general";"via3",#N/A,TRUE,"general"}</definedName>
    <definedName name="eryty" localSheetId="18" hidden="1">{"via1",#N/A,TRUE,"general";"via2",#N/A,TRUE,"general";"via3",#N/A,TRUE,"general"}</definedName>
    <definedName name="eryty" localSheetId="1" hidden="1">{"via1",#N/A,TRUE,"general";"via2",#N/A,TRUE,"general";"via3",#N/A,TRUE,"general"}</definedName>
    <definedName name="eryty" hidden="1">{"via1",#N/A,TRUE,"general";"via2",#N/A,TRUE,"general";"via3",#N/A,TRUE,"general"}</definedName>
    <definedName name="eryy" localSheetId="2" hidden="1">{"via1",#N/A,TRUE,"general";"via2",#N/A,TRUE,"general";"via3",#N/A,TRUE,"general"}</definedName>
    <definedName name="eryy" localSheetId="3" hidden="1">{"via1",#N/A,TRUE,"general";"via2",#N/A,TRUE,"general";"via3",#N/A,TRUE,"general"}</definedName>
    <definedName name="eryy" localSheetId="4" hidden="1">{"via1",#N/A,TRUE,"general";"via2",#N/A,TRUE,"general";"via3",#N/A,TRUE,"general"}</definedName>
    <definedName name="eryy" localSheetId="5" hidden="1">{"via1",#N/A,TRUE,"general";"via2",#N/A,TRUE,"general";"via3",#N/A,TRUE,"general"}</definedName>
    <definedName name="eryy" localSheetId="8" hidden="1">{"via1",#N/A,TRUE,"general";"via2",#N/A,TRUE,"general";"via3",#N/A,TRUE,"general"}</definedName>
    <definedName name="eryy" localSheetId="16" hidden="1">{"via1",#N/A,TRUE,"general";"via2",#N/A,TRUE,"general";"via3",#N/A,TRUE,"general"}</definedName>
    <definedName name="eryy" localSheetId="17" hidden="1">{"via1",#N/A,TRUE,"general";"via2",#N/A,TRUE,"general";"via3",#N/A,TRUE,"general"}</definedName>
    <definedName name="eryy" localSheetId="18" hidden="1">{"via1",#N/A,TRUE,"general";"via2",#N/A,TRUE,"general";"via3",#N/A,TRUE,"general"}</definedName>
    <definedName name="eryy" localSheetId="1" hidden="1">{"via1",#N/A,TRUE,"general";"via2",#N/A,TRUE,"general";"via3",#N/A,TRUE,"general"}</definedName>
    <definedName name="eryy" hidden="1">{"via1",#N/A,TRUE,"general";"via2",#N/A,TRUE,"general";"via3",#N/A,TRUE,"general"}</definedName>
    <definedName name="ES" localSheetId="1">#N/A</definedName>
    <definedName name="ES">'[95]CIRCUITOS CODENSA'!#REF!</definedName>
    <definedName name="ESC" localSheetId="2">IF([0]!LG=9,[0]!FES,"")</definedName>
    <definedName name="ESC" localSheetId="12">IF([0]!LG=9,[0]!FES,"")</definedName>
    <definedName name="ESC" localSheetId="11">IF([0]!LG=9,[0]!FES,"")</definedName>
    <definedName name="ESC" localSheetId="13">IF([0]!LG=9,[0]!FES,"")</definedName>
    <definedName name="ESC" localSheetId="14">IF([0]!LG=9,[0]!FES,"")</definedName>
    <definedName name="ESC" localSheetId="15">IF([0]!LG=9,[0]!FES,"")</definedName>
    <definedName name="ESC" localSheetId="3">IF([0]!LG=9,[0]!FES,"")</definedName>
    <definedName name="ESC" localSheetId="4">IF([0]!LG=9,[0]!FES,"")</definedName>
    <definedName name="ESC" localSheetId="5">IF([0]!LG=9,[0]!FES,"")</definedName>
    <definedName name="ESC" localSheetId="6">IF([0]!LG=9,[0]!FES,"")</definedName>
    <definedName name="ESC" localSheetId="7">IF([0]!LG=9,[0]!FES,"")</definedName>
    <definedName name="ESC" localSheetId="8">IF([0]!LG=9,[0]!FES,"")</definedName>
    <definedName name="ESC" localSheetId="9">IF([0]!LG=9,[0]!FES,"")</definedName>
    <definedName name="ESC" localSheetId="10">IF([0]!LG=9,[0]!FES,"")</definedName>
    <definedName name="ESC" localSheetId="16">IF([0]!LG=9,[0]!FES,"")</definedName>
    <definedName name="ESC" localSheetId="17">IF([0]!LG=9,[0]!FES,"")</definedName>
    <definedName name="ESC" localSheetId="18">IF([0]!LG=9,[0]!FES,"")</definedName>
    <definedName name="ESC" localSheetId="19">IF([0]!LG=9,[0]!FES,"")</definedName>
    <definedName name="ESC" localSheetId="20">IF([0]!LG=9,[0]!FES,"")</definedName>
    <definedName name="ESC" localSheetId="21">IF([0]!LG=9,[0]!FES,"")</definedName>
    <definedName name="ESC" localSheetId="22">IF([0]!LG=9,[0]!FES,"")</definedName>
    <definedName name="ESC" localSheetId="23">IF([0]!LG=9,[0]!FES,"")</definedName>
    <definedName name="ESC" localSheetId="24">IF([0]!LG=9,[0]!FES,"")</definedName>
    <definedName name="ESC" localSheetId="1">IF([0]!LG=9,[0]!FES,"")</definedName>
    <definedName name="ESC">IF([0]!LG=9,[0]!FES,"")</definedName>
    <definedName name="ESCALERA" localSheetId="2">#REF!</definedName>
    <definedName name="ESCALERA" localSheetId="3">#REF!</definedName>
    <definedName name="ESCALERA" localSheetId="4">#REF!</definedName>
    <definedName name="ESCALERA" localSheetId="5">#REF!</definedName>
    <definedName name="ESCALERA" localSheetId="8">#REF!</definedName>
    <definedName name="ESCALERA" localSheetId="16">#REF!</definedName>
    <definedName name="ESCALERA" localSheetId="17">#REF!</definedName>
    <definedName name="ESCALERA" localSheetId="18">#REF!</definedName>
    <definedName name="ESCALERA">#REF!</definedName>
    <definedName name="ESMALTMADETOT" localSheetId="2">#REF!</definedName>
    <definedName name="ESMALTMADETOT" localSheetId="3">#REF!</definedName>
    <definedName name="ESMALTMADETOT" localSheetId="4">#REF!</definedName>
    <definedName name="ESMALTMADETOT" localSheetId="5">#REF!</definedName>
    <definedName name="ESMALTMADETOT" localSheetId="8">#REF!</definedName>
    <definedName name="ESMALTMADETOT" localSheetId="16">#REF!</definedName>
    <definedName name="ESMALTMADETOT" localSheetId="17">#REF!</definedName>
    <definedName name="ESMALTMADETOT" localSheetId="18">#REF!</definedName>
    <definedName name="ESMALTMADETOT">#REF!</definedName>
    <definedName name="esp" localSheetId="1">#REF!</definedName>
    <definedName name="esp">#REF!</definedName>
    <definedName name="ESP_PAV">#REF!</definedName>
    <definedName name="ESP_PUB_VAR_CARP_MET_ITEM" localSheetId="2">[70]Presupuesto!#REF!,[70]Presupuesto!#REF!</definedName>
    <definedName name="ESP_PUB_VAR_CARP_MET_ITEM" localSheetId="3">[70]Presupuesto!#REF!,[70]Presupuesto!#REF!</definedName>
    <definedName name="ESP_PUB_VAR_CARP_MET_ITEM" localSheetId="4">[70]Presupuesto!#REF!,[70]Presupuesto!#REF!</definedName>
    <definedName name="ESP_PUB_VAR_CARP_MET_ITEM" localSheetId="5">[70]Presupuesto!#REF!,[70]Presupuesto!#REF!</definedName>
    <definedName name="ESP_PUB_VAR_CARP_MET_ITEM" localSheetId="8">[70]Presupuesto!#REF!,[70]Presupuesto!#REF!</definedName>
    <definedName name="ESP_PUB_VAR_CARP_MET_ITEM" localSheetId="16">[70]Presupuesto!#REF!,[70]Presupuesto!#REF!</definedName>
    <definedName name="ESP_PUB_VAR_CARP_MET_ITEM" localSheetId="17">[70]Presupuesto!#REF!,[70]Presupuesto!#REF!</definedName>
    <definedName name="ESP_PUB_VAR_CARP_MET_ITEM" localSheetId="18">[70]Presupuesto!#REF!,[70]Presupuesto!#REF!</definedName>
    <definedName name="ESP_PUB_VAR_CARP_MET_ITEM">[70]Presupuesto!#REF!,[70]Presupuesto!#REF!</definedName>
    <definedName name="ESP_PUB_VIAS_YPARQ_ITEM">[70]Presupuesto!#REF!</definedName>
    <definedName name="ESP_PUBLICO_EXT_ITEM">[70]Presupuesto!#REF!,[70]Presupuesto!#REF!,[70]Presupuesto!#REF!,[70]Presupuesto!#REF!,[70]Presupuesto!#REF!,[70]Presupuesto!#REF!,[70]Presupuesto!#REF!,[70]Presupuesto!#REF!,[70]Presupuesto!#REF!,[70]Presupuesto!#REF!,[70]Presupuesto!#REF!,[70]Presupuesto!#REF!,[70]Presupuesto!#REF!</definedName>
    <definedName name="ESP1S">#REF!</definedName>
    <definedName name="ESP201.15">'[163]201.15'!$H$49</definedName>
    <definedName name="ESP201.21">'[163]201.21'!$H$50</definedName>
    <definedName name="ESP201.7">'[163]201.7'!$H$52</definedName>
    <definedName name="ESP201.8">'[163]201.8'!$H$53</definedName>
    <definedName name="ESP210.2.2">#REF!</definedName>
    <definedName name="ESP220.1">'[164]220.1'!$H$52</definedName>
    <definedName name="ESP225P">#REF!</definedName>
    <definedName name="ESP2S">#REF!</definedName>
    <definedName name="ESP320.1">'[165]320.1'!$H$52</definedName>
    <definedName name="ESP330.1">'[164]330.1'!$H$52</definedName>
    <definedName name="ESP330.1P">'[163]330.1P (7801)'!$H$50</definedName>
    <definedName name="ESP330.2">'[165]330.2'!$H$52</definedName>
    <definedName name="ESP632.1P">'[163]632.1P '!$H$57</definedName>
    <definedName name="ESP632.4P">'[163]632.4P'!$H$51</definedName>
    <definedName name="ESP640.1.2">'[164]640.1.2'!$H$50</definedName>
    <definedName name="ESP673.1">'[164]673.1'!$H$49</definedName>
    <definedName name="ESP673.2">'[164]673.2'!$H$53</definedName>
    <definedName name="ESP700.1">'[165]700.1'!$H$52</definedName>
    <definedName name="ESPECIFICACION" localSheetId="1">#REF!</definedName>
    <definedName name="ESPECIFICACION">#REF!</definedName>
    <definedName name="Especificación" localSheetId="1">#REF!</definedName>
    <definedName name="Especificación">#REF!</definedName>
    <definedName name="ESPECIFICACION2" localSheetId="1">#REF!</definedName>
    <definedName name="ESPECIFICACION2">#REF!</definedName>
    <definedName name="ESPECIFICACIOON" localSheetId="1">#REF!</definedName>
    <definedName name="ESPECIFICACIOON">#REF!</definedName>
    <definedName name="espejo">[62]Insumos!#REF!</definedName>
    <definedName name="ESPEJOS_ITEM">[70]Presupuesto!#REF!</definedName>
    <definedName name="ESPESOR">#REF!</definedName>
    <definedName name="ESPR">#REF!</definedName>
    <definedName name="ESPYUU" localSheetId="1">#REF!</definedName>
    <definedName name="ESPYUU">#REF!</definedName>
    <definedName name="EST10A">#REF!</definedName>
    <definedName name="EST10V1">#REF!</definedName>
    <definedName name="EST11A">#REF!</definedName>
    <definedName name="ESTAC">[26]BASE!$D$341</definedName>
    <definedName name="ESTACA">#REF!</definedName>
    <definedName name="ESTADO_ACUEDUCTO" localSheetId="1">#REF!</definedName>
    <definedName name="ESTADO_ACUEDUCTO">#REF!</definedName>
    <definedName name="ESTADO_ALCANTARILLADO" localSheetId="1">#REF!</definedName>
    <definedName name="ESTADO_ALCANTARILLADO">#REF!</definedName>
    <definedName name="ESTOP">[22]BASE!$D$396</definedName>
    <definedName name="ESTRUCT_ITEM">[70]Presupuesto!#REF!</definedName>
    <definedName name="ESTRUCTURA">[70]Presupuesto!#REF!,[70]Presupuesto!#REF!,[70]Presupuesto!#REF!,[70]Presupuesto!#REF!,[70]Presupuesto!#REF!,[70]Presupuesto!#REF!,[70]Presupuesto!#REF!,[70]Presupuesto!#REF!,[70]Presupuesto!#REF!,[70]Presupuesto!#REF!,[70]Presupuesto!#REF!,[70]Presupuesto!#REF!,[70]Presupuesto!#REF!</definedName>
    <definedName name="ESTRUCTURAL">[71]PRESUPUESTO!#REF!</definedName>
    <definedName name="Estuco_gl" localSheetId="1">'[56]LISTADO DE MATERIALES Y EQUIPOS'!$B$64</definedName>
    <definedName name="Estuco_gl">'[57]LISTADO DE MATERIALES Y EQUIPOS'!$B$64</definedName>
    <definedName name="et">[36]Dimensiones!$D$11</definedName>
    <definedName name="Eternit__8" localSheetId="1">'[56]LISTADO DE MATERIALES Y EQUIPOS'!$B$56</definedName>
    <definedName name="Eternit__8">'[57]LISTADO DE MATERIALES Y EQUIPOS'!$B$56</definedName>
    <definedName name="etertgg" localSheetId="2" hidden="1">{"via1",#N/A,TRUE,"general";"via2",#N/A,TRUE,"general";"via3",#N/A,TRUE,"general"}</definedName>
    <definedName name="etertgg" localSheetId="3" hidden="1">{"via1",#N/A,TRUE,"general";"via2",#N/A,TRUE,"general";"via3",#N/A,TRUE,"general"}</definedName>
    <definedName name="etertgg" localSheetId="4" hidden="1">{"via1",#N/A,TRUE,"general";"via2",#N/A,TRUE,"general";"via3",#N/A,TRUE,"general"}</definedName>
    <definedName name="etertgg" localSheetId="5" hidden="1">{"via1",#N/A,TRUE,"general";"via2",#N/A,TRUE,"general";"via3",#N/A,TRUE,"general"}</definedName>
    <definedName name="etertgg" localSheetId="8" hidden="1">{"via1",#N/A,TRUE,"general";"via2",#N/A,TRUE,"general";"via3",#N/A,TRUE,"general"}</definedName>
    <definedName name="etertgg" localSheetId="16" hidden="1">{"via1",#N/A,TRUE,"general";"via2",#N/A,TRUE,"general";"via3",#N/A,TRUE,"general"}</definedName>
    <definedName name="etertgg" localSheetId="17" hidden="1">{"via1",#N/A,TRUE,"general";"via2",#N/A,TRUE,"general";"via3",#N/A,TRUE,"general"}</definedName>
    <definedName name="etertgg" localSheetId="18" hidden="1">{"via1",#N/A,TRUE,"general";"via2",#N/A,TRUE,"general";"via3",#N/A,TRUE,"general"}</definedName>
    <definedName name="etertgg" localSheetId="1" hidden="1">{"via1",#N/A,TRUE,"general";"via2",#N/A,TRUE,"general";"via3",#N/A,TRUE,"general"}</definedName>
    <definedName name="etertgg" hidden="1">{"via1",#N/A,TRUE,"general";"via2",#N/A,TRUE,"general";"via3",#N/A,TRUE,"general"}</definedName>
    <definedName name="etewt" localSheetId="2" hidden="1">{"TAB1",#N/A,TRUE,"GENERAL";"TAB2",#N/A,TRUE,"GENERAL";"TAB3",#N/A,TRUE,"GENERAL";"TAB4",#N/A,TRUE,"GENERAL";"TAB5",#N/A,TRUE,"GENERAL"}</definedName>
    <definedName name="etewt" localSheetId="3" hidden="1">{"TAB1",#N/A,TRUE,"GENERAL";"TAB2",#N/A,TRUE,"GENERAL";"TAB3",#N/A,TRUE,"GENERAL";"TAB4",#N/A,TRUE,"GENERAL";"TAB5",#N/A,TRUE,"GENERAL"}</definedName>
    <definedName name="etewt" localSheetId="4" hidden="1">{"TAB1",#N/A,TRUE,"GENERAL";"TAB2",#N/A,TRUE,"GENERAL";"TAB3",#N/A,TRUE,"GENERAL";"TAB4",#N/A,TRUE,"GENERAL";"TAB5",#N/A,TRUE,"GENERAL"}</definedName>
    <definedName name="etewt" localSheetId="5" hidden="1">{"TAB1",#N/A,TRUE,"GENERAL";"TAB2",#N/A,TRUE,"GENERAL";"TAB3",#N/A,TRUE,"GENERAL";"TAB4",#N/A,TRUE,"GENERAL";"TAB5",#N/A,TRUE,"GENERAL"}</definedName>
    <definedName name="etewt" localSheetId="8" hidden="1">{"TAB1",#N/A,TRUE,"GENERAL";"TAB2",#N/A,TRUE,"GENERAL";"TAB3",#N/A,TRUE,"GENERAL";"TAB4",#N/A,TRUE,"GENERAL";"TAB5",#N/A,TRUE,"GENERAL"}</definedName>
    <definedName name="etewt" localSheetId="16" hidden="1">{"TAB1",#N/A,TRUE,"GENERAL";"TAB2",#N/A,TRUE,"GENERAL";"TAB3",#N/A,TRUE,"GENERAL";"TAB4",#N/A,TRUE,"GENERAL";"TAB5",#N/A,TRUE,"GENERAL"}</definedName>
    <definedName name="etewt" localSheetId="17" hidden="1">{"TAB1",#N/A,TRUE,"GENERAL";"TAB2",#N/A,TRUE,"GENERAL";"TAB3",#N/A,TRUE,"GENERAL";"TAB4",#N/A,TRUE,"GENERAL";"TAB5",#N/A,TRUE,"GENERAL"}</definedName>
    <definedName name="etewt" localSheetId="18" hidden="1">{"TAB1",#N/A,TRUE,"GENERAL";"TAB2",#N/A,TRUE,"GENERAL";"TAB3",#N/A,TRUE,"GENERAL";"TAB4",#N/A,TRUE,"GENERAL";"TAB5",#N/A,TRUE,"GENERAL"}</definedName>
    <definedName name="etewt" localSheetId="1" hidden="1">{"TAB1",#N/A,TRUE,"GENERAL";"TAB2",#N/A,TRUE,"GENERAL";"TAB3",#N/A,TRUE,"GENERAL";"TAB4",#N/A,TRUE,"GENERAL";"TAB5",#N/A,TRUE,"GENERAL"}</definedName>
    <definedName name="etewt" hidden="1">{"TAB1",#N/A,TRUE,"GENERAL";"TAB2",#N/A,TRUE,"GENERAL";"TAB3",#N/A,TRUE,"GENERAL";"TAB4",#N/A,TRUE,"GENERAL";"TAB5",#N/A,TRUE,"GENERAL"}</definedName>
    <definedName name="ETOPOGRAFIA">#REF!</definedName>
    <definedName name="etu" localSheetId="2" hidden="1">{"via1",#N/A,TRUE,"general";"via2",#N/A,TRUE,"general";"via3",#N/A,TRUE,"general"}</definedName>
    <definedName name="etu" localSheetId="3" hidden="1">{"via1",#N/A,TRUE,"general";"via2",#N/A,TRUE,"general";"via3",#N/A,TRUE,"general"}</definedName>
    <definedName name="etu" localSheetId="4" hidden="1">{"via1",#N/A,TRUE,"general";"via2",#N/A,TRUE,"general";"via3",#N/A,TRUE,"general"}</definedName>
    <definedName name="etu" localSheetId="5" hidden="1">{"via1",#N/A,TRUE,"general";"via2",#N/A,TRUE,"general";"via3",#N/A,TRUE,"general"}</definedName>
    <definedName name="etu" localSheetId="8" hidden="1">{"via1",#N/A,TRUE,"general";"via2",#N/A,TRUE,"general";"via3",#N/A,TRUE,"general"}</definedName>
    <definedName name="etu" localSheetId="16" hidden="1">{"via1",#N/A,TRUE,"general";"via2",#N/A,TRUE,"general";"via3",#N/A,TRUE,"general"}</definedName>
    <definedName name="etu" localSheetId="17" hidden="1">{"via1",#N/A,TRUE,"general";"via2",#N/A,TRUE,"general";"via3",#N/A,TRUE,"general"}</definedName>
    <definedName name="etu" localSheetId="18" hidden="1">{"via1",#N/A,TRUE,"general";"via2",#N/A,TRUE,"general";"via3",#N/A,TRUE,"general"}</definedName>
    <definedName name="etu" localSheetId="1" hidden="1">{"via1",#N/A,TRUE,"general";"via2",#N/A,TRUE,"general";"via3",#N/A,TRUE,"general"}</definedName>
    <definedName name="etu" hidden="1">{"via1",#N/A,TRUE,"general";"via2",#N/A,TRUE,"general";"via3",#N/A,TRUE,"general"}</definedName>
    <definedName name="etueh" localSheetId="2" hidden="1">{"via1",#N/A,TRUE,"general";"via2",#N/A,TRUE,"general";"via3",#N/A,TRUE,"general"}</definedName>
    <definedName name="etueh" localSheetId="3" hidden="1">{"via1",#N/A,TRUE,"general";"via2",#N/A,TRUE,"general";"via3",#N/A,TRUE,"general"}</definedName>
    <definedName name="etueh" localSheetId="4" hidden="1">{"via1",#N/A,TRUE,"general";"via2",#N/A,TRUE,"general";"via3",#N/A,TRUE,"general"}</definedName>
    <definedName name="etueh" localSheetId="5" hidden="1">{"via1",#N/A,TRUE,"general";"via2",#N/A,TRUE,"general";"via3",#N/A,TRUE,"general"}</definedName>
    <definedName name="etueh" localSheetId="8" hidden="1">{"via1",#N/A,TRUE,"general";"via2",#N/A,TRUE,"general";"via3",#N/A,TRUE,"general"}</definedName>
    <definedName name="etueh" localSheetId="16" hidden="1">{"via1",#N/A,TRUE,"general";"via2",#N/A,TRUE,"general";"via3",#N/A,TRUE,"general"}</definedName>
    <definedName name="etueh" localSheetId="17" hidden="1">{"via1",#N/A,TRUE,"general";"via2",#N/A,TRUE,"general";"via3",#N/A,TRUE,"general"}</definedName>
    <definedName name="etueh" localSheetId="18" hidden="1">{"via1",#N/A,TRUE,"general";"via2",#N/A,TRUE,"general";"via3",#N/A,TRUE,"general"}</definedName>
    <definedName name="etueh" localSheetId="1" hidden="1">{"via1",#N/A,TRUE,"general";"via2",#N/A,TRUE,"general";"via3",#N/A,TRUE,"general"}</definedName>
    <definedName name="etueh" hidden="1">{"via1",#N/A,TRUE,"general";"via2",#N/A,TRUE,"general";"via3",#N/A,TRUE,"general"}</definedName>
    <definedName name="etyty" localSheetId="2" hidden="1">{"via1",#N/A,TRUE,"general";"via2",#N/A,TRUE,"general";"via3",#N/A,TRUE,"general"}</definedName>
    <definedName name="etyty" localSheetId="3" hidden="1">{"via1",#N/A,TRUE,"general";"via2",#N/A,TRUE,"general";"via3",#N/A,TRUE,"general"}</definedName>
    <definedName name="etyty" localSheetId="4" hidden="1">{"via1",#N/A,TRUE,"general";"via2",#N/A,TRUE,"general";"via3",#N/A,TRUE,"general"}</definedName>
    <definedName name="etyty" localSheetId="5" hidden="1">{"via1",#N/A,TRUE,"general";"via2",#N/A,TRUE,"general";"via3",#N/A,TRUE,"general"}</definedName>
    <definedName name="etyty" localSheetId="8" hidden="1">{"via1",#N/A,TRUE,"general";"via2",#N/A,TRUE,"general";"via3",#N/A,TRUE,"general"}</definedName>
    <definedName name="etyty" localSheetId="16" hidden="1">{"via1",#N/A,TRUE,"general";"via2",#N/A,TRUE,"general";"via3",#N/A,TRUE,"general"}</definedName>
    <definedName name="etyty" localSheetId="17" hidden="1">{"via1",#N/A,TRUE,"general";"via2",#N/A,TRUE,"general";"via3",#N/A,TRUE,"general"}</definedName>
    <definedName name="etyty" localSheetId="18" hidden="1">{"via1",#N/A,TRUE,"general";"via2",#N/A,TRUE,"general";"via3",#N/A,TRUE,"general"}</definedName>
    <definedName name="etyty" localSheetId="1" hidden="1">{"via1",#N/A,TRUE,"general";"via2",#N/A,TRUE,"general";"via3",#N/A,TRUE,"general"}</definedName>
    <definedName name="etyty" hidden="1">{"via1",#N/A,TRUE,"general";"via2",#N/A,TRUE,"general";"via3",#N/A,TRUE,"general"}</definedName>
    <definedName name="etyu" localSheetId="2" hidden="1">{"TAB1",#N/A,TRUE,"GENERAL";"TAB2",#N/A,TRUE,"GENERAL";"TAB3",#N/A,TRUE,"GENERAL";"TAB4",#N/A,TRUE,"GENERAL";"TAB5",#N/A,TRUE,"GENERAL"}</definedName>
    <definedName name="etyu" localSheetId="3" hidden="1">{"TAB1",#N/A,TRUE,"GENERAL";"TAB2",#N/A,TRUE,"GENERAL";"TAB3",#N/A,TRUE,"GENERAL";"TAB4",#N/A,TRUE,"GENERAL";"TAB5",#N/A,TRUE,"GENERAL"}</definedName>
    <definedName name="etyu" localSheetId="4" hidden="1">{"TAB1",#N/A,TRUE,"GENERAL";"TAB2",#N/A,TRUE,"GENERAL";"TAB3",#N/A,TRUE,"GENERAL";"TAB4",#N/A,TRUE,"GENERAL";"TAB5",#N/A,TRUE,"GENERAL"}</definedName>
    <definedName name="etyu" localSheetId="5" hidden="1">{"TAB1",#N/A,TRUE,"GENERAL";"TAB2",#N/A,TRUE,"GENERAL";"TAB3",#N/A,TRUE,"GENERAL";"TAB4",#N/A,TRUE,"GENERAL";"TAB5",#N/A,TRUE,"GENERAL"}</definedName>
    <definedName name="etyu" localSheetId="8" hidden="1">{"TAB1",#N/A,TRUE,"GENERAL";"TAB2",#N/A,TRUE,"GENERAL";"TAB3",#N/A,TRUE,"GENERAL";"TAB4",#N/A,TRUE,"GENERAL";"TAB5",#N/A,TRUE,"GENERAL"}</definedName>
    <definedName name="etyu" localSheetId="16" hidden="1">{"TAB1",#N/A,TRUE,"GENERAL";"TAB2",#N/A,TRUE,"GENERAL";"TAB3",#N/A,TRUE,"GENERAL";"TAB4",#N/A,TRUE,"GENERAL";"TAB5",#N/A,TRUE,"GENERAL"}</definedName>
    <definedName name="etyu" localSheetId="17" hidden="1">{"TAB1",#N/A,TRUE,"GENERAL";"TAB2",#N/A,TRUE,"GENERAL";"TAB3",#N/A,TRUE,"GENERAL";"TAB4",#N/A,TRUE,"GENERAL";"TAB5",#N/A,TRUE,"GENERAL"}</definedName>
    <definedName name="etyu" localSheetId="18" hidden="1">{"TAB1",#N/A,TRUE,"GENERAL";"TAB2",#N/A,TRUE,"GENERAL";"TAB3",#N/A,TRUE,"GENERAL";"TAB4",#N/A,TRUE,"GENERAL";"TAB5",#N/A,TRUE,"GENERAL"}</definedName>
    <definedName name="etyu" localSheetId="1" hidden="1">{"TAB1",#N/A,TRUE,"GENERAL";"TAB2",#N/A,TRUE,"GENERAL";"TAB3",#N/A,TRUE,"GENERAL";"TAB4",#N/A,TRUE,"GENERAL";"TAB5",#N/A,TRUE,"GENERAL"}</definedName>
    <definedName name="etyu" hidden="1">{"TAB1",#N/A,TRUE,"GENERAL";"TAB2",#N/A,TRUE,"GENERAL";"TAB3",#N/A,TRUE,"GENERAL";"TAB4",#N/A,TRUE,"GENERAL";"TAB5",#N/A,TRUE,"GENERAL"}</definedName>
    <definedName name="eu" localSheetId="2" hidden="1">{"via1",#N/A,TRUE,"general";"via2",#N/A,TRUE,"general";"via3",#N/A,TRUE,"general"}</definedName>
    <definedName name="eu" localSheetId="3" hidden="1">{"via1",#N/A,TRUE,"general";"via2",#N/A,TRUE,"general";"via3",#N/A,TRUE,"general"}</definedName>
    <definedName name="eu" localSheetId="4" hidden="1">{"via1",#N/A,TRUE,"general";"via2",#N/A,TRUE,"general";"via3",#N/A,TRUE,"general"}</definedName>
    <definedName name="eu" localSheetId="5" hidden="1">{"via1",#N/A,TRUE,"general";"via2",#N/A,TRUE,"general";"via3",#N/A,TRUE,"general"}</definedName>
    <definedName name="eu" localSheetId="8" hidden="1">{"via1",#N/A,TRUE,"general";"via2",#N/A,TRUE,"general";"via3",#N/A,TRUE,"general"}</definedName>
    <definedName name="eu" localSheetId="16" hidden="1">{"via1",#N/A,TRUE,"general";"via2",#N/A,TRUE,"general";"via3",#N/A,TRUE,"general"}</definedName>
    <definedName name="eu" localSheetId="17" hidden="1">{"via1",#N/A,TRUE,"general";"via2",#N/A,TRUE,"general";"via3",#N/A,TRUE,"general"}</definedName>
    <definedName name="eu" localSheetId="18" hidden="1">{"via1",#N/A,TRUE,"general";"via2",#N/A,TRUE,"general";"via3",#N/A,TRUE,"general"}</definedName>
    <definedName name="eu" localSheetId="1" hidden="1">{"via1",#N/A,TRUE,"general";"via2",#N/A,TRUE,"general";"via3",#N/A,TRUE,"general"}</definedName>
    <definedName name="eu" hidden="1">{"via1",#N/A,TRUE,"general";"via2",#N/A,TRUE,"general";"via3",#N/A,TRUE,"general"}</definedName>
    <definedName name="eut" localSheetId="2" hidden="1">{"via1",#N/A,TRUE,"general";"via2",#N/A,TRUE,"general";"via3",#N/A,TRUE,"general"}</definedName>
    <definedName name="eut" localSheetId="3" hidden="1">{"via1",#N/A,TRUE,"general";"via2",#N/A,TRUE,"general";"via3",#N/A,TRUE,"general"}</definedName>
    <definedName name="eut" localSheetId="4" hidden="1">{"via1",#N/A,TRUE,"general";"via2",#N/A,TRUE,"general";"via3",#N/A,TRUE,"general"}</definedName>
    <definedName name="eut" localSheetId="5" hidden="1">{"via1",#N/A,TRUE,"general";"via2",#N/A,TRUE,"general";"via3",#N/A,TRUE,"general"}</definedName>
    <definedName name="eut" localSheetId="8" hidden="1">{"via1",#N/A,TRUE,"general";"via2",#N/A,TRUE,"general";"via3",#N/A,TRUE,"general"}</definedName>
    <definedName name="eut" localSheetId="16" hidden="1">{"via1",#N/A,TRUE,"general";"via2",#N/A,TRUE,"general";"via3",#N/A,TRUE,"general"}</definedName>
    <definedName name="eut" localSheetId="17" hidden="1">{"via1",#N/A,TRUE,"general";"via2",#N/A,TRUE,"general";"via3",#N/A,TRUE,"general"}</definedName>
    <definedName name="eut" localSheetId="18" hidden="1">{"via1",#N/A,TRUE,"general";"via2",#N/A,TRUE,"general";"via3",#N/A,TRUE,"general"}</definedName>
    <definedName name="eut" localSheetId="1" hidden="1">{"via1",#N/A,TRUE,"general";"via2",#N/A,TRUE,"general";"via3",#N/A,TRUE,"general"}</definedName>
    <definedName name="eut" hidden="1">{"via1",#N/A,TRUE,"general";"via2",#N/A,TRUE,"general";"via3",#N/A,TRUE,"general"}</definedName>
    <definedName name="euyt" localSheetId="2" hidden="1">{"TAB1",#N/A,TRUE,"GENERAL";"TAB2",#N/A,TRUE,"GENERAL";"TAB3",#N/A,TRUE,"GENERAL";"TAB4",#N/A,TRUE,"GENERAL";"TAB5",#N/A,TRUE,"GENERAL"}</definedName>
    <definedName name="euyt" localSheetId="3" hidden="1">{"TAB1",#N/A,TRUE,"GENERAL";"TAB2",#N/A,TRUE,"GENERAL";"TAB3",#N/A,TRUE,"GENERAL";"TAB4",#N/A,TRUE,"GENERAL";"TAB5",#N/A,TRUE,"GENERAL"}</definedName>
    <definedName name="euyt" localSheetId="4" hidden="1">{"TAB1",#N/A,TRUE,"GENERAL";"TAB2",#N/A,TRUE,"GENERAL";"TAB3",#N/A,TRUE,"GENERAL";"TAB4",#N/A,TRUE,"GENERAL";"TAB5",#N/A,TRUE,"GENERAL"}</definedName>
    <definedName name="euyt" localSheetId="5" hidden="1">{"TAB1",#N/A,TRUE,"GENERAL";"TAB2",#N/A,TRUE,"GENERAL";"TAB3",#N/A,TRUE,"GENERAL";"TAB4",#N/A,TRUE,"GENERAL";"TAB5",#N/A,TRUE,"GENERAL"}</definedName>
    <definedName name="euyt" localSheetId="8" hidden="1">{"TAB1",#N/A,TRUE,"GENERAL";"TAB2",#N/A,TRUE,"GENERAL";"TAB3",#N/A,TRUE,"GENERAL";"TAB4",#N/A,TRUE,"GENERAL";"TAB5",#N/A,TRUE,"GENERAL"}</definedName>
    <definedName name="euyt" localSheetId="16" hidden="1">{"TAB1",#N/A,TRUE,"GENERAL";"TAB2",#N/A,TRUE,"GENERAL";"TAB3",#N/A,TRUE,"GENERAL";"TAB4",#N/A,TRUE,"GENERAL";"TAB5",#N/A,TRUE,"GENERAL"}</definedName>
    <definedName name="euyt" localSheetId="17" hidden="1">{"TAB1",#N/A,TRUE,"GENERAL";"TAB2",#N/A,TRUE,"GENERAL";"TAB3",#N/A,TRUE,"GENERAL";"TAB4",#N/A,TRUE,"GENERAL";"TAB5",#N/A,TRUE,"GENERAL"}</definedName>
    <definedName name="euyt" localSheetId="18" hidden="1">{"TAB1",#N/A,TRUE,"GENERAL";"TAB2",#N/A,TRUE,"GENERAL";"TAB3",#N/A,TRUE,"GENERAL";"TAB4",#N/A,TRUE,"GENERAL";"TAB5",#N/A,TRUE,"GENERAL"}</definedName>
    <definedName name="euyt" localSheetId="1" hidden="1">{"TAB1",#N/A,TRUE,"GENERAL";"TAB2",#N/A,TRUE,"GENERAL";"TAB3",#N/A,TRUE,"GENERAL";"TAB4",#N/A,TRUE,"GENERAL";"TAB5",#N/A,TRUE,"GENERAL"}</definedName>
    <definedName name="euyt" hidden="1">{"TAB1",#N/A,TRUE,"GENERAL";"TAB2",#N/A,TRUE,"GENERAL";"TAB3",#N/A,TRUE,"GENERAL";"TAB4",#N/A,TRUE,"GENERAL";"TAB5",#N/A,TRUE,"GENERAL"}</definedName>
    <definedName name="EVW">#REF!</definedName>
    <definedName name="ewegt" localSheetId="2" hidden="1">{"TAB1",#N/A,TRUE,"GENERAL";"TAB2",#N/A,TRUE,"GENERAL";"TAB3",#N/A,TRUE,"GENERAL";"TAB4",#N/A,TRUE,"GENERAL";"TAB5",#N/A,TRUE,"GENERAL"}</definedName>
    <definedName name="ewegt" localSheetId="3" hidden="1">{"TAB1",#N/A,TRUE,"GENERAL";"TAB2",#N/A,TRUE,"GENERAL";"TAB3",#N/A,TRUE,"GENERAL";"TAB4",#N/A,TRUE,"GENERAL";"TAB5",#N/A,TRUE,"GENERAL"}</definedName>
    <definedName name="ewegt" localSheetId="4" hidden="1">{"TAB1",#N/A,TRUE,"GENERAL";"TAB2",#N/A,TRUE,"GENERAL";"TAB3",#N/A,TRUE,"GENERAL";"TAB4",#N/A,TRUE,"GENERAL";"TAB5",#N/A,TRUE,"GENERAL"}</definedName>
    <definedName name="ewegt" localSheetId="5" hidden="1">{"TAB1",#N/A,TRUE,"GENERAL";"TAB2",#N/A,TRUE,"GENERAL";"TAB3",#N/A,TRUE,"GENERAL";"TAB4",#N/A,TRUE,"GENERAL";"TAB5",#N/A,TRUE,"GENERAL"}</definedName>
    <definedName name="ewegt" localSheetId="8" hidden="1">{"TAB1",#N/A,TRUE,"GENERAL";"TAB2",#N/A,TRUE,"GENERAL";"TAB3",#N/A,TRUE,"GENERAL";"TAB4",#N/A,TRUE,"GENERAL";"TAB5",#N/A,TRUE,"GENERAL"}</definedName>
    <definedName name="ewegt" localSheetId="16" hidden="1">{"TAB1",#N/A,TRUE,"GENERAL";"TAB2",#N/A,TRUE,"GENERAL";"TAB3",#N/A,TRUE,"GENERAL";"TAB4",#N/A,TRUE,"GENERAL";"TAB5",#N/A,TRUE,"GENERAL"}</definedName>
    <definedName name="ewegt" localSheetId="17" hidden="1">{"TAB1",#N/A,TRUE,"GENERAL";"TAB2",#N/A,TRUE,"GENERAL";"TAB3",#N/A,TRUE,"GENERAL";"TAB4",#N/A,TRUE,"GENERAL";"TAB5",#N/A,TRUE,"GENERAL"}</definedName>
    <definedName name="ewegt" localSheetId="18" hidden="1">{"TAB1",#N/A,TRUE,"GENERAL";"TAB2",#N/A,TRUE,"GENERAL";"TAB3",#N/A,TRUE,"GENERAL";"TAB4",#N/A,TRUE,"GENERAL";"TAB5",#N/A,TRUE,"GENERAL"}</definedName>
    <definedName name="ewegt" localSheetId="1" hidden="1">{"TAB1",#N/A,TRUE,"GENERAL";"TAB2",#N/A,TRUE,"GENERAL";"TAB3",#N/A,TRUE,"GENERAL";"TAB4",#N/A,TRUE,"GENERAL";"TAB5",#N/A,TRUE,"GENERAL"}</definedName>
    <definedName name="ewegt" hidden="1">{"TAB1",#N/A,TRUE,"GENERAL";"TAB2",#N/A,TRUE,"GENERAL";"TAB3",#N/A,TRUE,"GENERAL";"TAB4",#N/A,TRUE,"GENERAL";"TAB5",#N/A,TRUE,"GENERAL"}</definedName>
    <definedName name="ewfewfg" localSheetId="2" hidden="1">{"TAB1",#N/A,TRUE,"GENERAL";"TAB2",#N/A,TRUE,"GENERAL";"TAB3",#N/A,TRUE,"GENERAL";"TAB4",#N/A,TRUE,"GENERAL";"TAB5",#N/A,TRUE,"GENERAL"}</definedName>
    <definedName name="ewfewfg" localSheetId="3" hidden="1">{"TAB1",#N/A,TRUE,"GENERAL";"TAB2",#N/A,TRUE,"GENERAL";"TAB3",#N/A,TRUE,"GENERAL";"TAB4",#N/A,TRUE,"GENERAL";"TAB5",#N/A,TRUE,"GENERAL"}</definedName>
    <definedName name="ewfewfg" localSheetId="4" hidden="1">{"TAB1",#N/A,TRUE,"GENERAL";"TAB2",#N/A,TRUE,"GENERAL";"TAB3",#N/A,TRUE,"GENERAL";"TAB4",#N/A,TRUE,"GENERAL";"TAB5",#N/A,TRUE,"GENERAL"}</definedName>
    <definedName name="ewfewfg" localSheetId="5" hidden="1">{"TAB1",#N/A,TRUE,"GENERAL";"TAB2",#N/A,TRUE,"GENERAL";"TAB3",#N/A,TRUE,"GENERAL";"TAB4",#N/A,TRUE,"GENERAL";"TAB5",#N/A,TRUE,"GENERAL"}</definedName>
    <definedName name="ewfewfg" localSheetId="8" hidden="1">{"TAB1",#N/A,TRUE,"GENERAL";"TAB2",#N/A,TRUE,"GENERAL";"TAB3",#N/A,TRUE,"GENERAL";"TAB4",#N/A,TRUE,"GENERAL";"TAB5",#N/A,TRUE,"GENERAL"}</definedName>
    <definedName name="ewfewfg" localSheetId="16" hidden="1">{"TAB1",#N/A,TRUE,"GENERAL";"TAB2",#N/A,TRUE,"GENERAL";"TAB3",#N/A,TRUE,"GENERAL";"TAB4",#N/A,TRUE,"GENERAL";"TAB5",#N/A,TRUE,"GENERAL"}</definedName>
    <definedName name="ewfewfg" localSheetId="17" hidden="1">{"TAB1",#N/A,TRUE,"GENERAL";"TAB2",#N/A,TRUE,"GENERAL";"TAB3",#N/A,TRUE,"GENERAL";"TAB4",#N/A,TRUE,"GENERAL";"TAB5",#N/A,TRUE,"GENERAL"}</definedName>
    <definedName name="ewfewfg" localSheetId="18" hidden="1">{"TAB1",#N/A,TRUE,"GENERAL";"TAB2",#N/A,TRUE,"GENERAL";"TAB3",#N/A,TRUE,"GENERAL";"TAB4",#N/A,TRUE,"GENERAL";"TAB5",#N/A,TRUE,"GENERAL"}</definedName>
    <definedName name="ewfewfg" localSheetId="1" hidden="1">{"TAB1",#N/A,TRUE,"GENERAL";"TAB2",#N/A,TRUE,"GENERAL";"TAB3",#N/A,TRUE,"GENERAL";"TAB4",#N/A,TRUE,"GENERAL";"TAB5",#N/A,TRUE,"GENERAL"}</definedName>
    <definedName name="ewfewfg" hidden="1">{"TAB1",#N/A,TRUE,"GENERAL";"TAB2",#N/A,TRUE,"GENERAL";"TAB3",#N/A,TRUE,"GENERAL";"TAB4",#N/A,TRUE,"GENERAL";"TAB5",#N/A,TRUE,"GENERAL"}</definedName>
    <definedName name="ewre" localSheetId="2" hidden="1">{"TAB1",#N/A,TRUE,"GENERAL";"TAB2",#N/A,TRUE,"GENERAL";"TAB3",#N/A,TRUE,"GENERAL";"TAB4",#N/A,TRUE,"GENERAL";"TAB5",#N/A,TRUE,"GENERAL"}</definedName>
    <definedName name="ewre" localSheetId="3" hidden="1">{"TAB1",#N/A,TRUE,"GENERAL";"TAB2",#N/A,TRUE,"GENERAL";"TAB3",#N/A,TRUE,"GENERAL";"TAB4",#N/A,TRUE,"GENERAL";"TAB5",#N/A,TRUE,"GENERAL"}</definedName>
    <definedName name="ewre" localSheetId="4" hidden="1">{"TAB1",#N/A,TRUE,"GENERAL";"TAB2",#N/A,TRUE,"GENERAL";"TAB3",#N/A,TRUE,"GENERAL";"TAB4",#N/A,TRUE,"GENERAL";"TAB5",#N/A,TRUE,"GENERAL"}</definedName>
    <definedName name="ewre" localSheetId="5" hidden="1">{"TAB1",#N/A,TRUE,"GENERAL";"TAB2",#N/A,TRUE,"GENERAL";"TAB3",#N/A,TRUE,"GENERAL";"TAB4",#N/A,TRUE,"GENERAL";"TAB5",#N/A,TRUE,"GENERAL"}</definedName>
    <definedName name="ewre" localSheetId="8" hidden="1">{"TAB1",#N/A,TRUE,"GENERAL";"TAB2",#N/A,TRUE,"GENERAL";"TAB3",#N/A,TRUE,"GENERAL";"TAB4",#N/A,TRUE,"GENERAL";"TAB5",#N/A,TRUE,"GENERAL"}</definedName>
    <definedName name="ewre" localSheetId="16" hidden="1">{"TAB1",#N/A,TRUE,"GENERAL";"TAB2",#N/A,TRUE,"GENERAL";"TAB3",#N/A,TRUE,"GENERAL";"TAB4",#N/A,TRUE,"GENERAL";"TAB5",#N/A,TRUE,"GENERAL"}</definedName>
    <definedName name="ewre" localSheetId="17" hidden="1">{"TAB1",#N/A,TRUE,"GENERAL";"TAB2",#N/A,TRUE,"GENERAL";"TAB3",#N/A,TRUE,"GENERAL";"TAB4",#N/A,TRUE,"GENERAL";"TAB5",#N/A,TRUE,"GENERAL"}</definedName>
    <definedName name="ewre" localSheetId="18" hidden="1">{"TAB1",#N/A,TRUE,"GENERAL";"TAB2",#N/A,TRUE,"GENERAL";"TAB3",#N/A,TRUE,"GENERAL";"TAB4",#N/A,TRUE,"GENERAL";"TAB5",#N/A,TRUE,"GENERAL"}</definedName>
    <definedName name="ewre" localSheetId="1" hidden="1">{"TAB1",#N/A,TRUE,"GENERAL";"TAB2",#N/A,TRUE,"GENERAL";"TAB3",#N/A,TRUE,"GENERAL";"TAB4",#N/A,TRUE,"GENERAL";"TAB5",#N/A,TRUE,"GENERAL"}</definedName>
    <definedName name="ewre" hidden="1">{"TAB1",#N/A,TRUE,"GENERAL";"TAB2",#N/A,TRUE,"GENERAL";"TAB3",#N/A,TRUE,"GENERAL";"TAB4",#N/A,TRUE,"GENERAL";"TAB5",#N/A,TRUE,"GENERAL"}</definedName>
    <definedName name="ewrewf" localSheetId="2" hidden="1">{"TAB1",#N/A,TRUE,"GENERAL";"TAB2",#N/A,TRUE,"GENERAL";"TAB3",#N/A,TRUE,"GENERAL";"TAB4",#N/A,TRUE,"GENERAL";"TAB5",#N/A,TRUE,"GENERAL"}</definedName>
    <definedName name="ewrewf" localSheetId="3" hidden="1">{"TAB1",#N/A,TRUE,"GENERAL";"TAB2",#N/A,TRUE,"GENERAL";"TAB3",#N/A,TRUE,"GENERAL";"TAB4",#N/A,TRUE,"GENERAL";"TAB5",#N/A,TRUE,"GENERAL"}</definedName>
    <definedName name="ewrewf" localSheetId="4" hidden="1">{"TAB1",#N/A,TRUE,"GENERAL";"TAB2",#N/A,TRUE,"GENERAL";"TAB3",#N/A,TRUE,"GENERAL";"TAB4",#N/A,TRUE,"GENERAL";"TAB5",#N/A,TRUE,"GENERAL"}</definedName>
    <definedName name="ewrewf" localSheetId="5" hidden="1">{"TAB1",#N/A,TRUE,"GENERAL";"TAB2",#N/A,TRUE,"GENERAL";"TAB3",#N/A,TRUE,"GENERAL";"TAB4",#N/A,TRUE,"GENERAL";"TAB5",#N/A,TRUE,"GENERAL"}</definedName>
    <definedName name="ewrewf" localSheetId="8" hidden="1">{"TAB1",#N/A,TRUE,"GENERAL";"TAB2",#N/A,TRUE,"GENERAL";"TAB3",#N/A,TRUE,"GENERAL";"TAB4",#N/A,TRUE,"GENERAL";"TAB5",#N/A,TRUE,"GENERAL"}</definedName>
    <definedName name="ewrewf" localSheetId="16" hidden="1">{"TAB1",#N/A,TRUE,"GENERAL";"TAB2",#N/A,TRUE,"GENERAL";"TAB3",#N/A,TRUE,"GENERAL";"TAB4",#N/A,TRUE,"GENERAL";"TAB5",#N/A,TRUE,"GENERAL"}</definedName>
    <definedName name="ewrewf" localSheetId="17" hidden="1">{"TAB1",#N/A,TRUE,"GENERAL";"TAB2",#N/A,TRUE,"GENERAL";"TAB3",#N/A,TRUE,"GENERAL";"TAB4",#N/A,TRUE,"GENERAL";"TAB5",#N/A,TRUE,"GENERAL"}</definedName>
    <definedName name="ewrewf" localSheetId="18" hidden="1">{"TAB1",#N/A,TRUE,"GENERAL";"TAB2",#N/A,TRUE,"GENERAL";"TAB3",#N/A,TRUE,"GENERAL";"TAB4",#N/A,TRUE,"GENERAL";"TAB5",#N/A,TRUE,"GENERAL"}</definedName>
    <definedName name="ewrewf" localSheetId="1" hidden="1">{"TAB1",#N/A,TRUE,"GENERAL";"TAB2",#N/A,TRUE,"GENERAL";"TAB3",#N/A,TRUE,"GENERAL";"TAB4",#N/A,TRUE,"GENERAL";"TAB5",#N/A,TRUE,"GENERAL"}</definedName>
    <definedName name="ewrewf" hidden="1">{"TAB1",#N/A,TRUE,"GENERAL";"TAB2",#N/A,TRUE,"GENERAL";"TAB3",#N/A,TRUE,"GENERAL";"TAB4",#N/A,TRUE,"GENERAL";"TAB5",#N/A,TRUE,"GENERAL"}</definedName>
    <definedName name="ewrr" localSheetId="2" hidden="1">{"TAB1",#N/A,TRUE,"GENERAL";"TAB2",#N/A,TRUE,"GENERAL";"TAB3",#N/A,TRUE,"GENERAL";"TAB4",#N/A,TRUE,"GENERAL";"TAB5",#N/A,TRUE,"GENERAL"}</definedName>
    <definedName name="ewrr" localSheetId="3" hidden="1">{"TAB1",#N/A,TRUE,"GENERAL";"TAB2",#N/A,TRUE,"GENERAL";"TAB3",#N/A,TRUE,"GENERAL";"TAB4",#N/A,TRUE,"GENERAL";"TAB5",#N/A,TRUE,"GENERAL"}</definedName>
    <definedName name="ewrr" localSheetId="4" hidden="1">{"TAB1",#N/A,TRUE,"GENERAL";"TAB2",#N/A,TRUE,"GENERAL";"TAB3",#N/A,TRUE,"GENERAL";"TAB4",#N/A,TRUE,"GENERAL";"TAB5",#N/A,TRUE,"GENERAL"}</definedName>
    <definedName name="ewrr" localSheetId="5" hidden="1">{"TAB1",#N/A,TRUE,"GENERAL";"TAB2",#N/A,TRUE,"GENERAL";"TAB3",#N/A,TRUE,"GENERAL";"TAB4",#N/A,TRUE,"GENERAL";"TAB5",#N/A,TRUE,"GENERAL"}</definedName>
    <definedName name="ewrr" localSheetId="8" hidden="1">{"TAB1",#N/A,TRUE,"GENERAL";"TAB2",#N/A,TRUE,"GENERAL";"TAB3",#N/A,TRUE,"GENERAL";"TAB4",#N/A,TRUE,"GENERAL";"TAB5",#N/A,TRUE,"GENERAL"}</definedName>
    <definedName name="ewrr" localSheetId="16" hidden="1">{"TAB1",#N/A,TRUE,"GENERAL";"TAB2",#N/A,TRUE,"GENERAL";"TAB3",#N/A,TRUE,"GENERAL";"TAB4",#N/A,TRUE,"GENERAL";"TAB5",#N/A,TRUE,"GENERAL"}</definedName>
    <definedName name="ewrr" localSheetId="17" hidden="1">{"TAB1",#N/A,TRUE,"GENERAL";"TAB2",#N/A,TRUE,"GENERAL";"TAB3",#N/A,TRUE,"GENERAL";"TAB4",#N/A,TRUE,"GENERAL";"TAB5",#N/A,TRUE,"GENERAL"}</definedName>
    <definedName name="ewrr" localSheetId="18" hidden="1">{"TAB1",#N/A,TRUE,"GENERAL";"TAB2",#N/A,TRUE,"GENERAL";"TAB3",#N/A,TRUE,"GENERAL";"TAB4",#N/A,TRUE,"GENERAL";"TAB5",#N/A,TRUE,"GENERAL"}</definedName>
    <definedName name="ewrr" localSheetId="1" hidden="1">{"TAB1",#N/A,TRUE,"GENERAL";"TAB2",#N/A,TRUE,"GENERAL";"TAB3",#N/A,TRUE,"GENERAL";"TAB4",#N/A,TRUE,"GENERAL";"TAB5",#N/A,TRUE,"GENERAL"}</definedName>
    <definedName name="ewrr" hidden="1">{"TAB1",#N/A,TRUE,"GENERAL";"TAB2",#N/A,TRUE,"GENERAL";"TAB3",#N/A,TRUE,"GENERAL";"TAB4",#N/A,TRUE,"GENERAL";"TAB5",#N/A,TRUE,"GENERAL"}</definedName>
    <definedName name="ewrt" localSheetId="2" hidden="1">{"TAB1",#N/A,TRUE,"GENERAL";"TAB2",#N/A,TRUE,"GENERAL";"TAB3",#N/A,TRUE,"GENERAL";"TAB4",#N/A,TRUE,"GENERAL";"TAB5",#N/A,TRUE,"GENERAL"}</definedName>
    <definedName name="ewrt" localSheetId="3" hidden="1">{"TAB1",#N/A,TRUE,"GENERAL";"TAB2",#N/A,TRUE,"GENERAL";"TAB3",#N/A,TRUE,"GENERAL";"TAB4",#N/A,TRUE,"GENERAL";"TAB5",#N/A,TRUE,"GENERAL"}</definedName>
    <definedName name="ewrt" localSheetId="4" hidden="1">{"TAB1",#N/A,TRUE,"GENERAL";"TAB2",#N/A,TRUE,"GENERAL";"TAB3",#N/A,TRUE,"GENERAL";"TAB4",#N/A,TRUE,"GENERAL";"TAB5",#N/A,TRUE,"GENERAL"}</definedName>
    <definedName name="ewrt" localSheetId="5" hidden="1">{"TAB1",#N/A,TRUE,"GENERAL";"TAB2",#N/A,TRUE,"GENERAL";"TAB3",#N/A,TRUE,"GENERAL";"TAB4",#N/A,TRUE,"GENERAL";"TAB5",#N/A,TRUE,"GENERAL"}</definedName>
    <definedName name="ewrt" localSheetId="8" hidden="1">{"TAB1",#N/A,TRUE,"GENERAL";"TAB2",#N/A,TRUE,"GENERAL";"TAB3",#N/A,TRUE,"GENERAL";"TAB4",#N/A,TRUE,"GENERAL";"TAB5",#N/A,TRUE,"GENERAL"}</definedName>
    <definedName name="ewrt" localSheetId="16" hidden="1">{"TAB1",#N/A,TRUE,"GENERAL";"TAB2",#N/A,TRUE,"GENERAL";"TAB3",#N/A,TRUE,"GENERAL";"TAB4",#N/A,TRUE,"GENERAL";"TAB5",#N/A,TRUE,"GENERAL"}</definedName>
    <definedName name="ewrt" localSheetId="17" hidden="1">{"TAB1",#N/A,TRUE,"GENERAL";"TAB2",#N/A,TRUE,"GENERAL";"TAB3",#N/A,TRUE,"GENERAL";"TAB4",#N/A,TRUE,"GENERAL";"TAB5",#N/A,TRUE,"GENERAL"}</definedName>
    <definedName name="ewrt" localSheetId="18" hidden="1">{"TAB1",#N/A,TRUE,"GENERAL";"TAB2",#N/A,TRUE,"GENERAL";"TAB3",#N/A,TRUE,"GENERAL";"TAB4",#N/A,TRUE,"GENERAL";"TAB5",#N/A,TRUE,"GENERAL"}</definedName>
    <definedName name="ewrt" localSheetId="1" hidden="1">{"TAB1",#N/A,TRUE,"GENERAL";"TAB2",#N/A,TRUE,"GENERAL";"TAB3",#N/A,TRUE,"GENERAL";"TAB4",#N/A,TRUE,"GENERAL";"TAB5",#N/A,TRUE,"GENERAL"}</definedName>
    <definedName name="ewrt" hidden="1">{"TAB1",#N/A,TRUE,"GENERAL";"TAB2",#N/A,TRUE,"GENERAL";"TAB3",#N/A,TRUE,"GENERAL";"TAB4",#N/A,TRUE,"GENERAL";"TAB5",#N/A,TRUE,"GENERAL"}</definedName>
    <definedName name="ewrwer" localSheetId="2" hidden="1">{"TAB1",#N/A,TRUE,"GENERAL";"TAB2",#N/A,TRUE,"GENERAL";"TAB3",#N/A,TRUE,"GENERAL";"TAB4",#N/A,TRUE,"GENERAL";"TAB5",#N/A,TRUE,"GENERAL"}</definedName>
    <definedName name="ewrwer" localSheetId="3" hidden="1">{"TAB1",#N/A,TRUE,"GENERAL";"TAB2",#N/A,TRUE,"GENERAL";"TAB3",#N/A,TRUE,"GENERAL";"TAB4",#N/A,TRUE,"GENERAL";"TAB5",#N/A,TRUE,"GENERAL"}</definedName>
    <definedName name="ewrwer" localSheetId="4" hidden="1">{"TAB1",#N/A,TRUE,"GENERAL";"TAB2",#N/A,TRUE,"GENERAL";"TAB3",#N/A,TRUE,"GENERAL";"TAB4",#N/A,TRUE,"GENERAL";"TAB5",#N/A,TRUE,"GENERAL"}</definedName>
    <definedName name="ewrwer" localSheetId="5" hidden="1">{"TAB1",#N/A,TRUE,"GENERAL";"TAB2",#N/A,TRUE,"GENERAL";"TAB3",#N/A,TRUE,"GENERAL";"TAB4",#N/A,TRUE,"GENERAL";"TAB5",#N/A,TRUE,"GENERAL"}</definedName>
    <definedName name="ewrwer" localSheetId="8" hidden="1">{"TAB1",#N/A,TRUE,"GENERAL";"TAB2",#N/A,TRUE,"GENERAL";"TAB3",#N/A,TRUE,"GENERAL";"TAB4",#N/A,TRUE,"GENERAL";"TAB5",#N/A,TRUE,"GENERAL"}</definedName>
    <definedName name="ewrwer" localSheetId="16" hidden="1">{"TAB1",#N/A,TRUE,"GENERAL";"TAB2",#N/A,TRUE,"GENERAL";"TAB3",#N/A,TRUE,"GENERAL";"TAB4",#N/A,TRUE,"GENERAL";"TAB5",#N/A,TRUE,"GENERAL"}</definedName>
    <definedName name="ewrwer" localSheetId="17" hidden="1">{"TAB1",#N/A,TRUE,"GENERAL";"TAB2",#N/A,TRUE,"GENERAL";"TAB3",#N/A,TRUE,"GENERAL";"TAB4",#N/A,TRUE,"GENERAL";"TAB5",#N/A,TRUE,"GENERAL"}</definedName>
    <definedName name="ewrwer" localSheetId="18" hidden="1">{"TAB1",#N/A,TRUE,"GENERAL";"TAB2",#N/A,TRUE,"GENERAL";"TAB3",#N/A,TRUE,"GENERAL";"TAB4",#N/A,TRUE,"GENERAL";"TAB5",#N/A,TRUE,"GENERAL"}</definedName>
    <definedName name="ewrwer" localSheetId="1" hidden="1">{"TAB1",#N/A,TRUE,"GENERAL";"TAB2",#N/A,TRUE,"GENERAL";"TAB3",#N/A,TRUE,"GENERAL";"TAB4",#N/A,TRUE,"GENERAL";"TAB5",#N/A,TRUE,"GENERAL"}</definedName>
    <definedName name="ewrwer" hidden="1">{"TAB1",#N/A,TRUE,"GENERAL";"TAB2",#N/A,TRUE,"GENERAL";"TAB3",#N/A,TRUE,"GENERAL";"TAB4",#N/A,TRUE,"GENERAL";"TAB5",#N/A,TRUE,"GENERAL"}</definedName>
    <definedName name="EXC" localSheetId="1">#REF!</definedName>
    <definedName name="EXC">#REF!</definedName>
    <definedName name="EXC.POZ">#REF!</definedName>
    <definedName name="EXC.ZAN">#REF!</definedName>
    <definedName name="EXCAVACION_Y_RETIRO_DE_MATERIAL">[71]PRESUPUESTO!#REF!</definedName>
    <definedName name="excavaconglomerado">#REF!</definedName>
    <definedName name="EXCAVAMANOV">#REF!</definedName>
    <definedName name="EXCAVAMAQUINAV">#REF!</definedName>
    <definedName name="EXCAVATIERRA">#REF!</definedName>
    <definedName name="exCEL" localSheetId="1">#REF!</definedName>
    <definedName name="exCEL">#REF!</definedName>
    <definedName name="exCEL_51">#REF!</definedName>
    <definedName name="Excel_BuiltIn__FilterDatabase" localSheetId="1">[166]Presupuesto_Via_distribuidora!$A$9:$H$344</definedName>
    <definedName name="Excel_BuiltIn__FilterDatabase">[167]Presupuesto_Via_distribuidora!$A$9:$H$344</definedName>
    <definedName name="Excel_BuiltIn__FilterDatabase_2">'[168]Presup Av 1o de mayo con 73a '!$A$17:$N$110</definedName>
    <definedName name="Excel_BuiltIn_Print_Area" localSheetId="1">[166]Presupuesto_Via_distribuidora!$C$1:$H$344</definedName>
    <definedName name="Excel_BuiltIn_Print_Area">[167]Presupuesto_Via_distribuidora!$C$1:$H$344</definedName>
    <definedName name="Excel_BuiltIn_Print_Area_1" localSheetId="1">#REF!</definedName>
    <definedName name="Excel_BuiltIn_Print_Area_1">#REF!</definedName>
    <definedName name="Excel_BuiltIn_Print_Area_1_1" localSheetId="1">#REF!</definedName>
    <definedName name="Excel_BuiltIn_Print_Area_1_1">#REF!</definedName>
    <definedName name="Excel_BuiltIn_Print_Area_1_1_1" localSheetId="1">#REF!</definedName>
    <definedName name="Excel_BuiltIn_Print_Area_1_1_1">#REF!</definedName>
    <definedName name="Excel_BuiltIn_Print_Area_1_1_1_1" localSheetId="1">#REF!</definedName>
    <definedName name="Excel_BuiltIn_Print_Area_1_1_1_1">#REF!</definedName>
    <definedName name="Excel_BuiltIn_Print_Area_1_1_1_1_1">#REF!</definedName>
    <definedName name="Excel_BuiltIn_Print_Area_1_1_1_1_1_1">#REF!</definedName>
    <definedName name="Excel_BuiltIn_Print_Area_3" localSheetId="1">#REF!</definedName>
    <definedName name="Excel_BuiltIn_Print_Area_3">#REF!</definedName>
    <definedName name="Excel_BuiltIn_Print_Area_3_51">#REF!</definedName>
    <definedName name="Excel_BuiltIn_Print_Area_3_X" localSheetId="1">#REF!</definedName>
    <definedName name="Excel_BuiltIn_Print_Area_3_X">#REF!</definedName>
    <definedName name="Excel_BuiltIn_Print_Area_3_X_51">#REF!</definedName>
    <definedName name="Excel_BuiltIn_Print_Area_7" localSheetId="1">#REF!</definedName>
    <definedName name="Excel_BuiltIn_Print_Area_7">#REF!</definedName>
    <definedName name="Excel_BuiltIn_Print_Titles" localSheetId="1">[166]Presupuesto_Via_distribuidora!$A$2:$IV$8</definedName>
    <definedName name="Excel_BuiltIn_Print_Titles">[167]Presupuesto_Via_distribuidora!$A$2:$IV$8</definedName>
    <definedName name="Excel_BuiltIn_Print_Titles_1" localSheetId="1">#REF!</definedName>
    <definedName name="Excel_BuiltIn_Print_Titles_1">#REF!</definedName>
    <definedName name="Excel_BuiltIn_Print_Titles_1_1" localSheetId="1">#REF!</definedName>
    <definedName name="Excel_BuiltIn_Print_Titles_1_1">#REF!</definedName>
    <definedName name="Excel_BuiltIn_Print_Titles_1_1_1" localSheetId="1">#REF!</definedName>
    <definedName name="Excel_BuiltIn_Print_Titles_1_1_1">#REF!</definedName>
    <definedName name="Excel_BuiltIn_Print_Titles_1_1_1_1">#REF!</definedName>
    <definedName name="Excel_BuiltIn_Print_Titles_10" localSheetId="1">[47]SKJ452!#REF!</definedName>
    <definedName name="Excel_BuiltIn_Print_Titles_10">[47]SKJ452!#REF!</definedName>
    <definedName name="Excel_BuiltIn_Print_Titles_10_51">#REF!</definedName>
    <definedName name="Excel_BuiltIn_Print_Titles_11" localSheetId="1">[47]ITA878!#REF!</definedName>
    <definedName name="Excel_BuiltIn_Print_Titles_11">[47]ITA878!#REF!</definedName>
    <definedName name="Excel_BuiltIn_Print_Titles_11_51">#REF!</definedName>
    <definedName name="Excel_BuiltIn_Print_Titles_12" localSheetId="1">'[47]AEA-944'!#REF!</definedName>
    <definedName name="Excel_BuiltIn_Print_Titles_12">'[47]AEA-944'!#REF!</definedName>
    <definedName name="Excel_BuiltIn_Print_Titles_12_51">#REF!</definedName>
    <definedName name="Excel_BuiltIn_Print_Titles_13" localSheetId="1">'[47]DUB-823'!#REF!</definedName>
    <definedName name="Excel_BuiltIn_Print_Titles_13">'[47]DUB-823'!#REF!</definedName>
    <definedName name="Excel_BuiltIn_Print_Titles_13_51">#REF!</definedName>
    <definedName name="Excel_BuiltIn_Print_Titles_14" localSheetId="1">'[47]GPI 526'!#REF!</definedName>
    <definedName name="Excel_BuiltIn_Print_Titles_14">'[47]GPI 526'!#REF!</definedName>
    <definedName name="Excel_BuiltIn_Print_Titles_14_51">#REF!</definedName>
    <definedName name="Excel_BuiltIn_Print_Titles_15" localSheetId="1">#REF!</definedName>
    <definedName name="Excel_BuiltIn_Print_Titles_15">#REF!</definedName>
    <definedName name="Excel_BuiltIn_Print_Titles_15_51">#REF!</definedName>
    <definedName name="Excel_BuiltIn_Print_Titles_16" localSheetId="1">#REF!</definedName>
    <definedName name="Excel_BuiltIn_Print_Titles_16">#REF!</definedName>
    <definedName name="Excel_BuiltIn_Print_Titles_16_51">#REF!</definedName>
    <definedName name="Excel_BuiltIn_Print_Titles_17" localSheetId="1">#REF!</definedName>
    <definedName name="Excel_BuiltIn_Print_Titles_17">#REF!</definedName>
    <definedName name="Excel_BuiltIn_Print_Titles_17_51">#REF!</definedName>
    <definedName name="Excel_BuiltIn_Print_Titles_18" localSheetId="1">#REF!</definedName>
    <definedName name="Excel_BuiltIn_Print_Titles_18">#REF!</definedName>
    <definedName name="Excel_BuiltIn_Print_Titles_18_51">#REF!</definedName>
    <definedName name="Excel_BuiltIn_Print_Titles_19" localSheetId="1">[47]XXJ617!#REF!</definedName>
    <definedName name="Excel_BuiltIn_Print_Titles_19">[47]XXJ617!#REF!</definedName>
    <definedName name="Excel_BuiltIn_Print_Titles_19_51">#REF!</definedName>
    <definedName name="Excel_BuiltIn_Print_Titles_20" localSheetId="1">#REF!</definedName>
    <definedName name="Excel_BuiltIn_Print_Titles_20">#REF!</definedName>
    <definedName name="Excel_BuiltIn_Print_Titles_20_51">#REF!</definedName>
    <definedName name="Excel_BuiltIn_Print_Titles_21" localSheetId="1">[47]SNG_855!#REF!</definedName>
    <definedName name="Excel_BuiltIn_Print_Titles_21">[47]SNG_855!#REF!</definedName>
    <definedName name="Excel_BuiltIn_Print_Titles_21_51">#REF!</definedName>
    <definedName name="Excel_BuiltIn_Print_Titles_23" localSheetId="1">#REF!</definedName>
    <definedName name="Excel_BuiltIn_Print_Titles_23">#REF!</definedName>
    <definedName name="Excel_BuiltIn_Print_Titles_23_51">#REF!</definedName>
    <definedName name="Excel_BuiltIn_Print_Titles_3" localSheetId="1">#REF!</definedName>
    <definedName name="Excel_BuiltIn_Print_Titles_3">'[169]COSTOS OFICINA'!#REF!</definedName>
    <definedName name="Excel_BuiltIn_Print_Titles_3_51">#REF!</definedName>
    <definedName name="Excel_BuiltIn_Print_Titles_4" localSheetId="1">'[170]COSTOS CAMPAMENTO'!#REF!</definedName>
    <definedName name="Excel_BuiltIn_Print_Titles_4">'[169]COSTOS CAMPAMENTO'!#REF!</definedName>
    <definedName name="Excel_BuiltIn_Print_Titles_5" localSheetId="1">'[47]VEA 374'!#REF!</definedName>
    <definedName name="Excel_BuiltIn_Print_Titles_5">'[47]VEA 374'!#REF!</definedName>
    <definedName name="Excel_BuiltIn_Print_Titles_5_51">#REF!</definedName>
    <definedName name="Excel_BuiltIn_Print_Titles_5_XX" localSheetId="1">'[47]VEA 374'!#REF!</definedName>
    <definedName name="Excel_BuiltIn_Print_Titles_5_XX">'[47]VEA 374'!#REF!</definedName>
    <definedName name="Excel_BuiltIn_Print_Titles_5_XX_51">#REF!</definedName>
    <definedName name="Excel_BuiltIn_Print_Titles_6" localSheetId="1">#REF!</definedName>
    <definedName name="Excel_BuiltIn_Print_Titles_6">#REF!</definedName>
    <definedName name="Excel_BuiltIn_Print_Titles_6_51">#REF!</definedName>
    <definedName name="Excel_BuiltIn_Print_Titles_7" localSheetId="1">[47]HFB024!#REF!</definedName>
    <definedName name="Excel_BuiltIn_Print_Titles_7">[47]HFB024!#REF!</definedName>
    <definedName name="Excel_BuiltIn_Print_Titles_7_51">#REF!</definedName>
    <definedName name="Excel_BuiltIn_Print_Titles_8" localSheetId="1">#REF!</definedName>
    <definedName name="Excel_BuiltIn_Print_Titles_8">#REF!</definedName>
    <definedName name="Excel_BuiltIn_Print_Titles_8_51">#REF!</definedName>
    <definedName name="Excel_BuiltIn_Print_Titles_9" localSheetId="1">[47]PAJ825!#REF!</definedName>
    <definedName name="Excel_BuiltIn_Print_Titles_9">[47]PAJ825!#REF!</definedName>
    <definedName name="Excel_BuiltIn_Print_Titles_9_51">#REF!</definedName>
    <definedName name="EXCROC">'[171]Análisis de precios'!$H$52</definedName>
    <definedName name="EXPL">#REF!</definedName>
    <definedName name="extra">'[172]Liquidación de Obra x Administr'!$C$3</definedName>
    <definedName name="Extra_Pay">#REF!</definedName>
    <definedName name="EXTRA2">[60]EXTRA2!$A$3:$H$18</definedName>
    <definedName name="EXTRA3">[60]EXTRA3!$A$3:$H$20</definedName>
    <definedName name="EXTRA5">[60]EXTRA5!$A$3:$H$7</definedName>
    <definedName name="EXTRA6">[60]EXTRA6!$A$3:$F$18</definedName>
    <definedName name="EXTRA7">[60]EXTRA7!$A$4:$F$9</definedName>
    <definedName name="fa">#REF!</definedName>
    <definedName name="FAC" hidden="1">#REF!</definedName>
    <definedName name="FACHADA_ITEM">[70]Presupuesto!#REF!</definedName>
    <definedName name="FACIL">[173]General!#REF!</definedName>
    <definedName name="FACN">#REF!</definedName>
    <definedName name="factor">#REF!</definedName>
    <definedName name="Factor_NAL">#REF!</definedName>
    <definedName name="FACTOR_PRESTACIONAL">'[89]FACTOR PRESTACIONAL'!$A$7:$BE$32</definedName>
    <definedName name="Factor_Sonic">#REF!</definedName>
    <definedName name="FactorCostoPotencia">[134]Modelo!#REF!</definedName>
    <definedName name="FACTORK">#REF!</definedName>
    <definedName name="FactorMultFinal">#REF!</definedName>
    <definedName name="FactorMultiplicaCalculado">#REF!</definedName>
    <definedName name="FACTURADO" localSheetId="1">'[174]Itemes Renovación'!#REF!</definedName>
    <definedName name="FACTURADO">'[175]Itemes Renovación'!#REF!</definedName>
    <definedName name="fb">#REF!</definedName>
    <definedName name="FD" localSheetId="1">#N/A</definedName>
    <definedName name="fd">'[113]A. P. U.'!#REF!</definedName>
    <definedName name="fda" localSheetId="2" hidden="1">{"TAB1",#N/A,TRUE,"GENERAL";"TAB2",#N/A,TRUE,"GENERAL";"TAB3",#N/A,TRUE,"GENERAL";"TAB4",#N/A,TRUE,"GENERAL";"TAB5",#N/A,TRUE,"GENERAL"}</definedName>
    <definedName name="fda" localSheetId="3" hidden="1">{"TAB1",#N/A,TRUE,"GENERAL";"TAB2",#N/A,TRUE,"GENERAL";"TAB3",#N/A,TRUE,"GENERAL";"TAB4",#N/A,TRUE,"GENERAL";"TAB5",#N/A,TRUE,"GENERAL"}</definedName>
    <definedName name="fda" localSheetId="4" hidden="1">{"TAB1",#N/A,TRUE,"GENERAL";"TAB2",#N/A,TRUE,"GENERAL";"TAB3",#N/A,TRUE,"GENERAL";"TAB4",#N/A,TRUE,"GENERAL";"TAB5",#N/A,TRUE,"GENERAL"}</definedName>
    <definedName name="fda" localSheetId="5" hidden="1">{"TAB1",#N/A,TRUE,"GENERAL";"TAB2",#N/A,TRUE,"GENERAL";"TAB3",#N/A,TRUE,"GENERAL";"TAB4",#N/A,TRUE,"GENERAL";"TAB5",#N/A,TRUE,"GENERAL"}</definedName>
    <definedName name="fda" localSheetId="8" hidden="1">{"TAB1",#N/A,TRUE,"GENERAL";"TAB2",#N/A,TRUE,"GENERAL";"TAB3",#N/A,TRUE,"GENERAL";"TAB4",#N/A,TRUE,"GENERAL";"TAB5",#N/A,TRUE,"GENERAL"}</definedName>
    <definedName name="fda" localSheetId="16" hidden="1">{"TAB1",#N/A,TRUE,"GENERAL";"TAB2",#N/A,TRUE,"GENERAL";"TAB3",#N/A,TRUE,"GENERAL";"TAB4",#N/A,TRUE,"GENERAL";"TAB5",#N/A,TRUE,"GENERAL"}</definedName>
    <definedName name="fda" localSheetId="17" hidden="1">{"TAB1",#N/A,TRUE,"GENERAL";"TAB2",#N/A,TRUE,"GENERAL";"TAB3",#N/A,TRUE,"GENERAL";"TAB4",#N/A,TRUE,"GENERAL";"TAB5",#N/A,TRUE,"GENERAL"}</definedName>
    <definedName name="fda" localSheetId="18" hidden="1">{"TAB1",#N/A,TRUE,"GENERAL";"TAB2",#N/A,TRUE,"GENERAL";"TAB3",#N/A,TRUE,"GENERAL";"TAB4",#N/A,TRUE,"GENERAL";"TAB5",#N/A,TRUE,"GENERAL"}</definedName>
    <definedName name="fda" localSheetId="1" hidden="1">{"TAB1",#N/A,TRUE,"GENERAL";"TAB2",#N/A,TRUE,"GENERAL";"TAB3",#N/A,TRUE,"GENERAL";"TAB4",#N/A,TRUE,"GENERAL";"TAB5",#N/A,TRUE,"GENERAL"}</definedName>
    <definedName name="fda" hidden="1">{"TAB1",#N/A,TRUE,"GENERAL";"TAB2",#N/A,TRUE,"GENERAL";"TAB3",#N/A,TRUE,"GENERAL";"TAB4",#N/A,TRUE,"GENERAL";"TAB5",#N/A,TRUE,"GENERAL"}</definedName>
    <definedName name="fdadsfa" localSheetId="2" hidden="1">{"PRES REHAB ARM-PER POR ITEMS  KM A KM",#N/A,TRUE,"Rehabilitacion Arm-Per"}</definedName>
    <definedName name="fdadsfa" localSheetId="3" hidden="1">{"PRES REHAB ARM-PER POR ITEMS  KM A KM",#N/A,TRUE,"Rehabilitacion Arm-Per"}</definedName>
    <definedName name="fdadsfa" localSheetId="4" hidden="1">{"PRES REHAB ARM-PER POR ITEMS  KM A KM",#N/A,TRUE,"Rehabilitacion Arm-Per"}</definedName>
    <definedName name="fdadsfa" localSheetId="5" hidden="1">{"PRES REHAB ARM-PER POR ITEMS  KM A KM",#N/A,TRUE,"Rehabilitacion Arm-Per"}</definedName>
    <definedName name="fdadsfa" localSheetId="8" hidden="1">{"PRES REHAB ARM-PER POR ITEMS  KM A KM",#N/A,TRUE,"Rehabilitacion Arm-Per"}</definedName>
    <definedName name="fdadsfa" localSheetId="16" hidden="1">{"PRES REHAB ARM-PER POR ITEMS  KM A KM",#N/A,TRUE,"Rehabilitacion Arm-Per"}</definedName>
    <definedName name="fdadsfa" localSheetId="17" hidden="1">{"PRES REHAB ARM-PER POR ITEMS  KM A KM",#N/A,TRUE,"Rehabilitacion Arm-Per"}</definedName>
    <definedName name="fdadsfa" localSheetId="18" hidden="1">{"PRES REHAB ARM-PER POR ITEMS  KM A KM",#N/A,TRUE,"Rehabilitacion Arm-Per"}</definedName>
    <definedName name="fdadsfa" localSheetId="1" hidden="1">{"PRES REHAB ARM-PER POR ITEMS  KM A KM",#N/A,TRUE,"Rehabilitacion Arm-Per"}</definedName>
    <definedName name="fdadsfa" hidden="1">{"PRES REHAB ARM-PER POR ITEMS  KM A KM",#N/A,TRUE,"Rehabilitacion Arm-Per"}</definedName>
    <definedName name="fdbjp" localSheetId="2" hidden="1">{"TAB1",#N/A,TRUE,"GENERAL";"TAB2",#N/A,TRUE,"GENERAL";"TAB3",#N/A,TRUE,"GENERAL";"TAB4",#N/A,TRUE,"GENERAL";"TAB5",#N/A,TRUE,"GENERAL"}</definedName>
    <definedName name="fdbjp" localSheetId="3" hidden="1">{"TAB1",#N/A,TRUE,"GENERAL";"TAB2",#N/A,TRUE,"GENERAL";"TAB3",#N/A,TRUE,"GENERAL";"TAB4",#N/A,TRUE,"GENERAL";"TAB5",#N/A,TRUE,"GENERAL"}</definedName>
    <definedName name="fdbjp" localSheetId="4" hidden="1">{"TAB1",#N/A,TRUE,"GENERAL";"TAB2",#N/A,TRUE,"GENERAL";"TAB3",#N/A,TRUE,"GENERAL";"TAB4",#N/A,TRUE,"GENERAL";"TAB5",#N/A,TRUE,"GENERAL"}</definedName>
    <definedName name="fdbjp" localSheetId="5" hidden="1">{"TAB1",#N/A,TRUE,"GENERAL";"TAB2",#N/A,TRUE,"GENERAL";"TAB3",#N/A,TRUE,"GENERAL";"TAB4",#N/A,TRUE,"GENERAL";"TAB5",#N/A,TRUE,"GENERAL"}</definedName>
    <definedName name="fdbjp" localSheetId="8" hidden="1">{"TAB1",#N/A,TRUE,"GENERAL";"TAB2",#N/A,TRUE,"GENERAL";"TAB3",#N/A,TRUE,"GENERAL";"TAB4",#N/A,TRUE,"GENERAL";"TAB5",#N/A,TRUE,"GENERAL"}</definedName>
    <definedName name="fdbjp" localSheetId="16" hidden="1">{"TAB1",#N/A,TRUE,"GENERAL";"TAB2",#N/A,TRUE,"GENERAL";"TAB3",#N/A,TRUE,"GENERAL";"TAB4",#N/A,TRUE,"GENERAL";"TAB5",#N/A,TRUE,"GENERAL"}</definedName>
    <definedName name="fdbjp" localSheetId="17" hidden="1">{"TAB1",#N/A,TRUE,"GENERAL";"TAB2",#N/A,TRUE,"GENERAL";"TAB3",#N/A,TRUE,"GENERAL";"TAB4",#N/A,TRUE,"GENERAL";"TAB5",#N/A,TRUE,"GENERAL"}</definedName>
    <definedName name="fdbjp" localSheetId="18" hidden="1">{"TAB1",#N/A,TRUE,"GENERAL";"TAB2",#N/A,TRUE,"GENERAL";"TAB3",#N/A,TRUE,"GENERAL";"TAB4",#N/A,TRUE,"GENERAL";"TAB5",#N/A,TRUE,"GENERAL"}</definedName>
    <definedName name="fdbjp" localSheetId="1" hidden="1">{"TAB1",#N/A,TRUE,"GENERAL";"TAB2",#N/A,TRUE,"GENERAL";"TAB3",#N/A,TRUE,"GENERAL";"TAB4",#N/A,TRUE,"GENERAL";"TAB5",#N/A,TRUE,"GENERAL"}</definedName>
    <definedName name="fdbjp" hidden="1">{"TAB1",#N/A,TRUE,"GENERAL";"TAB2",#N/A,TRUE,"GENERAL";"TAB3",#N/A,TRUE,"GENERAL";"TAB4",#N/A,TRUE,"GENERAL";"TAB5",#N/A,TRUE,"GENERAL"}</definedName>
    <definedName name="fdf" localSheetId="2" hidden="1">{"TAB1",#N/A,TRUE,"GENERAL";"TAB2",#N/A,TRUE,"GENERAL";"TAB3",#N/A,TRUE,"GENERAL";"TAB4",#N/A,TRUE,"GENERAL";"TAB5",#N/A,TRUE,"GENERAL"}</definedName>
    <definedName name="fdf" localSheetId="3" hidden="1">{"TAB1",#N/A,TRUE,"GENERAL";"TAB2",#N/A,TRUE,"GENERAL";"TAB3",#N/A,TRUE,"GENERAL";"TAB4",#N/A,TRUE,"GENERAL";"TAB5",#N/A,TRUE,"GENERAL"}</definedName>
    <definedName name="fdf" localSheetId="4" hidden="1">{"TAB1",#N/A,TRUE,"GENERAL";"TAB2",#N/A,TRUE,"GENERAL";"TAB3",#N/A,TRUE,"GENERAL";"TAB4",#N/A,TRUE,"GENERAL";"TAB5",#N/A,TRUE,"GENERAL"}</definedName>
    <definedName name="fdf" localSheetId="5" hidden="1">{"TAB1",#N/A,TRUE,"GENERAL";"TAB2",#N/A,TRUE,"GENERAL";"TAB3",#N/A,TRUE,"GENERAL";"TAB4",#N/A,TRUE,"GENERAL";"TAB5",#N/A,TRUE,"GENERAL"}</definedName>
    <definedName name="fdf" localSheetId="8" hidden="1">{"TAB1",#N/A,TRUE,"GENERAL";"TAB2",#N/A,TRUE,"GENERAL";"TAB3",#N/A,TRUE,"GENERAL";"TAB4",#N/A,TRUE,"GENERAL";"TAB5",#N/A,TRUE,"GENERAL"}</definedName>
    <definedName name="fdf" localSheetId="16" hidden="1">{"TAB1",#N/A,TRUE,"GENERAL";"TAB2",#N/A,TRUE,"GENERAL";"TAB3",#N/A,TRUE,"GENERAL";"TAB4",#N/A,TRUE,"GENERAL";"TAB5",#N/A,TRUE,"GENERAL"}</definedName>
    <definedName name="fdf" localSheetId="17" hidden="1">{"TAB1",#N/A,TRUE,"GENERAL";"TAB2",#N/A,TRUE,"GENERAL";"TAB3",#N/A,TRUE,"GENERAL";"TAB4",#N/A,TRUE,"GENERAL";"TAB5",#N/A,TRUE,"GENERAL"}</definedName>
    <definedName name="fdf" localSheetId="18" hidden="1">{"TAB1",#N/A,TRUE,"GENERAL";"TAB2",#N/A,TRUE,"GENERAL";"TAB3",#N/A,TRUE,"GENERAL";"TAB4",#N/A,TRUE,"GENERAL";"TAB5",#N/A,TRUE,"GENERAL"}</definedName>
    <definedName name="fdf" localSheetId="1" hidden="1">{"TAB1",#N/A,TRUE,"GENERAL";"TAB2",#N/A,TRUE,"GENERAL";"TAB3",#N/A,TRUE,"GENERAL";"TAB4",#N/A,TRUE,"GENERAL";"TAB5",#N/A,TRUE,"GENERAL"}</definedName>
    <definedName name="fdf" hidden="1">{"TAB1",#N/A,TRUE,"GENERAL";"TAB2",#N/A,TRUE,"GENERAL";"TAB3",#N/A,TRUE,"GENERAL";"TAB4",#N/A,TRUE,"GENERAL";"TAB5",#N/A,TRUE,"GENERAL"}</definedName>
    <definedName name="fdg" localSheetId="2" hidden="1">{"via1",#N/A,TRUE,"general";"via2",#N/A,TRUE,"general";"via3",#N/A,TRUE,"general"}</definedName>
    <definedName name="fdg" localSheetId="3" hidden="1">{"via1",#N/A,TRUE,"general";"via2",#N/A,TRUE,"general";"via3",#N/A,TRUE,"general"}</definedName>
    <definedName name="fdg" localSheetId="4" hidden="1">{"via1",#N/A,TRUE,"general";"via2",#N/A,TRUE,"general";"via3",#N/A,TRUE,"general"}</definedName>
    <definedName name="fdg" localSheetId="5" hidden="1">{"via1",#N/A,TRUE,"general";"via2",#N/A,TRUE,"general";"via3",#N/A,TRUE,"general"}</definedName>
    <definedName name="fdg" localSheetId="8" hidden="1">{"via1",#N/A,TRUE,"general";"via2",#N/A,TRUE,"general";"via3",#N/A,TRUE,"general"}</definedName>
    <definedName name="fdg" localSheetId="16" hidden="1">{"via1",#N/A,TRUE,"general";"via2",#N/A,TRUE,"general";"via3",#N/A,TRUE,"general"}</definedName>
    <definedName name="fdg" localSheetId="17" hidden="1">{"via1",#N/A,TRUE,"general";"via2",#N/A,TRUE,"general";"via3",#N/A,TRUE,"general"}</definedName>
    <definedName name="fdg" localSheetId="18" hidden="1">{"via1",#N/A,TRUE,"general";"via2",#N/A,TRUE,"general";"via3",#N/A,TRUE,"general"}</definedName>
    <definedName name="fdg" localSheetId="1" hidden="1">{"via1",#N/A,TRUE,"general";"via2",#N/A,TRUE,"general";"via3",#N/A,TRUE,"general"}</definedName>
    <definedName name="fdg" hidden="1">{"via1",#N/A,TRUE,"general";"via2",#N/A,TRUE,"general";"via3",#N/A,TRUE,"general"}</definedName>
    <definedName name="FDGASDFASD" localSheetId="1">#REF!</definedName>
    <definedName name="FDGASDFASD">#REF!</definedName>
    <definedName name="FDGD" localSheetId="2" hidden="1">{"TAB1",#N/A,TRUE,"GENERAL";"TAB2",#N/A,TRUE,"GENERAL";"TAB3",#N/A,TRUE,"GENERAL";"TAB4",#N/A,TRUE,"GENERAL";"TAB5",#N/A,TRUE,"GENERAL"}</definedName>
    <definedName name="FDGD" localSheetId="3" hidden="1">{"TAB1",#N/A,TRUE,"GENERAL";"TAB2",#N/A,TRUE,"GENERAL";"TAB3",#N/A,TRUE,"GENERAL";"TAB4",#N/A,TRUE,"GENERAL";"TAB5",#N/A,TRUE,"GENERAL"}</definedName>
    <definedName name="FDGD" localSheetId="4" hidden="1">{"TAB1",#N/A,TRUE,"GENERAL";"TAB2",#N/A,TRUE,"GENERAL";"TAB3",#N/A,TRUE,"GENERAL";"TAB4",#N/A,TRUE,"GENERAL";"TAB5",#N/A,TRUE,"GENERAL"}</definedName>
    <definedName name="FDGD" localSheetId="5" hidden="1">{"TAB1",#N/A,TRUE,"GENERAL";"TAB2",#N/A,TRUE,"GENERAL";"TAB3",#N/A,TRUE,"GENERAL";"TAB4",#N/A,TRUE,"GENERAL";"TAB5",#N/A,TRUE,"GENERAL"}</definedName>
    <definedName name="FDGD" localSheetId="8" hidden="1">{"TAB1",#N/A,TRUE,"GENERAL";"TAB2",#N/A,TRUE,"GENERAL";"TAB3",#N/A,TRUE,"GENERAL";"TAB4",#N/A,TRUE,"GENERAL";"TAB5",#N/A,TRUE,"GENERAL"}</definedName>
    <definedName name="FDGD" localSheetId="16" hidden="1">{"TAB1",#N/A,TRUE,"GENERAL";"TAB2",#N/A,TRUE,"GENERAL";"TAB3",#N/A,TRUE,"GENERAL";"TAB4",#N/A,TRUE,"GENERAL";"TAB5",#N/A,TRUE,"GENERAL"}</definedName>
    <definedName name="FDGD" localSheetId="17" hidden="1">{"TAB1",#N/A,TRUE,"GENERAL";"TAB2",#N/A,TRUE,"GENERAL";"TAB3",#N/A,TRUE,"GENERAL";"TAB4",#N/A,TRUE,"GENERAL";"TAB5",#N/A,TRUE,"GENERAL"}</definedName>
    <definedName name="FDGD" localSheetId="18" hidden="1">{"TAB1",#N/A,TRUE,"GENERAL";"TAB2",#N/A,TRUE,"GENERAL";"TAB3",#N/A,TRUE,"GENERAL";"TAB4",#N/A,TRUE,"GENERAL";"TAB5",#N/A,TRUE,"GENERAL"}</definedName>
    <definedName name="FDGD" localSheetId="1" hidden="1">{"TAB1",#N/A,TRUE,"GENERAL";"TAB2",#N/A,TRUE,"GENERAL";"TAB3",#N/A,TRUE,"GENERAL";"TAB4",#N/A,TRUE,"GENERAL";"TAB5",#N/A,TRUE,"GENERAL"}</definedName>
    <definedName name="FDGD" hidden="1">{"TAB1",#N/A,TRUE,"GENERAL";"TAB2",#N/A,TRUE,"GENERAL";"TAB3",#N/A,TRUE,"GENERAL";"TAB4",#N/A,TRUE,"GENERAL";"TAB5",#N/A,TRUE,"GENERAL"}</definedName>
    <definedName name="FDGFDBBP" localSheetId="2" hidden="1">{"TAB1",#N/A,TRUE,"GENERAL";"TAB2",#N/A,TRUE,"GENERAL";"TAB3",#N/A,TRUE,"GENERAL";"TAB4",#N/A,TRUE,"GENERAL";"TAB5",#N/A,TRUE,"GENERAL"}</definedName>
    <definedName name="FDGFDBBP" localSheetId="3" hidden="1">{"TAB1",#N/A,TRUE,"GENERAL";"TAB2",#N/A,TRUE,"GENERAL";"TAB3",#N/A,TRUE,"GENERAL";"TAB4",#N/A,TRUE,"GENERAL";"TAB5",#N/A,TRUE,"GENERAL"}</definedName>
    <definedName name="FDGFDBBP" localSheetId="4" hidden="1">{"TAB1",#N/A,TRUE,"GENERAL";"TAB2",#N/A,TRUE,"GENERAL";"TAB3",#N/A,TRUE,"GENERAL";"TAB4",#N/A,TRUE,"GENERAL";"TAB5",#N/A,TRUE,"GENERAL"}</definedName>
    <definedName name="FDGFDBBP" localSheetId="5" hidden="1">{"TAB1",#N/A,TRUE,"GENERAL";"TAB2",#N/A,TRUE,"GENERAL";"TAB3",#N/A,TRUE,"GENERAL";"TAB4",#N/A,TRUE,"GENERAL";"TAB5",#N/A,TRUE,"GENERAL"}</definedName>
    <definedName name="FDGFDBBP" localSheetId="8" hidden="1">{"TAB1",#N/A,TRUE,"GENERAL";"TAB2",#N/A,TRUE,"GENERAL";"TAB3",#N/A,TRUE,"GENERAL";"TAB4",#N/A,TRUE,"GENERAL";"TAB5",#N/A,TRUE,"GENERAL"}</definedName>
    <definedName name="FDGFDBBP" localSheetId="16" hidden="1">{"TAB1",#N/A,TRUE,"GENERAL";"TAB2",#N/A,TRUE,"GENERAL";"TAB3",#N/A,TRUE,"GENERAL";"TAB4",#N/A,TRUE,"GENERAL";"TAB5",#N/A,TRUE,"GENERAL"}</definedName>
    <definedName name="FDGFDBBP" localSheetId="17" hidden="1">{"TAB1",#N/A,TRUE,"GENERAL";"TAB2",#N/A,TRUE,"GENERAL";"TAB3",#N/A,TRUE,"GENERAL";"TAB4",#N/A,TRUE,"GENERAL";"TAB5",#N/A,TRUE,"GENERAL"}</definedName>
    <definedName name="FDGFDBBP" localSheetId="18" hidden="1">{"TAB1",#N/A,TRUE,"GENERAL";"TAB2",#N/A,TRUE,"GENERAL";"TAB3",#N/A,TRUE,"GENERAL";"TAB4",#N/A,TRUE,"GENERAL";"TAB5",#N/A,TRUE,"GENERAL"}</definedName>
    <definedName name="FDGFDBBP" localSheetId="1" hidden="1">{"TAB1",#N/A,TRUE,"GENERAL";"TAB2",#N/A,TRUE,"GENERAL";"TAB3",#N/A,TRUE,"GENERAL";"TAB4",#N/A,TRUE,"GENERAL";"TAB5",#N/A,TRUE,"GENERAL"}</definedName>
    <definedName name="FDGFDBBP" hidden="1">{"TAB1",#N/A,TRUE,"GENERAL";"TAB2",#N/A,TRUE,"GENERAL";"TAB3",#N/A,TRUE,"GENERAL";"TAB4",#N/A,TRUE,"GENERAL";"TAB5",#N/A,TRUE,"GENERAL"}</definedName>
    <definedName name="fdh" localSheetId="2" hidden="1">{"TAB1",#N/A,TRUE,"GENERAL";"TAB2",#N/A,TRUE,"GENERAL";"TAB3",#N/A,TRUE,"GENERAL";"TAB4",#N/A,TRUE,"GENERAL";"TAB5",#N/A,TRUE,"GENERAL"}</definedName>
    <definedName name="fdh" localSheetId="3" hidden="1">{"TAB1",#N/A,TRUE,"GENERAL";"TAB2",#N/A,TRUE,"GENERAL";"TAB3",#N/A,TRUE,"GENERAL";"TAB4",#N/A,TRUE,"GENERAL";"TAB5",#N/A,TRUE,"GENERAL"}</definedName>
    <definedName name="fdh" localSheetId="4" hidden="1">{"TAB1",#N/A,TRUE,"GENERAL";"TAB2",#N/A,TRUE,"GENERAL";"TAB3",#N/A,TRUE,"GENERAL";"TAB4",#N/A,TRUE,"GENERAL";"TAB5",#N/A,TRUE,"GENERAL"}</definedName>
    <definedName name="fdh" localSheetId="5" hidden="1">{"TAB1",#N/A,TRUE,"GENERAL";"TAB2",#N/A,TRUE,"GENERAL";"TAB3",#N/A,TRUE,"GENERAL";"TAB4",#N/A,TRUE,"GENERAL";"TAB5",#N/A,TRUE,"GENERAL"}</definedName>
    <definedName name="fdh" localSheetId="8" hidden="1">{"TAB1",#N/A,TRUE,"GENERAL";"TAB2",#N/A,TRUE,"GENERAL";"TAB3",#N/A,TRUE,"GENERAL";"TAB4",#N/A,TRUE,"GENERAL";"TAB5",#N/A,TRUE,"GENERAL"}</definedName>
    <definedName name="fdh" localSheetId="16" hidden="1">{"TAB1",#N/A,TRUE,"GENERAL";"TAB2",#N/A,TRUE,"GENERAL";"TAB3",#N/A,TRUE,"GENERAL";"TAB4",#N/A,TRUE,"GENERAL";"TAB5",#N/A,TRUE,"GENERAL"}</definedName>
    <definedName name="fdh" localSheetId="17" hidden="1">{"TAB1",#N/A,TRUE,"GENERAL";"TAB2",#N/A,TRUE,"GENERAL";"TAB3",#N/A,TRUE,"GENERAL";"TAB4",#N/A,TRUE,"GENERAL";"TAB5",#N/A,TRUE,"GENERAL"}</definedName>
    <definedName name="fdh" localSheetId="18" hidden="1">{"TAB1",#N/A,TRUE,"GENERAL";"TAB2",#N/A,TRUE,"GENERAL";"TAB3",#N/A,TRUE,"GENERAL";"TAB4",#N/A,TRUE,"GENERAL";"TAB5",#N/A,TRUE,"GENERAL"}</definedName>
    <definedName name="fdh" localSheetId="1" hidden="1">{"TAB1",#N/A,TRUE,"GENERAL";"TAB2",#N/A,TRUE,"GENERAL";"TAB3",#N/A,TRUE,"GENERAL";"TAB4",#N/A,TRUE,"GENERAL";"TAB5",#N/A,TRUE,"GENERAL"}</definedName>
    <definedName name="fdh" hidden="1">{"TAB1",#N/A,TRUE,"GENERAL";"TAB2",#N/A,TRUE,"GENERAL";"TAB3",#N/A,TRUE,"GENERAL";"TAB4",#N/A,TRUE,"GENERAL";"TAB5",#N/A,TRUE,"GENERAL"}</definedName>
    <definedName name="fdsafd">#REF!</definedName>
    <definedName name="FDSAFG" localSheetId="2">IF([0]!LG=9,[0]!FES,"")</definedName>
    <definedName name="FDSAFG" localSheetId="12">IF([0]!LG=9,[0]!FES,"")</definedName>
    <definedName name="FDSAFG" localSheetId="11">IF([0]!LG=9,[0]!FES,"")</definedName>
    <definedName name="FDSAFG" localSheetId="13">IF([0]!LG=9,[0]!FES,"")</definedName>
    <definedName name="FDSAFG" localSheetId="14">IF([0]!LG=9,[0]!FES,"")</definedName>
    <definedName name="FDSAFG" localSheetId="15">IF([0]!LG=9,[0]!FES,"")</definedName>
    <definedName name="FDSAFG" localSheetId="3">IF([0]!LG=9,[0]!FES,"")</definedName>
    <definedName name="FDSAFG" localSheetId="4">IF([0]!LG=9,[0]!FES,"")</definedName>
    <definedName name="FDSAFG" localSheetId="5">IF([0]!LG=9,[0]!FES,"")</definedName>
    <definedName name="FDSAFG" localSheetId="6">IF([0]!LG=9,[0]!FES,"")</definedName>
    <definedName name="FDSAFG" localSheetId="7">IF([0]!LG=9,[0]!FES,"")</definedName>
    <definedName name="FDSAFG" localSheetId="8">IF([0]!LG=9,[0]!FES,"")</definedName>
    <definedName name="FDSAFG" localSheetId="9">IF([0]!LG=9,[0]!FES,"")</definedName>
    <definedName name="FDSAFG" localSheetId="10">IF([0]!LG=9,[0]!FES,"")</definedName>
    <definedName name="FDSAFG" localSheetId="16">IF([0]!LG=9,[0]!FES,"")</definedName>
    <definedName name="FDSAFG" localSheetId="17">IF([0]!LG=9,[0]!FES,"")</definedName>
    <definedName name="FDSAFG" localSheetId="18">IF([0]!LG=9,[0]!FES,"")</definedName>
    <definedName name="FDSAFG" localSheetId="19">IF([0]!LG=9,[0]!FES,"")</definedName>
    <definedName name="FDSAFG" localSheetId="20">IF([0]!LG=9,[0]!FES,"")</definedName>
    <definedName name="FDSAFG" localSheetId="21">IF([0]!LG=9,[0]!FES,"")</definedName>
    <definedName name="FDSAFG" localSheetId="22">IF([0]!LG=9,[0]!FES,"")</definedName>
    <definedName name="FDSAFG" localSheetId="23">IF([0]!LG=9,[0]!FES,"")</definedName>
    <definedName name="FDSAFG" localSheetId="24">IF([0]!LG=9,[0]!FES,"")</definedName>
    <definedName name="FDSAFG" localSheetId="1">IF([0]!LG=9,[0]!FES,"")</definedName>
    <definedName name="FDSAFG">IF([0]!LG=9,[0]!FES,"")</definedName>
    <definedName name="fdsf" localSheetId="2" hidden="1">{"TAB1",#N/A,TRUE,"GENERAL";"TAB2",#N/A,TRUE,"GENERAL";"TAB3",#N/A,TRUE,"GENERAL";"TAB4",#N/A,TRUE,"GENERAL";"TAB5",#N/A,TRUE,"GENERAL"}</definedName>
    <definedName name="fdsf" localSheetId="3" hidden="1">{"TAB1",#N/A,TRUE,"GENERAL";"TAB2",#N/A,TRUE,"GENERAL";"TAB3",#N/A,TRUE,"GENERAL";"TAB4",#N/A,TRUE,"GENERAL";"TAB5",#N/A,TRUE,"GENERAL"}</definedName>
    <definedName name="fdsf" localSheetId="4" hidden="1">{"TAB1",#N/A,TRUE,"GENERAL";"TAB2",#N/A,TRUE,"GENERAL";"TAB3",#N/A,TRUE,"GENERAL";"TAB4",#N/A,TRUE,"GENERAL";"TAB5",#N/A,TRUE,"GENERAL"}</definedName>
    <definedName name="fdsf" localSheetId="5" hidden="1">{"TAB1",#N/A,TRUE,"GENERAL";"TAB2",#N/A,TRUE,"GENERAL";"TAB3",#N/A,TRUE,"GENERAL";"TAB4",#N/A,TRUE,"GENERAL";"TAB5",#N/A,TRUE,"GENERAL"}</definedName>
    <definedName name="fdsf" localSheetId="8" hidden="1">{"TAB1",#N/A,TRUE,"GENERAL";"TAB2",#N/A,TRUE,"GENERAL";"TAB3",#N/A,TRUE,"GENERAL";"TAB4",#N/A,TRUE,"GENERAL";"TAB5",#N/A,TRUE,"GENERAL"}</definedName>
    <definedName name="fdsf" localSheetId="16" hidden="1">{"TAB1",#N/A,TRUE,"GENERAL";"TAB2",#N/A,TRUE,"GENERAL";"TAB3",#N/A,TRUE,"GENERAL";"TAB4",#N/A,TRUE,"GENERAL";"TAB5",#N/A,TRUE,"GENERAL"}</definedName>
    <definedName name="fdsf" localSheetId="17" hidden="1">{"TAB1",#N/A,TRUE,"GENERAL";"TAB2",#N/A,TRUE,"GENERAL";"TAB3",#N/A,TRUE,"GENERAL";"TAB4",#N/A,TRUE,"GENERAL";"TAB5",#N/A,TRUE,"GENERAL"}</definedName>
    <definedName name="fdsf" localSheetId="18" hidden="1">{"TAB1",#N/A,TRUE,"GENERAL";"TAB2",#N/A,TRUE,"GENERAL";"TAB3",#N/A,TRUE,"GENERAL";"TAB4",#N/A,TRUE,"GENERAL";"TAB5",#N/A,TRUE,"GENERAL"}</definedName>
    <definedName name="fdsf" localSheetId="1" hidden="1">{"TAB1",#N/A,TRUE,"GENERAL";"TAB2",#N/A,TRUE,"GENERAL";"TAB3",#N/A,TRUE,"GENERAL";"TAB4",#N/A,TRUE,"GENERAL";"TAB5",#N/A,TRUE,"GENERAL"}</definedName>
    <definedName name="fdsf" hidden="1">{"TAB1",#N/A,TRUE,"GENERAL";"TAB2",#N/A,TRUE,"GENERAL";"TAB3",#N/A,TRUE,"GENERAL";"TAB4",#N/A,TRUE,"GENERAL";"TAB5",#N/A,TRUE,"GENERAL"}</definedName>
    <definedName name="fdsfds" localSheetId="2" hidden="1">{"TAB1",#N/A,TRUE,"GENERAL";"TAB2",#N/A,TRUE,"GENERAL";"TAB3",#N/A,TRUE,"GENERAL";"TAB4",#N/A,TRUE,"GENERAL";"TAB5",#N/A,TRUE,"GENERAL"}</definedName>
    <definedName name="fdsfds" localSheetId="3" hidden="1">{"TAB1",#N/A,TRUE,"GENERAL";"TAB2",#N/A,TRUE,"GENERAL";"TAB3",#N/A,TRUE,"GENERAL";"TAB4",#N/A,TRUE,"GENERAL";"TAB5",#N/A,TRUE,"GENERAL"}</definedName>
    <definedName name="fdsfds" localSheetId="4" hidden="1">{"TAB1",#N/A,TRUE,"GENERAL";"TAB2",#N/A,TRUE,"GENERAL";"TAB3",#N/A,TRUE,"GENERAL";"TAB4",#N/A,TRUE,"GENERAL";"TAB5",#N/A,TRUE,"GENERAL"}</definedName>
    <definedName name="fdsfds" localSheetId="5" hidden="1">{"TAB1",#N/A,TRUE,"GENERAL";"TAB2",#N/A,TRUE,"GENERAL";"TAB3",#N/A,TRUE,"GENERAL";"TAB4",#N/A,TRUE,"GENERAL";"TAB5",#N/A,TRUE,"GENERAL"}</definedName>
    <definedName name="fdsfds" localSheetId="8" hidden="1">{"TAB1",#N/A,TRUE,"GENERAL";"TAB2",#N/A,TRUE,"GENERAL";"TAB3",#N/A,TRUE,"GENERAL";"TAB4",#N/A,TRUE,"GENERAL";"TAB5",#N/A,TRUE,"GENERAL"}</definedName>
    <definedName name="fdsfds" localSheetId="16" hidden="1">{"TAB1",#N/A,TRUE,"GENERAL";"TAB2",#N/A,TRUE,"GENERAL";"TAB3",#N/A,TRUE,"GENERAL";"TAB4",#N/A,TRUE,"GENERAL";"TAB5",#N/A,TRUE,"GENERAL"}</definedName>
    <definedName name="fdsfds" localSheetId="17" hidden="1">{"TAB1",#N/A,TRUE,"GENERAL";"TAB2",#N/A,TRUE,"GENERAL";"TAB3",#N/A,TRUE,"GENERAL";"TAB4",#N/A,TRUE,"GENERAL";"TAB5",#N/A,TRUE,"GENERAL"}</definedName>
    <definedName name="fdsfds" localSheetId="18" hidden="1">{"TAB1",#N/A,TRUE,"GENERAL";"TAB2",#N/A,TRUE,"GENERAL";"TAB3",#N/A,TRUE,"GENERAL";"TAB4",#N/A,TRUE,"GENERAL";"TAB5",#N/A,TRUE,"GENERAL"}</definedName>
    <definedName name="fdsfds" localSheetId="1" hidden="1">{"TAB1",#N/A,TRUE,"GENERAL";"TAB2",#N/A,TRUE,"GENERAL";"TAB3",#N/A,TRUE,"GENERAL";"TAB4",#N/A,TRUE,"GENERAL";"TAB5",#N/A,TRUE,"GENERAL"}</definedName>
    <definedName name="fdsfds" hidden="1">{"TAB1",#N/A,TRUE,"GENERAL";"TAB2",#N/A,TRUE,"GENERAL";"TAB3",#N/A,TRUE,"GENERAL";"TAB4",#N/A,TRUE,"GENERAL";"TAB5",#N/A,TRUE,"GENERAL"}</definedName>
    <definedName name="fdsfdsf" localSheetId="2" hidden="1">{"via1",#N/A,TRUE,"general";"via2",#N/A,TRUE,"general";"via3",#N/A,TRUE,"general"}</definedName>
    <definedName name="fdsfdsf" localSheetId="3" hidden="1">{"via1",#N/A,TRUE,"general";"via2",#N/A,TRUE,"general";"via3",#N/A,TRUE,"general"}</definedName>
    <definedName name="fdsfdsf" localSheetId="4" hidden="1">{"via1",#N/A,TRUE,"general";"via2",#N/A,TRUE,"general";"via3",#N/A,TRUE,"general"}</definedName>
    <definedName name="fdsfdsf" localSheetId="5" hidden="1">{"via1",#N/A,TRUE,"general";"via2",#N/A,TRUE,"general";"via3",#N/A,TRUE,"general"}</definedName>
    <definedName name="fdsfdsf" localSheetId="8" hidden="1">{"via1",#N/A,TRUE,"general";"via2",#N/A,TRUE,"general";"via3",#N/A,TRUE,"general"}</definedName>
    <definedName name="fdsfdsf" localSheetId="16" hidden="1">{"via1",#N/A,TRUE,"general";"via2",#N/A,TRUE,"general";"via3",#N/A,TRUE,"general"}</definedName>
    <definedName name="fdsfdsf" localSheetId="17" hidden="1">{"via1",#N/A,TRUE,"general";"via2",#N/A,TRUE,"general";"via3",#N/A,TRUE,"general"}</definedName>
    <definedName name="fdsfdsf" localSheetId="18" hidden="1">{"via1",#N/A,TRUE,"general";"via2",#N/A,TRUE,"general";"via3",#N/A,TRUE,"general"}</definedName>
    <definedName name="fdsfdsf" localSheetId="1" hidden="1">{"via1",#N/A,TRUE,"general";"via2",#N/A,TRUE,"general";"via3",#N/A,TRUE,"general"}</definedName>
    <definedName name="fdsfdsf" hidden="1">{"via1",#N/A,TRUE,"general";"via2",#N/A,TRUE,"general";"via3",#N/A,TRUE,"general"}</definedName>
    <definedName name="fdsgfds" localSheetId="2" hidden="1">{"via1",#N/A,TRUE,"general";"via2",#N/A,TRUE,"general";"via3",#N/A,TRUE,"general"}</definedName>
    <definedName name="fdsgfds" localSheetId="3" hidden="1">{"via1",#N/A,TRUE,"general";"via2",#N/A,TRUE,"general";"via3",#N/A,TRUE,"general"}</definedName>
    <definedName name="fdsgfds" localSheetId="4" hidden="1">{"via1",#N/A,TRUE,"general";"via2",#N/A,TRUE,"general";"via3",#N/A,TRUE,"general"}</definedName>
    <definedName name="fdsgfds" localSheetId="5" hidden="1">{"via1",#N/A,TRUE,"general";"via2",#N/A,TRUE,"general";"via3",#N/A,TRUE,"general"}</definedName>
    <definedName name="fdsgfds" localSheetId="8" hidden="1">{"via1",#N/A,TRUE,"general";"via2",#N/A,TRUE,"general";"via3",#N/A,TRUE,"general"}</definedName>
    <definedName name="fdsgfds" localSheetId="16" hidden="1">{"via1",#N/A,TRUE,"general";"via2",#N/A,TRUE,"general";"via3",#N/A,TRUE,"general"}</definedName>
    <definedName name="fdsgfds" localSheetId="17" hidden="1">{"via1",#N/A,TRUE,"general";"via2",#N/A,TRUE,"general";"via3",#N/A,TRUE,"general"}</definedName>
    <definedName name="fdsgfds" localSheetId="18" hidden="1">{"via1",#N/A,TRUE,"general";"via2",#N/A,TRUE,"general";"via3",#N/A,TRUE,"general"}</definedName>
    <definedName name="fdsgfds" localSheetId="1" hidden="1">{"via1",#N/A,TRUE,"general";"via2",#N/A,TRUE,"general";"via3",#N/A,TRUE,"general"}</definedName>
    <definedName name="fdsgfds" hidden="1">{"via1",#N/A,TRUE,"general";"via2",#N/A,TRUE,"general";"via3",#N/A,TRUE,"general"}</definedName>
    <definedName name="fdsgsdfu" localSheetId="2" hidden="1">{"TAB1",#N/A,TRUE,"GENERAL";"TAB2",#N/A,TRUE,"GENERAL";"TAB3",#N/A,TRUE,"GENERAL";"TAB4",#N/A,TRUE,"GENERAL";"TAB5",#N/A,TRUE,"GENERAL"}</definedName>
    <definedName name="fdsgsdfu" localSheetId="3" hidden="1">{"TAB1",#N/A,TRUE,"GENERAL";"TAB2",#N/A,TRUE,"GENERAL";"TAB3",#N/A,TRUE,"GENERAL";"TAB4",#N/A,TRUE,"GENERAL";"TAB5",#N/A,TRUE,"GENERAL"}</definedName>
    <definedName name="fdsgsdfu" localSheetId="4" hidden="1">{"TAB1",#N/A,TRUE,"GENERAL";"TAB2",#N/A,TRUE,"GENERAL";"TAB3",#N/A,TRUE,"GENERAL";"TAB4",#N/A,TRUE,"GENERAL";"TAB5",#N/A,TRUE,"GENERAL"}</definedName>
    <definedName name="fdsgsdfu" localSheetId="5" hidden="1">{"TAB1",#N/A,TRUE,"GENERAL";"TAB2",#N/A,TRUE,"GENERAL";"TAB3",#N/A,TRUE,"GENERAL";"TAB4",#N/A,TRUE,"GENERAL";"TAB5",#N/A,TRUE,"GENERAL"}</definedName>
    <definedName name="fdsgsdfu" localSheetId="8" hidden="1">{"TAB1",#N/A,TRUE,"GENERAL";"TAB2",#N/A,TRUE,"GENERAL";"TAB3",#N/A,TRUE,"GENERAL";"TAB4",#N/A,TRUE,"GENERAL";"TAB5",#N/A,TRUE,"GENERAL"}</definedName>
    <definedName name="fdsgsdfu" localSheetId="16" hidden="1">{"TAB1",#N/A,TRUE,"GENERAL";"TAB2",#N/A,TRUE,"GENERAL";"TAB3",#N/A,TRUE,"GENERAL";"TAB4",#N/A,TRUE,"GENERAL";"TAB5",#N/A,TRUE,"GENERAL"}</definedName>
    <definedName name="fdsgsdfu" localSheetId="17" hidden="1">{"TAB1",#N/A,TRUE,"GENERAL";"TAB2",#N/A,TRUE,"GENERAL";"TAB3",#N/A,TRUE,"GENERAL";"TAB4",#N/A,TRUE,"GENERAL";"TAB5",#N/A,TRUE,"GENERAL"}</definedName>
    <definedName name="fdsgsdfu" localSheetId="18" hidden="1">{"TAB1",#N/A,TRUE,"GENERAL";"TAB2",#N/A,TRUE,"GENERAL";"TAB3",#N/A,TRUE,"GENERAL";"TAB4",#N/A,TRUE,"GENERAL";"TAB5",#N/A,TRUE,"GENERAL"}</definedName>
    <definedName name="fdsgsdfu" localSheetId="1" hidden="1">{"TAB1",#N/A,TRUE,"GENERAL";"TAB2",#N/A,TRUE,"GENERAL";"TAB3",#N/A,TRUE,"GENERAL";"TAB4",#N/A,TRUE,"GENERAL";"TAB5",#N/A,TRUE,"GENERAL"}</definedName>
    <definedName name="fdsgsdfu" hidden="1">{"TAB1",#N/A,TRUE,"GENERAL";"TAB2",#N/A,TRUE,"GENERAL";"TAB3",#N/A,TRUE,"GENERAL";"TAB4",#N/A,TRUE,"GENERAL";"TAB5",#N/A,TRUE,"GENERAL"}</definedName>
    <definedName name="FDSIO" localSheetId="2" hidden="1">{"TAB1",#N/A,TRUE,"GENERAL";"TAB2",#N/A,TRUE,"GENERAL";"TAB3",#N/A,TRUE,"GENERAL";"TAB4",#N/A,TRUE,"GENERAL";"TAB5",#N/A,TRUE,"GENERAL"}</definedName>
    <definedName name="FDSIO" localSheetId="3" hidden="1">{"TAB1",#N/A,TRUE,"GENERAL";"TAB2",#N/A,TRUE,"GENERAL";"TAB3",#N/A,TRUE,"GENERAL";"TAB4",#N/A,TRUE,"GENERAL";"TAB5",#N/A,TRUE,"GENERAL"}</definedName>
    <definedName name="FDSIO" localSheetId="4" hidden="1">{"TAB1",#N/A,TRUE,"GENERAL";"TAB2",#N/A,TRUE,"GENERAL";"TAB3",#N/A,TRUE,"GENERAL";"TAB4",#N/A,TRUE,"GENERAL";"TAB5",#N/A,TRUE,"GENERAL"}</definedName>
    <definedName name="FDSIO" localSheetId="5" hidden="1">{"TAB1",#N/A,TRUE,"GENERAL";"TAB2",#N/A,TRUE,"GENERAL";"TAB3",#N/A,TRUE,"GENERAL";"TAB4",#N/A,TRUE,"GENERAL";"TAB5",#N/A,TRUE,"GENERAL"}</definedName>
    <definedName name="FDSIO" localSheetId="8" hidden="1">{"TAB1",#N/A,TRUE,"GENERAL";"TAB2",#N/A,TRUE,"GENERAL";"TAB3",#N/A,TRUE,"GENERAL";"TAB4",#N/A,TRUE,"GENERAL";"TAB5",#N/A,TRUE,"GENERAL"}</definedName>
    <definedName name="FDSIO" localSheetId="16" hidden="1">{"TAB1",#N/A,TRUE,"GENERAL";"TAB2",#N/A,TRUE,"GENERAL";"TAB3",#N/A,TRUE,"GENERAL";"TAB4",#N/A,TRUE,"GENERAL";"TAB5",#N/A,TRUE,"GENERAL"}</definedName>
    <definedName name="FDSIO" localSheetId="17" hidden="1">{"TAB1",#N/A,TRUE,"GENERAL";"TAB2",#N/A,TRUE,"GENERAL";"TAB3",#N/A,TRUE,"GENERAL";"TAB4",#N/A,TRUE,"GENERAL";"TAB5",#N/A,TRUE,"GENERAL"}</definedName>
    <definedName name="FDSIO" localSheetId="18" hidden="1">{"TAB1",#N/A,TRUE,"GENERAL";"TAB2",#N/A,TRUE,"GENERAL";"TAB3",#N/A,TRUE,"GENERAL";"TAB4",#N/A,TRUE,"GENERAL";"TAB5",#N/A,TRUE,"GENERAL"}</definedName>
    <definedName name="FDSIO" localSheetId="1" hidden="1">{"TAB1",#N/A,TRUE,"GENERAL";"TAB2",#N/A,TRUE,"GENERAL";"TAB3",#N/A,TRUE,"GENERAL";"TAB4",#N/A,TRUE,"GENERAL";"TAB5",#N/A,TRUE,"GENERAL"}</definedName>
    <definedName name="FDSIO" hidden="1">{"TAB1",#N/A,TRUE,"GENERAL";"TAB2",#N/A,TRUE,"GENERAL";"TAB3",#N/A,TRUE,"GENERAL";"TAB4",#N/A,TRUE,"GENERAL";"TAB5",#N/A,TRUE,"GENERAL"}</definedName>
    <definedName name="fDWD">#REF!</definedName>
    <definedName name="fdwssf" localSheetId="1">#REF!</definedName>
    <definedName name="fdwssf">#REF!</definedName>
    <definedName name="Feb" localSheetId="1">[152]FEB!$A$12:$H$33</definedName>
    <definedName name="FEB">#REF!</definedName>
    <definedName name="Feb_C">[152]FEB!$A$35:$H$51</definedName>
    <definedName name="FEBRERO">[51]General!#REF!</definedName>
    <definedName name="FECH">[73]DATOS!$D$6</definedName>
    <definedName name="FECHA" localSheetId="1">#REF!</definedName>
    <definedName name="Fecha">[130]Datos!$B$7</definedName>
    <definedName name="FEGG" localSheetId="1">#REF!</definedName>
    <definedName name="FEGG">#REF!</definedName>
    <definedName name="FENREO">[176]General!#REF!</definedName>
    <definedName name="fer" localSheetId="1">'[85]Res-Accide-10'!#REF!</definedName>
    <definedName name="fer">'[85]Res-Accide-10'!#REF!</definedName>
    <definedName name="ferfer" localSheetId="2" hidden="1">{"via1",#N/A,TRUE,"general";"via2",#N/A,TRUE,"general";"via3",#N/A,TRUE,"general"}</definedName>
    <definedName name="ferfer" localSheetId="3" hidden="1">{"via1",#N/A,TRUE,"general";"via2",#N/A,TRUE,"general";"via3",#N/A,TRUE,"general"}</definedName>
    <definedName name="ferfer" localSheetId="4" hidden="1">{"via1",#N/A,TRUE,"general";"via2",#N/A,TRUE,"general";"via3",#N/A,TRUE,"general"}</definedName>
    <definedName name="ferfer" localSheetId="5" hidden="1">{"via1",#N/A,TRUE,"general";"via2",#N/A,TRUE,"general";"via3",#N/A,TRUE,"general"}</definedName>
    <definedName name="ferfer" localSheetId="8" hidden="1">{"via1",#N/A,TRUE,"general";"via2",#N/A,TRUE,"general";"via3",#N/A,TRUE,"general"}</definedName>
    <definedName name="ferfer" localSheetId="16" hidden="1">{"via1",#N/A,TRUE,"general";"via2",#N/A,TRUE,"general";"via3",#N/A,TRUE,"general"}</definedName>
    <definedName name="ferfer" localSheetId="17" hidden="1">{"via1",#N/A,TRUE,"general";"via2",#N/A,TRUE,"general";"via3",#N/A,TRUE,"general"}</definedName>
    <definedName name="ferfer" localSheetId="18" hidden="1">{"via1",#N/A,TRUE,"general";"via2",#N/A,TRUE,"general";"via3",#N/A,TRUE,"general"}</definedName>
    <definedName name="ferfer" localSheetId="1" hidden="1">{"via1",#N/A,TRUE,"general";"via2",#N/A,TRUE,"general";"via3",#N/A,TRUE,"general"}</definedName>
    <definedName name="ferfer" hidden="1">{"via1",#N/A,TRUE,"general";"via2",#N/A,TRUE,"general";"via3",#N/A,TRUE,"general"}</definedName>
    <definedName name="FERNANDO">[51]General!#REF!</definedName>
    <definedName name="Ferreteria">#REF!</definedName>
    <definedName name="Festivos" localSheetId="1">'[177]días habiles 2015'!$D$2:$D$21</definedName>
    <definedName name="Festivos">'[178]días habiles 2015'!$D$2:$D$21</definedName>
    <definedName name="fevenad1">[11]Datos!$B$9</definedName>
    <definedName name="fevenad2">[11]Datos!$B$10</definedName>
    <definedName name="fevenin">[11]Datos!$B$8</definedName>
    <definedName name="ff" localSheetId="1">#N/A</definedName>
    <definedName name="ff">#REF!</definedName>
    <definedName name="fff" localSheetId="2" hidden="1">{"via1",#N/A,TRUE,"general";"via2",#N/A,TRUE,"general";"via3",#N/A,TRUE,"general"}</definedName>
    <definedName name="fff" localSheetId="3" hidden="1">{"via1",#N/A,TRUE,"general";"via2",#N/A,TRUE,"general";"via3",#N/A,TRUE,"general"}</definedName>
    <definedName name="fff" localSheetId="4" hidden="1">{"via1",#N/A,TRUE,"general";"via2",#N/A,TRUE,"general";"via3",#N/A,TRUE,"general"}</definedName>
    <definedName name="fff" localSheetId="5" hidden="1">{"via1",#N/A,TRUE,"general";"via2",#N/A,TRUE,"general";"via3",#N/A,TRUE,"general"}</definedName>
    <definedName name="fff" localSheetId="8" hidden="1">{"via1",#N/A,TRUE,"general";"via2",#N/A,TRUE,"general";"via3",#N/A,TRUE,"general"}</definedName>
    <definedName name="fff" localSheetId="16" hidden="1">{"via1",#N/A,TRUE,"general";"via2",#N/A,TRUE,"general";"via3",#N/A,TRUE,"general"}</definedName>
    <definedName name="fff" localSheetId="17" hidden="1">{"via1",#N/A,TRUE,"general";"via2",#N/A,TRUE,"general";"via3",#N/A,TRUE,"general"}</definedName>
    <definedName name="fff" localSheetId="18" hidden="1">{"via1",#N/A,TRUE,"general";"via2",#N/A,TRUE,"general";"via3",#N/A,TRUE,"general"}</definedName>
    <definedName name="fff" localSheetId="1" hidden="1">{"via1",#N/A,TRUE,"general";"via2",#N/A,TRUE,"general";"via3",#N/A,TRUE,"general"}</definedName>
    <definedName name="fff" hidden="1">{"via1",#N/A,TRUE,"general";"via2",#N/A,TRUE,"general";"via3",#N/A,TRUE,"general"}</definedName>
    <definedName name="ffff">#REF!</definedName>
    <definedName name="ffffd" localSheetId="2" hidden="1">{"via1",#N/A,TRUE,"general";"via2",#N/A,TRUE,"general";"via3",#N/A,TRUE,"general"}</definedName>
    <definedName name="ffffd" localSheetId="3" hidden="1">{"via1",#N/A,TRUE,"general";"via2",#N/A,TRUE,"general";"via3",#N/A,TRUE,"general"}</definedName>
    <definedName name="ffffd" localSheetId="4" hidden="1">{"via1",#N/A,TRUE,"general";"via2",#N/A,TRUE,"general";"via3",#N/A,TRUE,"general"}</definedName>
    <definedName name="ffffd" localSheetId="5" hidden="1">{"via1",#N/A,TRUE,"general";"via2",#N/A,TRUE,"general";"via3",#N/A,TRUE,"general"}</definedName>
    <definedName name="ffffd" localSheetId="8" hidden="1">{"via1",#N/A,TRUE,"general";"via2",#N/A,TRUE,"general";"via3",#N/A,TRUE,"general"}</definedName>
    <definedName name="ffffd" localSheetId="16" hidden="1">{"via1",#N/A,TRUE,"general";"via2",#N/A,TRUE,"general";"via3",#N/A,TRUE,"general"}</definedName>
    <definedName name="ffffd" localSheetId="17" hidden="1">{"via1",#N/A,TRUE,"general";"via2",#N/A,TRUE,"general";"via3",#N/A,TRUE,"general"}</definedName>
    <definedName name="ffffd" localSheetId="18" hidden="1">{"via1",#N/A,TRUE,"general";"via2",#N/A,TRUE,"general";"via3",#N/A,TRUE,"general"}</definedName>
    <definedName name="ffffd" localSheetId="1" hidden="1">{"via1",#N/A,TRUE,"general";"via2",#N/A,TRUE,"general";"via3",#N/A,TRUE,"general"}</definedName>
    <definedName name="ffffd" hidden="1">{"via1",#N/A,TRUE,"general";"via2",#N/A,TRUE,"general";"via3",#N/A,TRUE,"general"}</definedName>
    <definedName name="ffffff">#REF!</definedName>
    <definedName name="fffffft" localSheetId="2" hidden="1">{"TAB1",#N/A,TRUE,"GENERAL";"TAB2",#N/A,TRUE,"GENERAL";"TAB3",#N/A,TRUE,"GENERAL";"TAB4",#N/A,TRUE,"GENERAL";"TAB5",#N/A,TRUE,"GENERAL"}</definedName>
    <definedName name="fffffft" localSheetId="3" hidden="1">{"TAB1",#N/A,TRUE,"GENERAL";"TAB2",#N/A,TRUE,"GENERAL";"TAB3",#N/A,TRUE,"GENERAL";"TAB4",#N/A,TRUE,"GENERAL";"TAB5",#N/A,TRUE,"GENERAL"}</definedName>
    <definedName name="fffffft" localSheetId="4" hidden="1">{"TAB1",#N/A,TRUE,"GENERAL";"TAB2",#N/A,TRUE,"GENERAL";"TAB3",#N/A,TRUE,"GENERAL";"TAB4",#N/A,TRUE,"GENERAL";"TAB5",#N/A,TRUE,"GENERAL"}</definedName>
    <definedName name="fffffft" localSheetId="5" hidden="1">{"TAB1",#N/A,TRUE,"GENERAL";"TAB2",#N/A,TRUE,"GENERAL";"TAB3",#N/A,TRUE,"GENERAL";"TAB4",#N/A,TRUE,"GENERAL";"TAB5",#N/A,TRUE,"GENERAL"}</definedName>
    <definedName name="fffffft" localSheetId="8" hidden="1">{"TAB1",#N/A,TRUE,"GENERAL";"TAB2",#N/A,TRUE,"GENERAL";"TAB3",#N/A,TRUE,"GENERAL";"TAB4",#N/A,TRUE,"GENERAL";"TAB5",#N/A,TRUE,"GENERAL"}</definedName>
    <definedName name="fffffft" localSheetId="16" hidden="1">{"TAB1",#N/A,TRUE,"GENERAL";"TAB2",#N/A,TRUE,"GENERAL";"TAB3",#N/A,TRUE,"GENERAL";"TAB4",#N/A,TRUE,"GENERAL";"TAB5",#N/A,TRUE,"GENERAL"}</definedName>
    <definedName name="fffffft" localSheetId="17" hidden="1">{"TAB1",#N/A,TRUE,"GENERAL";"TAB2",#N/A,TRUE,"GENERAL";"TAB3",#N/A,TRUE,"GENERAL";"TAB4",#N/A,TRUE,"GENERAL";"TAB5",#N/A,TRUE,"GENERAL"}</definedName>
    <definedName name="fffffft" localSheetId="18" hidden="1">{"TAB1",#N/A,TRUE,"GENERAL";"TAB2",#N/A,TRUE,"GENERAL";"TAB3",#N/A,TRUE,"GENERAL";"TAB4",#N/A,TRUE,"GENERAL";"TAB5",#N/A,TRUE,"GENERAL"}</definedName>
    <definedName name="fffffft" localSheetId="1" hidden="1">{"TAB1",#N/A,TRUE,"GENERAL";"TAB2",#N/A,TRUE,"GENERAL";"TAB3",#N/A,TRUE,"GENERAL";"TAB4",#N/A,TRUE,"GENERAL";"TAB5",#N/A,TRUE,"GENERAL"}</definedName>
    <definedName name="fffffft" hidden="1">{"TAB1",#N/A,TRUE,"GENERAL";"TAB2",#N/A,TRUE,"GENERAL";"TAB3",#N/A,TRUE,"GENERAL";"TAB4",#N/A,TRUE,"GENERAL";"TAB5",#N/A,TRUE,"GENERAL"}</definedName>
    <definedName name="fffffik" localSheetId="2" hidden="1">{"TAB1",#N/A,TRUE,"GENERAL";"TAB2",#N/A,TRUE,"GENERAL";"TAB3",#N/A,TRUE,"GENERAL";"TAB4",#N/A,TRUE,"GENERAL";"TAB5",#N/A,TRUE,"GENERAL"}</definedName>
    <definedName name="fffffik" localSheetId="3" hidden="1">{"TAB1",#N/A,TRUE,"GENERAL";"TAB2",#N/A,TRUE,"GENERAL";"TAB3",#N/A,TRUE,"GENERAL";"TAB4",#N/A,TRUE,"GENERAL";"TAB5",#N/A,TRUE,"GENERAL"}</definedName>
    <definedName name="fffffik" localSheetId="4" hidden="1">{"TAB1",#N/A,TRUE,"GENERAL";"TAB2",#N/A,TRUE,"GENERAL";"TAB3",#N/A,TRUE,"GENERAL";"TAB4",#N/A,TRUE,"GENERAL";"TAB5",#N/A,TRUE,"GENERAL"}</definedName>
    <definedName name="fffffik" localSheetId="5" hidden="1">{"TAB1",#N/A,TRUE,"GENERAL";"TAB2",#N/A,TRUE,"GENERAL";"TAB3",#N/A,TRUE,"GENERAL";"TAB4",#N/A,TRUE,"GENERAL";"TAB5",#N/A,TRUE,"GENERAL"}</definedName>
    <definedName name="fffffik" localSheetId="8" hidden="1">{"TAB1",#N/A,TRUE,"GENERAL";"TAB2",#N/A,TRUE,"GENERAL";"TAB3",#N/A,TRUE,"GENERAL";"TAB4",#N/A,TRUE,"GENERAL";"TAB5",#N/A,TRUE,"GENERAL"}</definedName>
    <definedName name="fffffik" localSheetId="16" hidden="1">{"TAB1",#N/A,TRUE,"GENERAL";"TAB2",#N/A,TRUE,"GENERAL";"TAB3",#N/A,TRUE,"GENERAL";"TAB4",#N/A,TRUE,"GENERAL";"TAB5",#N/A,TRUE,"GENERAL"}</definedName>
    <definedName name="fffffik" localSheetId="17" hidden="1">{"TAB1",#N/A,TRUE,"GENERAL";"TAB2",#N/A,TRUE,"GENERAL";"TAB3",#N/A,TRUE,"GENERAL";"TAB4",#N/A,TRUE,"GENERAL";"TAB5",#N/A,TRUE,"GENERAL"}</definedName>
    <definedName name="fffffik" localSheetId="18" hidden="1">{"TAB1",#N/A,TRUE,"GENERAL";"TAB2",#N/A,TRUE,"GENERAL";"TAB3",#N/A,TRUE,"GENERAL";"TAB4",#N/A,TRUE,"GENERAL";"TAB5",#N/A,TRUE,"GENERAL"}</definedName>
    <definedName name="fffffik" localSheetId="1" hidden="1">{"TAB1",#N/A,TRUE,"GENERAL";"TAB2",#N/A,TRUE,"GENERAL";"TAB3",#N/A,TRUE,"GENERAL";"TAB4",#N/A,TRUE,"GENERAL";"TAB5",#N/A,TRUE,"GENERAL"}</definedName>
    <definedName name="fffffik" hidden="1">{"TAB1",#N/A,TRUE,"GENERAL";"TAB2",#N/A,TRUE,"GENERAL";"TAB3",#N/A,TRUE,"GENERAL";"TAB4",#N/A,TRUE,"GENERAL";"TAB5",#N/A,TRUE,"GENERAL"}</definedName>
    <definedName name="fffffj" localSheetId="2" hidden="1">{"TAB1",#N/A,TRUE,"GENERAL";"TAB2",#N/A,TRUE,"GENERAL";"TAB3",#N/A,TRUE,"GENERAL";"TAB4",#N/A,TRUE,"GENERAL";"TAB5",#N/A,TRUE,"GENERAL"}</definedName>
    <definedName name="fffffj" localSheetId="3" hidden="1">{"TAB1",#N/A,TRUE,"GENERAL";"TAB2",#N/A,TRUE,"GENERAL";"TAB3",#N/A,TRUE,"GENERAL";"TAB4",#N/A,TRUE,"GENERAL";"TAB5",#N/A,TRUE,"GENERAL"}</definedName>
    <definedName name="fffffj" localSheetId="4" hidden="1">{"TAB1",#N/A,TRUE,"GENERAL";"TAB2",#N/A,TRUE,"GENERAL";"TAB3",#N/A,TRUE,"GENERAL";"TAB4",#N/A,TRUE,"GENERAL";"TAB5",#N/A,TRUE,"GENERAL"}</definedName>
    <definedName name="fffffj" localSheetId="5" hidden="1">{"TAB1",#N/A,TRUE,"GENERAL";"TAB2",#N/A,TRUE,"GENERAL";"TAB3",#N/A,TRUE,"GENERAL";"TAB4",#N/A,TRUE,"GENERAL";"TAB5",#N/A,TRUE,"GENERAL"}</definedName>
    <definedName name="fffffj" localSheetId="8" hidden="1">{"TAB1",#N/A,TRUE,"GENERAL";"TAB2",#N/A,TRUE,"GENERAL";"TAB3",#N/A,TRUE,"GENERAL";"TAB4",#N/A,TRUE,"GENERAL";"TAB5",#N/A,TRUE,"GENERAL"}</definedName>
    <definedName name="fffffj" localSheetId="16" hidden="1">{"TAB1",#N/A,TRUE,"GENERAL";"TAB2",#N/A,TRUE,"GENERAL";"TAB3",#N/A,TRUE,"GENERAL";"TAB4",#N/A,TRUE,"GENERAL";"TAB5",#N/A,TRUE,"GENERAL"}</definedName>
    <definedName name="fffffj" localSheetId="17" hidden="1">{"TAB1",#N/A,TRUE,"GENERAL";"TAB2",#N/A,TRUE,"GENERAL";"TAB3",#N/A,TRUE,"GENERAL";"TAB4",#N/A,TRUE,"GENERAL";"TAB5",#N/A,TRUE,"GENERAL"}</definedName>
    <definedName name="fffffj" localSheetId="18" hidden="1">{"TAB1",#N/A,TRUE,"GENERAL";"TAB2",#N/A,TRUE,"GENERAL";"TAB3",#N/A,TRUE,"GENERAL";"TAB4",#N/A,TRUE,"GENERAL";"TAB5",#N/A,TRUE,"GENERAL"}</definedName>
    <definedName name="fffffj" localSheetId="1" hidden="1">{"TAB1",#N/A,TRUE,"GENERAL";"TAB2",#N/A,TRUE,"GENERAL";"TAB3",#N/A,TRUE,"GENERAL";"TAB4",#N/A,TRUE,"GENERAL";"TAB5",#N/A,TRUE,"GENERAL"}</definedName>
    <definedName name="fffffj" hidden="1">{"TAB1",#N/A,TRUE,"GENERAL";"TAB2",#N/A,TRUE,"GENERAL";"TAB3",#N/A,TRUE,"GENERAL";"TAB4",#N/A,TRUE,"GENERAL";"TAB5",#N/A,TRUE,"GENERAL"}</definedName>
    <definedName name="ffffrd" localSheetId="2" hidden="1">{"via1",#N/A,TRUE,"general";"via2",#N/A,TRUE,"general";"via3",#N/A,TRUE,"general"}</definedName>
    <definedName name="ffffrd" localSheetId="3" hidden="1">{"via1",#N/A,TRUE,"general";"via2",#N/A,TRUE,"general";"via3",#N/A,TRUE,"general"}</definedName>
    <definedName name="ffffrd" localSheetId="4" hidden="1">{"via1",#N/A,TRUE,"general";"via2",#N/A,TRUE,"general";"via3",#N/A,TRUE,"general"}</definedName>
    <definedName name="ffffrd" localSheetId="5" hidden="1">{"via1",#N/A,TRUE,"general";"via2",#N/A,TRUE,"general";"via3",#N/A,TRUE,"general"}</definedName>
    <definedName name="ffffrd" localSheetId="8" hidden="1">{"via1",#N/A,TRUE,"general";"via2",#N/A,TRUE,"general";"via3",#N/A,TRUE,"general"}</definedName>
    <definedName name="ffffrd" localSheetId="16" hidden="1">{"via1",#N/A,TRUE,"general";"via2",#N/A,TRUE,"general";"via3",#N/A,TRUE,"general"}</definedName>
    <definedName name="ffffrd" localSheetId="17" hidden="1">{"via1",#N/A,TRUE,"general";"via2",#N/A,TRUE,"general";"via3",#N/A,TRUE,"general"}</definedName>
    <definedName name="ffffrd" localSheetId="18" hidden="1">{"via1",#N/A,TRUE,"general";"via2",#N/A,TRUE,"general";"via3",#N/A,TRUE,"general"}</definedName>
    <definedName name="ffffrd" localSheetId="1" hidden="1">{"via1",#N/A,TRUE,"general";"via2",#N/A,TRUE,"general";"via3",#N/A,TRUE,"general"}</definedName>
    <definedName name="ffffrd" hidden="1">{"via1",#N/A,TRUE,"general";"via2",#N/A,TRUE,"general";"via3",#N/A,TRUE,"general"}</definedName>
    <definedName name="ffffy" localSheetId="2" hidden="1">{"TAB1",#N/A,TRUE,"GENERAL";"TAB2",#N/A,TRUE,"GENERAL";"TAB3",#N/A,TRUE,"GENERAL";"TAB4",#N/A,TRUE,"GENERAL";"TAB5",#N/A,TRUE,"GENERAL"}</definedName>
    <definedName name="ffffy" localSheetId="3" hidden="1">{"TAB1",#N/A,TRUE,"GENERAL";"TAB2",#N/A,TRUE,"GENERAL";"TAB3",#N/A,TRUE,"GENERAL";"TAB4",#N/A,TRUE,"GENERAL";"TAB5",#N/A,TRUE,"GENERAL"}</definedName>
    <definedName name="ffffy" localSheetId="4" hidden="1">{"TAB1",#N/A,TRUE,"GENERAL";"TAB2",#N/A,TRUE,"GENERAL";"TAB3",#N/A,TRUE,"GENERAL";"TAB4",#N/A,TRUE,"GENERAL";"TAB5",#N/A,TRUE,"GENERAL"}</definedName>
    <definedName name="ffffy" localSheetId="5" hidden="1">{"TAB1",#N/A,TRUE,"GENERAL";"TAB2",#N/A,TRUE,"GENERAL";"TAB3",#N/A,TRUE,"GENERAL";"TAB4",#N/A,TRUE,"GENERAL";"TAB5",#N/A,TRUE,"GENERAL"}</definedName>
    <definedName name="ffffy" localSheetId="8" hidden="1">{"TAB1",#N/A,TRUE,"GENERAL";"TAB2",#N/A,TRUE,"GENERAL";"TAB3",#N/A,TRUE,"GENERAL";"TAB4",#N/A,TRUE,"GENERAL";"TAB5",#N/A,TRUE,"GENERAL"}</definedName>
    <definedName name="ffffy" localSheetId="16" hidden="1">{"TAB1",#N/A,TRUE,"GENERAL";"TAB2",#N/A,TRUE,"GENERAL";"TAB3",#N/A,TRUE,"GENERAL";"TAB4",#N/A,TRUE,"GENERAL";"TAB5",#N/A,TRUE,"GENERAL"}</definedName>
    <definedName name="ffffy" localSheetId="17" hidden="1">{"TAB1",#N/A,TRUE,"GENERAL";"TAB2",#N/A,TRUE,"GENERAL";"TAB3",#N/A,TRUE,"GENERAL";"TAB4",#N/A,TRUE,"GENERAL";"TAB5",#N/A,TRUE,"GENERAL"}</definedName>
    <definedName name="ffffy" localSheetId="18" hidden="1">{"TAB1",#N/A,TRUE,"GENERAL";"TAB2",#N/A,TRUE,"GENERAL";"TAB3",#N/A,TRUE,"GENERAL";"TAB4",#N/A,TRUE,"GENERAL";"TAB5",#N/A,TRUE,"GENERAL"}</definedName>
    <definedName name="ffffy" localSheetId="1" hidden="1">{"TAB1",#N/A,TRUE,"GENERAL";"TAB2",#N/A,TRUE,"GENERAL";"TAB3",#N/A,TRUE,"GENERAL";"TAB4",#N/A,TRUE,"GENERAL";"TAB5",#N/A,TRUE,"GENERAL"}</definedName>
    <definedName name="ffffy" hidden="1">{"TAB1",#N/A,TRUE,"GENERAL";"TAB2",#N/A,TRUE,"GENERAL";"TAB3",#N/A,TRUE,"GENERAL";"TAB4",#N/A,TRUE,"GENERAL";"TAB5",#N/A,TRUE,"GENERAL"}</definedName>
    <definedName name="fffrfr" localSheetId="2" hidden="1">{"TAB1",#N/A,TRUE,"GENERAL";"TAB2",#N/A,TRUE,"GENERAL";"TAB3",#N/A,TRUE,"GENERAL";"TAB4",#N/A,TRUE,"GENERAL";"TAB5",#N/A,TRUE,"GENERAL"}</definedName>
    <definedName name="fffrfr" localSheetId="3" hidden="1">{"TAB1",#N/A,TRUE,"GENERAL";"TAB2",#N/A,TRUE,"GENERAL";"TAB3",#N/A,TRUE,"GENERAL";"TAB4",#N/A,TRUE,"GENERAL";"TAB5",#N/A,TRUE,"GENERAL"}</definedName>
    <definedName name="fffrfr" localSheetId="4" hidden="1">{"TAB1",#N/A,TRUE,"GENERAL";"TAB2",#N/A,TRUE,"GENERAL";"TAB3",#N/A,TRUE,"GENERAL";"TAB4",#N/A,TRUE,"GENERAL";"TAB5",#N/A,TRUE,"GENERAL"}</definedName>
    <definedName name="fffrfr" localSheetId="5" hidden="1">{"TAB1",#N/A,TRUE,"GENERAL";"TAB2",#N/A,TRUE,"GENERAL";"TAB3",#N/A,TRUE,"GENERAL";"TAB4",#N/A,TRUE,"GENERAL";"TAB5",#N/A,TRUE,"GENERAL"}</definedName>
    <definedName name="fffrfr" localSheetId="8" hidden="1">{"TAB1",#N/A,TRUE,"GENERAL";"TAB2",#N/A,TRUE,"GENERAL";"TAB3",#N/A,TRUE,"GENERAL";"TAB4",#N/A,TRUE,"GENERAL";"TAB5",#N/A,TRUE,"GENERAL"}</definedName>
    <definedName name="fffrfr" localSheetId="16" hidden="1">{"TAB1",#N/A,TRUE,"GENERAL";"TAB2",#N/A,TRUE,"GENERAL";"TAB3",#N/A,TRUE,"GENERAL";"TAB4",#N/A,TRUE,"GENERAL";"TAB5",#N/A,TRUE,"GENERAL"}</definedName>
    <definedName name="fffrfr" localSheetId="17" hidden="1">{"TAB1",#N/A,TRUE,"GENERAL";"TAB2",#N/A,TRUE,"GENERAL";"TAB3",#N/A,TRUE,"GENERAL";"TAB4",#N/A,TRUE,"GENERAL";"TAB5",#N/A,TRUE,"GENERAL"}</definedName>
    <definedName name="fffrfr" localSheetId="18" hidden="1">{"TAB1",#N/A,TRUE,"GENERAL";"TAB2",#N/A,TRUE,"GENERAL";"TAB3",#N/A,TRUE,"GENERAL";"TAB4",#N/A,TRUE,"GENERAL";"TAB5",#N/A,TRUE,"GENERAL"}</definedName>
    <definedName name="fffrfr" localSheetId="1" hidden="1">{"TAB1",#N/A,TRUE,"GENERAL";"TAB2",#N/A,TRUE,"GENERAL";"TAB3",#N/A,TRUE,"GENERAL";"TAB4",#N/A,TRUE,"GENERAL";"TAB5",#N/A,TRUE,"GENERAL"}</definedName>
    <definedName name="fffrfr" hidden="1">{"TAB1",#N/A,TRUE,"GENERAL";"TAB2",#N/A,TRUE,"GENERAL";"TAB3",#N/A,TRUE,"GENERAL";"TAB4",#N/A,TRUE,"GENERAL";"TAB5",#N/A,TRUE,"GENERAL"}</definedName>
    <definedName name="fffs" localSheetId="2" hidden="1">{"TAB1",#N/A,TRUE,"GENERAL";"TAB2",#N/A,TRUE,"GENERAL";"TAB3",#N/A,TRUE,"GENERAL";"TAB4",#N/A,TRUE,"GENERAL";"TAB5",#N/A,TRUE,"GENERAL"}</definedName>
    <definedName name="fffs" localSheetId="3" hidden="1">{"TAB1",#N/A,TRUE,"GENERAL";"TAB2",#N/A,TRUE,"GENERAL";"TAB3",#N/A,TRUE,"GENERAL";"TAB4",#N/A,TRUE,"GENERAL";"TAB5",#N/A,TRUE,"GENERAL"}</definedName>
    <definedName name="fffs" localSheetId="4" hidden="1">{"TAB1",#N/A,TRUE,"GENERAL";"TAB2",#N/A,TRUE,"GENERAL";"TAB3",#N/A,TRUE,"GENERAL";"TAB4",#N/A,TRUE,"GENERAL";"TAB5",#N/A,TRUE,"GENERAL"}</definedName>
    <definedName name="fffs" localSheetId="5" hidden="1">{"TAB1",#N/A,TRUE,"GENERAL";"TAB2",#N/A,TRUE,"GENERAL";"TAB3",#N/A,TRUE,"GENERAL";"TAB4",#N/A,TRUE,"GENERAL";"TAB5",#N/A,TRUE,"GENERAL"}</definedName>
    <definedName name="fffs" localSheetId="8" hidden="1">{"TAB1",#N/A,TRUE,"GENERAL";"TAB2",#N/A,TRUE,"GENERAL";"TAB3",#N/A,TRUE,"GENERAL";"TAB4",#N/A,TRUE,"GENERAL";"TAB5",#N/A,TRUE,"GENERAL"}</definedName>
    <definedName name="fffs" localSheetId="16" hidden="1">{"TAB1",#N/A,TRUE,"GENERAL";"TAB2",#N/A,TRUE,"GENERAL";"TAB3",#N/A,TRUE,"GENERAL";"TAB4",#N/A,TRUE,"GENERAL";"TAB5",#N/A,TRUE,"GENERAL"}</definedName>
    <definedName name="fffs" localSheetId="17" hidden="1">{"TAB1",#N/A,TRUE,"GENERAL";"TAB2",#N/A,TRUE,"GENERAL";"TAB3",#N/A,TRUE,"GENERAL";"TAB4",#N/A,TRUE,"GENERAL";"TAB5",#N/A,TRUE,"GENERAL"}</definedName>
    <definedName name="fffs" localSheetId="18" hidden="1">{"TAB1",#N/A,TRUE,"GENERAL";"TAB2",#N/A,TRUE,"GENERAL";"TAB3",#N/A,TRUE,"GENERAL";"TAB4",#N/A,TRUE,"GENERAL";"TAB5",#N/A,TRUE,"GENERAL"}</definedName>
    <definedName name="fffs" localSheetId="1" hidden="1">{"TAB1",#N/A,TRUE,"GENERAL";"TAB2",#N/A,TRUE,"GENERAL";"TAB3",#N/A,TRUE,"GENERAL";"TAB4",#N/A,TRUE,"GENERAL";"TAB5",#N/A,TRUE,"GENERAL"}</definedName>
    <definedName name="fffs" hidden="1">{"TAB1",#N/A,TRUE,"GENERAL";"TAB2",#N/A,TRUE,"GENERAL";"TAB3",#N/A,TRUE,"GENERAL";"TAB4",#N/A,TRUE,"GENERAL";"TAB5",#N/A,TRUE,"GENERAL"}</definedName>
    <definedName name="fg" localSheetId="1">#N/A</definedName>
    <definedName name="FG">#REF!</definedName>
    <definedName name="fgdfg" localSheetId="2" hidden="1">{"TAB1",#N/A,TRUE,"GENERAL";"TAB2",#N/A,TRUE,"GENERAL";"TAB3",#N/A,TRUE,"GENERAL";"TAB4",#N/A,TRUE,"GENERAL";"TAB5",#N/A,TRUE,"GENERAL"}</definedName>
    <definedName name="fgdfg" localSheetId="3" hidden="1">{"TAB1",#N/A,TRUE,"GENERAL";"TAB2",#N/A,TRUE,"GENERAL";"TAB3",#N/A,TRUE,"GENERAL";"TAB4",#N/A,TRUE,"GENERAL";"TAB5",#N/A,TRUE,"GENERAL"}</definedName>
    <definedName name="fgdfg" localSheetId="4" hidden="1">{"TAB1",#N/A,TRUE,"GENERAL";"TAB2",#N/A,TRUE,"GENERAL";"TAB3",#N/A,TRUE,"GENERAL";"TAB4",#N/A,TRUE,"GENERAL";"TAB5",#N/A,TRUE,"GENERAL"}</definedName>
    <definedName name="fgdfg" localSheetId="5" hidden="1">{"TAB1",#N/A,TRUE,"GENERAL";"TAB2",#N/A,TRUE,"GENERAL";"TAB3",#N/A,TRUE,"GENERAL";"TAB4",#N/A,TRUE,"GENERAL";"TAB5",#N/A,TRUE,"GENERAL"}</definedName>
    <definedName name="fgdfg" localSheetId="8" hidden="1">{"TAB1",#N/A,TRUE,"GENERAL";"TAB2",#N/A,TRUE,"GENERAL";"TAB3",#N/A,TRUE,"GENERAL";"TAB4",#N/A,TRUE,"GENERAL";"TAB5",#N/A,TRUE,"GENERAL"}</definedName>
    <definedName name="fgdfg" localSheetId="16" hidden="1">{"TAB1",#N/A,TRUE,"GENERAL";"TAB2",#N/A,TRUE,"GENERAL";"TAB3",#N/A,TRUE,"GENERAL";"TAB4",#N/A,TRUE,"GENERAL";"TAB5",#N/A,TRUE,"GENERAL"}</definedName>
    <definedName name="fgdfg" localSheetId="17" hidden="1">{"TAB1",#N/A,TRUE,"GENERAL";"TAB2",#N/A,TRUE,"GENERAL";"TAB3",#N/A,TRUE,"GENERAL";"TAB4",#N/A,TRUE,"GENERAL";"TAB5",#N/A,TRUE,"GENERAL"}</definedName>
    <definedName name="fgdfg" localSheetId="18" hidden="1">{"TAB1",#N/A,TRUE,"GENERAL";"TAB2",#N/A,TRUE,"GENERAL";"TAB3",#N/A,TRUE,"GENERAL";"TAB4",#N/A,TRUE,"GENERAL";"TAB5",#N/A,TRUE,"GENERAL"}</definedName>
    <definedName name="fgdfg" localSheetId="1" hidden="1">{"TAB1",#N/A,TRUE,"GENERAL";"TAB2",#N/A,TRUE,"GENERAL";"TAB3",#N/A,TRUE,"GENERAL";"TAB4",#N/A,TRUE,"GENERAL";"TAB5",#N/A,TRUE,"GENERAL"}</definedName>
    <definedName name="fgdfg" hidden="1">{"TAB1",#N/A,TRUE,"GENERAL";"TAB2",#N/A,TRUE,"GENERAL";"TAB3",#N/A,TRUE,"GENERAL";"TAB4",#N/A,TRUE,"GENERAL";"TAB5",#N/A,TRUE,"GENERAL"}</definedName>
    <definedName name="fgdfsgr" localSheetId="2" hidden="1">{"via1",#N/A,TRUE,"general";"via2",#N/A,TRUE,"general";"via3",#N/A,TRUE,"general"}</definedName>
    <definedName name="fgdfsgr" localSheetId="3" hidden="1">{"via1",#N/A,TRUE,"general";"via2",#N/A,TRUE,"general";"via3",#N/A,TRUE,"general"}</definedName>
    <definedName name="fgdfsgr" localSheetId="4" hidden="1">{"via1",#N/A,TRUE,"general";"via2",#N/A,TRUE,"general";"via3",#N/A,TRUE,"general"}</definedName>
    <definedName name="fgdfsgr" localSheetId="5" hidden="1">{"via1",#N/A,TRUE,"general";"via2",#N/A,TRUE,"general";"via3",#N/A,TRUE,"general"}</definedName>
    <definedName name="fgdfsgr" localSheetId="8" hidden="1">{"via1",#N/A,TRUE,"general";"via2",#N/A,TRUE,"general";"via3",#N/A,TRUE,"general"}</definedName>
    <definedName name="fgdfsgr" localSheetId="16" hidden="1">{"via1",#N/A,TRUE,"general";"via2",#N/A,TRUE,"general";"via3",#N/A,TRUE,"general"}</definedName>
    <definedName name="fgdfsgr" localSheetId="17" hidden="1">{"via1",#N/A,TRUE,"general";"via2",#N/A,TRUE,"general";"via3",#N/A,TRUE,"general"}</definedName>
    <definedName name="fgdfsgr" localSheetId="18" hidden="1">{"via1",#N/A,TRUE,"general";"via2",#N/A,TRUE,"general";"via3",#N/A,TRUE,"general"}</definedName>
    <definedName name="fgdfsgr" localSheetId="1" hidden="1">{"via1",#N/A,TRUE,"general";"via2",#N/A,TRUE,"general";"via3",#N/A,TRUE,"general"}</definedName>
    <definedName name="fgdfsgr" hidden="1">{"via1",#N/A,TRUE,"general";"via2",#N/A,TRUE,"general";"via3",#N/A,TRUE,"general"}</definedName>
    <definedName name="fgdsfg" localSheetId="2" hidden="1">{"TAB1",#N/A,TRUE,"GENERAL";"TAB2",#N/A,TRUE,"GENERAL";"TAB3",#N/A,TRUE,"GENERAL";"TAB4",#N/A,TRUE,"GENERAL";"TAB5",#N/A,TRUE,"GENERAL"}</definedName>
    <definedName name="fgdsfg" localSheetId="3" hidden="1">{"TAB1",#N/A,TRUE,"GENERAL";"TAB2",#N/A,TRUE,"GENERAL";"TAB3",#N/A,TRUE,"GENERAL";"TAB4",#N/A,TRUE,"GENERAL";"TAB5",#N/A,TRUE,"GENERAL"}</definedName>
    <definedName name="fgdsfg" localSheetId="4" hidden="1">{"TAB1",#N/A,TRUE,"GENERAL";"TAB2",#N/A,TRUE,"GENERAL";"TAB3",#N/A,TRUE,"GENERAL";"TAB4",#N/A,TRUE,"GENERAL";"TAB5",#N/A,TRUE,"GENERAL"}</definedName>
    <definedName name="fgdsfg" localSheetId="5" hidden="1">{"TAB1",#N/A,TRUE,"GENERAL";"TAB2",#N/A,TRUE,"GENERAL";"TAB3",#N/A,TRUE,"GENERAL";"TAB4",#N/A,TRUE,"GENERAL";"TAB5",#N/A,TRUE,"GENERAL"}</definedName>
    <definedName name="fgdsfg" localSheetId="8" hidden="1">{"TAB1",#N/A,TRUE,"GENERAL";"TAB2",#N/A,TRUE,"GENERAL";"TAB3",#N/A,TRUE,"GENERAL";"TAB4",#N/A,TRUE,"GENERAL";"TAB5",#N/A,TRUE,"GENERAL"}</definedName>
    <definedName name="fgdsfg" localSheetId="16" hidden="1">{"TAB1",#N/A,TRUE,"GENERAL";"TAB2",#N/A,TRUE,"GENERAL";"TAB3",#N/A,TRUE,"GENERAL";"TAB4",#N/A,TRUE,"GENERAL";"TAB5",#N/A,TRUE,"GENERAL"}</definedName>
    <definedName name="fgdsfg" localSheetId="17" hidden="1">{"TAB1",#N/A,TRUE,"GENERAL";"TAB2",#N/A,TRUE,"GENERAL";"TAB3",#N/A,TRUE,"GENERAL";"TAB4",#N/A,TRUE,"GENERAL";"TAB5",#N/A,TRUE,"GENERAL"}</definedName>
    <definedName name="fgdsfg" localSheetId="18" hidden="1">{"TAB1",#N/A,TRUE,"GENERAL";"TAB2",#N/A,TRUE,"GENERAL";"TAB3",#N/A,TRUE,"GENERAL";"TAB4",#N/A,TRUE,"GENERAL";"TAB5",#N/A,TRUE,"GENERAL"}</definedName>
    <definedName name="fgdsfg" localSheetId="1" hidden="1">{"TAB1",#N/A,TRUE,"GENERAL";"TAB2",#N/A,TRUE,"GENERAL";"TAB3",#N/A,TRUE,"GENERAL";"TAB4",#N/A,TRUE,"GENERAL";"TAB5",#N/A,TRUE,"GENERAL"}</definedName>
    <definedName name="fgdsfg" hidden="1">{"TAB1",#N/A,TRUE,"GENERAL";"TAB2",#N/A,TRUE,"GENERAL";"TAB3",#N/A,TRUE,"GENERAL";"TAB4",#N/A,TRUE,"GENERAL";"TAB5",#N/A,TRUE,"GENERAL"}</definedName>
    <definedName name="FGFDH" localSheetId="2" hidden="1">{"via1",#N/A,TRUE,"general";"via2",#N/A,TRUE,"general";"via3",#N/A,TRUE,"general"}</definedName>
    <definedName name="FGFDH" localSheetId="3" hidden="1">{"via1",#N/A,TRUE,"general";"via2",#N/A,TRUE,"general";"via3",#N/A,TRUE,"general"}</definedName>
    <definedName name="FGFDH" localSheetId="4" hidden="1">{"via1",#N/A,TRUE,"general";"via2",#N/A,TRUE,"general";"via3",#N/A,TRUE,"general"}</definedName>
    <definedName name="FGFDH" localSheetId="5" hidden="1">{"via1",#N/A,TRUE,"general";"via2",#N/A,TRUE,"general";"via3",#N/A,TRUE,"general"}</definedName>
    <definedName name="FGFDH" localSheetId="8" hidden="1">{"via1",#N/A,TRUE,"general";"via2",#N/A,TRUE,"general";"via3",#N/A,TRUE,"general"}</definedName>
    <definedName name="FGFDH" localSheetId="16" hidden="1">{"via1",#N/A,TRUE,"general";"via2",#N/A,TRUE,"general";"via3",#N/A,TRUE,"general"}</definedName>
    <definedName name="FGFDH" localSheetId="17" hidden="1">{"via1",#N/A,TRUE,"general";"via2",#N/A,TRUE,"general";"via3",#N/A,TRUE,"general"}</definedName>
    <definedName name="FGFDH" localSheetId="18" hidden="1">{"via1",#N/A,TRUE,"general";"via2",#N/A,TRUE,"general";"via3",#N/A,TRUE,"general"}</definedName>
    <definedName name="FGFDH" localSheetId="1" hidden="1">{"via1",#N/A,TRUE,"general";"via2",#N/A,TRUE,"general";"via3",#N/A,TRUE,"general"}</definedName>
    <definedName name="FGFDH" hidden="1">{"via1",#N/A,TRUE,"general";"via2",#N/A,TRUE,"general";"via3",#N/A,TRUE,"general"}</definedName>
    <definedName name="fgg">#REF!</definedName>
    <definedName name="fgghhj" localSheetId="2" hidden="1">{"via1",#N/A,TRUE,"general";"via2",#N/A,TRUE,"general";"via3",#N/A,TRUE,"general"}</definedName>
    <definedName name="fgghhj" localSheetId="3" hidden="1">{"via1",#N/A,TRUE,"general";"via2",#N/A,TRUE,"general";"via3",#N/A,TRUE,"general"}</definedName>
    <definedName name="fgghhj" localSheetId="4" hidden="1">{"via1",#N/A,TRUE,"general";"via2",#N/A,TRUE,"general";"via3",#N/A,TRUE,"general"}</definedName>
    <definedName name="fgghhj" localSheetId="5" hidden="1">{"via1",#N/A,TRUE,"general";"via2",#N/A,TRUE,"general";"via3",#N/A,TRUE,"general"}</definedName>
    <definedName name="fgghhj" localSheetId="8" hidden="1">{"via1",#N/A,TRUE,"general";"via2",#N/A,TRUE,"general";"via3",#N/A,TRUE,"general"}</definedName>
    <definedName name="fgghhj" localSheetId="16" hidden="1">{"via1",#N/A,TRUE,"general";"via2",#N/A,TRUE,"general";"via3",#N/A,TRUE,"general"}</definedName>
    <definedName name="fgghhj" localSheetId="17" hidden="1">{"via1",#N/A,TRUE,"general";"via2",#N/A,TRUE,"general";"via3",#N/A,TRUE,"general"}</definedName>
    <definedName name="fgghhj" localSheetId="18" hidden="1">{"via1",#N/A,TRUE,"general";"via2",#N/A,TRUE,"general";"via3",#N/A,TRUE,"general"}</definedName>
    <definedName name="fgghhj" localSheetId="1" hidden="1">{"via1",#N/A,TRUE,"general";"via2",#N/A,TRUE,"general";"via3",#N/A,TRUE,"general"}</definedName>
    <definedName name="fgghhj" hidden="1">{"via1",#N/A,TRUE,"general";"via2",#N/A,TRUE,"general";"via3",#N/A,TRUE,"general"}</definedName>
    <definedName name="FGH">#REF!</definedName>
    <definedName name="FGHFBC" localSheetId="2" hidden="1">{"via1",#N/A,TRUE,"general";"via2",#N/A,TRUE,"general";"via3",#N/A,TRUE,"general"}</definedName>
    <definedName name="FGHFBC" localSheetId="3" hidden="1">{"via1",#N/A,TRUE,"general";"via2",#N/A,TRUE,"general";"via3",#N/A,TRUE,"general"}</definedName>
    <definedName name="FGHFBC" localSheetId="4" hidden="1">{"via1",#N/A,TRUE,"general";"via2",#N/A,TRUE,"general";"via3",#N/A,TRUE,"general"}</definedName>
    <definedName name="FGHFBC" localSheetId="5" hidden="1">{"via1",#N/A,TRUE,"general";"via2",#N/A,TRUE,"general";"via3",#N/A,TRUE,"general"}</definedName>
    <definedName name="FGHFBC" localSheetId="8" hidden="1">{"via1",#N/A,TRUE,"general";"via2",#N/A,TRUE,"general";"via3",#N/A,TRUE,"general"}</definedName>
    <definedName name="FGHFBC" localSheetId="16" hidden="1">{"via1",#N/A,TRUE,"general";"via2",#N/A,TRUE,"general";"via3",#N/A,TRUE,"general"}</definedName>
    <definedName name="FGHFBC" localSheetId="17" hidden="1">{"via1",#N/A,TRUE,"general";"via2",#N/A,TRUE,"general";"via3",#N/A,TRUE,"general"}</definedName>
    <definedName name="FGHFBC" localSheetId="18" hidden="1">{"via1",#N/A,TRUE,"general";"via2",#N/A,TRUE,"general";"via3",#N/A,TRUE,"general"}</definedName>
    <definedName name="FGHFBC" localSheetId="1" hidden="1">{"via1",#N/A,TRUE,"general";"via2",#N/A,TRUE,"general";"via3",#N/A,TRUE,"general"}</definedName>
    <definedName name="FGHFBC" hidden="1">{"via1",#N/A,TRUE,"general";"via2",#N/A,TRUE,"general";"via3",#N/A,TRUE,"general"}</definedName>
    <definedName name="fghfg" localSheetId="2" hidden="1">{"TAB1",#N/A,TRUE,"GENERAL";"TAB2",#N/A,TRUE,"GENERAL";"TAB3",#N/A,TRUE,"GENERAL";"TAB4",#N/A,TRUE,"GENERAL";"TAB5",#N/A,TRUE,"GENERAL"}</definedName>
    <definedName name="fghfg" localSheetId="3" hidden="1">{"TAB1",#N/A,TRUE,"GENERAL";"TAB2",#N/A,TRUE,"GENERAL";"TAB3",#N/A,TRUE,"GENERAL";"TAB4",#N/A,TRUE,"GENERAL";"TAB5",#N/A,TRUE,"GENERAL"}</definedName>
    <definedName name="fghfg" localSheetId="4" hidden="1">{"TAB1",#N/A,TRUE,"GENERAL";"TAB2",#N/A,TRUE,"GENERAL";"TAB3",#N/A,TRUE,"GENERAL";"TAB4",#N/A,TRUE,"GENERAL";"TAB5",#N/A,TRUE,"GENERAL"}</definedName>
    <definedName name="fghfg" localSheetId="5" hidden="1">{"TAB1",#N/A,TRUE,"GENERAL";"TAB2",#N/A,TRUE,"GENERAL";"TAB3",#N/A,TRUE,"GENERAL";"TAB4",#N/A,TRUE,"GENERAL";"TAB5",#N/A,TRUE,"GENERAL"}</definedName>
    <definedName name="fghfg" localSheetId="8" hidden="1">{"TAB1",#N/A,TRUE,"GENERAL";"TAB2",#N/A,TRUE,"GENERAL";"TAB3",#N/A,TRUE,"GENERAL";"TAB4",#N/A,TRUE,"GENERAL";"TAB5",#N/A,TRUE,"GENERAL"}</definedName>
    <definedName name="fghfg" localSheetId="16" hidden="1">{"TAB1",#N/A,TRUE,"GENERAL";"TAB2",#N/A,TRUE,"GENERAL";"TAB3",#N/A,TRUE,"GENERAL";"TAB4",#N/A,TRUE,"GENERAL";"TAB5",#N/A,TRUE,"GENERAL"}</definedName>
    <definedName name="fghfg" localSheetId="17" hidden="1">{"TAB1",#N/A,TRUE,"GENERAL";"TAB2",#N/A,TRUE,"GENERAL";"TAB3",#N/A,TRUE,"GENERAL";"TAB4",#N/A,TRUE,"GENERAL";"TAB5",#N/A,TRUE,"GENERAL"}</definedName>
    <definedName name="fghfg" localSheetId="18" hidden="1">{"TAB1",#N/A,TRUE,"GENERAL";"TAB2",#N/A,TRUE,"GENERAL";"TAB3",#N/A,TRUE,"GENERAL";"TAB4",#N/A,TRUE,"GENERAL";"TAB5",#N/A,TRUE,"GENERAL"}</definedName>
    <definedName name="fghfg" localSheetId="1" hidden="1">{"TAB1",#N/A,TRUE,"GENERAL";"TAB2",#N/A,TRUE,"GENERAL";"TAB3",#N/A,TRUE,"GENERAL";"TAB4",#N/A,TRUE,"GENERAL";"TAB5",#N/A,TRUE,"GENERAL"}</definedName>
    <definedName name="fghfg" hidden="1">{"TAB1",#N/A,TRUE,"GENERAL";"TAB2",#N/A,TRUE,"GENERAL";"TAB3",#N/A,TRUE,"GENERAL";"TAB4",#N/A,TRUE,"GENERAL";"TAB5",#N/A,TRUE,"GENERAL"}</definedName>
    <definedName name="fghfgh" localSheetId="2" hidden="1">{"via1",#N/A,TRUE,"general";"via2",#N/A,TRUE,"general";"via3",#N/A,TRUE,"general"}</definedName>
    <definedName name="fghfgh" localSheetId="3" hidden="1">{"via1",#N/A,TRUE,"general";"via2",#N/A,TRUE,"general";"via3",#N/A,TRUE,"general"}</definedName>
    <definedName name="fghfgh" localSheetId="4" hidden="1">{"via1",#N/A,TRUE,"general";"via2",#N/A,TRUE,"general";"via3",#N/A,TRUE,"general"}</definedName>
    <definedName name="fghfgh" localSheetId="5" hidden="1">{"via1",#N/A,TRUE,"general";"via2",#N/A,TRUE,"general";"via3",#N/A,TRUE,"general"}</definedName>
    <definedName name="fghfgh" localSheetId="8" hidden="1">{"via1",#N/A,TRUE,"general";"via2",#N/A,TRUE,"general";"via3",#N/A,TRUE,"general"}</definedName>
    <definedName name="fghfgh" localSheetId="16" hidden="1">{"via1",#N/A,TRUE,"general";"via2",#N/A,TRUE,"general";"via3",#N/A,TRUE,"general"}</definedName>
    <definedName name="fghfgh" localSheetId="17" hidden="1">{"via1",#N/A,TRUE,"general";"via2",#N/A,TRUE,"general";"via3",#N/A,TRUE,"general"}</definedName>
    <definedName name="fghfgh" localSheetId="18" hidden="1">{"via1",#N/A,TRUE,"general";"via2",#N/A,TRUE,"general";"via3",#N/A,TRUE,"general"}</definedName>
    <definedName name="fghfgh" localSheetId="1" hidden="1">{"via1",#N/A,TRUE,"general";"via2",#N/A,TRUE,"general";"via3",#N/A,TRUE,"general"}</definedName>
    <definedName name="fghfgh" hidden="1">{"via1",#N/A,TRUE,"general";"via2",#N/A,TRUE,"general";"via3",#N/A,TRUE,"general"}</definedName>
    <definedName name="FGHFW" localSheetId="2" hidden="1">{"via1",#N/A,TRUE,"general";"via2",#N/A,TRUE,"general";"via3",#N/A,TRUE,"general"}</definedName>
    <definedName name="FGHFW" localSheetId="3" hidden="1">{"via1",#N/A,TRUE,"general";"via2",#N/A,TRUE,"general";"via3",#N/A,TRUE,"general"}</definedName>
    <definedName name="FGHFW" localSheetId="4" hidden="1">{"via1",#N/A,TRUE,"general";"via2",#N/A,TRUE,"general";"via3",#N/A,TRUE,"general"}</definedName>
    <definedName name="FGHFW" localSheetId="5" hidden="1">{"via1",#N/A,TRUE,"general";"via2",#N/A,TRUE,"general";"via3",#N/A,TRUE,"general"}</definedName>
    <definedName name="FGHFW" localSheetId="8" hidden="1">{"via1",#N/A,TRUE,"general";"via2",#N/A,TRUE,"general";"via3",#N/A,TRUE,"general"}</definedName>
    <definedName name="FGHFW" localSheetId="16" hidden="1">{"via1",#N/A,TRUE,"general";"via2",#N/A,TRUE,"general";"via3",#N/A,TRUE,"general"}</definedName>
    <definedName name="FGHFW" localSheetId="17" hidden="1">{"via1",#N/A,TRUE,"general";"via2",#N/A,TRUE,"general";"via3",#N/A,TRUE,"general"}</definedName>
    <definedName name="FGHFW" localSheetId="18" hidden="1">{"via1",#N/A,TRUE,"general";"via2",#N/A,TRUE,"general";"via3",#N/A,TRUE,"general"}</definedName>
    <definedName name="FGHFW" localSheetId="1" hidden="1">{"via1",#N/A,TRUE,"general";"via2",#N/A,TRUE,"general";"via3",#N/A,TRUE,"general"}</definedName>
    <definedName name="FGHFW" hidden="1">{"via1",#N/A,TRUE,"general";"via2",#N/A,TRUE,"general";"via3",#N/A,TRUE,"general"}</definedName>
    <definedName name="fghhh" localSheetId="2" hidden="1">{"TAB1",#N/A,TRUE,"GENERAL";"TAB2",#N/A,TRUE,"GENERAL";"TAB3",#N/A,TRUE,"GENERAL";"TAB4",#N/A,TRUE,"GENERAL";"TAB5",#N/A,TRUE,"GENERAL"}</definedName>
    <definedName name="fghhh" localSheetId="3" hidden="1">{"TAB1",#N/A,TRUE,"GENERAL";"TAB2",#N/A,TRUE,"GENERAL";"TAB3",#N/A,TRUE,"GENERAL";"TAB4",#N/A,TRUE,"GENERAL";"TAB5",#N/A,TRUE,"GENERAL"}</definedName>
    <definedName name="fghhh" localSheetId="4" hidden="1">{"TAB1",#N/A,TRUE,"GENERAL";"TAB2",#N/A,TRUE,"GENERAL";"TAB3",#N/A,TRUE,"GENERAL";"TAB4",#N/A,TRUE,"GENERAL";"TAB5",#N/A,TRUE,"GENERAL"}</definedName>
    <definedName name="fghhh" localSheetId="5" hidden="1">{"TAB1",#N/A,TRUE,"GENERAL";"TAB2",#N/A,TRUE,"GENERAL";"TAB3",#N/A,TRUE,"GENERAL";"TAB4",#N/A,TRUE,"GENERAL";"TAB5",#N/A,TRUE,"GENERAL"}</definedName>
    <definedName name="fghhh" localSheetId="8" hidden="1">{"TAB1",#N/A,TRUE,"GENERAL";"TAB2",#N/A,TRUE,"GENERAL";"TAB3",#N/A,TRUE,"GENERAL";"TAB4",#N/A,TRUE,"GENERAL";"TAB5",#N/A,TRUE,"GENERAL"}</definedName>
    <definedName name="fghhh" localSheetId="16" hidden="1">{"TAB1",#N/A,TRUE,"GENERAL";"TAB2",#N/A,TRUE,"GENERAL";"TAB3",#N/A,TRUE,"GENERAL";"TAB4",#N/A,TRUE,"GENERAL";"TAB5",#N/A,TRUE,"GENERAL"}</definedName>
    <definedName name="fghhh" localSheetId="17" hidden="1">{"TAB1",#N/A,TRUE,"GENERAL";"TAB2",#N/A,TRUE,"GENERAL";"TAB3",#N/A,TRUE,"GENERAL";"TAB4",#N/A,TRUE,"GENERAL";"TAB5",#N/A,TRUE,"GENERAL"}</definedName>
    <definedName name="fghhh" localSheetId="18" hidden="1">{"TAB1",#N/A,TRUE,"GENERAL";"TAB2",#N/A,TRUE,"GENERAL";"TAB3",#N/A,TRUE,"GENERAL";"TAB4",#N/A,TRUE,"GENERAL";"TAB5",#N/A,TRUE,"GENERAL"}</definedName>
    <definedName name="fghhh" localSheetId="1" hidden="1">{"TAB1",#N/A,TRUE,"GENERAL";"TAB2",#N/A,TRUE,"GENERAL";"TAB3",#N/A,TRUE,"GENERAL";"TAB4",#N/A,TRUE,"GENERAL";"TAB5",#N/A,TRUE,"GENERAL"}</definedName>
    <definedName name="fghhh" hidden="1">{"TAB1",#N/A,TRUE,"GENERAL";"TAB2",#N/A,TRUE,"GENERAL";"TAB3",#N/A,TRUE,"GENERAL";"TAB4",#N/A,TRUE,"GENERAL";"TAB5",#N/A,TRUE,"GENERAL"}</definedName>
    <definedName name="FGHN">#REF!</definedName>
    <definedName name="FGHNGHNFGNFG">#REF!</definedName>
    <definedName name="fghsfgh" localSheetId="2" hidden="1">{"via1",#N/A,TRUE,"general";"via2",#N/A,TRUE,"general";"via3",#N/A,TRUE,"general"}</definedName>
    <definedName name="fghsfgh" localSheetId="3" hidden="1">{"via1",#N/A,TRUE,"general";"via2",#N/A,TRUE,"general";"via3",#N/A,TRUE,"general"}</definedName>
    <definedName name="fghsfgh" localSheetId="4" hidden="1">{"via1",#N/A,TRUE,"general";"via2",#N/A,TRUE,"general";"via3",#N/A,TRUE,"general"}</definedName>
    <definedName name="fghsfgh" localSheetId="5" hidden="1">{"via1",#N/A,TRUE,"general";"via2",#N/A,TRUE,"general";"via3",#N/A,TRUE,"general"}</definedName>
    <definedName name="fghsfgh" localSheetId="8" hidden="1">{"via1",#N/A,TRUE,"general";"via2",#N/A,TRUE,"general";"via3",#N/A,TRUE,"general"}</definedName>
    <definedName name="fghsfgh" localSheetId="16" hidden="1">{"via1",#N/A,TRUE,"general";"via2",#N/A,TRUE,"general";"via3",#N/A,TRUE,"general"}</definedName>
    <definedName name="fghsfgh" localSheetId="17" hidden="1">{"via1",#N/A,TRUE,"general";"via2",#N/A,TRUE,"general";"via3",#N/A,TRUE,"general"}</definedName>
    <definedName name="fghsfgh" localSheetId="18" hidden="1">{"via1",#N/A,TRUE,"general";"via2",#N/A,TRUE,"general";"via3",#N/A,TRUE,"general"}</definedName>
    <definedName name="fghsfgh" localSheetId="1" hidden="1">{"via1",#N/A,TRUE,"general";"via2",#N/A,TRUE,"general";"via3",#N/A,TRUE,"general"}</definedName>
    <definedName name="fghsfgh" hidden="1">{"via1",#N/A,TRUE,"general";"via2",#N/A,TRUE,"general";"via3",#N/A,TRUE,"general"}</definedName>
    <definedName name="fght" localSheetId="2" hidden="1">{"TAB1",#N/A,TRUE,"GENERAL";"TAB2",#N/A,TRUE,"GENERAL";"TAB3",#N/A,TRUE,"GENERAL";"TAB4",#N/A,TRUE,"GENERAL";"TAB5",#N/A,TRUE,"GENERAL"}</definedName>
    <definedName name="fght" localSheetId="3" hidden="1">{"TAB1",#N/A,TRUE,"GENERAL";"TAB2",#N/A,TRUE,"GENERAL";"TAB3",#N/A,TRUE,"GENERAL";"TAB4",#N/A,TRUE,"GENERAL";"TAB5",#N/A,TRUE,"GENERAL"}</definedName>
    <definedName name="fght" localSheetId="4" hidden="1">{"TAB1",#N/A,TRUE,"GENERAL";"TAB2",#N/A,TRUE,"GENERAL";"TAB3",#N/A,TRUE,"GENERAL";"TAB4",#N/A,TRUE,"GENERAL";"TAB5",#N/A,TRUE,"GENERAL"}</definedName>
    <definedName name="fght" localSheetId="5" hidden="1">{"TAB1",#N/A,TRUE,"GENERAL";"TAB2",#N/A,TRUE,"GENERAL";"TAB3",#N/A,TRUE,"GENERAL";"TAB4",#N/A,TRUE,"GENERAL";"TAB5",#N/A,TRUE,"GENERAL"}</definedName>
    <definedName name="fght" localSheetId="8" hidden="1">{"TAB1",#N/A,TRUE,"GENERAL";"TAB2",#N/A,TRUE,"GENERAL";"TAB3",#N/A,TRUE,"GENERAL";"TAB4",#N/A,TRUE,"GENERAL";"TAB5",#N/A,TRUE,"GENERAL"}</definedName>
    <definedName name="fght" localSheetId="16" hidden="1">{"TAB1",#N/A,TRUE,"GENERAL";"TAB2",#N/A,TRUE,"GENERAL";"TAB3",#N/A,TRUE,"GENERAL";"TAB4",#N/A,TRUE,"GENERAL";"TAB5",#N/A,TRUE,"GENERAL"}</definedName>
    <definedName name="fght" localSheetId="17" hidden="1">{"TAB1",#N/A,TRUE,"GENERAL";"TAB2",#N/A,TRUE,"GENERAL";"TAB3",#N/A,TRUE,"GENERAL";"TAB4",#N/A,TRUE,"GENERAL";"TAB5",#N/A,TRUE,"GENERAL"}</definedName>
    <definedName name="fght" localSheetId="18" hidden="1">{"TAB1",#N/A,TRUE,"GENERAL";"TAB2",#N/A,TRUE,"GENERAL";"TAB3",#N/A,TRUE,"GENERAL";"TAB4",#N/A,TRUE,"GENERAL";"TAB5",#N/A,TRUE,"GENERAL"}</definedName>
    <definedName name="fght" localSheetId="1" hidden="1">{"TAB1",#N/A,TRUE,"GENERAL";"TAB2",#N/A,TRUE,"GENERAL";"TAB3",#N/A,TRUE,"GENERAL";"TAB4",#N/A,TRUE,"GENERAL";"TAB5",#N/A,TRUE,"GENERAL"}</definedName>
    <definedName name="fght" hidden="1">{"TAB1",#N/A,TRUE,"GENERAL";"TAB2",#N/A,TRUE,"GENERAL";"TAB3",#N/A,TRUE,"GENERAL";"TAB4",#N/A,TRUE,"GENERAL";"TAB5",#N/A,TRUE,"GENERAL"}</definedName>
    <definedName name="fgjgryi" localSheetId="2" hidden="1">{"TAB1",#N/A,TRUE,"GENERAL";"TAB2",#N/A,TRUE,"GENERAL";"TAB3",#N/A,TRUE,"GENERAL";"TAB4",#N/A,TRUE,"GENERAL";"TAB5",#N/A,TRUE,"GENERAL"}</definedName>
    <definedName name="fgjgryi" localSheetId="3" hidden="1">{"TAB1",#N/A,TRUE,"GENERAL";"TAB2",#N/A,TRUE,"GENERAL";"TAB3",#N/A,TRUE,"GENERAL";"TAB4",#N/A,TRUE,"GENERAL";"TAB5",#N/A,TRUE,"GENERAL"}</definedName>
    <definedName name="fgjgryi" localSheetId="4" hidden="1">{"TAB1",#N/A,TRUE,"GENERAL";"TAB2",#N/A,TRUE,"GENERAL";"TAB3",#N/A,TRUE,"GENERAL";"TAB4",#N/A,TRUE,"GENERAL";"TAB5",#N/A,TRUE,"GENERAL"}</definedName>
    <definedName name="fgjgryi" localSheetId="5" hidden="1">{"TAB1",#N/A,TRUE,"GENERAL";"TAB2",#N/A,TRUE,"GENERAL";"TAB3",#N/A,TRUE,"GENERAL";"TAB4",#N/A,TRUE,"GENERAL";"TAB5",#N/A,TRUE,"GENERAL"}</definedName>
    <definedName name="fgjgryi" localSheetId="8" hidden="1">{"TAB1",#N/A,TRUE,"GENERAL";"TAB2",#N/A,TRUE,"GENERAL";"TAB3",#N/A,TRUE,"GENERAL";"TAB4",#N/A,TRUE,"GENERAL";"TAB5",#N/A,TRUE,"GENERAL"}</definedName>
    <definedName name="fgjgryi" localSheetId="16" hidden="1">{"TAB1",#N/A,TRUE,"GENERAL";"TAB2",#N/A,TRUE,"GENERAL";"TAB3",#N/A,TRUE,"GENERAL";"TAB4",#N/A,TRUE,"GENERAL";"TAB5",#N/A,TRUE,"GENERAL"}</definedName>
    <definedName name="fgjgryi" localSheetId="17" hidden="1">{"TAB1",#N/A,TRUE,"GENERAL";"TAB2",#N/A,TRUE,"GENERAL";"TAB3",#N/A,TRUE,"GENERAL";"TAB4",#N/A,TRUE,"GENERAL";"TAB5",#N/A,TRUE,"GENERAL"}</definedName>
    <definedName name="fgjgryi" localSheetId="18" hidden="1">{"TAB1",#N/A,TRUE,"GENERAL";"TAB2",#N/A,TRUE,"GENERAL";"TAB3",#N/A,TRUE,"GENERAL";"TAB4",#N/A,TRUE,"GENERAL";"TAB5",#N/A,TRUE,"GENERAL"}</definedName>
    <definedName name="fgjgryi" localSheetId="1" hidden="1">{"TAB1",#N/A,TRUE,"GENERAL";"TAB2",#N/A,TRUE,"GENERAL";"TAB3",#N/A,TRUE,"GENERAL";"TAB4",#N/A,TRUE,"GENERAL";"TAB5",#N/A,TRUE,"GENERAL"}</definedName>
    <definedName name="fgjgryi" hidden="1">{"TAB1",#N/A,TRUE,"GENERAL";"TAB2",#N/A,TRUE,"GENERAL";"TAB3",#N/A,TRUE,"GENERAL";"TAB4",#N/A,TRUE,"GENERAL";"TAB5",#N/A,TRUE,"GENERAL"}</definedName>
    <definedName name="FGV">#REF!</definedName>
    <definedName name="fhfg" localSheetId="2" hidden="1">{"TAB1",#N/A,TRUE,"GENERAL";"TAB2",#N/A,TRUE,"GENERAL";"TAB3",#N/A,TRUE,"GENERAL";"TAB4",#N/A,TRUE,"GENERAL";"TAB5",#N/A,TRUE,"GENERAL"}</definedName>
    <definedName name="fhfg" localSheetId="3" hidden="1">{"TAB1",#N/A,TRUE,"GENERAL";"TAB2",#N/A,TRUE,"GENERAL";"TAB3",#N/A,TRUE,"GENERAL";"TAB4",#N/A,TRUE,"GENERAL";"TAB5",#N/A,TRUE,"GENERAL"}</definedName>
    <definedName name="fhfg" localSheetId="4" hidden="1">{"TAB1",#N/A,TRUE,"GENERAL";"TAB2",#N/A,TRUE,"GENERAL";"TAB3",#N/A,TRUE,"GENERAL";"TAB4",#N/A,TRUE,"GENERAL";"TAB5",#N/A,TRUE,"GENERAL"}</definedName>
    <definedName name="fhfg" localSheetId="5" hidden="1">{"TAB1",#N/A,TRUE,"GENERAL";"TAB2",#N/A,TRUE,"GENERAL";"TAB3",#N/A,TRUE,"GENERAL";"TAB4",#N/A,TRUE,"GENERAL";"TAB5",#N/A,TRUE,"GENERAL"}</definedName>
    <definedName name="fhfg" localSheetId="8" hidden="1">{"TAB1",#N/A,TRUE,"GENERAL";"TAB2",#N/A,TRUE,"GENERAL";"TAB3",#N/A,TRUE,"GENERAL";"TAB4",#N/A,TRUE,"GENERAL";"TAB5",#N/A,TRUE,"GENERAL"}</definedName>
    <definedName name="fhfg" localSheetId="16" hidden="1">{"TAB1",#N/A,TRUE,"GENERAL";"TAB2",#N/A,TRUE,"GENERAL";"TAB3",#N/A,TRUE,"GENERAL";"TAB4",#N/A,TRUE,"GENERAL";"TAB5",#N/A,TRUE,"GENERAL"}</definedName>
    <definedName name="fhfg" localSheetId="17" hidden="1">{"TAB1",#N/A,TRUE,"GENERAL";"TAB2",#N/A,TRUE,"GENERAL";"TAB3",#N/A,TRUE,"GENERAL";"TAB4",#N/A,TRUE,"GENERAL";"TAB5",#N/A,TRUE,"GENERAL"}</definedName>
    <definedName name="fhfg" localSheetId="18" hidden="1">{"TAB1",#N/A,TRUE,"GENERAL";"TAB2",#N/A,TRUE,"GENERAL";"TAB3",#N/A,TRUE,"GENERAL";"TAB4",#N/A,TRUE,"GENERAL";"TAB5",#N/A,TRUE,"GENERAL"}</definedName>
    <definedName name="fhfg" localSheetId="1" hidden="1">{"TAB1",#N/A,TRUE,"GENERAL";"TAB2",#N/A,TRUE,"GENERAL";"TAB3",#N/A,TRUE,"GENERAL";"TAB4",#N/A,TRUE,"GENERAL";"TAB5",#N/A,TRUE,"GENERAL"}</definedName>
    <definedName name="fhfg" hidden="1">{"TAB1",#N/A,TRUE,"GENERAL";"TAB2",#N/A,TRUE,"GENERAL";"TAB3",#N/A,TRUE,"GENERAL";"TAB4",#N/A,TRUE,"GENERAL";"TAB5",#N/A,TRUE,"GENERAL"}</definedName>
    <definedName name="fhfgh" localSheetId="2" hidden="1">{"via1",#N/A,TRUE,"general";"via2",#N/A,TRUE,"general";"via3",#N/A,TRUE,"general"}</definedName>
    <definedName name="fhfgh" localSheetId="3" hidden="1">{"via1",#N/A,TRUE,"general";"via2",#N/A,TRUE,"general";"via3",#N/A,TRUE,"general"}</definedName>
    <definedName name="fhfgh" localSheetId="4" hidden="1">{"via1",#N/A,TRUE,"general";"via2",#N/A,TRUE,"general";"via3",#N/A,TRUE,"general"}</definedName>
    <definedName name="fhfgh" localSheetId="5" hidden="1">{"via1",#N/A,TRUE,"general";"via2",#N/A,TRUE,"general";"via3",#N/A,TRUE,"general"}</definedName>
    <definedName name="fhfgh" localSheetId="8" hidden="1">{"via1",#N/A,TRUE,"general";"via2",#N/A,TRUE,"general";"via3",#N/A,TRUE,"general"}</definedName>
    <definedName name="fhfgh" localSheetId="16" hidden="1">{"via1",#N/A,TRUE,"general";"via2",#N/A,TRUE,"general";"via3",#N/A,TRUE,"general"}</definedName>
    <definedName name="fhfgh" localSheetId="17" hidden="1">{"via1",#N/A,TRUE,"general";"via2",#N/A,TRUE,"general";"via3",#N/A,TRUE,"general"}</definedName>
    <definedName name="fhfgh" localSheetId="18" hidden="1">{"via1",#N/A,TRUE,"general";"via2",#N/A,TRUE,"general";"via3",#N/A,TRUE,"general"}</definedName>
    <definedName name="fhfgh" localSheetId="1" hidden="1">{"via1",#N/A,TRUE,"general";"via2",#N/A,TRUE,"general";"via3",#N/A,TRUE,"general"}</definedName>
    <definedName name="fhfgh" hidden="1">{"via1",#N/A,TRUE,"general";"via2",#N/A,TRUE,"general";"via3",#N/A,TRUE,"general"}</definedName>
    <definedName name="fhg">#REF!</definedName>
    <definedName name="fhgh" localSheetId="2" hidden="1">{"via1",#N/A,TRUE,"general";"via2",#N/A,TRUE,"general";"via3",#N/A,TRUE,"general"}</definedName>
    <definedName name="fhgh" localSheetId="3" hidden="1">{"via1",#N/A,TRUE,"general";"via2",#N/A,TRUE,"general";"via3",#N/A,TRUE,"general"}</definedName>
    <definedName name="fhgh" localSheetId="4" hidden="1">{"via1",#N/A,TRUE,"general";"via2",#N/A,TRUE,"general";"via3",#N/A,TRUE,"general"}</definedName>
    <definedName name="fhgh" localSheetId="5" hidden="1">{"via1",#N/A,TRUE,"general";"via2",#N/A,TRUE,"general";"via3",#N/A,TRUE,"general"}</definedName>
    <definedName name="fhgh" localSheetId="8" hidden="1">{"via1",#N/A,TRUE,"general";"via2",#N/A,TRUE,"general";"via3",#N/A,TRUE,"general"}</definedName>
    <definedName name="fhgh" localSheetId="16" hidden="1">{"via1",#N/A,TRUE,"general";"via2",#N/A,TRUE,"general";"via3",#N/A,TRUE,"general"}</definedName>
    <definedName name="fhgh" localSheetId="17" hidden="1">{"via1",#N/A,TRUE,"general";"via2",#N/A,TRUE,"general";"via3",#N/A,TRUE,"general"}</definedName>
    <definedName name="fhgh" localSheetId="18" hidden="1">{"via1",#N/A,TRUE,"general";"via2",#N/A,TRUE,"general";"via3",#N/A,TRUE,"general"}</definedName>
    <definedName name="fhgh" localSheetId="1" hidden="1">{"via1",#N/A,TRUE,"general";"via2",#N/A,TRUE,"general";"via3",#N/A,TRUE,"general"}</definedName>
    <definedName name="fhgh" hidden="1">{"via1",#N/A,TRUE,"general";"via2",#N/A,TRUE,"general";"via3",#N/A,TRUE,"general"}</definedName>
    <definedName name="fhhfhjgf">#REF!</definedName>
    <definedName name="fhpltyunh" localSheetId="2" hidden="1">{"via1",#N/A,TRUE,"general";"via2",#N/A,TRUE,"general";"via3",#N/A,TRUE,"general"}</definedName>
    <definedName name="fhpltyunh" localSheetId="3" hidden="1">{"via1",#N/A,TRUE,"general";"via2",#N/A,TRUE,"general";"via3",#N/A,TRUE,"general"}</definedName>
    <definedName name="fhpltyunh" localSheetId="4" hidden="1">{"via1",#N/A,TRUE,"general";"via2",#N/A,TRUE,"general";"via3",#N/A,TRUE,"general"}</definedName>
    <definedName name="fhpltyunh" localSheetId="5" hidden="1">{"via1",#N/A,TRUE,"general";"via2",#N/A,TRUE,"general";"via3",#N/A,TRUE,"general"}</definedName>
    <definedName name="fhpltyunh" localSheetId="8" hidden="1">{"via1",#N/A,TRUE,"general";"via2",#N/A,TRUE,"general";"via3",#N/A,TRUE,"general"}</definedName>
    <definedName name="fhpltyunh" localSheetId="16" hidden="1">{"via1",#N/A,TRUE,"general";"via2",#N/A,TRUE,"general";"via3",#N/A,TRUE,"general"}</definedName>
    <definedName name="fhpltyunh" localSheetId="17" hidden="1">{"via1",#N/A,TRUE,"general";"via2",#N/A,TRUE,"general";"via3",#N/A,TRUE,"general"}</definedName>
    <definedName name="fhpltyunh" localSheetId="18" hidden="1">{"via1",#N/A,TRUE,"general";"via2",#N/A,TRUE,"general";"via3",#N/A,TRUE,"general"}</definedName>
    <definedName name="fhpltyunh" localSheetId="1" hidden="1">{"via1",#N/A,TRUE,"general";"via2",#N/A,TRUE,"general";"via3",#N/A,TRUE,"general"}</definedName>
    <definedName name="fhpltyunh" hidden="1">{"via1",#N/A,TRUE,"general";"via2",#N/A,TRUE,"general";"via3",#N/A,TRUE,"general"}</definedName>
    <definedName name="fi" localSheetId="1">#REF!</definedName>
    <definedName name="fi">#REF!</definedName>
    <definedName name="FIELT">[26]BASE!$D$357</definedName>
    <definedName name="filtrov">#REF!</definedName>
    <definedName name="Fin_de_semana" localSheetId="1">'[177]días habiles 2015'!$M$1:$M$2</definedName>
    <definedName name="Fin_de_semana">'[178]días habiles 2015'!$M$1:$M$2</definedName>
    <definedName name="final" localSheetId="1">#REF!</definedName>
    <definedName name="Final">#REF!</definedName>
    <definedName name="FINANC">#REF!</definedName>
    <definedName name="FINANCIACION" localSheetId="2">'1.1'!ERR</definedName>
    <definedName name="FINANCIACION" localSheetId="3">'1.2'!ERR</definedName>
    <definedName name="FINANCIACION" localSheetId="4">'1.3'!ERR</definedName>
    <definedName name="FINANCIACION" localSheetId="5">'1.4'!ERR</definedName>
    <definedName name="FINANCIACION" localSheetId="8">'1.7'!ERR</definedName>
    <definedName name="FINANCIACION" localSheetId="16">'2.1'!ERR</definedName>
    <definedName name="FINANCIACION" localSheetId="17">'2.2'!ERR</definedName>
    <definedName name="FINANCIACION" localSheetId="18">'2.3'!ERR</definedName>
    <definedName name="FINANCIACION" localSheetId="1">#N/A</definedName>
    <definedName name="FINANCIACION">[0]!ERR</definedName>
    <definedName name="Finequipo" localSheetId="2">#REF!</definedName>
    <definedName name="Finequipo" localSheetId="3">#REF!</definedName>
    <definedName name="Finequipo" localSheetId="4">#REF!</definedName>
    <definedName name="Finequipo" localSheetId="5">#REF!</definedName>
    <definedName name="Finequipo" localSheetId="8">#REF!</definedName>
    <definedName name="Finequipo" localSheetId="16">#REF!</definedName>
    <definedName name="Finequipo" localSheetId="17">#REF!</definedName>
    <definedName name="Finequipo" localSheetId="18">#REF!</definedName>
    <definedName name="Finequipo">#REF!</definedName>
    <definedName name="FinequipoPrecios" localSheetId="2">#REF!</definedName>
    <definedName name="FinequipoPrecios" localSheetId="3">#REF!</definedName>
    <definedName name="FinequipoPrecios" localSheetId="4">#REF!</definedName>
    <definedName name="FinequipoPrecios" localSheetId="5">#REF!</definedName>
    <definedName name="FinequipoPrecios" localSheetId="8">#REF!</definedName>
    <definedName name="FinequipoPrecios" localSheetId="16">#REF!</definedName>
    <definedName name="FinequipoPrecios" localSheetId="17">#REF!</definedName>
    <definedName name="FinequipoPrecios" localSheetId="18">#REF!</definedName>
    <definedName name="FinequipoPrecios">#REF!</definedName>
    <definedName name="FinEVW">#REF!</definedName>
    <definedName name="FINI">#REF!</definedName>
    <definedName name="Finisher">#REF!</definedName>
    <definedName name="Finitems">#REF!</definedName>
    <definedName name="fk">#REF!</definedName>
    <definedName name="fkkkkkkkd">#REF!</definedName>
    <definedName name="fkkkkks25">#REF!</definedName>
    <definedName name="flq">#REF!</definedName>
    <definedName name="fm">#REF!</definedName>
    <definedName name="Fmonc">[179]MO_Fac_pres!$C$24</definedName>
    <definedName name="FO">'[95]CIRCUITOS CODENSA'!#REF!</definedName>
    <definedName name="FOBO105">#REF!</definedName>
    <definedName name="FOBO105US">#REF!</definedName>
    <definedName name="FOBO106">#REF!</definedName>
    <definedName name="FOBO106US">#REF!</definedName>
    <definedName name="FOBO107">#REF!</definedName>
    <definedName name="FOBO107US">#REF!</definedName>
    <definedName name="FOBO108">#REF!</definedName>
    <definedName name="FOBO108US">#REF!</definedName>
    <definedName name="FOBO5">[66]Items!$AC$15</definedName>
    <definedName name="FOBO5US">[66]Items!$AC$15</definedName>
    <definedName name="FOBO6">[66]Items!$AC$16</definedName>
    <definedName name="FOBO6US">[66]Items!$AC$15</definedName>
    <definedName name="FOBO7">[66]Items!$AC$17</definedName>
    <definedName name="FOBO7US">[66]Items!$AC$15</definedName>
    <definedName name="FOBO8">[66]Items!$AC$18</definedName>
    <definedName name="FOBO8US">[66]Items!$AC$15</definedName>
    <definedName name="fomulario3" localSheetId="1">#REF!</definedName>
    <definedName name="fomulario3">#REF!</definedName>
    <definedName name="FONDOPEN">#REF!</definedName>
    <definedName name="FORC12">[180]BASE!$D$459</definedName>
    <definedName name="FORC15">[180]BASE!$D$460</definedName>
    <definedName name="FORM3">[26]BASE!$D$431</definedName>
    <definedName name="FORMA" localSheetId="1">[16]BASE!$D$471</definedName>
    <definedName name="FORMA">#REF!</definedName>
    <definedName name="FORMACOL">#REF!</definedName>
    <definedName name="FORMALE">#REF!</definedName>
    <definedName name="Formaleta" localSheetId="1">'[56]LISTADO DE MATERIALES Y EQUIPOS'!$B$45</definedName>
    <definedName name="Formaleta">'[57]LISTADO DE MATERIALES Y EQUIPOS'!$B$45</definedName>
    <definedName name="Formaletas">#REF!</definedName>
    <definedName name="FORMALETAVISTA">[67]MATERIALES!$C$33</definedName>
    <definedName name="FORMALOSA">#REF!</definedName>
    <definedName name="Format">#REF!</definedName>
    <definedName name="Formato">#REF!</definedName>
    <definedName name="FORMAV">#REF!</definedName>
    <definedName name="FORMAVIGACIMIEN">#REF!</definedName>
    <definedName name="FORMAZAPATA">#REF!</definedName>
    <definedName name="FORMH">[16]BASE!$D$474</definedName>
    <definedName name="FORMH12">[180]BASE!$D$458</definedName>
    <definedName name="FORMM">[26]BASE!$D$426</definedName>
    <definedName name="Formulario">+[181]Formular!$B$7:$G$71</definedName>
    <definedName name="formularioCantidades" localSheetId="1">#REF!</definedName>
    <definedName name="formularioCantidades">#REF!</definedName>
    <definedName name="FOTO">#REF!</definedName>
    <definedName name="FOTOS" localSheetId="2">[182]!absc</definedName>
    <definedName name="FOTOS" localSheetId="12">[182]!absc</definedName>
    <definedName name="FOTOS" localSheetId="11">[182]!absc</definedName>
    <definedName name="FOTOS" localSheetId="13">[182]!absc</definedName>
    <definedName name="FOTOS" localSheetId="14">[182]!absc</definedName>
    <definedName name="FOTOS" localSheetId="15">[182]!absc</definedName>
    <definedName name="FOTOS" localSheetId="3">[182]!absc</definedName>
    <definedName name="FOTOS" localSheetId="4">[182]!absc</definedName>
    <definedName name="FOTOS" localSheetId="5">[182]!absc</definedName>
    <definedName name="FOTOS" localSheetId="6">[182]!absc</definedName>
    <definedName name="FOTOS" localSheetId="7">[182]!absc</definedName>
    <definedName name="FOTOS" localSheetId="8">[182]!absc</definedName>
    <definedName name="FOTOS" localSheetId="9">[182]!absc</definedName>
    <definedName name="FOTOS" localSheetId="10">[182]!absc</definedName>
    <definedName name="FOTOS" localSheetId="16">[182]!absc</definedName>
    <definedName name="FOTOS" localSheetId="17">[182]!absc</definedName>
    <definedName name="FOTOS" localSheetId="18">[182]!absc</definedName>
    <definedName name="FOTOS" localSheetId="19">[182]!absc</definedName>
    <definedName name="FOTOS" localSheetId="20">[182]!absc</definedName>
    <definedName name="FOTOS" localSheetId="21">[182]!absc</definedName>
    <definedName name="FOTOS" localSheetId="22">[182]!absc</definedName>
    <definedName name="FOTOS" localSheetId="23">[182]!absc</definedName>
    <definedName name="FOTOS" localSheetId="24">[182]!absc</definedName>
    <definedName name="FOTOS">[182]!absc</definedName>
    <definedName name="fp">#REF!</definedName>
    <definedName name="FPmonc" localSheetId="1">#REF!</definedName>
    <definedName name="FPmonc">#REF!</definedName>
    <definedName name="FPprof" localSheetId="1">#REF!</definedName>
    <definedName name="FPprof">#REF!</definedName>
    <definedName name="Fpro">[179]MO_Fac_pres!$C$13</definedName>
    <definedName name="FRANCIA">#REF!</definedName>
    <definedName name="FRANCO">#REF!</definedName>
    <definedName name="frbgsd" localSheetId="2" hidden="1">{"TAB1",#N/A,TRUE,"GENERAL";"TAB2",#N/A,TRUE,"GENERAL";"TAB3",#N/A,TRUE,"GENERAL";"TAB4",#N/A,TRUE,"GENERAL";"TAB5",#N/A,TRUE,"GENERAL"}</definedName>
    <definedName name="frbgsd" localSheetId="3" hidden="1">{"TAB1",#N/A,TRUE,"GENERAL";"TAB2",#N/A,TRUE,"GENERAL";"TAB3",#N/A,TRUE,"GENERAL";"TAB4",#N/A,TRUE,"GENERAL";"TAB5",#N/A,TRUE,"GENERAL"}</definedName>
    <definedName name="frbgsd" localSheetId="4" hidden="1">{"TAB1",#N/A,TRUE,"GENERAL";"TAB2",#N/A,TRUE,"GENERAL";"TAB3",#N/A,TRUE,"GENERAL";"TAB4",#N/A,TRUE,"GENERAL";"TAB5",#N/A,TRUE,"GENERAL"}</definedName>
    <definedName name="frbgsd" localSheetId="5" hidden="1">{"TAB1",#N/A,TRUE,"GENERAL";"TAB2",#N/A,TRUE,"GENERAL";"TAB3",#N/A,TRUE,"GENERAL";"TAB4",#N/A,TRUE,"GENERAL";"TAB5",#N/A,TRUE,"GENERAL"}</definedName>
    <definedName name="frbgsd" localSheetId="8" hidden="1">{"TAB1",#N/A,TRUE,"GENERAL";"TAB2",#N/A,TRUE,"GENERAL";"TAB3",#N/A,TRUE,"GENERAL";"TAB4",#N/A,TRUE,"GENERAL";"TAB5",#N/A,TRUE,"GENERAL"}</definedName>
    <definedName name="frbgsd" localSheetId="16" hidden="1">{"TAB1",#N/A,TRUE,"GENERAL";"TAB2",#N/A,TRUE,"GENERAL";"TAB3",#N/A,TRUE,"GENERAL";"TAB4",#N/A,TRUE,"GENERAL";"TAB5",#N/A,TRUE,"GENERAL"}</definedName>
    <definedName name="frbgsd" localSheetId="17" hidden="1">{"TAB1",#N/A,TRUE,"GENERAL";"TAB2",#N/A,TRUE,"GENERAL";"TAB3",#N/A,TRUE,"GENERAL";"TAB4",#N/A,TRUE,"GENERAL";"TAB5",#N/A,TRUE,"GENERAL"}</definedName>
    <definedName name="frbgsd" localSheetId="18" hidden="1">{"TAB1",#N/A,TRUE,"GENERAL";"TAB2",#N/A,TRUE,"GENERAL";"TAB3",#N/A,TRUE,"GENERAL";"TAB4",#N/A,TRUE,"GENERAL";"TAB5",#N/A,TRUE,"GENERAL"}</definedName>
    <definedName name="frbgsd" localSheetId="1" hidden="1">{"TAB1",#N/A,TRUE,"GENERAL";"TAB2",#N/A,TRUE,"GENERAL";"TAB3",#N/A,TRUE,"GENERAL";"TAB4",#N/A,TRUE,"GENERAL";"TAB5",#N/A,TRUE,"GENERAL"}</definedName>
    <definedName name="frbgsd" hidden="1">{"TAB1",#N/A,TRUE,"GENERAL";"TAB2",#N/A,TRUE,"GENERAL";"TAB3",#N/A,TRUE,"GENERAL";"TAB4",#N/A,TRUE,"GENERAL";"TAB5",#N/A,TRUE,"GENERAL"}</definedName>
    <definedName name="FRE">[183]Data!$H$8</definedName>
    <definedName name="fred">#REF!</definedName>
    <definedName name="frefr" localSheetId="2" hidden="1">{"via1",#N/A,TRUE,"general";"via2",#N/A,TRUE,"general";"via3",#N/A,TRUE,"general"}</definedName>
    <definedName name="frefr" localSheetId="3" hidden="1">{"via1",#N/A,TRUE,"general";"via2",#N/A,TRUE,"general";"via3",#N/A,TRUE,"general"}</definedName>
    <definedName name="frefr" localSheetId="4" hidden="1">{"via1",#N/A,TRUE,"general";"via2",#N/A,TRUE,"general";"via3",#N/A,TRUE,"general"}</definedName>
    <definedName name="frefr" localSheetId="5" hidden="1">{"via1",#N/A,TRUE,"general";"via2",#N/A,TRUE,"general";"via3",#N/A,TRUE,"general"}</definedName>
    <definedName name="frefr" localSheetId="8" hidden="1">{"via1",#N/A,TRUE,"general";"via2",#N/A,TRUE,"general";"via3",#N/A,TRUE,"general"}</definedName>
    <definedName name="frefr" localSheetId="16" hidden="1">{"via1",#N/A,TRUE,"general";"via2",#N/A,TRUE,"general";"via3",#N/A,TRUE,"general"}</definedName>
    <definedName name="frefr" localSheetId="17" hidden="1">{"via1",#N/A,TRUE,"general";"via2",#N/A,TRUE,"general";"via3",#N/A,TRUE,"general"}</definedName>
    <definedName name="frefr" localSheetId="18" hidden="1">{"via1",#N/A,TRUE,"general";"via2",#N/A,TRUE,"general";"via3",#N/A,TRUE,"general"}</definedName>
    <definedName name="frefr" localSheetId="1" hidden="1">{"via1",#N/A,TRUE,"general";"via2",#N/A,TRUE,"general";"via3",#N/A,TRUE,"general"}</definedName>
    <definedName name="frefr" hidden="1">{"via1",#N/A,TRUE,"general";"via2",#N/A,TRUE,"general";"via3",#N/A,TRUE,"general"}</definedName>
    <definedName name="fres">#REF!</definedName>
    <definedName name="frfa" localSheetId="2" hidden="1">{"via1",#N/A,TRUE,"general";"via2",#N/A,TRUE,"general";"via3",#N/A,TRUE,"general"}</definedName>
    <definedName name="frfa" localSheetId="3" hidden="1">{"via1",#N/A,TRUE,"general";"via2",#N/A,TRUE,"general";"via3",#N/A,TRUE,"general"}</definedName>
    <definedName name="frfa" localSheetId="4" hidden="1">{"via1",#N/A,TRUE,"general";"via2",#N/A,TRUE,"general";"via3",#N/A,TRUE,"general"}</definedName>
    <definedName name="frfa" localSheetId="5" hidden="1">{"via1",#N/A,TRUE,"general";"via2",#N/A,TRUE,"general";"via3",#N/A,TRUE,"general"}</definedName>
    <definedName name="frfa" localSheetId="8" hidden="1">{"via1",#N/A,TRUE,"general";"via2",#N/A,TRUE,"general";"via3",#N/A,TRUE,"general"}</definedName>
    <definedName name="frfa" localSheetId="16" hidden="1">{"via1",#N/A,TRUE,"general";"via2",#N/A,TRUE,"general";"via3",#N/A,TRUE,"general"}</definedName>
    <definedName name="frfa" localSheetId="17" hidden="1">{"via1",#N/A,TRUE,"general";"via2",#N/A,TRUE,"general";"via3",#N/A,TRUE,"general"}</definedName>
    <definedName name="frfa" localSheetId="18" hidden="1">{"via1",#N/A,TRUE,"general";"via2",#N/A,TRUE,"general";"via3",#N/A,TRUE,"general"}</definedName>
    <definedName name="frfa" localSheetId="1" hidden="1">{"via1",#N/A,TRUE,"general";"via2",#N/A,TRUE,"general";"via3",#N/A,TRUE,"general"}</definedName>
    <definedName name="frfa" hidden="1">{"via1",#N/A,TRUE,"general";"via2",#N/A,TRUE,"general";"via3",#N/A,TRUE,"general"}</definedName>
    <definedName name="frfr" localSheetId="2" hidden="1">{"TAB1",#N/A,TRUE,"GENERAL";"TAB2",#N/A,TRUE,"GENERAL";"TAB3",#N/A,TRUE,"GENERAL";"TAB4",#N/A,TRUE,"GENERAL";"TAB5",#N/A,TRUE,"GENERAL"}</definedName>
    <definedName name="frfr" localSheetId="3" hidden="1">{"TAB1",#N/A,TRUE,"GENERAL";"TAB2",#N/A,TRUE,"GENERAL";"TAB3",#N/A,TRUE,"GENERAL";"TAB4",#N/A,TRUE,"GENERAL";"TAB5",#N/A,TRUE,"GENERAL"}</definedName>
    <definedName name="frfr" localSheetId="4" hidden="1">{"TAB1",#N/A,TRUE,"GENERAL";"TAB2",#N/A,TRUE,"GENERAL";"TAB3",#N/A,TRUE,"GENERAL";"TAB4",#N/A,TRUE,"GENERAL";"TAB5",#N/A,TRUE,"GENERAL"}</definedName>
    <definedName name="frfr" localSheetId="5" hidden="1">{"TAB1",#N/A,TRUE,"GENERAL";"TAB2",#N/A,TRUE,"GENERAL";"TAB3",#N/A,TRUE,"GENERAL";"TAB4",#N/A,TRUE,"GENERAL";"TAB5",#N/A,TRUE,"GENERAL"}</definedName>
    <definedName name="frfr" localSheetId="8" hidden="1">{"TAB1",#N/A,TRUE,"GENERAL";"TAB2",#N/A,TRUE,"GENERAL";"TAB3",#N/A,TRUE,"GENERAL";"TAB4",#N/A,TRUE,"GENERAL";"TAB5",#N/A,TRUE,"GENERAL"}</definedName>
    <definedName name="frfr" localSheetId="16" hidden="1">{"TAB1",#N/A,TRUE,"GENERAL";"TAB2",#N/A,TRUE,"GENERAL";"TAB3",#N/A,TRUE,"GENERAL";"TAB4",#N/A,TRUE,"GENERAL";"TAB5",#N/A,TRUE,"GENERAL"}</definedName>
    <definedName name="frfr" localSheetId="17" hidden="1">{"TAB1",#N/A,TRUE,"GENERAL";"TAB2",#N/A,TRUE,"GENERAL";"TAB3",#N/A,TRUE,"GENERAL";"TAB4",#N/A,TRUE,"GENERAL";"TAB5",#N/A,TRUE,"GENERAL"}</definedName>
    <definedName name="frfr" localSheetId="18" hidden="1">{"TAB1",#N/A,TRUE,"GENERAL";"TAB2",#N/A,TRUE,"GENERAL";"TAB3",#N/A,TRUE,"GENERAL";"TAB4",#N/A,TRUE,"GENERAL";"TAB5",#N/A,TRUE,"GENERAL"}</definedName>
    <definedName name="frfr" localSheetId="1" hidden="1">{"TAB1",#N/A,TRUE,"GENERAL";"TAB2",#N/A,TRUE,"GENERAL";"TAB3",#N/A,TRUE,"GENERAL";"TAB4",#N/A,TRUE,"GENERAL";"TAB5",#N/A,TRUE,"GENERAL"}</definedName>
    <definedName name="frfr" hidden="1">{"TAB1",#N/A,TRUE,"GENERAL";"TAB2",#N/A,TRUE,"GENERAL";"TAB3",#N/A,TRUE,"GENERAL";"TAB4",#N/A,TRUE,"GENERAL";"TAB5",#N/A,TRUE,"GENERAL"}</definedName>
    <definedName name="FS">#REF!</definedName>
    <definedName name="ft">[36]Dimensiones!$D$12</definedName>
    <definedName name="ftr">[183]Data!$H$10</definedName>
    <definedName name="fu" localSheetId="2">'1.1'!ERR</definedName>
    <definedName name="fu" localSheetId="3">'1.2'!ERR</definedName>
    <definedName name="fu" localSheetId="4">'1.3'!ERR</definedName>
    <definedName name="fu" localSheetId="5">'1.4'!ERR</definedName>
    <definedName name="fu" localSheetId="8">'1.7'!ERR</definedName>
    <definedName name="fu" localSheetId="16">'2.1'!ERR</definedName>
    <definedName name="fu" localSheetId="17">'2.2'!ERR</definedName>
    <definedName name="fu" localSheetId="18">'2.3'!ERR</definedName>
    <definedName name="fu" localSheetId="1">#N/A</definedName>
    <definedName name="fu">[0]!ERR</definedName>
    <definedName name="fue" localSheetId="2">#REF!</definedName>
    <definedName name="fue" localSheetId="3">#REF!</definedName>
    <definedName name="fue" localSheetId="4">#REF!</definedName>
    <definedName name="fue" localSheetId="5">#REF!</definedName>
    <definedName name="fue" localSheetId="8">#REF!</definedName>
    <definedName name="fue" localSheetId="16">#REF!</definedName>
    <definedName name="fue" localSheetId="17">#REF!</definedName>
    <definedName name="fue" localSheetId="18">#REF!</definedName>
    <definedName name="fue">#REF!</definedName>
    <definedName name="Full_Print" localSheetId="2">#REF!</definedName>
    <definedName name="Full_Print" localSheetId="3">#REF!</definedName>
    <definedName name="Full_Print" localSheetId="4">#REF!</definedName>
    <definedName name="Full_Print" localSheetId="5">#REF!</definedName>
    <definedName name="Full_Print" localSheetId="8">#REF!</definedName>
    <definedName name="Full_Print" localSheetId="16">#REF!</definedName>
    <definedName name="Full_Print" localSheetId="17">#REF!</definedName>
    <definedName name="Full_Print" localSheetId="18">#REF!</definedName>
    <definedName name="Full_Print">#REF!</definedName>
    <definedName name="fv">#REF!</definedName>
    <definedName name="fwff" localSheetId="2" hidden="1">{"via1",#N/A,TRUE,"general";"via2",#N/A,TRUE,"general";"via3",#N/A,TRUE,"general"}</definedName>
    <definedName name="fwff" localSheetId="3" hidden="1">{"via1",#N/A,TRUE,"general";"via2",#N/A,TRUE,"general";"via3",#N/A,TRUE,"general"}</definedName>
    <definedName name="fwff" localSheetId="4" hidden="1">{"via1",#N/A,TRUE,"general";"via2",#N/A,TRUE,"general";"via3",#N/A,TRUE,"general"}</definedName>
    <definedName name="fwff" localSheetId="5" hidden="1">{"via1",#N/A,TRUE,"general";"via2",#N/A,TRUE,"general";"via3",#N/A,TRUE,"general"}</definedName>
    <definedName name="fwff" localSheetId="8" hidden="1">{"via1",#N/A,TRUE,"general";"via2",#N/A,TRUE,"general";"via3",#N/A,TRUE,"general"}</definedName>
    <definedName name="fwff" localSheetId="16" hidden="1">{"via1",#N/A,TRUE,"general";"via2",#N/A,TRUE,"general";"via3",#N/A,TRUE,"general"}</definedName>
    <definedName name="fwff" localSheetId="17" hidden="1">{"via1",#N/A,TRUE,"general";"via2",#N/A,TRUE,"general";"via3",#N/A,TRUE,"general"}</definedName>
    <definedName name="fwff" localSheetId="18" hidden="1">{"via1",#N/A,TRUE,"general";"via2",#N/A,TRUE,"general";"via3",#N/A,TRUE,"general"}</definedName>
    <definedName name="fwff" localSheetId="1" hidden="1">{"via1",#N/A,TRUE,"general";"via2",#N/A,TRUE,"general";"via3",#N/A,TRUE,"general"}</definedName>
    <definedName name="fwff" hidden="1">{"via1",#N/A,TRUE,"general";"via2",#N/A,TRUE,"general";"via3",#N/A,TRUE,"general"}</definedName>
    <definedName name="fwwe" localSheetId="2" hidden="1">{"via1",#N/A,TRUE,"general";"via2",#N/A,TRUE,"general";"via3",#N/A,TRUE,"general"}</definedName>
    <definedName name="fwwe" localSheetId="3" hidden="1">{"via1",#N/A,TRUE,"general";"via2",#N/A,TRUE,"general";"via3",#N/A,TRUE,"general"}</definedName>
    <definedName name="fwwe" localSheetId="4" hidden="1">{"via1",#N/A,TRUE,"general";"via2",#N/A,TRUE,"general";"via3",#N/A,TRUE,"general"}</definedName>
    <definedName name="fwwe" localSheetId="5" hidden="1">{"via1",#N/A,TRUE,"general";"via2",#N/A,TRUE,"general";"via3",#N/A,TRUE,"general"}</definedName>
    <definedName name="fwwe" localSheetId="8" hidden="1">{"via1",#N/A,TRUE,"general";"via2",#N/A,TRUE,"general";"via3",#N/A,TRUE,"general"}</definedName>
    <definedName name="fwwe" localSheetId="16" hidden="1">{"via1",#N/A,TRUE,"general";"via2",#N/A,TRUE,"general";"via3",#N/A,TRUE,"general"}</definedName>
    <definedName name="fwwe" localSheetId="17" hidden="1">{"via1",#N/A,TRUE,"general";"via2",#N/A,TRUE,"general";"via3",#N/A,TRUE,"general"}</definedName>
    <definedName name="fwwe" localSheetId="18" hidden="1">{"via1",#N/A,TRUE,"general";"via2",#N/A,TRUE,"general";"via3",#N/A,TRUE,"general"}</definedName>
    <definedName name="fwwe" localSheetId="1" hidden="1">{"via1",#N/A,TRUE,"general";"via2",#N/A,TRUE,"general";"via3",#N/A,TRUE,"general"}</definedName>
    <definedName name="fwwe" hidden="1">{"via1",#N/A,TRUE,"general";"via2",#N/A,TRUE,"general";"via3",#N/A,TRUE,"general"}</definedName>
    <definedName name="FXBHDFHB">#REF!</definedName>
    <definedName name="fy">#REF!</definedName>
    <definedName name="g" localSheetId="1">#REF!</definedName>
    <definedName name="g">#REF!</definedName>
    <definedName name="G._Importación">#REF!</definedName>
    <definedName name="ga">#REF!</definedName>
    <definedName name="GAJ" localSheetId="1">#REF!</definedName>
    <definedName name="GAJ">#REF!</definedName>
    <definedName name="GALON">#REF!</definedName>
    <definedName name="GAS_MEDICINAL">[71]PRESUPUESTO!#REF!</definedName>
    <definedName name="GASO">[22]BASE!$D$481</definedName>
    <definedName name="GastosViajes">#REF!</definedName>
    <definedName name="GATO">[184]General!#REF!</definedName>
    <definedName name="gavion">#REF!</definedName>
    <definedName name="gb">#REF!</definedName>
    <definedName name="gbbfghghj" localSheetId="2" hidden="1">{"TAB1",#N/A,TRUE,"GENERAL";"TAB2",#N/A,TRUE,"GENERAL";"TAB3",#N/A,TRUE,"GENERAL";"TAB4",#N/A,TRUE,"GENERAL";"TAB5",#N/A,TRUE,"GENERAL"}</definedName>
    <definedName name="gbbfghghj" localSheetId="3" hidden="1">{"TAB1",#N/A,TRUE,"GENERAL";"TAB2",#N/A,TRUE,"GENERAL";"TAB3",#N/A,TRUE,"GENERAL";"TAB4",#N/A,TRUE,"GENERAL";"TAB5",#N/A,TRUE,"GENERAL"}</definedName>
    <definedName name="gbbfghghj" localSheetId="4" hidden="1">{"TAB1",#N/A,TRUE,"GENERAL";"TAB2",#N/A,TRUE,"GENERAL";"TAB3",#N/A,TRUE,"GENERAL";"TAB4",#N/A,TRUE,"GENERAL";"TAB5",#N/A,TRUE,"GENERAL"}</definedName>
    <definedName name="gbbfghghj" localSheetId="5" hidden="1">{"TAB1",#N/A,TRUE,"GENERAL";"TAB2",#N/A,TRUE,"GENERAL";"TAB3",#N/A,TRUE,"GENERAL";"TAB4",#N/A,TRUE,"GENERAL";"TAB5",#N/A,TRUE,"GENERAL"}</definedName>
    <definedName name="gbbfghghj" localSheetId="8" hidden="1">{"TAB1",#N/A,TRUE,"GENERAL";"TAB2",#N/A,TRUE,"GENERAL";"TAB3",#N/A,TRUE,"GENERAL";"TAB4",#N/A,TRUE,"GENERAL";"TAB5",#N/A,TRUE,"GENERAL"}</definedName>
    <definedName name="gbbfghghj" localSheetId="16" hidden="1">{"TAB1",#N/A,TRUE,"GENERAL";"TAB2",#N/A,TRUE,"GENERAL";"TAB3",#N/A,TRUE,"GENERAL";"TAB4",#N/A,TRUE,"GENERAL";"TAB5",#N/A,TRUE,"GENERAL"}</definedName>
    <definedName name="gbbfghghj" localSheetId="17" hidden="1">{"TAB1",#N/A,TRUE,"GENERAL";"TAB2",#N/A,TRUE,"GENERAL";"TAB3",#N/A,TRUE,"GENERAL";"TAB4",#N/A,TRUE,"GENERAL";"TAB5",#N/A,TRUE,"GENERAL"}</definedName>
    <definedName name="gbbfghghj" localSheetId="18" hidden="1">{"TAB1",#N/A,TRUE,"GENERAL";"TAB2",#N/A,TRUE,"GENERAL";"TAB3",#N/A,TRUE,"GENERAL";"TAB4",#N/A,TRUE,"GENERAL";"TAB5",#N/A,TRUE,"GENERAL"}</definedName>
    <definedName name="gbbfghghj" localSheetId="1" hidden="1">{"TAB1",#N/A,TRUE,"GENERAL";"TAB2",#N/A,TRUE,"GENERAL";"TAB3",#N/A,TRUE,"GENERAL";"TAB4",#N/A,TRUE,"GENERAL";"TAB5",#N/A,TRUE,"GENERAL"}</definedName>
    <definedName name="gbbfghghj" hidden="1">{"TAB1",#N/A,TRUE,"GENERAL";"TAB2",#N/A,TRUE,"GENERAL";"TAB3",#N/A,TRUE,"GENERAL";"TAB4",#N/A,TRUE,"GENERAL";"TAB5",#N/A,TRUE,"GENERAL"}</definedName>
    <definedName name="gbvhntgyjn" localSheetId="1">#REF!</definedName>
    <definedName name="gbvhntgyjn">#REF!</definedName>
    <definedName name="gc">#REF!</definedName>
    <definedName name="gd">#REF!</definedName>
    <definedName name="gddfgdfgdf">#REF!</definedName>
    <definedName name="GDG56_" localSheetId="1">#REF!</definedName>
    <definedName name="GDG56_">#REF!</definedName>
    <definedName name="GDG87_">#REF!</definedName>
    <definedName name="gdj">#REF!</definedName>
    <definedName name="gdt" localSheetId="2" hidden="1">{"TAB1",#N/A,TRUE,"GENERAL";"TAB2",#N/A,TRUE,"GENERAL";"TAB3",#N/A,TRUE,"GENERAL";"TAB4",#N/A,TRUE,"GENERAL";"TAB5",#N/A,TRUE,"GENERAL"}</definedName>
    <definedName name="gdt" localSheetId="3" hidden="1">{"TAB1",#N/A,TRUE,"GENERAL";"TAB2",#N/A,TRUE,"GENERAL";"TAB3",#N/A,TRUE,"GENERAL";"TAB4",#N/A,TRUE,"GENERAL";"TAB5",#N/A,TRUE,"GENERAL"}</definedName>
    <definedName name="gdt" localSheetId="4" hidden="1">{"TAB1",#N/A,TRUE,"GENERAL";"TAB2",#N/A,TRUE,"GENERAL";"TAB3",#N/A,TRUE,"GENERAL";"TAB4",#N/A,TRUE,"GENERAL";"TAB5",#N/A,TRUE,"GENERAL"}</definedName>
    <definedName name="gdt" localSheetId="5" hidden="1">{"TAB1",#N/A,TRUE,"GENERAL";"TAB2",#N/A,TRUE,"GENERAL";"TAB3",#N/A,TRUE,"GENERAL";"TAB4",#N/A,TRUE,"GENERAL";"TAB5",#N/A,TRUE,"GENERAL"}</definedName>
    <definedName name="gdt" localSheetId="8" hidden="1">{"TAB1",#N/A,TRUE,"GENERAL";"TAB2",#N/A,TRUE,"GENERAL";"TAB3",#N/A,TRUE,"GENERAL";"TAB4",#N/A,TRUE,"GENERAL";"TAB5",#N/A,TRUE,"GENERAL"}</definedName>
    <definedName name="gdt" localSheetId="16" hidden="1">{"TAB1",#N/A,TRUE,"GENERAL";"TAB2",#N/A,TRUE,"GENERAL";"TAB3",#N/A,TRUE,"GENERAL";"TAB4",#N/A,TRUE,"GENERAL";"TAB5",#N/A,TRUE,"GENERAL"}</definedName>
    <definedName name="gdt" localSheetId="17" hidden="1">{"TAB1",#N/A,TRUE,"GENERAL";"TAB2",#N/A,TRUE,"GENERAL";"TAB3",#N/A,TRUE,"GENERAL";"TAB4",#N/A,TRUE,"GENERAL";"TAB5",#N/A,TRUE,"GENERAL"}</definedName>
    <definedName name="gdt" localSheetId="18" hidden="1">{"TAB1",#N/A,TRUE,"GENERAL";"TAB2",#N/A,TRUE,"GENERAL";"TAB3",#N/A,TRUE,"GENERAL";"TAB4",#N/A,TRUE,"GENERAL";"TAB5",#N/A,TRUE,"GENERAL"}</definedName>
    <definedName name="gdt" localSheetId="1" hidden="1">{"TAB1",#N/A,TRUE,"GENERAL";"TAB2",#N/A,TRUE,"GENERAL";"TAB3",#N/A,TRUE,"GENERAL";"TAB4",#N/A,TRUE,"GENERAL";"TAB5",#N/A,TRUE,"GENERAL"}</definedName>
    <definedName name="gdt" hidden="1">{"TAB1",#N/A,TRUE,"GENERAL";"TAB2",#N/A,TRUE,"GENERAL";"TAB3",#N/A,TRUE,"GENERAL";"TAB4",#N/A,TRUE,"GENERAL";"TAB5",#N/A,TRUE,"GENERAL"}</definedName>
    <definedName name="geg" localSheetId="2" hidden="1">{"via1",#N/A,TRUE,"general";"via2",#N/A,TRUE,"general";"via3",#N/A,TRUE,"general"}</definedName>
    <definedName name="geg" localSheetId="3" hidden="1">{"via1",#N/A,TRUE,"general";"via2",#N/A,TRUE,"general";"via3",#N/A,TRUE,"general"}</definedName>
    <definedName name="geg" localSheetId="4" hidden="1">{"via1",#N/A,TRUE,"general";"via2",#N/A,TRUE,"general";"via3",#N/A,TRUE,"general"}</definedName>
    <definedName name="geg" localSheetId="5" hidden="1">{"via1",#N/A,TRUE,"general";"via2",#N/A,TRUE,"general";"via3",#N/A,TRUE,"general"}</definedName>
    <definedName name="geg" localSheetId="8" hidden="1">{"via1",#N/A,TRUE,"general";"via2",#N/A,TRUE,"general";"via3",#N/A,TRUE,"general"}</definedName>
    <definedName name="geg" localSheetId="16" hidden="1">{"via1",#N/A,TRUE,"general";"via2",#N/A,TRUE,"general";"via3",#N/A,TRUE,"general"}</definedName>
    <definedName name="geg" localSheetId="17" hidden="1">{"via1",#N/A,TRUE,"general";"via2",#N/A,TRUE,"general";"via3",#N/A,TRUE,"general"}</definedName>
    <definedName name="geg" localSheetId="18" hidden="1">{"via1",#N/A,TRUE,"general";"via2",#N/A,TRUE,"general";"via3",#N/A,TRUE,"general"}</definedName>
    <definedName name="geg" localSheetId="1" hidden="1">{"via1",#N/A,TRUE,"general";"via2",#N/A,TRUE,"general";"via3",#N/A,TRUE,"general"}</definedName>
    <definedName name="geg" hidden="1">{"via1",#N/A,TRUE,"general";"via2",#N/A,TRUE,"general";"via3",#N/A,TRUE,"general"}</definedName>
    <definedName name="Generación_de_análisis_de_precios_Unitarios.">#REF!</definedName>
    <definedName name="GENERAL">#REF!</definedName>
    <definedName name="GEO">#REF!</definedName>
    <definedName name="Geosinteticos">#REF!</definedName>
    <definedName name="GEOT">[26]BASE!$D$356</definedName>
    <definedName name="Geotex" localSheetId="1">#REF!</definedName>
    <definedName name="Geotex">#REF!</definedName>
    <definedName name="geotextil">#REF!</definedName>
    <definedName name="gerg" localSheetId="2" hidden="1">{"TAB1",#N/A,TRUE,"GENERAL";"TAB2",#N/A,TRUE,"GENERAL";"TAB3",#N/A,TRUE,"GENERAL";"TAB4",#N/A,TRUE,"GENERAL";"TAB5",#N/A,TRUE,"GENERAL"}</definedName>
    <definedName name="gerg" localSheetId="3" hidden="1">{"TAB1",#N/A,TRUE,"GENERAL";"TAB2",#N/A,TRUE,"GENERAL";"TAB3",#N/A,TRUE,"GENERAL";"TAB4",#N/A,TRUE,"GENERAL";"TAB5",#N/A,TRUE,"GENERAL"}</definedName>
    <definedName name="gerg" localSheetId="4" hidden="1">{"TAB1",#N/A,TRUE,"GENERAL";"TAB2",#N/A,TRUE,"GENERAL";"TAB3",#N/A,TRUE,"GENERAL";"TAB4",#N/A,TRUE,"GENERAL";"TAB5",#N/A,TRUE,"GENERAL"}</definedName>
    <definedName name="gerg" localSheetId="5" hidden="1">{"TAB1",#N/A,TRUE,"GENERAL";"TAB2",#N/A,TRUE,"GENERAL";"TAB3",#N/A,TRUE,"GENERAL";"TAB4",#N/A,TRUE,"GENERAL";"TAB5",#N/A,TRUE,"GENERAL"}</definedName>
    <definedName name="gerg" localSheetId="8" hidden="1">{"TAB1",#N/A,TRUE,"GENERAL";"TAB2",#N/A,TRUE,"GENERAL";"TAB3",#N/A,TRUE,"GENERAL";"TAB4",#N/A,TRUE,"GENERAL";"TAB5",#N/A,TRUE,"GENERAL"}</definedName>
    <definedName name="gerg" localSheetId="16" hidden="1">{"TAB1",#N/A,TRUE,"GENERAL";"TAB2",#N/A,TRUE,"GENERAL";"TAB3",#N/A,TRUE,"GENERAL";"TAB4",#N/A,TRUE,"GENERAL";"TAB5",#N/A,TRUE,"GENERAL"}</definedName>
    <definedName name="gerg" localSheetId="17" hidden="1">{"TAB1",#N/A,TRUE,"GENERAL";"TAB2",#N/A,TRUE,"GENERAL";"TAB3",#N/A,TRUE,"GENERAL";"TAB4",#N/A,TRUE,"GENERAL";"TAB5",#N/A,TRUE,"GENERAL"}</definedName>
    <definedName name="gerg" localSheetId="18" hidden="1">{"TAB1",#N/A,TRUE,"GENERAL";"TAB2",#N/A,TRUE,"GENERAL";"TAB3",#N/A,TRUE,"GENERAL";"TAB4",#N/A,TRUE,"GENERAL";"TAB5",#N/A,TRUE,"GENERAL"}</definedName>
    <definedName name="gerg" localSheetId="1" hidden="1">{"TAB1",#N/A,TRUE,"GENERAL";"TAB2",#N/A,TRUE,"GENERAL";"TAB3",#N/A,TRUE,"GENERAL";"TAB4",#N/A,TRUE,"GENERAL";"TAB5",#N/A,TRUE,"GENERAL"}</definedName>
    <definedName name="gerg" hidden="1">{"TAB1",#N/A,TRUE,"GENERAL";"TAB2",#N/A,TRUE,"GENERAL";"TAB3",#N/A,TRUE,"GENERAL";"TAB4",#N/A,TRUE,"GENERAL";"TAB5",#N/A,TRUE,"GENERAL"}</definedName>
    <definedName name="gerg54" localSheetId="2" hidden="1">{"via1",#N/A,TRUE,"general";"via2",#N/A,TRUE,"general";"via3",#N/A,TRUE,"general"}</definedName>
    <definedName name="gerg54" localSheetId="3" hidden="1">{"via1",#N/A,TRUE,"general";"via2",#N/A,TRUE,"general";"via3",#N/A,TRUE,"general"}</definedName>
    <definedName name="gerg54" localSheetId="4" hidden="1">{"via1",#N/A,TRUE,"general";"via2",#N/A,TRUE,"general";"via3",#N/A,TRUE,"general"}</definedName>
    <definedName name="gerg54" localSheetId="5" hidden="1">{"via1",#N/A,TRUE,"general";"via2",#N/A,TRUE,"general";"via3",#N/A,TRUE,"general"}</definedName>
    <definedName name="gerg54" localSheetId="8" hidden="1">{"via1",#N/A,TRUE,"general";"via2",#N/A,TRUE,"general";"via3",#N/A,TRUE,"general"}</definedName>
    <definedName name="gerg54" localSheetId="16" hidden="1">{"via1",#N/A,TRUE,"general";"via2",#N/A,TRUE,"general";"via3",#N/A,TRUE,"general"}</definedName>
    <definedName name="gerg54" localSheetId="17" hidden="1">{"via1",#N/A,TRUE,"general";"via2",#N/A,TRUE,"general";"via3",#N/A,TRUE,"general"}</definedName>
    <definedName name="gerg54" localSheetId="18" hidden="1">{"via1",#N/A,TRUE,"general";"via2",#N/A,TRUE,"general";"via3",#N/A,TRUE,"general"}</definedName>
    <definedName name="gerg54" localSheetId="1" hidden="1">{"via1",#N/A,TRUE,"general";"via2",#N/A,TRUE,"general";"via3",#N/A,TRUE,"general"}</definedName>
    <definedName name="gerg54" hidden="1">{"via1",#N/A,TRUE,"general";"via2",#N/A,TRUE,"general";"via3",#N/A,TRUE,"general"}</definedName>
    <definedName name="gergew" localSheetId="2" hidden="1">{"TAB1",#N/A,TRUE,"GENERAL";"TAB2",#N/A,TRUE,"GENERAL";"TAB3",#N/A,TRUE,"GENERAL";"TAB4",#N/A,TRUE,"GENERAL";"TAB5",#N/A,TRUE,"GENERAL"}</definedName>
    <definedName name="gergew" localSheetId="3" hidden="1">{"TAB1",#N/A,TRUE,"GENERAL";"TAB2",#N/A,TRUE,"GENERAL";"TAB3",#N/A,TRUE,"GENERAL";"TAB4",#N/A,TRUE,"GENERAL";"TAB5",#N/A,TRUE,"GENERAL"}</definedName>
    <definedName name="gergew" localSheetId="4" hidden="1">{"TAB1",#N/A,TRUE,"GENERAL";"TAB2",#N/A,TRUE,"GENERAL";"TAB3",#N/A,TRUE,"GENERAL";"TAB4",#N/A,TRUE,"GENERAL";"TAB5",#N/A,TRUE,"GENERAL"}</definedName>
    <definedName name="gergew" localSheetId="5" hidden="1">{"TAB1",#N/A,TRUE,"GENERAL";"TAB2",#N/A,TRUE,"GENERAL";"TAB3",#N/A,TRUE,"GENERAL";"TAB4",#N/A,TRUE,"GENERAL";"TAB5",#N/A,TRUE,"GENERAL"}</definedName>
    <definedName name="gergew" localSheetId="8" hidden="1">{"TAB1",#N/A,TRUE,"GENERAL";"TAB2",#N/A,TRUE,"GENERAL";"TAB3",#N/A,TRUE,"GENERAL";"TAB4",#N/A,TRUE,"GENERAL";"TAB5",#N/A,TRUE,"GENERAL"}</definedName>
    <definedName name="gergew" localSheetId="16" hidden="1">{"TAB1",#N/A,TRUE,"GENERAL";"TAB2",#N/A,TRUE,"GENERAL";"TAB3",#N/A,TRUE,"GENERAL";"TAB4",#N/A,TRUE,"GENERAL";"TAB5",#N/A,TRUE,"GENERAL"}</definedName>
    <definedName name="gergew" localSheetId="17" hidden="1">{"TAB1",#N/A,TRUE,"GENERAL";"TAB2",#N/A,TRUE,"GENERAL";"TAB3",#N/A,TRUE,"GENERAL";"TAB4",#N/A,TRUE,"GENERAL";"TAB5",#N/A,TRUE,"GENERAL"}</definedName>
    <definedName name="gergew" localSheetId="18" hidden="1">{"TAB1",#N/A,TRUE,"GENERAL";"TAB2",#N/A,TRUE,"GENERAL";"TAB3",#N/A,TRUE,"GENERAL";"TAB4",#N/A,TRUE,"GENERAL";"TAB5",#N/A,TRUE,"GENERAL"}</definedName>
    <definedName name="gergew" localSheetId="1" hidden="1">{"TAB1",#N/A,TRUE,"GENERAL";"TAB2",#N/A,TRUE,"GENERAL";"TAB3",#N/A,TRUE,"GENERAL";"TAB4",#N/A,TRUE,"GENERAL";"TAB5",#N/A,TRUE,"GENERAL"}</definedName>
    <definedName name="gergew" hidden="1">{"TAB1",#N/A,TRUE,"GENERAL";"TAB2",#N/A,TRUE,"GENERAL";"TAB3",#N/A,TRUE,"GENERAL";"TAB4",#N/A,TRUE,"GENERAL";"TAB5",#N/A,TRUE,"GENERAL"}</definedName>
    <definedName name="gergw" localSheetId="2" hidden="1">{"TAB1",#N/A,TRUE,"GENERAL";"TAB2",#N/A,TRUE,"GENERAL";"TAB3",#N/A,TRUE,"GENERAL";"TAB4",#N/A,TRUE,"GENERAL";"TAB5",#N/A,TRUE,"GENERAL"}</definedName>
    <definedName name="gergw" localSheetId="3" hidden="1">{"TAB1",#N/A,TRUE,"GENERAL";"TAB2",#N/A,TRUE,"GENERAL";"TAB3",#N/A,TRUE,"GENERAL";"TAB4",#N/A,TRUE,"GENERAL";"TAB5",#N/A,TRUE,"GENERAL"}</definedName>
    <definedName name="gergw" localSheetId="4" hidden="1">{"TAB1",#N/A,TRUE,"GENERAL";"TAB2",#N/A,TRUE,"GENERAL";"TAB3",#N/A,TRUE,"GENERAL";"TAB4",#N/A,TRUE,"GENERAL";"TAB5",#N/A,TRUE,"GENERAL"}</definedName>
    <definedName name="gergw" localSheetId="5" hidden="1">{"TAB1",#N/A,TRUE,"GENERAL";"TAB2",#N/A,TRUE,"GENERAL";"TAB3",#N/A,TRUE,"GENERAL";"TAB4",#N/A,TRUE,"GENERAL";"TAB5",#N/A,TRUE,"GENERAL"}</definedName>
    <definedName name="gergw" localSheetId="8" hidden="1">{"TAB1",#N/A,TRUE,"GENERAL";"TAB2",#N/A,TRUE,"GENERAL";"TAB3",#N/A,TRUE,"GENERAL";"TAB4",#N/A,TRUE,"GENERAL";"TAB5",#N/A,TRUE,"GENERAL"}</definedName>
    <definedName name="gergw" localSheetId="16" hidden="1">{"TAB1",#N/A,TRUE,"GENERAL";"TAB2",#N/A,TRUE,"GENERAL";"TAB3",#N/A,TRUE,"GENERAL";"TAB4",#N/A,TRUE,"GENERAL";"TAB5",#N/A,TRUE,"GENERAL"}</definedName>
    <definedName name="gergw" localSheetId="17" hidden="1">{"TAB1",#N/A,TRUE,"GENERAL";"TAB2",#N/A,TRUE,"GENERAL";"TAB3",#N/A,TRUE,"GENERAL";"TAB4",#N/A,TRUE,"GENERAL";"TAB5",#N/A,TRUE,"GENERAL"}</definedName>
    <definedName name="gergw" localSheetId="18" hidden="1">{"TAB1",#N/A,TRUE,"GENERAL";"TAB2",#N/A,TRUE,"GENERAL";"TAB3",#N/A,TRUE,"GENERAL";"TAB4",#N/A,TRUE,"GENERAL";"TAB5",#N/A,TRUE,"GENERAL"}</definedName>
    <definedName name="gergw" localSheetId="1" hidden="1">{"TAB1",#N/A,TRUE,"GENERAL";"TAB2",#N/A,TRUE,"GENERAL";"TAB3",#N/A,TRUE,"GENERAL";"TAB4",#N/A,TRUE,"GENERAL";"TAB5",#N/A,TRUE,"GENERAL"}</definedName>
    <definedName name="gergw" hidden="1">{"TAB1",#N/A,TRUE,"GENERAL";"TAB2",#N/A,TRUE,"GENERAL";"TAB3",#N/A,TRUE,"GENERAL";"TAB4",#N/A,TRUE,"GENERAL";"TAB5",#N/A,TRUE,"GENERAL"}</definedName>
    <definedName name="gf">#REF!</definedName>
    <definedName name="gfd" localSheetId="2" hidden="1">{"TAB1",#N/A,TRUE,"GENERAL";"TAB2",#N/A,TRUE,"GENERAL";"TAB3",#N/A,TRUE,"GENERAL";"TAB4",#N/A,TRUE,"GENERAL";"TAB5",#N/A,TRUE,"GENERAL"}</definedName>
    <definedName name="gfd" localSheetId="3" hidden="1">{"TAB1",#N/A,TRUE,"GENERAL";"TAB2",#N/A,TRUE,"GENERAL";"TAB3",#N/A,TRUE,"GENERAL";"TAB4",#N/A,TRUE,"GENERAL";"TAB5",#N/A,TRUE,"GENERAL"}</definedName>
    <definedName name="gfd" localSheetId="4" hidden="1">{"TAB1",#N/A,TRUE,"GENERAL";"TAB2",#N/A,TRUE,"GENERAL";"TAB3",#N/A,TRUE,"GENERAL";"TAB4",#N/A,TRUE,"GENERAL";"TAB5",#N/A,TRUE,"GENERAL"}</definedName>
    <definedName name="gfd" localSheetId="5" hidden="1">{"TAB1",#N/A,TRUE,"GENERAL";"TAB2",#N/A,TRUE,"GENERAL";"TAB3",#N/A,TRUE,"GENERAL";"TAB4",#N/A,TRUE,"GENERAL";"TAB5",#N/A,TRUE,"GENERAL"}</definedName>
    <definedName name="gfd" localSheetId="8" hidden="1">{"TAB1",#N/A,TRUE,"GENERAL";"TAB2",#N/A,TRUE,"GENERAL";"TAB3",#N/A,TRUE,"GENERAL";"TAB4",#N/A,TRUE,"GENERAL";"TAB5",#N/A,TRUE,"GENERAL"}</definedName>
    <definedName name="gfd" localSheetId="16" hidden="1">{"TAB1",#N/A,TRUE,"GENERAL";"TAB2",#N/A,TRUE,"GENERAL";"TAB3",#N/A,TRUE,"GENERAL";"TAB4",#N/A,TRUE,"GENERAL";"TAB5",#N/A,TRUE,"GENERAL"}</definedName>
    <definedName name="gfd" localSheetId="17" hidden="1">{"TAB1",#N/A,TRUE,"GENERAL";"TAB2",#N/A,TRUE,"GENERAL";"TAB3",#N/A,TRUE,"GENERAL";"TAB4",#N/A,TRUE,"GENERAL";"TAB5",#N/A,TRUE,"GENERAL"}</definedName>
    <definedName name="gfd" localSheetId="18" hidden="1">{"TAB1",#N/A,TRUE,"GENERAL";"TAB2",#N/A,TRUE,"GENERAL";"TAB3",#N/A,TRUE,"GENERAL";"TAB4",#N/A,TRUE,"GENERAL";"TAB5",#N/A,TRUE,"GENERAL"}</definedName>
    <definedName name="gfd" localSheetId="1" hidden="1">{"TAB1",#N/A,TRUE,"GENERAL";"TAB2",#N/A,TRUE,"GENERAL";"TAB3",#N/A,TRUE,"GENERAL";"TAB4",#N/A,TRUE,"GENERAL";"TAB5",#N/A,TRUE,"GENERAL"}</definedName>
    <definedName name="gfd" hidden="1">{"TAB1",#N/A,TRUE,"GENERAL";"TAB2",#N/A,TRUE,"GENERAL";"TAB3",#N/A,TRUE,"GENERAL";"TAB4",#N/A,TRUE,"GENERAL";"TAB5",#N/A,TRUE,"GENERAL"}</definedName>
    <definedName name="gfdg" localSheetId="2" hidden="1">{"via1",#N/A,TRUE,"general";"via2",#N/A,TRUE,"general";"via3",#N/A,TRUE,"general"}</definedName>
    <definedName name="gfdg" localSheetId="3" hidden="1">{"via1",#N/A,TRUE,"general";"via2",#N/A,TRUE,"general";"via3",#N/A,TRUE,"general"}</definedName>
    <definedName name="gfdg" localSheetId="4" hidden="1">{"via1",#N/A,TRUE,"general";"via2",#N/A,TRUE,"general";"via3",#N/A,TRUE,"general"}</definedName>
    <definedName name="gfdg" localSheetId="5" hidden="1">{"via1",#N/A,TRUE,"general";"via2",#N/A,TRUE,"general";"via3",#N/A,TRUE,"general"}</definedName>
    <definedName name="gfdg" localSheetId="8" hidden="1">{"via1",#N/A,TRUE,"general";"via2",#N/A,TRUE,"general";"via3",#N/A,TRUE,"general"}</definedName>
    <definedName name="gfdg" localSheetId="16" hidden="1">{"via1",#N/A,TRUE,"general";"via2",#N/A,TRUE,"general";"via3",#N/A,TRUE,"general"}</definedName>
    <definedName name="gfdg" localSheetId="17" hidden="1">{"via1",#N/A,TRUE,"general";"via2",#N/A,TRUE,"general";"via3",#N/A,TRUE,"general"}</definedName>
    <definedName name="gfdg" localSheetId="18" hidden="1">{"via1",#N/A,TRUE,"general";"via2",#N/A,TRUE,"general";"via3",#N/A,TRUE,"general"}</definedName>
    <definedName name="gfdg" localSheetId="1" hidden="1">{"via1",#N/A,TRUE,"general";"via2",#N/A,TRUE,"general";"via3",#N/A,TRUE,"general"}</definedName>
    <definedName name="gfdg" hidden="1">{"via1",#N/A,TRUE,"general";"via2",#N/A,TRUE,"general";"via3",#N/A,TRUE,"general"}</definedName>
    <definedName name="gfgfgr" localSheetId="2" hidden="1">{"via1",#N/A,TRUE,"general";"via2",#N/A,TRUE,"general";"via3",#N/A,TRUE,"general"}</definedName>
    <definedName name="gfgfgr" localSheetId="3" hidden="1">{"via1",#N/A,TRUE,"general";"via2",#N/A,TRUE,"general";"via3",#N/A,TRUE,"general"}</definedName>
    <definedName name="gfgfgr" localSheetId="4" hidden="1">{"via1",#N/A,TRUE,"general";"via2",#N/A,TRUE,"general";"via3",#N/A,TRUE,"general"}</definedName>
    <definedName name="gfgfgr" localSheetId="5" hidden="1">{"via1",#N/A,TRUE,"general";"via2",#N/A,TRUE,"general";"via3",#N/A,TRUE,"general"}</definedName>
    <definedName name="gfgfgr" localSheetId="8" hidden="1">{"via1",#N/A,TRUE,"general";"via2",#N/A,TRUE,"general";"via3",#N/A,TRUE,"general"}</definedName>
    <definedName name="gfgfgr" localSheetId="16" hidden="1">{"via1",#N/A,TRUE,"general";"via2",#N/A,TRUE,"general";"via3",#N/A,TRUE,"general"}</definedName>
    <definedName name="gfgfgr" localSheetId="17" hidden="1">{"via1",#N/A,TRUE,"general";"via2",#N/A,TRUE,"general";"via3",#N/A,TRUE,"general"}</definedName>
    <definedName name="gfgfgr" localSheetId="18" hidden="1">{"via1",#N/A,TRUE,"general";"via2",#N/A,TRUE,"general";"via3",#N/A,TRUE,"general"}</definedName>
    <definedName name="gfgfgr" localSheetId="1" hidden="1">{"via1",#N/A,TRUE,"general";"via2",#N/A,TRUE,"general";"via3",#N/A,TRUE,"general"}</definedName>
    <definedName name="gfgfgr" hidden="1">{"via1",#N/A,TRUE,"general";"via2",#N/A,TRUE,"general";"via3",#N/A,TRUE,"general"}</definedName>
    <definedName name="gfhf" localSheetId="2" hidden="1">{"via1",#N/A,TRUE,"general";"via2",#N/A,TRUE,"general";"via3",#N/A,TRUE,"general"}</definedName>
    <definedName name="gfhf" localSheetId="3" hidden="1">{"via1",#N/A,TRUE,"general";"via2",#N/A,TRUE,"general";"via3",#N/A,TRUE,"general"}</definedName>
    <definedName name="gfhf" localSheetId="4" hidden="1">{"via1",#N/A,TRUE,"general";"via2",#N/A,TRUE,"general";"via3",#N/A,TRUE,"general"}</definedName>
    <definedName name="gfhf" localSheetId="5" hidden="1">{"via1",#N/A,TRUE,"general";"via2",#N/A,TRUE,"general";"via3",#N/A,TRUE,"general"}</definedName>
    <definedName name="gfhf" localSheetId="8" hidden="1">{"via1",#N/A,TRUE,"general";"via2",#N/A,TRUE,"general";"via3",#N/A,TRUE,"general"}</definedName>
    <definedName name="gfhf" localSheetId="16" hidden="1">{"via1",#N/A,TRUE,"general";"via2",#N/A,TRUE,"general";"via3",#N/A,TRUE,"general"}</definedName>
    <definedName name="gfhf" localSheetId="17" hidden="1">{"via1",#N/A,TRUE,"general";"via2",#N/A,TRUE,"general";"via3",#N/A,TRUE,"general"}</definedName>
    <definedName name="gfhf" localSheetId="18" hidden="1">{"via1",#N/A,TRUE,"general";"via2",#N/A,TRUE,"general";"via3",#N/A,TRUE,"general"}</definedName>
    <definedName name="gfhf" localSheetId="1" hidden="1">{"via1",#N/A,TRUE,"general";"via2",#N/A,TRUE,"general";"via3",#N/A,TRUE,"general"}</definedName>
    <definedName name="gfhf" hidden="1">{"via1",#N/A,TRUE,"general";"via2",#N/A,TRUE,"general";"via3",#N/A,TRUE,"general"}</definedName>
    <definedName name="gfhfdh" localSheetId="2" hidden="1">{"TAB1",#N/A,TRUE,"GENERAL";"TAB2",#N/A,TRUE,"GENERAL";"TAB3",#N/A,TRUE,"GENERAL";"TAB4",#N/A,TRUE,"GENERAL";"TAB5",#N/A,TRUE,"GENERAL"}</definedName>
    <definedName name="gfhfdh" localSheetId="3" hidden="1">{"TAB1",#N/A,TRUE,"GENERAL";"TAB2",#N/A,TRUE,"GENERAL";"TAB3",#N/A,TRUE,"GENERAL";"TAB4",#N/A,TRUE,"GENERAL";"TAB5",#N/A,TRUE,"GENERAL"}</definedName>
    <definedName name="gfhfdh" localSheetId="4" hidden="1">{"TAB1",#N/A,TRUE,"GENERAL";"TAB2",#N/A,TRUE,"GENERAL";"TAB3",#N/A,TRUE,"GENERAL";"TAB4",#N/A,TRUE,"GENERAL";"TAB5",#N/A,TRUE,"GENERAL"}</definedName>
    <definedName name="gfhfdh" localSheetId="5" hidden="1">{"TAB1",#N/A,TRUE,"GENERAL";"TAB2",#N/A,TRUE,"GENERAL";"TAB3",#N/A,TRUE,"GENERAL";"TAB4",#N/A,TRUE,"GENERAL";"TAB5",#N/A,TRUE,"GENERAL"}</definedName>
    <definedName name="gfhfdh" localSheetId="8" hidden="1">{"TAB1",#N/A,TRUE,"GENERAL";"TAB2",#N/A,TRUE,"GENERAL";"TAB3",#N/A,TRUE,"GENERAL";"TAB4",#N/A,TRUE,"GENERAL";"TAB5",#N/A,TRUE,"GENERAL"}</definedName>
    <definedName name="gfhfdh" localSheetId="16" hidden="1">{"TAB1",#N/A,TRUE,"GENERAL";"TAB2",#N/A,TRUE,"GENERAL";"TAB3",#N/A,TRUE,"GENERAL";"TAB4",#N/A,TRUE,"GENERAL";"TAB5",#N/A,TRUE,"GENERAL"}</definedName>
    <definedName name="gfhfdh" localSheetId="17" hidden="1">{"TAB1",#N/A,TRUE,"GENERAL";"TAB2",#N/A,TRUE,"GENERAL";"TAB3",#N/A,TRUE,"GENERAL";"TAB4",#N/A,TRUE,"GENERAL";"TAB5",#N/A,TRUE,"GENERAL"}</definedName>
    <definedName name="gfhfdh" localSheetId="18" hidden="1">{"TAB1",#N/A,TRUE,"GENERAL";"TAB2",#N/A,TRUE,"GENERAL";"TAB3",#N/A,TRUE,"GENERAL";"TAB4",#N/A,TRUE,"GENERAL";"TAB5",#N/A,TRUE,"GENERAL"}</definedName>
    <definedName name="gfhfdh" localSheetId="1" hidden="1">{"TAB1",#N/A,TRUE,"GENERAL";"TAB2",#N/A,TRUE,"GENERAL";"TAB3",#N/A,TRUE,"GENERAL";"TAB4",#N/A,TRUE,"GENERAL";"TAB5",#N/A,TRUE,"GENERAL"}</definedName>
    <definedName name="gfhfdh" hidden="1">{"TAB1",#N/A,TRUE,"GENERAL";"TAB2",#N/A,TRUE,"GENERAL";"TAB3",#N/A,TRUE,"GENERAL";"TAB4",#N/A,TRUE,"GENERAL";"TAB5",#N/A,TRUE,"GENERAL"}</definedName>
    <definedName name="gfhgfh" localSheetId="2" hidden="1">{"TAB1",#N/A,TRUE,"GENERAL";"TAB2",#N/A,TRUE,"GENERAL";"TAB3",#N/A,TRUE,"GENERAL";"TAB4",#N/A,TRUE,"GENERAL";"TAB5",#N/A,TRUE,"GENERAL"}</definedName>
    <definedName name="gfhgfh" localSheetId="3" hidden="1">{"TAB1",#N/A,TRUE,"GENERAL";"TAB2",#N/A,TRUE,"GENERAL";"TAB3",#N/A,TRUE,"GENERAL";"TAB4",#N/A,TRUE,"GENERAL";"TAB5",#N/A,TRUE,"GENERAL"}</definedName>
    <definedName name="gfhgfh" localSheetId="4" hidden="1">{"TAB1",#N/A,TRUE,"GENERAL";"TAB2",#N/A,TRUE,"GENERAL";"TAB3",#N/A,TRUE,"GENERAL";"TAB4",#N/A,TRUE,"GENERAL";"TAB5",#N/A,TRUE,"GENERAL"}</definedName>
    <definedName name="gfhgfh" localSheetId="5" hidden="1">{"TAB1",#N/A,TRUE,"GENERAL";"TAB2",#N/A,TRUE,"GENERAL";"TAB3",#N/A,TRUE,"GENERAL";"TAB4",#N/A,TRUE,"GENERAL";"TAB5",#N/A,TRUE,"GENERAL"}</definedName>
    <definedName name="gfhgfh" localSheetId="8" hidden="1">{"TAB1",#N/A,TRUE,"GENERAL";"TAB2",#N/A,TRUE,"GENERAL";"TAB3",#N/A,TRUE,"GENERAL";"TAB4",#N/A,TRUE,"GENERAL";"TAB5",#N/A,TRUE,"GENERAL"}</definedName>
    <definedName name="gfhgfh" localSheetId="16" hidden="1">{"TAB1",#N/A,TRUE,"GENERAL";"TAB2",#N/A,TRUE,"GENERAL";"TAB3",#N/A,TRUE,"GENERAL";"TAB4",#N/A,TRUE,"GENERAL";"TAB5",#N/A,TRUE,"GENERAL"}</definedName>
    <definedName name="gfhgfh" localSheetId="17" hidden="1">{"TAB1",#N/A,TRUE,"GENERAL";"TAB2",#N/A,TRUE,"GENERAL";"TAB3",#N/A,TRUE,"GENERAL";"TAB4",#N/A,TRUE,"GENERAL";"TAB5",#N/A,TRUE,"GENERAL"}</definedName>
    <definedName name="gfhgfh" localSheetId="18" hidden="1">{"TAB1",#N/A,TRUE,"GENERAL";"TAB2",#N/A,TRUE,"GENERAL";"TAB3",#N/A,TRUE,"GENERAL";"TAB4",#N/A,TRUE,"GENERAL";"TAB5",#N/A,TRUE,"GENERAL"}</definedName>
    <definedName name="gfhgfh" localSheetId="1" hidden="1">{"TAB1",#N/A,TRUE,"GENERAL";"TAB2",#N/A,TRUE,"GENERAL";"TAB3",#N/A,TRUE,"GENERAL";"TAB4",#N/A,TRUE,"GENERAL";"TAB5",#N/A,TRUE,"GENERAL"}</definedName>
    <definedName name="gfhgfh" hidden="1">{"TAB1",#N/A,TRUE,"GENERAL";"TAB2",#N/A,TRUE,"GENERAL";"TAB3",#N/A,TRUE,"GENERAL";"TAB4",#N/A,TRUE,"GENERAL";"TAB5",#N/A,TRUE,"GENERAL"}</definedName>
    <definedName name="GFHNFGJHNFG">#REF!</definedName>
    <definedName name="GFJHGJ" localSheetId="2" hidden="1">{"TAB1",#N/A,TRUE,"GENERAL";"TAB2",#N/A,TRUE,"GENERAL";"TAB3",#N/A,TRUE,"GENERAL";"TAB4",#N/A,TRUE,"GENERAL";"TAB5",#N/A,TRUE,"GENERAL"}</definedName>
    <definedName name="GFJHGJ" localSheetId="3" hidden="1">{"TAB1",#N/A,TRUE,"GENERAL";"TAB2",#N/A,TRUE,"GENERAL";"TAB3",#N/A,TRUE,"GENERAL";"TAB4",#N/A,TRUE,"GENERAL";"TAB5",#N/A,TRUE,"GENERAL"}</definedName>
    <definedName name="GFJHGJ" localSheetId="4" hidden="1">{"TAB1",#N/A,TRUE,"GENERAL";"TAB2",#N/A,TRUE,"GENERAL";"TAB3",#N/A,TRUE,"GENERAL";"TAB4",#N/A,TRUE,"GENERAL";"TAB5",#N/A,TRUE,"GENERAL"}</definedName>
    <definedName name="GFJHGJ" localSheetId="5" hidden="1">{"TAB1",#N/A,TRUE,"GENERAL";"TAB2",#N/A,TRUE,"GENERAL";"TAB3",#N/A,TRUE,"GENERAL";"TAB4",#N/A,TRUE,"GENERAL";"TAB5",#N/A,TRUE,"GENERAL"}</definedName>
    <definedName name="GFJHGJ" localSheetId="8" hidden="1">{"TAB1",#N/A,TRUE,"GENERAL";"TAB2",#N/A,TRUE,"GENERAL";"TAB3",#N/A,TRUE,"GENERAL";"TAB4",#N/A,TRUE,"GENERAL";"TAB5",#N/A,TRUE,"GENERAL"}</definedName>
    <definedName name="GFJHGJ" localSheetId="16" hidden="1">{"TAB1",#N/A,TRUE,"GENERAL";"TAB2",#N/A,TRUE,"GENERAL";"TAB3",#N/A,TRUE,"GENERAL";"TAB4",#N/A,TRUE,"GENERAL";"TAB5",#N/A,TRUE,"GENERAL"}</definedName>
    <definedName name="GFJHGJ" localSheetId="17" hidden="1">{"TAB1",#N/A,TRUE,"GENERAL";"TAB2",#N/A,TRUE,"GENERAL";"TAB3",#N/A,TRUE,"GENERAL";"TAB4",#N/A,TRUE,"GENERAL";"TAB5",#N/A,TRUE,"GENERAL"}</definedName>
    <definedName name="GFJHGJ" localSheetId="18" hidden="1">{"TAB1",#N/A,TRUE,"GENERAL";"TAB2",#N/A,TRUE,"GENERAL";"TAB3",#N/A,TRUE,"GENERAL";"TAB4",#N/A,TRUE,"GENERAL";"TAB5",#N/A,TRUE,"GENERAL"}</definedName>
    <definedName name="GFJHGJ" localSheetId="1" hidden="1">{"TAB1",#N/A,TRUE,"GENERAL";"TAB2",#N/A,TRUE,"GENERAL";"TAB3",#N/A,TRUE,"GENERAL";"TAB4",#N/A,TRUE,"GENERAL";"TAB5",#N/A,TRUE,"GENERAL"}</definedName>
    <definedName name="GFJHGJ" hidden="1">{"TAB1",#N/A,TRUE,"GENERAL";"TAB2",#N/A,TRUE,"GENERAL";"TAB3",#N/A,TRUE,"GENERAL";"TAB4",#N/A,TRUE,"GENERAL";"TAB5",#N/A,TRUE,"GENERAL"}</definedName>
    <definedName name="gfjjh" localSheetId="2" hidden="1">{"via1",#N/A,TRUE,"general";"via2",#N/A,TRUE,"general";"via3",#N/A,TRUE,"general"}</definedName>
    <definedName name="gfjjh" localSheetId="3" hidden="1">{"via1",#N/A,TRUE,"general";"via2",#N/A,TRUE,"general";"via3",#N/A,TRUE,"general"}</definedName>
    <definedName name="gfjjh" localSheetId="4" hidden="1">{"via1",#N/A,TRUE,"general";"via2",#N/A,TRUE,"general";"via3",#N/A,TRUE,"general"}</definedName>
    <definedName name="gfjjh" localSheetId="5" hidden="1">{"via1",#N/A,TRUE,"general";"via2",#N/A,TRUE,"general";"via3",#N/A,TRUE,"general"}</definedName>
    <definedName name="gfjjh" localSheetId="8" hidden="1">{"via1",#N/A,TRUE,"general";"via2",#N/A,TRUE,"general";"via3",#N/A,TRUE,"general"}</definedName>
    <definedName name="gfjjh" localSheetId="16" hidden="1">{"via1",#N/A,TRUE,"general";"via2",#N/A,TRUE,"general";"via3",#N/A,TRUE,"general"}</definedName>
    <definedName name="gfjjh" localSheetId="17" hidden="1">{"via1",#N/A,TRUE,"general";"via2",#N/A,TRUE,"general";"via3",#N/A,TRUE,"general"}</definedName>
    <definedName name="gfjjh" localSheetId="18" hidden="1">{"via1",#N/A,TRUE,"general";"via2",#N/A,TRUE,"general";"via3",#N/A,TRUE,"general"}</definedName>
    <definedName name="gfjjh" localSheetId="1" hidden="1">{"via1",#N/A,TRUE,"general";"via2",#N/A,TRUE,"general";"via3",#N/A,TRUE,"general"}</definedName>
    <definedName name="gfjjh" hidden="1">{"via1",#N/A,TRUE,"general";"via2",#N/A,TRUE,"general";"via3",#N/A,TRUE,"general"}</definedName>
    <definedName name="GFNFGN">#REF!</definedName>
    <definedName name="gft">#REF!</definedName>
    <definedName name="gfutyj6" localSheetId="2" hidden="1">{"via1",#N/A,TRUE,"general";"via2",#N/A,TRUE,"general";"via3",#N/A,TRUE,"general"}</definedName>
    <definedName name="gfutyj6" localSheetId="3" hidden="1">{"via1",#N/A,TRUE,"general";"via2",#N/A,TRUE,"general";"via3",#N/A,TRUE,"general"}</definedName>
    <definedName name="gfutyj6" localSheetId="4" hidden="1">{"via1",#N/A,TRUE,"general";"via2",#N/A,TRUE,"general";"via3",#N/A,TRUE,"general"}</definedName>
    <definedName name="gfutyj6" localSheetId="5" hidden="1">{"via1",#N/A,TRUE,"general";"via2",#N/A,TRUE,"general";"via3",#N/A,TRUE,"general"}</definedName>
    <definedName name="gfutyj6" localSheetId="8" hidden="1">{"via1",#N/A,TRUE,"general";"via2",#N/A,TRUE,"general";"via3",#N/A,TRUE,"general"}</definedName>
    <definedName name="gfutyj6" localSheetId="16" hidden="1">{"via1",#N/A,TRUE,"general";"via2",#N/A,TRUE,"general";"via3",#N/A,TRUE,"general"}</definedName>
    <definedName name="gfutyj6" localSheetId="17" hidden="1">{"via1",#N/A,TRUE,"general";"via2",#N/A,TRUE,"general";"via3",#N/A,TRUE,"general"}</definedName>
    <definedName name="gfutyj6" localSheetId="18" hidden="1">{"via1",#N/A,TRUE,"general";"via2",#N/A,TRUE,"general";"via3",#N/A,TRUE,"general"}</definedName>
    <definedName name="gfutyj6" localSheetId="1" hidden="1">{"via1",#N/A,TRUE,"general";"via2",#N/A,TRUE,"general";"via3",#N/A,TRUE,"general"}</definedName>
    <definedName name="gfutyj6" hidden="1">{"via1",#N/A,TRUE,"general";"via2",#N/A,TRUE,"general";"via3",#N/A,TRUE,"general"}</definedName>
    <definedName name="gg" localSheetId="1" hidden="1">{"TAB1",#N/A,TRUE,"GENERAL";"TAB2",#N/A,TRUE,"GENERAL";"TAB3",#N/A,TRUE,"GENERAL";"TAB4",#N/A,TRUE,"GENERAL";"TAB5",#N/A,TRUE,"GENERAL"}</definedName>
    <definedName name="GG">'[95]CIRCUITOS CODENSA'!#REF!</definedName>
    <definedName name="ggdr" localSheetId="2" hidden="1">{"via1",#N/A,TRUE,"general";"via2",#N/A,TRUE,"general";"via3",#N/A,TRUE,"general"}</definedName>
    <definedName name="ggdr" localSheetId="3" hidden="1">{"via1",#N/A,TRUE,"general";"via2",#N/A,TRUE,"general";"via3",#N/A,TRUE,"general"}</definedName>
    <definedName name="ggdr" localSheetId="4" hidden="1">{"via1",#N/A,TRUE,"general";"via2",#N/A,TRUE,"general";"via3",#N/A,TRUE,"general"}</definedName>
    <definedName name="ggdr" localSheetId="5" hidden="1">{"via1",#N/A,TRUE,"general";"via2",#N/A,TRUE,"general";"via3",#N/A,TRUE,"general"}</definedName>
    <definedName name="ggdr" localSheetId="8" hidden="1">{"via1",#N/A,TRUE,"general";"via2",#N/A,TRUE,"general";"via3",#N/A,TRUE,"general"}</definedName>
    <definedName name="ggdr" localSheetId="16" hidden="1">{"via1",#N/A,TRUE,"general";"via2",#N/A,TRUE,"general";"via3",#N/A,TRUE,"general"}</definedName>
    <definedName name="ggdr" localSheetId="17" hidden="1">{"via1",#N/A,TRUE,"general";"via2",#N/A,TRUE,"general";"via3",#N/A,TRUE,"general"}</definedName>
    <definedName name="ggdr" localSheetId="18" hidden="1">{"via1",#N/A,TRUE,"general";"via2",#N/A,TRUE,"general";"via3",#N/A,TRUE,"general"}</definedName>
    <definedName name="ggdr" localSheetId="1" hidden="1">{"via1",#N/A,TRUE,"general";"via2",#N/A,TRUE,"general";"via3",#N/A,TRUE,"general"}</definedName>
    <definedName name="ggdr" hidden="1">{"via1",#N/A,TRUE,"general";"via2",#N/A,TRUE,"general";"via3",#N/A,TRUE,"general"}</definedName>
    <definedName name="ggerg" localSheetId="1" hidden="1">{"TAB1",#N/A,TRUE,"GENERAL";"TAB2",#N/A,TRUE,"GENERAL";"TAB3",#N/A,TRUE,"GENERAL";"TAB4",#N/A,TRUE,"GENERAL";"TAB5",#N/A,TRUE,"GENERAL"}</definedName>
    <definedName name="ggerg">#REF!</definedName>
    <definedName name="GGG" localSheetId="2">'1.1'!ERR</definedName>
    <definedName name="GGG" localSheetId="3">'1.2'!ERR</definedName>
    <definedName name="GGG" localSheetId="4">'1.3'!ERR</definedName>
    <definedName name="GGG" localSheetId="5">'1.4'!ERR</definedName>
    <definedName name="GGG" localSheetId="8">'1.7'!ERR</definedName>
    <definedName name="GGG" localSheetId="16">'2.1'!ERR</definedName>
    <definedName name="GGG" localSheetId="17">'2.2'!ERR</definedName>
    <definedName name="GGG" localSheetId="18">'2.3'!ERR</definedName>
    <definedName name="GGG" localSheetId="1">#N/A</definedName>
    <definedName name="GGG">[0]!ERR</definedName>
    <definedName name="gggb" localSheetId="2" hidden="1">{"TAB1",#N/A,TRUE,"GENERAL";"TAB2",#N/A,TRUE,"GENERAL";"TAB3",#N/A,TRUE,"GENERAL";"TAB4",#N/A,TRUE,"GENERAL";"TAB5",#N/A,TRUE,"GENERAL"}</definedName>
    <definedName name="gggb" localSheetId="3" hidden="1">{"TAB1",#N/A,TRUE,"GENERAL";"TAB2",#N/A,TRUE,"GENERAL";"TAB3",#N/A,TRUE,"GENERAL";"TAB4",#N/A,TRUE,"GENERAL";"TAB5",#N/A,TRUE,"GENERAL"}</definedName>
    <definedName name="gggb" localSheetId="4" hidden="1">{"TAB1",#N/A,TRUE,"GENERAL";"TAB2",#N/A,TRUE,"GENERAL";"TAB3",#N/A,TRUE,"GENERAL";"TAB4",#N/A,TRUE,"GENERAL";"TAB5",#N/A,TRUE,"GENERAL"}</definedName>
    <definedName name="gggb" localSheetId="5" hidden="1">{"TAB1",#N/A,TRUE,"GENERAL";"TAB2",#N/A,TRUE,"GENERAL";"TAB3",#N/A,TRUE,"GENERAL";"TAB4",#N/A,TRUE,"GENERAL";"TAB5",#N/A,TRUE,"GENERAL"}</definedName>
    <definedName name="gggb" localSheetId="8" hidden="1">{"TAB1",#N/A,TRUE,"GENERAL";"TAB2",#N/A,TRUE,"GENERAL";"TAB3",#N/A,TRUE,"GENERAL";"TAB4",#N/A,TRUE,"GENERAL";"TAB5",#N/A,TRUE,"GENERAL"}</definedName>
    <definedName name="gggb" localSheetId="16" hidden="1">{"TAB1",#N/A,TRUE,"GENERAL";"TAB2",#N/A,TRUE,"GENERAL";"TAB3",#N/A,TRUE,"GENERAL";"TAB4",#N/A,TRUE,"GENERAL";"TAB5",#N/A,TRUE,"GENERAL"}</definedName>
    <definedName name="gggb" localSheetId="17" hidden="1">{"TAB1",#N/A,TRUE,"GENERAL";"TAB2",#N/A,TRUE,"GENERAL";"TAB3",#N/A,TRUE,"GENERAL";"TAB4",#N/A,TRUE,"GENERAL";"TAB5",#N/A,TRUE,"GENERAL"}</definedName>
    <definedName name="gggb" localSheetId="18" hidden="1">{"TAB1",#N/A,TRUE,"GENERAL";"TAB2",#N/A,TRUE,"GENERAL";"TAB3",#N/A,TRUE,"GENERAL";"TAB4",#N/A,TRUE,"GENERAL";"TAB5",#N/A,TRUE,"GENERAL"}</definedName>
    <definedName name="gggb" localSheetId="1" hidden="1">{"TAB1",#N/A,TRUE,"GENERAL";"TAB2",#N/A,TRUE,"GENERAL";"TAB3",#N/A,TRUE,"GENERAL";"TAB4",#N/A,TRUE,"GENERAL";"TAB5",#N/A,TRUE,"GENERAL"}</definedName>
    <definedName name="gggb" hidden="1">{"TAB1",#N/A,TRUE,"GENERAL";"TAB2",#N/A,TRUE,"GENERAL";"TAB3",#N/A,TRUE,"GENERAL";"TAB4",#N/A,TRUE,"GENERAL";"TAB5",#N/A,TRUE,"GENERAL"}</definedName>
    <definedName name="gggg" localSheetId="2" hidden="1">{"via1",#N/A,TRUE,"general";"via2",#N/A,TRUE,"general";"via3",#N/A,TRUE,"general"}</definedName>
    <definedName name="gggg" localSheetId="3" hidden="1">{"via1",#N/A,TRUE,"general";"via2",#N/A,TRUE,"general";"via3",#N/A,TRUE,"general"}</definedName>
    <definedName name="gggg" localSheetId="4" hidden="1">{"via1",#N/A,TRUE,"general";"via2",#N/A,TRUE,"general";"via3",#N/A,TRUE,"general"}</definedName>
    <definedName name="gggg" localSheetId="5" hidden="1">{"via1",#N/A,TRUE,"general";"via2",#N/A,TRUE,"general";"via3",#N/A,TRUE,"general"}</definedName>
    <definedName name="gggg" localSheetId="8" hidden="1">{"via1",#N/A,TRUE,"general";"via2",#N/A,TRUE,"general";"via3",#N/A,TRUE,"general"}</definedName>
    <definedName name="gggg" localSheetId="16" hidden="1">{"via1",#N/A,TRUE,"general";"via2",#N/A,TRUE,"general";"via3",#N/A,TRUE,"general"}</definedName>
    <definedName name="gggg" localSheetId="17" hidden="1">{"via1",#N/A,TRUE,"general";"via2",#N/A,TRUE,"general";"via3",#N/A,TRUE,"general"}</definedName>
    <definedName name="gggg" localSheetId="18" hidden="1">{"via1",#N/A,TRUE,"general";"via2",#N/A,TRUE,"general";"via3",#N/A,TRUE,"general"}</definedName>
    <definedName name="gggg" localSheetId="1" hidden="1">{"via1",#N/A,TRUE,"general";"via2",#N/A,TRUE,"general";"via3",#N/A,TRUE,"general"}</definedName>
    <definedName name="gggg" hidden="1">{"via1",#N/A,TRUE,"general";"via2",#N/A,TRUE,"general";"via3",#N/A,TRUE,"general"}</definedName>
    <definedName name="ggggd" localSheetId="2" hidden="1">{"TAB1",#N/A,TRUE,"GENERAL";"TAB2",#N/A,TRUE,"GENERAL";"TAB3",#N/A,TRUE,"GENERAL";"TAB4",#N/A,TRUE,"GENERAL";"TAB5",#N/A,TRUE,"GENERAL"}</definedName>
    <definedName name="ggggd" localSheetId="3" hidden="1">{"TAB1",#N/A,TRUE,"GENERAL";"TAB2",#N/A,TRUE,"GENERAL";"TAB3",#N/A,TRUE,"GENERAL";"TAB4",#N/A,TRUE,"GENERAL";"TAB5",#N/A,TRUE,"GENERAL"}</definedName>
    <definedName name="ggggd" localSheetId="4" hidden="1">{"TAB1",#N/A,TRUE,"GENERAL";"TAB2",#N/A,TRUE,"GENERAL";"TAB3",#N/A,TRUE,"GENERAL";"TAB4",#N/A,TRUE,"GENERAL";"TAB5",#N/A,TRUE,"GENERAL"}</definedName>
    <definedName name="ggggd" localSheetId="5" hidden="1">{"TAB1",#N/A,TRUE,"GENERAL";"TAB2",#N/A,TRUE,"GENERAL";"TAB3",#N/A,TRUE,"GENERAL";"TAB4",#N/A,TRUE,"GENERAL";"TAB5",#N/A,TRUE,"GENERAL"}</definedName>
    <definedName name="ggggd" localSheetId="8" hidden="1">{"TAB1",#N/A,TRUE,"GENERAL";"TAB2",#N/A,TRUE,"GENERAL";"TAB3",#N/A,TRUE,"GENERAL";"TAB4",#N/A,TRUE,"GENERAL";"TAB5",#N/A,TRUE,"GENERAL"}</definedName>
    <definedName name="ggggd" localSheetId="16" hidden="1">{"TAB1",#N/A,TRUE,"GENERAL";"TAB2",#N/A,TRUE,"GENERAL";"TAB3",#N/A,TRUE,"GENERAL";"TAB4",#N/A,TRUE,"GENERAL";"TAB5",#N/A,TRUE,"GENERAL"}</definedName>
    <definedName name="ggggd" localSheetId="17" hidden="1">{"TAB1",#N/A,TRUE,"GENERAL";"TAB2",#N/A,TRUE,"GENERAL";"TAB3",#N/A,TRUE,"GENERAL";"TAB4",#N/A,TRUE,"GENERAL";"TAB5",#N/A,TRUE,"GENERAL"}</definedName>
    <definedName name="ggggd" localSheetId="18" hidden="1">{"TAB1",#N/A,TRUE,"GENERAL";"TAB2",#N/A,TRUE,"GENERAL";"TAB3",#N/A,TRUE,"GENERAL";"TAB4",#N/A,TRUE,"GENERAL";"TAB5",#N/A,TRUE,"GENERAL"}</definedName>
    <definedName name="ggggd" localSheetId="1" hidden="1">{"TAB1",#N/A,TRUE,"GENERAL";"TAB2",#N/A,TRUE,"GENERAL";"TAB3",#N/A,TRUE,"GENERAL";"TAB4",#N/A,TRUE,"GENERAL";"TAB5",#N/A,TRUE,"GENERAL"}</definedName>
    <definedName name="ggggd" hidden="1">{"TAB1",#N/A,TRUE,"GENERAL";"TAB2",#N/A,TRUE,"GENERAL";"TAB3",#N/A,TRUE,"GENERAL";"TAB4",#N/A,TRUE,"GENERAL";"TAB5",#N/A,TRUE,"GENERAL"}</definedName>
    <definedName name="gggggg">#REF!</definedName>
    <definedName name="gggggt" localSheetId="2" hidden="1">{"via1",#N/A,TRUE,"general";"via2",#N/A,TRUE,"general";"via3",#N/A,TRUE,"general"}</definedName>
    <definedName name="gggggt" localSheetId="3" hidden="1">{"via1",#N/A,TRUE,"general";"via2",#N/A,TRUE,"general";"via3",#N/A,TRUE,"general"}</definedName>
    <definedName name="gggggt" localSheetId="4" hidden="1">{"via1",#N/A,TRUE,"general";"via2",#N/A,TRUE,"general";"via3",#N/A,TRUE,"general"}</definedName>
    <definedName name="gggggt" localSheetId="5" hidden="1">{"via1",#N/A,TRUE,"general";"via2",#N/A,TRUE,"general";"via3",#N/A,TRUE,"general"}</definedName>
    <definedName name="gggggt" localSheetId="8" hidden="1">{"via1",#N/A,TRUE,"general";"via2",#N/A,TRUE,"general";"via3",#N/A,TRUE,"general"}</definedName>
    <definedName name="gggggt" localSheetId="16" hidden="1">{"via1",#N/A,TRUE,"general";"via2",#N/A,TRUE,"general";"via3",#N/A,TRUE,"general"}</definedName>
    <definedName name="gggggt" localSheetId="17" hidden="1">{"via1",#N/A,TRUE,"general";"via2",#N/A,TRUE,"general";"via3",#N/A,TRUE,"general"}</definedName>
    <definedName name="gggggt" localSheetId="18" hidden="1">{"via1",#N/A,TRUE,"general";"via2",#N/A,TRUE,"general";"via3",#N/A,TRUE,"general"}</definedName>
    <definedName name="gggggt" localSheetId="1" hidden="1">{"via1",#N/A,TRUE,"general";"via2",#N/A,TRUE,"general";"via3",#N/A,TRUE,"general"}</definedName>
    <definedName name="gggggt" hidden="1">{"via1",#N/A,TRUE,"general";"via2",#N/A,TRUE,"general";"via3",#N/A,TRUE,"general"}</definedName>
    <definedName name="gggghn" localSheetId="2" hidden="1">{"TAB1",#N/A,TRUE,"GENERAL";"TAB2",#N/A,TRUE,"GENERAL";"TAB3",#N/A,TRUE,"GENERAL";"TAB4",#N/A,TRUE,"GENERAL";"TAB5",#N/A,TRUE,"GENERAL"}</definedName>
    <definedName name="gggghn" localSheetId="3" hidden="1">{"TAB1",#N/A,TRUE,"GENERAL";"TAB2",#N/A,TRUE,"GENERAL";"TAB3",#N/A,TRUE,"GENERAL";"TAB4",#N/A,TRUE,"GENERAL";"TAB5",#N/A,TRUE,"GENERAL"}</definedName>
    <definedName name="gggghn" localSheetId="4" hidden="1">{"TAB1",#N/A,TRUE,"GENERAL";"TAB2",#N/A,TRUE,"GENERAL";"TAB3",#N/A,TRUE,"GENERAL";"TAB4",#N/A,TRUE,"GENERAL";"TAB5",#N/A,TRUE,"GENERAL"}</definedName>
    <definedName name="gggghn" localSheetId="5" hidden="1">{"TAB1",#N/A,TRUE,"GENERAL";"TAB2",#N/A,TRUE,"GENERAL";"TAB3",#N/A,TRUE,"GENERAL";"TAB4",#N/A,TRUE,"GENERAL";"TAB5",#N/A,TRUE,"GENERAL"}</definedName>
    <definedName name="gggghn" localSheetId="8" hidden="1">{"TAB1",#N/A,TRUE,"GENERAL";"TAB2",#N/A,TRUE,"GENERAL";"TAB3",#N/A,TRUE,"GENERAL";"TAB4",#N/A,TRUE,"GENERAL";"TAB5",#N/A,TRUE,"GENERAL"}</definedName>
    <definedName name="gggghn" localSheetId="16" hidden="1">{"TAB1",#N/A,TRUE,"GENERAL";"TAB2",#N/A,TRUE,"GENERAL";"TAB3",#N/A,TRUE,"GENERAL";"TAB4",#N/A,TRUE,"GENERAL";"TAB5",#N/A,TRUE,"GENERAL"}</definedName>
    <definedName name="gggghn" localSheetId="17" hidden="1">{"TAB1",#N/A,TRUE,"GENERAL";"TAB2",#N/A,TRUE,"GENERAL";"TAB3",#N/A,TRUE,"GENERAL";"TAB4",#N/A,TRUE,"GENERAL";"TAB5",#N/A,TRUE,"GENERAL"}</definedName>
    <definedName name="gggghn" localSheetId="18" hidden="1">{"TAB1",#N/A,TRUE,"GENERAL";"TAB2",#N/A,TRUE,"GENERAL";"TAB3",#N/A,TRUE,"GENERAL";"TAB4",#N/A,TRUE,"GENERAL";"TAB5",#N/A,TRUE,"GENERAL"}</definedName>
    <definedName name="gggghn" localSheetId="1" hidden="1">{"TAB1",#N/A,TRUE,"GENERAL";"TAB2",#N/A,TRUE,"GENERAL";"TAB3",#N/A,TRUE,"GENERAL";"TAB4",#N/A,TRUE,"GENERAL";"TAB5",#N/A,TRUE,"GENERAL"}</definedName>
    <definedName name="gggghn" hidden="1">{"TAB1",#N/A,TRUE,"GENERAL";"TAB2",#N/A,TRUE,"GENERAL";"TAB3",#N/A,TRUE,"GENERAL";"TAB4",#N/A,TRUE,"GENERAL";"TAB5",#N/A,TRUE,"GENERAL"}</definedName>
    <definedName name="ggggt" localSheetId="2" hidden="1">{"TAB1",#N/A,TRUE,"GENERAL";"TAB2",#N/A,TRUE,"GENERAL";"TAB3",#N/A,TRUE,"GENERAL";"TAB4",#N/A,TRUE,"GENERAL";"TAB5",#N/A,TRUE,"GENERAL"}</definedName>
    <definedName name="ggggt" localSheetId="3" hidden="1">{"TAB1",#N/A,TRUE,"GENERAL";"TAB2",#N/A,TRUE,"GENERAL";"TAB3",#N/A,TRUE,"GENERAL";"TAB4",#N/A,TRUE,"GENERAL";"TAB5",#N/A,TRUE,"GENERAL"}</definedName>
    <definedName name="ggggt" localSheetId="4" hidden="1">{"TAB1",#N/A,TRUE,"GENERAL";"TAB2",#N/A,TRUE,"GENERAL";"TAB3",#N/A,TRUE,"GENERAL";"TAB4",#N/A,TRUE,"GENERAL";"TAB5",#N/A,TRUE,"GENERAL"}</definedName>
    <definedName name="ggggt" localSheetId="5" hidden="1">{"TAB1",#N/A,TRUE,"GENERAL";"TAB2",#N/A,TRUE,"GENERAL";"TAB3",#N/A,TRUE,"GENERAL";"TAB4",#N/A,TRUE,"GENERAL";"TAB5",#N/A,TRUE,"GENERAL"}</definedName>
    <definedName name="ggggt" localSheetId="8" hidden="1">{"TAB1",#N/A,TRUE,"GENERAL";"TAB2",#N/A,TRUE,"GENERAL";"TAB3",#N/A,TRUE,"GENERAL";"TAB4",#N/A,TRUE,"GENERAL";"TAB5",#N/A,TRUE,"GENERAL"}</definedName>
    <definedName name="ggggt" localSheetId="16" hidden="1">{"TAB1",#N/A,TRUE,"GENERAL";"TAB2",#N/A,TRUE,"GENERAL";"TAB3",#N/A,TRUE,"GENERAL";"TAB4",#N/A,TRUE,"GENERAL";"TAB5",#N/A,TRUE,"GENERAL"}</definedName>
    <definedName name="ggggt" localSheetId="17" hidden="1">{"TAB1",#N/A,TRUE,"GENERAL";"TAB2",#N/A,TRUE,"GENERAL";"TAB3",#N/A,TRUE,"GENERAL";"TAB4",#N/A,TRUE,"GENERAL";"TAB5",#N/A,TRUE,"GENERAL"}</definedName>
    <definedName name="ggggt" localSheetId="18" hidden="1">{"TAB1",#N/A,TRUE,"GENERAL";"TAB2",#N/A,TRUE,"GENERAL";"TAB3",#N/A,TRUE,"GENERAL";"TAB4",#N/A,TRUE,"GENERAL";"TAB5",#N/A,TRUE,"GENERAL"}</definedName>
    <definedName name="ggggt" localSheetId="1" hidden="1">{"TAB1",#N/A,TRUE,"GENERAL";"TAB2",#N/A,TRUE,"GENERAL";"TAB3",#N/A,TRUE,"GENERAL";"TAB4",#N/A,TRUE,"GENERAL";"TAB5",#N/A,TRUE,"GENERAL"}</definedName>
    <definedName name="ggggt" hidden="1">{"TAB1",#N/A,TRUE,"GENERAL";"TAB2",#N/A,TRUE,"GENERAL";"TAB3",#N/A,TRUE,"GENERAL";"TAB4",#N/A,TRUE,"GENERAL";"TAB5",#N/A,TRUE,"GENERAL"}</definedName>
    <definedName name="ggggy" localSheetId="2" hidden="1">{"TAB1",#N/A,TRUE,"GENERAL";"TAB2",#N/A,TRUE,"GENERAL";"TAB3",#N/A,TRUE,"GENERAL";"TAB4",#N/A,TRUE,"GENERAL";"TAB5",#N/A,TRUE,"GENERAL"}</definedName>
    <definedName name="ggggy" localSheetId="3" hidden="1">{"TAB1",#N/A,TRUE,"GENERAL";"TAB2",#N/A,TRUE,"GENERAL";"TAB3",#N/A,TRUE,"GENERAL";"TAB4",#N/A,TRUE,"GENERAL";"TAB5",#N/A,TRUE,"GENERAL"}</definedName>
    <definedName name="ggggy" localSheetId="4" hidden="1">{"TAB1",#N/A,TRUE,"GENERAL";"TAB2",#N/A,TRUE,"GENERAL";"TAB3",#N/A,TRUE,"GENERAL";"TAB4",#N/A,TRUE,"GENERAL";"TAB5",#N/A,TRUE,"GENERAL"}</definedName>
    <definedName name="ggggy" localSheetId="5" hidden="1">{"TAB1",#N/A,TRUE,"GENERAL";"TAB2",#N/A,TRUE,"GENERAL";"TAB3",#N/A,TRUE,"GENERAL";"TAB4",#N/A,TRUE,"GENERAL";"TAB5",#N/A,TRUE,"GENERAL"}</definedName>
    <definedName name="ggggy" localSheetId="8" hidden="1">{"TAB1",#N/A,TRUE,"GENERAL";"TAB2",#N/A,TRUE,"GENERAL";"TAB3",#N/A,TRUE,"GENERAL";"TAB4",#N/A,TRUE,"GENERAL";"TAB5",#N/A,TRUE,"GENERAL"}</definedName>
    <definedName name="ggggy" localSheetId="16" hidden="1">{"TAB1",#N/A,TRUE,"GENERAL";"TAB2",#N/A,TRUE,"GENERAL";"TAB3",#N/A,TRUE,"GENERAL";"TAB4",#N/A,TRUE,"GENERAL";"TAB5",#N/A,TRUE,"GENERAL"}</definedName>
    <definedName name="ggggy" localSheetId="17" hidden="1">{"TAB1",#N/A,TRUE,"GENERAL";"TAB2",#N/A,TRUE,"GENERAL";"TAB3",#N/A,TRUE,"GENERAL";"TAB4",#N/A,TRUE,"GENERAL";"TAB5",#N/A,TRUE,"GENERAL"}</definedName>
    <definedName name="ggggy" localSheetId="18" hidden="1">{"TAB1",#N/A,TRUE,"GENERAL";"TAB2",#N/A,TRUE,"GENERAL";"TAB3",#N/A,TRUE,"GENERAL";"TAB4",#N/A,TRUE,"GENERAL";"TAB5",#N/A,TRUE,"GENERAL"}</definedName>
    <definedName name="ggggy" localSheetId="1" hidden="1">{"TAB1",#N/A,TRUE,"GENERAL";"TAB2",#N/A,TRUE,"GENERAL";"TAB3",#N/A,TRUE,"GENERAL";"TAB4",#N/A,TRUE,"GENERAL";"TAB5",#N/A,TRUE,"GENERAL"}</definedName>
    <definedName name="ggggy" hidden="1">{"TAB1",#N/A,TRUE,"GENERAL";"TAB2",#N/A,TRUE,"GENERAL";"TAB3",#N/A,TRUE,"GENERAL";"TAB4",#N/A,TRUE,"GENERAL";"TAB5",#N/A,TRUE,"GENERAL"}</definedName>
    <definedName name="gggtgd" localSheetId="2" hidden="1">{"via1",#N/A,TRUE,"general";"via2",#N/A,TRUE,"general";"via3",#N/A,TRUE,"general"}</definedName>
    <definedName name="gggtgd" localSheetId="3" hidden="1">{"via1",#N/A,TRUE,"general";"via2",#N/A,TRUE,"general";"via3",#N/A,TRUE,"general"}</definedName>
    <definedName name="gggtgd" localSheetId="4" hidden="1">{"via1",#N/A,TRUE,"general";"via2",#N/A,TRUE,"general";"via3",#N/A,TRUE,"general"}</definedName>
    <definedName name="gggtgd" localSheetId="5" hidden="1">{"via1",#N/A,TRUE,"general";"via2",#N/A,TRUE,"general";"via3",#N/A,TRUE,"general"}</definedName>
    <definedName name="gggtgd" localSheetId="8" hidden="1">{"via1",#N/A,TRUE,"general";"via2",#N/A,TRUE,"general";"via3",#N/A,TRUE,"general"}</definedName>
    <definedName name="gggtgd" localSheetId="16" hidden="1">{"via1",#N/A,TRUE,"general";"via2",#N/A,TRUE,"general";"via3",#N/A,TRUE,"general"}</definedName>
    <definedName name="gggtgd" localSheetId="17" hidden="1">{"via1",#N/A,TRUE,"general";"via2",#N/A,TRUE,"general";"via3",#N/A,TRUE,"general"}</definedName>
    <definedName name="gggtgd" localSheetId="18" hidden="1">{"via1",#N/A,TRUE,"general";"via2",#N/A,TRUE,"general";"via3",#N/A,TRUE,"general"}</definedName>
    <definedName name="gggtgd" localSheetId="1" hidden="1">{"via1",#N/A,TRUE,"general";"via2",#N/A,TRUE,"general";"via3",#N/A,TRUE,"general"}</definedName>
    <definedName name="gggtgd" hidden="1">{"via1",#N/A,TRUE,"general";"via2",#N/A,TRUE,"general";"via3",#N/A,TRUE,"general"}</definedName>
    <definedName name="ggtgt" localSheetId="2" hidden="1">{"via1",#N/A,TRUE,"general";"via2",#N/A,TRUE,"general";"via3",#N/A,TRUE,"general"}</definedName>
    <definedName name="ggtgt" localSheetId="3" hidden="1">{"via1",#N/A,TRUE,"general";"via2",#N/A,TRUE,"general";"via3",#N/A,TRUE,"general"}</definedName>
    <definedName name="ggtgt" localSheetId="4" hidden="1">{"via1",#N/A,TRUE,"general";"via2",#N/A,TRUE,"general";"via3",#N/A,TRUE,"general"}</definedName>
    <definedName name="ggtgt" localSheetId="5" hidden="1">{"via1",#N/A,TRUE,"general";"via2",#N/A,TRUE,"general";"via3",#N/A,TRUE,"general"}</definedName>
    <definedName name="ggtgt" localSheetId="8" hidden="1">{"via1",#N/A,TRUE,"general";"via2",#N/A,TRUE,"general";"via3",#N/A,TRUE,"general"}</definedName>
    <definedName name="ggtgt" localSheetId="16" hidden="1">{"via1",#N/A,TRUE,"general";"via2",#N/A,TRUE,"general";"via3",#N/A,TRUE,"general"}</definedName>
    <definedName name="ggtgt" localSheetId="17" hidden="1">{"via1",#N/A,TRUE,"general";"via2",#N/A,TRUE,"general";"via3",#N/A,TRUE,"general"}</definedName>
    <definedName name="ggtgt" localSheetId="18" hidden="1">{"via1",#N/A,TRUE,"general";"via2",#N/A,TRUE,"general";"via3",#N/A,TRUE,"general"}</definedName>
    <definedName name="ggtgt" localSheetId="1" hidden="1">{"via1",#N/A,TRUE,"general";"via2",#N/A,TRUE,"general";"via3",#N/A,TRUE,"general"}</definedName>
    <definedName name="ggtgt" hidden="1">{"via1",#N/A,TRUE,"general";"via2",#N/A,TRUE,"general";"via3",#N/A,TRUE,"general"}</definedName>
    <definedName name="gh">#REF!</definedName>
    <definedName name="ghdghuy" localSheetId="2" hidden="1">{"via1",#N/A,TRUE,"general";"via2",#N/A,TRUE,"general";"via3",#N/A,TRUE,"general"}</definedName>
    <definedName name="ghdghuy" localSheetId="3" hidden="1">{"via1",#N/A,TRUE,"general";"via2",#N/A,TRUE,"general";"via3",#N/A,TRUE,"general"}</definedName>
    <definedName name="ghdghuy" localSheetId="4" hidden="1">{"via1",#N/A,TRUE,"general";"via2",#N/A,TRUE,"general";"via3",#N/A,TRUE,"general"}</definedName>
    <definedName name="ghdghuy" localSheetId="5" hidden="1">{"via1",#N/A,TRUE,"general";"via2",#N/A,TRUE,"general";"via3",#N/A,TRUE,"general"}</definedName>
    <definedName name="ghdghuy" localSheetId="8" hidden="1">{"via1",#N/A,TRUE,"general";"via2",#N/A,TRUE,"general";"via3",#N/A,TRUE,"general"}</definedName>
    <definedName name="ghdghuy" localSheetId="16" hidden="1">{"via1",#N/A,TRUE,"general";"via2",#N/A,TRUE,"general";"via3",#N/A,TRUE,"general"}</definedName>
    <definedName name="ghdghuy" localSheetId="17" hidden="1">{"via1",#N/A,TRUE,"general";"via2",#N/A,TRUE,"general";"via3",#N/A,TRUE,"general"}</definedName>
    <definedName name="ghdghuy" localSheetId="18" hidden="1">{"via1",#N/A,TRUE,"general";"via2",#N/A,TRUE,"general";"via3",#N/A,TRUE,"general"}</definedName>
    <definedName name="ghdghuy" localSheetId="1" hidden="1">{"via1",#N/A,TRUE,"general";"via2",#N/A,TRUE,"general";"via3",#N/A,TRUE,"general"}</definedName>
    <definedName name="ghdghuy" hidden="1">{"via1",#N/A,TRUE,"general";"via2",#N/A,TRUE,"general";"via3",#N/A,TRUE,"general"}</definedName>
    <definedName name="GHDP" localSheetId="2" hidden="1">{"via1",#N/A,TRUE,"general";"via2",#N/A,TRUE,"general";"via3",#N/A,TRUE,"general"}</definedName>
    <definedName name="GHDP" localSheetId="3" hidden="1">{"via1",#N/A,TRUE,"general";"via2",#N/A,TRUE,"general";"via3",#N/A,TRUE,"general"}</definedName>
    <definedName name="GHDP" localSheetId="4" hidden="1">{"via1",#N/A,TRUE,"general";"via2",#N/A,TRUE,"general";"via3",#N/A,TRUE,"general"}</definedName>
    <definedName name="GHDP" localSheetId="5" hidden="1">{"via1",#N/A,TRUE,"general";"via2",#N/A,TRUE,"general";"via3",#N/A,TRUE,"general"}</definedName>
    <definedName name="GHDP" localSheetId="8" hidden="1">{"via1",#N/A,TRUE,"general";"via2",#N/A,TRUE,"general";"via3",#N/A,TRUE,"general"}</definedName>
    <definedName name="GHDP" localSheetId="16" hidden="1">{"via1",#N/A,TRUE,"general";"via2",#N/A,TRUE,"general";"via3",#N/A,TRUE,"general"}</definedName>
    <definedName name="GHDP" localSheetId="17" hidden="1">{"via1",#N/A,TRUE,"general";"via2",#N/A,TRUE,"general";"via3",#N/A,TRUE,"general"}</definedName>
    <definedName name="GHDP" localSheetId="18" hidden="1">{"via1",#N/A,TRUE,"general";"via2",#N/A,TRUE,"general";"via3",#N/A,TRUE,"general"}</definedName>
    <definedName name="GHDP" localSheetId="1" hidden="1">{"via1",#N/A,TRUE,"general";"via2",#N/A,TRUE,"general";"via3",#N/A,TRUE,"general"}</definedName>
    <definedName name="GHDP" hidden="1">{"via1",#N/A,TRUE,"general";"via2",#N/A,TRUE,"general";"via3",#N/A,TRUE,"general"}</definedName>
    <definedName name="ghfg" localSheetId="2" hidden="1">{"via1",#N/A,TRUE,"general";"via2",#N/A,TRUE,"general";"via3",#N/A,TRUE,"general"}</definedName>
    <definedName name="ghfg" localSheetId="3" hidden="1">{"via1",#N/A,TRUE,"general";"via2",#N/A,TRUE,"general";"via3",#N/A,TRUE,"general"}</definedName>
    <definedName name="ghfg" localSheetId="4" hidden="1">{"via1",#N/A,TRUE,"general";"via2",#N/A,TRUE,"general";"via3",#N/A,TRUE,"general"}</definedName>
    <definedName name="ghfg" localSheetId="5" hidden="1">{"via1",#N/A,TRUE,"general";"via2",#N/A,TRUE,"general";"via3",#N/A,TRUE,"general"}</definedName>
    <definedName name="ghfg" localSheetId="8" hidden="1">{"via1",#N/A,TRUE,"general";"via2",#N/A,TRUE,"general";"via3",#N/A,TRUE,"general"}</definedName>
    <definedName name="ghfg" localSheetId="16" hidden="1">{"via1",#N/A,TRUE,"general";"via2",#N/A,TRUE,"general";"via3",#N/A,TRUE,"general"}</definedName>
    <definedName name="ghfg" localSheetId="17" hidden="1">{"via1",#N/A,TRUE,"general";"via2",#N/A,TRUE,"general";"via3",#N/A,TRUE,"general"}</definedName>
    <definedName name="ghfg" localSheetId="18" hidden="1">{"via1",#N/A,TRUE,"general";"via2",#N/A,TRUE,"general";"via3",#N/A,TRUE,"general"}</definedName>
    <definedName name="ghfg" localSheetId="1" hidden="1">{"via1",#N/A,TRUE,"general";"via2",#N/A,TRUE,"general";"via3",#N/A,TRUE,"general"}</definedName>
    <definedName name="ghfg" hidden="1">{"via1",#N/A,TRUE,"general";"via2",#N/A,TRUE,"general";"via3",#N/A,TRUE,"general"}</definedName>
    <definedName name="GHIUGEfhohpfjdpsaj" hidden="1">#REF!</definedName>
    <definedName name="ghjf">#REF!</definedName>
    <definedName name="ghjghj" localSheetId="2" hidden="1">{"TAB1",#N/A,TRUE,"GENERAL";"TAB2",#N/A,TRUE,"GENERAL";"TAB3",#N/A,TRUE,"GENERAL";"TAB4",#N/A,TRUE,"GENERAL";"TAB5",#N/A,TRUE,"GENERAL"}</definedName>
    <definedName name="ghjghj" localSheetId="3" hidden="1">{"TAB1",#N/A,TRUE,"GENERAL";"TAB2",#N/A,TRUE,"GENERAL";"TAB3",#N/A,TRUE,"GENERAL";"TAB4",#N/A,TRUE,"GENERAL";"TAB5",#N/A,TRUE,"GENERAL"}</definedName>
    <definedName name="ghjghj" localSheetId="4" hidden="1">{"TAB1",#N/A,TRUE,"GENERAL";"TAB2",#N/A,TRUE,"GENERAL";"TAB3",#N/A,TRUE,"GENERAL";"TAB4",#N/A,TRUE,"GENERAL";"TAB5",#N/A,TRUE,"GENERAL"}</definedName>
    <definedName name="ghjghj" localSheetId="5" hidden="1">{"TAB1",#N/A,TRUE,"GENERAL";"TAB2",#N/A,TRUE,"GENERAL";"TAB3",#N/A,TRUE,"GENERAL";"TAB4",#N/A,TRUE,"GENERAL";"TAB5",#N/A,TRUE,"GENERAL"}</definedName>
    <definedName name="ghjghj" localSheetId="8" hidden="1">{"TAB1",#N/A,TRUE,"GENERAL";"TAB2",#N/A,TRUE,"GENERAL";"TAB3",#N/A,TRUE,"GENERAL";"TAB4",#N/A,TRUE,"GENERAL";"TAB5",#N/A,TRUE,"GENERAL"}</definedName>
    <definedName name="ghjghj" localSheetId="16" hidden="1">{"TAB1",#N/A,TRUE,"GENERAL";"TAB2",#N/A,TRUE,"GENERAL";"TAB3",#N/A,TRUE,"GENERAL";"TAB4",#N/A,TRUE,"GENERAL";"TAB5",#N/A,TRUE,"GENERAL"}</definedName>
    <definedName name="ghjghj" localSheetId="17" hidden="1">{"TAB1",#N/A,TRUE,"GENERAL";"TAB2",#N/A,TRUE,"GENERAL";"TAB3",#N/A,TRUE,"GENERAL";"TAB4",#N/A,TRUE,"GENERAL";"TAB5",#N/A,TRUE,"GENERAL"}</definedName>
    <definedName name="ghjghj" localSheetId="18" hidden="1">{"TAB1",#N/A,TRUE,"GENERAL";"TAB2",#N/A,TRUE,"GENERAL";"TAB3",#N/A,TRUE,"GENERAL";"TAB4",#N/A,TRUE,"GENERAL";"TAB5",#N/A,TRUE,"GENERAL"}</definedName>
    <definedName name="ghjghj" localSheetId="1" hidden="1">{"TAB1",#N/A,TRUE,"GENERAL";"TAB2",#N/A,TRUE,"GENERAL";"TAB3",#N/A,TRUE,"GENERAL";"TAB4",#N/A,TRUE,"GENERAL";"TAB5",#N/A,TRUE,"GENERAL"}</definedName>
    <definedName name="ghjghj" hidden="1">{"TAB1",#N/A,TRUE,"GENERAL";"TAB2",#N/A,TRUE,"GENERAL";"TAB3",#N/A,TRUE,"GENERAL";"TAB4",#N/A,TRUE,"GENERAL";"TAB5",#N/A,TRUE,"GENERAL"}</definedName>
    <definedName name="GHKJHK" localSheetId="2" hidden="1">{"TAB1",#N/A,TRUE,"GENERAL";"TAB2",#N/A,TRUE,"GENERAL";"TAB3",#N/A,TRUE,"GENERAL";"TAB4",#N/A,TRUE,"GENERAL";"TAB5",#N/A,TRUE,"GENERAL"}</definedName>
    <definedName name="GHKJHK" localSheetId="3" hidden="1">{"TAB1",#N/A,TRUE,"GENERAL";"TAB2",#N/A,TRUE,"GENERAL";"TAB3",#N/A,TRUE,"GENERAL";"TAB4",#N/A,TRUE,"GENERAL";"TAB5",#N/A,TRUE,"GENERAL"}</definedName>
    <definedName name="GHKJHK" localSheetId="4" hidden="1">{"TAB1",#N/A,TRUE,"GENERAL";"TAB2",#N/A,TRUE,"GENERAL";"TAB3",#N/A,TRUE,"GENERAL";"TAB4",#N/A,TRUE,"GENERAL";"TAB5",#N/A,TRUE,"GENERAL"}</definedName>
    <definedName name="GHKJHK" localSheetId="5" hidden="1">{"TAB1",#N/A,TRUE,"GENERAL";"TAB2",#N/A,TRUE,"GENERAL";"TAB3",#N/A,TRUE,"GENERAL";"TAB4",#N/A,TRUE,"GENERAL";"TAB5",#N/A,TRUE,"GENERAL"}</definedName>
    <definedName name="GHKJHK" localSheetId="8" hidden="1">{"TAB1",#N/A,TRUE,"GENERAL";"TAB2",#N/A,TRUE,"GENERAL";"TAB3",#N/A,TRUE,"GENERAL";"TAB4",#N/A,TRUE,"GENERAL";"TAB5",#N/A,TRUE,"GENERAL"}</definedName>
    <definedName name="GHKJHK" localSheetId="16" hidden="1">{"TAB1",#N/A,TRUE,"GENERAL";"TAB2",#N/A,TRUE,"GENERAL";"TAB3",#N/A,TRUE,"GENERAL";"TAB4",#N/A,TRUE,"GENERAL";"TAB5",#N/A,TRUE,"GENERAL"}</definedName>
    <definedName name="GHKJHK" localSheetId="17" hidden="1">{"TAB1",#N/A,TRUE,"GENERAL";"TAB2",#N/A,TRUE,"GENERAL";"TAB3",#N/A,TRUE,"GENERAL";"TAB4",#N/A,TRUE,"GENERAL";"TAB5",#N/A,TRUE,"GENERAL"}</definedName>
    <definedName name="GHKJHK" localSheetId="18" hidden="1">{"TAB1",#N/A,TRUE,"GENERAL";"TAB2",#N/A,TRUE,"GENERAL";"TAB3",#N/A,TRUE,"GENERAL";"TAB4",#N/A,TRUE,"GENERAL";"TAB5",#N/A,TRUE,"GENERAL"}</definedName>
    <definedName name="GHKJHK" localSheetId="1" hidden="1">{"TAB1",#N/A,TRUE,"GENERAL";"TAB2",#N/A,TRUE,"GENERAL";"TAB3",#N/A,TRUE,"GENERAL";"TAB4",#N/A,TRUE,"GENERAL";"TAB5",#N/A,TRUE,"GENERAL"}</definedName>
    <definedName name="GHKJHK" hidden="1">{"TAB1",#N/A,TRUE,"GENERAL";"TAB2",#N/A,TRUE,"GENERAL";"TAB3",#N/A,TRUE,"GENERAL";"TAB4",#N/A,TRUE,"GENERAL";"TAB5",#N/A,TRUE,"GENERAL"}</definedName>
    <definedName name="GHNF">#REF!</definedName>
    <definedName name="ghu">#REF!</definedName>
    <definedName name="GI" localSheetId="2">MATCH(0.01,End_Bal,-1)+1</definedName>
    <definedName name="GI" localSheetId="3">MATCH(0.01,End_Bal,-1)+1</definedName>
    <definedName name="GI" localSheetId="4">MATCH(0.01,[0]!End_Bal,-1)+1</definedName>
    <definedName name="GI" localSheetId="5">MATCH(0.01,[0]!End_Bal,-1)+1</definedName>
    <definedName name="GI" localSheetId="8">MATCH(0.01,[0]!End_Bal,-1)+1</definedName>
    <definedName name="GI" localSheetId="16">MATCH(0.01,[0]!End_Bal,-1)+1</definedName>
    <definedName name="GI" localSheetId="17">MATCH(0.01,[0]!End_Bal,-1)+1</definedName>
    <definedName name="GI" localSheetId="18">MATCH(0.01,[0]!End_Bal,-1)+1</definedName>
    <definedName name="GI" localSheetId="1">MATCH(0.01,End_Bal,-1)+1</definedName>
    <definedName name="GI">MATCH(0.01,End_Bal,-1)+1</definedName>
    <definedName name="GIRON">[185]GIRON!$A$4:$K$5</definedName>
    <definedName name="gj">#REF!</definedName>
    <definedName name="GJHVCB" localSheetId="2" hidden="1">{"TAB1",#N/A,TRUE,"GENERAL";"TAB2",#N/A,TRUE,"GENERAL";"TAB3",#N/A,TRUE,"GENERAL";"TAB4",#N/A,TRUE,"GENERAL";"TAB5",#N/A,TRUE,"GENERAL"}</definedName>
    <definedName name="GJHVCB" localSheetId="3" hidden="1">{"TAB1",#N/A,TRUE,"GENERAL";"TAB2",#N/A,TRUE,"GENERAL";"TAB3",#N/A,TRUE,"GENERAL";"TAB4",#N/A,TRUE,"GENERAL";"TAB5",#N/A,TRUE,"GENERAL"}</definedName>
    <definedName name="GJHVCB" localSheetId="4" hidden="1">{"TAB1",#N/A,TRUE,"GENERAL";"TAB2",#N/A,TRUE,"GENERAL";"TAB3",#N/A,TRUE,"GENERAL";"TAB4",#N/A,TRUE,"GENERAL";"TAB5",#N/A,TRUE,"GENERAL"}</definedName>
    <definedName name="GJHVCB" localSheetId="5" hidden="1">{"TAB1",#N/A,TRUE,"GENERAL";"TAB2",#N/A,TRUE,"GENERAL";"TAB3",#N/A,TRUE,"GENERAL";"TAB4",#N/A,TRUE,"GENERAL";"TAB5",#N/A,TRUE,"GENERAL"}</definedName>
    <definedName name="GJHVCB" localSheetId="8" hidden="1">{"TAB1",#N/A,TRUE,"GENERAL";"TAB2",#N/A,TRUE,"GENERAL";"TAB3",#N/A,TRUE,"GENERAL";"TAB4",#N/A,TRUE,"GENERAL";"TAB5",#N/A,TRUE,"GENERAL"}</definedName>
    <definedName name="GJHVCB" localSheetId="16" hidden="1">{"TAB1",#N/A,TRUE,"GENERAL";"TAB2",#N/A,TRUE,"GENERAL";"TAB3",#N/A,TRUE,"GENERAL";"TAB4",#N/A,TRUE,"GENERAL";"TAB5",#N/A,TRUE,"GENERAL"}</definedName>
    <definedName name="GJHVCB" localSheetId="17" hidden="1">{"TAB1",#N/A,TRUE,"GENERAL";"TAB2",#N/A,TRUE,"GENERAL";"TAB3",#N/A,TRUE,"GENERAL";"TAB4",#N/A,TRUE,"GENERAL";"TAB5",#N/A,TRUE,"GENERAL"}</definedName>
    <definedName name="GJHVCB" localSheetId="18" hidden="1">{"TAB1",#N/A,TRUE,"GENERAL";"TAB2",#N/A,TRUE,"GENERAL";"TAB3",#N/A,TRUE,"GENERAL";"TAB4",#N/A,TRUE,"GENERAL";"TAB5",#N/A,TRUE,"GENERAL"}</definedName>
    <definedName name="GJHVCB" localSheetId="1" hidden="1">{"TAB1",#N/A,TRUE,"GENERAL";"TAB2",#N/A,TRUE,"GENERAL";"TAB3",#N/A,TRUE,"GENERAL";"TAB4",#N/A,TRUE,"GENERAL";"TAB5",#N/A,TRUE,"GENERAL"}</definedName>
    <definedName name="GJHVCB" hidden="1">{"TAB1",#N/A,TRUE,"GENERAL";"TAB2",#N/A,TRUE,"GENERAL";"TAB3",#N/A,TRUE,"GENERAL";"TAB4",#N/A,TRUE,"GENERAL";"TAB5",#N/A,TRUE,"GENERAL"}</definedName>
    <definedName name="gjkhlkhjkñjñlk">#REF!</definedName>
    <definedName name="gk" localSheetId="2" hidden="1">{"via1",#N/A,TRUE,"general";"via2",#N/A,TRUE,"general";"via3",#N/A,TRUE,"general"}</definedName>
    <definedName name="gk" localSheetId="3" hidden="1">{"via1",#N/A,TRUE,"general";"via2",#N/A,TRUE,"general";"via3",#N/A,TRUE,"general"}</definedName>
    <definedName name="gk" localSheetId="4" hidden="1">{"via1",#N/A,TRUE,"general";"via2",#N/A,TRUE,"general";"via3",#N/A,TRUE,"general"}</definedName>
    <definedName name="gk" localSheetId="5" hidden="1">{"via1",#N/A,TRUE,"general";"via2",#N/A,TRUE,"general";"via3",#N/A,TRUE,"general"}</definedName>
    <definedName name="gk" localSheetId="8" hidden="1">{"via1",#N/A,TRUE,"general";"via2",#N/A,TRUE,"general";"via3",#N/A,TRUE,"general"}</definedName>
    <definedName name="gk" localSheetId="16" hidden="1">{"via1",#N/A,TRUE,"general";"via2",#N/A,TRUE,"general";"via3",#N/A,TRUE,"general"}</definedName>
    <definedName name="gk" localSheetId="17" hidden="1">{"via1",#N/A,TRUE,"general";"via2",#N/A,TRUE,"general";"via3",#N/A,TRUE,"general"}</definedName>
    <definedName name="gk" localSheetId="18" hidden="1">{"via1",#N/A,TRUE,"general";"via2",#N/A,TRUE,"general";"via3",#N/A,TRUE,"general"}</definedName>
    <definedName name="gk" localSheetId="1" hidden="1">{"via1",#N/A,TRUE,"general";"via2",#N/A,TRUE,"general";"via3",#N/A,TRUE,"general"}</definedName>
    <definedName name="gk" hidden="1">{"via1",#N/A,TRUE,"general";"via2",#N/A,TRUE,"general";"via3",#N/A,TRUE,"general"}</definedName>
    <definedName name="GKJDGDIJZ">"Imagen 3"</definedName>
    <definedName name="gl">#REF!</definedName>
    <definedName name="GM">#N/A</definedName>
    <definedName name="gmt">#REF!</definedName>
    <definedName name="gn">#REF!</definedName>
    <definedName name="GNBDFHB">#REF!</definedName>
    <definedName name="gnm">#REF!</definedName>
    <definedName name="gñ">#REF!</definedName>
    <definedName name="gp">#REF!</definedName>
    <definedName name="_xlnm.Recorder">#REF!</definedName>
    <definedName name="GRAF1ANO" localSheetId="2" hidden="1">{"via1",#N/A,TRUE,"general";"via2",#N/A,TRUE,"general";"via3",#N/A,TRUE,"general"}</definedName>
    <definedName name="GRAF1ANO" localSheetId="3" hidden="1">{"via1",#N/A,TRUE,"general";"via2",#N/A,TRUE,"general";"via3",#N/A,TRUE,"general"}</definedName>
    <definedName name="GRAF1ANO" localSheetId="4" hidden="1">{"via1",#N/A,TRUE,"general";"via2",#N/A,TRUE,"general";"via3",#N/A,TRUE,"general"}</definedName>
    <definedName name="GRAF1ANO" localSheetId="5" hidden="1">{"via1",#N/A,TRUE,"general";"via2",#N/A,TRUE,"general";"via3",#N/A,TRUE,"general"}</definedName>
    <definedName name="GRAF1ANO" localSheetId="8" hidden="1">{"via1",#N/A,TRUE,"general";"via2",#N/A,TRUE,"general";"via3",#N/A,TRUE,"general"}</definedName>
    <definedName name="GRAF1ANO" localSheetId="16" hidden="1">{"via1",#N/A,TRUE,"general";"via2",#N/A,TRUE,"general";"via3",#N/A,TRUE,"general"}</definedName>
    <definedName name="GRAF1ANO" localSheetId="17" hidden="1">{"via1",#N/A,TRUE,"general";"via2",#N/A,TRUE,"general";"via3",#N/A,TRUE,"general"}</definedName>
    <definedName name="GRAF1ANO" localSheetId="18" hidden="1">{"via1",#N/A,TRUE,"general";"via2",#N/A,TRUE,"general";"via3",#N/A,TRUE,"general"}</definedName>
    <definedName name="GRAF1ANO" localSheetId="1" hidden="1">{"via1",#N/A,TRUE,"general";"via2",#N/A,TRUE,"general";"via3",#N/A,TRUE,"general"}</definedName>
    <definedName name="GRAF1ANO" hidden="1">{"via1",#N/A,TRUE,"general";"via2",#N/A,TRUE,"general";"via3",#N/A,TRUE,"general"}</definedName>
    <definedName name="GRAF1AÑO" localSheetId="2" hidden="1">{"TAB1",#N/A,TRUE,"GENERAL";"TAB2",#N/A,TRUE,"GENERAL";"TAB3",#N/A,TRUE,"GENERAL";"TAB4",#N/A,TRUE,"GENERAL";"TAB5",#N/A,TRUE,"GENERAL"}</definedName>
    <definedName name="GRAF1AÑO" localSheetId="3" hidden="1">{"TAB1",#N/A,TRUE,"GENERAL";"TAB2",#N/A,TRUE,"GENERAL";"TAB3",#N/A,TRUE,"GENERAL";"TAB4",#N/A,TRUE,"GENERAL";"TAB5",#N/A,TRUE,"GENERAL"}</definedName>
    <definedName name="GRAF1AÑO" localSheetId="4" hidden="1">{"TAB1",#N/A,TRUE,"GENERAL";"TAB2",#N/A,TRUE,"GENERAL";"TAB3",#N/A,TRUE,"GENERAL";"TAB4",#N/A,TRUE,"GENERAL";"TAB5",#N/A,TRUE,"GENERAL"}</definedName>
    <definedName name="GRAF1AÑO" localSheetId="5" hidden="1">{"TAB1",#N/A,TRUE,"GENERAL";"TAB2",#N/A,TRUE,"GENERAL";"TAB3",#N/A,TRUE,"GENERAL";"TAB4",#N/A,TRUE,"GENERAL";"TAB5",#N/A,TRUE,"GENERAL"}</definedName>
    <definedName name="GRAF1AÑO" localSheetId="8" hidden="1">{"TAB1",#N/A,TRUE,"GENERAL";"TAB2",#N/A,TRUE,"GENERAL";"TAB3",#N/A,TRUE,"GENERAL";"TAB4",#N/A,TRUE,"GENERAL";"TAB5",#N/A,TRUE,"GENERAL"}</definedName>
    <definedName name="GRAF1AÑO" localSheetId="16" hidden="1">{"TAB1",#N/A,TRUE,"GENERAL";"TAB2",#N/A,TRUE,"GENERAL";"TAB3",#N/A,TRUE,"GENERAL";"TAB4",#N/A,TRUE,"GENERAL";"TAB5",#N/A,TRUE,"GENERAL"}</definedName>
    <definedName name="GRAF1AÑO" localSheetId="17" hidden="1">{"TAB1",#N/A,TRUE,"GENERAL";"TAB2",#N/A,TRUE,"GENERAL";"TAB3",#N/A,TRUE,"GENERAL";"TAB4",#N/A,TRUE,"GENERAL";"TAB5",#N/A,TRUE,"GENERAL"}</definedName>
    <definedName name="GRAF1AÑO" localSheetId="18" hidden="1">{"TAB1",#N/A,TRUE,"GENERAL";"TAB2",#N/A,TRUE,"GENERAL";"TAB3",#N/A,TRUE,"GENERAL";"TAB4",#N/A,TRUE,"GENERAL";"TAB5",#N/A,TRUE,"GENERAL"}</definedName>
    <definedName name="GRAF1AÑO" localSheetId="1" hidden="1">{"TAB1",#N/A,TRUE,"GENERAL";"TAB2",#N/A,TRUE,"GENERAL";"TAB3",#N/A,TRUE,"GENERAL";"TAB4",#N/A,TRUE,"GENERAL";"TAB5",#N/A,TRUE,"GENERAL"}</definedName>
    <definedName name="GRAF1AÑO" hidden="1">{"TAB1",#N/A,TRUE,"GENERAL";"TAB2",#N/A,TRUE,"GENERAL";"TAB3",#N/A,TRUE,"GENERAL";"TAB4",#N/A,TRUE,"GENERAL";"TAB5",#N/A,TRUE,"GENERAL"}</definedName>
    <definedName name="GRAF2" localSheetId="1">#REF!</definedName>
    <definedName name="GRAF2">#REF!</definedName>
    <definedName name="GRAF3" localSheetId="1">#REF!</definedName>
    <definedName name="GRAF3">#REF!</definedName>
    <definedName name="GRAMA">[26]BASE!$D$372</definedName>
    <definedName name="Grama_verde" localSheetId="1">'[56]LISTADO DE MATERIALES Y EQUIPOS'!$B$128</definedName>
    <definedName name="Grama_verde">'[57]LISTADO DE MATERIALES Y EQUIPOS'!$B$128</definedName>
    <definedName name="GRANIPLAST">#REF!</definedName>
    <definedName name="GRAP">[26]BASE!$D$342</definedName>
    <definedName name="GRAV2">[16]BASE!$D$65</definedName>
    <definedName name="GRAV3">[16]BASE!$D$66</definedName>
    <definedName name="GRAV4">[186]BASE!$D$63</definedName>
    <definedName name="Grava">#REF!</definedName>
    <definedName name="GRAVILLA" localSheetId="1">[105]MATERIALES!$D$3</definedName>
    <definedName name="GRAVILLA">#REF!</definedName>
    <definedName name="gregds" localSheetId="2" hidden="1">{"TAB1",#N/A,TRUE,"GENERAL";"TAB2",#N/A,TRUE,"GENERAL";"TAB3",#N/A,TRUE,"GENERAL";"TAB4",#N/A,TRUE,"GENERAL";"TAB5",#N/A,TRUE,"GENERAL"}</definedName>
    <definedName name="gregds" localSheetId="3" hidden="1">{"TAB1",#N/A,TRUE,"GENERAL";"TAB2",#N/A,TRUE,"GENERAL";"TAB3",#N/A,TRUE,"GENERAL";"TAB4",#N/A,TRUE,"GENERAL";"TAB5",#N/A,TRUE,"GENERAL"}</definedName>
    <definedName name="gregds" localSheetId="4" hidden="1">{"TAB1",#N/A,TRUE,"GENERAL";"TAB2",#N/A,TRUE,"GENERAL";"TAB3",#N/A,TRUE,"GENERAL";"TAB4",#N/A,TRUE,"GENERAL";"TAB5",#N/A,TRUE,"GENERAL"}</definedName>
    <definedName name="gregds" localSheetId="5" hidden="1">{"TAB1",#N/A,TRUE,"GENERAL";"TAB2",#N/A,TRUE,"GENERAL";"TAB3",#N/A,TRUE,"GENERAL";"TAB4",#N/A,TRUE,"GENERAL";"TAB5",#N/A,TRUE,"GENERAL"}</definedName>
    <definedName name="gregds" localSheetId="8" hidden="1">{"TAB1",#N/A,TRUE,"GENERAL";"TAB2",#N/A,TRUE,"GENERAL";"TAB3",#N/A,TRUE,"GENERAL";"TAB4",#N/A,TRUE,"GENERAL";"TAB5",#N/A,TRUE,"GENERAL"}</definedName>
    <definedName name="gregds" localSheetId="16" hidden="1">{"TAB1",#N/A,TRUE,"GENERAL";"TAB2",#N/A,TRUE,"GENERAL";"TAB3",#N/A,TRUE,"GENERAL";"TAB4",#N/A,TRUE,"GENERAL";"TAB5",#N/A,TRUE,"GENERAL"}</definedName>
    <definedName name="gregds" localSheetId="17" hidden="1">{"TAB1",#N/A,TRUE,"GENERAL";"TAB2",#N/A,TRUE,"GENERAL";"TAB3",#N/A,TRUE,"GENERAL";"TAB4",#N/A,TRUE,"GENERAL";"TAB5",#N/A,TRUE,"GENERAL"}</definedName>
    <definedName name="gregds" localSheetId="18" hidden="1">{"TAB1",#N/A,TRUE,"GENERAL";"TAB2",#N/A,TRUE,"GENERAL";"TAB3",#N/A,TRUE,"GENERAL";"TAB4",#N/A,TRUE,"GENERAL";"TAB5",#N/A,TRUE,"GENERAL"}</definedName>
    <definedName name="gregds" localSheetId="1" hidden="1">{"TAB1",#N/A,TRUE,"GENERAL";"TAB2",#N/A,TRUE,"GENERAL";"TAB3",#N/A,TRUE,"GENERAL";"TAB4",#N/A,TRUE,"GENERAL";"TAB5",#N/A,TRUE,"GENERAL"}</definedName>
    <definedName name="gregds" hidden="1">{"TAB1",#N/A,TRUE,"GENERAL";"TAB2",#N/A,TRUE,"GENERAL";"TAB3",#N/A,TRUE,"GENERAL";"TAB4",#N/A,TRUE,"GENERAL";"TAB5",#N/A,TRUE,"GENERAL"}</definedName>
    <definedName name="grehrtyh" localSheetId="2" hidden="1">{"TAB1",#N/A,TRUE,"GENERAL";"TAB2",#N/A,TRUE,"GENERAL";"TAB3",#N/A,TRUE,"GENERAL";"TAB4",#N/A,TRUE,"GENERAL";"TAB5",#N/A,TRUE,"GENERAL"}</definedName>
    <definedName name="grehrtyh" localSheetId="3" hidden="1">{"TAB1",#N/A,TRUE,"GENERAL";"TAB2",#N/A,TRUE,"GENERAL";"TAB3",#N/A,TRUE,"GENERAL";"TAB4",#N/A,TRUE,"GENERAL";"TAB5",#N/A,TRUE,"GENERAL"}</definedName>
    <definedName name="grehrtyh" localSheetId="4" hidden="1">{"TAB1",#N/A,TRUE,"GENERAL";"TAB2",#N/A,TRUE,"GENERAL";"TAB3",#N/A,TRUE,"GENERAL";"TAB4",#N/A,TRUE,"GENERAL";"TAB5",#N/A,TRUE,"GENERAL"}</definedName>
    <definedName name="grehrtyh" localSheetId="5" hidden="1">{"TAB1",#N/A,TRUE,"GENERAL";"TAB2",#N/A,TRUE,"GENERAL";"TAB3",#N/A,TRUE,"GENERAL";"TAB4",#N/A,TRUE,"GENERAL";"TAB5",#N/A,TRUE,"GENERAL"}</definedName>
    <definedName name="grehrtyh" localSheetId="8" hidden="1">{"TAB1",#N/A,TRUE,"GENERAL";"TAB2",#N/A,TRUE,"GENERAL";"TAB3",#N/A,TRUE,"GENERAL";"TAB4",#N/A,TRUE,"GENERAL";"TAB5",#N/A,TRUE,"GENERAL"}</definedName>
    <definedName name="grehrtyh" localSheetId="16" hidden="1">{"TAB1",#N/A,TRUE,"GENERAL";"TAB2",#N/A,TRUE,"GENERAL";"TAB3",#N/A,TRUE,"GENERAL";"TAB4",#N/A,TRUE,"GENERAL";"TAB5",#N/A,TRUE,"GENERAL"}</definedName>
    <definedName name="grehrtyh" localSheetId="17" hidden="1">{"TAB1",#N/A,TRUE,"GENERAL";"TAB2",#N/A,TRUE,"GENERAL";"TAB3",#N/A,TRUE,"GENERAL";"TAB4",#N/A,TRUE,"GENERAL";"TAB5",#N/A,TRUE,"GENERAL"}</definedName>
    <definedName name="grehrtyh" localSheetId="18" hidden="1">{"TAB1",#N/A,TRUE,"GENERAL";"TAB2",#N/A,TRUE,"GENERAL";"TAB3",#N/A,TRUE,"GENERAL";"TAB4",#N/A,TRUE,"GENERAL";"TAB5",#N/A,TRUE,"GENERAL"}</definedName>
    <definedName name="grehrtyh" localSheetId="1" hidden="1">{"TAB1",#N/A,TRUE,"GENERAL";"TAB2",#N/A,TRUE,"GENERAL";"TAB3",#N/A,TRUE,"GENERAL";"TAB4",#N/A,TRUE,"GENERAL";"TAB5",#N/A,TRUE,"GENERAL"}</definedName>
    <definedName name="grehrtyh" hidden="1">{"TAB1",#N/A,TRUE,"GENERAL";"TAB2",#N/A,TRUE,"GENERAL";"TAB3",#N/A,TRUE,"GENERAL";"TAB4",#N/A,TRUE,"GENERAL";"TAB5",#N/A,TRUE,"GENERAL"}</definedName>
    <definedName name="grggwero" localSheetId="2" hidden="1">{"via1",#N/A,TRUE,"general";"via2",#N/A,TRUE,"general";"via3",#N/A,TRUE,"general"}</definedName>
    <definedName name="grggwero" localSheetId="3" hidden="1">{"via1",#N/A,TRUE,"general";"via2",#N/A,TRUE,"general";"via3",#N/A,TRUE,"general"}</definedName>
    <definedName name="grggwero" localSheetId="4" hidden="1">{"via1",#N/A,TRUE,"general";"via2",#N/A,TRUE,"general";"via3",#N/A,TRUE,"general"}</definedName>
    <definedName name="grggwero" localSheetId="5" hidden="1">{"via1",#N/A,TRUE,"general";"via2",#N/A,TRUE,"general";"via3",#N/A,TRUE,"general"}</definedName>
    <definedName name="grggwero" localSheetId="8" hidden="1">{"via1",#N/A,TRUE,"general";"via2",#N/A,TRUE,"general";"via3",#N/A,TRUE,"general"}</definedName>
    <definedName name="grggwero" localSheetId="16" hidden="1">{"via1",#N/A,TRUE,"general";"via2",#N/A,TRUE,"general";"via3",#N/A,TRUE,"general"}</definedName>
    <definedName name="grggwero" localSheetId="17" hidden="1">{"via1",#N/A,TRUE,"general";"via2",#N/A,TRUE,"general";"via3",#N/A,TRUE,"general"}</definedName>
    <definedName name="grggwero" localSheetId="18" hidden="1">{"via1",#N/A,TRUE,"general";"via2",#N/A,TRUE,"general";"via3",#N/A,TRUE,"general"}</definedName>
    <definedName name="grggwero" localSheetId="1" hidden="1">{"via1",#N/A,TRUE,"general";"via2",#N/A,TRUE,"general";"via3",#N/A,TRUE,"general"}</definedName>
    <definedName name="grggwero" hidden="1">{"via1",#N/A,TRUE,"general";"via2",#N/A,TRUE,"general";"via3",#N/A,TRUE,"general"}</definedName>
    <definedName name="GRIFERIAS_ITEM">[70]Presupuesto!#REF!</definedName>
    <definedName name="grl">#REF!</definedName>
    <definedName name="grtyerh" localSheetId="2" hidden="1">{"TAB1",#N/A,TRUE,"GENERAL";"TAB2",#N/A,TRUE,"GENERAL";"TAB3",#N/A,TRUE,"GENERAL";"TAB4",#N/A,TRUE,"GENERAL";"TAB5",#N/A,TRUE,"GENERAL"}</definedName>
    <definedName name="grtyerh" localSheetId="3" hidden="1">{"TAB1",#N/A,TRUE,"GENERAL";"TAB2",#N/A,TRUE,"GENERAL";"TAB3",#N/A,TRUE,"GENERAL";"TAB4",#N/A,TRUE,"GENERAL";"TAB5",#N/A,TRUE,"GENERAL"}</definedName>
    <definedName name="grtyerh" localSheetId="4" hidden="1">{"TAB1",#N/A,TRUE,"GENERAL";"TAB2",#N/A,TRUE,"GENERAL";"TAB3",#N/A,TRUE,"GENERAL";"TAB4",#N/A,TRUE,"GENERAL";"TAB5",#N/A,TRUE,"GENERAL"}</definedName>
    <definedName name="grtyerh" localSheetId="5" hidden="1">{"TAB1",#N/A,TRUE,"GENERAL";"TAB2",#N/A,TRUE,"GENERAL";"TAB3",#N/A,TRUE,"GENERAL";"TAB4",#N/A,TRUE,"GENERAL";"TAB5",#N/A,TRUE,"GENERAL"}</definedName>
    <definedName name="grtyerh" localSheetId="8" hidden="1">{"TAB1",#N/A,TRUE,"GENERAL";"TAB2",#N/A,TRUE,"GENERAL";"TAB3",#N/A,TRUE,"GENERAL";"TAB4",#N/A,TRUE,"GENERAL";"TAB5",#N/A,TRUE,"GENERAL"}</definedName>
    <definedName name="grtyerh" localSheetId="16" hidden="1">{"TAB1",#N/A,TRUE,"GENERAL";"TAB2",#N/A,TRUE,"GENERAL";"TAB3",#N/A,TRUE,"GENERAL";"TAB4",#N/A,TRUE,"GENERAL";"TAB5",#N/A,TRUE,"GENERAL"}</definedName>
    <definedName name="grtyerh" localSheetId="17" hidden="1">{"TAB1",#N/A,TRUE,"GENERAL";"TAB2",#N/A,TRUE,"GENERAL";"TAB3",#N/A,TRUE,"GENERAL";"TAB4",#N/A,TRUE,"GENERAL";"TAB5",#N/A,TRUE,"GENERAL"}</definedName>
    <definedName name="grtyerh" localSheetId="18" hidden="1">{"TAB1",#N/A,TRUE,"GENERAL";"TAB2",#N/A,TRUE,"GENERAL";"TAB3",#N/A,TRUE,"GENERAL";"TAB4",#N/A,TRUE,"GENERAL";"TAB5",#N/A,TRUE,"GENERAL"}</definedName>
    <definedName name="grtyerh" localSheetId="1" hidden="1">{"TAB1",#N/A,TRUE,"GENERAL";"TAB2",#N/A,TRUE,"GENERAL";"TAB3",#N/A,TRUE,"GENERAL";"TAB4",#N/A,TRUE,"GENERAL";"TAB5",#N/A,TRUE,"GENERAL"}</definedName>
    <definedName name="grtyerh" hidden="1">{"TAB1",#N/A,TRUE,"GENERAL";"TAB2",#N/A,TRUE,"GENERAL";"TAB3",#N/A,TRUE,"GENERAL";"TAB4",#N/A,TRUE,"GENERAL";"TAB5",#N/A,TRUE,"GENERAL"}</definedName>
    <definedName name="GRUPO1" localSheetId="1">#REF!</definedName>
    <definedName name="GRUPO1">#REF!</definedName>
    <definedName name="GRUPO123" localSheetId="1">#REF!</definedName>
    <definedName name="GRUPO123">#REF!</definedName>
    <definedName name="GRUPO13" localSheetId="1">#REF!</definedName>
    <definedName name="GRUPO13">#REF!</definedName>
    <definedName name="GRUPO2" localSheetId="1">#REF!</definedName>
    <definedName name="GRUPO2">#REF!</definedName>
    <definedName name="GSDG" localSheetId="2" hidden="1">{"TAB1",#N/A,TRUE,"GENERAL";"TAB2",#N/A,TRUE,"GENERAL";"TAB3",#N/A,TRUE,"GENERAL";"TAB4",#N/A,TRUE,"GENERAL";"TAB5",#N/A,TRUE,"GENERAL"}</definedName>
    <definedName name="GSDG" localSheetId="3" hidden="1">{"TAB1",#N/A,TRUE,"GENERAL";"TAB2",#N/A,TRUE,"GENERAL";"TAB3",#N/A,TRUE,"GENERAL";"TAB4",#N/A,TRUE,"GENERAL";"TAB5",#N/A,TRUE,"GENERAL"}</definedName>
    <definedName name="GSDG" localSheetId="4" hidden="1">{"TAB1",#N/A,TRUE,"GENERAL";"TAB2",#N/A,TRUE,"GENERAL";"TAB3",#N/A,TRUE,"GENERAL";"TAB4",#N/A,TRUE,"GENERAL";"TAB5",#N/A,TRUE,"GENERAL"}</definedName>
    <definedName name="GSDG" localSheetId="5" hidden="1">{"TAB1",#N/A,TRUE,"GENERAL";"TAB2",#N/A,TRUE,"GENERAL";"TAB3",#N/A,TRUE,"GENERAL";"TAB4",#N/A,TRUE,"GENERAL";"TAB5",#N/A,TRUE,"GENERAL"}</definedName>
    <definedName name="GSDG" localSheetId="8" hidden="1">{"TAB1",#N/A,TRUE,"GENERAL";"TAB2",#N/A,TRUE,"GENERAL";"TAB3",#N/A,TRUE,"GENERAL";"TAB4",#N/A,TRUE,"GENERAL";"TAB5",#N/A,TRUE,"GENERAL"}</definedName>
    <definedName name="GSDG" localSheetId="16" hidden="1">{"TAB1",#N/A,TRUE,"GENERAL";"TAB2",#N/A,TRUE,"GENERAL";"TAB3",#N/A,TRUE,"GENERAL";"TAB4",#N/A,TRUE,"GENERAL";"TAB5",#N/A,TRUE,"GENERAL"}</definedName>
    <definedName name="GSDG" localSheetId="17" hidden="1">{"TAB1",#N/A,TRUE,"GENERAL";"TAB2",#N/A,TRUE,"GENERAL";"TAB3",#N/A,TRUE,"GENERAL";"TAB4",#N/A,TRUE,"GENERAL";"TAB5",#N/A,TRUE,"GENERAL"}</definedName>
    <definedName name="GSDG" localSheetId="18" hidden="1">{"TAB1",#N/A,TRUE,"GENERAL";"TAB2",#N/A,TRUE,"GENERAL";"TAB3",#N/A,TRUE,"GENERAL";"TAB4",#N/A,TRUE,"GENERAL";"TAB5",#N/A,TRUE,"GENERAL"}</definedName>
    <definedName name="GSDG" localSheetId="1" hidden="1">{"TAB1",#N/A,TRUE,"GENERAL";"TAB2",#N/A,TRUE,"GENERAL";"TAB3",#N/A,TRUE,"GENERAL";"TAB4",#N/A,TRUE,"GENERAL";"TAB5",#N/A,TRUE,"GENERAL"}</definedName>
    <definedName name="GSDG" hidden="1">{"TAB1",#N/A,TRUE,"GENERAL";"TAB2",#N/A,TRUE,"GENERAL";"TAB3",#N/A,TRUE,"GENERAL";"TAB4",#N/A,TRUE,"GENERAL";"TAB5",#N/A,TRUE,"GENERAL"}</definedName>
    <definedName name="gsfsf" localSheetId="2" hidden="1">{"via1",#N/A,TRUE,"general";"via2",#N/A,TRUE,"general";"via3",#N/A,TRUE,"general"}</definedName>
    <definedName name="gsfsf" localSheetId="3" hidden="1">{"via1",#N/A,TRUE,"general";"via2",#N/A,TRUE,"general";"via3",#N/A,TRUE,"general"}</definedName>
    <definedName name="gsfsf" localSheetId="4" hidden="1">{"via1",#N/A,TRUE,"general";"via2",#N/A,TRUE,"general";"via3",#N/A,TRUE,"general"}</definedName>
    <definedName name="gsfsf" localSheetId="5" hidden="1">{"via1",#N/A,TRUE,"general";"via2",#N/A,TRUE,"general";"via3",#N/A,TRUE,"general"}</definedName>
    <definedName name="gsfsf" localSheetId="8" hidden="1">{"via1",#N/A,TRUE,"general";"via2",#N/A,TRUE,"general";"via3",#N/A,TRUE,"general"}</definedName>
    <definedName name="gsfsf" localSheetId="16" hidden="1">{"via1",#N/A,TRUE,"general";"via2",#N/A,TRUE,"general";"via3",#N/A,TRUE,"general"}</definedName>
    <definedName name="gsfsf" localSheetId="17" hidden="1">{"via1",#N/A,TRUE,"general";"via2",#N/A,TRUE,"general";"via3",#N/A,TRUE,"general"}</definedName>
    <definedName name="gsfsf" localSheetId="18" hidden="1">{"via1",#N/A,TRUE,"general";"via2",#N/A,TRUE,"general";"via3",#N/A,TRUE,"general"}</definedName>
    <definedName name="gsfsf" localSheetId="1" hidden="1">{"via1",#N/A,TRUE,"general";"via2",#N/A,TRUE,"general";"via3",#N/A,TRUE,"general"}</definedName>
    <definedName name="gsfsf" hidden="1">{"via1",#N/A,TRUE,"general";"via2",#N/A,TRUE,"general";"via3",#N/A,TRUE,"general"}</definedName>
    <definedName name="GT" localSheetId="2">IF([0]!LG=9,[0]!FES,"")</definedName>
    <definedName name="GT" localSheetId="12">IF([0]!LG=9,[0]!FES,"")</definedName>
    <definedName name="GT" localSheetId="11">IF([0]!LG=9,[0]!FES,"")</definedName>
    <definedName name="GT" localSheetId="13">IF([0]!LG=9,[0]!FES,"")</definedName>
    <definedName name="GT" localSheetId="14">IF([0]!LG=9,[0]!FES,"")</definedName>
    <definedName name="GT" localSheetId="15">IF([0]!LG=9,[0]!FES,"")</definedName>
    <definedName name="GT" localSheetId="3">IF([0]!LG=9,[0]!FES,"")</definedName>
    <definedName name="GT" localSheetId="4">IF([0]!LG=9,[0]!FES,"")</definedName>
    <definedName name="GT" localSheetId="5">IF([0]!LG=9,[0]!FES,"")</definedName>
    <definedName name="GT" localSheetId="6">IF([0]!LG=9,[0]!FES,"")</definedName>
    <definedName name="GT" localSheetId="7">IF([0]!LG=9,[0]!FES,"")</definedName>
    <definedName name="GT" localSheetId="8">IF([0]!LG=9,[0]!FES,"")</definedName>
    <definedName name="GT" localSheetId="9">IF([0]!LG=9,[0]!FES,"")</definedName>
    <definedName name="GT" localSheetId="10">IF([0]!LG=9,[0]!FES,"")</definedName>
    <definedName name="GT" localSheetId="16">IF([0]!LG=9,[0]!FES,"")</definedName>
    <definedName name="GT" localSheetId="17">IF([0]!LG=9,[0]!FES,"")</definedName>
    <definedName name="GT" localSheetId="18">IF([0]!LG=9,[0]!FES,"")</definedName>
    <definedName name="GT" localSheetId="19">IF([0]!LG=9,[0]!FES,"")</definedName>
    <definedName name="GT" localSheetId="20">IF([0]!LG=9,[0]!FES,"")</definedName>
    <definedName name="GT" localSheetId="21">IF([0]!LG=9,[0]!FES,"")</definedName>
    <definedName name="GT" localSheetId="22">IF([0]!LG=9,[0]!FES,"")</definedName>
    <definedName name="GT" localSheetId="23">IF([0]!LG=9,[0]!FES,"")</definedName>
    <definedName name="GT" localSheetId="24">IF([0]!LG=9,[0]!FES,"")</definedName>
    <definedName name="GT" localSheetId="1">[187]BASE!$C$4:$H$255</definedName>
    <definedName name="GT">IF([0]!LG=9,[0]!FES,"")</definedName>
    <definedName name="gte" localSheetId="2">#REF!</definedName>
    <definedName name="gte" localSheetId="3">#REF!</definedName>
    <definedName name="gte" localSheetId="4">#REF!</definedName>
    <definedName name="gte" localSheetId="5">#REF!</definedName>
    <definedName name="gte" localSheetId="8">#REF!</definedName>
    <definedName name="gte" localSheetId="16">#REF!</definedName>
    <definedName name="gte" localSheetId="17">#REF!</definedName>
    <definedName name="gte" localSheetId="18">#REF!</definedName>
    <definedName name="gte">#REF!</definedName>
    <definedName name="gtgt" localSheetId="2" hidden="1">{"via1",#N/A,TRUE,"general";"via2",#N/A,TRUE,"general";"via3",#N/A,TRUE,"general"}</definedName>
    <definedName name="gtgt" localSheetId="3" hidden="1">{"via1",#N/A,TRUE,"general";"via2",#N/A,TRUE,"general";"via3",#N/A,TRUE,"general"}</definedName>
    <definedName name="gtgt" localSheetId="4" hidden="1">{"via1",#N/A,TRUE,"general";"via2",#N/A,TRUE,"general";"via3",#N/A,TRUE,"general"}</definedName>
    <definedName name="gtgt" localSheetId="5" hidden="1">{"via1",#N/A,TRUE,"general";"via2",#N/A,TRUE,"general";"via3",#N/A,TRUE,"general"}</definedName>
    <definedName name="gtgt" localSheetId="8" hidden="1">{"via1",#N/A,TRUE,"general";"via2",#N/A,TRUE,"general";"via3",#N/A,TRUE,"general"}</definedName>
    <definedName name="gtgt" localSheetId="16" hidden="1">{"via1",#N/A,TRUE,"general";"via2",#N/A,TRUE,"general";"via3",#N/A,TRUE,"general"}</definedName>
    <definedName name="gtgt" localSheetId="17" hidden="1">{"via1",#N/A,TRUE,"general";"via2",#N/A,TRUE,"general";"via3",#N/A,TRUE,"general"}</definedName>
    <definedName name="gtgt" localSheetId="18" hidden="1">{"via1",#N/A,TRUE,"general";"via2",#N/A,TRUE,"general";"via3",#N/A,TRUE,"general"}</definedName>
    <definedName name="gtgt" localSheetId="1" hidden="1">{"via1",#N/A,TRUE,"general";"via2",#N/A,TRUE,"general";"via3",#N/A,TRUE,"general"}</definedName>
    <definedName name="gtgt" hidden="1">{"via1",#N/A,TRUE,"general";"via2",#N/A,TRUE,"general";"via3",#N/A,TRUE,"general"}</definedName>
    <definedName name="gtgtg" localSheetId="2" hidden="1">{"via1",#N/A,TRUE,"general";"via2",#N/A,TRUE,"general";"via3",#N/A,TRUE,"general"}</definedName>
    <definedName name="gtgtg" localSheetId="3" hidden="1">{"via1",#N/A,TRUE,"general";"via2",#N/A,TRUE,"general";"via3",#N/A,TRUE,"general"}</definedName>
    <definedName name="gtgtg" localSheetId="4" hidden="1">{"via1",#N/A,TRUE,"general";"via2",#N/A,TRUE,"general";"via3",#N/A,TRUE,"general"}</definedName>
    <definedName name="gtgtg" localSheetId="5" hidden="1">{"via1",#N/A,TRUE,"general";"via2",#N/A,TRUE,"general";"via3",#N/A,TRUE,"general"}</definedName>
    <definedName name="gtgtg" localSheetId="8" hidden="1">{"via1",#N/A,TRUE,"general";"via2",#N/A,TRUE,"general";"via3",#N/A,TRUE,"general"}</definedName>
    <definedName name="gtgtg" localSheetId="16" hidden="1">{"via1",#N/A,TRUE,"general";"via2",#N/A,TRUE,"general";"via3",#N/A,TRUE,"general"}</definedName>
    <definedName name="gtgtg" localSheetId="17" hidden="1">{"via1",#N/A,TRUE,"general";"via2",#N/A,TRUE,"general";"via3",#N/A,TRUE,"general"}</definedName>
    <definedName name="gtgtg" localSheetId="18" hidden="1">{"via1",#N/A,TRUE,"general";"via2",#N/A,TRUE,"general";"via3",#N/A,TRUE,"general"}</definedName>
    <definedName name="gtgtg" localSheetId="1" hidden="1">{"via1",#N/A,TRUE,"general";"via2",#N/A,TRUE,"general";"via3",#N/A,TRUE,"general"}</definedName>
    <definedName name="gtgtg" hidden="1">{"via1",#N/A,TRUE,"general";"via2",#N/A,TRUE,"general";"via3",#N/A,TRUE,"general"}</definedName>
    <definedName name="gtgtgff" localSheetId="2" hidden="1">{"via1",#N/A,TRUE,"general";"via2",#N/A,TRUE,"general";"via3",#N/A,TRUE,"general"}</definedName>
    <definedName name="gtgtgff" localSheetId="3" hidden="1">{"via1",#N/A,TRUE,"general";"via2",#N/A,TRUE,"general";"via3",#N/A,TRUE,"general"}</definedName>
    <definedName name="gtgtgff" localSheetId="4" hidden="1">{"via1",#N/A,TRUE,"general";"via2",#N/A,TRUE,"general";"via3",#N/A,TRUE,"general"}</definedName>
    <definedName name="gtgtgff" localSheetId="5" hidden="1">{"via1",#N/A,TRUE,"general";"via2",#N/A,TRUE,"general";"via3",#N/A,TRUE,"general"}</definedName>
    <definedName name="gtgtgff" localSheetId="8" hidden="1">{"via1",#N/A,TRUE,"general";"via2",#N/A,TRUE,"general";"via3",#N/A,TRUE,"general"}</definedName>
    <definedName name="gtgtgff" localSheetId="16" hidden="1">{"via1",#N/A,TRUE,"general";"via2",#N/A,TRUE,"general";"via3",#N/A,TRUE,"general"}</definedName>
    <definedName name="gtgtgff" localSheetId="17" hidden="1">{"via1",#N/A,TRUE,"general";"via2",#N/A,TRUE,"general";"via3",#N/A,TRUE,"general"}</definedName>
    <definedName name="gtgtgff" localSheetId="18" hidden="1">{"via1",#N/A,TRUE,"general";"via2",#N/A,TRUE,"general";"via3",#N/A,TRUE,"general"}</definedName>
    <definedName name="gtgtgff" localSheetId="1" hidden="1">{"via1",#N/A,TRUE,"general";"via2",#N/A,TRUE,"general";"via3",#N/A,TRUE,"general"}</definedName>
    <definedName name="gtgtgff" hidden="1">{"via1",#N/A,TRUE,"general";"via2",#N/A,TRUE,"general";"via3",#N/A,TRUE,"general"}</definedName>
    <definedName name="gtgtgyh" localSheetId="2" hidden="1">{"TAB1",#N/A,TRUE,"GENERAL";"TAB2",#N/A,TRUE,"GENERAL";"TAB3",#N/A,TRUE,"GENERAL";"TAB4",#N/A,TRUE,"GENERAL";"TAB5",#N/A,TRUE,"GENERAL"}</definedName>
    <definedName name="gtgtgyh" localSheetId="3" hidden="1">{"TAB1",#N/A,TRUE,"GENERAL";"TAB2",#N/A,TRUE,"GENERAL";"TAB3",#N/A,TRUE,"GENERAL";"TAB4",#N/A,TRUE,"GENERAL";"TAB5",#N/A,TRUE,"GENERAL"}</definedName>
    <definedName name="gtgtgyh" localSheetId="4" hidden="1">{"TAB1",#N/A,TRUE,"GENERAL";"TAB2",#N/A,TRUE,"GENERAL";"TAB3",#N/A,TRUE,"GENERAL";"TAB4",#N/A,TRUE,"GENERAL";"TAB5",#N/A,TRUE,"GENERAL"}</definedName>
    <definedName name="gtgtgyh" localSheetId="5" hidden="1">{"TAB1",#N/A,TRUE,"GENERAL";"TAB2",#N/A,TRUE,"GENERAL";"TAB3",#N/A,TRUE,"GENERAL";"TAB4",#N/A,TRUE,"GENERAL";"TAB5",#N/A,TRUE,"GENERAL"}</definedName>
    <definedName name="gtgtgyh" localSheetId="8" hidden="1">{"TAB1",#N/A,TRUE,"GENERAL";"TAB2",#N/A,TRUE,"GENERAL";"TAB3",#N/A,TRUE,"GENERAL";"TAB4",#N/A,TRUE,"GENERAL";"TAB5",#N/A,TRUE,"GENERAL"}</definedName>
    <definedName name="gtgtgyh" localSheetId="16" hidden="1">{"TAB1",#N/A,TRUE,"GENERAL";"TAB2",#N/A,TRUE,"GENERAL";"TAB3",#N/A,TRUE,"GENERAL";"TAB4",#N/A,TRUE,"GENERAL";"TAB5",#N/A,TRUE,"GENERAL"}</definedName>
    <definedName name="gtgtgyh" localSheetId="17" hidden="1">{"TAB1",#N/A,TRUE,"GENERAL";"TAB2",#N/A,TRUE,"GENERAL";"TAB3",#N/A,TRUE,"GENERAL";"TAB4",#N/A,TRUE,"GENERAL";"TAB5",#N/A,TRUE,"GENERAL"}</definedName>
    <definedName name="gtgtgyh" localSheetId="18" hidden="1">{"TAB1",#N/A,TRUE,"GENERAL";"TAB2",#N/A,TRUE,"GENERAL";"TAB3",#N/A,TRUE,"GENERAL";"TAB4",#N/A,TRUE,"GENERAL";"TAB5",#N/A,TRUE,"GENERAL"}</definedName>
    <definedName name="gtgtgyh" localSheetId="1" hidden="1">{"TAB1",#N/A,TRUE,"GENERAL";"TAB2",#N/A,TRUE,"GENERAL";"TAB3",#N/A,TRUE,"GENERAL";"TAB4",#N/A,TRUE,"GENERAL";"TAB5",#N/A,TRUE,"GENERAL"}</definedName>
    <definedName name="gtgtgyh" hidden="1">{"TAB1",#N/A,TRUE,"GENERAL";"TAB2",#N/A,TRUE,"GENERAL";"TAB3",#N/A,TRUE,"GENERAL";"TAB4",#N/A,TRUE,"GENERAL";"TAB5",#N/A,TRUE,"GENERAL"}</definedName>
    <definedName name="gtgth" localSheetId="2" hidden="1">{"TAB1",#N/A,TRUE,"GENERAL";"TAB2",#N/A,TRUE,"GENERAL";"TAB3",#N/A,TRUE,"GENERAL";"TAB4",#N/A,TRUE,"GENERAL";"TAB5",#N/A,TRUE,"GENERAL"}</definedName>
    <definedName name="gtgth" localSheetId="3" hidden="1">{"TAB1",#N/A,TRUE,"GENERAL";"TAB2",#N/A,TRUE,"GENERAL";"TAB3",#N/A,TRUE,"GENERAL";"TAB4",#N/A,TRUE,"GENERAL";"TAB5",#N/A,TRUE,"GENERAL"}</definedName>
    <definedName name="gtgth" localSheetId="4" hidden="1">{"TAB1",#N/A,TRUE,"GENERAL";"TAB2",#N/A,TRUE,"GENERAL";"TAB3",#N/A,TRUE,"GENERAL";"TAB4",#N/A,TRUE,"GENERAL";"TAB5",#N/A,TRUE,"GENERAL"}</definedName>
    <definedName name="gtgth" localSheetId="5" hidden="1">{"TAB1",#N/A,TRUE,"GENERAL";"TAB2",#N/A,TRUE,"GENERAL";"TAB3",#N/A,TRUE,"GENERAL";"TAB4",#N/A,TRUE,"GENERAL";"TAB5",#N/A,TRUE,"GENERAL"}</definedName>
    <definedName name="gtgth" localSheetId="8" hidden="1">{"TAB1",#N/A,TRUE,"GENERAL";"TAB2",#N/A,TRUE,"GENERAL";"TAB3",#N/A,TRUE,"GENERAL";"TAB4",#N/A,TRUE,"GENERAL";"TAB5",#N/A,TRUE,"GENERAL"}</definedName>
    <definedName name="gtgth" localSheetId="16" hidden="1">{"TAB1",#N/A,TRUE,"GENERAL";"TAB2",#N/A,TRUE,"GENERAL";"TAB3",#N/A,TRUE,"GENERAL";"TAB4",#N/A,TRUE,"GENERAL";"TAB5",#N/A,TRUE,"GENERAL"}</definedName>
    <definedName name="gtgth" localSheetId="17" hidden="1">{"TAB1",#N/A,TRUE,"GENERAL";"TAB2",#N/A,TRUE,"GENERAL";"TAB3",#N/A,TRUE,"GENERAL";"TAB4",#N/A,TRUE,"GENERAL";"TAB5",#N/A,TRUE,"GENERAL"}</definedName>
    <definedName name="gtgth" localSheetId="18" hidden="1">{"TAB1",#N/A,TRUE,"GENERAL";"TAB2",#N/A,TRUE,"GENERAL";"TAB3",#N/A,TRUE,"GENERAL";"TAB4",#N/A,TRUE,"GENERAL";"TAB5",#N/A,TRUE,"GENERAL"}</definedName>
    <definedName name="gtgth" localSheetId="1" hidden="1">{"TAB1",#N/A,TRUE,"GENERAL";"TAB2",#N/A,TRUE,"GENERAL";"TAB3",#N/A,TRUE,"GENERAL";"TAB4",#N/A,TRUE,"GENERAL";"TAB5",#N/A,TRUE,"GENERAL"}</definedName>
    <definedName name="gtgth" hidden="1">{"TAB1",#N/A,TRUE,"GENERAL";"TAB2",#N/A,TRUE,"GENERAL";"TAB3",#N/A,TRUE,"GENERAL";"TAB4",#N/A,TRUE,"GENERAL";"TAB5",#N/A,TRUE,"GENERAL"}</definedName>
    <definedName name="GTI">#REF!</definedName>
    <definedName name="GTRE" localSheetId="1">#REF!</definedName>
    <definedName name="GTRE">#REF!</definedName>
    <definedName name="guadua">#REF!</definedName>
    <definedName name="gy">#REF!</definedName>
    <definedName name="H" localSheetId="1">#REF!</definedName>
    <definedName name="H">#REF!</definedName>
    <definedName name="h.EXC">#REF!</definedName>
    <definedName name="h.LOM">#REF!</definedName>
    <definedName name="H.LOMO">[188]TUBERIA!$S$10:$S$14</definedName>
    <definedName name="h.POZ">#REF!</definedName>
    <definedName name="h9h" localSheetId="2" hidden="1">{"via1",#N/A,TRUE,"general";"via2",#N/A,TRUE,"general";"via3",#N/A,TRUE,"general"}</definedName>
    <definedName name="h9h" localSheetId="3" hidden="1">{"via1",#N/A,TRUE,"general";"via2",#N/A,TRUE,"general";"via3",#N/A,TRUE,"general"}</definedName>
    <definedName name="h9h" localSheetId="4" hidden="1">{"via1",#N/A,TRUE,"general";"via2",#N/A,TRUE,"general";"via3",#N/A,TRUE,"general"}</definedName>
    <definedName name="h9h" localSheetId="5" hidden="1">{"via1",#N/A,TRUE,"general";"via2",#N/A,TRUE,"general";"via3",#N/A,TRUE,"general"}</definedName>
    <definedName name="h9h" localSheetId="8" hidden="1">{"via1",#N/A,TRUE,"general";"via2",#N/A,TRUE,"general";"via3",#N/A,TRUE,"general"}</definedName>
    <definedName name="h9h" localSheetId="16" hidden="1">{"via1",#N/A,TRUE,"general";"via2",#N/A,TRUE,"general";"via3",#N/A,TRUE,"general"}</definedName>
    <definedName name="h9h" localSheetId="17" hidden="1">{"via1",#N/A,TRUE,"general";"via2",#N/A,TRUE,"general";"via3",#N/A,TRUE,"general"}</definedName>
    <definedName name="h9h" localSheetId="18" hidden="1">{"via1",#N/A,TRUE,"general";"via2",#N/A,TRUE,"general";"via3",#N/A,TRUE,"general"}</definedName>
    <definedName name="h9h" localSheetId="1" hidden="1">{"via1",#N/A,TRUE,"general";"via2",#N/A,TRUE,"general";"via3",#N/A,TRUE,"general"}</definedName>
    <definedName name="h9h" hidden="1">{"via1",#N/A,TRUE,"general";"via2",#N/A,TRUE,"general";"via3",#N/A,TRUE,"general"}</definedName>
    <definedName name="ha">#REF!</definedName>
    <definedName name="hab___viv">[139]Sanitario!$AC$6:$AD$6</definedName>
    <definedName name="HACER">#REF!</definedName>
    <definedName name="hbfdhrw" localSheetId="2" hidden="1">{"TAB1",#N/A,TRUE,"GENERAL";"TAB2",#N/A,TRUE,"GENERAL";"TAB3",#N/A,TRUE,"GENERAL";"TAB4",#N/A,TRUE,"GENERAL";"TAB5",#N/A,TRUE,"GENERAL"}</definedName>
    <definedName name="hbfdhrw" localSheetId="3" hidden="1">{"TAB1",#N/A,TRUE,"GENERAL";"TAB2",#N/A,TRUE,"GENERAL";"TAB3",#N/A,TRUE,"GENERAL";"TAB4",#N/A,TRUE,"GENERAL";"TAB5",#N/A,TRUE,"GENERAL"}</definedName>
    <definedName name="hbfdhrw" localSheetId="4" hidden="1">{"TAB1",#N/A,TRUE,"GENERAL";"TAB2",#N/A,TRUE,"GENERAL";"TAB3",#N/A,TRUE,"GENERAL";"TAB4",#N/A,TRUE,"GENERAL";"TAB5",#N/A,TRUE,"GENERAL"}</definedName>
    <definedName name="hbfdhrw" localSheetId="5" hidden="1">{"TAB1",#N/A,TRUE,"GENERAL";"TAB2",#N/A,TRUE,"GENERAL";"TAB3",#N/A,TRUE,"GENERAL";"TAB4",#N/A,TRUE,"GENERAL";"TAB5",#N/A,TRUE,"GENERAL"}</definedName>
    <definedName name="hbfdhrw" localSheetId="8" hidden="1">{"TAB1",#N/A,TRUE,"GENERAL";"TAB2",#N/A,TRUE,"GENERAL";"TAB3",#N/A,TRUE,"GENERAL";"TAB4",#N/A,TRUE,"GENERAL";"TAB5",#N/A,TRUE,"GENERAL"}</definedName>
    <definedName name="hbfdhrw" localSheetId="16" hidden="1">{"TAB1",#N/A,TRUE,"GENERAL";"TAB2",#N/A,TRUE,"GENERAL";"TAB3",#N/A,TRUE,"GENERAL";"TAB4",#N/A,TRUE,"GENERAL";"TAB5",#N/A,TRUE,"GENERAL"}</definedName>
    <definedName name="hbfdhrw" localSheetId="17" hidden="1">{"TAB1",#N/A,TRUE,"GENERAL";"TAB2",#N/A,TRUE,"GENERAL";"TAB3",#N/A,TRUE,"GENERAL";"TAB4",#N/A,TRUE,"GENERAL";"TAB5",#N/A,TRUE,"GENERAL"}</definedName>
    <definedName name="hbfdhrw" localSheetId="18" hidden="1">{"TAB1",#N/A,TRUE,"GENERAL";"TAB2",#N/A,TRUE,"GENERAL";"TAB3",#N/A,TRUE,"GENERAL";"TAB4",#N/A,TRUE,"GENERAL";"TAB5",#N/A,TRUE,"GENERAL"}</definedName>
    <definedName name="hbfdhrw" localSheetId="1" hidden="1">{"TAB1",#N/A,TRUE,"GENERAL";"TAB2",#N/A,TRUE,"GENERAL";"TAB3",#N/A,TRUE,"GENERAL";"TAB4",#N/A,TRUE,"GENERAL";"TAB5",#N/A,TRUE,"GENERAL"}</definedName>
    <definedName name="hbfdhrw" hidden="1">{"TAB1",#N/A,TRUE,"GENERAL";"TAB2",#N/A,TRUE,"GENERAL";"TAB3",#N/A,TRUE,"GENERAL";"TAB4",#N/A,TRUE,"GENERAL";"TAB5",#N/A,TRUE,"GENERAL"}</definedName>
    <definedName name="hc">[36]Dimensiones!$B$10</definedName>
    <definedName name="HC78MH">[16]BASE!$D$30</definedName>
    <definedName name="hdfh" localSheetId="2" hidden="1">{"via1",#N/A,TRUE,"general";"via2",#N/A,TRUE,"general";"via3",#N/A,TRUE,"general"}</definedName>
    <definedName name="hdfh" localSheetId="3" hidden="1">{"via1",#N/A,TRUE,"general";"via2",#N/A,TRUE,"general";"via3",#N/A,TRUE,"general"}</definedName>
    <definedName name="hdfh" localSheetId="4" hidden="1">{"via1",#N/A,TRUE,"general";"via2",#N/A,TRUE,"general";"via3",#N/A,TRUE,"general"}</definedName>
    <definedName name="hdfh" localSheetId="5" hidden="1">{"via1",#N/A,TRUE,"general";"via2",#N/A,TRUE,"general";"via3",#N/A,TRUE,"general"}</definedName>
    <definedName name="hdfh" localSheetId="8" hidden="1">{"via1",#N/A,TRUE,"general";"via2",#N/A,TRUE,"general";"via3",#N/A,TRUE,"general"}</definedName>
    <definedName name="hdfh" localSheetId="16" hidden="1">{"via1",#N/A,TRUE,"general";"via2",#N/A,TRUE,"general";"via3",#N/A,TRUE,"general"}</definedName>
    <definedName name="hdfh" localSheetId="17" hidden="1">{"via1",#N/A,TRUE,"general";"via2",#N/A,TRUE,"general";"via3",#N/A,TRUE,"general"}</definedName>
    <definedName name="hdfh" localSheetId="18" hidden="1">{"via1",#N/A,TRUE,"general";"via2",#N/A,TRUE,"general";"via3",#N/A,TRUE,"general"}</definedName>
    <definedName name="hdfh" localSheetId="1" hidden="1">{"via1",#N/A,TRUE,"general";"via2",#N/A,TRUE,"general";"via3",#N/A,TRUE,"general"}</definedName>
    <definedName name="hdfh" hidden="1">{"via1",#N/A,TRUE,"general";"via2",#N/A,TRUE,"general";"via3",#N/A,TRUE,"general"}</definedName>
    <definedName name="hdfh4" localSheetId="2" hidden="1">{"TAB1",#N/A,TRUE,"GENERAL";"TAB2",#N/A,TRUE,"GENERAL";"TAB3",#N/A,TRUE,"GENERAL";"TAB4",#N/A,TRUE,"GENERAL";"TAB5",#N/A,TRUE,"GENERAL"}</definedName>
    <definedName name="hdfh4" localSheetId="3" hidden="1">{"TAB1",#N/A,TRUE,"GENERAL";"TAB2",#N/A,TRUE,"GENERAL";"TAB3",#N/A,TRUE,"GENERAL";"TAB4",#N/A,TRUE,"GENERAL";"TAB5",#N/A,TRUE,"GENERAL"}</definedName>
    <definedName name="hdfh4" localSheetId="4" hidden="1">{"TAB1",#N/A,TRUE,"GENERAL";"TAB2",#N/A,TRUE,"GENERAL";"TAB3",#N/A,TRUE,"GENERAL";"TAB4",#N/A,TRUE,"GENERAL";"TAB5",#N/A,TRUE,"GENERAL"}</definedName>
    <definedName name="hdfh4" localSheetId="5" hidden="1">{"TAB1",#N/A,TRUE,"GENERAL";"TAB2",#N/A,TRUE,"GENERAL";"TAB3",#N/A,TRUE,"GENERAL";"TAB4",#N/A,TRUE,"GENERAL";"TAB5",#N/A,TRUE,"GENERAL"}</definedName>
    <definedName name="hdfh4" localSheetId="8" hidden="1">{"TAB1",#N/A,TRUE,"GENERAL";"TAB2",#N/A,TRUE,"GENERAL";"TAB3",#N/A,TRUE,"GENERAL";"TAB4",#N/A,TRUE,"GENERAL";"TAB5",#N/A,TRUE,"GENERAL"}</definedName>
    <definedName name="hdfh4" localSheetId="16" hidden="1">{"TAB1",#N/A,TRUE,"GENERAL";"TAB2",#N/A,TRUE,"GENERAL";"TAB3",#N/A,TRUE,"GENERAL";"TAB4",#N/A,TRUE,"GENERAL";"TAB5",#N/A,TRUE,"GENERAL"}</definedName>
    <definedName name="hdfh4" localSheetId="17" hidden="1">{"TAB1",#N/A,TRUE,"GENERAL";"TAB2",#N/A,TRUE,"GENERAL";"TAB3",#N/A,TRUE,"GENERAL";"TAB4",#N/A,TRUE,"GENERAL";"TAB5",#N/A,TRUE,"GENERAL"}</definedName>
    <definedName name="hdfh4" localSheetId="18" hidden="1">{"TAB1",#N/A,TRUE,"GENERAL";"TAB2",#N/A,TRUE,"GENERAL";"TAB3",#N/A,TRUE,"GENERAL";"TAB4",#N/A,TRUE,"GENERAL";"TAB5",#N/A,TRUE,"GENERAL"}</definedName>
    <definedName name="hdfh4" localSheetId="1" hidden="1">{"TAB1",#N/A,TRUE,"GENERAL";"TAB2",#N/A,TRUE,"GENERAL";"TAB3",#N/A,TRUE,"GENERAL";"TAB4",#N/A,TRUE,"GENERAL";"TAB5",#N/A,TRUE,"GENERAL"}</definedName>
    <definedName name="hdfh4" hidden="1">{"TAB1",#N/A,TRUE,"GENERAL";"TAB2",#N/A,TRUE,"GENERAL";"TAB3",#N/A,TRUE,"GENERAL";"TAB4",#N/A,TRUE,"GENERAL";"TAB5",#N/A,TRUE,"GENERAL"}</definedName>
    <definedName name="hdfhwq" localSheetId="2" hidden="1">{"TAB1",#N/A,TRUE,"GENERAL";"TAB2",#N/A,TRUE,"GENERAL";"TAB3",#N/A,TRUE,"GENERAL";"TAB4",#N/A,TRUE,"GENERAL";"TAB5",#N/A,TRUE,"GENERAL"}</definedName>
    <definedName name="hdfhwq" localSheetId="3" hidden="1">{"TAB1",#N/A,TRUE,"GENERAL";"TAB2",#N/A,TRUE,"GENERAL";"TAB3",#N/A,TRUE,"GENERAL";"TAB4",#N/A,TRUE,"GENERAL";"TAB5",#N/A,TRUE,"GENERAL"}</definedName>
    <definedName name="hdfhwq" localSheetId="4" hidden="1">{"TAB1",#N/A,TRUE,"GENERAL";"TAB2",#N/A,TRUE,"GENERAL";"TAB3",#N/A,TRUE,"GENERAL";"TAB4",#N/A,TRUE,"GENERAL";"TAB5",#N/A,TRUE,"GENERAL"}</definedName>
    <definedName name="hdfhwq" localSheetId="5" hidden="1">{"TAB1",#N/A,TRUE,"GENERAL";"TAB2",#N/A,TRUE,"GENERAL";"TAB3",#N/A,TRUE,"GENERAL";"TAB4",#N/A,TRUE,"GENERAL";"TAB5",#N/A,TRUE,"GENERAL"}</definedName>
    <definedName name="hdfhwq" localSheetId="8" hidden="1">{"TAB1",#N/A,TRUE,"GENERAL";"TAB2",#N/A,TRUE,"GENERAL";"TAB3",#N/A,TRUE,"GENERAL";"TAB4",#N/A,TRUE,"GENERAL";"TAB5",#N/A,TRUE,"GENERAL"}</definedName>
    <definedName name="hdfhwq" localSheetId="16" hidden="1">{"TAB1",#N/A,TRUE,"GENERAL";"TAB2",#N/A,TRUE,"GENERAL";"TAB3",#N/A,TRUE,"GENERAL";"TAB4",#N/A,TRUE,"GENERAL";"TAB5",#N/A,TRUE,"GENERAL"}</definedName>
    <definedName name="hdfhwq" localSheetId="17" hidden="1">{"TAB1",#N/A,TRUE,"GENERAL";"TAB2",#N/A,TRUE,"GENERAL";"TAB3",#N/A,TRUE,"GENERAL";"TAB4",#N/A,TRUE,"GENERAL";"TAB5",#N/A,TRUE,"GENERAL"}</definedName>
    <definedName name="hdfhwq" localSheetId="18" hidden="1">{"TAB1",#N/A,TRUE,"GENERAL";"TAB2",#N/A,TRUE,"GENERAL";"TAB3",#N/A,TRUE,"GENERAL";"TAB4",#N/A,TRUE,"GENERAL";"TAB5",#N/A,TRUE,"GENERAL"}</definedName>
    <definedName name="hdfhwq" localSheetId="1" hidden="1">{"TAB1",#N/A,TRUE,"GENERAL";"TAB2",#N/A,TRUE,"GENERAL";"TAB3",#N/A,TRUE,"GENERAL";"TAB4",#N/A,TRUE,"GENERAL";"TAB5",#N/A,TRUE,"GENERAL"}</definedName>
    <definedName name="hdfhwq" hidden="1">{"TAB1",#N/A,TRUE,"GENERAL";"TAB2",#N/A,TRUE,"GENERAL";"TAB3",#N/A,TRUE,"GENERAL";"TAB4",#N/A,TRUE,"GENERAL";"TAB5",#N/A,TRUE,"GENERAL"}</definedName>
    <definedName name="hdgh" localSheetId="2" hidden="1">{"via1",#N/A,TRUE,"general";"via2",#N/A,TRUE,"general";"via3",#N/A,TRUE,"general"}</definedName>
    <definedName name="hdgh" localSheetId="3" hidden="1">{"via1",#N/A,TRUE,"general";"via2",#N/A,TRUE,"general";"via3",#N/A,TRUE,"general"}</definedName>
    <definedName name="hdgh" localSheetId="4" hidden="1">{"via1",#N/A,TRUE,"general";"via2",#N/A,TRUE,"general";"via3",#N/A,TRUE,"general"}</definedName>
    <definedName name="hdgh" localSheetId="5" hidden="1">{"via1",#N/A,TRUE,"general";"via2",#N/A,TRUE,"general";"via3",#N/A,TRUE,"general"}</definedName>
    <definedName name="hdgh" localSheetId="8" hidden="1">{"via1",#N/A,TRUE,"general";"via2",#N/A,TRUE,"general";"via3",#N/A,TRUE,"general"}</definedName>
    <definedName name="hdgh" localSheetId="16" hidden="1">{"via1",#N/A,TRUE,"general";"via2",#N/A,TRUE,"general";"via3",#N/A,TRUE,"general"}</definedName>
    <definedName name="hdgh" localSheetId="17" hidden="1">{"via1",#N/A,TRUE,"general";"via2",#N/A,TRUE,"general";"via3",#N/A,TRUE,"general"}</definedName>
    <definedName name="hdgh" localSheetId="18" hidden="1">{"via1",#N/A,TRUE,"general";"via2",#N/A,TRUE,"general";"via3",#N/A,TRUE,"general"}</definedName>
    <definedName name="hdgh" localSheetId="1" hidden="1">{"via1",#N/A,TRUE,"general";"via2",#N/A,TRUE,"general";"via3",#N/A,TRUE,"general"}</definedName>
    <definedName name="hdgh" hidden="1">{"via1",#N/A,TRUE,"general";"via2",#N/A,TRUE,"general";"via3",#N/A,TRUE,"general"}</definedName>
    <definedName name="hdhf" localSheetId="2" hidden="1">{"TAB1",#N/A,TRUE,"GENERAL";"TAB2",#N/A,TRUE,"GENERAL";"TAB3",#N/A,TRUE,"GENERAL";"TAB4",#N/A,TRUE,"GENERAL";"TAB5",#N/A,TRUE,"GENERAL"}</definedName>
    <definedName name="hdhf" localSheetId="3" hidden="1">{"TAB1",#N/A,TRUE,"GENERAL";"TAB2",#N/A,TRUE,"GENERAL";"TAB3",#N/A,TRUE,"GENERAL";"TAB4",#N/A,TRUE,"GENERAL";"TAB5",#N/A,TRUE,"GENERAL"}</definedName>
    <definedName name="hdhf" localSheetId="4" hidden="1">{"TAB1",#N/A,TRUE,"GENERAL";"TAB2",#N/A,TRUE,"GENERAL";"TAB3",#N/A,TRUE,"GENERAL";"TAB4",#N/A,TRUE,"GENERAL";"TAB5",#N/A,TRUE,"GENERAL"}</definedName>
    <definedName name="hdhf" localSheetId="5" hidden="1">{"TAB1",#N/A,TRUE,"GENERAL";"TAB2",#N/A,TRUE,"GENERAL";"TAB3",#N/A,TRUE,"GENERAL";"TAB4",#N/A,TRUE,"GENERAL";"TAB5",#N/A,TRUE,"GENERAL"}</definedName>
    <definedName name="hdhf" localSheetId="8" hidden="1">{"TAB1",#N/A,TRUE,"GENERAL";"TAB2",#N/A,TRUE,"GENERAL";"TAB3",#N/A,TRUE,"GENERAL";"TAB4",#N/A,TRUE,"GENERAL";"TAB5",#N/A,TRUE,"GENERAL"}</definedName>
    <definedName name="hdhf" localSheetId="16" hidden="1">{"TAB1",#N/A,TRUE,"GENERAL";"TAB2",#N/A,TRUE,"GENERAL";"TAB3",#N/A,TRUE,"GENERAL";"TAB4",#N/A,TRUE,"GENERAL";"TAB5",#N/A,TRUE,"GENERAL"}</definedName>
    <definedName name="hdhf" localSheetId="17" hidden="1">{"TAB1",#N/A,TRUE,"GENERAL";"TAB2",#N/A,TRUE,"GENERAL";"TAB3",#N/A,TRUE,"GENERAL";"TAB4",#N/A,TRUE,"GENERAL";"TAB5",#N/A,TRUE,"GENERAL"}</definedName>
    <definedName name="hdhf" localSheetId="18" hidden="1">{"TAB1",#N/A,TRUE,"GENERAL";"TAB2",#N/A,TRUE,"GENERAL";"TAB3",#N/A,TRUE,"GENERAL";"TAB4",#N/A,TRUE,"GENERAL";"TAB5",#N/A,TRUE,"GENERAL"}</definedName>
    <definedName name="hdhf" localSheetId="1" hidden="1">{"TAB1",#N/A,TRUE,"GENERAL";"TAB2",#N/A,TRUE,"GENERAL";"TAB3",#N/A,TRUE,"GENERAL";"TAB4",#N/A,TRUE,"GENERAL";"TAB5",#N/A,TRUE,"GENERAL"}</definedName>
    <definedName name="hdhf" hidden="1">{"TAB1",#N/A,TRUE,"GENERAL";"TAB2",#N/A,TRUE,"GENERAL";"TAB3",#N/A,TRUE,"GENERAL";"TAB4",#N/A,TRUE,"GENERAL";"TAB5",#N/A,TRUE,"GENERAL"}</definedName>
    <definedName name="Header_Row">ROW(#REF!)</definedName>
    <definedName name="hfgh" localSheetId="2" hidden="1">{"via1",#N/A,TRUE,"general";"via2",#N/A,TRUE,"general";"via3",#N/A,TRUE,"general"}</definedName>
    <definedName name="hfgh" localSheetId="3" hidden="1">{"via1",#N/A,TRUE,"general";"via2",#N/A,TRUE,"general";"via3",#N/A,TRUE,"general"}</definedName>
    <definedName name="hfgh" localSheetId="4" hidden="1">{"via1",#N/A,TRUE,"general";"via2",#N/A,TRUE,"general";"via3",#N/A,TRUE,"general"}</definedName>
    <definedName name="hfgh" localSheetId="5" hidden="1">{"via1",#N/A,TRUE,"general";"via2",#N/A,TRUE,"general";"via3",#N/A,TRUE,"general"}</definedName>
    <definedName name="hfgh" localSheetId="8" hidden="1">{"via1",#N/A,TRUE,"general";"via2",#N/A,TRUE,"general";"via3",#N/A,TRUE,"general"}</definedName>
    <definedName name="hfgh" localSheetId="16" hidden="1">{"via1",#N/A,TRUE,"general";"via2",#N/A,TRUE,"general";"via3",#N/A,TRUE,"general"}</definedName>
    <definedName name="hfgh" localSheetId="17" hidden="1">{"via1",#N/A,TRUE,"general";"via2",#N/A,TRUE,"general";"via3",#N/A,TRUE,"general"}</definedName>
    <definedName name="hfgh" localSheetId="18" hidden="1">{"via1",#N/A,TRUE,"general";"via2",#N/A,TRUE,"general";"via3",#N/A,TRUE,"general"}</definedName>
    <definedName name="hfgh" localSheetId="1" hidden="1">{"via1",#N/A,TRUE,"general";"via2",#N/A,TRUE,"general";"via3",#N/A,TRUE,"general"}</definedName>
    <definedName name="hfgh" hidden="1">{"via1",#N/A,TRUE,"general";"via2",#N/A,TRUE,"general";"via3",#N/A,TRUE,"general"}</definedName>
    <definedName name="hfh" localSheetId="2" hidden="1">{"TAB1",#N/A,TRUE,"GENERAL";"TAB2",#N/A,TRUE,"GENERAL";"TAB3",#N/A,TRUE,"GENERAL";"TAB4",#N/A,TRUE,"GENERAL";"TAB5",#N/A,TRUE,"GENERAL"}</definedName>
    <definedName name="hfh" localSheetId="3" hidden="1">{"TAB1",#N/A,TRUE,"GENERAL";"TAB2",#N/A,TRUE,"GENERAL";"TAB3",#N/A,TRUE,"GENERAL";"TAB4",#N/A,TRUE,"GENERAL";"TAB5",#N/A,TRUE,"GENERAL"}</definedName>
    <definedName name="hfh" localSheetId="4" hidden="1">{"TAB1",#N/A,TRUE,"GENERAL";"TAB2",#N/A,TRUE,"GENERAL";"TAB3",#N/A,TRUE,"GENERAL";"TAB4",#N/A,TRUE,"GENERAL";"TAB5",#N/A,TRUE,"GENERAL"}</definedName>
    <definedName name="hfh" localSheetId="5" hidden="1">{"TAB1",#N/A,TRUE,"GENERAL";"TAB2",#N/A,TRUE,"GENERAL";"TAB3",#N/A,TRUE,"GENERAL";"TAB4",#N/A,TRUE,"GENERAL";"TAB5",#N/A,TRUE,"GENERAL"}</definedName>
    <definedName name="hfh" localSheetId="8" hidden="1">{"TAB1",#N/A,TRUE,"GENERAL";"TAB2",#N/A,TRUE,"GENERAL";"TAB3",#N/A,TRUE,"GENERAL";"TAB4",#N/A,TRUE,"GENERAL";"TAB5",#N/A,TRUE,"GENERAL"}</definedName>
    <definedName name="hfh" localSheetId="16" hidden="1">{"TAB1",#N/A,TRUE,"GENERAL";"TAB2",#N/A,TRUE,"GENERAL";"TAB3",#N/A,TRUE,"GENERAL";"TAB4",#N/A,TRUE,"GENERAL";"TAB5",#N/A,TRUE,"GENERAL"}</definedName>
    <definedName name="hfh" localSheetId="17" hidden="1">{"TAB1",#N/A,TRUE,"GENERAL";"TAB2",#N/A,TRUE,"GENERAL";"TAB3",#N/A,TRUE,"GENERAL";"TAB4",#N/A,TRUE,"GENERAL";"TAB5",#N/A,TRUE,"GENERAL"}</definedName>
    <definedName name="hfh" localSheetId="18" hidden="1">{"TAB1",#N/A,TRUE,"GENERAL";"TAB2",#N/A,TRUE,"GENERAL";"TAB3",#N/A,TRUE,"GENERAL";"TAB4",#N/A,TRUE,"GENERAL";"TAB5",#N/A,TRUE,"GENERAL"}</definedName>
    <definedName name="hfh" localSheetId="1" hidden="1">{"TAB1",#N/A,TRUE,"GENERAL";"TAB2",#N/A,TRUE,"GENERAL";"TAB3",#N/A,TRUE,"GENERAL";"TAB4",#N/A,TRUE,"GENERAL";"TAB5",#N/A,TRUE,"GENERAL"}</definedName>
    <definedName name="hfh" hidden="1">{"TAB1",#N/A,TRUE,"GENERAL";"TAB2",#N/A,TRUE,"GENERAL";"TAB3",#N/A,TRUE,"GENERAL";"TAB4",#N/A,TRUE,"GENERAL";"TAB5",#N/A,TRUE,"GENERAL"}</definedName>
    <definedName name="hfhg" localSheetId="2" hidden="1">{"TAB1",#N/A,TRUE,"GENERAL";"TAB2",#N/A,TRUE,"GENERAL";"TAB3",#N/A,TRUE,"GENERAL";"TAB4",#N/A,TRUE,"GENERAL";"TAB5",#N/A,TRUE,"GENERAL"}</definedName>
    <definedName name="hfhg" localSheetId="3" hidden="1">{"TAB1",#N/A,TRUE,"GENERAL";"TAB2",#N/A,TRUE,"GENERAL";"TAB3",#N/A,TRUE,"GENERAL";"TAB4",#N/A,TRUE,"GENERAL";"TAB5",#N/A,TRUE,"GENERAL"}</definedName>
    <definedName name="hfhg" localSheetId="4" hidden="1">{"TAB1",#N/A,TRUE,"GENERAL";"TAB2",#N/A,TRUE,"GENERAL";"TAB3",#N/A,TRUE,"GENERAL";"TAB4",#N/A,TRUE,"GENERAL";"TAB5",#N/A,TRUE,"GENERAL"}</definedName>
    <definedName name="hfhg" localSheetId="5" hidden="1">{"TAB1",#N/A,TRUE,"GENERAL";"TAB2",#N/A,TRUE,"GENERAL";"TAB3",#N/A,TRUE,"GENERAL";"TAB4",#N/A,TRUE,"GENERAL";"TAB5",#N/A,TRUE,"GENERAL"}</definedName>
    <definedName name="hfhg" localSheetId="8" hidden="1">{"TAB1",#N/A,TRUE,"GENERAL";"TAB2",#N/A,TRUE,"GENERAL";"TAB3",#N/A,TRUE,"GENERAL";"TAB4",#N/A,TRUE,"GENERAL";"TAB5",#N/A,TRUE,"GENERAL"}</definedName>
    <definedName name="hfhg" localSheetId="16" hidden="1">{"TAB1",#N/A,TRUE,"GENERAL";"TAB2",#N/A,TRUE,"GENERAL";"TAB3",#N/A,TRUE,"GENERAL";"TAB4",#N/A,TRUE,"GENERAL";"TAB5",#N/A,TRUE,"GENERAL"}</definedName>
    <definedName name="hfhg" localSheetId="17" hidden="1">{"TAB1",#N/A,TRUE,"GENERAL";"TAB2",#N/A,TRUE,"GENERAL";"TAB3",#N/A,TRUE,"GENERAL";"TAB4",#N/A,TRUE,"GENERAL";"TAB5",#N/A,TRUE,"GENERAL"}</definedName>
    <definedName name="hfhg" localSheetId="18" hidden="1">{"TAB1",#N/A,TRUE,"GENERAL";"TAB2",#N/A,TRUE,"GENERAL";"TAB3",#N/A,TRUE,"GENERAL";"TAB4",#N/A,TRUE,"GENERAL";"TAB5",#N/A,TRUE,"GENERAL"}</definedName>
    <definedName name="hfhg" localSheetId="1" hidden="1">{"TAB1",#N/A,TRUE,"GENERAL";"TAB2",#N/A,TRUE,"GENERAL";"TAB3",#N/A,TRUE,"GENERAL";"TAB4",#N/A,TRUE,"GENERAL";"TAB5",#N/A,TRUE,"GENERAL"}</definedName>
    <definedName name="hfhg" hidden="1">{"TAB1",#N/A,TRUE,"GENERAL";"TAB2",#N/A,TRUE,"GENERAL";"TAB3",#N/A,TRUE,"GENERAL";"TAB4",#N/A,TRUE,"GENERAL";"TAB5",#N/A,TRUE,"GENERAL"}</definedName>
    <definedName name="hft">[36]Dimensiones!$D$9</definedName>
    <definedName name="hfthr" localSheetId="2" hidden="1">{"via1",#N/A,TRUE,"general";"via2",#N/A,TRUE,"general";"via3",#N/A,TRUE,"general"}</definedName>
    <definedName name="hfthr" localSheetId="3" hidden="1">{"via1",#N/A,TRUE,"general";"via2",#N/A,TRUE,"general";"via3",#N/A,TRUE,"general"}</definedName>
    <definedName name="hfthr" localSheetId="4" hidden="1">{"via1",#N/A,TRUE,"general";"via2",#N/A,TRUE,"general";"via3",#N/A,TRUE,"general"}</definedName>
    <definedName name="hfthr" localSheetId="5" hidden="1">{"via1",#N/A,TRUE,"general";"via2",#N/A,TRUE,"general";"via3",#N/A,TRUE,"general"}</definedName>
    <definedName name="hfthr" localSheetId="8" hidden="1">{"via1",#N/A,TRUE,"general";"via2",#N/A,TRUE,"general";"via3",#N/A,TRUE,"general"}</definedName>
    <definedName name="hfthr" localSheetId="16" hidden="1">{"via1",#N/A,TRUE,"general";"via2",#N/A,TRUE,"general";"via3",#N/A,TRUE,"general"}</definedName>
    <definedName name="hfthr" localSheetId="17" hidden="1">{"via1",#N/A,TRUE,"general";"via2",#N/A,TRUE,"general";"via3",#N/A,TRUE,"general"}</definedName>
    <definedName name="hfthr" localSheetId="18" hidden="1">{"via1",#N/A,TRUE,"general";"via2",#N/A,TRUE,"general";"via3",#N/A,TRUE,"general"}</definedName>
    <definedName name="hfthr" localSheetId="1" hidden="1">{"via1",#N/A,TRUE,"general";"via2",#N/A,TRUE,"general";"via3",#N/A,TRUE,"general"}</definedName>
    <definedName name="hfthr" hidden="1">{"via1",#N/A,TRUE,"general";"via2",#N/A,TRUE,"general";"via3",#N/A,TRUE,"general"}</definedName>
    <definedName name="hg" localSheetId="2" hidden="1">{"via1",#N/A,TRUE,"general";"via2",#N/A,TRUE,"general";"via3",#N/A,TRUE,"general"}</definedName>
    <definedName name="hg" localSheetId="3" hidden="1">{"via1",#N/A,TRUE,"general";"via2",#N/A,TRUE,"general";"via3",#N/A,TRUE,"general"}</definedName>
    <definedName name="hg" localSheetId="4" hidden="1">{"via1",#N/A,TRUE,"general";"via2",#N/A,TRUE,"general";"via3",#N/A,TRUE,"general"}</definedName>
    <definedName name="hg" localSheetId="5" hidden="1">{"via1",#N/A,TRUE,"general";"via2",#N/A,TRUE,"general";"via3",#N/A,TRUE,"general"}</definedName>
    <definedName name="hg" localSheetId="8" hidden="1">{"via1",#N/A,TRUE,"general";"via2",#N/A,TRUE,"general";"via3",#N/A,TRUE,"general"}</definedName>
    <definedName name="hg" localSheetId="16" hidden="1">{"via1",#N/A,TRUE,"general";"via2",#N/A,TRUE,"general";"via3",#N/A,TRUE,"general"}</definedName>
    <definedName name="hg" localSheetId="17" hidden="1">{"via1",#N/A,TRUE,"general";"via2",#N/A,TRUE,"general";"via3",#N/A,TRUE,"general"}</definedName>
    <definedName name="hg" localSheetId="18" hidden="1">{"via1",#N/A,TRUE,"general";"via2",#N/A,TRUE,"general";"via3",#N/A,TRUE,"general"}</definedName>
    <definedName name="hg" localSheetId="1" hidden="1">{"via1",#N/A,TRUE,"general";"via2",#N/A,TRUE,"general";"via3",#N/A,TRUE,"general"}</definedName>
    <definedName name="hg" hidden="1">{"via1",#N/A,TRUE,"general";"via2",#N/A,TRUE,"general";"via3",#N/A,TRUE,"general"}</definedName>
    <definedName name="HGFH" localSheetId="2" hidden="1">{"via1",#N/A,TRUE,"general";"via2",#N/A,TRUE,"general";"via3",#N/A,TRUE,"general"}</definedName>
    <definedName name="HGFH" localSheetId="3" hidden="1">{"via1",#N/A,TRUE,"general";"via2",#N/A,TRUE,"general";"via3",#N/A,TRUE,"general"}</definedName>
    <definedName name="HGFH" localSheetId="4" hidden="1">{"via1",#N/A,TRUE,"general";"via2",#N/A,TRUE,"general";"via3",#N/A,TRUE,"general"}</definedName>
    <definedName name="HGFH" localSheetId="5" hidden="1">{"via1",#N/A,TRUE,"general";"via2",#N/A,TRUE,"general";"via3",#N/A,TRUE,"general"}</definedName>
    <definedName name="HGFH" localSheetId="8" hidden="1">{"via1",#N/A,TRUE,"general";"via2",#N/A,TRUE,"general";"via3",#N/A,TRUE,"general"}</definedName>
    <definedName name="HGFH" localSheetId="16" hidden="1">{"via1",#N/A,TRUE,"general";"via2",#N/A,TRUE,"general";"via3",#N/A,TRUE,"general"}</definedName>
    <definedName name="HGFH" localSheetId="17" hidden="1">{"via1",#N/A,TRUE,"general";"via2",#N/A,TRUE,"general";"via3",#N/A,TRUE,"general"}</definedName>
    <definedName name="HGFH" localSheetId="18" hidden="1">{"via1",#N/A,TRUE,"general";"via2",#N/A,TRUE,"general";"via3",#N/A,TRUE,"general"}</definedName>
    <definedName name="HGFH" localSheetId="1" hidden="1">{"via1",#N/A,TRUE,"general";"via2",#N/A,TRUE,"general";"via3",#N/A,TRUE,"general"}</definedName>
    <definedName name="HGFH" hidden="1">{"via1",#N/A,TRUE,"general";"via2",#N/A,TRUE,"general";"via3",#N/A,TRUE,"general"}</definedName>
    <definedName name="hgfhty" localSheetId="2" hidden="1">{"via1",#N/A,TRUE,"general";"via2",#N/A,TRUE,"general";"via3",#N/A,TRUE,"general"}</definedName>
    <definedName name="hgfhty" localSheetId="3" hidden="1">{"via1",#N/A,TRUE,"general";"via2",#N/A,TRUE,"general";"via3",#N/A,TRUE,"general"}</definedName>
    <definedName name="hgfhty" localSheetId="4" hidden="1">{"via1",#N/A,TRUE,"general";"via2",#N/A,TRUE,"general";"via3",#N/A,TRUE,"general"}</definedName>
    <definedName name="hgfhty" localSheetId="5" hidden="1">{"via1",#N/A,TRUE,"general";"via2",#N/A,TRUE,"general";"via3",#N/A,TRUE,"general"}</definedName>
    <definedName name="hgfhty" localSheetId="8" hidden="1">{"via1",#N/A,TRUE,"general";"via2",#N/A,TRUE,"general";"via3",#N/A,TRUE,"general"}</definedName>
    <definedName name="hgfhty" localSheetId="16" hidden="1">{"via1",#N/A,TRUE,"general";"via2",#N/A,TRUE,"general";"via3",#N/A,TRUE,"general"}</definedName>
    <definedName name="hgfhty" localSheetId="17" hidden="1">{"via1",#N/A,TRUE,"general";"via2",#N/A,TRUE,"general";"via3",#N/A,TRUE,"general"}</definedName>
    <definedName name="hgfhty" localSheetId="18" hidden="1">{"via1",#N/A,TRUE,"general";"via2",#N/A,TRUE,"general";"via3",#N/A,TRUE,"general"}</definedName>
    <definedName name="hgfhty" localSheetId="1" hidden="1">{"via1",#N/A,TRUE,"general";"via2",#N/A,TRUE,"general";"via3",#N/A,TRUE,"general"}</definedName>
    <definedName name="hgfhty" hidden="1">{"via1",#N/A,TRUE,"general";"via2",#N/A,TRUE,"general";"via3",#N/A,TRUE,"general"}</definedName>
    <definedName name="HGHFH7" localSheetId="2" hidden="1">{"TAB1",#N/A,TRUE,"GENERAL";"TAB2",#N/A,TRUE,"GENERAL";"TAB3",#N/A,TRUE,"GENERAL";"TAB4",#N/A,TRUE,"GENERAL";"TAB5",#N/A,TRUE,"GENERAL"}</definedName>
    <definedName name="HGHFH7" localSheetId="3" hidden="1">{"TAB1",#N/A,TRUE,"GENERAL";"TAB2",#N/A,TRUE,"GENERAL";"TAB3",#N/A,TRUE,"GENERAL";"TAB4",#N/A,TRUE,"GENERAL";"TAB5",#N/A,TRUE,"GENERAL"}</definedName>
    <definedName name="HGHFH7" localSheetId="4" hidden="1">{"TAB1",#N/A,TRUE,"GENERAL";"TAB2",#N/A,TRUE,"GENERAL";"TAB3",#N/A,TRUE,"GENERAL";"TAB4",#N/A,TRUE,"GENERAL";"TAB5",#N/A,TRUE,"GENERAL"}</definedName>
    <definedName name="HGHFH7" localSheetId="5" hidden="1">{"TAB1",#N/A,TRUE,"GENERAL";"TAB2",#N/A,TRUE,"GENERAL";"TAB3",#N/A,TRUE,"GENERAL";"TAB4",#N/A,TRUE,"GENERAL";"TAB5",#N/A,TRUE,"GENERAL"}</definedName>
    <definedName name="HGHFH7" localSheetId="8" hidden="1">{"TAB1",#N/A,TRUE,"GENERAL";"TAB2",#N/A,TRUE,"GENERAL";"TAB3",#N/A,TRUE,"GENERAL";"TAB4",#N/A,TRUE,"GENERAL";"TAB5",#N/A,TRUE,"GENERAL"}</definedName>
    <definedName name="HGHFH7" localSheetId="16" hidden="1">{"TAB1",#N/A,TRUE,"GENERAL";"TAB2",#N/A,TRUE,"GENERAL";"TAB3",#N/A,TRUE,"GENERAL";"TAB4",#N/A,TRUE,"GENERAL";"TAB5",#N/A,TRUE,"GENERAL"}</definedName>
    <definedName name="HGHFH7" localSheetId="17" hidden="1">{"TAB1",#N/A,TRUE,"GENERAL";"TAB2",#N/A,TRUE,"GENERAL";"TAB3",#N/A,TRUE,"GENERAL";"TAB4",#N/A,TRUE,"GENERAL";"TAB5",#N/A,TRUE,"GENERAL"}</definedName>
    <definedName name="HGHFH7" localSheetId="18" hidden="1">{"TAB1",#N/A,TRUE,"GENERAL";"TAB2",#N/A,TRUE,"GENERAL";"TAB3",#N/A,TRUE,"GENERAL";"TAB4",#N/A,TRUE,"GENERAL";"TAB5",#N/A,TRUE,"GENERAL"}</definedName>
    <definedName name="HGHFH7" localSheetId="1" hidden="1">{"TAB1",#N/A,TRUE,"GENERAL";"TAB2",#N/A,TRUE,"GENERAL";"TAB3",#N/A,TRUE,"GENERAL";"TAB4",#N/A,TRUE,"GENERAL";"TAB5",#N/A,TRUE,"GENERAL"}</definedName>
    <definedName name="HGHFH7" hidden="1">{"TAB1",#N/A,TRUE,"GENERAL";"TAB2",#N/A,TRUE,"GENERAL";"TAB3",#N/A,TRUE,"GENERAL";"TAB4",#N/A,TRUE,"GENERAL";"TAB5",#N/A,TRUE,"GENERAL"}</definedName>
    <definedName name="hghhj" localSheetId="2" hidden="1">{"TAB1",#N/A,TRUE,"GENERAL";"TAB2",#N/A,TRUE,"GENERAL";"TAB3",#N/A,TRUE,"GENERAL";"TAB4",#N/A,TRUE,"GENERAL";"TAB5",#N/A,TRUE,"GENERAL"}</definedName>
    <definedName name="hghhj" localSheetId="3" hidden="1">{"TAB1",#N/A,TRUE,"GENERAL";"TAB2",#N/A,TRUE,"GENERAL";"TAB3",#N/A,TRUE,"GENERAL";"TAB4",#N/A,TRUE,"GENERAL";"TAB5",#N/A,TRUE,"GENERAL"}</definedName>
    <definedName name="hghhj" localSheetId="4" hidden="1">{"TAB1",#N/A,TRUE,"GENERAL";"TAB2",#N/A,TRUE,"GENERAL";"TAB3",#N/A,TRUE,"GENERAL";"TAB4",#N/A,TRUE,"GENERAL";"TAB5",#N/A,TRUE,"GENERAL"}</definedName>
    <definedName name="hghhj" localSheetId="5" hidden="1">{"TAB1",#N/A,TRUE,"GENERAL";"TAB2",#N/A,TRUE,"GENERAL";"TAB3",#N/A,TRUE,"GENERAL";"TAB4",#N/A,TRUE,"GENERAL";"TAB5",#N/A,TRUE,"GENERAL"}</definedName>
    <definedName name="hghhj" localSheetId="8" hidden="1">{"TAB1",#N/A,TRUE,"GENERAL";"TAB2",#N/A,TRUE,"GENERAL";"TAB3",#N/A,TRUE,"GENERAL";"TAB4",#N/A,TRUE,"GENERAL";"TAB5",#N/A,TRUE,"GENERAL"}</definedName>
    <definedName name="hghhj" localSheetId="16" hidden="1">{"TAB1",#N/A,TRUE,"GENERAL";"TAB2",#N/A,TRUE,"GENERAL";"TAB3",#N/A,TRUE,"GENERAL";"TAB4",#N/A,TRUE,"GENERAL";"TAB5",#N/A,TRUE,"GENERAL"}</definedName>
    <definedName name="hghhj" localSheetId="17" hidden="1">{"TAB1",#N/A,TRUE,"GENERAL";"TAB2",#N/A,TRUE,"GENERAL";"TAB3",#N/A,TRUE,"GENERAL";"TAB4",#N/A,TRUE,"GENERAL";"TAB5",#N/A,TRUE,"GENERAL"}</definedName>
    <definedName name="hghhj" localSheetId="18" hidden="1">{"TAB1",#N/A,TRUE,"GENERAL";"TAB2",#N/A,TRUE,"GENERAL";"TAB3",#N/A,TRUE,"GENERAL";"TAB4",#N/A,TRUE,"GENERAL";"TAB5",#N/A,TRUE,"GENERAL"}</definedName>
    <definedName name="hghhj" localSheetId="1" hidden="1">{"TAB1",#N/A,TRUE,"GENERAL";"TAB2",#N/A,TRUE,"GENERAL";"TAB3",#N/A,TRUE,"GENERAL";"TAB4",#N/A,TRUE,"GENERAL";"TAB5",#N/A,TRUE,"GENERAL"}</definedName>
    <definedName name="hghhj" hidden="1">{"TAB1",#N/A,TRUE,"GENERAL";"TAB2",#N/A,TRUE,"GENERAL";"TAB3",#N/A,TRUE,"GENERAL";"TAB4",#N/A,TRUE,"GENERAL";"TAB5",#N/A,TRUE,"GENERAL"}</definedName>
    <definedName name="hghydj" localSheetId="2" hidden="1">{"via1",#N/A,TRUE,"general";"via2",#N/A,TRUE,"general";"via3",#N/A,TRUE,"general"}</definedName>
    <definedName name="hghydj" localSheetId="3" hidden="1">{"via1",#N/A,TRUE,"general";"via2",#N/A,TRUE,"general";"via3",#N/A,TRUE,"general"}</definedName>
    <definedName name="hghydj" localSheetId="4" hidden="1">{"via1",#N/A,TRUE,"general";"via2",#N/A,TRUE,"general";"via3",#N/A,TRUE,"general"}</definedName>
    <definedName name="hghydj" localSheetId="5" hidden="1">{"via1",#N/A,TRUE,"general";"via2",#N/A,TRUE,"general";"via3",#N/A,TRUE,"general"}</definedName>
    <definedName name="hghydj" localSheetId="8" hidden="1">{"via1",#N/A,TRUE,"general";"via2",#N/A,TRUE,"general";"via3",#N/A,TRUE,"general"}</definedName>
    <definedName name="hghydj" localSheetId="16" hidden="1">{"via1",#N/A,TRUE,"general";"via2",#N/A,TRUE,"general";"via3",#N/A,TRUE,"general"}</definedName>
    <definedName name="hghydj" localSheetId="17" hidden="1">{"via1",#N/A,TRUE,"general";"via2",#N/A,TRUE,"general";"via3",#N/A,TRUE,"general"}</definedName>
    <definedName name="hghydj" localSheetId="18" hidden="1">{"via1",#N/A,TRUE,"general";"via2",#N/A,TRUE,"general";"via3",#N/A,TRUE,"general"}</definedName>
    <definedName name="hghydj" localSheetId="1" hidden="1">{"via1",#N/A,TRUE,"general";"via2",#N/A,TRUE,"general";"via3",#N/A,TRUE,"general"}</definedName>
    <definedName name="hghydj" hidden="1">{"via1",#N/A,TRUE,"general";"via2",#N/A,TRUE,"general";"via3",#N/A,TRUE,"general"}</definedName>
    <definedName name="hgjfjw" localSheetId="2" hidden="1">{"via1",#N/A,TRUE,"general";"via2",#N/A,TRUE,"general";"via3",#N/A,TRUE,"general"}</definedName>
    <definedName name="hgjfjw" localSheetId="3" hidden="1">{"via1",#N/A,TRUE,"general";"via2",#N/A,TRUE,"general";"via3",#N/A,TRUE,"general"}</definedName>
    <definedName name="hgjfjw" localSheetId="4" hidden="1">{"via1",#N/A,TRUE,"general";"via2",#N/A,TRUE,"general";"via3",#N/A,TRUE,"general"}</definedName>
    <definedName name="hgjfjw" localSheetId="5" hidden="1">{"via1",#N/A,TRUE,"general";"via2",#N/A,TRUE,"general";"via3",#N/A,TRUE,"general"}</definedName>
    <definedName name="hgjfjw" localSheetId="8" hidden="1">{"via1",#N/A,TRUE,"general";"via2",#N/A,TRUE,"general";"via3",#N/A,TRUE,"general"}</definedName>
    <definedName name="hgjfjw" localSheetId="16" hidden="1">{"via1",#N/A,TRUE,"general";"via2",#N/A,TRUE,"general";"via3",#N/A,TRUE,"general"}</definedName>
    <definedName name="hgjfjw" localSheetId="17" hidden="1">{"via1",#N/A,TRUE,"general";"via2",#N/A,TRUE,"general";"via3",#N/A,TRUE,"general"}</definedName>
    <definedName name="hgjfjw" localSheetId="18" hidden="1">{"via1",#N/A,TRUE,"general";"via2",#N/A,TRUE,"general";"via3",#N/A,TRUE,"general"}</definedName>
    <definedName name="hgjfjw" localSheetId="1" hidden="1">{"via1",#N/A,TRUE,"general";"via2",#N/A,TRUE,"general";"via3",#N/A,TRUE,"general"}</definedName>
    <definedName name="hgjfjw" hidden="1">{"via1",#N/A,TRUE,"general";"via2",#N/A,TRUE,"general";"via3",#N/A,TRUE,"general"}</definedName>
    <definedName name="HGJG" localSheetId="2" hidden="1">{"TAB1",#N/A,TRUE,"GENERAL";"TAB2",#N/A,TRUE,"GENERAL";"TAB3",#N/A,TRUE,"GENERAL";"TAB4",#N/A,TRUE,"GENERAL";"TAB5",#N/A,TRUE,"GENERAL"}</definedName>
    <definedName name="HGJG" localSheetId="3" hidden="1">{"TAB1",#N/A,TRUE,"GENERAL";"TAB2",#N/A,TRUE,"GENERAL";"TAB3",#N/A,TRUE,"GENERAL";"TAB4",#N/A,TRUE,"GENERAL";"TAB5",#N/A,TRUE,"GENERAL"}</definedName>
    <definedName name="HGJG" localSheetId="4" hidden="1">{"TAB1",#N/A,TRUE,"GENERAL";"TAB2",#N/A,TRUE,"GENERAL";"TAB3",#N/A,TRUE,"GENERAL";"TAB4",#N/A,TRUE,"GENERAL";"TAB5",#N/A,TRUE,"GENERAL"}</definedName>
    <definedName name="HGJG" localSheetId="5" hidden="1">{"TAB1",#N/A,TRUE,"GENERAL";"TAB2",#N/A,TRUE,"GENERAL";"TAB3",#N/A,TRUE,"GENERAL";"TAB4",#N/A,TRUE,"GENERAL";"TAB5",#N/A,TRUE,"GENERAL"}</definedName>
    <definedName name="HGJG" localSheetId="8" hidden="1">{"TAB1",#N/A,TRUE,"GENERAL";"TAB2",#N/A,TRUE,"GENERAL";"TAB3",#N/A,TRUE,"GENERAL";"TAB4",#N/A,TRUE,"GENERAL";"TAB5",#N/A,TRUE,"GENERAL"}</definedName>
    <definedName name="HGJG" localSheetId="16" hidden="1">{"TAB1",#N/A,TRUE,"GENERAL";"TAB2",#N/A,TRUE,"GENERAL";"TAB3",#N/A,TRUE,"GENERAL";"TAB4",#N/A,TRUE,"GENERAL";"TAB5",#N/A,TRUE,"GENERAL"}</definedName>
    <definedName name="HGJG" localSheetId="17" hidden="1">{"TAB1",#N/A,TRUE,"GENERAL";"TAB2",#N/A,TRUE,"GENERAL";"TAB3",#N/A,TRUE,"GENERAL";"TAB4",#N/A,TRUE,"GENERAL";"TAB5",#N/A,TRUE,"GENERAL"}</definedName>
    <definedName name="HGJG" localSheetId="18" hidden="1">{"TAB1",#N/A,TRUE,"GENERAL";"TAB2",#N/A,TRUE,"GENERAL";"TAB3",#N/A,TRUE,"GENERAL";"TAB4",#N/A,TRUE,"GENERAL";"TAB5",#N/A,TRUE,"GENERAL"}</definedName>
    <definedName name="HGJG" localSheetId="1" hidden="1">{"TAB1",#N/A,TRUE,"GENERAL";"TAB2",#N/A,TRUE,"GENERAL";"TAB3",#N/A,TRUE,"GENERAL";"TAB4",#N/A,TRUE,"GENERAL";"TAB5",#N/A,TRUE,"GENERAL"}</definedName>
    <definedName name="HGJG" hidden="1">{"TAB1",#N/A,TRUE,"GENERAL";"TAB2",#N/A,TRUE,"GENERAL";"TAB3",#N/A,TRUE,"GENERAL";"TAB4",#N/A,TRUE,"GENERAL";"TAB5",#N/A,TRUE,"GENERAL"}</definedName>
    <definedName name="hgt">#REF!</definedName>
    <definedName name="hgu">#REF!</definedName>
    <definedName name="hh" localSheetId="1">#N/A</definedName>
    <definedName name="hh">#REF!</definedName>
    <definedName name="hhh" localSheetId="2" hidden="1">{"TAB1",#N/A,TRUE,"GENERAL";"TAB2",#N/A,TRUE,"GENERAL";"TAB3",#N/A,TRUE,"GENERAL";"TAB4",#N/A,TRUE,"GENERAL";"TAB5",#N/A,TRUE,"GENERAL"}</definedName>
    <definedName name="hhh" localSheetId="3" hidden="1">{"TAB1",#N/A,TRUE,"GENERAL";"TAB2",#N/A,TRUE,"GENERAL";"TAB3",#N/A,TRUE,"GENERAL";"TAB4",#N/A,TRUE,"GENERAL";"TAB5",#N/A,TRUE,"GENERAL"}</definedName>
    <definedName name="hhh" localSheetId="4" hidden="1">{"TAB1",#N/A,TRUE,"GENERAL";"TAB2",#N/A,TRUE,"GENERAL";"TAB3",#N/A,TRUE,"GENERAL";"TAB4",#N/A,TRUE,"GENERAL";"TAB5",#N/A,TRUE,"GENERAL"}</definedName>
    <definedName name="hhh" localSheetId="5" hidden="1">{"TAB1",#N/A,TRUE,"GENERAL";"TAB2",#N/A,TRUE,"GENERAL";"TAB3",#N/A,TRUE,"GENERAL";"TAB4",#N/A,TRUE,"GENERAL";"TAB5",#N/A,TRUE,"GENERAL"}</definedName>
    <definedName name="hhh" localSheetId="8" hidden="1">{"TAB1",#N/A,TRUE,"GENERAL";"TAB2",#N/A,TRUE,"GENERAL";"TAB3",#N/A,TRUE,"GENERAL";"TAB4",#N/A,TRUE,"GENERAL";"TAB5",#N/A,TRUE,"GENERAL"}</definedName>
    <definedName name="hhh" localSheetId="16" hidden="1">{"TAB1",#N/A,TRUE,"GENERAL";"TAB2",#N/A,TRUE,"GENERAL";"TAB3",#N/A,TRUE,"GENERAL";"TAB4",#N/A,TRUE,"GENERAL";"TAB5",#N/A,TRUE,"GENERAL"}</definedName>
    <definedName name="hhh" localSheetId="17" hidden="1">{"TAB1",#N/A,TRUE,"GENERAL";"TAB2",#N/A,TRUE,"GENERAL";"TAB3",#N/A,TRUE,"GENERAL";"TAB4",#N/A,TRUE,"GENERAL";"TAB5",#N/A,TRUE,"GENERAL"}</definedName>
    <definedName name="hhh" localSheetId="18" hidden="1">{"TAB1",#N/A,TRUE,"GENERAL";"TAB2",#N/A,TRUE,"GENERAL";"TAB3",#N/A,TRUE,"GENERAL";"TAB4",#N/A,TRUE,"GENERAL";"TAB5",#N/A,TRUE,"GENERAL"}</definedName>
    <definedName name="hhh" localSheetId="1" hidden="1">{"TAB1",#N/A,TRUE,"GENERAL";"TAB2",#N/A,TRUE,"GENERAL";"TAB3",#N/A,TRUE,"GENERAL";"TAB4",#N/A,TRUE,"GENERAL";"TAB5",#N/A,TRUE,"GENERAL"}</definedName>
    <definedName name="hhh" hidden="1">{"TAB1",#N/A,TRUE,"GENERAL";"TAB2",#N/A,TRUE,"GENERAL";"TAB3",#N/A,TRUE,"GENERAL";"TAB4",#N/A,TRUE,"GENERAL";"TAB5",#N/A,TRUE,"GENERAL"}</definedName>
    <definedName name="hhhhhh" localSheetId="2" hidden="1">{"via1",#N/A,TRUE,"general";"via2",#N/A,TRUE,"general";"via3",#N/A,TRUE,"general"}</definedName>
    <definedName name="hhhhhh" localSheetId="3" hidden="1">{"via1",#N/A,TRUE,"general";"via2",#N/A,TRUE,"general";"via3",#N/A,TRUE,"general"}</definedName>
    <definedName name="hhhhhh" localSheetId="4" hidden="1">{"via1",#N/A,TRUE,"general";"via2",#N/A,TRUE,"general";"via3",#N/A,TRUE,"general"}</definedName>
    <definedName name="hhhhhh" localSheetId="5" hidden="1">{"via1",#N/A,TRUE,"general";"via2",#N/A,TRUE,"general";"via3",#N/A,TRUE,"general"}</definedName>
    <definedName name="hhhhhh" localSheetId="8" hidden="1">{"via1",#N/A,TRUE,"general";"via2",#N/A,TRUE,"general";"via3",#N/A,TRUE,"general"}</definedName>
    <definedName name="hhhhhh" localSheetId="16" hidden="1">{"via1",#N/A,TRUE,"general";"via2",#N/A,TRUE,"general";"via3",#N/A,TRUE,"general"}</definedName>
    <definedName name="hhhhhh" localSheetId="17" hidden="1">{"via1",#N/A,TRUE,"general";"via2",#N/A,TRUE,"general";"via3",#N/A,TRUE,"general"}</definedName>
    <definedName name="hhhhhh" localSheetId="18" hidden="1">{"via1",#N/A,TRUE,"general";"via2",#N/A,TRUE,"general";"via3",#N/A,TRUE,"general"}</definedName>
    <definedName name="hhhhhh" localSheetId="1" hidden="1">{"via1",#N/A,TRUE,"general";"via2",#N/A,TRUE,"general";"via3",#N/A,TRUE,"general"}</definedName>
    <definedName name="hhhhhh" hidden="1">{"via1",#N/A,TRUE,"general";"via2",#N/A,TRUE,"general";"via3",#N/A,TRUE,"general"}</definedName>
    <definedName name="hhhhhho" localSheetId="2" hidden="1">{"TAB1",#N/A,TRUE,"GENERAL";"TAB2",#N/A,TRUE,"GENERAL";"TAB3",#N/A,TRUE,"GENERAL";"TAB4",#N/A,TRUE,"GENERAL";"TAB5",#N/A,TRUE,"GENERAL"}</definedName>
    <definedName name="hhhhhho" localSheetId="3" hidden="1">{"TAB1",#N/A,TRUE,"GENERAL";"TAB2",#N/A,TRUE,"GENERAL";"TAB3",#N/A,TRUE,"GENERAL";"TAB4",#N/A,TRUE,"GENERAL";"TAB5",#N/A,TRUE,"GENERAL"}</definedName>
    <definedName name="hhhhhho" localSheetId="4" hidden="1">{"TAB1",#N/A,TRUE,"GENERAL";"TAB2",#N/A,TRUE,"GENERAL";"TAB3",#N/A,TRUE,"GENERAL";"TAB4",#N/A,TRUE,"GENERAL";"TAB5",#N/A,TRUE,"GENERAL"}</definedName>
    <definedName name="hhhhhho" localSheetId="5" hidden="1">{"TAB1",#N/A,TRUE,"GENERAL";"TAB2",#N/A,TRUE,"GENERAL";"TAB3",#N/A,TRUE,"GENERAL";"TAB4",#N/A,TRUE,"GENERAL";"TAB5",#N/A,TRUE,"GENERAL"}</definedName>
    <definedName name="hhhhhho" localSheetId="8" hidden="1">{"TAB1",#N/A,TRUE,"GENERAL";"TAB2",#N/A,TRUE,"GENERAL";"TAB3",#N/A,TRUE,"GENERAL";"TAB4",#N/A,TRUE,"GENERAL";"TAB5",#N/A,TRUE,"GENERAL"}</definedName>
    <definedName name="hhhhhho" localSheetId="16" hidden="1">{"TAB1",#N/A,TRUE,"GENERAL";"TAB2",#N/A,TRUE,"GENERAL";"TAB3",#N/A,TRUE,"GENERAL";"TAB4",#N/A,TRUE,"GENERAL";"TAB5",#N/A,TRUE,"GENERAL"}</definedName>
    <definedName name="hhhhhho" localSheetId="17" hidden="1">{"TAB1",#N/A,TRUE,"GENERAL";"TAB2",#N/A,TRUE,"GENERAL";"TAB3",#N/A,TRUE,"GENERAL";"TAB4",#N/A,TRUE,"GENERAL";"TAB5",#N/A,TRUE,"GENERAL"}</definedName>
    <definedName name="hhhhhho" localSheetId="18" hidden="1">{"TAB1",#N/A,TRUE,"GENERAL";"TAB2",#N/A,TRUE,"GENERAL";"TAB3",#N/A,TRUE,"GENERAL";"TAB4",#N/A,TRUE,"GENERAL";"TAB5",#N/A,TRUE,"GENERAL"}</definedName>
    <definedName name="hhhhhho" localSheetId="1" hidden="1">{"TAB1",#N/A,TRUE,"GENERAL";"TAB2",#N/A,TRUE,"GENERAL";"TAB3",#N/A,TRUE,"GENERAL";"TAB4",#N/A,TRUE,"GENERAL";"TAB5",#N/A,TRUE,"GENERAL"}</definedName>
    <definedName name="hhhhhho" hidden="1">{"TAB1",#N/A,TRUE,"GENERAL";"TAB2",#N/A,TRUE,"GENERAL";"TAB3",#N/A,TRUE,"GENERAL";"TAB4",#N/A,TRUE,"GENERAL";"TAB5",#N/A,TRUE,"GENERAL"}</definedName>
    <definedName name="hhhhhpy" localSheetId="2" hidden="1">{"TAB1",#N/A,TRUE,"GENERAL";"TAB2",#N/A,TRUE,"GENERAL";"TAB3",#N/A,TRUE,"GENERAL";"TAB4",#N/A,TRUE,"GENERAL";"TAB5",#N/A,TRUE,"GENERAL"}</definedName>
    <definedName name="hhhhhpy" localSheetId="3" hidden="1">{"TAB1",#N/A,TRUE,"GENERAL";"TAB2",#N/A,TRUE,"GENERAL";"TAB3",#N/A,TRUE,"GENERAL";"TAB4",#N/A,TRUE,"GENERAL";"TAB5",#N/A,TRUE,"GENERAL"}</definedName>
    <definedName name="hhhhhpy" localSheetId="4" hidden="1">{"TAB1",#N/A,TRUE,"GENERAL";"TAB2",#N/A,TRUE,"GENERAL";"TAB3",#N/A,TRUE,"GENERAL";"TAB4",#N/A,TRUE,"GENERAL";"TAB5",#N/A,TRUE,"GENERAL"}</definedName>
    <definedName name="hhhhhpy" localSheetId="5" hidden="1">{"TAB1",#N/A,TRUE,"GENERAL";"TAB2",#N/A,TRUE,"GENERAL";"TAB3",#N/A,TRUE,"GENERAL";"TAB4",#N/A,TRUE,"GENERAL";"TAB5",#N/A,TRUE,"GENERAL"}</definedName>
    <definedName name="hhhhhpy" localSheetId="8" hidden="1">{"TAB1",#N/A,TRUE,"GENERAL";"TAB2",#N/A,TRUE,"GENERAL";"TAB3",#N/A,TRUE,"GENERAL";"TAB4",#N/A,TRUE,"GENERAL";"TAB5",#N/A,TRUE,"GENERAL"}</definedName>
    <definedName name="hhhhhpy" localSheetId="16" hidden="1">{"TAB1",#N/A,TRUE,"GENERAL";"TAB2",#N/A,TRUE,"GENERAL";"TAB3",#N/A,TRUE,"GENERAL";"TAB4",#N/A,TRUE,"GENERAL";"TAB5",#N/A,TRUE,"GENERAL"}</definedName>
    <definedName name="hhhhhpy" localSheetId="17" hidden="1">{"TAB1",#N/A,TRUE,"GENERAL";"TAB2",#N/A,TRUE,"GENERAL";"TAB3",#N/A,TRUE,"GENERAL";"TAB4",#N/A,TRUE,"GENERAL";"TAB5",#N/A,TRUE,"GENERAL"}</definedName>
    <definedName name="hhhhhpy" localSheetId="18" hidden="1">{"TAB1",#N/A,TRUE,"GENERAL";"TAB2",#N/A,TRUE,"GENERAL";"TAB3",#N/A,TRUE,"GENERAL";"TAB4",#N/A,TRUE,"GENERAL";"TAB5",#N/A,TRUE,"GENERAL"}</definedName>
    <definedName name="hhhhhpy" localSheetId="1" hidden="1">{"TAB1",#N/A,TRUE,"GENERAL";"TAB2",#N/A,TRUE,"GENERAL";"TAB3",#N/A,TRUE,"GENERAL";"TAB4",#N/A,TRUE,"GENERAL";"TAB5",#N/A,TRUE,"GENERAL"}</definedName>
    <definedName name="hhhhhpy" hidden="1">{"TAB1",#N/A,TRUE,"GENERAL";"TAB2",#N/A,TRUE,"GENERAL";"TAB3",#N/A,TRUE,"GENERAL";"TAB4",#N/A,TRUE,"GENERAL";"TAB5",#N/A,TRUE,"GENERAL"}</definedName>
    <definedName name="hhhhth" localSheetId="2" hidden="1">{"via1",#N/A,TRUE,"general";"via2",#N/A,TRUE,"general";"via3",#N/A,TRUE,"general"}</definedName>
    <definedName name="hhhhth" localSheetId="3" hidden="1">{"via1",#N/A,TRUE,"general";"via2",#N/A,TRUE,"general";"via3",#N/A,TRUE,"general"}</definedName>
    <definedName name="hhhhth" localSheetId="4" hidden="1">{"via1",#N/A,TRUE,"general";"via2",#N/A,TRUE,"general";"via3",#N/A,TRUE,"general"}</definedName>
    <definedName name="hhhhth" localSheetId="5" hidden="1">{"via1",#N/A,TRUE,"general";"via2",#N/A,TRUE,"general";"via3",#N/A,TRUE,"general"}</definedName>
    <definedName name="hhhhth" localSheetId="8" hidden="1">{"via1",#N/A,TRUE,"general";"via2",#N/A,TRUE,"general";"via3",#N/A,TRUE,"general"}</definedName>
    <definedName name="hhhhth" localSheetId="16" hidden="1">{"via1",#N/A,TRUE,"general";"via2",#N/A,TRUE,"general";"via3",#N/A,TRUE,"general"}</definedName>
    <definedName name="hhhhth" localSheetId="17" hidden="1">{"via1",#N/A,TRUE,"general";"via2",#N/A,TRUE,"general";"via3",#N/A,TRUE,"general"}</definedName>
    <definedName name="hhhhth" localSheetId="18" hidden="1">{"via1",#N/A,TRUE,"general";"via2",#N/A,TRUE,"general";"via3",#N/A,TRUE,"general"}</definedName>
    <definedName name="hhhhth" localSheetId="1" hidden="1">{"via1",#N/A,TRUE,"general";"via2",#N/A,TRUE,"general";"via3",#N/A,TRUE,"general"}</definedName>
    <definedName name="hhhhth" hidden="1">{"via1",#N/A,TRUE,"general";"via2",#N/A,TRUE,"general";"via3",#N/A,TRUE,"general"}</definedName>
    <definedName name="hhhyhyh" localSheetId="2" hidden="1">{"TAB1",#N/A,TRUE,"GENERAL";"TAB2",#N/A,TRUE,"GENERAL";"TAB3",#N/A,TRUE,"GENERAL";"TAB4",#N/A,TRUE,"GENERAL";"TAB5",#N/A,TRUE,"GENERAL"}</definedName>
    <definedName name="hhhyhyh" localSheetId="3" hidden="1">{"TAB1",#N/A,TRUE,"GENERAL";"TAB2",#N/A,TRUE,"GENERAL";"TAB3",#N/A,TRUE,"GENERAL";"TAB4",#N/A,TRUE,"GENERAL";"TAB5",#N/A,TRUE,"GENERAL"}</definedName>
    <definedName name="hhhyhyh" localSheetId="4" hidden="1">{"TAB1",#N/A,TRUE,"GENERAL";"TAB2",#N/A,TRUE,"GENERAL";"TAB3",#N/A,TRUE,"GENERAL";"TAB4",#N/A,TRUE,"GENERAL";"TAB5",#N/A,TRUE,"GENERAL"}</definedName>
    <definedName name="hhhyhyh" localSheetId="5" hidden="1">{"TAB1",#N/A,TRUE,"GENERAL";"TAB2",#N/A,TRUE,"GENERAL";"TAB3",#N/A,TRUE,"GENERAL";"TAB4",#N/A,TRUE,"GENERAL";"TAB5",#N/A,TRUE,"GENERAL"}</definedName>
    <definedName name="hhhyhyh" localSheetId="8" hidden="1">{"TAB1",#N/A,TRUE,"GENERAL";"TAB2",#N/A,TRUE,"GENERAL";"TAB3",#N/A,TRUE,"GENERAL";"TAB4",#N/A,TRUE,"GENERAL";"TAB5",#N/A,TRUE,"GENERAL"}</definedName>
    <definedName name="hhhyhyh" localSheetId="16" hidden="1">{"TAB1",#N/A,TRUE,"GENERAL";"TAB2",#N/A,TRUE,"GENERAL";"TAB3",#N/A,TRUE,"GENERAL";"TAB4",#N/A,TRUE,"GENERAL";"TAB5",#N/A,TRUE,"GENERAL"}</definedName>
    <definedName name="hhhyhyh" localSheetId="17" hidden="1">{"TAB1",#N/A,TRUE,"GENERAL";"TAB2",#N/A,TRUE,"GENERAL";"TAB3",#N/A,TRUE,"GENERAL";"TAB4",#N/A,TRUE,"GENERAL";"TAB5",#N/A,TRUE,"GENERAL"}</definedName>
    <definedName name="hhhyhyh" localSheetId="18" hidden="1">{"TAB1",#N/A,TRUE,"GENERAL";"TAB2",#N/A,TRUE,"GENERAL";"TAB3",#N/A,TRUE,"GENERAL";"TAB4",#N/A,TRUE,"GENERAL";"TAB5",#N/A,TRUE,"GENERAL"}</definedName>
    <definedName name="hhhyhyh" localSheetId="1" hidden="1">{"TAB1",#N/A,TRUE,"GENERAL";"TAB2",#N/A,TRUE,"GENERAL";"TAB3",#N/A,TRUE,"GENERAL";"TAB4",#N/A,TRUE,"GENERAL";"TAB5",#N/A,TRUE,"GENERAL"}</definedName>
    <definedName name="hhhyhyh" hidden="1">{"TAB1",#N/A,TRUE,"GENERAL";"TAB2",#N/A,TRUE,"GENERAL";"TAB3",#N/A,TRUE,"GENERAL";"TAB4",#N/A,TRUE,"GENERAL";"TAB5",#N/A,TRUE,"GENERAL"}</definedName>
    <definedName name="hhtrhreh" localSheetId="2" hidden="1">{"via1",#N/A,TRUE,"general";"via2",#N/A,TRUE,"general";"via3",#N/A,TRUE,"general"}</definedName>
    <definedName name="hhtrhreh" localSheetId="3" hidden="1">{"via1",#N/A,TRUE,"general";"via2",#N/A,TRUE,"general";"via3",#N/A,TRUE,"general"}</definedName>
    <definedName name="hhtrhreh" localSheetId="4" hidden="1">{"via1",#N/A,TRUE,"general";"via2",#N/A,TRUE,"general";"via3",#N/A,TRUE,"general"}</definedName>
    <definedName name="hhtrhreh" localSheetId="5" hidden="1">{"via1",#N/A,TRUE,"general";"via2",#N/A,TRUE,"general";"via3",#N/A,TRUE,"general"}</definedName>
    <definedName name="hhtrhreh" localSheetId="8" hidden="1">{"via1",#N/A,TRUE,"general";"via2",#N/A,TRUE,"general";"via3",#N/A,TRUE,"general"}</definedName>
    <definedName name="hhtrhreh" localSheetId="16" hidden="1">{"via1",#N/A,TRUE,"general";"via2",#N/A,TRUE,"general";"via3",#N/A,TRUE,"general"}</definedName>
    <definedName name="hhtrhreh" localSheetId="17" hidden="1">{"via1",#N/A,TRUE,"general";"via2",#N/A,TRUE,"general";"via3",#N/A,TRUE,"general"}</definedName>
    <definedName name="hhtrhreh" localSheetId="18" hidden="1">{"via1",#N/A,TRUE,"general";"via2",#N/A,TRUE,"general";"via3",#N/A,TRUE,"general"}</definedName>
    <definedName name="hhtrhreh" localSheetId="1" hidden="1">{"via1",#N/A,TRUE,"general";"via2",#N/A,TRUE,"general";"via3",#N/A,TRUE,"general"}</definedName>
    <definedName name="hhtrhreh" hidden="1">{"via1",#N/A,TRUE,"general";"via2",#N/A,TRUE,"general";"via3",#N/A,TRUE,"general"}</definedName>
    <definedName name="Hid" localSheetId="1">'[30]Interc de Hidr.'!$E$1:$E$65536</definedName>
    <definedName name="Hid">'[40]Interc de Hidr.'!$E$1:$E$65536</definedName>
    <definedName name="HIDROSANITARIO_RED_DE_GAS">[71]PRESUPUESTO!#REF!</definedName>
    <definedName name="HIDROSANITYGAS_ITEM">[70]Presupuesto!#REF!</definedName>
    <definedName name="Hierro">#REF!</definedName>
    <definedName name="hierro60v">#REF!</definedName>
    <definedName name="hij" localSheetId="2">[189]!absc</definedName>
    <definedName name="hij" localSheetId="12">[189]!absc</definedName>
    <definedName name="hij" localSheetId="11">[189]!absc</definedName>
    <definedName name="hij" localSheetId="13">[189]!absc</definedName>
    <definedName name="hij" localSheetId="14">[189]!absc</definedName>
    <definedName name="hij" localSheetId="15">[189]!absc</definedName>
    <definedName name="hij" localSheetId="3">[189]!absc</definedName>
    <definedName name="hij" localSheetId="4">[189]!absc</definedName>
    <definedName name="hij" localSheetId="5">[189]!absc</definedName>
    <definedName name="hij" localSheetId="6">[189]!absc</definedName>
    <definedName name="hij" localSheetId="7">[189]!absc</definedName>
    <definedName name="hij" localSheetId="8">[189]!absc</definedName>
    <definedName name="hij" localSheetId="9">[189]!absc</definedName>
    <definedName name="hij" localSheetId="10">[189]!absc</definedName>
    <definedName name="hij" localSheetId="16">[189]!absc</definedName>
    <definedName name="hij" localSheetId="17">[189]!absc</definedName>
    <definedName name="hij" localSheetId="18">[189]!absc</definedName>
    <definedName name="hij" localSheetId="19">[189]!absc</definedName>
    <definedName name="hij" localSheetId="20">[189]!absc</definedName>
    <definedName name="hij" localSheetId="21">[189]!absc</definedName>
    <definedName name="hij" localSheetId="22">[189]!absc</definedName>
    <definedName name="hij" localSheetId="23">[189]!absc</definedName>
    <definedName name="hij" localSheetId="24">[189]!absc</definedName>
    <definedName name="hij">[189]!absc</definedName>
    <definedName name="hit">[36]Dimensiones!$D$8</definedName>
    <definedName name="hj">#REF!</definedName>
    <definedName name="hjfg" localSheetId="2" hidden="1">{"via1",#N/A,TRUE,"general";"via2",#N/A,TRUE,"general";"via3",#N/A,TRUE,"general"}</definedName>
    <definedName name="hjfg" localSheetId="3" hidden="1">{"via1",#N/A,TRUE,"general";"via2",#N/A,TRUE,"general";"via3",#N/A,TRUE,"general"}</definedName>
    <definedName name="hjfg" localSheetId="4" hidden="1">{"via1",#N/A,TRUE,"general";"via2",#N/A,TRUE,"general";"via3",#N/A,TRUE,"general"}</definedName>
    <definedName name="hjfg" localSheetId="5" hidden="1">{"via1",#N/A,TRUE,"general";"via2",#N/A,TRUE,"general";"via3",#N/A,TRUE,"general"}</definedName>
    <definedName name="hjfg" localSheetId="8" hidden="1">{"via1",#N/A,TRUE,"general";"via2",#N/A,TRUE,"general";"via3",#N/A,TRUE,"general"}</definedName>
    <definedName name="hjfg" localSheetId="16" hidden="1">{"via1",#N/A,TRUE,"general";"via2",#N/A,TRUE,"general";"via3",#N/A,TRUE,"general"}</definedName>
    <definedName name="hjfg" localSheetId="17" hidden="1">{"via1",#N/A,TRUE,"general";"via2",#N/A,TRUE,"general";"via3",#N/A,TRUE,"general"}</definedName>
    <definedName name="hjfg" localSheetId="18" hidden="1">{"via1",#N/A,TRUE,"general";"via2",#N/A,TRUE,"general";"via3",#N/A,TRUE,"general"}</definedName>
    <definedName name="hjfg" localSheetId="1" hidden="1">{"via1",#N/A,TRUE,"general";"via2",#N/A,TRUE,"general";"via3",#N/A,TRUE,"general"}</definedName>
    <definedName name="hjfg" hidden="1">{"via1",#N/A,TRUE,"general";"via2",#N/A,TRUE,"general";"via3",#N/A,TRUE,"general"}</definedName>
    <definedName name="hjgh" localSheetId="2" hidden="1">{"TAB1",#N/A,TRUE,"GENERAL";"TAB2",#N/A,TRUE,"GENERAL";"TAB3",#N/A,TRUE,"GENERAL";"TAB4",#N/A,TRUE,"GENERAL";"TAB5",#N/A,TRUE,"GENERAL"}</definedName>
    <definedName name="hjgh" localSheetId="3" hidden="1">{"TAB1",#N/A,TRUE,"GENERAL";"TAB2",#N/A,TRUE,"GENERAL";"TAB3",#N/A,TRUE,"GENERAL";"TAB4",#N/A,TRUE,"GENERAL";"TAB5",#N/A,TRUE,"GENERAL"}</definedName>
    <definedName name="hjgh" localSheetId="4" hidden="1">{"TAB1",#N/A,TRUE,"GENERAL";"TAB2",#N/A,TRUE,"GENERAL";"TAB3",#N/A,TRUE,"GENERAL";"TAB4",#N/A,TRUE,"GENERAL";"TAB5",#N/A,TRUE,"GENERAL"}</definedName>
    <definedName name="hjgh" localSheetId="5" hidden="1">{"TAB1",#N/A,TRUE,"GENERAL";"TAB2",#N/A,TRUE,"GENERAL";"TAB3",#N/A,TRUE,"GENERAL";"TAB4",#N/A,TRUE,"GENERAL";"TAB5",#N/A,TRUE,"GENERAL"}</definedName>
    <definedName name="hjgh" localSheetId="8" hidden="1">{"TAB1",#N/A,TRUE,"GENERAL";"TAB2",#N/A,TRUE,"GENERAL";"TAB3",#N/A,TRUE,"GENERAL";"TAB4",#N/A,TRUE,"GENERAL";"TAB5",#N/A,TRUE,"GENERAL"}</definedName>
    <definedName name="hjgh" localSheetId="16" hidden="1">{"TAB1",#N/A,TRUE,"GENERAL";"TAB2",#N/A,TRUE,"GENERAL";"TAB3",#N/A,TRUE,"GENERAL";"TAB4",#N/A,TRUE,"GENERAL";"TAB5",#N/A,TRUE,"GENERAL"}</definedName>
    <definedName name="hjgh" localSheetId="17" hidden="1">{"TAB1",#N/A,TRUE,"GENERAL";"TAB2",#N/A,TRUE,"GENERAL";"TAB3",#N/A,TRUE,"GENERAL";"TAB4",#N/A,TRUE,"GENERAL";"TAB5",#N/A,TRUE,"GENERAL"}</definedName>
    <definedName name="hjgh" localSheetId="18" hidden="1">{"TAB1",#N/A,TRUE,"GENERAL";"TAB2",#N/A,TRUE,"GENERAL";"TAB3",#N/A,TRUE,"GENERAL";"TAB4",#N/A,TRUE,"GENERAL";"TAB5",#N/A,TRUE,"GENERAL"}</definedName>
    <definedName name="hjgh" localSheetId="1" hidden="1">{"TAB1",#N/A,TRUE,"GENERAL";"TAB2",#N/A,TRUE,"GENERAL";"TAB3",#N/A,TRUE,"GENERAL";"TAB4",#N/A,TRUE,"GENERAL";"TAB5",#N/A,TRUE,"GENERAL"}</definedName>
    <definedName name="hjgh" hidden="1">{"TAB1",#N/A,TRUE,"GENERAL";"TAB2",#N/A,TRUE,"GENERAL";"TAB3",#N/A,TRUE,"GENERAL";"TAB4",#N/A,TRUE,"GENERAL";"TAB5",#N/A,TRUE,"GENERAL"}</definedName>
    <definedName name="hjghj" localSheetId="2" hidden="1">{"TAB1",#N/A,TRUE,"GENERAL";"TAB2",#N/A,TRUE,"GENERAL";"TAB3",#N/A,TRUE,"GENERAL";"TAB4",#N/A,TRUE,"GENERAL";"TAB5",#N/A,TRUE,"GENERAL"}</definedName>
    <definedName name="hjghj" localSheetId="3" hidden="1">{"TAB1",#N/A,TRUE,"GENERAL";"TAB2",#N/A,TRUE,"GENERAL";"TAB3",#N/A,TRUE,"GENERAL";"TAB4",#N/A,TRUE,"GENERAL";"TAB5",#N/A,TRUE,"GENERAL"}</definedName>
    <definedName name="hjghj" localSheetId="4" hidden="1">{"TAB1",#N/A,TRUE,"GENERAL";"TAB2",#N/A,TRUE,"GENERAL";"TAB3",#N/A,TRUE,"GENERAL";"TAB4",#N/A,TRUE,"GENERAL";"TAB5",#N/A,TRUE,"GENERAL"}</definedName>
    <definedName name="hjghj" localSheetId="5" hidden="1">{"TAB1",#N/A,TRUE,"GENERAL";"TAB2",#N/A,TRUE,"GENERAL";"TAB3",#N/A,TRUE,"GENERAL";"TAB4",#N/A,TRUE,"GENERAL";"TAB5",#N/A,TRUE,"GENERAL"}</definedName>
    <definedName name="hjghj" localSheetId="8" hidden="1">{"TAB1",#N/A,TRUE,"GENERAL";"TAB2",#N/A,TRUE,"GENERAL";"TAB3",#N/A,TRUE,"GENERAL";"TAB4",#N/A,TRUE,"GENERAL";"TAB5",#N/A,TRUE,"GENERAL"}</definedName>
    <definedName name="hjghj" localSheetId="16" hidden="1">{"TAB1",#N/A,TRUE,"GENERAL";"TAB2",#N/A,TRUE,"GENERAL";"TAB3",#N/A,TRUE,"GENERAL";"TAB4",#N/A,TRUE,"GENERAL";"TAB5",#N/A,TRUE,"GENERAL"}</definedName>
    <definedName name="hjghj" localSheetId="17" hidden="1">{"TAB1",#N/A,TRUE,"GENERAL";"TAB2",#N/A,TRUE,"GENERAL";"TAB3",#N/A,TRUE,"GENERAL";"TAB4",#N/A,TRUE,"GENERAL";"TAB5",#N/A,TRUE,"GENERAL"}</definedName>
    <definedName name="hjghj" localSheetId="18" hidden="1">{"TAB1",#N/A,TRUE,"GENERAL";"TAB2",#N/A,TRUE,"GENERAL";"TAB3",#N/A,TRUE,"GENERAL";"TAB4",#N/A,TRUE,"GENERAL";"TAB5",#N/A,TRUE,"GENERAL"}</definedName>
    <definedName name="hjghj" localSheetId="1" hidden="1">{"TAB1",#N/A,TRUE,"GENERAL";"TAB2",#N/A,TRUE,"GENERAL";"TAB3",#N/A,TRUE,"GENERAL";"TAB4",#N/A,TRUE,"GENERAL";"TAB5",#N/A,TRUE,"GENERAL"}</definedName>
    <definedName name="hjghj" hidden="1">{"TAB1",#N/A,TRUE,"GENERAL";"TAB2",#N/A,TRUE,"GENERAL";"TAB3",#N/A,TRUE,"GENERAL";"TAB4",#N/A,TRUE,"GENERAL";"TAB5",#N/A,TRUE,"GENERAL"}</definedName>
    <definedName name="hjhjhg" localSheetId="2" hidden="1">{"TAB1",#N/A,TRUE,"GENERAL";"TAB2",#N/A,TRUE,"GENERAL";"TAB3",#N/A,TRUE,"GENERAL";"TAB4",#N/A,TRUE,"GENERAL";"TAB5",#N/A,TRUE,"GENERAL"}</definedName>
    <definedName name="hjhjhg" localSheetId="3" hidden="1">{"TAB1",#N/A,TRUE,"GENERAL";"TAB2",#N/A,TRUE,"GENERAL";"TAB3",#N/A,TRUE,"GENERAL";"TAB4",#N/A,TRUE,"GENERAL";"TAB5",#N/A,TRUE,"GENERAL"}</definedName>
    <definedName name="hjhjhg" localSheetId="4" hidden="1">{"TAB1",#N/A,TRUE,"GENERAL";"TAB2",#N/A,TRUE,"GENERAL";"TAB3",#N/A,TRUE,"GENERAL";"TAB4",#N/A,TRUE,"GENERAL";"TAB5",#N/A,TRUE,"GENERAL"}</definedName>
    <definedName name="hjhjhg" localSheetId="5" hidden="1">{"TAB1",#N/A,TRUE,"GENERAL";"TAB2",#N/A,TRUE,"GENERAL";"TAB3",#N/A,TRUE,"GENERAL";"TAB4",#N/A,TRUE,"GENERAL";"TAB5",#N/A,TRUE,"GENERAL"}</definedName>
    <definedName name="hjhjhg" localSheetId="8" hidden="1">{"TAB1",#N/A,TRUE,"GENERAL";"TAB2",#N/A,TRUE,"GENERAL";"TAB3",#N/A,TRUE,"GENERAL";"TAB4",#N/A,TRUE,"GENERAL";"TAB5",#N/A,TRUE,"GENERAL"}</definedName>
    <definedName name="hjhjhg" localSheetId="16" hidden="1">{"TAB1",#N/A,TRUE,"GENERAL";"TAB2",#N/A,TRUE,"GENERAL";"TAB3",#N/A,TRUE,"GENERAL";"TAB4",#N/A,TRUE,"GENERAL";"TAB5",#N/A,TRUE,"GENERAL"}</definedName>
    <definedName name="hjhjhg" localSheetId="17" hidden="1">{"TAB1",#N/A,TRUE,"GENERAL";"TAB2",#N/A,TRUE,"GENERAL";"TAB3",#N/A,TRUE,"GENERAL";"TAB4",#N/A,TRUE,"GENERAL";"TAB5",#N/A,TRUE,"GENERAL"}</definedName>
    <definedName name="hjhjhg" localSheetId="18" hidden="1">{"TAB1",#N/A,TRUE,"GENERAL";"TAB2",#N/A,TRUE,"GENERAL";"TAB3",#N/A,TRUE,"GENERAL";"TAB4",#N/A,TRUE,"GENERAL";"TAB5",#N/A,TRUE,"GENERAL"}</definedName>
    <definedName name="hjhjhg" localSheetId="1" hidden="1">{"TAB1",#N/A,TRUE,"GENERAL";"TAB2",#N/A,TRUE,"GENERAL";"TAB3",#N/A,TRUE,"GENERAL";"TAB4",#N/A,TRUE,"GENERAL";"TAB5",#N/A,TRUE,"GENERAL"}</definedName>
    <definedName name="hjhjhg" hidden="1">{"TAB1",#N/A,TRUE,"GENERAL";"TAB2",#N/A,TRUE,"GENERAL";"TAB3",#N/A,TRUE,"GENERAL";"TAB4",#N/A,TRUE,"GENERAL";"TAB5",#N/A,TRUE,"GENERAL"}</definedName>
    <definedName name="hjk">#REF!</definedName>
    <definedName name="HJKH" localSheetId="2" hidden="1">{"via1",#N/A,TRUE,"general";"via2",#N/A,TRUE,"general";"via3",#N/A,TRUE,"general"}</definedName>
    <definedName name="HJKH" localSheetId="3" hidden="1">{"via1",#N/A,TRUE,"general";"via2",#N/A,TRUE,"general";"via3",#N/A,TRUE,"general"}</definedName>
    <definedName name="HJKH" localSheetId="4" hidden="1">{"via1",#N/A,TRUE,"general";"via2",#N/A,TRUE,"general";"via3",#N/A,TRUE,"general"}</definedName>
    <definedName name="HJKH" localSheetId="5" hidden="1">{"via1",#N/A,TRUE,"general";"via2",#N/A,TRUE,"general";"via3",#N/A,TRUE,"general"}</definedName>
    <definedName name="HJKH" localSheetId="8" hidden="1">{"via1",#N/A,TRUE,"general";"via2",#N/A,TRUE,"general";"via3",#N/A,TRUE,"general"}</definedName>
    <definedName name="HJKH" localSheetId="16" hidden="1">{"via1",#N/A,TRUE,"general";"via2",#N/A,TRUE,"general";"via3",#N/A,TRUE,"general"}</definedName>
    <definedName name="HJKH" localSheetId="17" hidden="1">{"via1",#N/A,TRUE,"general";"via2",#N/A,TRUE,"general";"via3",#N/A,TRUE,"general"}</definedName>
    <definedName name="HJKH" localSheetId="18" hidden="1">{"via1",#N/A,TRUE,"general";"via2",#N/A,TRUE,"general";"via3",#N/A,TRUE,"general"}</definedName>
    <definedName name="HJKH" localSheetId="1" hidden="1">{"via1",#N/A,TRUE,"general";"via2",#N/A,TRUE,"general";"via3",#N/A,TRUE,"general"}</definedName>
    <definedName name="HJKH" hidden="1">{"via1",#N/A,TRUE,"general";"via2",#N/A,TRUE,"general";"via3",#N/A,TRUE,"general"}</definedName>
    <definedName name="hjkjk" localSheetId="2" hidden="1">{"via1",#N/A,TRUE,"general";"via2",#N/A,TRUE,"general";"via3",#N/A,TRUE,"general"}</definedName>
    <definedName name="hjkjk" localSheetId="3" hidden="1">{"via1",#N/A,TRUE,"general";"via2",#N/A,TRUE,"general";"via3",#N/A,TRUE,"general"}</definedName>
    <definedName name="hjkjk" localSheetId="4" hidden="1">{"via1",#N/A,TRUE,"general";"via2",#N/A,TRUE,"general";"via3",#N/A,TRUE,"general"}</definedName>
    <definedName name="hjkjk" localSheetId="5" hidden="1">{"via1",#N/A,TRUE,"general";"via2",#N/A,TRUE,"general";"via3",#N/A,TRUE,"general"}</definedName>
    <definedName name="hjkjk" localSheetId="8" hidden="1">{"via1",#N/A,TRUE,"general";"via2",#N/A,TRUE,"general";"via3",#N/A,TRUE,"general"}</definedName>
    <definedName name="hjkjk" localSheetId="16" hidden="1">{"via1",#N/A,TRUE,"general";"via2",#N/A,TRUE,"general";"via3",#N/A,TRUE,"general"}</definedName>
    <definedName name="hjkjk" localSheetId="17" hidden="1">{"via1",#N/A,TRUE,"general";"via2",#N/A,TRUE,"general";"via3",#N/A,TRUE,"general"}</definedName>
    <definedName name="hjkjk" localSheetId="18" hidden="1">{"via1",#N/A,TRUE,"general";"via2",#N/A,TRUE,"general";"via3",#N/A,TRUE,"general"}</definedName>
    <definedName name="hjkjk" localSheetId="1" hidden="1">{"via1",#N/A,TRUE,"general";"via2",#N/A,TRUE,"general";"via3",#N/A,TRUE,"general"}</definedName>
    <definedName name="hjkjk" hidden="1">{"via1",#N/A,TRUE,"general";"via2",#N/A,TRUE,"general";"via3",#N/A,TRUE,"general"}</definedName>
    <definedName name="HK" localSheetId="2">'1.1'!ERR</definedName>
    <definedName name="HK" localSheetId="3">'1.2'!ERR</definedName>
    <definedName name="HK" localSheetId="4">'1.3'!ERR</definedName>
    <definedName name="HK" localSheetId="5">'1.4'!ERR</definedName>
    <definedName name="HK" localSheetId="8">'1.7'!ERR</definedName>
    <definedName name="HK" localSheetId="16">'2.1'!ERR</definedName>
    <definedName name="HK" localSheetId="17">'2.2'!ERR</definedName>
    <definedName name="HK" localSheetId="18">'2.3'!ERR</definedName>
    <definedName name="HK" localSheetId="1">#N/A</definedName>
    <definedName name="HK">[0]!ERR</definedName>
    <definedName name="hl" localSheetId="2">#REF!</definedName>
    <definedName name="hl" localSheetId="3">#REF!</definedName>
    <definedName name="hl" localSheetId="4">#REF!</definedName>
    <definedName name="hl" localSheetId="5">#REF!</definedName>
    <definedName name="hl" localSheetId="8">#REF!</definedName>
    <definedName name="hl" localSheetId="16">#REF!</definedName>
    <definedName name="hl" localSheetId="17">#REF!</definedName>
    <definedName name="hl" localSheetId="18">#REF!</definedName>
    <definedName name="hl">#REF!</definedName>
    <definedName name="HM3EB" localSheetId="1">#REF!</definedName>
    <definedName name="HM3EB">#REF!</definedName>
    <definedName name="HM3JH">[16]BASE!$D$447</definedName>
    <definedName name="HMEN">#REF!</definedName>
    <definedName name="HMHF3" localSheetId="1">[44]BASE!#REF!</definedName>
    <definedName name="HMHF3">[44]BASE!#REF!</definedName>
    <definedName name="hn" localSheetId="2" hidden="1">{"TAB1",#N/A,TRUE,"GENERAL";"TAB2",#N/A,TRUE,"GENERAL";"TAB3",#N/A,TRUE,"GENERAL";"TAB4",#N/A,TRUE,"GENERAL";"TAB5",#N/A,TRUE,"GENERAL"}</definedName>
    <definedName name="hn" localSheetId="3" hidden="1">{"TAB1",#N/A,TRUE,"GENERAL";"TAB2",#N/A,TRUE,"GENERAL";"TAB3",#N/A,TRUE,"GENERAL";"TAB4",#N/A,TRUE,"GENERAL";"TAB5",#N/A,TRUE,"GENERAL"}</definedName>
    <definedName name="hn" localSheetId="4" hidden="1">{"TAB1",#N/A,TRUE,"GENERAL";"TAB2",#N/A,TRUE,"GENERAL";"TAB3",#N/A,TRUE,"GENERAL";"TAB4",#N/A,TRUE,"GENERAL";"TAB5",#N/A,TRUE,"GENERAL"}</definedName>
    <definedName name="hn" localSheetId="5" hidden="1">{"TAB1",#N/A,TRUE,"GENERAL";"TAB2",#N/A,TRUE,"GENERAL";"TAB3",#N/A,TRUE,"GENERAL";"TAB4",#N/A,TRUE,"GENERAL";"TAB5",#N/A,TRUE,"GENERAL"}</definedName>
    <definedName name="hn" localSheetId="8" hidden="1">{"TAB1",#N/A,TRUE,"GENERAL";"TAB2",#N/A,TRUE,"GENERAL";"TAB3",#N/A,TRUE,"GENERAL";"TAB4",#N/A,TRUE,"GENERAL";"TAB5",#N/A,TRUE,"GENERAL"}</definedName>
    <definedName name="hn" localSheetId="16" hidden="1">{"TAB1",#N/A,TRUE,"GENERAL";"TAB2",#N/A,TRUE,"GENERAL";"TAB3",#N/A,TRUE,"GENERAL";"TAB4",#N/A,TRUE,"GENERAL";"TAB5",#N/A,TRUE,"GENERAL"}</definedName>
    <definedName name="hn" localSheetId="17" hidden="1">{"TAB1",#N/A,TRUE,"GENERAL";"TAB2",#N/A,TRUE,"GENERAL";"TAB3",#N/A,TRUE,"GENERAL";"TAB4",#N/A,TRUE,"GENERAL";"TAB5",#N/A,TRUE,"GENERAL"}</definedName>
    <definedName name="hn" localSheetId="18" hidden="1">{"TAB1",#N/A,TRUE,"GENERAL";"TAB2",#N/A,TRUE,"GENERAL";"TAB3",#N/A,TRUE,"GENERAL";"TAB4",#N/A,TRUE,"GENERAL";"TAB5",#N/A,TRUE,"GENERAL"}</definedName>
    <definedName name="hn" localSheetId="1" hidden="1">{"TAB1",#N/A,TRUE,"GENERAL";"TAB2",#N/A,TRUE,"GENERAL";"TAB3",#N/A,TRUE,"GENERAL";"TAB4",#N/A,TRUE,"GENERAL";"TAB5",#N/A,TRUE,"GENERAL"}</definedName>
    <definedName name="hn" hidden="1">{"TAB1",#N/A,TRUE,"GENERAL";"TAB2",#N/A,TRUE,"GENERAL";"TAB3",#N/A,TRUE,"GENERAL";"TAB4",#N/A,TRUE,"GENERAL";"TAB5",#N/A,TRUE,"GENERAL"}</definedName>
    <definedName name="HNFG">'[169]COSTOS CAMPAMENTO'!#REF!</definedName>
    <definedName name="HNFGHN">'[169]COSTOS OFICINA'!#REF!</definedName>
    <definedName name="hnt">#REF!</definedName>
    <definedName name="HOCOL">#REF!</definedName>
    <definedName name="HOJA1" localSheetId="1">#REF!</definedName>
    <definedName name="HOJA1">#REF!</definedName>
    <definedName name="HOJA14">[190]HOJA14!$A$3:$AO$20</definedName>
    <definedName name="HOJA8">#REF!</definedName>
    <definedName name="HOJACALCULO">#REF!</definedName>
    <definedName name="HOLA">#REF!</definedName>
    <definedName name="HonoraProfesionales">#REF!</definedName>
    <definedName name="HonoraTecnicos">#REF!</definedName>
    <definedName name="HORA2">'[191]Itemes Renovación'!#REF!</definedName>
    <definedName name="HORAA">#REF!</definedName>
    <definedName name="HORASEXTDIU">#REF!</definedName>
    <definedName name="HORASEXTDIUFES">#REF!</definedName>
    <definedName name="HORASEXTNOC">#REF!</definedName>
    <definedName name="HORASEXTNOCFES">#REF!</definedName>
    <definedName name="HORASNOR">#REF!</definedName>
    <definedName name="HORASNOR921">#REF!</definedName>
    <definedName name="HORASNOR922">#REF!</definedName>
    <definedName name="HORASNOR923">#REF!</definedName>
    <definedName name="HORASNOR924">#REF!</definedName>
    <definedName name="HORASNOR925">#REF!</definedName>
    <definedName name="HORASNOR926">#REF!</definedName>
    <definedName name="HORASNOR927">#REF!</definedName>
    <definedName name="HORASNOR928">#REF!</definedName>
    <definedName name="HORASNOR929">#REF!</definedName>
    <definedName name="HORASNOR930">#REF!</definedName>
    <definedName name="HORASNORFES">#REF!</definedName>
    <definedName name="horat" localSheetId="1">'[30]Itemes Renovación'!#REF!</definedName>
    <definedName name="horat">'[192]Itemes Renovación'!#REF!</definedName>
    <definedName name="HORAVIBRO">#REF!</definedName>
    <definedName name="HORNOLAB">#REF!</definedName>
    <definedName name="HORNOR1">#REF!</definedName>
    <definedName name="HORNOR10">#REF!</definedName>
    <definedName name="HORNOR11">#REF!</definedName>
    <definedName name="HORNOR12">#REF!</definedName>
    <definedName name="HORNOR13">#REF!</definedName>
    <definedName name="HORNOR14">#REF!</definedName>
    <definedName name="HORNOR15">#REF!</definedName>
    <definedName name="HORNOR16">#REF!</definedName>
    <definedName name="HORNOR17">#REF!</definedName>
    <definedName name="HORNOR18">#REF!</definedName>
    <definedName name="HORNOR19">#REF!</definedName>
    <definedName name="HORNOR2">#REF!</definedName>
    <definedName name="HORNOR20">#REF!</definedName>
    <definedName name="HORNOR21">#REF!</definedName>
    <definedName name="HORNOR22">#REF!</definedName>
    <definedName name="HORNOR23">#REF!</definedName>
    <definedName name="HORNOR24">#REF!</definedName>
    <definedName name="HORNOR25">#REF!</definedName>
    <definedName name="HORNOR26">#REF!</definedName>
    <definedName name="HORNOR27">#REF!</definedName>
    <definedName name="HORNOR28">#REF!</definedName>
    <definedName name="HORNOR29">#REF!</definedName>
    <definedName name="HORNOR3">#REF!</definedName>
    <definedName name="HORNOR30">#REF!</definedName>
    <definedName name="HORNOR31">#REF!</definedName>
    <definedName name="HORNOR4">#REF!</definedName>
    <definedName name="HORNOR5">#REF!</definedName>
    <definedName name="HORNOR6">#REF!</definedName>
    <definedName name="HORNOR7">#REF!</definedName>
    <definedName name="HORNOR8">#REF!</definedName>
    <definedName name="HORNOR9">#REF!</definedName>
    <definedName name="hp">#REF!</definedName>
    <definedName name="hqi">#REF!</definedName>
    <definedName name="hreer" localSheetId="2" hidden="1">{"TAB1",#N/A,TRUE,"GENERAL";"TAB2",#N/A,TRUE,"GENERAL";"TAB3",#N/A,TRUE,"GENERAL";"TAB4",#N/A,TRUE,"GENERAL";"TAB5",#N/A,TRUE,"GENERAL"}</definedName>
    <definedName name="hreer" localSheetId="3" hidden="1">{"TAB1",#N/A,TRUE,"GENERAL";"TAB2",#N/A,TRUE,"GENERAL";"TAB3",#N/A,TRUE,"GENERAL";"TAB4",#N/A,TRUE,"GENERAL";"TAB5",#N/A,TRUE,"GENERAL"}</definedName>
    <definedName name="hreer" localSheetId="4" hidden="1">{"TAB1",#N/A,TRUE,"GENERAL";"TAB2",#N/A,TRUE,"GENERAL";"TAB3",#N/A,TRUE,"GENERAL";"TAB4",#N/A,TRUE,"GENERAL";"TAB5",#N/A,TRUE,"GENERAL"}</definedName>
    <definedName name="hreer" localSheetId="5" hidden="1">{"TAB1",#N/A,TRUE,"GENERAL";"TAB2",#N/A,TRUE,"GENERAL";"TAB3",#N/A,TRUE,"GENERAL";"TAB4",#N/A,TRUE,"GENERAL";"TAB5",#N/A,TRUE,"GENERAL"}</definedName>
    <definedName name="hreer" localSheetId="8" hidden="1">{"TAB1",#N/A,TRUE,"GENERAL";"TAB2",#N/A,TRUE,"GENERAL";"TAB3",#N/A,TRUE,"GENERAL";"TAB4",#N/A,TRUE,"GENERAL";"TAB5",#N/A,TRUE,"GENERAL"}</definedName>
    <definedName name="hreer" localSheetId="16" hidden="1">{"TAB1",#N/A,TRUE,"GENERAL";"TAB2",#N/A,TRUE,"GENERAL";"TAB3",#N/A,TRUE,"GENERAL";"TAB4",#N/A,TRUE,"GENERAL";"TAB5",#N/A,TRUE,"GENERAL"}</definedName>
    <definedName name="hreer" localSheetId="17" hidden="1">{"TAB1",#N/A,TRUE,"GENERAL";"TAB2",#N/A,TRUE,"GENERAL";"TAB3",#N/A,TRUE,"GENERAL";"TAB4",#N/A,TRUE,"GENERAL";"TAB5",#N/A,TRUE,"GENERAL"}</definedName>
    <definedName name="hreer" localSheetId="18" hidden="1">{"TAB1",#N/A,TRUE,"GENERAL";"TAB2",#N/A,TRUE,"GENERAL";"TAB3",#N/A,TRUE,"GENERAL";"TAB4",#N/A,TRUE,"GENERAL";"TAB5",#N/A,TRUE,"GENERAL"}</definedName>
    <definedName name="hreer" localSheetId="1" hidden="1">{"TAB1",#N/A,TRUE,"GENERAL";"TAB2",#N/A,TRUE,"GENERAL";"TAB3",#N/A,TRUE,"GENERAL";"TAB4",#N/A,TRUE,"GENERAL";"TAB5",#N/A,TRUE,"GENERAL"}</definedName>
    <definedName name="hreer" hidden="1">{"TAB1",#N/A,TRUE,"GENERAL";"TAB2",#N/A,TRUE,"GENERAL";"TAB3",#N/A,TRUE,"GENERAL";"TAB4",#N/A,TRUE,"GENERAL";"TAB5",#N/A,TRUE,"GENERAL"}</definedName>
    <definedName name="hrhth" localSheetId="2" hidden="1">{"TAB1",#N/A,TRUE,"GENERAL";"TAB2",#N/A,TRUE,"GENERAL";"TAB3",#N/A,TRUE,"GENERAL";"TAB4",#N/A,TRUE,"GENERAL";"TAB5",#N/A,TRUE,"GENERAL"}</definedName>
    <definedName name="hrhth" localSheetId="3" hidden="1">{"TAB1",#N/A,TRUE,"GENERAL";"TAB2",#N/A,TRUE,"GENERAL";"TAB3",#N/A,TRUE,"GENERAL";"TAB4",#N/A,TRUE,"GENERAL";"TAB5",#N/A,TRUE,"GENERAL"}</definedName>
    <definedName name="hrhth" localSheetId="4" hidden="1">{"TAB1",#N/A,TRUE,"GENERAL";"TAB2",#N/A,TRUE,"GENERAL";"TAB3",#N/A,TRUE,"GENERAL";"TAB4",#N/A,TRUE,"GENERAL";"TAB5",#N/A,TRUE,"GENERAL"}</definedName>
    <definedName name="hrhth" localSheetId="5" hidden="1">{"TAB1",#N/A,TRUE,"GENERAL";"TAB2",#N/A,TRUE,"GENERAL";"TAB3",#N/A,TRUE,"GENERAL";"TAB4",#N/A,TRUE,"GENERAL";"TAB5",#N/A,TRUE,"GENERAL"}</definedName>
    <definedName name="hrhth" localSheetId="8" hidden="1">{"TAB1",#N/A,TRUE,"GENERAL";"TAB2",#N/A,TRUE,"GENERAL";"TAB3",#N/A,TRUE,"GENERAL";"TAB4",#N/A,TRUE,"GENERAL";"TAB5",#N/A,TRUE,"GENERAL"}</definedName>
    <definedName name="hrhth" localSheetId="16" hidden="1">{"TAB1",#N/A,TRUE,"GENERAL";"TAB2",#N/A,TRUE,"GENERAL";"TAB3",#N/A,TRUE,"GENERAL";"TAB4",#N/A,TRUE,"GENERAL";"TAB5",#N/A,TRUE,"GENERAL"}</definedName>
    <definedName name="hrhth" localSheetId="17" hidden="1">{"TAB1",#N/A,TRUE,"GENERAL";"TAB2",#N/A,TRUE,"GENERAL";"TAB3",#N/A,TRUE,"GENERAL";"TAB4",#N/A,TRUE,"GENERAL";"TAB5",#N/A,TRUE,"GENERAL"}</definedName>
    <definedName name="hrhth" localSheetId="18" hidden="1">{"TAB1",#N/A,TRUE,"GENERAL";"TAB2",#N/A,TRUE,"GENERAL";"TAB3",#N/A,TRUE,"GENERAL";"TAB4",#N/A,TRUE,"GENERAL";"TAB5",#N/A,TRUE,"GENERAL"}</definedName>
    <definedName name="hrhth" localSheetId="1" hidden="1">{"TAB1",#N/A,TRUE,"GENERAL";"TAB2",#N/A,TRUE,"GENERAL";"TAB3",#N/A,TRUE,"GENERAL";"TAB4",#N/A,TRUE,"GENERAL";"TAB5",#N/A,TRUE,"GENERAL"}</definedName>
    <definedName name="hrhth" hidden="1">{"TAB1",#N/A,TRUE,"GENERAL";"TAB2",#N/A,TRUE,"GENERAL";"TAB3",#N/A,TRUE,"GENERAL";"TAB4",#N/A,TRUE,"GENERAL";"TAB5",#N/A,TRUE,"GENERAL"}</definedName>
    <definedName name="hrthtrh" localSheetId="2" hidden="1">{"TAB1",#N/A,TRUE,"GENERAL";"TAB2",#N/A,TRUE,"GENERAL";"TAB3",#N/A,TRUE,"GENERAL";"TAB4",#N/A,TRUE,"GENERAL";"TAB5",#N/A,TRUE,"GENERAL"}</definedName>
    <definedName name="hrthtrh" localSheetId="3" hidden="1">{"TAB1",#N/A,TRUE,"GENERAL";"TAB2",#N/A,TRUE,"GENERAL";"TAB3",#N/A,TRUE,"GENERAL";"TAB4",#N/A,TRUE,"GENERAL";"TAB5",#N/A,TRUE,"GENERAL"}</definedName>
    <definedName name="hrthtrh" localSheetId="4" hidden="1">{"TAB1",#N/A,TRUE,"GENERAL";"TAB2",#N/A,TRUE,"GENERAL";"TAB3",#N/A,TRUE,"GENERAL";"TAB4",#N/A,TRUE,"GENERAL";"TAB5",#N/A,TRUE,"GENERAL"}</definedName>
    <definedName name="hrthtrh" localSheetId="5" hidden="1">{"TAB1",#N/A,TRUE,"GENERAL";"TAB2",#N/A,TRUE,"GENERAL";"TAB3",#N/A,TRUE,"GENERAL";"TAB4",#N/A,TRUE,"GENERAL";"TAB5",#N/A,TRUE,"GENERAL"}</definedName>
    <definedName name="hrthtrh" localSheetId="8" hidden="1">{"TAB1",#N/A,TRUE,"GENERAL";"TAB2",#N/A,TRUE,"GENERAL";"TAB3",#N/A,TRUE,"GENERAL";"TAB4",#N/A,TRUE,"GENERAL";"TAB5",#N/A,TRUE,"GENERAL"}</definedName>
    <definedName name="hrthtrh" localSheetId="16" hidden="1">{"TAB1",#N/A,TRUE,"GENERAL";"TAB2",#N/A,TRUE,"GENERAL";"TAB3",#N/A,TRUE,"GENERAL";"TAB4",#N/A,TRUE,"GENERAL";"TAB5",#N/A,TRUE,"GENERAL"}</definedName>
    <definedName name="hrthtrh" localSheetId="17" hidden="1">{"TAB1",#N/A,TRUE,"GENERAL";"TAB2",#N/A,TRUE,"GENERAL";"TAB3",#N/A,TRUE,"GENERAL";"TAB4",#N/A,TRUE,"GENERAL";"TAB5",#N/A,TRUE,"GENERAL"}</definedName>
    <definedName name="hrthtrh" localSheetId="18" hidden="1">{"TAB1",#N/A,TRUE,"GENERAL";"TAB2",#N/A,TRUE,"GENERAL";"TAB3",#N/A,TRUE,"GENERAL";"TAB4",#N/A,TRUE,"GENERAL";"TAB5",#N/A,TRUE,"GENERAL"}</definedName>
    <definedName name="hrthtrh" localSheetId="1" hidden="1">{"TAB1",#N/A,TRUE,"GENERAL";"TAB2",#N/A,TRUE,"GENERAL";"TAB3",#N/A,TRUE,"GENERAL";"TAB4",#N/A,TRUE,"GENERAL";"TAB5",#N/A,TRUE,"GENERAL"}</definedName>
    <definedName name="hrthtrh" hidden="1">{"TAB1",#N/A,TRUE,"GENERAL";"TAB2",#N/A,TRUE,"GENERAL";"TAB3",#N/A,TRUE,"GENERAL";"TAB4",#N/A,TRUE,"GENERAL";"TAB5",#N/A,TRUE,"GENERAL"}</definedName>
    <definedName name="hsfg" localSheetId="2" hidden="1">{"via1",#N/A,TRUE,"general";"via2",#N/A,TRUE,"general";"via3",#N/A,TRUE,"general"}</definedName>
    <definedName name="hsfg" localSheetId="3" hidden="1">{"via1",#N/A,TRUE,"general";"via2",#N/A,TRUE,"general";"via3",#N/A,TRUE,"general"}</definedName>
    <definedName name="hsfg" localSheetId="4" hidden="1">{"via1",#N/A,TRUE,"general";"via2",#N/A,TRUE,"general";"via3",#N/A,TRUE,"general"}</definedName>
    <definedName name="hsfg" localSheetId="5" hidden="1">{"via1",#N/A,TRUE,"general";"via2",#N/A,TRUE,"general";"via3",#N/A,TRUE,"general"}</definedName>
    <definedName name="hsfg" localSheetId="8" hidden="1">{"via1",#N/A,TRUE,"general";"via2",#N/A,TRUE,"general";"via3",#N/A,TRUE,"general"}</definedName>
    <definedName name="hsfg" localSheetId="16" hidden="1">{"via1",#N/A,TRUE,"general";"via2",#N/A,TRUE,"general";"via3",#N/A,TRUE,"general"}</definedName>
    <definedName name="hsfg" localSheetId="17" hidden="1">{"via1",#N/A,TRUE,"general";"via2",#N/A,TRUE,"general";"via3",#N/A,TRUE,"general"}</definedName>
    <definedName name="hsfg" localSheetId="18" hidden="1">{"via1",#N/A,TRUE,"general";"via2",#N/A,TRUE,"general";"via3",#N/A,TRUE,"general"}</definedName>
    <definedName name="hsfg" localSheetId="1" hidden="1">{"via1",#N/A,TRUE,"general";"via2",#N/A,TRUE,"general";"via3",#N/A,TRUE,"general"}</definedName>
    <definedName name="hsfg" hidden="1">{"via1",#N/A,TRUE,"general";"via2",#N/A,TRUE,"general";"via3",#N/A,TRUE,"general"}</definedName>
    <definedName name="ht">#REF!</definedName>
    <definedName name="HT75MH">[26]BASE!$D$28</definedName>
    <definedName name="hthdrf" localSheetId="2" hidden="1">{"TAB1",#N/A,TRUE,"GENERAL";"TAB2",#N/A,TRUE,"GENERAL";"TAB3",#N/A,TRUE,"GENERAL";"TAB4",#N/A,TRUE,"GENERAL";"TAB5",#N/A,TRUE,"GENERAL"}</definedName>
    <definedName name="hthdrf" localSheetId="3" hidden="1">{"TAB1",#N/A,TRUE,"GENERAL";"TAB2",#N/A,TRUE,"GENERAL";"TAB3",#N/A,TRUE,"GENERAL";"TAB4",#N/A,TRUE,"GENERAL";"TAB5",#N/A,TRUE,"GENERAL"}</definedName>
    <definedName name="hthdrf" localSheetId="4" hidden="1">{"TAB1",#N/A,TRUE,"GENERAL";"TAB2",#N/A,TRUE,"GENERAL";"TAB3",#N/A,TRUE,"GENERAL";"TAB4",#N/A,TRUE,"GENERAL";"TAB5",#N/A,TRUE,"GENERAL"}</definedName>
    <definedName name="hthdrf" localSheetId="5" hidden="1">{"TAB1",#N/A,TRUE,"GENERAL";"TAB2",#N/A,TRUE,"GENERAL";"TAB3",#N/A,TRUE,"GENERAL";"TAB4",#N/A,TRUE,"GENERAL";"TAB5",#N/A,TRUE,"GENERAL"}</definedName>
    <definedName name="hthdrf" localSheetId="8" hidden="1">{"TAB1",#N/A,TRUE,"GENERAL";"TAB2",#N/A,TRUE,"GENERAL";"TAB3",#N/A,TRUE,"GENERAL";"TAB4",#N/A,TRUE,"GENERAL";"TAB5",#N/A,TRUE,"GENERAL"}</definedName>
    <definedName name="hthdrf" localSheetId="16" hidden="1">{"TAB1",#N/A,TRUE,"GENERAL";"TAB2",#N/A,TRUE,"GENERAL";"TAB3",#N/A,TRUE,"GENERAL";"TAB4",#N/A,TRUE,"GENERAL";"TAB5",#N/A,TRUE,"GENERAL"}</definedName>
    <definedName name="hthdrf" localSheetId="17" hidden="1">{"TAB1",#N/A,TRUE,"GENERAL";"TAB2",#N/A,TRUE,"GENERAL";"TAB3",#N/A,TRUE,"GENERAL";"TAB4",#N/A,TRUE,"GENERAL";"TAB5",#N/A,TRUE,"GENERAL"}</definedName>
    <definedName name="hthdrf" localSheetId="18" hidden="1">{"TAB1",#N/A,TRUE,"GENERAL";"TAB2",#N/A,TRUE,"GENERAL";"TAB3",#N/A,TRUE,"GENERAL";"TAB4",#N/A,TRUE,"GENERAL";"TAB5",#N/A,TRUE,"GENERAL"}</definedName>
    <definedName name="hthdrf" localSheetId="1" hidden="1">{"TAB1",#N/A,TRUE,"GENERAL";"TAB2",#N/A,TRUE,"GENERAL";"TAB3",#N/A,TRUE,"GENERAL";"TAB4",#N/A,TRUE,"GENERAL";"TAB5",#N/A,TRUE,"GENERAL"}</definedName>
    <definedName name="hthdrf" hidden="1">{"TAB1",#N/A,TRUE,"GENERAL";"TAB2",#N/A,TRUE,"GENERAL";"TAB3",#N/A,TRUE,"GENERAL";"TAB4",#N/A,TRUE,"GENERAL";"TAB5",#N/A,TRUE,"GENERAL"}</definedName>
    <definedName name="htk">#REF!</definedName>
    <definedName name="htryrt7" localSheetId="2" hidden="1">{"via1",#N/A,TRUE,"general";"via2",#N/A,TRUE,"general";"via3",#N/A,TRUE,"general"}</definedName>
    <definedName name="htryrt7" localSheetId="3" hidden="1">{"via1",#N/A,TRUE,"general";"via2",#N/A,TRUE,"general";"via3",#N/A,TRUE,"general"}</definedName>
    <definedName name="htryrt7" localSheetId="4" hidden="1">{"via1",#N/A,TRUE,"general";"via2",#N/A,TRUE,"general";"via3",#N/A,TRUE,"general"}</definedName>
    <definedName name="htryrt7" localSheetId="5" hidden="1">{"via1",#N/A,TRUE,"general";"via2",#N/A,TRUE,"general";"via3",#N/A,TRUE,"general"}</definedName>
    <definedName name="htryrt7" localSheetId="8" hidden="1">{"via1",#N/A,TRUE,"general";"via2",#N/A,TRUE,"general";"via3",#N/A,TRUE,"general"}</definedName>
    <definedName name="htryrt7" localSheetId="16" hidden="1">{"via1",#N/A,TRUE,"general";"via2",#N/A,TRUE,"general";"via3",#N/A,TRUE,"general"}</definedName>
    <definedName name="htryrt7" localSheetId="17" hidden="1">{"via1",#N/A,TRUE,"general";"via2",#N/A,TRUE,"general";"via3",#N/A,TRUE,"general"}</definedName>
    <definedName name="htryrt7" localSheetId="18" hidden="1">{"via1",#N/A,TRUE,"general";"via2",#N/A,TRUE,"general";"via3",#N/A,TRUE,"general"}</definedName>
    <definedName name="htryrt7" localSheetId="1" hidden="1">{"via1",#N/A,TRUE,"general";"via2",#N/A,TRUE,"general";"via3",#N/A,TRUE,"general"}</definedName>
    <definedName name="htryrt7" hidden="1">{"via1",#N/A,TRUE,"general";"via2",#N/A,TRUE,"general";"via3",#N/A,TRUE,"general"}</definedName>
    <definedName name="HU">#REF!</definedName>
    <definedName name="HUKGUYKGJG">#REF!</definedName>
    <definedName name="hyhjop" localSheetId="2" hidden="1">{"TAB1",#N/A,TRUE,"GENERAL";"TAB2",#N/A,TRUE,"GENERAL";"TAB3",#N/A,TRUE,"GENERAL";"TAB4",#N/A,TRUE,"GENERAL";"TAB5",#N/A,TRUE,"GENERAL"}</definedName>
    <definedName name="hyhjop" localSheetId="3" hidden="1">{"TAB1",#N/A,TRUE,"GENERAL";"TAB2",#N/A,TRUE,"GENERAL";"TAB3",#N/A,TRUE,"GENERAL";"TAB4",#N/A,TRUE,"GENERAL";"TAB5",#N/A,TRUE,"GENERAL"}</definedName>
    <definedName name="hyhjop" localSheetId="4" hidden="1">{"TAB1",#N/A,TRUE,"GENERAL";"TAB2",#N/A,TRUE,"GENERAL";"TAB3",#N/A,TRUE,"GENERAL";"TAB4",#N/A,TRUE,"GENERAL";"TAB5",#N/A,TRUE,"GENERAL"}</definedName>
    <definedName name="hyhjop" localSheetId="5" hidden="1">{"TAB1",#N/A,TRUE,"GENERAL";"TAB2",#N/A,TRUE,"GENERAL";"TAB3",#N/A,TRUE,"GENERAL";"TAB4",#N/A,TRUE,"GENERAL";"TAB5",#N/A,TRUE,"GENERAL"}</definedName>
    <definedName name="hyhjop" localSheetId="8" hidden="1">{"TAB1",#N/A,TRUE,"GENERAL";"TAB2",#N/A,TRUE,"GENERAL";"TAB3",#N/A,TRUE,"GENERAL";"TAB4",#N/A,TRUE,"GENERAL";"TAB5",#N/A,TRUE,"GENERAL"}</definedName>
    <definedName name="hyhjop" localSheetId="16" hidden="1">{"TAB1",#N/A,TRUE,"GENERAL";"TAB2",#N/A,TRUE,"GENERAL";"TAB3",#N/A,TRUE,"GENERAL";"TAB4",#N/A,TRUE,"GENERAL";"TAB5",#N/A,TRUE,"GENERAL"}</definedName>
    <definedName name="hyhjop" localSheetId="17" hidden="1">{"TAB1",#N/A,TRUE,"GENERAL";"TAB2",#N/A,TRUE,"GENERAL";"TAB3",#N/A,TRUE,"GENERAL";"TAB4",#N/A,TRUE,"GENERAL";"TAB5",#N/A,TRUE,"GENERAL"}</definedName>
    <definedName name="hyhjop" localSheetId="18" hidden="1">{"TAB1",#N/A,TRUE,"GENERAL";"TAB2",#N/A,TRUE,"GENERAL";"TAB3",#N/A,TRUE,"GENERAL";"TAB4",#N/A,TRUE,"GENERAL";"TAB5",#N/A,TRUE,"GENERAL"}</definedName>
    <definedName name="hyhjop" localSheetId="1" hidden="1">{"TAB1",#N/A,TRUE,"GENERAL";"TAB2",#N/A,TRUE,"GENERAL";"TAB3",#N/A,TRUE,"GENERAL";"TAB4",#N/A,TRUE,"GENERAL";"TAB5",#N/A,TRUE,"GENERAL"}</definedName>
    <definedName name="hyhjop" hidden="1">{"TAB1",#N/A,TRUE,"GENERAL";"TAB2",#N/A,TRUE,"GENERAL";"TAB3",#N/A,TRUE,"GENERAL";"TAB4",#N/A,TRUE,"GENERAL";"TAB5",#N/A,TRUE,"GENERAL"}</definedName>
    <definedName name="hyhyh" localSheetId="2" hidden="1">{"TAB1",#N/A,TRUE,"GENERAL";"TAB2",#N/A,TRUE,"GENERAL";"TAB3",#N/A,TRUE,"GENERAL";"TAB4",#N/A,TRUE,"GENERAL";"TAB5",#N/A,TRUE,"GENERAL"}</definedName>
    <definedName name="hyhyh" localSheetId="3" hidden="1">{"TAB1",#N/A,TRUE,"GENERAL";"TAB2",#N/A,TRUE,"GENERAL";"TAB3",#N/A,TRUE,"GENERAL";"TAB4",#N/A,TRUE,"GENERAL";"TAB5",#N/A,TRUE,"GENERAL"}</definedName>
    <definedName name="hyhyh" localSheetId="4" hidden="1">{"TAB1",#N/A,TRUE,"GENERAL";"TAB2",#N/A,TRUE,"GENERAL";"TAB3",#N/A,TRUE,"GENERAL";"TAB4",#N/A,TRUE,"GENERAL";"TAB5",#N/A,TRUE,"GENERAL"}</definedName>
    <definedName name="hyhyh" localSheetId="5" hidden="1">{"TAB1",#N/A,TRUE,"GENERAL";"TAB2",#N/A,TRUE,"GENERAL";"TAB3",#N/A,TRUE,"GENERAL";"TAB4",#N/A,TRUE,"GENERAL";"TAB5",#N/A,TRUE,"GENERAL"}</definedName>
    <definedName name="hyhyh" localSheetId="8" hidden="1">{"TAB1",#N/A,TRUE,"GENERAL";"TAB2",#N/A,TRUE,"GENERAL";"TAB3",#N/A,TRUE,"GENERAL";"TAB4",#N/A,TRUE,"GENERAL";"TAB5",#N/A,TRUE,"GENERAL"}</definedName>
    <definedName name="hyhyh" localSheetId="16" hidden="1">{"TAB1",#N/A,TRUE,"GENERAL";"TAB2",#N/A,TRUE,"GENERAL";"TAB3",#N/A,TRUE,"GENERAL";"TAB4",#N/A,TRUE,"GENERAL";"TAB5",#N/A,TRUE,"GENERAL"}</definedName>
    <definedName name="hyhyh" localSheetId="17" hidden="1">{"TAB1",#N/A,TRUE,"GENERAL";"TAB2",#N/A,TRUE,"GENERAL";"TAB3",#N/A,TRUE,"GENERAL";"TAB4",#N/A,TRUE,"GENERAL";"TAB5",#N/A,TRUE,"GENERAL"}</definedName>
    <definedName name="hyhyh" localSheetId="18" hidden="1">{"TAB1",#N/A,TRUE,"GENERAL";"TAB2",#N/A,TRUE,"GENERAL";"TAB3",#N/A,TRUE,"GENERAL";"TAB4",#N/A,TRUE,"GENERAL";"TAB5",#N/A,TRUE,"GENERAL"}</definedName>
    <definedName name="hyhyh" localSheetId="1" hidden="1">{"TAB1",#N/A,TRUE,"GENERAL";"TAB2",#N/A,TRUE,"GENERAL";"TAB3",#N/A,TRUE,"GENERAL";"TAB4",#N/A,TRUE,"GENERAL";"TAB5",#N/A,TRUE,"GENERAL"}</definedName>
    <definedName name="hyhyh" hidden="1">{"TAB1",#N/A,TRUE,"GENERAL";"TAB2",#N/A,TRUE,"GENERAL";"TAB3",#N/A,TRUE,"GENERAL";"TAB4",#N/A,TRUE,"GENERAL";"TAB5",#N/A,TRUE,"GENERAL"}</definedName>
    <definedName name="HYSTER">#REF!</definedName>
    <definedName name="HYT">#REF!</definedName>
    <definedName name="hytirs" localSheetId="2" hidden="1">{"via1",#N/A,TRUE,"general";"via2",#N/A,TRUE,"general";"via3",#N/A,TRUE,"general"}</definedName>
    <definedName name="hytirs" localSheetId="3" hidden="1">{"via1",#N/A,TRUE,"general";"via2",#N/A,TRUE,"general";"via3",#N/A,TRUE,"general"}</definedName>
    <definedName name="hytirs" localSheetId="4" hidden="1">{"via1",#N/A,TRUE,"general";"via2",#N/A,TRUE,"general";"via3",#N/A,TRUE,"general"}</definedName>
    <definedName name="hytirs" localSheetId="5" hidden="1">{"via1",#N/A,TRUE,"general";"via2",#N/A,TRUE,"general";"via3",#N/A,TRUE,"general"}</definedName>
    <definedName name="hytirs" localSheetId="8" hidden="1">{"via1",#N/A,TRUE,"general";"via2",#N/A,TRUE,"general";"via3",#N/A,TRUE,"general"}</definedName>
    <definedName name="hytirs" localSheetId="16" hidden="1">{"via1",#N/A,TRUE,"general";"via2",#N/A,TRUE,"general";"via3",#N/A,TRUE,"general"}</definedName>
    <definedName name="hytirs" localSheetId="17" hidden="1">{"via1",#N/A,TRUE,"general";"via2",#N/A,TRUE,"general";"via3",#N/A,TRUE,"general"}</definedName>
    <definedName name="hytirs" localSheetId="18" hidden="1">{"via1",#N/A,TRUE,"general";"via2",#N/A,TRUE,"general";"via3",#N/A,TRUE,"general"}</definedName>
    <definedName name="hytirs" localSheetId="1" hidden="1">{"via1",#N/A,TRUE,"general";"via2",#N/A,TRUE,"general";"via3",#N/A,TRUE,"general"}</definedName>
    <definedName name="hytirs" hidden="1">{"via1",#N/A,TRUE,"general";"via2",#N/A,TRUE,"general";"via3",#N/A,TRUE,"general"}</definedName>
    <definedName name="I" localSheetId="1">#REF!</definedName>
    <definedName name="I">#REF!</definedName>
    <definedName name="i8i" localSheetId="2" hidden="1">{"TAB1",#N/A,TRUE,"GENERAL";"TAB2",#N/A,TRUE,"GENERAL";"TAB3",#N/A,TRUE,"GENERAL";"TAB4",#N/A,TRUE,"GENERAL";"TAB5",#N/A,TRUE,"GENERAL"}</definedName>
    <definedName name="i8i" localSheetId="3" hidden="1">{"TAB1",#N/A,TRUE,"GENERAL";"TAB2",#N/A,TRUE,"GENERAL";"TAB3",#N/A,TRUE,"GENERAL";"TAB4",#N/A,TRUE,"GENERAL";"TAB5",#N/A,TRUE,"GENERAL"}</definedName>
    <definedName name="i8i" localSheetId="4" hidden="1">{"TAB1",#N/A,TRUE,"GENERAL";"TAB2",#N/A,TRUE,"GENERAL";"TAB3",#N/A,TRUE,"GENERAL";"TAB4",#N/A,TRUE,"GENERAL";"TAB5",#N/A,TRUE,"GENERAL"}</definedName>
    <definedName name="i8i" localSheetId="5" hidden="1">{"TAB1",#N/A,TRUE,"GENERAL";"TAB2",#N/A,TRUE,"GENERAL";"TAB3",#N/A,TRUE,"GENERAL";"TAB4",#N/A,TRUE,"GENERAL";"TAB5",#N/A,TRUE,"GENERAL"}</definedName>
    <definedName name="i8i" localSheetId="8" hidden="1">{"TAB1",#N/A,TRUE,"GENERAL";"TAB2",#N/A,TRUE,"GENERAL";"TAB3",#N/A,TRUE,"GENERAL";"TAB4",#N/A,TRUE,"GENERAL";"TAB5",#N/A,TRUE,"GENERAL"}</definedName>
    <definedName name="i8i" localSheetId="16" hidden="1">{"TAB1",#N/A,TRUE,"GENERAL";"TAB2",#N/A,TRUE,"GENERAL";"TAB3",#N/A,TRUE,"GENERAL";"TAB4",#N/A,TRUE,"GENERAL";"TAB5",#N/A,TRUE,"GENERAL"}</definedName>
    <definedName name="i8i" localSheetId="17" hidden="1">{"TAB1",#N/A,TRUE,"GENERAL";"TAB2",#N/A,TRUE,"GENERAL";"TAB3",#N/A,TRUE,"GENERAL";"TAB4",#N/A,TRUE,"GENERAL";"TAB5",#N/A,TRUE,"GENERAL"}</definedName>
    <definedName name="i8i" localSheetId="18" hidden="1">{"TAB1",#N/A,TRUE,"GENERAL";"TAB2",#N/A,TRUE,"GENERAL";"TAB3",#N/A,TRUE,"GENERAL";"TAB4",#N/A,TRUE,"GENERAL";"TAB5",#N/A,TRUE,"GENERAL"}</definedName>
    <definedName name="i8i" localSheetId="1" hidden="1">{"TAB1",#N/A,TRUE,"GENERAL";"TAB2",#N/A,TRUE,"GENERAL";"TAB3",#N/A,TRUE,"GENERAL";"TAB4",#N/A,TRUE,"GENERAL";"TAB5",#N/A,TRUE,"GENERAL"}</definedName>
    <definedName name="i8i" hidden="1">{"TAB1",#N/A,TRUE,"GENERAL";"TAB2",#N/A,TRUE,"GENERAL";"TAB3",#N/A,TRUE,"GENERAL";"TAB4",#N/A,TRUE,"GENERAL";"TAB5",#N/A,TRUE,"GENERAL"}</definedName>
    <definedName name="ID" localSheetId="2">'1.1'!ERR</definedName>
    <definedName name="ID" localSheetId="3">'1.2'!ERR</definedName>
    <definedName name="ID" localSheetId="4">'1.3'!ERR</definedName>
    <definedName name="ID" localSheetId="5">'1.4'!ERR</definedName>
    <definedName name="ID" localSheetId="8">'1.7'!ERR</definedName>
    <definedName name="ID" localSheetId="16">'2.1'!ERR</definedName>
    <definedName name="ID" localSheetId="17">'2.2'!ERR</definedName>
    <definedName name="ID" localSheetId="18">'2.3'!ERR</definedName>
    <definedName name="ID" localSheetId="1">#N/A</definedName>
    <definedName name="ID">[0]!ERR</definedName>
    <definedName name="IF" localSheetId="2">'[113]A. P. U.'!#REF!</definedName>
    <definedName name="IF" localSheetId="3">'[113]A. P. U.'!#REF!</definedName>
    <definedName name="IF" localSheetId="4">'[113]A. P. U.'!#REF!</definedName>
    <definedName name="IF" localSheetId="5">'[113]A. P. U.'!#REF!</definedName>
    <definedName name="IF" localSheetId="8">'[113]A. P. U.'!#REF!</definedName>
    <definedName name="IF" localSheetId="16">'[113]A. P. U.'!#REF!</definedName>
    <definedName name="IF" localSheetId="17">'[113]A. P. U.'!#REF!</definedName>
    <definedName name="IF" localSheetId="18">'[113]A. P. U.'!#REF!</definedName>
    <definedName name="IF" localSheetId="1">'[112]A. P. U.'!#REF!</definedName>
    <definedName name="IF">'[113]A. P. U.'!#REF!</definedName>
    <definedName name="ig" localSheetId="2">#REF!</definedName>
    <definedName name="ig" localSheetId="3">#REF!</definedName>
    <definedName name="ig" localSheetId="4">#REF!</definedName>
    <definedName name="ig" localSheetId="5">#REF!</definedName>
    <definedName name="ig" localSheetId="8">#REF!</definedName>
    <definedName name="ig" localSheetId="16">#REF!</definedName>
    <definedName name="ig" localSheetId="17">#REF!</definedName>
    <definedName name="ig" localSheetId="18">#REF!</definedName>
    <definedName name="ig">#REF!</definedName>
    <definedName name="iglesia" localSheetId="1">#REF!</definedName>
    <definedName name="iglesia">#REF!</definedName>
    <definedName name="ii" localSheetId="2" hidden="1">{"TAB1",#N/A,TRUE,"GENERAL";"TAB2",#N/A,TRUE,"GENERAL";"TAB3",#N/A,TRUE,"GENERAL";"TAB4",#N/A,TRUE,"GENERAL";"TAB5",#N/A,TRUE,"GENERAL"}</definedName>
    <definedName name="ii" localSheetId="3" hidden="1">{"TAB1",#N/A,TRUE,"GENERAL";"TAB2",#N/A,TRUE,"GENERAL";"TAB3",#N/A,TRUE,"GENERAL";"TAB4",#N/A,TRUE,"GENERAL";"TAB5",#N/A,TRUE,"GENERAL"}</definedName>
    <definedName name="ii" localSheetId="4" hidden="1">{"TAB1",#N/A,TRUE,"GENERAL";"TAB2",#N/A,TRUE,"GENERAL";"TAB3",#N/A,TRUE,"GENERAL";"TAB4",#N/A,TRUE,"GENERAL";"TAB5",#N/A,TRUE,"GENERAL"}</definedName>
    <definedName name="ii" localSheetId="5" hidden="1">{"TAB1",#N/A,TRUE,"GENERAL";"TAB2",#N/A,TRUE,"GENERAL";"TAB3",#N/A,TRUE,"GENERAL";"TAB4",#N/A,TRUE,"GENERAL";"TAB5",#N/A,TRUE,"GENERAL"}</definedName>
    <definedName name="ii" localSheetId="8" hidden="1">{"TAB1",#N/A,TRUE,"GENERAL";"TAB2",#N/A,TRUE,"GENERAL";"TAB3",#N/A,TRUE,"GENERAL";"TAB4",#N/A,TRUE,"GENERAL";"TAB5",#N/A,TRUE,"GENERAL"}</definedName>
    <definedName name="ii" localSheetId="16" hidden="1">{"TAB1",#N/A,TRUE,"GENERAL";"TAB2",#N/A,TRUE,"GENERAL";"TAB3",#N/A,TRUE,"GENERAL";"TAB4",#N/A,TRUE,"GENERAL";"TAB5",#N/A,TRUE,"GENERAL"}</definedName>
    <definedName name="ii" localSheetId="17" hidden="1">{"TAB1",#N/A,TRUE,"GENERAL";"TAB2",#N/A,TRUE,"GENERAL";"TAB3",#N/A,TRUE,"GENERAL";"TAB4",#N/A,TRUE,"GENERAL";"TAB5",#N/A,TRUE,"GENERAL"}</definedName>
    <definedName name="ii" localSheetId="18" hidden="1">{"TAB1",#N/A,TRUE,"GENERAL";"TAB2",#N/A,TRUE,"GENERAL";"TAB3",#N/A,TRUE,"GENERAL";"TAB4",#N/A,TRUE,"GENERAL";"TAB5",#N/A,TRUE,"GENERAL"}</definedName>
    <definedName name="ii" localSheetId="1" hidden="1">{"TAB1",#N/A,TRUE,"GENERAL";"TAB2",#N/A,TRUE,"GENERAL";"TAB3",#N/A,TRUE,"GENERAL";"TAB4",#N/A,TRUE,"GENERAL";"TAB5",#N/A,TRUE,"GENERAL"}</definedName>
    <definedName name="ii" hidden="1">{"TAB1",#N/A,TRUE,"GENERAL";"TAB2",#N/A,TRUE,"GENERAL";"TAB3",#N/A,TRUE,"GENERAL";"TAB4",#N/A,TRUE,"GENERAL";"TAB5",#N/A,TRUE,"GENERAL"}</definedName>
    <definedName name="iii" localSheetId="2" hidden="1">{"via1",#N/A,TRUE,"general";"via2",#N/A,TRUE,"general";"via3",#N/A,TRUE,"general"}</definedName>
    <definedName name="iii" localSheetId="3" hidden="1">{"via1",#N/A,TRUE,"general";"via2",#N/A,TRUE,"general";"via3",#N/A,TRUE,"general"}</definedName>
    <definedName name="iii" localSheetId="4" hidden="1">{"via1",#N/A,TRUE,"general";"via2",#N/A,TRUE,"general";"via3",#N/A,TRUE,"general"}</definedName>
    <definedName name="iii" localSheetId="5" hidden="1">{"via1",#N/A,TRUE,"general";"via2",#N/A,TRUE,"general";"via3",#N/A,TRUE,"general"}</definedName>
    <definedName name="iii" localSheetId="8" hidden="1">{"via1",#N/A,TRUE,"general";"via2",#N/A,TRUE,"general";"via3",#N/A,TRUE,"general"}</definedName>
    <definedName name="iii" localSheetId="16" hidden="1">{"via1",#N/A,TRUE,"general";"via2",#N/A,TRUE,"general";"via3",#N/A,TRUE,"general"}</definedName>
    <definedName name="iii" localSheetId="17" hidden="1">{"via1",#N/A,TRUE,"general";"via2",#N/A,TRUE,"general";"via3",#N/A,TRUE,"general"}</definedName>
    <definedName name="iii" localSheetId="18" hidden="1">{"via1",#N/A,TRUE,"general";"via2",#N/A,TRUE,"general";"via3",#N/A,TRUE,"general"}</definedName>
    <definedName name="iii" localSheetId="1" hidden="1">{"via1",#N/A,TRUE,"general";"via2",#N/A,TRUE,"general";"via3",#N/A,TRUE,"general"}</definedName>
    <definedName name="iii" hidden="1">{"via1",#N/A,TRUE,"general";"via2",#N/A,TRUE,"general";"via3",#N/A,TRUE,"general"}</definedName>
    <definedName name="iiii" localSheetId="2" hidden="1">{"via1",#N/A,TRUE,"general";"via2",#N/A,TRUE,"general";"via3",#N/A,TRUE,"general"}</definedName>
    <definedName name="iiii" localSheetId="3" hidden="1">{"via1",#N/A,TRUE,"general";"via2",#N/A,TRUE,"general";"via3",#N/A,TRUE,"general"}</definedName>
    <definedName name="iiii" localSheetId="4" hidden="1">{"via1",#N/A,TRUE,"general";"via2",#N/A,TRUE,"general";"via3",#N/A,TRUE,"general"}</definedName>
    <definedName name="iiii" localSheetId="5" hidden="1">{"via1",#N/A,TRUE,"general";"via2",#N/A,TRUE,"general";"via3",#N/A,TRUE,"general"}</definedName>
    <definedName name="iiii" localSheetId="8" hidden="1">{"via1",#N/A,TRUE,"general";"via2",#N/A,TRUE,"general";"via3",#N/A,TRUE,"general"}</definedName>
    <definedName name="iiii" localSheetId="16" hidden="1">{"via1",#N/A,TRUE,"general";"via2",#N/A,TRUE,"general";"via3",#N/A,TRUE,"general"}</definedName>
    <definedName name="iiii" localSheetId="17" hidden="1">{"via1",#N/A,TRUE,"general";"via2",#N/A,TRUE,"general";"via3",#N/A,TRUE,"general"}</definedName>
    <definedName name="iiii" localSheetId="18" hidden="1">{"via1",#N/A,TRUE,"general";"via2",#N/A,TRUE,"general";"via3",#N/A,TRUE,"general"}</definedName>
    <definedName name="iiii" localSheetId="1" hidden="1">{"via1",#N/A,TRUE,"general";"via2",#N/A,TRUE,"general";"via3",#N/A,TRUE,"general"}</definedName>
    <definedName name="iiii" hidden="1">{"via1",#N/A,TRUE,"general";"via2",#N/A,TRUE,"general";"via3",#N/A,TRUE,"general"}</definedName>
    <definedName name="iiiii">#N/A</definedName>
    <definedName name="IIIIIIII">#REF!</definedName>
    <definedName name="iiiiiiik" localSheetId="2" hidden="1">{"via1",#N/A,TRUE,"general";"via2",#N/A,TRUE,"general";"via3",#N/A,TRUE,"general"}</definedName>
    <definedName name="iiiiiiik" localSheetId="3" hidden="1">{"via1",#N/A,TRUE,"general";"via2",#N/A,TRUE,"general";"via3",#N/A,TRUE,"general"}</definedName>
    <definedName name="iiiiiiik" localSheetId="4" hidden="1">{"via1",#N/A,TRUE,"general";"via2",#N/A,TRUE,"general";"via3",#N/A,TRUE,"general"}</definedName>
    <definedName name="iiiiiiik" localSheetId="5" hidden="1">{"via1",#N/A,TRUE,"general";"via2",#N/A,TRUE,"general";"via3",#N/A,TRUE,"general"}</definedName>
    <definedName name="iiiiiiik" localSheetId="8" hidden="1">{"via1",#N/A,TRUE,"general";"via2",#N/A,TRUE,"general";"via3",#N/A,TRUE,"general"}</definedName>
    <definedName name="iiiiiiik" localSheetId="16" hidden="1">{"via1",#N/A,TRUE,"general";"via2",#N/A,TRUE,"general";"via3",#N/A,TRUE,"general"}</definedName>
    <definedName name="iiiiiiik" localSheetId="17" hidden="1">{"via1",#N/A,TRUE,"general";"via2",#N/A,TRUE,"general";"via3",#N/A,TRUE,"general"}</definedName>
    <definedName name="iiiiiiik" localSheetId="18" hidden="1">{"via1",#N/A,TRUE,"general";"via2",#N/A,TRUE,"general";"via3",#N/A,TRUE,"general"}</definedName>
    <definedName name="iiiiiiik" localSheetId="1" hidden="1">{"via1",#N/A,TRUE,"general";"via2",#N/A,TRUE,"general";"via3",#N/A,TRUE,"general"}</definedName>
    <definedName name="iiiiiiik" hidden="1">{"via1",#N/A,TRUE,"general";"via2",#N/A,TRUE,"general";"via3",#N/A,TRUE,"general"}</definedName>
    <definedName name="iiiiuh" localSheetId="2" hidden="1">{"TAB1",#N/A,TRUE,"GENERAL";"TAB2",#N/A,TRUE,"GENERAL";"TAB3",#N/A,TRUE,"GENERAL";"TAB4",#N/A,TRUE,"GENERAL";"TAB5",#N/A,TRUE,"GENERAL"}</definedName>
    <definedName name="iiiiuh" localSheetId="3" hidden="1">{"TAB1",#N/A,TRUE,"GENERAL";"TAB2",#N/A,TRUE,"GENERAL";"TAB3",#N/A,TRUE,"GENERAL";"TAB4",#N/A,TRUE,"GENERAL";"TAB5",#N/A,TRUE,"GENERAL"}</definedName>
    <definedName name="iiiiuh" localSheetId="4" hidden="1">{"TAB1",#N/A,TRUE,"GENERAL";"TAB2",#N/A,TRUE,"GENERAL";"TAB3",#N/A,TRUE,"GENERAL";"TAB4",#N/A,TRUE,"GENERAL";"TAB5",#N/A,TRUE,"GENERAL"}</definedName>
    <definedName name="iiiiuh" localSheetId="5" hidden="1">{"TAB1",#N/A,TRUE,"GENERAL";"TAB2",#N/A,TRUE,"GENERAL";"TAB3",#N/A,TRUE,"GENERAL";"TAB4",#N/A,TRUE,"GENERAL";"TAB5",#N/A,TRUE,"GENERAL"}</definedName>
    <definedName name="iiiiuh" localSheetId="8" hidden="1">{"TAB1",#N/A,TRUE,"GENERAL";"TAB2",#N/A,TRUE,"GENERAL";"TAB3",#N/A,TRUE,"GENERAL";"TAB4",#N/A,TRUE,"GENERAL";"TAB5",#N/A,TRUE,"GENERAL"}</definedName>
    <definedName name="iiiiuh" localSheetId="16" hidden="1">{"TAB1",#N/A,TRUE,"GENERAL";"TAB2",#N/A,TRUE,"GENERAL";"TAB3",#N/A,TRUE,"GENERAL";"TAB4",#N/A,TRUE,"GENERAL";"TAB5",#N/A,TRUE,"GENERAL"}</definedName>
    <definedName name="iiiiuh" localSheetId="17" hidden="1">{"TAB1",#N/A,TRUE,"GENERAL";"TAB2",#N/A,TRUE,"GENERAL";"TAB3",#N/A,TRUE,"GENERAL";"TAB4",#N/A,TRUE,"GENERAL";"TAB5",#N/A,TRUE,"GENERAL"}</definedName>
    <definedName name="iiiiuh" localSheetId="18" hidden="1">{"TAB1",#N/A,TRUE,"GENERAL";"TAB2",#N/A,TRUE,"GENERAL";"TAB3",#N/A,TRUE,"GENERAL";"TAB4",#N/A,TRUE,"GENERAL";"TAB5",#N/A,TRUE,"GENERAL"}</definedName>
    <definedName name="iiiiuh" localSheetId="1" hidden="1">{"TAB1",#N/A,TRUE,"GENERAL";"TAB2",#N/A,TRUE,"GENERAL";"TAB3",#N/A,TRUE,"GENERAL";"TAB4",#N/A,TRUE,"GENERAL";"TAB5",#N/A,TRUE,"GENERAL"}</definedName>
    <definedName name="iiiiuh" hidden="1">{"TAB1",#N/A,TRUE,"GENERAL";"TAB2",#N/A,TRUE,"GENERAL";"TAB3",#N/A,TRUE,"GENERAL";"TAB4",#N/A,TRUE,"GENERAL";"TAB5",#N/A,TRUE,"GENERAL"}</definedName>
    <definedName name="ik">#REF!</definedName>
    <definedName name="ikj">#REF!</definedName>
    <definedName name="iktgvfmu" localSheetId="2" hidden="1">{"TAB1",#N/A,TRUE,"GENERAL";"TAB2",#N/A,TRUE,"GENERAL";"TAB3",#N/A,TRUE,"GENERAL";"TAB4",#N/A,TRUE,"GENERAL";"TAB5",#N/A,TRUE,"GENERAL"}</definedName>
    <definedName name="iktgvfmu" localSheetId="3" hidden="1">{"TAB1",#N/A,TRUE,"GENERAL";"TAB2",#N/A,TRUE,"GENERAL";"TAB3",#N/A,TRUE,"GENERAL";"TAB4",#N/A,TRUE,"GENERAL";"TAB5",#N/A,TRUE,"GENERAL"}</definedName>
    <definedName name="iktgvfmu" localSheetId="4" hidden="1">{"TAB1",#N/A,TRUE,"GENERAL";"TAB2",#N/A,TRUE,"GENERAL";"TAB3",#N/A,TRUE,"GENERAL";"TAB4",#N/A,TRUE,"GENERAL";"TAB5",#N/A,TRUE,"GENERAL"}</definedName>
    <definedName name="iktgvfmu" localSheetId="5" hidden="1">{"TAB1",#N/A,TRUE,"GENERAL";"TAB2",#N/A,TRUE,"GENERAL";"TAB3",#N/A,TRUE,"GENERAL";"TAB4",#N/A,TRUE,"GENERAL";"TAB5",#N/A,TRUE,"GENERAL"}</definedName>
    <definedName name="iktgvfmu" localSheetId="8" hidden="1">{"TAB1",#N/A,TRUE,"GENERAL";"TAB2",#N/A,TRUE,"GENERAL";"TAB3",#N/A,TRUE,"GENERAL";"TAB4",#N/A,TRUE,"GENERAL";"TAB5",#N/A,TRUE,"GENERAL"}</definedName>
    <definedName name="iktgvfmu" localSheetId="16" hidden="1">{"TAB1",#N/A,TRUE,"GENERAL";"TAB2",#N/A,TRUE,"GENERAL";"TAB3",#N/A,TRUE,"GENERAL";"TAB4",#N/A,TRUE,"GENERAL";"TAB5",#N/A,TRUE,"GENERAL"}</definedName>
    <definedName name="iktgvfmu" localSheetId="17" hidden="1">{"TAB1",#N/A,TRUE,"GENERAL";"TAB2",#N/A,TRUE,"GENERAL";"TAB3",#N/A,TRUE,"GENERAL";"TAB4",#N/A,TRUE,"GENERAL";"TAB5",#N/A,TRUE,"GENERAL"}</definedName>
    <definedName name="iktgvfmu" localSheetId="18" hidden="1">{"TAB1",#N/A,TRUE,"GENERAL";"TAB2",#N/A,TRUE,"GENERAL";"TAB3",#N/A,TRUE,"GENERAL";"TAB4",#N/A,TRUE,"GENERAL";"TAB5",#N/A,TRUE,"GENERAL"}</definedName>
    <definedName name="iktgvfmu" localSheetId="1" hidden="1">{"TAB1",#N/A,TRUE,"GENERAL";"TAB2",#N/A,TRUE,"GENERAL";"TAB3",#N/A,TRUE,"GENERAL";"TAB4",#N/A,TRUE,"GENERAL";"TAB5",#N/A,TRUE,"GENERAL"}</definedName>
    <definedName name="iktgvfmu" hidden="1">{"TAB1",#N/A,TRUE,"GENERAL";"TAB2",#N/A,TRUE,"GENERAL";"TAB3",#N/A,TRUE,"GENERAL";"TAB4",#N/A,TRUE,"GENERAL";"TAB5",#N/A,TRUE,"GENERAL"}</definedName>
    <definedName name="IMP" localSheetId="1">[50]otros!$C$3</definedName>
    <definedName name="IMP">#REF!</definedName>
    <definedName name="Impacto">#REF!</definedName>
    <definedName name="IMPER">#REF!</definedName>
    <definedName name="Impermeabilizantes">#REF!</definedName>
    <definedName name="IMPOR">#REF!</definedName>
    <definedName name="ImpPolizasConsultoria">#REF!</definedName>
    <definedName name="ImpPolizasObra">#REF!</definedName>
    <definedName name="IMPRE">#REF!</definedName>
    <definedName name="IMPREV">[183]Data!$H$6</definedName>
    <definedName name="IMPREVISTOS" localSheetId="1">'[105]Formulario N° 4'!$F$130</definedName>
    <definedName name="IMPREVISTOS">[193]A.I.U!$F$30</definedName>
    <definedName name="IMPRI">[26]BASE!$D$455</definedName>
    <definedName name="Imprimir_área_IM_1">#REF!</definedName>
    <definedName name="IN_10_11">'[194]TARIFAS-JORNAL-DIST'!$B$7</definedName>
    <definedName name="IN_11_12">'[194]TARIFAS-JORNAL-DIST'!$B$8</definedName>
    <definedName name="INCRNOVATOT">#REF!</definedName>
    <definedName name="INCRUST" localSheetId="2">[70]Presupuesto!#REF!,[70]Presupuesto!#REF!,[70]Presupuesto!#REF!,[70]Presupuesto!#REF!,[70]Presupuesto!#REF!</definedName>
    <definedName name="INCRUST" localSheetId="3">[70]Presupuesto!#REF!,[70]Presupuesto!#REF!,[70]Presupuesto!#REF!,[70]Presupuesto!#REF!,[70]Presupuesto!#REF!</definedName>
    <definedName name="INCRUST" localSheetId="4">[70]Presupuesto!#REF!,[70]Presupuesto!#REF!,[70]Presupuesto!#REF!,[70]Presupuesto!#REF!,[70]Presupuesto!#REF!</definedName>
    <definedName name="INCRUST" localSheetId="5">[70]Presupuesto!#REF!,[70]Presupuesto!#REF!,[70]Presupuesto!#REF!,[70]Presupuesto!#REF!,[70]Presupuesto!#REF!</definedName>
    <definedName name="INCRUST" localSheetId="8">[70]Presupuesto!#REF!,[70]Presupuesto!#REF!,[70]Presupuesto!#REF!,[70]Presupuesto!#REF!,[70]Presupuesto!#REF!</definedName>
    <definedName name="INCRUST" localSheetId="16">[70]Presupuesto!#REF!,[70]Presupuesto!#REF!,[70]Presupuesto!#REF!,[70]Presupuesto!#REF!,[70]Presupuesto!#REF!</definedName>
    <definedName name="INCRUST" localSheetId="17">[70]Presupuesto!#REF!,[70]Presupuesto!#REF!,[70]Presupuesto!#REF!,[70]Presupuesto!#REF!,[70]Presupuesto!#REF!</definedName>
    <definedName name="INCRUST" localSheetId="18">[70]Presupuesto!#REF!,[70]Presupuesto!#REF!,[70]Presupuesto!#REF!,[70]Presupuesto!#REF!,[70]Presupuesto!#REF!</definedName>
    <definedName name="INCRUST">[70]Presupuesto!#REF!,[70]Presupuesto!#REF!,[70]Presupuesto!#REF!,[70]Presupuesto!#REF!,[70]Presupuesto!#REF!</definedName>
    <definedName name="INDEX">#REF!</definedName>
    <definedName name="Index.">#REF!</definedName>
    <definedName name="INDEXa">#REF!</definedName>
    <definedName name="INDEXACIÓN">#REF!</definedName>
    <definedName name="INDI">#N/A</definedName>
    <definedName name="INDICE" localSheetId="1">#REF!</definedName>
    <definedName name="INDICE">#REF!</definedName>
    <definedName name="inf" localSheetId="1">#REF!</definedName>
    <definedName name="inf">#REF!</definedName>
    <definedName name="INFG" localSheetId="1">#REF!</definedName>
    <definedName name="INFG">#REF!</definedName>
    <definedName name="INFO">!$G$1:$K$8</definedName>
    <definedName name="informe" localSheetId="1">#REF!</definedName>
    <definedName name="informe">#REF!</definedName>
    <definedName name="Ing">#REF!</definedName>
    <definedName name="Inicio">[83]BASES!$E$26</definedName>
    <definedName name="Inst.Electricas">#REF!</definedName>
    <definedName name="Inst.Hidrosanitarias">#REF!</definedName>
    <definedName name="Instalacion">#REF!</definedName>
    <definedName name="Instalación_TM_incluye15Breake">'[82]L. MAT.'!#REF!</definedName>
    <definedName name="INSU" localSheetId="1">[195]INSUMOS!$A$1:$E$65536</definedName>
    <definedName name="INSU">[196]INSUMOS!$A$1:$E$65536</definedName>
    <definedName name="INSUMO">VLOOKUP([118]apu!$B1,[118]Insumos!$D$1:$E$65536,2,FALSE)</definedName>
    <definedName name="INSUMOS" localSheetId="1">#N/A</definedName>
    <definedName name="Insumos">#REF!</definedName>
    <definedName name="Insumos_auxiliares">[197]Insumos!#REF!</definedName>
    <definedName name="Insumos_basicos" localSheetId="1">#REF!</definedName>
    <definedName name="Insumos_basicos">#REF!</definedName>
    <definedName name="INSUMOS_EQUIPOS">'[89]INSUMOS EQUIPOS'!$A$1:$D$65</definedName>
    <definedName name="INSUMOS_MANO_DE_OBRA">'[89]INSUMOS MANO DE OBRA'!$A$1:$I$63</definedName>
    <definedName name="INSUMOS_MATERIALES">'[89]INSUMOS MATERIALES'!$A$1:$D$228</definedName>
    <definedName name="INSUMOS_SERVICIOS">'[89]INSUMOS SERVICIOS'!$A$1:$D$53</definedName>
    <definedName name="INSUMOS_TRANSPORTES">'[89]INSUMOS TRANSPORTES'!$A$1:$D$47</definedName>
    <definedName name="int">[11]Datos!$B$16</definedName>
    <definedName name="InTap" localSheetId="1">[30]Interc.tapones!$E$1:$E$65536</definedName>
    <definedName name="InTap">[40]Interc.tapones!$E$1:$E$65536</definedName>
    <definedName name="Interest_Rate">#REF!</definedName>
    <definedName name="Interruptor_Doble" localSheetId="1">'[56]LISTADO DE MATERIALES Y EQUIPOS'!$B$116</definedName>
    <definedName name="Interruptor_Doble">'[57]LISTADO DE MATERIALES Y EQUIPOS'!$B$116</definedName>
    <definedName name="Interruptor_sencillo" localSheetId="1">'[56]LISTADO DE MATERIALES Y EQUIPOS'!$B$115</definedName>
    <definedName name="Interruptor_sencillo">'[57]LISTADO DE MATERIALES Y EQUIPOS'!$B$115</definedName>
    <definedName name="INTERv">[198]BASE!$C$5</definedName>
    <definedName name="Interventor">[130]Datos!$B$5</definedName>
    <definedName name="IntVal" localSheetId="1">[30]Interc.válv.!$E$1:$E$65536</definedName>
    <definedName name="IntVal">[40]Interc.válv.!$E$1:$E$65536</definedName>
    <definedName name="INV">#REF!</definedName>
    <definedName name="INV_11" localSheetId="1">'[199]PR 1'!$A$2:$N$655</definedName>
    <definedName name="INV_11">'[200]PR 1'!$A$2:$N$655</definedName>
    <definedName name="io" localSheetId="1">#REF!</definedName>
    <definedName name="Io">#REF!</definedName>
    <definedName name="io0ioprhyi0i90ryi90">#REF!</definedName>
    <definedName name="IOUHH" localSheetId="2">'1.1'!ERR</definedName>
    <definedName name="IOUHH" localSheetId="3">'1.2'!ERR</definedName>
    <definedName name="IOUHH" localSheetId="4">'1.3'!ERR</definedName>
    <definedName name="IOUHH" localSheetId="5">'1.4'!ERR</definedName>
    <definedName name="IOUHH" localSheetId="8">'1.7'!ERR</definedName>
    <definedName name="IOUHH" localSheetId="16">'2.1'!ERR</definedName>
    <definedName name="IOUHH" localSheetId="17">'2.2'!ERR</definedName>
    <definedName name="IOUHH" localSheetId="18">'2.3'!ERR</definedName>
    <definedName name="IOUHH" localSheetId="1">#N/A</definedName>
    <definedName name="IOUHH">[0]!ERR</definedName>
    <definedName name="ir" localSheetId="2">#REF!</definedName>
    <definedName name="ir" localSheetId="3">#REF!</definedName>
    <definedName name="ir" localSheetId="4">#REF!</definedName>
    <definedName name="ir" localSheetId="5">#REF!</definedName>
    <definedName name="ir" localSheetId="8">#REF!</definedName>
    <definedName name="ir" localSheetId="16">#REF!</definedName>
    <definedName name="ir" localSheetId="17">#REF!</definedName>
    <definedName name="ir" localSheetId="18">#REF!</definedName>
    <definedName name="ir">#REF!</definedName>
    <definedName name="irrigador" localSheetId="2">#REF!</definedName>
    <definedName name="irrigador" localSheetId="3">#REF!</definedName>
    <definedName name="irrigador" localSheetId="4">#REF!</definedName>
    <definedName name="irrigador" localSheetId="5">#REF!</definedName>
    <definedName name="irrigador" localSheetId="8">#REF!</definedName>
    <definedName name="irrigador" localSheetId="16">#REF!</definedName>
    <definedName name="irrigador" localSheetId="17">#REF!</definedName>
    <definedName name="irrigador" localSheetId="18">#REF!</definedName>
    <definedName name="irrigador">#REF!</definedName>
    <definedName name="IT">#REF!</definedName>
    <definedName name="it.">#REF!</definedName>
    <definedName name="ITE">#REF!</definedName>
    <definedName name="ITEM" localSheetId="1">[187]BASE!$C$4:$H$255</definedName>
    <definedName name="ITEM">#REF!</definedName>
    <definedName name="ITEM1" localSheetId="1">#REF!</definedName>
    <definedName name="ITEM1">#REF!</definedName>
    <definedName name="ITEM1_133">#REF!</definedName>
    <definedName name="ITEM1_149">#REF!</definedName>
    <definedName name="ITEM1_186">#REF!</definedName>
    <definedName name="ITEM1_187">#REF!</definedName>
    <definedName name="ITEM15" localSheetId="1">#REF!</definedName>
    <definedName name="ITEM15">#REF!</definedName>
    <definedName name="ITEM15_133">#REF!</definedName>
    <definedName name="ITEM15_149">#REF!</definedName>
    <definedName name="ITEM15_186">#REF!</definedName>
    <definedName name="ITEM15_187">#REF!</definedName>
    <definedName name="ITEM2" localSheetId="1">#REF!</definedName>
    <definedName name="ITEM2">#REF!</definedName>
    <definedName name="ITEM2.10">[148]APU!$E$14843</definedName>
    <definedName name="ITEM2.11">[148]APU!$E$14904</definedName>
    <definedName name="ITEM2.12">[148]APU!$E$14965</definedName>
    <definedName name="ITEM2_133">#REF!</definedName>
    <definedName name="ITEM2_149">#REF!</definedName>
    <definedName name="ITEM2_186">#REF!</definedName>
    <definedName name="ITEM2_187">#REF!</definedName>
    <definedName name="item210.3" localSheetId="1">#REF!</definedName>
    <definedName name="item210.3">#REF!</definedName>
    <definedName name="item230.1" localSheetId="1">#REF!</definedName>
    <definedName name="item230.1">#REF!</definedName>
    <definedName name="ITEM3" localSheetId="1">#REF!</definedName>
    <definedName name="ITEM3">#REF!</definedName>
    <definedName name="ITEM3.15">[148]APU!$E$8621</definedName>
    <definedName name="ITEM3.16">[148]APU!$E$8682</definedName>
    <definedName name="ITEM3.17">[148]APU!$E$8743</definedName>
    <definedName name="ITEM3.18">[148]APU!$E$8804</definedName>
    <definedName name="ITEM3.19">[148]APU!$E$8865</definedName>
    <definedName name="ITEM3.20">[148]APU!$E$8926</definedName>
    <definedName name="ITEM3.21">[148]APU!$E$11915</definedName>
    <definedName name="ITEM3.22">[148]APU!$E$14477</definedName>
    <definedName name="ITEM3.23">[148]APU!$E$15087</definedName>
    <definedName name="ITEM3_133">#REF!</definedName>
    <definedName name="ITEM3_149">#REF!</definedName>
    <definedName name="ITEM3_186">#REF!</definedName>
    <definedName name="ITEM3_187">#REF!</definedName>
    <definedName name="item310" localSheetId="1">#REF!</definedName>
    <definedName name="item310">#REF!</definedName>
    <definedName name="item320.2" localSheetId="1">#REF!</definedName>
    <definedName name="item320.2">#REF!</definedName>
    <definedName name="item330.1" localSheetId="1">#REF!</definedName>
    <definedName name="item330.1">#REF!</definedName>
    <definedName name="ITEM4.20">[148]APU!$E$9170</definedName>
    <definedName name="ITEM4.21">[148]APU!$E$9231</definedName>
    <definedName name="ITEM4.22">[148]APU!$E$9292</definedName>
    <definedName name="ITEM4.23">[148]APU!$E$9353</definedName>
    <definedName name="ITEM4.24">[148]APU!$E$9414</definedName>
    <definedName name="ITEM4.25">[148]APU!$E$9475</definedName>
    <definedName name="ITEM4.26">[148]APU!$E$9536</definedName>
    <definedName name="ITEM4.27">[148]APU!$E$9597</definedName>
    <definedName name="ITEM4.28">[148]APU!$E$9658</definedName>
    <definedName name="ITEM4.29">[148]APU!$E$9719</definedName>
    <definedName name="ITEM4.30">[148]APU!$E$9780</definedName>
    <definedName name="ITEM4.31">[148]APU!$E$9841</definedName>
    <definedName name="ITEM4.32">[148]APU!$E$9902</definedName>
    <definedName name="ITEM4.33">[148]APU!$E$9963</definedName>
    <definedName name="ITEM4.34">[148]APU!$E$10024</definedName>
    <definedName name="ITEM4.35">[148]APU!$E$11549</definedName>
    <definedName name="ITEM4.36">[148]APU!$E$11610</definedName>
    <definedName name="ITEM4.37">[148]APU!$E$15941</definedName>
    <definedName name="ITEM4.38">[148]APU!$E$15148</definedName>
    <definedName name="ITEM4.39">[148]APU!$E$14233</definedName>
    <definedName name="ITEM4.40">[148]APU!$E$14294</definedName>
    <definedName name="ITEM4.41">[148]APU!$E$14355</definedName>
    <definedName name="ITEM4.42">[148]APU!$E$14416</definedName>
    <definedName name="ITEM4.43">[148]APU!$E$14538</definedName>
    <definedName name="ITEM4.44">[148]APU!$E$16002</definedName>
    <definedName name="ITEM4.45">[148]APU!$E$16063</definedName>
    <definedName name="ITEM4.46">[148]APU!$E$14660</definedName>
    <definedName name="item420" localSheetId="1">#REF!</definedName>
    <definedName name="item420">#REF!</definedName>
    <definedName name="item450.2P" localSheetId="1">#REF!</definedName>
    <definedName name="item450.2P">#REF!</definedName>
    <definedName name="ITEM5.100">[148]APU!$E$12403</definedName>
    <definedName name="ITEM5.101">[148]APU!$E$12464</definedName>
    <definedName name="ITEM5.104">[148]APU!$E$12525</definedName>
    <definedName name="ITEM5.105">[148]APU!$E$12586</definedName>
    <definedName name="ITEM5.106">[148]APU!$E$12647</definedName>
    <definedName name="ITEM5.107">[148]APU!$E$12708</definedName>
    <definedName name="ITEM5.108">[148]APU!$E$12769</definedName>
    <definedName name="ITEM5.109">[148]APU!$E$12830</definedName>
    <definedName name="ITEM5.111">[148]APU!$E$12891</definedName>
    <definedName name="ITEM5.112">[148]APU!$E$12952</definedName>
    <definedName name="ITEM5.113">[148]APU!$E$14721</definedName>
    <definedName name="ITEM5.114">[148]APU!$E$14782</definedName>
    <definedName name="ITEM5.115">[148]APU!$E$15026</definedName>
    <definedName name="ITEM5.53">[148]APU!$E$10085</definedName>
    <definedName name="ITEM5.54">[148]APU!$E$10146</definedName>
    <definedName name="ITEM5.55">[148]APU!$E$10207</definedName>
    <definedName name="ITEM5.56">[148]APU!$E$10268</definedName>
    <definedName name="ITEM5.57">[148]APU!$E$10329</definedName>
    <definedName name="ITEM5.58">[148]APU!$E$10390</definedName>
    <definedName name="ITEM5.59">[148]APU!$E$10451</definedName>
    <definedName name="ITEM5.60">[148]APU!$E$10512</definedName>
    <definedName name="ITEM5.61">[148]APU!$E$10573</definedName>
    <definedName name="ITEM5.62">[148]APU!$E$10634</definedName>
    <definedName name="ITEM5.63">[148]APU!$E$10695</definedName>
    <definedName name="ITEM5.64">[148]APU!$E$10756</definedName>
    <definedName name="ITEM5.65">[148]APU!$E$10817</definedName>
    <definedName name="ITEM5.66">[148]APU!$E$10878</definedName>
    <definedName name="ITEM5.67">[148]APU!$E$10939</definedName>
    <definedName name="ITEM5.68">[148]APU!$E$11000</definedName>
    <definedName name="ITEM5.69">[148]APU!$E$11061</definedName>
    <definedName name="ITEM5.70">[148]APU!$E$11122</definedName>
    <definedName name="ITEM5.71">[148]APU!$E$11183</definedName>
    <definedName name="ITEM5.72">[148]APU!$E$11976</definedName>
    <definedName name="ITEM5.73">[148]APU!$E$12037</definedName>
    <definedName name="ITEM5.74">[148]APU!$E$12098</definedName>
    <definedName name="ITEM5.77">[148]APU!$E$12159</definedName>
    <definedName name="ITEM5.78">[148]APU!$E$12281</definedName>
    <definedName name="ITEM5.79">[148]APU!$E$12342</definedName>
    <definedName name="ITEM5.80">[148]APU!$E$12220</definedName>
    <definedName name="ITEM5.82">[148]APU!$E$13989</definedName>
    <definedName name="ITEM5.83">[148]APU!$E$14050</definedName>
    <definedName name="ITEM5.84">[148]APU!$E$13318</definedName>
    <definedName name="ITEM5.85">[148]APU!$E$13379</definedName>
    <definedName name="ITEM5.86">[148]APU!$E$13440</definedName>
    <definedName name="ITEM5.87">[148]APU!$E$13501</definedName>
    <definedName name="ITEM5.88">[148]APU!$E$13562</definedName>
    <definedName name="ITEM5.89">[148]APU!$E$13623</definedName>
    <definedName name="ITEM5.90">[148]APU!$E$13684</definedName>
    <definedName name="ITEM5.91">[148]APU!$E$13745</definedName>
    <definedName name="ITEM5.92">[148]APU!$E$13806</definedName>
    <definedName name="ITEM5.93">[148]APU!$E$13867</definedName>
    <definedName name="ITEM5.94">[148]APU!$E$13928</definedName>
    <definedName name="ITEM5.95">[148]APU!$E$13013</definedName>
    <definedName name="ITEM5.96">[148]APU!$E$13074</definedName>
    <definedName name="ITEM5.97">[148]APU!$E$13135</definedName>
    <definedName name="ITEM5.98">[148]APU!$E$13196</definedName>
    <definedName name="ITEM5.99">[148]APU!$E$13257</definedName>
    <definedName name="ITEM521">[144]ITEMS!$A$522</definedName>
    <definedName name="item600.1" localSheetId="1">#REF!</definedName>
    <definedName name="item600.1">#REF!</definedName>
    <definedName name="item610.1" localSheetId="1">#REF!</definedName>
    <definedName name="item610.1">#REF!</definedName>
    <definedName name="item610.2" localSheetId="1">#REF!</definedName>
    <definedName name="item610.2">#REF!</definedName>
    <definedName name="item630.4" localSheetId="1">#REF!</definedName>
    <definedName name="item630.4">#REF!</definedName>
    <definedName name="item630.6" localSheetId="1">#REF!</definedName>
    <definedName name="item630.6">#REF!</definedName>
    <definedName name="item630.7" localSheetId="1">#REF!</definedName>
    <definedName name="item630.7">#REF!</definedName>
    <definedName name="item640.3" localSheetId="1">#REF!</definedName>
    <definedName name="item640.3">#REF!</definedName>
    <definedName name="item661" localSheetId="1">#REF!</definedName>
    <definedName name="item661">#REF!</definedName>
    <definedName name="item671" localSheetId="1">#REF!</definedName>
    <definedName name="item671">#REF!</definedName>
    <definedName name="item673.1" localSheetId="1">#REF!</definedName>
    <definedName name="item673.1">#REF!</definedName>
    <definedName name="item673.3" localSheetId="1">#REF!</definedName>
    <definedName name="item673.3">#REF!</definedName>
    <definedName name="item681" localSheetId="1">#REF!</definedName>
    <definedName name="item681">#REF!</definedName>
    <definedName name="ITEM7.1">[148]APU!$E$7589</definedName>
    <definedName name="ITEM7.10">[148]APU!$E$8138</definedName>
    <definedName name="ITEM7.11">[148]APU!$E$8199</definedName>
    <definedName name="ITEM7.12">[148]APU!$E$8259</definedName>
    <definedName name="ITEM7.13">[148]APU!$E$8320</definedName>
    <definedName name="ITEM7.14">[148]APU!$E$8381</definedName>
    <definedName name="ITEM7.15">[148]APU!$E$8442</definedName>
    <definedName name="ITEM7.16">[148]APU!$E$8560</definedName>
    <definedName name="ITEM7.17">[148]APU!$E$11244</definedName>
    <definedName name="ITEM7.18">[148]APU!$E$11305</definedName>
    <definedName name="ITEM7.19">[148]APU!$E$11366</definedName>
    <definedName name="ITEM7.2">[148]APU!$E$7650</definedName>
    <definedName name="ITEM7.20">[148]APU!$E$11427</definedName>
    <definedName name="ITEM7.21">[148]APU!$E$11488</definedName>
    <definedName name="ITEM7.22">[148]APU!$E$11671</definedName>
    <definedName name="ITEM7.23">[148]APU!$E$11732</definedName>
    <definedName name="ITEM7.24">[148]APU!$E$14599</definedName>
    <definedName name="ITEM7.25">[148]APU!$E$15209</definedName>
    <definedName name="ITEM7.26">[148]APU!$E$15270</definedName>
    <definedName name="ITEM7.27">[148]APU!$E$15331</definedName>
    <definedName name="ITEM7.28">[148]APU!$E$15392</definedName>
    <definedName name="ITEM7.29">[148]APU!$E$15453</definedName>
    <definedName name="ITEM7.3">[148]APU!$E$7711</definedName>
    <definedName name="ITEM7.30">[148]APU!$E$15514</definedName>
    <definedName name="ITEM7.31">[148]APU!$E$15575</definedName>
    <definedName name="ITEM7.32">[148]APU!$E$15636</definedName>
    <definedName name="ITEM7.33">[148]APU!$E$15697</definedName>
    <definedName name="ITEM7.34">[148]APU!$E$15758</definedName>
    <definedName name="ITEM7.35">[148]APU!$E$15819</definedName>
    <definedName name="ITEM7.4">[148]APU!$E$7772</definedName>
    <definedName name="ITEM7.5">[148]APU!$E$7833</definedName>
    <definedName name="ITEM7.6">[148]APU!$E$7894</definedName>
    <definedName name="ITEM7.7">[148]APU!$E$7955</definedName>
    <definedName name="ITEM7.8">[148]APU!$E$8016</definedName>
    <definedName name="ITEM7.9">[148]APU!$E$8077</definedName>
    <definedName name="item700.1" localSheetId="1">#REF!</definedName>
    <definedName name="item700.1">#REF!</definedName>
    <definedName name="item710.1" localSheetId="1">#REF!</definedName>
    <definedName name="item710.1">#REF!</definedName>
    <definedName name="item710.2" localSheetId="1">#REF!</definedName>
    <definedName name="item710.2">#REF!</definedName>
    <definedName name="item730.1" localSheetId="1">#REF!</definedName>
    <definedName name="item730.1">#REF!</definedName>
    <definedName name="item730.2" localSheetId="1">#REF!</definedName>
    <definedName name="item730.2">#REF!</definedName>
    <definedName name="item730.2.4" localSheetId="1">#REF!</definedName>
    <definedName name="item730.2.4">#REF!</definedName>
    <definedName name="item900.2" localSheetId="1">#REF!</definedName>
    <definedName name="item900.2">#REF!</definedName>
    <definedName name="ItemCodos" localSheetId="1">#REF!</definedName>
    <definedName name="ItemCodos">#REF!</definedName>
    <definedName name="ITEMS" localSheetId="1">[201]INDICE!$A$3:$F$400</definedName>
    <definedName name="ITEMS">#REF!</definedName>
    <definedName name="Ítems">#REF!</definedName>
    <definedName name="IUI" localSheetId="2" hidden="1">{"TAB1",#N/A,TRUE,"GENERAL";"TAB2",#N/A,TRUE,"GENERAL";"TAB3",#N/A,TRUE,"GENERAL";"TAB4",#N/A,TRUE,"GENERAL";"TAB5",#N/A,TRUE,"GENERAL"}</definedName>
    <definedName name="IUI" localSheetId="3" hidden="1">{"TAB1",#N/A,TRUE,"GENERAL";"TAB2",#N/A,TRUE,"GENERAL";"TAB3",#N/A,TRUE,"GENERAL";"TAB4",#N/A,TRUE,"GENERAL";"TAB5",#N/A,TRUE,"GENERAL"}</definedName>
    <definedName name="IUI" localSheetId="4" hidden="1">{"TAB1",#N/A,TRUE,"GENERAL";"TAB2",#N/A,TRUE,"GENERAL";"TAB3",#N/A,TRUE,"GENERAL";"TAB4",#N/A,TRUE,"GENERAL";"TAB5",#N/A,TRUE,"GENERAL"}</definedName>
    <definedName name="IUI" localSheetId="5" hidden="1">{"TAB1",#N/A,TRUE,"GENERAL";"TAB2",#N/A,TRUE,"GENERAL";"TAB3",#N/A,TRUE,"GENERAL";"TAB4",#N/A,TRUE,"GENERAL";"TAB5",#N/A,TRUE,"GENERAL"}</definedName>
    <definedName name="IUI" localSheetId="8" hidden="1">{"TAB1",#N/A,TRUE,"GENERAL";"TAB2",#N/A,TRUE,"GENERAL";"TAB3",#N/A,TRUE,"GENERAL";"TAB4",#N/A,TRUE,"GENERAL";"TAB5",#N/A,TRUE,"GENERAL"}</definedName>
    <definedName name="IUI" localSheetId="16" hidden="1">{"TAB1",#N/A,TRUE,"GENERAL";"TAB2",#N/A,TRUE,"GENERAL";"TAB3",#N/A,TRUE,"GENERAL";"TAB4",#N/A,TRUE,"GENERAL";"TAB5",#N/A,TRUE,"GENERAL"}</definedName>
    <definedName name="IUI" localSheetId="17" hidden="1">{"TAB1",#N/A,TRUE,"GENERAL";"TAB2",#N/A,TRUE,"GENERAL";"TAB3",#N/A,TRUE,"GENERAL";"TAB4",#N/A,TRUE,"GENERAL";"TAB5",#N/A,TRUE,"GENERAL"}</definedName>
    <definedName name="IUI" localSheetId="18" hidden="1">{"TAB1",#N/A,TRUE,"GENERAL";"TAB2",#N/A,TRUE,"GENERAL";"TAB3",#N/A,TRUE,"GENERAL";"TAB4",#N/A,TRUE,"GENERAL";"TAB5",#N/A,TRUE,"GENERAL"}</definedName>
    <definedName name="IUI" localSheetId="1" hidden="1">{"TAB1",#N/A,TRUE,"GENERAL";"TAB2",#N/A,TRUE,"GENERAL";"TAB3",#N/A,TRUE,"GENERAL";"TAB4",#N/A,TRUE,"GENERAL";"TAB5",#N/A,TRUE,"GENERAL"}</definedName>
    <definedName name="IUI" hidden="1">{"TAB1",#N/A,TRUE,"GENERAL";"TAB2",#N/A,TRUE,"GENERAL";"TAB3",#N/A,TRUE,"GENERAL";"TAB4",#N/A,TRUE,"GENERAL";"TAB5",#N/A,TRUE,"GENERAL"}</definedName>
    <definedName name="iuit7" localSheetId="2" hidden="1">{"TAB1",#N/A,TRUE,"GENERAL";"TAB2",#N/A,TRUE,"GENERAL";"TAB3",#N/A,TRUE,"GENERAL";"TAB4",#N/A,TRUE,"GENERAL";"TAB5",#N/A,TRUE,"GENERAL"}</definedName>
    <definedName name="iuit7" localSheetId="3" hidden="1">{"TAB1",#N/A,TRUE,"GENERAL";"TAB2",#N/A,TRUE,"GENERAL";"TAB3",#N/A,TRUE,"GENERAL";"TAB4",#N/A,TRUE,"GENERAL";"TAB5",#N/A,TRUE,"GENERAL"}</definedName>
    <definedName name="iuit7" localSheetId="4" hidden="1">{"TAB1",#N/A,TRUE,"GENERAL";"TAB2",#N/A,TRUE,"GENERAL";"TAB3",#N/A,TRUE,"GENERAL";"TAB4",#N/A,TRUE,"GENERAL";"TAB5",#N/A,TRUE,"GENERAL"}</definedName>
    <definedName name="iuit7" localSheetId="5" hidden="1">{"TAB1",#N/A,TRUE,"GENERAL";"TAB2",#N/A,TRUE,"GENERAL";"TAB3",#N/A,TRUE,"GENERAL";"TAB4",#N/A,TRUE,"GENERAL";"TAB5",#N/A,TRUE,"GENERAL"}</definedName>
    <definedName name="iuit7" localSheetId="8" hidden="1">{"TAB1",#N/A,TRUE,"GENERAL";"TAB2",#N/A,TRUE,"GENERAL";"TAB3",#N/A,TRUE,"GENERAL";"TAB4",#N/A,TRUE,"GENERAL";"TAB5",#N/A,TRUE,"GENERAL"}</definedName>
    <definedName name="iuit7" localSheetId="16" hidden="1">{"TAB1",#N/A,TRUE,"GENERAL";"TAB2",#N/A,TRUE,"GENERAL";"TAB3",#N/A,TRUE,"GENERAL";"TAB4",#N/A,TRUE,"GENERAL";"TAB5",#N/A,TRUE,"GENERAL"}</definedName>
    <definedName name="iuit7" localSheetId="17" hidden="1">{"TAB1",#N/A,TRUE,"GENERAL";"TAB2",#N/A,TRUE,"GENERAL";"TAB3",#N/A,TRUE,"GENERAL";"TAB4",#N/A,TRUE,"GENERAL";"TAB5",#N/A,TRUE,"GENERAL"}</definedName>
    <definedName name="iuit7" localSheetId="18" hidden="1">{"TAB1",#N/A,TRUE,"GENERAL";"TAB2",#N/A,TRUE,"GENERAL";"TAB3",#N/A,TRUE,"GENERAL";"TAB4",#N/A,TRUE,"GENERAL";"TAB5",#N/A,TRUE,"GENERAL"}</definedName>
    <definedName name="iuit7" localSheetId="1" hidden="1">{"TAB1",#N/A,TRUE,"GENERAL";"TAB2",#N/A,TRUE,"GENERAL";"TAB3",#N/A,TRUE,"GENERAL";"TAB4",#N/A,TRUE,"GENERAL";"TAB5",#N/A,TRUE,"GENERAL"}</definedName>
    <definedName name="iuit7" hidden="1">{"TAB1",#N/A,TRUE,"GENERAL";"TAB2",#N/A,TRUE,"GENERAL";"TAB3",#N/A,TRUE,"GENERAL";"TAB4",#N/A,TRUE,"GENERAL";"TAB5",#N/A,TRUE,"GENERAL"}</definedName>
    <definedName name="iul" localSheetId="2" hidden="1">{"via1",#N/A,TRUE,"general";"via2",#N/A,TRUE,"general";"via3",#N/A,TRUE,"general"}</definedName>
    <definedName name="iul" localSheetId="3" hidden="1">{"via1",#N/A,TRUE,"general";"via2",#N/A,TRUE,"general";"via3",#N/A,TRUE,"general"}</definedName>
    <definedName name="iul" localSheetId="4" hidden="1">{"via1",#N/A,TRUE,"general";"via2",#N/A,TRUE,"general";"via3",#N/A,TRUE,"general"}</definedName>
    <definedName name="iul" localSheetId="5" hidden="1">{"via1",#N/A,TRUE,"general";"via2",#N/A,TRUE,"general";"via3",#N/A,TRUE,"general"}</definedName>
    <definedName name="iul" localSheetId="8" hidden="1">{"via1",#N/A,TRUE,"general";"via2",#N/A,TRUE,"general";"via3",#N/A,TRUE,"general"}</definedName>
    <definedName name="iul" localSheetId="16" hidden="1">{"via1",#N/A,TRUE,"general";"via2",#N/A,TRUE,"general";"via3",#N/A,TRUE,"general"}</definedName>
    <definedName name="iul" localSheetId="17" hidden="1">{"via1",#N/A,TRUE,"general";"via2",#N/A,TRUE,"general";"via3",#N/A,TRUE,"general"}</definedName>
    <definedName name="iul" localSheetId="18" hidden="1">{"via1",#N/A,TRUE,"general";"via2",#N/A,TRUE,"general";"via3",#N/A,TRUE,"general"}</definedName>
    <definedName name="iul" localSheetId="1" hidden="1">{"via1",#N/A,TRUE,"general";"via2",#N/A,TRUE,"general";"via3",#N/A,TRUE,"general"}</definedName>
    <definedName name="iul" hidden="1">{"via1",#N/A,TRUE,"general";"via2",#N/A,TRUE,"general";"via3",#N/A,TRUE,"general"}</definedName>
    <definedName name="iuouio" localSheetId="2" hidden="1">{"via1",#N/A,TRUE,"general";"via2",#N/A,TRUE,"general";"via3",#N/A,TRUE,"general"}</definedName>
    <definedName name="iuouio" localSheetId="3" hidden="1">{"via1",#N/A,TRUE,"general";"via2",#N/A,TRUE,"general";"via3",#N/A,TRUE,"general"}</definedName>
    <definedName name="iuouio" localSheetId="4" hidden="1">{"via1",#N/A,TRUE,"general";"via2",#N/A,TRUE,"general";"via3",#N/A,TRUE,"general"}</definedName>
    <definedName name="iuouio" localSheetId="5" hidden="1">{"via1",#N/A,TRUE,"general";"via2",#N/A,TRUE,"general";"via3",#N/A,TRUE,"general"}</definedName>
    <definedName name="iuouio" localSheetId="8" hidden="1">{"via1",#N/A,TRUE,"general";"via2",#N/A,TRUE,"general";"via3",#N/A,TRUE,"general"}</definedName>
    <definedName name="iuouio" localSheetId="16" hidden="1">{"via1",#N/A,TRUE,"general";"via2",#N/A,TRUE,"general";"via3",#N/A,TRUE,"general"}</definedName>
    <definedName name="iuouio" localSheetId="17" hidden="1">{"via1",#N/A,TRUE,"general";"via2",#N/A,TRUE,"general";"via3",#N/A,TRUE,"general"}</definedName>
    <definedName name="iuouio" localSheetId="18" hidden="1">{"via1",#N/A,TRUE,"general";"via2",#N/A,TRUE,"general";"via3",#N/A,TRUE,"general"}</definedName>
    <definedName name="iuouio" localSheetId="1" hidden="1">{"via1",#N/A,TRUE,"general";"via2",#N/A,TRUE,"general";"via3",#N/A,TRUE,"general"}</definedName>
    <definedName name="iuouio" hidden="1">{"via1",#N/A,TRUE,"general";"via2",#N/A,TRUE,"general";"via3",#N/A,TRUE,"general"}</definedName>
    <definedName name="iuyi9" localSheetId="2" hidden="1">{"TAB1",#N/A,TRUE,"GENERAL";"TAB2",#N/A,TRUE,"GENERAL";"TAB3",#N/A,TRUE,"GENERAL";"TAB4",#N/A,TRUE,"GENERAL";"TAB5",#N/A,TRUE,"GENERAL"}</definedName>
    <definedName name="iuyi9" localSheetId="3" hidden="1">{"TAB1",#N/A,TRUE,"GENERAL";"TAB2",#N/A,TRUE,"GENERAL";"TAB3",#N/A,TRUE,"GENERAL";"TAB4",#N/A,TRUE,"GENERAL";"TAB5",#N/A,TRUE,"GENERAL"}</definedName>
    <definedName name="iuyi9" localSheetId="4" hidden="1">{"TAB1",#N/A,TRUE,"GENERAL";"TAB2",#N/A,TRUE,"GENERAL";"TAB3",#N/A,TRUE,"GENERAL";"TAB4",#N/A,TRUE,"GENERAL";"TAB5",#N/A,TRUE,"GENERAL"}</definedName>
    <definedName name="iuyi9" localSheetId="5" hidden="1">{"TAB1",#N/A,TRUE,"GENERAL";"TAB2",#N/A,TRUE,"GENERAL";"TAB3",#N/A,TRUE,"GENERAL";"TAB4",#N/A,TRUE,"GENERAL";"TAB5",#N/A,TRUE,"GENERAL"}</definedName>
    <definedName name="iuyi9" localSheetId="8" hidden="1">{"TAB1",#N/A,TRUE,"GENERAL";"TAB2",#N/A,TRUE,"GENERAL";"TAB3",#N/A,TRUE,"GENERAL";"TAB4",#N/A,TRUE,"GENERAL";"TAB5",#N/A,TRUE,"GENERAL"}</definedName>
    <definedName name="iuyi9" localSheetId="16" hidden="1">{"TAB1",#N/A,TRUE,"GENERAL";"TAB2",#N/A,TRUE,"GENERAL";"TAB3",#N/A,TRUE,"GENERAL";"TAB4",#N/A,TRUE,"GENERAL";"TAB5",#N/A,TRUE,"GENERAL"}</definedName>
    <definedName name="iuyi9" localSheetId="17" hidden="1">{"TAB1",#N/A,TRUE,"GENERAL";"TAB2",#N/A,TRUE,"GENERAL";"TAB3",#N/A,TRUE,"GENERAL";"TAB4",#N/A,TRUE,"GENERAL";"TAB5",#N/A,TRUE,"GENERAL"}</definedName>
    <definedName name="iuyi9" localSheetId="18" hidden="1">{"TAB1",#N/A,TRUE,"GENERAL";"TAB2",#N/A,TRUE,"GENERAL";"TAB3",#N/A,TRUE,"GENERAL";"TAB4",#N/A,TRUE,"GENERAL";"TAB5",#N/A,TRUE,"GENERAL"}</definedName>
    <definedName name="iuyi9" localSheetId="1" hidden="1">{"TAB1",#N/A,TRUE,"GENERAL";"TAB2",#N/A,TRUE,"GENERAL";"TAB3",#N/A,TRUE,"GENERAL";"TAB4",#N/A,TRUE,"GENERAL";"TAB5",#N/A,TRUE,"GENERAL"}</definedName>
    <definedName name="iuyi9" hidden="1">{"TAB1",#N/A,TRUE,"GENERAL";"TAB2",#N/A,TRUE,"GENERAL";"TAB3",#N/A,TRUE,"GENERAL";"TAB4",#N/A,TRUE,"GENERAL";"TAB5",#N/A,TRUE,"GENERAL"}</definedName>
    <definedName name="IVA" localSheetId="1">#REF!</definedName>
    <definedName name="IVA">'[118]ELE-APU'!$L$1</definedName>
    <definedName name="IVA_UTIL">[73]DATOS!$D$11</definedName>
    <definedName name="IVAConsultoria">#REF!</definedName>
    <definedName name="IVASobreUtilidad">#REF!</definedName>
    <definedName name="iyuiuyi" localSheetId="2" hidden="1">{"via1",#N/A,TRUE,"general";"via2",#N/A,TRUE,"general";"via3",#N/A,TRUE,"general"}</definedName>
    <definedName name="iyuiuyi" localSheetId="3" hidden="1">{"via1",#N/A,TRUE,"general";"via2",#N/A,TRUE,"general";"via3",#N/A,TRUE,"general"}</definedName>
    <definedName name="iyuiuyi" localSheetId="4" hidden="1">{"via1",#N/A,TRUE,"general";"via2",#N/A,TRUE,"general";"via3",#N/A,TRUE,"general"}</definedName>
    <definedName name="iyuiuyi" localSheetId="5" hidden="1">{"via1",#N/A,TRUE,"general";"via2",#N/A,TRUE,"general";"via3",#N/A,TRUE,"general"}</definedName>
    <definedName name="iyuiuyi" localSheetId="8" hidden="1">{"via1",#N/A,TRUE,"general";"via2",#N/A,TRUE,"general";"via3",#N/A,TRUE,"general"}</definedName>
    <definedName name="iyuiuyi" localSheetId="16" hidden="1">{"via1",#N/A,TRUE,"general";"via2",#N/A,TRUE,"general";"via3",#N/A,TRUE,"general"}</definedName>
    <definedName name="iyuiuyi" localSheetId="17" hidden="1">{"via1",#N/A,TRUE,"general";"via2",#N/A,TRUE,"general";"via3",#N/A,TRUE,"general"}</definedName>
    <definedName name="iyuiuyi" localSheetId="18" hidden="1">{"via1",#N/A,TRUE,"general";"via2",#N/A,TRUE,"general";"via3",#N/A,TRUE,"general"}</definedName>
    <definedName name="iyuiuyi" localSheetId="1" hidden="1">{"via1",#N/A,TRUE,"general";"via2",#N/A,TRUE,"general";"via3",#N/A,TRUE,"general"}</definedName>
    <definedName name="iyuiuyi" hidden="1">{"via1",#N/A,TRUE,"general";"via2",#N/A,TRUE,"general";"via3",#N/A,TRUE,"general"}</definedName>
    <definedName name="IZQ">#N/A</definedName>
    <definedName name="IZQ_AUX">LEFT([118]Auxiliares!$B1,2)</definedName>
    <definedName name="j" localSheetId="2" hidden="1">{"TAB1",#N/A,TRUE,"GENERAL";"TAB2",#N/A,TRUE,"GENERAL";"TAB3",#N/A,TRUE,"GENERAL";"TAB4",#N/A,TRUE,"GENERAL";"TAB5",#N/A,TRUE,"GENERAL"}</definedName>
    <definedName name="j" localSheetId="3" hidden="1">{"TAB1",#N/A,TRUE,"GENERAL";"TAB2",#N/A,TRUE,"GENERAL";"TAB3",#N/A,TRUE,"GENERAL";"TAB4",#N/A,TRUE,"GENERAL";"TAB5",#N/A,TRUE,"GENERAL"}</definedName>
    <definedName name="j" localSheetId="4" hidden="1">{"TAB1",#N/A,TRUE,"GENERAL";"TAB2",#N/A,TRUE,"GENERAL";"TAB3",#N/A,TRUE,"GENERAL";"TAB4",#N/A,TRUE,"GENERAL";"TAB5",#N/A,TRUE,"GENERAL"}</definedName>
    <definedName name="j" localSheetId="5" hidden="1">{"TAB1",#N/A,TRUE,"GENERAL";"TAB2",#N/A,TRUE,"GENERAL";"TAB3",#N/A,TRUE,"GENERAL";"TAB4",#N/A,TRUE,"GENERAL";"TAB5",#N/A,TRUE,"GENERAL"}</definedName>
    <definedName name="j" localSheetId="8" hidden="1">{"TAB1",#N/A,TRUE,"GENERAL";"TAB2",#N/A,TRUE,"GENERAL";"TAB3",#N/A,TRUE,"GENERAL";"TAB4",#N/A,TRUE,"GENERAL";"TAB5",#N/A,TRUE,"GENERAL"}</definedName>
    <definedName name="j" localSheetId="16" hidden="1">{"TAB1",#N/A,TRUE,"GENERAL";"TAB2",#N/A,TRUE,"GENERAL";"TAB3",#N/A,TRUE,"GENERAL";"TAB4",#N/A,TRUE,"GENERAL";"TAB5",#N/A,TRUE,"GENERAL"}</definedName>
    <definedName name="j" localSheetId="17" hidden="1">{"TAB1",#N/A,TRUE,"GENERAL";"TAB2",#N/A,TRUE,"GENERAL";"TAB3",#N/A,TRUE,"GENERAL";"TAB4",#N/A,TRUE,"GENERAL";"TAB5",#N/A,TRUE,"GENERAL"}</definedName>
    <definedName name="j" localSheetId="18" hidden="1">{"TAB1",#N/A,TRUE,"GENERAL";"TAB2",#N/A,TRUE,"GENERAL";"TAB3",#N/A,TRUE,"GENERAL";"TAB4",#N/A,TRUE,"GENERAL";"TAB5",#N/A,TRUE,"GENERAL"}</definedName>
    <definedName name="j" localSheetId="1" hidden="1">{"TAB1",#N/A,TRUE,"GENERAL";"TAB2",#N/A,TRUE,"GENERAL";"TAB3",#N/A,TRUE,"GENERAL";"TAB4",#N/A,TRUE,"GENERAL";"TAB5",#N/A,TRUE,"GENERAL"}</definedName>
    <definedName name="j" hidden="1">{"TAB1",#N/A,TRUE,"GENERAL";"TAB2",#N/A,TRUE,"GENERAL";"TAB3",#N/A,TRUE,"GENERAL";"TAB4",#N/A,TRUE,"GENERAL";"TAB5",#N/A,TRUE,"GENERAL"}</definedName>
    <definedName name="JA">#REF!</definedName>
    <definedName name="JAJKZ">#REF!</definedName>
    <definedName name="JAPF">#REF!</definedName>
    <definedName name="JAPON">#REF!</definedName>
    <definedName name="jd" localSheetId="2" hidden="1">{"via1",#N/A,TRUE,"general";"via2",#N/A,TRUE,"general";"via3",#N/A,TRUE,"general"}</definedName>
    <definedName name="jd" localSheetId="3" hidden="1">{"via1",#N/A,TRUE,"general";"via2",#N/A,TRUE,"general";"via3",#N/A,TRUE,"general"}</definedName>
    <definedName name="jd" localSheetId="4" hidden="1">{"via1",#N/A,TRUE,"general";"via2",#N/A,TRUE,"general";"via3",#N/A,TRUE,"general"}</definedName>
    <definedName name="jd" localSheetId="5" hidden="1">{"via1",#N/A,TRUE,"general";"via2",#N/A,TRUE,"general";"via3",#N/A,TRUE,"general"}</definedName>
    <definedName name="jd" localSheetId="8" hidden="1">{"via1",#N/A,TRUE,"general";"via2",#N/A,TRUE,"general";"via3",#N/A,TRUE,"general"}</definedName>
    <definedName name="jd" localSheetId="16" hidden="1">{"via1",#N/A,TRUE,"general";"via2",#N/A,TRUE,"general";"via3",#N/A,TRUE,"general"}</definedName>
    <definedName name="jd" localSheetId="17" hidden="1">{"via1",#N/A,TRUE,"general";"via2",#N/A,TRUE,"general";"via3",#N/A,TRUE,"general"}</definedName>
    <definedName name="jd" localSheetId="18" hidden="1">{"via1",#N/A,TRUE,"general";"via2",#N/A,TRUE,"general";"via3",#N/A,TRUE,"general"}</definedName>
    <definedName name="jd" localSheetId="1" hidden="1">{"via1",#N/A,TRUE,"general";"via2",#N/A,TRUE,"general";"via3",#N/A,TRUE,"general"}</definedName>
    <definedName name="jd" hidden="1">{"via1",#N/A,TRUE,"general";"via2",#N/A,TRUE,"general";"via3",#N/A,TRUE,"general"}</definedName>
    <definedName name="jdfjkd" localSheetId="1">#REF!</definedName>
    <definedName name="jdfjkd">#REF!</definedName>
    <definedName name="jdh" localSheetId="2" hidden="1">{"TAB1",#N/A,TRUE,"GENERAL";"TAB2",#N/A,TRUE,"GENERAL";"TAB3",#N/A,TRUE,"GENERAL";"TAB4",#N/A,TRUE,"GENERAL";"TAB5",#N/A,TRUE,"GENERAL"}</definedName>
    <definedName name="jdh" localSheetId="3" hidden="1">{"TAB1",#N/A,TRUE,"GENERAL";"TAB2",#N/A,TRUE,"GENERAL";"TAB3",#N/A,TRUE,"GENERAL";"TAB4",#N/A,TRUE,"GENERAL";"TAB5",#N/A,TRUE,"GENERAL"}</definedName>
    <definedName name="jdh" localSheetId="4" hidden="1">{"TAB1",#N/A,TRUE,"GENERAL";"TAB2",#N/A,TRUE,"GENERAL";"TAB3",#N/A,TRUE,"GENERAL";"TAB4",#N/A,TRUE,"GENERAL";"TAB5",#N/A,TRUE,"GENERAL"}</definedName>
    <definedName name="jdh" localSheetId="5" hidden="1">{"TAB1",#N/A,TRUE,"GENERAL";"TAB2",#N/A,TRUE,"GENERAL";"TAB3",#N/A,TRUE,"GENERAL";"TAB4",#N/A,TRUE,"GENERAL";"TAB5",#N/A,TRUE,"GENERAL"}</definedName>
    <definedName name="jdh" localSheetId="8" hidden="1">{"TAB1",#N/A,TRUE,"GENERAL";"TAB2",#N/A,TRUE,"GENERAL";"TAB3",#N/A,TRUE,"GENERAL";"TAB4",#N/A,TRUE,"GENERAL";"TAB5",#N/A,TRUE,"GENERAL"}</definedName>
    <definedName name="jdh" localSheetId="16" hidden="1">{"TAB1",#N/A,TRUE,"GENERAL";"TAB2",#N/A,TRUE,"GENERAL";"TAB3",#N/A,TRUE,"GENERAL";"TAB4",#N/A,TRUE,"GENERAL";"TAB5",#N/A,TRUE,"GENERAL"}</definedName>
    <definedName name="jdh" localSheetId="17" hidden="1">{"TAB1",#N/A,TRUE,"GENERAL";"TAB2",#N/A,TRUE,"GENERAL";"TAB3",#N/A,TRUE,"GENERAL";"TAB4",#N/A,TRUE,"GENERAL";"TAB5",#N/A,TRUE,"GENERAL"}</definedName>
    <definedName name="jdh" localSheetId="18" hidden="1">{"TAB1",#N/A,TRUE,"GENERAL";"TAB2",#N/A,TRUE,"GENERAL";"TAB3",#N/A,TRUE,"GENERAL";"TAB4",#N/A,TRUE,"GENERAL";"TAB5",#N/A,TRUE,"GENERAL"}</definedName>
    <definedName name="jdh" localSheetId="1" hidden="1">{"TAB1",#N/A,TRUE,"GENERAL";"TAB2",#N/A,TRUE,"GENERAL";"TAB3",#N/A,TRUE,"GENERAL";"TAB4",#N/A,TRUE,"GENERAL";"TAB5",#N/A,TRUE,"GENERAL"}</definedName>
    <definedName name="jdh" hidden="1">{"TAB1",#N/A,TRUE,"GENERAL";"TAB2",#N/A,TRUE,"GENERAL";"TAB3",#N/A,TRUE,"GENERAL";"TAB4",#N/A,TRUE,"GENERAL";"TAB5",#N/A,TRUE,"GENERAL"}</definedName>
    <definedName name="JEFEINM">#REF!</definedName>
    <definedName name="jeytj" localSheetId="2" hidden="1">{"TAB1",#N/A,TRUE,"GENERAL";"TAB2",#N/A,TRUE,"GENERAL";"TAB3",#N/A,TRUE,"GENERAL";"TAB4",#N/A,TRUE,"GENERAL";"TAB5",#N/A,TRUE,"GENERAL"}</definedName>
    <definedName name="jeytj" localSheetId="3" hidden="1">{"TAB1",#N/A,TRUE,"GENERAL";"TAB2",#N/A,TRUE,"GENERAL";"TAB3",#N/A,TRUE,"GENERAL";"TAB4",#N/A,TRUE,"GENERAL";"TAB5",#N/A,TRUE,"GENERAL"}</definedName>
    <definedName name="jeytj" localSheetId="4" hidden="1">{"TAB1",#N/A,TRUE,"GENERAL";"TAB2",#N/A,TRUE,"GENERAL";"TAB3",#N/A,TRUE,"GENERAL";"TAB4",#N/A,TRUE,"GENERAL";"TAB5",#N/A,TRUE,"GENERAL"}</definedName>
    <definedName name="jeytj" localSheetId="5" hidden="1">{"TAB1",#N/A,TRUE,"GENERAL";"TAB2",#N/A,TRUE,"GENERAL";"TAB3",#N/A,TRUE,"GENERAL";"TAB4",#N/A,TRUE,"GENERAL";"TAB5",#N/A,TRUE,"GENERAL"}</definedName>
    <definedName name="jeytj" localSheetId="8" hidden="1">{"TAB1",#N/A,TRUE,"GENERAL";"TAB2",#N/A,TRUE,"GENERAL";"TAB3",#N/A,TRUE,"GENERAL";"TAB4",#N/A,TRUE,"GENERAL";"TAB5",#N/A,TRUE,"GENERAL"}</definedName>
    <definedName name="jeytj" localSheetId="16" hidden="1">{"TAB1",#N/A,TRUE,"GENERAL";"TAB2",#N/A,TRUE,"GENERAL";"TAB3",#N/A,TRUE,"GENERAL";"TAB4",#N/A,TRUE,"GENERAL";"TAB5",#N/A,TRUE,"GENERAL"}</definedName>
    <definedName name="jeytj" localSheetId="17" hidden="1">{"TAB1",#N/A,TRUE,"GENERAL";"TAB2",#N/A,TRUE,"GENERAL";"TAB3",#N/A,TRUE,"GENERAL";"TAB4",#N/A,TRUE,"GENERAL";"TAB5",#N/A,TRUE,"GENERAL"}</definedName>
    <definedName name="jeytj" localSheetId="18" hidden="1">{"TAB1",#N/A,TRUE,"GENERAL";"TAB2",#N/A,TRUE,"GENERAL";"TAB3",#N/A,TRUE,"GENERAL";"TAB4",#N/A,TRUE,"GENERAL";"TAB5",#N/A,TRUE,"GENERAL"}</definedName>
    <definedName name="jeytj" localSheetId="1" hidden="1">{"TAB1",#N/A,TRUE,"GENERAL";"TAB2",#N/A,TRUE,"GENERAL";"TAB3",#N/A,TRUE,"GENERAL";"TAB4",#N/A,TRUE,"GENERAL";"TAB5",#N/A,TRUE,"GENERAL"}</definedName>
    <definedName name="jeytj" hidden="1">{"TAB1",#N/A,TRUE,"GENERAL";"TAB2",#N/A,TRUE,"GENERAL";"TAB3",#N/A,TRUE,"GENERAL";"TAB4",#N/A,TRUE,"GENERAL";"TAB5",#N/A,TRUE,"GENERAL"}</definedName>
    <definedName name="jfhjfrt" localSheetId="2" hidden="1">{"TAB1",#N/A,TRUE,"GENERAL";"TAB2",#N/A,TRUE,"GENERAL";"TAB3",#N/A,TRUE,"GENERAL";"TAB4",#N/A,TRUE,"GENERAL";"TAB5",#N/A,TRUE,"GENERAL"}</definedName>
    <definedName name="jfhjfrt" localSheetId="3" hidden="1">{"TAB1",#N/A,TRUE,"GENERAL";"TAB2",#N/A,TRUE,"GENERAL";"TAB3",#N/A,TRUE,"GENERAL";"TAB4",#N/A,TRUE,"GENERAL";"TAB5",#N/A,TRUE,"GENERAL"}</definedName>
    <definedName name="jfhjfrt" localSheetId="4" hidden="1">{"TAB1",#N/A,TRUE,"GENERAL";"TAB2",#N/A,TRUE,"GENERAL";"TAB3",#N/A,TRUE,"GENERAL";"TAB4",#N/A,TRUE,"GENERAL";"TAB5",#N/A,TRUE,"GENERAL"}</definedName>
    <definedName name="jfhjfrt" localSheetId="5" hidden="1">{"TAB1",#N/A,TRUE,"GENERAL";"TAB2",#N/A,TRUE,"GENERAL";"TAB3",#N/A,TRUE,"GENERAL";"TAB4",#N/A,TRUE,"GENERAL";"TAB5",#N/A,TRUE,"GENERAL"}</definedName>
    <definedName name="jfhjfrt" localSheetId="8" hidden="1">{"TAB1",#N/A,TRUE,"GENERAL";"TAB2",#N/A,TRUE,"GENERAL";"TAB3",#N/A,TRUE,"GENERAL";"TAB4",#N/A,TRUE,"GENERAL";"TAB5",#N/A,TRUE,"GENERAL"}</definedName>
    <definedName name="jfhjfrt" localSheetId="16" hidden="1">{"TAB1",#N/A,TRUE,"GENERAL";"TAB2",#N/A,TRUE,"GENERAL";"TAB3",#N/A,TRUE,"GENERAL";"TAB4",#N/A,TRUE,"GENERAL";"TAB5",#N/A,TRUE,"GENERAL"}</definedName>
    <definedName name="jfhjfrt" localSheetId="17" hidden="1">{"TAB1",#N/A,TRUE,"GENERAL";"TAB2",#N/A,TRUE,"GENERAL";"TAB3",#N/A,TRUE,"GENERAL";"TAB4",#N/A,TRUE,"GENERAL";"TAB5",#N/A,TRUE,"GENERAL"}</definedName>
    <definedName name="jfhjfrt" localSheetId="18" hidden="1">{"TAB1",#N/A,TRUE,"GENERAL";"TAB2",#N/A,TRUE,"GENERAL";"TAB3",#N/A,TRUE,"GENERAL";"TAB4",#N/A,TRUE,"GENERAL";"TAB5",#N/A,TRUE,"GENERAL"}</definedName>
    <definedName name="jfhjfrt" localSheetId="1" hidden="1">{"TAB1",#N/A,TRUE,"GENERAL";"TAB2",#N/A,TRUE,"GENERAL";"TAB3",#N/A,TRUE,"GENERAL";"TAB4",#N/A,TRUE,"GENERAL";"TAB5",#N/A,TRUE,"GENERAL"}</definedName>
    <definedName name="jfhjfrt" hidden="1">{"TAB1",#N/A,TRUE,"GENERAL";"TAB2",#N/A,TRUE,"GENERAL";"TAB3",#N/A,TRUE,"GENERAL";"TAB4",#N/A,TRUE,"GENERAL";"TAB5",#N/A,TRUE,"GENERAL"}</definedName>
    <definedName name="jgfj" localSheetId="2" hidden="1">{"via1",#N/A,TRUE,"general";"via2",#N/A,TRUE,"general";"via3",#N/A,TRUE,"general"}</definedName>
    <definedName name="jgfj" localSheetId="3" hidden="1">{"via1",#N/A,TRUE,"general";"via2",#N/A,TRUE,"general";"via3",#N/A,TRUE,"general"}</definedName>
    <definedName name="jgfj" localSheetId="4" hidden="1">{"via1",#N/A,TRUE,"general";"via2",#N/A,TRUE,"general";"via3",#N/A,TRUE,"general"}</definedName>
    <definedName name="jgfj" localSheetId="5" hidden="1">{"via1",#N/A,TRUE,"general";"via2",#N/A,TRUE,"general";"via3",#N/A,TRUE,"general"}</definedName>
    <definedName name="jgfj" localSheetId="8" hidden="1">{"via1",#N/A,TRUE,"general";"via2",#N/A,TRUE,"general";"via3",#N/A,TRUE,"general"}</definedName>
    <definedName name="jgfj" localSheetId="16" hidden="1">{"via1",#N/A,TRUE,"general";"via2",#N/A,TRUE,"general";"via3",#N/A,TRUE,"general"}</definedName>
    <definedName name="jgfj" localSheetId="17" hidden="1">{"via1",#N/A,TRUE,"general";"via2",#N/A,TRUE,"general";"via3",#N/A,TRUE,"general"}</definedName>
    <definedName name="jgfj" localSheetId="18" hidden="1">{"via1",#N/A,TRUE,"general";"via2",#N/A,TRUE,"general";"via3",#N/A,TRUE,"general"}</definedName>
    <definedName name="jgfj" localSheetId="1" hidden="1">{"via1",#N/A,TRUE,"general";"via2",#N/A,TRUE,"general";"via3",#N/A,TRUE,"general"}</definedName>
    <definedName name="jgfj" hidden="1">{"via1",#N/A,TRUE,"general";"via2",#N/A,TRUE,"general";"via3",#N/A,TRUE,"general"}</definedName>
    <definedName name="jghj" localSheetId="2" hidden="1">{"TAB1",#N/A,TRUE,"GENERAL";"TAB2",#N/A,TRUE,"GENERAL";"TAB3",#N/A,TRUE,"GENERAL";"TAB4",#N/A,TRUE,"GENERAL";"TAB5",#N/A,TRUE,"GENERAL"}</definedName>
    <definedName name="jghj" localSheetId="3" hidden="1">{"TAB1",#N/A,TRUE,"GENERAL";"TAB2",#N/A,TRUE,"GENERAL";"TAB3",#N/A,TRUE,"GENERAL";"TAB4",#N/A,TRUE,"GENERAL";"TAB5",#N/A,TRUE,"GENERAL"}</definedName>
    <definedName name="jghj" localSheetId="4" hidden="1">{"TAB1",#N/A,TRUE,"GENERAL";"TAB2",#N/A,TRUE,"GENERAL";"TAB3",#N/A,TRUE,"GENERAL";"TAB4",#N/A,TRUE,"GENERAL";"TAB5",#N/A,TRUE,"GENERAL"}</definedName>
    <definedName name="jghj" localSheetId="5" hidden="1">{"TAB1",#N/A,TRUE,"GENERAL";"TAB2",#N/A,TRUE,"GENERAL";"TAB3",#N/A,TRUE,"GENERAL";"TAB4",#N/A,TRUE,"GENERAL";"TAB5",#N/A,TRUE,"GENERAL"}</definedName>
    <definedName name="jghj" localSheetId="8" hidden="1">{"TAB1",#N/A,TRUE,"GENERAL";"TAB2",#N/A,TRUE,"GENERAL";"TAB3",#N/A,TRUE,"GENERAL";"TAB4",#N/A,TRUE,"GENERAL";"TAB5",#N/A,TRUE,"GENERAL"}</definedName>
    <definedName name="jghj" localSheetId="16" hidden="1">{"TAB1",#N/A,TRUE,"GENERAL";"TAB2",#N/A,TRUE,"GENERAL";"TAB3",#N/A,TRUE,"GENERAL";"TAB4",#N/A,TRUE,"GENERAL";"TAB5",#N/A,TRUE,"GENERAL"}</definedName>
    <definedName name="jghj" localSheetId="17" hidden="1">{"TAB1",#N/A,TRUE,"GENERAL";"TAB2",#N/A,TRUE,"GENERAL";"TAB3",#N/A,TRUE,"GENERAL";"TAB4",#N/A,TRUE,"GENERAL";"TAB5",#N/A,TRUE,"GENERAL"}</definedName>
    <definedName name="jghj" localSheetId="18" hidden="1">{"TAB1",#N/A,TRUE,"GENERAL";"TAB2",#N/A,TRUE,"GENERAL";"TAB3",#N/A,TRUE,"GENERAL";"TAB4",#N/A,TRUE,"GENERAL";"TAB5",#N/A,TRUE,"GENERAL"}</definedName>
    <definedName name="jghj" localSheetId="1" hidden="1">{"TAB1",#N/A,TRUE,"GENERAL";"TAB2",#N/A,TRUE,"GENERAL";"TAB3",#N/A,TRUE,"GENERAL";"TAB4",#N/A,TRUE,"GENERAL";"TAB5",#N/A,TRUE,"GENERAL"}</definedName>
    <definedName name="jghj" hidden="1">{"TAB1",#N/A,TRUE,"GENERAL";"TAB2",#N/A,TRUE,"GENERAL";"TAB3",#N/A,TRUE,"GENERAL";"TAB4",#N/A,TRUE,"GENERAL";"TAB5",#N/A,TRUE,"GENERAL"}</definedName>
    <definedName name="jgj" localSheetId="2" hidden="1">{"TAB1",#N/A,TRUE,"GENERAL";"TAB2",#N/A,TRUE,"GENERAL";"TAB3",#N/A,TRUE,"GENERAL";"TAB4",#N/A,TRUE,"GENERAL";"TAB5",#N/A,TRUE,"GENERAL"}</definedName>
    <definedName name="jgj" localSheetId="3" hidden="1">{"TAB1",#N/A,TRUE,"GENERAL";"TAB2",#N/A,TRUE,"GENERAL";"TAB3",#N/A,TRUE,"GENERAL";"TAB4",#N/A,TRUE,"GENERAL";"TAB5",#N/A,TRUE,"GENERAL"}</definedName>
    <definedName name="jgj" localSheetId="4" hidden="1">{"TAB1",#N/A,TRUE,"GENERAL";"TAB2",#N/A,TRUE,"GENERAL";"TAB3",#N/A,TRUE,"GENERAL";"TAB4",#N/A,TRUE,"GENERAL";"TAB5",#N/A,TRUE,"GENERAL"}</definedName>
    <definedName name="jgj" localSheetId="5" hidden="1">{"TAB1",#N/A,TRUE,"GENERAL";"TAB2",#N/A,TRUE,"GENERAL";"TAB3",#N/A,TRUE,"GENERAL";"TAB4",#N/A,TRUE,"GENERAL";"TAB5",#N/A,TRUE,"GENERAL"}</definedName>
    <definedName name="jgj" localSheetId="8" hidden="1">{"TAB1",#N/A,TRUE,"GENERAL";"TAB2",#N/A,TRUE,"GENERAL";"TAB3",#N/A,TRUE,"GENERAL";"TAB4",#N/A,TRUE,"GENERAL";"TAB5",#N/A,TRUE,"GENERAL"}</definedName>
    <definedName name="jgj" localSheetId="16" hidden="1">{"TAB1",#N/A,TRUE,"GENERAL";"TAB2",#N/A,TRUE,"GENERAL";"TAB3",#N/A,TRUE,"GENERAL";"TAB4",#N/A,TRUE,"GENERAL";"TAB5",#N/A,TRUE,"GENERAL"}</definedName>
    <definedName name="jgj" localSheetId="17" hidden="1">{"TAB1",#N/A,TRUE,"GENERAL";"TAB2",#N/A,TRUE,"GENERAL";"TAB3",#N/A,TRUE,"GENERAL";"TAB4",#N/A,TRUE,"GENERAL";"TAB5",#N/A,TRUE,"GENERAL"}</definedName>
    <definedName name="jgj" localSheetId="18" hidden="1">{"TAB1",#N/A,TRUE,"GENERAL";"TAB2",#N/A,TRUE,"GENERAL";"TAB3",#N/A,TRUE,"GENERAL";"TAB4",#N/A,TRUE,"GENERAL";"TAB5",#N/A,TRUE,"GENERAL"}</definedName>
    <definedName name="jgj" localSheetId="1" hidden="1">{"TAB1",#N/A,TRUE,"GENERAL";"TAB2",#N/A,TRUE,"GENERAL";"TAB3",#N/A,TRUE,"GENERAL";"TAB4",#N/A,TRUE,"GENERAL";"TAB5",#N/A,TRUE,"GENERAL"}</definedName>
    <definedName name="jgj" hidden="1">{"TAB1",#N/A,TRUE,"GENERAL";"TAB2",#N/A,TRUE,"GENERAL";"TAB3",#N/A,TRUE,"GENERAL";"TAB4",#N/A,TRUE,"GENERAL";"TAB5",#N/A,TRUE,"GENERAL"}</definedName>
    <definedName name="jh">#REF!</definedName>
    <definedName name="jhg" localSheetId="2" hidden="1">{"TAB1",#N/A,TRUE,"GENERAL";"TAB2",#N/A,TRUE,"GENERAL";"TAB3",#N/A,TRUE,"GENERAL";"TAB4",#N/A,TRUE,"GENERAL";"TAB5",#N/A,TRUE,"GENERAL"}</definedName>
    <definedName name="jhg" localSheetId="3" hidden="1">{"TAB1",#N/A,TRUE,"GENERAL";"TAB2",#N/A,TRUE,"GENERAL";"TAB3",#N/A,TRUE,"GENERAL";"TAB4",#N/A,TRUE,"GENERAL";"TAB5",#N/A,TRUE,"GENERAL"}</definedName>
    <definedName name="jhg" localSheetId="4" hidden="1">{"TAB1",#N/A,TRUE,"GENERAL";"TAB2",#N/A,TRUE,"GENERAL";"TAB3",#N/A,TRUE,"GENERAL";"TAB4",#N/A,TRUE,"GENERAL";"TAB5",#N/A,TRUE,"GENERAL"}</definedName>
    <definedName name="jhg" localSheetId="5" hidden="1">{"TAB1",#N/A,TRUE,"GENERAL";"TAB2",#N/A,TRUE,"GENERAL";"TAB3",#N/A,TRUE,"GENERAL";"TAB4",#N/A,TRUE,"GENERAL";"TAB5",#N/A,TRUE,"GENERAL"}</definedName>
    <definedName name="jhg" localSheetId="8" hidden="1">{"TAB1",#N/A,TRUE,"GENERAL";"TAB2",#N/A,TRUE,"GENERAL";"TAB3",#N/A,TRUE,"GENERAL";"TAB4",#N/A,TRUE,"GENERAL";"TAB5",#N/A,TRUE,"GENERAL"}</definedName>
    <definedName name="jhg" localSheetId="16" hidden="1">{"TAB1",#N/A,TRUE,"GENERAL";"TAB2",#N/A,TRUE,"GENERAL";"TAB3",#N/A,TRUE,"GENERAL";"TAB4",#N/A,TRUE,"GENERAL";"TAB5",#N/A,TRUE,"GENERAL"}</definedName>
    <definedName name="jhg" localSheetId="17" hidden="1">{"TAB1",#N/A,TRUE,"GENERAL";"TAB2",#N/A,TRUE,"GENERAL";"TAB3",#N/A,TRUE,"GENERAL";"TAB4",#N/A,TRUE,"GENERAL";"TAB5",#N/A,TRUE,"GENERAL"}</definedName>
    <definedName name="jhg" localSheetId="18" hidden="1">{"TAB1",#N/A,TRUE,"GENERAL";"TAB2",#N/A,TRUE,"GENERAL";"TAB3",#N/A,TRUE,"GENERAL";"TAB4",#N/A,TRUE,"GENERAL";"TAB5",#N/A,TRUE,"GENERAL"}</definedName>
    <definedName name="jhg" localSheetId="1" hidden="1">{"TAB1",#N/A,TRUE,"GENERAL";"TAB2",#N/A,TRUE,"GENERAL";"TAB3",#N/A,TRUE,"GENERAL";"TAB4",#N/A,TRUE,"GENERAL";"TAB5",#N/A,TRUE,"GENERAL"}</definedName>
    <definedName name="jhg" hidden="1">{"TAB1",#N/A,TRUE,"GENERAL";"TAB2",#N/A,TRUE,"GENERAL";"TAB3",#N/A,TRUE,"GENERAL";"TAB4",#N/A,TRUE,"GENERAL";"TAB5",#N/A,TRUE,"GENERAL"}</definedName>
    <definedName name="jhj">#REF!</definedName>
    <definedName name="jhjyj" localSheetId="2" hidden="1">{"via1",#N/A,TRUE,"general";"via2",#N/A,TRUE,"general";"via3",#N/A,TRUE,"general"}</definedName>
    <definedName name="jhjyj" localSheetId="3" hidden="1">{"via1",#N/A,TRUE,"general";"via2",#N/A,TRUE,"general";"via3",#N/A,TRUE,"general"}</definedName>
    <definedName name="jhjyj" localSheetId="4" hidden="1">{"via1",#N/A,TRUE,"general";"via2",#N/A,TRUE,"general";"via3",#N/A,TRUE,"general"}</definedName>
    <definedName name="jhjyj" localSheetId="5" hidden="1">{"via1",#N/A,TRUE,"general";"via2",#N/A,TRUE,"general";"via3",#N/A,TRUE,"general"}</definedName>
    <definedName name="jhjyj" localSheetId="8" hidden="1">{"via1",#N/A,TRUE,"general";"via2",#N/A,TRUE,"general";"via3",#N/A,TRUE,"general"}</definedName>
    <definedName name="jhjyj" localSheetId="16" hidden="1">{"via1",#N/A,TRUE,"general";"via2",#N/A,TRUE,"general";"via3",#N/A,TRUE,"general"}</definedName>
    <definedName name="jhjyj" localSheetId="17" hidden="1">{"via1",#N/A,TRUE,"general";"via2",#N/A,TRUE,"general";"via3",#N/A,TRUE,"general"}</definedName>
    <definedName name="jhjyj" localSheetId="18" hidden="1">{"via1",#N/A,TRUE,"general";"via2",#N/A,TRUE,"general";"via3",#N/A,TRUE,"general"}</definedName>
    <definedName name="jhjyj" localSheetId="1" hidden="1">{"via1",#N/A,TRUE,"general";"via2",#N/A,TRUE,"general";"via3",#N/A,TRUE,"general"}</definedName>
    <definedName name="jhjyj" hidden="1">{"via1",#N/A,TRUE,"general";"via2",#N/A,TRUE,"general";"via3",#N/A,TRUE,"general"}</definedName>
    <definedName name="JHK" localSheetId="2" hidden="1">{"TAB1",#N/A,TRUE,"GENERAL";"TAB2",#N/A,TRUE,"GENERAL";"TAB3",#N/A,TRUE,"GENERAL";"TAB4",#N/A,TRUE,"GENERAL";"TAB5",#N/A,TRUE,"GENERAL"}</definedName>
    <definedName name="JHK" localSheetId="3" hidden="1">{"TAB1",#N/A,TRUE,"GENERAL";"TAB2",#N/A,TRUE,"GENERAL";"TAB3",#N/A,TRUE,"GENERAL";"TAB4",#N/A,TRUE,"GENERAL";"TAB5",#N/A,TRUE,"GENERAL"}</definedName>
    <definedName name="JHK" localSheetId="4" hidden="1">{"TAB1",#N/A,TRUE,"GENERAL";"TAB2",#N/A,TRUE,"GENERAL";"TAB3",#N/A,TRUE,"GENERAL";"TAB4",#N/A,TRUE,"GENERAL";"TAB5",#N/A,TRUE,"GENERAL"}</definedName>
    <definedName name="JHK" localSheetId="5" hidden="1">{"TAB1",#N/A,TRUE,"GENERAL";"TAB2",#N/A,TRUE,"GENERAL";"TAB3",#N/A,TRUE,"GENERAL";"TAB4",#N/A,TRUE,"GENERAL";"TAB5",#N/A,TRUE,"GENERAL"}</definedName>
    <definedName name="JHK" localSheetId="8" hidden="1">{"TAB1",#N/A,TRUE,"GENERAL";"TAB2",#N/A,TRUE,"GENERAL";"TAB3",#N/A,TRUE,"GENERAL";"TAB4",#N/A,TRUE,"GENERAL";"TAB5",#N/A,TRUE,"GENERAL"}</definedName>
    <definedName name="JHK" localSheetId="16" hidden="1">{"TAB1",#N/A,TRUE,"GENERAL";"TAB2",#N/A,TRUE,"GENERAL";"TAB3",#N/A,TRUE,"GENERAL";"TAB4",#N/A,TRUE,"GENERAL";"TAB5",#N/A,TRUE,"GENERAL"}</definedName>
    <definedName name="JHK" localSheetId="17" hidden="1">{"TAB1",#N/A,TRUE,"GENERAL";"TAB2",#N/A,TRUE,"GENERAL";"TAB3",#N/A,TRUE,"GENERAL";"TAB4",#N/A,TRUE,"GENERAL";"TAB5",#N/A,TRUE,"GENERAL"}</definedName>
    <definedName name="JHK" localSheetId="18" hidden="1">{"TAB1",#N/A,TRUE,"GENERAL";"TAB2",#N/A,TRUE,"GENERAL";"TAB3",#N/A,TRUE,"GENERAL";"TAB4",#N/A,TRUE,"GENERAL";"TAB5",#N/A,TRUE,"GENERAL"}</definedName>
    <definedName name="JHK" localSheetId="1" hidden="1">{"TAB1",#N/A,TRUE,"GENERAL";"TAB2",#N/A,TRUE,"GENERAL";"TAB3",#N/A,TRUE,"GENERAL";"TAB4",#N/A,TRUE,"GENERAL";"TAB5",#N/A,TRUE,"GENERAL"}</definedName>
    <definedName name="JHK" hidden="1">{"TAB1",#N/A,TRUE,"GENERAL";"TAB2",#N/A,TRUE,"GENERAL";"TAB3",#N/A,TRUE,"GENERAL";"TAB4",#N/A,TRUE,"GENERAL";"TAB5",#N/A,TRUE,"GENERAL"}</definedName>
    <definedName name="jhkgjkvf" localSheetId="2" hidden="1">{"TAB1",#N/A,TRUE,"GENERAL";"TAB2",#N/A,TRUE,"GENERAL";"TAB3",#N/A,TRUE,"GENERAL";"TAB4",#N/A,TRUE,"GENERAL";"TAB5",#N/A,TRUE,"GENERAL"}</definedName>
    <definedName name="jhkgjkvf" localSheetId="3" hidden="1">{"TAB1",#N/A,TRUE,"GENERAL";"TAB2",#N/A,TRUE,"GENERAL";"TAB3",#N/A,TRUE,"GENERAL";"TAB4",#N/A,TRUE,"GENERAL";"TAB5",#N/A,TRUE,"GENERAL"}</definedName>
    <definedName name="jhkgjkvf" localSheetId="4" hidden="1">{"TAB1",#N/A,TRUE,"GENERAL";"TAB2",#N/A,TRUE,"GENERAL";"TAB3",#N/A,TRUE,"GENERAL";"TAB4",#N/A,TRUE,"GENERAL";"TAB5",#N/A,TRUE,"GENERAL"}</definedName>
    <definedName name="jhkgjkvf" localSheetId="5" hidden="1">{"TAB1",#N/A,TRUE,"GENERAL";"TAB2",#N/A,TRUE,"GENERAL";"TAB3",#N/A,TRUE,"GENERAL";"TAB4",#N/A,TRUE,"GENERAL";"TAB5",#N/A,TRUE,"GENERAL"}</definedName>
    <definedName name="jhkgjkvf" localSheetId="8" hidden="1">{"TAB1",#N/A,TRUE,"GENERAL";"TAB2",#N/A,TRUE,"GENERAL";"TAB3",#N/A,TRUE,"GENERAL";"TAB4",#N/A,TRUE,"GENERAL";"TAB5",#N/A,TRUE,"GENERAL"}</definedName>
    <definedName name="jhkgjkvf" localSheetId="16" hidden="1">{"TAB1",#N/A,TRUE,"GENERAL";"TAB2",#N/A,TRUE,"GENERAL";"TAB3",#N/A,TRUE,"GENERAL";"TAB4",#N/A,TRUE,"GENERAL";"TAB5",#N/A,TRUE,"GENERAL"}</definedName>
    <definedName name="jhkgjkvf" localSheetId="17" hidden="1">{"TAB1",#N/A,TRUE,"GENERAL";"TAB2",#N/A,TRUE,"GENERAL";"TAB3",#N/A,TRUE,"GENERAL";"TAB4",#N/A,TRUE,"GENERAL";"TAB5",#N/A,TRUE,"GENERAL"}</definedName>
    <definedName name="jhkgjkvf" localSheetId="18" hidden="1">{"TAB1",#N/A,TRUE,"GENERAL";"TAB2",#N/A,TRUE,"GENERAL";"TAB3",#N/A,TRUE,"GENERAL";"TAB4",#N/A,TRUE,"GENERAL";"TAB5",#N/A,TRUE,"GENERAL"}</definedName>
    <definedName name="jhkgjkvf" localSheetId="1" hidden="1">{"TAB1",#N/A,TRUE,"GENERAL";"TAB2",#N/A,TRUE,"GENERAL";"TAB3",#N/A,TRUE,"GENERAL";"TAB4",#N/A,TRUE,"GENERAL";"TAB5",#N/A,TRUE,"GENERAL"}</definedName>
    <definedName name="jhkgjkvf" hidden="1">{"TAB1",#N/A,TRUE,"GENERAL";"TAB2",#N/A,TRUE,"GENERAL";"TAB3",#N/A,TRUE,"GENERAL";"TAB4",#N/A,TRUE,"GENERAL";"TAB5",#N/A,TRUE,"GENERAL"}</definedName>
    <definedName name="jj" localSheetId="2">'1.1'!ERR</definedName>
    <definedName name="jj" localSheetId="3">'1.2'!ERR</definedName>
    <definedName name="jj" localSheetId="4">'1.3'!ERR</definedName>
    <definedName name="jj" localSheetId="5">'1.4'!ERR</definedName>
    <definedName name="jj" localSheetId="8">'1.7'!ERR</definedName>
    <definedName name="jj" localSheetId="16">'2.1'!ERR</definedName>
    <definedName name="jj" localSheetId="17">'2.2'!ERR</definedName>
    <definedName name="jj" localSheetId="18">'2.3'!ERR</definedName>
    <definedName name="jj" localSheetId="1">#N/A</definedName>
    <definedName name="jj">[0]!ERR</definedName>
    <definedName name="jjfq" localSheetId="2" hidden="1">{"via1",#N/A,TRUE,"general";"via2",#N/A,TRUE,"general";"via3",#N/A,TRUE,"general"}</definedName>
    <definedName name="jjfq" localSheetId="3" hidden="1">{"via1",#N/A,TRUE,"general";"via2",#N/A,TRUE,"general";"via3",#N/A,TRUE,"general"}</definedName>
    <definedName name="jjfq" localSheetId="4" hidden="1">{"via1",#N/A,TRUE,"general";"via2",#N/A,TRUE,"general";"via3",#N/A,TRUE,"general"}</definedName>
    <definedName name="jjfq" localSheetId="5" hidden="1">{"via1",#N/A,TRUE,"general";"via2",#N/A,TRUE,"general";"via3",#N/A,TRUE,"general"}</definedName>
    <definedName name="jjfq" localSheetId="8" hidden="1">{"via1",#N/A,TRUE,"general";"via2",#N/A,TRUE,"general";"via3",#N/A,TRUE,"general"}</definedName>
    <definedName name="jjfq" localSheetId="16" hidden="1">{"via1",#N/A,TRUE,"general";"via2",#N/A,TRUE,"general";"via3",#N/A,TRUE,"general"}</definedName>
    <definedName name="jjfq" localSheetId="17" hidden="1">{"via1",#N/A,TRUE,"general";"via2",#N/A,TRUE,"general";"via3",#N/A,TRUE,"general"}</definedName>
    <definedName name="jjfq" localSheetId="18" hidden="1">{"via1",#N/A,TRUE,"general";"via2",#N/A,TRUE,"general";"via3",#N/A,TRUE,"general"}</definedName>
    <definedName name="jjfq" localSheetId="1" hidden="1">{"via1",#N/A,TRUE,"general";"via2",#N/A,TRUE,"general";"via3",#N/A,TRUE,"general"}</definedName>
    <definedName name="jjfq" hidden="1">{"via1",#N/A,TRUE,"general";"via2",#N/A,TRUE,"general";"via3",#N/A,TRUE,"general"}</definedName>
    <definedName name="jjjhjddfg" localSheetId="2" hidden="1">{"via1",#N/A,TRUE,"general";"via2",#N/A,TRUE,"general";"via3",#N/A,TRUE,"general"}</definedName>
    <definedName name="jjjhjddfg" localSheetId="3" hidden="1">{"via1",#N/A,TRUE,"general";"via2",#N/A,TRUE,"general";"via3",#N/A,TRUE,"general"}</definedName>
    <definedName name="jjjhjddfg" localSheetId="4" hidden="1">{"via1",#N/A,TRUE,"general";"via2",#N/A,TRUE,"general";"via3",#N/A,TRUE,"general"}</definedName>
    <definedName name="jjjhjddfg" localSheetId="5" hidden="1">{"via1",#N/A,TRUE,"general";"via2",#N/A,TRUE,"general";"via3",#N/A,TRUE,"general"}</definedName>
    <definedName name="jjjhjddfg" localSheetId="8" hidden="1">{"via1",#N/A,TRUE,"general";"via2",#N/A,TRUE,"general";"via3",#N/A,TRUE,"general"}</definedName>
    <definedName name="jjjhjddfg" localSheetId="16" hidden="1">{"via1",#N/A,TRUE,"general";"via2",#N/A,TRUE,"general";"via3",#N/A,TRUE,"general"}</definedName>
    <definedName name="jjjhjddfg" localSheetId="17" hidden="1">{"via1",#N/A,TRUE,"general";"via2",#N/A,TRUE,"general";"via3",#N/A,TRUE,"general"}</definedName>
    <definedName name="jjjhjddfg" localSheetId="18" hidden="1">{"via1",#N/A,TRUE,"general";"via2",#N/A,TRUE,"general";"via3",#N/A,TRUE,"general"}</definedName>
    <definedName name="jjjhjddfg" localSheetId="1" hidden="1">{"via1",#N/A,TRUE,"general";"via2",#N/A,TRUE,"general";"via3",#N/A,TRUE,"general"}</definedName>
    <definedName name="jjjhjddfg" hidden="1">{"via1",#N/A,TRUE,"general";"via2",#N/A,TRUE,"general";"via3",#N/A,TRUE,"general"}</definedName>
    <definedName name="JJJJ">[202]General!#REF!</definedName>
    <definedName name="JJJJJJJJJJJJJJJJJJJJ">[70]Presupuesto!#REF!</definedName>
    <definedName name="jjjjju" localSheetId="2" hidden="1">{"via1",#N/A,TRUE,"general";"via2",#N/A,TRUE,"general";"via3",#N/A,TRUE,"general"}</definedName>
    <definedName name="jjjjju" localSheetId="3" hidden="1">{"via1",#N/A,TRUE,"general";"via2",#N/A,TRUE,"general";"via3",#N/A,TRUE,"general"}</definedName>
    <definedName name="jjjjju" localSheetId="4" hidden="1">{"via1",#N/A,TRUE,"general";"via2",#N/A,TRUE,"general";"via3",#N/A,TRUE,"general"}</definedName>
    <definedName name="jjjjju" localSheetId="5" hidden="1">{"via1",#N/A,TRUE,"general";"via2",#N/A,TRUE,"general";"via3",#N/A,TRUE,"general"}</definedName>
    <definedName name="jjjjju" localSheetId="8" hidden="1">{"via1",#N/A,TRUE,"general";"via2",#N/A,TRUE,"general";"via3",#N/A,TRUE,"general"}</definedName>
    <definedName name="jjjjju" localSheetId="16" hidden="1">{"via1",#N/A,TRUE,"general";"via2",#N/A,TRUE,"general";"via3",#N/A,TRUE,"general"}</definedName>
    <definedName name="jjjjju" localSheetId="17" hidden="1">{"via1",#N/A,TRUE,"general";"via2",#N/A,TRUE,"general";"via3",#N/A,TRUE,"general"}</definedName>
    <definedName name="jjjjju" localSheetId="18" hidden="1">{"via1",#N/A,TRUE,"general";"via2",#N/A,TRUE,"general";"via3",#N/A,TRUE,"general"}</definedName>
    <definedName name="jjjjju" localSheetId="1" hidden="1">{"via1",#N/A,TRUE,"general";"via2",#N/A,TRUE,"general";"via3",#N/A,TRUE,"general"}</definedName>
    <definedName name="jjjjju" hidden="1">{"via1",#N/A,TRUE,"general";"via2",#N/A,TRUE,"general";"via3",#N/A,TRUE,"general"}</definedName>
    <definedName name="jjujujty" localSheetId="2" hidden="1">{"TAB1",#N/A,TRUE,"GENERAL";"TAB2",#N/A,TRUE,"GENERAL";"TAB3",#N/A,TRUE,"GENERAL";"TAB4",#N/A,TRUE,"GENERAL";"TAB5",#N/A,TRUE,"GENERAL"}</definedName>
    <definedName name="jjujujty" localSheetId="3" hidden="1">{"TAB1",#N/A,TRUE,"GENERAL";"TAB2",#N/A,TRUE,"GENERAL";"TAB3",#N/A,TRUE,"GENERAL";"TAB4",#N/A,TRUE,"GENERAL";"TAB5",#N/A,TRUE,"GENERAL"}</definedName>
    <definedName name="jjujujty" localSheetId="4" hidden="1">{"TAB1",#N/A,TRUE,"GENERAL";"TAB2",#N/A,TRUE,"GENERAL";"TAB3",#N/A,TRUE,"GENERAL";"TAB4",#N/A,TRUE,"GENERAL";"TAB5",#N/A,TRUE,"GENERAL"}</definedName>
    <definedName name="jjujujty" localSheetId="5" hidden="1">{"TAB1",#N/A,TRUE,"GENERAL";"TAB2",#N/A,TRUE,"GENERAL";"TAB3",#N/A,TRUE,"GENERAL";"TAB4",#N/A,TRUE,"GENERAL";"TAB5",#N/A,TRUE,"GENERAL"}</definedName>
    <definedName name="jjujujty" localSheetId="8" hidden="1">{"TAB1",#N/A,TRUE,"GENERAL";"TAB2",#N/A,TRUE,"GENERAL";"TAB3",#N/A,TRUE,"GENERAL";"TAB4",#N/A,TRUE,"GENERAL";"TAB5",#N/A,TRUE,"GENERAL"}</definedName>
    <definedName name="jjujujty" localSheetId="16" hidden="1">{"TAB1",#N/A,TRUE,"GENERAL";"TAB2",#N/A,TRUE,"GENERAL";"TAB3",#N/A,TRUE,"GENERAL";"TAB4",#N/A,TRUE,"GENERAL";"TAB5",#N/A,TRUE,"GENERAL"}</definedName>
    <definedName name="jjujujty" localSheetId="17" hidden="1">{"TAB1",#N/A,TRUE,"GENERAL";"TAB2",#N/A,TRUE,"GENERAL";"TAB3",#N/A,TRUE,"GENERAL";"TAB4",#N/A,TRUE,"GENERAL";"TAB5",#N/A,TRUE,"GENERAL"}</definedName>
    <definedName name="jjujujty" localSheetId="18" hidden="1">{"TAB1",#N/A,TRUE,"GENERAL";"TAB2",#N/A,TRUE,"GENERAL";"TAB3",#N/A,TRUE,"GENERAL";"TAB4",#N/A,TRUE,"GENERAL";"TAB5",#N/A,TRUE,"GENERAL"}</definedName>
    <definedName name="jjujujty" localSheetId="1" hidden="1">{"TAB1",#N/A,TRUE,"GENERAL";"TAB2",#N/A,TRUE,"GENERAL";"TAB3",#N/A,TRUE,"GENERAL";"TAB4",#N/A,TRUE,"GENERAL";"TAB5",#N/A,TRUE,"GENERAL"}</definedName>
    <definedName name="jjujujty" hidden="1">{"TAB1",#N/A,TRUE,"GENERAL";"TAB2",#N/A,TRUE,"GENERAL";"TAB3",#N/A,TRUE,"GENERAL";"TAB4",#N/A,TRUE,"GENERAL";"TAB5",#N/A,TRUE,"GENERAL"}</definedName>
    <definedName name="jjyjy" localSheetId="2" hidden="1">{"via1",#N/A,TRUE,"general";"via2",#N/A,TRUE,"general";"via3",#N/A,TRUE,"general"}</definedName>
    <definedName name="jjyjy" localSheetId="3" hidden="1">{"via1",#N/A,TRUE,"general";"via2",#N/A,TRUE,"general";"via3",#N/A,TRUE,"general"}</definedName>
    <definedName name="jjyjy" localSheetId="4" hidden="1">{"via1",#N/A,TRUE,"general";"via2",#N/A,TRUE,"general";"via3",#N/A,TRUE,"general"}</definedName>
    <definedName name="jjyjy" localSheetId="5" hidden="1">{"via1",#N/A,TRUE,"general";"via2",#N/A,TRUE,"general";"via3",#N/A,TRUE,"general"}</definedName>
    <definedName name="jjyjy" localSheetId="8" hidden="1">{"via1",#N/A,TRUE,"general";"via2",#N/A,TRUE,"general";"via3",#N/A,TRUE,"general"}</definedName>
    <definedName name="jjyjy" localSheetId="16" hidden="1">{"via1",#N/A,TRUE,"general";"via2",#N/A,TRUE,"general";"via3",#N/A,TRUE,"general"}</definedName>
    <definedName name="jjyjy" localSheetId="17" hidden="1">{"via1",#N/A,TRUE,"general";"via2",#N/A,TRUE,"general";"via3",#N/A,TRUE,"general"}</definedName>
    <definedName name="jjyjy" localSheetId="18" hidden="1">{"via1",#N/A,TRUE,"general";"via2",#N/A,TRUE,"general";"via3",#N/A,TRUE,"general"}</definedName>
    <definedName name="jjyjy" localSheetId="1" hidden="1">{"via1",#N/A,TRUE,"general";"via2",#N/A,TRUE,"general";"via3",#N/A,TRUE,"general"}</definedName>
    <definedName name="jjyjy" hidden="1">{"via1",#N/A,TRUE,"general";"via2",#N/A,TRUE,"general";"via3",#N/A,TRUE,"general"}</definedName>
    <definedName name="jk">#REF!</definedName>
    <definedName name="jkk" localSheetId="2" hidden="1">{"TAB1",#N/A,TRUE,"GENERAL";"TAB2",#N/A,TRUE,"GENERAL";"TAB3",#N/A,TRUE,"GENERAL";"TAB4",#N/A,TRUE,"GENERAL";"TAB5",#N/A,TRUE,"GENERAL"}</definedName>
    <definedName name="jkk" localSheetId="3" hidden="1">{"TAB1",#N/A,TRUE,"GENERAL";"TAB2",#N/A,TRUE,"GENERAL";"TAB3",#N/A,TRUE,"GENERAL";"TAB4",#N/A,TRUE,"GENERAL";"TAB5",#N/A,TRUE,"GENERAL"}</definedName>
    <definedName name="jkk" localSheetId="4" hidden="1">{"TAB1",#N/A,TRUE,"GENERAL";"TAB2",#N/A,TRUE,"GENERAL";"TAB3",#N/A,TRUE,"GENERAL";"TAB4",#N/A,TRUE,"GENERAL";"TAB5",#N/A,TRUE,"GENERAL"}</definedName>
    <definedName name="jkk" localSheetId="5" hidden="1">{"TAB1",#N/A,TRUE,"GENERAL";"TAB2",#N/A,TRUE,"GENERAL";"TAB3",#N/A,TRUE,"GENERAL";"TAB4",#N/A,TRUE,"GENERAL";"TAB5",#N/A,TRUE,"GENERAL"}</definedName>
    <definedName name="jkk" localSheetId="8" hidden="1">{"TAB1",#N/A,TRUE,"GENERAL";"TAB2",#N/A,TRUE,"GENERAL";"TAB3",#N/A,TRUE,"GENERAL";"TAB4",#N/A,TRUE,"GENERAL";"TAB5",#N/A,TRUE,"GENERAL"}</definedName>
    <definedName name="jkk" localSheetId="16" hidden="1">{"TAB1",#N/A,TRUE,"GENERAL";"TAB2",#N/A,TRUE,"GENERAL";"TAB3",#N/A,TRUE,"GENERAL";"TAB4",#N/A,TRUE,"GENERAL";"TAB5",#N/A,TRUE,"GENERAL"}</definedName>
    <definedName name="jkk" localSheetId="17" hidden="1">{"TAB1",#N/A,TRUE,"GENERAL";"TAB2",#N/A,TRUE,"GENERAL";"TAB3",#N/A,TRUE,"GENERAL";"TAB4",#N/A,TRUE,"GENERAL";"TAB5",#N/A,TRUE,"GENERAL"}</definedName>
    <definedName name="jkk" localSheetId="18" hidden="1">{"TAB1",#N/A,TRUE,"GENERAL";"TAB2",#N/A,TRUE,"GENERAL";"TAB3",#N/A,TRUE,"GENERAL";"TAB4",#N/A,TRUE,"GENERAL";"TAB5",#N/A,TRUE,"GENERAL"}</definedName>
    <definedName name="jkk" localSheetId="1" hidden="1">{"TAB1",#N/A,TRUE,"GENERAL";"TAB2",#N/A,TRUE,"GENERAL";"TAB3",#N/A,TRUE,"GENERAL";"TAB4",#N/A,TRUE,"GENERAL";"TAB5",#N/A,TRUE,"GENERAL"}</definedName>
    <definedName name="jkk" hidden="1">{"TAB1",#N/A,TRUE,"GENERAL";"TAB2",#N/A,TRUE,"GENERAL";"TAB3",#N/A,TRUE,"GENERAL";"TAB4",#N/A,TRUE,"GENERAL";"TAB5",#N/A,TRUE,"GENERAL"}</definedName>
    <definedName name="jkl" localSheetId="1">#REF!</definedName>
    <definedName name="jkl">#REF!</definedName>
    <definedName name="JKLHJKGFYV">#REF!</definedName>
    <definedName name="jn">#REF!</definedName>
    <definedName name="jñ">#REF!</definedName>
    <definedName name="jo">#REF!</definedName>
    <definedName name="JOHNNY" localSheetId="2">'1.1'!ERR</definedName>
    <definedName name="JOHNNY" localSheetId="3">'1.2'!ERR</definedName>
    <definedName name="JOHNNY" localSheetId="4">'1.3'!ERR</definedName>
    <definedName name="JOHNNY" localSheetId="5">'1.4'!ERR</definedName>
    <definedName name="JOHNNY" localSheetId="8">'1.7'!ERR</definedName>
    <definedName name="JOHNNY" localSheetId="16">'2.1'!ERR</definedName>
    <definedName name="JOHNNY" localSheetId="17">'2.2'!ERR</definedName>
    <definedName name="JOHNNY" localSheetId="18">'2.3'!ERR</definedName>
    <definedName name="JOHNNY" localSheetId="1">#N/A</definedName>
    <definedName name="JOHNNY">[0]!ERR</definedName>
    <definedName name="Jornal">[75]Jornal!$A$12:$I$31</definedName>
    <definedName name="José">#REF!</definedName>
    <definedName name="jqm">#REF!</definedName>
    <definedName name="JRYJ" localSheetId="2" hidden="1">{"via1",#N/A,TRUE,"general";"via2",#N/A,TRUE,"general";"via3",#N/A,TRUE,"general"}</definedName>
    <definedName name="JRYJ" localSheetId="3" hidden="1">{"via1",#N/A,TRUE,"general";"via2",#N/A,TRUE,"general";"via3",#N/A,TRUE,"general"}</definedName>
    <definedName name="JRYJ" localSheetId="4" hidden="1">{"via1",#N/A,TRUE,"general";"via2",#N/A,TRUE,"general";"via3",#N/A,TRUE,"general"}</definedName>
    <definedName name="JRYJ" localSheetId="5" hidden="1">{"via1",#N/A,TRUE,"general";"via2",#N/A,TRUE,"general";"via3",#N/A,TRUE,"general"}</definedName>
    <definedName name="JRYJ" localSheetId="8" hidden="1">{"via1",#N/A,TRUE,"general";"via2",#N/A,TRUE,"general";"via3",#N/A,TRUE,"general"}</definedName>
    <definedName name="JRYJ" localSheetId="16" hidden="1">{"via1",#N/A,TRUE,"general";"via2",#N/A,TRUE,"general";"via3",#N/A,TRUE,"general"}</definedName>
    <definedName name="JRYJ" localSheetId="17" hidden="1">{"via1",#N/A,TRUE,"general";"via2",#N/A,TRUE,"general";"via3",#N/A,TRUE,"general"}</definedName>
    <definedName name="JRYJ" localSheetId="18" hidden="1">{"via1",#N/A,TRUE,"general";"via2",#N/A,TRUE,"general";"via3",#N/A,TRUE,"general"}</definedName>
    <definedName name="JRYJ" localSheetId="1" hidden="1">{"via1",#N/A,TRUE,"general";"via2",#N/A,TRUE,"general";"via3",#N/A,TRUE,"general"}</definedName>
    <definedName name="JRYJ" hidden="1">{"via1",#N/A,TRUE,"general";"via2",#N/A,TRUE,"general";"via3",#N/A,TRUE,"general"}</definedName>
    <definedName name="jt">#REF!</definedName>
    <definedName name="jtubfil" localSheetId="1">#REF!</definedName>
    <definedName name="jtubfil">#REF!</definedName>
    <definedName name="jtyj" localSheetId="2" hidden="1">{"TAB1",#N/A,TRUE,"GENERAL";"TAB2",#N/A,TRUE,"GENERAL";"TAB3",#N/A,TRUE,"GENERAL";"TAB4",#N/A,TRUE,"GENERAL";"TAB5",#N/A,TRUE,"GENERAL"}</definedName>
    <definedName name="jtyj" localSheetId="3" hidden="1">{"TAB1",#N/A,TRUE,"GENERAL";"TAB2",#N/A,TRUE,"GENERAL";"TAB3",#N/A,TRUE,"GENERAL";"TAB4",#N/A,TRUE,"GENERAL";"TAB5",#N/A,TRUE,"GENERAL"}</definedName>
    <definedName name="jtyj" localSheetId="4" hidden="1">{"TAB1",#N/A,TRUE,"GENERAL";"TAB2",#N/A,TRUE,"GENERAL";"TAB3",#N/A,TRUE,"GENERAL";"TAB4",#N/A,TRUE,"GENERAL";"TAB5",#N/A,TRUE,"GENERAL"}</definedName>
    <definedName name="jtyj" localSheetId="5" hidden="1">{"TAB1",#N/A,TRUE,"GENERAL";"TAB2",#N/A,TRUE,"GENERAL";"TAB3",#N/A,TRUE,"GENERAL";"TAB4",#N/A,TRUE,"GENERAL";"TAB5",#N/A,TRUE,"GENERAL"}</definedName>
    <definedName name="jtyj" localSheetId="8" hidden="1">{"TAB1",#N/A,TRUE,"GENERAL";"TAB2",#N/A,TRUE,"GENERAL";"TAB3",#N/A,TRUE,"GENERAL";"TAB4",#N/A,TRUE,"GENERAL";"TAB5",#N/A,TRUE,"GENERAL"}</definedName>
    <definedName name="jtyj" localSheetId="16" hidden="1">{"TAB1",#N/A,TRUE,"GENERAL";"TAB2",#N/A,TRUE,"GENERAL";"TAB3",#N/A,TRUE,"GENERAL";"TAB4",#N/A,TRUE,"GENERAL";"TAB5",#N/A,TRUE,"GENERAL"}</definedName>
    <definedName name="jtyj" localSheetId="17" hidden="1">{"TAB1",#N/A,TRUE,"GENERAL";"TAB2",#N/A,TRUE,"GENERAL";"TAB3",#N/A,TRUE,"GENERAL";"TAB4",#N/A,TRUE,"GENERAL";"TAB5",#N/A,TRUE,"GENERAL"}</definedName>
    <definedName name="jtyj" localSheetId="18" hidden="1">{"TAB1",#N/A,TRUE,"GENERAL";"TAB2",#N/A,TRUE,"GENERAL";"TAB3",#N/A,TRUE,"GENERAL";"TAB4",#N/A,TRUE,"GENERAL";"TAB5",#N/A,TRUE,"GENERAL"}</definedName>
    <definedName name="jtyj" localSheetId="1" hidden="1">{"TAB1",#N/A,TRUE,"GENERAL";"TAB2",#N/A,TRUE,"GENERAL";"TAB3",#N/A,TRUE,"GENERAL";"TAB4",#N/A,TRUE,"GENERAL";"TAB5",#N/A,TRUE,"GENERAL"}</definedName>
    <definedName name="jtyj" hidden="1">{"TAB1",#N/A,TRUE,"GENERAL";"TAB2",#N/A,TRUE,"GENERAL";"TAB3",#N/A,TRUE,"GENERAL";"TAB4",#N/A,TRUE,"GENERAL";"TAB5",#N/A,TRUE,"GENERAL"}</definedName>
    <definedName name="jtyry" localSheetId="2" hidden="1">{"TAB1",#N/A,TRUE,"GENERAL";"TAB2",#N/A,TRUE,"GENERAL";"TAB3",#N/A,TRUE,"GENERAL";"TAB4",#N/A,TRUE,"GENERAL";"TAB5",#N/A,TRUE,"GENERAL"}</definedName>
    <definedName name="jtyry" localSheetId="3" hidden="1">{"TAB1",#N/A,TRUE,"GENERAL";"TAB2",#N/A,TRUE,"GENERAL";"TAB3",#N/A,TRUE,"GENERAL";"TAB4",#N/A,TRUE,"GENERAL";"TAB5",#N/A,TRUE,"GENERAL"}</definedName>
    <definedName name="jtyry" localSheetId="4" hidden="1">{"TAB1",#N/A,TRUE,"GENERAL";"TAB2",#N/A,TRUE,"GENERAL";"TAB3",#N/A,TRUE,"GENERAL";"TAB4",#N/A,TRUE,"GENERAL";"TAB5",#N/A,TRUE,"GENERAL"}</definedName>
    <definedName name="jtyry" localSheetId="5" hidden="1">{"TAB1",#N/A,TRUE,"GENERAL";"TAB2",#N/A,TRUE,"GENERAL";"TAB3",#N/A,TRUE,"GENERAL";"TAB4",#N/A,TRUE,"GENERAL";"TAB5",#N/A,TRUE,"GENERAL"}</definedName>
    <definedName name="jtyry" localSheetId="8" hidden="1">{"TAB1",#N/A,TRUE,"GENERAL";"TAB2",#N/A,TRUE,"GENERAL";"TAB3",#N/A,TRUE,"GENERAL";"TAB4",#N/A,TRUE,"GENERAL";"TAB5",#N/A,TRUE,"GENERAL"}</definedName>
    <definedName name="jtyry" localSheetId="16" hidden="1">{"TAB1",#N/A,TRUE,"GENERAL";"TAB2",#N/A,TRUE,"GENERAL";"TAB3",#N/A,TRUE,"GENERAL";"TAB4",#N/A,TRUE,"GENERAL";"TAB5",#N/A,TRUE,"GENERAL"}</definedName>
    <definedName name="jtyry" localSheetId="17" hidden="1">{"TAB1",#N/A,TRUE,"GENERAL";"TAB2",#N/A,TRUE,"GENERAL";"TAB3",#N/A,TRUE,"GENERAL";"TAB4",#N/A,TRUE,"GENERAL";"TAB5",#N/A,TRUE,"GENERAL"}</definedName>
    <definedName name="jtyry" localSheetId="18" hidden="1">{"TAB1",#N/A,TRUE,"GENERAL";"TAB2",#N/A,TRUE,"GENERAL";"TAB3",#N/A,TRUE,"GENERAL";"TAB4",#N/A,TRUE,"GENERAL";"TAB5",#N/A,TRUE,"GENERAL"}</definedName>
    <definedName name="jtyry" localSheetId="1" hidden="1">{"TAB1",#N/A,TRUE,"GENERAL";"TAB2",#N/A,TRUE,"GENERAL";"TAB3",#N/A,TRUE,"GENERAL";"TAB4",#N/A,TRUE,"GENERAL";"TAB5",#N/A,TRUE,"GENERAL"}</definedName>
    <definedName name="jtyry" hidden="1">{"TAB1",#N/A,TRUE,"GENERAL";"TAB2",#N/A,TRUE,"GENERAL";"TAB3",#N/A,TRUE,"GENERAL";"TAB4",#N/A,TRUE,"GENERAL";"TAB5",#N/A,TRUE,"GENERAL"}</definedName>
    <definedName name="juan" localSheetId="1">#REF!</definedName>
    <definedName name="juan">#REF!</definedName>
    <definedName name="jui">#REF!</definedName>
    <definedName name="juj" localSheetId="2" hidden="1">{"via1",#N/A,TRUE,"general";"via2",#N/A,TRUE,"general";"via3",#N/A,TRUE,"general"}</definedName>
    <definedName name="juj" localSheetId="3" hidden="1">{"via1",#N/A,TRUE,"general";"via2",#N/A,TRUE,"general";"via3",#N/A,TRUE,"general"}</definedName>
    <definedName name="juj" localSheetId="4" hidden="1">{"via1",#N/A,TRUE,"general";"via2",#N/A,TRUE,"general";"via3",#N/A,TRUE,"general"}</definedName>
    <definedName name="juj" localSheetId="5" hidden="1">{"via1",#N/A,TRUE,"general";"via2",#N/A,TRUE,"general";"via3",#N/A,TRUE,"general"}</definedName>
    <definedName name="juj" localSheetId="8" hidden="1">{"via1",#N/A,TRUE,"general";"via2",#N/A,TRUE,"general";"via3",#N/A,TRUE,"general"}</definedName>
    <definedName name="juj" localSheetId="16" hidden="1">{"via1",#N/A,TRUE,"general";"via2",#N/A,TRUE,"general";"via3",#N/A,TRUE,"general"}</definedName>
    <definedName name="juj" localSheetId="17" hidden="1">{"via1",#N/A,TRUE,"general";"via2",#N/A,TRUE,"general";"via3",#N/A,TRUE,"general"}</definedName>
    <definedName name="juj" localSheetId="18" hidden="1">{"via1",#N/A,TRUE,"general";"via2",#N/A,TRUE,"general";"via3",#N/A,TRUE,"general"}</definedName>
    <definedName name="juj" localSheetId="1" hidden="1">{"via1",#N/A,TRUE,"general";"via2",#N/A,TRUE,"general";"via3",#N/A,TRUE,"general"}</definedName>
    <definedName name="juj" hidden="1">{"via1",#N/A,TRUE,"general";"via2",#N/A,TRUE,"general";"via3",#N/A,TRUE,"general"}</definedName>
    <definedName name="jujcx" localSheetId="2" hidden="1">{"via1",#N/A,TRUE,"general";"via2",#N/A,TRUE,"general";"via3",#N/A,TRUE,"general"}</definedName>
    <definedName name="jujcx" localSheetId="3" hidden="1">{"via1",#N/A,TRUE,"general";"via2",#N/A,TRUE,"general";"via3",#N/A,TRUE,"general"}</definedName>
    <definedName name="jujcx" localSheetId="4" hidden="1">{"via1",#N/A,TRUE,"general";"via2",#N/A,TRUE,"general";"via3",#N/A,TRUE,"general"}</definedName>
    <definedName name="jujcx" localSheetId="5" hidden="1">{"via1",#N/A,TRUE,"general";"via2",#N/A,TRUE,"general";"via3",#N/A,TRUE,"general"}</definedName>
    <definedName name="jujcx" localSheetId="8" hidden="1">{"via1",#N/A,TRUE,"general";"via2",#N/A,TRUE,"general";"via3",#N/A,TRUE,"general"}</definedName>
    <definedName name="jujcx" localSheetId="16" hidden="1">{"via1",#N/A,TRUE,"general";"via2",#N/A,TRUE,"general";"via3",#N/A,TRUE,"general"}</definedName>
    <definedName name="jujcx" localSheetId="17" hidden="1">{"via1",#N/A,TRUE,"general";"via2",#N/A,TRUE,"general";"via3",#N/A,TRUE,"general"}</definedName>
    <definedName name="jujcx" localSheetId="18" hidden="1">{"via1",#N/A,TRUE,"general";"via2",#N/A,TRUE,"general";"via3",#N/A,TRUE,"general"}</definedName>
    <definedName name="jujcx" localSheetId="1" hidden="1">{"via1",#N/A,TRUE,"general";"via2",#N/A,TRUE,"general";"via3",#N/A,TRUE,"general"}</definedName>
    <definedName name="jujcx" hidden="1">{"via1",#N/A,TRUE,"general";"via2",#N/A,TRUE,"general";"via3",#N/A,TRUE,"general"}</definedName>
    <definedName name="jujuj" localSheetId="2" hidden="1">{"via1",#N/A,TRUE,"general";"via2",#N/A,TRUE,"general";"via3",#N/A,TRUE,"general"}</definedName>
    <definedName name="jujuj" localSheetId="3" hidden="1">{"via1",#N/A,TRUE,"general";"via2",#N/A,TRUE,"general";"via3",#N/A,TRUE,"general"}</definedName>
    <definedName name="jujuj" localSheetId="4" hidden="1">{"via1",#N/A,TRUE,"general";"via2",#N/A,TRUE,"general";"via3",#N/A,TRUE,"general"}</definedName>
    <definedName name="jujuj" localSheetId="5" hidden="1">{"via1",#N/A,TRUE,"general";"via2",#N/A,TRUE,"general";"via3",#N/A,TRUE,"general"}</definedName>
    <definedName name="jujuj" localSheetId="8" hidden="1">{"via1",#N/A,TRUE,"general";"via2",#N/A,TRUE,"general";"via3",#N/A,TRUE,"general"}</definedName>
    <definedName name="jujuj" localSheetId="16" hidden="1">{"via1",#N/A,TRUE,"general";"via2",#N/A,TRUE,"general";"via3",#N/A,TRUE,"general"}</definedName>
    <definedName name="jujuj" localSheetId="17" hidden="1">{"via1",#N/A,TRUE,"general";"via2",#N/A,TRUE,"general";"via3",#N/A,TRUE,"general"}</definedName>
    <definedName name="jujuj" localSheetId="18" hidden="1">{"via1",#N/A,TRUE,"general";"via2",#N/A,TRUE,"general";"via3",#N/A,TRUE,"general"}</definedName>
    <definedName name="jujuj" localSheetId="1" hidden="1">{"via1",#N/A,TRUE,"general";"via2",#N/A,TRUE,"general";"via3",#N/A,TRUE,"general"}</definedName>
    <definedName name="jujuj" hidden="1">{"via1",#N/A,TRUE,"general";"via2",#N/A,TRUE,"general";"via3",#N/A,TRUE,"general"}</definedName>
    <definedName name="jujujuju" localSheetId="2" hidden="1">{"TAB1",#N/A,TRUE,"GENERAL";"TAB2",#N/A,TRUE,"GENERAL";"TAB3",#N/A,TRUE,"GENERAL";"TAB4",#N/A,TRUE,"GENERAL";"TAB5",#N/A,TRUE,"GENERAL"}</definedName>
    <definedName name="jujujuju" localSheetId="3" hidden="1">{"TAB1",#N/A,TRUE,"GENERAL";"TAB2",#N/A,TRUE,"GENERAL";"TAB3",#N/A,TRUE,"GENERAL";"TAB4",#N/A,TRUE,"GENERAL";"TAB5",#N/A,TRUE,"GENERAL"}</definedName>
    <definedName name="jujujuju" localSheetId="4" hidden="1">{"TAB1",#N/A,TRUE,"GENERAL";"TAB2",#N/A,TRUE,"GENERAL";"TAB3",#N/A,TRUE,"GENERAL";"TAB4",#N/A,TRUE,"GENERAL";"TAB5",#N/A,TRUE,"GENERAL"}</definedName>
    <definedName name="jujujuju" localSheetId="5" hidden="1">{"TAB1",#N/A,TRUE,"GENERAL";"TAB2",#N/A,TRUE,"GENERAL";"TAB3",#N/A,TRUE,"GENERAL";"TAB4",#N/A,TRUE,"GENERAL";"TAB5",#N/A,TRUE,"GENERAL"}</definedName>
    <definedName name="jujujuju" localSheetId="8" hidden="1">{"TAB1",#N/A,TRUE,"GENERAL";"TAB2",#N/A,TRUE,"GENERAL";"TAB3",#N/A,TRUE,"GENERAL";"TAB4",#N/A,TRUE,"GENERAL";"TAB5",#N/A,TRUE,"GENERAL"}</definedName>
    <definedName name="jujujuju" localSheetId="16" hidden="1">{"TAB1",#N/A,TRUE,"GENERAL";"TAB2",#N/A,TRUE,"GENERAL";"TAB3",#N/A,TRUE,"GENERAL";"TAB4",#N/A,TRUE,"GENERAL";"TAB5",#N/A,TRUE,"GENERAL"}</definedName>
    <definedName name="jujujuju" localSheetId="17" hidden="1">{"TAB1",#N/A,TRUE,"GENERAL";"TAB2",#N/A,TRUE,"GENERAL";"TAB3",#N/A,TRUE,"GENERAL";"TAB4",#N/A,TRUE,"GENERAL";"TAB5",#N/A,TRUE,"GENERAL"}</definedName>
    <definedName name="jujujuju" localSheetId="18" hidden="1">{"TAB1",#N/A,TRUE,"GENERAL";"TAB2",#N/A,TRUE,"GENERAL";"TAB3",#N/A,TRUE,"GENERAL";"TAB4",#N/A,TRUE,"GENERAL";"TAB5",#N/A,TRUE,"GENERAL"}</definedName>
    <definedName name="jujujuju" localSheetId="1" hidden="1">{"TAB1",#N/A,TRUE,"GENERAL";"TAB2",#N/A,TRUE,"GENERAL";"TAB3",#N/A,TRUE,"GENERAL";"TAB4",#N/A,TRUE,"GENERAL";"TAB5",#N/A,TRUE,"GENERAL"}</definedName>
    <definedName name="jujujuju" hidden="1">{"TAB1",#N/A,TRUE,"GENERAL";"TAB2",#N/A,TRUE,"GENERAL";"TAB3",#N/A,TRUE,"GENERAL";"TAB4",#N/A,TRUE,"GENERAL";"TAB5",#N/A,TRUE,"GENERAL"}</definedName>
    <definedName name="JUL">#REF!</definedName>
    <definedName name="JulAgo">'[153]Jul-Ago'!$A$12:$H$29</definedName>
    <definedName name="JulAgo_C">'[203]Jul-Ago'!$A$30:$H$45</definedName>
    <definedName name="jun" localSheetId="1">#REF!</definedName>
    <definedName name="JUN">#REF!</definedName>
    <definedName name="juuuhb" localSheetId="2" hidden="1">{"TAB1",#N/A,TRUE,"GENERAL";"TAB2",#N/A,TRUE,"GENERAL";"TAB3",#N/A,TRUE,"GENERAL";"TAB4",#N/A,TRUE,"GENERAL";"TAB5",#N/A,TRUE,"GENERAL"}</definedName>
    <definedName name="juuuhb" localSheetId="3" hidden="1">{"TAB1",#N/A,TRUE,"GENERAL";"TAB2",#N/A,TRUE,"GENERAL";"TAB3",#N/A,TRUE,"GENERAL";"TAB4",#N/A,TRUE,"GENERAL";"TAB5",#N/A,TRUE,"GENERAL"}</definedName>
    <definedName name="juuuhb" localSheetId="4" hidden="1">{"TAB1",#N/A,TRUE,"GENERAL";"TAB2",#N/A,TRUE,"GENERAL";"TAB3",#N/A,TRUE,"GENERAL";"TAB4",#N/A,TRUE,"GENERAL";"TAB5",#N/A,TRUE,"GENERAL"}</definedName>
    <definedName name="juuuhb" localSheetId="5" hidden="1">{"TAB1",#N/A,TRUE,"GENERAL";"TAB2",#N/A,TRUE,"GENERAL";"TAB3",#N/A,TRUE,"GENERAL";"TAB4",#N/A,TRUE,"GENERAL";"TAB5",#N/A,TRUE,"GENERAL"}</definedName>
    <definedName name="juuuhb" localSheetId="8" hidden="1">{"TAB1",#N/A,TRUE,"GENERAL";"TAB2",#N/A,TRUE,"GENERAL";"TAB3",#N/A,TRUE,"GENERAL";"TAB4",#N/A,TRUE,"GENERAL";"TAB5",#N/A,TRUE,"GENERAL"}</definedName>
    <definedName name="juuuhb" localSheetId="16" hidden="1">{"TAB1",#N/A,TRUE,"GENERAL";"TAB2",#N/A,TRUE,"GENERAL";"TAB3",#N/A,TRUE,"GENERAL";"TAB4",#N/A,TRUE,"GENERAL";"TAB5",#N/A,TRUE,"GENERAL"}</definedName>
    <definedName name="juuuhb" localSheetId="17" hidden="1">{"TAB1",#N/A,TRUE,"GENERAL";"TAB2",#N/A,TRUE,"GENERAL";"TAB3",#N/A,TRUE,"GENERAL";"TAB4",#N/A,TRUE,"GENERAL";"TAB5",#N/A,TRUE,"GENERAL"}</definedName>
    <definedName name="juuuhb" localSheetId="18" hidden="1">{"TAB1",#N/A,TRUE,"GENERAL";"TAB2",#N/A,TRUE,"GENERAL";"TAB3",#N/A,TRUE,"GENERAL";"TAB4",#N/A,TRUE,"GENERAL";"TAB5",#N/A,TRUE,"GENERAL"}</definedName>
    <definedName name="juuuhb" localSheetId="1" hidden="1">{"TAB1",#N/A,TRUE,"GENERAL";"TAB2",#N/A,TRUE,"GENERAL";"TAB3",#N/A,TRUE,"GENERAL";"TAB4",#N/A,TRUE,"GENERAL";"TAB5",#N/A,TRUE,"GENERAL"}</definedName>
    <definedName name="juuuhb" hidden="1">{"TAB1",#N/A,TRUE,"GENERAL";"TAB2",#N/A,TRUE,"GENERAL";"TAB3",#N/A,TRUE,"GENERAL";"TAB4",#N/A,TRUE,"GENERAL";"TAB5",#N/A,TRUE,"GENERAL"}</definedName>
    <definedName name="juy">#REF!</definedName>
    <definedName name="jvv" localSheetId="1">#REF!</definedName>
    <definedName name="jvv">#REF!</definedName>
    <definedName name="jyjt7" localSheetId="2" hidden="1">{"via1",#N/A,TRUE,"general";"via2",#N/A,TRUE,"general";"via3",#N/A,TRUE,"general"}</definedName>
    <definedName name="jyjt7" localSheetId="3" hidden="1">{"via1",#N/A,TRUE,"general";"via2",#N/A,TRUE,"general";"via3",#N/A,TRUE,"general"}</definedName>
    <definedName name="jyjt7" localSheetId="4" hidden="1">{"via1",#N/A,TRUE,"general";"via2",#N/A,TRUE,"general";"via3",#N/A,TRUE,"general"}</definedName>
    <definedName name="jyjt7" localSheetId="5" hidden="1">{"via1",#N/A,TRUE,"general";"via2",#N/A,TRUE,"general";"via3",#N/A,TRUE,"general"}</definedName>
    <definedName name="jyjt7" localSheetId="8" hidden="1">{"via1",#N/A,TRUE,"general";"via2",#N/A,TRUE,"general";"via3",#N/A,TRUE,"general"}</definedName>
    <definedName name="jyjt7" localSheetId="16" hidden="1">{"via1",#N/A,TRUE,"general";"via2",#N/A,TRUE,"general";"via3",#N/A,TRUE,"general"}</definedName>
    <definedName name="jyjt7" localSheetId="17" hidden="1">{"via1",#N/A,TRUE,"general";"via2",#N/A,TRUE,"general";"via3",#N/A,TRUE,"general"}</definedName>
    <definedName name="jyjt7" localSheetId="18" hidden="1">{"via1",#N/A,TRUE,"general";"via2",#N/A,TRUE,"general";"via3",#N/A,TRUE,"general"}</definedName>
    <definedName name="jyjt7" localSheetId="1" hidden="1">{"via1",#N/A,TRUE,"general";"via2",#N/A,TRUE,"general";"via3",#N/A,TRUE,"general"}</definedName>
    <definedName name="jyjt7" hidden="1">{"via1",#N/A,TRUE,"general";"via2",#N/A,TRUE,"general";"via3",#N/A,TRUE,"general"}</definedName>
    <definedName name="jyt" localSheetId="2" hidden="1">{"via1",#N/A,TRUE,"general";"via2",#N/A,TRUE,"general";"via3",#N/A,TRUE,"general"}</definedName>
    <definedName name="jyt" localSheetId="3" hidden="1">{"via1",#N/A,TRUE,"general";"via2",#N/A,TRUE,"general";"via3",#N/A,TRUE,"general"}</definedName>
    <definedName name="jyt" localSheetId="4" hidden="1">{"via1",#N/A,TRUE,"general";"via2",#N/A,TRUE,"general";"via3",#N/A,TRUE,"general"}</definedName>
    <definedName name="jyt" localSheetId="5" hidden="1">{"via1",#N/A,TRUE,"general";"via2",#N/A,TRUE,"general";"via3",#N/A,TRUE,"general"}</definedName>
    <definedName name="jyt" localSheetId="8" hidden="1">{"via1",#N/A,TRUE,"general";"via2",#N/A,TRUE,"general";"via3",#N/A,TRUE,"general"}</definedName>
    <definedName name="jyt" localSheetId="16" hidden="1">{"via1",#N/A,TRUE,"general";"via2",#N/A,TRUE,"general";"via3",#N/A,TRUE,"general"}</definedName>
    <definedName name="jyt" localSheetId="17" hidden="1">{"via1",#N/A,TRUE,"general";"via2",#N/A,TRUE,"general";"via3",#N/A,TRUE,"general"}</definedName>
    <definedName name="jyt" localSheetId="18" hidden="1">{"via1",#N/A,TRUE,"general";"via2",#N/A,TRUE,"general";"via3",#N/A,TRUE,"general"}</definedName>
    <definedName name="jyt" localSheetId="1" hidden="1">{"via1",#N/A,TRUE,"general";"via2",#N/A,TRUE,"general";"via3",#N/A,TRUE,"general"}</definedName>
    <definedName name="jyt" hidden="1">{"via1",#N/A,TRUE,"general";"via2",#N/A,TRUE,"general";"via3",#N/A,TRUE,"general"}</definedName>
    <definedName name="jytj" localSheetId="2" hidden="1">{"via1",#N/A,TRUE,"general";"via2",#N/A,TRUE,"general";"via3",#N/A,TRUE,"general"}</definedName>
    <definedName name="jytj" localSheetId="3" hidden="1">{"via1",#N/A,TRUE,"general";"via2",#N/A,TRUE,"general";"via3",#N/A,TRUE,"general"}</definedName>
    <definedName name="jytj" localSheetId="4" hidden="1">{"via1",#N/A,TRUE,"general";"via2",#N/A,TRUE,"general";"via3",#N/A,TRUE,"general"}</definedName>
    <definedName name="jytj" localSheetId="5" hidden="1">{"via1",#N/A,TRUE,"general";"via2",#N/A,TRUE,"general";"via3",#N/A,TRUE,"general"}</definedName>
    <definedName name="jytj" localSheetId="8" hidden="1">{"via1",#N/A,TRUE,"general";"via2",#N/A,TRUE,"general";"via3",#N/A,TRUE,"general"}</definedName>
    <definedName name="jytj" localSheetId="16" hidden="1">{"via1",#N/A,TRUE,"general";"via2",#N/A,TRUE,"general";"via3",#N/A,TRUE,"general"}</definedName>
    <definedName name="jytj" localSheetId="17" hidden="1">{"via1",#N/A,TRUE,"general";"via2",#N/A,TRUE,"general";"via3",#N/A,TRUE,"general"}</definedName>
    <definedName name="jytj" localSheetId="18" hidden="1">{"via1",#N/A,TRUE,"general";"via2",#N/A,TRUE,"general";"via3",#N/A,TRUE,"general"}</definedName>
    <definedName name="jytj" localSheetId="1" hidden="1">{"via1",#N/A,TRUE,"general";"via2",#N/A,TRUE,"general";"via3",#N/A,TRUE,"general"}</definedName>
    <definedName name="jytj" hidden="1">{"via1",#N/A,TRUE,"general";"via2",#N/A,TRUE,"general";"via3",#N/A,TRUE,"general"}</definedName>
    <definedName name="jyuju" localSheetId="2" hidden="1">{"via1",#N/A,TRUE,"general";"via2",#N/A,TRUE,"general";"via3",#N/A,TRUE,"general"}</definedName>
    <definedName name="jyuju" localSheetId="3" hidden="1">{"via1",#N/A,TRUE,"general";"via2",#N/A,TRUE,"general";"via3",#N/A,TRUE,"general"}</definedName>
    <definedName name="jyuju" localSheetId="4" hidden="1">{"via1",#N/A,TRUE,"general";"via2",#N/A,TRUE,"general";"via3",#N/A,TRUE,"general"}</definedName>
    <definedName name="jyuju" localSheetId="5" hidden="1">{"via1",#N/A,TRUE,"general";"via2",#N/A,TRUE,"general";"via3",#N/A,TRUE,"general"}</definedName>
    <definedName name="jyuju" localSheetId="8" hidden="1">{"via1",#N/A,TRUE,"general";"via2",#N/A,TRUE,"general";"via3",#N/A,TRUE,"general"}</definedName>
    <definedName name="jyuju" localSheetId="16" hidden="1">{"via1",#N/A,TRUE,"general";"via2",#N/A,TRUE,"general";"via3",#N/A,TRUE,"general"}</definedName>
    <definedName name="jyuju" localSheetId="17" hidden="1">{"via1",#N/A,TRUE,"general";"via2",#N/A,TRUE,"general";"via3",#N/A,TRUE,"general"}</definedName>
    <definedName name="jyuju" localSheetId="18" hidden="1">{"via1",#N/A,TRUE,"general";"via2",#N/A,TRUE,"general";"via3",#N/A,TRUE,"general"}</definedName>
    <definedName name="jyuju" localSheetId="1" hidden="1">{"via1",#N/A,TRUE,"general";"via2",#N/A,TRUE,"general";"via3",#N/A,TRUE,"general"}</definedName>
    <definedName name="jyuju" hidden="1">{"via1",#N/A,TRUE,"general";"via2",#N/A,TRUE,"general";"via3",#N/A,TRUE,"general"}</definedName>
    <definedName name="jyujyuj" localSheetId="2" hidden="1">{"via1",#N/A,TRUE,"general";"via2",#N/A,TRUE,"general";"via3",#N/A,TRUE,"general"}</definedName>
    <definedName name="jyujyuj" localSheetId="3" hidden="1">{"via1",#N/A,TRUE,"general";"via2",#N/A,TRUE,"general";"via3",#N/A,TRUE,"general"}</definedName>
    <definedName name="jyujyuj" localSheetId="4" hidden="1">{"via1",#N/A,TRUE,"general";"via2",#N/A,TRUE,"general";"via3",#N/A,TRUE,"general"}</definedName>
    <definedName name="jyujyuj" localSheetId="5" hidden="1">{"via1",#N/A,TRUE,"general";"via2",#N/A,TRUE,"general";"via3",#N/A,TRUE,"general"}</definedName>
    <definedName name="jyujyuj" localSheetId="8" hidden="1">{"via1",#N/A,TRUE,"general";"via2",#N/A,TRUE,"general";"via3",#N/A,TRUE,"general"}</definedName>
    <definedName name="jyujyuj" localSheetId="16" hidden="1">{"via1",#N/A,TRUE,"general";"via2",#N/A,TRUE,"general";"via3",#N/A,TRUE,"general"}</definedName>
    <definedName name="jyujyuj" localSheetId="17" hidden="1">{"via1",#N/A,TRUE,"general";"via2",#N/A,TRUE,"general";"via3",#N/A,TRUE,"general"}</definedName>
    <definedName name="jyujyuj" localSheetId="18" hidden="1">{"via1",#N/A,TRUE,"general";"via2",#N/A,TRUE,"general";"via3",#N/A,TRUE,"general"}</definedName>
    <definedName name="jyujyuj" localSheetId="1" hidden="1">{"via1",#N/A,TRUE,"general";"via2",#N/A,TRUE,"general";"via3",#N/A,TRUE,"general"}</definedName>
    <definedName name="jyujyuj" hidden="1">{"via1",#N/A,TRUE,"general";"via2",#N/A,TRUE,"general";"via3",#N/A,TRUE,"general"}</definedName>
    <definedName name="k">#REF!</definedName>
    <definedName name="K0F1" localSheetId="1">#REF!</definedName>
    <definedName name="K0F1">#REF!</definedName>
    <definedName name="K0F2" localSheetId="1">#REF!</definedName>
    <definedName name="K0F2">#REF!</definedName>
    <definedName name="K10ALO" localSheetId="1">#REF!</definedName>
    <definedName name="K10ALO">#REF!</definedName>
    <definedName name="K11ALO" localSheetId="1">#REF!</definedName>
    <definedName name="K11ALO">#REF!</definedName>
    <definedName name="K1F1" localSheetId="1">#REF!</definedName>
    <definedName name="K1F1">#REF!</definedName>
    <definedName name="K1F2" localSheetId="1">#REF!</definedName>
    <definedName name="K1F2">#REF!</definedName>
    <definedName name="K2F1" localSheetId="1">#REF!</definedName>
    <definedName name="K2F1">#REF!</definedName>
    <definedName name="K2F2" localSheetId="1">#REF!</definedName>
    <definedName name="K2F2">#REF!</definedName>
    <definedName name="K3F1" localSheetId="1">#REF!</definedName>
    <definedName name="K3F1">#REF!</definedName>
    <definedName name="K3F2" localSheetId="1">#REF!</definedName>
    <definedName name="K3F2">#REF!</definedName>
    <definedName name="K4F1" localSheetId="1">#REF!</definedName>
    <definedName name="K4F1">#REF!</definedName>
    <definedName name="K4F2" localSheetId="1">#REF!</definedName>
    <definedName name="K4F2">#REF!</definedName>
    <definedName name="K5F1" localSheetId="1">#REF!</definedName>
    <definedName name="K5F1">#REF!</definedName>
    <definedName name="K5F2" localSheetId="1">#REF!</definedName>
    <definedName name="K5F2">#REF!</definedName>
    <definedName name="K6F1" localSheetId="1">#REF!</definedName>
    <definedName name="K6F1">#REF!</definedName>
    <definedName name="K6F2" localSheetId="1">#REF!</definedName>
    <definedName name="K6F2">#REF!</definedName>
    <definedName name="k6f3" localSheetId="1">#REF!</definedName>
    <definedName name="k6f3">#REF!</definedName>
    <definedName name="K7F1" localSheetId="1">#REF!</definedName>
    <definedName name="K7F1">#REF!</definedName>
    <definedName name="K7F2" localSheetId="1">#REF!</definedName>
    <definedName name="K7F2">#REF!</definedName>
    <definedName name="K8ALO" localSheetId="1">#REF!</definedName>
    <definedName name="K8ALO">#REF!</definedName>
    <definedName name="K8F1" localSheetId="1">#REF!</definedName>
    <definedName name="K8F1">#REF!</definedName>
    <definedName name="K8F2" localSheetId="1">#REF!</definedName>
    <definedName name="K8F2">#REF!</definedName>
    <definedName name="K9ALO" localSheetId="1">#REF!</definedName>
    <definedName name="K9ALO">#REF!</definedName>
    <definedName name="ka">#REF!</definedName>
    <definedName name="KAKAKA" localSheetId="1">#REF!</definedName>
    <definedName name="KAKAKA">#REF!</definedName>
    <definedName name="Kennwort">[204]Auftragsprofil!$D$5</definedName>
    <definedName name="KFOBUS">#REF!</definedName>
    <definedName name="KHGGH" localSheetId="2" hidden="1">{"via1",#N/A,TRUE,"general";"via2",#N/A,TRUE,"general";"via3",#N/A,TRUE,"general"}</definedName>
    <definedName name="KHGGH" localSheetId="3" hidden="1">{"via1",#N/A,TRUE,"general";"via2",#N/A,TRUE,"general";"via3",#N/A,TRUE,"general"}</definedName>
    <definedName name="KHGGH" localSheetId="4" hidden="1">{"via1",#N/A,TRUE,"general";"via2",#N/A,TRUE,"general";"via3",#N/A,TRUE,"general"}</definedName>
    <definedName name="KHGGH" localSheetId="5" hidden="1">{"via1",#N/A,TRUE,"general";"via2",#N/A,TRUE,"general";"via3",#N/A,TRUE,"general"}</definedName>
    <definedName name="KHGGH" localSheetId="8" hidden="1">{"via1",#N/A,TRUE,"general";"via2",#N/A,TRUE,"general";"via3",#N/A,TRUE,"general"}</definedName>
    <definedName name="KHGGH" localSheetId="16" hidden="1">{"via1",#N/A,TRUE,"general";"via2",#N/A,TRUE,"general";"via3",#N/A,TRUE,"general"}</definedName>
    <definedName name="KHGGH" localSheetId="17" hidden="1">{"via1",#N/A,TRUE,"general";"via2",#N/A,TRUE,"general";"via3",#N/A,TRUE,"general"}</definedName>
    <definedName name="KHGGH" localSheetId="18" hidden="1">{"via1",#N/A,TRUE,"general";"via2",#N/A,TRUE,"general";"via3",#N/A,TRUE,"general"}</definedName>
    <definedName name="KHGGH" localSheetId="1" hidden="1">{"via1",#N/A,TRUE,"general";"via2",#N/A,TRUE,"general";"via3",#N/A,TRUE,"general"}</definedName>
    <definedName name="KHGGH" hidden="1">{"via1",#N/A,TRUE,"general";"via2",#N/A,TRUE,"general";"via3",#N/A,TRUE,"general"}</definedName>
    <definedName name="khjk7" localSheetId="2" hidden="1">{"TAB1",#N/A,TRUE,"GENERAL";"TAB2",#N/A,TRUE,"GENERAL";"TAB3",#N/A,TRUE,"GENERAL";"TAB4",#N/A,TRUE,"GENERAL";"TAB5",#N/A,TRUE,"GENERAL"}</definedName>
    <definedName name="khjk7" localSheetId="3" hidden="1">{"TAB1",#N/A,TRUE,"GENERAL";"TAB2",#N/A,TRUE,"GENERAL";"TAB3",#N/A,TRUE,"GENERAL";"TAB4",#N/A,TRUE,"GENERAL";"TAB5",#N/A,TRUE,"GENERAL"}</definedName>
    <definedName name="khjk7" localSheetId="4" hidden="1">{"TAB1",#N/A,TRUE,"GENERAL";"TAB2",#N/A,TRUE,"GENERAL";"TAB3",#N/A,TRUE,"GENERAL";"TAB4",#N/A,TRUE,"GENERAL";"TAB5",#N/A,TRUE,"GENERAL"}</definedName>
    <definedName name="khjk7" localSheetId="5" hidden="1">{"TAB1",#N/A,TRUE,"GENERAL";"TAB2",#N/A,TRUE,"GENERAL";"TAB3",#N/A,TRUE,"GENERAL";"TAB4",#N/A,TRUE,"GENERAL";"TAB5",#N/A,TRUE,"GENERAL"}</definedName>
    <definedName name="khjk7" localSheetId="8" hidden="1">{"TAB1",#N/A,TRUE,"GENERAL";"TAB2",#N/A,TRUE,"GENERAL";"TAB3",#N/A,TRUE,"GENERAL";"TAB4",#N/A,TRUE,"GENERAL";"TAB5",#N/A,TRUE,"GENERAL"}</definedName>
    <definedName name="khjk7" localSheetId="16" hidden="1">{"TAB1",#N/A,TRUE,"GENERAL";"TAB2",#N/A,TRUE,"GENERAL";"TAB3",#N/A,TRUE,"GENERAL";"TAB4",#N/A,TRUE,"GENERAL";"TAB5",#N/A,TRUE,"GENERAL"}</definedName>
    <definedName name="khjk7" localSheetId="17" hidden="1">{"TAB1",#N/A,TRUE,"GENERAL";"TAB2",#N/A,TRUE,"GENERAL";"TAB3",#N/A,TRUE,"GENERAL";"TAB4",#N/A,TRUE,"GENERAL";"TAB5",#N/A,TRUE,"GENERAL"}</definedName>
    <definedName name="khjk7" localSheetId="18" hidden="1">{"TAB1",#N/A,TRUE,"GENERAL";"TAB2",#N/A,TRUE,"GENERAL";"TAB3",#N/A,TRUE,"GENERAL";"TAB4",#N/A,TRUE,"GENERAL";"TAB5",#N/A,TRUE,"GENERAL"}</definedName>
    <definedName name="khjk7" localSheetId="1" hidden="1">{"TAB1",#N/A,TRUE,"GENERAL";"TAB2",#N/A,TRUE,"GENERAL";"TAB3",#N/A,TRUE,"GENERAL";"TAB4",#N/A,TRUE,"GENERAL";"TAB5",#N/A,TRUE,"GENERAL"}</definedName>
    <definedName name="khjk7" hidden="1">{"TAB1",#N/A,TRUE,"GENERAL";"TAB2",#N/A,TRUE,"GENERAL";"TAB3",#N/A,TRUE,"GENERAL";"TAB4",#N/A,TRUE,"GENERAL";"TAB5",#N/A,TRUE,"GENERAL"}</definedName>
    <definedName name="ki">#REF!</definedName>
    <definedName name="kikik" localSheetId="2" hidden="1">{"via1",#N/A,TRUE,"general";"via2",#N/A,TRUE,"general";"via3",#N/A,TRUE,"general"}</definedName>
    <definedName name="kikik" localSheetId="3" hidden="1">{"via1",#N/A,TRUE,"general";"via2",#N/A,TRUE,"general";"via3",#N/A,TRUE,"general"}</definedName>
    <definedName name="kikik" localSheetId="4" hidden="1">{"via1",#N/A,TRUE,"general";"via2",#N/A,TRUE,"general";"via3",#N/A,TRUE,"general"}</definedName>
    <definedName name="kikik" localSheetId="5" hidden="1">{"via1",#N/A,TRUE,"general";"via2",#N/A,TRUE,"general";"via3",#N/A,TRUE,"general"}</definedName>
    <definedName name="kikik" localSheetId="8" hidden="1">{"via1",#N/A,TRUE,"general";"via2",#N/A,TRUE,"general";"via3",#N/A,TRUE,"general"}</definedName>
    <definedName name="kikik" localSheetId="16" hidden="1">{"via1",#N/A,TRUE,"general";"via2",#N/A,TRUE,"general";"via3",#N/A,TRUE,"general"}</definedName>
    <definedName name="kikik" localSheetId="17" hidden="1">{"via1",#N/A,TRUE,"general";"via2",#N/A,TRUE,"general";"via3",#N/A,TRUE,"general"}</definedName>
    <definedName name="kikik" localSheetId="18" hidden="1">{"via1",#N/A,TRUE,"general";"via2",#N/A,TRUE,"general";"via3",#N/A,TRUE,"general"}</definedName>
    <definedName name="kikik" localSheetId="1" hidden="1">{"via1",#N/A,TRUE,"general";"via2",#N/A,TRUE,"general";"via3",#N/A,TRUE,"general"}</definedName>
    <definedName name="kikik" hidden="1">{"via1",#N/A,TRUE,"general";"via2",#N/A,TRUE,"general";"via3",#N/A,TRUE,"general"}</definedName>
    <definedName name="kio">#REF!</definedName>
    <definedName name="kip">#REF!</definedName>
    <definedName name="KJH">#REF!</definedName>
    <definedName name="kjhkd" localSheetId="2" hidden="1">{"via1",#N/A,TRUE,"general";"via2",#N/A,TRUE,"general";"via3",#N/A,TRUE,"general"}</definedName>
    <definedName name="kjhkd" localSheetId="3" hidden="1">{"via1",#N/A,TRUE,"general";"via2",#N/A,TRUE,"general";"via3",#N/A,TRUE,"general"}</definedName>
    <definedName name="kjhkd" localSheetId="4" hidden="1">{"via1",#N/A,TRUE,"general";"via2",#N/A,TRUE,"general";"via3",#N/A,TRUE,"general"}</definedName>
    <definedName name="kjhkd" localSheetId="5" hidden="1">{"via1",#N/A,TRUE,"general";"via2",#N/A,TRUE,"general";"via3",#N/A,TRUE,"general"}</definedName>
    <definedName name="kjhkd" localSheetId="8" hidden="1">{"via1",#N/A,TRUE,"general";"via2",#N/A,TRUE,"general";"via3",#N/A,TRUE,"general"}</definedName>
    <definedName name="kjhkd" localSheetId="16" hidden="1">{"via1",#N/A,TRUE,"general";"via2",#N/A,TRUE,"general";"via3",#N/A,TRUE,"general"}</definedName>
    <definedName name="kjhkd" localSheetId="17" hidden="1">{"via1",#N/A,TRUE,"general";"via2",#N/A,TRUE,"general";"via3",#N/A,TRUE,"general"}</definedName>
    <definedName name="kjhkd" localSheetId="18" hidden="1">{"via1",#N/A,TRUE,"general";"via2",#N/A,TRUE,"general";"via3",#N/A,TRUE,"general"}</definedName>
    <definedName name="kjhkd" localSheetId="1" hidden="1">{"via1",#N/A,TRUE,"general";"via2",#N/A,TRUE,"general";"via3",#N/A,TRUE,"general"}</definedName>
    <definedName name="kjhkd" hidden="1">{"via1",#N/A,TRUE,"general";"via2",#N/A,TRUE,"general";"via3",#N/A,TRUE,"general"}</definedName>
    <definedName name="kjk" localSheetId="2" hidden="1">{"via1",#N/A,TRUE,"general";"via2",#N/A,TRUE,"general";"via3",#N/A,TRUE,"general"}</definedName>
    <definedName name="kjk" localSheetId="3" hidden="1">{"via1",#N/A,TRUE,"general";"via2",#N/A,TRUE,"general";"via3",#N/A,TRUE,"general"}</definedName>
    <definedName name="kjk" localSheetId="4" hidden="1">{"via1",#N/A,TRUE,"general";"via2",#N/A,TRUE,"general";"via3",#N/A,TRUE,"general"}</definedName>
    <definedName name="kjk" localSheetId="5" hidden="1">{"via1",#N/A,TRUE,"general";"via2",#N/A,TRUE,"general";"via3",#N/A,TRUE,"general"}</definedName>
    <definedName name="kjk" localSheetId="8" hidden="1">{"via1",#N/A,TRUE,"general";"via2",#N/A,TRUE,"general";"via3",#N/A,TRUE,"general"}</definedName>
    <definedName name="kjk" localSheetId="16" hidden="1">{"via1",#N/A,TRUE,"general";"via2",#N/A,TRUE,"general";"via3",#N/A,TRUE,"general"}</definedName>
    <definedName name="kjk" localSheetId="17" hidden="1">{"via1",#N/A,TRUE,"general";"via2",#N/A,TRUE,"general";"via3",#N/A,TRUE,"general"}</definedName>
    <definedName name="kjk" localSheetId="18" hidden="1">{"via1",#N/A,TRUE,"general";"via2",#N/A,TRUE,"general";"via3",#N/A,TRUE,"general"}</definedName>
    <definedName name="kjk" localSheetId="1" hidden="1">{"via1",#N/A,TRUE,"general";"via2",#N/A,TRUE,"general";"via3",#N/A,TRUE,"general"}</definedName>
    <definedName name="kjk" hidden="1">{"via1",#N/A,TRUE,"general";"via2",#N/A,TRUE,"general";"via3",#N/A,TRUE,"general"}</definedName>
    <definedName name="kjtrkjr" localSheetId="2" hidden="1">{"via1",#N/A,TRUE,"general";"via2",#N/A,TRUE,"general";"via3",#N/A,TRUE,"general"}</definedName>
    <definedName name="kjtrkjr" localSheetId="3" hidden="1">{"via1",#N/A,TRUE,"general";"via2",#N/A,TRUE,"general";"via3",#N/A,TRUE,"general"}</definedName>
    <definedName name="kjtrkjr" localSheetId="4" hidden="1">{"via1",#N/A,TRUE,"general";"via2",#N/A,TRUE,"general";"via3",#N/A,TRUE,"general"}</definedName>
    <definedName name="kjtrkjr" localSheetId="5" hidden="1">{"via1",#N/A,TRUE,"general";"via2",#N/A,TRUE,"general";"via3",#N/A,TRUE,"general"}</definedName>
    <definedName name="kjtrkjr" localSheetId="8" hidden="1">{"via1",#N/A,TRUE,"general";"via2",#N/A,TRUE,"general";"via3",#N/A,TRUE,"general"}</definedName>
    <definedName name="kjtrkjr" localSheetId="16" hidden="1">{"via1",#N/A,TRUE,"general";"via2",#N/A,TRUE,"general";"via3",#N/A,TRUE,"general"}</definedName>
    <definedName name="kjtrkjr" localSheetId="17" hidden="1">{"via1",#N/A,TRUE,"general";"via2",#N/A,TRUE,"general";"via3",#N/A,TRUE,"general"}</definedName>
    <definedName name="kjtrkjr" localSheetId="18" hidden="1">{"via1",#N/A,TRUE,"general";"via2",#N/A,TRUE,"general";"via3",#N/A,TRUE,"general"}</definedName>
    <definedName name="kjtrkjr" localSheetId="1" hidden="1">{"via1",#N/A,TRUE,"general";"via2",#N/A,TRUE,"general";"via3",#N/A,TRUE,"general"}</definedName>
    <definedName name="kjtrkjr" hidden="1">{"via1",#N/A,TRUE,"general";"via2",#N/A,TRUE,"general";"via3",#N/A,TRUE,"general"}</definedName>
    <definedName name="KK">#REF!</definedName>
    <definedName name="KKK">[205]General!#REF!</definedName>
    <definedName name="kkkk">[206]Lagunas!#REF!</definedName>
    <definedName name="kkkki" localSheetId="2" hidden="1">{"via1",#N/A,TRUE,"general";"via2",#N/A,TRUE,"general";"via3",#N/A,TRUE,"general"}</definedName>
    <definedName name="kkkki" localSheetId="3" hidden="1">{"via1",#N/A,TRUE,"general";"via2",#N/A,TRUE,"general";"via3",#N/A,TRUE,"general"}</definedName>
    <definedName name="kkkki" localSheetId="4" hidden="1">{"via1",#N/A,TRUE,"general";"via2",#N/A,TRUE,"general";"via3",#N/A,TRUE,"general"}</definedName>
    <definedName name="kkkki" localSheetId="5" hidden="1">{"via1",#N/A,TRUE,"general";"via2",#N/A,TRUE,"general";"via3",#N/A,TRUE,"general"}</definedName>
    <definedName name="kkkki" localSheetId="8" hidden="1">{"via1",#N/A,TRUE,"general";"via2",#N/A,TRUE,"general";"via3",#N/A,TRUE,"general"}</definedName>
    <definedName name="kkkki" localSheetId="16" hidden="1">{"via1",#N/A,TRUE,"general";"via2",#N/A,TRUE,"general";"via3",#N/A,TRUE,"general"}</definedName>
    <definedName name="kkkki" localSheetId="17" hidden="1">{"via1",#N/A,TRUE,"general";"via2",#N/A,TRUE,"general";"via3",#N/A,TRUE,"general"}</definedName>
    <definedName name="kkkki" localSheetId="18" hidden="1">{"via1",#N/A,TRUE,"general";"via2",#N/A,TRUE,"general";"via3",#N/A,TRUE,"general"}</definedName>
    <definedName name="kkkki" localSheetId="1" hidden="1">{"via1",#N/A,TRUE,"general";"via2",#N/A,TRUE,"general";"via3",#N/A,TRUE,"general"}</definedName>
    <definedName name="kkkki" hidden="1">{"via1",#N/A,TRUE,"general";"via2",#N/A,TRUE,"general";"via3",#N/A,TRUE,"general"}</definedName>
    <definedName name="kkkkkki" localSheetId="2" hidden="1">{"TAB1",#N/A,TRUE,"GENERAL";"TAB2",#N/A,TRUE,"GENERAL";"TAB3",#N/A,TRUE,"GENERAL";"TAB4",#N/A,TRUE,"GENERAL";"TAB5",#N/A,TRUE,"GENERAL"}</definedName>
    <definedName name="kkkkkki" localSheetId="3" hidden="1">{"TAB1",#N/A,TRUE,"GENERAL";"TAB2",#N/A,TRUE,"GENERAL";"TAB3",#N/A,TRUE,"GENERAL";"TAB4",#N/A,TRUE,"GENERAL";"TAB5",#N/A,TRUE,"GENERAL"}</definedName>
    <definedName name="kkkkkki" localSheetId="4" hidden="1">{"TAB1",#N/A,TRUE,"GENERAL";"TAB2",#N/A,TRUE,"GENERAL";"TAB3",#N/A,TRUE,"GENERAL";"TAB4",#N/A,TRUE,"GENERAL";"TAB5",#N/A,TRUE,"GENERAL"}</definedName>
    <definedName name="kkkkkki" localSheetId="5" hidden="1">{"TAB1",#N/A,TRUE,"GENERAL";"TAB2",#N/A,TRUE,"GENERAL";"TAB3",#N/A,TRUE,"GENERAL";"TAB4",#N/A,TRUE,"GENERAL";"TAB5",#N/A,TRUE,"GENERAL"}</definedName>
    <definedName name="kkkkkki" localSheetId="8" hidden="1">{"TAB1",#N/A,TRUE,"GENERAL";"TAB2",#N/A,TRUE,"GENERAL";"TAB3",#N/A,TRUE,"GENERAL";"TAB4",#N/A,TRUE,"GENERAL";"TAB5",#N/A,TRUE,"GENERAL"}</definedName>
    <definedName name="kkkkkki" localSheetId="16" hidden="1">{"TAB1",#N/A,TRUE,"GENERAL";"TAB2",#N/A,TRUE,"GENERAL";"TAB3",#N/A,TRUE,"GENERAL";"TAB4",#N/A,TRUE,"GENERAL";"TAB5",#N/A,TRUE,"GENERAL"}</definedName>
    <definedName name="kkkkkki" localSheetId="17" hidden="1">{"TAB1",#N/A,TRUE,"GENERAL";"TAB2",#N/A,TRUE,"GENERAL";"TAB3",#N/A,TRUE,"GENERAL";"TAB4",#N/A,TRUE,"GENERAL";"TAB5",#N/A,TRUE,"GENERAL"}</definedName>
    <definedName name="kkkkkki" localSheetId="18" hidden="1">{"TAB1",#N/A,TRUE,"GENERAL";"TAB2",#N/A,TRUE,"GENERAL";"TAB3",#N/A,TRUE,"GENERAL";"TAB4",#N/A,TRUE,"GENERAL";"TAB5",#N/A,TRUE,"GENERAL"}</definedName>
    <definedName name="kkkkkki" localSheetId="1" hidden="1">{"TAB1",#N/A,TRUE,"GENERAL";"TAB2",#N/A,TRUE,"GENERAL";"TAB3",#N/A,TRUE,"GENERAL";"TAB4",#N/A,TRUE,"GENERAL";"TAB5",#N/A,TRUE,"GENERAL"}</definedName>
    <definedName name="kkkkkki" hidden="1">{"TAB1",#N/A,TRUE,"GENERAL";"TAB2",#N/A,TRUE,"GENERAL";"TAB3",#N/A,TRUE,"GENERAL";"TAB4",#N/A,TRUE,"GENERAL";"TAB5",#N/A,TRUE,"GENERAL"}</definedName>
    <definedName name="kl" localSheetId="2">'1.1'!ERR</definedName>
    <definedName name="kl" localSheetId="3">'1.2'!ERR</definedName>
    <definedName name="kl" localSheetId="4">'1.3'!ERR</definedName>
    <definedName name="kl" localSheetId="5">'1.4'!ERR</definedName>
    <definedName name="kl" localSheetId="8">'1.7'!ERR</definedName>
    <definedName name="kl" localSheetId="16">'2.1'!ERR</definedName>
    <definedName name="kl" localSheetId="17">'2.2'!ERR</definedName>
    <definedName name="kl" localSheetId="18">'2.3'!ERR</definedName>
    <definedName name="kl" localSheetId="1">#N/A</definedName>
    <definedName name="kl">[0]!ERR</definedName>
    <definedName name="kljkl" localSheetId="2">#REF!</definedName>
    <definedName name="kljkl" localSheetId="3">#REF!</definedName>
    <definedName name="kljkl" localSheetId="4">#REF!</definedName>
    <definedName name="kljkl" localSheetId="5">#REF!</definedName>
    <definedName name="kljkl" localSheetId="8">#REF!</definedName>
    <definedName name="kljkl" localSheetId="16">#REF!</definedName>
    <definedName name="kljkl" localSheetId="17">#REF!</definedName>
    <definedName name="kljkl" localSheetId="18">#REF!</definedName>
    <definedName name="kljkl" localSheetId="1">#REF!</definedName>
    <definedName name="kljkl">#REF!</definedName>
    <definedName name="klklk" localSheetId="1">#REF!</definedName>
    <definedName name="klklk">#REF!</definedName>
    <definedName name="kñy">#REF!</definedName>
    <definedName name="ko" localSheetId="1">[207]items!$C$4:$J$247</definedName>
    <definedName name="KO" hidden="1">#REF!</definedName>
    <definedName name="krtrk" localSheetId="2" hidden="1">{"via1",#N/A,TRUE,"general";"via2",#N/A,TRUE,"general";"via3",#N/A,TRUE,"general"}</definedName>
    <definedName name="krtrk" localSheetId="3" hidden="1">{"via1",#N/A,TRUE,"general";"via2",#N/A,TRUE,"general";"via3",#N/A,TRUE,"general"}</definedName>
    <definedName name="krtrk" localSheetId="4" hidden="1">{"via1",#N/A,TRUE,"general";"via2",#N/A,TRUE,"general";"via3",#N/A,TRUE,"general"}</definedName>
    <definedName name="krtrk" localSheetId="5" hidden="1">{"via1",#N/A,TRUE,"general";"via2",#N/A,TRUE,"general";"via3",#N/A,TRUE,"general"}</definedName>
    <definedName name="krtrk" localSheetId="8" hidden="1">{"via1",#N/A,TRUE,"general";"via2",#N/A,TRUE,"general";"via3",#N/A,TRUE,"general"}</definedName>
    <definedName name="krtrk" localSheetId="16" hidden="1">{"via1",#N/A,TRUE,"general";"via2",#N/A,TRUE,"general";"via3",#N/A,TRUE,"general"}</definedName>
    <definedName name="krtrk" localSheetId="17" hidden="1">{"via1",#N/A,TRUE,"general";"via2",#N/A,TRUE,"general";"via3",#N/A,TRUE,"general"}</definedName>
    <definedName name="krtrk" localSheetId="18" hidden="1">{"via1",#N/A,TRUE,"general";"via2",#N/A,TRUE,"general";"via3",#N/A,TRUE,"general"}</definedName>
    <definedName name="krtrk" localSheetId="1" hidden="1">{"via1",#N/A,TRUE,"general";"via2",#N/A,TRUE,"general";"via3",#N/A,TRUE,"general"}</definedName>
    <definedName name="krtrk" hidden="1">{"via1",#N/A,TRUE,"general";"via2",#N/A,TRUE,"general";"via3",#N/A,TRUE,"general"}</definedName>
    <definedName name="kuh">#REF!</definedName>
    <definedName name="Kunde">[204]Auftragsprofil!$D$3</definedName>
    <definedName name="kuy">#REF!</definedName>
    <definedName name="kyr" localSheetId="2" hidden="1">{"TAB1",#N/A,TRUE,"GENERAL";"TAB2",#N/A,TRUE,"GENERAL";"TAB3",#N/A,TRUE,"GENERAL";"TAB4",#N/A,TRUE,"GENERAL";"TAB5",#N/A,TRUE,"GENERAL"}</definedName>
    <definedName name="kyr" localSheetId="3" hidden="1">{"TAB1",#N/A,TRUE,"GENERAL";"TAB2",#N/A,TRUE,"GENERAL";"TAB3",#N/A,TRUE,"GENERAL";"TAB4",#N/A,TRUE,"GENERAL";"TAB5",#N/A,TRUE,"GENERAL"}</definedName>
    <definedName name="kyr" localSheetId="4" hidden="1">{"TAB1",#N/A,TRUE,"GENERAL";"TAB2",#N/A,TRUE,"GENERAL";"TAB3",#N/A,TRUE,"GENERAL";"TAB4",#N/A,TRUE,"GENERAL";"TAB5",#N/A,TRUE,"GENERAL"}</definedName>
    <definedName name="kyr" localSheetId="5" hidden="1">{"TAB1",#N/A,TRUE,"GENERAL";"TAB2",#N/A,TRUE,"GENERAL";"TAB3",#N/A,TRUE,"GENERAL";"TAB4",#N/A,TRUE,"GENERAL";"TAB5",#N/A,TRUE,"GENERAL"}</definedName>
    <definedName name="kyr" localSheetId="8" hidden="1">{"TAB1",#N/A,TRUE,"GENERAL";"TAB2",#N/A,TRUE,"GENERAL";"TAB3",#N/A,TRUE,"GENERAL";"TAB4",#N/A,TRUE,"GENERAL";"TAB5",#N/A,TRUE,"GENERAL"}</definedName>
    <definedName name="kyr" localSheetId="16" hidden="1">{"TAB1",#N/A,TRUE,"GENERAL";"TAB2",#N/A,TRUE,"GENERAL";"TAB3",#N/A,TRUE,"GENERAL";"TAB4",#N/A,TRUE,"GENERAL";"TAB5",#N/A,TRUE,"GENERAL"}</definedName>
    <definedName name="kyr" localSheetId="17" hidden="1">{"TAB1",#N/A,TRUE,"GENERAL";"TAB2",#N/A,TRUE,"GENERAL";"TAB3",#N/A,TRUE,"GENERAL";"TAB4",#N/A,TRUE,"GENERAL";"TAB5",#N/A,TRUE,"GENERAL"}</definedName>
    <definedName name="kyr" localSheetId="18" hidden="1">{"TAB1",#N/A,TRUE,"GENERAL";"TAB2",#N/A,TRUE,"GENERAL";"TAB3",#N/A,TRUE,"GENERAL";"TAB4",#N/A,TRUE,"GENERAL";"TAB5",#N/A,TRUE,"GENERAL"}</definedName>
    <definedName name="kyr" localSheetId="1" hidden="1">{"TAB1",#N/A,TRUE,"GENERAL";"TAB2",#N/A,TRUE,"GENERAL";"TAB3",#N/A,TRUE,"GENERAL";"TAB4",#N/A,TRUE,"GENERAL";"TAB5",#N/A,TRUE,"GENERAL"}</definedName>
    <definedName name="kyr" hidden="1">{"TAB1",#N/A,TRUE,"GENERAL";"TAB2",#N/A,TRUE,"GENERAL";"TAB3",#N/A,TRUE,"GENERAL";"TAB4",#N/A,TRUE,"GENERAL";"TAB5",#N/A,TRUE,"GENERAL"}</definedName>
    <definedName name="L" localSheetId="1">#REF!</definedName>
    <definedName name="l">#REF!</definedName>
    <definedName name="L.CARCAMO">#REF!</definedName>
    <definedName name="L.CIL">#REF!</definedName>
    <definedName name="L_">#REF!</definedName>
    <definedName name="L_L">#N/A</definedName>
    <definedName name="L_TUB">#REF!</definedName>
    <definedName name="La" localSheetId="2">[208]!absc</definedName>
    <definedName name="La" localSheetId="12">[208]!absc</definedName>
    <definedName name="La" localSheetId="11">[208]!absc</definedName>
    <definedName name="La" localSheetId="13">[208]!absc</definedName>
    <definedName name="La" localSheetId="14">[208]!absc</definedName>
    <definedName name="La" localSheetId="15">[208]!absc</definedName>
    <definedName name="La" localSheetId="3">[208]!absc</definedName>
    <definedName name="La" localSheetId="4">[208]!absc</definedName>
    <definedName name="La" localSheetId="5">[208]!absc</definedName>
    <definedName name="La" localSheetId="6">[208]!absc</definedName>
    <definedName name="La" localSheetId="7">[208]!absc</definedName>
    <definedName name="La" localSheetId="8">[208]!absc</definedName>
    <definedName name="La" localSheetId="9">[208]!absc</definedName>
    <definedName name="La" localSheetId="10">[208]!absc</definedName>
    <definedName name="La" localSheetId="16">[208]!absc</definedName>
    <definedName name="La" localSheetId="17">[208]!absc</definedName>
    <definedName name="La" localSheetId="18">[208]!absc</definedName>
    <definedName name="La" localSheetId="19">[208]!absc</definedName>
    <definedName name="La" localSheetId="20">[208]!absc</definedName>
    <definedName name="La" localSheetId="21">[208]!absc</definedName>
    <definedName name="La" localSheetId="22">[208]!absc</definedName>
    <definedName name="La" localSheetId="23">[208]!absc</definedName>
    <definedName name="La" localSheetId="24">[208]!absc</definedName>
    <definedName name="La">[208]!absc</definedName>
    <definedName name="Ladrillos">#REF!</definedName>
    <definedName name="Lamina_superboard" localSheetId="1">'[56]LISTADO DE MATERIALES Y EQUIPOS'!$B$99</definedName>
    <definedName name="Lamina_superboard">'[57]LISTADO DE MATERIALES Y EQUIPOS'!$B$99</definedName>
    <definedName name="LAMPARATOT">#REF!</definedName>
    <definedName name="LARGUE">[106]BASE!$D$394</definedName>
    <definedName name="Last_Row">#N/A</definedName>
    <definedName name="LAVAB">#REF!</definedName>
    <definedName name="LAVABLA">#REF!</definedName>
    <definedName name="Lavamanos">[62]Insumos!#REF!</definedName>
    <definedName name="LAVANOVATOT">#REF!</definedName>
    <definedName name="LAVAPLATOT">#REF!</definedName>
    <definedName name="LE" localSheetId="1">'[209]Listado de equipos'!$A$8:$A$39</definedName>
    <definedName name="LE">#REF!</definedName>
    <definedName name="Lechada_juntas" localSheetId="1">'[56]LISTADO DE MATERIALES Y EQUIPOS'!$B$67</definedName>
    <definedName name="Lechada_juntas">'[57]LISTADO DE MATERIALES Y EQUIPOS'!$B$67</definedName>
    <definedName name="LEVANTE10">#REF!</definedName>
    <definedName name="LEVANTE20">#REF!</definedName>
    <definedName name="lia">#REF!</definedName>
    <definedName name="LICITACION" localSheetId="1">#REF!</definedName>
    <definedName name="LICITACION">#REF!</definedName>
    <definedName name="LICITACION_PUBLICA">#REF!</definedName>
    <definedName name="LIJA" localSheetId="1">'[56]LISTADO DE MATERIALES Y EQUIPOS'!$B$108</definedName>
    <definedName name="LIJA">'[57]LISTADO DE MATERIALES Y EQUIPOS'!$B$108</definedName>
    <definedName name="LIMP" localSheetId="1">#REF!</definedName>
    <definedName name="LIMP">#REF!</definedName>
    <definedName name="LIMPIO">#REF!</definedName>
    <definedName name="LINA">[107]General!$N$12:$N$1485</definedName>
    <definedName name="linc1">[36]Dimensiones!$B$15</definedName>
    <definedName name="linc2">[36]Dimensiones!$B$19</definedName>
    <definedName name="linc3">[36]Dimensiones!$B$23</definedName>
    <definedName name="linc4">[36]Dimensiones!$B$27</definedName>
    <definedName name="linc5">[36]Dimensiones!$B$31</definedName>
    <definedName name="LINEA" localSheetId="1">[210]CONT_ADI!#REF!</definedName>
    <definedName name="LINEA">[210]CONT_ADI!#REF!</definedName>
    <definedName name="LisaCodSAO" localSheetId="1">#REF!</definedName>
    <definedName name="LisaCodSAO">#REF!</definedName>
    <definedName name="LISBASE1">'[211]Lista Base'!$A$4:$C$2691</definedName>
    <definedName name="LISBASE2">'[212]Lista Base'!$A$4:$D$1999</definedName>
    <definedName name="List_cuadrillas">[138]Salarios!$D$8:$P$8</definedName>
    <definedName name="LISTA_MA">#REF!</definedName>
    <definedName name="Listacanti" localSheetId="1">#REF!</definedName>
    <definedName name="Listacanti">#REF!</definedName>
    <definedName name="ListaCantidad" localSheetId="1">#REF!</definedName>
    <definedName name="ListaCantidad">#REF!</definedName>
    <definedName name="LISTADOEQUIPOS">[58]Equipo!$A$16:$A$80</definedName>
    <definedName name="LISTADOMATERIALES">[58]Material!$A$11:$A$1009</definedName>
    <definedName name="LISTADOMO">[58]M.Obra!$A$21:$A$50</definedName>
    <definedName name="LISTADOTRANSPORTES">[58]Transp.!$A$16:$A$50</definedName>
    <definedName name="ListaItem" localSheetId="1">#REF!</definedName>
    <definedName name="ListaItem">#REF!</definedName>
    <definedName name="ListaUni" localSheetId="1">[213]TOTALES!$D$7:$D$654</definedName>
    <definedName name="ListaUni">[214]TOTALES!$D$7:$D$654</definedName>
    <definedName name="listequi">#REF!</definedName>
    <definedName name="listmat">#REF!</definedName>
    <definedName name="LISTON">[106]BASE!$D$395</definedName>
    <definedName name="Liston_2x2" localSheetId="1">'[56]LISTADO DE MATERIALES Y EQUIPOS'!$B$25</definedName>
    <definedName name="Liston_2x2">'[57]LISTADO DE MATERIALES Y EQUIPOS'!$B$25</definedName>
    <definedName name="LISTON2">#REF!</definedName>
    <definedName name="LISTON4">#REF!</definedName>
    <definedName name="liuoo" localSheetId="2" hidden="1">{"TAB1",#N/A,TRUE,"GENERAL";"TAB2",#N/A,TRUE,"GENERAL";"TAB3",#N/A,TRUE,"GENERAL";"TAB4",#N/A,TRUE,"GENERAL";"TAB5",#N/A,TRUE,"GENERAL"}</definedName>
    <definedName name="liuoo" localSheetId="3" hidden="1">{"TAB1",#N/A,TRUE,"GENERAL";"TAB2",#N/A,TRUE,"GENERAL";"TAB3",#N/A,TRUE,"GENERAL";"TAB4",#N/A,TRUE,"GENERAL";"TAB5",#N/A,TRUE,"GENERAL"}</definedName>
    <definedName name="liuoo" localSheetId="4" hidden="1">{"TAB1",#N/A,TRUE,"GENERAL";"TAB2",#N/A,TRUE,"GENERAL";"TAB3",#N/A,TRUE,"GENERAL";"TAB4",#N/A,TRUE,"GENERAL";"TAB5",#N/A,TRUE,"GENERAL"}</definedName>
    <definedName name="liuoo" localSheetId="5" hidden="1">{"TAB1",#N/A,TRUE,"GENERAL";"TAB2",#N/A,TRUE,"GENERAL";"TAB3",#N/A,TRUE,"GENERAL";"TAB4",#N/A,TRUE,"GENERAL";"TAB5",#N/A,TRUE,"GENERAL"}</definedName>
    <definedName name="liuoo" localSheetId="8" hidden="1">{"TAB1",#N/A,TRUE,"GENERAL";"TAB2",#N/A,TRUE,"GENERAL";"TAB3",#N/A,TRUE,"GENERAL";"TAB4",#N/A,TRUE,"GENERAL";"TAB5",#N/A,TRUE,"GENERAL"}</definedName>
    <definedName name="liuoo" localSheetId="16" hidden="1">{"TAB1",#N/A,TRUE,"GENERAL";"TAB2",#N/A,TRUE,"GENERAL";"TAB3",#N/A,TRUE,"GENERAL";"TAB4",#N/A,TRUE,"GENERAL";"TAB5",#N/A,TRUE,"GENERAL"}</definedName>
    <definedName name="liuoo" localSheetId="17" hidden="1">{"TAB1",#N/A,TRUE,"GENERAL";"TAB2",#N/A,TRUE,"GENERAL";"TAB3",#N/A,TRUE,"GENERAL";"TAB4",#N/A,TRUE,"GENERAL";"TAB5",#N/A,TRUE,"GENERAL"}</definedName>
    <definedName name="liuoo" localSheetId="18" hidden="1">{"TAB1",#N/A,TRUE,"GENERAL";"TAB2",#N/A,TRUE,"GENERAL";"TAB3",#N/A,TRUE,"GENERAL";"TAB4",#N/A,TRUE,"GENERAL";"TAB5",#N/A,TRUE,"GENERAL"}</definedName>
    <definedName name="liuoo" localSheetId="1" hidden="1">{"TAB1",#N/A,TRUE,"GENERAL";"TAB2",#N/A,TRUE,"GENERAL";"TAB3",#N/A,TRUE,"GENERAL";"TAB4",#N/A,TRUE,"GENERAL";"TAB5",#N/A,TRUE,"GENERAL"}</definedName>
    <definedName name="liuoo" hidden="1">{"TAB1",#N/A,TRUE,"GENERAL";"TAB2",#N/A,TRUE,"GENERAL";"TAB3",#N/A,TRUE,"GENERAL";"TAB4",#N/A,TRUE,"GENERAL";"TAB5",#N/A,TRUE,"GENERAL"}</definedName>
    <definedName name="lkj" localSheetId="2" hidden="1">{"via1",#N/A,TRUE,"general";"via2",#N/A,TRUE,"general";"via3",#N/A,TRUE,"general"}</definedName>
    <definedName name="lkj" localSheetId="3" hidden="1">{"via1",#N/A,TRUE,"general";"via2",#N/A,TRUE,"general";"via3",#N/A,TRUE,"general"}</definedName>
    <definedName name="lkj" localSheetId="4" hidden="1">{"via1",#N/A,TRUE,"general";"via2",#N/A,TRUE,"general";"via3",#N/A,TRUE,"general"}</definedName>
    <definedName name="lkj" localSheetId="5" hidden="1">{"via1",#N/A,TRUE,"general";"via2",#N/A,TRUE,"general";"via3",#N/A,TRUE,"general"}</definedName>
    <definedName name="lkj" localSheetId="8" hidden="1">{"via1",#N/A,TRUE,"general";"via2",#N/A,TRUE,"general";"via3",#N/A,TRUE,"general"}</definedName>
    <definedName name="lkj" localSheetId="16" hidden="1">{"via1",#N/A,TRUE,"general";"via2",#N/A,TRUE,"general";"via3",#N/A,TRUE,"general"}</definedName>
    <definedName name="lkj" localSheetId="17" hidden="1">{"via1",#N/A,TRUE,"general";"via2",#N/A,TRUE,"general";"via3",#N/A,TRUE,"general"}</definedName>
    <definedName name="lkj" localSheetId="18" hidden="1">{"via1",#N/A,TRUE,"general";"via2",#N/A,TRUE,"general";"via3",#N/A,TRUE,"general"}</definedName>
    <definedName name="lkj" localSheetId="1" hidden="1">{"via1",#N/A,TRUE,"general";"via2",#N/A,TRUE,"general";"via3",#N/A,TRUE,"general"}</definedName>
    <definedName name="lkj" hidden="1">{"via1",#N/A,TRUE,"general";"via2",#N/A,TRUE,"general";"via3",#N/A,TRUE,"general"}</definedName>
    <definedName name="LKJLJK" localSheetId="2" hidden="1">{"TAB1",#N/A,TRUE,"GENERAL";"TAB2",#N/A,TRUE,"GENERAL";"TAB3",#N/A,TRUE,"GENERAL";"TAB4",#N/A,TRUE,"GENERAL";"TAB5",#N/A,TRUE,"GENERAL"}</definedName>
    <definedName name="LKJLJK" localSheetId="3" hidden="1">{"TAB1",#N/A,TRUE,"GENERAL";"TAB2",#N/A,TRUE,"GENERAL";"TAB3",#N/A,TRUE,"GENERAL";"TAB4",#N/A,TRUE,"GENERAL";"TAB5",#N/A,TRUE,"GENERAL"}</definedName>
    <definedName name="LKJLJK" localSheetId="4" hidden="1">{"TAB1",#N/A,TRUE,"GENERAL";"TAB2",#N/A,TRUE,"GENERAL";"TAB3",#N/A,TRUE,"GENERAL";"TAB4",#N/A,TRUE,"GENERAL";"TAB5",#N/A,TRUE,"GENERAL"}</definedName>
    <definedName name="LKJLJK" localSheetId="5" hidden="1">{"TAB1",#N/A,TRUE,"GENERAL";"TAB2",#N/A,TRUE,"GENERAL";"TAB3",#N/A,TRUE,"GENERAL";"TAB4",#N/A,TRUE,"GENERAL";"TAB5",#N/A,TRUE,"GENERAL"}</definedName>
    <definedName name="LKJLJK" localSheetId="8" hidden="1">{"TAB1",#N/A,TRUE,"GENERAL";"TAB2",#N/A,TRUE,"GENERAL";"TAB3",#N/A,TRUE,"GENERAL";"TAB4",#N/A,TRUE,"GENERAL";"TAB5",#N/A,TRUE,"GENERAL"}</definedName>
    <definedName name="LKJLJK" localSheetId="16" hidden="1">{"TAB1",#N/A,TRUE,"GENERAL";"TAB2",#N/A,TRUE,"GENERAL";"TAB3",#N/A,TRUE,"GENERAL";"TAB4",#N/A,TRUE,"GENERAL";"TAB5",#N/A,TRUE,"GENERAL"}</definedName>
    <definedName name="LKJLJK" localSheetId="17" hidden="1">{"TAB1",#N/A,TRUE,"GENERAL";"TAB2",#N/A,TRUE,"GENERAL";"TAB3",#N/A,TRUE,"GENERAL";"TAB4",#N/A,TRUE,"GENERAL";"TAB5",#N/A,TRUE,"GENERAL"}</definedName>
    <definedName name="LKJLJK" localSheetId="18" hidden="1">{"TAB1",#N/A,TRUE,"GENERAL";"TAB2",#N/A,TRUE,"GENERAL";"TAB3",#N/A,TRUE,"GENERAL";"TAB4",#N/A,TRUE,"GENERAL";"TAB5",#N/A,TRUE,"GENERAL"}</definedName>
    <definedName name="LKJLJK" localSheetId="1" hidden="1">{"TAB1",#N/A,TRUE,"GENERAL";"TAB2",#N/A,TRUE,"GENERAL";"TAB3",#N/A,TRUE,"GENERAL";"TAB4",#N/A,TRUE,"GENERAL";"TAB5",#N/A,TRUE,"GENERAL"}</definedName>
    <definedName name="LKJLJK" hidden="1">{"TAB1",#N/A,TRUE,"GENERAL";"TAB2",#N/A,TRUE,"GENERAL";"TAB3",#N/A,TRUE,"GENERAL";"TAB4",#N/A,TRUE,"GENERAL";"TAB5",#N/A,TRUE,"GENERAL"}</definedName>
    <definedName name="ll" localSheetId="1">#REF!</definedName>
    <definedName name="ll">#REF!</definedName>
    <definedName name="LLAC12">[26]BASE!$D$324</definedName>
    <definedName name="LLANTAS" localSheetId="1">#REF!</definedName>
    <definedName name="LLANTAS">#REF!</definedName>
    <definedName name="LLAP12">[26]BASE!$D$323</definedName>
    <definedName name="LLAVE1_2">#REF!</definedName>
    <definedName name="LLAVE3_4TOT">#REF!</definedName>
    <definedName name="LLAVEMANGUETOT">#REF!</definedName>
    <definedName name="LLENOS">[71]PRESUPUESTO!#REF!</definedName>
    <definedName name="llenov">#REF!</definedName>
    <definedName name="lll">#REF!</definedName>
    <definedName name="LLLL">[202]General!#REF!</definedName>
    <definedName name="lllllh" localSheetId="2" hidden="1">{"via1",#N/A,TRUE,"general";"via2",#N/A,TRUE,"general";"via3",#N/A,TRUE,"general"}</definedName>
    <definedName name="lllllh" localSheetId="3" hidden="1">{"via1",#N/A,TRUE,"general";"via2",#N/A,TRUE,"general";"via3",#N/A,TRUE,"general"}</definedName>
    <definedName name="lllllh" localSheetId="4" hidden="1">{"via1",#N/A,TRUE,"general";"via2",#N/A,TRUE,"general";"via3",#N/A,TRUE,"general"}</definedName>
    <definedName name="lllllh" localSheetId="5" hidden="1">{"via1",#N/A,TRUE,"general";"via2",#N/A,TRUE,"general";"via3",#N/A,TRUE,"general"}</definedName>
    <definedName name="lllllh" localSheetId="8" hidden="1">{"via1",#N/A,TRUE,"general";"via2",#N/A,TRUE,"general";"via3",#N/A,TRUE,"general"}</definedName>
    <definedName name="lllllh" localSheetId="16" hidden="1">{"via1",#N/A,TRUE,"general";"via2",#N/A,TRUE,"general";"via3",#N/A,TRUE,"general"}</definedName>
    <definedName name="lllllh" localSheetId="17" hidden="1">{"via1",#N/A,TRUE,"general";"via2",#N/A,TRUE,"general";"via3",#N/A,TRUE,"general"}</definedName>
    <definedName name="lllllh" localSheetId="18" hidden="1">{"via1",#N/A,TRUE,"general";"via2",#N/A,TRUE,"general";"via3",#N/A,TRUE,"general"}</definedName>
    <definedName name="lllllh" localSheetId="1" hidden="1">{"via1",#N/A,TRUE,"general";"via2",#N/A,TRUE,"general";"via3",#N/A,TRUE,"general"}</definedName>
    <definedName name="lllllh" hidden="1">{"via1",#N/A,TRUE,"general";"via2",#N/A,TRUE,"general";"via3",#N/A,TRUE,"general"}</definedName>
    <definedName name="llllll" localSheetId="1">#REF!</definedName>
    <definedName name="llllll">#REF!</definedName>
    <definedName name="lllllllo" localSheetId="2" hidden="1">{"via1",#N/A,TRUE,"general";"via2",#N/A,TRUE,"general";"via3",#N/A,TRUE,"general"}</definedName>
    <definedName name="lllllllo" localSheetId="3" hidden="1">{"via1",#N/A,TRUE,"general";"via2",#N/A,TRUE,"general";"via3",#N/A,TRUE,"general"}</definedName>
    <definedName name="lllllllo" localSheetId="4" hidden="1">{"via1",#N/A,TRUE,"general";"via2",#N/A,TRUE,"general";"via3",#N/A,TRUE,"general"}</definedName>
    <definedName name="lllllllo" localSheetId="5" hidden="1">{"via1",#N/A,TRUE,"general";"via2",#N/A,TRUE,"general";"via3",#N/A,TRUE,"general"}</definedName>
    <definedName name="lllllllo" localSheetId="8" hidden="1">{"via1",#N/A,TRUE,"general";"via2",#N/A,TRUE,"general";"via3",#N/A,TRUE,"general"}</definedName>
    <definedName name="lllllllo" localSheetId="16" hidden="1">{"via1",#N/A,TRUE,"general";"via2",#N/A,TRUE,"general";"via3",#N/A,TRUE,"general"}</definedName>
    <definedName name="lllllllo" localSheetId="17" hidden="1">{"via1",#N/A,TRUE,"general";"via2",#N/A,TRUE,"general";"via3",#N/A,TRUE,"general"}</definedName>
    <definedName name="lllllllo" localSheetId="18" hidden="1">{"via1",#N/A,TRUE,"general";"via2",#N/A,TRUE,"general";"via3",#N/A,TRUE,"general"}</definedName>
    <definedName name="lllllllo" localSheetId="1" hidden="1">{"via1",#N/A,TRUE,"general";"via2",#N/A,TRUE,"general";"via3",#N/A,TRUE,"general"}</definedName>
    <definedName name="lllllllo" hidden="1">{"via1",#N/A,TRUE,"general";"via2",#N/A,TRUE,"general";"via3",#N/A,TRUE,"general"}</definedName>
    <definedName name="LM">'[209]Listado de materiales'!$A$5:$A$57</definedName>
    <definedName name="LÑP">#REF!</definedName>
    <definedName name="lo" localSheetId="1">#REF!</definedName>
    <definedName name="LO">#REF!,#REF!,#REF!,#REF!,#REF!,#REF!,#REF!</definedName>
    <definedName name="Loan_Amount">#REF!</definedName>
    <definedName name="Loan_Start">#REF!</definedName>
    <definedName name="Loan_Years">#REF!</definedName>
    <definedName name="loc">[215]INDICE!#REF!</definedName>
    <definedName name="LOCA" localSheetId="2">[216]!absc</definedName>
    <definedName name="LOCA" localSheetId="12">[216]!absc</definedName>
    <definedName name="LOCA" localSheetId="11">[216]!absc</definedName>
    <definedName name="LOCA" localSheetId="13">[216]!absc</definedName>
    <definedName name="LOCA" localSheetId="14">[216]!absc</definedName>
    <definedName name="LOCA" localSheetId="15">[216]!absc</definedName>
    <definedName name="LOCA" localSheetId="3">[216]!absc</definedName>
    <definedName name="LOCA" localSheetId="4">[216]!absc</definedName>
    <definedName name="LOCA" localSheetId="5">[216]!absc</definedName>
    <definedName name="LOCA" localSheetId="6">[216]!absc</definedName>
    <definedName name="LOCA" localSheetId="7">[216]!absc</definedName>
    <definedName name="LOCA" localSheetId="8">[216]!absc</definedName>
    <definedName name="LOCA" localSheetId="9">[216]!absc</definedName>
    <definedName name="LOCA" localSheetId="10">[216]!absc</definedName>
    <definedName name="LOCA" localSheetId="16">[216]!absc</definedName>
    <definedName name="LOCA" localSheetId="17">[216]!absc</definedName>
    <definedName name="LOCA" localSheetId="18">[216]!absc</definedName>
    <definedName name="LOCA" localSheetId="19">[216]!absc</definedName>
    <definedName name="LOCA" localSheetId="20">[216]!absc</definedName>
    <definedName name="LOCA" localSheetId="21">[216]!absc</definedName>
    <definedName name="LOCA" localSheetId="22">[216]!absc</definedName>
    <definedName name="LOCA" localSheetId="23">[216]!absc</definedName>
    <definedName name="LOCA" localSheetId="24">[216]!absc</definedName>
    <definedName name="LOCA" localSheetId="1">[54]!absc</definedName>
    <definedName name="LOCA">[216]!absc</definedName>
    <definedName name="LOCA1" localSheetId="2">[217]!absc</definedName>
    <definedName name="LOCA1" localSheetId="12">[217]!absc</definedName>
    <definedName name="LOCA1" localSheetId="11">[217]!absc</definedName>
    <definedName name="LOCA1" localSheetId="13">[217]!absc</definedName>
    <definedName name="LOCA1" localSheetId="14">[217]!absc</definedName>
    <definedName name="LOCA1" localSheetId="15">[217]!absc</definedName>
    <definedName name="LOCA1" localSheetId="3">[217]!absc</definedName>
    <definedName name="LOCA1" localSheetId="4">[217]!absc</definedName>
    <definedName name="LOCA1" localSheetId="5">[217]!absc</definedName>
    <definedName name="LOCA1" localSheetId="6">[217]!absc</definedName>
    <definedName name="LOCA1" localSheetId="7">[217]!absc</definedName>
    <definedName name="LOCA1" localSheetId="8">[217]!absc</definedName>
    <definedName name="LOCA1" localSheetId="9">[217]!absc</definedName>
    <definedName name="LOCA1" localSheetId="10">[217]!absc</definedName>
    <definedName name="LOCA1" localSheetId="16">[217]!absc</definedName>
    <definedName name="LOCA1" localSheetId="17">[217]!absc</definedName>
    <definedName name="LOCA1" localSheetId="18">[217]!absc</definedName>
    <definedName name="LOCA1" localSheetId="19">[217]!absc</definedName>
    <definedName name="LOCA1" localSheetId="20">[217]!absc</definedName>
    <definedName name="LOCA1" localSheetId="21">[217]!absc</definedName>
    <definedName name="LOCA1" localSheetId="22">[217]!absc</definedName>
    <definedName name="LOCA1" localSheetId="23">[217]!absc</definedName>
    <definedName name="LOCA1" localSheetId="24">[217]!absc</definedName>
    <definedName name="LOCA1" localSheetId="1">[218]!absc</definedName>
    <definedName name="LOCA1">[217]!absc</definedName>
    <definedName name="LOCA2" localSheetId="2">[219]!absc</definedName>
    <definedName name="LOCA2" localSheetId="12">[219]!absc</definedName>
    <definedName name="LOCA2" localSheetId="11">[219]!absc</definedName>
    <definedName name="LOCA2" localSheetId="13">[219]!absc</definedName>
    <definedName name="LOCA2" localSheetId="14">[219]!absc</definedName>
    <definedName name="LOCA2" localSheetId="15">[219]!absc</definedName>
    <definedName name="LOCA2" localSheetId="3">[219]!absc</definedName>
    <definedName name="LOCA2" localSheetId="4">[219]!absc</definedName>
    <definedName name="LOCA2" localSheetId="5">[219]!absc</definedName>
    <definedName name="LOCA2" localSheetId="6">[219]!absc</definedName>
    <definedName name="LOCA2" localSheetId="7">[219]!absc</definedName>
    <definedName name="LOCA2" localSheetId="8">[219]!absc</definedName>
    <definedName name="LOCA2" localSheetId="9">[219]!absc</definedName>
    <definedName name="LOCA2" localSheetId="10">[219]!absc</definedName>
    <definedName name="LOCA2" localSheetId="16">[219]!absc</definedName>
    <definedName name="LOCA2" localSheetId="17">[219]!absc</definedName>
    <definedName name="LOCA2" localSheetId="18">[219]!absc</definedName>
    <definedName name="LOCA2" localSheetId="19">[219]!absc</definedName>
    <definedName name="LOCA2" localSheetId="20">[219]!absc</definedName>
    <definedName name="LOCA2" localSheetId="21">[219]!absc</definedName>
    <definedName name="LOCA2" localSheetId="22">[219]!absc</definedName>
    <definedName name="LOCA2" localSheetId="23">[219]!absc</definedName>
    <definedName name="LOCA2" localSheetId="24">[219]!absc</definedName>
    <definedName name="LOCA2">[219]!absc</definedName>
    <definedName name="LOCALIZACION">#REF!</definedName>
    <definedName name="LOCALIZACION_Y_REPLANTEO" localSheetId="1">#REF!</definedName>
    <definedName name="LOCALIZACION_Y_REPLANTEO">#REF!</definedName>
    <definedName name="LOCALIZACIÓN_Y_REPLANTEO._ESTRUCTURAS" localSheetId="1">#REF!</definedName>
    <definedName name="LOCALIZACIÓN_Y_REPLANTEO._ESTRUCTURAS">[220]INDICE!#REF!</definedName>
    <definedName name="LOCALIZACIONV">#REF!</definedName>
    <definedName name="localizamuro">#REF!</definedName>
    <definedName name="LOGO" localSheetId="2">'1.1'!ERR</definedName>
    <definedName name="LOGO" localSheetId="3">'1.2'!ERR</definedName>
    <definedName name="LOGO" localSheetId="4">'1.3'!ERR</definedName>
    <definedName name="LOGO" localSheetId="5">'1.4'!ERR</definedName>
    <definedName name="LOGO" localSheetId="8">'1.7'!ERR</definedName>
    <definedName name="LOGO" localSheetId="16">'2.1'!ERR</definedName>
    <definedName name="LOGO" localSheetId="17">'2.2'!ERR</definedName>
    <definedName name="LOGO" localSheetId="18">'2.3'!ERR</definedName>
    <definedName name="LOGO" localSheetId="1">#N/A</definedName>
    <definedName name="LOGO">[0]!ERR</definedName>
    <definedName name="LOI" localSheetId="2">#REF!</definedName>
    <definedName name="LOI" localSheetId="3">#REF!</definedName>
    <definedName name="LOI" localSheetId="4">#REF!</definedName>
    <definedName name="LOI" localSheetId="5">#REF!</definedName>
    <definedName name="LOI" localSheetId="8">#REF!</definedName>
    <definedName name="LOI" localSheetId="16">#REF!</definedName>
    <definedName name="LOI" localSheetId="17">#REF!</definedName>
    <definedName name="LOI" localSheetId="18">#REF!</definedName>
    <definedName name="LOI">#REF!</definedName>
    <definedName name="lolol" localSheetId="2" hidden="1">{"TAB1",#N/A,TRUE,"GENERAL";"TAB2",#N/A,TRUE,"GENERAL";"TAB3",#N/A,TRUE,"GENERAL";"TAB4",#N/A,TRUE,"GENERAL";"TAB5",#N/A,TRUE,"GENERAL"}</definedName>
    <definedName name="lolol" localSheetId="3" hidden="1">{"TAB1",#N/A,TRUE,"GENERAL";"TAB2",#N/A,TRUE,"GENERAL";"TAB3",#N/A,TRUE,"GENERAL";"TAB4",#N/A,TRUE,"GENERAL";"TAB5",#N/A,TRUE,"GENERAL"}</definedName>
    <definedName name="lolol" localSheetId="4" hidden="1">{"TAB1",#N/A,TRUE,"GENERAL";"TAB2",#N/A,TRUE,"GENERAL";"TAB3",#N/A,TRUE,"GENERAL";"TAB4",#N/A,TRUE,"GENERAL";"TAB5",#N/A,TRUE,"GENERAL"}</definedName>
    <definedName name="lolol" localSheetId="5" hidden="1">{"TAB1",#N/A,TRUE,"GENERAL";"TAB2",#N/A,TRUE,"GENERAL";"TAB3",#N/A,TRUE,"GENERAL";"TAB4",#N/A,TRUE,"GENERAL";"TAB5",#N/A,TRUE,"GENERAL"}</definedName>
    <definedName name="lolol" localSheetId="8" hidden="1">{"TAB1",#N/A,TRUE,"GENERAL";"TAB2",#N/A,TRUE,"GENERAL";"TAB3",#N/A,TRUE,"GENERAL";"TAB4",#N/A,TRUE,"GENERAL";"TAB5",#N/A,TRUE,"GENERAL"}</definedName>
    <definedName name="lolol" localSheetId="16" hidden="1">{"TAB1",#N/A,TRUE,"GENERAL";"TAB2",#N/A,TRUE,"GENERAL";"TAB3",#N/A,TRUE,"GENERAL";"TAB4",#N/A,TRUE,"GENERAL";"TAB5",#N/A,TRUE,"GENERAL"}</definedName>
    <definedName name="lolol" localSheetId="17" hidden="1">{"TAB1",#N/A,TRUE,"GENERAL";"TAB2",#N/A,TRUE,"GENERAL";"TAB3",#N/A,TRUE,"GENERAL";"TAB4",#N/A,TRUE,"GENERAL";"TAB5",#N/A,TRUE,"GENERAL"}</definedName>
    <definedName name="lolol" localSheetId="18" hidden="1">{"TAB1",#N/A,TRUE,"GENERAL";"TAB2",#N/A,TRUE,"GENERAL";"TAB3",#N/A,TRUE,"GENERAL";"TAB4",#N/A,TRUE,"GENERAL";"TAB5",#N/A,TRUE,"GENERAL"}</definedName>
    <definedName name="lolol" localSheetId="1" hidden="1">{"TAB1",#N/A,TRUE,"GENERAL";"TAB2",#N/A,TRUE,"GENERAL";"TAB3",#N/A,TRUE,"GENERAL";"TAB4",#N/A,TRUE,"GENERAL";"TAB5",#N/A,TRUE,"GENERAL"}</definedName>
    <definedName name="lolol" hidden="1">{"TAB1",#N/A,TRUE,"GENERAL";"TAB2",#N/A,TRUE,"GENERAL";"TAB3",#N/A,TRUE,"GENERAL";"TAB4",#N/A,TRUE,"GENERAL";"TAB5",#N/A,TRUE,"GENERAL"}</definedName>
    <definedName name="LONG" localSheetId="1">#REF!</definedName>
    <definedName name="LONG">#REF!</definedName>
    <definedName name="Longitud" localSheetId="1">#REF!</definedName>
    <definedName name="Longitud">#REF!</definedName>
    <definedName name="Longitud1" localSheetId="1">#REF!</definedName>
    <definedName name="Longitud1">#REF!</definedName>
    <definedName name="Longitud2" localSheetId="1">#REF!</definedName>
    <definedName name="Longitud2">#REF!</definedName>
    <definedName name="LongitudTubo">#N/A</definedName>
    <definedName name="LOPE" localSheetId="1">#REF!</definedName>
    <definedName name="LOPE">#REF!</definedName>
    <definedName name="LosPrecios">#REF!</definedName>
    <definedName name="LosPreciosTit">#REF!</definedName>
    <definedName name="LP">'[95]CIRCUITOS CODENSA'!#REF!</definedName>
    <definedName name="lplpl" localSheetId="2" hidden="1">{"via1",#N/A,TRUE,"general";"via2",#N/A,TRUE,"general";"via3",#N/A,TRUE,"general"}</definedName>
    <definedName name="lplpl" localSheetId="3" hidden="1">{"via1",#N/A,TRUE,"general";"via2",#N/A,TRUE,"general";"via3",#N/A,TRUE,"general"}</definedName>
    <definedName name="lplpl" localSheetId="4" hidden="1">{"via1",#N/A,TRUE,"general";"via2",#N/A,TRUE,"general";"via3",#N/A,TRUE,"general"}</definedName>
    <definedName name="lplpl" localSheetId="5" hidden="1">{"via1",#N/A,TRUE,"general";"via2",#N/A,TRUE,"general";"via3",#N/A,TRUE,"general"}</definedName>
    <definedName name="lplpl" localSheetId="8" hidden="1">{"via1",#N/A,TRUE,"general";"via2",#N/A,TRUE,"general";"via3",#N/A,TRUE,"general"}</definedName>
    <definedName name="lplpl" localSheetId="16" hidden="1">{"via1",#N/A,TRUE,"general";"via2",#N/A,TRUE,"general";"via3",#N/A,TRUE,"general"}</definedName>
    <definedName name="lplpl" localSheetId="17" hidden="1">{"via1",#N/A,TRUE,"general";"via2",#N/A,TRUE,"general";"via3",#N/A,TRUE,"general"}</definedName>
    <definedName name="lplpl" localSheetId="18" hidden="1">{"via1",#N/A,TRUE,"general";"via2",#N/A,TRUE,"general";"via3",#N/A,TRUE,"general"}</definedName>
    <definedName name="lplpl" localSheetId="1" hidden="1">{"via1",#N/A,TRUE,"general";"via2",#N/A,TRUE,"general";"via3",#N/A,TRUE,"general"}</definedName>
    <definedName name="lplpl" hidden="1">{"via1",#N/A,TRUE,"general";"via2",#N/A,TRUE,"general";"via3",#N/A,TRUE,"general"}</definedName>
    <definedName name="lsttros">#REF!</definedName>
    <definedName name="LT">'[209]Listado de transportes'!$A$6:$A$10</definedName>
    <definedName name="LUBRI">[16]BASE!$D$354</definedName>
    <definedName name="lucy" localSheetId="2" hidden="1">{"TAB1",#N/A,TRUE,"GENERAL";"TAB2",#N/A,TRUE,"GENERAL";"TAB3",#N/A,TRUE,"GENERAL";"TAB4",#N/A,TRUE,"GENERAL";"TAB5",#N/A,TRUE,"GENERAL"}</definedName>
    <definedName name="lucy" localSheetId="3" hidden="1">{"TAB1",#N/A,TRUE,"GENERAL";"TAB2",#N/A,TRUE,"GENERAL";"TAB3",#N/A,TRUE,"GENERAL";"TAB4",#N/A,TRUE,"GENERAL";"TAB5",#N/A,TRUE,"GENERAL"}</definedName>
    <definedName name="lucy" localSheetId="4" hidden="1">{"TAB1",#N/A,TRUE,"GENERAL";"TAB2",#N/A,TRUE,"GENERAL";"TAB3",#N/A,TRUE,"GENERAL";"TAB4",#N/A,TRUE,"GENERAL";"TAB5",#N/A,TRUE,"GENERAL"}</definedName>
    <definedName name="lucy" localSheetId="5" hidden="1">{"TAB1",#N/A,TRUE,"GENERAL";"TAB2",#N/A,TRUE,"GENERAL";"TAB3",#N/A,TRUE,"GENERAL";"TAB4",#N/A,TRUE,"GENERAL";"TAB5",#N/A,TRUE,"GENERAL"}</definedName>
    <definedName name="lucy" localSheetId="8" hidden="1">{"TAB1",#N/A,TRUE,"GENERAL";"TAB2",#N/A,TRUE,"GENERAL";"TAB3",#N/A,TRUE,"GENERAL";"TAB4",#N/A,TRUE,"GENERAL";"TAB5",#N/A,TRUE,"GENERAL"}</definedName>
    <definedName name="lucy" localSheetId="16" hidden="1">{"TAB1",#N/A,TRUE,"GENERAL";"TAB2",#N/A,TRUE,"GENERAL";"TAB3",#N/A,TRUE,"GENERAL";"TAB4",#N/A,TRUE,"GENERAL";"TAB5",#N/A,TRUE,"GENERAL"}</definedName>
    <definedName name="lucy" localSheetId="17" hidden="1">{"TAB1",#N/A,TRUE,"GENERAL";"TAB2",#N/A,TRUE,"GENERAL";"TAB3",#N/A,TRUE,"GENERAL";"TAB4",#N/A,TRUE,"GENERAL";"TAB5",#N/A,TRUE,"GENERAL"}</definedName>
    <definedName name="lucy" localSheetId="18" hidden="1">{"TAB1",#N/A,TRUE,"GENERAL";"TAB2",#N/A,TRUE,"GENERAL";"TAB3",#N/A,TRUE,"GENERAL";"TAB4",#N/A,TRUE,"GENERAL";"TAB5",#N/A,TRUE,"GENERAL"}</definedName>
    <definedName name="lucy" localSheetId="1" hidden="1">{"TAB1",#N/A,TRUE,"GENERAL";"TAB2",#N/A,TRUE,"GENERAL";"TAB3",#N/A,TRUE,"GENERAL";"TAB4",#N/A,TRUE,"GENERAL";"TAB5",#N/A,TRUE,"GENERAL"}</definedName>
    <definedName name="lucy" hidden="1">{"TAB1",#N/A,TRUE,"GENERAL";"TAB2",#N/A,TRUE,"GENERAL";"TAB3",#N/A,TRUE,"GENERAL";"TAB4",#N/A,TRUE,"GENERAL";"TAB5",#N/A,TRUE,"GENERAL"}</definedName>
    <definedName name="lun" localSheetId="1">'[85]Res-Accide-10'!#REF!</definedName>
    <definedName name="lun">'[85]Res-Accide-10'!#REF!</definedName>
    <definedName name="LUNA">[51]General!#REF!</definedName>
    <definedName name="LUPVC">[16]BASE!$D$78</definedName>
    <definedName name="LUPVT">[15]BASE!$D$77</definedName>
    <definedName name="M" localSheetId="1">#REF!</definedName>
    <definedName name="m">#REF!</definedName>
    <definedName name="M.O" comment="Mano de obra">[102]M.Obra!$B$35:$B$42</definedName>
    <definedName name="M120K">[16]BASE!$D$47</definedName>
    <definedName name="M240K">[16]BASE!$D$46</definedName>
    <definedName name="M280K">[26]BASE!$D$40</definedName>
    <definedName name="MA" localSheetId="1">'[85]Res-Accide-10'!#REF!</definedName>
    <definedName name="MA">'[85]Res-Accide-10'!#REF!</definedName>
    <definedName name="mac" localSheetId="1">#REF!</definedName>
    <definedName name="mac">#REF!</definedName>
    <definedName name="MADCJ">[26]BASE!$D$369</definedName>
    <definedName name="Maderas">#REF!</definedName>
    <definedName name="Maestro" localSheetId="1">'[56]LISTADO DE MATERIALES Y EQUIPOS'!$B$8</definedName>
    <definedName name="Maestro">'[57]LISTADO DE MATERIALES Y EQUIPOS'!$B$8</definedName>
    <definedName name="mafdsf" localSheetId="2" hidden="1">{"via1",#N/A,TRUE,"general";"via2",#N/A,TRUE,"general";"via3",#N/A,TRUE,"general"}</definedName>
    <definedName name="mafdsf" localSheetId="3" hidden="1">{"via1",#N/A,TRUE,"general";"via2",#N/A,TRUE,"general";"via3",#N/A,TRUE,"general"}</definedName>
    <definedName name="mafdsf" localSheetId="4" hidden="1">{"via1",#N/A,TRUE,"general";"via2",#N/A,TRUE,"general";"via3",#N/A,TRUE,"general"}</definedName>
    <definedName name="mafdsf" localSheetId="5" hidden="1">{"via1",#N/A,TRUE,"general";"via2",#N/A,TRUE,"general";"via3",#N/A,TRUE,"general"}</definedName>
    <definedName name="mafdsf" localSheetId="8" hidden="1">{"via1",#N/A,TRUE,"general";"via2",#N/A,TRUE,"general";"via3",#N/A,TRUE,"general"}</definedName>
    <definedName name="mafdsf" localSheetId="16" hidden="1">{"via1",#N/A,TRUE,"general";"via2",#N/A,TRUE,"general";"via3",#N/A,TRUE,"general"}</definedName>
    <definedName name="mafdsf" localSheetId="17" hidden="1">{"via1",#N/A,TRUE,"general";"via2",#N/A,TRUE,"general";"via3",#N/A,TRUE,"general"}</definedName>
    <definedName name="mafdsf" localSheetId="18" hidden="1">{"via1",#N/A,TRUE,"general";"via2",#N/A,TRUE,"general";"via3",#N/A,TRUE,"general"}</definedName>
    <definedName name="mafdsf" localSheetId="1" hidden="1">{"via1",#N/A,TRUE,"general";"via2",#N/A,TRUE,"general";"via3",#N/A,TRUE,"general"}</definedName>
    <definedName name="mafdsf" hidden="1">{"via1",#N/A,TRUE,"general";"via2",#N/A,TRUE,"general";"via3",#N/A,TRUE,"general"}</definedName>
    <definedName name="Makro1">#REF!</definedName>
    <definedName name="MAL" localSheetId="1">'[221]Estado Resumen'!#REF!&lt;2.5</definedName>
    <definedName name="MAL">'[222]Estado Resumen'!#REF!&lt;2.5</definedName>
    <definedName name="MALLA">#REF!</definedName>
    <definedName name="Malla_4x4" localSheetId="1">'[56]LISTADO DE MATERIALES Y EQUIPOS'!$B$30</definedName>
    <definedName name="Malla_4x4">'[57]LISTADO DE MATERIALES Y EQUIPOS'!$B$30</definedName>
    <definedName name="Malla_Electrosoldada" localSheetId="1">'[56]LISTADO DE MATERIALES Y EQUIPOS'!$B$29</definedName>
    <definedName name="Malla_Electrosoldada">'[57]LISTADO DE MATERIALES Y EQUIPOS'!$B$29</definedName>
    <definedName name="MALO" localSheetId="1">'[223]ESTADO VÍA-CRIT.TECNICO'!#REF!&lt;2.5</definedName>
    <definedName name="MALO">'[224]ESTADO VÍA-CRIT.TECNICO'!#REF!&lt;2.5</definedName>
    <definedName name="mama" hidden="1">'[225]Datos-Gráfica-Apartada'!#REF!</definedName>
    <definedName name="MANGLE">#REF!</definedName>
    <definedName name="MANOBRA">#REF!</definedName>
    <definedName name="MANODEOBRA">[58]M.Obra!$A$21:$I$50</definedName>
    <definedName name="mantenimiento">'[226]COSTOS OFICINA'!#REF!</definedName>
    <definedName name="MANTO">[106]BASE!$D$401</definedName>
    <definedName name="mao" localSheetId="2" hidden="1">{"TAB1",#N/A,TRUE,"GENERAL";"TAB2",#N/A,TRUE,"GENERAL";"TAB3",#N/A,TRUE,"GENERAL";"TAB4",#N/A,TRUE,"GENERAL";"TAB5",#N/A,TRUE,"GENERAL"}</definedName>
    <definedName name="mao" localSheetId="3" hidden="1">{"TAB1",#N/A,TRUE,"GENERAL";"TAB2",#N/A,TRUE,"GENERAL";"TAB3",#N/A,TRUE,"GENERAL";"TAB4",#N/A,TRUE,"GENERAL";"TAB5",#N/A,TRUE,"GENERAL"}</definedName>
    <definedName name="mao" localSheetId="4" hidden="1">{"TAB1",#N/A,TRUE,"GENERAL";"TAB2",#N/A,TRUE,"GENERAL";"TAB3",#N/A,TRUE,"GENERAL";"TAB4",#N/A,TRUE,"GENERAL";"TAB5",#N/A,TRUE,"GENERAL"}</definedName>
    <definedName name="mao" localSheetId="5" hidden="1">{"TAB1",#N/A,TRUE,"GENERAL";"TAB2",#N/A,TRUE,"GENERAL";"TAB3",#N/A,TRUE,"GENERAL";"TAB4",#N/A,TRUE,"GENERAL";"TAB5",#N/A,TRUE,"GENERAL"}</definedName>
    <definedName name="mao" localSheetId="8" hidden="1">{"TAB1",#N/A,TRUE,"GENERAL";"TAB2",#N/A,TRUE,"GENERAL";"TAB3",#N/A,TRUE,"GENERAL";"TAB4",#N/A,TRUE,"GENERAL";"TAB5",#N/A,TRUE,"GENERAL"}</definedName>
    <definedName name="mao" localSheetId="16" hidden="1">{"TAB1",#N/A,TRUE,"GENERAL";"TAB2",#N/A,TRUE,"GENERAL";"TAB3",#N/A,TRUE,"GENERAL";"TAB4",#N/A,TRUE,"GENERAL";"TAB5",#N/A,TRUE,"GENERAL"}</definedName>
    <definedName name="mao" localSheetId="17" hidden="1">{"TAB1",#N/A,TRUE,"GENERAL";"TAB2",#N/A,TRUE,"GENERAL";"TAB3",#N/A,TRUE,"GENERAL";"TAB4",#N/A,TRUE,"GENERAL";"TAB5",#N/A,TRUE,"GENERAL"}</definedName>
    <definedName name="mao" localSheetId="18" hidden="1">{"TAB1",#N/A,TRUE,"GENERAL";"TAB2",#N/A,TRUE,"GENERAL";"TAB3",#N/A,TRUE,"GENERAL";"TAB4",#N/A,TRUE,"GENERAL";"TAB5",#N/A,TRUE,"GENERAL"}</definedName>
    <definedName name="mao" localSheetId="1" hidden="1">{"TAB1",#N/A,TRUE,"GENERAL";"TAB2",#N/A,TRUE,"GENERAL";"TAB3",#N/A,TRUE,"GENERAL";"TAB4",#N/A,TRUE,"GENERAL";"TAB5",#N/A,TRUE,"GENERAL"}</definedName>
    <definedName name="mao" hidden="1">{"TAB1",#N/A,TRUE,"GENERAL";"TAB2",#N/A,TRUE,"GENERAL";"TAB3",#N/A,TRUE,"GENERAL";"TAB4",#N/A,TRUE,"GENERAL";"TAB5",#N/A,TRUE,"GENERAL"}</definedName>
    <definedName name="maow" localSheetId="2" hidden="1">{"via1",#N/A,TRUE,"general";"via2",#N/A,TRUE,"general";"via3",#N/A,TRUE,"general"}</definedName>
    <definedName name="maow" localSheetId="3" hidden="1">{"via1",#N/A,TRUE,"general";"via2",#N/A,TRUE,"general";"via3",#N/A,TRUE,"general"}</definedName>
    <definedName name="maow" localSheetId="4" hidden="1">{"via1",#N/A,TRUE,"general";"via2",#N/A,TRUE,"general";"via3",#N/A,TRUE,"general"}</definedName>
    <definedName name="maow" localSheetId="5" hidden="1">{"via1",#N/A,TRUE,"general";"via2",#N/A,TRUE,"general";"via3",#N/A,TRUE,"general"}</definedName>
    <definedName name="maow" localSheetId="8" hidden="1">{"via1",#N/A,TRUE,"general";"via2",#N/A,TRUE,"general";"via3",#N/A,TRUE,"general"}</definedName>
    <definedName name="maow" localSheetId="16" hidden="1">{"via1",#N/A,TRUE,"general";"via2",#N/A,TRUE,"general";"via3",#N/A,TRUE,"general"}</definedName>
    <definedName name="maow" localSheetId="17" hidden="1">{"via1",#N/A,TRUE,"general";"via2",#N/A,TRUE,"general";"via3",#N/A,TRUE,"general"}</definedName>
    <definedName name="maow" localSheetId="18" hidden="1">{"via1",#N/A,TRUE,"general";"via2",#N/A,TRUE,"general";"via3",#N/A,TRUE,"general"}</definedName>
    <definedName name="maow" localSheetId="1" hidden="1">{"via1",#N/A,TRUE,"general";"via2",#N/A,TRUE,"general";"via3",#N/A,TRUE,"general"}</definedName>
    <definedName name="maow" hidden="1">{"via1",#N/A,TRUE,"general";"via2",#N/A,TRUE,"general";"via3",#N/A,TRUE,"general"}</definedName>
    <definedName name="MAQUINAR">[116]Insum!$A$68:$H$98</definedName>
    <definedName name="Maquinaria" localSheetId="1">#N/A</definedName>
    <definedName name="Maquinaria">'[104]Maqui Equip'!$B$1:$B$65536</definedName>
    <definedName name="mar" localSheetId="1">'[85]Res-Accide-10'!#REF!</definedName>
    <definedName name="MAR">#REF!</definedName>
    <definedName name="Mar_C">[152]MAR!$A$35:$H$51</definedName>
    <definedName name="MARABA">[26]BASE!$D$347</definedName>
    <definedName name="MarAbr">'[153]Mar-Abr'!$A$12:$H$34</definedName>
    <definedName name="MARAVILLA" localSheetId="2" hidden="1">{"PRES REHAB ARM-PER POR ITEMS  KM A KM",#N/A,TRUE,"Rehabilitacion Arm-Per"}</definedName>
    <definedName name="MARAVILLA" localSheetId="3" hidden="1">{"PRES REHAB ARM-PER POR ITEMS  KM A KM",#N/A,TRUE,"Rehabilitacion Arm-Per"}</definedName>
    <definedName name="MARAVILLA" localSheetId="4" hidden="1">{"PRES REHAB ARM-PER POR ITEMS  KM A KM",#N/A,TRUE,"Rehabilitacion Arm-Per"}</definedName>
    <definedName name="MARAVILLA" localSheetId="5" hidden="1">{"PRES REHAB ARM-PER POR ITEMS  KM A KM",#N/A,TRUE,"Rehabilitacion Arm-Per"}</definedName>
    <definedName name="MARAVILLA" localSheetId="8" hidden="1">{"PRES REHAB ARM-PER POR ITEMS  KM A KM",#N/A,TRUE,"Rehabilitacion Arm-Per"}</definedName>
    <definedName name="MARAVILLA" localSheetId="16" hidden="1">{"PRES REHAB ARM-PER POR ITEMS  KM A KM",#N/A,TRUE,"Rehabilitacion Arm-Per"}</definedName>
    <definedName name="MARAVILLA" localSheetId="17" hidden="1">{"PRES REHAB ARM-PER POR ITEMS  KM A KM",#N/A,TRUE,"Rehabilitacion Arm-Per"}</definedName>
    <definedName name="MARAVILLA" localSheetId="18" hidden="1">{"PRES REHAB ARM-PER POR ITEMS  KM A KM",#N/A,TRUE,"Rehabilitacion Arm-Per"}</definedName>
    <definedName name="MARAVILLA" localSheetId="1" hidden="1">{"PRES REHAB ARM-PER POR ITEMS  KM A KM",#N/A,TRUE,"Rehabilitacion Arm-Per"}</definedName>
    <definedName name="MARAVILLA" hidden="1">{"PRES REHAB ARM-PER POR ITEMS  KM A KM",#N/A,TRUE,"Rehabilitacion Arm-Per"}</definedName>
    <definedName name="marcela">[227]General!#REF!</definedName>
    <definedName name="MARCOS">#REF!</definedName>
    <definedName name="margen">#REF!</definedName>
    <definedName name="Márgen">#REF!</definedName>
    <definedName name="margentyco">#REF!</definedName>
    <definedName name="MARI">#REF!</definedName>
    <definedName name="maria">[227]General!#REF!</definedName>
    <definedName name="MARILUZ">[155]General!#REF!</definedName>
    <definedName name="MARINAS">[228]General!#REF!</definedName>
    <definedName name="martillo">#REF!</definedName>
    <definedName name="MARY">[227]General!#REF!</definedName>
    <definedName name="MARYLUZ" localSheetId="2" hidden="1">{"PRES REHAB ARM-PER POR ITEMS  KM A KM",#N/A,TRUE,"Rehabilitacion Arm-Per"}</definedName>
    <definedName name="MARYLUZ" localSheetId="3" hidden="1">{"PRES REHAB ARM-PER POR ITEMS  KM A KM",#N/A,TRUE,"Rehabilitacion Arm-Per"}</definedName>
    <definedName name="MARYLUZ" localSheetId="4" hidden="1">{"PRES REHAB ARM-PER POR ITEMS  KM A KM",#N/A,TRUE,"Rehabilitacion Arm-Per"}</definedName>
    <definedName name="MARYLUZ" localSheetId="5" hidden="1">{"PRES REHAB ARM-PER POR ITEMS  KM A KM",#N/A,TRUE,"Rehabilitacion Arm-Per"}</definedName>
    <definedName name="MARYLUZ" localSheetId="8" hidden="1">{"PRES REHAB ARM-PER POR ITEMS  KM A KM",#N/A,TRUE,"Rehabilitacion Arm-Per"}</definedName>
    <definedName name="MARYLUZ" localSheetId="16" hidden="1">{"PRES REHAB ARM-PER POR ITEMS  KM A KM",#N/A,TRUE,"Rehabilitacion Arm-Per"}</definedName>
    <definedName name="MARYLUZ" localSheetId="17" hidden="1">{"PRES REHAB ARM-PER POR ITEMS  KM A KM",#N/A,TRUE,"Rehabilitacion Arm-Per"}</definedName>
    <definedName name="MARYLUZ" localSheetId="18" hidden="1">{"PRES REHAB ARM-PER POR ITEMS  KM A KM",#N/A,TRUE,"Rehabilitacion Arm-Per"}</definedName>
    <definedName name="MARYLUZ" localSheetId="1" hidden="1">{"PRES REHAB ARM-PER POR ITEMS  KM A KM",#N/A,TRUE,"Rehabilitacion Arm-Per"}</definedName>
    <definedName name="MARYLUZ" hidden="1">{"PRES REHAB ARM-PER POR ITEMS  KM A KM",#N/A,TRUE,"Rehabilitacion Arm-Per"}</definedName>
    <definedName name="marzito">[229]General!#REF!</definedName>
    <definedName name="MARZO">[51]General!#REF!</definedName>
    <definedName name="MASILLA" localSheetId="1">'[56]LISTADO DE MATERIALES Y EQUIPOS'!$B$106</definedName>
    <definedName name="MASILLA">'[57]LISTADO DE MATERIALES Y EQUIPOS'!$B$106</definedName>
    <definedName name="masor" localSheetId="2" hidden="1">{"via1",#N/A,TRUE,"general";"via2",#N/A,TRUE,"general";"via3",#N/A,TRUE,"general"}</definedName>
    <definedName name="masor" localSheetId="3" hidden="1">{"via1",#N/A,TRUE,"general";"via2",#N/A,TRUE,"general";"via3",#N/A,TRUE,"general"}</definedName>
    <definedName name="masor" localSheetId="4" hidden="1">{"via1",#N/A,TRUE,"general";"via2",#N/A,TRUE,"general";"via3",#N/A,TRUE,"general"}</definedName>
    <definedName name="masor" localSheetId="5" hidden="1">{"via1",#N/A,TRUE,"general";"via2",#N/A,TRUE,"general";"via3",#N/A,TRUE,"general"}</definedName>
    <definedName name="masor" localSheetId="8" hidden="1">{"via1",#N/A,TRUE,"general";"via2",#N/A,TRUE,"general";"via3",#N/A,TRUE,"general"}</definedName>
    <definedName name="masor" localSheetId="16" hidden="1">{"via1",#N/A,TRUE,"general";"via2",#N/A,TRUE,"general";"via3",#N/A,TRUE,"general"}</definedName>
    <definedName name="masor" localSheetId="17" hidden="1">{"via1",#N/A,TRUE,"general";"via2",#N/A,TRUE,"general";"via3",#N/A,TRUE,"general"}</definedName>
    <definedName name="masor" localSheetId="18" hidden="1">{"via1",#N/A,TRUE,"general";"via2",#N/A,TRUE,"general";"via3",#N/A,TRUE,"general"}</definedName>
    <definedName name="masor" localSheetId="1" hidden="1">{"via1",#N/A,TRUE,"general";"via2",#N/A,TRUE,"general";"via3",#N/A,TRUE,"general"}</definedName>
    <definedName name="masor" hidden="1">{"via1",#N/A,TRUE,"general";"via2",#N/A,TRUE,"general";"via3",#N/A,TRUE,"general"}</definedName>
    <definedName name="MAT" localSheetId="1">#REF!</definedName>
    <definedName name="MAT">#REF!</definedName>
    <definedName name="mate">[30]MATERIALES!$1:$1048576</definedName>
    <definedName name="MATER" localSheetId="1">[158]MATERIAL!$B$3:$B$580</definedName>
    <definedName name="MATER">[159]MATERIAL!$B$3:$B$580</definedName>
    <definedName name="MATERIAL" localSheetId="1">#REF!</definedName>
    <definedName name="Material">#REF!</definedName>
    <definedName name="Material_seleccionado" localSheetId="1">'[56]LISTADO DE MATERIALES Y EQUIPOS'!$B$22</definedName>
    <definedName name="Material_seleccionado">'[57]LISTADO DE MATERIALES Y EQUIPOS'!$B$22</definedName>
    <definedName name="materiales" localSheetId="1">[161]materiales!$A$7:$A$1317</definedName>
    <definedName name="MATERIALES">[159]MATERIAL!$B$2:$D$580</definedName>
    <definedName name="MaterialTub" localSheetId="1">#REF!</definedName>
    <definedName name="MaterialTub">#REF!</definedName>
    <definedName name="MATPR">[16]BASE!$D$57</definedName>
    <definedName name="matriz">#REF!,#REF!</definedName>
    <definedName name="MATRIZRICS">'[230]RICS NUEVA HOJA DIARIA'!$A$1:$AB$42</definedName>
    <definedName name="MAX" localSheetId="1">[231]INDICE!$1:$1048576</definedName>
    <definedName name="MAX">[232]INDICE!$1:$1048576</definedName>
    <definedName name="maxdeficit">#REF!</definedName>
    <definedName name="MAY">#REF!</definedName>
    <definedName name="MayJun">'[153]May-Jun'!$A$12:$H$32</definedName>
    <definedName name="MayJun_C">'[203]May-Jun'!$A$33:$H$52</definedName>
    <definedName name="MAYO">[51]General!#REF!</definedName>
    <definedName name="MC4CM">[16]BASE!$D$413</definedName>
    <definedName name="MCC">[183]PROVISIONAL!$B$8:$E$22</definedName>
    <definedName name="MDC">#REF!</definedName>
    <definedName name="mdd" localSheetId="2" hidden="1">{"via1",#N/A,TRUE,"general";"via2",#N/A,TRUE,"general";"via3",#N/A,TRUE,"general"}</definedName>
    <definedName name="mdd" localSheetId="3" hidden="1">{"via1",#N/A,TRUE,"general";"via2",#N/A,TRUE,"general";"via3",#N/A,TRUE,"general"}</definedName>
    <definedName name="mdd" localSheetId="4" hidden="1">{"via1",#N/A,TRUE,"general";"via2",#N/A,TRUE,"general";"via3",#N/A,TRUE,"general"}</definedName>
    <definedName name="mdd" localSheetId="5" hidden="1">{"via1",#N/A,TRUE,"general";"via2",#N/A,TRUE,"general";"via3",#N/A,TRUE,"general"}</definedName>
    <definedName name="mdd" localSheetId="8" hidden="1">{"via1",#N/A,TRUE,"general";"via2",#N/A,TRUE,"general";"via3",#N/A,TRUE,"general"}</definedName>
    <definedName name="mdd" localSheetId="16" hidden="1">{"via1",#N/A,TRUE,"general";"via2",#N/A,TRUE,"general";"via3",#N/A,TRUE,"general"}</definedName>
    <definedName name="mdd" localSheetId="17" hidden="1">{"via1",#N/A,TRUE,"general";"via2",#N/A,TRUE,"general";"via3",#N/A,TRUE,"general"}</definedName>
    <definedName name="mdd" localSheetId="18" hidden="1">{"via1",#N/A,TRUE,"general";"via2",#N/A,TRUE,"general";"via3",#N/A,TRUE,"general"}</definedName>
    <definedName name="mdd" localSheetId="1" hidden="1">{"via1",#N/A,TRUE,"general";"via2",#N/A,TRUE,"general";"via3",#N/A,TRUE,"general"}</definedName>
    <definedName name="mdd" hidden="1">{"via1",#N/A,TRUE,"general";"via2",#N/A,TRUE,"general";"via3",#N/A,TRUE,"general"}</definedName>
    <definedName name="MDEO">#REF!</definedName>
    <definedName name="ME">#REF!</definedName>
    <definedName name="MEDARDO">[227]General!#REF!</definedName>
    <definedName name="MEDID">[26]BASE!$D$325</definedName>
    <definedName name="meg" localSheetId="2" hidden="1">{"TAB1",#N/A,TRUE,"GENERAL";"TAB2",#N/A,TRUE,"GENERAL";"TAB3",#N/A,TRUE,"GENERAL";"TAB4",#N/A,TRUE,"GENERAL";"TAB5",#N/A,TRUE,"GENERAL"}</definedName>
    <definedName name="meg" localSheetId="3" hidden="1">{"TAB1",#N/A,TRUE,"GENERAL";"TAB2",#N/A,TRUE,"GENERAL";"TAB3",#N/A,TRUE,"GENERAL";"TAB4",#N/A,TRUE,"GENERAL";"TAB5",#N/A,TRUE,"GENERAL"}</definedName>
    <definedName name="meg" localSheetId="4" hidden="1">{"TAB1",#N/A,TRUE,"GENERAL";"TAB2",#N/A,TRUE,"GENERAL";"TAB3",#N/A,TRUE,"GENERAL";"TAB4",#N/A,TRUE,"GENERAL";"TAB5",#N/A,TRUE,"GENERAL"}</definedName>
    <definedName name="meg" localSheetId="5" hidden="1">{"TAB1",#N/A,TRUE,"GENERAL";"TAB2",#N/A,TRUE,"GENERAL";"TAB3",#N/A,TRUE,"GENERAL";"TAB4",#N/A,TRUE,"GENERAL";"TAB5",#N/A,TRUE,"GENERAL"}</definedName>
    <definedName name="meg" localSheetId="8" hidden="1">{"TAB1",#N/A,TRUE,"GENERAL";"TAB2",#N/A,TRUE,"GENERAL";"TAB3",#N/A,TRUE,"GENERAL";"TAB4",#N/A,TRUE,"GENERAL";"TAB5",#N/A,TRUE,"GENERAL"}</definedName>
    <definedName name="meg" localSheetId="16" hidden="1">{"TAB1",#N/A,TRUE,"GENERAL";"TAB2",#N/A,TRUE,"GENERAL";"TAB3",#N/A,TRUE,"GENERAL";"TAB4",#N/A,TRUE,"GENERAL";"TAB5",#N/A,TRUE,"GENERAL"}</definedName>
    <definedName name="meg" localSheetId="17" hidden="1">{"TAB1",#N/A,TRUE,"GENERAL";"TAB2",#N/A,TRUE,"GENERAL";"TAB3",#N/A,TRUE,"GENERAL";"TAB4",#N/A,TRUE,"GENERAL";"TAB5",#N/A,TRUE,"GENERAL"}</definedName>
    <definedName name="meg" localSheetId="18" hidden="1">{"TAB1",#N/A,TRUE,"GENERAL";"TAB2",#N/A,TRUE,"GENERAL";"TAB3",#N/A,TRUE,"GENERAL";"TAB4",#N/A,TRUE,"GENERAL";"TAB5",#N/A,TRUE,"GENERAL"}</definedName>
    <definedName name="meg" localSheetId="1" hidden="1">{"TAB1",#N/A,TRUE,"GENERAL";"TAB2",#N/A,TRUE,"GENERAL";"TAB3",#N/A,TRUE,"GENERAL";"TAB4",#N/A,TRUE,"GENERAL";"TAB5",#N/A,TRUE,"GENERAL"}</definedName>
    <definedName name="meg" hidden="1">{"TAB1",#N/A,TRUE,"GENERAL";"TAB2",#N/A,TRUE,"GENERAL";"TAB3",#N/A,TRUE,"GENERAL";"TAB4",#N/A,TRUE,"GENERAL";"TAB5",#N/A,TRUE,"GENERAL"}</definedName>
    <definedName name="MEJORA">#REF!</definedName>
    <definedName name="MEMORIAS">[89]MEMORIAS!$A:$H</definedName>
    <definedName name="MES">[50]PRESUPUESTO!$C$13</definedName>
    <definedName name="MESES" localSheetId="1">#REF!</definedName>
    <definedName name="meses">#REF!</definedName>
    <definedName name="MESONGRANITO">#REF!</definedName>
    <definedName name="MEZCLA">#REF!</definedName>
    <definedName name="Mezcladora" localSheetId="1">'[56]LISTADO DE MATERIALES Y EQUIPOS'!$B$32</definedName>
    <definedName name="Mezcladora">'[57]LISTADO DE MATERIALES Y EQUIPOS'!$B$32</definedName>
    <definedName name="mf">#REF!</definedName>
    <definedName name="mfgjrdt" localSheetId="2" hidden="1">{"TAB1",#N/A,TRUE,"GENERAL";"TAB2",#N/A,TRUE,"GENERAL";"TAB3",#N/A,TRUE,"GENERAL";"TAB4",#N/A,TRUE,"GENERAL";"TAB5",#N/A,TRUE,"GENERAL"}</definedName>
    <definedName name="mfgjrdt" localSheetId="3" hidden="1">{"TAB1",#N/A,TRUE,"GENERAL";"TAB2",#N/A,TRUE,"GENERAL";"TAB3",#N/A,TRUE,"GENERAL";"TAB4",#N/A,TRUE,"GENERAL";"TAB5",#N/A,TRUE,"GENERAL"}</definedName>
    <definedName name="mfgjrdt" localSheetId="4" hidden="1">{"TAB1",#N/A,TRUE,"GENERAL";"TAB2",#N/A,TRUE,"GENERAL";"TAB3",#N/A,TRUE,"GENERAL";"TAB4",#N/A,TRUE,"GENERAL";"TAB5",#N/A,TRUE,"GENERAL"}</definedName>
    <definedName name="mfgjrdt" localSheetId="5" hidden="1">{"TAB1",#N/A,TRUE,"GENERAL";"TAB2",#N/A,TRUE,"GENERAL";"TAB3",#N/A,TRUE,"GENERAL";"TAB4",#N/A,TRUE,"GENERAL";"TAB5",#N/A,TRUE,"GENERAL"}</definedName>
    <definedName name="mfgjrdt" localSheetId="8" hidden="1">{"TAB1",#N/A,TRUE,"GENERAL";"TAB2",#N/A,TRUE,"GENERAL";"TAB3",#N/A,TRUE,"GENERAL";"TAB4",#N/A,TRUE,"GENERAL";"TAB5",#N/A,TRUE,"GENERAL"}</definedName>
    <definedName name="mfgjrdt" localSheetId="16" hidden="1">{"TAB1",#N/A,TRUE,"GENERAL";"TAB2",#N/A,TRUE,"GENERAL";"TAB3",#N/A,TRUE,"GENERAL";"TAB4",#N/A,TRUE,"GENERAL";"TAB5",#N/A,TRUE,"GENERAL"}</definedName>
    <definedName name="mfgjrdt" localSheetId="17" hidden="1">{"TAB1",#N/A,TRUE,"GENERAL";"TAB2",#N/A,TRUE,"GENERAL";"TAB3",#N/A,TRUE,"GENERAL";"TAB4",#N/A,TRUE,"GENERAL";"TAB5",#N/A,TRUE,"GENERAL"}</definedName>
    <definedName name="mfgjrdt" localSheetId="18" hidden="1">{"TAB1",#N/A,TRUE,"GENERAL";"TAB2",#N/A,TRUE,"GENERAL";"TAB3",#N/A,TRUE,"GENERAL";"TAB4",#N/A,TRUE,"GENERAL";"TAB5",#N/A,TRUE,"GENERAL"}</definedName>
    <definedName name="mfgjrdt" localSheetId="1" hidden="1">{"TAB1",#N/A,TRUE,"GENERAL";"TAB2",#N/A,TRUE,"GENERAL";"TAB3",#N/A,TRUE,"GENERAL";"TAB4",#N/A,TRUE,"GENERAL";"TAB5",#N/A,TRUE,"GENERAL"}</definedName>
    <definedName name="mfgjrdt" hidden="1">{"TAB1",#N/A,TRUE,"GENERAL";"TAB2",#N/A,TRUE,"GENERAL";"TAB3",#N/A,TRUE,"GENERAL";"TAB4",#N/A,TRUE,"GENERAL";"TAB5",#N/A,TRUE,"GENERAL"}</definedName>
    <definedName name="mghm" localSheetId="2" hidden="1">{"via1",#N/A,TRUE,"general";"via2",#N/A,TRUE,"general";"via3",#N/A,TRUE,"general"}</definedName>
    <definedName name="mghm" localSheetId="3" hidden="1">{"via1",#N/A,TRUE,"general";"via2",#N/A,TRUE,"general";"via3",#N/A,TRUE,"general"}</definedName>
    <definedName name="mghm" localSheetId="4" hidden="1">{"via1",#N/A,TRUE,"general";"via2",#N/A,TRUE,"general";"via3",#N/A,TRUE,"general"}</definedName>
    <definedName name="mghm" localSheetId="5" hidden="1">{"via1",#N/A,TRUE,"general";"via2",#N/A,TRUE,"general";"via3",#N/A,TRUE,"general"}</definedName>
    <definedName name="mghm" localSheetId="8" hidden="1">{"via1",#N/A,TRUE,"general";"via2",#N/A,TRUE,"general";"via3",#N/A,TRUE,"general"}</definedName>
    <definedName name="mghm" localSheetId="16" hidden="1">{"via1",#N/A,TRUE,"general";"via2",#N/A,TRUE,"general";"via3",#N/A,TRUE,"general"}</definedName>
    <definedName name="mghm" localSheetId="17" hidden="1">{"via1",#N/A,TRUE,"general";"via2",#N/A,TRUE,"general";"via3",#N/A,TRUE,"general"}</definedName>
    <definedName name="mghm" localSheetId="18" hidden="1">{"via1",#N/A,TRUE,"general";"via2",#N/A,TRUE,"general";"via3",#N/A,TRUE,"general"}</definedName>
    <definedName name="mghm" localSheetId="1" hidden="1">{"via1",#N/A,TRUE,"general";"via2",#N/A,TRUE,"general";"via3",#N/A,TRUE,"general"}</definedName>
    <definedName name="mghm" hidden="1">{"via1",#N/A,TRUE,"general";"via2",#N/A,TRUE,"general";"via3",#N/A,TRUE,"general"}</definedName>
    <definedName name="mhg">#REF!</definedName>
    <definedName name="mht">#REF!</definedName>
    <definedName name="mhy">#REF!</definedName>
    <definedName name="MI" localSheetId="2">#REF!,#REF!,#REF!,#REF!,#REF!,#REF!,#REF!</definedName>
    <definedName name="MI" localSheetId="3">#REF!,#REF!,#REF!,#REF!,#REF!,#REF!,#REF!</definedName>
    <definedName name="MI" localSheetId="4">#REF!,#REF!,#REF!,#REF!,#REF!,#REF!,#REF!</definedName>
    <definedName name="MI" localSheetId="5">#REF!,#REF!,#REF!,#REF!,#REF!,#REF!,#REF!</definedName>
    <definedName name="MI" localSheetId="8">#REF!,#REF!,#REF!,#REF!,#REF!,#REF!,#REF!</definedName>
    <definedName name="MI" localSheetId="16">#REF!,#REF!,#REF!,#REF!,#REF!,#REF!,#REF!</definedName>
    <definedName name="MI" localSheetId="17">#REF!,#REF!,#REF!,#REF!,#REF!,#REF!,#REF!</definedName>
    <definedName name="MI" localSheetId="18">#REF!,#REF!,#REF!,#REF!,#REF!,#REF!,#REF!</definedName>
    <definedName name="MI">#REF!,#REF!,#REF!,#REF!,#REF!,#REF!,#REF!</definedName>
    <definedName name="min">#REF!</definedName>
    <definedName name="Mínimo">#REF!</definedName>
    <definedName name="MIO">[233]INDICE!$1:$1048576</definedName>
    <definedName name="mjmj" localSheetId="2" hidden="1">{"via1",#N/A,TRUE,"general";"via2",#N/A,TRUE,"general";"via3",#N/A,TRUE,"general"}</definedName>
    <definedName name="mjmj" localSheetId="3" hidden="1">{"via1",#N/A,TRUE,"general";"via2",#N/A,TRUE,"general";"via3",#N/A,TRUE,"general"}</definedName>
    <definedName name="mjmj" localSheetId="4" hidden="1">{"via1",#N/A,TRUE,"general";"via2",#N/A,TRUE,"general";"via3",#N/A,TRUE,"general"}</definedName>
    <definedName name="mjmj" localSheetId="5" hidden="1">{"via1",#N/A,TRUE,"general";"via2",#N/A,TRUE,"general";"via3",#N/A,TRUE,"general"}</definedName>
    <definedName name="mjmj" localSheetId="8" hidden="1">{"via1",#N/A,TRUE,"general";"via2",#N/A,TRUE,"general";"via3",#N/A,TRUE,"general"}</definedName>
    <definedName name="mjmj" localSheetId="16" hidden="1">{"via1",#N/A,TRUE,"general";"via2",#N/A,TRUE,"general";"via3",#N/A,TRUE,"general"}</definedName>
    <definedName name="mjmj" localSheetId="17" hidden="1">{"via1",#N/A,TRUE,"general";"via2",#N/A,TRUE,"general";"via3",#N/A,TRUE,"general"}</definedName>
    <definedName name="mjmj" localSheetId="18" hidden="1">{"via1",#N/A,TRUE,"general";"via2",#N/A,TRUE,"general";"via3",#N/A,TRUE,"general"}</definedName>
    <definedName name="mjmj" localSheetId="1" hidden="1">{"via1",#N/A,TRUE,"general";"via2",#N/A,TRUE,"general";"via3",#N/A,TRUE,"general"}</definedName>
    <definedName name="mjmj" hidden="1">{"via1",#N/A,TRUE,"general";"via2",#N/A,TRUE,"general";"via3",#N/A,TRUE,"general"}</definedName>
    <definedName name="mjmjmn" localSheetId="2" hidden="1">{"via1",#N/A,TRUE,"general";"via2",#N/A,TRUE,"general";"via3",#N/A,TRUE,"general"}</definedName>
    <definedName name="mjmjmn" localSheetId="3" hidden="1">{"via1",#N/A,TRUE,"general";"via2",#N/A,TRUE,"general";"via3",#N/A,TRUE,"general"}</definedName>
    <definedName name="mjmjmn" localSheetId="4" hidden="1">{"via1",#N/A,TRUE,"general";"via2",#N/A,TRUE,"general";"via3",#N/A,TRUE,"general"}</definedName>
    <definedName name="mjmjmn" localSheetId="5" hidden="1">{"via1",#N/A,TRUE,"general";"via2",#N/A,TRUE,"general";"via3",#N/A,TRUE,"general"}</definedName>
    <definedName name="mjmjmn" localSheetId="8" hidden="1">{"via1",#N/A,TRUE,"general";"via2",#N/A,TRUE,"general";"via3",#N/A,TRUE,"general"}</definedName>
    <definedName name="mjmjmn" localSheetId="16" hidden="1">{"via1",#N/A,TRUE,"general";"via2",#N/A,TRUE,"general";"via3",#N/A,TRUE,"general"}</definedName>
    <definedName name="mjmjmn" localSheetId="17" hidden="1">{"via1",#N/A,TRUE,"general";"via2",#N/A,TRUE,"general";"via3",#N/A,TRUE,"general"}</definedName>
    <definedName name="mjmjmn" localSheetId="18" hidden="1">{"via1",#N/A,TRUE,"general";"via2",#N/A,TRUE,"general";"via3",#N/A,TRUE,"general"}</definedName>
    <definedName name="mjmjmn" localSheetId="1" hidden="1">{"via1",#N/A,TRUE,"general";"via2",#N/A,TRUE,"general";"via3",#N/A,TRUE,"general"}</definedName>
    <definedName name="mjmjmn" hidden="1">{"via1",#N/A,TRUE,"general";"via2",#N/A,TRUE,"general";"via3",#N/A,TRUE,"general"}</definedName>
    <definedName name="mjnhgkio" localSheetId="2" hidden="1">{"via1",#N/A,TRUE,"general";"via2",#N/A,TRUE,"general";"via3",#N/A,TRUE,"general"}</definedName>
    <definedName name="mjnhgkio" localSheetId="3" hidden="1">{"via1",#N/A,TRUE,"general";"via2",#N/A,TRUE,"general";"via3",#N/A,TRUE,"general"}</definedName>
    <definedName name="mjnhgkio" localSheetId="4" hidden="1">{"via1",#N/A,TRUE,"general";"via2",#N/A,TRUE,"general";"via3",#N/A,TRUE,"general"}</definedName>
    <definedName name="mjnhgkio" localSheetId="5" hidden="1">{"via1",#N/A,TRUE,"general";"via2",#N/A,TRUE,"general";"via3",#N/A,TRUE,"general"}</definedName>
    <definedName name="mjnhgkio" localSheetId="8" hidden="1">{"via1",#N/A,TRUE,"general";"via2",#N/A,TRUE,"general";"via3",#N/A,TRUE,"general"}</definedName>
    <definedName name="mjnhgkio" localSheetId="16" hidden="1">{"via1",#N/A,TRUE,"general";"via2",#N/A,TRUE,"general";"via3",#N/A,TRUE,"general"}</definedName>
    <definedName name="mjnhgkio" localSheetId="17" hidden="1">{"via1",#N/A,TRUE,"general";"via2",#N/A,TRUE,"general";"via3",#N/A,TRUE,"general"}</definedName>
    <definedName name="mjnhgkio" localSheetId="18" hidden="1">{"via1",#N/A,TRUE,"general";"via2",#N/A,TRUE,"general";"via3",#N/A,TRUE,"general"}</definedName>
    <definedName name="mjnhgkio" localSheetId="1" hidden="1">{"via1",#N/A,TRUE,"general";"via2",#N/A,TRUE,"general";"via3",#N/A,TRUE,"general"}</definedName>
    <definedName name="mjnhgkio" hidden="1">{"via1",#N/A,TRUE,"general";"via2",#N/A,TRUE,"general";"via3",#N/A,TRUE,"general"}</definedName>
    <definedName name="mju">#REF!</definedName>
    <definedName name="mkljlk">#REF!</definedName>
    <definedName name="MKMK" localSheetId="1">#REF!</definedName>
    <definedName name="MKMK">#REF!</definedName>
    <definedName name="mku">#REF!</definedName>
    <definedName name="ML" localSheetId="2">#REF!,#REF!,#REF!,#REF!,#REF!,#REF!,#REF!</definedName>
    <definedName name="ML" localSheetId="3">#REF!,#REF!,#REF!,#REF!,#REF!,#REF!,#REF!</definedName>
    <definedName name="ML" localSheetId="4">#REF!,#REF!,#REF!,#REF!,#REF!,#REF!,#REF!</definedName>
    <definedName name="ML" localSheetId="5">#REF!,#REF!,#REF!,#REF!,#REF!,#REF!,#REF!</definedName>
    <definedName name="ML" localSheetId="8">#REF!,#REF!,#REF!,#REF!,#REF!,#REF!,#REF!</definedName>
    <definedName name="ML" localSheetId="16">#REF!,#REF!,#REF!,#REF!,#REF!,#REF!,#REF!</definedName>
    <definedName name="ML" localSheetId="17">#REF!,#REF!,#REF!,#REF!,#REF!,#REF!,#REF!</definedName>
    <definedName name="ML" localSheetId="18">#REF!,#REF!,#REF!,#REF!,#REF!,#REF!,#REF!</definedName>
    <definedName name="ML">#REF!,#REF!,#REF!,#REF!,#REF!,#REF!,#REF!</definedName>
    <definedName name="MLFB">#REF!</definedName>
    <definedName name="mm" localSheetId="1">#REF!</definedName>
    <definedName name="mm">[234]BASE!$D$439</definedName>
    <definedName name="MmExcelLinker_C9F63D05_8E80_41B0_8F02_A4ED3B5E1938" localSheetId="2">Mano [0]!de [142]obra!$G$8:$G$8</definedName>
    <definedName name="MmExcelLinker_C9F63D05_8E80_41B0_8F02_A4ED3B5E1938" localSheetId="12">Mano [0]!de [142]obra!$G$8:$G$8</definedName>
    <definedName name="MmExcelLinker_C9F63D05_8E80_41B0_8F02_A4ED3B5E1938" localSheetId="11">Mano [0]!de [142]obra!$G$8:$G$8</definedName>
    <definedName name="MmExcelLinker_C9F63D05_8E80_41B0_8F02_A4ED3B5E1938" localSheetId="13">Mano [0]!de [142]obra!$G$8:$G$8</definedName>
    <definedName name="MmExcelLinker_C9F63D05_8E80_41B0_8F02_A4ED3B5E1938" localSheetId="14">Mano [0]!de [142]obra!$G$8:$G$8</definedName>
    <definedName name="MmExcelLinker_C9F63D05_8E80_41B0_8F02_A4ED3B5E1938" localSheetId="15">Mano [0]!de [142]obra!$G$8:$G$8</definedName>
    <definedName name="MmExcelLinker_C9F63D05_8E80_41B0_8F02_A4ED3B5E1938" localSheetId="3">Mano [0]!de [142]obra!$G$8:$G$8</definedName>
    <definedName name="MmExcelLinker_C9F63D05_8E80_41B0_8F02_A4ED3B5E1938" localSheetId="4">Mano [0]!de [142]obra!$G$8:$G$8</definedName>
    <definedName name="MmExcelLinker_C9F63D05_8E80_41B0_8F02_A4ED3B5E1938" localSheetId="5">Mano [0]!de [142]obra!$G$8:$G$8</definedName>
    <definedName name="MmExcelLinker_C9F63D05_8E80_41B0_8F02_A4ED3B5E1938" localSheetId="6">Mano [0]!de [142]obra!$G$8:$G$8</definedName>
    <definedName name="MmExcelLinker_C9F63D05_8E80_41B0_8F02_A4ED3B5E1938" localSheetId="7">Mano [0]!de [142]obra!$G$8:$G$8</definedName>
    <definedName name="MmExcelLinker_C9F63D05_8E80_41B0_8F02_A4ED3B5E1938" localSheetId="8">Mano [0]!de [142]obra!$G$8:$G$8</definedName>
    <definedName name="MmExcelLinker_C9F63D05_8E80_41B0_8F02_A4ED3B5E1938" localSheetId="9">Mano [0]!de [142]obra!$G$8:$G$8</definedName>
    <definedName name="MmExcelLinker_C9F63D05_8E80_41B0_8F02_A4ED3B5E1938" localSheetId="10">Mano [0]!de [142]obra!$G$8:$G$8</definedName>
    <definedName name="MmExcelLinker_C9F63D05_8E80_41B0_8F02_A4ED3B5E1938" localSheetId="16">Mano [0]!de [142]obra!$G$8:$G$8</definedName>
    <definedName name="MmExcelLinker_C9F63D05_8E80_41B0_8F02_A4ED3B5E1938" localSheetId="17">Mano [0]!de [142]obra!$G$8:$G$8</definedName>
    <definedName name="MmExcelLinker_C9F63D05_8E80_41B0_8F02_A4ED3B5E1938" localSheetId="18">Mano [0]!de [142]obra!$G$8:$G$8</definedName>
    <definedName name="MmExcelLinker_C9F63D05_8E80_41B0_8F02_A4ED3B5E1938" localSheetId="19">Mano [0]!de [142]obra!$G$8:$G$8</definedName>
    <definedName name="MmExcelLinker_C9F63D05_8E80_41B0_8F02_A4ED3B5E1938" localSheetId="20">Mano [0]!de [142]obra!$G$8:$G$8</definedName>
    <definedName name="MmExcelLinker_C9F63D05_8E80_41B0_8F02_A4ED3B5E1938" localSheetId="21">Mano [0]!de [142]obra!$G$8:$G$8</definedName>
    <definedName name="MmExcelLinker_C9F63D05_8E80_41B0_8F02_A4ED3B5E1938" localSheetId="22">Mano [0]!de [142]obra!$G$8:$G$8</definedName>
    <definedName name="MmExcelLinker_C9F63D05_8E80_41B0_8F02_A4ED3B5E1938" localSheetId="23">Mano [0]!de [142]obra!$G$8:$G$8</definedName>
    <definedName name="MmExcelLinker_C9F63D05_8E80_41B0_8F02_A4ED3B5E1938" localSheetId="24">Mano [0]!de [142]obra!$G$8:$G$8</definedName>
    <definedName name="MmExcelLinker_C9F63D05_8E80_41B0_8F02_A4ED3B5E1938" localSheetId="1">Mano [0]!de [142]obra!$G$8:$G$8</definedName>
    <definedName name="MmExcelLinker_C9F63D05_8E80_41B0_8F02_A4ED3B5E1938">Mano de [142]obra!$G$8:$G$8</definedName>
    <definedName name="mmjmjh" localSheetId="2" hidden="1">{"TAB1",#N/A,TRUE,"GENERAL";"TAB2",#N/A,TRUE,"GENERAL";"TAB3",#N/A,TRUE,"GENERAL";"TAB4",#N/A,TRUE,"GENERAL";"TAB5",#N/A,TRUE,"GENERAL"}</definedName>
    <definedName name="mmjmjh" localSheetId="3" hidden="1">{"TAB1",#N/A,TRUE,"GENERAL";"TAB2",#N/A,TRUE,"GENERAL";"TAB3",#N/A,TRUE,"GENERAL";"TAB4",#N/A,TRUE,"GENERAL";"TAB5",#N/A,TRUE,"GENERAL"}</definedName>
    <definedName name="mmjmjh" localSheetId="4" hidden="1">{"TAB1",#N/A,TRUE,"GENERAL";"TAB2",#N/A,TRUE,"GENERAL";"TAB3",#N/A,TRUE,"GENERAL";"TAB4",#N/A,TRUE,"GENERAL";"TAB5",#N/A,TRUE,"GENERAL"}</definedName>
    <definedName name="mmjmjh" localSheetId="5" hidden="1">{"TAB1",#N/A,TRUE,"GENERAL";"TAB2",#N/A,TRUE,"GENERAL";"TAB3",#N/A,TRUE,"GENERAL";"TAB4",#N/A,TRUE,"GENERAL";"TAB5",#N/A,TRUE,"GENERAL"}</definedName>
    <definedName name="mmjmjh" localSheetId="8" hidden="1">{"TAB1",#N/A,TRUE,"GENERAL";"TAB2",#N/A,TRUE,"GENERAL";"TAB3",#N/A,TRUE,"GENERAL";"TAB4",#N/A,TRUE,"GENERAL";"TAB5",#N/A,TRUE,"GENERAL"}</definedName>
    <definedName name="mmjmjh" localSheetId="16" hidden="1">{"TAB1",#N/A,TRUE,"GENERAL";"TAB2",#N/A,TRUE,"GENERAL";"TAB3",#N/A,TRUE,"GENERAL";"TAB4",#N/A,TRUE,"GENERAL";"TAB5",#N/A,TRUE,"GENERAL"}</definedName>
    <definedName name="mmjmjh" localSheetId="17" hidden="1">{"TAB1",#N/A,TRUE,"GENERAL";"TAB2",#N/A,TRUE,"GENERAL";"TAB3",#N/A,TRUE,"GENERAL";"TAB4",#N/A,TRUE,"GENERAL";"TAB5",#N/A,TRUE,"GENERAL"}</definedName>
    <definedName name="mmjmjh" localSheetId="18" hidden="1">{"TAB1",#N/A,TRUE,"GENERAL";"TAB2",#N/A,TRUE,"GENERAL";"TAB3",#N/A,TRUE,"GENERAL";"TAB4",#N/A,TRUE,"GENERAL";"TAB5",#N/A,TRUE,"GENERAL"}</definedName>
    <definedName name="mmjmjh" localSheetId="1" hidden="1">{"TAB1",#N/A,TRUE,"GENERAL";"TAB2",#N/A,TRUE,"GENERAL";"TAB3",#N/A,TRUE,"GENERAL";"TAB4",#N/A,TRUE,"GENERAL";"TAB5",#N/A,TRUE,"GENERAL"}</definedName>
    <definedName name="mmjmjh" hidden="1">{"TAB1",#N/A,TRUE,"GENERAL";"TAB2",#N/A,TRUE,"GENERAL";"TAB3",#N/A,TRUE,"GENERAL";"TAB4",#N/A,TRUE,"GENERAL";"TAB5",#N/A,TRUE,"GENERAL"}</definedName>
    <definedName name="mmm" localSheetId="2" hidden="1">{"TAB1",#N/A,TRUE,"GENERAL";"TAB2",#N/A,TRUE,"GENERAL";"TAB3",#N/A,TRUE,"GENERAL";"TAB4",#N/A,TRUE,"GENERAL";"TAB5",#N/A,TRUE,"GENERAL"}</definedName>
    <definedName name="mmm" localSheetId="3" hidden="1">{"TAB1",#N/A,TRUE,"GENERAL";"TAB2",#N/A,TRUE,"GENERAL";"TAB3",#N/A,TRUE,"GENERAL";"TAB4",#N/A,TRUE,"GENERAL";"TAB5",#N/A,TRUE,"GENERAL"}</definedName>
    <definedName name="mmm" localSheetId="4" hidden="1">{"TAB1",#N/A,TRUE,"GENERAL";"TAB2",#N/A,TRUE,"GENERAL";"TAB3",#N/A,TRUE,"GENERAL";"TAB4",#N/A,TRUE,"GENERAL";"TAB5",#N/A,TRUE,"GENERAL"}</definedName>
    <definedName name="mmm" localSheetId="5" hidden="1">{"TAB1",#N/A,TRUE,"GENERAL";"TAB2",#N/A,TRUE,"GENERAL";"TAB3",#N/A,TRUE,"GENERAL";"TAB4",#N/A,TRUE,"GENERAL";"TAB5",#N/A,TRUE,"GENERAL"}</definedName>
    <definedName name="mmm" localSheetId="8" hidden="1">{"TAB1",#N/A,TRUE,"GENERAL";"TAB2",#N/A,TRUE,"GENERAL";"TAB3",#N/A,TRUE,"GENERAL";"TAB4",#N/A,TRUE,"GENERAL";"TAB5",#N/A,TRUE,"GENERAL"}</definedName>
    <definedName name="mmm" localSheetId="16" hidden="1">{"TAB1",#N/A,TRUE,"GENERAL";"TAB2",#N/A,TRUE,"GENERAL";"TAB3",#N/A,TRUE,"GENERAL";"TAB4",#N/A,TRUE,"GENERAL";"TAB5",#N/A,TRUE,"GENERAL"}</definedName>
    <definedName name="mmm" localSheetId="17" hidden="1">{"TAB1",#N/A,TRUE,"GENERAL";"TAB2",#N/A,TRUE,"GENERAL";"TAB3",#N/A,TRUE,"GENERAL";"TAB4",#N/A,TRUE,"GENERAL";"TAB5",#N/A,TRUE,"GENERAL"}</definedName>
    <definedName name="mmm" localSheetId="18" hidden="1">{"TAB1",#N/A,TRUE,"GENERAL";"TAB2",#N/A,TRUE,"GENERAL";"TAB3",#N/A,TRUE,"GENERAL";"TAB4",#N/A,TRUE,"GENERAL";"TAB5",#N/A,TRUE,"GENERAL"}</definedName>
    <definedName name="mmm" localSheetId="1" hidden="1">{"TAB1",#N/A,TRUE,"GENERAL";"TAB2",#N/A,TRUE,"GENERAL";"TAB3",#N/A,TRUE,"GENERAL";"TAB4",#N/A,TRUE,"GENERAL";"TAB5",#N/A,TRUE,"GENERAL"}</definedName>
    <definedName name="mmm" hidden="1">{"TAB1",#N/A,TRUE,"GENERAL";"TAB2",#N/A,TRUE,"GENERAL";"TAB3",#N/A,TRUE,"GENERAL";"TAB4",#N/A,TRUE,"GENERAL";"TAB5",#N/A,TRUE,"GENERAL"}</definedName>
    <definedName name="mmmh" localSheetId="2" hidden="1">{"via1",#N/A,TRUE,"general";"via2",#N/A,TRUE,"general";"via3",#N/A,TRUE,"general"}</definedName>
    <definedName name="mmmh" localSheetId="3" hidden="1">{"via1",#N/A,TRUE,"general";"via2",#N/A,TRUE,"general";"via3",#N/A,TRUE,"general"}</definedName>
    <definedName name="mmmh" localSheetId="4" hidden="1">{"via1",#N/A,TRUE,"general";"via2",#N/A,TRUE,"general";"via3",#N/A,TRUE,"general"}</definedName>
    <definedName name="mmmh" localSheetId="5" hidden="1">{"via1",#N/A,TRUE,"general";"via2",#N/A,TRUE,"general";"via3",#N/A,TRUE,"general"}</definedName>
    <definedName name="mmmh" localSheetId="8" hidden="1">{"via1",#N/A,TRUE,"general";"via2",#N/A,TRUE,"general";"via3",#N/A,TRUE,"general"}</definedName>
    <definedName name="mmmh" localSheetId="16" hidden="1">{"via1",#N/A,TRUE,"general";"via2",#N/A,TRUE,"general";"via3",#N/A,TRUE,"general"}</definedName>
    <definedName name="mmmh" localSheetId="17" hidden="1">{"via1",#N/A,TRUE,"general";"via2",#N/A,TRUE,"general";"via3",#N/A,TRUE,"general"}</definedName>
    <definedName name="mmmh" localSheetId="18" hidden="1">{"via1",#N/A,TRUE,"general";"via2",#N/A,TRUE,"general";"via3",#N/A,TRUE,"general"}</definedName>
    <definedName name="mmmh" localSheetId="1" hidden="1">{"via1",#N/A,TRUE,"general";"via2",#N/A,TRUE,"general";"via3",#N/A,TRUE,"general"}</definedName>
    <definedName name="mmmh" hidden="1">{"via1",#N/A,TRUE,"general";"via2",#N/A,TRUE,"general";"via3",#N/A,TRUE,"general"}</definedName>
    <definedName name="mmmmmjyt" localSheetId="2" hidden="1">{"TAB1",#N/A,TRUE,"GENERAL";"TAB2",#N/A,TRUE,"GENERAL";"TAB3",#N/A,TRUE,"GENERAL";"TAB4",#N/A,TRUE,"GENERAL";"TAB5",#N/A,TRUE,"GENERAL"}</definedName>
    <definedName name="mmmmmjyt" localSheetId="3" hidden="1">{"TAB1",#N/A,TRUE,"GENERAL";"TAB2",#N/A,TRUE,"GENERAL";"TAB3",#N/A,TRUE,"GENERAL";"TAB4",#N/A,TRUE,"GENERAL";"TAB5",#N/A,TRUE,"GENERAL"}</definedName>
    <definedName name="mmmmmjyt" localSheetId="4" hidden="1">{"TAB1",#N/A,TRUE,"GENERAL";"TAB2",#N/A,TRUE,"GENERAL";"TAB3",#N/A,TRUE,"GENERAL";"TAB4",#N/A,TRUE,"GENERAL";"TAB5",#N/A,TRUE,"GENERAL"}</definedName>
    <definedName name="mmmmmjyt" localSheetId="5" hidden="1">{"TAB1",#N/A,TRUE,"GENERAL";"TAB2",#N/A,TRUE,"GENERAL";"TAB3",#N/A,TRUE,"GENERAL";"TAB4",#N/A,TRUE,"GENERAL";"TAB5",#N/A,TRUE,"GENERAL"}</definedName>
    <definedName name="mmmmmjyt" localSheetId="8" hidden="1">{"TAB1",#N/A,TRUE,"GENERAL";"TAB2",#N/A,TRUE,"GENERAL";"TAB3",#N/A,TRUE,"GENERAL";"TAB4",#N/A,TRUE,"GENERAL";"TAB5",#N/A,TRUE,"GENERAL"}</definedName>
    <definedName name="mmmmmjyt" localSheetId="16" hidden="1">{"TAB1",#N/A,TRUE,"GENERAL";"TAB2",#N/A,TRUE,"GENERAL";"TAB3",#N/A,TRUE,"GENERAL";"TAB4",#N/A,TRUE,"GENERAL";"TAB5",#N/A,TRUE,"GENERAL"}</definedName>
    <definedName name="mmmmmjyt" localSheetId="17" hidden="1">{"TAB1",#N/A,TRUE,"GENERAL";"TAB2",#N/A,TRUE,"GENERAL";"TAB3",#N/A,TRUE,"GENERAL";"TAB4",#N/A,TRUE,"GENERAL";"TAB5",#N/A,TRUE,"GENERAL"}</definedName>
    <definedName name="mmmmmjyt" localSheetId="18" hidden="1">{"TAB1",#N/A,TRUE,"GENERAL";"TAB2",#N/A,TRUE,"GENERAL";"TAB3",#N/A,TRUE,"GENERAL";"TAB4",#N/A,TRUE,"GENERAL";"TAB5",#N/A,TRUE,"GENERAL"}</definedName>
    <definedName name="mmmmmjyt" localSheetId="1" hidden="1">{"TAB1",#N/A,TRUE,"GENERAL";"TAB2",#N/A,TRUE,"GENERAL";"TAB3",#N/A,TRUE,"GENERAL";"TAB4",#N/A,TRUE,"GENERAL";"TAB5",#N/A,TRUE,"GENERAL"}</definedName>
    <definedName name="mmmmmjyt" hidden="1">{"TAB1",#N/A,TRUE,"GENERAL";"TAB2",#N/A,TRUE,"GENERAL";"TAB3",#N/A,TRUE,"GENERAL";"TAB4",#N/A,TRUE,"GENERAL";"TAB5",#N/A,TRUE,"GENERAL"}</definedName>
    <definedName name="mmmmmmg" localSheetId="2" hidden="1">{"via1",#N/A,TRUE,"general";"via2",#N/A,TRUE,"general";"via3",#N/A,TRUE,"general"}</definedName>
    <definedName name="mmmmmmg" localSheetId="3" hidden="1">{"via1",#N/A,TRUE,"general";"via2",#N/A,TRUE,"general";"via3",#N/A,TRUE,"general"}</definedName>
    <definedName name="mmmmmmg" localSheetId="4" hidden="1">{"via1",#N/A,TRUE,"general";"via2",#N/A,TRUE,"general";"via3",#N/A,TRUE,"general"}</definedName>
    <definedName name="mmmmmmg" localSheetId="5" hidden="1">{"via1",#N/A,TRUE,"general";"via2",#N/A,TRUE,"general";"via3",#N/A,TRUE,"general"}</definedName>
    <definedName name="mmmmmmg" localSheetId="8" hidden="1">{"via1",#N/A,TRUE,"general";"via2",#N/A,TRUE,"general";"via3",#N/A,TRUE,"general"}</definedName>
    <definedName name="mmmmmmg" localSheetId="16" hidden="1">{"via1",#N/A,TRUE,"general";"via2",#N/A,TRUE,"general";"via3",#N/A,TRUE,"general"}</definedName>
    <definedName name="mmmmmmg" localSheetId="17" hidden="1">{"via1",#N/A,TRUE,"general";"via2",#N/A,TRUE,"general";"via3",#N/A,TRUE,"general"}</definedName>
    <definedName name="mmmmmmg" localSheetId="18" hidden="1">{"via1",#N/A,TRUE,"general";"via2",#N/A,TRUE,"general";"via3",#N/A,TRUE,"general"}</definedName>
    <definedName name="mmmmmmg" localSheetId="1" hidden="1">{"via1",#N/A,TRUE,"general";"via2",#N/A,TRUE,"general";"via3",#N/A,TRUE,"general"}</definedName>
    <definedName name="mmmmmmg" hidden="1">{"via1",#N/A,TRUE,"general";"via2",#N/A,TRUE,"general";"via3",#N/A,TRUE,"general"}</definedName>
    <definedName name="MMMMMMM">#REF!</definedName>
    <definedName name="MN" localSheetId="1" hidden="1">{"via1",#N/A,TRUE,"general";"via2",#N/A,TRUE,"general";"via3",#N/A,TRUE,"general"}</definedName>
    <definedName name="MN">#REF!</definedName>
    <definedName name="MNFG">#REF!</definedName>
    <definedName name="mnjkn">#REF!</definedName>
    <definedName name="mnskldfgk">#REF!</definedName>
    <definedName name="MO" localSheetId="1">'[209]Calculo de Cuadrillas'!$A$4:$A$10</definedName>
    <definedName name="MO">'[95]CIRCUITOS CODENSA'!#REF!</definedName>
    <definedName name="MO120K" localSheetId="1">#REF!</definedName>
    <definedName name="MO120K">#REF!</definedName>
    <definedName name="MO240K" localSheetId="1">#REF!</definedName>
    <definedName name="MO240K">#REF!</definedName>
    <definedName name="MO280K" localSheetId="1">#REF!</definedName>
    <definedName name="MO280K">#REF!</definedName>
    <definedName name="MOBILIARIO_SEG_ELECTRON_ITEM">[70]Presupuesto!#REF!</definedName>
    <definedName name="MOBILIARIOOFIC_ITEM">[70]Presupuesto!#REF!</definedName>
    <definedName name="MOCARG" localSheetId="1">#REF!</definedName>
    <definedName name="MOCARG">#REF!</definedName>
    <definedName name="MOENC">[26]BASE!$D$19</definedName>
    <definedName name="MOIHF">[26]BASE!$D$17</definedName>
    <definedName name="MONCANADA">#REF!</definedName>
    <definedName name="MONDM">#REF!</definedName>
    <definedName name="MONECU">#REF!</definedName>
    <definedName name="MONFRANCIA">#REF!</definedName>
    <definedName name="MONPAIS1">#REF!</definedName>
    <definedName name="MONPAIS2">#REF!</definedName>
    <definedName name="MONPERU">#REF!</definedName>
    <definedName name="MONPTA">#REF!</definedName>
    <definedName name="MONSUECIA">#REF!</definedName>
    <definedName name="MONVENE">#REF!</definedName>
    <definedName name="MONYEN">#REF!</definedName>
    <definedName name="MOPRE">[16]BASE!$D$16</definedName>
    <definedName name="Mortero_1_10" localSheetId="1">'[56]APUS BASIC'!$G$296</definedName>
    <definedName name="Mortero_1_10">'[57]APUS BASIC'!$G$296</definedName>
    <definedName name="Mortero_1_5" localSheetId="1">'[56]APUS BASIC'!$G$208</definedName>
    <definedName name="Mortero_1_5">'[57]APUS BASIC'!$G$208</definedName>
    <definedName name="Mortero_1_6" localSheetId="1">'[56]APUS BASIC'!$G$252</definedName>
    <definedName name="Mortero_1_6">'[57]APUS BASIC'!$G$252</definedName>
    <definedName name="MORTERO4">#REF!</definedName>
    <definedName name="MORTERO5">#REF!</definedName>
    <definedName name="MORTEROPEGA">#REF!</definedName>
    <definedName name="MORTEROREVOQUE">#REF!</definedName>
    <definedName name="MOTO" localSheetId="1">#REF!</definedName>
    <definedName name="MOTO">#REF!</definedName>
    <definedName name="MOTOBOMBA">#REF!</definedName>
    <definedName name="MOTON">[26]BASE!$D$417</definedName>
    <definedName name="Motoniv">#REF!</definedName>
    <definedName name="MOTOP">[16]BASE!$D$15</definedName>
    <definedName name="motosierra" localSheetId="1">#REF!</definedName>
    <definedName name="motosierra">[117]Mater!#REF!</definedName>
    <definedName name="MOV">[145]MOV!$A$1:$H$1998</definedName>
    <definedName name="MOV_TIERRA_ITEM">[70]Presupuesto!#REF!</definedName>
    <definedName name="MOVIMIENTOS_DE_TIERRA">[71]PRESUPUESTO!#REF!</definedName>
    <definedName name="MOVOL">[16]BASE!$D$17</definedName>
    <definedName name="mpdirint">[11]Datos!$B$18</definedName>
    <definedName name="mprelecon">[11]Datos!$B$15</definedName>
    <definedName name="mr">#REF!</definedName>
    <definedName name="MSMSMSMSMSMSMSMSM" localSheetId="1">#REF!</definedName>
    <definedName name="MSMSMSMSMSMSMSMSM">#REF!</definedName>
    <definedName name="MU">'[95]CIRCUITOS CODENSA'!#REF!</definedName>
    <definedName name="MUEBLEINFTOT">#REF!</definedName>
    <definedName name="MUEBLES_BAÑOS_ITEM">[70]Presupuesto!#REF!</definedName>
    <definedName name="MUEBLES_COC_ITEM">[70]Presupuesto!#REF!</definedName>
    <definedName name="MUEBLES_COC_VALOR">[70]Presupuesto!#REF!</definedName>
    <definedName name="MUEBLES_MADERA_FIJ_ITEM">[70]Presupuesto!#REF!</definedName>
    <definedName name="MUEBLES_Y_CARPINTERIA">[71]PRESUPUESTO!#REF!</definedName>
    <definedName name="MUROS">[71]PRESUPUESTO!#REF!</definedName>
    <definedName name="MUROS_BLOQ_PLOMO_ITEM">[70]Presupuesto!#REF!</definedName>
    <definedName name="MUROS_BLOQ_PLOMO_VALOR">[70]Presupuesto!$G$62:$G$66</definedName>
    <definedName name="MXMXMXMXMXM" localSheetId="1">#REF!</definedName>
    <definedName name="MXMXMXMXMXM">#REF!</definedName>
    <definedName name="MYC_DRYWALLITEM">[70]Presupuesto!#REF!,[70]Presupuesto!#REF!,[70]Presupuesto!#REF!</definedName>
    <definedName name="MYCIELOS_DRYWALLVALOR">[70]Presupuesto!#REF!</definedName>
    <definedName name="MYPUERTAS_MAD_ITEM">[70]Presupuesto!#REF!</definedName>
    <definedName name="MYPUERTAS_MET_ITEM">[70]Presupuesto!#REF!</definedName>
    <definedName name="MZ">'[95]CIRCUITOS CODENSA'!#REF!</definedName>
    <definedName name="N" localSheetId="2">IF(ISERROR(NA),"",NA)</definedName>
    <definedName name="N" localSheetId="12">IF(ISERROR(NA),"",NA)</definedName>
    <definedName name="N" localSheetId="11">IF(ISERROR(NA),"",NA)</definedName>
    <definedName name="N" localSheetId="13">IF(ISERROR(NA),"",NA)</definedName>
    <definedName name="N" localSheetId="14">IF(ISERROR(NA),"",NA)</definedName>
    <definedName name="N" localSheetId="15">IF(ISERROR(NA),"",NA)</definedName>
    <definedName name="N" localSheetId="3">IF(ISERROR(NA),"",NA)</definedName>
    <definedName name="N" localSheetId="4">IF(ISERROR(NA),"",NA)</definedName>
    <definedName name="N" localSheetId="5">IF(ISERROR(NA),"",NA)</definedName>
    <definedName name="N" localSheetId="6">IF(ISERROR(NA),"",NA)</definedName>
    <definedName name="N" localSheetId="7">IF(ISERROR(NA),"",NA)</definedName>
    <definedName name="N" localSheetId="8">IF(ISERROR(NA),"",NA)</definedName>
    <definedName name="N" localSheetId="9">IF(ISERROR(NA),"",NA)</definedName>
    <definedName name="N" localSheetId="10">IF(ISERROR(NA),"",NA)</definedName>
    <definedName name="N" localSheetId="16">IF(ISERROR(NA),"",NA)</definedName>
    <definedName name="N" localSheetId="17">IF(ISERROR(NA),"",NA)</definedName>
    <definedName name="N" localSheetId="18">IF(ISERROR(NA),"",NA)</definedName>
    <definedName name="N" localSheetId="19">IF(ISERROR(NA),"",NA)</definedName>
    <definedName name="N" localSheetId="20">IF(ISERROR(NA),"",NA)</definedName>
    <definedName name="N" localSheetId="21">IF(ISERROR(NA),"",NA)</definedName>
    <definedName name="N" localSheetId="22">IF(ISERROR(NA),"",NA)</definedName>
    <definedName name="N" localSheetId="23">IF(ISERROR(NA),"",NA)</definedName>
    <definedName name="N" localSheetId="24">IF(ISERROR(NA),"",NA)</definedName>
    <definedName name="n" localSheetId="1" hidden="1">{"via1",#N/A,TRUE,"general";"via2",#N/A,TRUE,"general";"via3",#N/A,TRUE,"general"}</definedName>
    <definedName name="N">IF(ISERROR(NA),"",NA)</definedName>
    <definedName name="NACI" localSheetId="2">#REF!</definedName>
    <definedName name="NACI" localSheetId="3">#REF!</definedName>
    <definedName name="NACI" localSheetId="4">#REF!</definedName>
    <definedName name="NACI" localSheetId="5">#REF!</definedName>
    <definedName name="NACI" localSheetId="8">#REF!</definedName>
    <definedName name="NACI" localSheetId="16">#REF!</definedName>
    <definedName name="NACI" localSheetId="17">#REF!</definedName>
    <definedName name="NACI" localSheetId="18">#REF!</definedName>
    <definedName name="NACI">#REF!</definedName>
    <definedName name="NACIONAL" localSheetId="2">#REF!</definedName>
    <definedName name="NACIONAL" localSheetId="3">#REF!</definedName>
    <definedName name="NACIONAL" localSheetId="4">#REF!</definedName>
    <definedName name="NACIONAL" localSheetId="5">#REF!</definedName>
    <definedName name="NACIONAL" localSheetId="8">#REF!</definedName>
    <definedName name="NACIONAL" localSheetId="16">#REF!</definedName>
    <definedName name="NACIONAL" localSheetId="17">#REF!</definedName>
    <definedName name="NACIONAL" localSheetId="18">#REF!</definedName>
    <definedName name="NACIONAL">#REF!</definedName>
    <definedName name="nacionalizacion" localSheetId="2">#REF!</definedName>
    <definedName name="nacionalizacion" localSheetId="3">#REF!</definedName>
    <definedName name="nacionalizacion" localSheetId="4">#REF!</definedName>
    <definedName name="nacionalizacion" localSheetId="5">#REF!</definedName>
    <definedName name="nacionalizacion" localSheetId="8">#REF!</definedName>
    <definedName name="nacionalizacion" localSheetId="16">#REF!</definedName>
    <definedName name="nacionalizacion" localSheetId="17">#REF!</definedName>
    <definedName name="nacionalizacion" localSheetId="18">#REF!</definedName>
    <definedName name="nacionalizacion">#REF!</definedName>
    <definedName name="nacionalizaciontyco">#REF!</definedName>
    <definedName name="nb" localSheetId="1">#REF!</definedName>
    <definedName name="NB">[17]BASE!$D$12</definedName>
    <definedName name="nbv">#REF!</definedName>
    <definedName name="nbvnv" localSheetId="2" hidden="1">{"via1",#N/A,TRUE,"general";"via2",#N/A,TRUE,"general";"via3",#N/A,TRUE,"general"}</definedName>
    <definedName name="nbvnv" localSheetId="3" hidden="1">{"via1",#N/A,TRUE,"general";"via2",#N/A,TRUE,"general";"via3",#N/A,TRUE,"general"}</definedName>
    <definedName name="nbvnv" localSheetId="4" hidden="1">{"via1",#N/A,TRUE,"general";"via2",#N/A,TRUE,"general";"via3",#N/A,TRUE,"general"}</definedName>
    <definedName name="nbvnv" localSheetId="5" hidden="1">{"via1",#N/A,TRUE,"general";"via2",#N/A,TRUE,"general";"via3",#N/A,TRUE,"general"}</definedName>
    <definedName name="nbvnv" localSheetId="8" hidden="1">{"via1",#N/A,TRUE,"general";"via2",#N/A,TRUE,"general";"via3",#N/A,TRUE,"general"}</definedName>
    <definedName name="nbvnv" localSheetId="16" hidden="1">{"via1",#N/A,TRUE,"general";"via2",#N/A,TRUE,"general";"via3",#N/A,TRUE,"general"}</definedName>
    <definedName name="nbvnv" localSheetId="17" hidden="1">{"via1",#N/A,TRUE,"general";"via2",#N/A,TRUE,"general";"via3",#N/A,TRUE,"general"}</definedName>
    <definedName name="nbvnv" localSheetId="18" hidden="1">{"via1",#N/A,TRUE,"general";"via2",#N/A,TRUE,"general";"via3",#N/A,TRUE,"general"}</definedName>
    <definedName name="nbvnv" localSheetId="1" hidden="1">{"via1",#N/A,TRUE,"general";"via2",#N/A,TRUE,"general";"via3",#N/A,TRUE,"general"}</definedName>
    <definedName name="nbvnv" hidden="1">{"via1",#N/A,TRUE,"general";"via2",#N/A,TRUE,"general";"via3",#N/A,TRUE,"general"}</definedName>
    <definedName name="NDHS" localSheetId="2" hidden="1">{"TAB1",#N/A,TRUE,"GENERAL";"TAB2",#N/A,TRUE,"GENERAL";"TAB3",#N/A,TRUE,"GENERAL";"TAB4",#N/A,TRUE,"GENERAL";"TAB5",#N/A,TRUE,"GENERAL"}</definedName>
    <definedName name="NDHS" localSheetId="3" hidden="1">{"TAB1",#N/A,TRUE,"GENERAL";"TAB2",#N/A,TRUE,"GENERAL";"TAB3",#N/A,TRUE,"GENERAL";"TAB4",#N/A,TRUE,"GENERAL";"TAB5",#N/A,TRUE,"GENERAL"}</definedName>
    <definedName name="NDHS" localSheetId="4" hidden="1">{"TAB1",#N/A,TRUE,"GENERAL";"TAB2",#N/A,TRUE,"GENERAL";"TAB3",#N/A,TRUE,"GENERAL";"TAB4",#N/A,TRUE,"GENERAL";"TAB5",#N/A,TRUE,"GENERAL"}</definedName>
    <definedName name="NDHS" localSheetId="5" hidden="1">{"TAB1",#N/A,TRUE,"GENERAL";"TAB2",#N/A,TRUE,"GENERAL";"TAB3",#N/A,TRUE,"GENERAL";"TAB4",#N/A,TRUE,"GENERAL";"TAB5",#N/A,TRUE,"GENERAL"}</definedName>
    <definedName name="NDHS" localSheetId="8" hidden="1">{"TAB1",#N/A,TRUE,"GENERAL";"TAB2",#N/A,TRUE,"GENERAL";"TAB3",#N/A,TRUE,"GENERAL";"TAB4",#N/A,TRUE,"GENERAL";"TAB5",#N/A,TRUE,"GENERAL"}</definedName>
    <definedName name="NDHS" localSheetId="16" hidden="1">{"TAB1",#N/A,TRUE,"GENERAL";"TAB2",#N/A,TRUE,"GENERAL";"TAB3",#N/A,TRUE,"GENERAL";"TAB4",#N/A,TRUE,"GENERAL";"TAB5",#N/A,TRUE,"GENERAL"}</definedName>
    <definedName name="NDHS" localSheetId="17" hidden="1">{"TAB1",#N/A,TRUE,"GENERAL";"TAB2",#N/A,TRUE,"GENERAL";"TAB3",#N/A,TRUE,"GENERAL";"TAB4",#N/A,TRUE,"GENERAL";"TAB5",#N/A,TRUE,"GENERAL"}</definedName>
    <definedName name="NDHS" localSheetId="18" hidden="1">{"TAB1",#N/A,TRUE,"GENERAL";"TAB2",#N/A,TRUE,"GENERAL";"TAB3",#N/A,TRUE,"GENERAL";"TAB4",#N/A,TRUE,"GENERAL";"TAB5",#N/A,TRUE,"GENERAL"}</definedName>
    <definedName name="NDHS" localSheetId="1" hidden="1">{"TAB1",#N/A,TRUE,"GENERAL";"TAB2",#N/A,TRUE,"GENERAL";"TAB3",#N/A,TRUE,"GENERAL";"TAB4",#N/A,TRUE,"GENERAL";"TAB5",#N/A,TRUE,"GENERAL"}</definedName>
    <definedName name="NDHS" hidden="1">{"TAB1",#N/A,TRUE,"GENERAL";"TAB2",#N/A,TRUE,"GENERAL";"TAB3",#N/A,TRUE,"GENERAL";"TAB4",#N/A,TRUE,"GENERAL";"TAB5",#N/A,TRUE,"GENERAL"}</definedName>
    <definedName name="nece.cab">#REF!</definedName>
    <definedName name="nf" localSheetId="2" hidden="1">{"TAB1",#N/A,TRUE,"GENERAL";"TAB2",#N/A,TRUE,"GENERAL";"TAB3",#N/A,TRUE,"GENERAL";"TAB4",#N/A,TRUE,"GENERAL";"TAB5",#N/A,TRUE,"GENERAL"}</definedName>
    <definedName name="nf" localSheetId="3" hidden="1">{"TAB1",#N/A,TRUE,"GENERAL";"TAB2",#N/A,TRUE,"GENERAL";"TAB3",#N/A,TRUE,"GENERAL";"TAB4",#N/A,TRUE,"GENERAL";"TAB5",#N/A,TRUE,"GENERAL"}</definedName>
    <definedName name="nf" localSheetId="4" hidden="1">{"TAB1",#N/A,TRUE,"GENERAL";"TAB2",#N/A,TRUE,"GENERAL";"TAB3",#N/A,TRUE,"GENERAL";"TAB4",#N/A,TRUE,"GENERAL";"TAB5",#N/A,TRUE,"GENERAL"}</definedName>
    <definedName name="nf" localSheetId="5" hidden="1">{"TAB1",#N/A,TRUE,"GENERAL";"TAB2",#N/A,TRUE,"GENERAL";"TAB3",#N/A,TRUE,"GENERAL";"TAB4",#N/A,TRUE,"GENERAL";"TAB5",#N/A,TRUE,"GENERAL"}</definedName>
    <definedName name="nf" localSheetId="8" hidden="1">{"TAB1",#N/A,TRUE,"GENERAL";"TAB2",#N/A,TRUE,"GENERAL";"TAB3",#N/A,TRUE,"GENERAL";"TAB4",#N/A,TRUE,"GENERAL";"TAB5",#N/A,TRUE,"GENERAL"}</definedName>
    <definedName name="nf" localSheetId="16" hidden="1">{"TAB1",#N/A,TRUE,"GENERAL";"TAB2",#N/A,TRUE,"GENERAL";"TAB3",#N/A,TRUE,"GENERAL";"TAB4",#N/A,TRUE,"GENERAL";"TAB5",#N/A,TRUE,"GENERAL"}</definedName>
    <definedName name="nf" localSheetId="17" hidden="1">{"TAB1",#N/A,TRUE,"GENERAL";"TAB2",#N/A,TRUE,"GENERAL";"TAB3",#N/A,TRUE,"GENERAL";"TAB4",#N/A,TRUE,"GENERAL";"TAB5",#N/A,TRUE,"GENERAL"}</definedName>
    <definedName name="nf" localSheetId="18" hidden="1">{"TAB1",#N/A,TRUE,"GENERAL";"TAB2",#N/A,TRUE,"GENERAL";"TAB3",#N/A,TRUE,"GENERAL";"TAB4",#N/A,TRUE,"GENERAL";"TAB5",#N/A,TRUE,"GENERAL"}</definedName>
    <definedName name="nf" localSheetId="1" hidden="1">{"TAB1",#N/A,TRUE,"GENERAL";"TAB2",#N/A,TRUE,"GENERAL";"TAB3",#N/A,TRUE,"GENERAL";"TAB4",#N/A,TRUE,"GENERAL";"TAB5",#N/A,TRUE,"GENERAL"}</definedName>
    <definedName name="nf" hidden="1">{"TAB1",#N/A,TRUE,"GENERAL";"TAB2",#N/A,TRUE,"GENERAL";"TAB3",#N/A,TRUE,"GENERAL";"TAB4",#N/A,TRUE,"GENERAL";"TAB5",#N/A,TRUE,"GENERAL"}</definedName>
    <definedName name="nfg" localSheetId="2" hidden="1">{"via1",#N/A,TRUE,"general";"via2",#N/A,TRUE,"general";"via3",#N/A,TRUE,"general"}</definedName>
    <definedName name="nfg" localSheetId="3" hidden="1">{"via1",#N/A,TRUE,"general";"via2",#N/A,TRUE,"general";"via3",#N/A,TRUE,"general"}</definedName>
    <definedName name="nfg" localSheetId="4" hidden="1">{"via1",#N/A,TRUE,"general";"via2",#N/A,TRUE,"general";"via3",#N/A,TRUE,"general"}</definedName>
    <definedName name="nfg" localSheetId="5" hidden="1">{"via1",#N/A,TRUE,"general";"via2",#N/A,TRUE,"general";"via3",#N/A,TRUE,"general"}</definedName>
    <definedName name="nfg" localSheetId="8" hidden="1">{"via1",#N/A,TRUE,"general";"via2",#N/A,TRUE,"general";"via3",#N/A,TRUE,"general"}</definedName>
    <definedName name="nfg" localSheetId="16" hidden="1">{"via1",#N/A,TRUE,"general";"via2",#N/A,TRUE,"general";"via3",#N/A,TRUE,"general"}</definedName>
    <definedName name="nfg" localSheetId="17" hidden="1">{"via1",#N/A,TRUE,"general";"via2",#N/A,TRUE,"general";"via3",#N/A,TRUE,"general"}</definedName>
    <definedName name="nfg" localSheetId="18" hidden="1">{"via1",#N/A,TRUE,"general";"via2",#N/A,TRUE,"general";"via3",#N/A,TRUE,"general"}</definedName>
    <definedName name="nfg" localSheetId="1" hidden="1">{"via1",#N/A,TRUE,"general";"via2",#N/A,TRUE,"general";"via3",#N/A,TRUE,"general"}</definedName>
    <definedName name="nfg" hidden="1">{"via1",#N/A,TRUE,"general";"via2",#N/A,TRUE,"general";"via3",#N/A,TRUE,"general"}</definedName>
    <definedName name="nfgn" localSheetId="2" hidden="1">{"via1",#N/A,TRUE,"general";"via2",#N/A,TRUE,"general";"via3",#N/A,TRUE,"general"}</definedName>
    <definedName name="nfgn" localSheetId="3" hidden="1">{"via1",#N/A,TRUE,"general";"via2",#N/A,TRUE,"general";"via3",#N/A,TRUE,"general"}</definedName>
    <definedName name="nfgn" localSheetId="4" hidden="1">{"via1",#N/A,TRUE,"general";"via2",#N/A,TRUE,"general";"via3",#N/A,TRUE,"general"}</definedName>
    <definedName name="nfgn" localSheetId="5" hidden="1">{"via1",#N/A,TRUE,"general";"via2",#N/A,TRUE,"general";"via3",#N/A,TRUE,"general"}</definedName>
    <definedName name="nfgn" localSheetId="8" hidden="1">{"via1",#N/A,TRUE,"general";"via2",#N/A,TRUE,"general";"via3",#N/A,TRUE,"general"}</definedName>
    <definedName name="nfgn" localSheetId="16" hidden="1">{"via1",#N/A,TRUE,"general";"via2",#N/A,TRUE,"general";"via3",#N/A,TRUE,"general"}</definedName>
    <definedName name="nfgn" localSheetId="17" hidden="1">{"via1",#N/A,TRUE,"general";"via2",#N/A,TRUE,"general";"via3",#N/A,TRUE,"general"}</definedName>
    <definedName name="nfgn" localSheetId="18" hidden="1">{"via1",#N/A,TRUE,"general";"via2",#N/A,TRUE,"general";"via3",#N/A,TRUE,"general"}</definedName>
    <definedName name="nfgn" localSheetId="1" hidden="1">{"via1",#N/A,TRUE,"general";"via2",#N/A,TRUE,"general";"via3",#N/A,TRUE,"general"}</definedName>
    <definedName name="nfgn" hidden="1">{"via1",#N/A,TRUE,"general";"via2",#N/A,TRUE,"general";"via3",#N/A,TRUE,"general"}</definedName>
    <definedName name="ngdn" localSheetId="2" hidden="1">{"TAB1",#N/A,TRUE,"GENERAL";"TAB2",#N/A,TRUE,"GENERAL";"TAB3",#N/A,TRUE,"GENERAL";"TAB4",#N/A,TRUE,"GENERAL";"TAB5",#N/A,TRUE,"GENERAL"}</definedName>
    <definedName name="ngdn" localSheetId="3" hidden="1">{"TAB1",#N/A,TRUE,"GENERAL";"TAB2",#N/A,TRUE,"GENERAL";"TAB3",#N/A,TRUE,"GENERAL";"TAB4",#N/A,TRUE,"GENERAL";"TAB5",#N/A,TRUE,"GENERAL"}</definedName>
    <definedName name="ngdn" localSheetId="4" hidden="1">{"TAB1",#N/A,TRUE,"GENERAL";"TAB2",#N/A,TRUE,"GENERAL";"TAB3",#N/A,TRUE,"GENERAL";"TAB4",#N/A,TRUE,"GENERAL";"TAB5",#N/A,TRUE,"GENERAL"}</definedName>
    <definedName name="ngdn" localSheetId="5" hidden="1">{"TAB1",#N/A,TRUE,"GENERAL";"TAB2",#N/A,TRUE,"GENERAL";"TAB3",#N/A,TRUE,"GENERAL";"TAB4",#N/A,TRUE,"GENERAL";"TAB5",#N/A,TRUE,"GENERAL"}</definedName>
    <definedName name="ngdn" localSheetId="8" hidden="1">{"TAB1",#N/A,TRUE,"GENERAL";"TAB2",#N/A,TRUE,"GENERAL";"TAB3",#N/A,TRUE,"GENERAL";"TAB4",#N/A,TRUE,"GENERAL";"TAB5",#N/A,TRUE,"GENERAL"}</definedName>
    <definedName name="ngdn" localSheetId="16" hidden="1">{"TAB1",#N/A,TRUE,"GENERAL";"TAB2",#N/A,TRUE,"GENERAL";"TAB3",#N/A,TRUE,"GENERAL";"TAB4",#N/A,TRUE,"GENERAL";"TAB5",#N/A,TRUE,"GENERAL"}</definedName>
    <definedName name="ngdn" localSheetId="17" hidden="1">{"TAB1",#N/A,TRUE,"GENERAL";"TAB2",#N/A,TRUE,"GENERAL";"TAB3",#N/A,TRUE,"GENERAL";"TAB4",#N/A,TRUE,"GENERAL";"TAB5",#N/A,TRUE,"GENERAL"}</definedName>
    <definedName name="ngdn" localSheetId="18" hidden="1">{"TAB1",#N/A,TRUE,"GENERAL";"TAB2",#N/A,TRUE,"GENERAL";"TAB3",#N/A,TRUE,"GENERAL";"TAB4",#N/A,TRUE,"GENERAL";"TAB5",#N/A,TRUE,"GENERAL"}</definedName>
    <definedName name="ngdn" localSheetId="1" hidden="1">{"TAB1",#N/A,TRUE,"GENERAL";"TAB2",#N/A,TRUE,"GENERAL";"TAB3",#N/A,TRUE,"GENERAL";"TAB4",#N/A,TRUE,"GENERAL";"TAB5",#N/A,TRUE,"GENERAL"}</definedName>
    <definedName name="ngdn" hidden="1">{"TAB1",#N/A,TRUE,"GENERAL";"TAB2",#N/A,TRUE,"GENERAL";"TAB3",#N/A,TRUE,"GENERAL";"TAB4",#N/A,TRUE,"GENERAL";"TAB5",#N/A,TRUE,"GENERAL"}</definedName>
    <definedName name="ngfh" localSheetId="2" hidden="1">{"via1",#N/A,TRUE,"general";"via2",#N/A,TRUE,"general";"via3",#N/A,TRUE,"general"}</definedName>
    <definedName name="ngfh" localSheetId="3" hidden="1">{"via1",#N/A,TRUE,"general";"via2",#N/A,TRUE,"general";"via3",#N/A,TRUE,"general"}</definedName>
    <definedName name="ngfh" localSheetId="4" hidden="1">{"via1",#N/A,TRUE,"general";"via2",#N/A,TRUE,"general";"via3",#N/A,TRUE,"general"}</definedName>
    <definedName name="ngfh" localSheetId="5" hidden="1">{"via1",#N/A,TRUE,"general";"via2",#N/A,TRUE,"general";"via3",#N/A,TRUE,"general"}</definedName>
    <definedName name="ngfh" localSheetId="8" hidden="1">{"via1",#N/A,TRUE,"general";"via2",#N/A,TRUE,"general";"via3",#N/A,TRUE,"general"}</definedName>
    <definedName name="ngfh" localSheetId="16" hidden="1">{"via1",#N/A,TRUE,"general";"via2",#N/A,TRUE,"general";"via3",#N/A,TRUE,"general"}</definedName>
    <definedName name="ngfh" localSheetId="17" hidden="1">{"via1",#N/A,TRUE,"general";"via2",#N/A,TRUE,"general";"via3",#N/A,TRUE,"general"}</definedName>
    <definedName name="ngfh" localSheetId="18" hidden="1">{"via1",#N/A,TRUE,"general";"via2",#N/A,TRUE,"general";"via3",#N/A,TRUE,"general"}</definedName>
    <definedName name="ngfh" localSheetId="1" hidden="1">{"via1",#N/A,TRUE,"general";"via2",#N/A,TRUE,"general";"via3",#N/A,TRUE,"general"}</definedName>
    <definedName name="ngfh" hidden="1">{"via1",#N/A,TRUE,"general";"via2",#N/A,TRUE,"general";"via3",#N/A,TRUE,"general"}</definedName>
    <definedName name="NHG">#REF!</definedName>
    <definedName name="nhn" localSheetId="2" hidden="1">{"via1",#N/A,TRUE,"general";"via2",#N/A,TRUE,"general";"via3",#N/A,TRUE,"general"}</definedName>
    <definedName name="nhn" localSheetId="3" hidden="1">{"via1",#N/A,TRUE,"general";"via2",#N/A,TRUE,"general";"via3",#N/A,TRUE,"general"}</definedName>
    <definedName name="nhn" localSheetId="4" hidden="1">{"via1",#N/A,TRUE,"general";"via2",#N/A,TRUE,"general";"via3",#N/A,TRUE,"general"}</definedName>
    <definedName name="nhn" localSheetId="5" hidden="1">{"via1",#N/A,TRUE,"general";"via2",#N/A,TRUE,"general";"via3",#N/A,TRUE,"general"}</definedName>
    <definedName name="nhn" localSheetId="8" hidden="1">{"via1",#N/A,TRUE,"general";"via2",#N/A,TRUE,"general";"via3",#N/A,TRUE,"general"}</definedName>
    <definedName name="nhn" localSheetId="16" hidden="1">{"via1",#N/A,TRUE,"general";"via2",#N/A,TRUE,"general";"via3",#N/A,TRUE,"general"}</definedName>
    <definedName name="nhn" localSheetId="17" hidden="1">{"via1",#N/A,TRUE,"general";"via2",#N/A,TRUE,"general";"via3",#N/A,TRUE,"general"}</definedName>
    <definedName name="nhn" localSheetId="18" hidden="1">{"via1",#N/A,TRUE,"general";"via2",#N/A,TRUE,"general";"via3",#N/A,TRUE,"general"}</definedName>
    <definedName name="nhn" localSheetId="1" hidden="1">{"via1",#N/A,TRUE,"general";"via2",#N/A,TRUE,"general";"via3",#N/A,TRUE,"general"}</definedName>
    <definedName name="nhn" hidden="1">{"via1",#N/A,TRUE,"general";"via2",#N/A,TRUE,"general";"via3",#N/A,TRUE,"general"}</definedName>
    <definedName name="nhncfgn" localSheetId="2" hidden="1">{"TAB1",#N/A,TRUE,"GENERAL";"TAB2",#N/A,TRUE,"GENERAL";"TAB3",#N/A,TRUE,"GENERAL";"TAB4",#N/A,TRUE,"GENERAL";"TAB5",#N/A,TRUE,"GENERAL"}</definedName>
    <definedName name="nhncfgn" localSheetId="3" hidden="1">{"TAB1",#N/A,TRUE,"GENERAL";"TAB2",#N/A,TRUE,"GENERAL";"TAB3",#N/A,TRUE,"GENERAL";"TAB4",#N/A,TRUE,"GENERAL";"TAB5",#N/A,TRUE,"GENERAL"}</definedName>
    <definedName name="nhncfgn" localSheetId="4" hidden="1">{"TAB1",#N/A,TRUE,"GENERAL";"TAB2",#N/A,TRUE,"GENERAL";"TAB3",#N/A,TRUE,"GENERAL";"TAB4",#N/A,TRUE,"GENERAL";"TAB5",#N/A,TRUE,"GENERAL"}</definedName>
    <definedName name="nhncfgn" localSheetId="5" hidden="1">{"TAB1",#N/A,TRUE,"GENERAL";"TAB2",#N/A,TRUE,"GENERAL";"TAB3",#N/A,TRUE,"GENERAL";"TAB4",#N/A,TRUE,"GENERAL";"TAB5",#N/A,TRUE,"GENERAL"}</definedName>
    <definedName name="nhncfgn" localSheetId="8" hidden="1">{"TAB1",#N/A,TRUE,"GENERAL";"TAB2",#N/A,TRUE,"GENERAL";"TAB3",#N/A,TRUE,"GENERAL";"TAB4",#N/A,TRUE,"GENERAL";"TAB5",#N/A,TRUE,"GENERAL"}</definedName>
    <definedName name="nhncfgn" localSheetId="16" hidden="1">{"TAB1",#N/A,TRUE,"GENERAL";"TAB2",#N/A,TRUE,"GENERAL";"TAB3",#N/A,TRUE,"GENERAL";"TAB4",#N/A,TRUE,"GENERAL";"TAB5",#N/A,TRUE,"GENERAL"}</definedName>
    <definedName name="nhncfgn" localSheetId="17" hidden="1">{"TAB1",#N/A,TRUE,"GENERAL";"TAB2",#N/A,TRUE,"GENERAL";"TAB3",#N/A,TRUE,"GENERAL";"TAB4",#N/A,TRUE,"GENERAL";"TAB5",#N/A,TRUE,"GENERAL"}</definedName>
    <definedName name="nhncfgn" localSheetId="18" hidden="1">{"TAB1",#N/A,TRUE,"GENERAL";"TAB2",#N/A,TRUE,"GENERAL";"TAB3",#N/A,TRUE,"GENERAL";"TAB4",#N/A,TRUE,"GENERAL";"TAB5",#N/A,TRUE,"GENERAL"}</definedName>
    <definedName name="nhncfgn" localSheetId="1" hidden="1">{"TAB1",#N/A,TRUE,"GENERAL";"TAB2",#N/A,TRUE,"GENERAL";"TAB3",#N/A,TRUE,"GENERAL";"TAB4",#N/A,TRUE,"GENERAL";"TAB5",#N/A,TRUE,"GENERAL"}</definedName>
    <definedName name="nhncfgn" hidden="1">{"TAB1",#N/A,TRUE,"GENERAL";"TAB2",#N/A,TRUE,"GENERAL";"TAB3",#N/A,TRUE,"GENERAL";"TAB4",#N/A,TRUE,"GENERAL";"TAB5",#N/A,TRUE,"GENERAL"}</definedName>
    <definedName name="nhndr" localSheetId="2" hidden="1">{"via1",#N/A,TRUE,"general";"via2",#N/A,TRUE,"general";"via3",#N/A,TRUE,"general"}</definedName>
    <definedName name="nhndr" localSheetId="3" hidden="1">{"via1",#N/A,TRUE,"general";"via2",#N/A,TRUE,"general";"via3",#N/A,TRUE,"general"}</definedName>
    <definedName name="nhndr" localSheetId="4" hidden="1">{"via1",#N/A,TRUE,"general";"via2",#N/A,TRUE,"general";"via3",#N/A,TRUE,"general"}</definedName>
    <definedName name="nhndr" localSheetId="5" hidden="1">{"via1",#N/A,TRUE,"general";"via2",#N/A,TRUE,"general";"via3",#N/A,TRUE,"general"}</definedName>
    <definedName name="nhndr" localSheetId="8" hidden="1">{"via1",#N/A,TRUE,"general";"via2",#N/A,TRUE,"general";"via3",#N/A,TRUE,"general"}</definedName>
    <definedName name="nhndr" localSheetId="16" hidden="1">{"via1",#N/A,TRUE,"general";"via2",#N/A,TRUE,"general";"via3",#N/A,TRUE,"general"}</definedName>
    <definedName name="nhndr" localSheetId="17" hidden="1">{"via1",#N/A,TRUE,"general";"via2",#N/A,TRUE,"general";"via3",#N/A,TRUE,"general"}</definedName>
    <definedName name="nhndr" localSheetId="18" hidden="1">{"via1",#N/A,TRUE,"general";"via2",#N/A,TRUE,"general";"via3",#N/A,TRUE,"general"}</definedName>
    <definedName name="nhndr" localSheetId="1" hidden="1">{"via1",#N/A,TRUE,"general";"via2",#N/A,TRUE,"general";"via3",#N/A,TRUE,"general"}</definedName>
    <definedName name="nhndr" hidden="1">{"via1",#N/A,TRUE,"general";"via2",#N/A,TRUE,"general";"via3",#N/A,TRUE,"general"}</definedName>
    <definedName name="ninguno">#REF!</definedName>
    <definedName name="Niqui" localSheetId="1">#REF!</definedName>
    <definedName name="Niqui">#REF!</definedName>
    <definedName name="NJH">#REF!</definedName>
    <definedName name="NM" localSheetId="1">#REF!</definedName>
    <definedName name="NM">#REF!</definedName>
    <definedName name="nmmmm" localSheetId="2" hidden="1">{"via1",#N/A,TRUE,"general";"via2",#N/A,TRUE,"general";"via3",#N/A,TRUE,"general"}</definedName>
    <definedName name="nmmmm" localSheetId="3" hidden="1">{"via1",#N/A,TRUE,"general";"via2",#N/A,TRUE,"general";"via3",#N/A,TRUE,"general"}</definedName>
    <definedName name="nmmmm" localSheetId="4" hidden="1">{"via1",#N/A,TRUE,"general";"via2",#N/A,TRUE,"general";"via3",#N/A,TRUE,"general"}</definedName>
    <definedName name="nmmmm" localSheetId="5" hidden="1">{"via1",#N/A,TRUE,"general";"via2",#N/A,TRUE,"general";"via3",#N/A,TRUE,"general"}</definedName>
    <definedName name="nmmmm" localSheetId="8" hidden="1">{"via1",#N/A,TRUE,"general";"via2",#N/A,TRUE,"general";"via3",#N/A,TRUE,"general"}</definedName>
    <definedName name="nmmmm" localSheetId="16" hidden="1">{"via1",#N/A,TRUE,"general";"via2",#N/A,TRUE,"general";"via3",#N/A,TRUE,"general"}</definedName>
    <definedName name="nmmmm" localSheetId="17" hidden="1">{"via1",#N/A,TRUE,"general";"via2",#N/A,TRUE,"general";"via3",#N/A,TRUE,"general"}</definedName>
    <definedName name="nmmmm" localSheetId="18" hidden="1">{"via1",#N/A,TRUE,"general";"via2",#N/A,TRUE,"general";"via3",#N/A,TRUE,"general"}</definedName>
    <definedName name="nmmmm" localSheetId="1" hidden="1">{"via1",#N/A,TRUE,"general";"via2",#N/A,TRUE,"general";"via3",#N/A,TRUE,"general"}</definedName>
    <definedName name="nmmmm" hidden="1">{"via1",#N/A,TRUE,"general";"via2",#N/A,TRUE,"general";"via3",#N/A,TRUE,"general"}</definedName>
    <definedName name="NN" localSheetId="2" hidden="1">{"TAB1",#N/A,TRUE,"GENERAL";"TAB2",#N/A,TRUE,"GENERAL";"TAB3",#N/A,TRUE,"GENERAL";"TAB4",#N/A,TRUE,"GENERAL";"TAB5",#N/A,TRUE,"GENERAL"}</definedName>
    <definedName name="NN" localSheetId="3" hidden="1">{"TAB1",#N/A,TRUE,"GENERAL";"TAB2",#N/A,TRUE,"GENERAL";"TAB3",#N/A,TRUE,"GENERAL";"TAB4",#N/A,TRUE,"GENERAL";"TAB5",#N/A,TRUE,"GENERAL"}</definedName>
    <definedName name="NN" localSheetId="4" hidden="1">{"TAB1",#N/A,TRUE,"GENERAL";"TAB2",#N/A,TRUE,"GENERAL";"TAB3",#N/A,TRUE,"GENERAL";"TAB4",#N/A,TRUE,"GENERAL";"TAB5",#N/A,TRUE,"GENERAL"}</definedName>
    <definedName name="NN" localSheetId="5" hidden="1">{"TAB1",#N/A,TRUE,"GENERAL";"TAB2",#N/A,TRUE,"GENERAL";"TAB3",#N/A,TRUE,"GENERAL";"TAB4",#N/A,TRUE,"GENERAL";"TAB5",#N/A,TRUE,"GENERAL"}</definedName>
    <definedName name="NN" localSheetId="8" hidden="1">{"TAB1",#N/A,TRUE,"GENERAL";"TAB2",#N/A,TRUE,"GENERAL";"TAB3",#N/A,TRUE,"GENERAL";"TAB4",#N/A,TRUE,"GENERAL";"TAB5",#N/A,TRUE,"GENERAL"}</definedName>
    <definedName name="NN" localSheetId="16" hidden="1">{"TAB1",#N/A,TRUE,"GENERAL";"TAB2",#N/A,TRUE,"GENERAL";"TAB3",#N/A,TRUE,"GENERAL";"TAB4",#N/A,TRUE,"GENERAL";"TAB5",#N/A,TRUE,"GENERAL"}</definedName>
    <definedName name="NN" localSheetId="17" hidden="1">{"TAB1",#N/A,TRUE,"GENERAL";"TAB2",#N/A,TRUE,"GENERAL";"TAB3",#N/A,TRUE,"GENERAL";"TAB4",#N/A,TRUE,"GENERAL";"TAB5",#N/A,TRUE,"GENERAL"}</definedName>
    <definedName name="NN" localSheetId="18" hidden="1">{"TAB1",#N/A,TRUE,"GENERAL";"TAB2",#N/A,TRUE,"GENERAL";"TAB3",#N/A,TRUE,"GENERAL";"TAB4",#N/A,TRUE,"GENERAL";"TAB5",#N/A,TRUE,"GENERAL"}</definedName>
    <definedName name="NN" localSheetId="1" hidden="1">{"TAB1",#N/A,TRUE,"GENERAL";"TAB2",#N/A,TRUE,"GENERAL";"TAB3",#N/A,TRUE,"GENERAL";"TAB4",#N/A,TRUE,"GENERAL";"TAB5",#N/A,TRUE,"GENERAL"}</definedName>
    <definedName name="NN" hidden="1">{"TAB1",#N/A,TRUE,"GENERAL";"TAB2",#N/A,TRUE,"GENERAL";"TAB3",#N/A,TRUE,"GENERAL";"TAB4",#N/A,TRUE,"GENERAL";"TAB5",#N/A,TRUE,"GENERAL"}</definedName>
    <definedName name="nndng" localSheetId="2" hidden="1">{"TAB1",#N/A,TRUE,"GENERAL";"TAB2",#N/A,TRUE,"GENERAL";"TAB3",#N/A,TRUE,"GENERAL";"TAB4",#N/A,TRUE,"GENERAL";"TAB5",#N/A,TRUE,"GENERAL"}</definedName>
    <definedName name="nndng" localSheetId="3" hidden="1">{"TAB1",#N/A,TRUE,"GENERAL";"TAB2",#N/A,TRUE,"GENERAL";"TAB3",#N/A,TRUE,"GENERAL";"TAB4",#N/A,TRUE,"GENERAL";"TAB5",#N/A,TRUE,"GENERAL"}</definedName>
    <definedName name="nndng" localSheetId="4" hidden="1">{"TAB1",#N/A,TRUE,"GENERAL";"TAB2",#N/A,TRUE,"GENERAL";"TAB3",#N/A,TRUE,"GENERAL";"TAB4",#N/A,TRUE,"GENERAL";"TAB5",#N/A,TRUE,"GENERAL"}</definedName>
    <definedName name="nndng" localSheetId="5" hidden="1">{"TAB1",#N/A,TRUE,"GENERAL";"TAB2",#N/A,TRUE,"GENERAL";"TAB3",#N/A,TRUE,"GENERAL";"TAB4",#N/A,TRUE,"GENERAL";"TAB5",#N/A,TRUE,"GENERAL"}</definedName>
    <definedName name="nndng" localSheetId="8" hidden="1">{"TAB1",#N/A,TRUE,"GENERAL";"TAB2",#N/A,TRUE,"GENERAL";"TAB3",#N/A,TRUE,"GENERAL";"TAB4",#N/A,TRUE,"GENERAL";"TAB5",#N/A,TRUE,"GENERAL"}</definedName>
    <definedName name="nndng" localSheetId="16" hidden="1">{"TAB1",#N/A,TRUE,"GENERAL";"TAB2",#N/A,TRUE,"GENERAL";"TAB3",#N/A,TRUE,"GENERAL";"TAB4",#N/A,TRUE,"GENERAL";"TAB5",#N/A,TRUE,"GENERAL"}</definedName>
    <definedName name="nndng" localSheetId="17" hidden="1">{"TAB1",#N/A,TRUE,"GENERAL";"TAB2",#N/A,TRUE,"GENERAL";"TAB3",#N/A,TRUE,"GENERAL";"TAB4",#N/A,TRUE,"GENERAL";"TAB5",#N/A,TRUE,"GENERAL"}</definedName>
    <definedName name="nndng" localSheetId="18" hidden="1">{"TAB1",#N/A,TRUE,"GENERAL";"TAB2",#N/A,TRUE,"GENERAL";"TAB3",#N/A,TRUE,"GENERAL";"TAB4",#N/A,TRUE,"GENERAL";"TAB5",#N/A,TRUE,"GENERAL"}</definedName>
    <definedName name="nndng" localSheetId="1" hidden="1">{"TAB1",#N/A,TRUE,"GENERAL";"TAB2",#N/A,TRUE,"GENERAL";"TAB3",#N/A,TRUE,"GENERAL";"TAB4",#N/A,TRUE,"GENERAL";"TAB5",#N/A,TRUE,"GENERAL"}</definedName>
    <definedName name="nndng" hidden="1">{"TAB1",#N/A,TRUE,"GENERAL";"TAB2",#N/A,TRUE,"GENERAL";"TAB3",#N/A,TRUE,"GENERAL";"TAB4",#N/A,TRUE,"GENERAL";"TAB5",#N/A,TRUE,"GENERAL"}</definedName>
    <definedName name="NNN" localSheetId="2">[6]!absc</definedName>
    <definedName name="NNN" localSheetId="12">[6]!absc</definedName>
    <definedName name="NNN" localSheetId="11">[6]!absc</definedName>
    <definedName name="NNN" localSheetId="13">[6]!absc</definedName>
    <definedName name="NNN" localSheetId="14">[6]!absc</definedName>
    <definedName name="NNN" localSheetId="15">[6]!absc</definedName>
    <definedName name="NNN" localSheetId="3">[6]!absc</definedName>
    <definedName name="NNN" localSheetId="4">[6]!absc</definedName>
    <definedName name="NNN" localSheetId="5">[6]!absc</definedName>
    <definedName name="NNN" localSheetId="6">[6]!absc</definedName>
    <definedName name="NNN" localSheetId="7">[6]!absc</definedName>
    <definedName name="NNN" localSheetId="8">[6]!absc</definedName>
    <definedName name="NNN" localSheetId="9">[6]!absc</definedName>
    <definedName name="NNN" localSheetId="10">[6]!absc</definedName>
    <definedName name="NNN" localSheetId="16">[6]!absc</definedName>
    <definedName name="NNN" localSheetId="17">[6]!absc</definedName>
    <definedName name="NNN" localSheetId="18">[6]!absc</definedName>
    <definedName name="NNN" localSheetId="19">[6]!absc</definedName>
    <definedName name="NNN" localSheetId="20">[6]!absc</definedName>
    <definedName name="NNN" localSheetId="21">[6]!absc</definedName>
    <definedName name="NNN" localSheetId="22">[6]!absc</definedName>
    <definedName name="NNN" localSheetId="23">[6]!absc</definedName>
    <definedName name="NNN" localSheetId="24">[6]!absc</definedName>
    <definedName name="nnn" localSheetId="1" hidden="1">{"TAB1",#N/A,TRUE,"GENERAL";"TAB2",#N/A,TRUE,"GENERAL";"TAB3",#N/A,TRUE,"GENERAL";"TAB4",#N/A,TRUE,"GENERAL";"TAB5",#N/A,TRUE,"GENERAL"}</definedName>
    <definedName name="NNN">[6]!absc</definedName>
    <definedName name="nnnhd" localSheetId="2" hidden="1">{"via1",#N/A,TRUE,"general";"via2",#N/A,TRUE,"general";"via3",#N/A,TRUE,"general"}</definedName>
    <definedName name="nnnhd" localSheetId="3" hidden="1">{"via1",#N/A,TRUE,"general";"via2",#N/A,TRUE,"general";"via3",#N/A,TRUE,"general"}</definedName>
    <definedName name="nnnhd" localSheetId="4" hidden="1">{"via1",#N/A,TRUE,"general";"via2",#N/A,TRUE,"general";"via3",#N/A,TRUE,"general"}</definedName>
    <definedName name="nnnhd" localSheetId="5" hidden="1">{"via1",#N/A,TRUE,"general";"via2",#N/A,TRUE,"general";"via3",#N/A,TRUE,"general"}</definedName>
    <definedName name="nnnhd" localSheetId="8" hidden="1">{"via1",#N/A,TRUE,"general";"via2",#N/A,TRUE,"general";"via3",#N/A,TRUE,"general"}</definedName>
    <definedName name="nnnhd" localSheetId="16" hidden="1">{"via1",#N/A,TRUE,"general";"via2",#N/A,TRUE,"general";"via3",#N/A,TRUE,"general"}</definedName>
    <definedName name="nnnhd" localSheetId="17" hidden="1">{"via1",#N/A,TRUE,"general";"via2",#N/A,TRUE,"general";"via3",#N/A,TRUE,"general"}</definedName>
    <definedName name="nnnhd" localSheetId="18" hidden="1">{"via1",#N/A,TRUE,"general";"via2",#N/A,TRUE,"general";"via3",#N/A,TRUE,"general"}</definedName>
    <definedName name="nnnhd" localSheetId="1" hidden="1">{"via1",#N/A,TRUE,"general";"via2",#N/A,TRUE,"general";"via3",#N/A,TRUE,"general"}</definedName>
    <definedName name="nnnhd" hidden="1">{"via1",#N/A,TRUE,"general";"via2",#N/A,TRUE,"general";"via3",#N/A,TRUE,"general"}</definedName>
    <definedName name="nnnnn" localSheetId="2" hidden="1">{"via1",#N/A,TRUE,"general";"via2",#N/A,TRUE,"general";"via3",#N/A,TRUE,"general"}</definedName>
    <definedName name="nnnnn" localSheetId="3" hidden="1">{"via1",#N/A,TRUE,"general";"via2",#N/A,TRUE,"general";"via3",#N/A,TRUE,"general"}</definedName>
    <definedName name="nnnnn" localSheetId="4" hidden="1">{"via1",#N/A,TRUE,"general";"via2",#N/A,TRUE,"general";"via3",#N/A,TRUE,"general"}</definedName>
    <definedName name="nnnnn" localSheetId="5" hidden="1">{"via1",#N/A,TRUE,"general";"via2",#N/A,TRUE,"general";"via3",#N/A,TRUE,"general"}</definedName>
    <definedName name="nnnnn" localSheetId="8" hidden="1">{"via1",#N/A,TRUE,"general";"via2",#N/A,TRUE,"general";"via3",#N/A,TRUE,"general"}</definedName>
    <definedName name="nnnnn" localSheetId="16" hidden="1">{"via1",#N/A,TRUE,"general";"via2",#N/A,TRUE,"general";"via3",#N/A,TRUE,"general"}</definedName>
    <definedName name="nnnnn" localSheetId="17" hidden="1">{"via1",#N/A,TRUE,"general";"via2",#N/A,TRUE,"general";"via3",#N/A,TRUE,"general"}</definedName>
    <definedName name="nnnnn" localSheetId="18" hidden="1">{"via1",#N/A,TRUE,"general";"via2",#N/A,TRUE,"general";"via3",#N/A,TRUE,"general"}</definedName>
    <definedName name="nnnnn" localSheetId="1" hidden="1">{"via1",#N/A,TRUE,"general";"via2",#N/A,TRUE,"general";"via3",#N/A,TRUE,"general"}</definedName>
    <definedName name="nnnnn" hidden="1">{"via1",#N/A,TRUE,"general";"via2",#N/A,TRUE,"general";"via3",#N/A,TRUE,"general"}</definedName>
    <definedName name="nnnnnd" localSheetId="2" hidden="1">{"TAB1",#N/A,TRUE,"GENERAL";"TAB2",#N/A,TRUE,"GENERAL";"TAB3",#N/A,TRUE,"GENERAL";"TAB4",#N/A,TRUE,"GENERAL";"TAB5",#N/A,TRUE,"GENERAL"}</definedName>
    <definedName name="nnnnnd" localSheetId="3" hidden="1">{"TAB1",#N/A,TRUE,"GENERAL";"TAB2",#N/A,TRUE,"GENERAL";"TAB3",#N/A,TRUE,"GENERAL";"TAB4",#N/A,TRUE,"GENERAL";"TAB5",#N/A,TRUE,"GENERAL"}</definedName>
    <definedName name="nnnnnd" localSheetId="4" hidden="1">{"TAB1",#N/A,TRUE,"GENERAL";"TAB2",#N/A,TRUE,"GENERAL";"TAB3",#N/A,TRUE,"GENERAL";"TAB4",#N/A,TRUE,"GENERAL";"TAB5",#N/A,TRUE,"GENERAL"}</definedName>
    <definedName name="nnnnnd" localSheetId="5" hidden="1">{"TAB1",#N/A,TRUE,"GENERAL";"TAB2",#N/A,TRUE,"GENERAL";"TAB3",#N/A,TRUE,"GENERAL";"TAB4",#N/A,TRUE,"GENERAL";"TAB5",#N/A,TRUE,"GENERAL"}</definedName>
    <definedName name="nnnnnd" localSheetId="8" hidden="1">{"TAB1",#N/A,TRUE,"GENERAL";"TAB2",#N/A,TRUE,"GENERAL";"TAB3",#N/A,TRUE,"GENERAL";"TAB4",#N/A,TRUE,"GENERAL";"TAB5",#N/A,TRUE,"GENERAL"}</definedName>
    <definedName name="nnnnnd" localSheetId="16" hidden="1">{"TAB1",#N/A,TRUE,"GENERAL";"TAB2",#N/A,TRUE,"GENERAL";"TAB3",#N/A,TRUE,"GENERAL";"TAB4",#N/A,TRUE,"GENERAL";"TAB5",#N/A,TRUE,"GENERAL"}</definedName>
    <definedName name="nnnnnd" localSheetId="17" hidden="1">{"TAB1",#N/A,TRUE,"GENERAL";"TAB2",#N/A,TRUE,"GENERAL";"TAB3",#N/A,TRUE,"GENERAL";"TAB4",#N/A,TRUE,"GENERAL";"TAB5",#N/A,TRUE,"GENERAL"}</definedName>
    <definedName name="nnnnnd" localSheetId="18" hidden="1">{"TAB1",#N/A,TRUE,"GENERAL";"TAB2",#N/A,TRUE,"GENERAL";"TAB3",#N/A,TRUE,"GENERAL";"TAB4",#N/A,TRUE,"GENERAL";"TAB5",#N/A,TRUE,"GENERAL"}</definedName>
    <definedName name="nnnnnd" localSheetId="1" hidden="1">{"TAB1",#N/A,TRUE,"GENERAL";"TAB2",#N/A,TRUE,"GENERAL";"TAB3",#N/A,TRUE,"GENERAL";"TAB4",#N/A,TRUE,"GENERAL";"TAB5",#N/A,TRUE,"GENERAL"}</definedName>
    <definedName name="nnnnnd" hidden="1">{"TAB1",#N/A,TRUE,"GENERAL";"TAB2",#N/A,TRUE,"GENERAL";"TAB3",#N/A,TRUE,"GENERAL";"TAB4",#N/A,TRUE,"GENERAL";"TAB5",#N/A,TRUE,"GENERAL"}</definedName>
    <definedName name="nnnnnf" localSheetId="2" hidden="1">{"TAB1",#N/A,TRUE,"GENERAL";"TAB2",#N/A,TRUE,"GENERAL";"TAB3",#N/A,TRUE,"GENERAL";"TAB4",#N/A,TRUE,"GENERAL";"TAB5",#N/A,TRUE,"GENERAL"}</definedName>
    <definedName name="nnnnnf" localSheetId="3" hidden="1">{"TAB1",#N/A,TRUE,"GENERAL";"TAB2",#N/A,TRUE,"GENERAL";"TAB3",#N/A,TRUE,"GENERAL";"TAB4",#N/A,TRUE,"GENERAL";"TAB5",#N/A,TRUE,"GENERAL"}</definedName>
    <definedName name="nnnnnf" localSheetId="4" hidden="1">{"TAB1",#N/A,TRUE,"GENERAL";"TAB2",#N/A,TRUE,"GENERAL";"TAB3",#N/A,TRUE,"GENERAL";"TAB4",#N/A,TRUE,"GENERAL";"TAB5",#N/A,TRUE,"GENERAL"}</definedName>
    <definedName name="nnnnnf" localSheetId="5" hidden="1">{"TAB1",#N/A,TRUE,"GENERAL";"TAB2",#N/A,TRUE,"GENERAL";"TAB3",#N/A,TRUE,"GENERAL";"TAB4",#N/A,TRUE,"GENERAL";"TAB5",#N/A,TRUE,"GENERAL"}</definedName>
    <definedName name="nnnnnf" localSheetId="8" hidden="1">{"TAB1",#N/A,TRUE,"GENERAL";"TAB2",#N/A,TRUE,"GENERAL";"TAB3",#N/A,TRUE,"GENERAL";"TAB4",#N/A,TRUE,"GENERAL";"TAB5",#N/A,TRUE,"GENERAL"}</definedName>
    <definedName name="nnnnnf" localSheetId="16" hidden="1">{"TAB1",#N/A,TRUE,"GENERAL";"TAB2",#N/A,TRUE,"GENERAL";"TAB3",#N/A,TRUE,"GENERAL";"TAB4",#N/A,TRUE,"GENERAL";"TAB5",#N/A,TRUE,"GENERAL"}</definedName>
    <definedName name="nnnnnf" localSheetId="17" hidden="1">{"TAB1",#N/A,TRUE,"GENERAL";"TAB2",#N/A,TRUE,"GENERAL";"TAB3",#N/A,TRUE,"GENERAL";"TAB4",#N/A,TRUE,"GENERAL";"TAB5",#N/A,TRUE,"GENERAL"}</definedName>
    <definedName name="nnnnnf" localSheetId="18" hidden="1">{"TAB1",#N/A,TRUE,"GENERAL";"TAB2",#N/A,TRUE,"GENERAL";"TAB3",#N/A,TRUE,"GENERAL";"TAB4",#N/A,TRUE,"GENERAL";"TAB5",#N/A,TRUE,"GENERAL"}</definedName>
    <definedName name="nnnnnf" localSheetId="1" hidden="1">{"TAB1",#N/A,TRUE,"GENERAL";"TAB2",#N/A,TRUE,"GENERAL";"TAB3",#N/A,TRUE,"GENERAL";"TAB4",#N/A,TRUE,"GENERAL";"TAB5",#N/A,TRUE,"GENERAL"}</definedName>
    <definedName name="nnnnnf" hidden="1">{"TAB1",#N/A,TRUE,"GENERAL";"TAB2",#N/A,TRUE,"GENERAL";"TAB3",#N/A,TRUE,"GENERAL";"TAB4",#N/A,TRUE,"GENERAL";"TAB5",#N/A,TRUE,"GENERAL"}</definedName>
    <definedName name="nnnnnh" localSheetId="2" hidden="1">{"via1",#N/A,TRUE,"general";"via2",#N/A,TRUE,"general";"via3",#N/A,TRUE,"general"}</definedName>
    <definedName name="nnnnnh" localSheetId="3" hidden="1">{"via1",#N/A,TRUE,"general";"via2",#N/A,TRUE,"general";"via3",#N/A,TRUE,"general"}</definedName>
    <definedName name="nnnnnh" localSheetId="4" hidden="1">{"via1",#N/A,TRUE,"general";"via2",#N/A,TRUE,"general";"via3",#N/A,TRUE,"general"}</definedName>
    <definedName name="nnnnnh" localSheetId="5" hidden="1">{"via1",#N/A,TRUE,"general";"via2",#N/A,TRUE,"general";"via3",#N/A,TRUE,"general"}</definedName>
    <definedName name="nnnnnh" localSheetId="8" hidden="1">{"via1",#N/A,TRUE,"general";"via2",#N/A,TRUE,"general";"via3",#N/A,TRUE,"general"}</definedName>
    <definedName name="nnnnnh" localSheetId="16" hidden="1">{"via1",#N/A,TRUE,"general";"via2",#N/A,TRUE,"general";"via3",#N/A,TRUE,"general"}</definedName>
    <definedName name="nnnnnh" localSheetId="17" hidden="1">{"via1",#N/A,TRUE,"general";"via2",#N/A,TRUE,"general";"via3",#N/A,TRUE,"general"}</definedName>
    <definedName name="nnnnnh" localSheetId="18" hidden="1">{"via1",#N/A,TRUE,"general";"via2",#N/A,TRUE,"general";"via3",#N/A,TRUE,"general"}</definedName>
    <definedName name="nnnnnh" localSheetId="1" hidden="1">{"via1",#N/A,TRUE,"general";"via2",#N/A,TRUE,"general";"via3",#N/A,TRUE,"general"}</definedName>
    <definedName name="nnnnnh" hidden="1">{"via1",#N/A,TRUE,"general";"via2",#N/A,TRUE,"general";"via3",#N/A,TRUE,"general"}</definedName>
    <definedName name="NO" localSheetId="2">'1.1'!ERR</definedName>
    <definedName name="NO" localSheetId="3">'1.2'!ERR</definedName>
    <definedName name="NO" localSheetId="4">'1.3'!ERR</definedName>
    <definedName name="NO" localSheetId="5">'1.4'!ERR</definedName>
    <definedName name="NO" localSheetId="8">'1.7'!ERR</definedName>
    <definedName name="NO" localSheetId="16">'2.1'!ERR</definedName>
    <definedName name="NO" localSheetId="17">'2.2'!ERR</definedName>
    <definedName name="NO" localSheetId="18">'2.3'!ERR</definedName>
    <definedName name="NO" localSheetId="1">#N/A</definedName>
    <definedName name="NO">[0]!ERR</definedName>
    <definedName name="No._tanques">[36]Dimensiones!$D$36</definedName>
    <definedName name="NoFacturable">#REF!</definedName>
    <definedName name="NOMBRE" localSheetId="1">#REF!</definedName>
    <definedName name="NOMBRE">#REF!</definedName>
    <definedName name="Norte" localSheetId="1">#REF!</definedName>
    <definedName name="Norte">#REF!</definedName>
    <definedName name="NOV">#REF!</definedName>
    <definedName name="novafort">#REF!</definedName>
    <definedName name="NovDic">'[153]Nov-Dic'!$A$12:$H$34</definedName>
    <definedName name="NOVIEMBRE" localSheetId="2">MATCH(0.01,[29]!End_Bal,-1)+1</definedName>
    <definedName name="NOVIEMBRE" localSheetId="12">MATCH(0.01,[29]!End_Bal,-1)+1</definedName>
    <definedName name="NOVIEMBRE" localSheetId="11">MATCH(0.01,[29]!End_Bal,-1)+1</definedName>
    <definedName name="NOVIEMBRE" localSheetId="13">MATCH(0.01,[29]!End_Bal,-1)+1</definedName>
    <definedName name="NOVIEMBRE" localSheetId="14">MATCH(0.01,[29]!End_Bal,-1)+1</definedName>
    <definedName name="NOVIEMBRE" localSheetId="15">MATCH(0.01,[29]!End_Bal,-1)+1</definedName>
    <definedName name="NOVIEMBRE" localSheetId="3">MATCH(0.01,[29]!End_Bal,-1)+1</definedName>
    <definedName name="NOVIEMBRE" localSheetId="4">MATCH(0.01,[29]!End_Bal,-1)+1</definedName>
    <definedName name="NOVIEMBRE" localSheetId="5">MATCH(0.01,[29]!End_Bal,-1)+1</definedName>
    <definedName name="NOVIEMBRE" localSheetId="6">MATCH(0.01,[29]!End_Bal,-1)+1</definedName>
    <definedName name="NOVIEMBRE" localSheetId="7">MATCH(0.01,[29]!End_Bal,-1)+1</definedName>
    <definedName name="NOVIEMBRE" localSheetId="8">MATCH(0.01,[29]!End_Bal,-1)+1</definedName>
    <definedName name="NOVIEMBRE" localSheetId="9">MATCH(0.01,[29]!End_Bal,-1)+1</definedName>
    <definedName name="NOVIEMBRE" localSheetId="10">MATCH(0.01,[29]!End_Bal,-1)+1</definedName>
    <definedName name="NOVIEMBRE" localSheetId="16">MATCH(0.01,[29]!End_Bal,-1)+1</definedName>
    <definedName name="NOVIEMBRE" localSheetId="17">MATCH(0.01,[29]!End_Bal,-1)+1</definedName>
    <definedName name="NOVIEMBRE" localSheetId="18">MATCH(0.01,[29]!End_Bal,-1)+1</definedName>
    <definedName name="NOVIEMBRE" localSheetId="19">MATCH(0.01,[29]!End_Bal,-1)+1</definedName>
    <definedName name="NOVIEMBRE" localSheetId="20">MATCH(0.01,[29]!End_Bal,-1)+1</definedName>
    <definedName name="NOVIEMBRE" localSheetId="21">MATCH(0.01,[29]!End_Bal,-1)+1</definedName>
    <definedName name="NOVIEMBRE" localSheetId="22">MATCH(0.01,[29]!End_Bal,-1)+1</definedName>
    <definedName name="NOVIEMBRE" localSheetId="23">MATCH(0.01,[29]!End_Bal,-1)+1</definedName>
    <definedName name="NOVIEMBRE" localSheetId="24">MATCH(0.01,[29]!End_Bal,-1)+1</definedName>
    <definedName name="NOVIEMBRE">MATCH(0.01,[29]!End_Bal,-1)+1</definedName>
    <definedName name="nr">#REF!</definedName>
    <definedName name="NroCODIGO">#REF!</definedName>
    <definedName name="NroDOCUMENTO">#REF!</definedName>
    <definedName name="nt">#REF!</definedName>
    <definedName name="NUEVO" localSheetId="1">#REF!</definedName>
    <definedName name="NUEVO">#REF!</definedName>
    <definedName name="Num_Pmt_Per_Year">#REF!</definedName>
    <definedName name="Number_of_Payments" localSheetId="2">MATCH(0.01,End_Bal,-1)+1</definedName>
    <definedName name="Number_of_Payments" localSheetId="3">MATCH(0.01,End_Bal,-1)+1</definedName>
    <definedName name="Number_of_Payments" localSheetId="4">MATCH(0.01,[0]!End_Bal,-1)+1</definedName>
    <definedName name="Number_of_Payments" localSheetId="5">MATCH(0.01,[0]!End_Bal,-1)+1</definedName>
    <definedName name="Number_of_Payments" localSheetId="8">MATCH(0.01,[0]!End_Bal,-1)+1</definedName>
    <definedName name="Number_of_Payments" localSheetId="16">MATCH(0.01,[0]!End_Bal,-1)+1</definedName>
    <definedName name="Number_of_Payments" localSheetId="17">MATCH(0.01,[0]!End_Bal,-1)+1</definedName>
    <definedName name="Number_of_Payments" localSheetId="18">MATCH(0.01,[0]!End_Bal,-1)+1</definedName>
    <definedName name="Number_of_Payments" localSheetId="1">MATCH(0.01,End_Bal,-1)+1</definedName>
    <definedName name="Number_of_Payments">MATCH(0.01,End_Bal,-1)+1</definedName>
    <definedName name="NUNI">#REF!</definedName>
    <definedName name="nxn" localSheetId="2" hidden="1">{"via1",#N/A,TRUE,"general";"via2",#N/A,TRUE,"general";"via3",#N/A,TRUE,"general"}</definedName>
    <definedName name="nxn" localSheetId="3" hidden="1">{"via1",#N/A,TRUE,"general";"via2",#N/A,TRUE,"general";"via3",#N/A,TRUE,"general"}</definedName>
    <definedName name="nxn" localSheetId="4" hidden="1">{"via1",#N/A,TRUE,"general";"via2",#N/A,TRUE,"general";"via3",#N/A,TRUE,"general"}</definedName>
    <definedName name="nxn" localSheetId="5" hidden="1">{"via1",#N/A,TRUE,"general";"via2",#N/A,TRUE,"general";"via3",#N/A,TRUE,"general"}</definedName>
    <definedName name="nxn" localSheetId="8" hidden="1">{"via1",#N/A,TRUE,"general";"via2",#N/A,TRUE,"general";"via3",#N/A,TRUE,"general"}</definedName>
    <definedName name="nxn" localSheetId="16" hidden="1">{"via1",#N/A,TRUE,"general";"via2",#N/A,TRUE,"general";"via3",#N/A,TRUE,"general"}</definedName>
    <definedName name="nxn" localSheetId="17" hidden="1">{"via1",#N/A,TRUE,"general";"via2",#N/A,TRUE,"general";"via3",#N/A,TRUE,"general"}</definedName>
    <definedName name="nxn" localSheetId="18" hidden="1">{"via1",#N/A,TRUE,"general";"via2",#N/A,TRUE,"general";"via3",#N/A,TRUE,"general"}</definedName>
    <definedName name="nxn" localSheetId="1" hidden="1">{"via1",#N/A,TRUE,"general";"via2",#N/A,TRUE,"general";"via3",#N/A,TRUE,"general"}</definedName>
    <definedName name="nxn" hidden="1">{"via1",#N/A,TRUE,"general";"via2",#N/A,TRUE,"general";"via3",#N/A,TRUE,"general"}</definedName>
    <definedName name="ñ">#REF!</definedName>
    <definedName name="ÑL" localSheetId="1">#REF!</definedName>
    <definedName name="ÑL">#REF!</definedName>
    <definedName name="ÑLOP00" localSheetId="1">#REF!</definedName>
    <definedName name="ÑLOP00">#REF!</definedName>
    <definedName name="ññ">#REF!</definedName>
    <definedName name="ÑÑÑ" localSheetId="1">#REF!</definedName>
    <definedName name="ÑÑÑ">#REF!</definedName>
    <definedName name="ñok">#REF!</definedName>
    <definedName name="ñp">#REF!</definedName>
    <definedName name="ñpñpñ" localSheetId="2" hidden="1">{"via1",#N/A,TRUE,"general";"via2",#N/A,TRUE,"general";"via3",#N/A,TRUE,"general"}</definedName>
    <definedName name="ñpñpñ" localSheetId="3" hidden="1">{"via1",#N/A,TRUE,"general";"via2",#N/A,TRUE,"general";"via3",#N/A,TRUE,"general"}</definedName>
    <definedName name="ñpñpñ" localSheetId="4" hidden="1">{"via1",#N/A,TRUE,"general";"via2",#N/A,TRUE,"general";"via3",#N/A,TRUE,"general"}</definedName>
    <definedName name="ñpñpñ" localSheetId="5" hidden="1">{"via1",#N/A,TRUE,"general";"via2",#N/A,TRUE,"general";"via3",#N/A,TRUE,"general"}</definedName>
    <definedName name="ñpñpñ" localSheetId="8" hidden="1">{"via1",#N/A,TRUE,"general";"via2",#N/A,TRUE,"general";"via3",#N/A,TRUE,"general"}</definedName>
    <definedName name="ñpñpñ" localSheetId="16" hidden="1">{"via1",#N/A,TRUE,"general";"via2",#N/A,TRUE,"general";"via3",#N/A,TRUE,"general"}</definedName>
    <definedName name="ñpñpñ" localSheetId="17" hidden="1">{"via1",#N/A,TRUE,"general";"via2",#N/A,TRUE,"general";"via3",#N/A,TRUE,"general"}</definedName>
    <definedName name="ñpñpñ" localSheetId="18" hidden="1">{"via1",#N/A,TRUE,"general";"via2",#N/A,TRUE,"general";"via3",#N/A,TRUE,"general"}</definedName>
    <definedName name="ñpñpñ" localSheetId="1" hidden="1">{"via1",#N/A,TRUE,"general";"via2",#N/A,TRUE,"general";"via3",#N/A,TRUE,"general"}</definedName>
    <definedName name="ñpñpñ" hidden="1">{"via1",#N/A,TRUE,"general";"via2",#N/A,TRUE,"general";"via3",#N/A,TRUE,"general"}</definedName>
    <definedName name="ñpo">#REF!</definedName>
    <definedName name="o">[88]Planilla!$C$60</definedName>
    <definedName name="º1" localSheetId="1">#REF!</definedName>
    <definedName name="º1">#REF!</definedName>
    <definedName name="o9o9" localSheetId="2" hidden="1">{"via1",#N/A,TRUE,"general";"via2",#N/A,TRUE,"general";"via3",#N/A,TRUE,"general"}</definedName>
    <definedName name="o9o9" localSheetId="3" hidden="1">{"via1",#N/A,TRUE,"general";"via2",#N/A,TRUE,"general";"via3",#N/A,TRUE,"general"}</definedName>
    <definedName name="o9o9" localSheetId="4" hidden="1">{"via1",#N/A,TRUE,"general";"via2",#N/A,TRUE,"general";"via3",#N/A,TRUE,"general"}</definedName>
    <definedName name="o9o9" localSheetId="5" hidden="1">{"via1",#N/A,TRUE,"general";"via2",#N/A,TRUE,"general";"via3",#N/A,TRUE,"general"}</definedName>
    <definedName name="o9o9" localSheetId="8" hidden="1">{"via1",#N/A,TRUE,"general";"via2",#N/A,TRUE,"general";"via3",#N/A,TRUE,"general"}</definedName>
    <definedName name="o9o9" localSheetId="16" hidden="1">{"via1",#N/A,TRUE,"general";"via2",#N/A,TRUE,"general";"via3",#N/A,TRUE,"general"}</definedName>
    <definedName name="o9o9" localSheetId="17" hidden="1">{"via1",#N/A,TRUE,"general";"via2",#N/A,TRUE,"general";"via3",#N/A,TRUE,"general"}</definedName>
    <definedName name="o9o9" localSheetId="18" hidden="1">{"via1",#N/A,TRUE,"general";"via2",#N/A,TRUE,"general";"via3",#N/A,TRUE,"general"}</definedName>
    <definedName name="o9o9" localSheetId="1" hidden="1">{"via1",#N/A,TRUE,"general";"via2",#N/A,TRUE,"general";"via3",#N/A,TRUE,"general"}</definedName>
    <definedName name="o9o9" hidden="1">{"via1",#N/A,TRUE,"general";"via2",#N/A,TRUE,"general";"via3",#N/A,TRUE,"general"}</definedName>
    <definedName name="OBJ">[50]PRESUPUESTO!$C$10</definedName>
    <definedName name="OBJETO">#REF!</definedName>
    <definedName name="Obra" localSheetId="1">#REF!</definedName>
    <definedName name="OBRA">#REF!</definedName>
    <definedName name="OBRAS_VARIAS">[71]PRESUPUESTO!#REF!</definedName>
    <definedName name="obrero">#REF!</definedName>
    <definedName name="OBSERV">#REF!</definedName>
    <definedName name="OBSERVACIONES">#REF!</definedName>
    <definedName name="OCT">#REF!</definedName>
    <definedName name="Of">#REF!</definedName>
    <definedName name="OFI">#REF!</definedName>
    <definedName name="OFICI">[44]BASE!$D$12</definedName>
    <definedName name="Oficial" localSheetId="1">'[56]LISTADO DE MATERIALES Y EQUIPOS'!$B$7</definedName>
    <definedName name="Oficial">'[57]LISTADO DE MATERIALES Y EQUIPOS'!$B$7</definedName>
    <definedName name="Oficina">#REF!</definedName>
    <definedName name="oiret" localSheetId="2" hidden="1">{"TAB1",#N/A,TRUE,"GENERAL";"TAB2",#N/A,TRUE,"GENERAL";"TAB3",#N/A,TRUE,"GENERAL";"TAB4",#N/A,TRUE,"GENERAL";"TAB5",#N/A,TRUE,"GENERAL"}</definedName>
    <definedName name="oiret" localSheetId="3" hidden="1">{"TAB1",#N/A,TRUE,"GENERAL";"TAB2",#N/A,TRUE,"GENERAL";"TAB3",#N/A,TRUE,"GENERAL";"TAB4",#N/A,TRUE,"GENERAL";"TAB5",#N/A,TRUE,"GENERAL"}</definedName>
    <definedName name="oiret" localSheetId="4" hidden="1">{"TAB1",#N/A,TRUE,"GENERAL";"TAB2",#N/A,TRUE,"GENERAL";"TAB3",#N/A,TRUE,"GENERAL";"TAB4",#N/A,TRUE,"GENERAL";"TAB5",#N/A,TRUE,"GENERAL"}</definedName>
    <definedName name="oiret" localSheetId="5" hidden="1">{"TAB1",#N/A,TRUE,"GENERAL";"TAB2",#N/A,TRUE,"GENERAL";"TAB3",#N/A,TRUE,"GENERAL";"TAB4",#N/A,TRUE,"GENERAL";"TAB5",#N/A,TRUE,"GENERAL"}</definedName>
    <definedName name="oiret" localSheetId="8" hidden="1">{"TAB1",#N/A,TRUE,"GENERAL";"TAB2",#N/A,TRUE,"GENERAL";"TAB3",#N/A,TRUE,"GENERAL";"TAB4",#N/A,TRUE,"GENERAL";"TAB5",#N/A,TRUE,"GENERAL"}</definedName>
    <definedName name="oiret" localSheetId="16" hidden="1">{"TAB1",#N/A,TRUE,"GENERAL";"TAB2",#N/A,TRUE,"GENERAL";"TAB3",#N/A,TRUE,"GENERAL";"TAB4",#N/A,TRUE,"GENERAL";"TAB5",#N/A,TRUE,"GENERAL"}</definedName>
    <definedName name="oiret" localSheetId="17" hidden="1">{"TAB1",#N/A,TRUE,"GENERAL";"TAB2",#N/A,TRUE,"GENERAL";"TAB3",#N/A,TRUE,"GENERAL";"TAB4",#N/A,TRUE,"GENERAL";"TAB5",#N/A,TRUE,"GENERAL"}</definedName>
    <definedName name="oiret" localSheetId="18" hidden="1">{"TAB1",#N/A,TRUE,"GENERAL";"TAB2",#N/A,TRUE,"GENERAL";"TAB3",#N/A,TRUE,"GENERAL";"TAB4",#N/A,TRUE,"GENERAL";"TAB5",#N/A,TRUE,"GENERAL"}</definedName>
    <definedName name="oiret" localSheetId="1" hidden="1">{"TAB1",#N/A,TRUE,"GENERAL";"TAB2",#N/A,TRUE,"GENERAL";"TAB3",#N/A,TRUE,"GENERAL";"TAB4",#N/A,TRUE,"GENERAL";"TAB5",#N/A,TRUE,"GENERAL"}</definedName>
    <definedName name="oiret" hidden="1">{"TAB1",#N/A,TRUE,"GENERAL";"TAB2",#N/A,TRUE,"GENERAL";"TAB3",#N/A,TRUE,"GENERAL";"TAB4",#N/A,TRUE,"GENERAL";"TAB5",#N/A,TRUE,"GENERAL"}</definedName>
    <definedName name="oirgrth" localSheetId="2" hidden="1">{"TAB1",#N/A,TRUE,"GENERAL";"TAB2",#N/A,TRUE,"GENERAL";"TAB3",#N/A,TRUE,"GENERAL";"TAB4",#N/A,TRUE,"GENERAL";"TAB5",#N/A,TRUE,"GENERAL"}</definedName>
    <definedName name="oirgrth" localSheetId="3" hidden="1">{"TAB1",#N/A,TRUE,"GENERAL";"TAB2",#N/A,TRUE,"GENERAL";"TAB3",#N/A,TRUE,"GENERAL";"TAB4",#N/A,TRUE,"GENERAL";"TAB5",#N/A,TRUE,"GENERAL"}</definedName>
    <definedName name="oirgrth" localSheetId="4" hidden="1">{"TAB1",#N/A,TRUE,"GENERAL";"TAB2",#N/A,TRUE,"GENERAL";"TAB3",#N/A,TRUE,"GENERAL";"TAB4",#N/A,TRUE,"GENERAL";"TAB5",#N/A,TRUE,"GENERAL"}</definedName>
    <definedName name="oirgrth" localSheetId="5" hidden="1">{"TAB1",#N/A,TRUE,"GENERAL";"TAB2",#N/A,TRUE,"GENERAL";"TAB3",#N/A,TRUE,"GENERAL";"TAB4",#N/A,TRUE,"GENERAL";"TAB5",#N/A,TRUE,"GENERAL"}</definedName>
    <definedName name="oirgrth" localSheetId="8" hidden="1">{"TAB1",#N/A,TRUE,"GENERAL";"TAB2",#N/A,TRUE,"GENERAL";"TAB3",#N/A,TRUE,"GENERAL";"TAB4",#N/A,TRUE,"GENERAL";"TAB5",#N/A,TRUE,"GENERAL"}</definedName>
    <definedName name="oirgrth" localSheetId="16" hidden="1">{"TAB1",#N/A,TRUE,"GENERAL";"TAB2",#N/A,TRUE,"GENERAL";"TAB3",#N/A,TRUE,"GENERAL";"TAB4",#N/A,TRUE,"GENERAL";"TAB5",#N/A,TRUE,"GENERAL"}</definedName>
    <definedName name="oirgrth" localSheetId="17" hidden="1">{"TAB1",#N/A,TRUE,"GENERAL";"TAB2",#N/A,TRUE,"GENERAL";"TAB3",#N/A,TRUE,"GENERAL";"TAB4",#N/A,TRUE,"GENERAL";"TAB5",#N/A,TRUE,"GENERAL"}</definedName>
    <definedName name="oirgrth" localSheetId="18" hidden="1">{"TAB1",#N/A,TRUE,"GENERAL";"TAB2",#N/A,TRUE,"GENERAL";"TAB3",#N/A,TRUE,"GENERAL";"TAB4",#N/A,TRUE,"GENERAL";"TAB5",#N/A,TRUE,"GENERAL"}</definedName>
    <definedName name="oirgrth" localSheetId="1" hidden="1">{"TAB1",#N/A,TRUE,"GENERAL";"TAB2",#N/A,TRUE,"GENERAL";"TAB3",#N/A,TRUE,"GENERAL";"TAB4",#N/A,TRUE,"GENERAL";"TAB5",#N/A,TRUE,"GENERAL"}</definedName>
    <definedName name="oirgrth" hidden="1">{"TAB1",#N/A,TRUE,"GENERAL";"TAB2",#N/A,TRUE,"GENERAL";"TAB3",#N/A,TRUE,"GENERAL";"TAB4",#N/A,TRUE,"GENERAL";"TAB5",#N/A,TRUE,"GENERAL"}</definedName>
    <definedName name="OIUOIU" localSheetId="2" hidden="1">{"via1",#N/A,TRUE,"general";"via2",#N/A,TRUE,"general";"via3",#N/A,TRUE,"general"}</definedName>
    <definedName name="OIUOIU" localSheetId="3" hidden="1">{"via1",#N/A,TRUE,"general";"via2",#N/A,TRUE,"general";"via3",#N/A,TRUE,"general"}</definedName>
    <definedName name="OIUOIU" localSheetId="4" hidden="1">{"via1",#N/A,TRUE,"general";"via2",#N/A,TRUE,"general";"via3",#N/A,TRUE,"general"}</definedName>
    <definedName name="OIUOIU" localSheetId="5" hidden="1">{"via1",#N/A,TRUE,"general";"via2",#N/A,TRUE,"general";"via3",#N/A,TRUE,"general"}</definedName>
    <definedName name="OIUOIU" localSheetId="8" hidden="1">{"via1",#N/A,TRUE,"general";"via2",#N/A,TRUE,"general";"via3",#N/A,TRUE,"general"}</definedName>
    <definedName name="OIUOIU" localSheetId="16" hidden="1">{"via1",#N/A,TRUE,"general";"via2",#N/A,TRUE,"general";"via3",#N/A,TRUE,"general"}</definedName>
    <definedName name="OIUOIU" localSheetId="17" hidden="1">{"via1",#N/A,TRUE,"general";"via2",#N/A,TRUE,"general";"via3",#N/A,TRUE,"general"}</definedName>
    <definedName name="OIUOIU" localSheetId="18" hidden="1">{"via1",#N/A,TRUE,"general";"via2",#N/A,TRUE,"general";"via3",#N/A,TRUE,"general"}</definedName>
    <definedName name="OIUOIU" localSheetId="1" hidden="1">{"via1",#N/A,TRUE,"general";"via2",#N/A,TRUE,"general";"via3",#N/A,TRUE,"general"}</definedName>
    <definedName name="OIUOIU" hidden="1">{"via1",#N/A,TRUE,"general";"via2",#N/A,TRUE,"general";"via3",#N/A,TRUE,"general"}</definedName>
    <definedName name="oo">#REF!</definedName>
    <definedName name="OOMMOOMM" localSheetId="1">#REF!</definedName>
    <definedName name="OOMMOOMM">#REF!</definedName>
    <definedName name="ooo" localSheetId="1" hidden="1">{"via1",#N/A,TRUE,"general";"via2",#N/A,TRUE,"general";"via3",#N/A,TRUE,"general"}</definedName>
    <definedName name="ooo">#REF!</definedName>
    <definedName name="ooooiii" localSheetId="2" hidden="1">{"TAB1",#N/A,TRUE,"GENERAL";"TAB2",#N/A,TRUE,"GENERAL";"TAB3",#N/A,TRUE,"GENERAL";"TAB4",#N/A,TRUE,"GENERAL";"TAB5",#N/A,TRUE,"GENERAL"}</definedName>
    <definedName name="ooooiii" localSheetId="3" hidden="1">{"TAB1",#N/A,TRUE,"GENERAL";"TAB2",#N/A,TRUE,"GENERAL";"TAB3",#N/A,TRUE,"GENERAL";"TAB4",#N/A,TRUE,"GENERAL";"TAB5",#N/A,TRUE,"GENERAL"}</definedName>
    <definedName name="ooooiii" localSheetId="4" hidden="1">{"TAB1",#N/A,TRUE,"GENERAL";"TAB2",#N/A,TRUE,"GENERAL";"TAB3",#N/A,TRUE,"GENERAL";"TAB4",#N/A,TRUE,"GENERAL";"TAB5",#N/A,TRUE,"GENERAL"}</definedName>
    <definedName name="ooooiii" localSheetId="5" hidden="1">{"TAB1",#N/A,TRUE,"GENERAL";"TAB2",#N/A,TRUE,"GENERAL";"TAB3",#N/A,TRUE,"GENERAL";"TAB4",#N/A,TRUE,"GENERAL";"TAB5",#N/A,TRUE,"GENERAL"}</definedName>
    <definedName name="ooooiii" localSheetId="8" hidden="1">{"TAB1",#N/A,TRUE,"GENERAL";"TAB2",#N/A,TRUE,"GENERAL";"TAB3",#N/A,TRUE,"GENERAL";"TAB4",#N/A,TRUE,"GENERAL";"TAB5",#N/A,TRUE,"GENERAL"}</definedName>
    <definedName name="ooooiii" localSheetId="16" hidden="1">{"TAB1",#N/A,TRUE,"GENERAL";"TAB2",#N/A,TRUE,"GENERAL";"TAB3",#N/A,TRUE,"GENERAL";"TAB4",#N/A,TRUE,"GENERAL";"TAB5",#N/A,TRUE,"GENERAL"}</definedName>
    <definedName name="ooooiii" localSheetId="17" hidden="1">{"TAB1",#N/A,TRUE,"GENERAL";"TAB2",#N/A,TRUE,"GENERAL";"TAB3",#N/A,TRUE,"GENERAL";"TAB4",#N/A,TRUE,"GENERAL";"TAB5",#N/A,TRUE,"GENERAL"}</definedName>
    <definedName name="ooooiii" localSheetId="18" hidden="1">{"TAB1",#N/A,TRUE,"GENERAL";"TAB2",#N/A,TRUE,"GENERAL";"TAB3",#N/A,TRUE,"GENERAL";"TAB4",#N/A,TRUE,"GENERAL";"TAB5",#N/A,TRUE,"GENERAL"}</definedName>
    <definedName name="ooooiii" localSheetId="1" hidden="1">{"TAB1",#N/A,TRUE,"GENERAL";"TAB2",#N/A,TRUE,"GENERAL";"TAB3",#N/A,TRUE,"GENERAL";"TAB4",#N/A,TRUE,"GENERAL";"TAB5",#N/A,TRUE,"GENERAL"}</definedName>
    <definedName name="ooooiii" hidden="1">{"TAB1",#N/A,TRUE,"GENERAL";"TAB2",#N/A,TRUE,"GENERAL";"TAB3",#N/A,TRUE,"GENERAL";"TAB4",#N/A,TRUE,"GENERAL";"TAB5",#N/A,TRUE,"GENERAL"}</definedName>
    <definedName name="oooos" localSheetId="2" hidden="1">{"via1",#N/A,TRUE,"general";"via2",#N/A,TRUE,"general";"via3",#N/A,TRUE,"general"}</definedName>
    <definedName name="oooos" localSheetId="3" hidden="1">{"via1",#N/A,TRUE,"general";"via2",#N/A,TRUE,"general";"via3",#N/A,TRUE,"general"}</definedName>
    <definedName name="oooos" localSheetId="4" hidden="1">{"via1",#N/A,TRUE,"general";"via2",#N/A,TRUE,"general";"via3",#N/A,TRUE,"general"}</definedName>
    <definedName name="oooos" localSheetId="5" hidden="1">{"via1",#N/A,TRUE,"general";"via2",#N/A,TRUE,"general";"via3",#N/A,TRUE,"general"}</definedName>
    <definedName name="oooos" localSheetId="8" hidden="1">{"via1",#N/A,TRUE,"general";"via2",#N/A,TRUE,"general";"via3",#N/A,TRUE,"general"}</definedName>
    <definedName name="oooos" localSheetId="16" hidden="1">{"via1",#N/A,TRUE,"general";"via2",#N/A,TRUE,"general";"via3",#N/A,TRUE,"general"}</definedName>
    <definedName name="oooos" localSheetId="17" hidden="1">{"via1",#N/A,TRUE,"general";"via2",#N/A,TRUE,"general";"via3",#N/A,TRUE,"general"}</definedName>
    <definedName name="oooos" localSheetId="18" hidden="1">{"via1",#N/A,TRUE,"general";"via2",#N/A,TRUE,"general";"via3",#N/A,TRUE,"general"}</definedName>
    <definedName name="oooos" localSheetId="1" hidden="1">{"via1",#N/A,TRUE,"general";"via2",#N/A,TRUE,"general";"via3",#N/A,TRUE,"general"}</definedName>
    <definedName name="oooos" hidden="1">{"via1",#N/A,TRUE,"general";"via2",#N/A,TRUE,"general";"via3",#N/A,TRUE,"general"}</definedName>
    <definedName name="op">[88]Planilla!$D$60</definedName>
    <definedName name="operador">#REF!</definedName>
    <definedName name="OPERADORES">#REF!</definedName>
    <definedName name="Orden">#REF!</definedName>
    <definedName name="OrigenConsultoria">#REF!</definedName>
    <definedName name="OrigenObra">#REF!</definedName>
    <definedName name="ORO">#REF!</definedName>
    <definedName name="os">#REF!</definedName>
    <definedName name="OSCAR">#REF!</definedName>
    <definedName name="OTR" localSheetId="1">[235]Otros!#REF!</definedName>
    <definedName name="OTR">[236]Otros!$1:$1048576</definedName>
    <definedName name="otra" localSheetId="1">#REF!</definedName>
    <definedName name="otra">#REF!</definedName>
    <definedName name="OTRO">[30]OTROS!$1:$1048576</definedName>
    <definedName name="otros">[161]otros!$A$6:$A$1235</definedName>
    <definedName name="Otrosi">#REF!</definedName>
    <definedName name="OXICORTE">[100]MATERIALES!$C$125</definedName>
    <definedName name="p" localSheetId="1">#REF!</definedName>
    <definedName name="P">#REF!</definedName>
    <definedName name="p0p0" localSheetId="2" hidden="1">{"via1",#N/A,TRUE,"general";"via2",#N/A,TRUE,"general";"via3",#N/A,TRUE,"general"}</definedName>
    <definedName name="p0p0" localSheetId="3" hidden="1">{"via1",#N/A,TRUE,"general";"via2",#N/A,TRUE,"general";"via3",#N/A,TRUE,"general"}</definedName>
    <definedName name="p0p0" localSheetId="4" hidden="1">{"via1",#N/A,TRUE,"general";"via2",#N/A,TRUE,"general";"via3",#N/A,TRUE,"general"}</definedName>
    <definedName name="p0p0" localSheetId="5" hidden="1">{"via1",#N/A,TRUE,"general";"via2",#N/A,TRUE,"general";"via3",#N/A,TRUE,"general"}</definedName>
    <definedName name="p0p0" localSheetId="8" hidden="1">{"via1",#N/A,TRUE,"general";"via2",#N/A,TRUE,"general";"via3",#N/A,TRUE,"general"}</definedName>
    <definedName name="p0p0" localSheetId="16" hidden="1">{"via1",#N/A,TRUE,"general";"via2",#N/A,TRUE,"general";"via3",#N/A,TRUE,"general"}</definedName>
    <definedName name="p0p0" localSheetId="17" hidden="1">{"via1",#N/A,TRUE,"general";"via2",#N/A,TRUE,"general";"via3",#N/A,TRUE,"general"}</definedName>
    <definedName name="p0p0" localSheetId="18" hidden="1">{"via1",#N/A,TRUE,"general";"via2",#N/A,TRUE,"general";"via3",#N/A,TRUE,"general"}</definedName>
    <definedName name="p0p0" localSheetId="1" hidden="1">{"via1",#N/A,TRUE,"general";"via2",#N/A,TRUE,"general";"via3",#N/A,TRUE,"general"}</definedName>
    <definedName name="p0p0" hidden="1">{"via1",#N/A,TRUE,"general";"via2",#N/A,TRUE,"general";"via3",#N/A,TRUE,"general"}</definedName>
    <definedName name="P150X240">[26]BASE!$D$346</definedName>
    <definedName name="P80X200" localSheetId="1">#REF!</definedName>
    <definedName name="P80X200">#REF!</definedName>
    <definedName name="P90X200" localSheetId="1">#REF!</definedName>
    <definedName name="P90X200">#REF!</definedName>
    <definedName name="PA" hidden="1">#REF!</definedName>
    <definedName name="PA14X">[16]BASE!$D$374</definedName>
    <definedName name="PACHON">'[35]PACHON TOTAL'!#REF!</definedName>
    <definedName name="paelnque">#REF!</definedName>
    <definedName name="PAIS1">#REF!</definedName>
    <definedName name="PAIS2">#REF!</definedName>
    <definedName name="PAJARITA">#REF!</definedName>
    <definedName name="palenque">#REF!</definedName>
    <definedName name="Panel_Led_Plano_de_18w" localSheetId="1">'[56]LISTADO DE MATERIALES Y EQUIPOS'!$B$113</definedName>
    <definedName name="Panel_Led_Plano_de_18w">'[57]LISTADO DE MATERIALES Y EQUIPOS'!$B$113</definedName>
    <definedName name="PANEL_SOLARITEM">[70]Presupuesto!#REF!</definedName>
    <definedName name="PANELES_SISTEMA_SOLAR">[71]PRESUPUESTO!#REF!</definedName>
    <definedName name="PAÑETE">#REF!</definedName>
    <definedName name="PAPO">#REF!</definedName>
    <definedName name="pasamanos">#REF!</definedName>
    <definedName name="Pav">#N/A</definedName>
    <definedName name="pavimento">#REF!</definedName>
    <definedName name="Pay_Date">#REF!</definedName>
    <definedName name="Pay_Num">#REF!</definedName>
    <definedName name="Payment_Date" localSheetId="2">DATE(YEAR([0]!Loan_Start),MONTH([0]!Loan_Start)+Payment_Number,DAY([0]!Loan_Start))</definedName>
    <definedName name="Payment_Date" localSheetId="12">DATE(YEAR([0]!Loan_Start),MONTH([0]!Loan_Start)+Payment_Number,DAY([0]!Loan_Start))</definedName>
    <definedName name="Payment_Date" localSheetId="11">DATE(YEAR([0]!Loan_Start),MONTH([0]!Loan_Start)+Payment_Number,DAY([0]!Loan_Start))</definedName>
    <definedName name="Payment_Date" localSheetId="13">DATE(YEAR([0]!Loan_Start),MONTH([0]!Loan_Start)+Payment_Number,DAY([0]!Loan_Start))</definedName>
    <definedName name="Payment_Date" localSheetId="14">DATE(YEAR([0]!Loan_Start),MONTH([0]!Loan_Start)+Payment_Number,DAY([0]!Loan_Start))</definedName>
    <definedName name="Payment_Date" localSheetId="15">DATE(YEAR([0]!Loan_Start),MONTH([0]!Loan_Start)+Payment_Number,DAY([0]!Loan_Start))</definedName>
    <definedName name="Payment_Date" localSheetId="3">DATE(YEAR([0]!Loan_Start),MONTH([0]!Loan_Start)+Payment_Number,DAY([0]!Loan_Start))</definedName>
    <definedName name="Payment_Date" localSheetId="4">DATE(YEAR([0]!Loan_Start),MONTH([0]!Loan_Start)+Payment_Number,DAY([0]!Loan_Start))</definedName>
    <definedName name="Payment_Date" localSheetId="5">DATE(YEAR([0]!Loan_Start),MONTH([0]!Loan_Start)+Payment_Number,DAY([0]!Loan_Start))</definedName>
    <definedName name="Payment_Date" localSheetId="6">DATE(YEAR([0]!Loan_Start),MONTH([0]!Loan_Start)+Payment_Number,DAY([0]!Loan_Start))</definedName>
    <definedName name="Payment_Date" localSheetId="7">DATE(YEAR([0]!Loan_Start),MONTH([0]!Loan_Start)+Payment_Number,DAY([0]!Loan_Start))</definedName>
    <definedName name="Payment_Date" localSheetId="8">DATE(YEAR([0]!Loan_Start),MONTH([0]!Loan_Start)+Payment_Number,DAY([0]!Loan_Start))</definedName>
    <definedName name="Payment_Date" localSheetId="9">DATE(YEAR([0]!Loan_Start),MONTH([0]!Loan_Start)+Payment_Number,DAY([0]!Loan_Start))</definedName>
    <definedName name="Payment_Date" localSheetId="10">DATE(YEAR([0]!Loan_Start),MONTH([0]!Loan_Start)+Payment_Number,DAY([0]!Loan_Start))</definedName>
    <definedName name="Payment_Date" localSheetId="16">DATE(YEAR([0]!Loan_Start),MONTH([0]!Loan_Start)+Payment_Number,DAY([0]!Loan_Start))</definedName>
    <definedName name="Payment_Date" localSheetId="17">DATE(YEAR([0]!Loan_Start),MONTH([0]!Loan_Start)+Payment_Number,DAY([0]!Loan_Start))</definedName>
    <definedName name="Payment_Date" localSheetId="18">DATE(YEAR([0]!Loan_Start),MONTH([0]!Loan_Start)+Payment_Number,DAY([0]!Loan_Start))</definedName>
    <definedName name="Payment_Date" localSheetId="19">DATE(YEAR([0]!Loan_Start),MONTH([0]!Loan_Start)+Payment_Number,DAY([0]!Loan_Start))</definedName>
    <definedName name="Payment_Date" localSheetId="20">DATE(YEAR([0]!Loan_Start),MONTH([0]!Loan_Start)+Payment_Number,DAY([0]!Loan_Start))</definedName>
    <definedName name="Payment_Date" localSheetId="21">DATE(YEAR([0]!Loan_Start),MONTH([0]!Loan_Start)+Payment_Number,DAY([0]!Loan_Start))</definedName>
    <definedName name="Payment_Date" localSheetId="22">DATE(YEAR([0]!Loan_Start),MONTH([0]!Loan_Start)+Payment_Number,DAY([0]!Loan_Start))</definedName>
    <definedName name="Payment_Date" localSheetId="23">DATE(YEAR([0]!Loan_Start),MONTH([0]!Loan_Start)+Payment_Number,DAY([0]!Loan_Start))</definedName>
    <definedName name="Payment_Date" localSheetId="24">DATE(YEAR([0]!Loan_Start),MONTH([0]!Loan_Start)+Payment_Number,DAY([0]!Loan_Start))</definedName>
    <definedName name="Payment_Date" localSheetId="1">DATE(YEAR(Loan_Start),MONTH(Loan_Start)+Payment_Number,DAY(Loan_Start))</definedName>
    <definedName name="Payment_Date">DATE(YEAR(Loan_Start),MONTH(Loan_Start)+Payment_Number,DAY(Loan_Start))</definedName>
    <definedName name="Payment_Needed">"Pago necesario"</definedName>
    <definedName name="PAZ">#REF!</definedName>
    <definedName name="PB">[138]PRESUPUESTO!#REF!</definedName>
    <definedName name="pc" localSheetId="1">#REF!</definedName>
    <definedName name="PC">[138]PRESUPUESTO!#REF!</definedName>
    <definedName name="PE">[138]PRESUPUESTO!#REF!</definedName>
    <definedName name="PEDIDO">#REF!</definedName>
    <definedName name="pedro">'[237]Itemes Renovación'!#REF!</definedName>
    <definedName name="PEGANTE">#REF!</definedName>
    <definedName name="Pegante_pvc" localSheetId="1">'[56]LISTADO DE MATERIALES Y EQUIPOS'!$B$119</definedName>
    <definedName name="Pegante_pvc">'[57]LISTADO DE MATERIALES Y EQUIPOS'!$B$119</definedName>
    <definedName name="PEGCO">[26]BASE!$D$368</definedName>
    <definedName name="PEPE" localSheetId="2">'1.1'!ERR</definedName>
    <definedName name="PEPE" localSheetId="3">'1.2'!ERR</definedName>
    <definedName name="PEPE" localSheetId="4">'1.3'!ERR</definedName>
    <definedName name="PEPE" localSheetId="5">'1.4'!ERR</definedName>
    <definedName name="PEPE" localSheetId="8">'1.7'!ERR</definedName>
    <definedName name="PEPE" localSheetId="16">'2.1'!ERR</definedName>
    <definedName name="PEPE" localSheetId="17">'2.2'!ERR</definedName>
    <definedName name="PEPE" localSheetId="18">'2.3'!ERR</definedName>
    <definedName name="PEPE" localSheetId="1">#N/A</definedName>
    <definedName name="PEPE">[0]!ERR</definedName>
    <definedName name="PER_PAV" localSheetId="2">#REF!</definedName>
    <definedName name="PER_PAV" localSheetId="3">#REF!</definedName>
    <definedName name="PER_PAV" localSheetId="4">#REF!</definedName>
    <definedName name="PER_PAV" localSheetId="5">#REF!</definedName>
    <definedName name="PER_PAV" localSheetId="8">#REF!</definedName>
    <definedName name="PER_PAV" localSheetId="16">#REF!</definedName>
    <definedName name="PER_PAV" localSheetId="17">#REF!</definedName>
    <definedName name="PER_PAV" localSheetId="18">#REF!</definedName>
    <definedName name="PER_PAV">#REF!</definedName>
    <definedName name="PERFIL_ANGULO_2.5_X_2.5_X_2.44__Cund" localSheetId="1">'[56]LISTADO DE MATERIALES Y EQUIPOS'!$B$100</definedName>
    <definedName name="PERFIL_ANGULO_2.5_X_2.5_X_2.44__Cund">'[57]LISTADO DE MATERIALES Y EQUIPOS'!$B$100</definedName>
    <definedName name="Perfil_c_120x50mm" localSheetId="1">'[56]LISTADO DE MATERIALES Y EQUIPOS'!$B$109</definedName>
    <definedName name="Perfil_c_120x50mm">'[57]LISTADO DE MATERIALES Y EQUIPOS'!$B$109</definedName>
    <definedName name="PERFIL_OMEGA_X_2.44_C_26" localSheetId="1">'[56]LISTADO DE MATERIALES Y EQUIPOS'!$B$101</definedName>
    <definedName name="PERFIL_OMEGA_X_2.44_C_26">'[57]LISTADO DE MATERIALES Y EQUIPOS'!$B$101</definedName>
    <definedName name="PERFIL_VIGUETA_PRINCIPAL_X_2.44_Cund" localSheetId="1">'[56]LISTADO DE MATERIALES Y EQUIPOS'!$B$102</definedName>
    <definedName name="PERFIL_VIGUETA_PRINCIPAL_X_2.44_Cund">'[57]LISTADO DE MATERIALES Y EQUIPOS'!$B$102</definedName>
    <definedName name="PERGOLA">#REF!</definedName>
    <definedName name="PERIODO">[238]CUMPLIMIENTO!$M$5</definedName>
    <definedName name="PeriodoD">#REF!</definedName>
    <definedName name="PERNO">[16]BASE!$D$372</definedName>
    <definedName name="PERRD">#REF!</definedName>
    <definedName name="PERRITO">[51]General!#REF!</definedName>
    <definedName name="PersonalProfesional">#REF!</definedName>
    <definedName name="PersonalTecnico">#REF!</definedName>
    <definedName name="PERU">#REF!</definedName>
    <definedName name="PESETA">#REF!</definedName>
    <definedName name="PESO">#REF!</definedName>
    <definedName name="PESO14.2">#REF!</definedName>
    <definedName name="PESO14.3">#REF!</definedName>
    <definedName name="PESO14.4">#REF!</definedName>
    <definedName name="PESOS" localSheetId="1">#REF!</definedName>
    <definedName name="PESOS">#REF!</definedName>
    <definedName name="pi">#REF!</definedName>
    <definedName name="PIE4A6">[26]BASE!$D$48</definedName>
    <definedName name="PIECR">[16]BASE!$D$71</definedName>
    <definedName name="PIEDR">[16]BASE!$D$58</definedName>
    <definedName name="piedram">#REF!</definedName>
    <definedName name="PILOTE" localSheetId="1">#REF!</definedName>
    <definedName name="PILOTE">#REF!</definedName>
    <definedName name="PINBAR">[26]BASE!$D$349</definedName>
    <definedName name="PINBLA">[16]BASE!$D$392</definedName>
    <definedName name="PINT_EXT_ITEM">[70]Presupuesto!#REF!</definedName>
    <definedName name="Pintura_esmalte" localSheetId="1">'[56]LISTADO DE MATERIALES Y EQUIPOS'!$B$61</definedName>
    <definedName name="Pintura_esmalte">'[57]LISTADO DE MATERIALES Y EQUIPOS'!$B$61</definedName>
    <definedName name="Pintura_Exterior" localSheetId="1">'[56]LISTADO DE MATERIALES Y EQUIPOS'!$B$59</definedName>
    <definedName name="Pintura_Exterior">'[57]LISTADO DE MATERIALES Y EQUIPOS'!$B$59</definedName>
    <definedName name="Pintura_Interior_Gl" localSheetId="1">'[56]LISTADO DE MATERIALES Y EQUIPOS'!$B$58</definedName>
    <definedName name="Pintura_Interior_Gl">'[57]LISTADO DE MATERIALES Y EQUIPOS'!$B$58</definedName>
    <definedName name="Pinturas">#REF!</definedName>
    <definedName name="Piso" localSheetId="1">'[56]LISTADO DE MATERIALES Y EQUIPOS'!$B$66</definedName>
    <definedName name="Piso">'[57]LISTADO DE MATERIALES Y EQUIPOS'!$B$66</definedName>
    <definedName name="PISOS">[71]PRESUPUESTO!#REF!</definedName>
    <definedName name="PISOS_CONC_ESP_PUBL_ITEM">[70]Presupuesto!#REF!,[70]Presupuesto!#REF!,[70]Presupuesto!#REF!,[70]Presupuesto!#REF!,[70]Presupuesto!#REF!,[70]Presupuesto!#REF!,[70]Presupuesto!#REF!</definedName>
    <definedName name="PISOS_CONC_ESP_PUBL_VALOR">[70]Presupuesto!$G$131:$G$132,[70]Presupuesto!$G$133:$G$137,[70]Presupuesto!$G$138,[70]Presupuesto!$G$139:$G$140,[70]Presupuesto!$G$141:$G$142</definedName>
    <definedName name="PISOS_CONC_GRAN_ITEM">[70]Presupuesto!#REF!,[70]Presupuesto!#REF!,[70]Presupuesto!#REF!</definedName>
    <definedName name="PISOS_CONC_GRAN_VALOR">[70]Presupuesto!$G$148:$G$168,[70]Presupuesto!$G$143:$G$146</definedName>
    <definedName name="PisosEnchapes">#REF!</definedName>
    <definedName name="PISOTABLON">#REF!</definedName>
    <definedName name="PJ501XXXXX" localSheetId="1">#REF!</definedName>
    <definedName name="PJ501XXXXX">#REF!</definedName>
    <definedName name="pk">#REF!</definedName>
    <definedName name="PKHK" localSheetId="2" hidden="1">{"TAB1",#N/A,TRUE,"GENERAL";"TAB2",#N/A,TRUE,"GENERAL";"TAB3",#N/A,TRUE,"GENERAL";"TAB4",#N/A,TRUE,"GENERAL";"TAB5",#N/A,TRUE,"GENERAL"}</definedName>
    <definedName name="PKHK" localSheetId="3" hidden="1">{"TAB1",#N/A,TRUE,"GENERAL";"TAB2",#N/A,TRUE,"GENERAL";"TAB3",#N/A,TRUE,"GENERAL";"TAB4",#N/A,TRUE,"GENERAL";"TAB5",#N/A,TRUE,"GENERAL"}</definedName>
    <definedName name="PKHK" localSheetId="4" hidden="1">{"TAB1",#N/A,TRUE,"GENERAL";"TAB2",#N/A,TRUE,"GENERAL";"TAB3",#N/A,TRUE,"GENERAL";"TAB4",#N/A,TRUE,"GENERAL";"TAB5",#N/A,TRUE,"GENERAL"}</definedName>
    <definedName name="PKHK" localSheetId="5" hidden="1">{"TAB1",#N/A,TRUE,"GENERAL";"TAB2",#N/A,TRUE,"GENERAL";"TAB3",#N/A,TRUE,"GENERAL";"TAB4",#N/A,TRUE,"GENERAL";"TAB5",#N/A,TRUE,"GENERAL"}</definedName>
    <definedName name="PKHK" localSheetId="8" hidden="1">{"TAB1",#N/A,TRUE,"GENERAL";"TAB2",#N/A,TRUE,"GENERAL";"TAB3",#N/A,TRUE,"GENERAL";"TAB4",#N/A,TRUE,"GENERAL";"TAB5",#N/A,TRUE,"GENERAL"}</definedName>
    <definedName name="PKHK" localSheetId="16" hidden="1">{"TAB1",#N/A,TRUE,"GENERAL";"TAB2",#N/A,TRUE,"GENERAL";"TAB3",#N/A,TRUE,"GENERAL";"TAB4",#N/A,TRUE,"GENERAL";"TAB5",#N/A,TRUE,"GENERAL"}</definedName>
    <definedName name="PKHK" localSheetId="17" hidden="1">{"TAB1",#N/A,TRUE,"GENERAL";"TAB2",#N/A,TRUE,"GENERAL";"TAB3",#N/A,TRUE,"GENERAL";"TAB4",#N/A,TRUE,"GENERAL";"TAB5",#N/A,TRUE,"GENERAL"}</definedName>
    <definedName name="PKHK" localSheetId="18" hidden="1">{"TAB1",#N/A,TRUE,"GENERAL";"TAB2",#N/A,TRUE,"GENERAL";"TAB3",#N/A,TRUE,"GENERAL";"TAB4",#N/A,TRUE,"GENERAL";"TAB5",#N/A,TRUE,"GENERAL"}</definedName>
    <definedName name="PKHK" localSheetId="1" hidden="1">{"TAB1",#N/A,TRUE,"GENERAL";"TAB2",#N/A,TRUE,"GENERAL";"TAB3",#N/A,TRUE,"GENERAL";"TAB4",#N/A,TRUE,"GENERAL";"TAB5",#N/A,TRUE,"GENERAL"}</definedName>
    <definedName name="PKHK" hidden="1">{"TAB1",#N/A,TRUE,"GENERAL";"TAB2",#N/A,TRUE,"GENERAL";"TAB3",#N/A,TRUE,"GENERAL";"TAB4",#N/A,TRUE,"GENERAL";"TAB5",#N/A,TRUE,"GENERAL"}</definedName>
    <definedName name="pkj" localSheetId="2" hidden="1">{"TAB1",#N/A,TRUE,"GENERAL";"TAB2",#N/A,TRUE,"GENERAL";"TAB3",#N/A,TRUE,"GENERAL";"TAB4",#N/A,TRUE,"GENERAL";"TAB5",#N/A,TRUE,"GENERAL"}</definedName>
    <definedName name="pkj" localSheetId="3" hidden="1">{"TAB1",#N/A,TRUE,"GENERAL";"TAB2",#N/A,TRUE,"GENERAL";"TAB3",#N/A,TRUE,"GENERAL";"TAB4",#N/A,TRUE,"GENERAL";"TAB5",#N/A,TRUE,"GENERAL"}</definedName>
    <definedName name="pkj" localSheetId="4" hidden="1">{"TAB1",#N/A,TRUE,"GENERAL";"TAB2",#N/A,TRUE,"GENERAL";"TAB3",#N/A,TRUE,"GENERAL";"TAB4",#N/A,TRUE,"GENERAL";"TAB5",#N/A,TRUE,"GENERAL"}</definedName>
    <definedName name="pkj" localSheetId="5" hidden="1">{"TAB1",#N/A,TRUE,"GENERAL";"TAB2",#N/A,TRUE,"GENERAL";"TAB3",#N/A,TRUE,"GENERAL";"TAB4",#N/A,TRUE,"GENERAL";"TAB5",#N/A,TRUE,"GENERAL"}</definedName>
    <definedName name="pkj" localSheetId="8" hidden="1">{"TAB1",#N/A,TRUE,"GENERAL";"TAB2",#N/A,TRUE,"GENERAL";"TAB3",#N/A,TRUE,"GENERAL";"TAB4",#N/A,TRUE,"GENERAL";"TAB5",#N/A,TRUE,"GENERAL"}</definedName>
    <definedName name="pkj" localSheetId="16" hidden="1">{"TAB1",#N/A,TRUE,"GENERAL";"TAB2",#N/A,TRUE,"GENERAL";"TAB3",#N/A,TRUE,"GENERAL";"TAB4",#N/A,TRUE,"GENERAL";"TAB5",#N/A,TRUE,"GENERAL"}</definedName>
    <definedName name="pkj" localSheetId="17" hidden="1">{"TAB1",#N/A,TRUE,"GENERAL";"TAB2",#N/A,TRUE,"GENERAL";"TAB3",#N/A,TRUE,"GENERAL";"TAB4",#N/A,TRUE,"GENERAL";"TAB5",#N/A,TRUE,"GENERAL"}</definedName>
    <definedName name="pkj" localSheetId="18" hidden="1">{"TAB1",#N/A,TRUE,"GENERAL";"TAB2",#N/A,TRUE,"GENERAL";"TAB3",#N/A,TRUE,"GENERAL";"TAB4",#N/A,TRUE,"GENERAL";"TAB5",#N/A,TRUE,"GENERAL"}</definedName>
    <definedName name="pkj" localSheetId="1" hidden="1">{"TAB1",#N/A,TRUE,"GENERAL";"TAB2",#N/A,TRUE,"GENERAL";"TAB3",#N/A,TRUE,"GENERAL";"TAB4",#N/A,TRUE,"GENERAL";"TAB5",#N/A,TRUE,"GENERAL"}</definedName>
    <definedName name="pkj" hidden="1">{"TAB1",#N/A,TRUE,"GENERAL";"TAB2",#N/A,TRUE,"GENERAL";"TAB3",#N/A,TRUE,"GENERAL";"TAB4",#N/A,TRUE,"GENERAL";"TAB5",#N/A,TRUE,"GENERAL"}</definedName>
    <definedName name="PL">[138]PRESUPUESTO!#REF!</definedName>
    <definedName name="Placa">#REF!</definedName>
    <definedName name="PLACAENTREPISO">#REF!</definedName>
    <definedName name="PLACAMESON">#REF!</definedName>
    <definedName name="Placas_.9x.9_Azul_labrador">'[82]L. MAT.'!#REF!</definedName>
    <definedName name="PLAD" localSheetId="2" hidden="1">{"TAB1",#N/A,TRUE,"GENERAL";"TAB2",#N/A,TRUE,"GENERAL";"TAB3",#N/A,TRUE,"GENERAL";"TAB4",#N/A,TRUE,"GENERAL";"TAB5",#N/A,TRUE,"GENERAL"}</definedName>
    <definedName name="PLAD" localSheetId="3" hidden="1">{"TAB1",#N/A,TRUE,"GENERAL";"TAB2",#N/A,TRUE,"GENERAL";"TAB3",#N/A,TRUE,"GENERAL";"TAB4",#N/A,TRUE,"GENERAL";"TAB5",#N/A,TRUE,"GENERAL"}</definedName>
    <definedName name="PLAD" localSheetId="4" hidden="1">{"TAB1",#N/A,TRUE,"GENERAL";"TAB2",#N/A,TRUE,"GENERAL";"TAB3",#N/A,TRUE,"GENERAL";"TAB4",#N/A,TRUE,"GENERAL";"TAB5",#N/A,TRUE,"GENERAL"}</definedName>
    <definedName name="PLAD" localSheetId="5" hidden="1">{"TAB1",#N/A,TRUE,"GENERAL";"TAB2",#N/A,TRUE,"GENERAL";"TAB3",#N/A,TRUE,"GENERAL";"TAB4",#N/A,TRUE,"GENERAL";"TAB5",#N/A,TRUE,"GENERAL"}</definedName>
    <definedName name="PLAD" localSheetId="8" hidden="1">{"TAB1",#N/A,TRUE,"GENERAL";"TAB2",#N/A,TRUE,"GENERAL";"TAB3",#N/A,TRUE,"GENERAL";"TAB4",#N/A,TRUE,"GENERAL";"TAB5",#N/A,TRUE,"GENERAL"}</definedName>
    <definedName name="PLAD" localSheetId="16" hidden="1">{"TAB1",#N/A,TRUE,"GENERAL";"TAB2",#N/A,TRUE,"GENERAL";"TAB3",#N/A,TRUE,"GENERAL";"TAB4",#N/A,TRUE,"GENERAL";"TAB5",#N/A,TRUE,"GENERAL"}</definedName>
    <definedName name="PLAD" localSheetId="17" hidden="1">{"TAB1",#N/A,TRUE,"GENERAL";"TAB2",#N/A,TRUE,"GENERAL";"TAB3",#N/A,TRUE,"GENERAL";"TAB4",#N/A,TRUE,"GENERAL";"TAB5",#N/A,TRUE,"GENERAL"}</definedName>
    <definedName name="PLAD" localSheetId="18" hidden="1">{"TAB1",#N/A,TRUE,"GENERAL";"TAB2",#N/A,TRUE,"GENERAL";"TAB3",#N/A,TRUE,"GENERAL";"TAB4",#N/A,TRUE,"GENERAL";"TAB5",#N/A,TRUE,"GENERAL"}</definedName>
    <definedName name="PLAD" localSheetId="1" hidden="1">{"TAB1",#N/A,TRUE,"GENERAL";"TAB2",#N/A,TRUE,"GENERAL";"TAB3",#N/A,TRUE,"GENERAL";"TAB4",#N/A,TRUE,"GENERAL";"TAB5",#N/A,TRUE,"GENERAL"}</definedName>
    <definedName name="PLAD" hidden="1">{"TAB1",#N/A,TRUE,"GENERAL";"TAB2",#N/A,TRUE,"GENERAL";"TAB3",#N/A,TRUE,"GENERAL";"TAB4",#N/A,TRUE,"GENERAL";"TAB5",#N/A,TRUE,"GENERAL"}</definedName>
    <definedName name="PLAELE" localSheetId="1">#REF!</definedName>
    <definedName name="PLAELE">#REF!</definedName>
    <definedName name="PLAST">[16]BASE!$D$369</definedName>
    <definedName name="plastico">#REF!</definedName>
    <definedName name="Plazo">[83]BASES!$E$27</definedName>
    <definedName name="PlazoAIU" localSheetId="1">#REF!</definedName>
    <definedName name="PlazoAIU">#REF!</definedName>
    <definedName name="PlazoEnMeses">#REF!</definedName>
    <definedName name="Plegable">#REF!</definedName>
    <definedName name="PLPLUNN" localSheetId="2" hidden="1">{"TAB1",#N/A,TRUE,"GENERAL";"TAB2",#N/A,TRUE,"GENERAL";"TAB3",#N/A,TRUE,"GENERAL";"TAB4",#N/A,TRUE,"GENERAL";"TAB5",#N/A,TRUE,"GENERAL"}</definedName>
    <definedName name="PLPLUNN" localSheetId="3" hidden="1">{"TAB1",#N/A,TRUE,"GENERAL";"TAB2",#N/A,TRUE,"GENERAL";"TAB3",#N/A,TRUE,"GENERAL";"TAB4",#N/A,TRUE,"GENERAL";"TAB5",#N/A,TRUE,"GENERAL"}</definedName>
    <definedName name="PLPLUNN" localSheetId="4" hidden="1">{"TAB1",#N/A,TRUE,"GENERAL";"TAB2",#N/A,TRUE,"GENERAL";"TAB3",#N/A,TRUE,"GENERAL";"TAB4",#N/A,TRUE,"GENERAL";"TAB5",#N/A,TRUE,"GENERAL"}</definedName>
    <definedName name="PLPLUNN" localSheetId="5" hidden="1">{"TAB1",#N/A,TRUE,"GENERAL";"TAB2",#N/A,TRUE,"GENERAL";"TAB3",#N/A,TRUE,"GENERAL";"TAB4",#N/A,TRUE,"GENERAL";"TAB5",#N/A,TRUE,"GENERAL"}</definedName>
    <definedName name="PLPLUNN" localSheetId="8" hidden="1">{"TAB1",#N/A,TRUE,"GENERAL";"TAB2",#N/A,TRUE,"GENERAL";"TAB3",#N/A,TRUE,"GENERAL";"TAB4",#N/A,TRUE,"GENERAL";"TAB5",#N/A,TRUE,"GENERAL"}</definedName>
    <definedName name="PLPLUNN" localSheetId="16" hidden="1">{"TAB1",#N/A,TRUE,"GENERAL";"TAB2",#N/A,TRUE,"GENERAL";"TAB3",#N/A,TRUE,"GENERAL";"TAB4",#N/A,TRUE,"GENERAL";"TAB5",#N/A,TRUE,"GENERAL"}</definedName>
    <definedName name="PLPLUNN" localSheetId="17" hidden="1">{"TAB1",#N/A,TRUE,"GENERAL";"TAB2",#N/A,TRUE,"GENERAL";"TAB3",#N/A,TRUE,"GENERAL";"TAB4",#N/A,TRUE,"GENERAL";"TAB5",#N/A,TRUE,"GENERAL"}</definedName>
    <definedName name="PLPLUNN" localSheetId="18" hidden="1">{"TAB1",#N/A,TRUE,"GENERAL";"TAB2",#N/A,TRUE,"GENERAL";"TAB3",#N/A,TRUE,"GENERAL";"TAB4",#N/A,TRUE,"GENERAL";"TAB5",#N/A,TRUE,"GENERAL"}</definedName>
    <definedName name="PLPLUNN" localSheetId="1" hidden="1">{"TAB1",#N/A,TRUE,"GENERAL";"TAB2",#N/A,TRUE,"GENERAL";"TAB3",#N/A,TRUE,"GENERAL";"TAB4",#N/A,TRUE,"GENERAL";"TAB5",#N/A,TRUE,"GENERAL"}</definedName>
    <definedName name="PLPLUNN" hidden="1">{"TAB1",#N/A,TRUE,"GENERAL";"TAB2",#N/A,TRUE,"GENERAL";"TAB3",#N/A,TRUE,"GENERAL";"TAB4",#N/A,TRUE,"GENERAL";"TAB5",#N/A,TRUE,"GENERAL"}</definedName>
    <definedName name="PMT">#REF!</definedName>
    <definedName name="pñ">#REF!</definedName>
    <definedName name="po" localSheetId="1">#REF!</definedName>
    <definedName name="PO">[17]BASE!$D$11</definedName>
    <definedName name="Poblacion">#REF!</definedName>
    <definedName name="POCETAS" localSheetId="1">#REF!</definedName>
    <definedName name="POCETAS">#REF!</definedName>
    <definedName name="poi">#REF!</definedName>
    <definedName name="POIL">#REF!</definedName>
    <definedName name="POIUP" localSheetId="2" hidden="1">{"via1",#N/A,TRUE,"general";"via2",#N/A,TRUE,"general";"via3",#N/A,TRUE,"general"}</definedName>
    <definedName name="POIUP" localSheetId="3" hidden="1">{"via1",#N/A,TRUE,"general";"via2",#N/A,TRUE,"general";"via3",#N/A,TRUE,"general"}</definedName>
    <definedName name="POIUP" localSheetId="4" hidden="1">{"via1",#N/A,TRUE,"general";"via2",#N/A,TRUE,"general";"via3",#N/A,TRUE,"general"}</definedName>
    <definedName name="POIUP" localSheetId="5" hidden="1">{"via1",#N/A,TRUE,"general";"via2",#N/A,TRUE,"general";"via3",#N/A,TRUE,"general"}</definedName>
    <definedName name="POIUP" localSheetId="8" hidden="1">{"via1",#N/A,TRUE,"general";"via2",#N/A,TRUE,"general";"via3",#N/A,TRUE,"general"}</definedName>
    <definedName name="POIUP" localSheetId="16" hidden="1">{"via1",#N/A,TRUE,"general";"via2",#N/A,TRUE,"general";"via3",#N/A,TRUE,"general"}</definedName>
    <definedName name="POIUP" localSheetId="17" hidden="1">{"via1",#N/A,TRUE,"general";"via2",#N/A,TRUE,"general";"via3",#N/A,TRUE,"general"}</definedName>
    <definedName name="POIUP" localSheetId="18" hidden="1">{"via1",#N/A,TRUE,"general";"via2",#N/A,TRUE,"general";"via3",#N/A,TRUE,"general"}</definedName>
    <definedName name="POIUP" localSheetId="1" hidden="1">{"via1",#N/A,TRUE,"general";"via2",#N/A,TRUE,"general";"via3",#N/A,TRUE,"general"}</definedName>
    <definedName name="POIUP" hidden="1">{"via1",#N/A,TRUE,"general";"via2",#N/A,TRUE,"general";"via3",#N/A,TRUE,"general"}</definedName>
    <definedName name="Polynomial" localSheetId="1">#REF!</definedName>
    <definedName name="Polynomial">#REF!</definedName>
    <definedName name="PoMede" localSheetId="1">#REF!</definedName>
    <definedName name="PoMede">#REF!</definedName>
    <definedName name="POO">#REF!</definedName>
    <definedName name="popop" localSheetId="2" hidden="1">{"via1",#N/A,TRUE,"general";"via2",#N/A,TRUE,"general";"via3",#N/A,TRUE,"general"}</definedName>
    <definedName name="popop" localSheetId="3" hidden="1">{"via1",#N/A,TRUE,"general";"via2",#N/A,TRUE,"general";"via3",#N/A,TRUE,"general"}</definedName>
    <definedName name="popop" localSheetId="4" hidden="1">{"via1",#N/A,TRUE,"general";"via2",#N/A,TRUE,"general";"via3",#N/A,TRUE,"general"}</definedName>
    <definedName name="popop" localSheetId="5" hidden="1">{"via1",#N/A,TRUE,"general";"via2",#N/A,TRUE,"general";"via3",#N/A,TRUE,"general"}</definedName>
    <definedName name="popop" localSheetId="8" hidden="1">{"via1",#N/A,TRUE,"general";"via2",#N/A,TRUE,"general";"via3",#N/A,TRUE,"general"}</definedName>
    <definedName name="popop" localSheetId="16" hidden="1">{"via1",#N/A,TRUE,"general";"via2",#N/A,TRUE,"general";"via3",#N/A,TRUE,"general"}</definedName>
    <definedName name="popop" localSheetId="17" hidden="1">{"via1",#N/A,TRUE,"general";"via2",#N/A,TRUE,"general";"via3",#N/A,TRUE,"general"}</definedName>
    <definedName name="popop" localSheetId="18" hidden="1">{"via1",#N/A,TRUE,"general";"via2",#N/A,TRUE,"general";"via3",#N/A,TRUE,"general"}</definedName>
    <definedName name="popop" localSheetId="1" hidden="1">{"via1",#N/A,TRUE,"general";"via2",#N/A,TRUE,"general";"via3",#N/A,TRUE,"general"}</definedName>
    <definedName name="popop" hidden="1">{"via1",#N/A,TRUE,"general";"via2",#N/A,TRUE,"general";"via3",#N/A,TRUE,"general"}</definedName>
    <definedName name="popp" localSheetId="2" hidden="1">{"via1",#N/A,TRUE,"general";"via2",#N/A,TRUE,"general";"via3",#N/A,TRUE,"general"}</definedName>
    <definedName name="popp" localSheetId="3" hidden="1">{"via1",#N/A,TRUE,"general";"via2",#N/A,TRUE,"general";"via3",#N/A,TRUE,"general"}</definedName>
    <definedName name="popp" localSheetId="4" hidden="1">{"via1",#N/A,TRUE,"general";"via2",#N/A,TRUE,"general";"via3",#N/A,TRUE,"general"}</definedName>
    <definedName name="popp" localSheetId="5" hidden="1">{"via1",#N/A,TRUE,"general";"via2",#N/A,TRUE,"general";"via3",#N/A,TRUE,"general"}</definedName>
    <definedName name="popp" localSheetId="8" hidden="1">{"via1",#N/A,TRUE,"general";"via2",#N/A,TRUE,"general";"via3",#N/A,TRUE,"general"}</definedName>
    <definedName name="popp" localSheetId="16" hidden="1">{"via1",#N/A,TRUE,"general";"via2",#N/A,TRUE,"general";"via3",#N/A,TRUE,"general"}</definedName>
    <definedName name="popp" localSheetId="17" hidden="1">{"via1",#N/A,TRUE,"general";"via2",#N/A,TRUE,"general";"via3",#N/A,TRUE,"general"}</definedName>
    <definedName name="popp" localSheetId="18" hidden="1">{"via1",#N/A,TRUE,"general";"via2",#N/A,TRUE,"general";"via3",#N/A,TRUE,"general"}</definedName>
    <definedName name="popp" localSheetId="1" hidden="1">{"via1",#N/A,TRUE,"general";"via2",#N/A,TRUE,"general";"via3",#N/A,TRUE,"general"}</definedName>
    <definedName name="popp" hidden="1">{"via1",#N/A,TRUE,"general";"via2",#N/A,TRUE,"general";"via3",#N/A,TRUE,"general"}</definedName>
    <definedName name="popu" localSheetId="1">#REF!</definedName>
    <definedName name="popu">#REF!</definedName>
    <definedName name="popvds" localSheetId="2" hidden="1">{"TAB1",#N/A,TRUE,"GENERAL";"TAB2",#N/A,TRUE,"GENERAL";"TAB3",#N/A,TRUE,"GENERAL";"TAB4",#N/A,TRUE,"GENERAL";"TAB5",#N/A,TRUE,"GENERAL"}</definedName>
    <definedName name="popvds" localSheetId="3" hidden="1">{"TAB1",#N/A,TRUE,"GENERAL";"TAB2",#N/A,TRUE,"GENERAL";"TAB3",#N/A,TRUE,"GENERAL";"TAB4",#N/A,TRUE,"GENERAL";"TAB5",#N/A,TRUE,"GENERAL"}</definedName>
    <definedName name="popvds" localSheetId="4" hidden="1">{"TAB1",#N/A,TRUE,"GENERAL";"TAB2",#N/A,TRUE,"GENERAL";"TAB3",#N/A,TRUE,"GENERAL";"TAB4",#N/A,TRUE,"GENERAL";"TAB5",#N/A,TRUE,"GENERAL"}</definedName>
    <definedName name="popvds" localSheetId="5" hidden="1">{"TAB1",#N/A,TRUE,"GENERAL";"TAB2",#N/A,TRUE,"GENERAL";"TAB3",#N/A,TRUE,"GENERAL";"TAB4",#N/A,TRUE,"GENERAL";"TAB5",#N/A,TRUE,"GENERAL"}</definedName>
    <definedName name="popvds" localSheetId="8" hidden="1">{"TAB1",#N/A,TRUE,"GENERAL";"TAB2",#N/A,TRUE,"GENERAL";"TAB3",#N/A,TRUE,"GENERAL";"TAB4",#N/A,TRUE,"GENERAL";"TAB5",#N/A,TRUE,"GENERAL"}</definedName>
    <definedName name="popvds" localSheetId="16" hidden="1">{"TAB1",#N/A,TRUE,"GENERAL";"TAB2",#N/A,TRUE,"GENERAL";"TAB3",#N/A,TRUE,"GENERAL";"TAB4",#N/A,TRUE,"GENERAL";"TAB5",#N/A,TRUE,"GENERAL"}</definedName>
    <definedName name="popvds" localSheetId="17" hidden="1">{"TAB1",#N/A,TRUE,"GENERAL";"TAB2",#N/A,TRUE,"GENERAL";"TAB3",#N/A,TRUE,"GENERAL";"TAB4",#N/A,TRUE,"GENERAL";"TAB5",#N/A,TRUE,"GENERAL"}</definedName>
    <definedName name="popvds" localSheetId="18" hidden="1">{"TAB1",#N/A,TRUE,"GENERAL";"TAB2",#N/A,TRUE,"GENERAL";"TAB3",#N/A,TRUE,"GENERAL";"TAB4",#N/A,TRUE,"GENERAL";"TAB5",#N/A,TRUE,"GENERAL"}</definedName>
    <definedName name="popvds" localSheetId="1" hidden="1">{"TAB1",#N/A,TRUE,"GENERAL";"TAB2",#N/A,TRUE,"GENERAL";"TAB3",#N/A,TRUE,"GENERAL";"TAB4",#N/A,TRUE,"GENERAL";"TAB5",#N/A,TRUE,"GENERAL"}</definedName>
    <definedName name="popvds" hidden="1">{"TAB1",#N/A,TRUE,"GENERAL";"TAB2",#N/A,TRUE,"GENERAL";"TAB3",#N/A,TRUE,"GENERAL";"TAB4",#N/A,TRUE,"GENERAL";"TAB5",#N/A,TRUE,"GENERAL"}</definedName>
    <definedName name="porc" localSheetId="1">#REF!</definedName>
    <definedName name="porc">#REF!</definedName>
    <definedName name="PORCE">[84]BASES!$E$26</definedName>
    <definedName name="PORCENTAJES">[239]formulario!$AA$10524:$AA$20524</definedName>
    <definedName name="pouig" localSheetId="2" hidden="1">{"via1",#N/A,TRUE,"general";"via2",#N/A,TRUE,"general";"via3",#N/A,TRUE,"general"}</definedName>
    <definedName name="pouig" localSheetId="3" hidden="1">{"via1",#N/A,TRUE,"general";"via2",#N/A,TRUE,"general";"via3",#N/A,TRUE,"general"}</definedName>
    <definedName name="pouig" localSheetId="4" hidden="1">{"via1",#N/A,TRUE,"general";"via2",#N/A,TRUE,"general";"via3",#N/A,TRUE,"general"}</definedName>
    <definedName name="pouig" localSheetId="5" hidden="1">{"via1",#N/A,TRUE,"general";"via2",#N/A,TRUE,"general";"via3",#N/A,TRUE,"general"}</definedName>
    <definedName name="pouig" localSheetId="8" hidden="1">{"via1",#N/A,TRUE,"general";"via2",#N/A,TRUE,"general";"via3",#N/A,TRUE,"general"}</definedName>
    <definedName name="pouig" localSheetId="16" hidden="1">{"via1",#N/A,TRUE,"general";"via2",#N/A,TRUE,"general";"via3",#N/A,TRUE,"general"}</definedName>
    <definedName name="pouig" localSheetId="17" hidden="1">{"via1",#N/A,TRUE,"general";"via2",#N/A,TRUE,"general";"via3",#N/A,TRUE,"general"}</definedName>
    <definedName name="pouig" localSheetId="18" hidden="1">{"via1",#N/A,TRUE,"general";"via2",#N/A,TRUE,"general";"via3",#N/A,TRUE,"general"}</definedName>
    <definedName name="pouig" localSheetId="1" hidden="1">{"via1",#N/A,TRUE,"general";"via2",#N/A,TRUE,"general";"via3",#N/A,TRUE,"general"}</definedName>
    <definedName name="pouig" hidden="1">{"via1",#N/A,TRUE,"general";"via2",#N/A,TRUE,"general";"via3",#N/A,TRUE,"general"}</definedName>
    <definedName name="POYOS">#REF!</definedName>
    <definedName name="POZ">#REF!</definedName>
    <definedName name="POZO">#REF!</definedName>
    <definedName name="POZO1.2">#REF!</definedName>
    <definedName name="POZOS">#REF!</definedName>
    <definedName name="POZOS_CAJAS_SUM_ITEM">[70]Presupuesto!#REF!</definedName>
    <definedName name="pp">#REF!</definedName>
    <definedName name="ppp">#REF!</definedName>
    <definedName name="pppp">#REF!</definedName>
    <definedName name="ppppp" localSheetId="1">IF(________________y7,[0]!Header_Row+iiiii,[0]!Header_Row)</definedName>
    <definedName name="ppppp">#N/A</definedName>
    <definedName name="ppppp9" localSheetId="2" hidden="1">{"via1",#N/A,TRUE,"general";"via2",#N/A,TRUE,"general";"via3",#N/A,TRUE,"general"}</definedName>
    <definedName name="ppppp9" localSheetId="3" hidden="1">{"via1",#N/A,TRUE,"general";"via2",#N/A,TRUE,"general";"via3",#N/A,TRUE,"general"}</definedName>
    <definedName name="ppppp9" localSheetId="4" hidden="1">{"via1",#N/A,TRUE,"general";"via2",#N/A,TRUE,"general";"via3",#N/A,TRUE,"general"}</definedName>
    <definedName name="ppppp9" localSheetId="5" hidden="1">{"via1",#N/A,TRUE,"general";"via2",#N/A,TRUE,"general";"via3",#N/A,TRUE,"general"}</definedName>
    <definedName name="ppppp9" localSheetId="8" hidden="1">{"via1",#N/A,TRUE,"general";"via2",#N/A,TRUE,"general";"via3",#N/A,TRUE,"general"}</definedName>
    <definedName name="ppppp9" localSheetId="16" hidden="1">{"via1",#N/A,TRUE,"general";"via2",#N/A,TRUE,"general";"via3",#N/A,TRUE,"general"}</definedName>
    <definedName name="ppppp9" localSheetId="17" hidden="1">{"via1",#N/A,TRUE,"general";"via2",#N/A,TRUE,"general";"via3",#N/A,TRUE,"general"}</definedName>
    <definedName name="ppppp9" localSheetId="18" hidden="1">{"via1",#N/A,TRUE,"general";"via2",#N/A,TRUE,"general";"via3",#N/A,TRUE,"general"}</definedName>
    <definedName name="ppppp9" localSheetId="1" hidden="1">{"via1",#N/A,TRUE,"general";"via2",#N/A,TRUE,"general";"via3",#N/A,TRUE,"general"}</definedName>
    <definedName name="ppppp9" hidden="1">{"via1",#N/A,TRUE,"general";"via2",#N/A,TRUE,"general";"via3",#N/A,TRUE,"general"}</definedName>
    <definedName name="pppppd" localSheetId="2" hidden="1">{"TAB1",#N/A,TRUE,"GENERAL";"TAB2",#N/A,TRUE,"GENERAL";"TAB3",#N/A,TRUE,"GENERAL";"TAB4",#N/A,TRUE,"GENERAL";"TAB5",#N/A,TRUE,"GENERAL"}</definedName>
    <definedName name="pppppd" localSheetId="3" hidden="1">{"TAB1",#N/A,TRUE,"GENERAL";"TAB2",#N/A,TRUE,"GENERAL";"TAB3",#N/A,TRUE,"GENERAL";"TAB4",#N/A,TRUE,"GENERAL";"TAB5",#N/A,TRUE,"GENERAL"}</definedName>
    <definedName name="pppppd" localSheetId="4" hidden="1">{"TAB1",#N/A,TRUE,"GENERAL";"TAB2",#N/A,TRUE,"GENERAL";"TAB3",#N/A,TRUE,"GENERAL";"TAB4",#N/A,TRUE,"GENERAL";"TAB5",#N/A,TRUE,"GENERAL"}</definedName>
    <definedName name="pppppd" localSheetId="5" hidden="1">{"TAB1",#N/A,TRUE,"GENERAL";"TAB2",#N/A,TRUE,"GENERAL";"TAB3",#N/A,TRUE,"GENERAL";"TAB4",#N/A,TRUE,"GENERAL";"TAB5",#N/A,TRUE,"GENERAL"}</definedName>
    <definedName name="pppppd" localSheetId="8" hidden="1">{"TAB1",#N/A,TRUE,"GENERAL";"TAB2",#N/A,TRUE,"GENERAL";"TAB3",#N/A,TRUE,"GENERAL";"TAB4",#N/A,TRUE,"GENERAL";"TAB5",#N/A,TRUE,"GENERAL"}</definedName>
    <definedName name="pppppd" localSheetId="16" hidden="1">{"TAB1",#N/A,TRUE,"GENERAL";"TAB2",#N/A,TRUE,"GENERAL";"TAB3",#N/A,TRUE,"GENERAL";"TAB4",#N/A,TRUE,"GENERAL";"TAB5",#N/A,TRUE,"GENERAL"}</definedName>
    <definedName name="pppppd" localSheetId="17" hidden="1">{"TAB1",#N/A,TRUE,"GENERAL";"TAB2",#N/A,TRUE,"GENERAL";"TAB3",#N/A,TRUE,"GENERAL";"TAB4",#N/A,TRUE,"GENERAL";"TAB5",#N/A,TRUE,"GENERAL"}</definedName>
    <definedName name="pppppd" localSheetId="18" hidden="1">{"TAB1",#N/A,TRUE,"GENERAL";"TAB2",#N/A,TRUE,"GENERAL";"TAB3",#N/A,TRUE,"GENERAL";"TAB4",#N/A,TRUE,"GENERAL";"TAB5",#N/A,TRUE,"GENERAL"}</definedName>
    <definedName name="pppppd" localSheetId="1" hidden="1">{"TAB1",#N/A,TRUE,"GENERAL";"TAB2",#N/A,TRUE,"GENERAL";"TAB3",#N/A,TRUE,"GENERAL";"TAB4",#N/A,TRUE,"GENERAL";"TAB5",#N/A,TRUE,"GENERAL"}</definedName>
    <definedName name="pppppd" hidden="1">{"TAB1",#N/A,TRUE,"GENERAL";"TAB2",#N/A,TRUE,"GENERAL";"TAB3",#N/A,TRUE,"GENERAL";"TAB4",#N/A,TRUE,"GENERAL";"TAB5",#N/A,TRUE,"GENERAL"}</definedName>
    <definedName name="pppppp">#REF!</definedName>
    <definedName name="PPPPPPP">[240]Materiales!$A$2:$A$1270</definedName>
    <definedName name="Ppto" localSheetId="1">#REF!</definedName>
    <definedName name="Ppto">#REF!</definedName>
    <definedName name="PPtoNorte" localSheetId="1">#REF!</definedName>
    <definedName name="PPtoNorte">#REF!</definedName>
    <definedName name="pqroj" localSheetId="2" hidden="1">{"via1",#N/A,TRUE,"general";"via2",#N/A,TRUE,"general";"via3",#N/A,TRUE,"general"}</definedName>
    <definedName name="pqroj" localSheetId="3" hidden="1">{"via1",#N/A,TRUE,"general";"via2",#N/A,TRUE,"general";"via3",#N/A,TRUE,"general"}</definedName>
    <definedName name="pqroj" localSheetId="4" hidden="1">{"via1",#N/A,TRUE,"general";"via2",#N/A,TRUE,"general";"via3",#N/A,TRUE,"general"}</definedName>
    <definedName name="pqroj" localSheetId="5" hidden="1">{"via1",#N/A,TRUE,"general";"via2",#N/A,TRUE,"general";"via3",#N/A,TRUE,"general"}</definedName>
    <definedName name="pqroj" localSheetId="8" hidden="1">{"via1",#N/A,TRUE,"general";"via2",#N/A,TRUE,"general";"via3",#N/A,TRUE,"general"}</definedName>
    <definedName name="pqroj" localSheetId="16" hidden="1">{"via1",#N/A,TRUE,"general";"via2",#N/A,TRUE,"general";"via3",#N/A,TRUE,"general"}</definedName>
    <definedName name="pqroj" localSheetId="17" hidden="1">{"via1",#N/A,TRUE,"general";"via2",#N/A,TRUE,"general";"via3",#N/A,TRUE,"general"}</definedName>
    <definedName name="pqroj" localSheetId="18" hidden="1">{"via1",#N/A,TRUE,"general";"via2",#N/A,TRUE,"general";"via3",#N/A,TRUE,"general"}</definedName>
    <definedName name="pqroj" localSheetId="1" hidden="1">{"via1",#N/A,TRUE,"general";"via2",#N/A,TRUE,"general";"via3",#N/A,TRUE,"general"}</definedName>
    <definedName name="pqroj" hidden="1">{"via1",#N/A,TRUE,"general";"via2",#N/A,TRUE,"general";"via3",#N/A,TRUE,"general"}</definedName>
    <definedName name="PR">#REF!</definedName>
    <definedName name="PRE" localSheetId="1">#REF!</definedName>
    <definedName name="PRE">#REF!</definedName>
    <definedName name="Precio" localSheetId="1">#REF!</definedName>
    <definedName name="Precio">#REF!</definedName>
    <definedName name="precio2" localSheetId="1">#REF!</definedName>
    <definedName name="precio2">#REF!</definedName>
    <definedName name="PrecioS" localSheetId="1">#REF!</definedName>
    <definedName name="PrecioS">#REF!</definedName>
    <definedName name="Prefabricados">#REF!</definedName>
    <definedName name="PREL">[121]PREL!$A$1:$H$2000</definedName>
    <definedName name="PRELIM_ITEM">[70]Presupuesto!#REF!</definedName>
    <definedName name="PRELIMINAR">#REF!</definedName>
    <definedName name="PRELIMINARES">[71]PRESUPUESTO!#REF!</definedName>
    <definedName name="preliminares1">[70]Presupuesto!#REF!</definedName>
    <definedName name="PRES.AGRI">#REF!</definedName>
    <definedName name="PRESION">#REF!</definedName>
    <definedName name="PRESIPISTO" localSheetId="1">#REF!</definedName>
    <definedName name="PRESIPISTO">#REF!</definedName>
    <definedName name="PREST" localSheetId="1">#REF!</definedName>
    <definedName name="PREST">#REF!</definedName>
    <definedName name="presta">[44]BASE!$D$9</definedName>
    <definedName name="PRESTACIONES" localSheetId="1">[215]Otros!$D$5</definedName>
    <definedName name="PRESTACIONES">[241]Otros!$D$5</definedName>
    <definedName name="Prestaciones_sociales">[82]P.S.!$C$33</definedName>
    <definedName name="PrestacionesSeguridadOtros">#REF!</definedName>
    <definedName name="Presupuest">#REF!</definedName>
    <definedName name="PRESUPUESTADO">#REF!</definedName>
    <definedName name="PRESUPUESTO" localSheetId="1">[89]PRESUPUESTO!$A:$H</definedName>
    <definedName name="Presupuesto">#REF!</definedName>
    <definedName name="PRIMER" localSheetId="2" hidden="1">{"via1",#N/A,TRUE,"general";"via2",#N/A,TRUE,"general";"via3",#N/A,TRUE,"general"}</definedName>
    <definedName name="PRIMER" localSheetId="3" hidden="1">{"via1",#N/A,TRUE,"general";"via2",#N/A,TRUE,"general";"via3",#N/A,TRUE,"general"}</definedName>
    <definedName name="PRIMER" localSheetId="4" hidden="1">{"via1",#N/A,TRUE,"general";"via2",#N/A,TRUE,"general";"via3",#N/A,TRUE,"general"}</definedName>
    <definedName name="PRIMER" localSheetId="5" hidden="1">{"via1",#N/A,TRUE,"general";"via2",#N/A,TRUE,"general";"via3",#N/A,TRUE,"general"}</definedName>
    <definedName name="PRIMER" localSheetId="8" hidden="1">{"via1",#N/A,TRUE,"general";"via2",#N/A,TRUE,"general";"via3",#N/A,TRUE,"general"}</definedName>
    <definedName name="PRIMER" localSheetId="16" hidden="1">{"via1",#N/A,TRUE,"general";"via2",#N/A,TRUE,"general";"via3",#N/A,TRUE,"general"}</definedName>
    <definedName name="PRIMER" localSheetId="17" hidden="1">{"via1",#N/A,TRUE,"general";"via2",#N/A,TRUE,"general";"via3",#N/A,TRUE,"general"}</definedName>
    <definedName name="PRIMER" localSheetId="18" hidden="1">{"via1",#N/A,TRUE,"general";"via2",#N/A,TRUE,"general";"via3",#N/A,TRUE,"general"}</definedName>
    <definedName name="PRIMER" localSheetId="1" hidden="1">{"via1",#N/A,TRUE,"general";"via2",#N/A,TRUE,"general";"via3",#N/A,TRUE,"general"}</definedName>
    <definedName name="PRIMER" hidden="1">{"via1",#N/A,TRUE,"general";"via2",#N/A,TRUE,"general";"via3",#N/A,TRUE,"general"}</definedName>
    <definedName name="PRIMERO">#REF!</definedName>
    <definedName name="PRIMET" localSheetId="2" hidden="1">{"TAB1",#N/A,TRUE,"GENERAL";"TAB2",#N/A,TRUE,"GENERAL";"TAB3",#N/A,TRUE,"GENERAL";"TAB4",#N/A,TRUE,"GENERAL";"TAB5",#N/A,TRUE,"GENERAL"}</definedName>
    <definedName name="PRIMET" localSheetId="3" hidden="1">{"TAB1",#N/A,TRUE,"GENERAL";"TAB2",#N/A,TRUE,"GENERAL";"TAB3",#N/A,TRUE,"GENERAL";"TAB4",#N/A,TRUE,"GENERAL";"TAB5",#N/A,TRUE,"GENERAL"}</definedName>
    <definedName name="PRIMET" localSheetId="4" hidden="1">{"TAB1",#N/A,TRUE,"GENERAL";"TAB2",#N/A,TRUE,"GENERAL";"TAB3",#N/A,TRUE,"GENERAL";"TAB4",#N/A,TRUE,"GENERAL";"TAB5",#N/A,TRUE,"GENERAL"}</definedName>
    <definedName name="PRIMET" localSheetId="5" hidden="1">{"TAB1",#N/A,TRUE,"GENERAL";"TAB2",#N/A,TRUE,"GENERAL";"TAB3",#N/A,TRUE,"GENERAL";"TAB4",#N/A,TRUE,"GENERAL";"TAB5",#N/A,TRUE,"GENERAL"}</definedName>
    <definedName name="PRIMET" localSheetId="8" hidden="1">{"TAB1",#N/A,TRUE,"GENERAL";"TAB2",#N/A,TRUE,"GENERAL";"TAB3",#N/A,TRUE,"GENERAL";"TAB4",#N/A,TRUE,"GENERAL";"TAB5",#N/A,TRUE,"GENERAL"}</definedName>
    <definedName name="PRIMET" localSheetId="16" hidden="1">{"TAB1",#N/A,TRUE,"GENERAL";"TAB2",#N/A,TRUE,"GENERAL";"TAB3",#N/A,TRUE,"GENERAL";"TAB4",#N/A,TRUE,"GENERAL";"TAB5",#N/A,TRUE,"GENERAL"}</definedName>
    <definedName name="PRIMET" localSheetId="17" hidden="1">{"TAB1",#N/A,TRUE,"GENERAL";"TAB2",#N/A,TRUE,"GENERAL";"TAB3",#N/A,TRUE,"GENERAL";"TAB4",#N/A,TRUE,"GENERAL";"TAB5",#N/A,TRUE,"GENERAL"}</definedName>
    <definedName name="PRIMET" localSheetId="18" hidden="1">{"TAB1",#N/A,TRUE,"GENERAL";"TAB2",#N/A,TRUE,"GENERAL";"TAB3",#N/A,TRUE,"GENERAL";"TAB4",#N/A,TRUE,"GENERAL";"TAB5",#N/A,TRUE,"GENERAL"}</definedName>
    <definedName name="PRIMET" localSheetId="1" hidden="1">{"TAB1",#N/A,TRUE,"GENERAL";"TAB2",#N/A,TRUE,"GENERAL";"TAB3",#N/A,TRUE,"GENERAL";"TAB4",#N/A,TRUE,"GENERAL";"TAB5",#N/A,TRUE,"GENERAL"}</definedName>
    <definedName name="PRIMET" hidden="1">{"TAB1",#N/A,TRUE,"GENERAL";"TAB2",#N/A,TRUE,"GENERAL";"TAB3",#N/A,TRUE,"GENERAL";"TAB4",#N/A,TRUE,"GENERAL";"TAB5",#N/A,TRUE,"GENERAL"}</definedName>
    <definedName name="Princ">#REF!</definedName>
    <definedName name="PRINT_AREA">#N/A</definedName>
    <definedName name="PRINT_AREA_MI">#N/A</definedName>
    <definedName name="Print_Area_Reset" localSheetId="2">OFFSET('1.1'!Full_Print,0,0,Last_Row)</definedName>
    <definedName name="Print_Area_Reset" localSheetId="3">OFFSET('1.2'!Full_Print,0,0,Last_Row)</definedName>
    <definedName name="Print_Area_Reset" localSheetId="4">OFFSET('1.3'!Full_Print,0,0,[0]!Last_Row)</definedName>
    <definedName name="Print_Area_Reset" localSheetId="5">OFFSET('1.4'!Full_Print,0,0,[0]!Last_Row)</definedName>
    <definedName name="Print_Area_Reset" localSheetId="8">OFFSET('1.7'!Full_Print,0,0,[0]!Last_Row)</definedName>
    <definedName name="Print_Area_Reset" localSheetId="16">OFFSET('2.1'!Full_Print,0,0,[0]!Last_Row)</definedName>
    <definedName name="Print_Area_Reset" localSheetId="17">OFFSET('2.2'!Full_Print,0,0,[0]!Last_Row)</definedName>
    <definedName name="Print_Area_Reset" localSheetId="18">OFFSET('2.3'!Full_Print,0,0,[0]!Last_Row)</definedName>
    <definedName name="Print_Area_Reset" localSheetId="1">OFFSET(Full_Print,0,0,Last_Row)</definedName>
    <definedName name="Print_Area_Reset">OFFSET(Full_Print,0,0,Last_Row)</definedName>
    <definedName name="PRINT_TITLES">#N/A</definedName>
    <definedName name="PRINT_TITLES_MI">#N/A</definedName>
    <definedName name="PROCESO" localSheetId="2">#REF!</definedName>
    <definedName name="PROCESO" localSheetId="3">#REF!</definedName>
    <definedName name="PROCESO" localSheetId="4">#REF!</definedName>
    <definedName name="PROCESO" localSheetId="5">#REF!</definedName>
    <definedName name="PROCESO" localSheetId="8">#REF!</definedName>
    <definedName name="PROCESO" localSheetId="16">#REF!</definedName>
    <definedName name="PROCESO" localSheetId="17">#REF!</definedName>
    <definedName name="PROCESO" localSheetId="18">#REF!</definedName>
    <definedName name="PROCESO">#REF!</definedName>
    <definedName name="prod">#REF!</definedName>
    <definedName name="PRODUCTO">#REF!</definedName>
    <definedName name="PROF" localSheetId="1">#REF!</definedName>
    <definedName name="PROF">#REF!</definedName>
    <definedName name="Profesional">#REF!</definedName>
    <definedName name="PrOfic">[83]BASES!$B$31</definedName>
    <definedName name="PROG" hidden="1">#REF!</definedName>
    <definedName name="programainv" localSheetId="2">'1.1'!ERR</definedName>
    <definedName name="programainv" localSheetId="3">'1.2'!ERR</definedName>
    <definedName name="programainv" localSheetId="4">'1.3'!ERR</definedName>
    <definedName name="programainv" localSheetId="5">'1.4'!ERR</definedName>
    <definedName name="programainv" localSheetId="8">'1.7'!ERR</definedName>
    <definedName name="programainv" localSheetId="16">'2.1'!ERR</definedName>
    <definedName name="programainv" localSheetId="17">'2.2'!ERR</definedName>
    <definedName name="programainv" localSheetId="18">'2.3'!ERR</definedName>
    <definedName name="programainv" localSheetId="1">#N/A</definedName>
    <definedName name="programainv">[0]!ERR</definedName>
    <definedName name="PROP">[73]DATOS!$D$7</definedName>
    <definedName name="PROPONE">#REF!</definedName>
    <definedName name="Proponente" localSheetId="1">#REF!</definedName>
    <definedName name="Proponente">#REF!</definedName>
    <definedName name="propuente" localSheetId="1">#REF!</definedName>
    <definedName name="propuente">#REF!</definedName>
    <definedName name="PROPUESTA2">#REF!</definedName>
    <definedName name="PROVEEDORES3">#REF!</definedName>
    <definedName name="PRUEBA" localSheetId="1">[242]!absc</definedName>
    <definedName name="prueba">#REF!</definedName>
    <definedName name="prueba1" localSheetId="2">[242]!absc</definedName>
    <definedName name="prueba1" localSheetId="12">[242]!absc</definedName>
    <definedName name="prueba1" localSheetId="11">[242]!absc</definedName>
    <definedName name="prueba1" localSheetId="13">[242]!absc</definedName>
    <definedName name="prueba1" localSheetId="14">[242]!absc</definedName>
    <definedName name="prueba1" localSheetId="15">[242]!absc</definedName>
    <definedName name="prueba1" localSheetId="3">[242]!absc</definedName>
    <definedName name="prueba1" localSheetId="4">[242]!absc</definedName>
    <definedName name="prueba1" localSheetId="5">[242]!absc</definedName>
    <definedName name="prueba1" localSheetId="6">[242]!absc</definedName>
    <definedName name="prueba1" localSheetId="7">[242]!absc</definedName>
    <definedName name="prueba1" localSheetId="8">[242]!absc</definedName>
    <definedName name="prueba1" localSheetId="9">[242]!absc</definedName>
    <definedName name="prueba1" localSheetId="10">[242]!absc</definedName>
    <definedName name="prueba1" localSheetId="16">[242]!absc</definedName>
    <definedName name="prueba1" localSheetId="17">[242]!absc</definedName>
    <definedName name="prueba1" localSheetId="18">[242]!absc</definedName>
    <definedName name="prueba1" localSheetId="19">[242]!absc</definedName>
    <definedName name="prueba1" localSheetId="20">[242]!absc</definedName>
    <definedName name="prueba1" localSheetId="21">[242]!absc</definedName>
    <definedName name="prueba1" localSheetId="22">[242]!absc</definedName>
    <definedName name="prueba1" localSheetId="23">[242]!absc</definedName>
    <definedName name="prueba1" localSheetId="24">[242]!absc</definedName>
    <definedName name="prueba1">[242]!absc</definedName>
    <definedName name="PRUEBA2" localSheetId="1">#REF!</definedName>
    <definedName name="PRUEBA2">#REF!</definedName>
    <definedName name="PTA">#REF!</definedName>
    <definedName name="ptope" localSheetId="2" hidden="1">{"TAB1",#N/A,TRUE,"GENERAL";"TAB2",#N/A,TRUE,"GENERAL";"TAB3",#N/A,TRUE,"GENERAL";"TAB4",#N/A,TRUE,"GENERAL";"TAB5",#N/A,TRUE,"GENERAL"}</definedName>
    <definedName name="ptope" localSheetId="3" hidden="1">{"TAB1",#N/A,TRUE,"GENERAL";"TAB2",#N/A,TRUE,"GENERAL";"TAB3",#N/A,TRUE,"GENERAL";"TAB4",#N/A,TRUE,"GENERAL";"TAB5",#N/A,TRUE,"GENERAL"}</definedName>
    <definedName name="ptope" localSheetId="4" hidden="1">{"TAB1",#N/A,TRUE,"GENERAL";"TAB2",#N/A,TRUE,"GENERAL";"TAB3",#N/A,TRUE,"GENERAL";"TAB4",#N/A,TRUE,"GENERAL";"TAB5",#N/A,TRUE,"GENERAL"}</definedName>
    <definedName name="ptope" localSheetId="5" hidden="1">{"TAB1",#N/A,TRUE,"GENERAL";"TAB2",#N/A,TRUE,"GENERAL";"TAB3",#N/A,TRUE,"GENERAL";"TAB4",#N/A,TRUE,"GENERAL";"TAB5",#N/A,TRUE,"GENERAL"}</definedName>
    <definedName name="ptope" localSheetId="8" hidden="1">{"TAB1",#N/A,TRUE,"GENERAL";"TAB2",#N/A,TRUE,"GENERAL";"TAB3",#N/A,TRUE,"GENERAL";"TAB4",#N/A,TRUE,"GENERAL";"TAB5",#N/A,TRUE,"GENERAL"}</definedName>
    <definedName name="ptope" localSheetId="16" hidden="1">{"TAB1",#N/A,TRUE,"GENERAL";"TAB2",#N/A,TRUE,"GENERAL";"TAB3",#N/A,TRUE,"GENERAL";"TAB4",#N/A,TRUE,"GENERAL";"TAB5",#N/A,TRUE,"GENERAL"}</definedName>
    <definedName name="ptope" localSheetId="17" hidden="1">{"TAB1",#N/A,TRUE,"GENERAL";"TAB2",#N/A,TRUE,"GENERAL";"TAB3",#N/A,TRUE,"GENERAL";"TAB4",#N/A,TRUE,"GENERAL";"TAB5",#N/A,TRUE,"GENERAL"}</definedName>
    <definedName name="ptope" localSheetId="18" hidden="1">{"TAB1",#N/A,TRUE,"GENERAL";"TAB2",#N/A,TRUE,"GENERAL";"TAB3",#N/A,TRUE,"GENERAL";"TAB4",#N/A,TRUE,"GENERAL";"TAB5",#N/A,TRUE,"GENERAL"}</definedName>
    <definedName name="ptope" localSheetId="1" hidden="1">{"TAB1",#N/A,TRUE,"GENERAL";"TAB2",#N/A,TRUE,"GENERAL";"TAB3",#N/A,TRUE,"GENERAL";"TAB4",#N/A,TRUE,"GENERAL";"TAB5",#N/A,TRUE,"GENERAL"}</definedName>
    <definedName name="ptope" hidden="1">{"TAB1",#N/A,TRUE,"GENERAL";"TAB2",#N/A,TRUE,"GENERAL";"TAB3",#N/A,TRUE,"GENERAL";"TAB4",#N/A,TRUE,"GENERAL";"TAB5",#N/A,TRUE,"GENERAL"}</definedName>
    <definedName name="ptopes" localSheetId="2" hidden="1">{"via1",#N/A,TRUE,"general";"via2",#N/A,TRUE,"general";"via3",#N/A,TRUE,"general"}</definedName>
    <definedName name="ptopes" localSheetId="3" hidden="1">{"via1",#N/A,TRUE,"general";"via2",#N/A,TRUE,"general";"via3",#N/A,TRUE,"general"}</definedName>
    <definedName name="ptopes" localSheetId="4" hidden="1">{"via1",#N/A,TRUE,"general";"via2",#N/A,TRUE,"general";"via3",#N/A,TRUE,"general"}</definedName>
    <definedName name="ptopes" localSheetId="5" hidden="1">{"via1",#N/A,TRUE,"general";"via2",#N/A,TRUE,"general";"via3",#N/A,TRUE,"general"}</definedName>
    <definedName name="ptopes" localSheetId="8" hidden="1">{"via1",#N/A,TRUE,"general";"via2",#N/A,TRUE,"general";"via3",#N/A,TRUE,"general"}</definedName>
    <definedName name="ptopes" localSheetId="16" hidden="1">{"via1",#N/A,TRUE,"general";"via2",#N/A,TRUE,"general";"via3",#N/A,TRUE,"general"}</definedName>
    <definedName name="ptopes" localSheetId="17" hidden="1">{"via1",#N/A,TRUE,"general";"via2",#N/A,TRUE,"general";"via3",#N/A,TRUE,"general"}</definedName>
    <definedName name="ptopes" localSheetId="18" hidden="1">{"via1",#N/A,TRUE,"general";"via2",#N/A,TRUE,"general";"via3",#N/A,TRUE,"general"}</definedName>
    <definedName name="ptopes" localSheetId="1" hidden="1">{"via1",#N/A,TRUE,"general";"via2",#N/A,TRUE,"general";"via3",#N/A,TRUE,"general"}</definedName>
    <definedName name="ptopes" hidden="1">{"via1",#N/A,TRUE,"general";"via2",#N/A,TRUE,"general";"via3",#N/A,TRUE,"general"}</definedName>
    <definedName name="puer">#REF!</definedName>
    <definedName name="Puerta_Ventana" localSheetId="1">'[56]LISTADO DE MATERIALES Y EQUIPOS'!$B$88</definedName>
    <definedName name="Puerta_Ventana">'[57]LISTADO DE MATERIALES Y EQUIPOS'!$B$88</definedName>
    <definedName name="PUERTA2">#REF!</definedName>
    <definedName name="PUERTALUMTOT">#REF!</definedName>
    <definedName name="PUERTAMADETOT">#REF!</definedName>
    <definedName name="PUERTAS">#REF!</definedName>
    <definedName name="PUERTAS_ESP_ITEM">[70]Presupuesto!#REF!</definedName>
    <definedName name="PUERTAS_VIDRIERAS_VENTANAS_CARPINTERIA">[71]PRESUPUESTO!#REF!</definedName>
    <definedName name="PUERTMADECERRAT">#REF!</definedName>
    <definedName name="Pulidora">'[82]L. MAT.'!#REF!</definedName>
    <definedName name="PUNT">[76]INSUMOS!$D$688</definedName>
    <definedName name="PUNTI">[16]BASE!$D$370</definedName>
    <definedName name="puntilla" localSheetId="1">#REF!</definedName>
    <definedName name="PUNTILLA">#REF!</definedName>
    <definedName name="Puntilla_x_500gr" localSheetId="1">'[56]LISTADO DE MATERIALES Y EQUIPOS'!$B$24</definedName>
    <definedName name="Puntilla_x_500gr">'[57]LISTADO DE MATERIALES Y EQUIPOS'!$B$24</definedName>
    <definedName name="PUNTOHIDRA">#REF!</definedName>
    <definedName name="PUNTOSANIT">#REF!</definedName>
    <definedName name="PVCdren4">#REF!</definedName>
    <definedName name="PVCmang3">#REF!</definedName>
    <definedName name="PVIDRIERAS_ITEM">[70]Presupuesto!#REF!</definedName>
    <definedName name="Q" localSheetId="1">#REF!</definedName>
    <definedName name="Q">#REF!</definedName>
    <definedName name="q1q1q" localSheetId="2" hidden="1">{"via1",#N/A,TRUE,"general";"via2",#N/A,TRUE,"general";"via3",#N/A,TRUE,"general"}</definedName>
    <definedName name="q1q1q" localSheetId="3" hidden="1">{"via1",#N/A,TRUE,"general";"via2",#N/A,TRUE,"general";"via3",#N/A,TRUE,"general"}</definedName>
    <definedName name="q1q1q" localSheetId="4" hidden="1">{"via1",#N/A,TRUE,"general";"via2",#N/A,TRUE,"general";"via3",#N/A,TRUE,"general"}</definedName>
    <definedName name="q1q1q" localSheetId="5" hidden="1">{"via1",#N/A,TRUE,"general";"via2",#N/A,TRUE,"general";"via3",#N/A,TRUE,"general"}</definedName>
    <definedName name="q1q1q" localSheetId="8" hidden="1">{"via1",#N/A,TRUE,"general";"via2",#N/A,TRUE,"general";"via3",#N/A,TRUE,"general"}</definedName>
    <definedName name="q1q1q" localSheetId="16" hidden="1">{"via1",#N/A,TRUE,"general";"via2",#N/A,TRUE,"general";"via3",#N/A,TRUE,"general"}</definedName>
    <definedName name="q1q1q" localSheetId="17" hidden="1">{"via1",#N/A,TRUE,"general";"via2",#N/A,TRUE,"general";"via3",#N/A,TRUE,"general"}</definedName>
    <definedName name="q1q1q" localSheetId="18" hidden="1">{"via1",#N/A,TRUE,"general";"via2",#N/A,TRUE,"general";"via3",#N/A,TRUE,"general"}</definedName>
    <definedName name="q1q1q" localSheetId="1" hidden="1">{"via1",#N/A,TRUE,"general";"via2",#N/A,TRUE,"general";"via3",#N/A,TRUE,"general"}</definedName>
    <definedName name="q1q1q" hidden="1">{"via1",#N/A,TRUE,"general";"via2",#N/A,TRUE,"general";"via3",#N/A,TRUE,"general"}</definedName>
    <definedName name="qaedtguj" localSheetId="2" hidden="1">{"via1",#N/A,TRUE,"general";"via2",#N/A,TRUE,"general";"via3",#N/A,TRUE,"general"}</definedName>
    <definedName name="qaedtguj" localSheetId="3" hidden="1">{"via1",#N/A,TRUE,"general";"via2",#N/A,TRUE,"general";"via3",#N/A,TRUE,"general"}</definedName>
    <definedName name="qaedtguj" localSheetId="4" hidden="1">{"via1",#N/A,TRUE,"general";"via2",#N/A,TRUE,"general";"via3",#N/A,TRUE,"general"}</definedName>
    <definedName name="qaedtguj" localSheetId="5" hidden="1">{"via1",#N/A,TRUE,"general";"via2",#N/A,TRUE,"general";"via3",#N/A,TRUE,"general"}</definedName>
    <definedName name="qaedtguj" localSheetId="8" hidden="1">{"via1",#N/A,TRUE,"general";"via2",#N/A,TRUE,"general";"via3",#N/A,TRUE,"general"}</definedName>
    <definedName name="qaedtguj" localSheetId="16" hidden="1">{"via1",#N/A,TRUE,"general";"via2",#N/A,TRUE,"general";"via3",#N/A,TRUE,"general"}</definedName>
    <definedName name="qaedtguj" localSheetId="17" hidden="1">{"via1",#N/A,TRUE,"general";"via2",#N/A,TRUE,"general";"via3",#N/A,TRUE,"general"}</definedName>
    <definedName name="qaedtguj" localSheetId="18" hidden="1">{"via1",#N/A,TRUE,"general";"via2",#N/A,TRUE,"general";"via3",#N/A,TRUE,"general"}</definedName>
    <definedName name="qaedtguj" localSheetId="1" hidden="1">{"via1",#N/A,TRUE,"general";"via2",#N/A,TRUE,"general";"via3",#N/A,TRUE,"general"}</definedName>
    <definedName name="qaedtguj" hidden="1">{"via1",#N/A,TRUE,"general";"via2",#N/A,TRUE,"general";"via3",#N/A,TRUE,"general"}</definedName>
    <definedName name="QAQSWS" localSheetId="2" hidden="1">{"via1",#N/A,TRUE,"general";"via2",#N/A,TRUE,"general";"via3",#N/A,TRUE,"general"}</definedName>
    <definedName name="QAQSWS" localSheetId="3" hidden="1">{"via1",#N/A,TRUE,"general";"via2",#N/A,TRUE,"general";"via3",#N/A,TRUE,"general"}</definedName>
    <definedName name="QAQSWS" localSheetId="4" hidden="1">{"via1",#N/A,TRUE,"general";"via2",#N/A,TRUE,"general";"via3",#N/A,TRUE,"general"}</definedName>
    <definedName name="QAQSWS" localSheetId="5" hidden="1">{"via1",#N/A,TRUE,"general";"via2",#N/A,TRUE,"general";"via3",#N/A,TRUE,"general"}</definedName>
    <definedName name="QAQSWS" localSheetId="8" hidden="1">{"via1",#N/A,TRUE,"general";"via2",#N/A,TRUE,"general";"via3",#N/A,TRUE,"general"}</definedName>
    <definedName name="QAQSWS" localSheetId="16" hidden="1">{"via1",#N/A,TRUE,"general";"via2",#N/A,TRUE,"general";"via3",#N/A,TRUE,"general"}</definedName>
    <definedName name="QAQSWS" localSheetId="17" hidden="1">{"via1",#N/A,TRUE,"general";"via2",#N/A,TRUE,"general";"via3",#N/A,TRUE,"general"}</definedName>
    <definedName name="QAQSWS" localSheetId="18" hidden="1">{"via1",#N/A,TRUE,"general";"via2",#N/A,TRUE,"general";"via3",#N/A,TRUE,"general"}</definedName>
    <definedName name="QAQSWS" localSheetId="1" hidden="1">{"via1",#N/A,TRUE,"general";"via2",#N/A,TRUE,"general";"via3",#N/A,TRUE,"general"}</definedName>
    <definedName name="QAQSWS" hidden="1">{"via1",#N/A,TRUE,"general";"via2",#N/A,TRUE,"general";"via3",#N/A,TRUE,"general"}</definedName>
    <definedName name="qaqwwxcr" localSheetId="2" hidden="1">{"via1",#N/A,TRUE,"general";"via2",#N/A,TRUE,"general";"via3",#N/A,TRUE,"general"}</definedName>
    <definedName name="qaqwwxcr" localSheetId="3" hidden="1">{"via1",#N/A,TRUE,"general";"via2",#N/A,TRUE,"general";"via3",#N/A,TRUE,"general"}</definedName>
    <definedName name="qaqwwxcr" localSheetId="4" hidden="1">{"via1",#N/A,TRUE,"general";"via2",#N/A,TRUE,"general";"via3",#N/A,TRUE,"general"}</definedName>
    <definedName name="qaqwwxcr" localSheetId="5" hidden="1">{"via1",#N/A,TRUE,"general";"via2",#N/A,TRUE,"general";"via3",#N/A,TRUE,"general"}</definedName>
    <definedName name="qaqwwxcr" localSheetId="8" hidden="1">{"via1",#N/A,TRUE,"general";"via2",#N/A,TRUE,"general";"via3",#N/A,TRUE,"general"}</definedName>
    <definedName name="qaqwwxcr" localSheetId="16" hidden="1">{"via1",#N/A,TRUE,"general";"via2",#N/A,TRUE,"general";"via3",#N/A,TRUE,"general"}</definedName>
    <definedName name="qaqwwxcr" localSheetId="17" hidden="1">{"via1",#N/A,TRUE,"general";"via2",#N/A,TRUE,"general";"via3",#N/A,TRUE,"general"}</definedName>
    <definedName name="qaqwwxcr" localSheetId="18" hidden="1">{"via1",#N/A,TRUE,"general";"via2",#N/A,TRUE,"general";"via3",#N/A,TRUE,"general"}</definedName>
    <definedName name="qaqwwxcr" localSheetId="1" hidden="1">{"via1",#N/A,TRUE,"general";"via2",#N/A,TRUE,"general";"via3",#N/A,TRUE,"general"}</definedName>
    <definedName name="qaqwwxcr" hidden="1">{"via1",#N/A,TRUE,"general";"via2",#N/A,TRUE,"general";"via3",#N/A,TRUE,"general"}</definedName>
    <definedName name="qaz" localSheetId="1">#REF!</definedName>
    <definedName name="qaz">#REF!</definedName>
    <definedName name="qdefqfqwreqwerqw">[62]Insumos!#REF!</definedName>
    <definedName name="QE">[162]TARIF2002!#REF!</definedName>
    <definedName name="QE_TE">[162]TARIF2002!#REF!</definedName>
    <definedName name="qedcd" localSheetId="2" hidden="1">{"via1",#N/A,TRUE,"general";"via2",#N/A,TRUE,"general";"via3",#N/A,TRUE,"general"}</definedName>
    <definedName name="qedcd" localSheetId="3" hidden="1">{"via1",#N/A,TRUE,"general";"via2",#N/A,TRUE,"general";"via3",#N/A,TRUE,"general"}</definedName>
    <definedName name="qedcd" localSheetId="4" hidden="1">{"via1",#N/A,TRUE,"general";"via2",#N/A,TRUE,"general";"via3",#N/A,TRUE,"general"}</definedName>
    <definedName name="qedcd" localSheetId="5" hidden="1">{"via1",#N/A,TRUE,"general";"via2",#N/A,TRUE,"general";"via3",#N/A,TRUE,"general"}</definedName>
    <definedName name="qedcd" localSheetId="8" hidden="1">{"via1",#N/A,TRUE,"general";"via2",#N/A,TRUE,"general";"via3",#N/A,TRUE,"general"}</definedName>
    <definedName name="qedcd" localSheetId="16" hidden="1">{"via1",#N/A,TRUE,"general";"via2",#N/A,TRUE,"general";"via3",#N/A,TRUE,"general"}</definedName>
    <definedName name="qedcd" localSheetId="17" hidden="1">{"via1",#N/A,TRUE,"general";"via2",#N/A,TRUE,"general";"via3",#N/A,TRUE,"general"}</definedName>
    <definedName name="qedcd" localSheetId="18" hidden="1">{"via1",#N/A,TRUE,"general";"via2",#N/A,TRUE,"general";"via3",#N/A,TRUE,"general"}</definedName>
    <definedName name="qedcd" localSheetId="1" hidden="1">{"via1",#N/A,TRUE,"general";"via2",#N/A,TRUE,"general";"via3",#N/A,TRUE,"general"}</definedName>
    <definedName name="qedcd" hidden="1">{"via1",#N/A,TRUE,"general";"via2",#N/A,TRUE,"general";"via3",#N/A,TRUE,"general"}</definedName>
    <definedName name="qeqewe" localSheetId="2" hidden="1">{"TAB1",#N/A,TRUE,"GENERAL";"TAB2",#N/A,TRUE,"GENERAL";"TAB3",#N/A,TRUE,"GENERAL";"TAB4",#N/A,TRUE,"GENERAL";"TAB5",#N/A,TRUE,"GENERAL"}</definedName>
    <definedName name="qeqewe" localSheetId="3" hidden="1">{"TAB1",#N/A,TRUE,"GENERAL";"TAB2",#N/A,TRUE,"GENERAL";"TAB3",#N/A,TRUE,"GENERAL";"TAB4",#N/A,TRUE,"GENERAL";"TAB5",#N/A,TRUE,"GENERAL"}</definedName>
    <definedName name="qeqewe" localSheetId="4" hidden="1">{"TAB1",#N/A,TRUE,"GENERAL";"TAB2",#N/A,TRUE,"GENERAL";"TAB3",#N/A,TRUE,"GENERAL";"TAB4",#N/A,TRUE,"GENERAL";"TAB5",#N/A,TRUE,"GENERAL"}</definedName>
    <definedName name="qeqewe" localSheetId="5" hidden="1">{"TAB1",#N/A,TRUE,"GENERAL";"TAB2",#N/A,TRUE,"GENERAL";"TAB3",#N/A,TRUE,"GENERAL";"TAB4",#N/A,TRUE,"GENERAL";"TAB5",#N/A,TRUE,"GENERAL"}</definedName>
    <definedName name="qeqewe" localSheetId="8" hidden="1">{"TAB1",#N/A,TRUE,"GENERAL";"TAB2",#N/A,TRUE,"GENERAL";"TAB3",#N/A,TRUE,"GENERAL";"TAB4",#N/A,TRUE,"GENERAL";"TAB5",#N/A,TRUE,"GENERAL"}</definedName>
    <definedName name="qeqewe" localSheetId="16" hidden="1">{"TAB1",#N/A,TRUE,"GENERAL";"TAB2",#N/A,TRUE,"GENERAL";"TAB3",#N/A,TRUE,"GENERAL";"TAB4",#N/A,TRUE,"GENERAL";"TAB5",#N/A,TRUE,"GENERAL"}</definedName>
    <definedName name="qeqewe" localSheetId="17" hidden="1">{"TAB1",#N/A,TRUE,"GENERAL";"TAB2",#N/A,TRUE,"GENERAL";"TAB3",#N/A,TRUE,"GENERAL";"TAB4",#N/A,TRUE,"GENERAL";"TAB5",#N/A,TRUE,"GENERAL"}</definedName>
    <definedName name="qeqewe" localSheetId="18" hidden="1">{"TAB1",#N/A,TRUE,"GENERAL";"TAB2",#N/A,TRUE,"GENERAL";"TAB3",#N/A,TRUE,"GENERAL";"TAB4",#N/A,TRUE,"GENERAL";"TAB5",#N/A,TRUE,"GENERAL"}</definedName>
    <definedName name="qeqewe" localSheetId="1" hidden="1">{"TAB1",#N/A,TRUE,"GENERAL";"TAB2",#N/A,TRUE,"GENERAL";"TAB3",#N/A,TRUE,"GENERAL";"TAB4",#N/A,TRUE,"GENERAL";"TAB5",#N/A,TRUE,"GENERAL"}</definedName>
    <definedName name="qeqewe" hidden="1">{"TAB1",#N/A,TRUE,"GENERAL";"TAB2",#N/A,TRUE,"GENERAL";"TAB3",#N/A,TRUE,"GENERAL";"TAB4",#N/A,TRUE,"GENERAL";"TAB5",#N/A,TRUE,"GENERAL"}</definedName>
    <definedName name="qewj" localSheetId="2" hidden="1">{"via1",#N/A,TRUE,"general";"via2",#N/A,TRUE,"general";"via3",#N/A,TRUE,"general"}</definedName>
    <definedName name="qewj" localSheetId="3" hidden="1">{"via1",#N/A,TRUE,"general";"via2",#N/A,TRUE,"general";"via3",#N/A,TRUE,"general"}</definedName>
    <definedName name="qewj" localSheetId="4" hidden="1">{"via1",#N/A,TRUE,"general";"via2",#N/A,TRUE,"general";"via3",#N/A,TRUE,"general"}</definedName>
    <definedName name="qewj" localSheetId="5" hidden="1">{"via1",#N/A,TRUE,"general";"via2",#N/A,TRUE,"general";"via3",#N/A,TRUE,"general"}</definedName>
    <definedName name="qewj" localSheetId="8" hidden="1">{"via1",#N/A,TRUE,"general";"via2",#N/A,TRUE,"general";"via3",#N/A,TRUE,"general"}</definedName>
    <definedName name="qewj" localSheetId="16" hidden="1">{"via1",#N/A,TRUE,"general";"via2",#N/A,TRUE,"general";"via3",#N/A,TRUE,"general"}</definedName>
    <definedName name="qewj" localSheetId="17" hidden="1">{"via1",#N/A,TRUE,"general";"via2",#N/A,TRUE,"general";"via3",#N/A,TRUE,"general"}</definedName>
    <definedName name="qewj" localSheetId="18" hidden="1">{"via1",#N/A,TRUE,"general";"via2",#N/A,TRUE,"general";"via3",#N/A,TRUE,"general"}</definedName>
    <definedName name="qewj" localSheetId="1" hidden="1">{"via1",#N/A,TRUE,"general";"via2",#N/A,TRUE,"general";"via3",#N/A,TRUE,"general"}</definedName>
    <definedName name="qewj" hidden="1">{"via1",#N/A,TRUE,"general";"via2",#N/A,TRUE,"general";"via3",#N/A,TRUE,"general"}</definedName>
    <definedName name="QI">[162]TARIF2002!#REF!</definedName>
    <definedName name="QI_TI">[162]TARIF2002!#REF!</definedName>
    <definedName name="qm">#REF!</definedName>
    <definedName name="QN">[162]TARIF2002!#REF!</definedName>
    <definedName name="QN_QI">[162]TARIF2002!#REF!</definedName>
    <definedName name="QNS">[243]TARIF2002!#REF!</definedName>
    <definedName name="QQ" localSheetId="1">#REF!</definedName>
    <definedName name="qq">#REF!</definedName>
    <definedName name="qqq" localSheetId="2">#REF!</definedName>
    <definedName name="qqq" localSheetId="3">#REF!</definedName>
    <definedName name="qqq" localSheetId="4">#REF!</definedName>
    <definedName name="qqq" localSheetId="5">#REF!</definedName>
    <definedName name="qqq" localSheetId="8">#REF!</definedName>
    <definedName name="qqq" localSheetId="16">#REF!</definedName>
    <definedName name="qqq" localSheetId="17">#REF!</definedName>
    <definedName name="qqq" localSheetId="18">#REF!</definedName>
    <definedName name="QQQ" localSheetId="1">DATE(YEAR(Loan_Start),MONTH(Loan_Start)+Payment_Number,DAY(Loan_Start))</definedName>
    <definedName name="qqq">#REF!</definedName>
    <definedName name="qqqq" localSheetId="2">Scheduled_Payment+Extra_Payment</definedName>
    <definedName name="qqqq" localSheetId="12">Scheduled_Payment+Extra_Payment</definedName>
    <definedName name="qqqq" localSheetId="11">Scheduled_Payment+Extra_Payment</definedName>
    <definedName name="qqqq" localSheetId="13">Scheduled_Payment+Extra_Payment</definedName>
    <definedName name="qqqq" localSheetId="14">Scheduled_Payment+Extra_Payment</definedName>
    <definedName name="qqqq" localSheetId="15">Scheduled_Payment+Extra_Payment</definedName>
    <definedName name="qqqq" localSheetId="3">Scheduled_Payment+Extra_Payment</definedName>
    <definedName name="qqqq" localSheetId="4">Scheduled_Payment+Extra_Payment</definedName>
    <definedName name="qqqq" localSheetId="5">Scheduled_Payment+Extra_Payment</definedName>
    <definedName name="qqqq" localSheetId="6">Scheduled_Payment+Extra_Payment</definedName>
    <definedName name="qqqq" localSheetId="7">Scheduled_Payment+Extra_Payment</definedName>
    <definedName name="qqqq" localSheetId="8">Scheduled_Payment+Extra_Payment</definedName>
    <definedName name="qqqq" localSheetId="9">Scheduled_Payment+Extra_Payment</definedName>
    <definedName name="qqqq" localSheetId="10">Scheduled_Payment+Extra_Payment</definedName>
    <definedName name="qqqq" localSheetId="16">Scheduled_Payment+Extra_Payment</definedName>
    <definedName name="qqqq" localSheetId="17">Scheduled_Payment+Extra_Payment</definedName>
    <definedName name="qqqq" localSheetId="18">Scheduled_Payment+Extra_Payment</definedName>
    <definedName name="qqqq" localSheetId="19">Scheduled_Payment+Extra_Payment</definedName>
    <definedName name="qqqq" localSheetId="20">Scheduled_Payment+Extra_Payment</definedName>
    <definedName name="qqqq" localSheetId="21">Scheduled_Payment+Extra_Payment</definedName>
    <definedName name="qqqq" localSheetId="22">Scheduled_Payment+Extra_Payment</definedName>
    <definedName name="qqqq" localSheetId="23">Scheduled_Payment+Extra_Payment</definedName>
    <definedName name="qqqq" localSheetId="24">Scheduled_Payment+Extra_Payment</definedName>
    <definedName name="qqqq" localSheetId="1">Scheduled_Payment+Extra_Payment</definedName>
    <definedName name="qqqq">Scheduled_Payment+Extra_Payment</definedName>
    <definedName name="qqqqq" localSheetId="2">#REF!</definedName>
    <definedName name="qqqqq" localSheetId="3">#REF!</definedName>
    <definedName name="qqqqq" localSheetId="4">#REF!</definedName>
    <definedName name="qqqqq" localSheetId="5">#REF!</definedName>
    <definedName name="qqqqq" localSheetId="8">#REF!</definedName>
    <definedName name="qqqqq" localSheetId="16">#REF!</definedName>
    <definedName name="qqqqq" localSheetId="17">#REF!</definedName>
    <definedName name="qqqqq" localSheetId="18">#REF!</definedName>
    <definedName name="qqqqq">#REF!</definedName>
    <definedName name="qqqqqw" localSheetId="2" hidden="1">{"via1",#N/A,TRUE,"general";"via2",#N/A,TRUE,"general";"via3",#N/A,TRUE,"general"}</definedName>
    <definedName name="qqqqqw" localSheetId="3" hidden="1">{"via1",#N/A,TRUE,"general";"via2",#N/A,TRUE,"general";"via3",#N/A,TRUE,"general"}</definedName>
    <definedName name="qqqqqw" localSheetId="4" hidden="1">{"via1",#N/A,TRUE,"general";"via2",#N/A,TRUE,"general";"via3",#N/A,TRUE,"general"}</definedName>
    <definedName name="qqqqqw" localSheetId="5" hidden="1">{"via1",#N/A,TRUE,"general";"via2",#N/A,TRUE,"general";"via3",#N/A,TRUE,"general"}</definedName>
    <definedName name="qqqqqw" localSheetId="8" hidden="1">{"via1",#N/A,TRUE,"general";"via2",#N/A,TRUE,"general";"via3",#N/A,TRUE,"general"}</definedName>
    <definedName name="qqqqqw" localSheetId="16" hidden="1">{"via1",#N/A,TRUE,"general";"via2",#N/A,TRUE,"general";"via3",#N/A,TRUE,"general"}</definedName>
    <definedName name="qqqqqw" localSheetId="17" hidden="1">{"via1",#N/A,TRUE,"general";"via2",#N/A,TRUE,"general";"via3",#N/A,TRUE,"general"}</definedName>
    <definedName name="qqqqqw" localSheetId="18" hidden="1">{"via1",#N/A,TRUE,"general";"via2",#N/A,TRUE,"general";"via3",#N/A,TRUE,"general"}</definedName>
    <definedName name="qqqqqw" localSheetId="1" hidden="1">{"via1",#N/A,TRUE,"general";"via2",#N/A,TRUE,"general";"via3",#N/A,TRUE,"general"}</definedName>
    <definedName name="qqqqqw" hidden="1">{"via1",#N/A,TRUE,"general";"via2",#N/A,TRUE,"general";"via3",#N/A,TRUE,"general"}</definedName>
    <definedName name="QUIPO">#REF!</definedName>
    <definedName name="QUIPOTIT">#REF!</definedName>
    <definedName name="qw" localSheetId="2" hidden="1">{"via1",#N/A,TRUE,"general";"via2",#N/A,TRUE,"general";"via3",#N/A,TRUE,"general"}</definedName>
    <definedName name="qw" localSheetId="3" hidden="1">{"via1",#N/A,TRUE,"general";"via2",#N/A,TRUE,"general";"via3",#N/A,TRUE,"general"}</definedName>
    <definedName name="qw" localSheetId="4" hidden="1">{"via1",#N/A,TRUE,"general";"via2",#N/A,TRUE,"general";"via3",#N/A,TRUE,"general"}</definedName>
    <definedName name="qw" localSheetId="5" hidden="1">{"via1",#N/A,TRUE,"general";"via2",#N/A,TRUE,"general";"via3",#N/A,TRUE,"general"}</definedName>
    <definedName name="qw" localSheetId="8" hidden="1">{"via1",#N/A,TRUE,"general";"via2",#N/A,TRUE,"general";"via3",#N/A,TRUE,"general"}</definedName>
    <definedName name="qw" localSheetId="16" hidden="1">{"via1",#N/A,TRUE,"general";"via2",#N/A,TRUE,"general";"via3",#N/A,TRUE,"general"}</definedName>
    <definedName name="qw" localSheetId="17" hidden="1">{"via1",#N/A,TRUE,"general";"via2",#N/A,TRUE,"general";"via3",#N/A,TRUE,"general"}</definedName>
    <definedName name="qw" localSheetId="18" hidden="1">{"via1",#N/A,TRUE,"general";"via2",#N/A,TRUE,"general";"via3",#N/A,TRUE,"general"}</definedName>
    <definedName name="qw" localSheetId="1" hidden="1">{"via1",#N/A,TRUE,"general";"via2",#N/A,TRUE,"general";"via3",#N/A,TRUE,"general"}</definedName>
    <definedName name="qw" hidden="1">{"via1",#N/A,TRUE,"general";"via2",#N/A,TRUE,"general";"via3",#N/A,TRUE,"general"}</definedName>
    <definedName name="qwdas2" localSheetId="2" hidden="1">{"via1",#N/A,TRUE,"general";"via2",#N/A,TRUE,"general";"via3",#N/A,TRUE,"general"}</definedName>
    <definedName name="qwdas2" localSheetId="3" hidden="1">{"via1",#N/A,TRUE,"general";"via2",#N/A,TRUE,"general";"via3",#N/A,TRUE,"general"}</definedName>
    <definedName name="qwdas2" localSheetId="4" hidden="1">{"via1",#N/A,TRUE,"general";"via2",#N/A,TRUE,"general";"via3",#N/A,TRUE,"general"}</definedName>
    <definedName name="qwdas2" localSheetId="5" hidden="1">{"via1",#N/A,TRUE,"general";"via2",#N/A,TRUE,"general";"via3",#N/A,TRUE,"general"}</definedName>
    <definedName name="qwdas2" localSheetId="8" hidden="1">{"via1",#N/A,TRUE,"general";"via2",#N/A,TRUE,"general";"via3",#N/A,TRUE,"general"}</definedName>
    <definedName name="qwdas2" localSheetId="16" hidden="1">{"via1",#N/A,TRUE,"general";"via2",#N/A,TRUE,"general";"via3",#N/A,TRUE,"general"}</definedName>
    <definedName name="qwdas2" localSheetId="17" hidden="1">{"via1",#N/A,TRUE,"general";"via2",#N/A,TRUE,"general";"via3",#N/A,TRUE,"general"}</definedName>
    <definedName name="qwdas2" localSheetId="18" hidden="1">{"via1",#N/A,TRUE,"general";"via2",#N/A,TRUE,"general";"via3",#N/A,TRUE,"general"}</definedName>
    <definedName name="qwdas2" localSheetId="1" hidden="1">{"via1",#N/A,TRUE,"general";"via2",#N/A,TRUE,"general";"via3",#N/A,TRUE,"general"}</definedName>
    <definedName name="qwdas2" hidden="1">{"via1",#N/A,TRUE,"general";"via2",#N/A,TRUE,"general";"via3",#N/A,TRUE,"general"}</definedName>
    <definedName name="qweqe" localSheetId="2" hidden="1">{"TAB1",#N/A,TRUE,"GENERAL";"TAB2",#N/A,TRUE,"GENERAL";"TAB3",#N/A,TRUE,"GENERAL";"TAB4",#N/A,TRUE,"GENERAL";"TAB5",#N/A,TRUE,"GENERAL"}</definedName>
    <definedName name="qweqe" localSheetId="3" hidden="1">{"TAB1",#N/A,TRUE,"GENERAL";"TAB2",#N/A,TRUE,"GENERAL";"TAB3",#N/A,TRUE,"GENERAL";"TAB4",#N/A,TRUE,"GENERAL";"TAB5",#N/A,TRUE,"GENERAL"}</definedName>
    <definedName name="qweqe" localSheetId="4" hidden="1">{"TAB1",#N/A,TRUE,"GENERAL";"TAB2",#N/A,TRUE,"GENERAL";"TAB3",#N/A,TRUE,"GENERAL";"TAB4",#N/A,TRUE,"GENERAL";"TAB5",#N/A,TRUE,"GENERAL"}</definedName>
    <definedName name="qweqe" localSheetId="5" hidden="1">{"TAB1",#N/A,TRUE,"GENERAL";"TAB2",#N/A,TRUE,"GENERAL";"TAB3",#N/A,TRUE,"GENERAL";"TAB4",#N/A,TRUE,"GENERAL";"TAB5",#N/A,TRUE,"GENERAL"}</definedName>
    <definedName name="qweqe" localSheetId="8" hidden="1">{"TAB1",#N/A,TRUE,"GENERAL";"TAB2",#N/A,TRUE,"GENERAL";"TAB3",#N/A,TRUE,"GENERAL";"TAB4",#N/A,TRUE,"GENERAL";"TAB5",#N/A,TRUE,"GENERAL"}</definedName>
    <definedName name="qweqe" localSheetId="16" hidden="1">{"TAB1",#N/A,TRUE,"GENERAL";"TAB2",#N/A,TRUE,"GENERAL";"TAB3",#N/A,TRUE,"GENERAL";"TAB4",#N/A,TRUE,"GENERAL";"TAB5",#N/A,TRUE,"GENERAL"}</definedName>
    <definedName name="qweqe" localSheetId="17" hidden="1">{"TAB1",#N/A,TRUE,"GENERAL";"TAB2",#N/A,TRUE,"GENERAL";"TAB3",#N/A,TRUE,"GENERAL";"TAB4",#N/A,TRUE,"GENERAL";"TAB5",#N/A,TRUE,"GENERAL"}</definedName>
    <definedName name="qweqe" localSheetId="18" hidden="1">{"TAB1",#N/A,TRUE,"GENERAL";"TAB2",#N/A,TRUE,"GENERAL";"TAB3",#N/A,TRUE,"GENERAL";"TAB4",#N/A,TRUE,"GENERAL";"TAB5",#N/A,TRUE,"GENERAL"}</definedName>
    <definedName name="qweqe" localSheetId="1" hidden="1">{"TAB1",#N/A,TRUE,"GENERAL";"TAB2",#N/A,TRUE,"GENERAL";"TAB3",#N/A,TRUE,"GENERAL";"TAB4",#N/A,TRUE,"GENERAL";"TAB5",#N/A,TRUE,"GENERAL"}</definedName>
    <definedName name="qweqe" hidden="1">{"TAB1",#N/A,TRUE,"GENERAL";"TAB2",#N/A,TRUE,"GENERAL";"TAB3",#N/A,TRUE,"GENERAL";"TAB4",#N/A,TRUE,"GENERAL";"TAB5",#N/A,TRUE,"GENERAL"}</definedName>
    <definedName name="QWERTY" localSheetId="2">'1.1'!ERR</definedName>
    <definedName name="QWERTY" localSheetId="3">'1.2'!ERR</definedName>
    <definedName name="QWERTY" localSheetId="4">'1.3'!ERR</definedName>
    <definedName name="QWERTY" localSheetId="5">'1.4'!ERR</definedName>
    <definedName name="QWERTY" localSheetId="8">'1.7'!ERR</definedName>
    <definedName name="QWERTY" localSheetId="16">'2.1'!ERR</definedName>
    <definedName name="QWERTY" localSheetId="17">'2.2'!ERR</definedName>
    <definedName name="QWERTY" localSheetId="18">'2.3'!ERR</definedName>
    <definedName name="QWERTY" localSheetId="1">#N/A</definedName>
    <definedName name="QWERTY">[0]!ERR</definedName>
    <definedName name="qwqwqwj" localSheetId="2" hidden="1">{"TAB1",#N/A,TRUE,"GENERAL";"TAB2",#N/A,TRUE,"GENERAL";"TAB3",#N/A,TRUE,"GENERAL";"TAB4",#N/A,TRUE,"GENERAL";"TAB5",#N/A,TRUE,"GENERAL"}</definedName>
    <definedName name="qwqwqwj" localSheetId="3" hidden="1">{"TAB1",#N/A,TRUE,"GENERAL";"TAB2",#N/A,TRUE,"GENERAL";"TAB3",#N/A,TRUE,"GENERAL";"TAB4",#N/A,TRUE,"GENERAL";"TAB5",#N/A,TRUE,"GENERAL"}</definedName>
    <definedName name="qwqwqwj" localSheetId="4" hidden="1">{"TAB1",#N/A,TRUE,"GENERAL";"TAB2",#N/A,TRUE,"GENERAL";"TAB3",#N/A,TRUE,"GENERAL";"TAB4",#N/A,TRUE,"GENERAL";"TAB5",#N/A,TRUE,"GENERAL"}</definedName>
    <definedName name="qwqwqwj" localSheetId="5" hidden="1">{"TAB1",#N/A,TRUE,"GENERAL";"TAB2",#N/A,TRUE,"GENERAL";"TAB3",#N/A,TRUE,"GENERAL";"TAB4",#N/A,TRUE,"GENERAL";"TAB5",#N/A,TRUE,"GENERAL"}</definedName>
    <definedName name="qwqwqwj" localSheetId="8" hidden="1">{"TAB1",#N/A,TRUE,"GENERAL";"TAB2",#N/A,TRUE,"GENERAL";"TAB3",#N/A,TRUE,"GENERAL";"TAB4",#N/A,TRUE,"GENERAL";"TAB5",#N/A,TRUE,"GENERAL"}</definedName>
    <definedName name="qwqwqwj" localSheetId="16" hidden="1">{"TAB1",#N/A,TRUE,"GENERAL";"TAB2",#N/A,TRUE,"GENERAL";"TAB3",#N/A,TRUE,"GENERAL";"TAB4",#N/A,TRUE,"GENERAL";"TAB5",#N/A,TRUE,"GENERAL"}</definedName>
    <definedName name="qwqwqwj" localSheetId="17" hidden="1">{"TAB1",#N/A,TRUE,"GENERAL";"TAB2",#N/A,TRUE,"GENERAL";"TAB3",#N/A,TRUE,"GENERAL";"TAB4",#N/A,TRUE,"GENERAL";"TAB5",#N/A,TRUE,"GENERAL"}</definedName>
    <definedName name="qwqwqwj" localSheetId="18" hidden="1">{"TAB1",#N/A,TRUE,"GENERAL";"TAB2",#N/A,TRUE,"GENERAL";"TAB3",#N/A,TRUE,"GENERAL";"TAB4",#N/A,TRUE,"GENERAL";"TAB5",#N/A,TRUE,"GENERAL"}</definedName>
    <definedName name="qwqwqwj" localSheetId="1" hidden="1">{"TAB1",#N/A,TRUE,"GENERAL";"TAB2",#N/A,TRUE,"GENERAL";"TAB3",#N/A,TRUE,"GENERAL";"TAB4",#N/A,TRUE,"GENERAL";"TAB5",#N/A,TRUE,"GENERAL"}</definedName>
    <definedName name="qwqwqwj" hidden="1">{"TAB1",#N/A,TRUE,"GENERAL";"TAB2",#N/A,TRUE,"GENERAL";"TAB3",#N/A,TRUE,"GENERAL";"TAB4",#N/A,TRUE,"GENERAL";"TAB5",#N/A,TRUE,"GENERAL"}</definedName>
    <definedName name="radios">[31]Hoja2!#REF!</definedName>
    <definedName name="RAJON">#REF!</definedName>
    <definedName name="Rampa">#REF!</definedName>
    <definedName name="rana">#REF!</definedName>
    <definedName name="Rana_o_canguro" localSheetId="1">'[56]LISTADO DE MATERIALES Y EQUIPOS'!$B$33</definedName>
    <definedName name="Rana_o_canguro">'[57]LISTADO DE MATERIALES Y EQUIPOS'!$B$33</definedName>
    <definedName name="RANGO">#REF!</definedName>
    <definedName name="RangoSAP">#REF!</definedName>
    <definedName name="RANURAS">#REF!</definedName>
    <definedName name="RASF">#REF!</definedName>
    <definedName name="rata">#REF!</definedName>
    <definedName name="RC_TOT_CO">ROUND(IF('[244]3-Memoria Cant'!XFD1="TOTAL",SUM('[244]3-Memoria Cant'!A1048567:A1048576),PRODUCT('[244]3-Memoria Cant'!XEZ1:XFD1)),2)</definedName>
    <definedName name="rds">#REF!</definedName>
    <definedName name="RE">#N/A</definedName>
    <definedName name="recebo" localSheetId="1">#REF!</definedName>
    <definedName name="RECEBO">#REF!</definedName>
    <definedName name="RECICLA">[245]EQUIPO!$D$14</definedName>
    <definedName name="RECUBRIM_ESP_ITEM">[70]Presupuesto!#REF!</definedName>
    <definedName name="RECURSOS" localSheetId="1">[181]Recursos!$A$6:$D$124</definedName>
    <definedName name="RECURSOS">'[246]REC-COD,'!$A$1:$D$962</definedName>
    <definedName name="Red" localSheetId="1">#REF!</definedName>
    <definedName name="Red">#REF!</definedName>
    <definedName name="REDOBLON">#REF!</definedName>
    <definedName name="REG" localSheetId="1">'[221]Estado Resumen'!#REF!&gt;2.5</definedName>
    <definedName name="REG">'[222]Estado Resumen'!XFC1&gt;2.5</definedName>
    <definedName name="rege" localSheetId="2" hidden="1">{"TAB1",#N/A,TRUE,"GENERAL";"TAB2",#N/A,TRUE,"GENERAL";"TAB3",#N/A,TRUE,"GENERAL";"TAB4",#N/A,TRUE,"GENERAL";"TAB5",#N/A,TRUE,"GENERAL"}</definedName>
    <definedName name="rege" localSheetId="3" hidden="1">{"TAB1",#N/A,TRUE,"GENERAL";"TAB2",#N/A,TRUE,"GENERAL";"TAB3",#N/A,TRUE,"GENERAL";"TAB4",#N/A,TRUE,"GENERAL";"TAB5",#N/A,TRUE,"GENERAL"}</definedName>
    <definedName name="rege" localSheetId="4" hidden="1">{"TAB1",#N/A,TRUE,"GENERAL";"TAB2",#N/A,TRUE,"GENERAL";"TAB3",#N/A,TRUE,"GENERAL";"TAB4",#N/A,TRUE,"GENERAL";"TAB5",#N/A,TRUE,"GENERAL"}</definedName>
    <definedName name="rege" localSheetId="5" hidden="1">{"TAB1",#N/A,TRUE,"GENERAL";"TAB2",#N/A,TRUE,"GENERAL";"TAB3",#N/A,TRUE,"GENERAL";"TAB4",#N/A,TRUE,"GENERAL";"TAB5",#N/A,TRUE,"GENERAL"}</definedName>
    <definedName name="rege" localSheetId="8" hidden="1">{"TAB1",#N/A,TRUE,"GENERAL";"TAB2",#N/A,TRUE,"GENERAL";"TAB3",#N/A,TRUE,"GENERAL";"TAB4",#N/A,TRUE,"GENERAL";"TAB5",#N/A,TRUE,"GENERAL"}</definedName>
    <definedName name="rege" localSheetId="16" hidden="1">{"TAB1",#N/A,TRUE,"GENERAL";"TAB2",#N/A,TRUE,"GENERAL";"TAB3",#N/A,TRUE,"GENERAL";"TAB4",#N/A,TRUE,"GENERAL";"TAB5",#N/A,TRUE,"GENERAL"}</definedName>
    <definedName name="rege" localSheetId="17" hidden="1">{"TAB1",#N/A,TRUE,"GENERAL";"TAB2",#N/A,TRUE,"GENERAL";"TAB3",#N/A,TRUE,"GENERAL";"TAB4",#N/A,TRUE,"GENERAL";"TAB5",#N/A,TRUE,"GENERAL"}</definedName>
    <definedName name="rege" localSheetId="18" hidden="1">{"TAB1",#N/A,TRUE,"GENERAL";"TAB2",#N/A,TRUE,"GENERAL";"TAB3",#N/A,TRUE,"GENERAL";"TAB4",#N/A,TRUE,"GENERAL";"TAB5",#N/A,TRUE,"GENERAL"}</definedName>
    <definedName name="rege" localSheetId="1" hidden="1">{"TAB1",#N/A,TRUE,"GENERAL";"TAB2",#N/A,TRUE,"GENERAL";"TAB3",#N/A,TRUE,"GENERAL";"TAB4",#N/A,TRUE,"GENERAL";"TAB5",#N/A,TRUE,"GENERAL"}</definedName>
    <definedName name="rege" hidden="1">{"TAB1",#N/A,TRUE,"GENERAL";"TAB2",#N/A,TRUE,"GENERAL";"TAB3",#N/A,TRUE,"GENERAL";"TAB4",#N/A,TRUE,"GENERAL";"TAB5",#N/A,TRUE,"GENERAL"}</definedName>
    <definedName name="regional" localSheetId="1">[99]CARRETERAS!$A$2</definedName>
    <definedName name="Regional">#REF!</definedName>
    <definedName name="regresd" localSheetId="2" hidden="1">{"TAB1",#N/A,TRUE,"GENERAL";"TAB2",#N/A,TRUE,"GENERAL";"TAB3",#N/A,TRUE,"GENERAL";"TAB4",#N/A,TRUE,"GENERAL";"TAB5",#N/A,TRUE,"GENERAL"}</definedName>
    <definedName name="regresd" localSheetId="3" hidden="1">{"TAB1",#N/A,TRUE,"GENERAL";"TAB2",#N/A,TRUE,"GENERAL";"TAB3",#N/A,TRUE,"GENERAL";"TAB4",#N/A,TRUE,"GENERAL";"TAB5",#N/A,TRUE,"GENERAL"}</definedName>
    <definedName name="regresd" localSheetId="4" hidden="1">{"TAB1",#N/A,TRUE,"GENERAL";"TAB2",#N/A,TRUE,"GENERAL";"TAB3",#N/A,TRUE,"GENERAL";"TAB4",#N/A,TRUE,"GENERAL";"TAB5",#N/A,TRUE,"GENERAL"}</definedName>
    <definedName name="regresd" localSheetId="5" hidden="1">{"TAB1",#N/A,TRUE,"GENERAL";"TAB2",#N/A,TRUE,"GENERAL";"TAB3",#N/A,TRUE,"GENERAL";"TAB4",#N/A,TRUE,"GENERAL";"TAB5",#N/A,TRUE,"GENERAL"}</definedName>
    <definedName name="regresd" localSheetId="8" hidden="1">{"TAB1",#N/A,TRUE,"GENERAL";"TAB2",#N/A,TRUE,"GENERAL";"TAB3",#N/A,TRUE,"GENERAL";"TAB4",#N/A,TRUE,"GENERAL";"TAB5",#N/A,TRUE,"GENERAL"}</definedName>
    <definedName name="regresd" localSheetId="16" hidden="1">{"TAB1",#N/A,TRUE,"GENERAL";"TAB2",#N/A,TRUE,"GENERAL";"TAB3",#N/A,TRUE,"GENERAL";"TAB4",#N/A,TRUE,"GENERAL";"TAB5",#N/A,TRUE,"GENERAL"}</definedName>
    <definedName name="regresd" localSheetId="17" hidden="1">{"TAB1",#N/A,TRUE,"GENERAL";"TAB2",#N/A,TRUE,"GENERAL";"TAB3",#N/A,TRUE,"GENERAL";"TAB4",#N/A,TRUE,"GENERAL";"TAB5",#N/A,TRUE,"GENERAL"}</definedName>
    <definedName name="regresd" localSheetId="18" hidden="1">{"TAB1",#N/A,TRUE,"GENERAL";"TAB2",#N/A,TRUE,"GENERAL";"TAB3",#N/A,TRUE,"GENERAL";"TAB4",#N/A,TRUE,"GENERAL";"TAB5",#N/A,TRUE,"GENERAL"}</definedName>
    <definedName name="regresd" localSheetId="1" hidden="1">{"TAB1",#N/A,TRUE,"GENERAL";"TAB2",#N/A,TRUE,"GENERAL";"TAB3",#N/A,TRUE,"GENERAL";"TAB4",#N/A,TRUE,"GENERAL";"TAB5",#N/A,TRUE,"GENERAL"}</definedName>
    <definedName name="regresd" hidden="1">{"TAB1",#N/A,TRUE,"GENERAL";"TAB2",#N/A,TRUE,"GENERAL";"TAB3",#N/A,TRUE,"GENERAL";"TAB4",#N/A,TRUE,"GENERAL";"TAB5",#N/A,TRUE,"GENERAL"}</definedName>
    <definedName name="regthio" localSheetId="2" hidden="1">{"TAB1",#N/A,TRUE,"GENERAL";"TAB2",#N/A,TRUE,"GENERAL";"TAB3",#N/A,TRUE,"GENERAL";"TAB4",#N/A,TRUE,"GENERAL";"TAB5",#N/A,TRUE,"GENERAL"}</definedName>
    <definedName name="regthio" localSheetId="3" hidden="1">{"TAB1",#N/A,TRUE,"GENERAL";"TAB2",#N/A,TRUE,"GENERAL";"TAB3",#N/A,TRUE,"GENERAL";"TAB4",#N/A,TRUE,"GENERAL";"TAB5",#N/A,TRUE,"GENERAL"}</definedName>
    <definedName name="regthio" localSheetId="4" hidden="1">{"TAB1",#N/A,TRUE,"GENERAL";"TAB2",#N/A,TRUE,"GENERAL";"TAB3",#N/A,TRUE,"GENERAL";"TAB4",#N/A,TRUE,"GENERAL";"TAB5",#N/A,TRUE,"GENERAL"}</definedName>
    <definedName name="regthio" localSheetId="5" hidden="1">{"TAB1",#N/A,TRUE,"GENERAL";"TAB2",#N/A,TRUE,"GENERAL";"TAB3",#N/A,TRUE,"GENERAL";"TAB4",#N/A,TRUE,"GENERAL";"TAB5",#N/A,TRUE,"GENERAL"}</definedName>
    <definedName name="regthio" localSheetId="8" hidden="1">{"TAB1",#N/A,TRUE,"GENERAL";"TAB2",#N/A,TRUE,"GENERAL";"TAB3",#N/A,TRUE,"GENERAL";"TAB4",#N/A,TRUE,"GENERAL";"TAB5",#N/A,TRUE,"GENERAL"}</definedName>
    <definedName name="regthio" localSheetId="16" hidden="1">{"TAB1",#N/A,TRUE,"GENERAL";"TAB2",#N/A,TRUE,"GENERAL";"TAB3",#N/A,TRUE,"GENERAL";"TAB4",#N/A,TRUE,"GENERAL";"TAB5",#N/A,TRUE,"GENERAL"}</definedName>
    <definedName name="regthio" localSheetId="17" hidden="1">{"TAB1",#N/A,TRUE,"GENERAL";"TAB2",#N/A,TRUE,"GENERAL";"TAB3",#N/A,TRUE,"GENERAL";"TAB4",#N/A,TRUE,"GENERAL";"TAB5",#N/A,TRUE,"GENERAL"}</definedName>
    <definedName name="regthio" localSheetId="18" hidden="1">{"TAB1",#N/A,TRUE,"GENERAL";"TAB2",#N/A,TRUE,"GENERAL";"TAB3",#N/A,TRUE,"GENERAL";"TAB4",#N/A,TRUE,"GENERAL";"TAB5",#N/A,TRUE,"GENERAL"}</definedName>
    <definedName name="regthio" localSheetId="1" hidden="1">{"TAB1",#N/A,TRUE,"GENERAL";"TAB2",#N/A,TRUE,"GENERAL";"TAB3",#N/A,TRUE,"GENERAL";"TAB4",#N/A,TRUE,"GENERAL";"TAB5",#N/A,TRUE,"GENERAL"}</definedName>
    <definedName name="regthio" hidden="1">{"TAB1",#N/A,TRUE,"GENERAL";"TAB2",#N/A,TRUE,"GENERAL";"TAB3",#N/A,TRUE,"GENERAL";"TAB4",#N/A,TRUE,"GENERAL";"TAB5",#N/A,TRUE,"GENERAL"}</definedName>
    <definedName name="REGULAR" localSheetId="1">'[223]ESTADO VÍA-CRIT.TECNICO'!#REF!&gt;2.5</definedName>
    <definedName name="REGULAR">'[224]ESTADO VÍA-CRIT.TECNICO'!XFC1&gt;2.5</definedName>
    <definedName name="REICIO" localSheetId="2">'1.1'!ERR</definedName>
    <definedName name="REICIO" localSheetId="3">'1.2'!ERR</definedName>
    <definedName name="REICIO" localSheetId="4">'1.3'!ERR</definedName>
    <definedName name="REICIO" localSheetId="5">'1.4'!ERR</definedName>
    <definedName name="REICIO" localSheetId="8">'1.7'!ERR</definedName>
    <definedName name="REICIO" localSheetId="16">'2.1'!ERR</definedName>
    <definedName name="REICIO" localSheetId="17">'2.2'!ERR</definedName>
    <definedName name="REICIO" localSheetId="18">'2.3'!ERR</definedName>
    <definedName name="REICIO" localSheetId="1">#N/A</definedName>
    <definedName name="REICIO">[0]!ERR</definedName>
    <definedName name="Reimbursement">"Reembolso"</definedName>
    <definedName name="reinicio" localSheetId="2">'1.1'!ERR</definedName>
    <definedName name="reinicio" localSheetId="3">'1.2'!ERR</definedName>
    <definedName name="reinicio" localSheetId="4">'1.3'!ERR</definedName>
    <definedName name="reinicio" localSheetId="5">'1.4'!ERR</definedName>
    <definedName name="reinicio" localSheetId="8">'1.7'!ERR</definedName>
    <definedName name="reinicio" localSheetId="16">'2.1'!ERR</definedName>
    <definedName name="reinicio" localSheetId="17">'2.2'!ERR</definedName>
    <definedName name="reinicio" localSheetId="18">'2.3'!ERR</definedName>
    <definedName name="reinicio" localSheetId="1">#N/A</definedName>
    <definedName name="reinicio">[0]!ERR</definedName>
    <definedName name="REJHE" localSheetId="2" hidden="1">{"via1",#N/A,TRUE,"general";"via2",#N/A,TRUE,"general";"via3",#N/A,TRUE,"general"}</definedName>
    <definedName name="REJHE" localSheetId="3" hidden="1">{"via1",#N/A,TRUE,"general";"via2",#N/A,TRUE,"general";"via3",#N/A,TRUE,"general"}</definedName>
    <definedName name="REJHE" localSheetId="4" hidden="1">{"via1",#N/A,TRUE,"general";"via2",#N/A,TRUE,"general";"via3",#N/A,TRUE,"general"}</definedName>
    <definedName name="REJHE" localSheetId="5" hidden="1">{"via1",#N/A,TRUE,"general";"via2",#N/A,TRUE,"general";"via3",#N/A,TRUE,"general"}</definedName>
    <definedName name="REJHE" localSheetId="8" hidden="1">{"via1",#N/A,TRUE,"general";"via2",#N/A,TRUE,"general";"via3",#N/A,TRUE,"general"}</definedName>
    <definedName name="REJHE" localSheetId="16" hidden="1">{"via1",#N/A,TRUE,"general";"via2",#N/A,TRUE,"general";"via3",#N/A,TRUE,"general"}</definedName>
    <definedName name="REJHE" localSheetId="17" hidden="1">{"via1",#N/A,TRUE,"general";"via2",#N/A,TRUE,"general";"via3",#N/A,TRUE,"general"}</definedName>
    <definedName name="REJHE" localSheetId="18" hidden="1">{"via1",#N/A,TRUE,"general";"via2",#N/A,TRUE,"general";"via3",#N/A,TRUE,"general"}</definedName>
    <definedName name="REJHE" localSheetId="1" hidden="1">{"via1",#N/A,TRUE,"general";"via2",#N/A,TRUE,"general";"via3",#N/A,TRUE,"general"}</definedName>
    <definedName name="REJHE" hidden="1">{"via1",#N/A,TRUE,"general";"via2",#N/A,TRUE,"general";"via3",#N/A,TRUE,"general"}</definedName>
    <definedName name="REJILLA" localSheetId="1">#REF!</definedName>
    <definedName name="REJILLA">#REF!</definedName>
    <definedName name="REJISOS2TOT">#REF!</definedName>
    <definedName name="RELACUION">#REF!</definedName>
    <definedName name="relecon">[11]Datos!$B$14</definedName>
    <definedName name="rell" localSheetId="1">#REF!</definedName>
    <definedName name="rell">#REF!</definedName>
    <definedName name="rell_matbanco">#REF!</definedName>
    <definedName name="RELLENO">#REF!</definedName>
    <definedName name="RELLENOALUV">#REF!</definedName>
    <definedName name="RELLG" localSheetId="1">#REF!</definedName>
    <definedName name="RELLG">#REF!</definedName>
    <definedName name="REMATE">#REF!</definedName>
    <definedName name="REP.PAV">'[48]factores A.N.'!$F$15:$F$69</definedName>
    <definedName name="REP10.5">#REF!</definedName>
    <definedName name="REPLANTEO">[71]PRESUPUESTO!#REF!</definedName>
    <definedName name="REPROGRAMACION">#REF!</definedName>
    <definedName name="rer" localSheetId="2" hidden="1">{"via1",#N/A,TRUE,"general";"via2",#N/A,TRUE,"general";"via3",#N/A,TRUE,"general"}</definedName>
    <definedName name="rer" localSheetId="3" hidden="1">{"via1",#N/A,TRUE,"general";"via2",#N/A,TRUE,"general";"via3",#N/A,TRUE,"general"}</definedName>
    <definedName name="rer" localSheetId="4" hidden="1">{"via1",#N/A,TRUE,"general";"via2",#N/A,TRUE,"general";"via3",#N/A,TRUE,"general"}</definedName>
    <definedName name="rer" localSheetId="5" hidden="1">{"via1",#N/A,TRUE,"general";"via2",#N/A,TRUE,"general";"via3",#N/A,TRUE,"general"}</definedName>
    <definedName name="rer" localSheetId="8" hidden="1">{"via1",#N/A,TRUE,"general";"via2",#N/A,TRUE,"general";"via3",#N/A,TRUE,"general"}</definedName>
    <definedName name="rer" localSheetId="16" hidden="1">{"via1",#N/A,TRUE,"general";"via2",#N/A,TRUE,"general";"via3",#N/A,TRUE,"general"}</definedName>
    <definedName name="rer" localSheetId="17" hidden="1">{"via1",#N/A,TRUE,"general";"via2",#N/A,TRUE,"general";"via3",#N/A,TRUE,"general"}</definedName>
    <definedName name="rer" localSheetId="18" hidden="1">{"via1",#N/A,TRUE,"general";"via2",#N/A,TRUE,"general";"via3",#N/A,TRUE,"general"}</definedName>
    <definedName name="rer" localSheetId="1" hidden="1">{"via1",#N/A,TRUE,"general";"via2",#N/A,TRUE,"general";"via3",#N/A,TRUE,"general"}</definedName>
    <definedName name="rer" hidden="1">{"via1",#N/A,TRUE,"general";"via2",#N/A,TRUE,"general";"via3",#N/A,TRUE,"general"}</definedName>
    <definedName name="rererw" localSheetId="2" hidden="1">{"TAB1",#N/A,TRUE,"GENERAL";"TAB2",#N/A,TRUE,"GENERAL";"TAB3",#N/A,TRUE,"GENERAL";"TAB4",#N/A,TRUE,"GENERAL";"TAB5",#N/A,TRUE,"GENERAL"}</definedName>
    <definedName name="rererw" localSheetId="3" hidden="1">{"TAB1",#N/A,TRUE,"GENERAL";"TAB2",#N/A,TRUE,"GENERAL";"TAB3",#N/A,TRUE,"GENERAL";"TAB4",#N/A,TRUE,"GENERAL";"TAB5",#N/A,TRUE,"GENERAL"}</definedName>
    <definedName name="rererw" localSheetId="4" hidden="1">{"TAB1",#N/A,TRUE,"GENERAL";"TAB2",#N/A,TRUE,"GENERAL";"TAB3",#N/A,TRUE,"GENERAL";"TAB4",#N/A,TRUE,"GENERAL";"TAB5",#N/A,TRUE,"GENERAL"}</definedName>
    <definedName name="rererw" localSheetId="5" hidden="1">{"TAB1",#N/A,TRUE,"GENERAL";"TAB2",#N/A,TRUE,"GENERAL";"TAB3",#N/A,TRUE,"GENERAL";"TAB4",#N/A,TRUE,"GENERAL";"TAB5",#N/A,TRUE,"GENERAL"}</definedName>
    <definedName name="rererw" localSheetId="8" hidden="1">{"TAB1",#N/A,TRUE,"GENERAL";"TAB2",#N/A,TRUE,"GENERAL";"TAB3",#N/A,TRUE,"GENERAL";"TAB4",#N/A,TRUE,"GENERAL";"TAB5",#N/A,TRUE,"GENERAL"}</definedName>
    <definedName name="rererw" localSheetId="16" hidden="1">{"TAB1",#N/A,TRUE,"GENERAL";"TAB2",#N/A,TRUE,"GENERAL";"TAB3",#N/A,TRUE,"GENERAL";"TAB4",#N/A,TRUE,"GENERAL";"TAB5",#N/A,TRUE,"GENERAL"}</definedName>
    <definedName name="rererw" localSheetId="17" hidden="1">{"TAB1",#N/A,TRUE,"GENERAL";"TAB2",#N/A,TRUE,"GENERAL";"TAB3",#N/A,TRUE,"GENERAL";"TAB4",#N/A,TRUE,"GENERAL";"TAB5",#N/A,TRUE,"GENERAL"}</definedName>
    <definedName name="rererw" localSheetId="18" hidden="1">{"TAB1",#N/A,TRUE,"GENERAL";"TAB2",#N/A,TRUE,"GENERAL";"TAB3",#N/A,TRUE,"GENERAL";"TAB4",#N/A,TRUE,"GENERAL";"TAB5",#N/A,TRUE,"GENERAL"}</definedName>
    <definedName name="rererw" localSheetId="1" hidden="1">{"TAB1",#N/A,TRUE,"GENERAL";"TAB2",#N/A,TRUE,"GENERAL";"TAB3",#N/A,TRUE,"GENERAL";"TAB4",#N/A,TRUE,"GENERAL";"TAB5",#N/A,TRUE,"GENERAL"}</definedName>
    <definedName name="rererw" hidden="1">{"TAB1",#N/A,TRUE,"GENERAL";"TAB2",#N/A,TRUE,"GENERAL";"TAB3",#N/A,TRUE,"GENERAL";"TAB4",#N/A,TRUE,"GENERAL";"TAB5",#N/A,TRUE,"GENERAL"}</definedName>
    <definedName name="rerg" localSheetId="2" hidden="1">{"TAB1",#N/A,TRUE,"GENERAL";"TAB2",#N/A,TRUE,"GENERAL";"TAB3",#N/A,TRUE,"GENERAL";"TAB4",#N/A,TRUE,"GENERAL";"TAB5",#N/A,TRUE,"GENERAL"}</definedName>
    <definedName name="rerg" localSheetId="3" hidden="1">{"TAB1",#N/A,TRUE,"GENERAL";"TAB2",#N/A,TRUE,"GENERAL";"TAB3",#N/A,TRUE,"GENERAL";"TAB4",#N/A,TRUE,"GENERAL";"TAB5",#N/A,TRUE,"GENERAL"}</definedName>
    <definedName name="rerg" localSheetId="4" hidden="1">{"TAB1",#N/A,TRUE,"GENERAL";"TAB2",#N/A,TRUE,"GENERAL";"TAB3",#N/A,TRUE,"GENERAL";"TAB4",#N/A,TRUE,"GENERAL";"TAB5",#N/A,TRUE,"GENERAL"}</definedName>
    <definedName name="rerg" localSheetId="5" hidden="1">{"TAB1",#N/A,TRUE,"GENERAL";"TAB2",#N/A,TRUE,"GENERAL";"TAB3",#N/A,TRUE,"GENERAL";"TAB4",#N/A,TRUE,"GENERAL";"TAB5",#N/A,TRUE,"GENERAL"}</definedName>
    <definedName name="rerg" localSheetId="8" hidden="1">{"TAB1",#N/A,TRUE,"GENERAL";"TAB2",#N/A,TRUE,"GENERAL";"TAB3",#N/A,TRUE,"GENERAL";"TAB4",#N/A,TRUE,"GENERAL";"TAB5",#N/A,TRUE,"GENERAL"}</definedName>
    <definedName name="rerg" localSheetId="16" hidden="1">{"TAB1",#N/A,TRUE,"GENERAL";"TAB2",#N/A,TRUE,"GENERAL";"TAB3",#N/A,TRUE,"GENERAL";"TAB4",#N/A,TRUE,"GENERAL";"TAB5",#N/A,TRUE,"GENERAL"}</definedName>
    <definedName name="rerg" localSheetId="17" hidden="1">{"TAB1",#N/A,TRUE,"GENERAL";"TAB2",#N/A,TRUE,"GENERAL";"TAB3",#N/A,TRUE,"GENERAL";"TAB4",#N/A,TRUE,"GENERAL";"TAB5",#N/A,TRUE,"GENERAL"}</definedName>
    <definedName name="rerg" localSheetId="18" hidden="1">{"TAB1",#N/A,TRUE,"GENERAL";"TAB2",#N/A,TRUE,"GENERAL";"TAB3",#N/A,TRUE,"GENERAL";"TAB4",#N/A,TRUE,"GENERAL";"TAB5",#N/A,TRUE,"GENERAL"}</definedName>
    <definedName name="rerg" localSheetId="1" hidden="1">{"TAB1",#N/A,TRUE,"GENERAL";"TAB2",#N/A,TRUE,"GENERAL";"TAB3",#N/A,TRUE,"GENERAL";"TAB4",#N/A,TRUE,"GENERAL";"TAB5",#N/A,TRUE,"GENERAL"}</definedName>
    <definedName name="rerg" hidden="1">{"TAB1",#N/A,TRUE,"GENERAL";"TAB2",#N/A,TRUE,"GENERAL";"TAB3",#N/A,TRUE,"GENERAL";"TAB4",#N/A,TRUE,"GENERAL";"TAB5",#N/A,TRUE,"GENERAL"}</definedName>
    <definedName name="rerrrrw" localSheetId="2" hidden="1">{"TAB1",#N/A,TRUE,"GENERAL";"TAB2",#N/A,TRUE,"GENERAL";"TAB3",#N/A,TRUE,"GENERAL";"TAB4",#N/A,TRUE,"GENERAL";"TAB5",#N/A,TRUE,"GENERAL"}</definedName>
    <definedName name="rerrrrw" localSheetId="3" hidden="1">{"TAB1",#N/A,TRUE,"GENERAL";"TAB2",#N/A,TRUE,"GENERAL";"TAB3",#N/A,TRUE,"GENERAL";"TAB4",#N/A,TRUE,"GENERAL";"TAB5",#N/A,TRUE,"GENERAL"}</definedName>
    <definedName name="rerrrrw" localSheetId="4" hidden="1">{"TAB1",#N/A,TRUE,"GENERAL";"TAB2",#N/A,TRUE,"GENERAL";"TAB3",#N/A,TRUE,"GENERAL";"TAB4",#N/A,TRUE,"GENERAL";"TAB5",#N/A,TRUE,"GENERAL"}</definedName>
    <definedName name="rerrrrw" localSheetId="5" hidden="1">{"TAB1",#N/A,TRUE,"GENERAL";"TAB2",#N/A,TRUE,"GENERAL";"TAB3",#N/A,TRUE,"GENERAL";"TAB4",#N/A,TRUE,"GENERAL";"TAB5",#N/A,TRUE,"GENERAL"}</definedName>
    <definedName name="rerrrrw" localSheetId="8" hidden="1">{"TAB1",#N/A,TRUE,"GENERAL";"TAB2",#N/A,TRUE,"GENERAL";"TAB3",#N/A,TRUE,"GENERAL";"TAB4",#N/A,TRUE,"GENERAL";"TAB5",#N/A,TRUE,"GENERAL"}</definedName>
    <definedName name="rerrrrw" localSheetId="16" hidden="1">{"TAB1",#N/A,TRUE,"GENERAL";"TAB2",#N/A,TRUE,"GENERAL";"TAB3",#N/A,TRUE,"GENERAL";"TAB4",#N/A,TRUE,"GENERAL";"TAB5",#N/A,TRUE,"GENERAL"}</definedName>
    <definedName name="rerrrrw" localSheetId="17" hidden="1">{"TAB1",#N/A,TRUE,"GENERAL";"TAB2",#N/A,TRUE,"GENERAL";"TAB3",#N/A,TRUE,"GENERAL";"TAB4",#N/A,TRUE,"GENERAL";"TAB5",#N/A,TRUE,"GENERAL"}</definedName>
    <definedName name="rerrrrw" localSheetId="18" hidden="1">{"TAB1",#N/A,TRUE,"GENERAL";"TAB2",#N/A,TRUE,"GENERAL";"TAB3",#N/A,TRUE,"GENERAL";"TAB4",#N/A,TRUE,"GENERAL";"TAB5",#N/A,TRUE,"GENERAL"}</definedName>
    <definedName name="rerrrrw" localSheetId="1" hidden="1">{"TAB1",#N/A,TRUE,"GENERAL";"TAB2",#N/A,TRUE,"GENERAL";"TAB3",#N/A,TRUE,"GENERAL";"TAB4",#N/A,TRUE,"GENERAL";"TAB5",#N/A,TRUE,"GENERAL"}</definedName>
    <definedName name="rerrrrw" hidden="1">{"TAB1",#N/A,TRUE,"GENERAL";"TAB2",#N/A,TRUE,"GENERAL";"TAB3",#N/A,TRUE,"GENERAL";"TAB4",#N/A,TRUE,"GENERAL";"TAB5",#N/A,TRUE,"GENERAL"}</definedName>
    <definedName name="RES">#REF!</definedName>
    <definedName name="residente">'[99]GENERALIDADES '!$E$9</definedName>
    <definedName name="Resistenciaconductor">[134]Modelo!#REF!</definedName>
    <definedName name="RESU" localSheetId="1">#REF!</definedName>
    <definedName name="RESU">#REF!</definedName>
    <definedName name="resul">#REF!</definedName>
    <definedName name="resumen" localSheetId="1">#REF!</definedName>
    <definedName name="RESUMEN">#REF!</definedName>
    <definedName name="RESUMEN1">#REF!</definedName>
    <definedName name="Retenc">[83]BASES!$E$31</definedName>
    <definedName name="RETIROTOT">#REF!</definedName>
    <definedName name="RETIROV">#REF!</definedName>
    <definedName name="RETRO" localSheetId="1">[16]BASE!$D$454</definedName>
    <definedName name="RETRO">#REF!</definedName>
    <definedName name="RETROLLANTAS">[100]MATERIALES!$C$118</definedName>
    <definedName name="retromartillo">#REF!</definedName>
    <definedName name="RETTRE" localSheetId="2" hidden="1">{"via1",#N/A,TRUE,"general";"via2",#N/A,TRUE,"general";"via3",#N/A,TRUE,"general"}</definedName>
    <definedName name="RETTRE" localSheetId="3" hidden="1">{"via1",#N/A,TRUE,"general";"via2",#N/A,TRUE,"general";"via3",#N/A,TRUE,"general"}</definedName>
    <definedName name="RETTRE" localSheetId="4" hidden="1">{"via1",#N/A,TRUE,"general";"via2",#N/A,TRUE,"general";"via3",#N/A,TRUE,"general"}</definedName>
    <definedName name="RETTRE" localSheetId="5" hidden="1">{"via1",#N/A,TRUE,"general";"via2",#N/A,TRUE,"general";"via3",#N/A,TRUE,"general"}</definedName>
    <definedName name="RETTRE" localSheetId="8" hidden="1">{"via1",#N/A,TRUE,"general";"via2",#N/A,TRUE,"general";"via3",#N/A,TRUE,"general"}</definedName>
    <definedName name="RETTRE" localSheetId="16" hidden="1">{"via1",#N/A,TRUE,"general";"via2",#N/A,TRUE,"general";"via3",#N/A,TRUE,"general"}</definedName>
    <definedName name="RETTRE" localSheetId="17" hidden="1">{"via1",#N/A,TRUE,"general";"via2",#N/A,TRUE,"general";"via3",#N/A,TRUE,"general"}</definedName>
    <definedName name="RETTRE" localSheetId="18" hidden="1">{"via1",#N/A,TRUE,"general";"via2",#N/A,TRUE,"general";"via3",#N/A,TRUE,"general"}</definedName>
    <definedName name="RETTRE" localSheetId="1" hidden="1">{"via1",#N/A,TRUE,"general";"via2",#N/A,TRUE,"general";"via3",#N/A,TRUE,"general"}</definedName>
    <definedName name="RETTRE" hidden="1">{"via1",#N/A,TRUE,"general";"via2",#N/A,TRUE,"general";"via3",#N/A,TRUE,"general"}</definedName>
    <definedName name="rety" localSheetId="2" hidden="1">{"TAB1",#N/A,TRUE,"GENERAL";"TAB2",#N/A,TRUE,"GENERAL";"TAB3",#N/A,TRUE,"GENERAL";"TAB4",#N/A,TRUE,"GENERAL";"TAB5",#N/A,TRUE,"GENERAL"}</definedName>
    <definedName name="rety" localSheetId="3" hidden="1">{"TAB1",#N/A,TRUE,"GENERAL";"TAB2",#N/A,TRUE,"GENERAL";"TAB3",#N/A,TRUE,"GENERAL";"TAB4",#N/A,TRUE,"GENERAL";"TAB5",#N/A,TRUE,"GENERAL"}</definedName>
    <definedName name="rety" localSheetId="4" hidden="1">{"TAB1",#N/A,TRUE,"GENERAL";"TAB2",#N/A,TRUE,"GENERAL";"TAB3",#N/A,TRUE,"GENERAL";"TAB4",#N/A,TRUE,"GENERAL";"TAB5",#N/A,TRUE,"GENERAL"}</definedName>
    <definedName name="rety" localSheetId="5" hidden="1">{"TAB1",#N/A,TRUE,"GENERAL";"TAB2",#N/A,TRUE,"GENERAL";"TAB3",#N/A,TRUE,"GENERAL";"TAB4",#N/A,TRUE,"GENERAL";"TAB5",#N/A,TRUE,"GENERAL"}</definedName>
    <definedName name="rety" localSheetId="8" hidden="1">{"TAB1",#N/A,TRUE,"GENERAL";"TAB2",#N/A,TRUE,"GENERAL";"TAB3",#N/A,TRUE,"GENERAL";"TAB4",#N/A,TRUE,"GENERAL";"TAB5",#N/A,TRUE,"GENERAL"}</definedName>
    <definedName name="rety" localSheetId="16" hidden="1">{"TAB1",#N/A,TRUE,"GENERAL";"TAB2",#N/A,TRUE,"GENERAL";"TAB3",#N/A,TRUE,"GENERAL";"TAB4",#N/A,TRUE,"GENERAL";"TAB5",#N/A,TRUE,"GENERAL"}</definedName>
    <definedName name="rety" localSheetId="17" hidden="1">{"TAB1",#N/A,TRUE,"GENERAL";"TAB2",#N/A,TRUE,"GENERAL";"TAB3",#N/A,TRUE,"GENERAL";"TAB4",#N/A,TRUE,"GENERAL";"TAB5",#N/A,TRUE,"GENERAL"}</definedName>
    <definedName name="rety" localSheetId="18" hidden="1">{"TAB1",#N/A,TRUE,"GENERAL";"TAB2",#N/A,TRUE,"GENERAL";"TAB3",#N/A,TRUE,"GENERAL";"TAB4",#N/A,TRUE,"GENERAL";"TAB5",#N/A,TRUE,"GENERAL"}</definedName>
    <definedName name="rety" localSheetId="1" hidden="1">{"TAB1",#N/A,TRUE,"GENERAL";"TAB2",#N/A,TRUE,"GENERAL";"TAB3",#N/A,TRUE,"GENERAL";"TAB4",#N/A,TRUE,"GENERAL";"TAB5",#N/A,TRUE,"GENERAL"}</definedName>
    <definedName name="rety" hidden="1">{"TAB1",#N/A,TRUE,"GENERAL";"TAB2",#N/A,TRUE,"GENERAL";"TAB3",#N/A,TRUE,"GENERAL";"TAB4",#N/A,TRUE,"GENERAL";"TAB5",#N/A,TRUE,"GENERAL"}</definedName>
    <definedName name="REVEST_ESP_ITEM">[70]Presupuesto!#REF!</definedName>
    <definedName name="rewfreg" localSheetId="2" hidden="1">{"via1",#N/A,TRUE,"general";"via2",#N/A,TRUE,"general";"via3",#N/A,TRUE,"general"}</definedName>
    <definedName name="rewfreg" localSheetId="3" hidden="1">{"via1",#N/A,TRUE,"general";"via2",#N/A,TRUE,"general";"via3",#N/A,TRUE,"general"}</definedName>
    <definedName name="rewfreg" localSheetId="4" hidden="1">{"via1",#N/A,TRUE,"general";"via2",#N/A,TRUE,"general";"via3",#N/A,TRUE,"general"}</definedName>
    <definedName name="rewfreg" localSheetId="5" hidden="1">{"via1",#N/A,TRUE,"general";"via2",#N/A,TRUE,"general";"via3",#N/A,TRUE,"general"}</definedName>
    <definedName name="rewfreg" localSheetId="8" hidden="1">{"via1",#N/A,TRUE,"general";"via2",#N/A,TRUE,"general";"via3",#N/A,TRUE,"general"}</definedName>
    <definedName name="rewfreg" localSheetId="16" hidden="1">{"via1",#N/A,TRUE,"general";"via2",#N/A,TRUE,"general";"via3",#N/A,TRUE,"general"}</definedName>
    <definedName name="rewfreg" localSheetId="17" hidden="1">{"via1",#N/A,TRUE,"general";"via2",#N/A,TRUE,"general";"via3",#N/A,TRUE,"general"}</definedName>
    <definedName name="rewfreg" localSheetId="18" hidden="1">{"via1",#N/A,TRUE,"general";"via2",#N/A,TRUE,"general";"via3",#N/A,TRUE,"general"}</definedName>
    <definedName name="rewfreg" localSheetId="1" hidden="1">{"via1",#N/A,TRUE,"general";"via2",#N/A,TRUE,"general";"via3",#N/A,TRUE,"general"}</definedName>
    <definedName name="rewfreg" hidden="1">{"via1",#N/A,TRUE,"general";"via2",#N/A,TRUE,"general";"via3",#N/A,TRUE,"general"}</definedName>
    <definedName name="rewr" localSheetId="2" hidden="1">{"via1",#N/A,TRUE,"general";"via2",#N/A,TRUE,"general";"via3",#N/A,TRUE,"general"}</definedName>
    <definedName name="rewr" localSheetId="3" hidden="1">{"via1",#N/A,TRUE,"general";"via2",#N/A,TRUE,"general";"via3",#N/A,TRUE,"general"}</definedName>
    <definedName name="rewr" localSheetId="4" hidden="1">{"via1",#N/A,TRUE,"general";"via2",#N/A,TRUE,"general";"via3",#N/A,TRUE,"general"}</definedName>
    <definedName name="rewr" localSheetId="5" hidden="1">{"via1",#N/A,TRUE,"general";"via2",#N/A,TRUE,"general";"via3",#N/A,TRUE,"general"}</definedName>
    <definedName name="rewr" localSheetId="8" hidden="1">{"via1",#N/A,TRUE,"general";"via2",#N/A,TRUE,"general";"via3",#N/A,TRUE,"general"}</definedName>
    <definedName name="rewr" localSheetId="16" hidden="1">{"via1",#N/A,TRUE,"general";"via2",#N/A,TRUE,"general";"via3",#N/A,TRUE,"general"}</definedName>
    <definedName name="rewr" localSheetId="17" hidden="1">{"via1",#N/A,TRUE,"general";"via2",#N/A,TRUE,"general";"via3",#N/A,TRUE,"general"}</definedName>
    <definedName name="rewr" localSheetId="18" hidden="1">{"via1",#N/A,TRUE,"general";"via2",#N/A,TRUE,"general";"via3",#N/A,TRUE,"general"}</definedName>
    <definedName name="rewr" localSheetId="1" hidden="1">{"via1",#N/A,TRUE,"general";"via2",#N/A,TRUE,"general";"via3",#N/A,TRUE,"general"}</definedName>
    <definedName name="rewr" hidden="1">{"via1",#N/A,TRUE,"general";"via2",#N/A,TRUE,"general";"via3",#N/A,TRUE,"general"}</definedName>
    <definedName name="REWWER" localSheetId="2" hidden="1">{"TAB1",#N/A,TRUE,"GENERAL";"TAB2",#N/A,TRUE,"GENERAL";"TAB3",#N/A,TRUE,"GENERAL";"TAB4",#N/A,TRUE,"GENERAL";"TAB5",#N/A,TRUE,"GENERAL"}</definedName>
    <definedName name="REWWER" localSheetId="3" hidden="1">{"TAB1",#N/A,TRUE,"GENERAL";"TAB2",#N/A,TRUE,"GENERAL";"TAB3",#N/A,TRUE,"GENERAL";"TAB4",#N/A,TRUE,"GENERAL";"TAB5",#N/A,TRUE,"GENERAL"}</definedName>
    <definedName name="REWWER" localSheetId="4" hidden="1">{"TAB1",#N/A,TRUE,"GENERAL";"TAB2",#N/A,TRUE,"GENERAL";"TAB3",#N/A,TRUE,"GENERAL";"TAB4",#N/A,TRUE,"GENERAL";"TAB5",#N/A,TRUE,"GENERAL"}</definedName>
    <definedName name="REWWER" localSheetId="5" hidden="1">{"TAB1",#N/A,TRUE,"GENERAL";"TAB2",#N/A,TRUE,"GENERAL";"TAB3",#N/A,TRUE,"GENERAL";"TAB4",#N/A,TRUE,"GENERAL";"TAB5",#N/A,TRUE,"GENERAL"}</definedName>
    <definedName name="REWWER" localSheetId="8" hidden="1">{"TAB1",#N/A,TRUE,"GENERAL";"TAB2",#N/A,TRUE,"GENERAL";"TAB3",#N/A,TRUE,"GENERAL";"TAB4",#N/A,TRUE,"GENERAL";"TAB5",#N/A,TRUE,"GENERAL"}</definedName>
    <definedName name="REWWER" localSheetId="16" hidden="1">{"TAB1",#N/A,TRUE,"GENERAL";"TAB2",#N/A,TRUE,"GENERAL";"TAB3",#N/A,TRUE,"GENERAL";"TAB4",#N/A,TRUE,"GENERAL";"TAB5",#N/A,TRUE,"GENERAL"}</definedName>
    <definedName name="REWWER" localSheetId="17" hidden="1">{"TAB1",#N/A,TRUE,"GENERAL";"TAB2",#N/A,TRUE,"GENERAL";"TAB3",#N/A,TRUE,"GENERAL";"TAB4",#N/A,TRUE,"GENERAL";"TAB5",#N/A,TRUE,"GENERAL"}</definedName>
    <definedName name="REWWER" localSheetId="18" hidden="1">{"TAB1",#N/A,TRUE,"GENERAL";"TAB2",#N/A,TRUE,"GENERAL";"TAB3",#N/A,TRUE,"GENERAL";"TAB4",#N/A,TRUE,"GENERAL";"TAB5",#N/A,TRUE,"GENERAL"}</definedName>
    <definedName name="REWWER" localSheetId="1" hidden="1">{"TAB1",#N/A,TRUE,"GENERAL";"TAB2",#N/A,TRUE,"GENERAL";"TAB3",#N/A,TRUE,"GENERAL";"TAB4",#N/A,TRUE,"GENERAL";"TAB5",#N/A,TRUE,"GENERAL"}</definedName>
    <definedName name="REWWER" hidden="1">{"TAB1",#N/A,TRUE,"GENERAL";"TAB2",#N/A,TRUE,"GENERAL";"TAB3",#N/A,TRUE,"GENERAL";"TAB4",#N/A,TRUE,"GENERAL";"TAB5",#N/A,TRUE,"GENERAL"}</definedName>
    <definedName name="REY" localSheetId="1">'[247]Tabla 1.1'!#REF!</definedName>
    <definedName name="REY">'[247]Tabla 1.1'!#REF!</definedName>
    <definedName name="reyepoi" localSheetId="2" hidden="1">{"TAB1",#N/A,TRUE,"GENERAL";"TAB2",#N/A,TRUE,"GENERAL";"TAB3",#N/A,TRUE,"GENERAL";"TAB4",#N/A,TRUE,"GENERAL";"TAB5",#N/A,TRUE,"GENERAL"}</definedName>
    <definedName name="reyepoi" localSheetId="3" hidden="1">{"TAB1",#N/A,TRUE,"GENERAL";"TAB2",#N/A,TRUE,"GENERAL";"TAB3",#N/A,TRUE,"GENERAL";"TAB4",#N/A,TRUE,"GENERAL";"TAB5",#N/A,TRUE,"GENERAL"}</definedName>
    <definedName name="reyepoi" localSheetId="4" hidden="1">{"TAB1",#N/A,TRUE,"GENERAL";"TAB2",#N/A,TRUE,"GENERAL";"TAB3",#N/A,TRUE,"GENERAL";"TAB4",#N/A,TRUE,"GENERAL";"TAB5",#N/A,TRUE,"GENERAL"}</definedName>
    <definedName name="reyepoi" localSheetId="5" hidden="1">{"TAB1",#N/A,TRUE,"GENERAL";"TAB2",#N/A,TRUE,"GENERAL";"TAB3",#N/A,TRUE,"GENERAL";"TAB4",#N/A,TRUE,"GENERAL";"TAB5",#N/A,TRUE,"GENERAL"}</definedName>
    <definedName name="reyepoi" localSheetId="8" hidden="1">{"TAB1",#N/A,TRUE,"GENERAL";"TAB2",#N/A,TRUE,"GENERAL";"TAB3",#N/A,TRUE,"GENERAL";"TAB4",#N/A,TRUE,"GENERAL";"TAB5",#N/A,TRUE,"GENERAL"}</definedName>
    <definedName name="reyepoi" localSheetId="16" hidden="1">{"TAB1",#N/A,TRUE,"GENERAL";"TAB2",#N/A,TRUE,"GENERAL";"TAB3",#N/A,TRUE,"GENERAL";"TAB4",#N/A,TRUE,"GENERAL";"TAB5",#N/A,TRUE,"GENERAL"}</definedName>
    <definedName name="reyepoi" localSheetId="17" hidden="1">{"TAB1",#N/A,TRUE,"GENERAL";"TAB2",#N/A,TRUE,"GENERAL";"TAB3",#N/A,TRUE,"GENERAL";"TAB4",#N/A,TRUE,"GENERAL";"TAB5",#N/A,TRUE,"GENERAL"}</definedName>
    <definedName name="reyepoi" localSheetId="18" hidden="1">{"TAB1",#N/A,TRUE,"GENERAL";"TAB2",#N/A,TRUE,"GENERAL";"TAB3",#N/A,TRUE,"GENERAL";"TAB4",#N/A,TRUE,"GENERAL";"TAB5",#N/A,TRUE,"GENERAL"}</definedName>
    <definedName name="reyepoi" localSheetId="1" hidden="1">{"TAB1",#N/A,TRUE,"GENERAL";"TAB2",#N/A,TRUE,"GENERAL";"TAB3",#N/A,TRUE,"GENERAL";"TAB4",#N/A,TRUE,"GENERAL";"TAB5",#N/A,TRUE,"GENERAL"}</definedName>
    <definedName name="reyepoi" hidden="1">{"TAB1",#N/A,TRUE,"GENERAL";"TAB2",#N/A,TRUE,"GENERAL";"TAB3",#N/A,TRUE,"GENERAL";"TAB4",#N/A,TRUE,"GENERAL";"TAB5",#N/A,TRUE,"GENERAL"}</definedName>
    <definedName name="reyety" localSheetId="2" hidden="1">{"via1",#N/A,TRUE,"general";"via2",#N/A,TRUE,"general";"via3",#N/A,TRUE,"general"}</definedName>
    <definedName name="reyety" localSheetId="3" hidden="1">{"via1",#N/A,TRUE,"general";"via2",#N/A,TRUE,"general";"via3",#N/A,TRUE,"general"}</definedName>
    <definedName name="reyety" localSheetId="4" hidden="1">{"via1",#N/A,TRUE,"general";"via2",#N/A,TRUE,"general";"via3",#N/A,TRUE,"general"}</definedName>
    <definedName name="reyety" localSheetId="5" hidden="1">{"via1",#N/A,TRUE,"general";"via2",#N/A,TRUE,"general";"via3",#N/A,TRUE,"general"}</definedName>
    <definedName name="reyety" localSheetId="8" hidden="1">{"via1",#N/A,TRUE,"general";"via2",#N/A,TRUE,"general";"via3",#N/A,TRUE,"general"}</definedName>
    <definedName name="reyety" localSheetId="16" hidden="1">{"via1",#N/A,TRUE,"general";"via2",#N/A,TRUE,"general";"via3",#N/A,TRUE,"general"}</definedName>
    <definedName name="reyety" localSheetId="17" hidden="1">{"via1",#N/A,TRUE,"general";"via2",#N/A,TRUE,"general";"via3",#N/A,TRUE,"general"}</definedName>
    <definedName name="reyety" localSheetId="18" hidden="1">{"via1",#N/A,TRUE,"general";"via2",#N/A,TRUE,"general";"via3",#N/A,TRUE,"general"}</definedName>
    <definedName name="reyety" localSheetId="1" hidden="1">{"via1",#N/A,TRUE,"general";"via2",#N/A,TRUE,"general";"via3",#N/A,TRUE,"general"}</definedName>
    <definedName name="reyety" hidden="1">{"via1",#N/A,TRUE,"general";"via2",#N/A,TRUE,"general";"via3",#N/A,TRUE,"general"}</definedName>
    <definedName name="reyty" localSheetId="2" hidden="1">{"via1",#N/A,TRUE,"general";"via2",#N/A,TRUE,"general";"via3",#N/A,TRUE,"general"}</definedName>
    <definedName name="reyty" localSheetId="3" hidden="1">{"via1",#N/A,TRUE,"general";"via2",#N/A,TRUE,"general";"via3",#N/A,TRUE,"general"}</definedName>
    <definedName name="reyty" localSheetId="4" hidden="1">{"via1",#N/A,TRUE,"general";"via2",#N/A,TRUE,"general";"via3",#N/A,TRUE,"general"}</definedName>
    <definedName name="reyty" localSheetId="5" hidden="1">{"via1",#N/A,TRUE,"general";"via2",#N/A,TRUE,"general";"via3",#N/A,TRUE,"general"}</definedName>
    <definedName name="reyty" localSheetId="8" hidden="1">{"via1",#N/A,TRUE,"general";"via2",#N/A,TRUE,"general";"via3",#N/A,TRUE,"general"}</definedName>
    <definedName name="reyty" localSheetId="16" hidden="1">{"via1",#N/A,TRUE,"general";"via2",#N/A,TRUE,"general";"via3",#N/A,TRUE,"general"}</definedName>
    <definedName name="reyty" localSheetId="17" hidden="1">{"via1",#N/A,TRUE,"general";"via2",#N/A,TRUE,"general";"via3",#N/A,TRUE,"general"}</definedName>
    <definedName name="reyty" localSheetId="18" hidden="1">{"via1",#N/A,TRUE,"general";"via2",#N/A,TRUE,"general";"via3",#N/A,TRUE,"general"}</definedName>
    <definedName name="reyty" localSheetId="1" hidden="1">{"via1",#N/A,TRUE,"general";"via2",#N/A,TRUE,"general";"via3",#N/A,TRUE,"general"}</definedName>
    <definedName name="reyty" hidden="1">{"via1",#N/A,TRUE,"general";"via2",#N/A,TRUE,"general";"via3",#N/A,TRUE,"general"}</definedName>
    <definedName name="reyyt" localSheetId="2" hidden="1">{"via1",#N/A,TRUE,"general";"via2",#N/A,TRUE,"general";"via3",#N/A,TRUE,"general"}</definedName>
    <definedName name="reyyt" localSheetId="3" hidden="1">{"via1",#N/A,TRUE,"general";"via2",#N/A,TRUE,"general";"via3",#N/A,TRUE,"general"}</definedName>
    <definedName name="reyyt" localSheetId="4" hidden="1">{"via1",#N/A,TRUE,"general";"via2",#N/A,TRUE,"general";"via3",#N/A,TRUE,"general"}</definedName>
    <definedName name="reyyt" localSheetId="5" hidden="1">{"via1",#N/A,TRUE,"general";"via2",#N/A,TRUE,"general";"via3",#N/A,TRUE,"general"}</definedName>
    <definedName name="reyyt" localSheetId="8" hidden="1">{"via1",#N/A,TRUE,"general";"via2",#N/A,TRUE,"general";"via3",#N/A,TRUE,"general"}</definedName>
    <definedName name="reyyt" localSheetId="16" hidden="1">{"via1",#N/A,TRUE,"general";"via2",#N/A,TRUE,"general";"via3",#N/A,TRUE,"general"}</definedName>
    <definedName name="reyyt" localSheetId="17" hidden="1">{"via1",#N/A,TRUE,"general";"via2",#N/A,TRUE,"general";"via3",#N/A,TRUE,"general"}</definedName>
    <definedName name="reyyt" localSheetId="18" hidden="1">{"via1",#N/A,TRUE,"general";"via2",#N/A,TRUE,"general";"via3",#N/A,TRUE,"general"}</definedName>
    <definedName name="reyyt" localSheetId="1" hidden="1">{"via1",#N/A,TRUE,"general";"via2",#N/A,TRUE,"general";"via3",#N/A,TRUE,"general"}</definedName>
    <definedName name="reyyt" hidden="1">{"via1",#N/A,TRUE,"general";"via2",#N/A,TRUE,"general";"via3",#N/A,TRUE,"general"}</definedName>
    <definedName name="RFEMER">#REF!</definedName>
    <definedName name="rfhnhjyu" localSheetId="2" hidden="1">{"TAB1",#N/A,TRUE,"GENERAL";"TAB2",#N/A,TRUE,"GENERAL";"TAB3",#N/A,TRUE,"GENERAL";"TAB4",#N/A,TRUE,"GENERAL";"TAB5",#N/A,TRUE,"GENERAL"}</definedName>
    <definedName name="rfhnhjyu" localSheetId="3" hidden="1">{"TAB1",#N/A,TRUE,"GENERAL";"TAB2",#N/A,TRUE,"GENERAL";"TAB3",#N/A,TRUE,"GENERAL";"TAB4",#N/A,TRUE,"GENERAL";"TAB5",#N/A,TRUE,"GENERAL"}</definedName>
    <definedName name="rfhnhjyu" localSheetId="4" hidden="1">{"TAB1",#N/A,TRUE,"GENERAL";"TAB2",#N/A,TRUE,"GENERAL";"TAB3",#N/A,TRUE,"GENERAL";"TAB4",#N/A,TRUE,"GENERAL";"TAB5",#N/A,TRUE,"GENERAL"}</definedName>
    <definedName name="rfhnhjyu" localSheetId="5" hidden="1">{"TAB1",#N/A,TRUE,"GENERAL";"TAB2",#N/A,TRUE,"GENERAL";"TAB3",#N/A,TRUE,"GENERAL";"TAB4",#N/A,TRUE,"GENERAL";"TAB5",#N/A,TRUE,"GENERAL"}</definedName>
    <definedName name="rfhnhjyu" localSheetId="8" hidden="1">{"TAB1",#N/A,TRUE,"GENERAL";"TAB2",#N/A,TRUE,"GENERAL";"TAB3",#N/A,TRUE,"GENERAL";"TAB4",#N/A,TRUE,"GENERAL";"TAB5",#N/A,TRUE,"GENERAL"}</definedName>
    <definedName name="rfhnhjyu" localSheetId="16" hidden="1">{"TAB1",#N/A,TRUE,"GENERAL";"TAB2",#N/A,TRUE,"GENERAL";"TAB3",#N/A,TRUE,"GENERAL";"TAB4",#N/A,TRUE,"GENERAL";"TAB5",#N/A,TRUE,"GENERAL"}</definedName>
    <definedName name="rfhnhjyu" localSheetId="17" hidden="1">{"TAB1",#N/A,TRUE,"GENERAL";"TAB2",#N/A,TRUE,"GENERAL";"TAB3",#N/A,TRUE,"GENERAL";"TAB4",#N/A,TRUE,"GENERAL";"TAB5",#N/A,TRUE,"GENERAL"}</definedName>
    <definedName name="rfhnhjyu" localSheetId="18" hidden="1">{"TAB1",#N/A,TRUE,"GENERAL";"TAB2",#N/A,TRUE,"GENERAL";"TAB3",#N/A,TRUE,"GENERAL";"TAB4",#N/A,TRUE,"GENERAL";"TAB5",#N/A,TRUE,"GENERAL"}</definedName>
    <definedName name="rfhnhjyu" localSheetId="1" hidden="1">{"TAB1",#N/A,TRUE,"GENERAL";"TAB2",#N/A,TRUE,"GENERAL";"TAB3",#N/A,TRUE,"GENERAL";"TAB4",#N/A,TRUE,"GENERAL";"TAB5",#N/A,TRUE,"GENERAL"}</definedName>
    <definedName name="rfhnhjyu" hidden="1">{"TAB1",#N/A,TRUE,"GENERAL";"TAB2",#N/A,TRUE,"GENERAL";"TAB3",#N/A,TRUE,"GENERAL";"TAB4",#N/A,TRUE,"GENERAL";"TAB5",#N/A,TRUE,"GENERAL"}</definedName>
    <definedName name="rfref" localSheetId="1">#REF!</definedName>
    <definedName name="rfref">#REF!</definedName>
    <definedName name="rfrf" localSheetId="2" hidden="1">{"via1",#N/A,TRUE,"general";"via2",#N/A,TRUE,"general";"via3",#N/A,TRUE,"general"}</definedName>
    <definedName name="rfrf" localSheetId="3" hidden="1">{"via1",#N/A,TRUE,"general";"via2",#N/A,TRUE,"general";"via3",#N/A,TRUE,"general"}</definedName>
    <definedName name="rfrf" localSheetId="4" hidden="1">{"via1",#N/A,TRUE,"general";"via2",#N/A,TRUE,"general";"via3",#N/A,TRUE,"general"}</definedName>
    <definedName name="rfrf" localSheetId="5" hidden="1">{"via1",#N/A,TRUE,"general";"via2",#N/A,TRUE,"general";"via3",#N/A,TRUE,"general"}</definedName>
    <definedName name="rfrf" localSheetId="8" hidden="1">{"via1",#N/A,TRUE,"general";"via2",#N/A,TRUE,"general";"via3",#N/A,TRUE,"general"}</definedName>
    <definedName name="rfrf" localSheetId="16" hidden="1">{"via1",#N/A,TRUE,"general";"via2",#N/A,TRUE,"general";"via3",#N/A,TRUE,"general"}</definedName>
    <definedName name="rfrf" localSheetId="17" hidden="1">{"via1",#N/A,TRUE,"general";"via2",#N/A,TRUE,"general";"via3",#N/A,TRUE,"general"}</definedName>
    <definedName name="rfrf" localSheetId="18" hidden="1">{"via1",#N/A,TRUE,"general";"via2",#N/A,TRUE,"general";"via3",#N/A,TRUE,"general"}</definedName>
    <definedName name="rfrf" localSheetId="1" hidden="1">{"via1",#N/A,TRUE,"general";"via2",#N/A,TRUE,"general";"via3",#N/A,TRUE,"general"}</definedName>
    <definedName name="rfrf" hidden="1">{"via1",#N/A,TRUE,"general";"via2",#N/A,TRUE,"general";"via3",#N/A,TRUE,"general"}</definedName>
    <definedName name="rge" localSheetId="2" hidden="1">{"via1",#N/A,TRUE,"general";"via2",#N/A,TRUE,"general";"via3",#N/A,TRUE,"general"}</definedName>
    <definedName name="rge" localSheetId="3" hidden="1">{"via1",#N/A,TRUE,"general";"via2",#N/A,TRUE,"general";"via3",#N/A,TRUE,"general"}</definedName>
    <definedName name="rge" localSheetId="4" hidden="1">{"via1",#N/A,TRUE,"general";"via2",#N/A,TRUE,"general";"via3",#N/A,TRUE,"general"}</definedName>
    <definedName name="rge" localSheetId="5" hidden="1">{"via1",#N/A,TRUE,"general";"via2",#N/A,TRUE,"general";"via3",#N/A,TRUE,"general"}</definedName>
    <definedName name="rge" localSheetId="8" hidden="1">{"via1",#N/A,TRUE,"general";"via2",#N/A,TRUE,"general";"via3",#N/A,TRUE,"general"}</definedName>
    <definedName name="rge" localSheetId="16" hidden="1">{"via1",#N/A,TRUE,"general";"via2",#N/A,TRUE,"general";"via3",#N/A,TRUE,"general"}</definedName>
    <definedName name="rge" localSheetId="17" hidden="1">{"via1",#N/A,TRUE,"general";"via2",#N/A,TRUE,"general";"via3",#N/A,TRUE,"general"}</definedName>
    <definedName name="rge" localSheetId="18" hidden="1">{"via1",#N/A,TRUE,"general";"via2",#N/A,TRUE,"general";"via3",#N/A,TRUE,"general"}</definedName>
    <definedName name="rge" localSheetId="1" hidden="1">{"via1",#N/A,TRUE,"general";"via2",#N/A,TRUE,"general";"via3",#N/A,TRUE,"general"}</definedName>
    <definedName name="rge" hidden="1">{"via1",#N/A,TRUE,"general";"via2",#N/A,TRUE,"general";"via3",#N/A,TRUE,"general"}</definedName>
    <definedName name="rgegg" localSheetId="2" hidden="1">{"via1",#N/A,TRUE,"general";"via2",#N/A,TRUE,"general";"via3",#N/A,TRUE,"general"}</definedName>
    <definedName name="rgegg" localSheetId="3" hidden="1">{"via1",#N/A,TRUE,"general";"via2",#N/A,TRUE,"general";"via3",#N/A,TRUE,"general"}</definedName>
    <definedName name="rgegg" localSheetId="4" hidden="1">{"via1",#N/A,TRUE,"general";"via2",#N/A,TRUE,"general";"via3",#N/A,TRUE,"general"}</definedName>
    <definedName name="rgegg" localSheetId="5" hidden="1">{"via1",#N/A,TRUE,"general";"via2",#N/A,TRUE,"general";"via3",#N/A,TRUE,"general"}</definedName>
    <definedName name="rgegg" localSheetId="8" hidden="1">{"via1",#N/A,TRUE,"general";"via2",#N/A,TRUE,"general";"via3",#N/A,TRUE,"general"}</definedName>
    <definedName name="rgegg" localSheetId="16" hidden="1">{"via1",#N/A,TRUE,"general";"via2",#N/A,TRUE,"general";"via3",#N/A,TRUE,"general"}</definedName>
    <definedName name="rgegg" localSheetId="17" hidden="1">{"via1",#N/A,TRUE,"general";"via2",#N/A,TRUE,"general";"via3",#N/A,TRUE,"general"}</definedName>
    <definedName name="rgegg" localSheetId="18" hidden="1">{"via1",#N/A,TRUE,"general";"via2",#N/A,TRUE,"general";"via3",#N/A,TRUE,"general"}</definedName>
    <definedName name="rgegg" localSheetId="1" hidden="1">{"via1",#N/A,TRUE,"general";"via2",#N/A,TRUE,"general";"via3",#N/A,TRUE,"general"}</definedName>
    <definedName name="rgegg" hidden="1">{"via1",#N/A,TRUE,"general";"via2",#N/A,TRUE,"general";"via3",#N/A,TRUE,"general"}</definedName>
    <definedName name="rhh" localSheetId="2" hidden="1">{"TAB1",#N/A,TRUE,"GENERAL";"TAB2",#N/A,TRUE,"GENERAL";"TAB3",#N/A,TRUE,"GENERAL";"TAB4",#N/A,TRUE,"GENERAL";"TAB5",#N/A,TRUE,"GENERAL"}</definedName>
    <definedName name="rhh" localSheetId="3" hidden="1">{"TAB1",#N/A,TRUE,"GENERAL";"TAB2",#N/A,TRUE,"GENERAL";"TAB3",#N/A,TRUE,"GENERAL";"TAB4",#N/A,TRUE,"GENERAL";"TAB5",#N/A,TRUE,"GENERAL"}</definedName>
    <definedName name="rhh" localSheetId="4" hidden="1">{"TAB1",#N/A,TRUE,"GENERAL";"TAB2",#N/A,TRUE,"GENERAL";"TAB3",#N/A,TRUE,"GENERAL";"TAB4",#N/A,TRUE,"GENERAL";"TAB5",#N/A,TRUE,"GENERAL"}</definedName>
    <definedName name="rhh" localSheetId="5" hidden="1">{"TAB1",#N/A,TRUE,"GENERAL";"TAB2",#N/A,TRUE,"GENERAL";"TAB3",#N/A,TRUE,"GENERAL";"TAB4",#N/A,TRUE,"GENERAL";"TAB5",#N/A,TRUE,"GENERAL"}</definedName>
    <definedName name="rhh" localSheetId="8" hidden="1">{"TAB1",#N/A,TRUE,"GENERAL";"TAB2",#N/A,TRUE,"GENERAL";"TAB3",#N/A,TRUE,"GENERAL";"TAB4",#N/A,TRUE,"GENERAL";"TAB5",#N/A,TRUE,"GENERAL"}</definedName>
    <definedName name="rhh" localSheetId="16" hidden="1">{"TAB1",#N/A,TRUE,"GENERAL";"TAB2",#N/A,TRUE,"GENERAL";"TAB3",#N/A,TRUE,"GENERAL";"TAB4",#N/A,TRUE,"GENERAL";"TAB5",#N/A,TRUE,"GENERAL"}</definedName>
    <definedName name="rhh" localSheetId="17" hidden="1">{"TAB1",#N/A,TRUE,"GENERAL";"TAB2",#N/A,TRUE,"GENERAL";"TAB3",#N/A,TRUE,"GENERAL";"TAB4",#N/A,TRUE,"GENERAL";"TAB5",#N/A,TRUE,"GENERAL"}</definedName>
    <definedName name="rhh" localSheetId="18" hidden="1">{"TAB1",#N/A,TRUE,"GENERAL";"TAB2",#N/A,TRUE,"GENERAL";"TAB3",#N/A,TRUE,"GENERAL";"TAB4",#N/A,TRUE,"GENERAL";"TAB5",#N/A,TRUE,"GENERAL"}</definedName>
    <definedName name="rhh" localSheetId="1" hidden="1">{"TAB1",#N/A,TRUE,"GENERAL";"TAB2",#N/A,TRUE,"GENERAL";"TAB3",#N/A,TRUE,"GENERAL";"TAB4",#N/A,TRUE,"GENERAL";"TAB5",#N/A,TRUE,"GENERAL"}</definedName>
    <definedName name="rhh" hidden="1">{"TAB1",#N/A,TRUE,"GENERAL";"TAB2",#N/A,TRUE,"GENERAL";"TAB3",#N/A,TRUE,"GENERAL";"TAB4",#N/A,TRUE,"GENERAL";"TAB5",#N/A,TRUE,"GENERAL"}</definedName>
    <definedName name="rhrtd" localSheetId="2" hidden="1">{"TAB1",#N/A,TRUE,"GENERAL";"TAB2",#N/A,TRUE,"GENERAL";"TAB3",#N/A,TRUE,"GENERAL";"TAB4",#N/A,TRUE,"GENERAL";"TAB5",#N/A,TRUE,"GENERAL"}</definedName>
    <definedName name="rhrtd" localSheetId="3" hidden="1">{"TAB1",#N/A,TRUE,"GENERAL";"TAB2",#N/A,TRUE,"GENERAL";"TAB3",#N/A,TRUE,"GENERAL";"TAB4",#N/A,TRUE,"GENERAL";"TAB5",#N/A,TRUE,"GENERAL"}</definedName>
    <definedName name="rhrtd" localSheetId="4" hidden="1">{"TAB1",#N/A,TRUE,"GENERAL";"TAB2",#N/A,TRUE,"GENERAL";"TAB3",#N/A,TRUE,"GENERAL";"TAB4",#N/A,TRUE,"GENERAL";"TAB5",#N/A,TRUE,"GENERAL"}</definedName>
    <definedName name="rhrtd" localSheetId="5" hidden="1">{"TAB1",#N/A,TRUE,"GENERAL";"TAB2",#N/A,TRUE,"GENERAL";"TAB3",#N/A,TRUE,"GENERAL";"TAB4",#N/A,TRUE,"GENERAL";"TAB5",#N/A,TRUE,"GENERAL"}</definedName>
    <definedName name="rhrtd" localSheetId="8" hidden="1">{"TAB1",#N/A,TRUE,"GENERAL";"TAB2",#N/A,TRUE,"GENERAL";"TAB3",#N/A,TRUE,"GENERAL";"TAB4",#N/A,TRUE,"GENERAL";"TAB5",#N/A,TRUE,"GENERAL"}</definedName>
    <definedName name="rhrtd" localSheetId="16" hidden="1">{"TAB1",#N/A,TRUE,"GENERAL";"TAB2",#N/A,TRUE,"GENERAL";"TAB3",#N/A,TRUE,"GENERAL";"TAB4",#N/A,TRUE,"GENERAL";"TAB5",#N/A,TRUE,"GENERAL"}</definedName>
    <definedName name="rhrtd" localSheetId="17" hidden="1">{"TAB1",#N/A,TRUE,"GENERAL";"TAB2",#N/A,TRUE,"GENERAL";"TAB3",#N/A,TRUE,"GENERAL";"TAB4",#N/A,TRUE,"GENERAL";"TAB5",#N/A,TRUE,"GENERAL"}</definedName>
    <definedName name="rhrtd" localSheetId="18" hidden="1">{"TAB1",#N/A,TRUE,"GENERAL";"TAB2",#N/A,TRUE,"GENERAL";"TAB3",#N/A,TRUE,"GENERAL";"TAB4",#N/A,TRUE,"GENERAL";"TAB5",#N/A,TRUE,"GENERAL"}</definedName>
    <definedName name="rhrtd" localSheetId="1" hidden="1">{"TAB1",#N/A,TRUE,"GENERAL";"TAB2",#N/A,TRUE,"GENERAL";"TAB3",#N/A,TRUE,"GENERAL";"TAB4",#N/A,TRUE,"GENERAL";"TAB5",#N/A,TRUE,"GENERAL"}</definedName>
    <definedName name="rhrtd" hidden="1">{"TAB1",#N/A,TRUE,"GENERAL";"TAB2",#N/A,TRUE,"GENERAL";"TAB3",#N/A,TRUE,"GENERAL";"TAB4",#N/A,TRUE,"GENERAL";"TAB5",#N/A,TRUE,"GENERAL"}</definedName>
    <definedName name="rhtry" localSheetId="2" hidden="1">{"TAB1",#N/A,TRUE,"GENERAL";"TAB2",#N/A,TRUE,"GENERAL";"TAB3",#N/A,TRUE,"GENERAL";"TAB4",#N/A,TRUE,"GENERAL";"TAB5",#N/A,TRUE,"GENERAL"}</definedName>
    <definedName name="rhtry" localSheetId="3" hidden="1">{"TAB1",#N/A,TRUE,"GENERAL";"TAB2",#N/A,TRUE,"GENERAL";"TAB3",#N/A,TRUE,"GENERAL";"TAB4",#N/A,TRUE,"GENERAL";"TAB5",#N/A,TRUE,"GENERAL"}</definedName>
    <definedName name="rhtry" localSheetId="4" hidden="1">{"TAB1",#N/A,TRUE,"GENERAL";"TAB2",#N/A,TRUE,"GENERAL";"TAB3",#N/A,TRUE,"GENERAL";"TAB4",#N/A,TRUE,"GENERAL";"TAB5",#N/A,TRUE,"GENERAL"}</definedName>
    <definedName name="rhtry" localSheetId="5" hidden="1">{"TAB1",#N/A,TRUE,"GENERAL";"TAB2",#N/A,TRUE,"GENERAL";"TAB3",#N/A,TRUE,"GENERAL";"TAB4",#N/A,TRUE,"GENERAL";"TAB5",#N/A,TRUE,"GENERAL"}</definedName>
    <definedName name="rhtry" localSheetId="8" hidden="1">{"TAB1",#N/A,TRUE,"GENERAL";"TAB2",#N/A,TRUE,"GENERAL";"TAB3",#N/A,TRUE,"GENERAL";"TAB4",#N/A,TRUE,"GENERAL";"TAB5",#N/A,TRUE,"GENERAL"}</definedName>
    <definedName name="rhtry" localSheetId="16" hidden="1">{"TAB1",#N/A,TRUE,"GENERAL";"TAB2",#N/A,TRUE,"GENERAL";"TAB3",#N/A,TRUE,"GENERAL";"TAB4",#N/A,TRUE,"GENERAL";"TAB5",#N/A,TRUE,"GENERAL"}</definedName>
    <definedName name="rhtry" localSheetId="17" hidden="1">{"TAB1",#N/A,TRUE,"GENERAL";"TAB2",#N/A,TRUE,"GENERAL";"TAB3",#N/A,TRUE,"GENERAL";"TAB4",#N/A,TRUE,"GENERAL";"TAB5",#N/A,TRUE,"GENERAL"}</definedName>
    <definedName name="rhtry" localSheetId="18" hidden="1">{"TAB1",#N/A,TRUE,"GENERAL";"TAB2",#N/A,TRUE,"GENERAL";"TAB3",#N/A,TRUE,"GENERAL";"TAB4",#N/A,TRUE,"GENERAL";"TAB5",#N/A,TRUE,"GENERAL"}</definedName>
    <definedName name="rhtry" localSheetId="1" hidden="1">{"TAB1",#N/A,TRUE,"GENERAL";"TAB2",#N/A,TRUE,"GENERAL";"TAB3",#N/A,TRUE,"GENERAL";"TAB4",#N/A,TRUE,"GENERAL";"TAB5",#N/A,TRUE,"GENERAL"}</definedName>
    <definedName name="rhtry" hidden="1">{"TAB1",#N/A,TRUE,"GENERAL";"TAB2",#N/A,TRUE,"GENERAL";"TAB3",#N/A,TRUE,"GENERAL";"TAB4",#N/A,TRUE,"GENERAL";"TAB5",#N/A,TRUE,"GENERAL"}</definedName>
    <definedName name="ricardo">#N/A</definedName>
    <definedName name="RIEL">#REF!</definedName>
    <definedName name="RIIIIIIIIIIIC">#N/A</definedName>
    <definedName name="rj" localSheetId="2" hidden="1">{"TAB1",#N/A,TRUE,"GENERAL";"TAB2",#N/A,TRUE,"GENERAL";"TAB3",#N/A,TRUE,"GENERAL";"TAB4",#N/A,TRUE,"GENERAL";"TAB5",#N/A,TRUE,"GENERAL"}</definedName>
    <definedName name="rj" localSheetId="3" hidden="1">{"TAB1",#N/A,TRUE,"GENERAL";"TAB2",#N/A,TRUE,"GENERAL";"TAB3",#N/A,TRUE,"GENERAL";"TAB4",#N/A,TRUE,"GENERAL";"TAB5",#N/A,TRUE,"GENERAL"}</definedName>
    <definedName name="rj" localSheetId="4" hidden="1">{"TAB1",#N/A,TRUE,"GENERAL";"TAB2",#N/A,TRUE,"GENERAL";"TAB3",#N/A,TRUE,"GENERAL";"TAB4",#N/A,TRUE,"GENERAL";"TAB5",#N/A,TRUE,"GENERAL"}</definedName>
    <definedName name="rj" localSheetId="5" hidden="1">{"TAB1",#N/A,TRUE,"GENERAL";"TAB2",#N/A,TRUE,"GENERAL";"TAB3",#N/A,TRUE,"GENERAL";"TAB4",#N/A,TRUE,"GENERAL";"TAB5",#N/A,TRUE,"GENERAL"}</definedName>
    <definedName name="rj" localSheetId="8" hidden="1">{"TAB1",#N/A,TRUE,"GENERAL";"TAB2",#N/A,TRUE,"GENERAL";"TAB3",#N/A,TRUE,"GENERAL";"TAB4",#N/A,TRUE,"GENERAL";"TAB5",#N/A,TRUE,"GENERAL"}</definedName>
    <definedName name="rj" localSheetId="16" hidden="1">{"TAB1",#N/A,TRUE,"GENERAL";"TAB2",#N/A,TRUE,"GENERAL";"TAB3",#N/A,TRUE,"GENERAL";"TAB4",#N/A,TRUE,"GENERAL";"TAB5",#N/A,TRUE,"GENERAL"}</definedName>
    <definedName name="rj" localSheetId="17" hidden="1">{"TAB1",#N/A,TRUE,"GENERAL";"TAB2",#N/A,TRUE,"GENERAL";"TAB3",#N/A,TRUE,"GENERAL";"TAB4",#N/A,TRUE,"GENERAL";"TAB5",#N/A,TRUE,"GENERAL"}</definedName>
    <definedName name="rj" localSheetId="18" hidden="1">{"TAB1",#N/A,TRUE,"GENERAL";"TAB2",#N/A,TRUE,"GENERAL";"TAB3",#N/A,TRUE,"GENERAL";"TAB4",#N/A,TRUE,"GENERAL";"TAB5",#N/A,TRUE,"GENERAL"}</definedName>
    <definedName name="rj" localSheetId="1" hidden="1">{"TAB1",#N/A,TRUE,"GENERAL";"TAB2",#N/A,TRUE,"GENERAL";"TAB3",#N/A,TRUE,"GENERAL";"TAB4",#N/A,TRUE,"GENERAL";"TAB5",#N/A,TRUE,"GENERAL"}</definedName>
    <definedName name="rj" hidden="1">{"TAB1",#N/A,TRUE,"GENERAL";"TAB2",#N/A,TRUE,"GENERAL";"TAB3",#N/A,TRUE,"GENERAL";"TAB4",#N/A,TRUE,"GENERAL";"TAB5",#N/A,TRUE,"GENERAL"}</definedName>
    <definedName name="rjjth" localSheetId="2" hidden="1">{"TAB1",#N/A,TRUE,"GENERAL";"TAB2",#N/A,TRUE,"GENERAL";"TAB3",#N/A,TRUE,"GENERAL";"TAB4",#N/A,TRUE,"GENERAL";"TAB5",#N/A,TRUE,"GENERAL"}</definedName>
    <definedName name="rjjth" localSheetId="3" hidden="1">{"TAB1",#N/A,TRUE,"GENERAL";"TAB2",#N/A,TRUE,"GENERAL";"TAB3",#N/A,TRUE,"GENERAL";"TAB4",#N/A,TRUE,"GENERAL";"TAB5",#N/A,TRUE,"GENERAL"}</definedName>
    <definedName name="rjjth" localSheetId="4" hidden="1">{"TAB1",#N/A,TRUE,"GENERAL";"TAB2",#N/A,TRUE,"GENERAL";"TAB3",#N/A,TRUE,"GENERAL";"TAB4",#N/A,TRUE,"GENERAL";"TAB5",#N/A,TRUE,"GENERAL"}</definedName>
    <definedName name="rjjth" localSheetId="5" hidden="1">{"TAB1",#N/A,TRUE,"GENERAL";"TAB2",#N/A,TRUE,"GENERAL";"TAB3",#N/A,TRUE,"GENERAL";"TAB4",#N/A,TRUE,"GENERAL";"TAB5",#N/A,TRUE,"GENERAL"}</definedName>
    <definedName name="rjjth" localSheetId="8" hidden="1">{"TAB1",#N/A,TRUE,"GENERAL";"TAB2",#N/A,TRUE,"GENERAL";"TAB3",#N/A,TRUE,"GENERAL";"TAB4",#N/A,TRUE,"GENERAL";"TAB5",#N/A,TRUE,"GENERAL"}</definedName>
    <definedName name="rjjth" localSheetId="16" hidden="1">{"TAB1",#N/A,TRUE,"GENERAL";"TAB2",#N/A,TRUE,"GENERAL";"TAB3",#N/A,TRUE,"GENERAL";"TAB4",#N/A,TRUE,"GENERAL";"TAB5",#N/A,TRUE,"GENERAL"}</definedName>
    <definedName name="rjjth" localSheetId="17" hidden="1">{"TAB1",#N/A,TRUE,"GENERAL";"TAB2",#N/A,TRUE,"GENERAL";"TAB3",#N/A,TRUE,"GENERAL";"TAB4",#N/A,TRUE,"GENERAL";"TAB5",#N/A,TRUE,"GENERAL"}</definedName>
    <definedName name="rjjth" localSheetId="18" hidden="1">{"TAB1",#N/A,TRUE,"GENERAL";"TAB2",#N/A,TRUE,"GENERAL";"TAB3",#N/A,TRUE,"GENERAL";"TAB4",#N/A,TRUE,"GENERAL";"TAB5",#N/A,TRUE,"GENERAL"}</definedName>
    <definedName name="rjjth" localSheetId="1" hidden="1">{"TAB1",#N/A,TRUE,"GENERAL";"TAB2",#N/A,TRUE,"GENERAL";"TAB3",#N/A,TRUE,"GENERAL";"TAB4",#N/A,TRUE,"GENERAL";"TAB5",#N/A,TRUE,"GENERAL"}</definedName>
    <definedName name="rjjth" hidden="1">{"TAB1",#N/A,TRUE,"GENERAL";"TAB2",#N/A,TRUE,"GENERAL";"TAB3",#N/A,TRUE,"GENERAL";"TAB4",#N/A,TRUE,"GENERAL";"TAB5",#N/A,TRUE,"GENERAL"}</definedName>
    <definedName name="rjy" localSheetId="2" hidden="1">{"via1",#N/A,TRUE,"general";"via2",#N/A,TRUE,"general";"via3",#N/A,TRUE,"general"}</definedName>
    <definedName name="rjy" localSheetId="3" hidden="1">{"via1",#N/A,TRUE,"general";"via2",#N/A,TRUE,"general";"via3",#N/A,TRUE,"general"}</definedName>
    <definedName name="rjy" localSheetId="4" hidden="1">{"via1",#N/A,TRUE,"general";"via2",#N/A,TRUE,"general";"via3",#N/A,TRUE,"general"}</definedName>
    <definedName name="rjy" localSheetId="5" hidden="1">{"via1",#N/A,TRUE,"general";"via2",#N/A,TRUE,"general";"via3",#N/A,TRUE,"general"}</definedName>
    <definedName name="rjy" localSheetId="8" hidden="1">{"via1",#N/A,TRUE,"general";"via2",#N/A,TRUE,"general";"via3",#N/A,TRUE,"general"}</definedName>
    <definedName name="rjy" localSheetId="16" hidden="1">{"via1",#N/A,TRUE,"general";"via2",#N/A,TRUE,"general";"via3",#N/A,TRUE,"general"}</definedName>
    <definedName name="rjy" localSheetId="17" hidden="1">{"via1",#N/A,TRUE,"general";"via2",#N/A,TRUE,"general";"via3",#N/A,TRUE,"general"}</definedName>
    <definedName name="rjy" localSheetId="18" hidden="1">{"via1",#N/A,TRUE,"general";"via2",#N/A,TRUE,"general";"via3",#N/A,TRUE,"general"}</definedName>
    <definedName name="rjy" localSheetId="1" hidden="1">{"via1",#N/A,TRUE,"general";"via2",#N/A,TRUE,"general";"via3",#N/A,TRUE,"general"}</definedName>
    <definedName name="rjy" hidden="1">{"via1",#N/A,TRUE,"general";"via2",#N/A,TRUE,"general";"via3",#N/A,TRUE,"general"}</definedName>
    <definedName name="rkjyk" localSheetId="2" hidden="1">{"TAB1",#N/A,TRUE,"GENERAL";"TAB2",#N/A,TRUE,"GENERAL";"TAB3",#N/A,TRUE,"GENERAL";"TAB4",#N/A,TRUE,"GENERAL";"TAB5",#N/A,TRUE,"GENERAL"}</definedName>
    <definedName name="rkjyk" localSheetId="3" hidden="1">{"TAB1",#N/A,TRUE,"GENERAL";"TAB2",#N/A,TRUE,"GENERAL";"TAB3",#N/A,TRUE,"GENERAL";"TAB4",#N/A,TRUE,"GENERAL";"TAB5",#N/A,TRUE,"GENERAL"}</definedName>
    <definedName name="rkjyk" localSheetId="4" hidden="1">{"TAB1",#N/A,TRUE,"GENERAL";"TAB2",#N/A,TRUE,"GENERAL";"TAB3",#N/A,TRUE,"GENERAL";"TAB4",#N/A,TRUE,"GENERAL";"TAB5",#N/A,TRUE,"GENERAL"}</definedName>
    <definedName name="rkjyk" localSheetId="5" hidden="1">{"TAB1",#N/A,TRUE,"GENERAL";"TAB2",#N/A,TRUE,"GENERAL";"TAB3",#N/A,TRUE,"GENERAL";"TAB4",#N/A,TRUE,"GENERAL";"TAB5",#N/A,TRUE,"GENERAL"}</definedName>
    <definedName name="rkjyk" localSheetId="8" hidden="1">{"TAB1",#N/A,TRUE,"GENERAL";"TAB2",#N/A,TRUE,"GENERAL";"TAB3",#N/A,TRUE,"GENERAL";"TAB4",#N/A,TRUE,"GENERAL";"TAB5",#N/A,TRUE,"GENERAL"}</definedName>
    <definedName name="rkjyk" localSheetId="16" hidden="1">{"TAB1",#N/A,TRUE,"GENERAL";"TAB2",#N/A,TRUE,"GENERAL";"TAB3",#N/A,TRUE,"GENERAL";"TAB4",#N/A,TRUE,"GENERAL";"TAB5",#N/A,TRUE,"GENERAL"}</definedName>
    <definedName name="rkjyk" localSheetId="17" hidden="1">{"TAB1",#N/A,TRUE,"GENERAL";"TAB2",#N/A,TRUE,"GENERAL";"TAB3",#N/A,TRUE,"GENERAL";"TAB4",#N/A,TRUE,"GENERAL";"TAB5",#N/A,TRUE,"GENERAL"}</definedName>
    <definedName name="rkjyk" localSheetId="18" hidden="1">{"TAB1",#N/A,TRUE,"GENERAL";"TAB2",#N/A,TRUE,"GENERAL";"TAB3",#N/A,TRUE,"GENERAL";"TAB4",#N/A,TRUE,"GENERAL";"TAB5",#N/A,TRUE,"GENERAL"}</definedName>
    <definedName name="rkjyk" localSheetId="1" hidden="1">{"TAB1",#N/A,TRUE,"GENERAL";"TAB2",#N/A,TRUE,"GENERAL";"TAB3",#N/A,TRUE,"GENERAL";"TAB4",#N/A,TRUE,"GENERAL";"TAB5",#N/A,TRUE,"GENERAL"}</definedName>
    <definedName name="rkjyk" hidden="1">{"TAB1",#N/A,TRUE,"GENERAL";"TAB2",#N/A,TRUE,"GENERAL";"TAB3",#N/A,TRUE,"GENERAL";"TAB4",#N/A,TRUE,"GENERAL";"TAB5",#N/A,TRUE,"GENERAL"}</definedName>
    <definedName name="rkru" localSheetId="2" hidden="1">{"via1",#N/A,TRUE,"general";"via2",#N/A,TRUE,"general";"via3",#N/A,TRUE,"general"}</definedName>
    <definedName name="rkru" localSheetId="3" hidden="1">{"via1",#N/A,TRUE,"general";"via2",#N/A,TRUE,"general";"via3",#N/A,TRUE,"general"}</definedName>
    <definedName name="rkru" localSheetId="4" hidden="1">{"via1",#N/A,TRUE,"general";"via2",#N/A,TRUE,"general";"via3",#N/A,TRUE,"general"}</definedName>
    <definedName name="rkru" localSheetId="5" hidden="1">{"via1",#N/A,TRUE,"general";"via2",#N/A,TRUE,"general";"via3",#N/A,TRUE,"general"}</definedName>
    <definedName name="rkru" localSheetId="8" hidden="1">{"via1",#N/A,TRUE,"general";"via2",#N/A,TRUE,"general";"via3",#N/A,TRUE,"general"}</definedName>
    <definedName name="rkru" localSheetId="16" hidden="1">{"via1",#N/A,TRUE,"general";"via2",#N/A,TRUE,"general";"via3",#N/A,TRUE,"general"}</definedName>
    <definedName name="rkru" localSheetId="17" hidden="1">{"via1",#N/A,TRUE,"general";"via2",#N/A,TRUE,"general";"via3",#N/A,TRUE,"general"}</definedName>
    <definedName name="rkru" localSheetId="18" hidden="1">{"via1",#N/A,TRUE,"general";"via2",#N/A,TRUE,"general";"via3",#N/A,TRUE,"general"}</definedName>
    <definedName name="rkru" localSheetId="1" hidden="1">{"via1",#N/A,TRUE,"general";"via2",#N/A,TRUE,"general";"via3",#N/A,TRUE,"general"}</definedName>
    <definedName name="rkru" hidden="1">{"via1",#N/A,TRUE,"general";"via2",#N/A,TRUE,"general";"via3",#N/A,TRUE,"general"}</definedName>
    <definedName name="rky" localSheetId="2" hidden="1">{"TAB1",#N/A,TRUE,"GENERAL";"TAB2",#N/A,TRUE,"GENERAL";"TAB3",#N/A,TRUE,"GENERAL";"TAB4",#N/A,TRUE,"GENERAL";"TAB5",#N/A,TRUE,"GENERAL"}</definedName>
    <definedName name="rky" localSheetId="3" hidden="1">{"TAB1",#N/A,TRUE,"GENERAL";"TAB2",#N/A,TRUE,"GENERAL";"TAB3",#N/A,TRUE,"GENERAL";"TAB4",#N/A,TRUE,"GENERAL";"TAB5",#N/A,TRUE,"GENERAL"}</definedName>
    <definedName name="rky" localSheetId="4" hidden="1">{"TAB1",#N/A,TRUE,"GENERAL";"TAB2",#N/A,TRUE,"GENERAL";"TAB3",#N/A,TRUE,"GENERAL";"TAB4",#N/A,TRUE,"GENERAL";"TAB5",#N/A,TRUE,"GENERAL"}</definedName>
    <definedName name="rky" localSheetId="5" hidden="1">{"TAB1",#N/A,TRUE,"GENERAL";"TAB2",#N/A,TRUE,"GENERAL";"TAB3",#N/A,TRUE,"GENERAL";"TAB4",#N/A,TRUE,"GENERAL";"TAB5",#N/A,TRUE,"GENERAL"}</definedName>
    <definedName name="rky" localSheetId="8" hidden="1">{"TAB1",#N/A,TRUE,"GENERAL";"TAB2",#N/A,TRUE,"GENERAL";"TAB3",#N/A,TRUE,"GENERAL";"TAB4",#N/A,TRUE,"GENERAL";"TAB5",#N/A,TRUE,"GENERAL"}</definedName>
    <definedName name="rky" localSheetId="16" hidden="1">{"TAB1",#N/A,TRUE,"GENERAL";"TAB2",#N/A,TRUE,"GENERAL";"TAB3",#N/A,TRUE,"GENERAL";"TAB4",#N/A,TRUE,"GENERAL";"TAB5",#N/A,TRUE,"GENERAL"}</definedName>
    <definedName name="rky" localSheetId="17" hidden="1">{"TAB1",#N/A,TRUE,"GENERAL";"TAB2",#N/A,TRUE,"GENERAL";"TAB3",#N/A,TRUE,"GENERAL";"TAB4",#N/A,TRUE,"GENERAL";"TAB5",#N/A,TRUE,"GENERAL"}</definedName>
    <definedName name="rky" localSheetId="18" hidden="1">{"TAB1",#N/A,TRUE,"GENERAL";"TAB2",#N/A,TRUE,"GENERAL";"TAB3",#N/A,TRUE,"GENERAL";"TAB4",#N/A,TRUE,"GENERAL";"TAB5",#N/A,TRUE,"GENERAL"}</definedName>
    <definedName name="rky" localSheetId="1" hidden="1">{"TAB1",#N/A,TRUE,"GENERAL";"TAB2",#N/A,TRUE,"GENERAL";"TAB3",#N/A,TRUE,"GENERAL";"TAB4",#N/A,TRUE,"GENERAL";"TAB5",#N/A,TRUE,"GENERAL"}</definedName>
    <definedName name="rky" hidden="1">{"TAB1",#N/A,TRUE,"GENERAL";"TAB2",#N/A,TRUE,"GENERAL";"TAB3",#N/A,TRUE,"GENERAL";"TAB4",#N/A,TRUE,"GENERAL";"TAB5",#N/A,TRUE,"GENERAL"}</definedName>
    <definedName name="rl">#REF!</definedName>
    <definedName name="RLIGA">[26]BASE!$D$456</definedName>
    <definedName name="rlo">#REF!</definedName>
    <definedName name="rm">#REF!</definedName>
    <definedName name="rñ">#REF!</definedName>
    <definedName name="RODILLO">#REF!</definedName>
    <definedName name="rodrigo">"$generales.$a$1:$"</definedName>
    <definedName name="rr" localSheetId="2">'1.1'!ERR</definedName>
    <definedName name="rr" localSheetId="3">'1.2'!ERR</definedName>
    <definedName name="rr" localSheetId="4">'1.3'!ERR</definedName>
    <definedName name="rr" localSheetId="5">'1.4'!ERR</definedName>
    <definedName name="rr" localSheetId="8">'1.7'!ERR</definedName>
    <definedName name="rr" localSheetId="16">'2.1'!ERR</definedName>
    <definedName name="rr" localSheetId="17">'2.2'!ERR</definedName>
    <definedName name="rr" localSheetId="18">'2.3'!ERR</definedName>
    <definedName name="rr" localSheetId="1">#N/A</definedName>
    <definedName name="rr">[0]!ERR</definedName>
    <definedName name="rrr" localSheetId="2" hidden="1">{"via1",#N/A,TRUE,"general";"via2",#N/A,TRUE,"general";"via3",#N/A,TRUE,"general"}</definedName>
    <definedName name="rrr" localSheetId="3" hidden="1">{"via1",#N/A,TRUE,"general";"via2",#N/A,TRUE,"general";"via3",#N/A,TRUE,"general"}</definedName>
    <definedName name="rrr" localSheetId="4" hidden="1">{"via1",#N/A,TRUE,"general";"via2",#N/A,TRUE,"general";"via3",#N/A,TRUE,"general"}</definedName>
    <definedName name="rrr" localSheetId="5" hidden="1">{"via1",#N/A,TRUE,"general";"via2",#N/A,TRUE,"general";"via3",#N/A,TRUE,"general"}</definedName>
    <definedName name="rrr" localSheetId="8" hidden="1">{"via1",#N/A,TRUE,"general";"via2",#N/A,TRUE,"general";"via3",#N/A,TRUE,"general"}</definedName>
    <definedName name="rrr" localSheetId="16" hidden="1">{"via1",#N/A,TRUE,"general";"via2",#N/A,TRUE,"general";"via3",#N/A,TRUE,"general"}</definedName>
    <definedName name="rrr" localSheetId="17" hidden="1">{"via1",#N/A,TRUE,"general";"via2",#N/A,TRUE,"general";"via3",#N/A,TRUE,"general"}</definedName>
    <definedName name="rrr" localSheetId="18" hidden="1">{"via1",#N/A,TRUE,"general";"via2",#N/A,TRUE,"general";"via3",#N/A,TRUE,"general"}</definedName>
    <definedName name="rrr" localSheetId="1" hidden="1">{"via1",#N/A,TRUE,"general";"via2",#N/A,TRUE,"general";"via3",#N/A,TRUE,"general"}</definedName>
    <definedName name="rrr" hidden="1">{"via1",#N/A,TRUE,"general";"via2",#N/A,TRUE,"general";"via3",#N/A,TRUE,"general"}</definedName>
    <definedName name="rrrr">#REF!</definedName>
    <definedName name="rrrrrb" localSheetId="2" hidden="1">{"via1",#N/A,TRUE,"general";"via2",#N/A,TRUE,"general";"via3",#N/A,TRUE,"general"}</definedName>
    <definedName name="rrrrrb" localSheetId="3" hidden="1">{"via1",#N/A,TRUE,"general";"via2",#N/A,TRUE,"general";"via3",#N/A,TRUE,"general"}</definedName>
    <definedName name="rrrrrb" localSheetId="4" hidden="1">{"via1",#N/A,TRUE,"general";"via2",#N/A,TRUE,"general";"via3",#N/A,TRUE,"general"}</definedName>
    <definedName name="rrrrrb" localSheetId="5" hidden="1">{"via1",#N/A,TRUE,"general";"via2",#N/A,TRUE,"general";"via3",#N/A,TRUE,"general"}</definedName>
    <definedName name="rrrrrb" localSheetId="8" hidden="1">{"via1",#N/A,TRUE,"general";"via2",#N/A,TRUE,"general";"via3",#N/A,TRUE,"general"}</definedName>
    <definedName name="rrrrrb" localSheetId="16" hidden="1">{"via1",#N/A,TRUE,"general";"via2",#N/A,TRUE,"general";"via3",#N/A,TRUE,"general"}</definedName>
    <definedName name="rrrrrb" localSheetId="17" hidden="1">{"via1",#N/A,TRUE,"general";"via2",#N/A,TRUE,"general";"via3",#N/A,TRUE,"general"}</definedName>
    <definedName name="rrrrrb" localSheetId="18" hidden="1">{"via1",#N/A,TRUE,"general";"via2",#N/A,TRUE,"general";"via3",#N/A,TRUE,"general"}</definedName>
    <definedName name="rrrrrb" localSheetId="1" hidden="1">{"via1",#N/A,TRUE,"general";"via2",#N/A,TRUE,"general";"via3",#N/A,TRUE,"general"}</definedName>
    <definedName name="rrrrrb" hidden="1">{"via1",#N/A,TRUE,"general";"via2",#N/A,TRUE,"general";"via3",#N/A,TRUE,"general"}</definedName>
    <definedName name="rrrrrrre" localSheetId="2" hidden="1">{"TAB1",#N/A,TRUE,"GENERAL";"TAB2",#N/A,TRUE,"GENERAL";"TAB3",#N/A,TRUE,"GENERAL";"TAB4",#N/A,TRUE,"GENERAL";"TAB5",#N/A,TRUE,"GENERAL"}</definedName>
    <definedName name="rrrrrrre" localSheetId="3" hidden="1">{"TAB1",#N/A,TRUE,"GENERAL";"TAB2",#N/A,TRUE,"GENERAL";"TAB3",#N/A,TRUE,"GENERAL";"TAB4",#N/A,TRUE,"GENERAL";"TAB5",#N/A,TRUE,"GENERAL"}</definedName>
    <definedName name="rrrrrrre" localSheetId="4" hidden="1">{"TAB1",#N/A,TRUE,"GENERAL";"TAB2",#N/A,TRUE,"GENERAL";"TAB3",#N/A,TRUE,"GENERAL";"TAB4",#N/A,TRUE,"GENERAL";"TAB5",#N/A,TRUE,"GENERAL"}</definedName>
    <definedName name="rrrrrrre" localSheetId="5" hidden="1">{"TAB1",#N/A,TRUE,"GENERAL";"TAB2",#N/A,TRUE,"GENERAL";"TAB3",#N/A,TRUE,"GENERAL";"TAB4",#N/A,TRUE,"GENERAL";"TAB5",#N/A,TRUE,"GENERAL"}</definedName>
    <definedName name="rrrrrrre" localSheetId="8" hidden="1">{"TAB1",#N/A,TRUE,"GENERAL";"TAB2",#N/A,TRUE,"GENERAL";"TAB3",#N/A,TRUE,"GENERAL";"TAB4",#N/A,TRUE,"GENERAL";"TAB5",#N/A,TRUE,"GENERAL"}</definedName>
    <definedName name="rrrrrrre" localSheetId="16" hidden="1">{"TAB1",#N/A,TRUE,"GENERAL";"TAB2",#N/A,TRUE,"GENERAL";"TAB3",#N/A,TRUE,"GENERAL";"TAB4",#N/A,TRUE,"GENERAL";"TAB5",#N/A,TRUE,"GENERAL"}</definedName>
    <definedName name="rrrrrrre" localSheetId="17" hidden="1">{"TAB1",#N/A,TRUE,"GENERAL";"TAB2",#N/A,TRUE,"GENERAL";"TAB3",#N/A,TRUE,"GENERAL";"TAB4",#N/A,TRUE,"GENERAL";"TAB5",#N/A,TRUE,"GENERAL"}</definedName>
    <definedName name="rrrrrrre" localSheetId="18" hidden="1">{"TAB1",#N/A,TRUE,"GENERAL";"TAB2",#N/A,TRUE,"GENERAL";"TAB3",#N/A,TRUE,"GENERAL";"TAB4",#N/A,TRUE,"GENERAL";"TAB5",#N/A,TRUE,"GENERAL"}</definedName>
    <definedName name="rrrrrrre" localSheetId="1" hidden="1">{"TAB1",#N/A,TRUE,"GENERAL";"TAB2",#N/A,TRUE,"GENERAL";"TAB3",#N/A,TRUE,"GENERAL";"TAB4",#N/A,TRUE,"GENERAL";"TAB5",#N/A,TRUE,"GENERAL"}</definedName>
    <definedName name="rrrrrrre" hidden="1">{"TAB1",#N/A,TRUE,"GENERAL";"TAB2",#N/A,TRUE,"GENERAL";"TAB3",#N/A,TRUE,"GENERAL";"TAB4",#N/A,TRUE,"GENERAL";"TAB5",#N/A,TRUE,"GENERAL"}</definedName>
    <definedName name="RRRRRRRRRRRRRRRRRR">#REF!</definedName>
    <definedName name="rrrrrrrrrrrrrrrrrrrrrrrrrrrrrrrrrrrrrr">#REF!</definedName>
    <definedName name="rrrrt" localSheetId="2" hidden="1">{"via1",#N/A,TRUE,"general";"via2",#N/A,TRUE,"general";"via3",#N/A,TRUE,"general"}</definedName>
    <definedName name="rrrrt" localSheetId="3" hidden="1">{"via1",#N/A,TRUE,"general";"via2",#N/A,TRUE,"general";"via3",#N/A,TRUE,"general"}</definedName>
    <definedName name="rrrrt" localSheetId="4" hidden="1">{"via1",#N/A,TRUE,"general";"via2",#N/A,TRUE,"general";"via3",#N/A,TRUE,"general"}</definedName>
    <definedName name="rrrrt" localSheetId="5" hidden="1">{"via1",#N/A,TRUE,"general";"via2",#N/A,TRUE,"general";"via3",#N/A,TRUE,"general"}</definedName>
    <definedName name="rrrrt" localSheetId="8" hidden="1">{"via1",#N/A,TRUE,"general";"via2",#N/A,TRUE,"general";"via3",#N/A,TRUE,"general"}</definedName>
    <definedName name="rrrrt" localSheetId="16" hidden="1">{"via1",#N/A,TRUE,"general";"via2",#N/A,TRUE,"general";"via3",#N/A,TRUE,"general"}</definedName>
    <definedName name="rrrrt" localSheetId="17" hidden="1">{"via1",#N/A,TRUE,"general";"via2",#N/A,TRUE,"general";"via3",#N/A,TRUE,"general"}</definedName>
    <definedName name="rrrrt" localSheetId="18" hidden="1">{"via1",#N/A,TRUE,"general";"via2",#N/A,TRUE,"general";"via3",#N/A,TRUE,"general"}</definedName>
    <definedName name="rrrrt" localSheetId="1" hidden="1">{"via1",#N/A,TRUE,"general";"via2",#N/A,TRUE,"general";"via3",#N/A,TRUE,"general"}</definedName>
    <definedName name="rrrrt" hidden="1">{"via1",#N/A,TRUE,"general";"via2",#N/A,TRUE,"general";"via3",#N/A,TRUE,"general"}</definedName>
    <definedName name="rsadf">#REF!</definedName>
    <definedName name="rsdgsd5" localSheetId="2" hidden="1">{"TAB1",#N/A,TRUE,"GENERAL";"TAB2",#N/A,TRUE,"GENERAL";"TAB3",#N/A,TRUE,"GENERAL";"TAB4",#N/A,TRUE,"GENERAL";"TAB5",#N/A,TRUE,"GENERAL"}</definedName>
    <definedName name="rsdgsd5" localSheetId="3" hidden="1">{"TAB1",#N/A,TRUE,"GENERAL";"TAB2",#N/A,TRUE,"GENERAL";"TAB3",#N/A,TRUE,"GENERAL";"TAB4",#N/A,TRUE,"GENERAL";"TAB5",#N/A,TRUE,"GENERAL"}</definedName>
    <definedName name="rsdgsd5" localSheetId="4" hidden="1">{"TAB1",#N/A,TRUE,"GENERAL";"TAB2",#N/A,TRUE,"GENERAL";"TAB3",#N/A,TRUE,"GENERAL";"TAB4",#N/A,TRUE,"GENERAL";"TAB5",#N/A,TRUE,"GENERAL"}</definedName>
    <definedName name="rsdgsd5" localSheetId="5" hidden="1">{"TAB1",#N/A,TRUE,"GENERAL";"TAB2",#N/A,TRUE,"GENERAL";"TAB3",#N/A,TRUE,"GENERAL";"TAB4",#N/A,TRUE,"GENERAL";"TAB5",#N/A,TRUE,"GENERAL"}</definedName>
    <definedName name="rsdgsd5" localSheetId="8" hidden="1">{"TAB1",#N/A,TRUE,"GENERAL";"TAB2",#N/A,TRUE,"GENERAL";"TAB3",#N/A,TRUE,"GENERAL";"TAB4",#N/A,TRUE,"GENERAL";"TAB5",#N/A,TRUE,"GENERAL"}</definedName>
    <definedName name="rsdgsd5" localSheetId="16" hidden="1">{"TAB1",#N/A,TRUE,"GENERAL";"TAB2",#N/A,TRUE,"GENERAL";"TAB3",#N/A,TRUE,"GENERAL";"TAB4",#N/A,TRUE,"GENERAL";"TAB5",#N/A,TRUE,"GENERAL"}</definedName>
    <definedName name="rsdgsd5" localSheetId="17" hidden="1">{"TAB1",#N/A,TRUE,"GENERAL";"TAB2",#N/A,TRUE,"GENERAL";"TAB3",#N/A,TRUE,"GENERAL";"TAB4",#N/A,TRUE,"GENERAL";"TAB5",#N/A,TRUE,"GENERAL"}</definedName>
    <definedName name="rsdgsd5" localSheetId="18" hidden="1">{"TAB1",#N/A,TRUE,"GENERAL";"TAB2",#N/A,TRUE,"GENERAL";"TAB3",#N/A,TRUE,"GENERAL";"TAB4",#N/A,TRUE,"GENERAL";"TAB5",#N/A,TRUE,"GENERAL"}</definedName>
    <definedName name="rsdgsd5" localSheetId="1" hidden="1">{"TAB1",#N/A,TRUE,"GENERAL";"TAB2",#N/A,TRUE,"GENERAL";"TAB3",#N/A,TRUE,"GENERAL";"TAB4",#N/A,TRUE,"GENERAL";"TAB5",#N/A,TRUE,"GENERAL"}</definedName>
    <definedName name="rsdgsd5" hidden="1">{"TAB1",#N/A,TRUE,"GENERAL";"TAB2",#N/A,TRUE,"GENERAL";"TAB3",#N/A,TRUE,"GENERAL";"TAB4",#N/A,TRUE,"GENERAL";"TAB5",#N/A,TRUE,"GENERAL"}</definedName>
    <definedName name="rt" localSheetId="2" hidden="1">{"TAB1",#N/A,TRUE,"GENERAL";"TAB2",#N/A,TRUE,"GENERAL";"TAB3",#N/A,TRUE,"GENERAL";"TAB4",#N/A,TRUE,"GENERAL";"TAB5",#N/A,TRUE,"GENERAL"}</definedName>
    <definedName name="rt" localSheetId="3" hidden="1">{"TAB1",#N/A,TRUE,"GENERAL";"TAB2",#N/A,TRUE,"GENERAL";"TAB3",#N/A,TRUE,"GENERAL";"TAB4",#N/A,TRUE,"GENERAL";"TAB5",#N/A,TRUE,"GENERAL"}</definedName>
    <definedName name="rt" localSheetId="4" hidden="1">{"TAB1",#N/A,TRUE,"GENERAL";"TAB2",#N/A,TRUE,"GENERAL";"TAB3",#N/A,TRUE,"GENERAL";"TAB4",#N/A,TRUE,"GENERAL";"TAB5",#N/A,TRUE,"GENERAL"}</definedName>
    <definedName name="rt" localSheetId="5" hidden="1">{"TAB1",#N/A,TRUE,"GENERAL";"TAB2",#N/A,TRUE,"GENERAL";"TAB3",#N/A,TRUE,"GENERAL";"TAB4",#N/A,TRUE,"GENERAL";"TAB5",#N/A,TRUE,"GENERAL"}</definedName>
    <definedName name="rt" localSheetId="8" hidden="1">{"TAB1",#N/A,TRUE,"GENERAL";"TAB2",#N/A,TRUE,"GENERAL";"TAB3",#N/A,TRUE,"GENERAL";"TAB4",#N/A,TRUE,"GENERAL";"TAB5",#N/A,TRUE,"GENERAL"}</definedName>
    <definedName name="rt" localSheetId="16" hidden="1">{"TAB1",#N/A,TRUE,"GENERAL";"TAB2",#N/A,TRUE,"GENERAL";"TAB3",#N/A,TRUE,"GENERAL";"TAB4",#N/A,TRUE,"GENERAL";"TAB5",#N/A,TRUE,"GENERAL"}</definedName>
    <definedName name="rt" localSheetId="17" hidden="1">{"TAB1",#N/A,TRUE,"GENERAL";"TAB2",#N/A,TRUE,"GENERAL";"TAB3",#N/A,TRUE,"GENERAL";"TAB4",#N/A,TRUE,"GENERAL";"TAB5",#N/A,TRUE,"GENERAL"}</definedName>
    <definedName name="rt" localSheetId="18" hidden="1">{"TAB1",#N/A,TRUE,"GENERAL";"TAB2",#N/A,TRUE,"GENERAL";"TAB3",#N/A,TRUE,"GENERAL";"TAB4",#N/A,TRUE,"GENERAL";"TAB5",#N/A,TRUE,"GENERAL"}</definedName>
    <definedName name="rt" localSheetId="1" hidden="1">{"TAB1",#N/A,TRUE,"GENERAL";"TAB2",#N/A,TRUE,"GENERAL";"TAB3",#N/A,TRUE,"GENERAL";"TAB4",#N/A,TRUE,"GENERAL";"TAB5",#N/A,TRUE,"GENERAL"}</definedName>
    <definedName name="rt" hidden="1">{"TAB1",#N/A,TRUE,"GENERAL";"TAB2",#N/A,TRUE,"GENERAL";"TAB3",#N/A,TRUE,"GENERAL";"TAB4",#N/A,TRUE,"GENERAL";"TAB5",#N/A,TRUE,"GENERAL"}</definedName>
    <definedName name="rte" localSheetId="2" hidden="1">{"TAB1",#N/A,TRUE,"GENERAL";"TAB2",#N/A,TRUE,"GENERAL";"TAB3",#N/A,TRUE,"GENERAL";"TAB4",#N/A,TRUE,"GENERAL";"TAB5",#N/A,TRUE,"GENERAL"}</definedName>
    <definedName name="rte" localSheetId="3" hidden="1">{"TAB1",#N/A,TRUE,"GENERAL";"TAB2",#N/A,TRUE,"GENERAL";"TAB3",#N/A,TRUE,"GENERAL";"TAB4",#N/A,TRUE,"GENERAL";"TAB5",#N/A,TRUE,"GENERAL"}</definedName>
    <definedName name="rte" localSheetId="4" hidden="1">{"TAB1",#N/A,TRUE,"GENERAL";"TAB2",#N/A,TRUE,"GENERAL";"TAB3",#N/A,TRUE,"GENERAL";"TAB4",#N/A,TRUE,"GENERAL";"TAB5",#N/A,TRUE,"GENERAL"}</definedName>
    <definedName name="rte" localSheetId="5" hidden="1">{"TAB1",#N/A,TRUE,"GENERAL";"TAB2",#N/A,TRUE,"GENERAL";"TAB3",#N/A,TRUE,"GENERAL";"TAB4",#N/A,TRUE,"GENERAL";"TAB5",#N/A,TRUE,"GENERAL"}</definedName>
    <definedName name="rte" localSheetId="8" hidden="1">{"TAB1",#N/A,TRUE,"GENERAL";"TAB2",#N/A,TRUE,"GENERAL";"TAB3",#N/A,TRUE,"GENERAL";"TAB4",#N/A,TRUE,"GENERAL";"TAB5",#N/A,TRUE,"GENERAL"}</definedName>
    <definedName name="rte" localSheetId="16" hidden="1">{"TAB1",#N/A,TRUE,"GENERAL";"TAB2",#N/A,TRUE,"GENERAL";"TAB3",#N/A,TRUE,"GENERAL";"TAB4",#N/A,TRUE,"GENERAL";"TAB5",#N/A,TRUE,"GENERAL"}</definedName>
    <definedName name="rte" localSheetId="17" hidden="1">{"TAB1",#N/A,TRUE,"GENERAL";"TAB2",#N/A,TRUE,"GENERAL";"TAB3",#N/A,TRUE,"GENERAL";"TAB4",#N/A,TRUE,"GENERAL";"TAB5",#N/A,TRUE,"GENERAL"}</definedName>
    <definedName name="rte" localSheetId="18" hidden="1">{"TAB1",#N/A,TRUE,"GENERAL";"TAB2",#N/A,TRUE,"GENERAL";"TAB3",#N/A,TRUE,"GENERAL";"TAB4",#N/A,TRUE,"GENERAL";"TAB5",#N/A,TRUE,"GENERAL"}</definedName>
    <definedName name="rte" localSheetId="1" hidden="1">{"TAB1",#N/A,TRUE,"GENERAL";"TAB2",#N/A,TRUE,"GENERAL";"TAB3",#N/A,TRUE,"GENERAL";"TAB4",#N/A,TRUE,"GENERAL";"TAB5",#N/A,TRUE,"GENERAL"}</definedName>
    <definedName name="rte" hidden="1">{"TAB1",#N/A,TRUE,"GENERAL";"TAB2",#N/A,TRUE,"GENERAL";"TAB3",#N/A,TRUE,"GENERAL";"TAB4",#N/A,TRUE,"GENERAL";"TAB5",#N/A,TRUE,"GENERAL"}</definedName>
    <definedName name="rteg" localSheetId="2" hidden="1">{"via1",#N/A,TRUE,"general";"via2",#N/A,TRUE,"general";"via3",#N/A,TRUE,"general"}</definedName>
    <definedName name="rteg" localSheetId="3" hidden="1">{"via1",#N/A,TRUE,"general";"via2",#N/A,TRUE,"general";"via3",#N/A,TRUE,"general"}</definedName>
    <definedName name="rteg" localSheetId="4" hidden="1">{"via1",#N/A,TRUE,"general";"via2",#N/A,TRUE,"general";"via3",#N/A,TRUE,"general"}</definedName>
    <definedName name="rteg" localSheetId="5" hidden="1">{"via1",#N/A,TRUE,"general";"via2",#N/A,TRUE,"general";"via3",#N/A,TRUE,"general"}</definedName>
    <definedName name="rteg" localSheetId="8" hidden="1">{"via1",#N/A,TRUE,"general";"via2",#N/A,TRUE,"general";"via3",#N/A,TRUE,"general"}</definedName>
    <definedName name="rteg" localSheetId="16" hidden="1">{"via1",#N/A,TRUE,"general";"via2",#N/A,TRUE,"general";"via3",#N/A,TRUE,"general"}</definedName>
    <definedName name="rteg" localSheetId="17" hidden="1">{"via1",#N/A,TRUE,"general";"via2",#N/A,TRUE,"general";"via3",#N/A,TRUE,"general"}</definedName>
    <definedName name="rteg" localSheetId="18" hidden="1">{"via1",#N/A,TRUE,"general";"via2",#N/A,TRUE,"general";"via3",#N/A,TRUE,"general"}</definedName>
    <definedName name="rteg" localSheetId="1" hidden="1">{"via1",#N/A,TRUE,"general";"via2",#N/A,TRUE,"general";"via3",#N/A,TRUE,"general"}</definedName>
    <definedName name="rteg" hidden="1">{"via1",#N/A,TRUE,"general";"via2",#N/A,TRUE,"general";"via3",#N/A,TRUE,"general"}</definedName>
    <definedName name="rtert" localSheetId="2" hidden="1">{"TAB1",#N/A,TRUE,"GENERAL";"TAB2",#N/A,TRUE,"GENERAL";"TAB3",#N/A,TRUE,"GENERAL";"TAB4",#N/A,TRUE,"GENERAL";"TAB5",#N/A,TRUE,"GENERAL"}</definedName>
    <definedName name="rtert" localSheetId="3" hidden="1">{"TAB1",#N/A,TRUE,"GENERAL";"TAB2",#N/A,TRUE,"GENERAL";"TAB3",#N/A,TRUE,"GENERAL";"TAB4",#N/A,TRUE,"GENERAL";"TAB5",#N/A,TRUE,"GENERAL"}</definedName>
    <definedName name="rtert" localSheetId="4" hidden="1">{"TAB1",#N/A,TRUE,"GENERAL";"TAB2",#N/A,TRUE,"GENERAL";"TAB3",#N/A,TRUE,"GENERAL";"TAB4",#N/A,TRUE,"GENERAL";"TAB5",#N/A,TRUE,"GENERAL"}</definedName>
    <definedName name="rtert" localSheetId="5" hidden="1">{"TAB1",#N/A,TRUE,"GENERAL";"TAB2",#N/A,TRUE,"GENERAL";"TAB3",#N/A,TRUE,"GENERAL";"TAB4",#N/A,TRUE,"GENERAL";"TAB5",#N/A,TRUE,"GENERAL"}</definedName>
    <definedName name="rtert" localSheetId="8" hidden="1">{"TAB1",#N/A,TRUE,"GENERAL";"TAB2",#N/A,TRUE,"GENERAL";"TAB3",#N/A,TRUE,"GENERAL";"TAB4",#N/A,TRUE,"GENERAL";"TAB5",#N/A,TRUE,"GENERAL"}</definedName>
    <definedName name="rtert" localSheetId="16" hidden="1">{"TAB1",#N/A,TRUE,"GENERAL";"TAB2",#N/A,TRUE,"GENERAL";"TAB3",#N/A,TRUE,"GENERAL";"TAB4",#N/A,TRUE,"GENERAL";"TAB5",#N/A,TRUE,"GENERAL"}</definedName>
    <definedName name="rtert" localSheetId="17" hidden="1">{"TAB1",#N/A,TRUE,"GENERAL";"TAB2",#N/A,TRUE,"GENERAL";"TAB3",#N/A,TRUE,"GENERAL";"TAB4",#N/A,TRUE,"GENERAL";"TAB5",#N/A,TRUE,"GENERAL"}</definedName>
    <definedName name="rtert" localSheetId="18" hidden="1">{"TAB1",#N/A,TRUE,"GENERAL";"TAB2",#N/A,TRUE,"GENERAL";"TAB3",#N/A,TRUE,"GENERAL";"TAB4",#N/A,TRUE,"GENERAL";"TAB5",#N/A,TRUE,"GENERAL"}</definedName>
    <definedName name="rtert" localSheetId="1" hidden="1">{"TAB1",#N/A,TRUE,"GENERAL";"TAB2",#N/A,TRUE,"GENERAL";"TAB3",#N/A,TRUE,"GENERAL";"TAB4",#N/A,TRUE,"GENERAL";"TAB5",#N/A,TRUE,"GENERAL"}</definedName>
    <definedName name="rtert" hidden="1">{"TAB1",#N/A,TRUE,"GENERAL";"TAB2",#N/A,TRUE,"GENERAL";"TAB3",#N/A,TRUE,"GENERAL";"TAB4",#N/A,TRUE,"GENERAL";"TAB5",#N/A,TRUE,"GENERAL"}</definedName>
    <definedName name="rtes" localSheetId="2" hidden="1">{"via1",#N/A,TRUE,"general";"via2",#N/A,TRUE,"general";"via3",#N/A,TRUE,"general"}</definedName>
    <definedName name="rtes" localSheetId="3" hidden="1">{"via1",#N/A,TRUE,"general";"via2",#N/A,TRUE,"general";"via3",#N/A,TRUE,"general"}</definedName>
    <definedName name="rtes" localSheetId="4" hidden="1">{"via1",#N/A,TRUE,"general";"via2",#N/A,TRUE,"general";"via3",#N/A,TRUE,"general"}</definedName>
    <definedName name="rtes" localSheetId="5" hidden="1">{"via1",#N/A,TRUE,"general";"via2",#N/A,TRUE,"general";"via3",#N/A,TRUE,"general"}</definedName>
    <definedName name="rtes" localSheetId="8" hidden="1">{"via1",#N/A,TRUE,"general";"via2",#N/A,TRUE,"general";"via3",#N/A,TRUE,"general"}</definedName>
    <definedName name="rtes" localSheetId="16" hidden="1">{"via1",#N/A,TRUE,"general";"via2",#N/A,TRUE,"general";"via3",#N/A,TRUE,"general"}</definedName>
    <definedName name="rtes" localSheetId="17" hidden="1">{"via1",#N/A,TRUE,"general";"via2",#N/A,TRUE,"general";"via3",#N/A,TRUE,"general"}</definedName>
    <definedName name="rtes" localSheetId="18" hidden="1">{"via1",#N/A,TRUE,"general";"via2",#N/A,TRUE,"general";"via3",#N/A,TRUE,"general"}</definedName>
    <definedName name="rtes" localSheetId="1" hidden="1">{"via1",#N/A,TRUE,"general";"via2",#N/A,TRUE,"general";"via3",#N/A,TRUE,"general"}</definedName>
    <definedName name="rtes" hidden="1">{"via1",#N/A,TRUE,"general";"via2",#N/A,TRUE,"general";"via3",#N/A,TRUE,"general"}</definedName>
    <definedName name="rtewth" localSheetId="2" hidden="1">{"TAB1",#N/A,TRUE,"GENERAL";"TAB2",#N/A,TRUE,"GENERAL";"TAB3",#N/A,TRUE,"GENERAL";"TAB4",#N/A,TRUE,"GENERAL";"TAB5",#N/A,TRUE,"GENERAL"}</definedName>
    <definedName name="rtewth" localSheetId="3" hidden="1">{"TAB1",#N/A,TRUE,"GENERAL";"TAB2",#N/A,TRUE,"GENERAL";"TAB3",#N/A,TRUE,"GENERAL";"TAB4",#N/A,TRUE,"GENERAL";"TAB5",#N/A,TRUE,"GENERAL"}</definedName>
    <definedName name="rtewth" localSheetId="4" hidden="1">{"TAB1",#N/A,TRUE,"GENERAL";"TAB2",#N/A,TRUE,"GENERAL";"TAB3",#N/A,TRUE,"GENERAL";"TAB4",#N/A,TRUE,"GENERAL";"TAB5",#N/A,TRUE,"GENERAL"}</definedName>
    <definedName name="rtewth" localSheetId="5" hidden="1">{"TAB1",#N/A,TRUE,"GENERAL";"TAB2",#N/A,TRUE,"GENERAL";"TAB3",#N/A,TRUE,"GENERAL";"TAB4",#N/A,TRUE,"GENERAL";"TAB5",#N/A,TRUE,"GENERAL"}</definedName>
    <definedName name="rtewth" localSheetId="8" hidden="1">{"TAB1",#N/A,TRUE,"GENERAL";"TAB2",#N/A,TRUE,"GENERAL";"TAB3",#N/A,TRUE,"GENERAL";"TAB4",#N/A,TRUE,"GENERAL";"TAB5",#N/A,TRUE,"GENERAL"}</definedName>
    <definedName name="rtewth" localSheetId="16" hidden="1">{"TAB1",#N/A,TRUE,"GENERAL";"TAB2",#N/A,TRUE,"GENERAL";"TAB3",#N/A,TRUE,"GENERAL";"TAB4",#N/A,TRUE,"GENERAL";"TAB5",#N/A,TRUE,"GENERAL"}</definedName>
    <definedName name="rtewth" localSheetId="17" hidden="1">{"TAB1",#N/A,TRUE,"GENERAL";"TAB2",#N/A,TRUE,"GENERAL";"TAB3",#N/A,TRUE,"GENERAL";"TAB4",#N/A,TRUE,"GENERAL";"TAB5",#N/A,TRUE,"GENERAL"}</definedName>
    <definedName name="rtewth" localSheetId="18" hidden="1">{"TAB1",#N/A,TRUE,"GENERAL";"TAB2",#N/A,TRUE,"GENERAL";"TAB3",#N/A,TRUE,"GENERAL";"TAB4",#N/A,TRUE,"GENERAL";"TAB5",#N/A,TRUE,"GENERAL"}</definedName>
    <definedName name="rtewth" localSheetId="1" hidden="1">{"TAB1",#N/A,TRUE,"GENERAL";"TAB2",#N/A,TRUE,"GENERAL";"TAB3",#N/A,TRUE,"GENERAL";"TAB4",#N/A,TRUE,"GENERAL";"TAB5",#N/A,TRUE,"GENERAL"}</definedName>
    <definedName name="rtewth" hidden="1">{"TAB1",#N/A,TRUE,"GENERAL";"TAB2",#N/A,TRUE,"GENERAL";"TAB3",#N/A,TRUE,"GENERAL";"TAB4",#N/A,TRUE,"GENERAL";"TAB5",#N/A,TRUE,"GENERAL"}</definedName>
    <definedName name="rthjtj" localSheetId="2" hidden="1">{"TAB1",#N/A,TRUE,"GENERAL";"TAB2",#N/A,TRUE,"GENERAL";"TAB3",#N/A,TRUE,"GENERAL";"TAB4",#N/A,TRUE,"GENERAL";"TAB5",#N/A,TRUE,"GENERAL"}</definedName>
    <definedName name="rthjtj" localSheetId="3" hidden="1">{"TAB1",#N/A,TRUE,"GENERAL";"TAB2",#N/A,TRUE,"GENERAL";"TAB3",#N/A,TRUE,"GENERAL";"TAB4",#N/A,TRUE,"GENERAL";"TAB5",#N/A,TRUE,"GENERAL"}</definedName>
    <definedName name="rthjtj" localSheetId="4" hidden="1">{"TAB1",#N/A,TRUE,"GENERAL";"TAB2",#N/A,TRUE,"GENERAL";"TAB3",#N/A,TRUE,"GENERAL";"TAB4",#N/A,TRUE,"GENERAL";"TAB5",#N/A,TRUE,"GENERAL"}</definedName>
    <definedName name="rthjtj" localSheetId="5" hidden="1">{"TAB1",#N/A,TRUE,"GENERAL";"TAB2",#N/A,TRUE,"GENERAL";"TAB3",#N/A,TRUE,"GENERAL";"TAB4",#N/A,TRUE,"GENERAL";"TAB5",#N/A,TRUE,"GENERAL"}</definedName>
    <definedName name="rthjtj" localSheetId="8" hidden="1">{"TAB1",#N/A,TRUE,"GENERAL";"TAB2",#N/A,TRUE,"GENERAL";"TAB3",#N/A,TRUE,"GENERAL";"TAB4",#N/A,TRUE,"GENERAL";"TAB5",#N/A,TRUE,"GENERAL"}</definedName>
    <definedName name="rthjtj" localSheetId="16" hidden="1">{"TAB1",#N/A,TRUE,"GENERAL";"TAB2",#N/A,TRUE,"GENERAL";"TAB3",#N/A,TRUE,"GENERAL";"TAB4",#N/A,TRUE,"GENERAL";"TAB5",#N/A,TRUE,"GENERAL"}</definedName>
    <definedName name="rthjtj" localSheetId="17" hidden="1">{"TAB1",#N/A,TRUE,"GENERAL";"TAB2",#N/A,TRUE,"GENERAL";"TAB3",#N/A,TRUE,"GENERAL";"TAB4",#N/A,TRUE,"GENERAL";"TAB5",#N/A,TRUE,"GENERAL"}</definedName>
    <definedName name="rthjtj" localSheetId="18" hidden="1">{"TAB1",#N/A,TRUE,"GENERAL";"TAB2",#N/A,TRUE,"GENERAL";"TAB3",#N/A,TRUE,"GENERAL";"TAB4",#N/A,TRUE,"GENERAL";"TAB5",#N/A,TRUE,"GENERAL"}</definedName>
    <definedName name="rthjtj" localSheetId="1" hidden="1">{"TAB1",#N/A,TRUE,"GENERAL";"TAB2",#N/A,TRUE,"GENERAL";"TAB3",#N/A,TRUE,"GENERAL";"TAB4",#N/A,TRUE,"GENERAL";"TAB5",#N/A,TRUE,"GENERAL"}</definedName>
    <definedName name="rthjtj" hidden="1">{"TAB1",#N/A,TRUE,"GENERAL";"TAB2",#N/A,TRUE,"GENERAL";"TAB3",#N/A,TRUE,"GENERAL";"TAB4",#N/A,TRUE,"GENERAL";"TAB5",#N/A,TRUE,"GENERAL"}</definedName>
    <definedName name="rthrthg" localSheetId="2" hidden="1">{"via1",#N/A,TRUE,"general";"via2",#N/A,TRUE,"general";"via3",#N/A,TRUE,"general"}</definedName>
    <definedName name="rthrthg" localSheetId="3" hidden="1">{"via1",#N/A,TRUE,"general";"via2",#N/A,TRUE,"general";"via3",#N/A,TRUE,"general"}</definedName>
    <definedName name="rthrthg" localSheetId="4" hidden="1">{"via1",#N/A,TRUE,"general";"via2",#N/A,TRUE,"general";"via3",#N/A,TRUE,"general"}</definedName>
    <definedName name="rthrthg" localSheetId="5" hidden="1">{"via1",#N/A,TRUE,"general";"via2",#N/A,TRUE,"general";"via3",#N/A,TRUE,"general"}</definedName>
    <definedName name="rthrthg" localSheetId="8" hidden="1">{"via1",#N/A,TRUE,"general";"via2",#N/A,TRUE,"general";"via3",#N/A,TRUE,"general"}</definedName>
    <definedName name="rthrthg" localSheetId="16" hidden="1">{"via1",#N/A,TRUE,"general";"via2",#N/A,TRUE,"general";"via3",#N/A,TRUE,"general"}</definedName>
    <definedName name="rthrthg" localSheetId="17" hidden="1">{"via1",#N/A,TRUE,"general";"via2",#N/A,TRUE,"general";"via3",#N/A,TRUE,"general"}</definedName>
    <definedName name="rthrthg" localSheetId="18" hidden="1">{"via1",#N/A,TRUE,"general";"via2",#N/A,TRUE,"general";"via3",#N/A,TRUE,"general"}</definedName>
    <definedName name="rthrthg" localSheetId="1" hidden="1">{"via1",#N/A,TRUE,"general";"via2",#N/A,TRUE,"general";"via3",#N/A,TRUE,"general"}</definedName>
    <definedName name="rthrthg" hidden="1">{"via1",#N/A,TRUE,"general";"via2",#N/A,TRUE,"general";"via3",#N/A,TRUE,"general"}</definedName>
    <definedName name="rthtrh" localSheetId="2" hidden="1">{"via1",#N/A,TRUE,"general";"via2",#N/A,TRUE,"general";"via3",#N/A,TRUE,"general"}</definedName>
    <definedName name="rthtrh" localSheetId="3" hidden="1">{"via1",#N/A,TRUE,"general";"via2",#N/A,TRUE,"general";"via3",#N/A,TRUE,"general"}</definedName>
    <definedName name="rthtrh" localSheetId="4" hidden="1">{"via1",#N/A,TRUE,"general";"via2",#N/A,TRUE,"general";"via3",#N/A,TRUE,"general"}</definedName>
    <definedName name="rthtrh" localSheetId="5" hidden="1">{"via1",#N/A,TRUE,"general";"via2",#N/A,TRUE,"general";"via3",#N/A,TRUE,"general"}</definedName>
    <definedName name="rthtrh" localSheetId="8" hidden="1">{"via1",#N/A,TRUE,"general";"via2",#N/A,TRUE,"general";"via3",#N/A,TRUE,"general"}</definedName>
    <definedName name="rthtrh" localSheetId="16" hidden="1">{"via1",#N/A,TRUE,"general";"via2",#N/A,TRUE,"general";"via3",#N/A,TRUE,"general"}</definedName>
    <definedName name="rthtrh" localSheetId="17" hidden="1">{"via1",#N/A,TRUE,"general";"via2",#N/A,TRUE,"general";"via3",#N/A,TRUE,"general"}</definedName>
    <definedName name="rthtrh" localSheetId="18" hidden="1">{"via1",#N/A,TRUE,"general";"via2",#N/A,TRUE,"general";"via3",#N/A,TRUE,"general"}</definedName>
    <definedName name="rthtrh" localSheetId="1" hidden="1">{"via1",#N/A,TRUE,"general";"via2",#N/A,TRUE,"general";"via3",#N/A,TRUE,"general"}</definedName>
    <definedName name="rthtrh" hidden="1">{"via1",#N/A,TRUE,"general";"via2",#N/A,TRUE,"general";"via3",#N/A,TRUE,"general"}</definedName>
    <definedName name="rtkk" localSheetId="2" hidden="1">{"via1",#N/A,TRUE,"general";"via2",#N/A,TRUE,"general";"via3",#N/A,TRUE,"general"}</definedName>
    <definedName name="rtkk" localSheetId="3" hidden="1">{"via1",#N/A,TRUE,"general";"via2",#N/A,TRUE,"general";"via3",#N/A,TRUE,"general"}</definedName>
    <definedName name="rtkk" localSheetId="4" hidden="1">{"via1",#N/A,TRUE,"general";"via2",#N/A,TRUE,"general";"via3",#N/A,TRUE,"general"}</definedName>
    <definedName name="rtkk" localSheetId="5" hidden="1">{"via1",#N/A,TRUE,"general";"via2",#N/A,TRUE,"general";"via3",#N/A,TRUE,"general"}</definedName>
    <definedName name="rtkk" localSheetId="8" hidden="1">{"via1",#N/A,TRUE,"general";"via2",#N/A,TRUE,"general";"via3",#N/A,TRUE,"general"}</definedName>
    <definedName name="rtkk" localSheetId="16" hidden="1">{"via1",#N/A,TRUE,"general";"via2",#N/A,TRUE,"general";"via3",#N/A,TRUE,"general"}</definedName>
    <definedName name="rtkk" localSheetId="17" hidden="1">{"via1",#N/A,TRUE,"general";"via2",#N/A,TRUE,"general";"via3",#N/A,TRUE,"general"}</definedName>
    <definedName name="rtkk" localSheetId="18" hidden="1">{"via1",#N/A,TRUE,"general";"via2",#N/A,TRUE,"general";"via3",#N/A,TRUE,"general"}</definedName>
    <definedName name="rtkk" localSheetId="1" hidden="1">{"via1",#N/A,TRUE,"general";"via2",#N/A,TRUE,"general";"via3",#N/A,TRUE,"general"}</definedName>
    <definedName name="rtkk" hidden="1">{"via1",#N/A,TRUE,"general";"via2",#N/A,TRUE,"general";"via3",#N/A,TRUE,"general"}</definedName>
    <definedName name="rttthy" localSheetId="2" hidden="1">{"via1",#N/A,TRUE,"general";"via2",#N/A,TRUE,"general";"via3",#N/A,TRUE,"general"}</definedName>
    <definedName name="rttthy" localSheetId="3" hidden="1">{"via1",#N/A,TRUE,"general";"via2",#N/A,TRUE,"general";"via3",#N/A,TRUE,"general"}</definedName>
    <definedName name="rttthy" localSheetId="4" hidden="1">{"via1",#N/A,TRUE,"general";"via2",#N/A,TRUE,"general";"via3",#N/A,TRUE,"general"}</definedName>
    <definedName name="rttthy" localSheetId="5" hidden="1">{"via1",#N/A,TRUE,"general";"via2",#N/A,TRUE,"general";"via3",#N/A,TRUE,"general"}</definedName>
    <definedName name="rttthy" localSheetId="8" hidden="1">{"via1",#N/A,TRUE,"general";"via2",#N/A,TRUE,"general";"via3",#N/A,TRUE,"general"}</definedName>
    <definedName name="rttthy" localSheetId="16" hidden="1">{"via1",#N/A,TRUE,"general";"via2",#N/A,TRUE,"general";"via3",#N/A,TRUE,"general"}</definedName>
    <definedName name="rttthy" localSheetId="17" hidden="1">{"via1",#N/A,TRUE,"general";"via2",#N/A,TRUE,"general";"via3",#N/A,TRUE,"general"}</definedName>
    <definedName name="rttthy" localSheetId="18" hidden="1">{"via1",#N/A,TRUE,"general";"via2",#N/A,TRUE,"general";"via3",#N/A,TRUE,"general"}</definedName>
    <definedName name="rttthy" localSheetId="1" hidden="1">{"via1",#N/A,TRUE,"general";"via2",#N/A,TRUE,"general";"via3",#N/A,TRUE,"general"}</definedName>
    <definedName name="rttthy" hidden="1">{"via1",#N/A,TRUE,"general";"via2",#N/A,TRUE,"general";"via3",#N/A,TRUE,"general"}</definedName>
    <definedName name="rtu" localSheetId="2" hidden="1">{"via1",#N/A,TRUE,"general";"via2",#N/A,TRUE,"general";"via3",#N/A,TRUE,"general"}</definedName>
    <definedName name="rtu" localSheetId="3" hidden="1">{"via1",#N/A,TRUE,"general";"via2",#N/A,TRUE,"general";"via3",#N/A,TRUE,"general"}</definedName>
    <definedName name="rtu" localSheetId="4" hidden="1">{"via1",#N/A,TRUE,"general";"via2",#N/A,TRUE,"general";"via3",#N/A,TRUE,"general"}</definedName>
    <definedName name="rtu" localSheetId="5" hidden="1">{"via1",#N/A,TRUE,"general";"via2",#N/A,TRUE,"general";"via3",#N/A,TRUE,"general"}</definedName>
    <definedName name="rtu" localSheetId="8" hidden="1">{"via1",#N/A,TRUE,"general";"via2",#N/A,TRUE,"general";"via3",#N/A,TRUE,"general"}</definedName>
    <definedName name="rtu" localSheetId="16" hidden="1">{"via1",#N/A,TRUE,"general";"via2",#N/A,TRUE,"general";"via3",#N/A,TRUE,"general"}</definedName>
    <definedName name="rtu" localSheetId="17" hidden="1">{"via1",#N/A,TRUE,"general";"via2",#N/A,TRUE,"general";"via3",#N/A,TRUE,"general"}</definedName>
    <definedName name="rtu" localSheetId="18" hidden="1">{"via1",#N/A,TRUE,"general";"via2",#N/A,TRUE,"general";"via3",#N/A,TRUE,"general"}</definedName>
    <definedName name="rtu" localSheetId="1" hidden="1">{"via1",#N/A,TRUE,"general";"via2",#N/A,TRUE,"general";"via3",#N/A,TRUE,"general"}</definedName>
    <definedName name="rtu" hidden="1">{"via1",#N/A,TRUE,"general";"via2",#N/A,TRUE,"general";"via3",#N/A,TRUE,"general"}</definedName>
    <definedName name="rtug" localSheetId="2" hidden="1">{"TAB1",#N/A,TRUE,"GENERAL";"TAB2",#N/A,TRUE,"GENERAL";"TAB3",#N/A,TRUE,"GENERAL";"TAB4",#N/A,TRUE,"GENERAL";"TAB5",#N/A,TRUE,"GENERAL"}</definedName>
    <definedName name="rtug" localSheetId="3" hidden="1">{"TAB1",#N/A,TRUE,"GENERAL";"TAB2",#N/A,TRUE,"GENERAL";"TAB3",#N/A,TRUE,"GENERAL";"TAB4",#N/A,TRUE,"GENERAL";"TAB5",#N/A,TRUE,"GENERAL"}</definedName>
    <definedName name="rtug" localSheetId="4" hidden="1">{"TAB1",#N/A,TRUE,"GENERAL";"TAB2",#N/A,TRUE,"GENERAL";"TAB3",#N/A,TRUE,"GENERAL";"TAB4",#N/A,TRUE,"GENERAL";"TAB5",#N/A,TRUE,"GENERAL"}</definedName>
    <definedName name="rtug" localSheetId="5" hidden="1">{"TAB1",#N/A,TRUE,"GENERAL";"TAB2",#N/A,TRUE,"GENERAL";"TAB3",#N/A,TRUE,"GENERAL";"TAB4",#N/A,TRUE,"GENERAL";"TAB5",#N/A,TRUE,"GENERAL"}</definedName>
    <definedName name="rtug" localSheetId="8" hidden="1">{"TAB1",#N/A,TRUE,"GENERAL";"TAB2",#N/A,TRUE,"GENERAL";"TAB3",#N/A,TRUE,"GENERAL";"TAB4",#N/A,TRUE,"GENERAL";"TAB5",#N/A,TRUE,"GENERAL"}</definedName>
    <definedName name="rtug" localSheetId="16" hidden="1">{"TAB1",#N/A,TRUE,"GENERAL";"TAB2",#N/A,TRUE,"GENERAL";"TAB3",#N/A,TRUE,"GENERAL";"TAB4",#N/A,TRUE,"GENERAL";"TAB5",#N/A,TRUE,"GENERAL"}</definedName>
    <definedName name="rtug" localSheetId="17" hidden="1">{"TAB1",#N/A,TRUE,"GENERAL";"TAB2",#N/A,TRUE,"GENERAL";"TAB3",#N/A,TRUE,"GENERAL";"TAB4",#N/A,TRUE,"GENERAL";"TAB5",#N/A,TRUE,"GENERAL"}</definedName>
    <definedName name="rtug" localSheetId="18" hidden="1">{"TAB1",#N/A,TRUE,"GENERAL";"TAB2",#N/A,TRUE,"GENERAL";"TAB3",#N/A,TRUE,"GENERAL";"TAB4",#N/A,TRUE,"GENERAL";"TAB5",#N/A,TRUE,"GENERAL"}</definedName>
    <definedName name="rtug" localSheetId="1" hidden="1">{"TAB1",#N/A,TRUE,"GENERAL";"TAB2",#N/A,TRUE,"GENERAL";"TAB3",#N/A,TRUE,"GENERAL";"TAB4",#N/A,TRUE,"GENERAL";"TAB5",#N/A,TRUE,"GENERAL"}</definedName>
    <definedName name="rtug" hidden="1">{"TAB1",#N/A,TRUE,"GENERAL";"TAB2",#N/A,TRUE,"GENERAL";"TAB3",#N/A,TRUE,"GENERAL";"TAB4",#N/A,TRUE,"GENERAL";"TAB5",#N/A,TRUE,"GENERAL"}</definedName>
    <definedName name="rtugsd" localSheetId="2" hidden="1">{"TAB1",#N/A,TRUE,"GENERAL";"TAB2",#N/A,TRUE,"GENERAL";"TAB3",#N/A,TRUE,"GENERAL";"TAB4",#N/A,TRUE,"GENERAL";"TAB5",#N/A,TRUE,"GENERAL"}</definedName>
    <definedName name="rtugsd" localSheetId="3" hidden="1">{"TAB1",#N/A,TRUE,"GENERAL";"TAB2",#N/A,TRUE,"GENERAL";"TAB3",#N/A,TRUE,"GENERAL";"TAB4",#N/A,TRUE,"GENERAL";"TAB5",#N/A,TRUE,"GENERAL"}</definedName>
    <definedName name="rtugsd" localSheetId="4" hidden="1">{"TAB1",#N/A,TRUE,"GENERAL";"TAB2",#N/A,TRUE,"GENERAL";"TAB3",#N/A,TRUE,"GENERAL";"TAB4",#N/A,TRUE,"GENERAL";"TAB5",#N/A,TRUE,"GENERAL"}</definedName>
    <definedName name="rtugsd" localSheetId="5" hidden="1">{"TAB1",#N/A,TRUE,"GENERAL";"TAB2",#N/A,TRUE,"GENERAL";"TAB3",#N/A,TRUE,"GENERAL";"TAB4",#N/A,TRUE,"GENERAL";"TAB5",#N/A,TRUE,"GENERAL"}</definedName>
    <definedName name="rtugsd" localSheetId="8" hidden="1">{"TAB1",#N/A,TRUE,"GENERAL";"TAB2",#N/A,TRUE,"GENERAL";"TAB3",#N/A,TRUE,"GENERAL";"TAB4",#N/A,TRUE,"GENERAL";"TAB5",#N/A,TRUE,"GENERAL"}</definedName>
    <definedName name="rtugsd" localSheetId="16" hidden="1">{"TAB1",#N/A,TRUE,"GENERAL";"TAB2",#N/A,TRUE,"GENERAL";"TAB3",#N/A,TRUE,"GENERAL";"TAB4",#N/A,TRUE,"GENERAL";"TAB5",#N/A,TRUE,"GENERAL"}</definedName>
    <definedName name="rtugsd" localSheetId="17" hidden="1">{"TAB1",#N/A,TRUE,"GENERAL";"TAB2",#N/A,TRUE,"GENERAL";"TAB3",#N/A,TRUE,"GENERAL";"TAB4",#N/A,TRUE,"GENERAL";"TAB5",#N/A,TRUE,"GENERAL"}</definedName>
    <definedName name="rtugsd" localSheetId="18" hidden="1">{"TAB1",#N/A,TRUE,"GENERAL";"TAB2",#N/A,TRUE,"GENERAL";"TAB3",#N/A,TRUE,"GENERAL";"TAB4",#N/A,TRUE,"GENERAL";"TAB5",#N/A,TRUE,"GENERAL"}</definedName>
    <definedName name="rtugsd" localSheetId="1" hidden="1">{"TAB1",#N/A,TRUE,"GENERAL";"TAB2",#N/A,TRUE,"GENERAL";"TAB3",#N/A,TRUE,"GENERAL";"TAB4",#N/A,TRUE,"GENERAL";"TAB5",#N/A,TRUE,"GENERAL"}</definedName>
    <definedName name="rtugsd" hidden="1">{"TAB1",#N/A,TRUE,"GENERAL";"TAB2",#N/A,TRUE,"GENERAL";"TAB3",#N/A,TRUE,"GENERAL";"TAB4",#N/A,TRUE,"GENERAL";"TAB5",#N/A,TRUE,"GENERAL"}</definedName>
    <definedName name="rturtu" localSheetId="2" hidden="1">{"via1",#N/A,TRUE,"general";"via2",#N/A,TRUE,"general";"via3",#N/A,TRUE,"general"}</definedName>
    <definedName name="rturtu" localSheetId="3" hidden="1">{"via1",#N/A,TRUE,"general";"via2",#N/A,TRUE,"general";"via3",#N/A,TRUE,"general"}</definedName>
    <definedName name="rturtu" localSheetId="4" hidden="1">{"via1",#N/A,TRUE,"general";"via2",#N/A,TRUE,"general";"via3",#N/A,TRUE,"general"}</definedName>
    <definedName name="rturtu" localSheetId="5" hidden="1">{"via1",#N/A,TRUE,"general";"via2",#N/A,TRUE,"general";"via3",#N/A,TRUE,"general"}</definedName>
    <definedName name="rturtu" localSheetId="8" hidden="1">{"via1",#N/A,TRUE,"general";"via2",#N/A,TRUE,"general";"via3",#N/A,TRUE,"general"}</definedName>
    <definedName name="rturtu" localSheetId="16" hidden="1">{"via1",#N/A,TRUE,"general";"via2",#N/A,TRUE,"general";"via3",#N/A,TRUE,"general"}</definedName>
    <definedName name="rturtu" localSheetId="17" hidden="1">{"via1",#N/A,TRUE,"general";"via2",#N/A,TRUE,"general";"via3",#N/A,TRUE,"general"}</definedName>
    <definedName name="rturtu" localSheetId="18" hidden="1">{"via1",#N/A,TRUE,"general";"via2",#N/A,TRUE,"general";"via3",#N/A,TRUE,"general"}</definedName>
    <definedName name="rturtu" localSheetId="1" hidden="1">{"via1",#N/A,TRUE,"general";"via2",#N/A,TRUE,"general";"via3",#N/A,TRUE,"general"}</definedName>
    <definedName name="rturtu" hidden="1">{"via1",#N/A,TRUE,"general";"via2",#N/A,TRUE,"general";"via3",#N/A,TRUE,"general"}</definedName>
    <definedName name="rturu" localSheetId="2" hidden="1">{"via1",#N/A,TRUE,"general";"via2",#N/A,TRUE,"general";"via3",#N/A,TRUE,"general"}</definedName>
    <definedName name="rturu" localSheetId="3" hidden="1">{"via1",#N/A,TRUE,"general";"via2",#N/A,TRUE,"general";"via3",#N/A,TRUE,"general"}</definedName>
    <definedName name="rturu" localSheetId="4" hidden="1">{"via1",#N/A,TRUE,"general";"via2",#N/A,TRUE,"general";"via3",#N/A,TRUE,"general"}</definedName>
    <definedName name="rturu" localSheetId="5" hidden="1">{"via1",#N/A,TRUE,"general";"via2",#N/A,TRUE,"general";"via3",#N/A,TRUE,"general"}</definedName>
    <definedName name="rturu" localSheetId="8" hidden="1">{"via1",#N/A,TRUE,"general";"via2",#N/A,TRUE,"general";"via3",#N/A,TRUE,"general"}</definedName>
    <definedName name="rturu" localSheetId="16" hidden="1">{"via1",#N/A,TRUE,"general";"via2",#N/A,TRUE,"general";"via3",#N/A,TRUE,"general"}</definedName>
    <definedName name="rturu" localSheetId="17" hidden="1">{"via1",#N/A,TRUE,"general";"via2",#N/A,TRUE,"general";"via3",#N/A,TRUE,"general"}</definedName>
    <definedName name="rturu" localSheetId="18" hidden="1">{"via1",#N/A,TRUE,"general";"via2",#N/A,TRUE,"general";"via3",#N/A,TRUE,"general"}</definedName>
    <definedName name="rturu" localSheetId="1" hidden="1">{"via1",#N/A,TRUE,"general";"via2",#N/A,TRUE,"general";"via3",#N/A,TRUE,"general"}</definedName>
    <definedName name="rturu" hidden="1">{"via1",#N/A,TRUE,"general";"via2",#N/A,TRUE,"general";"via3",#N/A,TRUE,"general"}</definedName>
    <definedName name="rtut" localSheetId="2" hidden="1">{"via1",#N/A,TRUE,"general";"via2",#N/A,TRUE,"general";"via3",#N/A,TRUE,"general"}</definedName>
    <definedName name="rtut" localSheetId="3" hidden="1">{"via1",#N/A,TRUE,"general";"via2",#N/A,TRUE,"general";"via3",#N/A,TRUE,"general"}</definedName>
    <definedName name="rtut" localSheetId="4" hidden="1">{"via1",#N/A,TRUE,"general";"via2",#N/A,TRUE,"general";"via3",#N/A,TRUE,"general"}</definedName>
    <definedName name="rtut" localSheetId="5" hidden="1">{"via1",#N/A,TRUE,"general";"via2",#N/A,TRUE,"general";"via3",#N/A,TRUE,"general"}</definedName>
    <definedName name="rtut" localSheetId="8" hidden="1">{"via1",#N/A,TRUE,"general";"via2",#N/A,TRUE,"general";"via3",#N/A,TRUE,"general"}</definedName>
    <definedName name="rtut" localSheetId="16" hidden="1">{"via1",#N/A,TRUE,"general";"via2",#N/A,TRUE,"general";"via3",#N/A,TRUE,"general"}</definedName>
    <definedName name="rtut" localSheetId="17" hidden="1">{"via1",#N/A,TRUE,"general";"via2",#N/A,TRUE,"general";"via3",#N/A,TRUE,"general"}</definedName>
    <definedName name="rtut" localSheetId="18" hidden="1">{"via1",#N/A,TRUE,"general";"via2",#N/A,TRUE,"general";"via3",#N/A,TRUE,"general"}</definedName>
    <definedName name="rtut" localSheetId="1" hidden="1">{"via1",#N/A,TRUE,"general";"via2",#N/A,TRUE,"general";"via3",#N/A,TRUE,"general"}</definedName>
    <definedName name="rtut" hidden="1">{"via1",#N/A,TRUE,"general";"via2",#N/A,TRUE,"general";"via3",#N/A,TRUE,"general"}</definedName>
    <definedName name="rtutru" localSheetId="2" hidden="1">{"via1",#N/A,TRUE,"general";"via2",#N/A,TRUE,"general";"via3",#N/A,TRUE,"general"}</definedName>
    <definedName name="rtutru" localSheetId="3" hidden="1">{"via1",#N/A,TRUE,"general";"via2",#N/A,TRUE,"general";"via3",#N/A,TRUE,"general"}</definedName>
    <definedName name="rtutru" localSheetId="4" hidden="1">{"via1",#N/A,TRUE,"general";"via2",#N/A,TRUE,"general";"via3",#N/A,TRUE,"general"}</definedName>
    <definedName name="rtutru" localSheetId="5" hidden="1">{"via1",#N/A,TRUE,"general";"via2",#N/A,TRUE,"general";"via3",#N/A,TRUE,"general"}</definedName>
    <definedName name="rtutru" localSheetId="8" hidden="1">{"via1",#N/A,TRUE,"general";"via2",#N/A,TRUE,"general";"via3",#N/A,TRUE,"general"}</definedName>
    <definedName name="rtutru" localSheetId="16" hidden="1">{"via1",#N/A,TRUE,"general";"via2",#N/A,TRUE,"general";"via3",#N/A,TRUE,"general"}</definedName>
    <definedName name="rtutru" localSheetId="17" hidden="1">{"via1",#N/A,TRUE,"general";"via2",#N/A,TRUE,"general";"via3",#N/A,TRUE,"general"}</definedName>
    <definedName name="rtutru" localSheetId="18" hidden="1">{"via1",#N/A,TRUE,"general";"via2",#N/A,TRUE,"general";"via3",#N/A,TRUE,"general"}</definedName>
    <definedName name="rtutru" localSheetId="1" hidden="1">{"via1",#N/A,TRUE,"general";"via2",#N/A,TRUE,"general";"via3",#N/A,TRUE,"general"}</definedName>
    <definedName name="rtutru" hidden="1">{"via1",#N/A,TRUE,"general";"via2",#N/A,TRUE,"general";"via3",#N/A,TRUE,"general"}</definedName>
    <definedName name="rtuy" localSheetId="2" hidden="1">{"via1",#N/A,TRUE,"general";"via2",#N/A,TRUE,"general";"via3",#N/A,TRUE,"general"}</definedName>
    <definedName name="rtuy" localSheetId="3" hidden="1">{"via1",#N/A,TRUE,"general";"via2",#N/A,TRUE,"general";"via3",#N/A,TRUE,"general"}</definedName>
    <definedName name="rtuy" localSheetId="4" hidden="1">{"via1",#N/A,TRUE,"general";"via2",#N/A,TRUE,"general";"via3",#N/A,TRUE,"general"}</definedName>
    <definedName name="rtuy" localSheetId="5" hidden="1">{"via1",#N/A,TRUE,"general";"via2",#N/A,TRUE,"general";"via3",#N/A,TRUE,"general"}</definedName>
    <definedName name="rtuy" localSheetId="8" hidden="1">{"via1",#N/A,TRUE,"general";"via2",#N/A,TRUE,"general";"via3",#N/A,TRUE,"general"}</definedName>
    <definedName name="rtuy" localSheetId="16" hidden="1">{"via1",#N/A,TRUE,"general";"via2",#N/A,TRUE,"general";"via3",#N/A,TRUE,"general"}</definedName>
    <definedName name="rtuy" localSheetId="17" hidden="1">{"via1",#N/A,TRUE,"general";"via2",#N/A,TRUE,"general";"via3",#N/A,TRUE,"general"}</definedName>
    <definedName name="rtuy" localSheetId="18" hidden="1">{"via1",#N/A,TRUE,"general";"via2",#N/A,TRUE,"general";"via3",#N/A,TRUE,"general"}</definedName>
    <definedName name="rtuy" localSheetId="1" hidden="1">{"via1",#N/A,TRUE,"general";"via2",#N/A,TRUE,"general";"via3",#N/A,TRUE,"general"}</definedName>
    <definedName name="rtuy" hidden="1">{"via1",#N/A,TRUE,"general";"via2",#N/A,TRUE,"general";"via3",#N/A,TRUE,"general"}</definedName>
    <definedName name="rty">#REF!</definedName>
    <definedName name="rtyhr" localSheetId="2" hidden="1">{"TAB1",#N/A,TRUE,"GENERAL";"TAB2",#N/A,TRUE,"GENERAL";"TAB3",#N/A,TRUE,"GENERAL";"TAB4",#N/A,TRUE,"GENERAL";"TAB5",#N/A,TRUE,"GENERAL"}</definedName>
    <definedName name="rtyhr" localSheetId="3" hidden="1">{"TAB1",#N/A,TRUE,"GENERAL";"TAB2",#N/A,TRUE,"GENERAL";"TAB3",#N/A,TRUE,"GENERAL";"TAB4",#N/A,TRUE,"GENERAL";"TAB5",#N/A,TRUE,"GENERAL"}</definedName>
    <definedName name="rtyhr" localSheetId="4" hidden="1">{"TAB1",#N/A,TRUE,"GENERAL";"TAB2",#N/A,TRUE,"GENERAL";"TAB3",#N/A,TRUE,"GENERAL";"TAB4",#N/A,TRUE,"GENERAL";"TAB5",#N/A,TRUE,"GENERAL"}</definedName>
    <definedName name="rtyhr" localSheetId="5" hidden="1">{"TAB1",#N/A,TRUE,"GENERAL";"TAB2",#N/A,TRUE,"GENERAL";"TAB3",#N/A,TRUE,"GENERAL";"TAB4",#N/A,TRUE,"GENERAL";"TAB5",#N/A,TRUE,"GENERAL"}</definedName>
    <definedName name="rtyhr" localSheetId="8" hidden="1">{"TAB1",#N/A,TRUE,"GENERAL";"TAB2",#N/A,TRUE,"GENERAL";"TAB3",#N/A,TRUE,"GENERAL";"TAB4",#N/A,TRUE,"GENERAL";"TAB5",#N/A,TRUE,"GENERAL"}</definedName>
    <definedName name="rtyhr" localSheetId="16" hidden="1">{"TAB1",#N/A,TRUE,"GENERAL";"TAB2",#N/A,TRUE,"GENERAL";"TAB3",#N/A,TRUE,"GENERAL";"TAB4",#N/A,TRUE,"GENERAL";"TAB5",#N/A,TRUE,"GENERAL"}</definedName>
    <definedName name="rtyhr" localSheetId="17" hidden="1">{"TAB1",#N/A,TRUE,"GENERAL";"TAB2",#N/A,TRUE,"GENERAL";"TAB3",#N/A,TRUE,"GENERAL";"TAB4",#N/A,TRUE,"GENERAL";"TAB5",#N/A,TRUE,"GENERAL"}</definedName>
    <definedName name="rtyhr" localSheetId="18" hidden="1">{"TAB1",#N/A,TRUE,"GENERAL";"TAB2",#N/A,TRUE,"GENERAL";"TAB3",#N/A,TRUE,"GENERAL";"TAB4",#N/A,TRUE,"GENERAL";"TAB5",#N/A,TRUE,"GENERAL"}</definedName>
    <definedName name="rtyhr" localSheetId="1" hidden="1">{"TAB1",#N/A,TRUE,"GENERAL";"TAB2",#N/A,TRUE,"GENERAL";"TAB3",#N/A,TRUE,"GENERAL";"TAB4",#N/A,TRUE,"GENERAL";"TAB5",#N/A,TRUE,"GENERAL"}</definedName>
    <definedName name="rtyhr" hidden="1">{"TAB1",#N/A,TRUE,"GENERAL";"TAB2",#N/A,TRUE,"GENERAL";"TAB3",#N/A,TRUE,"GENERAL";"TAB4",#N/A,TRUE,"GENERAL";"TAB5",#N/A,TRUE,"GENERAL"}</definedName>
    <definedName name="rtym" localSheetId="2" hidden="1">{"via1",#N/A,TRUE,"general";"via2",#N/A,TRUE,"general";"via3",#N/A,TRUE,"general"}</definedName>
    <definedName name="rtym" localSheetId="3" hidden="1">{"via1",#N/A,TRUE,"general";"via2",#N/A,TRUE,"general";"via3",#N/A,TRUE,"general"}</definedName>
    <definedName name="rtym" localSheetId="4" hidden="1">{"via1",#N/A,TRUE,"general";"via2",#N/A,TRUE,"general";"via3",#N/A,TRUE,"general"}</definedName>
    <definedName name="rtym" localSheetId="5" hidden="1">{"via1",#N/A,TRUE,"general";"via2",#N/A,TRUE,"general";"via3",#N/A,TRUE,"general"}</definedName>
    <definedName name="rtym" localSheetId="8" hidden="1">{"via1",#N/A,TRUE,"general";"via2",#N/A,TRUE,"general";"via3",#N/A,TRUE,"general"}</definedName>
    <definedName name="rtym" localSheetId="16" hidden="1">{"via1",#N/A,TRUE,"general";"via2",#N/A,TRUE,"general";"via3",#N/A,TRUE,"general"}</definedName>
    <definedName name="rtym" localSheetId="17" hidden="1">{"via1",#N/A,TRUE,"general";"via2",#N/A,TRUE,"general";"via3",#N/A,TRUE,"general"}</definedName>
    <definedName name="rtym" localSheetId="18" hidden="1">{"via1",#N/A,TRUE,"general";"via2",#N/A,TRUE,"general";"via3",#N/A,TRUE,"general"}</definedName>
    <definedName name="rtym" localSheetId="1" hidden="1">{"via1",#N/A,TRUE,"general";"via2",#N/A,TRUE,"general";"via3",#N/A,TRUE,"general"}</definedName>
    <definedName name="rtym" hidden="1">{"via1",#N/A,TRUE,"general";"via2",#N/A,TRUE,"general";"via3",#N/A,TRUE,"general"}</definedName>
    <definedName name="rtyrey" localSheetId="2" hidden="1">{"TAB1",#N/A,TRUE,"GENERAL";"TAB2",#N/A,TRUE,"GENERAL";"TAB3",#N/A,TRUE,"GENERAL";"TAB4",#N/A,TRUE,"GENERAL";"TAB5",#N/A,TRUE,"GENERAL"}</definedName>
    <definedName name="rtyrey" localSheetId="3" hidden="1">{"TAB1",#N/A,TRUE,"GENERAL";"TAB2",#N/A,TRUE,"GENERAL";"TAB3",#N/A,TRUE,"GENERAL";"TAB4",#N/A,TRUE,"GENERAL";"TAB5",#N/A,TRUE,"GENERAL"}</definedName>
    <definedName name="rtyrey" localSheetId="4" hidden="1">{"TAB1",#N/A,TRUE,"GENERAL";"TAB2",#N/A,TRUE,"GENERAL";"TAB3",#N/A,TRUE,"GENERAL";"TAB4",#N/A,TRUE,"GENERAL";"TAB5",#N/A,TRUE,"GENERAL"}</definedName>
    <definedName name="rtyrey" localSheetId="5" hidden="1">{"TAB1",#N/A,TRUE,"GENERAL";"TAB2",#N/A,TRUE,"GENERAL";"TAB3",#N/A,TRUE,"GENERAL";"TAB4",#N/A,TRUE,"GENERAL";"TAB5",#N/A,TRUE,"GENERAL"}</definedName>
    <definedName name="rtyrey" localSheetId="8" hidden="1">{"TAB1",#N/A,TRUE,"GENERAL";"TAB2",#N/A,TRUE,"GENERAL";"TAB3",#N/A,TRUE,"GENERAL";"TAB4",#N/A,TRUE,"GENERAL";"TAB5",#N/A,TRUE,"GENERAL"}</definedName>
    <definedName name="rtyrey" localSheetId="16" hidden="1">{"TAB1",#N/A,TRUE,"GENERAL";"TAB2",#N/A,TRUE,"GENERAL";"TAB3",#N/A,TRUE,"GENERAL";"TAB4",#N/A,TRUE,"GENERAL";"TAB5",#N/A,TRUE,"GENERAL"}</definedName>
    <definedName name="rtyrey" localSheetId="17" hidden="1">{"TAB1",#N/A,TRUE,"GENERAL";"TAB2",#N/A,TRUE,"GENERAL";"TAB3",#N/A,TRUE,"GENERAL";"TAB4",#N/A,TRUE,"GENERAL";"TAB5",#N/A,TRUE,"GENERAL"}</definedName>
    <definedName name="rtyrey" localSheetId="18" hidden="1">{"TAB1",#N/A,TRUE,"GENERAL";"TAB2",#N/A,TRUE,"GENERAL";"TAB3",#N/A,TRUE,"GENERAL";"TAB4",#N/A,TRUE,"GENERAL";"TAB5",#N/A,TRUE,"GENERAL"}</definedName>
    <definedName name="rtyrey" localSheetId="1" hidden="1">{"TAB1",#N/A,TRUE,"GENERAL";"TAB2",#N/A,TRUE,"GENERAL";"TAB3",#N/A,TRUE,"GENERAL";"TAB4",#N/A,TRUE,"GENERAL";"TAB5",#N/A,TRUE,"GENERAL"}</definedName>
    <definedName name="rtyrey" hidden="1">{"TAB1",#N/A,TRUE,"GENERAL";"TAB2",#N/A,TRUE,"GENERAL";"TAB3",#N/A,TRUE,"GENERAL";"TAB4",#N/A,TRUE,"GENERAL";"TAB5",#N/A,TRUE,"GENERAL"}</definedName>
    <definedName name="rtyrh" localSheetId="2" hidden="1">{"via1",#N/A,TRUE,"general";"via2",#N/A,TRUE,"general";"via3",#N/A,TRUE,"general"}</definedName>
    <definedName name="rtyrh" localSheetId="3" hidden="1">{"via1",#N/A,TRUE,"general";"via2",#N/A,TRUE,"general";"via3",#N/A,TRUE,"general"}</definedName>
    <definedName name="rtyrh" localSheetId="4" hidden="1">{"via1",#N/A,TRUE,"general";"via2",#N/A,TRUE,"general";"via3",#N/A,TRUE,"general"}</definedName>
    <definedName name="rtyrh" localSheetId="5" hidden="1">{"via1",#N/A,TRUE,"general";"via2",#N/A,TRUE,"general";"via3",#N/A,TRUE,"general"}</definedName>
    <definedName name="rtyrh" localSheetId="8" hidden="1">{"via1",#N/A,TRUE,"general";"via2",#N/A,TRUE,"general";"via3",#N/A,TRUE,"general"}</definedName>
    <definedName name="rtyrh" localSheetId="16" hidden="1">{"via1",#N/A,TRUE,"general";"via2",#N/A,TRUE,"general";"via3",#N/A,TRUE,"general"}</definedName>
    <definedName name="rtyrh" localSheetId="17" hidden="1">{"via1",#N/A,TRUE,"general";"via2",#N/A,TRUE,"general";"via3",#N/A,TRUE,"general"}</definedName>
    <definedName name="rtyrh" localSheetId="18" hidden="1">{"via1",#N/A,TRUE,"general";"via2",#N/A,TRUE,"general";"via3",#N/A,TRUE,"general"}</definedName>
    <definedName name="rtyrh" localSheetId="1" hidden="1">{"via1",#N/A,TRUE,"general";"via2",#N/A,TRUE,"general";"via3",#N/A,TRUE,"general"}</definedName>
    <definedName name="rtyrh" hidden="1">{"via1",#N/A,TRUE,"general";"via2",#N/A,TRUE,"general";"via3",#N/A,TRUE,"general"}</definedName>
    <definedName name="RTYRTY" localSheetId="2" hidden="1">{"via1",#N/A,TRUE,"general";"via2",#N/A,TRUE,"general";"via3",#N/A,TRUE,"general"}</definedName>
    <definedName name="RTYRTY" localSheetId="3" hidden="1">{"via1",#N/A,TRUE,"general";"via2",#N/A,TRUE,"general";"via3",#N/A,TRUE,"general"}</definedName>
    <definedName name="RTYRTY" localSheetId="4" hidden="1">{"via1",#N/A,TRUE,"general";"via2",#N/A,TRUE,"general";"via3",#N/A,TRUE,"general"}</definedName>
    <definedName name="RTYRTY" localSheetId="5" hidden="1">{"via1",#N/A,TRUE,"general";"via2",#N/A,TRUE,"general";"via3",#N/A,TRUE,"general"}</definedName>
    <definedName name="RTYRTY" localSheetId="8" hidden="1">{"via1",#N/A,TRUE,"general";"via2",#N/A,TRUE,"general";"via3",#N/A,TRUE,"general"}</definedName>
    <definedName name="RTYRTY" localSheetId="16" hidden="1">{"via1",#N/A,TRUE,"general";"via2",#N/A,TRUE,"general";"via3",#N/A,TRUE,"general"}</definedName>
    <definedName name="RTYRTY" localSheetId="17" hidden="1">{"via1",#N/A,TRUE,"general";"via2",#N/A,TRUE,"general";"via3",#N/A,TRUE,"general"}</definedName>
    <definedName name="RTYRTY" localSheetId="18" hidden="1">{"via1",#N/A,TRUE,"general";"via2",#N/A,TRUE,"general";"via3",#N/A,TRUE,"general"}</definedName>
    <definedName name="RTYRTY" localSheetId="1" hidden="1">{"via1",#N/A,TRUE,"general";"via2",#N/A,TRUE,"general";"via3",#N/A,TRUE,"general"}</definedName>
    <definedName name="RTYRTY" hidden="1">{"via1",#N/A,TRUE,"general";"via2",#N/A,TRUE,"general";"via3",#N/A,TRUE,"general"}</definedName>
    <definedName name="rtyt" localSheetId="2" hidden="1">{"TAB1",#N/A,TRUE,"GENERAL";"TAB2",#N/A,TRUE,"GENERAL";"TAB3",#N/A,TRUE,"GENERAL";"TAB4",#N/A,TRUE,"GENERAL";"TAB5",#N/A,TRUE,"GENERAL"}</definedName>
    <definedName name="rtyt" localSheetId="3" hidden="1">{"TAB1",#N/A,TRUE,"GENERAL";"TAB2",#N/A,TRUE,"GENERAL";"TAB3",#N/A,TRUE,"GENERAL";"TAB4",#N/A,TRUE,"GENERAL";"TAB5",#N/A,TRUE,"GENERAL"}</definedName>
    <definedName name="rtyt" localSheetId="4" hidden="1">{"TAB1",#N/A,TRUE,"GENERAL";"TAB2",#N/A,TRUE,"GENERAL";"TAB3",#N/A,TRUE,"GENERAL";"TAB4",#N/A,TRUE,"GENERAL";"TAB5",#N/A,TRUE,"GENERAL"}</definedName>
    <definedName name="rtyt" localSheetId="5" hidden="1">{"TAB1",#N/A,TRUE,"GENERAL";"TAB2",#N/A,TRUE,"GENERAL";"TAB3",#N/A,TRUE,"GENERAL";"TAB4",#N/A,TRUE,"GENERAL";"TAB5",#N/A,TRUE,"GENERAL"}</definedName>
    <definedName name="rtyt" localSheetId="8" hidden="1">{"TAB1",#N/A,TRUE,"GENERAL";"TAB2",#N/A,TRUE,"GENERAL";"TAB3",#N/A,TRUE,"GENERAL";"TAB4",#N/A,TRUE,"GENERAL";"TAB5",#N/A,TRUE,"GENERAL"}</definedName>
    <definedName name="rtyt" localSheetId="16" hidden="1">{"TAB1",#N/A,TRUE,"GENERAL";"TAB2",#N/A,TRUE,"GENERAL";"TAB3",#N/A,TRUE,"GENERAL";"TAB4",#N/A,TRUE,"GENERAL";"TAB5",#N/A,TRUE,"GENERAL"}</definedName>
    <definedName name="rtyt" localSheetId="17" hidden="1">{"TAB1",#N/A,TRUE,"GENERAL";"TAB2",#N/A,TRUE,"GENERAL";"TAB3",#N/A,TRUE,"GENERAL";"TAB4",#N/A,TRUE,"GENERAL";"TAB5",#N/A,TRUE,"GENERAL"}</definedName>
    <definedName name="rtyt" localSheetId="18" hidden="1">{"TAB1",#N/A,TRUE,"GENERAL";"TAB2",#N/A,TRUE,"GENERAL";"TAB3",#N/A,TRUE,"GENERAL";"TAB4",#N/A,TRUE,"GENERAL";"TAB5",#N/A,TRUE,"GENERAL"}</definedName>
    <definedName name="rtyt" localSheetId="1" hidden="1">{"TAB1",#N/A,TRUE,"GENERAL";"TAB2",#N/A,TRUE,"GENERAL";"TAB3",#N/A,TRUE,"GENERAL";"TAB4",#N/A,TRUE,"GENERAL";"TAB5",#N/A,TRUE,"GENERAL"}</definedName>
    <definedName name="rtyt" hidden="1">{"TAB1",#N/A,TRUE,"GENERAL";"TAB2",#N/A,TRUE,"GENERAL";"TAB3",#N/A,TRUE,"GENERAL";"TAB4",#N/A,TRUE,"GENERAL";"TAB5",#N/A,TRUE,"GENERAL"}</definedName>
    <definedName name="rtytry" localSheetId="2" hidden="1">{"via1",#N/A,TRUE,"general";"via2",#N/A,TRUE,"general";"via3",#N/A,TRUE,"general"}</definedName>
    <definedName name="rtytry" localSheetId="3" hidden="1">{"via1",#N/A,TRUE,"general";"via2",#N/A,TRUE,"general";"via3",#N/A,TRUE,"general"}</definedName>
    <definedName name="rtytry" localSheetId="4" hidden="1">{"via1",#N/A,TRUE,"general";"via2",#N/A,TRUE,"general";"via3",#N/A,TRUE,"general"}</definedName>
    <definedName name="rtytry" localSheetId="5" hidden="1">{"via1",#N/A,TRUE,"general";"via2",#N/A,TRUE,"general";"via3",#N/A,TRUE,"general"}</definedName>
    <definedName name="rtytry" localSheetId="8" hidden="1">{"via1",#N/A,TRUE,"general";"via2",#N/A,TRUE,"general";"via3",#N/A,TRUE,"general"}</definedName>
    <definedName name="rtytry" localSheetId="16" hidden="1">{"via1",#N/A,TRUE,"general";"via2",#N/A,TRUE,"general";"via3",#N/A,TRUE,"general"}</definedName>
    <definedName name="rtytry" localSheetId="17" hidden="1">{"via1",#N/A,TRUE,"general";"via2",#N/A,TRUE,"general";"via3",#N/A,TRUE,"general"}</definedName>
    <definedName name="rtytry" localSheetId="18" hidden="1">{"via1",#N/A,TRUE,"general";"via2",#N/A,TRUE,"general";"via3",#N/A,TRUE,"general"}</definedName>
    <definedName name="rtytry" localSheetId="1" hidden="1">{"via1",#N/A,TRUE,"general";"via2",#N/A,TRUE,"general";"via3",#N/A,TRUE,"general"}</definedName>
    <definedName name="rtytry" hidden="1">{"via1",#N/A,TRUE,"general";"via2",#N/A,TRUE,"general";"via3",#N/A,TRUE,"general"}</definedName>
    <definedName name="ruru" localSheetId="2" hidden="1">{"TAB1",#N/A,TRUE,"GENERAL";"TAB2",#N/A,TRUE,"GENERAL";"TAB3",#N/A,TRUE,"GENERAL";"TAB4",#N/A,TRUE,"GENERAL";"TAB5",#N/A,TRUE,"GENERAL"}</definedName>
    <definedName name="ruru" localSheetId="3" hidden="1">{"TAB1",#N/A,TRUE,"GENERAL";"TAB2",#N/A,TRUE,"GENERAL";"TAB3",#N/A,TRUE,"GENERAL";"TAB4",#N/A,TRUE,"GENERAL";"TAB5",#N/A,TRUE,"GENERAL"}</definedName>
    <definedName name="ruru" localSheetId="4" hidden="1">{"TAB1",#N/A,TRUE,"GENERAL";"TAB2",#N/A,TRUE,"GENERAL";"TAB3",#N/A,TRUE,"GENERAL";"TAB4",#N/A,TRUE,"GENERAL";"TAB5",#N/A,TRUE,"GENERAL"}</definedName>
    <definedName name="ruru" localSheetId="5" hidden="1">{"TAB1",#N/A,TRUE,"GENERAL";"TAB2",#N/A,TRUE,"GENERAL";"TAB3",#N/A,TRUE,"GENERAL";"TAB4",#N/A,TRUE,"GENERAL";"TAB5",#N/A,TRUE,"GENERAL"}</definedName>
    <definedName name="ruru" localSheetId="8" hidden="1">{"TAB1",#N/A,TRUE,"GENERAL";"TAB2",#N/A,TRUE,"GENERAL";"TAB3",#N/A,TRUE,"GENERAL";"TAB4",#N/A,TRUE,"GENERAL";"TAB5",#N/A,TRUE,"GENERAL"}</definedName>
    <definedName name="ruru" localSheetId="16" hidden="1">{"TAB1",#N/A,TRUE,"GENERAL";"TAB2",#N/A,TRUE,"GENERAL";"TAB3",#N/A,TRUE,"GENERAL";"TAB4",#N/A,TRUE,"GENERAL";"TAB5",#N/A,TRUE,"GENERAL"}</definedName>
    <definedName name="ruru" localSheetId="17" hidden="1">{"TAB1",#N/A,TRUE,"GENERAL";"TAB2",#N/A,TRUE,"GENERAL";"TAB3",#N/A,TRUE,"GENERAL";"TAB4",#N/A,TRUE,"GENERAL";"TAB5",#N/A,TRUE,"GENERAL"}</definedName>
    <definedName name="ruru" localSheetId="18" hidden="1">{"TAB1",#N/A,TRUE,"GENERAL";"TAB2",#N/A,TRUE,"GENERAL";"TAB3",#N/A,TRUE,"GENERAL";"TAB4",#N/A,TRUE,"GENERAL";"TAB5",#N/A,TRUE,"GENERAL"}</definedName>
    <definedName name="ruru" localSheetId="1" hidden="1">{"TAB1",#N/A,TRUE,"GENERAL";"TAB2",#N/A,TRUE,"GENERAL";"TAB3",#N/A,TRUE,"GENERAL";"TAB4",#N/A,TRUE,"GENERAL";"TAB5",#N/A,TRUE,"GENERAL"}</definedName>
    <definedName name="ruru" hidden="1">{"TAB1",#N/A,TRUE,"GENERAL";"TAB2",#N/A,TRUE,"GENERAL";"TAB3",#N/A,TRUE,"GENERAL";"TAB4",#N/A,TRUE,"GENERAL";"TAB5",#N/A,TRUE,"GENERAL"}</definedName>
    <definedName name="rutu" localSheetId="2" hidden="1">{"via1",#N/A,TRUE,"general";"via2",#N/A,TRUE,"general";"via3",#N/A,TRUE,"general"}</definedName>
    <definedName name="rutu" localSheetId="3" hidden="1">{"via1",#N/A,TRUE,"general";"via2",#N/A,TRUE,"general";"via3",#N/A,TRUE,"general"}</definedName>
    <definedName name="rutu" localSheetId="4" hidden="1">{"via1",#N/A,TRUE,"general";"via2",#N/A,TRUE,"general";"via3",#N/A,TRUE,"general"}</definedName>
    <definedName name="rutu" localSheetId="5" hidden="1">{"via1",#N/A,TRUE,"general";"via2",#N/A,TRUE,"general";"via3",#N/A,TRUE,"general"}</definedName>
    <definedName name="rutu" localSheetId="8" hidden="1">{"via1",#N/A,TRUE,"general";"via2",#N/A,TRUE,"general";"via3",#N/A,TRUE,"general"}</definedName>
    <definedName name="rutu" localSheetId="16" hidden="1">{"via1",#N/A,TRUE,"general";"via2",#N/A,TRUE,"general";"via3",#N/A,TRUE,"general"}</definedName>
    <definedName name="rutu" localSheetId="17" hidden="1">{"via1",#N/A,TRUE,"general";"via2",#N/A,TRUE,"general";"via3",#N/A,TRUE,"general"}</definedName>
    <definedName name="rutu" localSheetId="18" hidden="1">{"via1",#N/A,TRUE,"general";"via2",#N/A,TRUE,"general";"via3",#N/A,TRUE,"general"}</definedName>
    <definedName name="rutu" localSheetId="1" hidden="1">{"via1",#N/A,TRUE,"general";"via2",#N/A,TRUE,"general";"via3",#N/A,TRUE,"general"}</definedName>
    <definedName name="rutu" hidden="1">{"via1",#N/A,TRUE,"general";"via2",#N/A,TRUE,"general";"via3",#N/A,TRUE,"general"}</definedName>
    <definedName name="RW">[248]items!$C$4:$J$248</definedName>
    <definedName name="rwt" localSheetId="2" hidden="1">{"via1",#N/A,TRUE,"general";"via2",#N/A,TRUE,"general";"via3",#N/A,TRUE,"general"}</definedName>
    <definedName name="rwt" localSheetId="3" hidden="1">{"via1",#N/A,TRUE,"general";"via2",#N/A,TRUE,"general";"via3",#N/A,TRUE,"general"}</definedName>
    <definedName name="rwt" localSheetId="4" hidden="1">{"via1",#N/A,TRUE,"general";"via2",#N/A,TRUE,"general";"via3",#N/A,TRUE,"general"}</definedName>
    <definedName name="rwt" localSheetId="5" hidden="1">{"via1",#N/A,TRUE,"general";"via2",#N/A,TRUE,"general";"via3",#N/A,TRUE,"general"}</definedName>
    <definedName name="rwt" localSheetId="8" hidden="1">{"via1",#N/A,TRUE,"general";"via2",#N/A,TRUE,"general";"via3",#N/A,TRUE,"general"}</definedName>
    <definedName name="rwt" localSheetId="16" hidden="1">{"via1",#N/A,TRUE,"general";"via2",#N/A,TRUE,"general";"via3",#N/A,TRUE,"general"}</definedName>
    <definedName name="rwt" localSheetId="17" hidden="1">{"via1",#N/A,TRUE,"general";"via2",#N/A,TRUE,"general";"via3",#N/A,TRUE,"general"}</definedName>
    <definedName name="rwt" localSheetId="18" hidden="1">{"via1",#N/A,TRUE,"general";"via2",#N/A,TRUE,"general";"via3",#N/A,TRUE,"general"}</definedName>
    <definedName name="rwt" localSheetId="1" hidden="1">{"via1",#N/A,TRUE,"general";"via2",#N/A,TRUE,"general";"via3",#N/A,TRUE,"general"}</definedName>
    <definedName name="rwt" hidden="1">{"via1",#N/A,TRUE,"general";"via2",#N/A,TRUE,"general";"via3",#N/A,TRUE,"general"}</definedName>
    <definedName name="ry" localSheetId="2" hidden="1">{"via1",#N/A,TRUE,"general";"via2",#N/A,TRUE,"general";"via3",#N/A,TRUE,"general"}</definedName>
    <definedName name="ry" localSheetId="3" hidden="1">{"via1",#N/A,TRUE,"general";"via2",#N/A,TRUE,"general";"via3",#N/A,TRUE,"general"}</definedName>
    <definedName name="ry" localSheetId="4" hidden="1">{"via1",#N/A,TRUE,"general";"via2",#N/A,TRUE,"general";"via3",#N/A,TRUE,"general"}</definedName>
    <definedName name="ry" localSheetId="5" hidden="1">{"via1",#N/A,TRUE,"general";"via2",#N/A,TRUE,"general";"via3",#N/A,TRUE,"general"}</definedName>
    <definedName name="ry" localSheetId="8" hidden="1">{"via1",#N/A,TRUE,"general";"via2",#N/A,TRUE,"general";"via3",#N/A,TRUE,"general"}</definedName>
    <definedName name="ry" localSheetId="16" hidden="1">{"via1",#N/A,TRUE,"general";"via2",#N/A,TRUE,"general";"via3",#N/A,TRUE,"general"}</definedName>
    <definedName name="ry" localSheetId="17" hidden="1">{"via1",#N/A,TRUE,"general";"via2",#N/A,TRUE,"general";"via3",#N/A,TRUE,"general"}</definedName>
    <definedName name="ry" localSheetId="18" hidden="1">{"via1",#N/A,TRUE,"general";"via2",#N/A,TRUE,"general";"via3",#N/A,TRUE,"general"}</definedName>
    <definedName name="ry" localSheetId="1" hidden="1">{"via1",#N/A,TRUE,"general";"via2",#N/A,TRUE,"general";"via3",#N/A,TRUE,"general"}</definedName>
    <definedName name="ry" hidden="1">{"via1",#N/A,TRUE,"general";"via2",#N/A,TRUE,"general";"via3",#N/A,TRUE,"general"}</definedName>
    <definedName name="ryeryb" localSheetId="2" hidden="1">{"TAB1",#N/A,TRUE,"GENERAL";"TAB2",#N/A,TRUE,"GENERAL";"TAB3",#N/A,TRUE,"GENERAL";"TAB4",#N/A,TRUE,"GENERAL";"TAB5",#N/A,TRUE,"GENERAL"}</definedName>
    <definedName name="ryeryb" localSheetId="3" hidden="1">{"TAB1",#N/A,TRUE,"GENERAL";"TAB2",#N/A,TRUE,"GENERAL";"TAB3",#N/A,TRUE,"GENERAL";"TAB4",#N/A,TRUE,"GENERAL";"TAB5",#N/A,TRUE,"GENERAL"}</definedName>
    <definedName name="ryeryb" localSheetId="4" hidden="1">{"TAB1",#N/A,TRUE,"GENERAL";"TAB2",#N/A,TRUE,"GENERAL";"TAB3",#N/A,TRUE,"GENERAL";"TAB4",#N/A,TRUE,"GENERAL";"TAB5",#N/A,TRUE,"GENERAL"}</definedName>
    <definedName name="ryeryb" localSheetId="5" hidden="1">{"TAB1",#N/A,TRUE,"GENERAL";"TAB2",#N/A,TRUE,"GENERAL";"TAB3",#N/A,TRUE,"GENERAL";"TAB4",#N/A,TRUE,"GENERAL";"TAB5",#N/A,TRUE,"GENERAL"}</definedName>
    <definedName name="ryeryb" localSheetId="8" hidden="1">{"TAB1",#N/A,TRUE,"GENERAL";"TAB2",#N/A,TRUE,"GENERAL";"TAB3",#N/A,TRUE,"GENERAL";"TAB4",#N/A,TRUE,"GENERAL";"TAB5",#N/A,TRUE,"GENERAL"}</definedName>
    <definedName name="ryeryb" localSheetId="16" hidden="1">{"TAB1",#N/A,TRUE,"GENERAL";"TAB2",#N/A,TRUE,"GENERAL";"TAB3",#N/A,TRUE,"GENERAL";"TAB4",#N/A,TRUE,"GENERAL";"TAB5",#N/A,TRUE,"GENERAL"}</definedName>
    <definedName name="ryeryb" localSheetId="17" hidden="1">{"TAB1",#N/A,TRUE,"GENERAL";"TAB2",#N/A,TRUE,"GENERAL";"TAB3",#N/A,TRUE,"GENERAL";"TAB4",#N/A,TRUE,"GENERAL";"TAB5",#N/A,TRUE,"GENERAL"}</definedName>
    <definedName name="ryeryb" localSheetId="18" hidden="1">{"TAB1",#N/A,TRUE,"GENERAL";"TAB2",#N/A,TRUE,"GENERAL";"TAB3",#N/A,TRUE,"GENERAL";"TAB4",#N/A,TRUE,"GENERAL";"TAB5",#N/A,TRUE,"GENERAL"}</definedName>
    <definedName name="ryeryb" localSheetId="1" hidden="1">{"TAB1",#N/A,TRUE,"GENERAL";"TAB2",#N/A,TRUE,"GENERAL";"TAB3",#N/A,TRUE,"GENERAL";"TAB4",#N/A,TRUE,"GENERAL";"TAB5",#N/A,TRUE,"GENERAL"}</definedName>
    <definedName name="ryeryb" hidden="1">{"TAB1",#N/A,TRUE,"GENERAL";"TAB2",#N/A,TRUE,"GENERAL";"TAB3",#N/A,TRUE,"GENERAL";"TAB4",#N/A,TRUE,"GENERAL";"TAB5",#N/A,TRUE,"GENERAL"}</definedName>
    <definedName name="rytrsdg" localSheetId="2" hidden="1">{"via1",#N/A,TRUE,"general";"via2",#N/A,TRUE,"general";"via3",#N/A,TRUE,"general"}</definedName>
    <definedName name="rytrsdg" localSheetId="3" hidden="1">{"via1",#N/A,TRUE,"general";"via2",#N/A,TRUE,"general";"via3",#N/A,TRUE,"general"}</definedName>
    <definedName name="rytrsdg" localSheetId="4" hidden="1">{"via1",#N/A,TRUE,"general";"via2",#N/A,TRUE,"general";"via3",#N/A,TRUE,"general"}</definedName>
    <definedName name="rytrsdg" localSheetId="5" hidden="1">{"via1",#N/A,TRUE,"general";"via2",#N/A,TRUE,"general";"via3",#N/A,TRUE,"general"}</definedName>
    <definedName name="rytrsdg" localSheetId="8" hidden="1">{"via1",#N/A,TRUE,"general";"via2",#N/A,TRUE,"general";"via3",#N/A,TRUE,"general"}</definedName>
    <definedName name="rytrsdg" localSheetId="16" hidden="1">{"via1",#N/A,TRUE,"general";"via2",#N/A,TRUE,"general";"via3",#N/A,TRUE,"general"}</definedName>
    <definedName name="rytrsdg" localSheetId="17" hidden="1">{"via1",#N/A,TRUE,"general";"via2",#N/A,TRUE,"general";"via3",#N/A,TRUE,"general"}</definedName>
    <definedName name="rytrsdg" localSheetId="18" hidden="1">{"via1",#N/A,TRUE,"general";"via2",#N/A,TRUE,"general";"via3",#N/A,TRUE,"general"}</definedName>
    <definedName name="rytrsdg" localSheetId="1" hidden="1">{"via1",#N/A,TRUE,"general";"via2",#N/A,TRUE,"general";"via3",#N/A,TRUE,"general"}</definedName>
    <definedName name="rytrsdg" hidden="1">{"via1",#N/A,TRUE,"general";"via2",#N/A,TRUE,"general";"via3",#N/A,TRUE,"general"}</definedName>
    <definedName name="s" localSheetId="1">#N/A</definedName>
    <definedName name="S">#REF!</definedName>
    <definedName name="SA" localSheetId="1">[31]Hoja2!#REF!</definedName>
    <definedName name="SA">[138]PRESUPUESTO!#REF!</definedName>
    <definedName name="saa" localSheetId="2" hidden="1">{"via1",#N/A,TRUE,"general";"via2",#N/A,TRUE,"general";"via3",#N/A,TRUE,"general"}</definedName>
    <definedName name="saa" localSheetId="3" hidden="1">{"via1",#N/A,TRUE,"general";"via2",#N/A,TRUE,"general";"via3",#N/A,TRUE,"general"}</definedName>
    <definedName name="saa" localSheetId="4" hidden="1">{"via1",#N/A,TRUE,"general";"via2",#N/A,TRUE,"general";"via3",#N/A,TRUE,"general"}</definedName>
    <definedName name="saa" localSheetId="5" hidden="1">{"via1",#N/A,TRUE,"general";"via2",#N/A,TRUE,"general";"via3",#N/A,TRUE,"general"}</definedName>
    <definedName name="saa" localSheetId="8" hidden="1">{"via1",#N/A,TRUE,"general";"via2",#N/A,TRUE,"general";"via3",#N/A,TRUE,"general"}</definedName>
    <definedName name="saa" localSheetId="16" hidden="1">{"via1",#N/A,TRUE,"general";"via2",#N/A,TRUE,"general";"via3",#N/A,TRUE,"general"}</definedName>
    <definedName name="saa" localSheetId="17" hidden="1">{"via1",#N/A,TRUE,"general";"via2",#N/A,TRUE,"general";"via3",#N/A,TRUE,"general"}</definedName>
    <definedName name="saa" localSheetId="18" hidden="1">{"via1",#N/A,TRUE,"general";"via2",#N/A,TRUE,"general";"via3",#N/A,TRUE,"general"}</definedName>
    <definedName name="saa" localSheetId="1" hidden="1">{"via1",#N/A,TRUE,"general";"via2",#N/A,TRUE,"general";"via3",#N/A,TRUE,"general"}</definedName>
    <definedName name="saa" hidden="1">{"via1",#N/A,TRUE,"general";"via2",#N/A,TRUE,"general";"via3",#N/A,TRUE,"general"}</definedName>
    <definedName name="Sabaneta">'[74]SABANETA 3335'!$B$7:$L$475</definedName>
    <definedName name="SAD" localSheetId="2" hidden="1">{"via1",#N/A,TRUE,"general";"via2",#N/A,TRUE,"general";"via3",#N/A,TRUE,"general"}</definedName>
    <definedName name="SAD" localSheetId="3" hidden="1">{"via1",#N/A,TRUE,"general";"via2",#N/A,TRUE,"general";"via3",#N/A,TRUE,"general"}</definedName>
    <definedName name="SAD" localSheetId="4" hidden="1">{"via1",#N/A,TRUE,"general";"via2",#N/A,TRUE,"general";"via3",#N/A,TRUE,"general"}</definedName>
    <definedName name="SAD" localSheetId="5" hidden="1">{"via1",#N/A,TRUE,"general";"via2",#N/A,TRUE,"general";"via3",#N/A,TRUE,"general"}</definedName>
    <definedName name="SAD" localSheetId="8" hidden="1">{"via1",#N/A,TRUE,"general";"via2",#N/A,TRUE,"general";"via3",#N/A,TRUE,"general"}</definedName>
    <definedName name="SAD" localSheetId="16" hidden="1">{"via1",#N/A,TRUE,"general";"via2",#N/A,TRUE,"general";"via3",#N/A,TRUE,"general"}</definedName>
    <definedName name="SAD" localSheetId="17" hidden="1">{"via1",#N/A,TRUE,"general";"via2",#N/A,TRUE,"general";"via3",#N/A,TRUE,"general"}</definedName>
    <definedName name="SAD" localSheetId="18" hidden="1">{"via1",#N/A,TRUE,"general";"via2",#N/A,TRUE,"general";"via3",#N/A,TRUE,"general"}</definedName>
    <definedName name="SAD" localSheetId="1" hidden="1">{"via1",#N/A,TRUE,"general";"via2",#N/A,TRUE,"general";"via3",#N/A,TRUE,"general"}</definedName>
    <definedName name="SAD" hidden="1">{"via1",#N/A,TRUE,"general";"via2",#N/A,TRUE,"general";"via3",#N/A,TRUE,"general"}</definedName>
    <definedName name="SADF" localSheetId="2" hidden="1">{"via1",#N/A,TRUE,"general";"via2",#N/A,TRUE,"general";"via3",#N/A,TRUE,"general"}</definedName>
    <definedName name="SADF" localSheetId="3" hidden="1">{"via1",#N/A,TRUE,"general";"via2",#N/A,TRUE,"general";"via3",#N/A,TRUE,"general"}</definedName>
    <definedName name="SADF" localSheetId="4" hidden="1">{"via1",#N/A,TRUE,"general";"via2",#N/A,TRUE,"general";"via3",#N/A,TRUE,"general"}</definedName>
    <definedName name="SADF" localSheetId="5" hidden="1">{"via1",#N/A,TRUE,"general";"via2",#N/A,TRUE,"general";"via3",#N/A,TRUE,"general"}</definedName>
    <definedName name="SADF" localSheetId="8" hidden="1">{"via1",#N/A,TRUE,"general";"via2",#N/A,TRUE,"general";"via3",#N/A,TRUE,"general"}</definedName>
    <definedName name="SADF" localSheetId="16" hidden="1">{"via1",#N/A,TRUE,"general";"via2",#N/A,TRUE,"general";"via3",#N/A,TRUE,"general"}</definedName>
    <definedName name="SADF" localSheetId="17" hidden="1">{"via1",#N/A,TRUE,"general";"via2",#N/A,TRUE,"general";"via3",#N/A,TRUE,"general"}</definedName>
    <definedName name="SADF" localSheetId="18" hidden="1">{"via1",#N/A,TRUE,"general";"via2",#N/A,TRUE,"general";"via3",#N/A,TRUE,"general"}</definedName>
    <definedName name="SADF" localSheetId="1" hidden="1">{"via1",#N/A,TRUE,"general";"via2",#N/A,TRUE,"general";"via3",#N/A,TRUE,"general"}</definedName>
    <definedName name="SADF" hidden="1">{"via1",#N/A,TRUE,"general";"via2",#N/A,TRUE,"general";"via3",#N/A,TRUE,"general"}</definedName>
    <definedName name="sadff" localSheetId="2" hidden="1">{"TAB1",#N/A,TRUE,"GENERAL";"TAB2",#N/A,TRUE,"GENERAL";"TAB3",#N/A,TRUE,"GENERAL";"TAB4",#N/A,TRUE,"GENERAL";"TAB5",#N/A,TRUE,"GENERAL"}</definedName>
    <definedName name="sadff" localSheetId="3" hidden="1">{"TAB1",#N/A,TRUE,"GENERAL";"TAB2",#N/A,TRUE,"GENERAL";"TAB3",#N/A,TRUE,"GENERAL";"TAB4",#N/A,TRUE,"GENERAL";"TAB5",#N/A,TRUE,"GENERAL"}</definedName>
    <definedName name="sadff" localSheetId="4" hidden="1">{"TAB1",#N/A,TRUE,"GENERAL";"TAB2",#N/A,TRUE,"GENERAL";"TAB3",#N/A,TRUE,"GENERAL";"TAB4",#N/A,TRUE,"GENERAL";"TAB5",#N/A,TRUE,"GENERAL"}</definedName>
    <definedName name="sadff" localSheetId="5" hidden="1">{"TAB1",#N/A,TRUE,"GENERAL";"TAB2",#N/A,TRUE,"GENERAL";"TAB3",#N/A,TRUE,"GENERAL";"TAB4",#N/A,TRUE,"GENERAL";"TAB5",#N/A,TRUE,"GENERAL"}</definedName>
    <definedName name="sadff" localSheetId="8" hidden="1">{"TAB1",#N/A,TRUE,"GENERAL";"TAB2",#N/A,TRUE,"GENERAL";"TAB3",#N/A,TRUE,"GENERAL";"TAB4",#N/A,TRUE,"GENERAL";"TAB5",#N/A,TRUE,"GENERAL"}</definedName>
    <definedName name="sadff" localSheetId="16" hidden="1">{"TAB1",#N/A,TRUE,"GENERAL";"TAB2",#N/A,TRUE,"GENERAL";"TAB3",#N/A,TRUE,"GENERAL";"TAB4",#N/A,TRUE,"GENERAL";"TAB5",#N/A,TRUE,"GENERAL"}</definedName>
    <definedName name="sadff" localSheetId="17" hidden="1">{"TAB1",#N/A,TRUE,"GENERAL";"TAB2",#N/A,TRUE,"GENERAL";"TAB3",#N/A,TRUE,"GENERAL";"TAB4",#N/A,TRUE,"GENERAL";"TAB5",#N/A,TRUE,"GENERAL"}</definedName>
    <definedName name="sadff" localSheetId="18" hidden="1">{"TAB1",#N/A,TRUE,"GENERAL";"TAB2",#N/A,TRUE,"GENERAL";"TAB3",#N/A,TRUE,"GENERAL";"TAB4",#N/A,TRUE,"GENERAL";"TAB5",#N/A,TRUE,"GENERAL"}</definedName>
    <definedName name="sadff" localSheetId="1" hidden="1">{"TAB1",#N/A,TRUE,"GENERAL";"TAB2",#N/A,TRUE,"GENERAL";"TAB3",#N/A,TRUE,"GENERAL";"TAB4",#N/A,TRUE,"GENERAL";"TAB5",#N/A,TRUE,"GENERAL"}</definedName>
    <definedName name="sadff" hidden="1">{"TAB1",#N/A,TRUE,"GENERAL";"TAB2",#N/A,TRUE,"GENERAL";"TAB3",#N/A,TRUE,"GENERAL";"TAB4",#N/A,TRUE,"GENERAL";"TAB5",#N/A,TRUE,"GENERAL"}</definedName>
    <definedName name="sadfo" localSheetId="2" hidden="1">{"via1",#N/A,TRUE,"general";"via2",#N/A,TRUE,"general";"via3",#N/A,TRUE,"general"}</definedName>
    <definedName name="sadfo" localSheetId="3" hidden="1">{"via1",#N/A,TRUE,"general";"via2",#N/A,TRUE,"general";"via3",#N/A,TRUE,"general"}</definedName>
    <definedName name="sadfo" localSheetId="4" hidden="1">{"via1",#N/A,TRUE,"general";"via2",#N/A,TRUE,"general";"via3",#N/A,TRUE,"general"}</definedName>
    <definedName name="sadfo" localSheetId="5" hidden="1">{"via1",#N/A,TRUE,"general";"via2",#N/A,TRUE,"general";"via3",#N/A,TRUE,"general"}</definedName>
    <definedName name="sadfo" localSheetId="8" hidden="1">{"via1",#N/A,TRUE,"general";"via2",#N/A,TRUE,"general";"via3",#N/A,TRUE,"general"}</definedName>
    <definedName name="sadfo" localSheetId="16" hidden="1">{"via1",#N/A,TRUE,"general";"via2",#N/A,TRUE,"general";"via3",#N/A,TRUE,"general"}</definedName>
    <definedName name="sadfo" localSheetId="17" hidden="1">{"via1",#N/A,TRUE,"general";"via2",#N/A,TRUE,"general";"via3",#N/A,TRUE,"general"}</definedName>
    <definedName name="sadfo" localSheetId="18" hidden="1">{"via1",#N/A,TRUE,"general";"via2",#N/A,TRUE,"general";"via3",#N/A,TRUE,"general"}</definedName>
    <definedName name="sadfo" localSheetId="1" hidden="1">{"via1",#N/A,TRUE,"general";"via2",#N/A,TRUE,"general";"via3",#N/A,TRUE,"general"}</definedName>
    <definedName name="sadfo" hidden="1">{"via1",#N/A,TRUE,"general";"via2",#N/A,TRUE,"general";"via3",#N/A,TRUE,"general"}</definedName>
    <definedName name="safdp" localSheetId="2" hidden="1">{"TAB1",#N/A,TRUE,"GENERAL";"TAB2",#N/A,TRUE,"GENERAL";"TAB3",#N/A,TRUE,"GENERAL";"TAB4",#N/A,TRUE,"GENERAL";"TAB5",#N/A,TRUE,"GENERAL"}</definedName>
    <definedName name="safdp" localSheetId="3" hidden="1">{"TAB1",#N/A,TRUE,"GENERAL";"TAB2",#N/A,TRUE,"GENERAL";"TAB3",#N/A,TRUE,"GENERAL";"TAB4",#N/A,TRUE,"GENERAL";"TAB5",#N/A,TRUE,"GENERAL"}</definedName>
    <definedName name="safdp" localSheetId="4" hidden="1">{"TAB1",#N/A,TRUE,"GENERAL";"TAB2",#N/A,TRUE,"GENERAL";"TAB3",#N/A,TRUE,"GENERAL";"TAB4",#N/A,TRUE,"GENERAL";"TAB5",#N/A,TRUE,"GENERAL"}</definedName>
    <definedName name="safdp" localSheetId="5" hidden="1">{"TAB1",#N/A,TRUE,"GENERAL";"TAB2",#N/A,TRUE,"GENERAL";"TAB3",#N/A,TRUE,"GENERAL";"TAB4",#N/A,TRUE,"GENERAL";"TAB5",#N/A,TRUE,"GENERAL"}</definedName>
    <definedName name="safdp" localSheetId="8" hidden="1">{"TAB1",#N/A,TRUE,"GENERAL";"TAB2",#N/A,TRUE,"GENERAL";"TAB3",#N/A,TRUE,"GENERAL";"TAB4",#N/A,TRUE,"GENERAL";"TAB5",#N/A,TRUE,"GENERAL"}</definedName>
    <definedName name="safdp" localSheetId="16" hidden="1">{"TAB1",#N/A,TRUE,"GENERAL";"TAB2",#N/A,TRUE,"GENERAL";"TAB3",#N/A,TRUE,"GENERAL";"TAB4",#N/A,TRUE,"GENERAL";"TAB5",#N/A,TRUE,"GENERAL"}</definedName>
    <definedName name="safdp" localSheetId="17" hidden="1">{"TAB1",#N/A,TRUE,"GENERAL";"TAB2",#N/A,TRUE,"GENERAL";"TAB3",#N/A,TRUE,"GENERAL";"TAB4",#N/A,TRUE,"GENERAL";"TAB5",#N/A,TRUE,"GENERAL"}</definedName>
    <definedName name="safdp" localSheetId="18" hidden="1">{"TAB1",#N/A,TRUE,"GENERAL";"TAB2",#N/A,TRUE,"GENERAL";"TAB3",#N/A,TRUE,"GENERAL";"TAB4",#N/A,TRUE,"GENERAL";"TAB5",#N/A,TRUE,"GENERAL"}</definedName>
    <definedName name="safdp" localSheetId="1" hidden="1">{"TAB1",#N/A,TRUE,"GENERAL";"TAB2",#N/A,TRUE,"GENERAL";"TAB3",#N/A,TRUE,"GENERAL";"TAB4",#N/A,TRUE,"GENERAL";"TAB5",#N/A,TRUE,"GENERAL"}</definedName>
    <definedName name="safdp" hidden="1">{"TAB1",#N/A,TRUE,"GENERAL";"TAB2",#N/A,TRUE,"GENERAL";"TAB3",#N/A,TRUE,"GENERAL";"TAB4",#N/A,TRUE,"GENERAL";"TAB5",#N/A,TRUE,"GENERAL"}</definedName>
    <definedName name="SALARIO">#REF!</definedName>
    <definedName name="salarios" localSheetId="1">#N/A</definedName>
    <definedName name="Salarios">#REF!</definedName>
    <definedName name="SalMinimo">[83]BASES!$E$41</definedName>
    <definedName name="SANIB">#REF!</definedName>
    <definedName name="SANIBLA">#REF!</definedName>
    <definedName name="sanit">#REF!</definedName>
    <definedName name="SANITARIA">#REF!</definedName>
    <definedName name="SANITNOVATOT">#REF!</definedName>
    <definedName name="SANTILL">[32]SANTILL!$A$4:$N$7</definedName>
    <definedName name="SAOG7" localSheetId="1">#REF!</definedName>
    <definedName name="SAOG7">#REF!</definedName>
    <definedName name="SAOG7OCTUBRE" localSheetId="1">#REF!</definedName>
    <definedName name="SAOG7OCTUBRE">#REF!</definedName>
    <definedName name="SARDINELV">#REF!</definedName>
    <definedName name="SB">[138]PRESUPUESTO!#REF!</definedName>
    <definedName name="sbe">#REF!</definedName>
    <definedName name="sbgfbgdr" localSheetId="2" hidden="1">{"via1",#N/A,TRUE,"general";"via2",#N/A,TRUE,"general";"via3",#N/A,TRUE,"general"}</definedName>
    <definedName name="sbgfbgdr" localSheetId="3" hidden="1">{"via1",#N/A,TRUE,"general";"via2",#N/A,TRUE,"general";"via3",#N/A,TRUE,"general"}</definedName>
    <definedName name="sbgfbgdr" localSheetId="4" hidden="1">{"via1",#N/A,TRUE,"general";"via2",#N/A,TRUE,"general";"via3",#N/A,TRUE,"general"}</definedName>
    <definedName name="sbgfbgdr" localSheetId="5" hidden="1">{"via1",#N/A,TRUE,"general";"via2",#N/A,TRUE,"general";"via3",#N/A,TRUE,"general"}</definedName>
    <definedName name="sbgfbgdr" localSheetId="8" hidden="1">{"via1",#N/A,TRUE,"general";"via2",#N/A,TRUE,"general";"via3",#N/A,TRUE,"general"}</definedName>
    <definedName name="sbgfbgdr" localSheetId="16" hidden="1">{"via1",#N/A,TRUE,"general";"via2",#N/A,TRUE,"general";"via3",#N/A,TRUE,"general"}</definedName>
    <definedName name="sbgfbgdr" localSheetId="17" hidden="1">{"via1",#N/A,TRUE,"general";"via2",#N/A,TRUE,"general";"via3",#N/A,TRUE,"general"}</definedName>
    <definedName name="sbgfbgdr" localSheetId="18" hidden="1">{"via1",#N/A,TRUE,"general";"via2",#N/A,TRUE,"general";"via3",#N/A,TRUE,"general"}</definedName>
    <definedName name="sbgfbgdr" localSheetId="1" hidden="1">{"via1",#N/A,TRUE,"general";"via2",#N/A,TRUE,"general";"via3",#N/A,TRUE,"general"}</definedName>
    <definedName name="sbgfbgdr" hidden="1">{"via1",#N/A,TRUE,"general";"via2",#N/A,TRUE,"general";"via3",#N/A,TRUE,"general"}</definedName>
    <definedName name="sc" localSheetId="1">#REF!</definedName>
    <definedName name="SC">[138]PRESUPUESTO!#REF!</definedName>
    <definedName name="Sched_Pay">#REF!</definedName>
    <definedName name="Scheduled_Extra_Payments">#REF!</definedName>
    <definedName name="Scheduled_Interest_Rate">#REF!</definedName>
    <definedName name="Scheduled_Monthly_Payment">#REF!</definedName>
    <definedName name="sd" localSheetId="2" hidden="1">{"TAB1",#N/A,TRUE,"GENERAL";"TAB2",#N/A,TRUE,"GENERAL";"TAB3",#N/A,TRUE,"GENERAL";"TAB4",#N/A,TRUE,"GENERAL";"TAB5",#N/A,TRUE,"GENERAL"}</definedName>
    <definedName name="sd" localSheetId="3" hidden="1">{"TAB1",#N/A,TRUE,"GENERAL";"TAB2",#N/A,TRUE,"GENERAL";"TAB3",#N/A,TRUE,"GENERAL";"TAB4",#N/A,TRUE,"GENERAL";"TAB5",#N/A,TRUE,"GENERAL"}</definedName>
    <definedName name="sd" localSheetId="4" hidden="1">{"TAB1",#N/A,TRUE,"GENERAL";"TAB2",#N/A,TRUE,"GENERAL";"TAB3",#N/A,TRUE,"GENERAL";"TAB4",#N/A,TRUE,"GENERAL";"TAB5",#N/A,TRUE,"GENERAL"}</definedName>
    <definedName name="sd" localSheetId="5" hidden="1">{"TAB1",#N/A,TRUE,"GENERAL";"TAB2",#N/A,TRUE,"GENERAL";"TAB3",#N/A,TRUE,"GENERAL";"TAB4",#N/A,TRUE,"GENERAL";"TAB5",#N/A,TRUE,"GENERAL"}</definedName>
    <definedName name="sd" localSheetId="8" hidden="1">{"TAB1",#N/A,TRUE,"GENERAL";"TAB2",#N/A,TRUE,"GENERAL";"TAB3",#N/A,TRUE,"GENERAL";"TAB4",#N/A,TRUE,"GENERAL";"TAB5",#N/A,TRUE,"GENERAL"}</definedName>
    <definedName name="sd" localSheetId="16" hidden="1">{"TAB1",#N/A,TRUE,"GENERAL";"TAB2",#N/A,TRUE,"GENERAL";"TAB3",#N/A,TRUE,"GENERAL";"TAB4",#N/A,TRUE,"GENERAL";"TAB5",#N/A,TRUE,"GENERAL"}</definedName>
    <definedName name="sd" localSheetId="17" hidden="1">{"TAB1",#N/A,TRUE,"GENERAL";"TAB2",#N/A,TRUE,"GENERAL";"TAB3",#N/A,TRUE,"GENERAL";"TAB4",#N/A,TRUE,"GENERAL";"TAB5",#N/A,TRUE,"GENERAL"}</definedName>
    <definedName name="sd" localSheetId="18" hidden="1">{"TAB1",#N/A,TRUE,"GENERAL";"TAB2",#N/A,TRUE,"GENERAL";"TAB3",#N/A,TRUE,"GENERAL";"TAB4",#N/A,TRUE,"GENERAL";"TAB5",#N/A,TRUE,"GENERAL"}</definedName>
    <definedName name="sd" localSheetId="1" hidden="1">{"TAB1",#N/A,TRUE,"GENERAL";"TAB2",#N/A,TRUE,"GENERAL";"TAB3",#N/A,TRUE,"GENERAL";"TAB4",#N/A,TRUE,"GENERAL";"TAB5",#N/A,TRUE,"GENERAL"}</definedName>
    <definedName name="sd" hidden="1">{"TAB1",#N/A,TRUE,"GENERAL";"TAB2",#N/A,TRUE,"GENERAL";"TAB3",#N/A,TRUE,"GENERAL";"TAB4",#N/A,TRUE,"GENERAL";"TAB5",#N/A,TRUE,"GENERAL"}</definedName>
    <definedName name="sdaf" localSheetId="2" hidden="1">{"via1",#N/A,TRUE,"general";"via2",#N/A,TRUE,"general";"via3",#N/A,TRUE,"general"}</definedName>
    <definedName name="sdaf" localSheetId="3" hidden="1">{"via1",#N/A,TRUE,"general";"via2",#N/A,TRUE,"general";"via3",#N/A,TRUE,"general"}</definedName>
    <definedName name="sdaf" localSheetId="4" hidden="1">{"via1",#N/A,TRUE,"general";"via2",#N/A,TRUE,"general";"via3",#N/A,TRUE,"general"}</definedName>
    <definedName name="sdaf" localSheetId="5" hidden="1">{"via1",#N/A,TRUE,"general";"via2",#N/A,TRUE,"general";"via3",#N/A,TRUE,"general"}</definedName>
    <definedName name="sdaf" localSheetId="8" hidden="1">{"via1",#N/A,TRUE,"general";"via2",#N/A,TRUE,"general";"via3",#N/A,TRUE,"general"}</definedName>
    <definedName name="sdaf" localSheetId="16" hidden="1">{"via1",#N/A,TRUE,"general";"via2",#N/A,TRUE,"general";"via3",#N/A,TRUE,"general"}</definedName>
    <definedName name="sdaf" localSheetId="17" hidden="1">{"via1",#N/A,TRUE,"general";"via2",#N/A,TRUE,"general";"via3",#N/A,TRUE,"general"}</definedName>
    <definedName name="sdaf" localSheetId="18" hidden="1">{"via1",#N/A,TRUE,"general";"via2",#N/A,TRUE,"general";"via3",#N/A,TRUE,"general"}</definedName>
    <definedName name="sdaf" localSheetId="1" hidden="1">{"via1",#N/A,TRUE,"general";"via2",#N/A,TRUE,"general";"via3",#N/A,TRUE,"general"}</definedName>
    <definedName name="sdaf" hidden="1">{"via1",#N/A,TRUE,"general";"via2",#N/A,TRUE,"general";"via3",#N/A,TRUE,"general"}</definedName>
    <definedName name="sdas" localSheetId="2" hidden="1">{"via1",#N/A,TRUE,"general";"via2",#N/A,TRUE,"general";"via3",#N/A,TRUE,"general"}</definedName>
    <definedName name="sdas" localSheetId="3" hidden="1">{"via1",#N/A,TRUE,"general";"via2",#N/A,TRUE,"general";"via3",#N/A,TRUE,"general"}</definedName>
    <definedName name="sdas" localSheetId="4" hidden="1">{"via1",#N/A,TRUE,"general";"via2",#N/A,TRUE,"general";"via3",#N/A,TRUE,"general"}</definedName>
    <definedName name="sdas" localSheetId="5" hidden="1">{"via1",#N/A,TRUE,"general";"via2",#N/A,TRUE,"general";"via3",#N/A,TRUE,"general"}</definedName>
    <definedName name="sdas" localSheetId="8" hidden="1">{"via1",#N/A,TRUE,"general";"via2",#N/A,TRUE,"general";"via3",#N/A,TRUE,"general"}</definedName>
    <definedName name="sdas" localSheetId="16" hidden="1">{"via1",#N/A,TRUE,"general";"via2",#N/A,TRUE,"general";"via3",#N/A,TRUE,"general"}</definedName>
    <definedName name="sdas" localSheetId="17" hidden="1">{"via1",#N/A,TRUE,"general";"via2",#N/A,TRUE,"general";"via3",#N/A,TRUE,"general"}</definedName>
    <definedName name="sdas" localSheetId="18" hidden="1">{"via1",#N/A,TRUE,"general";"via2",#N/A,TRUE,"general";"via3",#N/A,TRUE,"general"}</definedName>
    <definedName name="sdas" localSheetId="1" hidden="1">{"via1",#N/A,TRUE,"general";"via2",#N/A,TRUE,"general";"via3",#N/A,TRUE,"general"}</definedName>
    <definedName name="sdas" hidden="1">{"via1",#N/A,TRUE,"general";"via2",#N/A,TRUE,"general";"via3",#N/A,TRUE,"general"}</definedName>
    <definedName name="sdasdasdasd" localSheetId="1">#REF!</definedName>
    <definedName name="sdasdasdasd">#REF!</definedName>
    <definedName name="sdasdf" localSheetId="2" hidden="1">{"via1",#N/A,TRUE,"general";"via2",#N/A,TRUE,"general";"via3",#N/A,TRUE,"general"}</definedName>
    <definedName name="sdasdf" localSheetId="3" hidden="1">{"via1",#N/A,TRUE,"general";"via2",#N/A,TRUE,"general";"via3",#N/A,TRUE,"general"}</definedName>
    <definedName name="sdasdf" localSheetId="4" hidden="1">{"via1",#N/A,TRUE,"general";"via2",#N/A,TRUE,"general";"via3",#N/A,TRUE,"general"}</definedName>
    <definedName name="sdasdf" localSheetId="5" hidden="1">{"via1",#N/A,TRUE,"general";"via2",#N/A,TRUE,"general";"via3",#N/A,TRUE,"general"}</definedName>
    <definedName name="sdasdf" localSheetId="8" hidden="1">{"via1",#N/A,TRUE,"general";"via2",#N/A,TRUE,"general";"via3",#N/A,TRUE,"general"}</definedName>
    <definedName name="sdasdf" localSheetId="16" hidden="1">{"via1",#N/A,TRUE,"general";"via2",#N/A,TRUE,"general";"via3",#N/A,TRUE,"general"}</definedName>
    <definedName name="sdasdf" localSheetId="17" hidden="1">{"via1",#N/A,TRUE,"general";"via2",#N/A,TRUE,"general";"via3",#N/A,TRUE,"general"}</definedName>
    <definedName name="sdasdf" localSheetId="18" hidden="1">{"via1",#N/A,TRUE,"general";"via2",#N/A,TRUE,"general";"via3",#N/A,TRUE,"general"}</definedName>
    <definedName name="sdasdf" localSheetId="1" hidden="1">{"via1",#N/A,TRUE,"general";"via2",#N/A,TRUE,"general";"via3",#N/A,TRUE,"general"}</definedName>
    <definedName name="sdasdf" hidden="1">{"via1",#N/A,TRUE,"general";"via2",#N/A,TRUE,"general";"via3",#N/A,TRUE,"general"}</definedName>
    <definedName name="SDCDSCT" localSheetId="2" hidden="1">{"TAB1",#N/A,TRUE,"GENERAL";"TAB2",#N/A,TRUE,"GENERAL";"TAB3",#N/A,TRUE,"GENERAL";"TAB4",#N/A,TRUE,"GENERAL";"TAB5",#N/A,TRUE,"GENERAL"}</definedName>
    <definedName name="SDCDSCT" localSheetId="3" hidden="1">{"TAB1",#N/A,TRUE,"GENERAL";"TAB2",#N/A,TRUE,"GENERAL";"TAB3",#N/A,TRUE,"GENERAL";"TAB4",#N/A,TRUE,"GENERAL";"TAB5",#N/A,TRUE,"GENERAL"}</definedName>
    <definedName name="SDCDSCT" localSheetId="4" hidden="1">{"TAB1",#N/A,TRUE,"GENERAL";"TAB2",#N/A,TRUE,"GENERAL";"TAB3",#N/A,TRUE,"GENERAL";"TAB4",#N/A,TRUE,"GENERAL";"TAB5",#N/A,TRUE,"GENERAL"}</definedName>
    <definedName name="SDCDSCT" localSheetId="5" hidden="1">{"TAB1",#N/A,TRUE,"GENERAL";"TAB2",#N/A,TRUE,"GENERAL";"TAB3",#N/A,TRUE,"GENERAL";"TAB4",#N/A,TRUE,"GENERAL";"TAB5",#N/A,TRUE,"GENERAL"}</definedName>
    <definedName name="SDCDSCT" localSheetId="8" hidden="1">{"TAB1",#N/A,TRUE,"GENERAL";"TAB2",#N/A,TRUE,"GENERAL";"TAB3",#N/A,TRUE,"GENERAL";"TAB4",#N/A,TRUE,"GENERAL";"TAB5",#N/A,TRUE,"GENERAL"}</definedName>
    <definedName name="SDCDSCT" localSheetId="16" hidden="1">{"TAB1",#N/A,TRUE,"GENERAL";"TAB2",#N/A,TRUE,"GENERAL";"TAB3",#N/A,TRUE,"GENERAL";"TAB4",#N/A,TRUE,"GENERAL";"TAB5",#N/A,TRUE,"GENERAL"}</definedName>
    <definedName name="SDCDSCT" localSheetId="17" hidden="1">{"TAB1",#N/A,TRUE,"GENERAL";"TAB2",#N/A,TRUE,"GENERAL";"TAB3",#N/A,TRUE,"GENERAL";"TAB4",#N/A,TRUE,"GENERAL";"TAB5",#N/A,TRUE,"GENERAL"}</definedName>
    <definedName name="SDCDSCT" localSheetId="18" hidden="1">{"TAB1",#N/A,TRUE,"GENERAL";"TAB2",#N/A,TRUE,"GENERAL";"TAB3",#N/A,TRUE,"GENERAL";"TAB4",#N/A,TRUE,"GENERAL";"TAB5",#N/A,TRUE,"GENERAL"}</definedName>
    <definedName name="SDCDSCT" localSheetId="1" hidden="1">{"TAB1",#N/A,TRUE,"GENERAL";"TAB2",#N/A,TRUE,"GENERAL";"TAB3",#N/A,TRUE,"GENERAL";"TAB4",#N/A,TRUE,"GENERAL";"TAB5",#N/A,TRUE,"GENERAL"}</definedName>
    <definedName name="SDCDSCT" hidden="1">{"TAB1",#N/A,TRUE,"GENERAL";"TAB2",#N/A,TRUE,"GENERAL";"TAB3",#N/A,TRUE,"GENERAL";"TAB4",#N/A,TRUE,"GENERAL";"TAB5",#N/A,TRUE,"GENERAL"}</definedName>
    <definedName name="SDE">#REF!</definedName>
    <definedName name="sdeg">#REF!</definedName>
    <definedName name="sdf" localSheetId="1">#REF!</definedName>
    <definedName name="sdf">#REF!</definedName>
    <definedName name="SDFCE" localSheetId="2" hidden="1">{"TAB1",#N/A,TRUE,"GENERAL";"TAB2",#N/A,TRUE,"GENERAL";"TAB3",#N/A,TRUE,"GENERAL";"TAB4",#N/A,TRUE,"GENERAL";"TAB5",#N/A,TRUE,"GENERAL"}</definedName>
    <definedName name="SDFCE" localSheetId="3" hidden="1">{"TAB1",#N/A,TRUE,"GENERAL";"TAB2",#N/A,TRUE,"GENERAL";"TAB3",#N/A,TRUE,"GENERAL";"TAB4",#N/A,TRUE,"GENERAL";"TAB5",#N/A,TRUE,"GENERAL"}</definedName>
    <definedName name="SDFCE" localSheetId="4" hidden="1">{"TAB1",#N/A,TRUE,"GENERAL";"TAB2",#N/A,TRUE,"GENERAL";"TAB3",#N/A,TRUE,"GENERAL";"TAB4",#N/A,TRUE,"GENERAL";"TAB5",#N/A,TRUE,"GENERAL"}</definedName>
    <definedName name="SDFCE" localSheetId="5" hidden="1">{"TAB1",#N/A,TRUE,"GENERAL";"TAB2",#N/A,TRUE,"GENERAL";"TAB3",#N/A,TRUE,"GENERAL";"TAB4",#N/A,TRUE,"GENERAL";"TAB5",#N/A,TRUE,"GENERAL"}</definedName>
    <definedName name="SDFCE" localSheetId="8" hidden="1">{"TAB1",#N/A,TRUE,"GENERAL";"TAB2",#N/A,TRUE,"GENERAL";"TAB3",#N/A,TRUE,"GENERAL";"TAB4",#N/A,TRUE,"GENERAL";"TAB5",#N/A,TRUE,"GENERAL"}</definedName>
    <definedName name="SDFCE" localSheetId="16" hidden="1">{"TAB1",#N/A,TRUE,"GENERAL";"TAB2",#N/A,TRUE,"GENERAL";"TAB3",#N/A,TRUE,"GENERAL";"TAB4",#N/A,TRUE,"GENERAL";"TAB5",#N/A,TRUE,"GENERAL"}</definedName>
    <definedName name="SDFCE" localSheetId="17" hidden="1">{"TAB1",#N/A,TRUE,"GENERAL";"TAB2",#N/A,TRUE,"GENERAL";"TAB3",#N/A,TRUE,"GENERAL";"TAB4",#N/A,TRUE,"GENERAL";"TAB5",#N/A,TRUE,"GENERAL"}</definedName>
    <definedName name="SDFCE" localSheetId="18" hidden="1">{"TAB1",#N/A,TRUE,"GENERAL";"TAB2",#N/A,TRUE,"GENERAL";"TAB3",#N/A,TRUE,"GENERAL";"TAB4",#N/A,TRUE,"GENERAL";"TAB5",#N/A,TRUE,"GENERAL"}</definedName>
    <definedName name="SDFCE" localSheetId="1" hidden="1">{"TAB1",#N/A,TRUE,"GENERAL";"TAB2",#N/A,TRUE,"GENERAL";"TAB3",#N/A,TRUE,"GENERAL";"TAB4",#N/A,TRUE,"GENERAL";"TAB5",#N/A,TRUE,"GENERAL"}</definedName>
    <definedName name="SDFCE" hidden="1">{"TAB1",#N/A,TRUE,"GENERAL";"TAB2",#N/A,TRUE,"GENERAL";"TAB3",#N/A,TRUE,"GENERAL";"TAB4",#N/A,TRUE,"GENERAL";"TAB5",#N/A,TRUE,"GENERAL"}</definedName>
    <definedName name="sdfd" localSheetId="2" hidden="1">{"via1",#N/A,TRUE,"general";"via2",#N/A,TRUE,"general";"via3",#N/A,TRUE,"general"}</definedName>
    <definedName name="sdfd" localSheetId="3" hidden="1">{"via1",#N/A,TRUE,"general";"via2",#N/A,TRUE,"general";"via3",#N/A,TRUE,"general"}</definedName>
    <definedName name="sdfd" localSheetId="4" hidden="1">{"via1",#N/A,TRUE,"general";"via2",#N/A,TRUE,"general";"via3",#N/A,TRUE,"general"}</definedName>
    <definedName name="sdfd" localSheetId="5" hidden="1">{"via1",#N/A,TRUE,"general";"via2",#N/A,TRUE,"general";"via3",#N/A,TRUE,"general"}</definedName>
    <definedName name="sdfd" localSheetId="8" hidden="1">{"via1",#N/A,TRUE,"general";"via2",#N/A,TRUE,"general";"via3",#N/A,TRUE,"general"}</definedName>
    <definedName name="sdfd" localSheetId="16" hidden="1">{"via1",#N/A,TRUE,"general";"via2",#N/A,TRUE,"general";"via3",#N/A,TRUE,"general"}</definedName>
    <definedName name="sdfd" localSheetId="17" hidden="1">{"via1",#N/A,TRUE,"general";"via2",#N/A,TRUE,"general";"via3",#N/A,TRUE,"general"}</definedName>
    <definedName name="sdfd" localSheetId="18" hidden="1">{"via1",#N/A,TRUE,"general";"via2",#N/A,TRUE,"general";"via3",#N/A,TRUE,"general"}</definedName>
    <definedName name="sdfd" localSheetId="1" hidden="1">{"via1",#N/A,TRUE,"general";"via2",#N/A,TRUE,"general";"via3",#N/A,TRUE,"general"}</definedName>
    <definedName name="sdfd" hidden="1">{"via1",#N/A,TRUE,"general";"via2",#N/A,TRUE,"general";"via3",#N/A,TRUE,"general"}</definedName>
    <definedName name="sdfds" localSheetId="2" hidden="1">{"via1",#N/A,TRUE,"general";"via2",#N/A,TRUE,"general";"via3",#N/A,TRUE,"general"}</definedName>
    <definedName name="sdfds" localSheetId="3" hidden="1">{"via1",#N/A,TRUE,"general";"via2",#N/A,TRUE,"general";"via3",#N/A,TRUE,"general"}</definedName>
    <definedName name="sdfds" localSheetId="4" hidden="1">{"via1",#N/A,TRUE,"general";"via2",#N/A,TRUE,"general";"via3",#N/A,TRUE,"general"}</definedName>
    <definedName name="sdfds" localSheetId="5" hidden="1">{"via1",#N/A,TRUE,"general";"via2",#N/A,TRUE,"general";"via3",#N/A,TRUE,"general"}</definedName>
    <definedName name="sdfds" localSheetId="8" hidden="1">{"via1",#N/A,TRUE,"general";"via2",#N/A,TRUE,"general";"via3",#N/A,TRUE,"general"}</definedName>
    <definedName name="sdfds" localSheetId="16" hidden="1">{"via1",#N/A,TRUE,"general";"via2",#N/A,TRUE,"general";"via3",#N/A,TRUE,"general"}</definedName>
    <definedName name="sdfds" localSheetId="17" hidden="1">{"via1",#N/A,TRUE,"general";"via2",#N/A,TRUE,"general";"via3",#N/A,TRUE,"general"}</definedName>
    <definedName name="sdfds" localSheetId="18" hidden="1">{"via1",#N/A,TRUE,"general";"via2",#N/A,TRUE,"general";"via3",#N/A,TRUE,"general"}</definedName>
    <definedName name="sdfds" localSheetId="1" hidden="1">{"via1",#N/A,TRUE,"general";"via2",#N/A,TRUE,"general";"via3",#N/A,TRUE,"general"}</definedName>
    <definedName name="sdfds" hidden="1">{"via1",#N/A,TRUE,"general";"via2",#N/A,TRUE,"general";"via3",#N/A,TRUE,"general"}</definedName>
    <definedName name="SDFDSO" localSheetId="2" hidden="1">{"via1",#N/A,TRUE,"general";"via2",#N/A,TRUE,"general";"via3",#N/A,TRUE,"general"}</definedName>
    <definedName name="SDFDSO" localSheetId="3" hidden="1">{"via1",#N/A,TRUE,"general";"via2",#N/A,TRUE,"general";"via3",#N/A,TRUE,"general"}</definedName>
    <definedName name="SDFDSO" localSheetId="4" hidden="1">{"via1",#N/A,TRUE,"general";"via2",#N/A,TRUE,"general";"via3",#N/A,TRUE,"general"}</definedName>
    <definedName name="SDFDSO" localSheetId="5" hidden="1">{"via1",#N/A,TRUE,"general";"via2",#N/A,TRUE,"general";"via3",#N/A,TRUE,"general"}</definedName>
    <definedName name="SDFDSO" localSheetId="8" hidden="1">{"via1",#N/A,TRUE,"general";"via2",#N/A,TRUE,"general";"via3",#N/A,TRUE,"general"}</definedName>
    <definedName name="SDFDSO" localSheetId="16" hidden="1">{"via1",#N/A,TRUE,"general";"via2",#N/A,TRUE,"general";"via3",#N/A,TRUE,"general"}</definedName>
    <definedName name="SDFDSO" localSheetId="17" hidden="1">{"via1",#N/A,TRUE,"general";"via2",#N/A,TRUE,"general";"via3",#N/A,TRUE,"general"}</definedName>
    <definedName name="SDFDSO" localSheetId="18" hidden="1">{"via1",#N/A,TRUE,"general";"via2",#N/A,TRUE,"general";"via3",#N/A,TRUE,"general"}</definedName>
    <definedName name="SDFDSO" localSheetId="1" hidden="1">{"via1",#N/A,TRUE,"general";"via2",#N/A,TRUE,"general";"via3",#N/A,TRUE,"general"}</definedName>
    <definedName name="SDFDSO" hidden="1">{"via1",#N/A,TRUE,"general";"via2",#N/A,TRUE,"general";"via3",#N/A,TRUE,"general"}</definedName>
    <definedName name="sdfdstp" localSheetId="2" hidden="1">{"TAB1",#N/A,TRUE,"GENERAL";"TAB2",#N/A,TRUE,"GENERAL";"TAB3",#N/A,TRUE,"GENERAL";"TAB4",#N/A,TRUE,"GENERAL";"TAB5",#N/A,TRUE,"GENERAL"}</definedName>
    <definedName name="sdfdstp" localSheetId="3" hidden="1">{"TAB1",#N/A,TRUE,"GENERAL";"TAB2",#N/A,TRUE,"GENERAL";"TAB3",#N/A,TRUE,"GENERAL";"TAB4",#N/A,TRUE,"GENERAL";"TAB5",#N/A,TRUE,"GENERAL"}</definedName>
    <definedName name="sdfdstp" localSheetId="4" hidden="1">{"TAB1",#N/A,TRUE,"GENERAL";"TAB2",#N/A,TRUE,"GENERAL";"TAB3",#N/A,TRUE,"GENERAL";"TAB4",#N/A,TRUE,"GENERAL";"TAB5",#N/A,TRUE,"GENERAL"}</definedName>
    <definedName name="sdfdstp" localSheetId="5" hidden="1">{"TAB1",#N/A,TRUE,"GENERAL";"TAB2",#N/A,TRUE,"GENERAL";"TAB3",#N/A,TRUE,"GENERAL";"TAB4",#N/A,TRUE,"GENERAL";"TAB5",#N/A,TRUE,"GENERAL"}</definedName>
    <definedName name="sdfdstp" localSheetId="8" hidden="1">{"TAB1",#N/A,TRUE,"GENERAL";"TAB2",#N/A,TRUE,"GENERAL";"TAB3",#N/A,TRUE,"GENERAL";"TAB4",#N/A,TRUE,"GENERAL";"TAB5",#N/A,TRUE,"GENERAL"}</definedName>
    <definedName name="sdfdstp" localSheetId="16" hidden="1">{"TAB1",#N/A,TRUE,"GENERAL";"TAB2",#N/A,TRUE,"GENERAL";"TAB3",#N/A,TRUE,"GENERAL";"TAB4",#N/A,TRUE,"GENERAL";"TAB5",#N/A,TRUE,"GENERAL"}</definedName>
    <definedName name="sdfdstp" localSheetId="17" hidden="1">{"TAB1",#N/A,TRUE,"GENERAL";"TAB2",#N/A,TRUE,"GENERAL";"TAB3",#N/A,TRUE,"GENERAL";"TAB4",#N/A,TRUE,"GENERAL";"TAB5",#N/A,TRUE,"GENERAL"}</definedName>
    <definedName name="sdfdstp" localSheetId="18" hidden="1">{"TAB1",#N/A,TRUE,"GENERAL";"TAB2",#N/A,TRUE,"GENERAL";"TAB3",#N/A,TRUE,"GENERAL";"TAB4",#N/A,TRUE,"GENERAL";"TAB5",#N/A,TRUE,"GENERAL"}</definedName>
    <definedName name="sdfdstp" localSheetId="1" hidden="1">{"TAB1",#N/A,TRUE,"GENERAL";"TAB2",#N/A,TRUE,"GENERAL";"TAB3",#N/A,TRUE,"GENERAL";"TAB4",#N/A,TRUE,"GENERAL";"TAB5",#N/A,TRUE,"GENERAL"}</definedName>
    <definedName name="sdfdstp" hidden="1">{"TAB1",#N/A,TRUE,"GENERAL";"TAB2",#N/A,TRUE,"GENERAL";"TAB3",#N/A,TRUE,"GENERAL";"TAB4",#N/A,TRUE,"GENERAL";"TAB5",#N/A,TRUE,"GENERAL"}</definedName>
    <definedName name="SDFEO" localSheetId="2" hidden="1">{"via1",#N/A,TRUE,"general";"via2",#N/A,TRUE,"general";"via3",#N/A,TRUE,"general"}</definedName>
    <definedName name="SDFEO" localSheetId="3" hidden="1">{"via1",#N/A,TRUE,"general";"via2",#N/A,TRUE,"general";"via3",#N/A,TRUE,"general"}</definedName>
    <definedName name="SDFEO" localSheetId="4" hidden="1">{"via1",#N/A,TRUE,"general";"via2",#N/A,TRUE,"general";"via3",#N/A,TRUE,"general"}</definedName>
    <definedName name="SDFEO" localSheetId="5" hidden="1">{"via1",#N/A,TRUE,"general";"via2",#N/A,TRUE,"general";"via3",#N/A,TRUE,"general"}</definedName>
    <definedName name="SDFEO" localSheetId="8" hidden="1">{"via1",#N/A,TRUE,"general";"via2",#N/A,TRUE,"general";"via3",#N/A,TRUE,"general"}</definedName>
    <definedName name="SDFEO" localSheetId="16" hidden="1">{"via1",#N/A,TRUE,"general";"via2",#N/A,TRUE,"general";"via3",#N/A,TRUE,"general"}</definedName>
    <definedName name="SDFEO" localSheetId="17" hidden="1">{"via1",#N/A,TRUE,"general";"via2",#N/A,TRUE,"general";"via3",#N/A,TRUE,"general"}</definedName>
    <definedName name="SDFEO" localSheetId="18" hidden="1">{"via1",#N/A,TRUE,"general";"via2",#N/A,TRUE,"general";"via3",#N/A,TRUE,"general"}</definedName>
    <definedName name="SDFEO" localSheetId="1" hidden="1">{"via1",#N/A,TRUE,"general";"via2",#N/A,TRUE,"general";"via3",#N/A,TRUE,"general"}</definedName>
    <definedName name="SDFEO" hidden="1">{"via1",#N/A,TRUE,"general";"via2",#N/A,TRUE,"general";"via3",#N/A,TRUE,"general"}</definedName>
    <definedName name="sdfg" localSheetId="2" hidden="1">{"TAB1",#N/A,TRUE,"GENERAL";"TAB2",#N/A,TRUE,"GENERAL";"TAB3",#N/A,TRUE,"GENERAL";"TAB4",#N/A,TRUE,"GENERAL";"TAB5",#N/A,TRUE,"GENERAL"}</definedName>
    <definedName name="sdfg" localSheetId="3" hidden="1">{"TAB1",#N/A,TRUE,"GENERAL";"TAB2",#N/A,TRUE,"GENERAL";"TAB3",#N/A,TRUE,"GENERAL";"TAB4",#N/A,TRUE,"GENERAL";"TAB5",#N/A,TRUE,"GENERAL"}</definedName>
    <definedName name="sdfg" localSheetId="4" hidden="1">{"TAB1",#N/A,TRUE,"GENERAL";"TAB2",#N/A,TRUE,"GENERAL";"TAB3",#N/A,TRUE,"GENERAL";"TAB4",#N/A,TRUE,"GENERAL";"TAB5",#N/A,TRUE,"GENERAL"}</definedName>
    <definedName name="sdfg" localSheetId="5" hidden="1">{"TAB1",#N/A,TRUE,"GENERAL";"TAB2",#N/A,TRUE,"GENERAL";"TAB3",#N/A,TRUE,"GENERAL";"TAB4",#N/A,TRUE,"GENERAL";"TAB5",#N/A,TRUE,"GENERAL"}</definedName>
    <definedName name="sdfg" localSheetId="8" hidden="1">{"TAB1",#N/A,TRUE,"GENERAL";"TAB2",#N/A,TRUE,"GENERAL";"TAB3",#N/A,TRUE,"GENERAL";"TAB4",#N/A,TRUE,"GENERAL";"TAB5",#N/A,TRUE,"GENERAL"}</definedName>
    <definedName name="sdfg" localSheetId="16" hidden="1">{"TAB1",#N/A,TRUE,"GENERAL";"TAB2",#N/A,TRUE,"GENERAL";"TAB3",#N/A,TRUE,"GENERAL";"TAB4",#N/A,TRUE,"GENERAL";"TAB5",#N/A,TRUE,"GENERAL"}</definedName>
    <definedName name="sdfg" localSheetId="17" hidden="1">{"TAB1",#N/A,TRUE,"GENERAL";"TAB2",#N/A,TRUE,"GENERAL";"TAB3",#N/A,TRUE,"GENERAL";"TAB4",#N/A,TRUE,"GENERAL";"TAB5",#N/A,TRUE,"GENERAL"}</definedName>
    <definedName name="sdfg" localSheetId="18" hidden="1">{"TAB1",#N/A,TRUE,"GENERAL";"TAB2",#N/A,TRUE,"GENERAL";"TAB3",#N/A,TRUE,"GENERAL";"TAB4",#N/A,TRUE,"GENERAL";"TAB5",#N/A,TRUE,"GENERAL"}</definedName>
    <definedName name="sdfg" localSheetId="1" hidden="1">{"TAB1",#N/A,TRUE,"GENERAL";"TAB2",#N/A,TRUE,"GENERAL";"TAB3",#N/A,TRUE,"GENERAL";"TAB4",#N/A,TRUE,"GENERAL";"TAB5",#N/A,TRUE,"GENERAL"}</definedName>
    <definedName name="sdfg" hidden="1">{"TAB1",#N/A,TRUE,"GENERAL";"TAB2",#N/A,TRUE,"GENERAL";"TAB3",#N/A,TRUE,"GENERAL";"TAB4",#N/A,TRUE,"GENERAL";"TAB5",#N/A,TRUE,"GENERAL"}</definedName>
    <definedName name="sdfgdsfk" localSheetId="2" hidden="1">{"via1",#N/A,TRUE,"general";"via2",#N/A,TRUE,"general";"via3",#N/A,TRUE,"general"}</definedName>
    <definedName name="sdfgdsfk" localSheetId="3" hidden="1">{"via1",#N/A,TRUE,"general";"via2",#N/A,TRUE,"general";"via3",#N/A,TRUE,"general"}</definedName>
    <definedName name="sdfgdsfk" localSheetId="4" hidden="1">{"via1",#N/A,TRUE,"general";"via2",#N/A,TRUE,"general";"via3",#N/A,TRUE,"general"}</definedName>
    <definedName name="sdfgdsfk" localSheetId="5" hidden="1">{"via1",#N/A,TRUE,"general";"via2",#N/A,TRUE,"general";"via3",#N/A,TRUE,"general"}</definedName>
    <definedName name="sdfgdsfk" localSheetId="8" hidden="1">{"via1",#N/A,TRUE,"general";"via2",#N/A,TRUE,"general";"via3",#N/A,TRUE,"general"}</definedName>
    <definedName name="sdfgdsfk" localSheetId="16" hidden="1">{"via1",#N/A,TRUE,"general";"via2",#N/A,TRUE,"general";"via3",#N/A,TRUE,"general"}</definedName>
    <definedName name="sdfgdsfk" localSheetId="17" hidden="1">{"via1",#N/A,TRUE,"general";"via2",#N/A,TRUE,"general";"via3",#N/A,TRUE,"general"}</definedName>
    <definedName name="sdfgdsfk" localSheetId="18" hidden="1">{"via1",#N/A,TRUE,"general";"via2",#N/A,TRUE,"general";"via3",#N/A,TRUE,"general"}</definedName>
    <definedName name="sdfgdsfk" localSheetId="1" hidden="1">{"via1",#N/A,TRUE,"general";"via2",#N/A,TRUE,"general";"via3",#N/A,TRUE,"general"}</definedName>
    <definedName name="sdfgdsfk" hidden="1">{"via1",#N/A,TRUE,"general";"via2",#N/A,TRUE,"general";"via3",#N/A,TRUE,"general"}</definedName>
    <definedName name="sdfgsg" localSheetId="2" hidden="1">{"via1",#N/A,TRUE,"general";"via2",#N/A,TRUE,"general";"via3",#N/A,TRUE,"general"}</definedName>
    <definedName name="sdfgsg" localSheetId="3" hidden="1">{"via1",#N/A,TRUE,"general";"via2",#N/A,TRUE,"general";"via3",#N/A,TRUE,"general"}</definedName>
    <definedName name="sdfgsg" localSheetId="4" hidden="1">{"via1",#N/A,TRUE,"general";"via2",#N/A,TRUE,"general";"via3",#N/A,TRUE,"general"}</definedName>
    <definedName name="sdfgsg" localSheetId="5" hidden="1">{"via1",#N/A,TRUE,"general";"via2",#N/A,TRUE,"general";"via3",#N/A,TRUE,"general"}</definedName>
    <definedName name="sdfgsg" localSheetId="8" hidden="1">{"via1",#N/A,TRUE,"general";"via2",#N/A,TRUE,"general";"via3",#N/A,TRUE,"general"}</definedName>
    <definedName name="sdfgsg" localSheetId="16" hidden="1">{"via1",#N/A,TRUE,"general";"via2",#N/A,TRUE,"general";"via3",#N/A,TRUE,"general"}</definedName>
    <definedName name="sdfgsg" localSheetId="17" hidden="1">{"via1",#N/A,TRUE,"general";"via2",#N/A,TRUE,"general";"via3",#N/A,TRUE,"general"}</definedName>
    <definedName name="sdfgsg" localSheetId="18" hidden="1">{"via1",#N/A,TRUE,"general";"via2",#N/A,TRUE,"general";"via3",#N/A,TRUE,"general"}</definedName>
    <definedName name="sdfgsg" localSheetId="1" hidden="1">{"via1",#N/A,TRUE,"general";"via2",#N/A,TRUE,"general";"via3",#N/A,TRUE,"general"}</definedName>
    <definedName name="sdfgsg" hidden="1">{"via1",#N/A,TRUE,"general";"via2",#N/A,TRUE,"general";"via3",#N/A,TRUE,"general"}</definedName>
    <definedName name="SDFLJK" localSheetId="2" hidden="1">{"TAB1",#N/A,TRUE,"GENERAL";"TAB2",#N/A,TRUE,"GENERAL";"TAB3",#N/A,TRUE,"GENERAL";"TAB4",#N/A,TRUE,"GENERAL";"TAB5",#N/A,TRUE,"GENERAL"}</definedName>
    <definedName name="SDFLJK" localSheetId="3" hidden="1">{"TAB1",#N/A,TRUE,"GENERAL";"TAB2",#N/A,TRUE,"GENERAL";"TAB3",#N/A,TRUE,"GENERAL";"TAB4",#N/A,TRUE,"GENERAL";"TAB5",#N/A,TRUE,"GENERAL"}</definedName>
    <definedName name="SDFLJK" localSheetId="4" hidden="1">{"TAB1",#N/A,TRUE,"GENERAL";"TAB2",#N/A,TRUE,"GENERAL";"TAB3",#N/A,TRUE,"GENERAL";"TAB4",#N/A,TRUE,"GENERAL";"TAB5",#N/A,TRUE,"GENERAL"}</definedName>
    <definedName name="SDFLJK" localSheetId="5" hidden="1">{"TAB1",#N/A,TRUE,"GENERAL";"TAB2",#N/A,TRUE,"GENERAL";"TAB3",#N/A,TRUE,"GENERAL";"TAB4",#N/A,TRUE,"GENERAL";"TAB5",#N/A,TRUE,"GENERAL"}</definedName>
    <definedName name="SDFLJK" localSheetId="8" hidden="1">{"TAB1",#N/A,TRUE,"GENERAL";"TAB2",#N/A,TRUE,"GENERAL";"TAB3",#N/A,TRUE,"GENERAL";"TAB4",#N/A,TRUE,"GENERAL";"TAB5",#N/A,TRUE,"GENERAL"}</definedName>
    <definedName name="SDFLJK" localSheetId="16" hidden="1">{"TAB1",#N/A,TRUE,"GENERAL";"TAB2",#N/A,TRUE,"GENERAL";"TAB3",#N/A,TRUE,"GENERAL";"TAB4",#N/A,TRUE,"GENERAL";"TAB5",#N/A,TRUE,"GENERAL"}</definedName>
    <definedName name="SDFLJK" localSheetId="17" hidden="1">{"TAB1",#N/A,TRUE,"GENERAL";"TAB2",#N/A,TRUE,"GENERAL";"TAB3",#N/A,TRUE,"GENERAL";"TAB4",#N/A,TRUE,"GENERAL";"TAB5",#N/A,TRUE,"GENERAL"}</definedName>
    <definedName name="SDFLJK" localSheetId="18" hidden="1">{"TAB1",#N/A,TRUE,"GENERAL";"TAB2",#N/A,TRUE,"GENERAL";"TAB3",#N/A,TRUE,"GENERAL";"TAB4",#N/A,TRUE,"GENERAL";"TAB5",#N/A,TRUE,"GENERAL"}</definedName>
    <definedName name="SDFLJK" localSheetId="1" hidden="1">{"TAB1",#N/A,TRUE,"GENERAL";"TAB2",#N/A,TRUE,"GENERAL";"TAB3",#N/A,TRUE,"GENERAL";"TAB4",#N/A,TRUE,"GENERAL";"TAB5",#N/A,TRUE,"GENERAL"}</definedName>
    <definedName name="SDFLJK" hidden="1">{"TAB1",#N/A,TRUE,"GENERAL";"TAB2",#N/A,TRUE,"GENERAL";"TAB3",#N/A,TRUE,"GENERAL";"TAB4",#N/A,TRUE,"GENERAL";"TAB5",#N/A,TRUE,"GENERAL"}</definedName>
    <definedName name="sdfsd" localSheetId="1">#REF!</definedName>
    <definedName name="sdfsd">#REF!</definedName>
    <definedName name="sdfsd4" localSheetId="2" hidden="1">{"via1",#N/A,TRUE,"general";"via2",#N/A,TRUE,"general";"via3",#N/A,TRUE,"general"}</definedName>
    <definedName name="sdfsd4" localSheetId="3" hidden="1">{"via1",#N/A,TRUE,"general";"via2",#N/A,TRUE,"general";"via3",#N/A,TRUE,"general"}</definedName>
    <definedName name="sdfsd4" localSheetId="4" hidden="1">{"via1",#N/A,TRUE,"general";"via2",#N/A,TRUE,"general";"via3",#N/A,TRUE,"general"}</definedName>
    <definedName name="sdfsd4" localSheetId="5" hidden="1">{"via1",#N/A,TRUE,"general";"via2",#N/A,TRUE,"general";"via3",#N/A,TRUE,"general"}</definedName>
    <definedName name="sdfsd4" localSheetId="8" hidden="1">{"via1",#N/A,TRUE,"general";"via2",#N/A,TRUE,"general";"via3",#N/A,TRUE,"general"}</definedName>
    <definedName name="sdfsd4" localSheetId="16" hidden="1">{"via1",#N/A,TRUE,"general";"via2",#N/A,TRUE,"general";"via3",#N/A,TRUE,"general"}</definedName>
    <definedName name="sdfsd4" localSheetId="17" hidden="1">{"via1",#N/A,TRUE,"general";"via2",#N/A,TRUE,"general";"via3",#N/A,TRUE,"general"}</definedName>
    <definedName name="sdfsd4" localSheetId="18" hidden="1">{"via1",#N/A,TRUE,"general";"via2",#N/A,TRUE,"general";"via3",#N/A,TRUE,"general"}</definedName>
    <definedName name="sdfsd4" localSheetId="1" hidden="1">{"via1",#N/A,TRUE,"general";"via2",#N/A,TRUE,"general";"via3",#N/A,TRUE,"general"}</definedName>
    <definedName name="sdfsd4" hidden="1">{"via1",#N/A,TRUE,"general";"via2",#N/A,TRUE,"general";"via3",#N/A,TRUE,"general"}</definedName>
    <definedName name="SDFSDF" localSheetId="2" hidden="1">{"TAB1",#N/A,TRUE,"GENERAL";"TAB2",#N/A,TRUE,"GENERAL";"TAB3",#N/A,TRUE,"GENERAL";"TAB4",#N/A,TRUE,"GENERAL";"TAB5",#N/A,TRUE,"GENERAL"}</definedName>
    <definedName name="SDFSDF" localSheetId="3" hidden="1">{"TAB1",#N/A,TRUE,"GENERAL";"TAB2",#N/A,TRUE,"GENERAL";"TAB3",#N/A,TRUE,"GENERAL";"TAB4",#N/A,TRUE,"GENERAL";"TAB5",#N/A,TRUE,"GENERAL"}</definedName>
    <definedName name="SDFSDF" localSheetId="4" hidden="1">{"TAB1",#N/A,TRUE,"GENERAL";"TAB2",#N/A,TRUE,"GENERAL";"TAB3",#N/A,TRUE,"GENERAL";"TAB4",#N/A,TRUE,"GENERAL";"TAB5",#N/A,TRUE,"GENERAL"}</definedName>
    <definedName name="SDFSDF" localSheetId="5" hidden="1">{"TAB1",#N/A,TRUE,"GENERAL";"TAB2",#N/A,TRUE,"GENERAL";"TAB3",#N/A,TRUE,"GENERAL";"TAB4",#N/A,TRUE,"GENERAL";"TAB5",#N/A,TRUE,"GENERAL"}</definedName>
    <definedName name="SDFSDF" localSheetId="8" hidden="1">{"TAB1",#N/A,TRUE,"GENERAL";"TAB2",#N/A,TRUE,"GENERAL";"TAB3",#N/A,TRUE,"GENERAL";"TAB4",#N/A,TRUE,"GENERAL";"TAB5",#N/A,TRUE,"GENERAL"}</definedName>
    <definedName name="SDFSDF" localSheetId="16" hidden="1">{"TAB1",#N/A,TRUE,"GENERAL";"TAB2",#N/A,TRUE,"GENERAL";"TAB3",#N/A,TRUE,"GENERAL";"TAB4",#N/A,TRUE,"GENERAL";"TAB5",#N/A,TRUE,"GENERAL"}</definedName>
    <definedName name="SDFSDF" localSheetId="17" hidden="1">{"TAB1",#N/A,TRUE,"GENERAL";"TAB2",#N/A,TRUE,"GENERAL";"TAB3",#N/A,TRUE,"GENERAL";"TAB4",#N/A,TRUE,"GENERAL";"TAB5",#N/A,TRUE,"GENERAL"}</definedName>
    <definedName name="SDFSDF" localSheetId="18" hidden="1">{"TAB1",#N/A,TRUE,"GENERAL";"TAB2",#N/A,TRUE,"GENERAL";"TAB3",#N/A,TRUE,"GENERAL";"TAB4",#N/A,TRUE,"GENERAL";"TAB5",#N/A,TRUE,"GENERAL"}</definedName>
    <definedName name="SDFSDF" localSheetId="1" hidden="1">{"TAB1",#N/A,TRUE,"GENERAL";"TAB2",#N/A,TRUE,"GENERAL";"TAB3",#N/A,TRUE,"GENERAL";"TAB4",#N/A,TRUE,"GENERAL";"TAB5",#N/A,TRUE,"GENERAL"}</definedName>
    <definedName name="SDFSDF" hidden="1">{"TAB1",#N/A,TRUE,"GENERAL";"TAB2",#N/A,TRUE,"GENERAL";"TAB3",#N/A,TRUE,"GENERAL";"TAB4",#N/A,TRUE,"GENERAL";"TAB5",#N/A,TRUE,"GENERAL"}</definedName>
    <definedName name="sdfsdfb" localSheetId="2" hidden="1">{"via1",#N/A,TRUE,"general";"via2",#N/A,TRUE,"general";"via3",#N/A,TRUE,"general"}</definedName>
    <definedName name="sdfsdfb" localSheetId="3" hidden="1">{"via1",#N/A,TRUE,"general";"via2",#N/A,TRUE,"general";"via3",#N/A,TRUE,"general"}</definedName>
    <definedName name="sdfsdfb" localSheetId="4" hidden="1">{"via1",#N/A,TRUE,"general";"via2",#N/A,TRUE,"general";"via3",#N/A,TRUE,"general"}</definedName>
    <definedName name="sdfsdfb" localSheetId="5" hidden="1">{"via1",#N/A,TRUE,"general";"via2",#N/A,TRUE,"general";"via3",#N/A,TRUE,"general"}</definedName>
    <definedName name="sdfsdfb" localSheetId="8" hidden="1">{"via1",#N/A,TRUE,"general";"via2",#N/A,TRUE,"general";"via3",#N/A,TRUE,"general"}</definedName>
    <definedName name="sdfsdfb" localSheetId="16" hidden="1">{"via1",#N/A,TRUE,"general";"via2",#N/A,TRUE,"general";"via3",#N/A,TRUE,"general"}</definedName>
    <definedName name="sdfsdfb" localSheetId="17" hidden="1">{"via1",#N/A,TRUE,"general";"via2",#N/A,TRUE,"general";"via3",#N/A,TRUE,"general"}</definedName>
    <definedName name="sdfsdfb" localSheetId="18" hidden="1">{"via1",#N/A,TRUE,"general";"via2",#N/A,TRUE,"general";"via3",#N/A,TRUE,"general"}</definedName>
    <definedName name="sdfsdfb" localSheetId="1" hidden="1">{"via1",#N/A,TRUE,"general";"via2",#N/A,TRUE,"general";"via3",#N/A,TRUE,"general"}</definedName>
    <definedName name="sdfsdfb" hidden="1">{"via1",#N/A,TRUE,"general";"via2",#N/A,TRUE,"general";"via3",#N/A,TRUE,"general"}</definedName>
    <definedName name="SDFSF" localSheetId="2" hidden="1">{"TAB1",#N/A,TRUE,"GENERAL";"TAB2",#N/A,TRUE,"GENERAL";"TAB3",#N/A,TRUE,"GENERAL";"TAB4",#N/A,TRUE,"GENERAL";"TAB5",#N/A,TRUE,"GENERAL"}</definedName>
    <definedName name="SDFSF" localSheetId="3" hidden="1">{"TAB1",#N/A,TRUE,"GENERAL";"TAB2",#N/A,TRUE,"GENERAL";"TAB3",#N/A,TRUE,"GENERAL";"TAB4",#N/A,TRUE,"GENERAL";"TAB5",#N/A,TRUE,"GENERAL"}</definedName>
    <definedName name="SDFSF" localSheetId="4" hidden="1">{"TAB1",#N/A,TRUE,"GENERAL";"TAB2",#N/A,TRUE,"GENERAL";"TAB3",#N/A,TRUE,"GENERAL";"TAB4",#N/A,TRUE,"GENERAL";"TAB5",#N/A,TRUE,"GENERAL"}</definedName>
    <definedName name="SDFSF" localSheetId="5" hidden="1">{"TAB1",#N/A,TRUE,"GENERAL";"TAB2",#N/A,TRUE,"GENERAL";"TAB3",#N/A,TRUE,"GENERAL";"TAB4",#N/A,TRUE,"GENERAL";"TAB5",#N/A,TRUE,"GENERAL"}</definedName>
    <definedName name="SDFSF" localSheetId="8" hidden="1">{"TAB1",#N/A,TRUE,"GENERAL";"TAB2",#N/A,TRUE,"GENERAL";"TAB3",#N/A,TRUE,"GENERAL";"TAB4",#N/A,TRUE,"GENERAL";"TAB5",#N/A,TRUE,"GENERAL"}</definedName>
    <definedName name="SDFSF" localSheetId="16" hidden="1">{"TAB1",#N/A,TRUE,"GENERAL";"TAB2",#N/A,TRUE,"GENERAL";"TAB3",#N/A,TRUE,"GENERAL";"TAB4",#N/A,TRUE,"GENERAL";"TAB5",#N/A,TRUE,"GENERAL"}</definedName>
    <definedName name="SDFSF" localSheetId="17" hidden="1">{"TAB1",#N/A,TRUE,"GENERAL";"TAB2",#N/A,TRUE,"GENERAL";"TAB3",#N/A,TRUE,"GENERAL";"TAB4",#N/A,TRUE,"GENERAL";"TAB5",#N/A,TRUE,"GENERAL"}</definedName>
    <definedName name="SDFSF" localSheetId="18" hidden="1">{"TAB1",#N/A,TRUE,"GENERAL";"TAB2",#N/A,TRUE,"GENERAL";"TAB3",#N/A,TRUE,"GENERAL";"TAB4",#N/A,TRUE,"GENERAL";"TAB5",#N/A,TRUE,"GENERAL"}</definedName>
    <definedName name="SDFSF" localSheetId="1" hidden="1">{"TAB1",#N/A,TRUE,"GENERAL";"TAB2",#N/A,TRUE,"GENERAL";"TAB3",#N/A,TRUE,"GENERAL";"TAB4",#N/A,TRUE,"GENERAL";"TAB5",#N/A,TRUE,"GENERAL"}</definedName>
    <definedName name="SDFSF" hidden="1">{"TAB1",#N/A,TRUE,"GENERAL";"TAB2",#N/A,TRUE,"GENERAL";"TAB3",#N/A,TRUE,"GENERAL";"TAB4",#N/A,TRUE,"GENERAL";"TAB5",#N/A,TRUE,"GENERAL"}</definedName>
    <definedName name="sdfsv" localSheetId="2" hidden="1">{"TAB1",#N/A,TRUE,"GENERAL";"TAB2",#N/A,TRUE,"GENERAL";"TAB3",#N/A,TRUE,"GENERAL";"TAB4",#N/A,TRUE,"GENERAL";"TAB5",#N/A,TRUE,"GENERAL"}</definedName>
    <definedName name="sdfsv" localSheetId="3" hidden="1">{"TAB1",#N/A,TRUE,"GENERAL";"TAB2",#N/A,TRUE,"GENERAL";"TAB3",#N/A,TRUE,"GENERAL";"TAB4",#N/A,TRUE,"GENERAL";"TAB5",#N/A,TRUE,"GENERAL"}</definedName>
    <definedName name="sdfsv" localSheetId="4" hidden="1">{"TAB1",#N/A,TRUE,"GENERAL";"TAB2",#N/A,TRUE,"GENERAL";"TAB3",#N/A,TRUE,"GENERAL";"TAB4",#N/A,TRUE,"GENERAL";"TAB5",#N/A,TRUE,"GENERAL"}</definedName>
    <definedName name="sdfsv" localSheetId="5" hidden="1">{"TAB1",#N/A,TRUE,"GENERAL";"TAB2",#N/A,TRUE,"GENERAL";"TAB3",#N/A,TRUE,"GENERAL";"TAB4",#N/A,TRUE,"GENERAL";"TAB5",#N/A,TRUE,"GENERAL"}</definedName>
    <definedName name="sdfsv" localSheetId="8" hidden="1">{"TAB1",#N/A,TRUE,"GENERAL";"TAB2",#N/A,TRUE,"GENERAL";"TAB3",#N/A,TRUE,"GENERAL";"TAB4",#N/A,TRUE,"GENERAL";"TAB5",#N/A,TRUE,"GENERAL"}</definedName>
    <definedName name="sdfsv" localSheetId="16" hidden="1">{"TAB1",#N/A,TRUE,"GENERAL";"TAB2",#N/A,TRUE,"GENERAL";"TAB3",#N/A,TRUE,"GENERAL";"TAB4",#N/A,TRUE,"GENERAL";"TAB5",#N/A,TRUE,"GENERAL"}</definedName>
    <definedName name="sdfsv" localSheetId="17" hidden="1">{"TAB1",#N/A,TRUE,"GENERAL";"TAB2",#N/A,TRUE,"GENERAL";"TAB3",#N/A,TRUE,"GENERAL";"TAB4",#N/A,TRUE,"GENERAL";"TAB5",#N/A,TRUE,"GENERAL"}</definedName>
    <definedName name="sdfsv" localSheetId="18" hidden="1">{"TAB1",#N/A,TRUE,"GENERAL";"TAB2",#N/A,TRUE,"GENERAL";"TAB3",#N/A,TRUE,"GENERAL";"TAB4",#N/A,TRUE,"GENERAL";"TAB5",#N/A,TRUE,"GENERAL"}</definedName>
    <definedName name="sdfsv" localSheetId="1" hidden="1">{"TAB1",#N/A,TRUE,"GENERAL";"TAB2",#N/A,TRUE,"GENERAL";"TAB3",#N/A,TRUE,"GENERAL";"TAB4",#N/A,TRUE,"GENERAL";"TAB5",#N/A,TRUE,"GENERAL"}</definedName>
    <definedName name="sdfsv" hidden="1">{"TAB1",#N/A,TRUE,"GENERAL";"TAB2",#N/A,TRUE,"GENERAL";"TAB3",#N/A,TRUE,"GENERAL";"TAB4",#N/A,TRUE,"GENERAL";"TAB5",#N/A,TRUE,"GENERAL"}</definedName>
    <definedName name="sdgfd" localSheetId="2" hidden="1">{"TAB1",#N/A,TRUE,"GENERAL";"TAB2",#N/A,TRUE,"GENERAL";"TAB3",#N/A,TRUE,"GENERAL";"TAB4",#N/A,TRUE,"GENERAL";"TAB5",#N/A,TRUE,"GENERAL"}</definedName>
    <definedName name="sdgfd" localSheetId="3" hidden="1">{"TAB1",#N/A,TRUE,"GENERAL";"TAB2",#N/A,TRUE,"GENERAL";"TAB3",#N/A,TRUE,"GENERAL";"TAB4",#N/A,TRUE,"GENERAL";"TAB5",#N/A,TRUE,"GENERAL"}</definedName>
    <definedName name="sdgfd" localSheetId="4" hidden="1">{"TAB1",#N/A,TRUE,"GENERAL";"TAB2",#N/A,TRUE,"GENERAL";"TAB3",#N/A,TRUE,"GENERAL";"TAB4",#N/A,TRUE,"GENERAL";"TAB5",#N/A,TRUE,"GENERAL"}</definedName>
    <definedName name="sdgfd" localSheetId="5" hidden="1">{"TAB1",#N/A,TRUE,"GENERAL";"TAB2",#N/A,TRUE,"GENERAL";"TAB3",#N/A,TRUE,"GENERAL";"TAB4",#N/A,TRUE,"GENERAL";"TAB5",#N/A,TRUE,"GENERAL"}</definedName>
    <definedName name="sdgfd" localSheetId="8" hidden="1">{"TAB1",#N/A,TRUE,"GENERAL";"TAB2",#N/A,TRUE,"GENERAL";"TAB3",#N/A,TRUE,"GENERAL";"TAB4",#N/A,TRUE,"GENERAL";"TAB5",#N/A,TRUE,"GENERAL"}</definedName>
    <definedName name="sdgfd" localSheetId="16" hidden="1">{"TAB1",#N/A,TRUE,"GENERAL";"TAB2",#N/A,TRUE,"GENERAL";"TAB3",#N/A,TRUE,"GENERAL";"TAB4",#N/A,TRUE,"GENERAL";"TAB5",#N/A,TRUE,"GENERAL"}</definedName>
    <definedName name="sdgfd" localSheetId="17" hidden="1">{"TAB1",#N/A,TRUE,"GENERAL";"TAB2",#N/A,TRUE,"GENERAL";"TAB3",#N/A,TRUE,"GENERAL";"TAB4",#N/A,TRUE,"GENERAL";"TAB5",#N/A,TRUE,"GENERAL"}</definedName>
    <definedName name="sdgfd" localSheetId="18" hidden="1">{"TAB1",#N/A,TRUE,"GENERAL";"TAB2",#N/A,TRUE,"GENERAL";"TAB3",#N/A,TRUE,"GENERAL";"TAB4",#N/A,TRUE,"GENERAL";"TAB5",#N/A,TRUE,"GENERAL"}</definedName>
    <definedName name="sdgfd" localSheetId="1" hidden="1">{"TAB1",#N/A,TRUE,"GENERAL";"TAB2",#N/A,TRUE,"GENERAL";"TAB3",#N/A,TRUE,"GENERAL";"TAB4",#N/A,TRUE,"GENERAL";"TAB5",#N/A,TRUE,"GENERAL"}</definedName>
    <definedName name="sdgfd" hidden="1">{"TAB1",#N/A,TRUE,"GENERAL";"TAB2",#N/A,TRUE,"GENERAL";"TAB3",#N/A,TRUE,"GENERAL";"TAB4",#N/A,TRUE,"GENERAL";"TAB5",#N/A,TRUE,"GENERAL"}</definedName>
    <definedName name="sdgfgp" localSheetId="2" hidden="1">{"via1",#N/A,TRUE,"general";"via2",#N/A,TRUE,"general";"via3",#N/A,TRUE,"general"}</definedName>
    <definedName name="sdgfgp" localSheetId="3" hidden="1">{"via1",#N/A,TRUE,"general";"via2",#N/A,TRUE,"general";"via3",#N/A,TRUE,"general"}</definedName>
    <definedName name="sdgfgp" localSheetId="4" hidden="1">{"via1",#N/A,TRUE,"general";"via2",#N/A,TRUE,"general";"via3",#N/A,TRUE,"general"}</definedName>
    <definedName name="sdgfgp" localSheetId="5" hidden="1">{"via1",#N/A,TRUE,"general";"via2",#N/A,TRUE,"general";"via3",#N/A,TRUE,"general"}</definedName>
    <definedName name="sdgfgp" localSheetId="8" hidden="1">{"via1",#N/A,TRUE,"general";"via2",#N/A,TRUE,"general";"via3",#N/A,TRUE,"general"}</definedName>
    <definedName name="sdgfgp" localSheetId="16" hidden="1">{"via1",#N/A,TRUE,"general";"via2",#N/A,TRUE,"general";"via3",#N/A,TRUE,"general"}</definedName>
    <definedName name="sdgfgp" localSheetId="17" hidden="1">{"via1",#N/A,TRUE,"general";"via2",#N/A,TRUE,"general";"via3",#N/A,TRUE,"general"}</definedName>
    <definedName name="sdgfgp" localSheetId="18" hidden="1">{"via1",#N/A,TRUE,"general";"via2",#N/A,TRUE,"general";"via3",#N/A,TRUE,"general"}</definedName>
    <definedName name="sdgfgp" localSheetId="1" hidden="1">{"via1",#N/A,TRUE,"general";"via2",#N/A,TRUE,"general";"via3",#N/A,TRUE,"general"}</definedName>
    <definedName name="sdgfgp" hidden="1">{"via1",#N/A,TRUE,"general";"via2",#N/A,TRUE,"general";"via3",#N/A,TRUE,"general"}</definedName>
    <definedName name="sdgfiu" localSheetId="2" hidden="1">{"via1",#N/A,TRUE,"general";"via2",#N/A,TRUE,"general";"via3",#N/A,TRUE,"general"}</definedName>
    <definedName name="sdgfiu" localSheetId="3" hidden="1">{"via1",#N/A,TRUE,"general";"via2",#N/A,TRUE,"general";"via3",#N/A,TRUE,"general"}</definedName>
    <definedName name="sdgfiu" localSheetId="4" hidden="1">{"via1",#N/A,TRUE,"general";"via2",#N/A,TRUE,"general";"via3",#N/A,TRUE,"general"}</definedName>
    <definedName name="sdgfiu" localSheetId="5" hidden="1">{"via1",#N/A,TRUE,"general";"via2",#N/A,TRUE,"general";"via3",#N/A,TRUE,"general"}</definedName>
    <definedName name="sdgfiu" localSheetId="8" hidden="1">{"via1",#N/A,TRUE,"general";"via2",#N/A,TRUE,"general";"via3",#N/A,TRUE,"general"}</definedName>
    <definedName name="sdgfiu" localSheetId="16" hidden="1">{"via1",#N/A,TRUE,"general";"via2",#N/A,TRUE,"general";"via3",#N/A,TRUE,"general"}</definedName>
    <definedName name="sdgfiu" localSheetId="17" hidden="1">{"via1",#N/A,TRUE,"general";"via2",#N/A,TRUE,"general";"via3",#N/A,TRUE,"general"}</definedName>
    <definedName name="sdgfiu" localSheetId="18" hidden="1">{"via1",#N/A,TRUE,"general";"via2",#N/A,TRUE,"general";"via3",#N/A,TRUE,"general"}</definedName>
    <definedName name="sdgfiu" localSheetId="1" hidden="1">{"via1",#N/A,TRUE,"general";"via2",#N/A,TRUE,"general";"via3",#N/A,TRUE,"general"}</definedName>
    <definedName name="sdgfiu" hidden="1">{"via1",#N/A,TRUE,"general";"via2",#N/A,TRUE,"general";"via3",#N/A,TRUE,"general"}</definedName>
    <definedName name="sdgsd" localSheetId="2" hidden="1">{"TAB1",#N/A,TRUE,"GENERAL";"TAB2",#N/A,TRUE,"GENERAL";"TAB3",#N/A,TRUE,"GENERAL";"TAB4",#N/A,TRUE,"GENERAL";"TAB5",#N/A,TRUE,"GENERAL"}</definedName>
    <definedName name="sdgsd" localSheetId="3" hidden="1">{"TAB1",#N/A,TRUE,"GENERAL";"TAB2",#N/A,TRUE,"GENERAL";"TAB3",#N/A,TRUE,"GENERAL";"TAB4",#N/A,TRUE,"GENERAL";"TAB5",#N/A,TRUE,"GENERAL"}</definedName>
    <definedName name="sdgsd" localSheetId="4" hidden="1">{"TAB1",#N/A,TRUE,"GENERAL";"TAB2",#N/A,TRUE,"GENERAL";"TAB3",#N/A,TRUE,"GENERAL";"TAB4",#N/A,TRUE,"GENERAL";"TAB5",#N/A,TRUE,"GENERAL"}</definedName>
    <definedName name="sdgsd" localSheetId="5" hidden="1">{"TAB1",#N/A,TRUE,"GENERAL";"TAB2",#N/A,TRUE,"GENERAL";"TAB3",#N/A,TRUE,"GENERAL";"TAB4",#N/A,TRUE,"GENERAL";"TAB5",#N/A,TRUE,"GENERAL"}</definedName>
    <definedName name="sdgsd" localSheetId="8" hidden="1">{"TAB1",#N/A,TRUE,"GENERAL";"TAB2",#N/A,TRUE,"GENERAL";"TAB3",#N/A,TRUE,"GENERAL";"TAB4",#N/A,TRUE,"GENERAL";"TAB5",#N/A,TRUE,"GENERAL"}</definedName>
    <definedName name="sdgsd" localSheetId="16" hidden="1">{"TAB1",#N/A,TRUE,"GENERAL";"TAB2",#N/A,TRUE,"GENERAL";"TAB3",#N/A,TRUE,"GENERAL";"TAB4",#N/A,TRUE,"GENERAL";"TAB5",#N/A,TRUE,"GENERAL"}</definedName>
    <definedName name="sdgsd" localSheetId="17" hidden="1">{"TAB1",#N/A,TRUE,"GENERAL";"TAB2",#N/A,TRUE,"GENERAL";"TAB3",#N/A,TRUE,"GENERAL";"TAB4",#N/A,TRUE,"GENERAL";"TAB5",#N/A,TRUE,"GENERAL"}</definedName>
    <definedName name="sdgsd" localSheetId="18" hidden="1">{"TAB1",#N/A,TRUE,"GENERAL";"TAB2",#N/A,TRUE,"GENERAL";"TAB3",#N/A,TRUE,"GENERAL";"TAB4",#N/A,TRUE,"GENERAL";"TAB5",#N/A,TRUE,"GENERAL"}</definedName>
    <definedName name="sdgsd" localSheetId="1" hidden="1">{"TAB1",#N/A,TRUE,"GENERAL";"TAB2",#N/A,TRUE,"GENERAL";"TAB3",#N/A,TRUE,"GENERAL";"TAB4",#N/A,TRUE,"GENERAL";"TAB5",#N/A,TRUE,"GENERAL"}</definedName>
    <definedName name="sdgsd" hidden="1">{"TAB1",#N/A,TRUE,"GENERAL";"TAB2",#N/A,TRUE,"GENERAL";"TAB3",#N/A,TRUE,"GENERAL";"TAB4",#N/A,TRUE,"GENERAL";"TAB5",#N/A,TRUE,"GENERAL"}</definedName>
    <definedName name="sdgsg" localSheetId="2" hidden="1">{"via1",#N/A,TRUE,"general";"via2",#N/A,TRUE,"general";"via3",#N/A,TRUE,"general"}</definedName>
    <definedName name="sdgsg" localSheetId="3" hidden="1">{"via1",#N/A,TRUE,"general";"via2",#N/A,TRUE,"general";"via3",#N/A,TRUE,"general"}</definedName>
    <definedName name="sdgsg" localSheetId="4" hidden="1">{"via1",#N/A,TRUE,"general";"via2",#N/A,TRUE,"general";"via3",#N/A,TRUE,"general"}</definedName>
    <definedName name="sdgsg" localSheetId="5" hidden="1">{"via1",#N/A,TRUE,"general";"via2",#N/A,TRUE,"general";"via3",#N/A,TRUE,"general"}</definedName>
    <definedName name="sdgsg" localSheetId="8" hidden="1">{"via1",#N/A,TRUE,"general";"via2",#N/A,TRUE,"general";"via3",#N/A,TRUE,"general"}</definedName>
    <definedName name="sdgsg" localSheetId="16" hidden="1">{"via1",#N/A,TRUE,"general";"via2",#N/A,TRUE,"general";"via3",#N/A,TRUE,"general"}</definedName>
    <definedName name="sdgsg" localSheetId="17" hidden="1">{"via1",#N/A,TRUE,"general";"via2",#N/A,TRUE,"general";"via3",#N/A,TRUE,"general"}</definedName>
    <definedName name="sdgsg" localSheetId="18" hidden="1">{"via1",#N/A,TRUE,"general";"via2",#N/A,TRUE,"general";"via3",#N/A,TRUE,"general"}</definedName>
    <definedName name="sdgsg" localSheetId="1" hidden="1">{"via1",#N/A,TRUE,"general";"via2",#N/A,TRUE,"general";"via3",#N/A,TRUE,"general"}</definedName>
    <definedName name="sdgsg" hidden="1">{"via1",#N/A,TRUE,"general";"via2",#N/A,TRUE,"general";"via3",#N/A,TRUE,"general"}</definedName>
    <definedName name="SDIKOM" localSheetId="2" hidden="1">{"TAB1",#N/A,TRUE,"GENERAL";"TAB2",#N/A,TRUE,"GENERAL";"TAB3",#N/A,TRUE,"GENERAL";"TAB4",#N/A,TRUE,"GENERAL";"TAB5",#N/A,TRUE,"GENERAL"}</definedName>
    <definedName name="SDIKOM" localSheetId="3" hidden="1">{"TAB1",#N/A,TRUE,"GENERAL";"TAB2",#N/A,TRUE,"GENERAL";"TAB3",#N/A,TRUE,"GENERAL";"TAB4",#N/A,TRUE,"GENERAL";"TAB5",#N/A,TRUE,"GENERAL"}</definedName>
    <definedName name="SDIKOM" localSheetId="4" hidden="1">{"TAB1",#N/A,TRUE,"GENERAL";"TAB2",#N/A,TRUE,"GENERAL";"TAB3",#N/A,TRUE,"GENERAL";"TAB4",#N/A,TRUE,"GENERAL";"TAB5",#N/A,TRUE,"GENERAL"}</definedName>
    <definedName name="SDIKOM" localSheetId="5" hidden="1">{"TAB1",#N/A,TRUE,"GENERAL";"TAB2",#N/A,TRUE,"GENERAL";"TAB3",#N/A,TRUE,"GENERAL";"TAB4",#N/A,TRUE,"GENERAL";"TAB5",#N/A,TRUE,"GENERAL"}</definedName>
    <definedName name="SDIKOM" localSheetId="8" hidden="1">{"TAB1",#N/A,TRUE,"GENERAL";"TAB2",#N/A,TRUE,"GENERAL";"TAB3",#N/A,TRUE,"GENERAL";"TAB4",#N/A,TRUE,"GENERAL";"TAB5",#N/A,TRUE,"GENERAL"}</definedName>
    <definedName name="SDIKOM" localSheetId="16" hidden="1">{"TAB1",#N/A,TRUE,"GENERAL";"TAB2",#N/A,TRUE,"GENERAL";"TAB3",#N/A,TRUE,"GENERAL";"TAB4",#N/A,TRUE,"GENERAL";"TAB5",#N/A,TRUE,"GENERAL"}</definedName>
    <definedName name="SDIKOM" localSheetId="17" hidden="1">{"TAB1",#N/A,TRUE,"GENERAL";"TAB2",#N/A,TRUE,"GENERAL";"TAB3",#N/A,TRUE,"GENERAL";"TAB4",#N/A,TRUE,"GENERAL";"TAB5",#N/A,TRUE,"GENERAL"}</definedName>
    <definedName name="SDIKOM" localSheetId="18" hidden="1">{"TAB1",#N/A,TRUE,"GENERAL";"TAB2",#N/A,TRUE,"GENERAL";"TAB3",#N/A,TRUE,"GENERAL";"TAB4",#N/A,TRUE,"GENERAL";"TAB5",#N/A,TRUE,"GENERAL"}</definedName>
    <definedName name="SDIKOM" localSheetId="1" hidden="1">{"TAB1",#N/A,TRUE,"GENERAL";"TAB2",#N/A,TRUE,"GENERAL";"TAB3",#N/A,TRUE,"GENERAL";"TAB4",#N/A,TRUE,"GENERAL";"TAB5",#N/A,TRUE,"GENERAL"}</definedName>
    <definedName name="SDIKOM" hidden="1">{"TAB1",#N/A,TRUE,"GENERAL";"TAB2",#N/A,TRUE,"GENERAL";"TAB3",#N/A,TRUE,"GENERAL";"TAB4",#N/A,TRUE,"GENERAL";"TAB5",#N/A,TRUE,"GENERAL"}</definedName>
    <definedName name="sdsdfh" localSheetId="2" hidden="1">{"via1",#N/A,TRUE,"general";"via2",#N/A,TRUE,"general";"via3",#N/A,TRUE,"general"}</definedName>
    <definedName name="sdsdfh" localSheetId="3" hidden="1">{"via1",#N/A,TRUE,"general";"via2",#N/A,TRUE,"general";"via3",#N/A,TRUE,"general"}</definedName>
    <definedName name="sdsdfh" localSheetId="4" hidden="1">{"via1",#N/A,TRUE,"general";"via2",#N/A,TRUE,"general";"via3",#N/A,TRUE,"general"}</definedName>
    <definedName name="sdsdfh" localSheetId="5" hidden="1">{"via1",#N/A,TRUE,"general";"via2",#N/A,TRUE,"general";"via3",#N/A,TRUE,"general"}</definedName>
    <definedName name="sdsdfh" localSheetId="8" hidden="1">{"via1",#N/A,TRUE,"general";"via2",#N/A,TRUE,"general";"via3",#N/A,TRUE,"general"}</definedName>
    <definedName name="sdsdfh" localSheetId="16" hidden="1">{"via1",#N/A,TRUE,"general";"via2",#N/A,TRUE,"general";"via3",#N/A,TRUE,"general"}</definedName>
    <definedName name="sdsdfh" localSheetId="17" hidden="1">{"via1",#N/A,TRUE,"general";"via2",#N/A,TRUE,"general";"via3",#N/A,TRUE,"general"}</definedName>
    <definedName name="sdsdfh" localSheetId="18" hidden="1">{"via1",#N/A,TRUE,"general";"via2",#N/A,TRUE,"general";"via3",#N/A,TRUE,"general"}</definedName>
    <definedName name="sdsdfh" localSheetId="1" hidden="1">{"via1",#N/A,TRUE,"general";"via2",#N/A,TRUE,"general";"via3",#N/A,TRUE,"general"}</definedName>
    <definedName name="sdsdfh" hidden="1">{"via1",#N/A,TRUE,"general";"via2",#N/A,TRUE,"general";"via3",#N/A,TRUE,"general"}</definedName>
    <definedName name="SE">[138]PRESUPUESTO!#REF!</definedName>
    <definedName name="sec">[11]Datos!$B$12</definedName>
    <definedName name="seccion1">#REF!</definedName>
    <definedName name="seccion2">#REF!</definedName>
    <definedName name="SECTOR" localSheetId="1">#REF!</definedName>
    <definedName name="SECTOR">#REF!</definedName>
    <definedName name="SEGUNDO">#REF!</definedName>
    <definedName name="sell" localSheetId="1">#REF!</definedName>
    <definedName name="sell">#REF!</definedName>
    <definedName name="semanal">'[249]Informe Obra Cívil'!$C$5</definedName>
    <definedName name="SEÑALIZACION">[100]MATERIALES!$C$117</definedName>
    <definedName name="SEP">#REF!</definedName>
    <definedName name="SepOct">'[153]Sep-Oct'!$A$12:$H$30</definedName>
    <definedName name="SepOct_C">'[203]Sep-Oct'!$A$31:$H$45</definedName>
    <definedName name="SEPT_25_09">[70]Presupuesto!#REF!</definedName>
    <definedName name="septico" localSheetId="1">#REF!</definedName>
    <definedName name="septico">#REF!</definedName>
    <definedName name="SERO" localSheetId="2">'1.1'!ERR</definedName>
    <definedName name="SERO" localSheetId="3">'1.2'!ERR</definedName>
    <definedName name="SERO" localSheetId="4">'1.3'!ERR</definedName>
    <definedName name="SERO" localSheetId="5">'1.4'!ERR</definedName>
    <definedName name="SERO" localSheetId="8">'1.7'!ERR</definedName>
    <definedName name="SERO" localSheetId="16">'2.1'!ERR</definedName>
    <definedName name="SERO" localSheetId="17">'2.2'!ERR</definedName>
    <definedName name="SERO" localSheetId="18">'2.3'!ERR</definedName>
    <definedName name="SERO" localSheetId="1">#N/A</definedName>
    <definedName name="SERO">[0]!ERR</definedName>
    <definedName name="servicio">'[250]Solicitud de Servicios'!$B$4</definedName>
    <definedName name="setrj" localSheetId="2" hidden="1">{"via1",#N/A,TRUE,"general";"via2",#N/A,TRUE,"general";"via3",#N/A,TRUE,"general"}</definedName>
    <definedName name="setrj" localSheetId="3" hidden="1">{"via1",#N/A,TRUE,"general";"via2",#N/A,TRUE,"general";"via3",#N/A,TRUE,"general"}</definedName>
    <definedName name="setrj" localSheetId="4" hidden="1">{"via1",#N/A,TRUE,"general";"via2",#N/A,TRUE,"general";"via3",#N/A,TRUE,"general"}</definedName>
    <definedName name="setrj" localSheetId="5" hidden="1">{"via1",#N/A,TRUE,"general";"via2",#N/A,TRUE,"general";"via3",#N/A,TRUE,"general"}</definedName>
    <definedName name="setrj" localSheetId="8" hidden="1">{"via1",#N/A,TRUE,"general";"via2",#N/A,TRUE,"general";"via3",#N/A,TRUE,"general"}</definedName>
    <definedName name="setrj" localSheetId="16" hidden="1">{"via1",#N/A,TRUE,"general";"via2",#N/A,TRUE,"general";"via3",#N/A,TRUE,"general"}</definedName>
    <definedName name="setrj" localSheetId="17" hidden="1">{"via1",#N/A,TRUE,"general";"via2",#N/A,TRUE,"general";"via3",#N/A,TRUE,"general"}</definedName>
    <definedName name="setrj" localSheetId="18" hidden="1">{"via1",#N/A,TRUE,"general";"via2",#N/A,TRUE,"general";"via3",#N/A,TRUE,"general"}</definedName>
    <definedName name="setrj" localSheetId="1" hidden="1">{"via1",#N/A,TRUE,"general";"via2",#N/A,TRUE,"general";"via3",#N/A,TRUE,"general"}</definedName>
    <definedName name="setrj" hidden="1">{"via1",#N/A,TRUE,"general";"via2",#N/A,TRUE,"general";"via3",#N/A,TRUE,"general"}</definedName>
    <definedName name="sett" localSheetId="2" hidden="1">{"via1",#N/A,TRUE,"general";"via2",#N/A,TRUE,"general";"via3",#N/A,TRUE,"general"}</definedName>
    <definedName name="sett" localSheetId="3" hidden="1">{"via1",#N/A,TRUE,"general";"via2",#N/A,TRUE,"general";"via3",#N/A,TRUE,"general"}</definedName>
    <definedName name="sett" localSheetId="4" hidden="1">{"via1",#N/A,TRUE,"general";"via2",#N/A,TRUE,"general";"via3",#N/A,TRUE,"general"}</definedName>
    <definedName name="sett" localSheetId="5" hidden="1">{"via1",#N/A,TRUE,"general";"via2",#N/A,TRUE,"general";"via3",#N/A,TRUE,"general"}</definedName>
    <definedName name="sett" localSheetId="8" hidden="1">{"via1",#N/A,TRUE,"general";"via2",#N/A,TRUE,"general";"via3",#N/A,TRUE,"general"}</definedName>
    <definedName name="sett" localSheetId="16" hidden="1">{"via1",#N/A,TRUE,"general";"via2",#N/A,TRUE,"general";"via3",#N/A,TRUE,"general"}</definedName>
    <definedName name="sett" localSheetId="17" hidden="1">{"via1",#N/A,TRUE,"general";"via2",#N/A,TRUE,"general";"via3",#N/A,TRUE,"general"}</definedName>
    <definedName name="sett" localSheetId="18" hidden="1">{"via1",#N/A,TRUE,"general";"via2",#N/A,TRUE,"general";"via3",#N/A,TRUE,"general"}</definedName>
    <definedName name="sett" localSheetId="1" hidden="1">{"via1",#N/A,TRUE,"general";"via2",#N/A,TRUE,"general";"via3",#N/A,TRUE,"general"}</definedName>
    <definedName name="sett" hidden="1">{"via1",#N/A,TRUE,"general";"via2",#N/A,TRUE,"general";"via3",#N/A,TRUE,"general"}</definedName>
    <definedName name="SF">'[95]CIRCUITOS CODENSA'!#REF!</definedName>
    <definedName name="sfasf" localSheetId="2" hidden="1">{"TAB1",#N/A,TRUE,"GENERAL";"TAB2",#N/A,TRUE,"GENERAL";"TAB3",#N/A,TRUE,"GENERAL";"TAB4",#N/A,TRUE,"GENERAL";"TAB5",#N/A,TRUE,"GENERAL"}</definedName>
    <definedName name="sfasf" localSheetId="3" hidden="1">{"TAB1",#N/A,TRUE,"GENERAL";"TAB2",#N/A,TRUE,"GENERAL";"TAB3",#N/A,TRUE,"GENERAL";"TAB4",#N/A,TRUE,"GENERAL";"TAB5",#N/A,TRUE,"GENERAL"}</definedName>
    <definedName name="sfasf" localSheetId="4" hidden="1">{"TAB1",#N/A,TRUE,"GENERAL";"TAB2",#N/A,TRUE,"GENERAL";"TAB3",#N/A,TRUE,"GENERAL";"TAB4",#N/A,TRUE,"GENERAL";"TAB5",#N/A,TRUE,"GENERAL"}</definedName>
    <definedName name="sfasf" localSheetId="5" hidden="1">{"TAB1",#N/A,TRUE,"GENERAL";"TAB2",#N/A,TRUE,"GENERAL";"TAB3",#N/A,TRUE,"GENERAL";"TAB4",#N/A,TRUE,"GENERAL";"TAB5",#N/A,TRUE,"GENERAL"}</definedName>
    <definedName name="sfasf" localSheetId="8" hidden="1">{"TAB1",#N/A,TRUE,"GENERAL";"TAB2",#N/A,TRUE,"GENERAL";"TAB3",#N/A,TRUE,"GENERAL";"TAB4",#N/A,TRUE,"GENERAL";"TAB5",#N/A,TRUE,"GENERAL"}</definedName>
    <definedName name="sfasf" localSheetId="16" hidden="1">{"TAB1",#N/A,TRUE,"GENERAL";"TAB2",#N/A,TRUE,"GENERAL";"TAB3",#N/A,TRUE,"GENERAL";"TAB4",#N/A,TRUE,"GENERAL";"TAB5",#N/A,TRUE,"GENERAL"}</definedName>
    <definedName name="sfasf" localSheetId="17" hidden="1">{"TAB1",#N/A,TRUE,"GENERAL";"TAB2",#N/A,TRUE,"GENERAL";"TAB3",#N/A,TRUE,"GENERAL";"TAB4",#N/A,TRUE,"GENERAL";"TAB5",#N/A,TRUE,"GENERAL"}</definedName>
    <definedName name="sfasf" localSheetId="18" hidden="1">{"TAB1",#N/A,TRUE,"GENERAL";"TAB2",#N/A,TRUE,"GENERAL";"TAB3",#N/A,TRUE,"GENERAL";"TAB4",#N/A,TRUE,"GENERAL";"TAB5",#N/A,TRUE,"GENERAL"}</definedName>
    <definedName name="sfasf" localSheetId="1" hidden="1">{"TAB1",#N/A,TRUE,"GENERAL";"TAB2",#N/A,TRUE,"GENERAL";"TAB3",#N/A,TRUE,"GENERAL";"TAB4",#N/A,TRUE,"GENERAL";"TAB5",#N/A,TRUE,"GENERAL"}</definedName>
    <definedName name="sfasf" hidden="1">{"TAB1",#N/A,TRUE,"GENERAL";"TAB2",#N/A,TRUE,"GENERAL";"TAB3",#N/A,TRUE,"GENERAL";"TAB4",#N/A,TRUE,"GENERAL";"TAB5",#N/A,TRUE,"GENERAL"}</definedName>
    <definedName name="SFHSGFH" localSheetId="2" hidden="1">{"TAB1",#N/A,TRUE,"GENERAL";"TAB2",#N/A,TRUE,"GENERAL";"TAB3",#N/A,TRUE,"GENERAL";"TAB4",#N/A,TRUE,"GENERAL";"TAB5",#N/A,TRUE,"GENERAL"}</definedName>
    <definedName name="SFHSGFH" localSheetId="3" hidden="1">{"TAB1",#N/A,TRUE,"GENERAL";"TAB2",#N/A,TRUE,"GENERAL";"TAB3",#N/A,TRUE,"GENERAL";"TAB4",#N/A,TRUE,"GENERAL";"TAB5",#N/A,TRUE,"GENERAL"}</definedName>
    <definedName name="SFHSGFH" localSheetId="4" hidden="1">{"TAB1",#N/A,TRUE,"GENERAL";"TAB2",#N/A,TRUE,"GENERAL";"TAB3",#N/A,TRUE,"GENERAL";"TAB4",#N/A,TRUE,"GENERAL";"TAB5",#N/A,TRUE,"GENERAL"}</definedName>
    <definedName name="SFHSGFH" localSheetId="5" hidden="1">{"TAB1",#N/A,TRUE,"GENERAL";"TAB2",#N/A,TRUE,"GENERAL";"TAB3",#N/A,TRUE,"GENERAL";"TAB4",#N/A,TRUE,"GENERAL";"TAB5",#N/A,TRUE,"GENERAL"}</definedName>
    <definedName name="SFHSGFH" localSheetId="8" hidden="1">{"TAB1",#N/A,TRUE,"GENERAL";"TAB2",#N/A,TRUE,"GENERAL";"TAB3",#N/A,TRUE,"GENERAL";"TAB4",#N/A,TRUE,"GENERAL";"TAB5",#N/A,TRUE,"GENERAL"}</definedName>
    <definedName name="SFHSGFH" localSheetId="16" hidden="1">{"TAB1",#N/A,TRUE,"GENERAL";"TAB2",#N/A,TRUE,"GENERAL";"TAB3",#N/A,TRUE,"GENERAL";"TAB4",#N/A,TRUE,"GENERAL";"TAB5",#N/A,TRUE,"GENERAL"}</definedName>
    <definedName name="SFHSGFH" localSheetId="17" hidden="1">{"TAB1",#N/A,TRUE,"GENERAL";"TAB2",#N/A,TRUE,"GENERAL";"TAB3",#N/A,TRUE,"GENERAL";"TAB4",#N/A,TRUE,"GENERAL";"TAB5",#N/A,TRUE,"GENERAL"}</definedName>
    <definedName name="SFHSGFH" localSheetId="18" hidden="1">{"TAB1",#N/A,TRUE,"GENERAL";"TAB2",#N/A,TRUE,"GENERAL";"TAB3",#N/A,TRUE,"GENERAL";"TAB4",#N/A,TRUE,"GENERAL";"TAB5",#N/A,TRUE,"GENERAL"}</definedName>
    <definedName name="SFHSGFH" localSheetId="1" hidden="1">{"TAB1",#N/A,TRUE,"GENERAL";"TAB2",#N/A,TRUE,"GENERAL";"TAB3",#N/A,TRUE,"GENERAL";"TAB4",#N/A,TRUE,"GENERAL";"TAB5",#N/A,TRUE,"GENERAL"}</definedName>
    <definedName name="SFHSGFH" hidden="1">{"TAB1",#N/A,TRUE,"GENERAL";"TAB2",#N/A,TRUE,"GENERAL";"TAB3",#N/A,TRUE,"GENERAL";"TAB4",#N/A,TRUE,"GENERAL";"TAB5",#N/A,TRUE,"GENERAL"}</definedName>
    <definedName name="sfsd" localSheetId="2" hidden="1">{"via1",#N/A,TRUE,"general";"via2",#N/A,TRUE,"general";"via3",#N/A,TRUE,"general"}</definedName>
    <definedName name="sfsd" localSheetId="3" hidden="1">{"via1",#N/A,TRUE,"general";"via2",#N/A,TRUE,"general";"via3",#N/A,TRUE,"general"}</definedName>
    <definedName name="sfsd" localSheetId="4" hidden="1">{"via1",#N/A,TRUE,"general";"via2",#N/A,TRUE,"general";"via3",#N/A,TRUE,"general"}</definedName>
    <definedName name="sfsd" localSheetId="5" hidden="1">{"via1",#N/A,TRUE,"general";"via2",#N/A,TRUE,"general";"via3",#N/A,TRUE,"general"}</definedName>
    <definedName name="sfsd" localSheetId="8" hidden="1">{"via1",#N/A,TRUE,"general";"via2",#N/A,TRUE,"general";"via3",#N/A,TRUE,"general"}</definedName>
    <definedName name="sfsd" localSheetId="16" hidden="1">{"via1",#N/A,TRUE,"general";"via2",#N/A,TRUE,"general";"via3",#N/A,TRUE,"general"}</definedName>
    <definedName name="sfsd" localSheetId="17" hidden="1">{"via1",#N/A,TRUE,"general";"via2",#N/A,TRUE,"general";"via3",#N/A,TRUE,"general"}</definedName>
    <definedName name="sfsd" localSheetId="18" hidden="1">{"via1",#N/A,TRUE,"general";"via2",#N/A,TRUE,"general";"via3",#N/A,TRUE,"general"}</definedName>
    <definedName name="sfsd" localSheetId="1" hidden="1">{"via1",#N/A,TRUE,"general";"via2",#N/A,TRUE,"general";"via3",#N/A,TRUE,"general"}</definedName>
    <definedName name="sfsd" hidden="1">{"via1",#N/A,TRUE,"general";"via2",#N/A,TRUE,"general";"via3",#N/A,TRUE,"general"}</definedName>
    <definedName name="sfsdf" localSheetId="2" hidden="1">{"TAB1",#N/A,TRUE,"GENERAL";"TAB2",#N/A,TRUE,"GENERAL";"TAB3",#N/A,TRUE,"GENERAL";"TAB4",#N/A,TRUE,"GENERAL";"TAB5",#N/A,TRUE,"GENERAL"}</definedName>
    <definedName name="sfsdf" localSheetId="3" hidden="1">{"TAB1",#N/A,TRUE,"GENERAL";"TAB2",#N/A,TRUE,"GENERAL";"TAB3",#N/A,TRUE,"GENERAL";"TAB4",#N/A,TRUE,"GENERAL";"TAB5",#N/A,TRUE,"GENERAL"}</definedName>
    <definedName name="sfsdf" localSheetId="4" hidden="1">{"TAB1",#N/A,TRUE,"GENERAL";"TAB2",#N/A,TRUE,"GENERAL";"TAB3",#N/A,TRUE,"GENERAL";"TAB4",#N/A,TRUE,"GENERAL";"TAB5",#N/A,TRUE,"GENERAL"}</definedName>
    <definedName name="sfsdf" localSheetId="5" hidden="1">{"TAB1",#N/A,TRUE,"GENERAL";"TAB2",#N/A,TRUE,"GENERAL";"TAB3",#N/A,TRUE,"GENERAL";"TAB4",#N/A,TRUE,"GENERAL";"TAB5",#N/A,TRUE,"GENERAL"}</definedName>
    <definedName name="sfsdf" localSheetId="8" hidden="1">{"TAB1",#N/A,TRUE,"GENERAL";"TAB2",#N/A,TRUE,"GENERAL";"TAB3",#N/A,TRUE,"GENERAL";"TAB4",#N/A,TRUE,"GENERAL";"TAB5",#N/A,TRUE,"GENERAL"}</definedName>
    <definedName name="sfsdf" localSheetId="16" hidden="1">{"TAB1",#N/A,TRUE,"GENERAL";"TAB2",#N/A,TRUE,"GENERAL";"TAB3",#N/A,TRUE,"GENERAL";"TAB4",#N/A,TRUE,"GENERAL";"TAB5",#N/A,TRUE,"GENERAL"}</definedName>
    <definedName name="sfsdf" localSheetId="17" hidden="1">{"TAB1",#N/A,TRUE,"GENERAL";"TAB2",#N/A,TRUE,"GENERAL";"TAB3",#N/A,TRUE,"GENERAL";"TAB4",#N/A,TRUE,"GENERAL";"TAB5",#N/A,TRUE,"GENERAL"}</definedName>
    <definedName name="sfsdf" localSheetId="18" hidden="1">{"TAB1",#N/A,TRUE,"GENERAL";"TAB2",#N/A,TRUE,"GENERAL";"TAB3",#N/A,TRUE,"GENERAL";"TAB4",#N/A,TRUE,"GENERAL";"TAB5",#N/A,TRUE,"GENERAL"}</definedName>
    <definedName name="sfsdf" localSheetId="1" hidden="1">{"TAB1",#N/A,TRUE,"GENERAL";"TAB2",#N/A,TRUE,"GENERAL";"TAB3",#N/A,TRUE,"GENERAL";"TAB4",#N/A,TRUE,"GENERAL";"TAB5",#N/A,TRUE,"GENERAL"}</definedName>
    <definedName name="sfsdf" hidden="1">{"TAB1",#N/A,TRUE,"GENERAL";"TAB2",#N/A,TRUE,"GENERAL";"TAB3",#N/A,TRUE,"GENERAL";"TAB4",#N/A,TRUE,"GENERAL";"TAB5",#N/A,TRUE,"GENERAL"}</definedName>
    <definedName name="sfsdferg" localSheetId="2" hidden="1">{"TAB1",#N/A,TRUE,"GENERAL";"TAB2",#N/A,TRUE,"GENERAL";"TAB3",#N/A,TRUE,"GENERAL";"TAB4",#N/A,TRUE,"GENERAL";"TAB5",#N/A,TRUE,"GENERAL"}</definedName>
    <definedName name="sfsdferg" localSheetId="3" hidden="1">{"TAB1",#N/A,TRUE,"GENERAL";"TAB2",#N/A,TRUE,"GENERAL";"TAB3",#N/A,TRUE,"GENERAL";"TAB4",#N/A,TRUE,"GENERAL";"TAB5",#N/A,TRUE,"GENERAL"}</definedName>
    <definedName name="sfsdferg" localSheetId="4" hidden="1">{"TAB1",#N/A,TRUE,"GENERAL";"TAB2",#N/A,TRUE,"GENERAL";"TAB3",#N/A,TRUE,"GENERAL";"TAB4",#N/A,TRUE,"GENERAL";"TAB5",#N/A,TRUE,"GENERAL"}</definedName>
    <definedName name="sfsdferg" localSheetId="5" hidden="1">{"TAB1",#N/A,TRUE,"GENERAL";"TAB2",#N/A,TRUE,"GENERAL";"TAB3",#N/A,TRUE,"GENERAL";"TAB4",#N/A,TRUE,"GENERAL";"TAB5",#N/A,TRUE,"GENERAL"}</definedName>
    <definedName name="sfsdferg" localSheetId="8" hidden="1">{"TAB1",#N/A,TRUE,"GENERAL";"TAB2",#N/A,TRUE,"GENERAL";"TAB3",#N/A,TRUE,"GENERAL";"TAB4",#N/A,TRUE,"GENERAL";"TAB5",#N/A,TRUE,"GENERAL"}</definedName>
    <definedName name="sfsdferg" localSheetId="16" hidden="1">{"TAB1",#N/A,TRUE,"GENERAL";"TAB2",#N/A,TRUE,"GENERAL";"TAB3",#N/A,TRUE,"GENERAL";"TAB4",#N/A,TRUE,"GENERAL";"TAB5",#N/A,TRUE,"GENERAL"}</definedName>
    <definedName name="sfsdferg" localSheetId="17" hidden="1">{"TAB1",#N/A,TRUE,"GENERAL";"TAB2",#N/A,TRUE,"GENERAL";"TAB3",#N/A,TRUE,"GENERAL";"TAB4",#N/A,TRUE,"GENERAL";"TAB5",#N/A,TRUE,"GENERAL"}</definedName>
    <definedName name="sfsdferg" localSheetId="18" hidden="1">{"TAB1",#N/A,TRUE,"GENERAL";"TAB2",#N/A,TRUE,"GENERAL";"TAB3",#N/A,TRUE,"GENERAL";"TAB4",#N/A,TRUE,"GENERAL";"TAB5",#N/A,TRUE,"GENERAL"}</definedName>
    <definedName name="sfsdferg" localSheetId="1" hidden="1">{"TAB1",#N/A,TRUE,"GENERAL";"TAB2",#N/A,TRUE,"GENERAL";"TAB3",#N/A,TRUE,"GENERAL";"TAB4",#N/A,TRUE,"GENERAL";"TAB5",#N/A,TRUE,"GENERAL"}</definedName>
    <definedName name="sfsdferg" hidden="1">{"TAB1",#N/A,TRUE,"GENERAL";"TAB2",#N/A,TRUE,"GENERAL";"TAB3",#N/A,TRUE,"GENERAL";"TAB4",#N/A,TRUE,"GENERAL";"TAB5",#N/A,TRUE,"GENERAL"}</definedName>
    <definedName name="sfsdfs" localSheetId="2" hidden="1">{"TAB1",#N/A,TRUE,"GENERAL";"TAB2",#N/A,TRUE,"GENERAL";"TAB3",#N/A,TRUE,"GENERAL";"TAB4",#N/A,TRUE,"GENERAL";"TAB5",#N/A,TRUE,"GENERAL"}</definedName>
    <definedName name="sfsdfs" localSheetId="3" hidden="1">{"TAB1",#N/A,TRUE,"GENERAL";"TAB2",#N/A,TRUE,"GENERAL";"TAB3",#N/A,TRUE,"GENERAL";"TAB4",#N/A,TRUE,"GENERAL";"TAB5",#N/A,TRUE,"GENERAL"}</definedName>
    <definedName name="sfsdfs" localSheetId="4" hidden="1">{"TAB1",#N/A,TRUE,"GENERAL";"TAB2",#N/A,TRUE,"GENERAL";"TAB3",#N/A,TRUE,"GENERAL";"TAB4",#N/A,TRUE,"GENERAL";"TAB5",#N/A,TRUE,"GENERAL"}</definedName>
    <definedName name="sfsdfs" localSheetId="5" hidden="1">{"TAB1",#N/A,TRUE,"GENERAL";"TAB2",#N/A,TRUE,"GENERAL";"TAB3",#N/A,TRUE,"GENERAL";"TAB4",#N/A,TRUE,"GENERAL";"TAB5",#N/A,TRUE,"GENERAL"}</definedName>
    <definedName name="sfsdfs" localSheetId="8" hidden="1">{"TAB1",#N/A,TRUE,"GENERAL";"TAB2",#N/A,TRUE,"GENERAL";"TAB3",#N/A,TRUE,"GENERAL";"TAB4",#N/A,TRUE,"GENERAL";"TAB5",#N/A,TRUE,"GENERAL"}</definedName>
    <definedName name="sfsdfs" localSheetId="16" hidden="1">{"TAB1",#N/A,TRUE,"GENERAL";"TAB2",#N/A,TRUE,"GENERAL";"TAB3",#N/A,TRUE,"GENERAL";"TAB4",#N/A,TRUE,"GENERAL";"TAB5",#N/A,TRUE,"GENERAL"}</definedName>
    <definedName name="sfsdfs" localSheetId="17" hidden="1">{"TAB1",#N/A,TRUE,"GENERAL";"TAB2",#N/A,TRUE,"GENERAL";"TAB3",#N/A,TRUE,"GENERAL";"TAB4",#N/A,TRUE,"GENERAL";"TAB5",#N/A,TRUE,"GENERAL"}</definedName>
    <definedName name="sfsdfs" localSheetId="18" hidden="1">{"TAB1",#N/A,TRUE,"GENERAL";"TAB2",#N/A,TRUE,"GENERAL";"TAB3",#N/A,TRUE,"GENERAL";"TAB4",#N/A,TRUE,"GENERAL";"TAB5",#N/A,TRUE,"GENERAL"}</definedName>
    <definedName name="sfsdfs" localSheetId="1" hidden="1">{"TAB1",#N/A,TRUE,"GENERAL";"TAB2",#N/A,TRUE,"GENERAL";"TAB3",#N/A,TRUE,"GENERAL";"TAB4",#N/A,TRUE,"GENERAL";"TAB5",#N/A,TRUE,"GENERAL"}</definedName>
    <definedName name="sfsdfs" hidden="1">{"TAB1",#N/A,TRUE,"GENERAL";"TAB2",#N/A,TRUE,"GENERAL";"TAB3",#N/A,TRUE,"GENERAL";"TAB4",#N/A,TRUE,"GENERAL";"TAB5",#N/A,TRUE,"GENERAL"}</definedName>
    <definedName name="SGI_V_INDICES_CIRCUITO_CAUSA">#REF!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9">#N/A</definedName>
    <definedName name="SHARED_FORMULA_2">#N/A</definedName>
    <definedName name="SHARED_FORMULA_21">#N/A</definedName>
    <definedName name="SHARED_FORMULA_24">#N/A</definedName>
    <definedName name="SHARED_FORMULA_3">#N/A</definedName>
    <definedName name="SHARED_FORMULA_4">#N/A</definedName>
    <definedName name="SHARED_FORMULA_5">#N/A</definedName>
    <definedName name="SHARED_FORMULA_6">#N/A</definedName>
    <definedName name="SHARED_FORMULA_7">#N/A</definedName>
    <definedName name="SHARED_FORMULA_8">#N/A</definedName>
    <definedName name="SHARED_FORMULA_9">#N/A</definedName>
    <definedName name="SI" localSheetId="1">#N/A</definedName>
    <definedName name="si">#REF!</definedName>
    <definedName name="SIKAD">[26]BASE!$D$452</definedName>
    <definedName name="sino" localSheetId="1">#REF!</definedName>
    <definedName name="sino">#REF!</definedName>
    <definedName name="SISISIS" localSheetId="2">'1.1'!ERR</definedName>
    <definedName name="SISISIS" localSheetId="3">'1.2'!ERR</definedName>
    <definedName name="SISISIS" localSheetId="4">'1.3'!ERR</definedName>
    <definedName name="SISISIS" localSheetId="5">'1.4'!ERR</definedName>
    <definedName name="SISISIS" localSheetId="8">'1.7'!ERR</definedName>
    <definedName name="SISISIS" localSheetId="16">'2.1'!ERR</definedName>
    <definedName name="SISISIS" localSheetId="17">'2.2'!ERR</definedName>
    <definedName name="SISISIS" localSheetId="18">'2.3'!ERR</definedName>
    <definedName name="SISISIS" localSheetId="1">#N/A</definedName>
    <definedName name="SISISIS">[0]!ERR</definedName>
    <definedName name="SJ" localSheetId="2">'[95]CIRCUITOS CODENSA'!#REF!</definedName>
    <definedName name="SJ" localSheetId="3">'[95]CIRCUITOS CODENSA'!#REF!</definedName>
    <definedName name="SJ" localSheetId="4">'[95]CIRCUITOS CODENSA'!#REF!</definedName>
    <definedName name="SJ" localSheetId="5">'[95]CIRCUITOS CODENSA'!#REF!</definedName>
    <definedName name="SJ" localSheetId="8">'[95]CIRCUITOS CODENSA'!#REF!</definedName>
    <definedName name="SJ" localSheetId="16">'[95]CIRCUITOS CODENSA'!#REF!</definedName>
    <definedName name="SJ" localSheetId="17">'[95]CIRCUITOS CODENSA'!#REF!</definedName>
    <definedName name="SJ" localSheetId="18">'[95]CIRCUITOS CODENSA'!#REF!</definedName>
    <definedName name="SJ">'[95]CIRCUITOS CODENSA'!#REF!</definedName>
    <definedName name="sjkdfñjsn" localSheetId="2">#REF!</definedName>
    <definedName name="sjkdfñjsn" localSheetId="3">#REF!</definedName>
    <definedName name="sjkdfñjsn" localSheetId="4">#REF!</definedName>
    <definedName name="sjkdfñjsn" localSheetId="5">#REF!</definedName>
    <definedName name="sjkdfñjsn" localSheetId="8">#REF!</definedName>
    <definedName name="sjkdfñjsn" localSheetId="16">#REF!</definedName>
    <definedName name="sjkdfñjsn" localSheetId="17">#REF!</definedName>
    <definedName name="sjkdfñjsn" localSheetId="18">#REF!</definedName>
    <definedName name="sjkdfñjsn">#REF!</definedName>
    <definedName name="sk" localSheetId="2">#REF!</definedName>
    <definedName name="sk" localSheetId="3">#REF!</definedName>
    <definedName name="sk" localSheetId="4">#REF!</definedName>
    <definedName name="sk" localSheetId="5">#REF!</definedName>
    <definedName name="sk" localSheetId="8">#REF!</definedName>
    <definedName name="sk" localSheetId="16">#REF!</definedName>
    <definedName name="sk" localSheetId="17">#REF!</definedName>
    <definedName name="sk" localSheetId="18">#REF!</definedName>
    <definedName name="sk">#REF!</definedName>
    <definedName name="SL" localSheetId="2">[138]PRESUPUESTO!#REF!</definedName>
    <definedName name="SL" localSheetId="3">[138]PRESUPUESTO!#REF!</definedName>
    <definedName name="SL" localSheetId="4">[138]PRESUPUESTO!#REF!</definedName>
    <definedName name="SL" localSheetId="5">[138]PRESUPUESTO!#REF!</definedName>
    <definedName name="SL" localSheetId="8">[138]PRESUPUESTO!#REF!</definedName>
    <definedName name="SL" localSheetId="16">[138]PRESUPUESTO!#REF!</definedName>
    <definedName name="SL" localSheetId="17">[138]PRESUPUESTO!#REF!</definedName>
    <definedName name="SL" localSheetId="18">[138]PRESUPUESTO!#REF!</definedName>
    <definedName name="SL">[138]PRESUPUESTO!#REF!</definedName>
    <definedName name="SLPVC">[16]BASE!$D$355</definedName>
    <definedName name="sm" localSheetId="1">#REF!</definedName>
    <definedName name="SM">'[95]CIRCUITOS CODENSA'!#REF!</definedName>
    <definedName name="SMMLV">[44]PRESTA!$D$18</definedName>
    <definedName name="sn">#REF!</definedName>
    <definedName name="snw">#REF!</definedName>
    <definedName name="sñ">#REF!</definedName>
    <definedName name="so">#REF!</definedName>
    <definedName name="SOBREANCHO">[31]Hoja2!#REF!</definedName>
    <definedName name="SOBRECIMIEN20">#REF!</definedName>
    <definedName name="SOC">[251]Equipos!$A$2:$D$76</definedName>
    <definedName name="SOCIAL">#REF!</definedName>
    <definedName name="SOCIOAMBIENTAL">[251]Materiales!$A$2:$D$1272</definedName>
    <definedName name="SOL" localSheetId="1">#REF!</definedName>
    <definedName name="SOL">#REF!</definedName>
    <definedName name="soladov">#REF!</definedName>
    <definedName name="SOLDA" localSheetId="1">#REF!</definedName>
    <definedName name="SOLDA">#REF!</definedName>
    <definedName name="Soldadura" localSheetId="1">'[56]LISTADO DE MATERIALES Y EQUIPOS'!$B$110</definedName>
    <definedName name="Soldadura">'[57]LISTADO DE MATERIALES Y EQUIPOS'!$B$110</definedName>
    <definedName name="SOLPVC" localSheetId="1">#REF!</definedName>
    <definedName name="SOLPVC">#REF!</definedName>
    <definedName name="Spanner_Auto_File">"F:\Proyectos\CEI\Tunja-Barbosa\tra2b.x2a"</definedName>
    <definedName name="Spanner_Auto_Select">#N/A</definedName>
    <definedName name="sr">#REF!</definedName>
    <definedName name="srwrwr" localSheetId="2" hidden="1">{"TAB1",#N/A,TRUE,"GENERAL";"TAB2",#N/A,TRUE,"GENERAL";"TAB3",#N/A,TRUE,"GENERAL";"TAB4",#N/A,TRUE,"GENERAL";"TAB5",#N/A,TRUE,"GENERAL"}</definedName>
    <definedName name="srwrwr" localSheetId="3" hidden="1">{"TAB1",#N/A,TRUE,"GENERAL";"TAB2",#N/A,TRUE,"GENERAL";"TAB3",#N/A,TRUE,"GENERAL";"TAB4",#N/A,TRUE,"GENERAL";"TAB5",#N/A,TRUE,"GENERAL"}</definedName>
    <definedName name="srwrwr" localSheetId="4" hidden="1">{"TAB1",#N/A,TRUE,"GENERAL";"TAB2",#N/A,TRUE,"GENERAL";"TAB3",#N/A,TRUE,"GENERAL";"TAB4",#N/A,TRUE,"GENERAL";"TAB5",#N/A,TRUE,"GENERAL"}</definedName>
    <definedName name="srwrwr" localSheetId="5" hidden="1">{"TAB1",#N/A,TRUE,"GENERAL";"TAB2",#N/A,TRUE,"GENERAL";"TAB3",#N/A,TRUE,"GENERAL";"TAB4",#N/A,TRUE,"GENERAL";"TAB5",#N/A,TRUE,"GENERAL"}</definedName>
    <definedName name="srwrwr" localSheetId="8" hidden="1">{"TAB1",#N/A,TRUE,"GENERAL";"TAB2",#N/A,TRUE,"GENERAL";"TAB3",#N/A,TRUE,"GENERAL";"TAB4",#N/A,TRUE,"GENERAL";"TAB5",#N/A,TRUE,"GENERAL"}</definedName>
    <definedName name="srwrwr" localSheetId="16" hidden="1">{"TAB1",#N/A,TRUE,"GENERAL";"TAB2",#N/A,TRUE,"GENERAL";"TAB3",#N/A,TRUE,"GENERAL";"TAB4",#N/A,TRUE,"GENERAL";"TAB5",#N/A,TRUE,"GENERAL"}</definedName>
    <definedName name="srwrwr" localSheetId="17" hidden="1">{"TAB1",#N/A,TRUE,"GENERAL";"TAB2",#N/A,TRUE,"GENERAL";"TAB3",#N/A,TRUE,"GENERAL";"TAB4",#N/A,TRUE,"GENERAL";"TAB5",#N/A,TRUE,"GENERAL"}</definedName>
    <definedName name="srwrwr" localSheetId="18" hidden="1">{"TAB1",#N/A,TRUE,"GENERAL";"TAB2",#N/A,TRUE,"GENERAL";"TAB3",#N/A,TRUE,"GENERAL";"TAB4",#N/A,TRUE,"GENERAL";"TAB5",#N/A,TRUE,"GENERAL"}</definedName>
    <definedName name="srwrwr" localSheetId="1" hidden="1">{"TAB1",#N/A,TRUE,"GENERAL";"TAB2",#N/A,TRUE,"GENERAL";"TAB3",#N/A,TRUE,"GENERAL";"TAB4",#N/A,TRUE,"GENERAL";"TAB5",#N/A,TRUE,"GENERAL"}</definedName>
    <definedName name="srwrwr" hidden="1">{"TAB1",#N/A,TRUE,"GENERAL";"TAB2",#N/A,TRUE,"GENERAL";"TAB3",#N/A,TRUE,"GENERAL";"TAB4",#N/A,TRUE,"GENERAL";"TAB5",#N/A,TRUE,"GENERAL"}</definedName>
    <definedName name="SS" localSheetId="1">#REF!</definedName>
    <definedName name="Ss">#REF!</definedName>
    <definedName name="sss" localSheetId="1">#REF!</definedName>
    <definedName name="sss">#REF!</definedName>
    <definedName name="SSSS" localSheetId="2">'1.1'!ERR</definedName>
    <definedName name="SSSS" localSheetId="3">'1.2'!ERR</definedName>
    <definedName name="SSSS" localSheetId="4">'1.3'!ERR</definedName>
    <definedName name="SSSS" localSheetId="5">'1.4'!ERR</definedName>
    <definedName name="SSSS" localSheetId="8">'1.7'!ERR</definedName>
    <definedName name="SSSS" localSheetId="16">'2.1'!ERR</definedName>
    <definedName name="SSSS" localSheetId="17">'2.2'!ERR</definedName>
    <definedName name="SSSS" localSheetId="18">'2.3'!ERR</definedName>
    <definedName name="SSSS" localSheetId="1">#N/A</definedName>
    <definedName name="SSSS">[0]!ERR</definedName>
    <definedName name="ssssaaaa">[252]BASE!$D$1742</definedName>
    <definedName name="sssss7" localSheetId="2" hidden="1">{"via1",#N/A,TRUE,"general";"via2",#N/A,TRUE,"general";"via3",#N/A,TRUE,"general"}</definedName>
    <definedName name="sssss7" localSheetId="3" hidden="1">{"via1",#N/A,TRUE,"general";"via2",#N/A,TRUE,"general";"via3",#N/A,TRUE,"general"}</definedName>
    <definedName name="sssss7" localSheetId="4" hidden="1">{"via1",#N/A,TRUE,"general";"via2",#N/A,TRUE,"general";"via3",#N/A,TRUE,"general"}</definedName>
    <definedName name="sssss7" localSheetId="5" hidden="1">{"via1",#N/A,TRUE,"general";"via2",#N/A,TRUE,"general";"via3",#N/A,TRUE,"general"}</definedName>
    <definedName name="sssss7" localSheetId="8" hidden="1">{"via1",#N/A,TRUE,"general";"via2",#N/A,TRUE,"general";"via3",#N/A,TRUE,"general"}</definedName>
    <definedName name="sssss7" localSheetId="16" hidden="1">{"via1",#N/A,TRUE,"general";"via2",#N/A,TRUE,"general";"via3",#N/A,TRUE,"general"}</definedName>
    <definedName name="sssss7" localSheetId="17" hidden="1">{"via1",#N/A,TRUE,"general";"via2",#N/A,TRUE,"general";"via3",#N/A,TRUE,"general"}</definedName>
    <definedName name="sssss7" localSheetId="18" hidden="1">{"via1",#N/A,TRUE,"general";"via2",#N/A,TRUE,"general";"via3",#N/A,TRUE,"general"}</definedName>
    <definedName name="sssss7" localSheetId="1" hidden="1">{"via1",#N/A,TRUE,"general";"via2",#N/A,TRUE,"general";"via3",#N/A,TRUE,"general"}</definedName>
    <definedName name="sssss7" hidden="1">{"via1",#N/A,TRUE,"general";"via2",#N/A,TRUE,"general";"via3",#N/A,TRUE,"general"}</definedName>
    <definedName name="sssssa" localSheetId="2" hidden="1">{"TAB1",#N/A,TRUE,"GENERAL";"TAB2",#N/A,TRUE,"GENERAL";"TAB3",#N/A,TRUE,"GENERAL";"TAB4",#N/A,TRUE,"GENERAL";"TAB5",#N/A,TRUE,"GENERAL"}</definedName>
    <definedName name="sssssa" localSheetId="3" hidden="1">{"TAB1",#N/A,TRUE,"GENERAL";"TAB2",#N/A,TRUE,"GENERAL";"TAB3",#N/A,TRUE,"GENERAL";"TAB4",#N/A,TRUE,"GENERAL";"TAB5",#N/A,TRUE,"GENERAL"}</definedName>
    <definedName name="sssssa" localSheetId="4" hidden="1">{"TAB1",#N/A,TRUE,"GENERAL";"TAB2",#N/A,TRUE,"GENERAL";"TAB3",#N/A,TRUE,"GENERAL";"TAB4",#N/A,TRUE,"GENERAL";"TAB5",#N/A,TRUE,"GENERAL"}</definedName>
    <definedName name="sssssa" localSheetId="5" hidden="1">{"TAB1",#N/A,TRUE,"GENERAL";"TAB2",#N/A,TRUE,"GENERAL";"TAB3",#N/A,TRUE,"GENERAL";"TAB4",#N/A,TRUE,"GENERAL";"TAB5",#N/A,TRUE,"GENERAL"}</definedName>
    <definedName name="sssssa" localSheetId="8" hidden="1">{"TAB1",#N/A,TRUE,"GENERAL";"TAB2",#N/A,TRUE,"GENERAL";"TAB3",#N/A,TRUE,"GENERAL";"TAB4",#N/A,TRUE,"GENERAL";"TAB5",#N/A,TRUE,"GENERAL"}</definedName>
    <definedName name="sssssa" localSheetId="16" hidden="1">{"TAB1",#N/A,TRUE,"GENERAL";"TAB2",#N/A,TRUE,"GENERAL";"TAB3",#N/A,TRUE,"GENERAL";"TAB4",#N/A,TRUE,"GENERAL";"TAB5",#N/A,TRUE,"GENERAL"}</definedName>
    <definedName name="sssssa" localSheetId="17" hidden="1">{"TAB1",#N/A,TRUE,"GENERAL";"TAB2",#N/A,TRUE,"GENERAL";"TAB3",#N/A,TRUE,"GENERAL";"TAB4",#N/A,TRUE,"GENERAL";"TAB5",#N/A,TRUE,"GENERAL"}</definedName>
    <definedName name="sssssa" localSheetId="18" hidden="1">{"TAB1",#N/A,TRUE,"GENERAL";"TAB2",#N/A,TRUE,"GENERAL";"TAB3",#N/A,TRUE,"GENERAL";"TAB4",#N/A,TRUE,"GENERAL";"TAB5",#N/A,TRUE,"GENERAL"}</definedName>
    <definedName name="sssssa" localSheetId="1" hidden="1">{"TAB1",#N/A,TRUE,"GENERAL";"TAB2",#N/A,TRUE,"GENERAL";"TAB3",#N/A,TRUE,"GENERAL";"TAB4",#N/A,TRUE,"GENERAL";"TAB5",#N/A,TRUE,"GENERAL"}</definedName>
    <definedName name="sssssa" hidden="1">{"TAB1",#N/A,TRUE,"GENERAL";"TAB2",#N/A,TRUE,"GENERAL";"TAB3",#N/A,TRUE,"GENERAL";"TAB4",#N/A,TRUE,"GENERAL";"TAB5",#N/A,TRUE,"GENERAL"}</definedName>
    <definedName name="sssssy" localSheetId="2" hidden="1">{"via1",#N/A,TRUE,"general";"via2",#N/A,TRUE,"general";"via3",#N/A,TRUE,"general"}</definedName>
    <definedName name="sssssy" localSheetId="3" hidden="1">{"via1",#N/A,TRUE,"general";"via2",#N/A,TRUE,"general";"via3",#N/A,TRUE,"general"}</definedName>
    <definedName name="sssssy" localSheetId="4" hidden="1">{"via1",#N/A,TRUE,"general";"via2",#N/A,TRUE,"general";"via3",#N/A,TRUE,"general"}</definedName>
    <definedName name="sssssy" localSheetId="5" hidden="1">{"via1",#N/A,TRUE,"general";"via2",#N/A,TRUE,"general";"via3",#N/A,TRUE,"general"}</definedName>
    <definedName name="sssssy" localSheetId="8" hidden="1">{"via1",#N/A,TRUE,"general";"via2",#N/A,TRUE,"general";"via3",#N/A,TRUE,"general"}</definedName>
    <definedName name="sssssy" localSheetId="16" hidden="1">{"via1",#N/A,TRUE,"general";"via2",#N/A,TRUE,"general";"via3",#N/A,TRUE,"general"}</definedName>
    <definedName name="sssssy" localSheetId="17" hidden="1">{"via1",#N/A,TRUE,"general";"via2",#N/A,TRUE,"general";"via3",#N/A,TRUE,"general"}</definedName>
    <definedName name="sssssy" localSheetId="18" hidden="1">{"via1",#N/A,TRUE,"general";"via2",#N/A,TRUE,"general";"via3",#N/A,TRUE,"general"}</definedName>
    <definedName name="sssssy" localSheetId="1" hidden="1">{"via1",#N/A,TRUE,"general";"via2",#N/A,TRUE,"general";"via3",#N/A,TRUE,"general"}</definedName>
    <definedName name="sssssy" hidden="1">{"via1",#N/A,TRUE,"general";"via2",#N/A,TRUE,"general";"via3",#N/A,TRUE,"general"}</definedName>
    <definedName name="st">#REF!</definedName>
    <definedName name="sta">#REF!</definedName>
    <definedName name="stt" localSheetId="2" hidden="1">{"via1",#N/A,TRUE,"general";"via2",#N/A,TRUE,"general";"via3",#N/A,TRUE,"general"}</definedName>
    <definedName name="stt" localSheetId="3" hidden="1">{"via1",#N/A,TRUE,"general";"via2",#N/A,TRUE,"general";"via3",#N/A,TRUE,"general"}</definedName>
    <definedName name="stt" localSheetId="4" hidden="1">{"via1",#N/A,TRUE,"general";"via2",#N/A,TRUE,"general";"via3",#N/A,TRUE,"general"}</definedName>
    <definedName name="stt" localSheetId="5" hidden="1">{"via1",#N/A,TRUE,"general";"via2",#N/A,TRUE,"general";"via3",#N/A,TRUE,"general"}</definedName>
    <definedName name="stt" localSheetId="8" hidden="1">{"via1",#N/A,TRUE,"general";"via2",#N/A,TRUE,"general";"via3",#N/A,TRUE,"general"}</definedName>
    <definedName name="stt" localSheetId="16" hidden="1">{"via1",#N/A,TRUE,"general";"via2",#N/A,TRUE,"general";"via3",#N/A,TRUE,"general"}</definedName>
    <definedName name="stt" localSheetId="17" hidden="1">{"via1",#N/A,TRUE,"general";"via2",#N/A,TRUE,"general";"via3",#N/A,TRUE,"general"}</definedName>
    <definedName name="stt" localSheetId="18" hidden="1">{"via1",#N/A,TRUE,"general";"via2",#N/A,TRUE,"general";"via3",#N/A,TRUE,"general"}</definedName>
    <definedName name="stt" localSheetId="1" hidden="1">{"via1",#N/A,TRUE,"general";"via2",#N/A,TRUE,"general";"via3",#N/A,TRUE,"general"}</definedName>
    <definedName name="stt" hidden="1">{"via1",#N/A,TRUE,"general";"via2",#N/A,TRUE,"general";"via3",#N/A,TRUE,"general"}</definedName>
    <definedName name="SU">'[95]CIRCUITOS CODENSA'!#REF!</definedName>
    <definedName name="SUBA" localSheetId="1">'[253]SUB APU'!$A:$D</definedName>
    <definedName name="SUBA">'[254]SUB APU'!$A$1:$D$65536</definedName>
    <definedName name="suba1">'[255]SUB APU'!$A$1:$D$65536</definedName>
    <definedName name="SUBBASE" localSheetId="1">#REF!</definedName>
    <definedName name="SUBBASE">#REF!</definedName>
    <definedName name="SUBESTACIONES">'[256]OBRAS SES'!#REF!</definedName>
    <definedName name="SUBPRODUCTOS">#REF!</definedName>
    <definedName name="SUBTOTALMAT">'[138]2,2,6,1 Pilotes 0,30'!$I$19</definedName>
    <definedName name="SUCIO">#REF!</definedName>
    <definedName name="SUCRE">#REF!</definedName>
    <definedName name="SUECIA">#REF!</definedName>
    <definedName name="SUELLEN" localSheetId="1">#REF!</definedName>
    <definedName name="SUELLEN">#REF!</definedName>
    <definedName name="Sum" localSheetId="1">'[247]Tabla 1.1'!#REF!</definedName>
    <definedName name="Sum">'[247]Tabla 1.1'!#REF!</definedName>
    <definedName name="suma" localSheetId="1">[114]Hoja1!$F$60</definedName>
    <definedName name="suma">[115]Hoja1!$F$60</definedName>
    <definedName name="SUMIN" localSheetId="1">#REF!</definedName>
    <definedName name="SUMIN">#REF!</definedName>
    <definedName name="SUMINISTROS">[121]suministros!$C$5:$E$576</definedName>
    <definedName name="Summary" localSheetId="1">#REF!</definedName>
    <definedName name="Summary">#REF!</definedName>
    <definedName name="sw" localSheetId="2">'1.1'!ERR</definedName>
    <definedName name="sw" localSheetId="3">'1.2'!ERR</definedName>
    <definedName name="sw" localSheetId="4">'1.3'!ERR</definedName>
    <definedName name="sw" localSheetId="5">'1.4'!ERR</definedName>
    <definedName name="sw" localSheetId="8">'1.7'!ERR</definedName>
    <definedName name="sw" localSheetId="16">'2.1'!ERR</definedName>
    <definedName name="sw" localSheetId="17">'2.2'!ERR</definedName>
    <definedName name="sw" localSheetId="18">'2.3'!ERR</definedName>
    <definedName name="sw" localSheetId="1">#N/A</definedName>
    <definedName name="sw">[0]!ERR</definedName>
    <definedName name="swsw" localSheetId="2" hidden="1">{"via1",#N/A,TRUE,"general";"via2",#N/A,TRUE,"general";"via3",#N/A,TRUE,"general"}</definedName>
    <definedName name="swsw" localSheetId="3" hidden="1">{"via1",#N/A,TRUE,"general";"via2",#N/A,TRUE,"general";"via3",#N/A,TRUE,"general"}</definedName>
    <definedName name="swsw" localSheetId="4" hidden="1">{"via1",#N/A,TRUE,"general";"via2",#N/A,TRUE,"general";"via3",#N/A,TRUE,"general"}</definedName>
    <definedName name="swsw" localSheetId="5" hidden="1">{"via1",#N/A,TRUE,"general";"via2",#N/A,TRUE,"general";"via3",#N/A,TRUE,"general"}</definedName>
    <definedName name="swsw" localSheetId="8" hidden="1">{"via1",#N/A,TRUE,"general";"via2",#N/A,TRUE,"general";"via3",#N/A,TRUE,"general"}</definedName>
    <definedName name="swsw" localSheetId="16" hidden="1">{"via1",#N/A,TRUE,"general";"via2",#N/A,TRUE,"general";"via3",#N/A,TRUE,"general"}</definedName>
    <definedName name="swsw" localSheetId="17" hidden="1">{"via1",#N/A,TRUE,"general";"via2",#N/A,TRUE,"general";"via3",#N/A,TRUE,"general"}</definedName>
    <definedName name="swsw" localSheetId="18" hidden="1">{"via1",#N/A,TRUE,"general";"via2",#N/A,TRUE,"general";"via3",#N/A,TRUE,"general"}</definedName>
    <definedName name="swsw" localSheetId="1" hidden="1">{"via1",#N/A,TRUE,"general";"via2",#N/A,TRUE,"general";"via3",#N/A,TRUE,"general"}</definedName>
    <definedName name="swsw" hidden="1">{"via1",#N/A,TRUE,"general";"via2",#N/A,TRUE,"general";"via3",#N/A,TRUE,"general"}</definedName>
    <definedName name="swsw3" localSheetId="2" hidden="1">{"TAB1",#N/A,TRUE,"GENERAL";"TAB2",#N/A,TRUE,"GENERAL";"TAB3",#N/A,TRUE,"GENERAL";"TAB4",#N/A,TRUE,"GENERAL";"TAB5",#N/A,TRUE,"GENERAL"}</definedName>
    <definedName name="swsw3" localSheetId="3" hidden="1">{"TAB1",#N/A,TRUE,"GENERAL";"TAB2",#N/A,TRUE,"GENERAL";"TAB3",#N/A,TRUE,"GENERAL";"TAB4",#N/A,TRUE,"GENERAL";"TAB5",#N/A,TRUE,"GENERAL"}</definedName>
    <definedName name="swsw3" localSheetId="4" hidden="1">{"TAB1",#N/A,TRUE,"GENERAL";"TAB2",#N/A,TRUE,"GENERAL";"TAB3",#N/A,TRUE,"GENERAL";"TAB4",#N/A,TRUE,"GENERAL";"TAB5",#N/A,TRUE,"GENERAL"}</definedName>
    <definedName name="swsw3" localSheetId="5" hidden="1">{"TAB1",#N/A,TRUE,"GENERAL";"TAB2",#N/A,TRUE,"GENERAL";"TAB3",#N/A,TRUE,"GENERAL";"TAB4",#N/A,TRUE,"GENERAL";"TAB5",#N/A,TRUE,"GENERAL"}</definedName>
    <definedName name="swsw3" localSheetId="8" hidden="1">{"TAB1",#N/A,TRUE,"GENERAL";"TAB2",#N/A,TRUE,"GENERAL";"TAB3",#N/A,TRUE,"GENERAL";"TAB4",#N/A,TRUE,"GENERAL";"TAB5",#N/A,TRUE,"GENERAL"}</definedName>
    <definedName name="swsw3" localSheetId="16" hidden="1">{"TAB1",#N/A,TRUE,"GENERAL";"TAB2",#N/A,TRUE,"GENERAL";"TAB3",#N/A,TRUE,"GENERAL";"TAB4",#N/A,TRUE,"GENERAL";"TAB5",#N/A,TRUE,"GENERAL"}</definedName>
    <definedName name="swsw3" localSheetId="17" hidden="1">{"TAB1",#N/A,TRUE,"GENERAL";"TAB2",#N/A,TRUE,"GENERAL";"TAB3",#N/A,TRUE,"GENERAL";"TAB4",#N/A,TRUE,"GENERAL";"TAB5",#N/A,TRUE,"GENERAL"}</definedName>
    <definedName name="swsw3" localSheetId="18" hidden="1">{"TAB1",#N/A,TRUE,"GENERAL";"TAB2",#N/A,TRUE,"GENERAL";"TAB3",#N/A,TRUE,"GENERAL";"TAB4",#N/A,TRUE,"GENERAL";"TAB5",#N/A,TRUE,"GENERAL"}</definedName>
    <definedName name="swsw3" localSheetId="1" hidden="1">{"TAB1",#N/A,TRUE,"GENERAL";"TAB2",#N/A,TRUE,"GENERAL";"TAB3",#N/A,TRUE,"GENERAL";"TAB4",#N/A,TRUE,"GENERAL";"TAB5",#N/A,TRUE,"GENERAL"}</definedName>
    <definedName name="swsw3" hidden="1">{"TAB1",#N/A,TRUE,"GENERAL";"TAB2",#N/A,TRUE,"GENERAL";"TAB3",#N/A,TRUE,"GENERAL";"TAB4",#N/A,TRUE,"GENERAL";"TAB5",#N/A,TRUE,"GENERAL"}</definedName>
    <definedName name="t" localSheetId="2">[6]!absc</definedName>
    <definedName name="t" localSheetId="12">[6]!absc</definedName>
    <definedName name="t" localSheetId="11">[6]!absc</definedName>
    <definedName name="t" localSheetId="13">[6]!absc</definedName>
    <definedName name="t" localSheetId="14">[6]!absc</definedName>
    <definedName name="t" localSheetId="15">[6]!absc</definedName>
    <definedName name="t" localSheetId="3">[6]!absc</definedName>
    <definedName name="t" localSheetId="4">[6]!absc</definedName>
    <definedName name="t" localSheetId="5">[6]!absc</definedName>
    <definedName name="t" localSheetId="6">[6]!absc</definedName>
    <definedName name="t" localSheetId="7">[6]!absc</definedName>
    <definedName name="t" localSheetId="8">[6]!absc</definedName>
    <definedName name="t" localSheetId="9">[6]!absc</definedName>
    <definedName name="t" localSheetId="10">[6]!absc</definedName>
    <definedName name="t" localSheetId="16">[6]!absc</definedName>
    <definedName name="t" localSheetId="17">[6]!absc</definedName>
    <definedName name="t" localSheetId="18">[6]!absc</definedName>
    <definedName name="t" localSheetId="19">[6]!absc</definedName>
    <definedName name="t" localSheetId="20">[6]!absc</definedName>
    <definedName name="t" localSheetId="21">[6]!absc</definedName>
    <definedName name="t" localSheetId="22">[6]!absc</definedName>
    <definedName name="t" localSheetId="23">[6]!absc</definedName>
    <definedName name="t" localSheetId="24">[6]!absc</definedName>
    <definedName name="t" localSheetId="1">[20]!absc</definedName>
    <definedName name="t">[6]!absc</definedName>
    <definedName name="T.1_POZ">[257]TUBERIA!$AB$10:$AB$84</definedName>
    <definedName name="T.3">'[30]CANT.5921'!#REF!</definedName>
    <definedName name="T.VIA">'[48]factores A.N.'!$H$15:$H$306</definedName>
    <definedName name="T___2_.3_FC_2.2">#REF!</definedName>
    <definedName name="T1_">#REF!</definedName>
    <definedName name="T1__2_FC1_5">#REF!</definedName>
    <definedName name="T1__2_FC1_9">#REF!</definedName>
    <definedName name="T1__3__2_FC1_9">#REF!</definedName>
    <definedName name="T1_FC_1.5__.2">#REF!</definedName>
    <definedName name="T1_FC_1.9__.2">#REF!</definedName>
    <definedName name="T1_FC1_5">'[48]factores A.N.'!$H$8:$H$33</definedName>
    <definedName name="T1_FC1_9">'[48]factores A.N.'!$J$8:$J$33</definedName>
    <definedName name="T1_FC2.2">[258]FACTORES!$M$8:$M$23</definedName>
    <definedName name="T11SF15">#REF!</definedName>
    <definedName name="T11SF19">#REF!</definedName>
    <definedName name="T12SF15">#REF!</definedName>
    <definedName name="T12SF19">#REF!</definedName>
    <definedName name="T1RF15">#REF!</definedName>
    <definedName name="T1RF19">#REF!</definedName>
    <definedName name="T2.PVC">'[48]factores A.N.'!$P$8:$P$19</definedName>
    <definedName name="T2_">#REF!</definedName>
    <definedName name="T2_.3">#REF!</definedName>
    <definedName name="T2__2_FC1_5">#REF!</definedName>
    <definedName name="T2__3_FC1_9">#REF!</definedName>
    <definedName name="T2_FC_1.5__.3">#REF!</definedName>
    <definedName name="T2_FC_1.5__.3_.2">#REF!</definedName>
    <definedName name="T2_FC_1.9__.3">#REF!</definedName>
    <definedName name="T2_FC_1.9__.3_.2">#REF!</definedName>
    <definedName name="T2_FC1_5">'[48]factores A.N.'!$I$8:$I$33</definedName>
    <definedName name="T2_FC1_9">'[48]factores A.N.'!$K$8:$K$33</definedName>
    <definedName name="T2_POZ">#REF!</definedName>
    <definedName name="T2_RAS">#REF!</definedName>
    <definedName name="T21SF15">#REF!</definedName>
    <definedName name="T21SF19">#REF!</definedName>
    <definedName name="T22JH">[26]BASE!$D$254</definedName>
    <definedName name="T22SF15">#REF!</definedName>
    <definedName name="T22SF19">#REF!</definedName>
    <definedName name="T2RF15">#REF!</definedName>
    <definedName name="T2RF19">#REF!</definedName>
    <definedName name="T32JH">[26]BASE!$D$253</definedName>
    <definedName name="T33JH">[26]BASE!$D$252</definedName>
    <definedName name="T42JH">[26]BASE!$D$251</definedName>
    <definedName name="T43JH">[26]BASE!$D$250</definedName>
    <definedName name="T44JH">[16]BASE!$D$288</definedName>
    <definedName name="t5t5" localSheetId="2" hidden="1">{"TAB1",#N/A,TRUE,"GENERAL";"TAB2",#N/A,TRUE,"GENERAL";"TAB3",#N/A,TRUE,"GENERAL";"TAB4",#N/A,TRUE,"GENERAL";"TAB5",#N/A,TRUE,"GENERAL"}</definedName>
    <definedName name="t5t5" localSheetId="3" hidden="1">{"TAB1",#N/A,TRUE,"GENERAL";"TAB2",#N/A,TRUE,"GENERAL";"TAB3",#N/A,TRUE,"GENERAL";"TAB4",#N/A,TRUE,"GENERAL";"TAB5",#N/A,TRUE,"GENERAL"}</definedName>
    <definedName name="t5t5" localSheetId="4" hidden="1">{"TAB1",#N/A,TRUE,"GENERAL";"TAB2",#N/A,TRUE,"GENERAL";"TAB3",#N/A,TRUE,"GENERAL";"TAB4",#N/A,TRUE,"GENERAL";"TAB5",#N/A,TRUE,"GENERAL"}</definedName>
    <definedName name="t5t5" localSheetId="5" hidden="1">{"TAB1",#N/A,TRUE,"GENERAL";"TAB2",#N/A,TRUE,"GENERAL";"TAB3",#N/A,TRUE,"GENERAL";"TAB4",#N/A,TRUE,"GENERAL";"TAB5",#N/A,TRUE,"GENERAL"}</definedName>
    <definedName name="t5t5" localSheetId="8" hidden="1">{"TAB1",#N/A,TRUE,"GENERAL";"TAB2",#N/A,TRUE,"GENERAL";"TAB3",#N/A,TRUE,"GENERAL";"TAB4",#N/A,TRUE,"GENERAL";"TAB5",#N/A,TRUE,"GENERAL"}</definedName>
    <definedName name="t5t5" localSheetId="16" hidden="1">{"TAB1",#N/A,TRUE,"GENERAL";"TAB2",#N/A,TRUE,"GENERAL";"TAB3",#N/A,TRUE,"GENERAL";"TAB4",#N/A,TRUE,"GENERAL";"TAB5",#N/A,TRUE,"GENERAL"}</definedName>
    <definedName name="t5t5" localSheetId="17" hidden="1">{"TAB1",#N/A,TRUE,"GENERAL";"TAB2",#N/A,TRUE,"GENERAL";"TAB3",#N/A,TRUE,"GENERAL";"TAB4",#N/A,TRUE,"GENERAL";"TAB5",#N/A,TRUE,"GENERAL"}</definedName>
    <definedName name="t5t5" localSheetId="18" hidden="1">{"TAB1",#N/A,TRUE,"GENERAL";"TAB2",#N/A,TRUE,"GENERAL";"TAB3",#N/A,TRUE,"GENERAL";"TAB4",#N/A,TRUE,"GENERAL";"TAB5",#N/A,TRUE,"GENERAL"}</definedName>
    <definedName name="t5t5" localSheetId="1" hidden="1">{"TAB1",#N/A,TRUE,"GENERAL";"TAB2",#N/A,TRUE,"GENERAL";"TAB3",#N/A,TRUE,"GENERAL";"TAB4",#N/A,TRUE,"GENERAL";"TAB5",#N/A,TRUE,"GENERAL"}</definedName>
    <definedName name="t5t5" hidden="1">{"TAB1",#N/A,TRUE,"GENERAL";"TAB2",#N/A,TRUE,"GENERAL";"TAB3",#N/A,TRUE,"GENERAL";"TAB4",#N/A,TRUE,"GENERAL";"TAB5",#N/A,TRUE,"GENERAL"}</definedName>
    <definedName name="T62JH" localSheetId="1">#REF!</definedName>
    <definedName name="T62JH">#REF!</definedName>
    <definedName name="T63JH" localSheetId="1">#REF!</definedName>
    <definedName name="T63JH">#REF!</definedName>
    <definedName name="T64JH" localSheetId="1">#REF!</definedName>
    <definedName name="T64JH">#REF!</definedName>
    <definedName name="T66JH">[16]BASE!$D$289</definedName>
    <definedName name="T82JH" localSheetId="1">#REF!</definedName>
    <definedName name="T82JH">#REF!</definedName>
    <definedName name="T83JH" localSheetId="1">#REF!</definedName>
    <definedName name="T83JH">#REF!</definedName>
    <definedName name="T84JH">[16]BASE!$D$302</definedName>
    <definedName name="T88EB" localSheetId="1">#REF!</definedName>
    <definedName name="T88EB">#REF!</definedName>
    <definedName name="T88EL" localSheetId="1">#REF!</definedName>
    <definedName name="T88EL">#REF!</definedName>
    <definedName name="T88JH">[26]BASE!$D$259</definedName>
    <definedName name="TA">[138]PRESUPUESTO!#REF!</definedName>
    <definedName name="TAB">#REF!</definedName>
    <definedName name="TABLA" localSheetId="1">#REF!</definedName>
    <definedName name="TABLA">#REF!</definedName>
    <definedName name="TABLA_DE_CONTENIDO__A1">#REF!</definedName>
    <definedName name="TABLA1.2.2">[259]A.P.U!#REF!</definedName>
    <definedName name="tabla2" localSheetId="1">#REF!</definedName>
    <definedName name="tabla2">#REF!</definedName>
    <definedName name="Tablero_de_24_circutos_trsifasico" localSheetId="1">'[56]LISTADO DE MATERIALES Y EQUIPOS'!$B$98</definedName>
    <definedName name="Tablero_de_24_circutos_trsifasico">'[57]LISTADO DE MATERIALES Y EQUIPOS'!$B$98</definedName>
    <definedName name="Tablero_trifásico_12_circuitos">'[82]L. MAT.'!#REF!</definedName>
    <definedName name="TABLETA">#REF!</definedName>
    <definedName name="TABLILLA">[106]BASE!$D$396</definedName>
    <definedName name="TABLON">#REF!</definedName>
    <definedName name="TABLONGRES">[67]MATERIALES!$C$100</definedName>
    <definedName name="TACO">[100]MATERIALES!$C$28</definedName>
    <definedName name="TACOM">[16]BASE!$D$469</definedName>
    <definedName name="TACOM1">[260]BASE!$D$306</definedName>
    <definedName name="TACOR">[16]BASE!$D$467</definedName>
    <definedName name="Tanq">#REF!</definedName>
    <definedName name="TANQUE" localSheetId="1">#REF!</definedName>
    <definedName name="TANQUE">#REF!</definedName>
    <definedName name="TANQUEELEVATOT">#REF!</definedName>
    <definedName name="TAPAM">[26]BASE!$D$327</definedName>
    <definedName name="Tarifa_km3" localSheetId="1">'[56]LISTADO DE MATERIALES Y EQUIPOS'!$B$47</definedName>
    <definedName name="Tarifa_km3">'[57]LISTADO DE MATERIALES Y EQUIPOS'!$B$47</definedName>
    <definedName name="TARIFAS">[135]TARIFAS!$A$1:$F$52</definedName>
    <definedName name="TASP1" localSheetId="1">#REF!</definedName>
    <definedName name="TASP1">#REF!</definedName>
    <definedName name="TASP2">[26]BASE!$D$309</definedName>
    <definedName name="TASP3" localSheetId="1">#REF!</definedName>
    <definedName name="TASP3">#REF!</definedName>
    <definedName name="TASP4">[16]BASE!$D$352</definedName>
    <definedName name="TASR4" localSheetId="1">#REF!</definedName>
    <definedName name="TASR4">#REF!</definedName>
    <definedName name="tb" localSheetId="1">#REF!</definedName>
    <definedName name="TB">[138]PRESUPUESTO!#REF!</definedName>
    <definedName name="TC">[138]PRESUPUESTO!#REF!</definedName>
    <definedName name="tdy" localSheetId="2" hidden="1">{"TAB1",#N/A,TRUE,"GENERAL";"TAB2",#N/A,TRUE,"GENERAL";"TAB3",#N/A,TRUE,"GENERAL";"TAB4",#N/A,TRUE,"GENERAL";"TAB5",#N/A,TRUE,"GENERAL"}</definedName>
    <definedName name="tdy" localSheetId="3" hidden="1">{"TAB1",#N/A,TRUE,"GENERAL";"TAB2",#N/A,TRUE,"GENERAL";"TAB3",#N/A,TRUE,"GENERAL";"TAB4",#N/A,TRUE,"GENERAL";"TAB5",#N/A,TRUE,"GENERAL"}</definedName>
    <definedName name="tdy" localSheetId="4" hidden="1">{"TAB1",#N/A,TRUE,"GENERAL";"TAB2",#N/A,TRUE,"GENERAL";"TAB3",#N/A,TRUE,"GENERAL";"TAB4",#N/A,TRUE,"GENERAL";"TAB5",#N/A,TRUE,"GENERAL"}</definedName>
    <definedName name="tdy" localSheetId="5" hidden="1">{"TAB1",#N/A,TRUE,"GENERAL";"TAB2",#N/A,TRUE,"GENERAL";"TAB3",#N/A,TRUE,"GENERAL";"TAB4",#N/A,TRUE,"GENERAL";"TAB5",#N/A,TRUE,"GENERAL"}</definedName>
    <definedName name="tdy" localSheetId="8" hidden="1">{"TAB1",#N/A,TRUE,"GENERAL";"TAB2",#N/A,TRUE,"GENERAL";"TAB3",#N/A,TRUE,"GENERAL";"TAB4",#N/A,TRUE,"GENERAL";"TAB5",#N/A,TRUE,"GENERAL"}</definedName>
    <definedName name="tdy" localSheetId="16" hidden="1">{"TAB1",#N/A,TRUE,"GENERAL";"TAB2",#N/A,TRUE,"GENERAL";"TAB3",#N/A,TRUE,"GENERAL";"TAB4",#N/A,TRUE,"GENERAL";"TAB5",#N/A,TRUE,"GENERAL"}</definedName>
    <definedName name="tdy" localSheetId="17" hidden="1">{"TAB1",#N/A,TRUE,"GENERAL";"TAB2",#N/A,TRUE,"GENERAL";"TAB3",#N/A,TRUE,"GENERAL";"TAB4",#N/A,TRUE,"GENERAL";"TAB5",#N/A,TRUE,"GENERAL"}</definedName>
    <definedName name="tdy" localSheetId="18" hidden="1">{"TAB1",#N/A,TRUE,"GENERAL";"TAB2",#N/A,TRUE,"GENERAL";"TAB3",#N/A,TRUE,"GENERAL";"TAB4",#N/A,TRUE,"GENERAL";"TAB5",#N/A,TRUE,"GENERAL"}</definedName>
    <definedName name="tdy" localSheetId="1" hidden="1">{"TAB1",#N/A,TRUE,"GENERAL";"TAB2",#N/A,TRUE,"GENERAL";"TAB3",#N/A,TRUE,"GENERAL";"TAB4",#N/A,TRUE,"GENERAL";"TAB5",#N/A,TRUE,"GENERAL"}</definedName>
    <definedName name="tdy" hidden="1">{"TAB1",#N/A,TRUE,"GENERAL";"TAB2",#N/A,TRUE,"GENERAL";"TAB3",#N/A,TRUE,"GENERAL";"TAB4",#N/A,TRUE,"GENERAL";"TAB5",#N/A,TRUE,"GENERAL"}</definedName>
    <definedName name="TE" localSheetId="1">[162]TARIF2002!#REF!</definedName>
    <definedName name="TE">[138]PRESUPUESTO!#REF!</definedName>
    <definedName name="Tec_Adesivo">'[82]L. MAT.'!#REF!</definedName>
    <definedName name="Tecnico">#REF!</definedName>
    <definedName name="Teja_metalica_arquitectonica_trapez__0_73_3_66" localSheetId="1">'[56]LISTADO DE MATERIALES Y EQUIPOS'!$B$57</definedName>
    <definedName name="Teja_metalica_arquitectonica_trapez__0_73_3_66">'[57]LISTADO DE MATERIALES Y EQUIPOS'!$B$57</definedName>
    <definedName name="TEJA6">#REF!</definedName>
    <definedName name="TEJAB" localSheetId="1">#REF!</definedName>
    <definedName name="TEJAB">#REF!</definedName>
    <definedName name="TEJAJ">[26]BASE!$D$354</definedName>
    <definedName name="TEJBAR" localSheetId="1">[27]BASE!#REF!</definedName>
    <definedName name="TEJBAR">[27]BASE!#REF!</definedName>
    <definedName name="TELEP">[16]BASE!$D$466</definedName>
    <definedName name="TER" localSheetId="2">'1.1'!ERR</definedName>
    <definedName name="TER" localSheetId="3">'1.2'!ERR</definedName>
    <definedName name="TER" localSheetId="4">'1.3'!ERR</definedName>
    <definedName name="TER" localSheetId="5">'1.4'!ERR</definedName>
    <definedName name="TER" localSheetId="8">'1.7'!ERR</definedName>
    <definedName name="TER" localSheetId="16">'2.1'!ERR</definedName>
    <definedName name="TER" localSheetId="17">'2.2'!ERR</definedName>
    <definedName name="TER" localSheetId="18">'2.3'!ERR</definedName>
    <definedName name="TER" localSheetId="1">#N/A</definedName>
    <definedName name="TER">[0]!ERR</definedName>
    <definedName name="TERM" localSheetId="2">'1.1'!ERR</definedName>
    <definedName name="TERM" localSheetId="3">'1.2'!ERR</definedName>
    <definedName name="TERM" localSheetId="4">'1.3'!ERR</definedName>
    <definedName name="TERM" localSheetId="5">'1.4'!ERR</definedName>
    <definedName name="TERM" localSheetId="8">'1.7'!ERR</definedName>
    <definedName name="TERM" localSheetId="16">'2.1'!ERR</definedName>
    <definedName name="TERM" localSheetId="17">'2.2'!ERR</definedName>
    <definedName name="TERM" localSheetId="18">'2.3'!ERR</definedName>
    <definedName name="TERM" localSheetId="1">#N/A</definedName>
    <definedName name="TERM">[0]!ERR</definedName>
    <definedName name="TERMINADORA" localSheetId="2">#REF!</definedName>
    <definedName name="TERMINADORA" localSheetId="3">#REF!</definedName>
    <definedName name="TERMINADORA" localSheetId="4">#REF!</definedName>
    <definedName name="TERMINADORA" localSheetId="5">#REF!</definedName>
    <definedName name="TERMINADORA" localSheetId="8">#REF!</definedName>
    <definedName name="TERMINADORA" localSheetId="16">#REF!</definedName>
    <definedName name="TERMINADORA" localSheetId="17">#REF!</definedName>
    <definedName name="TERMINADORA" localSheetId="18">#REF!</definedName>
    <definedName name="TERMINADORA">#REF!</definedName>
    <definedName name="TÉRMINOS" localSheetId="2">'1.1'!ERR</definedName>
    <definedName name="TÉRMINOS" localSheetId="3">'1.2'!ERR</definedName>
    <definedName name="TÉRMINOS" localSheetId="4">'1.3'!ERR</definedName>
    <definedName name="TÉRMINOS" localSheetId="5">'1.4'!ERR</definedName>
    <definedName name="TÉRMINOS" localSheetId="8">'1.7'!ERR</definedName>
    <definedName name="TÉRMINOS" localSheetId="16">'2.1'!ERR</definedName>
    <definedName name="TÉRMINOS" localSheetId="17">'2.2'!ERR</definedName>
    <definedName name="TÉRMINOS" localSheetId="18">'2.3'!ERR</definedName>
    <definedName name="TÉRMINOS" localSheetId="1">#N/A</definedName>
    <definedName name="TÉRMINOS">[0]!ERR</definedName>
    <definedName name="TERR">[50]PRESUPUESTO!$I$7</definedName>
    <definedName name="TESA">#REF!</definedName>
    <definedName name="TEST0">#REF!</definedName>
    <definedName name="TESTHKEY">#REF!</definedName>
    <definedName name="TESTKEYS">#REF!</definedName>
    <definedName name="TESTVKEY">#REF!</definedName>
    <definedName name="tewst" localSheetId="2" hidden="1">{"TAB1",#N/A,TRUE,"GENERAL";"TAB2",#N/A,TRUE,"GENERAL";"TAB3",#N/A,TRUE,"GENERAL";"TAB4",#N/A,TRUE,"GENERAL";"TAB5",#N/A,TRUE,"GENERAL"}</definedName>
    <definedName name="tewst" localSheetId="3" hidden="1">{"TAB1",#N/A,TRUE,"GENERAL";"TAB2",#N/A,TRUE,"GENERAL";"TAB3",#N/A,TRUE,"GENERAL";"TAB4",#N/A,TRUE,"GENERAL";"TAB5",#N/A,TRUE,"GENERAL"}</definedName>
    <definedName name="tewst" localSheetId="4" hidden="1">{"TAB1",#N/A,TRUE,"GENERAL";"TAB2",#N/A,TRUE,"GENERAL";"TAB3",#N/A,TRUE,"GENERAL";"TAB4",#N/A,TRUE,"GENERAL";"TAB5",#N/A,TRUE,"GENERAL"}</definedName>
    <definedName name="tewst" localSheetId="5" hidden="1">{"TAB1",#N/A,TRUE,"GENERAL";"TAB2",#N/A,TRUE,"GENERAL";"TAB3",#N/A,TRUE,"GENERAL";"TAB4",#N/A,TRUE,"GENERAL";"TAB5",#N/A,TRUE,"GENERAL"}</definedName>
    <definedName name="tewst" localSheetId="8" hidden="1">{"TAB1",#N/A,TRUE,"GENERAL";"TAB2",#N/A,TRUE,"GENERAL";"TAB3",#N/A,TRUE,"GENERAL";"TAB4",#N/A,TRUE,"GENERAL";"TAB5",#N/A,TRUE,"GENERAL"}</definedName>
    <definedName name="tewst" localSheetId="16" hidden="1">{"TAB1",#N/A,TRUE,"GENERAL";"TAB2",#N/A,TRUE,"GENERAL";"TAB3",#N/A,TRUE,"GENERAL";"TAB4",#N/A,TRUE,"GENERAL";"TAB5",#N/A,TRUE,"GENERAL"}</definedName>
    <definedName name="tewst" localSheetId="17" hidden="1">{"TAB1",#N/A,TRUE,"GENERAL";"TAB2",#N/A,TRUE,"GENERAL";"TAB3",#N/A,TRUE,"GENERAL";"TAB4",#N/A,TRUE,"GENERAL";"TAB5",#N/A,TRUE,"GENERAL"}</definedName>
    <definedName name="tewst" localSheetId="18" hidden="1">{"TAB1",#N/A,TRUE,"GENERAL";"TAB2",#N/A,TRUE,"GENERAL";"TAB3",#N/A,TRUE,"GENERAL";"TAB4",#N/A,TRUE,"GENERAL";"TAB5",#N/A,TRUE,"GENERAL"}</definedName>
    <definedName name="tewst" localSheetId="1" hidden="1">{"TAB1",#N/A,TRUE,"GENERAL";"TAB2",#N/A,TRUE,"GENERAL";"TAB3",#N/A,TRUE,"GENERAL";"TAB4",#N/A,TRUE,"GENERAL";"TAB5",#N/A,TRUE,"GENERAL"}</definedName>
    <definedName name="tewst" hidden="1">{"TAB1",#N/A,TRUE,"GENERAL";"TAB2",#N/A,TRUE,"GENERAL";"TAB3",#N/A,TRUE,"GENERAL";"TAB4",#N/A,TRUE,"GENERAL";"TAB5",#N/A,TRUE,"GENERAL"}</definedName>
    <definedName name="teyo" localSheetId="1">#REF!</definedName>
    <definedName name="teyo">#REF!</definedName>
    <definedName name="teytrh" localSheetId="2" hidden="1">{"via1",#N/A,TRUE,"general";"via2",#N/A,TRUE,"general";"via3",#N/A,TRUE,"general"}</definedName>
    <definedName name="teytrh" localSheetId="3" hidden="1">{"via1",#N/A,TRUE,"general";"via2",#N/A,TRUE,"general";"via3",#N/A,TRUE,"general"}</definedName>
    <definedName name="teytrh" localSheetId="4" hidden="1">{"via1",#N/A,TRUE,"general";"via2",#N/A,TRUE,"general";"via3",#N/A,TRUE,"general"}</definedName>
    <definedName name="teytrh" localSheetId="5" hidden="1">{"via1",#N/A,TRUE,"general";"via2",#N/A,TRUE,"general";"via3",#N/A,TRUE,"general"}</definedName>
    <definedName name="teytrh" localSheetId="8" hidden="1">{"via1",#N/A,TRUE,"general";"via2",#N/A,TRUE,"general";"via3",#N/A,TRUE,"general"}</definedName>
    <definedName name="teytrh" localSheetId="16" hidden="1">{"via1",#N/A,TRUE,"general";"via2",#N/A,TRUE,"general";"via3",#N/A,TRUE,"general"}</definedName>
    <definedName name="teytrh" localSheetId="17" hidden="1">{"via1",#N/A,TRUE,"general";"via2",#N/A,TRUE,"general";"via3",#N/A,TRUE,"general"}</definedName>
    <definedName name="teytrh" localSheetId="18" hidden="1">{"via1",#N/A,TRUE,"general";"via2",#N/A,TRUE,"general";"via3",#N/A,TRUE,"general"}</definedName>
    <definedName name="teytrh" localSheetId="1" hidden="1">{"via1",#N/A,TRUE,"general";"via2",#N/A,TRUE,"general";"via3",#N/A,TRUE,"general"}</definedName>
    <definedName name="teytrh" hidden="1">{"via1",#N/A,TRUE,"general";"via2",#N/A,TRUE,"general";"via3",#N/A,TRUE,"general"}</definedName>
    <definedName name="tfapu" localSheetId="1">#REF!</definedName>
    <definedName name="tfapu">#REF!</definedName>
    <definedName name="TGALV">[16]BASE!$D$376</definedName>
    <definedName name="TGRASA">[261]BASE!$D$280</definedName>
    <definedName name="th">#REF!</definedName>
    <definedName name="TH10J" localSheetId="1">#REF!</definedName>
    <definedName name="TH10J">#REF!</definedName>
    <definedName name="thdh" localSheetId="2" hidden="1">{"TAB1",#N/A,TRUE,"GENERAL";"TAB2",#N/A,TRUE,"GENERAL";"TAB3",#N/A,TRUE,"GENERAL";"TAB4",#N/A,TRUE,"GENERAL";"TAB5",#N/A,TRUE,"GENERAL"}</definedName>
    <definedName name="thdh" localSheetId="3" hidden="1">{"TAB1",#N/A,TRUE,"GENERAL";"TAB2",#N/A,TRUE,"GENERAL";"TAB3",#N/A,TRUE,"GENERAL";"TAB4",#N/A,TRUE,"GENERAL";"TAB5",#N/A,TRUE,"GENERAL"}</definedName>
    <definedName name="thdh" localSheetId="4" hidden="1">{"TAB1",#N/A,TRUE,"GENERAL";"TAB2",#N/A,TRUE,"GENERAL";"TAB3",#N/A,TRUE,"GENERAL";"TAB4",#N/A,TRUE,"GENERAL";"TAB5",#N/A,TRUE,"GENERAL"}</definedName>
    <definedName name="thdh" localSheetId="5" hidden="1">{"TAB1",#N/A,TRUE,"GENERAL";"TAB2",#N/A,TRUE,"GENERAL";"TAB3",#N/A,TRUE,"GENERAL";"TAB4",#N/A,TRUE,"GENERAL";"TAB5",#N/A,TRUE,"GENERAL"}</definedName>
    <definedName name="thdh" localSheetId="8" hidden="1">{"TAB1",#N/A,TRUE,"GENERAL";"TAB2",#N/A,TRUE,"GENERAL";"TAB3",#N/A,TRUE,"GENERAL";"TAB4",#N/A,TRUE,"GENERAL";"TAB5",#N/A,TRUE,"GENERAL"}</definedName>
    <definedName name="thdh" localSheetId="16" hidden="1">{"TAB1",#N/A,TRUE,"GENERAL";"TAB2",#N/A,TRUE,"GENERAL";"TAB3",#N/A,TRUE,"GENERAL";"TAB4",#N/A,TRUE,"GENERAL";"TAB5",#N/A,TRUE,"GENERAL"}</definedName>
    <definedName name="thdh" localSheetId="17" hidden="1">{"TAB1",#N/A,TRUE,"GENERAL";"TAB2",#N/A,TRUE,"GENERAL";"TAB3",#N/A,TRUE,"GENERAL";"TAB4",#N/A,TRUE,"GENERAL";"TAB5",#N/A,TRUE,"GENERAL"}</definedName>
    <definedName name="thdh" localSheetId="18" hidden="1">{"TAB1",#N/A,TRUE,"GENERAL";"TAB2",#N/A,TRUE,"GENERAL";"TAB3",#N/A,TRUE,"GENERAL";"TAB4",#N/A,TRUE,"GENERAL";"TAB5",#N/A,TRUE,"GENERAL"}</definedName>
    <definedName name="thdh" localSheetId="1" hidden="1">{"TAB1",#N/A,TRUE,"GENERAL";"TAB2",#N/A,TRUE,"GENERAL";"TAB3",#N/A,TRUE,"GENERAL";"TAB4",#N/A,TRUE,"GENERAL";"TAB5",#N/A,TRUE,"GENERAL"}</definedName>
    <definedName name="thdh" hidden="1">{"TAB1",#N/A,TRUE,"GENERAL";"TAB2",#N/A,TRUE,"GENERAL";"TAB3",#N/A,TRUE,"GENERAL";"TAB4",#N/A,TRUE,"GENERAL";"TAB5",#N/A,TRUE,"GENERAL"}</definedName>
    <definedName name="THF6JH">[16]BASE!$D$320</definedName>
    <definedName name="THF6RO" localSheetId="1">#REF!</definedName>
    <definedName name="THF6RO">#REF!</definedName>
    <definedName name="THF8JH" localSheetId="1">#REF!</definedName>
    <definedName name="THF8JH">#REF!</definedName>
    <definedName name="Thinner" localSheetId="1">'[56]LISTADO DE MATERIALES Y EQUIPOS'!$B$62</definedName>
    <definedName name="Thinner">'[57]LISTADO DE MATERIALES Y EQUIPOS'!$B$62</definedName>
    <definedName name="thtj" localSheetId="2" hidden="1">{"via1",#N/A,TRUE,"general";"via2",#N/A,TRUE,"general";"via3",#N/A,TRUE,"general"}</definedName>
    <definedName name="thtj" localSheetId="3" hidden="1">{"via1",#N/A,TRUE,"general";"via2",#N/A,TRUE,"general";"via3",#N/A,TRUE,"general"}</definedName>
    <definedName name="thtj" localSheetId="4" hidden="1">{"via1",#N/A,TRUE,"general";"via2",#N/A,TRUE,"general";"via3",#N/A,TRUE,"general"}</definedName>
    <definedName name="thtj" localSheetId="5" hidden="1">{"via1",#N/A,TRUE,"general";"via2",#N/A,TRUE,"general";"via3",#N/A,TRUE,"general"}</definedName>
    <definedName name="thtj" localSheetId="8" hidden="1">{"via1",#N/A,TRUE,"general";"via2",#N/A,TRUE,"general";"via3",#N/A,TRUE,"general"}</definedName>
    <definedName name="thtj" localSheetId="16" hidden="1">{"via1",#N/A,TRUE,"general";"via2",#N/A,TRUE,"general";"via3",#N/A,TRUE,"general"}</definedName>
    <definedName name="thtj" localSheetId="17" hidden="1">{"via1",#N/A,TRUE,"general";"via2",#N/A,TRUE,"general";"via3",#N/A,TRUE,"general"}</definedName>
    <definedName name="thtj" localSheetId="18" hidden="1">{"via1",#N/A,TRUE,"general";"via2",#N/A,TRUE,"general";"via3",#N/A,TRUE,"general"}</definedName>
    <definedName name="thtj" localSheetId="1" hidden="1">{"via1",#N/A,TRUE,"general";"via2",#N/A,TRUE,"general";"via3",#N/A,TRUE,"general"}</definedName>
    <definedName name="thtj" hidden="1">{"via1",#N/A,TRUE,"general";"via2",#N/A,TRUE,"general";"via3",#N/A,TRUE,"general"}</definedName>
    <definedName name="TI">[162]TARIF2002!#REF!</definedName>
    <definedName name="TIEMPO">[84]BASES!$E$27</definedName>
    <definedName name="TIPO">#REF!</definedName>
    <definedName name="TIPOCIELO">#REF!</definedName>
    <definedName name="TipoCosteo">#REF!</definedName>
    <definedName name="TipoCosteoNivelRiesgo">#REF!</definedName>
    <definedName name="TIPOMURO">#REF!</definedName>
    <definedName name="TIPOPISO">#REF!</definedName>
    <definedName name="TIPOPTA">#REF!</definedName>
    <definedName name="TiposCampamentos">#REF!</definedName>
    <definedName name="TiposEnsayos">#REF!</definedName>
    <definedName name="TiposEquipos">#REF!</definedName>
    <definedName name="TiposOficina">#REF!</definedName>
    <definedName name="TiposPersonalProfesional">#REF!</definedName>
    <definedName name="TiposPersonalTecnico">#REF!</definedName>
    <definedName name="tipov" localSheetId="1">#REF!</definedName>
    <definedName name="tipov">#REF!</definedName>
    <definedName name="TIPOZOCALO">#REF!</definedName>
    <definedName name="TIT">#REF!</definedName>
    <definedName name="TITEQUIPO">#REF!</definedName>
    <definedName name="TITLE">#REF!</definedName>
    <definedName name="TITMATERIALES">#REF!</definedName>
    <definedName name="TITMO">#REF!</definedName>
    <definedName name="TITTRANSPORTE">#REF!</definedName>
    <definedName name="TITU">#REF!</definedName>
    <definedName name="TITULO" localSheetId="1">#REF!</definedName>
    <definedName name="TITULO">#REF!</definedName>
    <definedName name="Titulo2">#REF!</definedName>
    <definedName name="_xlnm.Print_Titles">#N/A</definedName>
    <definedName name="Títulos_a_imprimir_IM" localSheetId="1">#REF!</definedName>
    <definedName name="Títulos_a_imprimir_IM">#REF!</definedName>
    <definedName name="TIVPR">#REF!</definedName>
    <definedName name="tj">#REF!</definedName>
    <definedName name="tl" localSheetId="1">#REF!</definedName>
    <definedName name="TL">[138]PRESUPUESTO!#REF!</definedName>
    <definedName name="tn">#REF!</definedName>
    <definedName name="TNOV10">[16]BASE!$D$231</definedName>
    <definedName name="TNOV12">[16]BASE!$D$232</definedName>
    <definedName name="TNOV14">#REF!</definedName>
    <definedName name="TNOV16">[21]BASE!$D$188</definedName>
    <definedName name="TNOV18">[21]BASE!$D$189</definedName>
    <definedName name="TNOV20">[21]BASE!$D$190</definedName>
    <definedName name="TNOV4">[71]BASE!$D$188</definedName>
    <definedName name="TNOV6">[16]BASE!$D$229</definedName>
    <definedName name="TNOV8">[16]BASE!$D$230</definedName>
    <definedName name="To" localSheetId="1">#REF!</definedName>
    <definedName name="To">#REF!</definedName>
    <definedName name="TODAHOJA">#REF!</definedName>
    <definedName name="TODOANA">#REF!</definedName>
    <definedName name="TODOEQUIPO">#REF!</definedName>
    <definedName name="TODOINSU">#REF!</definedName>
    <definedName name="TODOITEM">#REF!</definedName>
    <definedName name="Tomacorriente_Doble" localSheetId="1">'[56]LISTADO DE MATERIALES Y EQUIPOS'!$B$114</definedName>
    <definedName name="Tomacorriente_Doble">'[57]LISTADO DE MATERIALES Y EQUIPOS'!$B$114</definedName>
    <definedName name="tonto">#REF!</definedName>
    <definedName name="topagrafia">#REF!</definedName>
    <definedName name="TopEncargado">#REF!</definedName>
    <definedName name="TOPO">#REF!</definedName>
    <definedName name="topografia">#REF!</definedName>
    <definedName name="topografo">#REF!</definedName>
    <definedName name="TORNI">[16]BASE!$D$407</definedName>
    <definedName name="TORNILLO_PARA_ESTRUCTURAS_7_X_7_16" localSheetId="1">'[56]LISTADO DE MATERIALES Y EQUIPOS'!$B$104</definedName>
    <definedName name="TORNILLO_PARA_ESTRUCTURAS_7_X_7_16">'[57]LISTADO DE MATERIALES Y EQUIPOS'!$B$104</definedName>
    <definedName name="TORNILLO_PARA_LAMINAS_6_X_1" localSheetId="1">'[56]LISTADO DE MATERIALES Y EQUIPOS'!$B$103</definedName>
    <definedName name="TORNILLO_PARA_LAMINAS_6_X_1">'[57]LISTADO DE MATERIALES Y EQUIPOS'!$B$103</definedName>
    <definedName name="tortas" localSheetId="2" hidden="1">{"TAB1",#N/A,TRUE,"GENERAL";"TAB2",#N/A,TRUE,"GENERAL";"TAB3",#N/A,TRUE,"GENERAL";"TAB4",#N/A,TRUE,"GENERAL";"TAB5",#N/A,TRUE,"GENERAL"}</definedName>
    <definedName name="tortas" localSheetId="3" hidden="1">{"TAB1",#N/A,TRUE,"GENERAL";"TAB2",#N/A,TRUE,"GENERAL";"TAB3",#N/A,TRUE,"GENERAL";"TAB4",#N/A,TRUE,"GENERAL";"TAB5",#N/A,TRUE,"GENERAL"}</definedName>
    <definedName name="tortas" localSheetId="4" hidden="1">{"TAB1",#N/A,TRUE,"GENERAL";"TAB2",#N/A,TRUE,"GENERAL";"TAB3",#N/A,TRUE,"GENERAL";"TAB4",#N/A,TRUE,"GENERAL";"TAB5",#N/A,TRUE,"GENERAL"}</definedName>
    <definedName name="tortas" localSheetId="5" hidden="1">{"TAB1",#N/A,TRUE,"GENERAL";"TAB2",#N/A,TRUE,"GENERAL";"TAB3",#N/A,TRUE,"GENERAL";"TAB4",#N/A,TRUE,"GENERAL";"TAB5",#N/A,TRUE,"GENERAL"}</definedName>
    <definedName name="tortas" localSheetId="8" hidden="1">{"TAB1",#N/A,TRUE,"GENERAL";"TAB2",#N/A,TRUE,"GENERAL";"TAB3",#N/A,TRUE,"GENERAL";"TAB4",#N/A,TRUE,"GENERAL";"TAB5",#N/A,TRUE,"GENERAL"}</definedName>
    <definedName name="tortas" localSheetId="16" hidden="1">{"TAB1",#N/A,TRUE,"GENERAL";"TAB2",#N/A,TRUE,"GENERAL";"TAB3",#N/A,TRUE,"GENERAL";"TAB4",#N/A,TRUE,"GENERAL";"TAB5",#N/A,TRUE,"GENERAL"}</definedName>
    <definedName name="tortas" localSheetId="17" hidden="1">{"TAB1",#N/A,TRUE,"GENERAL";"TAB2",#N/A,TRUE,"GENERAL";"TAB3",#N/A,TRUE,"GENERAL";"TAB4",#N/A,TRUE,"GENERAL";"TAB5",#N/A,TRUE,"GENERAL"}</definedName>
    <definedName name="tortas" localSheetId="18" hidden="1">{"TAB1",#N/A,TRUE,"GENERAL";"TAB2",#N/A,TRUE,"GENERAL";"TAB3",#N/A,TRUE,"GENERAL";"TAB4",#N/A,TRUE,"GENERAL";"TAB5",#N/A,TRUE,"GENERAL"}</definedName>
    <definedName name="tortas" localSheetId="1" hidden="1">{"TAB1",#N/A,TRUE,"GENERAL";"TAB2",#N/A,TRUE,"GENERAL";"TAB3",#N/A,TRUE,"GENERAL";"TAB4",#N/A,TRUE,"GENERAL";"TAB5",#N/A,TRUE,"GENERAL"}</definedName>
    <definedName name="tortas" hidden="1">{"TAB1",#N/A,TRUE,"GENERAL";"TAB2",#N/A,TRUE,"GENERAL";"TAB3",#N/A,TRUE,"GENERAL";"TAB4",#N/A,TRUE,"GENERAL";"TAB5",#N/A,TRUE,"GENERAL"}</definedName>
    <definedName name="tortas2" localSheetId="2" hidden="1">{"via1",#N/A,TRUE,"general";"via2",#N/A,TRUE,"general";"via3",#N/A,TRUE,"general"}</definedName>
    <definedName name="tortas2" localSheetId="3" hidden="1">{"via1",#N/A,TRUE,"general";"via2",#N/A,TRUE,"general";"via3",#N/A,TRUE,"general"}</definedName>
    <definedName name="tortas2" localSheetId="4" hidden="1">{"via1",#N/A,TRUE,"general";"via2",#N/A,TRUE,"general";"via3",#N/A,TRUE,"general"}</definedName>
    <definedName name="tortas2" localSheetId="5" hidden="1">{"via1",#N/A,TRUE,"general";"via2",#N/A,TRUE,"general";"via3",#N/A,TRUE,"general"}</definedName>
    <definedName name="tortas2" localSheetId="8" hidden="1">{"via1",#N/A,TRUE,"general";"via2",#N/A,TRUE,"general";"via3",#N/A,TRUE,"general"}</definedName>
    <definedName name="tortas2" localSheetId="16" hidden="1">{"via1",#N/A,TRUE,"general";"via2",#N/A,TRUE,"general";"via3",#N/A,TRUE,"general"}</definedName>
    <definedName name="tortas2" localSheetId="17" hidden="1">{"via1",#N/A,TRUE,"general";"via2",#N/A,TRUE,"general";"via3",#N/A,TRUE,"general"}</definedName>
    <definedName name="tortas2" localSheetId="18" hidden="1">{"via1",#N/A,TRUE,"general";"via2",#N/A,TRUE,"general";"via3",#N/A,TRUE,"general"}</definedName>
    <definedName name="tortas2" localSheetId="1" hidden="1">{"via1",#N/A,TRUE,"general";"via2",#N/A,TRUE,"general";"via3",#N/A,TRUE,"general"}</definedName>
    <definedName name="tortas2" hidden="1">{"via1",#N/A,TRUE,"general";"via2",#N/A,TRUE,"general";"via3",#N/A,TRUE,"general"}</definedName>
    <definedName name="TOT" localSheetId="1">#REF!</definedName>
    <definedName name="tot">#REF!</definedName>
    <definedName name="Tot_Act01" localSheetId="1">#REF!</definedName>
    <definedName name="Tot_Act01">#REF!</definedName>
    <definedName name="Tot_Act02" localSheetId="1">#REF!</definedName>
    <definedName name="Tot_Act02">#REF!</definedName>
    <definedName name="Tot_Act03" localSheetId="1">#REF!</definedName>
    <definedName name="Tot_Act03">#REF!</definedName>
    <definedName name="TOTAL" localSheetId="1">#REF!</definedName>
    <definedName name="TOTAL">#REF!</definedName>
    <definedName name="Total_Interest">#REF!</definedName>
    <definedName name="Total_Kilometro_típico_aereo_11.4_kV">'[262]c2.5y2.6'!#REF!</definedName>
    <definedName name="Total_Kilometro_típico_aereo_34.5_kV">'[262]c2.5y2.6'!#REF!</definedName>
    <definedName name="Total_Kilometro_típico_aereo_rural_11.4kV">'[262]c2.5y2.6'!#REF!</definedName>
    <definedName name="Total_Kilometro_típico_aereo_rural_34.5kV">'[262]c2.5y2.6'!#REF!</definedName>
    <definedName name="Total_Kilometro_típico_subterraneo_11.4_kV">'[262]c2.5y2.6'!#REF!</definedName>
    <definedName name="Total_Kilometro_típico_subterraneo_34.5_kV">'[262]c2.5y2.6'!#REF!</definedName>
    <definedName name="Total_Pay">#REF!</definedName>
    <definedName name="Total_Payment" localSheetId="2">Scheduled_Payment+Extra_Payment</definedName>
    <definedName name="Total_Payment" localSheetId="12">Scheduled_Payment+Extra_Payment</definedName>
    <definedName name="Total_Payment" localSheetId="11">Scheduled_Payment+Extra_Payment</definedName>
    <definedName name="Total_Payment" localSheetId="13">Scheduled_Payment+Extra_Payment</definedName>
    <definedName name="Total_Payment" localSheetId="14">Scheduled_Payment+Extra_Payment</definedName>
    <definedName name="Total_Payment" localSheetId="15">Scheduled_Payment+Extra_Payment</definedName>
    <definedName name="Total_Payment" localSheetId="3">Scheduled_Payment+Extra_Payment</definedName>
    <definedName name="Total_Payment" localSheetId="4">Scheduled_Payment+Extra_Payment</definedName>
    <definedName name="Total_Payment" localSheetId="5">Scheduled_Payment+Extra_Payment</definedName>
    <definedName name="Total_Payment" localSheetId="6">Scheduled_Payment+Extra_Payment</definedName>
    <definedName name="Total_Payment" localSheetId="7">Scheduled_Payment+Extra_Payment</definedName>
    <definedName name="Total_Payment" localSheetId="8">Scheduled_Payment+Extra_Payment</definedName>
    <definedName name="Total_Payment" localSheetId="9">Scheduled_Payment+Extra_Payment</definedName>
    <definedName name="Total_Payment" localSheetId="10">Scheduled_Payment+Extra_Payment</definedName>
    <definedName name="Total_Payment" localSheetId="16">Scheduled_Payment+Extra_Payment</definedName>
    <definedName name="Total_Payment" localSheetId="17">Scheduled_Payment+Extra_Payment</definedName>
    <definedName name="Total_Payment" localSheetId="18">Scheduled_Payment+Extra_Payment</definedName>
    <definedName name="Total_Payment" localSheetId="19">Scheduled_Payment+Extra_Payment</definedName>
    <definedName name="Total_Payment" localSheetId="20">Scheduled_Payment+Extra_Payment</definedName>
    <definedName name="Total_Payment" localSheetId="21">Scheduled_Payment+Extra_Payment</definedName>
    <definedName name="Total_Payment" localSheetId="22">Scheduled_Payment+Extra_Payment</definedName>
    <definedName name="Total_Payment" localSheetId="23">Scheduled_Payment+Extra_Payment</definedName>
    <definedName name="Total_Payment" localSheetId="24">Scheduled_Payment+Extra_Payment</definedName>
    <definedName name="Total_Payment" localSheetId="1">Scheduled_Payment+Extra_Payment</definedName>
    <definedName name="Total_Payment">Scheduled_Payment+Extra_Payment</definedName>
    <definedName name="TotalCalidad" localSheetId="2">#REF!</definedName>
    <definedName name="TotalCalidad" localSheetId="3">#REF!</definedName>
    <definedName name="TotalCalidad" localSheetId="4">#REF!</definedName>
    <definedName name="TotalCalidad" localSheetId="5">#REF!</definedName>
    <definedName name="TotalCalidad" localSheetId="8">#REF!</definedName>
    <definedName name="TotalCalidad" localSheetId="16">#REF!</definedName>
    <definedName name="TotalCalidad" localSheetId="17">#REF!</definedName>
    <definedName name="TotalCalidad" localSheetId="18">#REF!</definedName>
    <definedName name="TotalCalidad">#REF!</definedName>
    <definedName name="TotalCam" localSheetId="2">#REF!</definedName>
    <definedName name="TotalCam" localSheetId="3">#REF!</definedName>
    <definedName name="TotalCam" localSheetId="4">#REF!</definedName>
    <definedName name="TotalCam" localSheetId="5">#REF!</definedName>
    <definedName name="TotalCam" localSheetId="8">#REF!</definedName>
    <definedName name="TotalCam" localSheetId="16">#REF!</definedName>
    <definedName name="TotalCam" localSheetId="17">#REF!</definedName>
    <definedName name="TotalCam" localSheetId="18">#REF!</definedName>
    <definedName name="TotalCam">#REF!</definedName>
    <definedName name="TotalContratoConIva">'[133]COSTEO TOTAL OBRA'!$D$37</definedName>
    <definedName name="TotalContratoSinIVA">'[133]COSTEO TOTAL OBRA'!$D$33</definedName>
    <definedName name="TotalEns">#REF!</definedName>
    <definedName name="TotalEqu">#REF!</definedName>
    <definedName name="TotalImpuestosObra">#REF!</definedName>
    <definedName name="TOTALITEM1.1">[259]A.P.U!#REF!</definedName>
    <definedName name="TOTALITEM1.1.1">[259]A.P.U!#REF!</definedName>
    <definedName name="TOTALITEM1.1.2">[259]A.P.U!#REF!</definedName>
    <definedName name="TOTALITEM1.1.3">[259]A.P.U!#REF!</definedName>
    <definedName name="TOTALITEM1.1.4">[259]A.P.U!#REF!</definedName>
    <definedName name="TOTALITEM1.2.1">[259]A.P.U!#REF!</definedName>
    <definedName name="TOTALITEM1.2.2">[259]A.P.U!#REF!</definedName>
    <definedName name="TOTALITEM1.2.3">[259]A.P.U!#REF!</definedName>
    <definedName name="TOTALITEM1.2.4">[259]A.P.U!#REF!</definedName>
    <definedName name="TOTALITEM1.2.5">[259]A.P.U!#REF!</definedName>
    <definedName name="TOTALITEM1.2.6">[259]A.P.U!#REF!</definedName>
    <definedName name="TOTALITEM1.3.1">[259]A.P.U!#REF!</definedName>
    <definedName name="TOTALITEM1.4">[259]A.P.U!#REF!</definedName>
    <definedName name="TOTALITEM1.5">[259]A.P.U!#REF!</definedName>
    <definedName name="TOTALITEM1.6">[259]A.P.U!#REF!</definedName>
    <definedName name="TOTALITEM1.7">[259]A.P.U!#REF!</definedName>
    <definedName name="TOTALITEM1.8">[259]A.P.U!#REF!</definedName>
    <definedName name="TOTALITEM10.1">[259]A.P.U!#REF!</definedName>
    <definedName name="TOTALITEM11.1">[259]A.P.U!#REF!</definedName>
    <definedName name="TOTALITEM11.2">[259]A.P.U!#REF!</definedName>
    <definedName name="TOTALITEM11.3">[259]A.P.U!#REF!</definedName>
    <definedName name="TOTALITEM11.4">[259]A.P.U!#REF!</definedName>
    <definedName name="TOTALITEM11.5">[259]A.P.U!#REF!</definedName>
    <definedName name="TOTALITEM11.6">[259]A.P.U!#REF!</definedName>
    <definedName name="TOTALITEM12.1">[259]A.P.U!#REF!</definedName>
    <definedName name="TOTALITEM12.10">[259]A.P.U!#REF!</definedName>
    <definedName name="TOTALITEM12.2">[259]A.P.U!#REF!</definedName>
    <definedName name="TOTALITEM12.3">[259]A.P.U!#REF!</definedName>
    <definedName name="TOTALITEM12.4">[259]A.P.U!#REF!</definedName>
    <definedName name="TOTALITEM12.5">[259]A.P.U!#REF!</definedName>
    <definedName name="TOTALITEM12.6">[259]A.P.U!#REF!</definedName>
    <definedName name="TOTALITEM12.7">[259]A.P.U!#REF!</definedName>
    <definedName name="TOTALITEM12.8">[259]A.P.U!#REF!</definedName>
    <definedName name="TOTALITEM12.9">[259]A.P.U!#REF!</definedName>
    <definedName name="TOTALITEM13.1.1">[259]A.P.U!#REF!</definedName>
    <definedName name="TOTALITEM13.1.2">[259]A.P.U!#REF!</definedName>
    <definedName name="TOTALITEM13.1.3">[259]A.P.U!#REF!</definedName>
    <definedName name="TOTALITEM13.2.2">[259]A.P.U!#REF!</definedName>
    <definedName name="TOTALITEM14.2">[259]A.P.U!#REF!</definedName>
    <definedName name="TOTALITEM14.3">[259]A.P.U!#REF!</definedName>
    <definedName name="TOTALITEM14.4">[259]A.P.U!#REF!</definedName>
    <definedName name="TOTALITEM14.5">[259]A.P.U!#REF!</definedName>
    <definedName name="TOTALITEM14.6">[259]A.P.U!#REF!</definedName>
    <definedName name="TOTALITEM15">[259]A.P.U!#REF!</definedName>
    <definedName name="TOTALITEM16">[259]A.P.U!#REF!</definedName>
    <definedName name="TOTALITEM2.1">[259]A.P.U!#REF!</definedName>
    <definedName name="TOTALITEM2.10">[259]A.P.U!#REF!</definedName>
    <definedName name="TOTALITEM2.11.1">[259]A.P.U!#REF!</definedName>
    <definedName name="TOTALITEM2.11.2">[259]A.P.U!#REF!</definedName>
    <definedName name="TOTALITEM2.12.1">[259]A.P.U!#REF!</definedName>
    <definedName name="TOTALITEM2.2">[259]A.P.U!#REF!</definedName>
    <definedName name="TOTALITEM2.3">[259]A.P.U!#REF!</definedName>
    <definedName name="TOTALITEM2.4">[259]A.P.U!#REF!</definedName>
    <definedName name="TOTALITEM2.5">[259]A.P.U!#REF!</definedName>
    <definedName name="TOTALITEM2.6">[259]A.P.U!#REF!</definedName>
    <definedName name="TOTALITEM2.7">[259]A.P.U!#REF!</definedName>
    <definedName name="TOTALITEM3.1.1">[259]A.P.U!#REF!</definedName>
    <definedName name="TOTALITEM3.1.2">[259]A.P.U!#REF!</definedName>
    <definedName name="TOTALITEM3.2">[259]A.P.U!#REF!</definedName>
    <definedName name="TOTALITEM3.3">[259]A.P.U!#REF!</definedName>
    <definedName name="TOTALITEM3.4.1">[259]A.P.U!#REF!</definedName>
    <definedName name="TOTALITEM3.4.2">[259]A.P.U!#REF!</definedName>
    <definedName name="TOTALITEM3.4.3">[259]A.P.U!#REF!</definedName>
    <definedName name="TOTALITEM3.5.1">[259]A.P.U!#REF!</definedName>
    <definedName name="TOTALITEM3.5.2">[259]A.P.U!#REF!</definedName>
    <definedName name="TOTALITEM3.5.3">[259]A.P.U!#REF!</definedName>
    <definedName name="TOTALITEM4.1.2">[259]A.P.U!#REF!</definedName>
    <definedName name="TOTALITEM4.1.3">[259]A.P.U!#REF!</definedName>
    <definedName name="TOTALITEM4.1.4">[259]A.P.U!#REF!</definedName>
    <definedName name="TOTALITEM4.2">[259]A.P.U!#REF!</definedName>
    <definedName name="TOTALITEM4.3">[259]A.P.U!#REF!</definedName>
    <definedName name="TOTALITEM4.4">[259]A.P.U!#REF!</definedName>
    <definedName name="TOTALITEM4.5">[259]A.P.U!#REF!</definedName>
    <definedName name="TOTALITEM4.6">[259]A.P.U!#REF!</definedName>
    <definedName name="TOTALITEM5.1">[259]A.P.U!#REF!</definedName>
    <definedName name="TOTALITEM5.2">[259]A.P.U!#REF!</definedName>
    <definedName name="TOTALITEM5.3">[259]A.P.U!#REF!</definedName>
    <definedName name="TOTALITEM5.4">[259]A.P.U!#REF!</definedName>
    <definedName name="TOTALITEM6.1">[259]A.P.U!#REF!</definedName>
    <definedName name="TOTALITEM6.2">[259]A.P.U!#REF!</definedName>
    <definedName name="TOTALITEM6.3">[259]A.P.U!#REF!</definedName>
    <definedName name="TOTALITEM7.1">[259]A.P.U!#REF!</definedName>
    <definedName name="TOTALITEM7.2">[259]A.P.U!#REF!</definedName>
    <definedName name="TOTALITEM7.3">[259]A.P.U!#REF!</definedName>
    <definedName name="TOTALITEM7.4">[259]A.P.U!#REF!</definedName>
    <definedName name="TOTALITEM7.5">[259]A.P.U!#REF!</definedName>
    <definedName name="TOTALITEM8.1">[259]A.P.U!#REF!</definedName>
    <definedName name="TOTALITEM8.2">[259]A.P.U!#REF!</definedName>
    <definedName name="TOTALITEM8.3">[259]A.P.U!#REF!</definedName>
    <definedName name="TOTALITEM8.4">[259]A.P.U!#REF!</definedName>
    <definedName name="TOTALITEM8.5">[259]A.P.U!#REF!</definedName>
    <definedName name="TOTALITEM8.6">[259]A.P.U!#REF!</definedName>
    <definedName name="TOTALITEM8.7">[259]A.P.U!#REF!</definedName>
    <definedName name="TOTALITEM8.8">[259]A.P.U!#REF!</definedName>
    <definedName name="TOTALITEM9.1">[259]A.P.U!#REF!</definedName>
    <definedName name="TOTALITEM9.2">[259]A.P.U!#REF!</definedName>
    <definedName name="TOTALITEM9.3">[259]A.P.U!#REF!</definedName>
    <definedName name="TOTALITEM9.4">[259]A.P.U!#REF!</definedName>
    <definedName name="TOTALITEM9.5">[259]A.P.U!#REF!</definedName>
    <definedName name="TOTALITEM9.6">[259]A.P.U!#REF!</definedName>
    <definedName name="TOTALITEM9.7">[259]A.P.U!#REF!</definedName>
    <definedName name="TOTALITEM9.8">[259]A.P.U!#REF!</definedName>
    <definedName name="TOTALITEN1.2.4">[259]A.P.U!#REF!</definedName>
    <definedName name="TotalNoFacturable">#REF!</definedName>
    <definedName name="TotalOfi">#REF!</definedName>
    <definedName name="TotalOpti" localSheetId="1">#REF!</definedName>
    <definedName name="TotalOpti">#REF!</definedName>
    <definedName name="TOTALOPTIM">[263]Hoja2!$E$11:$E$704</definedName>
    <definedName name="TOTALOPTIMIZACION">[263]Hoja2!$E$11:$E$704</definedName>
    <definedName name="TotalPaginaPersonal">#REF!</definedName>
    <definedName name="TotalPro">#REF!</definedName>
    <definedName name="TOTALPTA">#REF!</definedName>
    <definedName name="TOTALREPOS">[263]Hoja2!$E$11:$E$704</definedName>
    <definedName name="TOTALREPOSICION">[263]Hoja2!$E$11:$E$704</definedName>
    <definedName name="TotalTec">#REF!</definedName>
    <definedName name="TotalTram">#REF!</definedName>
    <definedName name="TotalVia">#REF!</definedName>
    <definedName name="TOTASBNK">#REF!</definedName>
    <definedName name="TOVPR">#REF!</definedName>
    <definedName name="TP">#REF!</definedName>
    <definedName name="TPVCME">[16]BASE!$D$83</definedName>
    <definedName name="TPVCP1">[16]BASE!$D$84</definedName>
    <definedName name="TPVCS3" localSheetId="1">[44]BASE!#REF!</definedName>
    <definedName name="TPVCS3">[44]BASE!#REF!</definedName>
    <definedName name="TPVCS4" localSheetId="1">#REF!</definedName>
    <definedName name="TPVCS4">#REF!</definedName>
    <definedName name="TPVPR">#REF!</definedName>
    <definedName name="tr" localSheetId="1" hidden="1">{"TAB1",#N/A,TRUE,"GENERAL";"TAB2",#N/A,TRUE,"GENERAL";"TAB3",#N/A,TRUE,"GENERAL";"TAB4",#N/A,TRUE,"GENERAL";"TAB5",#N/A,TRUE,"GENERAL"}</definedName>
    <definedName name="TR" hidden="1">#REF!</definedName>
    <definedName name="TRAB">[76]INSUMOS!$D$932</definedName>
    <definedName name="Tramite">#REF!</definedName>
    <definedName name="TRAMO">#REF!</definedName>
    <definedName name="tramos">'[264] Liquidacion de Obra por Tramos'!$B$8</definedName>
    <definedName name="TRAMPAGRASA">#REF!</definedName>
    <definedName name="TRANA" localSheetId="1">[44]BASE!#REF!</definedName>
    <definedName name="TRANA">[44]BASE!#REF!</definedName>
    <definedName name="TRANAG">[44]BASE!$D$497</definedName>
    <definedName name="TRANAR">[16]BASE!$D$488</definedName>
    <definedName name="TRANS">[16]BASE!$D$489</definedName>
    <definedName name="Transporte">[138]Trans!$A$12:$I$65</definedName>
    <definedName name="TRAT" localSheetId="1">[265]desmonte!$E$48</definedName>
    <definedName name="TRAT">[266]desmonte!$E$48</definedName>
    <definedName name="tre">[17]BASE!$C$3</definedName>
    <definedName name="tres">#REF!</definedName>
    <definedName name="trest" localSheetId="2" hidden="1">{"TAB1",#N/A,TRUE,"GENERAL";"TAB2",#N/A,TRUE,"GENERAL";"TAB3",#N/A,TRUE,"GENERAL";"TAB4",#N/A,TRUE,"GENERAL";"TAB5",#N/A,TRUE,"GENERAL"}</definedName>
    <definedName name="trest" localSheetId="3" hidden="1">{"TAB1",#N/A,TRUE,"GENERAL";"TAB2",#N/A,TRUE,"GENERAL";"TAB3",#N/A,TRUE,"GENERAL";"TAB4",#N/A,TRUE,"GENERAL";"TAB5",#N/A,TRUE,"GENERAL"}</definedName>
    <definedName name="trest" localSheetId="4" hidden="1">{"TAB1",#N/A,TRUE,"GENERAL";"TAB2",#N/A,TRUE,"GENERAL";"TAB3",#N/A,TRUE,"GENERAL";"TAB4",#N/A,TRUE,"GENERAL";"TAB5",#N/A,TRUE,"GENERAL"}</definedName>
    <definedName name="trest" localSheetId="5" hidden="1">{"TAB1",#N/A,TRUE,"GENERAL";"TAB2",#N/A,TRUE,"GENERAL";"TAB3",#N/A,TRUE,"GENERAL";"TAB4",#N/A,TRUE,"GENERAL";"TAB5",#N/A,TRUE,"GENERAL"}</definedName>
    <definedName name="trest" localSheetId="8" hidden="1">{"TAB1",#N/A,TRUE,"GENERAL";"TAB2",#N/A,TRUE,"GENERAL";"TAB3",#N/A,TRUE,"GENERAL";"TAB4",#N/A,TRUE,"GENERAL";"TAB5",#N/A,TRUE,"GENERAL"}</definedName>
    <definedName name="trest" localSheetId="16" hidden="1">{"TAB1",#N/A,TRUE,"GENERAL";"TAB2",#N/A,TRUE,"GENERAL";"TAB3",#N/A,TRUE,"GENERAL";"TAB4",#N/A,TRUE,"GENERAL";"TAB5",#N/A,TRUE,"GENERAL"}</definedName>
    <definedName name="trest" localSheetId="17" hidden="1">{"TAB1",#N/A,TRUE,"GENERAL";"TAB2",#N/A,TRUE,"GENERAL";"TAB3",#N/A,TRUE,"GENERAL";"TAB4",#N/A,TRUE,"GENERAL";"TAB5",#N/A,TRUE,"GENERAL"}</definedName>
    <definedName name="trest" localSheetId="18" hidden="1">{"TAB1",#N/A,TRUE,"GENERAL";"TAB2",#N/A,TRUE,"GENERAL";"TAB3",#N/A,TRUE,"GENERAL";"TAB4",#N/A,TRUE,"GENERAL";"TAB5",#N/A,TRUE,"GENERAL"}</definedName>
    <definedName name="trest" localSheetId="1" hidden="1">{"TAB1",#N/A,TRUE,"GENERAL";"TAB2",#N/A,TRUE,"GENERAL";"TAB3",#N/A,TRUE,"GENERAL";"TAB4",#N/A,TRUE,"GENERAL";"TAB5",#N/A,TRUE,"GENERAL"}</definedName>
    <definedName name="trest" hidden="1">{"TAB1",#N/A,TRUE,"GENERAL";"TAB2",#N/A,TRUE,"GENERAL";"TAB3",#N/A,TRUE,"GENERAL";"TAB4",#N/A,TRUE,"GENERAL";"TAB5",#N/A,TRUE,"GENERAL"}</definedName>
    <definedName name="tret" localSheetId="2" hidden="1">{"TAB1",#N/A,TRUE,"GENERAL";"TAB2",#N/A,TRUE,"GENERAL";"TAB3",#N/A,TRUE,"GENERAL";"TAB4",#N/A,TRUE,"GENERAL";"TAB5",#N/A,TRUE,"GENERAL"}</definedName>
    <definedName name="tret" localSheetId="3" hidden="1">{"TAB1",#N/A,TRUE,"GENERAL";"TAB2",#N/A,TRUE,"GENERAL";"TAB3",#N/A,TRUE,"GENERAL";"TAB4",#N/A,TRUE,"GENERAL";"TAB5",#N/A,TRUE,"GENERAL"}</definedName>
    <definedName name="tret" localSheetId="4" hidden="1">{"TAB1",#N/A,TRUE,"GENERAL";"TAB2",#N/A,TRUE,"GENERAL";"TAB3",#N/A,TRUE,"GENERAL";"TAB4",#N/A,TRUE,"GENERAL";"TAB5",#N/A,TRUE,"GENERAL"}</definedName>
    <definedName name="tret" localSheetId="5" hidden="1">{"TAB1",#N/A,TRUE,"GENERAL";"TAB2",#N/A,TRUE,"GENERAL";"TAB3",#N/A,TRUE,"GENERAL";"TAB4",#N/A,TRUE,"GENERAL";"TAB5",#N/A,TRUE,"GENERAL"}</definedName>
    <definedName name="tret" localSheetId="8" hidden="1">{"TAB1",#N/A,TRUE,"GENERAL";"TAB2",#N/A,TRUE,"GENERAL";"TAB3",#N/A,TRUE,"GENERAL";"TAB4",#N/A,TRUE,"GENERAL";"TAB5",#N/A,TRUE,"GENERAL"}</definedName>
    <definedName name="tret" localSheetId="16" hidden="1">{"TAB1",#N/A,TRUE,"GENERAL";"TAB2",#N/A,TRUE,"GENERAL";"TAB3",#N/A,TRUE,"GENERAL";"TAB4",#N/A,TRUE,"GENERAL";"TAB5",#N/A,TRUE,"GENERAL"}</definedName>
    <definedName name="tret" localSheetId="17" hidden="1">{"TAB1",#N/A,TRUE,"GENERAL";"TAB2",#N/A,TRUE,"GENERAL";"TAB3",#N/A,TRUE,"GENERAL";"TAB4",#N/A,TRUE,"GENERAL";"TAB5",#N/A,TRUE,"GENERAL"}</definedName>
    <definedName name="tret" localSheetId="18" hidden="1">{"TAB1",#N/A,TRUE,"GENERAL";"TAB2",#N/A,TRUE,"GENERAL";"TAB3",#N/A,TRUE,"GENERAL";"TAB4",#N/A,TRUE,"GENERAL";"TAB5",#N/A,TRUE,"GENERAL"}</definedName>
    <definedName name="tret" localSheetId="1" hidden="1">{"TAB1",#N/A,TRUE,"GENERAL";"TAB2",#N/A,TRUE,"GENERAL";"TAB3",#N/A,TRUE,"GENERAL";"TAB4",#N/A,TRUE,"GENERAL";"TAB5",#N/A,TRUE,"GENERAL"}</definedName>
    <definedName name="tret" hidden="1">{"TAB1",#N/A,TRUE,"GENERAL";"TAB2",#N/A,TRUE,"GENERAL";"TAB3",#N/A,TRUE,"GENERAL";"TAB4",#N/A,TRUE,"GENERAL";"TAB5",#N/A,TRUE,"GENERAL"}</definedName>
    <definedName name="trh" localSheetId="2" hidden="1">{"via1",#N/A,TRUE,"general";"via2",#N/A,TRUE,"general";"via3",#N/A,TRUE,"general"}</definedName>
    <definedName name="trh" localSheetId="3" hidden="1">{"via1",#N/A,TRUE,"general";"via2",#N/A,TRUE,"general";"via3",#N/A,TRUE,"general"}</definedName>
    <definedName name="trh" localSheetId="4" hidden="1">{"via1",#N/A,TRUE,"general";"via2",#N/A,TRUE,"general";"via3",#N/A,TRUE,"general"}</definedName>
    <definedName name="trh" localSheetId="5" hidden="1">{"via1",#N/A,TRUE,"general";"via2",#N/A,TRUE,"general";"via3",#N/A,TRUE,"general"}</definedName>
    <definedName name="trh" localSheetId="8" hidden="1">{"via1",#N/A,TRUE,"general";"via2",#N/A,TRUE,"general";"via3",#N/A,TRUE,"general"}</definedName>
    <definedName name="trh" localSheetId="16" hidden="1">{"via1",#N/A,TRUE,"general";"via2",#N/A,TRUE,"general";"via3",#N/A,TRUE,"general"}</definedName>
    <definedName name="trh" localSheetId="17" hidden="1">{"via1",#N/A,TRUE,"general";"via2",#N/A,TRUE,"general";"via3",#N/A,TRUE,"general"}</definedName>
    <definedName name="trh" localSheetId="18" hidden="1">{"via1",#N/A,TRUE,"general";"via2",#N/A,TRUE,"general";"via3",#N/A,TRUE,"general"}</definedName>
    <definedName name="trh" localSheetId="1" hidden="1">{"via1",#N/A,TRUE,"general";"via2",#N/A,TRUE,"general";"via3",#N/A,TRUE,"general"}</definedName>
    <definedName name="trh" hidden="1">{"via1",#N/A,TRUE,"general";"via2",#N/A,TRUE,"general";"via3",#N/A,TRUE,"general"}</definedName>
    <definedName name="trhfh" localSheetId="2" hidden="1">{"via1",#N/A,TRUE,"general";"via2",#N/A,TRUE,"general";"via3",#N/A,TRUE,"general"}</definedName>
    <definedName name="trhfh" localSheetId="3" hidden="1">{"via1",#N/A,TRUE,"general";"via2",#N/A,TRUE,"general";"via3",#N/A,TRUE,"general"}</definedName>
    <definedName name="trhfh" localSheetId="4" hidden="1">{"via1",#N/A,TRUE,"general";"via2",#N/A,TRUE,"general";"via3",#N/A,TRUE,"general"}</definedName>
    <definedName name="trhfh" localSheetId="5" hidden="1">{"via1",#N/A,TRUE,"general";"via2",#N/A,TRUE,"general";"via3",#N/A,TRUE,"general"}</definedName>
    <definedName name="trhfh" localSheetId="8" hidden="1">{"via1",#N/A,TRUE,"general";"via2",#N/A,TRUE,"general";"via3",#N/A,TRUE,"general"}</definedName>
    <definedName name="trhfh" localSheetId="16" hidden="1">{"via1",#N/A,TRUE,"general";"via2",#N/A,TRUE,"general";"via3",#N/A,TRUE,"general"}</definedName>
    <definedName name="trhfh" localSheetId="17" hidden="1">{"via1",#N/A,TRUE,"general";"via2",#N/A,TRUE,"general";"via3",#N/A,TRUE,"general"}</definedName>
    <definedName name="trhfh" localSheetId="18" hidden="1">{"via1",#N/A,TRUE,"general";"via2",#N/A,TRUE,"general";"via3",#N/A,TRUE,"general"}</definedName>
    <definedName name="trhfh" localSheetId="1" hidden="1">{"via1",#N/A,TRUE,"general";"via2",#N/A,TRUE,"general";"via3",#N/A,TRUE,"general"}</definedName>
    <definedName name="trhfh" hidden="1">{"via1",#N/A,TRUE,"general";"via2",#N/A,TRUE,"general";"via3",#N/A,TRUE,"general"}</definedName>
    <definedName name="TRIANG">#REF!</definedName>
    <definedName name="TRITM">[16]BASE!$D$68</definedName>
    <definedName name="TRITU">[44]BASE!$D$62</definedName>
    <definedName name="TRiturado">#REF!</definedName>
    <definedName name="TRITURADO38">[67]MATERIALES!$C$24</definedName>
    <definedName name="trjfgjh" localSheetId="2" hidden="1">{"via1",#N/A,TRUE,"general";"via2",#N/A,TRUE,"general";"via3",#N/A,TRUE,"general"}</definedName>
    <definedName name="trjfgjh" localSheetId="3" hidden="1">{"via1",#N/A,TRUE,"general";"via2",#N/A,TRUE,"general";"via3",#N/A,TRUE,"general"}</definedName>
    <definedName name="trjfgjh" localSheetId="4" hidden="1">{"via1",#N/A,TRUE,"general";"via2",#N/A,TRUE,"general";"via3",#N/A,TRUE,"general"}</definedName>
    <definedName name="trjfgjh" localSheetId="5" hidden="1">{"via1",#N/A,TRUE,"general";"via2",#N/A,TRUE,"general";"via3",#N/A,TRUE,"general"}</definedName>
    <definedName name="trjfgjh" localSheetId="8" hidden="1">{"via1",#N/A,TRUE,"general";"via2",#N/A,TRUE,"general";"via3",#N/A,TRUE,"general"}</definedName>
    <definedName name="trjfgjh" localSheetId="16" hidden="1">{"via1",#N/A,TRUE,"general";"via2",#N/A,TRUE,"general";"via3",#N/A,TRUE,"general"}</definedName>
    <definedName name="trjfgjh" localSheetId="17" hidden="1">{"via1",#N/A,TRUE,"general";"via2",#N/A,TRUE,"general";"via3",#N/A,TRUE,"general"}</definedName>
    <definedName name="trjfgjh" localSheetId="18" hidden="1">{"via1",#N/A,TRUE,"general";"via2",#N/A,TRUE,"general";"via3",#N/A,TRUE,"general"}</definedName>
    <definedName name="trjfgjh" localSheetId="1" hidden="1">{"via1",#N/A,TRUE,"general";"via2",#N/A,TRUE,"general";"via3",#N/A,TRUE,"general"}</definedName>
    <definedName name="trjfgjh" hidden="1">{"via1",#N/A,TRUE,"general";"via2",#N/A,TRUE,"general";"via3",#N/A,TRUE,"general"}</definedName>
    <definedName name="TRM">[267]VrEqpBasica!$I$2</definedName>
    <definedName name="tru" localSheetId="2" hidden="1">{"via1",#N/A,TRUE,"general";"via2",#N/A,TRUE,"general";"via3",#N/A,TRUE,"general"}</definedName>
    <definedName name="tru" localSheetId="3" hidden="1">{"via1",#N/A,TRUE,"general";"via2",#N/A,TRUE,"general";"via3",#N/A,TRUE,"general"}</definedName>
    <definedName name="tru" localSheetId="4" hidden="1">{"via1",#N/A,TRUE,"general";"via2",#N/A,TRUE,"general";"via3",#N/A,TRUE,"general"}</definedName>
    <definedName name="tru" localSheetId="5" hidden="1">{"via1",#N/A,TRUE,"general";"via2",#N/A,TRUE,"general";"via3",#N/A,TRUE,"general"}</definedName>
    <definedName name="tru" localSheetId="8" hidden="1">{"via1",#N/A,TRUE,"general";"via2",#N/A,TRUE,"general";"via3",#N/A,TRUE,"general"}</definedName>
    <definedName name="tru" localSheetId="16" hidden="1">{"via1",#N/A,TRUE,"general";"via2",#N/A,TRUE,"general";"via3",#N/A,TRUE,"general"}</definedName>
    <definedName name="tru" localSheetId="17" hidden="1">{"via1",#N/A,TRUE,"general";"via2",#N/A,TRUE,"general";"via3",#N/A,TRUE,"general"}</definedName>
    <definedName name="tru" localSheetId="18" hidden="1">{"via1",#N/A,TRUE,"general";"via2",#N/A,TRUE,"general";"via3",#N/A,TRUE,"general"}</definedName>
    <definedName name="tru" localSheetId="1" hidden="1">{"via1",#N/A,TRUE,"general";"via2",#N/A,TRUE,"general";"via3",#N/A,TRUE,"general"}</definedName>
    <definedName name="tru" hidden="1">{"via1",#N/A,TRUE,"general";"via2",#N/A,TRUE,"general";"via3",#N/A,TRUE,"general"}</definedName>
    <definedName name="truds" localSheetId="2" hidden="1">{"via1",#N/A,TRUE,"general";"via2",#N/A,TRUE,"general";"via3",#N/A,TRUE,"general"}</definedName>
    <definedName name="truds" localSheetId="3" hidden="1">{"via1",#N/A,TRUE,"general";"via2",#N/A,TRUE,"general";"via3",#N/A,TRUE,"general"}</definedName>
    <definedName name="truds" localSheetId="4" hidden="1">{"via1",#N/A,TRUE,"general";"via2",#N/A,TRUE,"general";"via3",#N/A,TRUE,"general"}</definedName>
    <definedName name="truds" localSheetId="5" hidden="1">{"via1",#N/A,TRUE,"general";"via2",#N/A,TRUE,"general";"via3",#N/A,TRUE,"general"}</definedName>
    <definedName name="truds" localSheetId="8" hidden="1">{"via1",#N/A,TRUE,"general";"via2",#N/A,TRUE,"general";"via3",#N/A,TRUE,"general"}</definedName>
    <definedName name="truds" localSheetId="16" hidden="1">{"via1",#N/A,TRUE,"general";"via2",#N/A,TRUE,"general";"via3",#N/A,TRUE,"general"}</definedName>
    <definedName name="truds" localSheetId="17" hidden="1">{"via1",#N/A,TRUE,"general";"via2",#N/A,TRUE,"general";"via3",#N/A,TRUE,"general"}</definedName>
    <definedName name="truds" localSheetId="18" hidden="1">{"via1",#N/A,TRUE,"general";"via2",#N/A,TRUE,"general";"via3",#N/A,TRUE,"general"}</definedName>
    <definedName name="truds" localSheetId="1" hidden="1">{"via1",#N/A,TRUE,"general";"via2",#N/A,TRUE,"general";"via3",#N/A,TRUE,"general"}</definedName>
    <definedName name="truds" hidden="1">{"via1",#N/A,TRUE,"general";"via2",#N/A,TRUE,"general";"via3",#N/A,TRUE,"general"}</definedName>
    <definedName name="trutu" localSheetId="2" hidden="1">{"via1",#N/A,TRUE,"general";"via2",#N/A,TRUE,"general";"via3",#N/A,TRUE,"general"}</definedName>
    <definedName name="trutu" localSheetId="3" hidden="1">{"via1",#N/A,TRUE,"general";"via2",#N/A,TRUE,"general";"via3",#N/A,TRUE,"general"}</definedName>
    <definedName name="trutu" localSheetId="4" hidden="1">{"via1",#N/A,TRUE,"general";"via2",#N/A,TRUE,"general";"via3",#N/A,TRUE,"general"}</definedName>
    <definedName name="trutu" localSheetId="5" hidden="1">{"via1",#N/A,TRUE,"general";"via2",#N/A,TRUE,"general";"via3",#N/A,TRUE,"general"}</definedName>
    <definedName name="trutu" localSheetId="8" hidden="1">{"via1",#N/A,TRUE,"general";"via2",#N/A,TRUE,"general";"via3",#N/A,TRUE,"general"}</definedName>
    <definedName name="trutu" localSheetId="16" hidden="1">{"via1",#N/A,TRUE,"general";"via2",#N/A,TRUE,"general";"via3",#N/A,TRUE,"general"}</definedName>
    <definedName name="trutu" localSheetId="17" hidden="1">{"via1",#N/A,TRUE,"general";"via2",#N/A,TRUE,"general";"via3",#N/A,TRUE,"general"}</definedName>
    <definedName name="trutu" localSheetId="18" hidden="1">{"via1",#N/A,TRUE,"general";"via2",#N/A,TRUE,"general";"via3",#N/A,TRUE,"general"}</definedName>
    <definedName name="trutu" localSheetId="1" hidden="1">{"via1",#N/A,TRUE,"general";"via2",#N/A,TRUE,"general";"via3",#N/A,TRUE,"general"}</definedName>
    <definedName name="trutu" hidden="1">{"via1",#N/A,TRUE,"general";"via2",#N/A,TRUE,"general";"via3",#N/A,TRUE,"general"}</definedName>
    <definedName name="trydfg" localSheetId="2" hidden="1">{"via1",#N/A,TRUE,"general";"via2",#N/A,TRUE,"general";"via3",#N/A,TRUE,"general"}</definedName>
    <definedName name="trydfg" localSheetId="3" hidden="1">{"via1",#N/A,TRUE,"general";"via2",#N/A,TRUE,"general";"via3",#N/A,TRUE,"general"}</definedName>
    <definedName name="trydfg" localSheetId="4" hidden="1">{"via1",#N/A,TRUE,"general";"via2",#N/A,TRUE,"general";"via3",#N/A,TRUE,"general"}</definedName>
    <definedName name="trydfg" localSheetId="5" hidden="1">{"via1",#N/A,TRUE,"general";"via2",#N/A,TRUE,"general";"via3",#N/A,TRUE,"general"}</definedName>
    <definedName name="trydfg" localSheetId="8" hidden="1">{"via1",#N/A,TRUE,"general";"via2",#N/A,TRUE,"general";"via3",#N/A,TRUE,"general"}</definedName>
    <definedName name="trydfg" localSheetId="16" hidden="1">{"via1",#N/A,TRUE,"general";"via2",#N/A,TRUE,"general";"via3",#N/A,TRUE,"general"}</definedName>
    <definedName name="trydfg" localSheetId="17" hidden="1">{"via1",#N/A,TRUE,"general";"via2",#N/A,TRUE,"general";"via3",#N/A,TRUE,"general"}</definedName>
    <definedName name="trydfg" localSheetId="18" hidden="1">{"via1",#N/A,TRUE,"general";"via2",#N/A,TRUE,"general";"via3",#N/A,TRUE,"general"}</definedName>
    <definedName name="trydfg" localSheetId="1" hidden="1">{"via1",#N/A,TRUE,"general";"via2",#N/A,TRUE,"general";"via3",#N/A,TRUE,"general"}</definedName>
    <definedName name="trydfg" hidden="1">{"via1",#N/A,TRUE,"general";"via2",#N/A,TRUE,"general";"via3",#N/A,TRUE,"general"}</definedName>
    <definedName name="trydtrygf" localSheetId="2" hidden="1">{"via1",#N/A,TRUE,"general";"via2",#N/A,TRUE,"general";"via3",#N/A,TRUE,"general"}</definedName>
    <definedName name="trydtrygf" localSheetId="3" hidden="1">{"via1",#N/A,TRUE,"general";"via2",#N/A,TRUE,"general";"via3",#N/A,TRUE,"general"}</definedName>
    <definedName name="trydtrygf" localSheetId="4" hidden="1">{"via1",#N/A,TRUE,"general";"via2",#N/A,TRUE,"general";"via3",#N/A,TRUE,"general"}</definedName>
    <definedName name="trydtrygf" localSheetId="5" hidden="1">{"via1",#N/A,TRUE,"general";"via2",#N/A,TRUE,"general";"via3",#N/A,TRUE,"general"}</definedName>
    <definedName name="trydtrygf" localSheetId="8" hidden="1">{"via1",#N/A,TRUE,"general";"via2",#N/A,TRUE,"general";"via3",#N/A,TRUE,"general"}</definedName>
    <definedName name="trydtrygf" localSheetId="16" hidden="1">{"via1",#N/A,TRUE,"general";"via2",#N/A,TRUE,"general";"via3",#N/A,TRUE,"general"}</definedName>
    <definedName name="trydtrygf" localSheetId="17" hidden="1">{"via1",#N/A,TRUE,"general";"via2",#N/A,TRUE,"general";"via3",#N/A,TRUE,"general"}</definedName>
    <definedName name="trydtrygf" localSheetId="18" hidden="1">{"via1",#N/A,TRUE,"general";"via2",#N/A,TRUE,"general";"via3",#N/A,TRUE,"general"}</definedName>
    <definedName name="trydtrygf" localSheetId="1" hidden="1">{"via1",#N/A,TRUE,"general";"via2",#N/A,TRUE,"general";"via3",#N/A,TRUE,"general"}</definedName>
    <definedName name="trydtrygf" hidden="1">{"via1",#N/A,TRUE,"general";"via2",#N/A,TRUE,"general";"via3",#N/A,TRUE,"general"}</definedName>
    <definedName name="tryery" localSheetId="2" hidden="1">{"TAB1",#N/A,TRUE,"GENERAL";"TAB2",#N/A,TRUE,"GENERAL";"TAB3",#N/A,TRUE,"GENERAL";"TAB4",#N/A,TRUE,"GENERAL";"TAB5",#N/A,TRUE,"GENERAL"}</definedName>
    <definedName name="tryery" localSheetId="3" hidden="1">{"TAB1",#N/A,TRUE,"GENERAL";"TAB2",#N/A,TRUE,"GENERAL";"TAB3",#N/A,TRUE,"GENERAL";"TAB4",#N/A,TRUE,"GENERAL";"TAB5",#N/A,TRUE,"GENERAL"}</definedName>
    <definedName name="tryery" localSheetId="4" hidden="1">{"TAB1",#N/A,TRUE,"GENERAL";"TAB2",#N/A,TRUE,"GENERAL";"TAB3",#N/A,TRUE,"GENERAL";"TAB4",#N/A,TRUE,"GENERAL";"TAB5",#N/A,TRUE,"GENERAL"}</definedName>
    <definedName name="tryery" localSheetId="5" hidden="1">{"TAB1",#N/A,TRUE,"GENERAL";"TAB2",#N/A,TRUE,"GENERAL";"TAB3",#N/A,TRUE,"GENERAL";"TAB4",#N/A,TRUE,"GENERAL";"TAB5",#N/A,TRUE,"GENERAL"}</definedName>
    <definedName name="tryery" localSheetId="8" hidden="1">{"TAB1",#N/A,TRUE,"GENERAL";"TAB2",#N/A,TRUE,"GENERAL";"TAB3",#N/A,TRUE,"GENERAL";"TAB4",#N/A,TRUE,"GENERAL";"TAB5",#N/A,TRUE,"GENERAL"}</definedName>
    <definedName name="tryery" localSheetId="16" hidden="1">{"TAB1",#N/A,TRUE,"GENERAL";"TAB2",#N/A,TRUE,"GENERAL";"TAB3",#N/A,TRUE,"GENERAL";"TAB4",#N/A,TRUE,"GENERAL";"TAB5",#N/A,TRUE,"GENERAL"}</definedName>
    <definedName name="tryery" localSheetId="17" hidden="1">{"TAB1",#N/A,TRUE,"GENERAL";"TAB2",#N/A,TRUE,"GENERAL";"TAB3",#N/A,TRUE,"GENERAL";"TAB4",#N/A,TRUE,"GENERAL";"TAB5",#N/A,TRUE,"GENERAL"}</definedName>
    <definedName name="tryery" localSheetId="18" hidden="1">{"TAB1",#N/A,TRUE,"GENERAL";"TAB2",#N/A,TRUE,"GENERAL";"TAB3",#N/A,TRUE,"GENERAL";"TAB4",#N/A,TRUE,"GENERAL";"TAB5",#N/A,TRUE,"GENERAL"}</definedName>
    <definedName name="tryery" localSheetId="1" hidden="1">{"TAB1",#N/A,TRUE,"GENERAL";"TAB2",#N/A,TRUE,"GENERAL";"TAB3",#N/A,TRUE,"GENERAL";"TAB4",#N/A,TRUE,"GENERAL";"TAB5",#N/A,TRUE,"GENERAL"}</definedName>
    <definedName name="tryery" hidden="1">{"TAB1",#N/A,TRUE,"GENERAL";"TAB2",#N/A,TRUE,"GENERAL";"TAB3",#N/A,TRUE,"GENERAL";"TAB4",#N/A,TRUE,"GENERAL";"TAB5",#N/A,TRUE,"GENERAL"}</definedName>
    <definedName name="tryi6" localSheetId="2" hidden="1">{"TAB1",#N/A,TRUE,"GENERAL";"TAB2",#N/A,TRUE,"GENERAL";"TAB3",#N/A,TRUE,"GENERAL";"TAB4",#N/A,TRUE,"GENERAL";"TAB5",#N/A,TRUE,"GENERAL"}</definedName>
    <definedName name="tryi6" localSheetId="3" hidden="1">{"TAB1",#N/A,TRUE,"GENERAL";"TAB2",#N/A,TRUE,"GENERAL";"TAB3",#N/A,TRUE,"GENERAL";"TAB4",#N/A,TRUE,"GENERAL";"TAB5",#N/A,TRUE,"GENERAL"}</definedName>
    <definedName name="tryi6" localSheetId="4" hidden="1">{"TAB1",#N/A,TRUE,"GENERAL";"TAB2",#N/A,TRUE,"GENERAL";"TAB3",#N/A,TRUE,"GENERAL";"TAB4",#N/A,TRUE,"GENERAL";"TAB5",#N/A,TRUE,"GENERAL"}</definedName>
    <definedName name="tryi6" localSheetId="5" hidden="1">{"TAB1",#N/A,TRUE,"GENERAL";"TAB2",#N/A,TRUE,"GENERAL";"TAB3",#N/A,TRUE,"GENERAL";"TAB4",#N/A,TRUE,"GENERAL";"TAB5",#N/A,TRUE,"GENERAL"}</definedName>
    <definedName name="tryi6" localSheetId="8" hidden="1">{"TAB1",#N/A,TRUE,"GENERAL";"TAB2",#N/A,TRUE,"GENERAL";"TAB3",#N/A,TRUE,"GENERAL";"TAB4",#N/A,TRUE,"GENERAL";"TAB5",#N/A,TRUE,"GENERAL"}</definedName>
    <definedName name="tryi6" localSheetId="16" hidden="1">{"TAB1",#N/A,TRUE,"GENERAL";"TAB2",#N/A,TRUE,"GENERAL";"TAB3",#N/A,TRUE,"GENERAL";"TAB4",#N/A,TRUE,"GENERAL";"TAB5",#N/A,TRUE,"GENERAL"}</definedName>
    <definedName name="tryi6" localSheetId="17" hidden="1">{"TAB1",#N/A,TRUE,"GENERAL";"TAB2",#N/A,TRUE,"GENERAL";"TAB3",#N/A,TRUE,"GENERAL";"TAB4",#N/A,TRUE,"GENERAL";"TAB5",#N/A,TRUE,"GENERAL"}</definedName>
    <definedName name="tryi6" localSheetId="18" hidden="1">{"TAB1",#N/A,TRUE,"GENERAL";"TAB2",#N/A,TRUE,"GENERAL";"TAB3",#N/A,TRUE,"GENERAL";"TAB4",#N/A,TRUE,"GENERAL";"TAB5",#N/A,TRUE,"GENERAL"}</definedName>
    <definedName name="tryi6" localSheetId="1" hidden="1">{"TAB1",#N/A,TRUE,"GENERAL";"TAB2",#N/A,TRUE,"GENERAL";"TAB3",#N/A,TRUE,"GENERAL";"TAB4",#N/A,TRUE,"GENERAL";"TAB5",#N/A,TRUE,"GENERAL"}</definedName>
    <definedName name="tryi6" hidden="1">{"TAB1",#N/A,TRUE,"GENERAL";"TAB2",#N/A,TRUE,"GENERAL";"TAB3",#N/A,TRUE,"GENERAL";"TAB4",#N/A,TRUE,"GENERAL";"TAB5",#N/A,TRUE,"GENERAL"}</definedName>
    <definedName name="tryrth" localSheetId="2" hidden="1">{"via1",#N/A,TRUE,"general";"via2",#N/A,TRUE,"general";"via3",#N/A,TRUE,"general"}</definedName>
    <definedName name="tryrth" localSheetId="3" hidden="1">{"via1",#N/A,TRUE,"general";"via2",#N/A,TRUE,"general";"via3",#N/A,TRUE,"general"}</definedName>
    <definedName name="tryrth" localSheetId="4" hidden="1">{"via1",#N/A,TRUE,"general";"via2",#N/A,TRUE,"general";"via3",#N/A,TRUE,"general"}</definedName>
    <definedName name="tryrth" localSheetId="5" hidden="1">{"via1",#N/A,TRUE,"general";"via2",#N/A,TRUE,"general";"via3",#N/A,TRUE,"general"}</definedName>
    <definedName name="tryrth" localSheetId="8" hidden="1">{"via1",#N/A,TRUE,"general";"via2",#N/A,TRUE,"general";"via3",#N/A,TRUE,"general"}</definedName>
    <definedName name="tryrth" localSheetId="16" hidden="1">{"via1",#N/A,TRUE,"general";"via2",#N/A,TRUE,"general";"via3",#N/A,TRUE,"general"}</definedName>
    <definedName name="tryrth" localSheetId="17" hidden="1">{"via1",#N/A,TRUE,"general";"via2",#N/A,TRUE,"general";"via3",#N/A,TRUE,"general"}</definedName>
    <definedName name="tryrth" localSheetId="18" hidden="1">{"via1",#N/A,TRUE,"general";"via2",#N/A,TRUE,"general";"via3",#N/A,TRUE,"general"}</definedName>
    <definedName name="tryrth" localSheetId="1" hidden="1">{"via1",#N/A,TRUE,"general";"via2",#N/A,TRUE,"general";"via3",#N/A,TRUE,"general"}</definedName>
    <definedName name="tryrth" hidden="1">{"via1",#N/A,TRUE,"general";"via2",#N/A,TRUE,"general";"via3",#N/A,TRUE,"general"}</definedName>
    <definedName name="tsert" localSheetId="2" hidden="1">{"TAB1",#N/A,TRUE,"GENERAL";"TAB2",#N/A,TRUE,"GENERAL";"TAB3",#N/A,TRUE,"GENERAL";"TAB4",#N/A,TRUE,"GENERAL";"TAB5",#N/A,TRUE,"GENERAL"}</definedName>
    <definedName name="tsert" localSheetId="3" hidden="1">{"TAB1",#N/A,TRUE,"GENERAL";"TAB2",#N/A,TRUE,"GENERAL";"TAB3",#N/A,TRUE,"GENERAL";"TAB4",#N/A,TRUE,"GENERAL";"TAB5",#N/A,TRUE,"GENERAL"}</definedName>
    <definedName name="tsert" localSheetId="4" hidden="1">{"TAB1",#N/A,TRUE,"GENERAL";"TAB2",#N/A,TRUE,"GENERAL";"TAB3",#N/A,TRUE,"GENERAL";"TAB4",#N/A,TRUE,"GENERAL";"TAB5",#N/A,TRUE,"GENERAL"}</definedName>
    <definedName name="tsert" localSheetId="5" hidden="1">{"TAB1",#N/A,TRUE,"GENERAL";"TAB2",#N/A,TRUE,"GENERAL";"TAB3",#N/A,TRUE,"GENERAL";"TAB4",#N/A,TRUE,"GENERAL";"TAB5",#N/A,TRUE,"GENERAL"}</definedName>
    <definedName name="tsert" localSheetId="8" hidden="1">{"TAB1",#N/A,TRUE,"GENERAL";"TAB2",#N/A,TRUE,"GENERAL";"TAB3",#N/A,TRUE,"GENERAL";"TAB4",#N/A,TRUE,"GENERAL";"TAB5",#N/A,TRUE,"GENERAL"}</definedName>
    <definedName name="tsert" localSheetId="16" hidden="1">{"TAB1",#N/A,TRUE,"GENERAL";"TAB2",#N/A,TRUE,"GENERAL";"TAB3",#N/A,TRUE,"GENERAL";"TAB4",#N/A,TRUE,"GENERAL";"TAB5",#N/A,TRUE,"GENERAL"}</definedName>
    <definedName name="tsert" localSheetId="17" hidden="1">{"TAB1",#N/A,TRUE,"GENERAL";"TAB2",#N/A,TRUE,"GENERAL";"TAB3",#N/A,TRUE,"GENERAL";"TAB4",#N/A,TRUE,"GENERAL";"TAB5",#N/A,TRUE,"GENERAL"}</definedName>
    <definedName name="tsert" localSheetId="18" hidden="1">{"TAB1",#N/A,TRUE,"GENERAL";"TAB2",#N/A,TRUE,"GENERAL";"TAB3",#N/A,TRUE,"GENERAL";"TAB4",#N/A,TRUE,"GENERAL";"TAB5",#N/A,TRUE,"GENERAL"}</definedName>
    <definedName name="tsert" localSheetId="1" hidden="1">{"TAB1",#N/A,TRUE,"GENERAL";"TAB2",#N/A,TRUE,"GENERAL";"TAB3",#N/A,TRUE,"GENERAL";"TAB4",#N/A,TRUE,"GENERAL";"TAB5",#N/A,TRUE,"GENERAL"}</definedName>
    <definedName name="tsert" hidden="1">{"TAB1",#N/A,TRUE,"GENERAL";"TAB2",#N/A,TRUE,"GENERAL";"TAB3",#N/A,TRUE,"GENERAL";"TAB4",#N/A,TRUE,"GENERAL";"TAB5",#N/A,TRUE,"GENERAL"}</definedName>
    <definedName name="tt">#REF!</definedName>
    <definedName name="TTA">[138]PRESUPUESTO!#REF!</definedName>
    <definedName name="TTB">[138]PRESUPUESTO!#REF!</definedName>
    <definedName name="TTC">[138]PRESUPUESTO!#REF!</definedName>
    <definedName name="TtCD" localSheetId="1">#REF!</definedName>
    <definedName name="TtCD">#REF!</definedName>
    <definedName name="TTE">[138]PRESUPUESTO!#REF!</definedName>
    <definedName name="TTL">[138]PRESUPUESTO!#REF!</definedName>
    <definedName name="TTR" localSheetId="2" hidden="1">{"via1",#N/A,TRUE,"general";"via2",#N/A,TRUE,"general";"via3",#N/A,TRUE,"general"}</definedName>
    <definedName name="TTR" localSheetId="3" hidden="1">{"via1",#N/A,TRUE,"general";"via2",#N/A,TRUE,"general";"via3",#N/A,TRUE,"general"}</definedName>
    <definedName name="TTR" localSheetId="4" hidden="1">{"via1",#N/A,TRUE,"general";"via2",#N/A,TRUE,"general";"via3",#N/A,TRUE,"general"}</definedName>
    <definedName name="TTR" localSheetId="5" hidden="1">{"via1",#N/A,TRUE,"general";"via2",#N/A,TRUE,"general";"via3",#N/A,TRUE,"general"}</definedName>
    <definedName name="TTR" localSheetId="8" hidden="1">{"via1",#N/A,TRUE,"general";"via2",#N/A,TRUE,"general";"via3",#N/A,TRUE,"general"}</definedName>
    <definedName name="TTR" localSheetId="16" hidden="1">{"via1",#N/A,TRUE,"general";"via2",#N/A,TRUE,"general";"via3",#N/A,TRUE,"general"}</definedName>
    <definedName name="TTR" localSheetId="17" hidden="1">{"via1",#N/A,TRUE,"general";"via2",#N/A,TRUE,"general";"via3",#N/A,TRUE,"general"}</definedName>
    <definedName name="TTR" localSheetId="18" hidden="1">{"via1",#N/A,TRUE,"general";"via2",#N/A,TRUE,"general";"via3",#N/A,TRUE,"general"}</definedName>
    <definedName name="TTR" localSheetId="1" hidden="1">{"via1",#N/A,TRUE,"general";"via2",#N/A,TRUE,"general";"via3",#N/A,TRUE,"general"}</definedName>
    <definedName name="TTR" hidden="1">{"via1",#N/A,TRUE,"general";"via2",#N/A,TRUE,"general";"via3",#N/A,TRUE,"general"}</definedName>
    <definedName name="ttrff" localSheetId="2" hidden="1">{"via1",#N/A,TRUE,"general";"via2",#N/A,TRUE,"general";"via3",#N/A,TRUE,"general"}</definedName>
    <definedName name="ttrff" localSheetId="3" hidden="1">{"via1",#N/A,TRUE,"general";"via2",#N/A,TRUE,"general";"via3",#N/A,TRUE,"general"}</definedName>
    <definedName name="ttrff" localSheetId="4" hidden="1">{"via1",#N/A,TRUE,"general";"via2",#N/A,TRUE,"general";"via3",#N/A,TRUE,"general"}</definedName>
    <definedName name="ttrff" localSheetId="5" hidden="1">{"via1",#N/A,TRUE,"general";"via2",#N/A,TRUE,"general";"via3",#N/A,TRUE,"general"}</definedName>
    <definedName name="ttrff" localSheetId="8" hidden="1">{"via1",#N/A,TRUE,"general";"via2",#N/A,TRUE,"general";"via3",#N/A,TRUE,"general"}</definedName>
    <definedName name="ttrff" localSheetId="16" hidden="1">{"via1",#N/A,TRUE,"general";"via2",#N/A,TRUE,"general";"via3",#N/A,TRUE,"general"}</definedName>
    <definedName name="ttrff" localSheetId="17" hidden="1">{"via1",#N/A,TRUE,"general";"via2",#N/A,TRUE,"general";"via3",#N/A,TRUE,"general"}</definedName>
    <definedName name="ttrff" localSheetId="18" hidden="1">{"via1",#N/A,TRUE,"general";"via2",#N/A,TRUE,"general";"via3",#N/A,TRUE,"general"}</definedName>
    <definedName name="ttrff" localSheetId="1" hidden="1">{"via1",#N/A,TRUE,"general";"via2",#N/A,TRUE,"general";"via3",#N/A,TRUE,"general"}</definedName>
    <definedName name="ttrff" hidden="1">{"via1",#N/A,TRUE,"general";"via2",#N/A,TRUE,"general";"via3",#N/A,TRUE,"general"}</definedName>
    <definedName name="ttt" localSheetId="1" hidden="1">{"TAB1",#N/A,TRUE,"GENERAL";"TAB2",#N/A,TRUE,"GENERAL";"TAB3",#N/A,TRUE,"GENERAL";"TAB4",#N/A,TRUE,"GENERAL";"TAB5",#N/A,TRUE,"GENERAL"}</definedName>
    <definedName name="TTT">#REF!</definedName>
    <definedName name="tttt7" localSheetId="2" hidden="1">{"via1",#N/A,TRUE,"general";"via2",#N/A,TRUE,"general";"via3",#N/A,TRUE,"general"}</definedName>
    <definedName name="tttt7" localSheetId="3" hidden="1">{"via1",#N/A,TRUE,"general";"via2",#N/A,TRUE,"general";"via3",#N/A,TRUE,"general"}</definedName>
    <definedName name="tttt7" localSheetId="4" hidden="1">{"via1",#N/A,TRUE,"general";"via2",#N/A,TRUE,"general";"via3",#N/A,TRUE,"general"}</definedName>
    <definedName name="tttt7" localSheetId="5" hidden="1">{"via1",#N/A,TRUE,"general";"via2",#N/A,TRUE,"general";"via3",#N/A,TRUE,"general"}</definedName>
    <definedName name="tttt7" localSheetId="8" hidden="1">{"via1",#N/A,TRUE,"general";"via2",#N/A,TRUE,"general";"via3",#N/A,TRUE,"general"}</definedName>
    <definedName name="tttt7" localSheetId="16" hidden="1">{"via1",#N/A,TRUE,"general";"via2",#N/A,TRUE,"general";"via3",#N/A,TRUE,"general"}</definedName>
    <definedName name="tttt7" localSheetId="17" hidden="1">{"via1",#N/A,TRUE,"general";"via2",#N/A,TRUE,"general";"via3",#N/A,TRUE,"general"}</definedName>
    <definedName name="tttt7" localSheetId="18" hidden="1">{"via1",#N/A,TRUE,"general";"via2",#N/A,TRUE,"general";"via3",#N/A,TRUE,"general"}</definedName>
    <definedName name="tttt7" localSheetId="1" hidden="1">{"via1",#N/A,TRUE,"general";"via2",#N/A,TRUE,"general";"via3",#N/A,TRUE,"general"}</definedName>
    <definedName name="tttt7" hidden="1">{"via1",#N/A,TRUE,"general";"via2",#N/A,TRUE,"general";"via3",#N/A,TRUE,"general"}</definedName>
    <definedName name="tttthy" localSheetId="2" hidden="1">{"TAB1",#N/A,TRUE,"GENERAL";"TAB2",#N/A,TRUE,"GENERAL";"TAB3",#N/A,TRUE,"GENERAL";"TAB4",#N/A,TRUE,"GENERAL";"TAB5",#N/A,TRUE,"GENERAL"}</definedName>
    <definedName name="tttthy" localSheetId="3" hidden="1">{"TAB1",#N/A,TRUE,"GENERAL";"TAB2",#N/A,TRUE,"GENERAL";"TAB3",#N/A,TRUE,"GENERAL";"TAB4",#N/A,TRUE,"GENERAL";"TAB5",#N/A,TRUE,"GENERAL"}</definedName>
    <definedName name="tttthy" localSheetId="4" hidden="1">{"TAB1",#N/A,TRUE,"GENERAL";"TAB2",#N/A,TRUE,"GENERAL";"TAB3",#N/A,TRUE,"GENERAL";"TAB4",#N/A,TRUE,"GENERAL";"TAB5",#N/A,TRUE,"GENERAL"}</definedName>
    <definedName name="tttthy" localSheetId="5" hidden="1">{"TAB1",#N/A,TRUE,"GENERAL";"TAB2",#N/A,TRUE,"GENERAL";"TAB3",#N/A,TRUE,"GENERAL";"TAB4",#N/A,TRUE,"GENERAL";"TAB5",#N/A,TRUE,"GENERAL"}</definedName>
    <definedName name="tttthy" localSheetId="8" hidden="1">{"TAB1",#N/A,TRUE,"GENERAL";"TAB2",#N/A,TRUE,"GENERAL";"TAB3",#N/A,TRUE,"GENERAL";"TAB4",#N/A,TRUE,"GENERAL";"TAB5",#N/A,TRUE,"GENERAL"}</definedName>
    <definedName name="tttthy" localSheetId="16" hidden="1">{"TAB1",#N/A,TRUE,"GENERAL";"TAB2",#N/A,TRUE,"GENERAL";"TAB3",#N/A,TRUE,"GENERAL";"TAB4",#N/A,TRUE,"GENERAL";"TAB5",#N/A,TRUE,"GENERAL"}</definedName>
    <definedName name="tttthy" localSheetId="17" hidden="1">{"TAB1",#N/A,TRUE,"GENERAL";"TAB2",#N/A,TRUE,"GENERAL";"TAB3",#N/A,TRUE,"GENERAL";"TAB4",#N/A,TRUE,"GENERAL";"TAB5",#N/A,TRUE,"GENERAL"}</definedName>
    <definedName name="tttthy" localSheetId="18" hidden="1">{"TAB1",#N/A,TRUE,"GENERAL";"TAB2",#N/A,TRUE,"GENERAL";"TAB3",#N/A,TRUE,"GENERAL";"TAB4",#N/A,TRUE,"GENERAL";"TAB5",#N/A,TRUE,"GENERAL"}</definedName>
    <definedName name="tttthy" localSheetId="1" hidden="1">{"TAB1",#N/A,TRUE,"GENERAL";"TAB2",#N/A,TRUE,"GENERAL";"TAB3",#N/A,TRUE,"GENERAL";"TAB4",#N/A,TRUE,"GENERAL";"TAB5",#N/A,TRUE,"GENERAL"}</definedName>
    <definedName name="tttthy" hidden="1">{"TAB1",#N/A,TRUE,"GENERAL";"TAB2",#N/A,TRUE,"GENERAL";"TAB3",#N/A,TRUE,"GENERAL";"TAB4",#N/A,TRUE,"GENERAL";"TAB5",#N/A,TRUE,"GENERAL"}</definedName>
    <definedName name="ttttr" localSheetId="2" hidden="1">{"via1",#N/A,TRUE,"general";"via2",#N/A,TRUE,"general";"via3",#N/A,TRUE,"general"}</definedName>
    <definedName name="ttttr" localSheetId="3" hidden="1">{"via1",#N/A,TRUE,"general";"via2",#N/A,TRUE,"general";"via3",#N/A,TRUE,"general"}</definedName>
    <definedName name="ttttr" localSheetId="4" hidden="1">{"via1",#N/A,TRUE,"general";"via2",#N/A,TRUE,"general";"via3",#N/A,TRUE,"general"}</definedName>
    <definedName name="ttttr" localSheetId="5" hidden="1">{"via1",#N/A,TRUE,"general";"via2",#N/A,TRUE,"general";"via3",#N/A,TRUE,"general"}</definedName>
    <definedName name="ttttr" localSheetId="8" hidden="1">{"via1",#N/A,TRUE,"general";"via2",#N/A,TRUE,"general";"via3",#N/A,TRUE,"general"}</definedName>
    <definedName name="ttttr" localSheetId="16" hidden="1">{"via1",#N/A,TRUE,"general";"via2",#N/A,TRUE,"general";"via3",#N/A,TRUE,"general"}</definedName>
    <definedName name="ttttr" localSheetId="17" hidden="1">{"via1",#N/A,TRUE,"general";"via2",#N/A,TRUE,"general";"via3",#N/A,TRUE,"general"}</definedName>
    <definedName name="ttttr" localSheetId="18" hidden="1">{"via1",#N/A,TRUE,"general";"via2",#N/A,TRUE,"general";"via3",#N/A,TRUE,"general"}</definedName>
    <definedName name="ttttr" localSheetId="1" hidden="1">{"via1",#N/A,TRUE,"general";"via2",#N/A,TRUE,"general";"via3",#N/A,TRUE,"general"}</definedName>
    <definedName name="ttttr" hidden="1">{"via1",#N/A,TRUE,"general";"via2",#N/A,TRUE,"general";"via3",#N/A,TRUE,"general"}</definedName>
    <definedName name="ttttt" localSheetId="2" hidden="1">{"TAB1",#N/A,TRUE,"GENERAL";"TAB2",#N/A,TRUE,"GENERAL";"TAB3",#N/A,TRUE,"GENERAL";"TAB4",#N/A,TRUE,"GENERAL";"TAB5",#N/A,TRUE,"GENERAL"}</definedName>
    <definedName name="ttttt" localSheetId="3" hidden="1">{"TAB1",#N/A,TRUE,"GENERAL";"TAB2",#N/A,TRUE,"GENERAL";"TAB3",#N/A,TRUE,"GENERAL";"TAB4",#N/A,TRUE,"GENERAL";"TAB5",#N/A,TRUE,"GENERAL"}</definedName>
    <definedName name="ttttt" localSheetId="4" hidden="1">{"TAB1",#N/A,TRUE,"GENERAL";"TAB2",#N/A,TRUE,"GENERAL";"TAB3",#N/A,TRUE,"GENERAL";"TAB4",#N/A,TRUE,"GENERAL";"TAB5",#N/A,TRUE,"GENERAL"}</definedName>
    <definedName name="ttttt" localSheetId="5" hidden="1">{"TAB1",#N/A,TRUE,"GENERAL";"TAB2",#N/A,TRUE,"GENERAL";"TAB3",#N/A,TRUE,"GENERAL";"TAB4",#N/A,TRUE,"GENERAL";"TAB5",#N/A,TRUE,"GENERAL"}</definedName>
    <definedName name="ttttt" localSheetId="8" hidden="1">{"TAB1",#N/A,TRUE,"GENERAL";"TAB2",#N/A,TRUE,"GENERAL";"TAB3",#N/A,TRUE,"GENERAL";"TAB4",#N/A,TRUE,"GENERAL";"TAB5",#N/A,TRUE,"GENERAL"}</definedName>
    <definedName name="ttttt" localSheetId="16" hidden="1">{"TAB1",#N/A,TRUE,"GENERAL";"TAB2",#N/A,TRUE,"GENERAL";"TAB3",#N/A,TRUE,"GENERAL";"TAB4",#N/A,TRUE,"GENERAL";"TAB5",#N/A,TRUE,"GENERAL"}</definedName>
    <definedName name="ttttt" localSheetId="17" hidden="1">{"TAB1",#N/A,TRUE,"GENERAL";"TAB2",#N/A,TRUE,"GENERAL";"TAB3",#N/A,TRUE,"GENERAL";"TAB4",#N/A,TRUE,"GENERAL";"TAB5",#N/A,TRUE,"GENERAL"}</definedName>
    <definedName name="ttttt" localSheetId="18" hidden="1">{"TAB1",#N/A,TRUE,"GENERAL";"TAB2",#N/A,TRUE,"GENERAL";"TAB3",#N/A,TRUE,"GENERAL";"TAB4",#N/A,TRUE,"GENERAL";"TAB5",#N/A,TRUE,"GENERAL"}</definedName>
    <definedName name="ttttt" localSheetId="1" hidden="1">{"TAB1",#N/A,TRUE,"GENERAL";"TAB2",#N/A,TRUE,"GENERAL";"TAB3",#N/A,TRUE,"GENERAL";"TAB4",#N/A,TRUE,"GENERAL";"TAB5",#N/A,TRUE,"GENERAL"}</definedName>
    <definedName name="ttttt" hidden="1">{"TAB1",#N/A,TRUE,"GENERAL";"TAB2",#N/A,TRUE,"GENERAL";"TAB3",#N/A,TRUE,"GENERAL";"TAB4",#N/A,TRUE,"GENERAL";"TAB5",#N/A,TRUE,"GENERAL"}</definedName>
    <definedName name="tu" localSheetId="1" hidden="1">{"via1",#N/A,TRUE,"general";"via2",#N/A,TRUE,"general";"via3",#N/A,TRUE,"general"}</definedName>
    <definedName name="TU">'[95]CIRCUITOS CODENSA'!#REF!</definedName>
    <definedName name="TUAC10" localSheetId="1">[268]BASE!#REF!</definedName>
    <definedName name="TUAC10">[268]BASE!#REF!</definedName>
    <definedName name="TUAC12" localSheetId="1">#REF!</definedName>
    <definedName name="TUAC12">#REF!</definedName>
    <definedName name="TUAC16" localSheetId="1">[268]BASE!#REF!</definedName>
    <definedName name="TUAC16">[268]BASE!#REF!</definedName>
    <definedName name="tub" localSheetId="1">#REF!</definedName>
    <definedName name="TUB">'[269]SUB APU'!$A:$D</definedName>
    <definedName name="TUB8AC" localSheetId="1">#REF!</definedName>
    <definedName name="TUB8AC">#REF!</definedName>
    <definedName name="TUBER" localSheetId="1">#REF!</definedName>
    <definedName name="TUBER">#REF!</definedName>
    <definedName name="tuberia" localSheetId="1">#REF!</definedName>
    <definedName name="tuberia">#REF!</definedName>
    <definedName name="Tuberia_Conduit_1_2" localSheetId="1">'[56]LISTADO DE MATERIALES Y EQUIPOS'!$B$72</definedName>
    <definedName name="Tuberia_Conduit_1_2">'[57]LISTADO DE MATERIALES Y EQUIPOS'!$B$72</definedName>
    <definedName name="Tuberia_Conduit_1_EMT" localSheetId="1">'[56]LISTADO DE MATERIALES Y EQUIPOS'!$B$79</definedName>
    <definedName name="Tuberia_Conduit_1_EMT">'[57]LISTADO DE MATERIALES Y EQUIPOS'!$B$79</definedName>
    <definedName name="tubfiltro" localSheetId="1">#REF!</definedName>
    <definedName name="tubfiltro">#REF!</definedName>
    <definedName name="TUBLLUV4">#REF!</definedName>
    <definedName name="TUBLLUVIA1.5TOT">#REF!</definedName>
    <definedName name="TUBLLUVIA4TOTAL">#REF!</definedName>
    <definedName name="TUBNE" localSheetId="1">#REF!</definedName>
    <definedName name="TUBNE">#REF!</definedName>
    <definedName name="TUBO">#REF!</definedName>
    <definedName name="Tubo_conduit_pvc_1" localSheetId="1">'[56]LISTADO DE MATERIALES Y EQUIPOS'!$B$121</definedName>
    <definedName name="Tubo_conduit_pvc_1">'[57]LISTADO DE MATERIALES Y EQUIPOS'!$B$121</definedName>
    <definedName name="tubo24">#REF!</definedName>
    <definedName name="tubor24">#REF!</definedName>
    <definedName name="TUBPRE1_2TOT">#REF!</definedName>
    <definedName name="TUBPRE3_4TOT">#REF!</definedName>
    <definedName name="TUBS2" localSheetId="1">#REF!</definedName>
    <definedName name="TUBS2">#REF!</definedName>
    <definedName name="TUBS3" localSheetId="1">#REF!</definedName>
    <definedName name="TUBS3">#REF!</definedName>
    <definedName name="TUBS4">[16]BASE!$D$210</definedName>
    <definedName name="TUBS6">[16]BASE!$D$211</definedName>
    <definedName name="TUBSANIT2">#REF!</definedName>
    <definedName name="TUBSANIT2TOTAL">#REF!</definedName>
    <definedName name="TUBSANIT4">#REF!</definedName>
    <definedName name="TUBSANIT4TOTAL">#REF!</definedName>
    <definedName name="TUHD10">[21]BASE!$D$240</definedName>
    <definedName name="TUHD16">[21]BASE!$D$241</definedName>
    <definedName name="tur" localSheetId="2" hidden="1">{"TAB1",#N/A,TRUE,"GENERAL";"TAB2",#N/A,TRUE,"GENERAL";"TAB3",#N/A,TRUE,"GENERAL";"TAB4",#N/A,TRUE,"GENERAL";"TAB5",#N/A,TRUE,"GENERAL"}</definedName>
    <definedName name="tur" localSheetId="3" hidden="1">{"TAB1",#N/A,TRUE,"GENERAL";"TAB2",#N/A,TRUE,"GENERAL";"TAB3",#N/A,TRUE,"GENERAL";"TAB4",#N/A,TRUE,"GENERAL";"TAB5",#N/A,TRUE,"GENERAL"}</definedName>
    <definedName name="tur" localSheetId="4" hidden="1">{"TAB1",#N/A,TRUE,"GENERAL";"TAB2",#N/A,TRUE,"GENERAL";"TAB3",#N/A,TRUE,"GENERAL";"TAB4",#N/A,TRUE,"GENERAL";"TAB5",#N/A,TRUE,"GENERAL"}</definedName>
    <definedName name="tur" localSheetId="5" hidden="1">{"TAB1",#N/A,TRUE,"GENERAL";"TAB2",#N/A,TRUE,"GENERAL";"TAB3",#N/A,TRUE,"GENERAL";"TAB4",#N/A,TRUE,"GENERAL";"TAB5",#N/A,TRUE,"GENERAL"}</definedName>
    <definedName name="tur" localSheetId="8" hidden="1">{"TAB1",#N/A,TRUE,"GENERAL";"TAB2",#N/A,TRUE,"GENERAL";"TAB3",#N/A,TRUE,"GENERAL";"TAB4",#N/A,TRUE,"GENERAL";"TAB5",#N/A,TRUE,"GENERAL"}</definedName>
    <definedName name="tur" localSheetId="16" hidden="1">{"TAB1",#N/A,TRUE,"GENERAL";"TAB2",#N/A,TRUE,"GENERAL";"TAB3",#N/A,TRUE,"GENERAL";"TAB4",#N/A,TRUE,"GENERAL";"TAB5",#N/A,TRUE,"GENERAL"}</definedName>
    <definedName name="tur" localSheetId="17" hidden="1">{"TAB1",#N/A,TRUE,"GENERAL";"TAB2",#N/A,TRUE,"GENERAL";"TAB3",#N/A,TRUE,"GENERAL";"TAB4",#N/A,TRUE,"GENERAL";"TAB5",#N/A,TRUE,"GENERAL"}</definedName>
    <definedName name="tur" localSheetId="18" hidden="1">{"TAB1",#N/A,TRUE,"GENERAL";"TAB2",#N/A,TRUE,"GENERAL";"TAB3",#N/A,TRUE,"GENERAL";"TAB4",#N/A,TRUE,"GENERAL";"TAB5",#N/A,TRUE,"GENERAL"}</definedName>
    <definedName name="tur" localSheetId="1" hidden="1">{"TAB1",#N/A,TRUE,"GENERAL";"TAB2",#N/A,TRUE,"GENERAL";"TAB3",#N/A,TRUE,"GENERAL";"TAB4",#N/A,TRUE,"GENERAL";"TAB5",#N/A,TRUE,"GENERAL"}</definedName>
    <definedName name="tur" hidden="1">{"TAB1",#N/A,TRUE,"GENERAL";"TAB2",#N/A,TRUE,"GENERAL";"TAB3",#N/A,TRUE,"GENERAL";"TAB4",#N/A,TRUE,"GENERAL";"TAB5",#N/A,TRUE,"GENERAL"}</definedName>
    <definedName name="turu" localSheetId="2" hidden="1">{"TAB1",#N/A,TRUE,"GENERAL";"TAB2",#N/A,TRUE,"GENERAL";"TAB3",#N/A,TRUE,"GENERAL";"TAB4",#N/A,TRUE,"GENERAL";"TAB5",#N/A,TRUE,"GENERAL"}</definedName>
    <definedName name="turu" localSheetId="3" hidden="1">{"TAB1",#N/A,TRUE,"GENERAL";"TAB2",#N/A,TRUE,"GENERAL";"TAB3",#N/A,TRUE,"GENERAL";"TAB4",#N/A,TRUE,"GENERAL";"TAB5",#N/A,TRUE,"GENERAL"}</definedName>
    <definedName name="turu" localSheetId="4" hidden="1">{"TAB1",#N/A,TRUE,"GENERAL";"TAB2",#N/A,TRUE,"GENERAL";"TAB3",#N/A,TRUE,"GENERAL";"TAB4",#N/A,TRUE,"GENERAL";"TAB5",#N/A,TRUE,"GENERAL"}</definedName>
    <definedName name="turu" localSheetId="5" hidden="1">{"TAB1",#N/A,TRUE,"GENERAL";"TAB2",#N/A,TRUE,"GENERAL";"TAB3",#N/A,TRUE,"GENERAL";"TAB4",#N/A,TRUE,"GENERAL";"TAB5",#N/A,TRUE,"GENERAL"}</definedName>
    <definedName name="turu" localSheetId="8" hidden="1">{"TAB1",#N/A,TRUE,"GENERAL";"TAB2",#N/A,TRUE,"GENERAL";"TAB3",#N/A,TRUE,"GENERAL";"TAB4",#N/A,TRUE,"GENERAL";"TAB5",#N/A,TRUE,"GENERAL"}</definedName>
    <definedName name="turu" localSheetId="16" hidden="1">{"TAB1",#N/A,TRUE,"GENERAL";"TAB2",#N/A,TRUE,"GENERAL";"TAB3",#N/A,TRUE,"GENERAL";"TAB4",#N/A,TRUE,"GENERAL";"TAB5",#N/A,TRUE,"GENERAL"}</definedName>
    <definedName name="turu" localSheetId="17" hidden="1">{"TAB1",#N/A,TRUE,"GENERAL";"TAB2",#N/A,TRUE,"GENERAL";"TAB3",#N/A,TRUE,"GENERAL";"TAB4",#N/A,TRUE,"GENERAL";"TAB5",#N/A,TRUE,"GENERAL"}</definedName>
    <definedName name="turu" localSheetId="18" hidden="1">{"TAB1",#N/A,TRUE,"GENERAL";"TAB2",#N/A,TRUE,"GENERAL";"TAB3",#N/A,TRUE,"GENERAL";"TAB4",#N/A,TRUE,"GENERAL";"TAB5",#N/A,TRUE,"GENERAL"}</definedName>
    <definedName name="turu" localSheetId="1" hidden="1">{"TAB1",#N/A,TRUE,"GENERAL";"TAB2",#N/A,TRUE,"GENERAL";"TAB3",#N/A,TRUE,"GENERAL";"TAB4",#N/A,TRUE,"GENERAL";"TAB5",#N/A,TRUE,"GENERAL"}</definedName>
    <definedName name="turu" hidden="1">{"TAB1",#N/A,TRUE,"GENERAL";"TAB2",#N/A,TRUE,"GENERAL";"TAB3",#N/A,TRUE,"GENERAL";"TAB4",#N/A,TRUE,"GENERAL";"TAB5",#N/A,TRUE,"GENERAL"}</definedName>
    <definedName name="tuya" localSheetId="1">#REF!</definedName>
    <definedName name="tuya">#REF!</definedName>
    <definedName name="twer" localSheetId="2" hidden="1">{"TAB1",#N/A,TRUE,"GENERAL";"TAB2",#N/A,TRUE,"GENERAL";"TAB3",#N/A,TRUE,"GENERAL";"TAB4",#N/A,TRUE,"GENERAL";"TAB5",#N/A,TRUE,"GENERAL"}</definedName>
    <definedName name="twer" localSheetId="3" hidden="1">{"TAB1",#N/A,TRUE,"GENERAL";"TAB2",#N/A,TRUE,"GENERAL";"TAB3",#N/A,TRUE,"GENERAL";"TAB4",#N/A,TRUE,"GENERAL";"TAB5",#N/A,TRUE,"GENERAL"}</definedName>
    <definedName name="twer" localSheetId="4" hidden="1">{"TAB1",#N/A,TRUE,"GENERAL";"TAB2",#N/A,TRUE,"GENERAL";"TAB3",#N/A,TRUE,"GENERAL";"TAB4",#N/A,TRUE,"GENERAL";"TAB5",#N/A,TRUE,"GENERAL"}</definedName>
    <definedName name="twer" localSheetId="5" hidden="1">{"TAB1",#N/A,TRUE,"GENERAL";"TAB2",#N/A,TRUE,"GENERAL";"TAB3",#N/A,TRUE,"GENERAL";"TAB4",#N/A,TRUE,"GENERAL";"TAB5",#N/A,TRUE,"GENERAL"}</definedName>
    <definedName name="twer" localSheetId="8" hidden="1">{"TAB1",#N/A,TRUE,"GENERAL";"TAB2",#N/A,TRUE,"GENERAL";"TAB3",#N/A,TRUE,"GENERAL";"TAB4",#N/A,TRUE,"GENERAL";"TAB5",#N/A,TRUE,"GENERAL"}</definedName>
    <definedName name="twer" localSheetId="16" hidden="1">{"TAB1",#N/A,TRUE,"GENERAL";"TAB2",#N/A,TRUE,"GENERAL";"TAB3",#N/A,TRUE,"GENERAL";"TAB4",#N/A,TRUE,"GENERAL";"TAB5",#N/A,TRUE,"GENERAL"}</definedName>
    <definedName name="twer" localSheetId="17" hidden="1">{"TAB1",#N/A,TRUE,"GENERAL";"TAB2",#N/A,TRUE,"GENERAL";"TAB3",#N/A,TRUE,"GENERAL";"TAB4",#N/A,TRUE,"GENERAL";"TAB5",#N/A,TRUE,"GENERAL"}</definedName>
    <definedName name="twer" localSheetId="18" hidden="1">{"TAB1",#N/A,TRUE,"GENERAL";"TAB2",#N/A,TRUE,"GENERAL";"TAB3",#N/A,TRUE,"GENERAL";"TAB4",#N/A,TRUE,"GENERAL";"TAB5",#N/A,TRUE,"GENERAL"}</definedName>
    <definedName name="twer" localSheetId="1" hidden="1">{"TAB1",#N/A,TRUE,"GENERAL";"TAB2",#N/A,TRUE,"GENERAL";"TAB3",#N/A,TRUE,"GENERAL";"TAB4",#N/A,TRUE,"GENERAL";"TAB5",#N/A,TRUE,"GENERAL"}</definedName>
    <definedName name="twer" hidden="1">{"TAB1",#N/A,TRUE,"GENERAL";"TAB2",#N/A,TRUE,"GENERAL";"TAB3",#N/A,TRUE,"GENERAL";"TAB4",#N/A,TRUE,"GENERAL";"TAB5",#N/A,TRUE,"GENERAL"}</definedName>
    <definedName name="twet" localSheetId="2" hidden="1">{"TAB1",#N/A,TRUE,"GENERAL";"TAB2",#N/A,TRUE,"GENERAL";"TAB3",#N/A,TRUE,"GENERAL";"TAB4",#N/A,TRUE,"GENERAL";"TAB5",#N/A,TRUE,"GENERAL"}</definedName>
    <definedName name="twet" localSheetId="3" hidden="1">{"TAB1",#N/A,TRUE,"GENERAL";"TAB2",#N/A,TRUE,"GENERAL";"TAB3",#N/A,TRUE,"GENERAL";"TAB4",#N/A,TRUE,"GENERAL";"TAB5",#N/A,TRUE,"GENERAL"}</definedName>
    <definedName name="twet" localSheetId="4" hidden="1">{"TAB1",#N/A,TRUE,"GENERAL";"TAB2",#N/A,TRUE,"GENERAL";"TAB3",#N/A,TRUE,"GENERAL";"TAB4",#N/A,TRUE,"GENERAL";"TAB5",#N/A,TRUE,"GENERAL"}</definedName>
    <definedName name="twet" localSheetId="5" hidden="1">{"TAB1",#N/A,TRUE,"GENERAL";"TAB2",#N/A,TRUE,"GENERAL";"TAB3",#N/A,TRUE,"GENERAL";"TAB4",#N/A,TRUE,"GENERAL";"TAB5",#N/A,TRUE,"GENERAL"}</definedName>
    <definedName name="twet" localSheetId="8" hidden="1">{"TAB1",#N/A,TRUE,"GENERAL";"TAB2",#N/A,TRUE,"GENERAL";"TAB3",#N/A,TRUE,"GENERAL";"TAB4",#N/A,TRUE,"GENERAL";"TAB5",#N/A,TRUE,"GENERAL"}</definedName>
    <definedName name="twet" localSheetId="16" hidden="1">{"TAB1",#N/A,TRUE,"GENERAL";"TAB2",#N/A,TRUE,"GENERAL";"TAB3",#N/A,TRUE,"GENERAL";"TAB4",#N/A,TRUE,"GENERAL";"TAB5",#N/A,TRUE,"GENERAL"}</definedName>
    <definedName name="twet" localSheetId="17" hidden="1">{"TAB1",#N/A,TRUE,"GENERAL";"TAB2",#N/A,TRUE,"GENERAL";"TAB3",#N/A,TRUE,"GENERAL";"TAB4",#N/A,TRUE,"GENERAL";"TAB5",#N/A,TRUE,"GENERAL"}</definedName>
    <definedName name="twet" localSheetId="18" hidden="1">{"TAB1",#N/A,TRUE,"GENERAL";"TAB2",#N/A,TRUE,"GENERAL";"TAB3",#N/A,TRUE,"GENERAL";"TAB4",#N/A,TRUE,"GENERAL";"TAB5",#N/A,TRUE,"GENERAL"}</definedName>
    <definedName name="twet" localSheetId="1" hidden="1">{"TAB1",#N/A,TRUE,"GENERAL";"TAB2",#N/A,TRUE,"GENERAL";"TAB3",#N/A,TRUE,"GENERAL";"TAB4",#N/A,TRUE,"GENERAL";"TAB5",#N/A,TRUE,"GENERAL"}</definedName>
    <definedName name="twet" hidden="1">{"TAB1",#N/A,TRUE,"GENERAL";"TAB2",#N/A,TRUE,"GENERAL";"TAB3",#N/A,TRUE,"GENERAL";"TAB4",#N/A,TRUE,"GENERAL";"TAB5",#N/A,TRUE,"GENERAL"}</definedName>
    <definedName name="ty" localSheetId="2" hidden="1">{"via1",#N/A,TRUE,"general";"via2",#N/A,TRUE,"general";"via3",#N/A,TRUE,"general"}</definedName>
    <definedName name="ty" localSheetId="3" hidden="1">{"via1",#N/A,TRUE,"general";"via2",#N/A,TRUE,"general";"via3",#N/A,TRUE,"general"}</definedName>
    <definedName name="ty" localSheetId="4" hidden="1">{"via1",#N/A,TRUE,"general";"via2",#N/A,TRUE,"general";"via3",#N/A,TRUE,"general"}</definedName>
    <definedName name="ty" localSheetId="5" hidden="1">{"via1",#N/A,TRUE,"general";"via2",#N/A,TRUE,"general";"via3",#N/A,TRUE,"general"}</definedName>
    <definedName name="ty" localSheetId="8" hidden="1">{"via1",#N/A,TRUE,"general";"via2",#N/A,TRUE,"general";"via3",#N/A,TRUE,"general"}</definedName>
    <definedName name="ty" localSheetId="16" hidden="1">{"via1",#N/A,TRUE,"general";"via2",#N/A,TRUE,"general";"via3",#N/A,TRUE,"general"}</definedName>
    <definedName name="ty" localSheetId="17" hidden="1">{"via1",#N/A,TRUE,"general";"via2",#N/A,TRUE,"general";"via3",#N/A,TRUE,"general"}</definedName>
    <definedName name="ty" localSheetId="18" hidden="1">{"via1",#N/A,TRUE,"general";"via2",#N/A,TRUE,"general";"via3",#N/A,TRUE,"general"}</definedName>
    <definedName name="ty" localSheetId="1" hidden="1">{"via1",#N/A,TRUE,"general";"via2",#N/A,TRUE,"general";"via3",#N/A,TRUE,"general"}</definedName>
    <definedName name="ty" hidden="1">{"via1",#N/A,TRUE,"general";"via2",#N/A,TRUE,"general";"via3",#N/A,TRUE,"general"}</definedName>
    <definedName name="tyery" localSheetId="2" hidden="1">{"via1",#N/A,TRUE,"general";"via2",#N/A,TRUE,"general";"via3",#N/A,TRUE,"general"}</definedName>
    <definedName name="tyery" localSheetId="3" hidden="1">{"via1",#N/A,TRUE,"general";"via2",#N/A,TRUE,"general";"via3",#N/A,TRUE,"general"}</definedName>
    <definedName name="tyery" localSheetId="4" hidden="1">{"via1",#N/A,TRUE,"general";"via2",#N/A,TRUE,"general";"via3",#N/A,TRUE,"general"}</definedName>
    <definedName name="tyery" localSheetId="5" hidden="1">{"via1",#N/A,TRUE,"general";"via2",#N/A,TRUE,"general";"via3",#N/A,TRUE,"general"}</definedName>
    <definedName name="tyery" localSheetId="8" hidden="1">{"via1",#N/A,TRUE,"general";"via2",#N/A,TRUE,"general";"via3",#N/A,TRUE,"general"}</definedName>
    <definedName name="tyery" localSheetId="16" hidden="1">{"via1",#N/A,TRUE,"general";"via2",#N/A,TRUE,"general";"via3",#N/A,TRUE,"general"}</definedName>
    <definedName name="tyery" localSheetId="17" hidden="1">{"via1",#N/A,TRUE,"general";"via2",#N/A,TRUE,"general";"via3",#N/A,TRUE,"general"}</definedName>
    <definedName name="tyery" localSheetId="18" hidden="1">{"via1",#N/A,TRUE,"general";"via2",#N/A,TRUE,"general";"via3",#N/A,TRUE,"general"}</definedName>
    <definedName name="tyery" localSheetId="1" hidden="1">{"via1",#N/A,TRUE,"general";"via2",#N/A,TRUE,"general";"via3",#N/A,TRUE,"general"}</definedName>
    <definedName name="tyery" hidden="1">{"via1",#N/A,TRUE,"general";"via2",#N/A,TRUE,"general";"via3",#N/A,TRUE,"general"}</definedName>
    <definedName name="tyj" localSheetId="2" hidden="1">{"TAB1",#N/A,TRUE,"GENERAL";"TAB2",#N/A,TRUE,"GENERAL";"TAB3",#N/A,TRUE,"GENERAL";"TAB4",#N/A,TRUE,"GENERAL";"TAB5",#N/A,TRUE,"GENERAL"}</definedName>
    <definedName name="tyj" localSheetId="3" hidden="1">{"TAB1",#N/A,TRUE,"GENERAL";"TAB2",#N/A,TRUE,"GENERAL";"TAB3",#N/A,TRUE,"GENERAL";"TAB4",#N/A,TRUE,"GENERAL";"TAB5",#N/A,TRUE,"GENERAL"}</definedName>
    <definedName name="tyj" localSheetId="4" hidden="1">{"TAB1",#N/A,TRUE,"GENERAL";"TAB2",#N/A,TRUE,"GENERAL";"TAB3",#N/A,TRUE,"GENERAL";"TAB4",#N/A,TRUE,"GENERAL";"TAB5",#N/A,TRUE,"GENERAL"}</definedName>
    <definedName name="tyj" localSheetId="5" hidden="1">{"TAB1",#N/A,TRUE,"GENERAL";"TAB2",#N/A,TRUE,"GENERAL";"TAB3",#N/A,TRUE,"GENERAL";"TAB4",#N/A,TRUE,"GENERAL";"TAB5",#N/A,TRUE,"GENERAL"}</definedName>
    <definedName name="tyj" localSheetId="8" hidden="1">{"TAB1",#N/A,TRUE,"GENERAL";"TAB2",#N/A,TRUE,"GENERAL";"TAB3",#N/A,TRUE,"GENERAL";"TAB4",#N/A,TRUE,"GENERAL";"TAB5",#N/A,TRUE,"GENERAL"}</definedName>
    <definedName name="tyj" localSheetId="16" hidden="1">{"TAB1",#N/A,TRUE,"GENERAL";"TAB2",#N/A,TRUE,"GENERAL";"TAB3",#N/A,TRUE,"GENERAL";"TAB4",#N/A,TRUE,"GENERAL";"TAB5",#N/A,TRUE,"GENERAL"}</definedName>
    <definedName name="tyj" localSheetId="17" hidden="1">{"TAB1",#N/A,TRUE,"GENERAL";"TAB2",#N/A,TRUE,"GENERAL";"TAB3",#N/A,TRUE,"GENERAL";"TAB4",#N/A,TRUE,"GENERAL";"TAB5",#N/A,TRUE,"GENERAL"}</definedName>
    <definedName name="tyj" localSheetId="18" hidden="1">{"TAB1",#N/A,TRUE,"GENERAL";"TAB2",#N/A,TRUE,"GENERAL";"TAB3",#N/A,TRUE,"GENERAL";"TAB4",#N/A,TRUE,"GENERAL";"TAB5",#N/A,TRUE,"GENERAL"}</definedName>
    <definedName name="tyj" localSheetId="1" hidden="1">{"TAB1",#N/A,TRUE,"GENERAL";"TAB2",#N/A,TRUE,"GENERAL";"TAB3",#N/A,TRUE,"GENERAL";"TAB4",#N/A,TRUE,"GENERAL";"TAB5",#N/A,TRUE,"GENERAL"}</definedName>
    <definedName name="tyj" hidden="1">{"TAB1",#N/A,TRUE,"GENERAL";"TAB2",#N/A,TRUE,"GENERAL";"TAB3",#N/A,TRUE,"GENERAL";"TAB4",#N/A,TRUE,"GENERAL";"TAB5",#N/A,TRUE,"GENERAL"}</definedName>
    <definedName name="tyjtyj" localSheetId="2" hidden="1">{"TAB1",#N/A,TRUE,"GENERAL";"TAB2",#N/A,TRUE,"GENERAL";"TAB3",#N/A,TRUE,"GENERAL";"TAB4",#N/A,TRUE,"GENERAL";"TAB5",#N/A,TRUE,"GENERAL"}</definedName>
    <definedName name="tyjtyj" localSheetId="3" hidden="1">{"TAB1",#N/A,TRUE,"GENERAL";"TAB2",#N/A,TRUE,"GENERAL";"TAB3",#N/A,TRUE,"GENERAL";"TAB4",#N/A,TRUE,"GENERAL";"TAB5",#N/A,TRUE,"GENERAL"}</definedName>
    <definedName name="tyjtyj" localSheetId="4" hidden="1">{"TAB1",#N/A,TRUE,"GENERAL";"TAB2",#N/A,TRUE,"GENERAL";"TAB3",#N/A,TRUE,"GENERAL";"TAB4",#N/A,TRUE,"GENERAL";"TAB5",#N/A,TRUE,"GENERAL"}</definedName>
    <definedName name="tyjtyj" localSheetId="5" hidden="1">{"TAB1",#N/A,TRUE,"GENERAL";"TAB2",#N/A,TRUE,"GENERAL";"TAB3",#N/A,TRUE,"GENERAL";"TAB4",#N/A,TRUE,"GENERAL";"TAB5",#N/A,TRUE,"GENERAL"}</definedName>
    <definedName name="tyjtyj" localSheetId="8" hidden="1">{"TAB1",#N/A,TRUE,"GENERAL";"TAB2",#N/A,TRUE,"GENERAL";"TAB3",#N/A,TRUE,"GENERAL";"TAB4",#N/A,TRUE,"GENERAL";"TAB5",#N/A,TRUE,"GENERAL"}</definedName>
    <definedName name="tyjtyj" localSheetId="16" hidden="1">{"TAB1",#N/A,TRUE,"GENERAL";"TAB2",#N/A,TRUE,"GENERAL";"TAB3",#N/A,TRUE,"GENERAL";"TAB4",#N/A,TRUE,"GENERAL";"TAB5",#N/A,TRUE,"GENERAL"}</definedName>
    <definedName name="tyjtyj" localSheetId="17" hidden="1">{"TAB1",#N/A,TRUE,"GENERAL";"TAB2",#N/A,TRUE,"GENERAL";"TAB3",#N/A,TRUE,"GENERAL";"TAB4",#N/A,TRUE,"GENERAL";"TAB5",#N/A,TRUE,"GENERAL"}</definedName>
    <definedName name="tyjtyj" localSheetId="18" hidden="1">{"TAB1",#N/A,TRUE,"GENERAL";"TAB2",#N/A,TRUE,"GENERAL";"TAB3",#N/A,TRUE,"GENERAL";"TAB4",#N/A,TRUE,"GENERAL";"TAB5",#N/A,TRUE,"GENERAL"}</definedName>
    <definedName name="tyjtyj" localSheetId="1" hidden="1">{"TAB1",#N/A,TRUE,"GENERAL";"TAB2",#N/A,TRUE,"GENERAL";"TAB3",#N/A,TRUE,"GENERAL";"TAB4",#N/A,TRUE,"GENERAL";"TAB5",#N/A,TRUE,"GENERAL"}</definedName>
    <definedName name="tyjtyj" hidden="1">{"TAB1",#N/A,TRUE,"GENERAL";"TAB2",#N/A,TRUE,"GENERAL";"TAB3",#N/A,TRUE,"GENERAL";"TAB4",#N/A,TRUE,"GENERAL";"TAB5",#N/A,TRUE,"GENERAL"}</definedName>
    <definedName name="tyjytjuyjuy" localSheetId="2" hidden="1">{"TAB1",#N/A,TRUE,"GENERAL";"TAB2",#N/A,TRUE,"GENERAL";"TAB3",#N/A,TRUE,"GENERAL";"TAB4",#N/A,TRUE,"GENERAL";"TAB5",#N/A,TRUE,"GENERAL"}</definedName>
    <definedName name="tyjytjuyjuy" localSheetId="3" hidden="1">{"TAB1",#N/A,TRUE,"GENERAL";"TAB2",#N/A,TRUE,"GENERAL";"TAB3",#N/A,TRUE,"GENERAL";"TAB4",#N/A,TRUE,"GENERAL";"TAB5",#N/A,TRUE,"GENERAL"}</definedName>
    <definedName name="tyjytjuyjuy" localSheetId="4" hidden="1">{"TAB1",#N/A,TRUE,"GENERAL";"TAB2",#N/A,TRUE,"GENERAL";"TAB3",#N/A,TRUE,"GENERAL";"TAB4",#N/A,TRUE,"GENERAL";"TAB5",#N/A,TRUE,"GENERAL"}</definedName>
    <definedName name="tyjytjuyjuy" localSheetId="5" hidden="1">{"TAB1",#N/A,TRUE,"GENERAL";"TAB2",#N/A,TRUE,"GENERAL";"TAB3",#N/A,TRUE,"GENERAL";"TAB4",#N/A,TRUE,"GENERAL";"TAB5",#N/A,TRUE,"GENERAL"}</definedName>
    <definedName name="tyjytjuyjuy" localSheetId="8" hidden="1">{"TAB1",#N/A,TRUE,"GENERAL";"TAB2",#N/A,TRUE,"GENERAL";"TAB3",#N/A,TRUE,"GENERAL";"TAB4",#N/A,TRUE,"GENERAL";"TAB5",#N/A,TRUE,"GENERAL"}</definedName>
    <definedName name="tyjytjuyjuy" localSheetId="16" hidden="1">{"TAB1",#N/A,TRUE,"GENERAL";"TAB2",#N/A,TRUE,"GENERAL";"TAB3",#N/A,TRUE,"GENERAL";"TAB4",#N/A,TRUE,"GENERAL";"TAB5",#N/A,TRUE,"GENERAL"}</definedName>
    <definedName name="tyjytjuyjuy" localSheetId="17" hidden="1">{"TAB1",#N/A,TRUE,"GENERAL";"TAB2",#N/A,TRUE,"GENERAL";"TAB3",#N/A,TRUE,"GENERAL";"TAB4",#N/A,TRUE,"GENERAL";"TAB5",#N/A,TRUE,"GENERAL"}</definedName>
    <definedName name="tyjytjuyjuy" localSheetId="18" hidden="1">{"TAB1",#N/A,TRUE,"GENERAL";"TAB2",#N/A,TRUE,"GENERAL";"TAB3",#N/A,TRUE,"GENERAL";"TAB4",#N/A,TRUE,"GENERAL";"TAB5",#N/A,TRUE,"GENERAL"}</definedName>
    <definedName name="tyjytjuyjuy" localSheetId="1" hidden="1">{"TAB1",#N/A,TRUE,"GENERAL";"TAB2",#N/A,TRUE,"GENERAL";"TAB3",#N/A,TRUE,"GENERAL";"TAB4",#N/A,TRUE,"GENERAL";"TAB5",#N/A,TRUE,"GENERAL"}</definedName>
    <definedName name="tyjytjuyjuy" hidden="1">{"TAB1",#N/A,TRUE,"GENERAL";"TAB2",#N/A,TRUE,"GENERAL";"TAB3",#N/A,TRUE,"GENERAL";"TAB4",#N/A,TRUE,"GENERAL";"TAB5",#N/A,TRUE,"GENERAL"}</definedName>
    <definedName name="tyk" localSheetId="2" hidden="1">{"via1",#N/A,TRUE,"general";"via2",#N/A,TRUE,"general";"via3",#N/A,TRUE,"general"}</definedName>
    <definedName name="tyk" localSheetId="3" hidden="1">{"via1",#N/A,TRUE,"general";"via2",#N/A,TRUE,"general";"via3",#N/A,TRUE,"general"}</definedName>
    <definedName name="tyk" localSheetId="4" hidden="1">{"via1",#N/A,TRUE,"general";"via2",#N/A,TRUE,"general";"via3",#N/A,TRUE,"general"}</definedName>
    <definedName name="tyk" localSheetId="5" hidden="1">{"via1",#N/A,TRUE,"general";"via2",#N/A,TRUE,"general";"via3",#N/A,TRUE,"general"}</definedName>
    <definedName name="tyk" localSheetId="8" hidden="1">{"via1",#N/A,TRUE,"general";"via2",#N/A,TRUE,"general";"via3",#N/A,TRUE,"general"}</definedName>
    <definedName name="tyk" localSheetId="16" hidden="1">{"via1",#N/A,TRUE,"general";"via2",#N/A,TRUE,"general";"via3",#N/A,TRUE,"general"}</definedName>
    <definedName name="tyk" localSheetId="17" hidden="1">{"via1",#N/A,TRUE,"general";"via2",#N/A,TRUE,"general";"via3",#N/A,TRUE,"general"}</definedName>
    <definedName name="tyk" localSheetId="18" hidden="1">{"via1",#N/A,TRUE,"general";"via2",#N/A,TRUE,"general";"via3",#N/A,TRUE,"general"}</definedName>
    <definedName name="tyk" localSheetId="1" hidden="1">{"via1",#N/A,TRUE,"general";"via2",#N/A,TRUE,"general";"via3",#N/A,TRUE,"general"}</definedName>
    <definedName name="tyk" hidden="1">{"via1",#N/A,TRUE,"general";"via2",#N/A,TRUE,"general";"via3",#N/A,TRUE,"general"}</definedName>
    <definedName name="tym" localSheetId="2" hidden="1">{"via1",#N/A,TRUE,"general";"via2",#N/A,TRUE,"general";"via3",#N/A,TRUE,"general"}</definedName>
    <definedName name="tym" localSheetId="3" hidden="1">{"via1",#N/A,TRUE,"general";"via2",#N/A,TRUE,"general";"via3",#N/A,TRUE,"general"}</definedName>
    <definedName name="tym" localSheetId="4" hidden="1">{"via1",#N/A,TRUE,"general";"via2",#N/A,TRUE,"general";"via3",#N/A,TRUE,"general"}</definedName>
    <definedName name="tym" localSheetId="5" hidden="1">{"via1",#N/A,TRUE,"general";"via2",#N/A,TRUE,"general";"via3",#N/A,TRUE,"general"}</definedName>
    <definedName name="tym" localSheetId="8" hidden="1">{"via1",#N/A,TRUE,"general";"via2",#N/A,TRUE,"general";"via3",#N/A,TRUE,"general"}</definedName>
    <definedName name="tym" localSheetId="16" hidden="1">{"via1",#N/A,TRUE,"general";"via2",#N/A,TRUE,"general";"via3",#N/A,TRUE,"general"}</definedName>
    <definedName name="tym" localSheetId="17" hidden="1">{"via1",#N/A,TRUE,"general";"via2",#N/A,TRUE,"general";"via3",#N/A,TRUE,"general"}</definedName>
    <definedName name="tym" localSheetId="18" hidden="1">{"via1",#N/A,TRUE,"general";"via2",#N/A,TRUE,"general";"via3",#N/A,TRUE,"general"}</definedName>
    <definedName name="tym" localSheetId="1" hidden="1">{"via1",#N/A,TRUE,"general";"via2",#N/A,TRUE,"general";"via3",#N/A,TRUE,"general"}</definedName>
    <definedName name="tym" hidden="1">{"via1",#N/A,TRUE,"general";"via2",#N/A,TRUE,"general";"via3",#N/A,TRUE,"general"}</definedName>
    <definedName name="tyr" localSheetId="2" hidden="1">{"via1",#N/A,TRUE,"general";"via2",#N/A,TRUE,"general";"via3",#N/A,TRUE,"general"}</definedName>
    <definedName name="tyr" localSheetId="3" hidden="1">{"via1",#N/A,TRUE,"general";"via2",#N/A,TRUE,"general";"via3",#N/A,TRUE,"general"}</definedName>
    <definedName name="tyr" localSheetId="4" hidden="1">{"via1",#N/A,TRUE,"general";"via2",#N/A,TRUE,"general";"via3",#N/A,TRUE,"general"}</definedName>
    <definedName name="tyr" localSheetId="5" hidden="1">{"via1",#N/A,TRUE,"general";"via2",#N/A,TRUE,"general";"via3",#N/A,TRUE,"general"}</definedName>
    <definedName name="tyr" localSheetId="8" hidden="1">{"via1",#N/A,TRUE,"general";"via2",#N/A,TRUE,"general";"via3",#N/A,TRUE,"general"}</definedName>
    <definedName name="tyr" localSheetId="16" hidden="1">{"via1",#N/A,TRUE,"general";"via2",#N/A,TRUE,"general";"via3",#N/A,TRUE,"general"}</definedName>
    <definedName name="tyr" localSheetId="17" hidden="1">{"via1",#N/A,TRUE,"general";"via2",#N/A,TRUE,"general";"via3",#N/A,TRUE,"general"}</definedName>
    <definedName name="tyr" localSheetId="18" hidden="1">{"via1",#N/A,TRUE,"general";"via2",#N/A,TRUE,"general";"via3",#N/A,TRUE,"general"}</definedName>
    <definedName name="tyr" localSheetId="1" hidden="1">{"via1",#N/A,TRUE,"general";"via2",#N/A,TRUE,"general";"via3",#N/A,TRUE,"general"}</definedName>
    <definedName name="tyr" hidden="1">{"via1",#N/A,TRUE,"general";"via2",#N/A,TRUE,"general";"via3",#N/A,TRUE,"general"}</definedName>
    <definedName name="tytgfhgfh" localSheetId="2" hidden="1">{"TAB1",#N/A,TRUE,"GENERAL";"TAB2",#N/A,TRUE,"GENERAL";"TAB3",#N/A,TRUE,"GENERAL";"TAB4",#N/A,TRUE,"GENERAL";"TAB5",#N/A,TRUE,"GENERAL"}</definedName>
    <definedName name="tytgfhgfh" localSheetId="3" hidden="1">{"TAB1",#N/A,TRUE,"GENERAL";"TAB2",#N/A,TRUE,"GENERAL";"TAB3",#N/A,TRUE,"GENERAL";"TAB4",#N/A,TRUE,"GENERAL";"TAB5",#N/A,TRUE,"GENERAL"}</definedName>
    <definedName name="tytgfhgfh" localSheetId="4" hidden="1">{"TAB1",#N/A,TRUE,"GENERAL";"TAB2",#N/A,TRUE,"GENERAL";"TAB3",#N/A,TRUE,"GENERAL";"TAB4",#N/A,TRUE,"GENERAL";"TAB5",#N/A,TRUE,"GENERAL"}</definedName>
    <definedName name="tytgfhgfh" localSheetId="5" hidden="1">{"TAB1",#N/A,TRUE,"GENERAL";"TAB2",#N/A,TRUE,"GENERAL";"TAB3",#N/A,TRUE,"GENERAL";"TAB4",#N/A,TRUE,"GENERAL";"TAB5",#N/A,TRUE,"GENERAL"}</definedName>
    <definedName name="tytgfhgfh" localSheetId="8" hidden="1">{"TAB1",#N/A,TRUE,"GENERAL";"TAB2",#N/A,TRUE,"GENERAL";"TAB3",#N/A,TRUE,"GENERAL";"TAB4",#N/A,TRUE,"GENERAL";"TAB5",#N/A,TRUE,"GENERAL"}</definedName>
    <definedName name="tytgfhgfh" localSheetId="16" hidden="1">{"TAB1",#N/A,TRUE,"GENERAL";"TAB2",#N/A,TRUE,"GENERAL";"TAB3",#N/A,TRUE,"GENERAL";"TAB4",#N/A,TRUE,"GENERAL";"TAB5",#N/A,TRUE,"GENERAL"}</definedName>
    <definedName name="tytgfhgfh" localSheetId="17" hidden="1">{"TAB1",#N/A,TRUE,"GENERAL";"TAB2",#N/A,TRUE,"GENERAL";"TAB3",#N/A,TRUE,"GENERAL";"TAB4",#N/A,TRUE,"GENERAL";"TAB5",#N/A,TRUE,"GENERAL"}</definedName>
    <definedName name="tytgfhgfh" localSheetId="18" hidden="1">{"TAB1",#N/A,TRUE,"GENERAL";"TAB2",#N/A,TRUE,"GENERAL";"TAB3",#N/A,TRUE,"GENERAL";"TAB4",#N/A,TRUE,"GENERAL";"TAB5",#N/A,TRUE,"GENERAL"}</definedName>
    <definedName name="tytgfhgfh" localSheetId="1" hidden="1">{"TAB1",#N/A,TRUE,"GENERAL";"TAB2",#N/A,TRUE,"GENERAL";"TAB3",#N/A,TRUE,"GENERAL";"TAB4",#N/A,TRUE,"GENERAL";"TAB5",#N/A,TRUE,"GENERAL"}</definedName>
    <definedName name="tytgfhgfh" hidden="1">{"TAB1",#N/A,TRUE,"GENERAL";"TAB2",#N/A,TRUE,"GENERAL";"TAB3",#N/A,TRUE,"GENERAL";"TAB4",#N/A,TRUE,"GENERAL";"TAB5",#N/A,TRUE,"GENERAL"}</definedName>
    <definedName name="tyty" localSheetId="2" hidden="1">{"TAB1",#N/A,TRUE,"GENERAL";"TAB2",#N/A,TRUE,"GENERAL";"TAB3",#N/A,TRUE,"GENERAL";"TAB4",#N/A,TRUE,"GENERAL";"TAB5",#N/A,TRUE,"GENERAL"}</definedName>
    <definedName name="tyty" localSheetId="3" hidden="1">{"TAB1",#N/A,TRUE,"GENERAL";"TAB2",#N/A,TRUE,"GENERAL";"TAB3",#N/A,TRUE,"GENERAL";"TAB4",#N/A,TRUE,"GENERAL";"TAB5",#N/A,TRUE,"GENERAL"}</definedName>
    <definedName name="tyty" localSheetId="4" hidden="1">{"TAB1",#N/A,TRUE,"GENERAL";"TAB2",#N/A,TRUE,"GENERAL";"TAB3",#N/A,TRUE,"GENERAL";"TAB4",#N/A,TRUE,"GENERAL";"TAB5",#N/A,TRUE,"GENERAL"}</definedName>
    <definedName name="tyty" localSheetId="5" hidden="1">{"TAB1",#N/A,TRUE,"GENERAL";"TAB2",#N/A,TRUE,"GENERAL";"TAB3",#N/A,TRUE,"GENERAL";"TAB4",#N/A,TRUE,"GENERAL";"TAB5",#N/A,TRUE,"GENERAL"}</definedName>
    <definedName name="tyty" localSheetId="8" hidden="1">{"TAB1",#N/A,TRUE,"GENERAL";"TAB2",#N/A,TRUE,"GENERAL";"TAB3",#N/A,TRUE,"GENERAL";"TAB4",#N/A,TRUE,"GENERAL";"TAB5",#N/A,TRUE,"GENERAL"}</definedName>
    <definedName name="tyty" localSheetId="16" hidden="1">{"TAB1",#N/A,TRUE,"GENERAL";"TAB2",#N/A,TRUE,"GENERAL";"TAB3",#N/A,TRUE,"GENERAL";"TAB4",#N/A,TRUE,"GENERAL";"TAB5",#N/A,TRUE,"GENERAL"}</definedName>
    <definedName name="tyty" localSheetId="17" hidden="1">{"TAB1",#N/A,TRUE,"GENERAL";"TAB2",#N/A,TRUE,"GENERAL";"TAB3",#N/A,TRUE,"GENERAL";"TAB4",#N/A,TRUE,"GENERAL";"TAB5",#N/A,TRUE,"GENERAL"}</definedName>
    <definedName name="tyty" localSheetId="18" hidden="1">{"TAB1",#N/A,TRUE,"GENERAL";"TAB2",#N/A,TRUE,"GENERAL";"TAB3",#N/A,TRUE,"GENERAL";"TAB4",#N/A,TRUE,"GENERAL";"TAB5",#N/A,TRUE,"GENERAL"}</definedName>
    <definedName name="tyty" localSheetId="1" hidden="1">{"TAB1",#N/A,TRUE,"GENERAL";"TAB2",#N/A,TRUE,"GENERAL";"TAB3",#N/A,TRUE,"GENERAL";"TAB4",#N/A,TRUE,"GENERAL";"TAB5",#N/A,TRUE,"GENERAL"}</definedName>
    <definedName name="tyty" hidden="1">{"TAB1",#N/A,TRUE,"GENERAL";"TAB2",#N/A,TRUE,"GENERAL";"TAB3",#N/A,TRUE,"GENERAL";"TAB4",#N/A,TRUE,"GENERAL";"TAB5",#N/A,TRUE,"GENERAL"}</definedName>
    <definedName name="tyu">#REF!</definedName>
    <definedName name="TYUIYI" localSheetId="2" hidden="1">{"TAB1",#N/A,TRUE,"GENERAL";"TAB2",#N/A,TRUE,"GENERAL";"TAB3",#N/A,TRUE,"GENERAL";"TAB4",#N/A,TRUE,"GENERAL";"TAB5",#N/A,TRUE,"GENERAL"}</definedName>
    <definedName name="TYUIYI" localSheetId="3" hidden="1">{"TAB1",#N/A,TRUE,"GENERAL";"TAB2",#N/A,TRUE,"GENERAL";"TAB3",#N/A,TRUE,"GENERAL";"TAB4",#N/A,TRUE,"GENERAL";"TAB5",#N/A,TRUE,"GENERAL"}</definedName>
    <definedName name="TYUIYI" localSheetId="4" hidden="1">{"TAB1",#N/A,TRUE,"GENERAL";"TAB2",#N/A,TRUE,"GENERAL";"TAB3",#N/A,TRUE,"GENERAL";"TAB4",#N/A,TRUE,"GENERAL";"TAB5",#N/A,TRUE,"GENERAL"}</definedName>
    <definedName name="TYUIYI" localSheetId="5" hidden="1">{"TAB1",#N/A,TRUE,"GENERAL";"TAB2",#N/A,TRUE,"GENERAL";"TAB3",#N/A,TRUE,"GENERAL";"TAB4",#N/A,TRUE,"GENERAL";"TAB5",#N/A,TRUE,"GENERAL"}</definedName>
    <definedName name="TYUIYI" localSheetId="8" hidden="1">{"TAB1",#N/A,TRUE,"GENERAL";"TAB2",#N/A,TRUE,"GENERAL";"TAB3",#N/A,TRUE,"GENERAL";"TAB4",#N/A,TRUE,"GENERAL";"TAB5",#N/A,TRUE,"GENERAL"}</definedName>
    <definedName name="TYUIYI" localSheetId="16" hidden="1">{"TAB1",#N/A,TRUE,"GENERAL";"TAB2",#N/A,TRUE,"GENERAL";"TAB3",#N/A,TRUE,"GENERAL";"TAB4",#N/A,TRUE,"GENERAL";"TAB5",#N/A,TRUE,"GENERAL"}</definedName>
    <definedName name="TYUIYI" localSheetId="17" hidden="1">{"TAB1",#N/A,TRUE,"GENERAL";"TAB2",#N/A,TRUE,"GENERAL";"TAB3",#N/A,TRUE,"GENERAL";"TAB4",#N/A,TRUE,"GENERAL";"TAB5",#N/A,TRUE,"GENERAL"}</definedName>
    <definedName name="TYUIYI" localSheetId="18" hidden="1">{"TAB1",#N/A,TRUE,"GENERAL";"TAB2",#N/A,TRUE,"GENERAL";"TAB3",#N/A,TRUE,"GENERAL";"TAB4",#N/A,TRUE,"GENERAL";"TAB5",#N/A,TRUE,"GENERAL"}</definedName>
    <definedName name="TYUIYI" localSheetId="1" hidden="1">{"TAB1",#N/A,TRUE,"GENERAL";"TAB2",#N/A,TRUE,"GENERAL";"TAB3",#N/A,TRUE,"GENERAL";"TAB4",#N/A,TRUE,"GENERAL";"TAB5",#N/A,TRUE,"GENERAL"}</definedName>
    <definedName name="TYUIYI" hidden="1">{"TAB1",#N/A,TRUE,"GENERAL";"TAB2",#N/A,TRUE,"GENERAL";"TAB3",#N/A,TRUE,"GENERAL";"TAB4",#N/A,TRUE,"GENERAL";"TAB5",#N/A,TRUE,"GENERAL"}</definedName>
    <definedName name="tyujh" localSheetId="2" hidden="1">{"TAB1",#N/A,TRUE,"GENERAL";"TAB2",#N/A,TRUE,"GENERAL";"TAB3",#N/A,TRUE,"GENERAL";"TAB4",#N/A,TRUE,"GENERAL";"TAB5",#N/A,TRUE,"GENERAL"}</definedName>
    <definedName name="tyujh" localSheetId="3" hidden="1">{"TAB1",#N/A,TRUE,"GENERAL";"TAB2",#N/A,TRUE,"GENERAL";"TAB3",#N/A,TRUE,"GENERAL";"TAB4",#N/A,TRUE,"GENERAL";"TAB5",#N/A,TRUE,"GENERAL"}</definedName>
    <definedName name="tyujh" localSheetId="4" hidden="1">{"TAB1",#N/A,TRUE,"GENERAL";"TAB2",#N/A,TRUE,"GENERAL";"TAB3",#N/A,TRUE,"GENERAL";"TAB4",#N/A,TRUE,"GENERAL";"TAB5",#N/A,TRUE,"GENERAL"}</definedName>
    <definedName name="tyujh" localSheetId="5" hidden="1">{"TAB1",#N/A,TRUE,"GENERAL";"TAB2",#N/A,TRUE,"GENERAL";"TAB3",#N/A,TRUE,"GENERAL";"TAB4",#N/A,TRUE,"GENERAL";"TAB5",#N/A,TRUE,"GENERAL"}</definedName>
    <definedName name="tyujh" localSheetId="8" hidden="1">{"TAB1",#N/A,TRUE,"GENERAL";"TAB2",#N/A,TRUE,"GENERAL";"TAB3",#N/A,TRUE,"GENERAL";"TAB4",#N/A,TRUE,"GENERAL";"TAB5",#N/A,TRUE,"GENERAL"}</definedName>
    <definedName name="tyujh" localSheetId="16" hidden="1">{"TAB1",#N/A,TRUE,"GENERAL";"TAB2",#N/A,TRUE,"GENERAL";"TAB3",#N/A,TRUE,"GENERAL";"TAB4",#N/A,TRUE,"GENERAL";"TAB5",#N/A,TRUE,"GENERAL"}</definedName>
    <definedName name="tyujh" localSheetId="17" hidden="1">{"TAB1",#N/A,TRUE,"GENERAL";"TAB2",#N/A,TRUE,"GENERAL";"TAB3",#N/A,TRUE,"GENERAL";"TAB4",#N/A,TRUE,"GENERAL";"TAB5",#N/A,TRUE,"GENERAL"}</definedName>
    <definedName name="tyujh" localSheetId="18" hidden="1">{"TAB1",#N/A,TRUE,"GENERAL";"TAB2",#N/A,TRUE,"GENERAL";"TAB3",#N/A,TRUE,"GENERAL";"TAB4",#N/A,TRUE,"GENERAL";"TAB5",#N/A,TRUE,"GENERAL"}</definedName>
    <definedName name="tyujh" localSheetId="1" hidden="1">{"TAB1",#N/A,TRUE,"GENERAL";"TAB2",#N/A,TRUE,"GENERAL";"TAB3",#N/A,TRUE,"GENERAL";"TAB4",#N/A,TRUE,"GENERAL";"TAB5",#N/A,TRUE,"GENERAL"}</definedName>
    <definedName name="tyujh" hidden="1">{"TAB1",#N/A,TRUE,"GENERAL";"TAB2",#N/A,TRUE,"GENERAL";"TAB3",#N/A,TRUE,"GENERAL";"TAB4",#N/A,TRUE,"GENERAL";"TAB5",#N/A,TRUE,"GENERAL"}</definedName>
    <definedName name="tyuty" localSheetId="2" hidden="1">{"TAB1",#N/A,TRUE,"GENERAL";"TAB2",#N/A,TRUE,"GENERAL";"TAB3",#N/A,TRUE,"GENERAL";"TAB4",#N/A,TRUE,"GENERAL";"TAB5",#N/A,TRUE,"GENERAL"}</definedName>
    <definedName name="tyuty" localSheetId="3" hidden="1">{"TAB1",#N/A,TRUE,"GENERAL";"TAB2",#N/A,TRUE,"GENERAL";"TAB3",#N/A,TRUE,"GENERAL";"TAB4",#N/A,TRUE,"GENERAL";"TAB5",#N/A,TRUE,"GENERAL"}</definedName>
    <definedName name="tyuty" localSheetId="4" hidden="1">{"TAB1",#N/A,TRUE,"GENERAL";"TAB2",#N/A,TRUE,"GENERAL";"TAB3",#N/A,TRUE,"GENERAL";"TAB4",#N/A,TRUE,"GENERAL";"TAB5",#N/A,TRUE,"GENERAL"}</definedName>
    <definedName name="tyuty" localSheetId="5" hidden="1">{"TAB1",#N/A,TRUE,"GENERAL";"TAB2",#N/A,TRUE,"GENERAL";"TAB3",#N/A,TRUE,"GENERAL";"TAB4",#N/A,TRUE,"GENERAL";"TAB5",#N/A,TRUE,"GENERAL"}</definedName>
    <definedName name="tyuty" localSheetId="8" hidden="1">{"TAB1",#N/A,TRUE,"GENERAL";"TAB2",#N/A,TRUE,"GENERAL";"TAB3",#N/A,TRUE,"GENERAL";"TAB4",#N/A,TRUE,"GENERAL";"TAB5",#N/A,TRUE,"GENERAL"}</definedName>
    <definedName name="tyuty" localSheetId="16" hidden="1">{"TAB1",#N/A,TRUE,"GENERAL";"TAB2",#N/A,TRUE,"GENERAL";"TAB3",#N/A,TRUE,"GENERAL";"TAB4",#N/A,TRUE,"GENERAL";"TAB5",#N/A,TRUE,"GENERAL"}</definedName>
    <definedName name="tyuty" localSheetId="17" hidden="1">{"TAB1",#N/A,TRUE,"GENERAL";"TAB2",#N/A,TRUE,"GENERAL";"TAB3",#N/A,TRUE,"GENERAL";"TAB4",#N/A,TRUE,"GENERAL";"TAB5",#N/A,TRUE,"GENERAL"}</definedName>
    <definedName name="tyuty" localSheetId="18" hidden="1">{"TAB1",#N/A,TRUE,"GENERAL";"TAB2",#N/A,TRUE,"GENERAL";"TAB3",#N/A,TRUE,"GENERAL";"TAB4",#N/A,TRUE,"GENERAL";"TAB5",#N/A,TRUE,"GENERAL"}</definedName>
    <definedName name="tyuty" localSheetId="1" hidden="1">{"TAB1",#N/A,TRUE,"GENERAL";"TAB2",#N/A,TRUE,"GENERAL";"TAB3",#N/A,TRUE,"GENERAL";"TAB4",#N/A,TRUE,"GENERAL";"TAB5",#N/A,TRUE,"GENERAL"}</definedName>
    <definedName name="tyuty" hidden="1">{"TAB1",#N/A,TRUE,"GENERAL";"TAB2",#N/A,TRUE,"GENERAL";"TAB3",#N/A,TRUE,"GENERAL";"TAB4",#N/A,TRUE,"GENERAL";"TAB5",#N/A,TRUE,"GENERAL"}</definedName>
    <definedName name="tyutyu" localSheetId="2" hidden="1">{"via1",#N/A,TRUE,"general";"via2",#N/A,TRUE,"general";"via3",#N/A,TRUE,"general"}</definedName>
    <definedName name="tyutyu" localSheetId="3" hidden="1">{"via1",#N/A,TRUE,"general";"via2",#N/A,TRUE,"general";"via3",#N/A,TRUE,"general"}</definedName>
    <definedName name="tyutyu" localSheetId="4" hidden="1">{"via1",#N/A,TRUE,"general";"via2",#N/A,TRUE,"general";"via3",#N/A,TRUE,"general"}</definedName>
    <definedName name="tyutyu" localSheetId="5" hidden="1">{"via1",#N/A,TRUE,"general";"via2",#N/A,TRUE,"general";"via3",#N/A,TRUE,"general"}</definedName>
    <definedName name="tyutyu" localSheetId="8" hidden="1">{"via1",#N/A,TRUE,"general";"via2",#N/A,TRUE,"general";"via3",#N/A,TRUE,"general"}</definedName>
    <definedName name="tyutyu" localSheetId="16" hidden="1">{"via1",#N/A,TRUE,"general";"via2",#N/A,TRUE,"general";"via3",#N/A,TRUE,"general"}</definedName>
    <definedName name="tyutyu" localSheetId="17" hidden="1">{"via1",#N/A,TRUE,"general";"via2",#N/A,TRUE,"general";"via3",#N/A,TRUE,"general"}</definedName>
    <definedName name="tyutyu" localSheetId="18" hidden="1">{"via1",#N/A,TRUE,"general";"via2",#N/A,TRUE,"general";"via3",#N/A,TRUE,"general"}</definedName>
    <definedName name="tyutyu" localSheetId="1" hidden="1">{"via1",#N/A,TRUE,"general";"via2",#N/A,TRUE,"general";"via3",#N/A,TRUE,"general"}</definedName>
    <definedName name="tyutyu" hidden="1">{"via1",#N/A,TRUE,"general";"via2",#N/A,TRUE,"general";"via3",#N/A,TRUE,"general"}</definedName>
    <definedName name="tyxg" localSheetId="2" hidden="1">{"via1",#N/A,TRUE,"general";"via2",#N/A,TRUE,"general";"via3",#N/A,TRUE,"general"}</definedName>
    <definedName name="tyxg" localSheetId="3" hidden="1">{"via1",#N/A,TRUE,"general";"via2",#N/A,TRUE,"general";"via3",#N/A,TRUE,"general"}</definedName>
    <definedName name="tyxg" localSheetId="4" hidden="1">{"via1",#N/A,TRUE,"general";"via2",#N/A,TRUE,"general";"via3",#N/A,TRUE,"general"}</definedName>
    <definedName name="tyxg" localSheetId="5" hidden="1">{"via1",#N/A,TRUE,"general";"via2",#N/A,TRUE,"general";"via3",#N/A,TRUE,"general"}</definedName>
    <definedName name="tyxg" localSheetId="8" hidden="1">{"via1",#N/A,TRUE,"general";"via2",#N/A,TRUE,"general";"via3",#N/A,TRUE,"general"}</definedName>
    <definedName name="tyxg" localSheetId="16" hidden="1">{"via1",#N/A,TRUE,"general";"via2",#N/A,TRUE,"general";"via3",#N/A,TRUE,"general"}</definedName>
    <definedName name="tyxg" localSheetId="17" hidden="1">{"via1",#N/A,TRUE,"general";"via2",#N/A,TRUE,"general";"via3",#N/A,TRUE,"general"}</definedName>
    <definedName name="tyxg" localSheetId="18" hidden="1">{"via1",#N/A,TRUE,"general";"via2",#N/A,TRUE,"general";"via3",#N/A,TRUE,"general"}</definedName>
    <definedName name="tyxg" localSheetId="1" hidden="1">{"via1",#N/A,TRUE,"general";"via2",#N/A,TRUE,"general";"via3",#N/A,TRUE,"general"}</definedName>
    <definedName name="tyxg" hidden="1">{"via1",#N/A,TRUE,"general";"via2",#N/A,TRUE,"general";"via3",#N/A,TRUE,"general"}</definedName>
    <definedName name="U" localSheetId="1">#REF!</definedName>
    <definedName name="U">#REF!</definedName>
    <definedName name="U_Z">#REF!</definedName>
    <definedName name="u3u" localSheetId="2" hidden="1">{"TAB1",#N/A,TRUE,"GENERAL";"TAB2",#N/A,TRUE,"GENERAL";"TAB3",#N/A,TRUE,"GENERAL";"TAB4",#N/A,TRUE,"GENERAL";"TAB5",#N/A,TRUE,"GENERAL"}</definedName>
    <definedName name="u3u" localSheetId="3" hidden="1">{"TAB1",#N/A,TRUE,"GENERAL";"TAB2",#N/A,TRUE,"GENERAL";"TAB3",#N/A,TRUE,"GENERAL";"TAB4",#N/A,TRUE,"GENERAL";"TAB5",#N/A,TRUE,"GENERAL"}</definedName>
    <definedName name="u3u" localSheetId="4" hidden="1">{"TAB1",#N/A,TRUE,"GENERAL";"TAB2",#N/A,TRUE,"GENERAL";"TAB3",#N/A,TRUE,"GENERAL";"TAB4",#N/A,TRUE,"GENERAL";"TAB5",#N/A,TRUE,"GENERAL"}</definedName>
    <definedName name="u3u" localSheetId="5" hidden="1">{"TAB1",#N/A,TRUE,"GENERAL";"TAB2",#N/A,TRUE,"GENERAL";"TAB3",#N/A,TRUE,"GENERAL";"TAB4",#N/A,TRUE,"GENERAL";"TAB5",#N/A,TRUE,"GENERAL"}</definedName>
    <definedName name="u3u" localSheetId="8" hidden="1">{"TAB1",#N/A,TRUE,"GENERAL";"TAB2",#N/A,TRUE,"GENERAL";"TAB3",#N/A,TRUE,"GENERAL";"TAB4",#N/A,TRUE,"GENERAL";"TAB5",#N/A,TRUE,"GENERAL"}</definedName>
    <definedName name="u3u" localSheetId="16" hidden="1">{"TAB1",#N/A,TRUE,"GENERAL";"TAB2",#N/A,TRUE,"GENERAL";"TAB3",#N/A,TRUE,"GENERAL";"TAB4",#N/A,TRUE,"GENERAL";"TAB5",#N/A,TRUE,"GENERAL"}</definedName>
    <definedName name="u3u" localSheetId="17" hidden="1">{"TAB1",#N/A,TRUE,"GENERAL";"TAB2",#N/A,TRUE,"GENERAL";"TAB3",#N/A,TRUE,"GENERAL";"TAB4",#N/A,TRUE,"GENERAL";"TAB5",#N/A,TRUE,"GENERAL"}</definedName>
    <definedName name="u3u" localSheetId="18" hidden="1">{"TAB1",#N/A,TRUE,"GENERAL";"TAB2",#N/A,TRUE,"GENERAL";"TAB3",#N/A,TRUE,"GENERAL";"TAB4",#N/A,TRUE,"GENERAL";"TAB5",#N/A,TRUE,"GENERAL"}</definedName>
    <definedName name="u3u" localSheetId="1" hidden="1">{"TAB1",#N/A,TRUE,"GENERAL";"TAB2",#N/A,TRUE,"GENERAL";"TAB3",#N/A,TRUE,"GENERAL";"TAB4",#N/A,TRUE,"GENERAL";"TAB5",#N/A,TRUE,"GENERAL"}</definedName>
    <definedName name="u3u" hidden="1">{"TAB1",#N/A,TRUE,"GENERAL";"TAB2",#N/A,TRUE,"GENERAL";"TAB3",#N/A,TRUE,"GENERAL";"TAB4",#N/A,TRUE,"GENERAL";"TAB5",#N/A,TRUE,"GENERAL"}</definedName>
    <definedName name="u7u7" localSheetId="2" hidden="1">{"TAB1",#N/A,TRUE,"GENERAL";"TAB2",#N/A,TRUE,"GENERAL";"TAB3",#N/A,TRUE,"GENERAL";"TAB4",#N/A,TRUE,"GENERAL";"TAB5",#N/A,TRUE,"GENERAL"}</definedName>
    <definedName name="u7u7" localSheetId="3" hidden="1">{"TAB1",#N/A,TRUE,"GENERAL";"TAB2",#N/A,TRUE,"GENERAL";"TAB3",#N/A,TRUE,"GENERAL";"TAB4",#N/A,TRUE,"GENERAL";"TAB5",#N/A,TRUE,"GENERAL"}</definedName>
    <definedName name="u7u7" localSheetId="4" hidden="1">{"TAB1",#N/A,TRUE,"GENERAL";"TAB2",#N/A,TRUE,"GENERAL";"TAB3",#N/A,TRUE,"GENERAL";"TAB4",#N/A,TRUE,"GENERAL";"TAB5",#N/A,TRUE,"GENERAL"}</definedName>
    <definedName name="u7u7" localSheetId="5" hidden="1">{"TAB1",#N/A,TRUE,"GENERAL";"TAB2",#N/A,TRUE,"GENERAL";"TAB3",#N/A,TRUE,"GENERAL";"TAB4",#N/A,TRUE,"GENERAL";"TAB5",#N/A,TRUE,"GENERAL"}</definedName>
    <definedName name="u7u7" localSheetId="8" hidden="1">{"TAB1",#N/A,TRUE,"GENERAL";"TAB2",#N/A,TRUE,"GENERAL";"TAB3",#N/A,TRUE,"GENERAL";"TAB4",#N/A,TRUE,"GENERAL";"TAB5",#N/A,TRUE,"GENERAL"}</definedName>
    <definedName name="u7u7" localSheetId="16" hidden="1">{"TAB1",#N/A,TRUE,"GENERAL";"TAB2",#N/A,TRUE,"GENERAL";"TAB3",#N/A,TRUE,"GENERAL";"TAB4",#N/A,TRUE,"GENERAL";"TAB5",#N/A,TRUE,"GENERAL"}</definedName>
    <definedName name="u7u7" localSheetId="17" hidden="1">{"TAB1",#N/A,TRUE,"GENERAL";"TAB2",#N/A,TRUE,"GENERAL";"TAB3",#N/A,TRUE,"GENERAL";"TAB4",#N/A,TRUE,"GENERAL";"TAB5",#N/A,TRUE,"GENERAL"}</definedName>
    <definedName name="u7u7" localSheetId="18" hidden="1">{"TAB1",#N/A,TRUE,"GENERAL";"TAB2",#N/A,TRUE,"GENERAL";"TAB3",#N/A,TRUE,"GENERAL";"TAB4",#N/A,TRUE,"GENERAL";"TAB5",#N/A,TRUE,"GENERAL"}</definedName>
    <definedName name="u7u7" localSheetId="1" hidden="1">{"TAB1",#N/A,TRUE,"GENERAL";"TAB2",#N/A,TRUE,"GENERAL";"TAB3",#N/A,TRUE,"GENERAL";"TAB4",#N/A,TRUE,"GENERAL";"TAB5",#N/A,TRUE,"GENERAL"}</definedName>
    <definedName name="u7u7" hidden="1">{"TAB1",#N/A,TRUE,"GENERAL";"TAB2",#N/A,TRUE,"GENERAL";"TAB3",#N/A,TRUE,"GENERAL";"TAB4",#N/A,TRUE,"GENERAL";"TAB5",#N/A,TRUE,"GENERAL"}</definedName>
    <definedName name="UALU">[16]BASE!$D$373</definedName>
    <definedName name="ub" localSheetId="1">#REF!</definedName>
    <definedName name="ub">#REF!</definedName>
    <definedName name="Ubic" localSheetId="1">#REF!</definedName>
    <definedName name="Ubic">#REF!</definedName>
    <definedName name="Ubicación" localSheetId="1">#REF!</definedName>
    <definedName name="Ubicación">#REF!</definedName>
    <definedName name="UI" localSheetId="2" hidden="1">{"via1",#N/A,TRUE,"general";"via2",#N/A,TRUE,"general";"via3",#N/A,TRUE,"general"}</definedName>
    <definedName name="UI" localSheetId="3" hidden="1">{"via1",#N/A,TRUE,"general";"via2",#N/A,TRUE,"general";"via3",#N/A,TRUE,"general"}</definedName>
    <definedName name="UI" localSheetId="4" hidden="1">{"via1",#N/A,TRUE,"general";"via2",#N/A,TRUE,"general";"via3",#N/A,TRUE,"general"}</definedName>
    <definedName name="UI" localSheetId="5" hidden="1">{"via1",#N/A,TRUE,"general";"via2",#N/A,TRUE,"general";"via3",#N/A,TRUE,"general"}</definedName>
    <definedName name="UI" localSheetId="8" hidden="1">{"via1",#N/A,TRUE,"general";"via2",#N/A,TRUE,"general";"via3",#N/A,TRUE,"general"}</definedName>
    <definedName name="UI" localSheetId="16" hidden="1">{"via1",#N/A,TRUE,"general";"via2",#N/A,TRUE,"general";"via3",#N/A,TRUE,"general"}</definedName>
    <definedName name="UI" localSheetId="17" hidden="1">{"via1",#N/A,TRUE,"general";"via2",#N/A,TRUE,"general";"via3",#N/A,TRUE,"general"}</definedName>
    <definedName name="UI" localSheetId="18" hidden="1">{"via1",#N/A,TRUE,"general";"via2",#N/A,TRUE,"general";"via3",#N/A,TRUE,"general"}</definedName>
    <definedName name="UI" localSheetId="1" hidden="1">{"via1",#N/A,TRUE,"general";"via2",#N/A,TRUE,"general";"via3",#N/A,TRUE,"general"}</definedName>
    <definedName name="UI" hidden="1">{"via1",#N/A,TRUE,"general";"via2",#N/A,TRUE,"general";"via3",#N/A,TRUE,"general"}</definedName>
    <definedName name="uijhj" localSheetId="2" hidden="1">{"via1",#N/A,TRUE,"general";"via2",#N/A,TRUE,"general";"via3",#N/A,TRUE,"general"}</definedName>
    <definedName name="uijhj" localSheetId="3" hidden="1">{"via1",#N/A,TRUE,"general";"via2",#N/A,TRUE,"general";"via3",#N/A,TRUE,"general"}</definedName>
    <definedName name="uijhj" localSheetId="4" hidden="1">{"via1",#N/A,TRUE,"general";"via2",#N/A,TRUE,"general";"via3",#N/A,TRUE,"general"}</definedName>
    <definedName name="uijhj" localSheetId="5" hidden="1">{"via1",#N/A,TRUE,"general";"via2",#N/A,TRUE,"general";"via3",#N/A,TRUE,"general"}</definedName>
    <definedName name="uijhj" localSheetId="8" hidden="1">{"via1",#N/A,TRUE,"general";"via2",#N/A,TRUE,"general";"via3",#N/A,TRUE,"general"}</definedName>
    <definedName name="uijhj" localSheetId="16" hidden="1">{"via1",#N/A,TRUE,"general";"via2",#N/A,TRUE,"general";"via3",#N/A,TRUE,"general"}</definedName>
    <definedName name="uijhj" localSheetId="17" hidden="1">{"via1",#N/A,TRUE,"general";"via2",#N/A,TRUE,"general";"via3",#N/A,TRUE,"general"}</definedName>
    <definedName name="uijhj" localSheetId="18" hidden="1">{"via1",#N/A,TRUE,"general";"via2",#N/A,TRUE,"general";"via3",#N/A,TRUE,"general"}</definedName>
    <definedName name="uijhj" localSheetId="1" hidden="1">{"via1",#N/A,TRUE,"general";"via2",#N/A,TRUE,"general";"via3",#N/A,TRUE,"general"}</definedName>
    <definedName name="uijhj" hidden="1">{"via1",#N/A,TRUE,"general";"via2",#N/A,TRUE,"general";"via3",#N/A,TRUE,"general"}</definedName>
    <definedName name="uio" localSheetId="2" hidden="1">{"TAB1",#N/A,TRUE,"GENERAL";"TAB2",#N/A,TRUE,"GENERAL";"TAB3",#N/A,TRUE,"GENERAL";"TAB4",#N/A,TRUE,"GENERAL";"TAB5",#N/A,TRUE,"GENERAL"}</definedName>
    <definedName name="uio" localSheetId="3" hidden="1">{"TAB1",#N/A,TRUE,"GENERAL";"TAB2",#N/A,TRUE,"GENERAL";"TAB3",#N/A,TRUE,"GENERAL";"TAB4",#N/A,TRUE,"GENERAL";"TAB5",#N/A,TRUE,"GENERAL"}</definedName>
    <definedName name="uio" localSheetId="4" hidden="1">{"TAB1",#N/A,TRUE,"GENERAL";"TAB2",#N/A,TRUE,"GENERAL";"TAB3",#N/A,TRUE,"GENERAL";"TAB4",#N/A,TRUE,"GENERAL";"TAB5",#N/A,TRUE,"GENERAL"}</definedName>
    <definedName name="uio" localSheetId="5" hidden="1">{"TAB1",#N/A,TRUE,"GENERAL";"TAB2",#N/A,TRUE,"GENERAL";"TAB3",#N/A,TRUE,"GENERAL";"TAB4",#N/A,TRUE,"GENERAL";"TAB5",#N/A,TRUE,"GENERAL"}</definedName>
    <definedName name="uio" localSheetId="8" hidden="1">{"TAB1",#N/A,TRUE,"GENERAL";"TAB2",#N/A,TRUE,"GENERAL";"TAB3",#N/A,TRUE,"GENERAL";"TAB4",#N/A,TRUE,"GENERAL";"TAB5",#N/A,TRUE,"GENERAL"}</definedName>
    <definedName name="uio" localSheetId="16" hidden="1">{"TAB1",#N/A,TRUE,"GENERAL";"TAB2",#N/A,TRUE,"GENERAL";"TAB3",#N/A,TRUE,"GENERAL";"TAB4",#N/A,TRUE,"GENERAL";"TAB5",#N/A,TRUE,"GENERAL"}</definedName>
    <definedName name="uio" localSheetId="17" hidden="1">{"TAB1",#N/A,TRUE,"GENERAL";"TAB2",#N/A,TRUE,"GENERAL";"TAB3",#N/A,TRUE,"GENERAL";"TAB4",#N/A,TRUE,"GENERAL";"TAB5",#N/A,TRUE,"GENERAL"}</definedName>
    <definedName name="uio" localSheetId="18" hidden="1">{"TAB1",#N/A,TRUE,"GENERAL";"TAB2",#N/A,TRUE,"GENERAL";"TAB3",#N/A,TRUE,"GENERAL";"TAB4",#N/A,TRUE,"GENERAL";"TAB5",#N/A,TRUE,"GENERAL"}</definedName>
    <definedName name="uio" localSheetId="1" hidden="1">{"TAB1",#N/A,TRUE,"GENERAL";"TAB2",#N/A,TRUE,"GENERAL";"TAB3",#N/A,TRUE,"GENERAL";"TAB4",#N/A,TRUE,"GENERAL";"TAB5",#N/A,TRUE,"GENERAL"}</definedName>
    <definedName name="uio" hidden="1">{"TAB1",#N/A,TRUE,"GENERAL";"TAB2",#N/A,TRUE,"GENERAL";"TAB3",#N/A,TRUE,"GENERAL";"TAB4",#N/A,TRUE,"GENERAL";"TAB5",#N/A,TRUE,"GENERAL"}</definedName>
    <definedName name="uiou" localSheetId="2" hidden="1">{"TAB1",#N/A,TRUE,"GENERAL";"TAB2",#N/A,TRUE,"GENERAL";"TAB3",#N/A,TRUE,"GENERAL";"TAB4",#N/A,TRUE,"GENERAL";"TAB5",#N/A,TRUE,"GENERAL"}</definedName>
    <definedName name="uiou" localSheetId="3" hidden="1">{"TAB1",#N/A,TRUE,"GENERAL";"TAB2",#N/A,TRUE,"GENERAL";"TAB3",#N/A,TRUE,"GENERAL";"TAB4",#N/A,TRUE,"GENERAL";"TAB5",#N/A,TRUE,"GENERAL"}</definedName>
    <definedName name="uiou" localSheetId="4" hidden="1">{"TAB1",#N/A,TRUE,"GENERAL";"TAB2",#N/A,TRUE,"GENERAL";"TAB3",#N/A,TRUE,"GENERAL";"TAB4",#N/A,TRUE,"GENERAL";"TAB5",#N/A,TRUE,"GENERAL"}</definedName>
    <definedName name="uiou" localSheetId="5" hidden="1">{"TAB1",#N/A,TRUE,"GENERAL";"TAB2",#N/A,TRUE,"GENERAL";"TAB3",#N/A,TRUE,"GENERAL";"TAB4",#N/A,TRUE,"GENERAL";"TAB5",#N/A,TRUE,"GENERAL"}</definedName>
    <definedName name="uiou" localSheetId="8" hidden="1">{"TAB1",#N/A,TRUE,"GENERAL";"TAB2",#N/A,TRUE,"GENERAL";"TAB3",#N/A,TRUE,"GENERAL";"TAB4",#N/A,TRUE,"GENERAL";"TAB5",#N/A,TRUE,"GENERAL"}</definedName>
    <definedName name="uiou" localSheetId="16" hidden="1">{"TAB1",#N/A,TRUE,"GENERAL";"TAB2",#N/A,TRUE,"GENERAL";"TAB3",#N/A,TRUE,"GENERAL";"TAB4",#N/A,TRUE,"GENERAL";"TAB5",#N/A,TRUE,"GENERAL"}</definedName>
    <definedName name="uiou" localSheetId="17" hidden="1">{"TAB1",#N/A,TRUE,"GENERAL";"TAB2",#N/A,TRUE,"GENERAL";"TAB3",#N/A,TRUE,"GENERAL";"TAB4",#N/A,TRUE,"GENERAL";"TAB5",#N/A,TRUE,"GENERAL"}</definedName>
    <definedName name="uiou" localSheetId="18" hidden="1">{"TAB1",#N/A,TRUE,"GENERAL";"TAB2",#N/A,TRUE,"GENERAL";"TAB3",#N/A,TRUE,"GENERAL";"TAB4",#N/A,TRUE,"GENERAL";"TAB5",#N/A,TRUE,"GENERAL"}</definedName>
    <definedName name="uiou" localSheetId="1" hidden="1">{"TAB1",#N/A,TRUE,"GENERAL";"TAB2",#N/A,TRUE,"GENERAL";"TAB3",#N/A,TRUE,"GENERAL";"TAB4",#N/A,TRUE,"GENERAL";"TAB5",#N/A,TRUE,"GENERAL"}</definedName>
    <definedName name="uiou" hidden="1">{"TAB1",#N/A,TRUE,"GENERAL";"TAB2",#N/A,TRUE,"GENERAL";"TAB3",#N/A,TRUE,"GENERAL";"TAB4",#N/A,TRUE,"GENERAL";"TAB5",#N/A,TRUE,"GENERAL"}</definedName>
    <definedName name="uir" localSheetId="2" hidden="1">{"via1",#N/A,TRUE,"general";"via2",#N/A,TRUE,"general";"via3",#N/A,TRUE,"general"}</definedName>
    <definedName name="uir" localSheetId="3" hidden="1">{"via1",#N/A,TRUE,"general";"via2",#N/A,TRUE,"general";"via3",#N/A,TRUE,"general"}</definedName>
    <definedName name="uir" localSheetId="4" hidden="1">{"via1",#N/A,TRUE,"general";"via2",#N/A,TRUE,"general";"via3",#N/A,TRUE,"general"}</definedName>
    <definedName name="uir" localSheetId="5" hidden="1">{"via1",#N/A,TRUE,"general";"via2",#N/A,TRUE,"general";"via3",#N/A,TRUE,"general"}</definedName>
    <definedName name="uir" localSheetId="8" hidden="1">{"via1",#N/A,TRUE,"general";"via2",#N/A,TRUE,"general";"via3",#N/A,TRUE,"general"}</definedName>
    <definedName name="uir" localSheetId="16" hidden="1">{"via1",#N/A,TRUE,"general";"via2",#N/A,TRUE,"general";"via3",#N/A,TRUE,"general"}</definedName>
    <definedName name="uir" localSheetId="17" hidden="1">{"via1",#N/A,TRUE,"general";"via2",#N/A,TRUE,"general";"via3",#N/A,TRUE,"general"}</definedName>
    <definedName name="uir" localSheetId="18" hidden="1">{"via1",#N/A,TRUE,"general";"via2",#N/A,TRUE,"general";"via3",#N/A,TRUE,"general"}</definedName>
    <definedName name="uir" localSheetId="1" hidden="1">{"via1",#N/A,TRUE,"general";"via2",#N/A,TRUE,"general";"via3",#N/A,TRUE,"general"}</definedName>
    <definedName name="uir" hidden="1">{"via1",#N/A,TRUE,"general";"via2",#N/A,TRUE,"general";"via3",#N/A,TRUE,"general"}</definedName>
    <definedName name="uituii" localSheetId="2" hidden="1">{"TAB1",#N/A,TRUE,"GENERAL";"TAB2",#N/A,TRUE,"GENERAL";"TAB3",#N/A,TRUE,"GENERAL";"TAB4",#N/A,TRUE,"GENERAL";"TAB5",#N/A,TRUE,"GENERAL"}</definedName>
    <definedName name="uituii" localSheetId="3" hidden="1">{"TAB1",#N/A,TRUE,"GENERAL";"TAB2",#N/A,TRUE,"GENERAL";"TAB3",#N/A,TRUE,"GENERAL";"TAB4",#N/A,TRUE,"GENERAL";"TAB5",#N/A,TRUE,"GENERAL"}</definedName>
    <definedName name="uituii" localSheetId="4" hidden="1">{"TAB1",#N/A,TRUE,"GENERAL";"TAB2",#N/A,TRUE,"GENERAL";"TAB3",#N/A,TRUE,"GENERAL";"TAB4",#N/A,TRUE,"GENERAL";"TAB5",#N/A,TRUE,"GENERAL"}</definedName>
    <definedName name="uituii" localSheetId="5" hidden="1">{"TAB1",#N/A,TRUE,"GENERAL";"TAB2",#N/A,TRUE,"GENERAL";"TAB3",#N/A,TRUE,"GENERAL";"TAB4",#N/A,TRUE,"GENERAL";"TAB5",#N/A,TRUE,"GENERAL"}</definedName>
    <definedName name="uituii" localSheetId="8" hidden="1">{"TAB1",#N/A,TRUE,"GENERAL";"TAB2",#N/A,TRUE,"GENERAL";"TAB3",#N/A,TRUE,"GENERAL";"TAB4",#N/A,TRUE,"GENERAL";"TAB5",#N/A,TRUE,"GENERAL"}</definedName>
    <definedName name="uituii" localSheetId="16" hidden="1">{"TAB1",#N/A,TRUE,"GENERAL";"TAB2",#N/A,TRUE,"GENERAL";"TAB3",#N/A,TRUE,"GENERAL";"TAB4",#N/A,TRUE,"GENERAL";"TAB5",#N/A,TRUE,"GENERAL"}</definedName>
    <definedName name="uituii" localSheetId="17" hidden="1">{"TAB1",#N/A,TRUE,"GENERAL";"TAB2",#N/A,TRUE,"GENERAL";"TAB3",#N/A,TRUE,"GENERAL";"TAB4",#N/A,TRUE,"GENERAL";"TAB5",#N/A,TRUE,"GENERAL"}</definedName>
    <definedName name="uituii" localSheetId="18" hidden="1">{"TAB1",#N/A,TRUE,"GENERAL";"TAB2",#N/A,TRUE,"GENERAL";"TAB3",#N/A,TRUE,"GENERAL";"TAB4",#N/A,TRUE,"GENERAL";"TAB5",#N/A,TRUE,"GENERAL"}</definedName>
    <definedName name="uituii" localSheetId="1" hidden="1">{"TAB1",#N/A,TRUE,"GENERAL";"TAB2",#N/A,TRUE,"GENERAL";"TAB3",#N/A,TRUE,"GENERAL";"TAB4",#N/A,TRUE,"GENERAL";"TAB5",#N/A,TRUE,"GENERAL"}</definedName>
    <definedName name="uituii" hidden="1">{"TAB1",#N/A,TRUE,"GENERAL";"TAB2",#N/A,TRUE,"GENERAL";"TAB3",#N/A,TRUE,"GENERAL";"TAB4",#N/A,TRUE,"GENERAL";"TAB5",#N/A,TRUE,"GENERAL"}</definedName>
    <definedName name="uityjj" localSheetId="2" hidden="1">{"via1",#N/A,TRUE,"general";"via2",#N/A,TRUE,"general";"via3",#N/A,TRUE,"general"}</definedName>
    <definedName name="uityjj" localSheetId="3" hidden="1">{"via1",#N/A,TRUE,"general";"via2",#N/A,TRUE,"general";"via3",#N/A,TRUE,"general"}</definedName>
    <definedName name="uityjj" localSheetId="4" hidden="1">{"via1",#N/A,TRUE,"general";"via2",#N/A,TRUE,"general";"via3",#N/A,TRUE,"general"}</definedName>
    <definedName name="uityjj" localSheetId="5" hidden="1">{"via1",#N/A,TRUE,"general";"via2",#N/A,TRUE,"general";"via3",#N/A,TRUE,"general"}</definedName>
    <definedName name="uityjj" localSheetId="8" hidden="1">{"via1",#N/A,TRUE,"general";"via2",#N/A,TRUE,"general";"via3",#N/A,TRUE,"general"}</definedName>
    <definedName name="uityjj" localSheetId="16" hidden="1">{"via1",#N/A,TRUE,"general";"via2",#N/A,TRUE,"general";"via3",#N/A,TRUE,"general"}</definedName>
    <definedName name="uityjj" localSheetId="17" hidden="1">{"via1",#N/A,TRUE,"general";"via2",#N/A,TRUE,"general";"via3",#N/A,TRUE,"general"}</definedName>
    <definedName name="uityjj" localSheetId="18" hidden="1">{"via1",#N/A,TRUE,"general";"via2",#N/A,TRUE,"general";"via3",#N/A,TRUE,"general"}</definedName>
    <definedName name="uityjj" localSheetId="1" hidden="1">{"via1",#N/A,TRUE,"general";"via2",#N/A,TRUE,"general";"via3",#N/A,TRUE,"general"}</definedName>
    <definedName name="uityjj" hidden="1">{"via1",#N/A,TRUE,"general";"via2",#N/A,TRUE,"general";"via3",#N/A,TRUE,"general"}</definedName>
    <definedName name="uiufgj" localSheetId="2" hidden="1">{"TAB1",#N/A,TRUE,"GENERAL";"TAB2",#N/A,TRUE,"GENERAL";"TAB3",#N/A,TRUE,"GENERAL";"TAB4",#N/A,TRUE,"GENERAL";"TAB5",#N/A,TRUE,"GENERAL"}</definedName>
    <definedName name="uiufgj" localSheetId="3" hidden="1">{"TAB1",#N/A,TRUE,"GENERAL";"TAB2",#N/A,TRUE,"GENERAL";"TAB3",#N/A,TRUE,"GENERAL";"TAB4",#N/A,TRUE,"GENERAL";"TAB5",#N/A,TRUE,"GENERAL"}</definedName>
    <definedName name="uiufgj" localSheetId="4" hidden="1">{"TAB1",#N/A,TRUE,"GENERAL";"TAB2",#N/A,TRUE,"GENERAL";"TAB3",#N/A,TRUE,"GENERAL";"TAB4",#N/A,TRUE,"GENERAL";"TAB5",#N/A,TRUE,"GENERAL"}</definedName>
    <definedName name="uiufgj" localSheetId="5" hidden="1">{"TAB1",#N/A,TRUE,"GENERAL";"TAB2",#N/A,TRUE,"GENERAL";"TAB3",#N/A,TRUE,"GENERAL";"TAB4",#N/A,TRUE,"GENERAL";"TAB5",#N/A,TRUE,"GENERAL"}</definedName>
    <definedName name="uiufgj" localSheetId="8" hidden="1">{"TAB1",#N/A,TRUE,"GENERAL";"TAB2",#N/A,TRUE,"GENERAL";"TAB3",#N/A,TRUE,"GENERAL";"TAB4",#N/A,TRUE,"GENERAL";"TAB5",#N/A,TRUE,"GENERAL"}</definedName>
    <definedName name="uiufgj" localSheetId="16" hidden="1">{"TAB1",#N/A,TRUE,"GENERAL";"TAB2",#N/A,TRUE,"GENERAL";"TAB3",#N/A,TRUE,"GENERAL";"TAB4",#N/A,TRUE,"GENERAL";"TAB5",#N/A,TRUE,"GENERAL"}</definedName>
    <definedName name="uiufgj" localSheetId="17" hidden="1">{"TAB1",#N/A,TRUE,"GENERAL";"TAB2",#N/A,TRUE,"GENERAL";"TAB3",#N/A,TRUE,"GENERAL";"TAB4",#N/A,TRUE,"GENERAL";"TAB5",#N/A,TRUE,"GENERAL"}</definedName>
    <definedName name="uiufgj" localSheetId="18" hidden="1">{"TAB1",#N/A,TRUE,"GENERAL";"TAB2",#N/A,TRUE,"GENERAL";"TAB3",#N/A,TRUE,"GENERAL";"TAB4",#N/A,TRUE,"GENERAL";"TAB5",#N/A,TRUE,"GENERAL"}</definedName>
    <definedName name="uiufgj" localSheetId="1" hidden="1">{"TAB1",#N/A,TRUE,"GENERAL";"TAB2",#N/A,TRUE,"GENERAL";"TAB3",#N/A,TRUE,"GENERAL";"TAB4",#N/A,TRUE,"GENERAL";"TAB5",#N/A,TRUE,"GENERAL"}</definedName>
    <definedName name="uiufgj" hidden="1">{"TAB1",#N/A,TRUE,"GENERAL";"TAB2",#N/A,TRUE,"GENERAL";"TAB3",#N/A,TRUE,"GENERAL";"TAB4",#N/A,TRUE,"GENERAL";"TAB5",#N/A,TRUE,"GENERAL"}</definedName>
    <definedName name="UIUYI" localSheetId="2" hidden="1">{"TAB1",#N/A,TRUE,"GENERAL";"TAB2",#N/A,TRUE,"GENERAL";"TAB3",#N/A,TRUE,"GENERAL";"TAB4",#N/A,TRUE,"GENERAL";"TAB5",#N/A,TRUE,"GENERAL"}</definedName>
    <definedName name="UIUYI" localSheetId="3" hidden="1">{"TAB1",#N/A,TRUE,"GENERAL";"TAB2",#N/A,TRUE,"GENERAL";"TAB3",#N/A,TRUE,"GENERAL";"TAB4",#N/A,TRUE,"GENERAL";"TAB5",#N/A,TRUE,"GENERAL"}</definedName>
    <definedName name="UIUYI" localSheetId="4" hidden="1">{"TAB1",#N/A,TRUE,"GENERAL";"TAB2",#N/A,TRUE,"GENERAL";"TAB3",#N/A,TRUE,"GENERAL";"TAB4",#N/A,TRUE,"GENERAL";"TAB5",#N/A,TRUE,"GENERAL"}</definedName>
    <definedName name="UIUYI" localSheetId="5" hidden="1">{"TAB1",#N/A,TRUE,"GENERAL";"TAB2",#N/A,TRUE,"GENERAL";"TAB3",#N/A,TRUE,"GENERAL";"TAB4",#N/A,TRUE,"GENERAL";"TAB5",#N/A,TRUE,"GENERAL"}</definedName>
    <definedName name="UIUYI" localSheetId="8" hidden="1">{"TAB1",#N/A,TRUE,"GENERAL";"TAB2",#N/A,TRUE,"GENERAL";"TAB3",#N/A,TRUE,"GENERAL";"TAB4",#N/A,TRUE,"GENERAL";"TAB5",#N/A,TRUE,"GENERAL"}</definedName>
    <definedName name="UIUYI" localSheetId="16" hidden="1">{"TAB1",#N/A,TRUE,"GENERAL";"TAB2",#N/A,TRUE,"GENERAL";"TAB3",#N/A,TRUE,"GENERAL";"TAB4",#N/A,TRUE,"GENERAL";"TAB5",#N/A,TRUE,"GENERAL"}</definedName>
    <definedName name="UIUYI" localSheetId="17" hidden="1">{"TAB1",#N/A,TRUE,"GENERAL";"TAB2",#N/A,TRUE,"GENERAL";"TAB3",#N/A,TRUE,"GENERAL";"TAB4",#N/A,TRUE,"GENERAL";"TAB5",#N/A,TRUE,"GENERAL"}</definedName>
    <definedName name="UIUYI" localSheetId="18" hidden="1">{"TAB1",#N/A,TRUE,"GENERAL";"TAB2",#N/A,TRUE,"GENERAL";"TAB3",#N/A,TRUE,"GENERAL";"TAB4",#N/A,TRUE,"GENERAL";"TAB5",#N/A,TRUE,"GENERAL"}</definedName>
    <definedName name="UIUYI" localSheetId="1" hidden="1">{"TAB1",#N/A,TRUE,"GENERAL";"TAB2",#N/A,TRUE,"GENERAL";"TAB3",#N/A,TRUE,"GENERAL";"TAB4",#N/A,TRUE,"GENERAL";"TAB5",#N/A,TRUE,"GENERAL"}</definedName>
    <definedName name="UIUYI" hidden="1">{"TAB1",#N/A,TRUE,"GENERAL";"TAB2",#N/A,TRUE,"GENERAL";"TAB3",#N/A,TRUE,"GENERAL";"TAB4",#N/A,TRUE,"GENERAL";"TAB5",#N/A,TRUE,"GENERAL"}</definedName>
    <definedName name="ujhghjh">[72]BASE!$C$3</definedName>
    <definedName name="UM">'[95]CIRCUITOS CODENSA'!#REF!</definedName>
    <definedName name="UN">#REF!</definedName>
    <definedName name="Un." localSheetId="1">#REF!</definedName>
    <definedName name="Un.">#REF!</definedName>
    <definedName name="UN_APU">IF(LEN([118]apu!XFB1)=2,"",IF([118]apu!XFB1="","",IF(ISERROR(SEARCH("-",[118]apu!$B1,3)),VLOOKUP([118]apu!$B1,[118]Insumos!XFD$1:B$65536,3,0),VLOOKUP([118]apu!XFB1,'[118]Ppto completo'!$D$1:$F$65536,3,FALSE))))</definedName>
    <definedName name="UN_AUX">IF([118]Auxiliares!$B1="","",VLOOKUP([118]Auxiliares!$B1,[118]Insumos!$D$1:$F$65536,3,FALSE))</definedName>
    <definedName name="Unidad">#REF!</definedName>
    <definedName name="UNIDAD1">[143]ITEMS!$C$2</definedName>
    <definedName name="UNIDAD521">[144]ITEMS!$C$522</definedName>
    <definedName name="Unidades" localSheetId="1">[270]Presup_Cancha!$J$13:$J$17</definedName>
    <definedName name="Unidades">[271]Presup_Cancha!$J$13:$J$17</definedName>
    <definedName name="unidades_reales">[272]Instrucciones!$C$10</definedName>
    <definedName name="UNION_Z">#REF!</definedName>
    <definedName name="unit" localSheetId="1">#REF!</definedName>
    <definedName name="unit">#REF!</definedName>
    <definedName name="UNITARIO">[273]Unitarios!$A$3:$D$13</definedName>
    <definedName name="Unitarios" localSheetId="1">#REF!</definedName>
    <definedName name="Unitarios">#REF!</definedName>
    <definedName name="uno" localSheetId="2">'1.1'!ERR</definedName>
    <definedName name="uno" localSheetId="3">'1.2'!ERR</definedName>
    <definedName name="uno" localSheetId="4">'1.3'!ERR</definedName>
    <definedName name="uno" localSheetId="5">'1.4'!ERR</definedName>
    <definedName name="uno" localSheetId="8">'1.7'!ERR</definedName>
    <definedName name="uno" localSheetId="16">'2.1'!ERR</definedName>
    <definedName name="uno" localSheetId="17">'2.2'!ERR</definedName>
    <definedName name="uno" localSheetId="18">'2.3'!ERR</definedName>
    <definedName name="uno" localSheetId="1">#N/A</definedName>
    <definedName name="uno">[0]!ERR</definedName>
    <definedName name="UOUIV" localSheetId="2" hidden="1">{"TAB1",#N/A,TRUE,"GENERAL";"TAB2",#N/A,TRUE,"GENERAL";"TAB3",#N/A,TRUE,"GENERAL";"TAB4",#N/A,TRUE,"GENERAL";"TAB5",#N/A,TRUE,"GENERAL"}</definedName>
    <definedName name="UOUIV" localSheetId="3" hidden="1">{"TAB1",#N/A,TRUE,"GENERAL";"TAB2",#N/A,TRUE,"GENERAL";"TAB3",#N/A,TRUE,"GENERAL";"TAB4",#N/A,TRUE,"GENERAL";"TAB5",#N/A,TRUE,"GENERAL"}</definedName>
    <definedName name="UOUIV" localSheetId="4" hidden="1">{"TAB1",#N/A,TRUE,"GENERAL";"TAB2",#N/A,TRUE,"GENERAL";"TAB3",#N/A,TRUE,"GENERAL";"TAB4",#N/A,TRUE,"GENERAL";"TAB5",#N/A,TRUE,"GENERAL"}</definedName>
    <definedName name="UOUIV" localSheetId="5" hidden="1">{"TAB1",#N/A,TRUE,"GENERAL";"TAB2",#N/A,TRUE,"GENERAL";"TAB3",#N/A,TRUE,"GENERAL";"TAB4",#N/A,TRUE,"GENERAL";"TAB5",#N/A,TRUE,"GENERAL"}</definedName>
    <definedName name="UOUIV" localSheetId="8" hidden="1">{"TAB1",#N/A,TRUE,"GENERAL";"TAB2",#N/A,TRUE,"GENERAL";"TAB3",#N/A,TRUE,"GENERAL";"TAB4",#N/A,TRUE,"GENERAL";"TAB5",#N/A,TRUE,"GENERAL"}</definedName>
    <definedName name="UOUIV" localSheetId="16" hidden="1">{"TAB1",#N/A,TRUE,"GENERAL";"TAB2",#N/A,TRUE,"GENERAL";"TAB3",#N/A,TRUE,"GENERAL";"TAB4",#N/A,TRUE,"GENERAL";"TAB5",#N/A,TRUE,"GENERAL"}</definedName>
    <definedName name="UOUIV" localSheetId="17" hidden="1">{"TAB1",#N/A,TRUE,"GENERAL";"TAB2",#N/A,TRUE,"GENERAL";"TAB3",#N/A,TRUE,"GENERAL";"TAB4",#N/A,TRUE,"GENERAL";"TAB5",#N/A,TRUE,"GENERAL"}</definedName>
    <definedName name="UOUIV" localSheetId="18" hidden="1">{"TAB1",#N/A,TRUE,"GENERAL";"TAB2",#N/A,TRUE,"GENERAL";"TAB3",#N/A,TRUE,"GENERAL";"TAB4",#N/A,TRUE,"GENERAL";"TAB5",#N/A,TRUE,"GENERAL"}</definedName>
    <definedName name="UOUIV" localSheetId="1" hidden="1">{"TAB1",#N/A,TRUE,"GENERAL";"TAB2",#N/A,TRUE,"GENERAL";"TAB3",#N/A,TRUE,"GENERAL";"TAB4",#N/A,TRUE,"GENERAL";"TAB5",#N/A,TRUE,"GENERAL"}</definedName>
    <definedName name="UOUIV" hidden="1">{"TAB1",#N/A,TRUE,"GENERAL";"TAB2",#N/A,TRUE,"GENERAL";"TAB3",#N/A,TRUE,"GENERAL";"TAB4",#N/A,TRUE,"GENERAL";"TAB5",#N/A,TRUE,"GENERAL"}</definedName>
    <definedName name="URAP10" localSheetId="1">#REF!</definedName>
    <definedName name="URAP10">#REF!</definedName>
    <definedName name="URAP2">[16]BASE!$D$140</definedName>
    <definedName name="URAP3">[16]BASE!$D$139</definedName>
    <definedName name="URAP4">[16]BASE!$D$138</definedName>
    <definedName name="URAP6" localSheetId="1">#REF!</definedName>
    <definedName name="URAP6">#REF!</definedName>
    <definedName name="URAP8">[26]BASE!$D$113</definedName>
    <definedName name="URAP9">#REF!</definedName>
    <definedName name="UREP10">#REF!</definedName>
    <definedName name="UREP12" localSheetId="1">#REF!</definedName>
    <definedName name="UREP12">#REF!</definedName>
    <definedName name="UREP2">[16]BASE!$D$147</definedName>
    <definedName name="UREP3">[16]BASE!$D$146</definedName>
    <definedName name="UREP4">[16]BASE!$D$145</definedName>
    <definedName name="UREP6">[16]BASE!$D$144</definedName>
    <definedName name="UREP8">[26]BASE!$D$119</definedName>
    <definedName name="UREP9">#REF!</definedName>
    <definedName name="uriel" localSheetId="2">'1.1'!ERR</definedName>
    <definedName name="uriel" localSheetId="3">'1.2'!ERR</definedName>
    <definedName name="uriel" localSheetId="4">'1.3'!ERR</definedName>
    <definedName name="uriel" localSheetId="5">'1.4'!ERR</definedName>
    <definedName name="uriel" localSheetId="8">'1.7'!ERR</definedName>
    <definedName name="uriel" localSheetId="16">'2.1'!ERR</definedName>
    <definedName name="uriel" localSheetId="17">'2.2'!ERR</definedName>
    <definedName name="uriel" localSheetId="18">'2.3'!ERR</definedName>
    <definedName name="uriel" localSheetId="1">#N/A</definedName>
    <definedName name="uriel">[0]!ERR</definedName>
    <definedName name="uryur" localSheetId="2" hidden="1">{"TAB1",#N/A,TRUE,"GENERAL";"TAB2",#N/A,TRUE,"GENERAL";"TAB3",#N/A,TRUE,"GENERAL";"TAB4",#N/A,TRUE,"GENERAL";"TAB5",#N/A,TRUE,"GENERAL"}</definedName>
    <definedName name="uryur" localSheetId="3" hidden="1">{"TAB1",#N/A,TRUE,"GENERAL";"TAB2",#N/A,TRUE,"GENERAL";"TAB3",#N/A,TRUE,"GENERAL";"TAB4",#N/A,TRUE,"GENERAL";"TAB5",#N/A,TRUE,"GENERAL"}</definedName>
    <definedName name="uryur" localSheetId="4" hidden="1">{"TAB1",#N/A,TRUE,"GENERAL";"TAB2",#N/A,TRUE,"GENERAL";"TAB3",#N/A,TRUE,"GENERAL";"TAB4",#N/A,TRUE,"GENERAL";"TAB5",#N/A,TRUE,"GENERAL"}</definedName>
    <definedName name="uryur" localSheetId="5" hidden="1">{"TAB1",#N/A,TRUE,"GENERAL";"TAB2",#N/A,TRUE,"GENERAL";"TAB3",#N/A,TRUE,"GENERAL";"TAB4",#N/A,TRUE,"GENERAL";"TAB5",#N/A,TRUE,"GENERAL"}</definedName>
    <definedName name="uryur" localSheetId="8" hidden="1">{"TAB1",#N/A,TRUE,"GENERAL";"TAB2",#N/A,TRUE,"GENERAL";"TAB3",#N/A,TRUE,"GENERAL";"TAB4",#N/A,TRUE,"GENERAL";"TAB5",#N/A,TRUE,"GENERAL"}</definedName>
    <definedName name="uryur" localSheetId="16" hidden="1">{"TAB1",#N/A,TRUE,"GENERAL";"TAB2",#N/A,TRUE,"GENERAL";"TAB3",#N/A,TRUE,"GENERAL";"TAB4",#N/A,TRUE,"GENERAL";"TAB5",#N/A,TRUE,"GENERAL"}</definedName>
    <definedName name="uryur" localSheetId="17" hidden="1">{"TAB1",#N/A,TRUE,"GENERAL";"TAB2",#N/A,TRUE,"GENERAL";"TAB3",#N/A,TRUE,"GENERAL";"TAB4",#N/A,TRUE,"GENERAL";"TAB5",#N/A,TRUE,"GENERAL"}</definedName>
    <definedName name="uryur" localSheetId="18" hidden="1">{"TAB1",#N/A,TRUE,"GENERAL";"TAB2",#N/A,TRUE,"GENERAL";"TAB3",#N/A,TRUE,"GENERAL";"TAB4",#N/A,TRUE,"GENERAL";"TAB5",#N/A,TRUE,"GENERAL"}</definedName>
    <definedName name="uryur" localSheetId="1" hidden="1">{"TAB1",#N/A,TRUE,"GENERAL";"TAB2",#N/A,TRUE,"GENERAL";"TAB3",#N/A,TRUE,"GENERAL";"TAB4",#N/A,TRUE,"GENERAL";"TAB5",#N/A,TRUE,"GENERAL"}</definedName>
    <definedName name="uryur" hidden="1">{"TAB1",#N/A,TRUE,"GENERAL";"TAB2",#N/A,TRUE,"GENERAL";"TAB3",#N/A,TRUE,"GENERAL";"TAB4",#N/A,TRUE,"GENERAL";"TAB5",#N/A,TRUE,"GENERAL"}</definedName>
    <definedName name="US">'[95]CIRCUITOS CODENSA'!#REF!</definedName>
    <definedName name="ut">#REF!</definedName>
    <definedName name="uti">[274]AIU!$E$106</definedName>
    <definedName name="UTIL" localSheetId="1">#REF!</definedName>
    <definedName name="UTIL">#REF!</definedName>
    <definedName name="UTILIDAD" localSheetId="1">'[105]Formulario N° 4'!$F$131</definedName>
    <definedName name="UTILIDAD">[193]A.I.U!$F$37</definedName>
    <definedName name="UtilidadObra">#REF!</definedName>
    <definedName name="UTL">[50]otros!$C$4</definedName>
    <definedName name="uu" localSheetId="2" hidden="1">{"TAB1",#N/A,TRUE,"GENERAL";"TAB2",#N/A,TRUE,"GENERAL";"TAB3",#N/A,TRUE,"GENERAL";"TAB4",#N/A,TRUE,"GENERAL";"TAB5",#N/A,TRUE,"GENERAL"}</definedName>
    <definedName name="uu" localSheetId="3" hidden="1">{"TAB1",#N/A,TRUE,"GENERAL";"TAB2",#N/A,TRUE,"GENERAL";"TAB3",#N/A,TRUE,"GENERAL";"TAB4",#N/A,TRUE,"GENERAL";"TAB5",#N/A,TRUE,"GENERAL"}</definedName>
    <definedName name="uu" localSheetId="4" hidden="1">{"TAB1",#N/A,TRUE,"GENERAL";"TAB2",#N/A,TRUE,"GENERAL";"TAB3",#N/A,TRUE,"GENERAL";"TAB4",#N/A,TRUE,"GENERAL";"TAB5",#N/A,TRUE,"GENERAL"}</definedName>
    <definedName name="uu" localSheetId="5" hidden="1">{"TAB1",#N/A,TRUE,"GENERAL";"TAB2",#N/A,TRUE,"GENERAL";"TAB3",#N/A,TRUE,"GENERAL";"TAB4",#N/A,TRUE,"GENERAL";"TAB5",#N/A,TRUE,"GENERAL"}</definedName>
    <definedName name="uu" localSheetId="8" hidden="1">{"TAB1",#N/A,TRUE,"GENERAL";"TAB2",#N/A,TRUE,"GENERAL";"TAB3",#N/A,TRUE,"GENERAL";"TAB4",#N/A,TRUE,"GENERAL";"TAB5",#N/A,TRUE,"GENERAL"}</definedName>
    <definedName name="uu" localSheetId="16" hidden="1">{"TAB1",#N/A,TRUE,"GENERAL";"TAB2",#N/A,TRUE,"GENERAL";"TAB3",#N/A,TRUE,"GENERAL";"TAB4",#N/A,TRUE,"GENERAL";"TAB5",#N/A,TRUE,"GENERAL"}</definedName>
    <definedName name="uu" localSheetId="17" hidden="1">{"TAB1",#N/A,TRUE,"GENERAL";"TAB2",#N/A,TRUE,"GENERAL";"TAB3",#N/A,TRUE,"GENERAL";"TAB4",#N/A,TRUE,"GENERAL";"TAB5",#N/A,TRUE,"GENERAL"}</definedName>
    <definedName name="uu" localSheetId="18" hidden="1">{"TAB1",#N/A,TRUE,"GENERAL";"TAB2",#N/A,TRUE,"GENERAL";"TAB3",#N/A,TRUE,"GENERAL";"TAB4",#N/A,TRUE,"GENERAL";"TAB5",#N/A,TRUE,"GENERAL"}</definedName>
    <definedName name="uu" localSheetId="1" hidden="1">{"TAB1",#N/A,TRUE,"GENERAL";"TAB2",#N/A,TRUE,"GENERAL";"TAB3",#N/A,TRUE,"GENERAL";"TAB4",#N/A,TRUE,"GENERAL";"TAB5",#N/A,TRUE,"GENERAL"}</definedName>
    <definedName name="uu" hidden="1">{"TAB1",#N/A,TRUE,"GENERAL";"TAB2",#N/A,TRUE,"GENERAL";"TAB3",#N/A,TRUE,"GENERAL";"TAB4",#N/A,TRUE,"GENERAL";"TAB5",#N/A,TRUE,"GENERAL"}</definedName>
    <definedName name="UUMR12">#REF!</definedName>
    <definedName name="UUMR14">#REF!</definedName>
    <definedName name="UUMR2">#REF!</definedName>
    <definedName name="UUMR3">#REF!</definedName>
    <definedName name="UUMR4">#REF!</definedName>
    <definedName name="UUMR6">#REF!</definedName>
    <definedName name="uuu" localSheetId="2" hidden="1">{"TAB1",#N/A,TRUE,"GENERAL";"TAB2",#N/A,TRUE,"GENERAL";"TAB3",#N/A,TRUE,"GENERAL";"TAB4",#N/A,TRUE,"GENERAL";"TAB5",#N/A,TRUE,"GENERAL"}</definedName>
    <definedName name="uuu" localSheetId="3" hidden="1">{"TAB1",#N/A,TRUE,"GENERAL";"TAB2",#N/A,TRUE,"GENERAL";"TAB3",#N/A,TRUE,"GENERAL";"TAB4",#N/A,TRUE,"GENERAL";"TAB5",#N/A,TRUE,"GENERAL"}</definedName>
    <definedName name="uuu" localSheetId="4" hidden="1">{"TAB1",#N/A,TRUE,"GENERAL";"TAB2",#N/A,TRUE,"GENERAL";"TAB3",#N/A,TRUE,"GENERAL";"TAB4",#N/A,TRUE,"GENERAL";"TAB5",#N/A,TRUE,"GENERAL"}</definedName>
    <definedName name="uuu" localSheetId="5" hidden="1">{"TAB1",#N/A,TRUE,"GENERAL";"TAB2",#N/A,TRUE,"GENERAL";"TAB3",#N/A,TRUE,"GENERAL";"TAB4",#N/A,TRUE,"GENERAL";"TAB5",#N/A,TRUE,"GENERAL"}</definedName>
    <definedName name="uuu" localSheetId="8" hidden="1">{"TAB1",#N/A,TRUE,"GENERAL";"TAB2",#N/A,TRUE,"GENERAL";"TAB3",#N/A,TRUE,"GENERAL";"TAB4",#N/A,TRUE,"GENERAL";"TAB5",#N/A,TRUE,"GENERAL"}</definedName>
    <definedName name="uuu" localSheetId="16" hidden="1">{"TAB1",#N/A,TRUE,"GENERAL";"TAB2",#N/A,TRUE,"GENERAL";"TAB3",#N/A,TRUE,"GENERAL";"TAB4",#N/A,TRUE,"GENERAL";"TAB5",#N/A,TRUE,"GENERAL"}</definedName>
    <definedName name="uuu" localSheetId="17" hidden="1">{"TAB1",#N/A,TRUE,"GENERAL";"TAB2",#N/A,TRUE,"GENERAL";"TAB3",#N/A,TRUE,"GENERAL";"TAB4",#N/A,TRUE,"GENERAL";"TAB5",#N/A,TRUE,"GENERAL"}</definedName>
    <definedName name="uuu" localSheetId="18" hidden="1">{"TAB1",#N/A,TRUE,"GENERAL";"TAB2",#N/A,TRUE,"GENERAL";"TAB3",#N/A,TRUE,"GENERAL";"TAB4",#N/A,TRUE,"GENERAL";"TAB5",#N/A,TRUE,"GENERAL"}</definedName>
    <definedName name="uuu" localSheetId="1" hidden="1">{"TAB1",#N/A,TRUE,"GENERAL";"TAB2",#N/A,TRUE,"GENERAL";"TAB3",#N/A,TRUE,"GENERAL";"TAB4",#N/A,TRUE,"GENERAL";"TAB5",#N/A,TRUE,"GENERAL"}</definedName>
    <definedName name="uuu" hidden="1">{"TAB1",#N/A,TRUE,"GENERAL";"TAB2",#N/A,TRUE,"GENERAL";"TAB3",#N/A,TRUE,"GENERAL";"TAB4",#N/A,TRUE,"GENERAL";"TAB5",#N/A,TRUE,"GENERAL"}</definedName>
    <definedName name="uuuu" localSheetId="2">IF(__________________y7,[0]!Header_Row+__________________y3,[0]!Header_Row)</definedName>
    <definedName name="uuuu" localSheetId="3">IF(__________________y7,[0]!Header_Row+__________________y3,[0]!Header_Row)</definedName>
    <definedName name="uuuu" localSheetId="4">IF([0]!__________________y7,[0]!Header_Row+[0]!__________________y3,[0]!Header_Row)</definedName>
    <definedName name="uuuu" localSheetId="5">IF([0]!__________________y7,[0]!Header_Row+[0]!__________________y3,[0]!Header_Row)</definedName>
    <definedName name="uuuu" localSheetId="8">IF([0]!__________________y7,[0]!Header_Row+[0]!__________________y3,[0]!Header_Row)</definedName>
    <definedName name="uuuu" localSheetId="16">IF([0]!__________________y7,[0]!Header_Row+[0]!__________________y3,[0]!Header_Row)</definedName>
    <definedName name="uuuu" localSheetId="17">IF([0]!__________________y7,[0]!Header_Row+[0]!__________________y3,[0]!Header_Row)</definedName>
    <definedName name="uuuu" localSheetId="18">IF([0]!__________________y7,[0]!Header_Row+[0]!__________________y3,[0]!Header_Row)</definedName>
    <definedName name="uuuu" localSheetId="1">IF(__________________y7,[0]!Header_Row+__________________y3,[0]!Header_Row)</definedName>
    <definedName name="uuuu">IF(__________________y7,[0]!Header_Row+__________________y3,[0]!Header_Row)</definedName>
    <definedName name="uuuuo" localSheetId="2" hidden="1">{"TAB1",#N/A,TRUE,"GENERAL";"TAB2",#N/A,TRUE,"GENERAL";"TAB3",#N/A,TRUE,"GENERAL";"TAB4",#N/A,TRUE,"GENERAL";"TAB5",#N/A,TRUE,"GENERAL"}</definedName>
    <definedName name="uuuuo" localSheetId="3" hidden="1">{"TAB1",#N/A,TRUE,"GENERAL";"TAB2",#N/A,TRUE,"GENERAL";"TAB3",#N/A,TRUE,"GENERAL";"TAB4",#N/A,TRUE,"GENERAL";"TAB5",#N/A,TRUE,"GENERAL"}</definedName>
    <definedName name="uuuuo" localSheetId="4" hidden="1">{"TAB1",#N/A,TRUE,"GENERAL";"TAB2",#N/A,TRUE,"GENERAL";"TAB3",#N/A,TRUE,"GENERAL";"TAB4",#N/A,TRUE,"GENERAL";"TAB5",#N/A,TRUE,"GENERAL"}</definedName>
    <definedName name="uuuuo" localSheetId="5" hidden="1">{"TAB1",#N/A,TRUE,"GENERAL";"TAB2",#N/A,TRUE,"GENERAL";"TAB3",#N/A,TRUE,"GENERAL";"TAB4",#N/A,TRUE,"GENERAL";"TAB5",#N/A,TRUE,"GENERAL"}</definedName>
    <definedName name="uuuuo" localSheetId="8" hidden="1">{"TAB1",#N/A,TRUE,"GENERAL";"TAB2",#N/A,TRUE,"GENERAL";"TAB3",#N/A,TRUE,"GENERAL";"TAB4",#N/A,TRUE,"GENERAL";"TAB5",#N/A,TRUE,"GENERAL"}</definedName>
    <definedName name="uuuuo" localSheetId="16" hidden="1">{"TAB1",#N/A,TRUE,"GENERAL";"TAB2",#N/A,TRUE,"GENERAL";"TAB3",#N/A,TRUE,"GENERAL";"TAB4",#N/A,TRUE,"GENERAL";"TAB5",#N/A,TRUE,"GENERAL"}</definedName>
    <definedName name="uuuuo" localSheetId="17" hidden="1">{"TAB1",#N/A,TRUE,"GENERAL";"TAB2",#N/A,TRUE,"GENERAL";"TAB3",#N/A,TRUE,"GENERAL";"TAB4",#N/A,TRUE,"GENERAL";"TAB5",#N/A,TRUE,"GENERAL"}</definedName>
    <definedName name="uuuuo" localSheetId="18" hidden="1">{"TAB1",#N/A,TRUE,"GENERAL";"TAB2",#N/A,TRUE,"GENERAL";"TAB3",#N/A,TRUE,"GENERAL";"TAB4",#N/A,TRUE,"GENERAL";"TAB5",#N/A,TRUE,"GENERAL"}</definedName>
    <definedName name="uuuuo" localSheetId="1" hidden="1">{"TAB1",#N/A,TRUE,"GENERAL";"TAB2",#N/A,TRUE,"GENERAL";"TAB3",#N/A,TRUE,"GENERAL";"TAB4",#N/A,TRUE,"GENERAL";"TAB5",#N/A,TRUE,"GENERAL"}</definedName>
    <definedName name="uuuuo" hidden="1">{"TAB1",#N/A,TRUE,"GENERAL";"TAB2",#N/A,TRUE,"GENERAL";"TAB3",#N/A,TRUE,"GENERAL";"TAB4",#N/A,TRUE,"GENERAL";"TAB5",#N/A,TRUE,"GENERAL"}</definedName>
    <definedName name="uuuuuj" localSheetId="2" hidden="1">{"via1",#N/A,TRUE,"general";"via2",#N/A,TRUE,"general";"via3",#N/A,TRUE,"general"}</definedName>
    <definedName name="uuuuuj" localSheetId="3" hidden="1">{"via1",#N/A,TRUE,"general";"via2",#N/A,TRUE,"general";"via3",#N/A,TRUE,"general"}</definedName>
    <definedName name="uuuuuj" localSheetId="4" hidden="1">{"via1",#N/A,TRUE,"general";"via2",#N/A,TRUE,"general";"via3",#N/A,TRUE,"general"}</definedName>
    <definedName name="uuuuuj" localSheetId="5" hidden="1">{"via1",#N/A,TRUE,"general";"via2",#N/A,TRUE,"general";"via3",#N/A,TRUE,"general"}</definedName>
    <definedName name="uuuuuj" localSheetId="8" hidden="1">{"via1",#N/A,TRUE,"general";"via2",#N/A,TRUE,"general";"via3",#N/A,TRUE,"general"}</definedName>
    <definedName name="uuuuuj" localSheetId="16" hidden="1">{"via1",#N/A,TRUE,"general";"via2",#N/A,TRUE,"general";"via3",#N/A,TRUE,"general"}</definedName>
    <definedName name="uuuuuj" localSheetId="17" hidden="1">{"via1",#N/A,TRUE,"general";"via2",#N/A,TRUE,"general";"via3",#N/A,TRUE,"general"}</definedName>
    <definedName name="uuuuuj" localSheetId="18" hidden="1">{"via1",#N/A,TRUE,"general";"via2",#N/A,TRUE,"general";"via3",#N/A,TRUE,"general"}</definedName>
    <definedName name="uuuuuj" localSheetId="1" hidden="1">{"via1",#N/A,TRUE,"general";"via2",#N/A,TRUE,"general";"via3",#N/A,TRUE,"general"}</definedName>
    <definedName name="uuuuuj" hidden="1">{"via1",#N/A,TRUE,"general";"via2",#N/A,TRUE,"general";"via3",#N/A,TRUE,"general"}</definedName>
    <definedName name="uwkap" localSheetId="2" hidden="1">{"TAB1",#N/A,TRUE,"GENERAL";"TAB2",#N/A,TRUE,"GENERAL";"TAB3",#N/A,TRUE,"GENERAL";"TAB4",#N/A,TRUE,"GENERAL";"TAB5",#N/A,TRUE,"GENERAL"}</definedName>
    <definedName name="uwkap" localSheetId="3" hidden="1">{"TAB1",#N/A,TRUE,"GENERAL";"TAB2",#N/A,TRUE,"GENERAL";"TAB3",#N/A,TRUE,"GENERAL";"TAB4",#N/A,TRUE,"GENERAL";"TAB5",#N/A,TRUE,"GENERAL"}</definedName>
    <definedName name="uwkap" localSheetId="4" hidden="1">{"TAB1",#N/A,TRUE,"GENERAL";"TAB2",#N/A,TRUE,"GENERAL";"TAB3",#N/A,TRUE,"GENERAL";"TAB4",#N/A,TRUE,"GENERAL";"TAB5",#N/A,TRUE,"GENERAL"}</definedName>
    <definedName name="uwkap" localSheetId="5" hidden="1">{"TAB1",#N/A,TRUE,"GENERAL";"TAB2",#N/A,TRUE,"GENERAL";"TAB3",#N/A,TRUE,"GENERAL";"TAB4",#N/A,TRUE,"GENERAL";"TAB5",#N/A,TRUE,"GENERAL"}</definedName>
    <definedName name="uwkap" localSheetId="8" hidden="1">{"TAB1",#N/A,TRUE,"GENERAL";"TAB2",#N/A,TRUE,"GENERAL";"TAB3",#N/A,TRUE,"GENERAL";"TAB4",#N/A,TRUE,"GENERAL";"TAB5",#N/A,TRUE,"GENERAL"}</definedName>
    <definedName name="uwkap" localSheetId="16" hidden="1">{"TAB1",#N/A,TRUE,"GENERAL";"TAB2",#N/A,TRUE,"GENERAL";"TAB3",#N/A,TRUE,"GENERAL";"TAB4",#N/A,TRUE,"GENERAL";"TAB5",#N/A,TRUE,"GENERAL"}</definedName>
    <definedName name="uwkap" localSheetId="17" hidden="1">{"TAB1",#N/A,TRUE,"GENERAL";"TAB2",#N/A,TRUE,"GENERAL";"TAB3",#N/A,TRUE,"GENERAL";"TAB4",#N/A,TRUE,"GENERAL";"TAB5",#N/A,TRUE,"GENERAL"}</definedName>
    <definedName name="uwkap" localSheetId="18" hidden="1">{"TAB1",#N/A,TRUE,"GENERAL";"TAB2",#N/A,TRUE,"GENERAL";"TAB3",#N/A,TRUE,"GENERAL";"TAB4",#N/A,TRUE,"GENERAL";"TAB5",#N/A,TRUE,"GENERAL"}</definedName>
    <definedName name="uwkap" localSheetId="1" hidden="1">{"TAB1",#N/A,TRUE,"GENERAL";"TAB2",#N/A,TRUE,"GENERAL";"TAB3",#N/A,TRUE,"GENERAL";"TAB4",#N/A,TRUE,"GENERAL";"TAB5",#N/A,TRUE,"GENERAL"}</definedName>
    <definedName name="uwkap" hidden="1">{"TAB1",#N/A,TRUE,"GENERAL";"TAB2",#N/A,TRUE,"GENERAL";"TAB3",#N/A,TRUE,"GENERAL";"TAB4",#N/A,TRUE,"GENERAL";"TAB5",#N/A,TRUE,"GENERAL"}</definedName>
    <definedName name="uxd">#REF!</definedName>
    <definedName name="uy" localSheetId="1">#REF!</definedName>
    <definedName name="uy">#REF!</definedName>
    <definedName name="uyiyiy" localSheetId="2" hidden="1">{"TAB1",#N/A,TRUE,"GENERAL";"TAB2",#N/A,TRUE,"GENERAL";"TAB3",#N/A,TRUE,"GENERAL";"TAB4",#N/A,TRUE,"GENERAL";"TAB5",#N/A,TRUE,"GENERAL"}</definedName>
    <definedName name="uyiyiy" localSheetId="3" hidden="1">{"TAB1",#N/A,TRUE,"GENERAL";"TAB2",#N/A,TRUE,"GENERAL";"TAB3",#N/A,TRUE,"GENERAL";"TAB4",#N/A,TRUE,"GENERAL";"TAB5",#N/A,TRUE,"GENERAL"}</definedName>
    <definedName name="uyiyiy" localSheetId="4" hidden="1">{"TAB1",#N/A,TRUE,"GENERAL";"TAB2",#N/A,TRUE,"GENERAL";"TAB3",#N/A,TRUE,"GENERAL";"TAB4",#N/A,TRUE,"GENERAL";"TAB5",#N/A,TRUE,"GENERAL"}</definedName>
    <definedName name="uyiyiy" localSheetId="5" hidden="1">{"TAB1",#N/A,TRUE,"GENERAL";"TAB2",#N/A,TRUE,"GENERAL";"TAB3",#N/A,TRUE,"GENERAL";"TAB4",#N/A,TRUE,"GENERAL";"TAB5",#N/A,TRUE,"GENERAL"}</definedName>
    <definedName name="uyiyiy" localSheetId="8" hidden="1">{"TAB1",#N/A,TRUE,"GENERAL";"TAB2",#N/A,TRUE,"GENERAL";"TAB3",#N/A,TRUE,"GENERAL";"TAB4",#N/A,TRUE,"GENERAL";"TAB5",#N/A,TRUE,"GENERAL"}</definedName>
    <definedName name="uyiyiy" localSheetId="16" hidden="1">{"TAB1",#N/A,TRUE,"GENERAL";"TAB2",#N/A,TRUE,"GENERAL";"TAB3",#N/A,TRUE,"GENERAL";"TAB4",#N/A,TRUE,"GENERAL";"TAB5",#N/A,TRUE,"GENERAL"}</definedName>
    <definedName name="uyiyiy" localSheetId="17" hidden="1">{"TAB1",#N/A,TRUE,"GENERAL";"TAB2",#N/A,TRUE,"GENERAL";"TAB3",#N/A,TRUE,"GENERAL";"TAB4",#N/A,TRUE,"GENERAL";"TAB5",#N/A,TRUE,"GENERAL"}</definedName>
    <definedName name="uyiyiy" localSheetId="18" hidden="1">{"TAB1",#N/A,TRUE,"GENERAL";"TAB2",#N/A,TRUE,"GENERAL";"TAB3",#N/A,TRUE,"GENERAL";"TAB4",#N/A,TRUE,"GENERAL";"TAB5",#N/A,TRUE,"GENERAL"}</definedName>
    <definedName name="uyiyiy" localSheetId="1" hidden="1">{"TAB1",#N/A,TRUE,"GENERAL";"TAB2",#N/A,TRUE,"GENERAL";"TAB3",#N/A,TRUE,"GENERAL";"TAB4",#N/A,TRUE,"GENERAL";"TAB5",#N/A,TRUE,"GENERAL"}</definedName>
    <definedName name="uyiyiy" hidden="1">{"TAB1",#N/A,TRUE,"GENERAL";"TAB2",#N/A,TRUE,"GENERAL";"TAB3",#N/A,TRUE,"GENERAL";"TAB4",#N/A,TRUE,"GENERAL";"TAB5",#N/A,TRUE,"GENERAL"}</definedName>
    <definedName name="uytu" localSheetId="2" hidden="1">{"TAB1",#N/A,TRUE,"GENERAL";"TAB2",#N/A,TRUE,"GENERAL";"TAB3",#N/A,TRUE,"GENERAL";"TAB4",#N/A,TRUE,"GENERAL";"TAB5",#N/A,TRUE,"GENERAL"}</definedName>
    <definedName name="uytu" localSheetId="3" hidden="1">{"TAB1",#N/A,TRUE,"GENERAL";"TAB2",#N/A,TRUE,"GENERAL";"TAB3",#N/A,TRUE,"GENERAL";"TAB4",#N/A,TRUE,"GENERAL";"TAB5",#N/A,TRUE,"GENERAL"}</definedName>
    <definedName name="uytu" localSheetId="4" hidden="1">{"TAB1",#N/A,TRUE,"GENERAL";"TAB2",#N/A,TRUE,"GENERAL";"TAB3",#N/A,TRUE,"GENERAL";"TAB4",#N/A,TRUE,"GENERAL";"TAB5",#N/A,TRUE,"GENERAL"}</definedName>
    <definedName name="uytu" localSheetId="5" hidden="1">{"TAB1",#N/A,TRUE,"GENERAL";"TAB2",#N/A,TRUE,"GENERAL";"TAB3",#N/A,TRUE,"GENERAL";"TAB4",#N/A,TRUE,"GENERAL";"TAB5",#N/A,TRUE,"GENERAL"}</definedName>
    <definedName name="uytu" localSheetId="8" hidden="1">{"TAB1",#N/A,TRUE,"GENERAL";"TAB2",#N/A,TRUE,"GENERAL";"TAB3",#N/A,TRUE,"GENERAL";"TAB4",#N/A,TRUE,"GENERAL";"TAB5",#N/A,TRUE,"GENERAL"}</definedName>
    <definedName name="uytu" localSheetId="16" hidden="1">{"TAB1",#N/A,TRUE,"GENERAL";"TAB2",#N/A,TRUE,"GENERAL";"TAB3",#N/A,TRUE,"GENERAL";"TAB4",#N/A,TRUE,"GENERAL";"TAB5",#N/A,TRUE,"GENERAL"}</definedName>
    <definedName name="uytu" localSheetId="17" hidden="1">{"TAB1",#N/A,TRUE,"GENERAL";"TAB2",#N/A,TRUE,"GENERAL";"TAB3",#N/A,TRUE,"GENERAL";"TAB4",#N/A,TRUE,"GENERAL";"TAB5",#N/A,TRUE,"GENERAL"}</definedName>
    <definedName name="uytu" localSheetId="18" hidden="1">{"TAB1",#N/A,TRUE,"GENERAL";"TAB2",#N/A,TRUE,"GENERAL";"TAB3",#N/A,TRUE,"GENERAL";"TAB4",#N/A,TRUE,"GENERAL";"TAB5",#N/A,TRUE,"GENERAL"}</definedName>
    <definedName name="uytu" localSheetId="1" hidden="1">{"TAB1",#N/A,TRUE,"GENERAL";"TAB2",#N/A,TRUE,"GENERAL";"TAB3",#N/A,TRUE,"GENERAL";"TAB4",#N/A,TRUE,"GENERAL";"TAB5",#N/A,TRUE,"GENERAL"}</definedName>
    <definedName name="uytu" hidden="1">{"TAB1",#N/A,TRUE,"GENERAL";"TAB2",#N/A,TRUE,"GENERAL";"TAB3",#N/A,TRUE,"GENERAL";"TAB4",#N/A,TRUE,"GENERAL";"TAB5",#N/A,TRUE,"GENERAL"}</definedName>
    <definedName name="uyur" localSheetId="2" hidden="1">{"via1",#N/A,TRUE,"general";"via2",#N/A,TRUE,"general";"via3",#N/A,TRUE,"general"}</definedName>
    <definedName name="uyur" localSheetId="3" hidden="1">{"via1",#N/A,TRUE,"general";"via2",#N/A,TRUE,"general";"via3",#N/A,TRUE,"general"}</definedName>
    <definedName name="uyur" localSheetId="4" hidden="1">{"via1",#N/A,TRUE,"general";"via2",#N/A,TRUE,"general";"via3",#N/A,TRUE,"general"}</definedName>
    <definedName name="uyur" localSheetId="5" hidden="1">{"via1",#N/A,TRUE,"general";"via2",#N/A,TRUE,"general";"via3",#N/A,TRUE,"general"}</definedName>
    <definedName name="uyur" localSheetId="8" hidden="1">{"via1",#N/A,TRUE,"general";"via2",#N/A,TRUE,"general";"via3",#N/A,TRUE,"general"}</definedName>
    <definedName name="uyur" localSheetId="16" hidden="1">{"via1",#N/A,TRUE,"general";"via2",#N/A,TRUE,"general";"via3",#N/A,TRUE,"general"}</definedName>
    <definedName name="uyur" localSheetId="17" hidden="1">{"via1",#N/A,TRUE,"general";"via2",#N/A,TRUE,"general";"via3",#N/A,TRUE,"general"}</definedName>
    <definedName name="uyur" localSheetId="18" hidden="1">{"via1",#N/A,TRUE,"general";"via2",#N/A,TRUE,"general";"via3",#N/A,TRUE,"general"}</definedName>
    <definedName name="uyur" localSheetId="1" hidden="1">{"via1",#N/A,TRUE,"general";"via2",#N/A,TRUE,"general";"via3",#N/A,TRUE,"general"}</definedName>
    <definedName name="uyur" hidden="1">{"via1",#N/A,TRUE,"general";"via2",#N/A,TRUE,"general";"via3",#N/A,TRUE,"general"}</definedName>
    <definedName name="v" localSheetId="1" hidden="1">{"TAB1",#N/A,TRUE,"GENERAL";"TAB2",#N/A,TRUE,"GENERAL";"TAB3",#N/A,TRUE,"GENERAL";"TAB4",#N/A,TRUE,"GENERAL";"TAB5",#N/A,TRUE,"GENERAL"}</definedName>
    <definedName name="v">#REF!</definedName>
    <definedName name="VA" localSheetId="1">'[275]VIGAS AEREAS'!$B$27:$G$33</definedName>
    <definedName name="VA">'[276]VIGAS AEREAS'!$B$9:$G$15</definedName>
    <definedName name="VACA">[277]General!#REF!</definedName>
    <definedName name="VACON" localSheetId="1">'[275]VIGAS AEREAS'!$H$37:$H$60</definedName>
    <definedName name="VACON">'[276]VIGAS AEREAS'!$H$19:$H$26</definedName>
    <definedName name="VALDES" localSheetId="1">#REF!</definedName>
    <definedName name="VALDES">#REF!</definedName>
    <definedName name="Validez">#REF!</definedName>
    <definedName name="VALMA3">[26]BASE!$D$397</definedName>
    <definedName name="VALMA4" localSheetId="1">#REF!</definedName>
    <definedName name="VALMA4">#REF!</definedName>
    <definedName name="VALNG" localSheetId="1">'[275]VIGAS AEREAS'!$K$37:$K$60</definedName>
    <definedName name="VALNG">'[276]VIGAS AEREAS'!$K$19:$K$26</definedName>
    <definedName name="valor1" localSheetId="1">#REF!</definedName>
    <definedName name="valor1">#REF!</definedName>
    <definedName name="valor2" localSheetId="1">#REF!</definedName>
    <definedName name="valor2">#REF!</definedName>
    <definedName name="VALOR3" localSheetId="1">#REF!</definedName>
    <definedName name="VALOR3">#REF!</definedName>
    <definedName name="Valoracion">#REF!</definedName>
    <definedName name="VALORACIÓN">#REF!</definedName>
    <definedName name="ValorTotConsultoria">#REF!</definedName>
    <definedName name="Values_Entered" localSheetId="2">IF(Loan_Amount*Interest_Rate*Loan_Years*Loan_Start&gt;0,1,0)</definedName>
    <definedName name="Values_Entered" localSheetId="3">IF(Loan_Amount*Interest_Rate*Loan_Years*Loan_Start&gt;0,1,0)</definedName>
    <definedName name="Values_Entered" localSheetId="4">IF([0]!Loan_Amount*[0]!Interest_Rate*[0]!Loan_Years*[0]!Loan_Start&gt;0,1,0)</definedName>
    <definedName name="Values_Entered" localSheetId="5">IF([0]!Loan_Amount*[0]!Interest_Rate*[0]!Loan_Years*[0]!Loan_Start&gt;0,1,0)</definedName>
    <definedName name="Values_Entered" localSheetId="8">IF([0]!Loan_Amount*[0]!Interest_Rate*[0]!Loan_Years*[0]!Loan_Start&gt;0,1,0)</definedName>
    <definedName name="Values_Entered" localSheetId="16">IF([0]!Loan_Amount*[0]!Interest_Rate*[0]!Loan_Years*[0]!Loan_Start&gt;0,1,0)</definedName>
    <definedName name="Values_Entered" localSheetId="17">IF([0]!Loan_Amount*[0]!Interest_Rate*[0]!Loan_Years*[0]!Loan_Start&gt;0,1,0)</definedName>
    <definedName name="Values_Entered" localSheetId="18">IF([0]!Loan_Amount*[0]!Interest_Rate*[0]!Loan_Years*[0]!Loan_Start&gt;0,1,0)</definedName>
    <definedName name="Values_Entered" localSheetId="1">IF(Loan_Amount*Interest_Rate*Loan_Years*Loan_Start&gt;0,1,0)</definedName>
    <definedName name="Values_Entered">IF(Loan_Amount*Interest_Rate*Loan_Years*Loan_Start&gt;0,1,0)</definedName>
    <definedName name="VAML" localSheetId="1">'[275]VIGAS AEREAS'!$L$37:$L$60</definedName>
    <definedName name="VAML">'[276]VIGAS AEREAS'!$L$19:$L$26</definedName>
    <definedName name="vaquita" localSheetId="2" hidden="1">{"PRES REHAB ARM-PER POR ITEMS  KM A KM",#N/A,TRUE,"Rehabilitacion Arm-Per"}</definedName>
    <definedName name="vaquita" localSheetId="3" hidden="1">{"PRES REHAB ARM-PER POR ITEMS  KM A KM",#N/A,TRUE,"Rehabilitacion Arm-Per"}</definedName>
    <definedName name="vaquita" localSheetId="4" hidden="1">{"PRES REHAB ARM-PER POR ITEMS  KM A KM",#N/A,TRUE,"Rehabilitacion Arm-Per"}</definedName>
    <definedName name="vaquita" localSheetId="5" hidden="1">{"PRES REHAB ARM-PER POR ITEMS  KM A KM",#N/A,TRUE,"Rehabilitacion Arm-Per"}</definedName>
    <definedName name="vaquita" localSheetId="8" hidden="1">{"PRES REHAB ARM-PER POR ITEMS  KM A KM",#N/A,TRUE,"Rehabilitacion Arm-Per"}</definedName>
    <definedName name="vaquita" localSheetId="16" hidden="1">{"PRES REHAB ARM-PER POR ITEMS  KM A KM",#N/A,TRUE,"Rehabilitacion Arm-Per"}</definedName>
    <definedName name="vaquita" localSheetId="17" hidden="1">{"PRES REHAB ARM-PER POR ITEMS  KM A KM",#N/A,TRUE,"Rehabilitacion Arm-Per"}</definedName>
    <definedName name="vaquita" localSheetId="18" hidden="1">{"PRES REHAB ARM-PER POR ITEMS  KM A KM",#N/A,TRUE,"Rehabilitacion Arm-Per"}</definedName>
    <definedName name="vaquita" localSheetId="1" hidden="1">{"PRES REHAB ARM-PER POR ITEMS  KM A KM",#N/A,TRUE,"Rehabilitacion Arm-Per"}</definedName>
    <definedName name="vaquita" hidden="1">{"PRES REHAB ARM-PER POR ITEMS  KM A KM",#N/A,TRUE,"Rehabilitacion Arm-Per"}</definedName>
    <definedName name="Var" localSheetId="1">[30]Varios.!$E$1:$E$65536</definedName>
    <definedName name="Var">[40]Varios.!$E$1:$E$65536</definedName>
    <definedName name="variacion">[75]Datos!$B$8</definedName>
    <definedName name="Varios">#REF!</definedName>
    <definedName name="Varios2">#REF!</definedName>
    <definedName name="VariosAnalisis">#REF!</definedName>
    <definedName name="vas" localSheetId="1">#REF!</definedName>
    <definedName name="vas">#REF!</definedName>
    <definedName name="vb">#REF!</definedName>
    <definedName name="vbvbvbvb" localSheetId="2" hidden="1">{"TAB1",#N/A,TRUE,"GENERAL";"TAB2",#N/A,TRUE,"GENERAL";"TAB3",#N/A,TRUE,"GENERAL";"TAB4",#N/A,TRUE,"GENERAL";"TAB5",#N/A,TRUE,"GENERAL"}</definedName>
    <definedName name="vbvbvbvb" localSheetId="3" hidden="1">{"TAB1",#N/A,TRUE,"GENERAL";"TAB2",#N/A,TRUE,"GENERAL";"TAB3",#N/A,TRUE,"GENERAL";"TAB4",#N/A,TRUE,"GENERAL";"TAB5",#N/A,TRUE,"GENERAL"}</definedName>
    <definedName name="vbvbvbvb" localSheetId="4" hidden="1">{"TAB1",#N/A,TRUE,"GENERAL";"TAB2",#N/A,TRUE,"GENERAL";"TAB3",#N/A,TRUE,"GENERAL";"TAB4",#N/A,TRUE,"GENERAL";"TAB5",#N/A,TRUE,"GENERAL"}</definedName>
    <definedName name="vbvbvbvb" localSheetId="5" hidden="1">{"TAB1",#N/A,TRUE,"GENERAL";"TAB2",#N/A,TRUE,"GENERAL";"TAB3",#N/A,TRUE,"GENERAL";"TAB4",#N/A,TRUE,"GENERAL";"TAB5",#N/A,TRUE,"GENERAL"}</definedName>
    <definedName name="vbvbvbvb" localSheetId="8" hidden="1">{"TAB1",#N/A,TRUE,"GENERAL";"TAB2",#N/A,TRUE,"GENERAL";"TAB3",#N/A,TRUE,"GENERAL";"TAB4",#N/A,TRUE,"GENERAL";"TAB5",#N/A,TRUE,"GENERAL"}</definedName>
    <definedName name="vbvbvbvb" localSheetId="16" hidden="1">{"TAB1",#N/A,TRUE,"GENERAL";"TAB2",#N/A,TRUE,"GENERAL";"TAB3",#N/A,TRUE,"GENERAL";"TAB4",#N/A,TRUE,"GENERAL";"TAB5",#N/A,TRUE,"GENERAL"}</definedName>
    <definedName name="vbvbvbvb" localSheetId="17" hidden="1">{"TAB1",#N/A,TRUE,"GENERAL";"TAB2",#N/A,TRUE,"GENERAL";"TAB3",#N/A,TRUE,"GENERAL";"TAB4",#N/A,TRUE,"GENERAL";"TAB5",#N/A,TRUE,"GENERAL"}</definedName>
    <definedName name="vbvbvbvb" localSheetId="18" hidden="1">{"TAB1",#N/A,TRUE,"GENERAL";"TAB2",#N/A,TRUE,"GENERAL";"TAB3",#N/A,TRUE,"GENERAL";"TAB4",#N/A,TRUE,"GENERAL";"TAB5",#N/A,TRUE,"GENERAL"}</definedName>
    <definedName name="vbvbvbvb" localSheetId="1" hidden="1">{"TAB1",#N/A,TRUE,"GENERAL";"TAB2",#N/A,TRUE,"GENERAL";"TAB3",#N/A,TRUE,"GENERAL";"TAB4",#N/A,TRUE,"GENERAL";"TAB5",#N/A,TRUE,"GENERAL"}</definedName>
    <definedName name="vbvbvbvb" hidden="1">{"TAB1",#N/A,TRUE,"GENERAL";"TAB2",#N/A,TRUE,"GENERAL";"TAB3",#N/A,TRUE,"GENERAL";"TAB4",#N/A,TRUE,"GENERAL";"TAB5",#N/A,TRUE,"GENERAL"}</definedName>
    <definedName name="vc">#REF!</definedName>
    <definedName name="VCBB8">[26]BASE!$D$384</definedName>
    <definedName name="VCEL1" localSheetId="1">#REF!</definedName>
    <definedName name="VCEL1">#REF!</definedName>
    <definedName name="VCEL2">[26]BASE!$D$388</definedName>
    <definedName name="VCEL3">[26]BASE!$D$387</definedName>
    <definedName name="VCEL4">[16]BASE!$D$430</definedName>
    <definedName name="VCEL6">[26]BASE!$D$385</definedName>
    <definedName name="VCEL8" localSheetId="1">[44]BASE!#REF!</definedName>
    <definedName name="VCEL8">[44]BASE!#REF!</definedName>
    <definedName name="VCELA10">#REF!</definedName>
    <definedName name="VCELA2" localSheetId="1">#REF!</definedName>
    <definedName name="VCELA2">#REF!</definedName>
    <definedName name="VCELA3" localSheetId="1">#REF!</definedName>
    <definedName name="VCELA3">#REF!</definedName>
    <definedName name="VCELA4">[16]BASE!$D$435</definedName>
    <definedName name="VCELA6" localSheetId="1">#REF!</definedName>
    <definedName name="VCELA6">#REF!</definedName>
    <definedName name="VCELA8">#REF!</definedName>
    <definedName name="vck">#REF!</definedName>
    <definedName name="vd">#REF!</definedName>
    <definedName name="vdfvuio" localSheetId="2" hidden="1">{"via1",#N/A,TRUE,"general";"via2",#N/A,TRUE,"general";"via3",#N/A,TRUE,"general"}</definedName>
    <definedName name="vdfvuio" localSheetId="3" hidden="1">{"via1",#N/A,TRUE,"general";"via2",#N/A,TRUE,"general";"via3",#N/A,TRUE,"general"}</definedName>
    <definedName name="vdfvuio" localSheetId="4" hidden="1">{"via1",#N/A,TRUE,"general";"via2",#N/A,TRUE,"general";"via3",#N/A,TRUE,"general"}</definedName>
    <definedName name="vdfvuio" localSheetId="5" hidden="1">{"via1",#N/A,TRUE,"general";"via2",#N/A,TRUE,"general";"via3",#N/A,TRUE,"general"}</definedName>
    <definedName name="vdfvuio" localSheetId="8" hidden="1">{"via1",#N/A,TRUE,"general";"via2",#N/A,TRUE,"general";"via3",#N/A,TRUE,"general"}</definedName>
    <definedName name="vdfvuio" localSheetId="16" hidden="1">{"via1",#N/A,TRUE,"general";"via2",#N/A,TRUE,"general";"via3",#N/A,TRUE,"general"}</definedName>
    <definedName name="vdfvuio" localSheetId="17" hidden="1">{"via1",#N/A,TRUE,"general";"via2",#N/A,TRUE,"general";"via3",#N/A,TRUE,"general"}</definedName>
    <definedName name="vdfvuio" localSheetId="18" hidden="1">{"via1",#N/A,TRUE,"general";"via2",#N/A,TRUE,"general";"via3",#N/A,TRUE,"general"}</definedName>
    <definedName name="vdfvuio" localSheetId="1" hidden="1">{"via1",#N/A,TRUE,"general";"via2",#N/A,TRUE,"general";"via3",#N/A,TRUE,"general"}</definedName>
    <definedName name="vdfvuio" hidden="1">{"via1",#N/A,TRUE,"general";"via2",#N/A,TRUE,"general";"via3",#N/A,TRUE,"general"}</definedName>
    <definedName name="vdsvnj" localSheetId="2" hidden="1">{"via1",#N/A,TRUE,"general";"via2",#N/A,TRUE,"general";"via3",#N/A,TRUE,"general"}</definedName>
    <definedName name="vdsvnj" localSheetId="3" hidden="1">{"via1",#N/A,TRUE,"general";"via2",#N/A,TRUE,"general";"via3",#N/A,TRUE,"general"}</definedName>
    <definedName name="vdsvnj" localSheetId="4" hidden="1">{"via1",#N/A,TRUE,"general";"via2",#N/A,TRUE,"general";"via3",#N/A,TRUE,"general"}</definedName>
    <definedName name="vdsvnj" localSheetId="5" hidden="1">{"via1",#N/A,TRUE,"general";"via2",#N/A,TRUE,"general";"via3",#N/A,TRUE,"general"}</definedName>
    <definedName name="vdsvnj" localSheetId="8" hidden="1">{"via1",#N/A,TRUE,"general";"via2",#N/A,TRUE,"general";"via3",#N/A,TRUE,"general"}</definedName>
    <definedName name="vdsvnj" localSheetId="16" hidden="1">{"via1",#N/A,TRUE,"general";"via2",#N/A,TRUE,"general";"via3",#N/A,TRUE,"general"}</definedName>
    <definedName name="vdsvnj" localSheetId="17" hidden="1">{"via1",#N/A,TRUE,"general";"via2",#N/A,TRUE,"general";"via3",#N/A,TRUE,"general"}</definedName>
    <definedName name="vdsvnj" localSheetId="18" hidden="1">{"via1",#N/A,TRUE,"general";"via2",#N/A,TRUE,"general";"via3",#N/A,TRUE,"general"}</definedName>
    <definedName name="vdsvnj" localSheetId="1" hidden="1">{"via1",#N/A,TRUE,"general";"via2",#N/A,TRUE,"general";"via3",#N/A,TRUE,"general"}</definedName>
    <definedName name="vdsvnj" hidden="1">{"via1",#N/A,TRUE,"general";"via2",#N/A,TRUE,"general";"via3",#N/A,TRUE,"general"}</definedName>
    <definedName name="VE">'[95]CIRCUITOS CODENSA'!#REF!</definedName>
    <definedName name="VENEZ">#REF!</definedName>
    <definedName name="vent">#REF!</definedName>
    <definedName name="VentaAiu" localSheetId="1">#REF!</definedName>
    <definedName name="VentaAiu">#REF!</definedName>
    <definedName name="Ventana_de_aluminio" localSheetId="1">'[56]LISTADO DE MATERIALES Y EQUIPOS'!$B$87</definedName>
    <definedName name="Ventana_de_aluminio">'[57]LISTADO DE MATERIALES Y EQUIPOS'!$B$87</definedName>
    <definedName name="VENTANAS" localSheetId="1">#REF!</definedName>
    <definedName name="VENTANAS">#REF!</definedName>
    <definedName name="VENTANAS_ITEM">[70]Presupuesto!#REF!</definedName>
    <definedName name="VENTANATOT">#REF!</definedName>
    <definedName name="VENTI">[26]BASE!$D$359</definedName>
    <definedName name="VF">'[276]VIGAS FUNDACION'!$B$9:$F$15</definedName>
    <definedName name="vfbgnhyt" localSheetId="2" hidden="1">{"via1",#N/A,TRUE,"general";"via2",#N/A,TRUE,"general";"via3",#N/A,TRUE,"general"}</definedName>
    <definedName name="vfbgnhyt" localSheetId="3" hidden="1">{"via1",#N/A,TRUE,"general";"via2",#N/A,TRUE,"general";"via3",#N/A,TRUE,"general"}</definedName>
    <definedName name="vfbgnhyt" localSheetId="4" hidden="1">{"via1",#N/A,TRUE,"general";"via2",#N/A,TRUE,"general";"via3",#N/A,TRUE,"general"}</definedName>
    <definedName name="vfbgnhyt" localSheetId="5" hidden="1">{"via1",#N/A,TRUE,"general";"via2",#N/A,TRUE,"general";"via3",#N/A,TRUE,"general"}</definedName>
    <definedName name="vfbgnhyt" localSheetId="8" hidden="1">{"via1",#N/A,TRUE,"general";"via2",#N/A,TRUE,"general";"via3",#N/A,TRUE,"general"}</definedName>
    <definedName name="vfbgnhyt" localSheetId="16" hidden="1">{"via1",#N/A,TRUE,"general";"via2",#N/A,TRUE,"general";"via3",#N/A,TRUE,"general"}</definedName>
    <definedName name="vfbgnhyt" localSheetId="17" hidden="1">{"via1",#N/A,TRUE,"general";"via2",#N/A,TRUE,"general";"via3",#N/A,TRUE,"general"}</definedName>
    <definedName name="vfbgnhyt" localSheetId="18" hidden="1">{"via1",#N/A,TRUE,"general";"via2",#N/A,TRUE,"general";"via3",#N/A,TRUE,"general"}</definedName>
    <definedName name="vfbgnhyt" localSheetId="1" hidden="1">{"via1",#N/A,TRUE,"general";"via2",#N/A,TRUE,"general";"via3",#N/A,TRUE,"general"}</definedName>
    <definedName name="vfbgnhyt" hidden="1">{"via1",#N/A,TRUE,"general";"via2",#N/A,TRUE,"general";"via3",#N/A,TRUE,"general"}</definedName>
    <definedName name="VFCON">'[276]VIGAS FUNDACION'!$I$20:$I$26</definedName>
    <definedName name="VFFOR">'[276]VIGAS FUNDACION'!$J$20:$J$26</definedName>
    <definedName name="VFML">'[276]VIGAS FUNDACION'!$N$20:$N$26</definedName>
    <definedName name="vfn">#REF!</definedName>
    <definedName name="VFTIPO">'[276]VIGAS FUNDACION'!$A$20:$A$26</definedName>
    <definedName name="vfvdv" localSheetId="2" hidden="1">{"TAB1",#N/A,TRUE,"GENERAL";"TAB2",#N/A,TRUE,"GENERAL";"TAB3",#N/A,TRUE,"GENERAL";"TAB4",#N/A,TRUE,"GENERAL";"TAB5",#N/A,TRUE,"GENERAL"}</definedName>
    <definedName name="vfvdv" localSheetId="3" hidden="1">{"TAB1",#N/A,TRUE,"GENERAL";"TAB2",#N/A,TRUE,"GENERAL";"TAB3",#N/A,TRUE,"GENERAL";"TAB4",#N/A,TRUE,"GENERAL";"TAB5",#N/A,TRUE,"GENERAL"}</definedName>
    <definedName name="vfvdv" localSheetId="4" hidden="1">{"TAB1",#N/A,TRUE,"GENERAL";"TAB2",#N/A,TRUE,"GENERAL";"TAB3",#N/A,TRUE,"GENERAL";"TAB4",#N/A,TRUE,"GENERAL";"TAB5",#N/A,TRUE,"GENERAL"}</definedName>
    <definedName name="vfvdv" localSheetId="5" hidden="1">{"TAB1",#N/A,TRUE,"GENERAL";"TAB2",#N/A,TRUE,"GENERAL";"TAB3",#N/A,TRUE,"GENERAL";"TAB4",#N/A,TRUE,"GENERAL";"TAB5",#N/A,TRUE,"GENERAL"}</definedName>
    <definedName name="vfvdv" localSheetId="8" hidden="1">{"TAB1",#N/A,TRUE,"GENERAL";"TAB2",#N/A,TRUE,"GENERAL";"TAB3",#N/A,TRUE,"GENERAL";"TAB4",#N/A,TRUE,"GENERAL";"TAB5",#N/A,TRUE,"GENERAL"}</definedName>
    <definedName name="vfvdv" localSheetId="16" hidden="1">{"TAB1",#N/A,TRUE,"GENERAL";"TAB2",#N/A,TRUE,"GENERAL";"TAB3",#N/A,TRUE,"GENERAL";"TAB4",#N/A,TRUE,"GENERAL";"TAB5",#N/A,TRUE,"GENERAL"}</definedName>
    <definedName name="vfvdv" localSheetId="17" hidden="1">{"TAB1",#N/A,TRUE,"GENERAL";"TAB2",#N/A,TRUE,"GENERAL";"TAB3",#N/A,TRUE,"GENERAL";"TAB4",#N/A,TRUE,"GENERAL";"TAB5",#N/A,TRUE,"GENERAL"}</definedName>
    <definedName name="vfvdv" localSheetId="18" hidden="1">{"TAB1",#N/A,TRUE,"GENERAL";"TAB2",#N/A,TRUE,"GENERAL";"TAB3",#N/A,TRUE,"GENERAL";"TAB4",#N/A,TRUE,"GENERAL";"TAB5",#N/A,TRUE,"GENERAL"}</definedName>
    <definedName name="vfvdv" localSheetId="1" hidden="1">{"TAB1",#N/A,TRUE,"GENERAL";"TAB2",#N/A,TRUE,"GENERAL";"TAB3",#N/A,TRUE,"GENERAL";"TAB4",#N/A,TRUE,"GENERAL";"TAB5",#N/A,TRUE,"GENERAL"}</definedName>
    <definedName name="vfvdv" hidden="1">{"TAB1",#N/A,TRUE,"GENERAL";"TAB2",#N/A,TRUE,"GENERAL";"TAB3",#N/A,TRUE,"GENERAL";"TAB4",#N/A,TRUE,"GENERAL";"TAB5",#N/A,TRUE,"GENERAL"}</definedName>
    <definedName name="vfvf" localSheetId="2" hidden="1">{"TAB1",#N/A,TRUE,"GENERAL";"TAB2",#N/A,TRUE,"GENERAL";"TAB3",#N/A,TRUE,"GENERAL";"TAB4",#N/A,TRUE,"GENERAL";"TAB5",#N/A,TRUE,"GENERAL"}</definedName>
    <definedName name="vfvf" localSheetId="3" hidden="1">{"TAB1",#N/A,TRUE,"GENERAL";"TAB2",#N/A,TRUE,"GENERAL";"TAB3",#N/A,TRUE,"GENERAL";"TAB4",#N/A,TRUE,"GENERAL";"TAB5",#N/A,TRUE,"GENERAL"}</definedName>
    <definedName name="vfvf" localSheetId="4" hidden="1">{"TAB1",#N/A,TRUE,"GENERAL";"TAB2",#N/A,TRUE,"GENERAL";"TAB3",#N/A,TRUE,"GENERAL";"TAB4",#N/A,TRUE,"GENERAL";"TAB5",#N/A,TRUE,"GENERAL"}</definedName>
    <definedName name="vfvf" localSheetId="5" hidden="1">{"TAB1",#N/A,TRUE,"GENERAL";"TAB2",#N/A,TRUE,"GENERAL";"TAB3",#N/A,TRUE,"GENERAL";"TAB4",#N/A,TRUE,"GENERAL";"TAB5",#N/A,TRUE,"GENERAL"}</definedName>
    <definedName name="vfvf" localSheetId="8" hidden="1">{"TAB1",#N/A,TRUE,"GENERAL";"TAB2",#N/A,TRUE,"GENERAL";"TAB3",#N/A,TRUE,"GENERAL";"TAB4",#N/A,TRUE,"GENERAL";"TAB5",#N/A,TRUE,"GENERAL"}</definedName>
    <definedName name="vfvf" localSheetId="16" hidden="1">{"TAB1",#N/A,TRUE,"GENERAL";"TAB2",#N/A,TRUE,"GENERAL";"TAB3",#N/A,TRUE,"GENERAL";"TAB4",#N/A,TRUE,"GENERAL";"TAB5",#N/A,TRUE,"GENERAL"}</definedName>
    <definedName name="vfvf" localSheetId="17" hidden="1">{"TAB1",#N/A,TRUE,"GENERAL";"TAB2",#N/A,TRUE,"GENERAL";"TAB3",#N/A,TRUE,"GENERAL";"TAB4",#N/A,TRUE,"GENERAL";"TAB5",#N/A,TRUE,"GENERAL"}</definedName>
    <definedName name="vfvf" localSheetId="18" hidden="1">{"TAB1",#N/A,TRUE,"GENERAL";"TAB2",#N/A,TRUE,"GENERAL";"TAB3",#N/A,TRUE,"GENERAL";"TAB4",#N/A,TRUE,"GENERAL";"TAB5",#N/A,TRUE,"GENERAL"}</definedName>
    <definedName name="vfvf" localSheetId="1" hidden="1">{"TAB1",#N/A,TRUE,"GENERAL";"TAB2",#N/A,TRUE,"GENERAL";"TAB3",#N/A,TRUE,"GENERAL";"TAB4",#N/A,TRUE,"GENERAL";"TAB5",#N/A,TRUE,"GENERAL"}</definedName>
    <definedName name="vfvf" hidden="1">{"TAB1",#N/A,TRUE,"GENERAL";"TAB2",#N/A,TRUE,"GENERAL";"TAB3",#N/A,TRUE,"GENERAL";"TAB4",#N/A,TRUE,"GENERAL";"TAB5",#N/A,TRUE,"GENERAL"}</definedName>
    <definedName name="vg">#REF!</definedName>
    <definedName name="VI">'[95]CIRCUITOS CODENSA'!#REF!</definedName>
    <definedName name="via" localSheetId="2" hidden="1">{"via1",#N/A,TRUE,"general";"via2",#N/A,TRUE,"general";"via3",#N/A,TRUE,"general"}</definedName>
    <definedName name="via" localSheetId="3" hidden="1">{"via1",#N/A,TRUE,"general";"via2",#N/A,TRUE,"general";"via3",#N/A,TRUE,"general"}</definedName>
    <definedName name="via" localSheetId="4" hidden="1">{"via1",#N/A,TRUE,"general";"via2",#N/A,TRUE,"general";"via3",#N/A,TRUE,"general"}</definedName>
    <definedName name="via" localSheetId="5" hidden="1">{"via1",#N/A,TRUE,"general";"via2",#N/A,TRUE,"general";"via3",#N/A,TRUE,"general"}</definedName>
    <definedName name="via" localSheetId="8" hidden="1">{"via1",#N/A,TRUE,"general";"via2",#N/A,TRUE,"general";"via3",#N/A,TRUE,"general"}</definedName>
    <definedName name="via" localSheetId="16" hidden="1">{"via1",#N/A,TRUE,"general";"via2",#N/A,TRUE,"general";"via3",#N/A,TRUE,"general"}</definedName>
    <definedName name="via" localSheetId="17" hidden="1">{"via1",#N/A,TRUE,"general";"via2",#N/A,TRUE,"general";"via3",#N/A,TRUE,"general"}</definedName>
    <definedName name="via" localSheetId="18" hidden="1">{"via1",#N/A,TRUE,"general";"via2",#N/A,TRUE,"general";"via3",#N/A,TRUE,"general"}</definedName>
    <definedName name="VIA" localSheetId="1">#REF!</definedName>
    <definedName name="via" hidden="1">{"via1",#N/A,TRUE,"general";"via2",#N/A,TRUE,"general";"via3",#N/A,TRUE,"general"}</definedName>
    <definedName name="VIAJE">[44]BASE!$D$490</definedName>
    <definedName name="VIAJE1">[71]BASE!#REF!</definedName>
    <definedName name="Viajes">#REF!</definedName>
    <definedName name="VIAS">[71]PRESUPUESTO!#REF!</definedName>
    <definedName name="VIBGA">[16]BASE!$D$458</definedName>
    <definedName name="VIBRA" localSheetId="1">#REF!</definedName>
    <definedName name="VIBRA">[76]INSUMOS!$D$1404</definedName>
    <definedName name="VIBRADOR" localSheetId="1">[105]EQUIPO!$D$27</definedName>
    <definedName name="VIBRADOR">#REF!</definedName>
    <definedName name="VIBRCOM">[26]BASE!$D$418</definedName>
    <definedName name="VIBRE">[16]BASE!$D$459</definedName>
    <definedName name="VIBRO" localSheetId="1">#REF!</definedName>
    <definedName name="VIBRO">#REF!</definedName>
    <definedName name="VIDRI">[26]BASE!$D$360</definedName>
    <definedName name="VIGACI">#REF!</definedName>
    <definedName name="VIGASUPERIOR">#REF!</definedName>
    <definedName name="VIGAT30X30">#REF!</definedName>
    <definedName name="VIGAT45X30">#REF!</definedName>
    <definedName name="villa">#REF!</definedName>
    <definedName name="VINILOTOT">#REF!</definedName>
    <definedName name="virey1">#REF!</definedName>
    <definedName name="viscosidad" localSheetId="1">#REF!</definedName>
    <definedName name="viscosidad">#REF!</definedName>
    <definedName name="VJ" localSheetId="2">#REF!,#REF!,#REF!,#REF!,#REF!,#REF!,#REF!</definedName>
    <definedName name="VJ" localSheetId="3">#REF!,#REF!,#REF!,#REF!,#REF!,#REF!,#REF!</definedName>
    <definedName name="VJ" localSheetId="4">#REF!,#REF!,#REF!,#REF!,#REF!,#REF!,#REF!</definedName>
    <definedName name="VJ" localSheetId="5">#REF!,#REF!,#REF!,#REF!,#REF!,#REF!,#REF!</definedName>
    <definedName name="VJ" localSheetId="8">#REF!,#REF!,#REF!,#REF!,#REF!,#REF!,#REF!</definedName>
    <definedName name="VJ" localSheetId="16">#REF!,#REF!,#REF!,#REF!,#REF!,#REF!,#REF!</definedName>
    <definedName name="VJ" localSheetId="17">#REF!,#REF!,#REF!,#REF!,#REF!,#REF!,#REF!</definedName>
    <definedName name="VJ" localSheetId="18">#REF!,#REF!,#REF!,#REF!,#REF!,#REF!,#REF!</definedName>
    <definedName name="VJ">#REF!,#REF!,#REF!,#REF!,#REF!,#REF!,#REF!</definedName>
    <definedName name="vk" localSheetId="2" hidden="1">{"via1",#N/A,TRUE,"general";"via2",#N/A,TRUE,"general";"via3",#N/A,TRUE,"general"}</definedName>
    <definedName name="vk" localSheetId="3" hidden="1">{"via1",#N/A,TRUE,"general";"via2",#N/A,TRUE,"general";"via3",#N/A,TRUE,"general"}</definedName>
    <definedName name="vk" localSheetId="4" hidden="1">{"via1",#N/A,TRUE,"general";"via2",#N/A,TRUE,"general";"via3",#N/A,TRUE,"general"}</definedName>
    <definedName name="vk" localSheetId="5" hidden="1">{"via1",#N/A,TRUE,"general";"via2",#N/A,TRUE,"general";"via3",#N/A,TRUE,"general"}</definedName>
    <definedName name="vk" localSheetId="8" hidden="1">{"via1",#N/A,TRUE,"general";"via2",#N/A,TRUE,"general";"via3",#N/A,TRUE,"general"}</definedName>
    <definedName name="vk" localSheetId="16" hidden="1">{"via1",#N/A,TRUE,"general";"via2",#N/A,TRUE,"general";"via3",#N/A,TRUE,"general"}</definedName>
    <definedName name="vk" localSheetId="17" hidden="1">{"via1",#N/A,TRUE,"general";"via2",#N/A,TRUE,"general";"via3",#N/A,TRUE,"general"}</definedName>
    <definedName name="vk" localSheetId="18" hidden="1">{"via1",#N/A,TRUE,"general";"via2",#N/A,TRUE,"general";"via3",#N/A,TRUE,"general"}</definedName>
    <definedName name="vk" localSheetId="1" hidden="1">{"via1",#N/A,TRUE,"general";"via2",#N/A,TRUE,"general";"via3",#N/A,TRUE,"general"}</definedName>
    <definedName name="vk" hidden="1">{"via1",#N/A,TRUE,"general";"via2",#N/A,TRUE,"general";"via3",#N/A,TRUE,"general"}</definedName>
    <definedName name="vm">#REF!</definedName>
    <definedName name="vnbvxb" localSheetId="2" hidden="1">{"via1",#N/A,TRUE,"general";"via2",#N/A,TRUE,"general";"via3",#N/A,TRUE,"general"}</definedName>
    <definedName name="vnbvxb" localSheetId="3" hidden="1">{"via1",#N/A,TRUE,"general";"via2",#N/A,TRUE,"general";"via3",#N/A,TRUE,"general"}</definedName>
    <definedName name="vnbvxb" localSheetId="4" hidden="1">{"via1",#N/A,TRUE,"general";"via2",#N/A,TRUE,"general";"via3",#N/A,TRUE,"general"}</definedName>
    <definedName name="vnbvxb" localSheetId="5" hidden="1">{"via1",#N/A,TRUE,"general";"via2",#N/A,TRUE,"general";"via3",#N/A,TRUE,"general"}</definedName>
    <definedName name="vnbvxb" localSheetId="8" hidden="1">{"via1",#N/A,TRUE,"general";"via2",#N/A,TRUE,"general";"via3",#N/A,TRUE,"general"}</definedName>
    <definedName name="vnbvxb" localSheetId="16" hidden="1">{"via1",#N/A,TRUE,"general";"via2",#N/A,TRUE,"general";"via3",#N/A,TRUE,"general"}</definedName>
    <definedName name="vnbvxb" localSheetId="17" hidden="1">{"via1",#N/A,TRUE,"general";"via2",#N/A,TRUE,"general";"via3",#N/A,TRUE,"general"}</definedName>
    <definedName name="vnbvxb" localSheetId="18" hidden="1">{"via1",#N/A,TRUE,"general";"via2",#N/A,TRUE,"general";"via3",#N/A,TRUE,"general"}</definedName>
    <definedName name="vnbvxb" localSheetId="1" hidden="1">{"via1",#N/A,TRUE,"general";"via2",#N/A,TRUE,"general";"via3",#N/A,TRUE,"general"}</definedName>
    <definedName name="vnbvxb" hidden="1">{"via1",#N/A,TRUE,"general";"via2",#N/A,TRUE,"general";"via3",#N/A,TRUE,"general"}</definedName>
    <definedName name="VNVBN" localSheetId="2" hidden="1">{"TAB1",#N/A,TRUE,"GENERAL";"TAB2",#N/A,TRUE,"GENERAL";"TAB3",#N/A,TRUE,"GENERAL";"TAB4",#N/A,TRUE,"GENERAL";"TAB5",#N/A,TRUE,"GENERAL"}</definedName>
    <definedName name="VNVBN" localSheetId="3" hidden="1">{"TAB1",#N/A,TRUE,"GENERAL";"TAB2",#N/A,TRUE,"GENERAL";"TAB3",#N/A,TRUE,"GENERAL";"TAB4",#N/A,TRUE,"GENERAL";"TAB5",#N/A,TRUE,"GENERAL"}</definedName>
    <definedName name="VNVBN" localSheetId="4" hidden="1">{"TAB1",#N/A,TRUE,"GENERAL";"TAB2",#N/A,TRUE,"GENERAL";"TAB3",#N/A,TRUE,"GENERAL";"TAB4",#N/A,TRUE,"GENERAL";"TAB5",#N/A,TRUE,"GENERAL"}</definedName>
    <definedName name="VNVBN" localSheetId="5" hidden="1">{"TAB1",#N/A,TRUE,"GENERAL";"TAB2",#N/A,TRUE,"GENERAL";"TAB3",#N/A,TRUE,"GENERAL";"TAB4",#N/A,TRUE,"GENERAL";"TAB5",#N/A,TRUE,"GENERAL"}</definedName>
    <definedName name="VNVBN" localSheetId="8" hidden="1">{"TAB1",#N/A,TRUE,"GENERAL";"TAB2",#N/A,TRUE,"GENERAL";"TAB3",#N/A,TRUE,"GENERAL";"TAB4",#N/A,TRUE,"GENERAL";"TAB5",#N/A,TRUE,"GENERAL"}</definedName>
    <definedName name="VNVBN" localSheetId="16" hidden="1">{"TAB1",#N/A,TRUE,"GENERAL";"TAB2",#N/A,TRUE,"GENERAL";"TAB3",#N/A,TRUE,"GENERAL";"TAB4",#N/A,TRUE,"GENERAL";"TAB5",#N/A,TRUE,"GENERAL"}</definedName>
    <definedName name="VNVBN" localSheetId="17" hidden="1">{"TAB1",#N/A,TRUE,"GENERAL";"TAB2",#N/A,TRUE,"GENERAL";"TAB3",#N/A,TRUE,"GENERAL";"TAB4",#N/A,TRUE,"GENERAL";"TAB5",#N/A,TRUE,"GENERAL"}</definedName>
    <definedName name="VNVBN" localSheetId="18" hidden="1">{"TAB1",#N/A,TRUE,"GENERAL";"TAB2",#N/A,TRUE,"GENERAL";"TAB3",#N/A,TRUE,"GENERAL";"TAB4",#N/A,TRUE,"GENERAL";"TAB5",#N/A,TRUE,"GENERAL"}</definedName>
    <definedName name="VNVBN" localSheetId="1" hidden="1">{"TAB1",#N/A,TRUE,"GENERAL";"TAB2",#N/A,TRUE,"GENERAL";"TAB3",#N/A,TRUE,"GENERAL";"TAB4",#N/A,TRUE,"GENERAL";"TAB5",#N/A,TRUE,"GENERAL"}</definedName>
    <definedName name="VNVBN" hidden="1">{"TAB1",#N/A,TRUE,"GENERAL";"TAB2",#N/A,TRUE,"GENERAL";"TAB3",#N/A,TRUE,"GENERAL";"TAB4",#N/A,TRUE,"GENERAL";"TAB5",#N/A,TRUE,"GENERAL"}</definedName>
    <definedName name="Vol_aletas1">[36]Dimensiones!$F$37</definedName>
    <definedName name="Vol_aletas2">[36]Dimensiones!$F$39</definedName>
    <definedName name="Vol_aletas3">[36]Dimensiones!$F$41</definedName>
    <definedName name="Vol_aletas4">[36]Dimensiones!$F$43</definedName>
    <definedName name="Vol_aletas5">[36]Dimensiones!$F$45</definedName>
    <definedName name="Vol_tanques">[36]Dimensiones!$D$37</definedName>
    <definedName name="VOLADURA">[100]MATERIALES!$C$61</definedName>
    <definedName name="Volco" localSheetId="1">'[56]LISTADO DE MATERIALES Y EQUIPOS'!$B$42</definedName>
    <definedName name="Volco">'[57]LISTADO DE MATERIALES Y EQUIPOS'!$B$42</definedName>
    <definedName name="VOLQUET">[16]BASE!$D$464</definedName>
    <definedName name="VOLQUETA" localSheetId="1">#REF!</definedName>
    <definedName name="VOLQUETA">#REF!</definedName>
    <definedName name="volquetamk">#REF!</definedName>
    <definedName name="VOLQUETAS">#REF!</definedName>
    <definedName name="VolTanqu">#REF!</definedName>
    <definedName name="VPVC2">[26]BASE!$D$395</definedName>
    <definedName name="vr" localSheetId="2">Scheduled_Payment+Extra_Payment</definedName>
    <definedName name="vr" localSheetId="12">Scheduled_Payment+Extra_Payment</definedName>
    <definedName name="vr" localSheetId="11">Scheduled_Payment+Extra_Payment</definedName>
    <definedName name="vr" localSheetId="13">Scheduled_Payment+Extra_Payment</definedName>
    <definedName name="vr" localSheetId="14">Scheduled_Payment+Extra_Payment</definedName>
    <definedName name="vr" localSheetId="15">Scheduled_Payment+Extra_Payment</definedName>
    <definedName name="vr" localSheetId="3">Scheduled_Payment+Extra_Payment</definedName>
    <definedName name="vr" localSheetId="4">Scheduled_Payment+Extra_Payment</definedName>
    <definedName name="vr" localSheetId="5">Scheduled_Payment+Extra_Payment</definedName>
    <definedName name="vr" localSheetId="6">Scheduled_Payment+Extra_Payment</definedName>
    <definedName name="vr" localSheetId="7">Scheduled_Payment+Extra_Payment</definedName>
    <definedName name="vr" localSheetId="8">Scheduled_Payment+Extra_Payment</definedName>
    <definedName name="vr" localSheetId="9">Scheduled_Payment+Extra_Payment</definedName>
    <definedName name="vr" localSheetId="10">Scheduled_Payment+Extra_Payment</definedName>
    <definedName name="vr" localSheetId="16">Scheduled_Payment+Extra_Payment</definedName>
    <definedName name="vr" localSheetId="17">Scheduled_Payment+Extra_Payment</definedName>
    <definedName name="vr" localSheetId="18">Scheduled_Payment+Extra_Payment</definedName>
    <definedName name="vr" localSheetId="19">Scheduled_Payment+Extra_Payment</definedName>
    <definedName name="vr" localSheetId="20">Scheduled_Payment+Extra_Payment</definedName>
    <definedName name="vr" localSheetId="21">Scheduled_Payment+Extra_Payment</definedName>
    <definedName name="vr" localSheetId="22">Scheduled_Payment+Extra_Payment</definedName>
    <definedName name="vr" localSheetId="23">Scheduled_Payment+Extra_Payment</definedName>
    <definedName name="vr" localSheetId="24">Scheduled_Payment+Extra_Payment</definedName>
    <definedName name="vr" localSheetId="1">Scheduled_Payment+Extra_Payment</definedName>
    <definedName name="vr">Scheduled_Payment+Extra_Payment</definedName>
    <definedName name="VR_CON_IVA">[118]Insumos!$I1*(1+[118]Insumos!$H1)</definedName>
    <definedName name="VR_SIN_IVA">VLOOKUP([118]Insumos!$D1,[118]Auxiliares!$B$1:$G$65536,6,FALSE)</definedName>
    <definedName name="VR_TOT" localSheetId="2">IF(LG=2,IF(SCQ=0,"",SCQ/2),"")</definedName>
    <definedName name="VR_TOT" localSheetId="12">IF(LG=2,IF(SCQ=0,"",SCQ/2),"")</definedName>
    <definedName name="VR_TOT" localSheetId="11">IF(LG=2,IF(SCQ=0,"",SCQ/2),"")</definedName>
    <definedName name="VR_TOT" localSheetId="13">IF(LG=2,IF(SCQ=0,"",SCQ/2),"")</definedName>
    <definedName name="VR_TOT" localSheetId="14">IF(LG=2,IF(SCQ=0,"",SCQ/2),"")</definedName>
    <definedName name="VR_TOT" localSheetId="15">IF(LG=2,IF(SCQ=0,"",SCQ/2),"")</definedName>
    <definedName name="VR_TOT" localSheetId="3">IF(LG=2,IF(SCQ=0,"",SCQ/2),"")</definedName>
    <definedName name="VR_TOT" localSheetId="4">IF(LG=2,IF(SCQ=0,"",SCQ/2),"")</definedName>
    <definedName name="VR_TOT" localSheetId="5">IF(LG=2,IF(SCQ=0,"",SCQ/2),"")</definedName>
    <definedName name="VR_TOT" localSheetId="6">IF(LG=2,IF(SCQ=0,"",SCQ/2),"")</definedName>
    <definedName name="VR_TOT" localSheetId="7">IF(LG=2,IF(SCQ=0,"",SCQ/2),"")</definedName>
    <definedName name="VR_TOT" localSheetId="8">IF(LG=2,IF(SCQ=0,"",SCQ/2),"")</definedName>
    <definedName name="VR_TOT" localSheetId="9">IF(LG=2,IF(SCQ=0,"",SCQ/2),"")</definedName>
    <definedName name="VR_TOT" localSheetId="10">IF(LG=2,IF(SCQ=0,"",SCQ/2),"")</definedName>
    <definedName name="VR_TOT" localSheetId="16">IF(LG=2,IF(SCQ=0,"",SCQ/2),"")</definedName>
    <definedName name="VR_TOT" localSheetId="17">IF(LG=2,IF(SCQ=0,"",SCQ/2),"")</definedName>
    <definedName name="VR_TOT" localSheetId="18">IF(LG=2,IF(SCQ=0,"",SCQ/2),"")</definedName>
    <definedName name="VR_TOT" localSheetId="19">IF(LG=2,IF(SCQ=0,"",SCQ/2),"")</definedName>
    <definedName name="VR_TOT" localSheetId="20">IF(LG=2,IF(SCQ=0,"",SCQ/2),"")</definedName>
    <definedName name="VR_TOT" localSheetId="21">IF(LG=2,IF(SCQ=0,"",SCQ/2),"")</definedName>
    <definedName name="VR_TOT" localSheetId="22">IF(LG=2,IF(SCQ=0,"",SCQ/2),"")</definedName>
    <definedName name="VR_TOT" localSheetId="23">IF(LG=2,IF(SCQ=0,"",SCQ/2),"")</definedName>
    <definedName name="VR_TOT" localSheetId="24">IF(LG=2,IF(SCQ=0,"",SCQ/2),"")</definedName>
    <definedName name="VR_TOT" localSheetId="1">IF(LG=2,IF(SCQ=0,"",SCQ/2),"")</definedName>
    <definedName name="VR_TOT">IF(LG=2,IF(SCQ=0,"",SCQ/2),"")</definedName>
    <definedName name="VR_TOT_APU">IF([118]apu!$E1="","",IF([118]apu!$B1=[118]apu!$A1,SUMIF([118]apu!XEY2:XEY10001,[118]apu!XEY1,[118]apu!A2:A10001),ROUNDUP([118]apu!$D1*[118]apu!$F1,0)))</definedName>
    <definedName name="VR_TOT_AUX">IF([118]Auxiliares!XFC1="","",IF([118]Auxiliares!$B1=[118]Auxiliares!$A1,SUMIF([118]Auxiliares!XEY2:XEY9997,[118]Auxiliares!XEY1,[118]Auxiliares!A2:A9997),ROUNDUP([118]Auxiliares!$D1*[118]Auxiliares!$F1,0)))</definedName>
    <definedName name="VR_UN" localSheetId="2">IF(ISERROR(V_U),"",V_U)</definedName>
    <definedName name="VR_UN" localSheetId="12">IF(ISERROR(V_U),"",V_U)</definedName>
    <definedName name="VR_UN" localSheetId="11">IF(ISERROR(V_U),"",V_U)</definedName>
    <definedName name="VR_UN" localSheetId="13">IF(ISERROR(V_U),"",V_U)</definedName>
    <definedName name="VR_UN" localSheetId="14">IF(ISERROR(V_U),"",V_U)</definedName>
    <definedName name="VR_UN" localSheetId="15">IF(ISERROR(V_U),"",V_U)</definedName>
    <definedName name="VR_UN" localSheetId="3">IF(ISERROR(V_U),"",V_U)</definedName>
    <definedName name="VR_UN" localSheetId="4">IF(ISERROR(V_U),"",V_U)</definedName>
    <definedName name="VR_UN" localSheetId="5">IF(ISERROR(V_U),"",V_U)</definedName>
    <definedName name="VR_UN" localSheetId="6">IF(ISERROR(V_U),"",V_U)</definedName>
    <definedName name="VR_UN" localSheetId="7">IF(ISERROR(V_U),"",V_U)</definedName>
    <definedName name="VR_UN" localSheetId="8">IF(ISERROR(V_U),"",V_U)</definedName>
    <definedName name="VR_UN" localSheetId="9">IF(ISERROR(V_U),"",V_U)</definedName>
    <definedName name="VR_UN" localSheetId="10">IF(ISERROR(V_U),"",V_U)</definedName>
    <definedName name="VR_UN" localSheetId="16">IF(ISERROR(V_U),"",V_U)</definedName>
    <definedName name="VR_UN" localSheetId="17">IF(ISERROR(V_U),"",V_U)</definedName>
    <definedName name="VR_UN" localSheetId="18">IF(ISERROR(V_U),"",V_U)</definedName>
    <definedName name="VR_UN" localSheetId="19">IF(ISERROR(V_U),"",V_U)</definedName>
    <definedName name="VR_UN" localSheetId="20">IF(ISERROR(V_U),"",V_U)</definedName>
    <definedName name="VR_UN" localSheetId="21">IF(ISERROR(V_U),"",V_U)</definedName>
    <definedName name="VR_UN" localSheetId="22">IF(ISERROR(V_U),"",V_U)</definedName>
    <definedName name="VR_UN" localSheetId="23">IF(ISERROR(V_U),"",V_U)</definedName>
    <definedName name="VR_UN" localSheetId="24">IF(ISERROR(V_U),"",V_U)</definedName>
    <definedName name="VR_UN" localSheetId="1">IF(ISERROR(V_U),"",V_U)</definedName>
    <definedName name="VR_UN">IF(ISERROR(V_U),"",V_U)</definedName>
    <definedName name="VR_UN_APU">IF(LEN([118]apu!$B1)=2,"",IF([118]apu!$B1="","",IF(ISERROR(SEARCH("-",[118]apu!$B1,3)),VLOOKUP([118]apu!$B1,[118]Insumos!$D$1:$I$65536,4,FALSE),"")))</definedName>
    <definedName name="VR_UN_AUX">IF([118]Auxiliares!$D1="","",VLOOKUP([118]Auxiliares!$B1,[118]Insumos!$D$1:$J$65536,4,0))</definedName>
    <definedName name="VR_UN_PPTO">IF(LEN('[118]Ppto completo'!$D1)=9,VLOOKUP('[118]Ppto completo'!$D1,[118]apu!$B$1:$G$65536,6,FALSE),"")</definedName>
    <definedName name="vrbasad1">[11]Datos!$B$6</definedName>
    <definedName name="vrbasad2">[11]Datos!$B$7</definedName>
    <definedName name="vrbasin">[11]Datos!$B$5</definedName>
    <definedName name="vsdfj" localSheetId="2" hidden="1">{"via1",#N/A,TRUE,"general";"via2",#N/A,TRUE,"general";"via3",#N/A,TRUE,"general"}</definedName>
    <definedName name="vsdfj" localSheetId="3" hidden="1">{"via1",#N/A,TRUE,"general";"via2",#N/A,TRUE,"general";"via3",#N/A,TRUE,"general"}</definedName>
    <definedName name="vsdfj" localSheetId="4" hidden="1">{"via1",#N/A,TRUE,"general";"via2",#N/A,TRUE,"general";"via3",#N/A,TRUE,"general"}</definedName>
    <definedName name="vsdfj" localSheetId="5" hidden="1">{"via1",#N/A,TRUE,"general";"via2",#N/A,TRUE,"general";"via3",#N/A,TRUE,"general"}</definedName>
    <definedName name="vsdfj" localSheetId="8" hidden="1">{"via1",#N/A,TRUE,"general";"via2",#N/A,TRUE,"general";"via3",#N/A,TRUE,"general"}</definedName>
    <definedName name="vsdfj" localSheetId="16" hidden="1">{"via1",#N/A,TRUE,"general";"via2",#N/A,TRUE,"general";"via3",#N/A,TRUE,"general"}</definedName>
    <definedName name="vsdfj" localSheetId="17" hidden="1">{"via1",#N/A,TRUE,"general";"via2",#N/A,TRUE,"general";"via3",#N/A,TRUE,"general"}</definedName>
    <definedName name="vsdfj" localSheetId="18" hidden="1">{"via1",#N/A,TRUE,"general";"via2",#N/A,TRUE,"general";"via3",#N/A,TRUE,"general"}</definedName>
    <definedName name="vsdfj" localSheetId="1" hidden="1">{"via1",#N/A,TRUE,"general";"via2",#N/A,TRUE,"general";"via3",#N/A,TRUE,"general"}</definedName>
    <definedName name="vsdfj" hidden="1">{"via1",#N/A,TRUE,"general";"via2",#N/A,TRUE,"general";"via3",#N/A,TRUE,"general"}</definedName>
    <definedName name="VSP">#REF!</definedName>
    <definedName name="vt" localSheetId="2" hidden="1">{"via1",#N/A,TRUE,"general";"via2",#N/A,TRUE,"general";"via3",#N/A,TRUE,"general"}</definedName>
    <definedName name="vt" localSheetId="3" hidden="1">{"via1",#N/A,TRUE,"general";"via2",#N/A,TRUE,"general";"via3",#N/A,TRUE,"general"}</definedName>
    <definedName name="vt" localSheetId="4" hidden="1">{"via1",#N/A,TRUE,"general";"via2",#N/A,TRUE,"general";"via3",#N/A,TRUE,"general"}</definedName>
    <definedName name="vt" localSheetId="5" hidden="1">{"via1",#N/A,TRUE,"general";"via2",#N/A,TRUE,"general";"via3",#N/A,TRUE,"general"}</definedName>
    <definedName name="vt" localSheetId="8" hidden="1">{"via1",#N/A,TRUE,"general";"via2",#N/A,TRUE,"general";"via3",#N/A,TRUE,"general"}</definedName>
    <definedName name="vt" localSheetId="16" hidden="1">{"via1",#N/A,TRUE,"general";"via2",#N/A,TRUE,"general";"via3",#N/A,TRUE,"general"}</definedName>
    <definedName name="vt" localSheetId="17" hidden="1">{"via1",#N/A,TRUE,"general";"via2",#N/A,TRUE,"general";"via3",#N/A,TRUE,"general"}</definedName>
    <definedName name="vt" localSheetId="18" hidden="1">{"via1",#N/A,TRUE,"general";"via2",#N/A,TRUE,"general";"via3",#N/A,TRUE,"general"}</definedName>
    <definedName name="vt" localSheetId="1" hidden="1">{"via1",#N/A,TRUE,"general";"via2",#N/A,TRUE,"general";"via3",#N/A,TRUE,"general"}</definedName>
    <definedName name="vt" hidden="1">{"via1",#N/A,TRUE,"general";"via2",#N/A,TRUE,"general";"via3",#N/A,TRUE,"general"}</definedName>
    <definedName name="vv">#REF!</definedName>
    <definedName name="vvcxv" localSheetId="2" hidden="1">{"TAB1",#N/A,TRUE,"GENERAL";"TAB2",#N/A,TRUE,"GENERAL";"TAB3",#N/A,TRUE,"GENERAL";"TAB4",#N/A,TRUE,"GENERAL";"TAB5",#N/A,TRUE,"GENERAL"}</definedName>
    <definedName name="vvcxv" localSheetId="3" hidden="1">{"TAB1",#N/A,TRUE,"GENERAL";"TAB2",#N/A,TRUE,"GENERAL";"TAB3",#N/A,TRUE,"GENERAL";"TAB4",#N/A,TRUE,"GENERAL";"TAB5",#N/A,TRUE,"GENERAL"}</definedName>
    <definedName name="vvcxv" localSheetId="4" hidden="1">{"TAB1",#N/A,TRUE,"GENERAL";"TAB2",#N/A,TRUE,"GENERAL";"TAB3",#N/A,TRUE,"GENERAL";"TAB4",#N/A,TRUE,"GENERAL";"TAB5",#N/A,TRUE,"GENERAL"}</definedName>
    <definedName name="vvcxv" localSheetId="5" hidden="1">{"TAB1",#N/A,TRUE,"GENERAL";"TAB2",#N/A,TRUE,"GENERAL";"TAB3",#N/A,TRUE,"GENERAL";"TAB4",#N/A,TRUE,"GENERAL";"TAB5",#N/A,TRUE,"GENERAL"}</definedName>
    <definedName name="vvcxv" localSheetId="8" hidden="1">{"TAB1",#N/A,TRUE,"GENERAL";"TAB2",#N/A,TRUE,"GENERAL";"TAB3",#N/A,TRUE,"GENERAL";"TAB4",#N/A,TRUE,"GENERAL";"TAB5",#N/A,TRUE,"GENERAL"}</definedName>
    <definedName name="vvcxv" localSheetId="16" hidden="1">{"TAB1",#N/A,TRUE,"GENERAL";"TAB2",#N/A,TRUE,"GENERAL";"TAB3",#N/A,TRUE,"GENERAL";"TAB4",#N/A,TRUE,"GENERAL";"TAB5",#N/A,TRUE,"GENERAL"}</definedName>
    <definedName name="vvcxv" localSheetId="17" hidden="1">{"TAB1",#N/A,TRUE,"GENERAL";"TAB2",#N/A,TRUE,"GENERAL";"TAB3",#N/A,TRUE,"GENERAL";"TAB4",#N/A,TRUE,"GENERAL";"TAB5",#N/A,TRUE,"GENERAL"}</definedName>
    <definedName name="vvcxv" localSheetId="18" hidden="1">{"TAB1",#N/A,TRUE,"GENERAL";"TAB2",#N/A,TRUE,"GENERAL";"TAB3",#N/A,TRUE,"GENERAL";"TAB4",#N/A,TRUE,"GENERAL";"TAB5",#N/A,TRUE,"GENERAL"}</definedName>
    <definedName name="vvcxv" localSheetId="1" hidden="1">{"TAB1",#N/A,TRUE,"GENERAL";"TAB2",#N/A,TRUE,"GENERAL";"TAB3",#N/A,TRUE,"GENERAL";"TAB4",#N/A,TRUE,"GENERAL";"TAB5",#N/A,TRUE,"GENERAL"}</definedName>
    <definedName name="vvcxv" hidden="1">{"TAB1",#N/A,TRUE,"GENERAL";"TAB2",#N/A,TRUE,"GENERAL";"TAB3",#N/A,TRUE,"GENERAL";"TAB4",#N/A,TRUE,"GENERAL";"TAB5",#N/A,TRUE,"GENERAL"}</definedName>
    <definedName name="VVV" localSheetId="1">#REF!</definedName>
    <definedName name="VVV">#REF!</definedName>
    <definedName name="vvvvt" localSheetId="2" hidden="1">{"via1",#N/A,TRUE,"general";"via2",#N/A,TRUE,"general";"via3",#N/A,TRUE,"general"}</definedName>
    <definedName name="vvvvt" localSheetId="3" hidden="1">{"via1",#N/A,TRUE,"general";"via2",#N/A,TRUE,"general";"via3",#N/A,TRUE,"general"}</definedName>
    <definedName name="vvvvt" localSheetId="4" hidden="1">{"via1",#N/A,TRUE,"general";"via2",#N/A,TRUE,"general";"via3",#N/A,TRUE,"general"}</definedName>
    <definedName name="vvvvt" localSheetId="5" hidden="1">{"via1",#N/A,TRUE,"general";"via2",#N/A,TRUE,"general";"via3",#N/A,TRUE,"general"}</definedName>
    <definedName name="vvvvt" localSheetId="8" hidden="1">{"via1",#N/A,TRUE,"general";"via2",#N/A,TRUE,"general";"via3",#N/A,TRUE,"general"}</definedName>
    <definedName name="vvvvt" localSheetId="16" hidden="1">{"via1",#N/A,TRUE,"general";"via2",#N/A,TRUE,"general";"via3",#N/A,TRUE,"general"}</definedName>
    <definedName name="vvvvt" localSheetId="17" hidden="1">{"via1",#N/A,TRUE,"general";"via2",#N/A,TRUE,"general";"via3",#N/A,TRUE,"general"}</definedName>
    <definedName name="vvvvt" localSheetId="18" hidden="1">{"via1",#N/A,TRUE,"general";"via2",#N/A,TRUE,"general";"via3",#N/A,TRUE,"general"}</definedName>
    <definedName name="vvvvt" localSheetId="1" hidden="1">{"via1",#N/A,TRUE,"general";"via2",#N/A,TRUE,"general";"via3",#N/A,TRUE,"general"}</definedName>
    <definedName name="vvvvt" hidden="1">{"via1",#N/A,TRUE,"general";"via2",#N/A,TRUE,"general";"via3",#N/A,TRUE,"general"}</definedName>
    <definedName name="vvvvvvf" localSheetId="2" hidden="1">{"via1",#N/A,TRUE,"general";"via2",#N/A,TRUE,"general";"via3",#N/A,TRUE,"general"}</definedName>
    <definedName name="vvvvvvf" localSheetId="3" hidden="1">{"via1",#N/A,TRUE,"general";"via2",#N/A,TRUE,"general";"via3",#N/A,TRUE,"general"}</definedName>
    <definedName name="vvvvvvf" localSheetId="4" hidden="1">{"via1",#N/A,TRUE,"general";"via2",#N/A,TRUE,"general";"via3",#N/A,TRUE,"general"}</definedName>
    <definedName name="vvvvvvf" localSheetId="5" hidden="1">{"via1",#N/A,TRUE,"general";"via2",#N/A,TRUE,"general";"via3",#N/A,TRUE,"general"}</definedName>
    <definedName name="vvvvvvf" localSheetId="8" hidden="1">{"via1",#N/A,TRUE,"general";"via2",#N/A,TRUE,"general";"via3",#N/A,TRUE,"general"}</definedName>
    <definedName name="vvvvvvf" localSheetId="16" hidden="1">{"via1",#N/A,TRUE,"general";"via2",#N/A,TRUE,"general";"via3",#N/A,TRUE,"general"}</definedName>
    <definedName name="vvvvvvf" localSheetId="17" hidden="1">{"via1",#N/A,TRUE,"general";"via2",#N/A,TRUE,"general";"via3",#N/A,TRUE,"general"}</definedName>
    <definedName name="vvvvvvf" localSheetId="18" hidden="1">{"via1",#N/A,TRUE,"general";"via2",#N/A,TRUE,"general";"via3",#N/A,TRUE,"general"}</definedName>
    <definedName name="vvvvvvf" localSheetId="1" hidden="1">{"via1",#N/A,TRUE,"general";"via2",#N/A,TRUE,"general";"via3",#N/A,TRUE,"general"}</definedName>
    <definedName name="vvvvvvf" hidden="1">{"via1",#N/A,TRUE,"general";"via2",#N/A,TRUE,"general";"via3",#N/A,TRUE,"general"}</definedName>
    <definedName name="vy" localSheetId="2" hidden="1">{"TAB1",#N/A,TRUE,"GENERAL";"TAB2",#N/A,TRUE,"GENERAL";"TAB3",#N/A,TRUE,"GENERAL";"TAB4",#N/A,TRUE,"GENERAL";"TAB5",#N/A,TRUE,"GENERAL"}</definedName>
    <definedName name="vy" localSheetId="3" hidden="1">{"TAB1",#N/A,TRUE,"GENERAL";"TAB2",#N/A,TRUE,"GENERAL";"TAB3",#N/A,TRUE,"GENERAL";"TAB4",#N/A,TRUE,"GENERAL";"TAB5",#N/A,TRUE,"GENERAL"}</definedName>
    <definedName name="vy" localSheetId="4" hidden="1">{"TAB1",#N/A,TRUE,"GENERAL";"TAB2",#N/A,TRUE,"GENERAL";"TAB3",#N/A,TRUE,"GENERAL";"TAB4",#N/A,TRUE,"GENERAL";"TAB5",#N/A,TRUE,"GENERAL"}</definedName>
    <definedName name="vy" localSheetId="5" hidden="1">{"TAB1",#N/A,TRUE,"GENERAL";"TAB2",#N/A,TRUE,"GENERAL";"TAB3",#N/A,TRUE,"GENERAL";"TAB4",#N/A,TRUE,"GENERAL";"TAB5",#N/A,TRUE,"GENERAL"}</definedName>
    <definedName name="vy" localSheetId="8" hidden="1">{"TAB1",#N/A,TRUE,"GENERAL";"TAB2",#N/A,TRUE,"GENERAL";"TAB3",#N/A,TRUE,"GENERAL";"TAB4",#N/A,TRUE,"GENERAL";"TAB5",#N/A,TRUE,"GENERAL"}</definedName>
    <definedName name="vy" localSheetId="16" hidden="1">{"TAB1",#N/A,TRUE,"GENERAL";"TAB2",#N/A,TRUE,"GENERAL";"TAB3",#N/A,TRUE,"GENERAL";"TAB4",#N/A,TRUE,"GENERAL";"TAB5",#N/A,TRUE,"GENERAL"}</definedName>
    <definedName name="vy" localSheetId="17" hidden="1">{"TAB1",#N/A,TRUE,"GENERAL";"TAB2",#N/A,TRUE,"GENERAL";"TAB3",#N/A,TRUE,"GENERAL";"TAB4",#N/A,TRUE,"GENERAL";"TAB5",#N/A,TRUE,"GENERAL"}</definedName>
    <definedName name="vy" localSheetId="18" hidden="1">{"TAB1",#N/A,TRUE,"GENERAL";"TAB2",#N/A,TRUE,"GENERAL";"TAB3",#N/A,TRUE,"GENERAL";"TAB4",#N/A,TRUE,"GENERAL";"TAB5",#N/A,TRUE,"GENERAL"}</definedName>
    <definedName name="vy" localSheetId="1" hidden="1">{"TAB1",#N/A,TRUE,"GENERAL";"TAB2",#N/A,TRUE,"GENERAL";"TAB3",#N/A,TRUE,"GENERAL";"TAB4",#N/A,TRUE,"GENERAL";"TAB5",#N/A,TRUE,"GENERAL"}</definedName>
    <definedName name="vy" hidden="1">{"TAB1",#N/A,TRUE,"GENERAL";"TAB2",#N/A,TRUE,"GENERAL";"TAB3",#N/A,TRUE,"GENERAL";"TAB4",#N/A,TRUE,"GENERAL";"TAB5",#N/A,TRUE,"GENERAL"}</definedName>
    <definedName name="w" hidden="1">#REF!</definedName>
    <definedName name="w2w2w" localSheetId="2" hidden="1">{"via1",#N/A,TRUE,"general";"via2",#N/A,TRUE,"general";"via3",#N/A,TRUE,"general"}</definedName>
    <definedName name="w2w2w" localSheetId="3" hidden="1">{"via1",#N/A,TRUE,"general";"via2",#N/A,TRUE,"general";"via3",#N/A,TRUE,"general"}</definedName>
    <definedName name="w2w2w" localSheetId="4" hidden="1">{"via1",#N/A,TRUE,"general";"via2",#N/A,TRUE,"general";"via3",#N/A,TRUE,"general"}</definedName>
    <definedName name="w2w2w" localSheetId="5" hidden="1">{"via1",#N/A,TRUE,"general";"via2",#N/A,TRUE,"general";"via3",#N/A,TRUE,"general"}</definedName>
    <definedName name="w2w2w" localSheetId="8" hidden="1">{"via1",#N/A,TRUE,"general";"via2",#N/A,TRUE,"general";"via3",#N/A,TRUE,"general"}</definedName>
    <definedName name="w2w2w" localSheetId="16" hidden="1">{"via1",#N/A,TRUE,"general";"via2",#N/A,TRUE,"general";"via3",#N/A,TRUE,"general"}</definedName>
    <definedName name="w2w2w" localSheetId="17" hidden="1">{"via1",#N/A,TRUE,"general";"via2",#N/A,TRUE,"general";"via3",#N/A,TRUE,"general"}</definedName>
    <definedName name="w2w2w" localSheetId="18" hidden="1">{"via1",#N/A,TRUE,"general";"via2",#N/A,TRUE,"general";"via3",#N/A,TRUE,"general"}</definedName>
    <definedName name="w2w2w" localSheetId="1" hidden="1">{"via1",#N/A,TRUE,"general";"via2",#N/A,TRUE,"general";"via3",#N/A,TRUE,"general"}</definedName>
    <definedName name="w2w2w" hidden="1">{"via1",#N/A,TRUE,"general";"via2",#N/A,TRUE,"general";"via3",#N/A,TRUE,"general"}</definedName>
    <definedName name="wartgrwtg">#REF!</definedName>
    <definedName name="WDFSDF" localSheetId="1">'[85]Res-Accide-10'!#REF!</definedName>
    <definedName name="WDFSDF">'[85]Res-Accide-10'!#REF!</definedName>
    <definedName name="we">#REF!</definedName>
    <definedName name="WEFWE" localSheetId="1">'[85]Res-Accide-10'!#REF!</definedName>
    <definedName name="WEFWE">'[85]Res-Accide-10'!#REF!</definedName>
    <definedName name="WER" localSheetId="1">'[85]Res-Accide-10'!$S$2:$S$7</definedName>
    <definedName name="WER">'[86]Res-Accide-10'!$S$2:$S$7</definedName>
    <definedName name="werew" localSheetId="2" hidden="1">{"TAB1",#N/A,TRUE,"GENERAL";"TAB2",#N/A,TRUE,"GENERAL";"TAB3",#N/A,TRUE,"GENERAL";"TAB4",#N/A,TRUE,"GENERAL";"TAB5",#N/A,TRUE,"GENERAL"}</definedName>
    <definedName name="werew" localSheetId="3" hidden="1">{"TAB1",#N/A,TRUE,"GENERAL";"TAB2",#N/A,TRUE,"GENERAL";"TAB3",#N/A,TRUE,"GENERAL";"TAB4",#N/A,TRUE,"GENERAL";"TAB5",#N/A,TRUE,"GENERAL"}</definedName>
    <definedName name="werew" localSheetId="4" hidden="1">{"TAB1",#N/A,TRUE,"GENERAL";"TAB2",#N/A,TRUE,"GENERAL";"TAB3",#N/A,TRUE,"GENERAL";"TAB4",#N/A,TRUE,"GENERAL";"TAB5",#N/A,TRUE,"GENERAL"}</definedName>
    <definedName name="werew" localSheetId="5" hidden="1">{"TAB1",#N/A,TRUE,"GENERAL";"TAB2",#N/A,TRUE,"GENERAL";"TAB3",#N/A,TRUE,"GENERAL";"TAB4",#N/A,TRUE,"GENERAL";"TAB5",#N/A,TRUE,"GENERAL"}</definedName>
    <definedName name="werew" localSheetId="8" hidden="1">{"TAB1",#N/A,TRUE,"GENERAL";"TAB2",#N/A,TRUE,"GENERAL";"TAB3",#N/A,TRUE,"GENERAL";"TAB4",#N/A,TRUE,"GENERAL";"TAB5",#N/A,TRUE,"GENERAL"}</definedName>
    <definedName name="werew" localSheetId="16" hidden="1">{"TAB1",#N/A,TRUE,"GENERAL";"TAB2",#N/A,TRUE,"GENERAL";"TAB3",#N/A,TRUE,"GENERAL";"TAB4",#N/A,TRUE,"GENERAL";"TAB5",#N/A,TRUE,"GENERAL"}</definedName>
    <definedName name="werew" localSheetId="17" hidden="1">{"TAB1",#N/A,TRUE,"GENERAL";"TAB2",#N/A,TRUE,"GENERAL";"TAB3",#N/A,TRUE,"GENERAL";"TAB4",#N/A,TRUE,"GENERAL";"TAB5",#N/A,TRUE,"GENERAL"}</definedName>
    <definedName name="werew" localSheetId="18" hidden="1">{"TAB1",#N/A,TRUE,"GENERAL";"TAB2",#N/A,TRUE,"GENERAL";"TAB3",#N/A,TRUE,"GENERAL";"TAB4",#N/A,TRUE,"GENERAL";"TAB5",#N/A,TRUE,"GENERAL"}</definedName>
    <definedName name="werew" localSheetId="1" hidden="1">{"TAB1",#N/A,TRUE,"GENERAL";"TAB2",#N/A,TRUE,"GENERAL";"TAB3",#N/A,TRUE,"GENERAL";"TAB4",#N/A,TRUE,"GENERAL";"TAB5",#N/A,TRUE,"GENERAL"}</definedName>
    <definedName name="werew" hidden="1">{"TAB1",#N/A,TRUE,"GENERAL";"TAB2",#N/A,TRUE,"GENERAL";"TAB3",#N/A,TRUE,"GENERAL";"TAB4",#N/A,TRUE,"GENERAL";"TAB5",#N/A,TRUE,"GENERAL"}</definedName>
    <definedName name="WEREWR" localSheetId="2" hidden="1">{"via1",#N/A,TRUE,"general";"via2",#N/A,TRUE,"general";"via3",#N/A,TRUE,"general"}</definedName>
    <definedName name="WEREWR" localSheetId="3" hidden="1">{"via1",#N/A,TRUE,"general";"via2",#N/A,TRUE,"general";"via3",#N/A,TRUE,"general"}</definedName>
    <definedName name="WEREWR" localSheetId="4" hidden="1">{"via1",#N/A,TRUE,"general";"via2",#N/A,TRUE,"general";"via3",#N/A,TRUE,"general"}</definedName>
    <definedName name="WEREWR" localSheetId="5" hidden="1">{"via1",#N/A,TRUE,"general";"via2",#N/A,TRUE,"general";"via3",#N/A,TRUE,"general"}</definedName>
    <definedName name="WEREWR" localSheetId="8" hidden="1">{"via1",#N/A,TRUE,"general";"via2",#N/A,TRUE,"general";"via3",#N/A,TRUE,"general"}</definedName>
    <definedName name="WEREWR" localSheetId="16" hidden="1">{"via1",#N/A,TRUE,"general";"via2",#N/A,TRUE,"general";"via3",#N/A,TRUE,"general"}</definedName>
    <definedName name="WEREWR" localSheetId="17" hidden="1">{"via1",#N/A,TRUE,"general";"via2",#N/A,TRUE,"general";"via3",#N/A,TRUE,"general"}</definedName>
    <definedName name="WEREWR" localSheetId="18" hidden="1">{"via1",#N/A,TRUE,"general";"via2",#N/A,TRUE,"general";"via3",#N/A,TRUE,"general"}</definedName>
    <definedName name="WEREWR" localSheetId="1" hidden="1">{"via1",#N/A,TRUE,"general";"via2",#N/A,TRUE,"general";"via3",#N/A,TRUE,"general"}</definedName>
    <definedName name="WEREWR" hidden="1">{"via1",#N/A,TRUE,"general";"via2",#N/A,TRUE,"general";"via3",#N/A,TRUE,"general"}</definedName>
    <definedName name="werfdsf" localSheetId="2" hidden="1">{"TAB1",#N/A,TRUE,"GENERAL";"TAB2",#N/A,TRUE,"GENERAL";"TAB3",#N/A,TRUE,"GENERAL";"TAB4",#N/A,TRUE,"GENERAL";"TAB5",#N/A,TRUE,"GENERAL"}</definedName>
    <definedName name="werfdsf" localSheetId="3" hidden="1">{"TAB1",#N/A,TRUE,"GENERAL";"TAB2",#N/A,TRUE,"GENERAL";"TAB3",#N/A,TRUE,"GENERAL";"TAB4",#N/A,TRUE,"GENERAL";"TAB5",#N/A,TRUE,"GENERAL"}</definedName>
    <definedName name="werfdsf" localSheetId="4" hidden="1">{"TAB1",#N/A,TRUE,"GENERAL";"TAB2",#N/A,TRUE,"GENERAL";"TAB3",#N/A,TRUE,"GENERAL";"TAB4",#N/A,TRUE,"GENERAL";"TAB5",#N/A,TRUE,"GENERAL"}</definedName>
    <definedName name="werfdsf" localSheetId="5" hidden="1">{"TAB1",#N/A,TRUE,"GENERAL";"TAB2",#N/A,TRUE,"GENERAL";"TAB3",#N/A,TRUE,"GENERAL";"TAB4",#N/A,TRUE,"GENERAL";"TAB5",#N/A,TRUE,"GENERAL"}</definedName>
    <definedName name="werfdsf" localSheetId="8" hidden="1">{"TAB1",#N/A,TRUE,"GENERAL";"TAB2",#N/A,TRUE,"GENERAL";"TAB3",#N/A,TRUE,"GENERAL";"TAB4",#N/A,TRUE,"GENERAL";"TAB5",#N/A,TRUE,"GENERAL"}</definedName>
    <definedName name="werfdsf" localSheetId="16" hidden="1">{"TAB1",#N/A,TRUE,"GENERAL";"TAB2",#N/A,TRUE,"GENERAL";"TAB3",#N/A,TRUE,"GENERAL";"TAB4",#N/A,TRUE,"GENERAL";"TAB5",#N/A,TRUE,"GENERAL"}</definedName>
    <definedName name="werfdsf" localSheetId="17" hidden="1">{"TAB1",#N/A,TRUE,"GENERAL";"TAB2",#N/A,TRUE,"GENERAL";"TAB3",#N/A,TRUE,"GENERAL";"TAB4",#N/A,TRUE,"GENERAL";"TAB5",#N/A,TRUE,"GENERAL"}</definedName>
    <definedName name="werfdsf" localSheetId="18" hidden="1">{"TAB1",#N/A,TRUE,"GENERAL";"TAB2",#N/A,TRUE,"GENERAL";"TAB3",#N/A,TRUE,"GENERAL";"TAB4",#N/A,TRUE,"GENERAL";"TAB5",#N/A,TRUE,"GENERAL"}</definedName>
    <definedName name="werfdsf" localSheetId="1" hidden="1">{"TAB1",#N/A,TRUE,"GENERAL";"TAB2",#N/A,TRUE,"GENERAL";"TAB3",#N/A,TRUE,"GENERAL";"TAB4",#N/A,TRUE,"GENERAL";"TAB5",#N/A,TRUE,"GENERAL"}</definedName>
    <definedName name="werfdsf" hidden="1">{"TAB1",#N/A,TRUE,"GENERAL";"TAB2",#N/A,TRUE,"GENERAL";"TAB3",#N/A,TRUE,"GENERAL";"TAB4",#N/A,TRUE,"GENERAL";"TAB5",#N/A,TRUE,"GENERAL"}</definedName>
    <definedName name="werh" localSheetId="2" hidden="1">{"via1",#N/A,TRUE,"general";"via2",#N/A,TRUE,"general";"via3",#N/A,TRUE,"general"}</definedName>
    <definedName name="werh" localSheetId="3" hidden="1">{"via1",#N/A,TRUE,"general";"via2",#N/A,TRUE,"general";"via3",#N/A,TRUE,"general"}</definedName>
    <definedName name="werh" localSheetId="4" hidden="1">{"via1",#N/A,TRUE,"general";"via2",#N/A,TRUE,"general";"via3",#N/A,TRUE,"general"}</definedName>
    <definedName name="werh" localSheetId="5" hidden="1">{"via1",#N/A,TRUE,"general";"via2",#N/A,TRUE,"general";"via3",#N/A,TRUE,"general"}</definedName>
    <definedName name="werh" localSheetId="8" hidden="1">{"via1",#N/A,TRUE,"general";"via2",#N/A,TRUE,"general";"via3",#N/A,TRUE,"general"}</definedName>
    <definedName name="werh" localSheetId="16" hidden="1">{"via1",#N/A,TRUE,"general";"via2",#N/A,TRUE,"general";"via3",#N/A,TRUE,"general"}</definedName>
    <definedName name="werh" localSheetId="17" hidden="1">{"via1",#N/A,TRUE,"general";"via2",#N/A,TRUE,"general";"via3",#N/A,TRUE,"general"}</definedName>
    <definedName name="werh" localSheetId="18" hidden="1">{"via1",#N/A,TRUE,"general";"via2",#N/A,TRUE,"general";"via3",#N/A,TRUE,"general"}</definedName>
    <definedName name="werh" localSheetId="1" hidden="1">{"via1",#N/A,TRUE,"general";"via2",#N/A,TRUE,"general";"via3",#N/A,TRUE,"general"}</definedName>
    <definedName name="werh" hidden="1">{"via1",#N/A,TRUE,"general";"via2",#N/A,TRUE,"general";"via3",#N/A,TRUE,"general"}</definedName>
    <definedName name="wersfdfrguyo" localSheetId="2" hidden="1">{"via1",#N/A,TRUE,"general";"via2",#N/A,TRUE,"general";"via3",#N/A,TRUE,"general"}</definedName>
    <definedName name="wersfdfrguyo" localSheetId="3" hidden="1">{"via1",#N/A,TRUE,"general";"via2",#N/A,TRUE,"general";"via3",#N/A,TRUE,"general"}</definedName>
    <definedName name="wersfdfrguyo" localSheetId="4" hidden="1">{"via1",#N/A,TRUE,"general";"via2",#N/A,TRUE,"general";"via3",#N/A,TRUE,"general"}</definedName>
    <definedName name="wersfdfrguyo" localSheetId="5" hidden="1">{"via1",#N/A,TRUE,"general";"via2",#N/A,TRUE,"general";"via3",#N/A,TRUE,"general"}</definedName>
    <definedName name="wersfdfrguyo" localSheetId="8" hidden="1">{"via1",#N/A,TRUE,"general";"via2",#N/A,TRUE,"general";"via3",#N/A,TRUE,"general"}</definedName>
    <definedName name="wersfdfrguyo" localSheetId="16" hidden="1">{"via1",#N/A,TRUE,"general";"via2",#N/A,TRUE,"general";"via3",#N/A,TRUE,"general"}</definedName>
    <definedName name="wersfdfrguyo" localSheetId="17" hidden="1">{"via1",#N/A,TRUE,"general";"via2",#N/A,TRUE,"general";"via3",#N/A,TRUE,"general"}</definedName>
    <definedName name="wersfdfrguyo" localSheetId="18" hidden="1">{"via1",#N/A,TRUE,"general";"via2",#N/A,TRUE,"general";"via3",#N/A,TRUE,"general"}</definedName>
    <definedName name="wersfdfrguyo" localSheetId="1" hidden="1">{"via1",#N/A,TRUE,"general";"via2",#N/A,TRUE,"general";"via3",#N/A,TRUE,"general"}</definedName>
    <definedName name="wersfdfrguyo" hidden="1">{"via1",#N/A,TRUE,"general";"via2",#N/A,TRUE,"general";"via3",#N/A,TRUE,"general"}</definedName>
    <definedName name="werwr" localSheetId="2" hidden="1">{"via1",#N/A,TRUE,"general";"via2",#N/A,TRUE,"general";"via3",#N/A,TRUE,"general"}</definedName>
    <definedName name="werwr" localSheetId="3" hidden="1">{"via1",#N/A,TRUE,"general";"via2",#N/A,TRUE,"general";"via3",#N/A,TRUE,"general"}</definedName>
    <definedName name="werwr" localSheetId="4" hidden="1">{"via1",#N/A,TRUE,"general";"via2",#N/A,TRUE,"general";"via3",#N/A,TRUE,"general"}</definedName>
    <definedName name="werwr" localSheetId="5" hidden="1">{"via1",#N/A,TRUE,"general";"via2",#N/A,TRUE,"general";"via3",#N/A,TRUE,"general"}</definedName>
    <definedName name="werwr" localSheetId="8" hidden="1">{"via1",#N/A,TRUE,"general";"via2",#N/A,TRUE,"general";"via3",#N/A,TRUE,"general"}</definedName>
    <definedName name="werwr" localSheetId="16" hidden="1">{"via1",#N/A,TRUE,"general";"via2",#N/A,TRUE,"general";"via3",#N/A,TRUE,"general"}</definedName>
    <definedName name="werwr" localSheetId="17" hidden="1">{"via1",#N/A,TRUE,"general";"via2",#N/A,TRUE,"general";"via3",#N/A,TRUE,"general"}</definedName>
    <definedName name="werwr" localSheetId="18" hidden="1">{"via1",#N/A,TRUE,"general";"via2",#N/A,TRUE,"general";"via3",#N/A,TRUE,"general"}</definedName>
    <definedName name="werwr" localSheetId="1" hidden="1">{"via1",#N/A,TRUE,"general";"via2",#N/A,TRUE,"general";"via3",#N/A,TRUE,"general"}</definedName>
    <definedName name="werwr" hidden="1">{"via1",#N/A,TRUE,"general";"via2",#N/A,TRUE,"general";"via3",#N/A,TRUE,"general"}</definedName>
    <definedName name="WERWVN" localSheetId="2" hidden="1">{"TAB1",#N/A,TRUE,"GENERAL";"TAB2",#N/A,TRUE,"GENERAL";"TAB3",#N/A,TRUE,"GENERAL";"TAB4",#N/A,TRUE,"GENERAL";"TAB5",#N/A,TRUE,"GENERAL"}</definedName>
    <definedName name="WERWVN" localSheetId="3" hidden="1">{"TAB1",#N/A,TRUE,"GENERAL";"TAB2",#N/A,TRUE,"GENERAL";"TAB3",#N/A,TRUE,"GENERAL";"TAB4",#N/A,TRUE,"GENERAL";"TAB5",#N/A,TRUE,"GENERAL"}</definedName>
    <definedName name="WERWVN" localSheetId="4" hidden="1">{"TAB1",#N/A,TRUE,"GENERAL";"TAB2",#N/A,TRUE,"GENERAL";"TAB3",#N/A,TRUE,"GENERAL";"TAB4",#N/A,TRUE,"GENERAL";"TAB5",#N/A,TRUE,"GENERAL"}</definedName>
    <definedName name="WERWVN" localSheetId="5" hidden="1">{"TAB1",#N/A,TRUE,"GENERAL";"TAB2",#N/A,TRUE,"GENERAL";"TAB3",#N/A,TRUE,"GENERAL";"TAB4",#N/A,TRUE,"GENERAL";"TAB5",#N/A,TRUE,"GENERAL"}</definedName>
    <definedName name="WERWVN" localSheetId="8" hidden="1">{"TAB1",#N/A,TRUE,"GENERAL";"TAB2",#N/A,TRUE,"GENERAL";"TAB3",#N/A,TRUE,"GENERAL";"TAB4",#N/A,TRUE,"GENERAL";"TAB5",#N/A,TRUE,"GENERAL"}</definedName>
    <definedName name="WERWVN" localSheetId="16" hidden="1">{"TAB1",#N/A,TRUE,"GENERAL";"TAB2",#N/A,TRUE,"GENERAL";"TAB3",#N/A,TRUE,"GENERAL";"TAB4",#N/A,TRUE,"GENERAL";"TAB5",#N/A,TRUE,"GENERAL"}</definedName>
    <definedName name="WERWVN" localSheetId="17" hidden="1">{"TAB1",#N/A,TRUE,"GENERAL";"TAB2",#N/A,TRUE,"GENERAL";"TAB3",#N/A,TRUE,"GENERAL";"TAB4",#N/A,TRUE,"GENERAL";"TAB5",#N/A,TRUE,"GENERAL"}</definedName>
    <definedName name="WERWVN" localSheetId="18" hidden="1">{"TAB1",#N/A,TRUE,"GENERAL";"TAB2",#N/A,TRUE,"GENERAL";"TAB3",#N/A,TRUE,"GENERAL";"TAB4",#N/A,TRUE,"GENERAL";"TAB5",#N/A,TRUE,"GENERAL"}</definedName>
    <definedName name="WERWVN" localSheetId="1" hidden="1">{"TAB1",#N/A,TRUE,"GENERAL";"TAB2",#N/A,TRUE,"GENERAL";"TAB3",#N/A,TRUE,"GENERAL";"TAB4",#N/A,TRUE,"GENERAL";"TAB5",#N/A,TRUE,"GENERAL"}</definedName>
    <definedName name="WERWVN" hidden="1">{"TAB1",#N/A,TRUE,"GENERAL";"TAB2",#N/A,TRUE,"GENERAL";"TAB3",#N/A,TRUE,"GENERAL";"TAB4",#N/A,TRUE,"GENERAL";"TAB5",#N/A,TRUE,"GENERAL"}</definedName>
    <definedName name="wetrew" localSheetId="2" hidden="1">{"via1",#N/A,TRUE,"general";"via2",#N/A,TRUE,"general";"via3",#N/A,TRUE,"general"}</definedName>
    <definedName name="wetrew" localSheetId="3" hidden="1">{"via1",#N/A,TRUE,"general";"via2",#N/A,TRUE,"general";"via3",#N/A,TRUE,"general"}</definedName>
    <definedName name="wetrew" localSheetId="4" hidden="1">{"via1",#N/A,TRUE,"general";"via2",#N/A,TRUE,"general";"via3",#N/A,TRUE,"general"}</definedName>
    <definedName name="wetrew" localSheetId="5" hidden="1">{"via1",#N/A,TRUE,"general";"via2",#N/A,TRUE,"general";"via3",#N/A,TRUE,"general"}</definedName>
    <definedName name="wetrew" localSheetId="8" hidden="1">{"via1",#N/A,TRUE,"general";"via2",#N/A,TRUE,"general";"via3",#N/A,TRUE,"general"}</definedName>
    <definedName name="wetrew" localSheetId="16" hidden="1">{"via1",#N/A,TRUE,"general";"via2",#N/A,TRUE,"general";"via3",#N/A,TRUE,"general"}</definedName>
    <definedName name="wetrew" localSheetId="17" hidden="1">{"via1",#N/A,TRUE,"general";"via2",#N/A,TRUE,"general";"via3",#N/A,TRUE,"general"}</definedName>
    <definedName name="wetrew" localSheetId="18" hidden="1">{"via1",#N/A,TRUE,"general";"via2",#N/A,TRUE,"general";"via3",#N/A,TRUE,"general"}</definedName>
    <definedName name="wetrew" localSheetId="1" hidden="1">{"via1",#N/A,TRUE,"general";"via2",#N/A,TRUE,"general";"via3",#N/A,TRUE,"general"}</definedName>
    <definedName name="wetrew" hidden="1">{"via1",#N/A,TRUE,"general";"via2",#N/A,TRUE,"general";"via3",#N/A,TRUE,"general"}</definedName>
    <definedName name="wettt" localSheetId="2" hidden="1">{"via1",#N/A,TRUE,"general";"via2",#N/A,TRUE,"general";"via3",#N/A,TRUE,"general"}</definedName>
    <definedName name="wettt" localSheetId="3" hidden="1">{"via1",#N/A,TRUE,"general";"via2",#N/A,TRUE,"general";"via3",#N/A,TRUE,"general"}</definedName>
    <definedName name="wettt" localSheetId="4" hidden="1">{"via1",#N/A,TRUE,"general";"via2",#N/A,TRUE,"general";"via3",#N/A,TRUE,"general"}</definedName>
    <definedName name="wettt" localSheetId="5" hidden="1">{"via1",#N/A,TRUE,"general";"via2",#N/A,TRUE,"general";"via3",#N/A,TRUE,"general"}</definedName>
    <definedName name="wettt" localSheetId="8" hidden="1">{"via1",#N/A,TRUE,"general";"via2",#N/A,TRUE,"general";"via3",#N/A,TRUE,"general"}</definedName>
    <definedName name="wettt" localSheetId="16" hidden="1">{"via1",#N/A,TRUE,"general";"via2",#N/A,TRUE,"general";"via3",#N/A,TRUE,"general"}</definedName>
    <definedName name="wettt" localSheetId="17" hidden="1">{"via1",#N/A,TRUE,"general";"via2",#N/A,TRUE,"general";"via3",#N/A,TRUE,"general"}</definedName>
    <definedName name="wettt" localSheetId="18" hidden="1">{"via1",#N/A,TRUE,"general";"via2",#N/A,TRUE,"general";"via3",#N/A,TRUE,"general"}</definedName>
    <definedName name="wettt" localSheetId="1" hidden="1">{"via1",#N/A,TRUE,"general";"via2",#N/A,TRUE,"general";"via3",#N/A,TRUE,"general"}</definedName>
    <definedName name="wettt" hidden="1">{"via1",#N/A,TRUE,"general";"via2",#N/A,TRUE,"general";"via3",#N/A,TRUE,"general"}</definedName>
    <definedName name="wetwretd" localSheetId="2" hidden="1">{"via1",#N/A,TRUE,"general";"via2",#N/A,TRUE,"general";"via3",#N/A,TRUE,"general"}</definedName>
    <definedName name="wetwretd" localSheetId="3" hidden="1">{"via1",#N/A,TRUE,"general";"via2",#N/A,TRUE,"general";"via3",#N/A,TRUE,"general"}</definedName>
    <definedName name="wetwretd" localSheetId="4" hidden="1">{"via1",#N/A,TRUE,"general";"via2",#N/A,TRUE,"general";"via3",#N/A,TRUE,"general"}</definedName>
    <definedName name="wetwretd" localSheetId="5" hidden="1">{"via1",#N/A,TRUE,"general";"via2",#N/A,TRUE,"general";"via3",#N/A,TRUE,"general"}</definedName>
    <definedName name="wetwretd" localSheetId="8" hidden="1">{"via1",#N/A,TRUE,"general";"via2",#N/A,TRUE,"general";"via3",#N/A,TRUE,"general"}</definedName>
    <definedName name="wetwretd" localSheetId="16" hidden="1">{"via1",#N/A,TRUE,"general";"via2",#N/A,TRUE,"general";"via3",#N/A,TRUE,"general"}</definedName>
    <definedName name="wetwretd" localSheetId="17" hidden="1">{"via1",#N/A,TRUE,"general";"via2",#N/A,TRUE,"general";"via3",#N/A,TRUE,"general"}</definedName>
    <definedName name="wetwretd" localSheetId="18" hidden="1">{"via1",#N/A,TRUE,"general";"via2",#N/A,TRUE,"general";"via3",#N/A,TRUE,"general"}</definedName>
    <definedName name="wetwretd" localSheetId="1" hidden="1">{"via1",#N/A,TRUE,"general";"via2",#N/A,TRUE,"general";"via3",#N/A,TRUE,"general"}</definedName>
    <definedName name="wetwretd" hidden="1">{"via1",#N/A,TRUE,"general";"via2",#N/A,TRUE,"general";"via3",#N/A,TRUE,"general"}</definedName>
    <definedName name="wew" localSheetId="2" hidden="1">{"via1",#N/A,TRUE,"general";"via2",#N/A,TRUE,"general";"via3",#N/A,TRUE,"general"}</definedName>
    <definedName name="wew" localSheetId="3" hidden="1">{"via1",#N/A,TRUE,"general";"via2",#N/A,TRUE,"general";"via3",#N/A,TRUE,"general"}</definedName>
    <definedName name="wew" localSheetId="4" hidden="1">{"via1",#N/A,TRUE,"general";"via2",#N/A,TRUE,"general";"via3",#N/A,TRUE,"general"}</definedName>
    <definedName name="wew" localSheetId="5" hidden="1">{"via1",#N/A,TRUE,"general";"via2",#N/A,TRUE,"general";"via3",#N/A,TRUE,"general"}</definedName>
    <definedName name="wew" localSheetId="8" hidden="1">{"via1",#N/A,TRUE,"general";"via2",#N/A,TRUE,"general";"via3",#N/A,TRUE,"general"}</definedName>
    <definedName name="wew" localSheetId="16" hidden="1">{"via1",#N/A,TRUE,"general";"via2",#N/A,TRUE,"general";"via3",#N/A,TRUE,"general"}</definedName>
    <definedName name="wew" localSheetId="17" hidden="1">{"via1",#N/A,TRUE,"general";"via2",#N/A,TRUE,"general";"via3",#N/A,TRUE,"general"}</definedName>
    <definedName name="wew" localSheetId="18" hidden="1">{"via1",#N/A,TRUE,"general";"via2",#N/A,TRUE,"general";"via3",#N/A,TRUE,"general"}</definedName>
    <definedName name="wew" localSheetId="1" hidden="1">{"via1",#N/A,TRUE,"general";"via2",#N/A,TRUE,"general";"via3",#N/A,TRUE,"general"}</definedName>
    <definedName name="wew" hidden="1">{"via1",#N/A,TRUE,"general";"via2",#N/A,TRUE,"general";"via3",#N/A,TRUE,"general"}</definedName>
    <definedName name="wffag" localSheetId="2" hidden="1">{"via1",#N/A,TRUE,"general";"via2",#N/A,TRUE,"general";"via3",#N/A,TRUE,"general"}</definedName>
    <definedName name="wffag" localSheetId="3" hidden="1">{"via1",#N/A,TRUE,"general";"via2",#N/A,TRUE,"general";"via3",#N/A,TRUE,"general"}</definedName>
    <definedName name="wffag" localSheetId="4" hidden="1">{"via1",#N/A,TRUE,"general";"via2",#N/A,TRUE,"general";"via3",#N/A,TRUE,"general"}</definedName>
    <definedName name="wffag" localSheetId="5" hidden="1">{"via1",#N/A,TRUE,"general";"via2",#N/A,TRUE,"general";"via3",#N/A,TRUE,"general"}</definedName>
    <definedName name="wffag" localSheetId="8" hidden="1">{"via1",#N/A,TRUE,"general";"via2",#N/A,TRUE,"general";"via3",#N/A,TRUE,"general"}</definedName>
    <definedName name="wffag" localSheetId="16" hidden="1">{"via1",#N/A,TRUE,"general";"via2",#N/A,TRUE,"general";"via3",#N/A,TRUE,"general"}</definedName>
    <definedName name="wffag" localSheetId="17" hidden="1">{"via1",#N/A,TRUE,"general";"via2",#N/A,TRUE,"general";"via3",#N/A,TRUE,"general"}</definedName>
    <definedName name="wffag" localSheetId="18" hidden="1">{"via1",#N/A,TRUE,"general";"via2",#N/A,TRUE,"general";"via3",#N/A,TRUE,"general"}</definedName>
    <definedName name="wffag" localSheetId="1" hidden="1">{"via1",#N/A,TRUE,"general";"via2",#N/A,TRUE,"general";"via3",#N/A,TRUE,"general"}</definedName>
    <definedName name="wffag" hidden="1">{"via1",#N/A,TRUE,"general";"via2",#N/A,TRUE,"general";"via3",#N/A,TRUE,"general"}</definedName>
    <definedName name="WILSON" localSheetId="1">'[85]Res-Accide-10'!#REF!</definedName>
    <definedName name="WILSON">'[86]Res-Accide-10'!#REF!</definedName>
    <definedName name="wj">#REF!</definedName>
    <definedName name="wl">#REF!</definedName>
    <definedName name="wlkfaopodhwpuh" localSheetId="1">[1]INSUMOS!#REF!</definedName>
    <definedName name="wlkfaopodhwpuh">[1]INSUMOS!#REF!</definedName>
    <definedName name="WQEEWQ" localSheetId="2" hidden="1">{"TAB1",#N/A,TRUE,"GENERAL";"TAB2",#N/A,TRUE,"GENERAL";"TAB3",#N/A,TRUE,"GENERAL";"TAB4",#N/A,TRUE,"GENERAL";"TAB5",#N/A,TRUE,"GENERAL"}</definedName>
    <definedName name="WQEEWQ" localSheetId="3" hidden="1">{"TAB1",#N/A,TRUE,"GENERAL";"TAB2",#N/A,TRUE,"GENERAL";"TAB3",#N/A,TRUE,"GENERAL";"TAB4",#N/A,TRUE,"GENERAL";"TAB5",#N/A,TRUE,"GENERAL"}</definedName>
    <definedName name="WQEEWQ" localSheetId="4" hidden="1">{"TAB1",#N/A,TRUE,"GENERAL";"TAB2",#N/A,TRUE,"GENERAL";"TAB3",#N/A,TRUE,"GENERAL";"TAB4",#N/A,TRUE,"GENERAL";"TAB5",#N/A,TRUE,"GENERAL"}</definedName>
    <definedName name="WQEEWQ" localSheetId="5" hidden="1">{"TAB1",#N/A,TRUE,"GENERAL";"TAB2",#N/A,TRUE,"GENERAL";"TAB3",#N/A,TRUE,"GENERAL";"TAB4",#N/A,TRUE,"GENERAL";"TAB5",#N/A,TRUE,"GENERAL"}</definedName>
    <definedName name="WQEEWQ" localSheetId="8" hidden="1">{"TAB1",#N/A,TRUE,"GENERAL";"TAB2",#N/A,TRUE,"GENERAL";"TAB3",#N/A,TRUE,"GENERAL";"TAB4",#N/A,TRUE,"GENERAL";"TAB5",#N/A,TRUE,"GENERAL"}</definedName>
    <definedName name="WQEEWQ" localSheetId="16" hidden="1">{"TAB1",#N/A,TRUE,"GENERAL";"TAB2",#N/A,TRUE,"GENERAL";"TAB3",#N/A,TRUE,"GENERAL";"TAB4",#N/A,TRUE,"GENERAL";"TAB5",#N/A,TRUE,"GENERAL"}</definedName>
    <definedName name="WQEEWQ" localSheetId="17" hidden="1">{"TAB1",#N/A,TRUE,"GENERAL";"TAB2",#N/A,TRUE,"GENERAL";"TAB3",#N/A,TRUE,"GENERAL";"TAB4",#N/A,TRUE,"GENERAL";"TAB5",#N/A,TRUE,"GENERAL"}</definedName>
    <definedName name="WQEEWQ" localSheetId="18" hidden="1">{"TAB1",#N/A,TRUE,"GENERAL";"TAB2",#N/A,TRUE,"GENERAL";"TAB3",#N/A,TRUE,"GENERAL";"TAB4",#N/A,TRUE,"GENERAL";"TAB5",#N/A,TRUE,"GENERAL"}</definedName>
    <definedName name="WQEEWQ" localSheetId="1" hidden="1">{"TAB1",#N/A,TRUE,"GENERAL";"TAB2",#N/A,TRUE,"GENERAL";"TAB3",#N/A,TRUE,"GENERAL";"TAB4",#N/A,TRUE,"GENERAL";"TAB5",#N/A,TRUE,"GENERAL"}</definedName>
    <definedName name="WQEEWQ" hidden="1">{"TAB1",#N/A,TRUE,"GENERAL";"TAB2",#N/A,TRUE,"GENERAL";"TAB3",#N/A,TRUE,"GENERAL";"TAB4",#N/A,TRUE,"GENERAL";"TAB5",#N/A,TRUE,"GENERAL"}</definedName>
    <definedName name="wrn.ar." localSheetId="2" hidden="1">{#N/A,#N/A,TRUE,"CODIGO DEPENDENCIA"}</definedName>
    <definedName name="wrn.ar." localSheetId="3" hidden="1">{#N/A,#N/A,TRUE,"CODIGO DEPENDENCIA"}</definedName>
    <definedName name="wrn.ar." localSheetId="4" hidden="1">{#N/A,#N/A,TRUE,"CODIGO DEPENDENCIA"}</definedName>
    <definedName name="wrn.ar." localSheetId="5" hidden="1">{#N/A,#N/A,TRUE,"CODIGO DEPENDENCIA"}</definedName>
    <definedName name="wrn.ar." localSheetId="8" hidden="1">{#N/A,#N/A,TRUE,"CODIGO DEPENDENCIA"}</definedName>
    <definedName name="wrn.ar." localSheetId="16" hidden="1">{#N/A,#N/A,TRUE,"CODIGO DEPENDENCIA"}</definedName>
    <definedName name="wrn.ar." localSheetId="17" hidden="1">{#N/A,#N/A,TRUE,"CODIGO DEPENDENCIA"}</definedName>
    <definedName name="wrn.ar." localSheetId="18" hidden="1">{#N/A,#N/A,TRUE,"CODIGO DEPENDENCIA"}</definedName>
    <definedName name="wrn.ar." localSheetId="1" hidden="1">{#N/A,#N/A,TRUE,"CODIGO DEPENDENCIA"}</definedName>
    <definedName name="wrn.ar." hidden="1">{#N/A,#N/A,TRUE,"CODIGO DEPENDENCIA"}</definedName>
    <definedName name="wrn.ESTADO._.REHABILITACION." localSheetId="2" hidden="1">{"PRES REHAB ARM-PER POR ITEMS  KM A KM",#N/A,TRUE,"Rehabilitacion Arm-Per"}</definedName>
    <definedName name="wrn.ESTADO._.REHABILITACION." localSheetId="3" hidden="1">{"PRES REHAB ARM-PER POR ITEMS  KM A KM",#N/A,TRUE,"Rehabilitacion Arm-Per"}</definedName>
    <definedName name="wrn.ESTADO._.REHABILITACION." localSheetId="4" hidden="1">{"PRES REHAB ARM-PER POR ITEMS  KM A KM",#N/A,TRUE,"Rehabilitacion Arm-Per"}</definedName>
    <definedName name="wrn.ESTADO._.REHABILITACION." localSheetId="5" hidden="1">{"PRES REHAB ARM-PER POR ITEMS  KM A KM",#N/A,TRUE,"Rehabilitacion Arm-Per"}</definedName>
    <definedName name="wrn.ESTADO._.REHABILITACION." localSheetId="8" hidden="1">{"PRES REHAB ARM-PER POR ITEMS  KM A KM",#N/A,TRUE,"Rehabilitacion Arm-Per"}</definedName>
    <definedName name="wrn.ESTADO._.REHABILITACION." localSheetId="16" hidden="1">{"PRES REHAB ARM-PER POR ITEMS  KM A KM",#N/A,TRUE,"Rehabilitacion Arm-Per"}</definedName>
    <definedName name="wrn.ESTADO._.REHABILITACION." localSheetId="17" hidden="1">{"PRES REHAB ARM-PER POR ITEMS  KM A KM",#N/A,TRUE,"Rehabilitacion Arm-Per"}</definedName>
    <definedName name="wrn.ESTADO._.REHABILITACION." localSheetId="18" hidden="1">{"PRES REHAB ARM-PER POR ITEMS  KM A KM",#N/A,TRUE,"Rehabilitacion Arm-Per"}</definedName>
    <definedName name="wrn.ESTADO._.REHABILITACION." localSheetId="1" hidden="1">{"PRES REHAB ARM-PER POR ITEMS  KM A KM",#N/A,TRUE,"Rehabilitacion Arm-Per"}</definedName>
    <definedName name="wrn.ESTADO._.REHABILITACION." hidden="1">{"PRES REHAB ARM-PER POR ITEMS  KM A KM",#N/A,TRUE,"Rehabilitacion Arm-Per"}</definedName>
    <definedName name="wrn.formu." localSheetId="2" hidden="1">{"VIA1",#N/A,TRUE,"formul";"VIA2",#N/A,TRUE,"formul";"VIA3",#N/A,TRUE,"formul"}</definedName>
    <definedName name="wrn.formu." localSheetId="3" hidden="1">{"VIA1",#N/A,TRUE,"formul";"VIA2",#N/A,TRUE,"formul";"VIA3",#N/A,TRUE,"formul"}</definedName>
    <definedName name="wrn.formu." localSheetId="4" hidden="1">{"VIA1",#N/A,TRUE,"formul";"VIA2",#N/A,TRUE,"formul";"VIA3",#N/A,TRUE,"formul"}</definedName>
    <definedName name="wrn.formu." localSheetId="5" hidden="1">{"VIA1",#N/A,TRUE,"formul";"VIA2",#N/A,TRUE,"formul";"VIA3",#N/A,TRUE,"formul"}</definedName>
    <definedName name="wrn.formu." localSheetId="8" hidden="1">{"VIA1",#N/A,TRUE,"formul";"VIA2",#N/A,TRUE,"formul";"VIA3",#N/A,TRUE,"formul"}</definedName>
    <definedName name="wrn.formu." localSheetId="16" hidden="1">{"VIA1",#N/A,TRUE,"formul";"VIA2",#N/A,TRUE,"formul";"VIA3",#N/A,TRUE,"formul"}</definedName>
    <definedName name="wrn.formu." localSheetId="17" hidden="1">{"VIA1",#N/A,TRUE,"formul";"VIA2",#N/A,TRUE,"formul";"VIA3",#N/A,TRUE,"formul"}</definedName>
    <definedName name="wrn.formu." localSheetId="18" hidden="1">{"VIA1",#N/A,TRUE,"formul";"VIA2",#N/A,TRUE,"formul";"VIA3",#N/A,TRUE,"formul"}</definedName>
    <definedName name="wrn.formu." localSheetId="1" hidden="1">{"VIA1",#N/A,TRUE,"formul";"VIA2",#N/A,TRUE,"formul";"VIA3",#N/A,TRUE,"formul"}</definedName>
    <definedName name="wrn.formu." hidden="1">{"VIA1",#N/A,TRUE,"formul";"VIA2",#N/A,TRUE,"formul";"VIA3",#N/A,TRUE,"formul"}</definedName>
    <definedName name="wrn.GENERAL." localSheetId="2" hidden="1">{"TAB1",#N/A,TRUE,"GENERAL";"TAB2",#N/A,TRUE,"GENERAL";"TAB3",#N/A,TRUE,"GENERAL";"TAB4",#N/A,TRUE,"GENERAL";"TAB5",#N/A,TRUE,"GENERAL"}</definedName>
    <definedName name="wrn.GENERAL." localSheetId="3" hidden="1">{"TAB1",#N/A,TRUE,"GENERAL";"TAB2",#N/A,TRUE,"GENERAL";"TAB3",#N/A,TRUE,"GENERAL";"TAB4",#N/A,TRUE,"GENERAL";"TAB5",#N/A,TRUE,"GENERAL"}</definedName>
    <definedName name="wrn.GENERAL." localSheetId="4" hidden="1">{"TAB1",#N/A,TRUE,"GENERAL";"TAB2",#N/A,TRUE,"GENERAL";"TAB3",#N/A,TRUE,"GENERAL";"TAB4",#N/A,TRUE,"GENERAL";"TAB5",#N/A,TRUE,"GENERAL"}</definedName>
    <definedName name="wrn.GENERAL." localSheetId="5" hidden="1">{"TAB1",#N/A,TRUE,"GENERAL";"TAB2",#N/A,TRUE,"GENERAL";"TAB3",#N/A,TRUE,"GENERAL";"TAB4",#N/A,TRUE,"GENERAL";"TAB5",#N/A,TRUE,"GENERAL"}</definedName>
    <definedName name="wrn.GENERAL." localSheetId="8" hidden="1">{"TAB1",#N/A,TRUE,"GENERAL";"TAB2",#N/A,TRUE,"GENERAL";"TAB3",#N/A,TRUE,"GENERAL";"TAB4",#N/A,TRUE,"GENERAL";"TAB5",#N/A,TRUE,"GENERAL"}</definedName>
    <definedName name="wrn.GENERAL." localSheetId="16" hidden="1">{"TAB1",#N/A,TRUE,"GENERAL";"TAB2",#N/A,TRUE,"GENERAL";"TAB3",#N/A,TRUE,"GENERAL";"TAB4",#N/A,TRUE,"GENERAL";"TAB5",#N/A,TRUE,"GENERAL"}</definedName>
    <definedName name="wrn.GENERAL." localSheetId="17" hidden="1">{"TAB1",#N/A,TRUE,"GENERAL";"TAB2",#N/A,TRUE,"GENERAL";"TAB3",#N/A,TRUE,"GENERAL";"TAB4",#N/A,TRUE,"GENERAL";"TAB5",#N/A,TRUE,"GENERAL"}</definedName>
    <definedName name="wrn.GENERAL." localSheetId="18" hidden="1">{"TAB1",#N/A,TRUE,"GENERAL";"TAB2",#N/A,TRUE,"GENERAL";"TAB3",#N/A,TRUE,"GENERAL";"TAB4",#N/A,TRUE,"GENERAL";"TAB5",#N/A,TRUE,"GENERAL"}</definedName>
    <definedName name="wrn.GENERAL." localSheetId="1" hidden="1">{"TAB1",#N/A,TRUE,"GENERAL";"TAB2",#N/A,TRUE,"GENERAL";"TAB3",#N/A,TRUE,"GENERAL";"TAB4",#N/A,TRUE,"GENERAL";"TAB5",#N/A,TRUE,"GENERAL"}</definedName>
    <definedName name="wrn.GENERAL." hidden="1">{"TAB1",#N/A,TRUE,"GENERAL";"TAB2",#N/A,TRUE,"GENERAL";"TAB3",#N/A,TRUE,"GENERAL";"TAB4",#N/A,TRUE,"GENERAL";"TAB5",#N/A,TRUE,"GENERAL"}</definedName>
    <definedName name="wrn.items." localSheetId="2" hidden="1">{#N/A,#N/A,FALSE,"Items"}</definedName>
    <definedName name="wrn.items." localSheetId="3" hidden="1">{#N/A,#N/A,FALSE,"Items"}</definedName>
    <definedName name="wrn.items." localSheetId="4" hidden="1">{#N/A,#N/A,FALSE,"Items"}</definedName>
    <definedName name="wrn.items." localSheetId="5" hidden="1">{#N/A,#N/A,FALSE,"Items"}</definedName>
    <definedName name="wrn.items." localSheetId="8" hidden="1">{#N/A,#N/A,FALSE,"Items"}</definedName>
    <definedName name="wrn.items." localSheetId="16" hidden="1">{#N/A,#N/A,FALSE,"Items"}</definedName>
    <definedName name="wrn.items." localSheetId="17" hidden="1">{#N/A,#N/A,FALSE,"Items"}</definedName>
    <definedName name="wrn.items." localSheetId="18" hidden="1">{#N/A,#N/A,FALSE,"Items"}</definedName>
    <definedName name="wrn.items." localSheetId="1" hidden="1">{#N/A,#N/A,FALSE,"Items"}</definedName>
    <definedName name="wrn.items." hidden="1">{#N/A,#N/A,FALSE,"Items"}</definedName>
    <definedName name="wrn.via" localSheetId="2" hidden="1">{"via1",#N/A,TRUE,"general";"via2",#N/A,TRUE,"general";"via3",#N/A,TRUE,"general"}</definedName>
    <definedName name="wrn.via" localSheetId="3" hidden="1">{"via1",#N/A,TRUE,"general";"via2",#N/A,TRUE,"general";"via3",#N/A,TRUE,"general"}</definedName>
    <definedName name="wrn.via" localSheetId="4" hidden="1">{"via1",#N/A,TRUE,"general";"via2",#N/A,TRUE,"general";"via3",#N/A,TRUE,"general"}</definedName>
    <definedName name="wrn.via" localSheetId="5" hidden="1">{"via1",#N/A,TRUE,"general";"via2",#N/A,TRUE,"general";"via3",#N/A,TRUE,"general"}</definedName>
    <definedName name="wrn.via" localSheetId="8" hidden="1">{"via1",#N/A,TRUE,"general";"via2",#N/A,TRUE,"general";"via3",#N/A,TRUE,"general"}</definedName>
    <definedName name="wrn.via" localSheetId="16" hidden="1">{"via1",#N/A,TRUE,"general";"via2",#N/A,TRUE,"general";"via3",#N/A,TRUE,"general"}</definedName>
    <definedName name="wrn.via" localSheetId="17" hidden="1">{"via1",#N/A,TRUE,"general";"via2",#N/A,TRUE,"general";"via3",#N/A,TRUE,"general"}</definedName>
    <definedName name="wrn.via" localSheetId="18" hidden="1">{"via1",#N/A,TRUE,"general";"via2",#N/A,TRUE,"general";"via3",#N/A,TRUE,"general"}</definedName>
    <definedName name="wrn.via" localSheetId="1" hidden="1">{"via1",#N/A,TRUE,"general";"via2",#N/A,TRUE,"general";"via3",#N/A,TRUE,"general"}</definedName>
    <definedName name="wrn.via" hidden="1">{"via1",#N/A,TRUE,"general";"via2",#N/A,TRUE,"general";"via3",#N/A,TRUE,"general"}</definedName>
    <definedName name="wrn.via." localSheetId="2" hidden="1">{"via1",#N/A,TRUE,"general";"via2",#N/A,TRUE,"general";"via3",#N/A,TRUE,"general"}</definedName>
    <definedName name="wrn.via." localSheetId="3" hidden="1">{"via1",#N/A,TRUE,"general";"via2",#N/A,TRUE,"general";"via3",#N/A,TRUE,"general"}</definedName>
    <definedName name="wrn.via." localSheetId="4" hidden="1">{"via1",#N/A,TRUE,"general";"via2",#N/A,TRUE,"general";"via3",#N/A,TRUE,"general"}</definedName>
    <definedName name="wrn.via." localSheetId="5" hidden="1">{"via1",#N/A,TRUE,"general";"via2",#N/A,TRUE,"general";"via3",#N/A,TRUE,"general"}</definedName>
    <definedName name="wrn.via." localSheetId="8" hidden="1">{"via1",#N/A,TRUE,"general";"via2",#N/A,TRUE,"general";"via3",#N/A,TRUE,"general"}</definedName>
    <definedName name="wrn.via." localSheetId="16" hidden="1">{"via1",#N/A,TRUE,"general";"via2",#N/A,TRUE,"general";"via3",#N/A,TRUE,"general"}</definedName>
    <definedName name="wrn.via." localSheetId="17" hidden="1">{"via1",#N/A,TRUE,"general";"via2",#N/A,TRUE,"general";"via3",#N/A,TRUE,"general"}</definedName>
    <definedName name="wrn.via." localSheetId="18" hidden="1">{"via1",#N/A,TRUE,"general";"via2",#N/A,TRUE,"general";"via3",#N/A,TRUE,"general"}</definedName>
    <definedName name="wrn.via." localSheetId="1" hidden="1">{"via1",#N/A,TRUE,"general";"via2",#N/A,TRUE,"general";"via3",#N/A,TRUE,"general"}</definedName>
    <definedName name="wrn.via." hidden="1">{"via1",#N/A,TRUE,"general";"via2",#N/A,TRUE,"general";"via3",#N/A,TRUE,"general"}</definedName>
    <definedName name="wrn1.items" localSheetId="2" hidden="1">{#N/A,#N/A,FALSE,"Items"}</definedName>
    <definedName name="wrn1.items" localSheetId="3" hidden="1">{#N/A,#N/A,FALSE,"Items"}</definedName>
    <definedName name="wrn1.items" localSheetId="4" hidden="1">{#N/A,#N/A,FALSE,"Items"}</definedName>
    <definedName name="wrn1.items" localSheetId="5" hidden="1">{#N/A,#N/A,FALSE,"Items"}</definedName>
    <definedName name="wrn1.items" localSheetId="8" hidden="1">{#N/A,#N/A,FALSE,"Items"}</definedName>
    <definedName name="wrn1.items" localSheetId="16" hidden="1">{#N/A,#N/A,FALSE,"Items"}</definedName>
    <definedName name="wrn1.items" localSheetId="17" hidden="1">{#N/A,#N/A,FALSE,"Items"}</definedName>
    <definedName name="wrn1.items" localSheetId="18" hidden="1">{#N/A,#N/A,FALSE,"Items"}</definedName>
    <definedName name="wrn1.items" localSheetId="1" hidden="1">{#N/A,#N/A,FALSE,"Items"}</definedName>
    <definedName name="wrn1.items" hidden="1">{#N/A,#N/A,FALSE,"Items"}</definedName>
    <definedName name="ws">#REF!</definedName>
    <definedName name="WSERWEER" localSheetId="1">'[170]COSTOS OFICINA'!#REF!</definedName>
    <definedName name="WSERWEER">'[278]COSTOS OFICINA'!#REF!</definedName>
    <definedName name="wsnhed" localSheetId="2" hidden="1">{"via1",#N/A,TRUE,"general";"via2",#N/A,TRUE,"general";"via3",#N/A,TRUE,"general"}</definedName>
    <definedName name="wsnhed" localSheetId="3" hidden="1">{"via1",#N/A,TRUE,"general";"via2",#N/A,TRUE,"general";"via3",#N/A,TRUE,"general"}</definedName>
    <definedName name="wsnhed" localSheetId="4" hidden="1">{"via1",#N/A,TRUE,"general";"via2",#N/A,TRUE,"general";"via3",#N/A,TRUE,"general"}</definedName>
    <definedName name="wsnhed" localSheetId="5" hidden="1">{"via1",#N/A,TRUE,"general";"via2",#N/A,TRUE,"general";"via3",#N/A,TRUE,"general"}</definedName>
    <definedName name="wsnhed" localSheetId="8" hidden="1">{"via1",#N/A,TRUE,"general";"via2",#N/A,TRUE,"general";"via3",#N/A,TRUE,"general"}</definedName>
    <definedName name="wsnhed" localSheetId="16" hidden="1">{"via1",#N/A,TRUE,"general";"via2",#N/A,TRUE,"general";"via3",#N/A,TRUE,"general"}</definedName>
    <definedName name="wsnhed" localSheetId="17" hidden="1">{"via1",#N/A,TRUE,"general";"via2",#N/A,TRUE,"general";"via3",#N/A,TRUE,"general"}</definedName>
    <definedName name="wsnhed" localSheetId="18" hidden="1">{"via1",#N/A,TRUE,"general";"via2",#N/A,TRUE,"general";"via3",#N/A,TRUE,"general"}</definedName>
    <definedName name="wsnhed" localSheetId="1" hidden="1">{"via1",#N/A,TRUE,"general";"via2",#N/A,TRUE,"general";"via3",#N/A,TRUE,"general"}</definedName>
    <definedName name="wsnhed" hidden="1">{"via1",#N/A,TRUE,"general";"via2",#N/A,TRUE,"general";"via3",#N/A,TRUE,"general"}</definedName>
    <definedName name="wswswsqa" localSheetId="2" hidden="1">{"via1",#N/A,TRUE,"general";"via2",#N/A,TRUE,"general";"via3",#N/A,TRUE,"general"}</definedName>
    <definedName name="wswswsqa" localSheetId="3" hidden="1">{"via1",#N/A,TRUE,"general";"via2",#N/A,TRUE,"general";"via3",#N/A,TRUE,"general"}</definedName>
    <definedName name="wswswsqa" localSheetId="4" hidden="1">{"via1",#N/A,TRUE,"general";"via2",#N/A,TRUE,"general";"via3",#N/A,TRUE,"general"}</definedName>
    <definedName name="wswswsqa" localSheetId="5" hidden="1">{"via1",#N/A,TRUE,"general";"via2",#N/A,TRUE,"general";"via3",#N/A,TRUE,"general"}</definedName>
    <definedName name="wswswsqa" localSheetId="8" hidden="1">{"via1",#N/A,TRUE,"general";"via2",#N/A,TRUE,"general";"via3",#N/A,TRUE,"general"}</definedName>
    <definedName name="wswswsqa" localSheetId="16" hidden="1">{"via1",#N/A,TRUE,"general";"via2",#N/A,TRUE,"general";"via3",#N/A,TRUE,"general"}</definedName>
    <definedName name="wswswsqa" localSheetId="17" hidden="1">{"via1",#N/A,TRUE,"general";"via2",#N/A,TRUE,"general";"via3",#N/A,TRUE,"general"}</definedName>
    <definedName name="wswswsqa" localSheetId="18" hidden="1">{"via1",#N/A,TRUE,"general";"via2",#N/A,TRUE,"general";"via3",#N/A,TRUE,"general"}</definedName>
    <definedName name="wswswsqa" localSheetId="1" hidden="1">{"via1",#N/A,TRUE,"general";"via2",#N/A,TRUE,"general";"via3",#N/A,TRUE,"general"}</definedName>
    <definedName name="wswswsqa" hidden="1">{"via1",#N/A,TRUE,"general";"via2",#N/A,TRUE,"general";"via3",#N/A,TRUE,"general"}</definedName>
    <definedName name="wtt" localSheetId="2" hidden="1">{"TAB1",#N/A,TRUE,"GENERAL";"TAB2",#N/A,TRUE,"GENERAL";"TAB3",#N/A,TRUE,"GENERAL";"TAB4",#N/A,TRUE,"GENERAL";"TAB5",#N/A,TRUE,"GENERAL"}</definedName>
    <definedName name="wtt" localSheetId="3" hidden="1">{"TAB1",#N/A,TRUE,"GENERAL";"TAB2",#N/A,TRUE,"GENERAL";"TAB3",#N/A,TRUE,"GENERAL";"TAB4",#N/A,TRUE,"GENERAL";"TAB5",#N/A,TRUE,"GENERAL"}</definedName>
    <definedName name="wtt" localSheetId="4" hidden="1">{"TAB1",#N/A,TRUE,"GENERAL";"TAB2",#N/A,TRUE,"GENERAL";"TAB3",#N/A,TRUE,"GENERAL";"TAB4",#N/A,TRUE,"GENERAL";"TAB5",#N/A,TRUE,"GENERAL"}</definedName>
    <definedName name="wtt" localSheetId="5" hidden="1">{"TAB1",#N/A,TRUE,"GENERAL";"TAB2",#N/A,TRUE,"GENERAL";"TAB3",#N/A,TRUE,"GENERAL";"TAB4",#N/A,TRUE,"GENERAL";"TAB5",#N/A,TRUE,"GENERAL"}</definedName>
    <definedName name="wtt" localSheetId="8" hidden="1">{"TAB1",#N/A,TRUE,"GENERAL";"TAB2",#N/A,TRUE,"GENERAL";"TAB3",#N/A,TRUE,"GENERAL";"TAB4",#N/A,TRUE,"GENERAL";"TAB5",#N/A,TRUE,"GENERAL"}</definedName>
    <definedName name="wtt" localSheetId="16" hidden="1">{"TAB1",#N/A,TRUE,"GENERAL";"TAB2",#N/A,TRUE,"GENERAL";"TAB3",#N/A,TRUE,"GENERAL";"TAB4",#N/A,TRUE,"GENERAL";"TAB5",#N/A,TRUE,"GENERAL"}</definedName>
    <definedName name="wtt" localSheetId="17" hidden="1">{"TAB1",#N/A,TRUE,"GENERAL";"TAB2",#N/A,TRUE,"GENERAL";"TAB3",#N/A,TRUE,"GENERAL";"TAB4",#N/A,TRUE,"GENERAL";"TAB5",#N/A,TRUE,"GENERAL"}</definedName>
    <definedName name="wtt" localSheetId="18" hidden="1">{"TAB1",#N/A,TRUE,"GENERAL";"TAB2",#N/A,TRUE,"GENERAL";"TAB3",#N/A,TRUE,"GENERAL";"TAB4",#N/A,TRUE,"GENERAL";"TAB5",#N/A,TRUE,"GENERAL"}</definedName>
    <definedName name="wtt" localSheetId="1" hidden="1">{"TAB1",#N/A,TRUE,"GENERAL";"TAB2",#N/A,TRUE,"GENERAL";"TAB3",#N/A,TRUE,"GENERAL";"TAB4",#N/A,TRUE,"GENERAL";"TAB5",#N/A,TRUE,"GENERAL"}</definedName>
    <definedName name="wtt" hidden="1">{"TAB1",#N/A,TRUE,"GENERAL";"TAB2",#N/A,TRUE,"GENERAL";"TAB3",#N/A,TRUE,"GENERAL";"TAB4",#N/A,TRUE,"GENERAL";"TAB5",#N/A,TRUE,"GENERAL"}</definedName>
    <definedName name="ww">#REF!</definedName>
    <definedName name="wwded3" localSheetId="2" hidden="1">{"via1",#N/A,TRUE,"general";"via2",#N/A,TRUE,"general";"via3",#N/A,TRUE,"general"}</definedName>
    <definedName name="wwded3" localSheetId="3" hidden="1">{"via1",#N/A,TRUE,"general";"via2",#N/A,TRUE,"general";"via3",#N/A,TRUE,"general"}</definedName>
    <definedName name="wwded3" localSheetId="4" hidden="1">{"via1",#N/A,TRUE,"general";"via2",#N/A,TRUE,"general";"via3",#N/A,TRUE,"general"}</definedName>
    <definedName name="wwded3" localSheetId="5" hidden="1">{"via1",#N/A,TRUE,"general";"via2",#N/A,TRUE,"general";"via3",#N/A,TRUE,"general"}</definedName>
    <definedName name="wwded3" localSheetId="8" hidden="1">{"via1",#N/A,TRUE,"general";"via2",#N/A,TRUE,"general";"via3",#N/A,TRUE,"general"}</definedName>
    <definedName name="wwded3" localSheetId="16" hidden="1">{"via1",#N/A,TRUE,"general";"via2",#N/A,TRUE,"general";"via3",#N/A,TRUE,"general"}</definedName>
    <definedName name="wwded3" localSheetId="17" hidden="1">{"via1",#N/A,TRUE,"general";"via2",#N/A,TRUE,"general";"via3",#N/A,TRUE,"general"}</definedName>
    <definedName name="wwded3" localSheetId="18" hidden="1">{"via1",#N/A,TRUE,"general";"via2",#N/A,TRUE,"general";"via3",#N/A,TRUE,"general"}</definedName>
    <definedName name="wwded3" localSheetId="1" hidden="1">{"via1",#N/A,TRUE,"general";"via2",#N/A,TRUE,"general";"via3",#N/A,TRUE,"general"}</definedName>
    <definedName name="wwded3" hidden="1">{"via1",#N/A,TRUE,"general";"via2",#N/A,TRUE,"general";"via3",#N/A,TRUE,"general"}</definedName>
    <definedName name="www" localSheetId="1">[279]INDICE!$1:$1048576</definedName>
    <definedName name="www">#REF!</definedName>
    <definedName name="wwww" localSheetId="1">#REF!</definedName>
    <definedName name="wwww">#REF!</definedName>
    <definedName name="wwwwe" localSheetId="2" hidden="1">{"TAB1",#N/A,TRUE,"GENERAL";"TAB2",#N/A,TRUE,"GENERAL";"TAB3",#N/A,TRUE,"GENERAL";"TAB4",#N/A,TRUE,"GENERAL";"TAB5",#N/A,TRUE,"GENERAL"}</definedName>
    <definedName name="wwwwe" localSheetId="3" hidden="1">{"TAB1",#N/A,TRUE,"GENERAL";"TAB2",#N/A,TRUE,"GENERAL";"TAB3",#N/A,TRUE,"GENERAL";"TAB4",#N/A,TRUE,"GENERAL";"TAB5",#N/A,TRUE,"GENERAL"}</definedName>
    <definedName name="wwwwe" localSheetId="4" hidden="1">{"TAB1",#N/A,TRUE,"GENERAL";"TAB2",#N/A,TRUE,"GENERAL";"TAB3",#N/A,TRUE,"GENERAL";"TAB4",#N/A,TRUE,"GENERAL";"TAB5",#N/A,TRUE,"GENERAL"}</definedName>
    <definedName name="wwwwe" localSheetId="5" hidden="1">{"TAB1",#N/A,TRUE,"GENERAL";"TAB2",#N/A,TRUE,"GENERAL";"TAB3",#N/A,TRUE,"GENERAL";"TAB4",#N/A,TRUE,"GENERAL";"TAB5",#N/A,TRUE,"GENERAL"}</definedName>
    <definedName name="wwwwe" localSheetId="8" hidden="1">{"TAB1",#N/A,TRUE,"GENERAL";"TAB2",#N/A,TRUE,"GENERAL";"TAB3",#N/A,TRUE,"GENERAL";"TAB4",#N/A,TRUE,"GENERAL";"TAB5",#N/A,TRUE,"GENERAL"}</definedName>
    <definedName name="wwwwe" localSheetId="16" hidden="1">{"TAB1",#N/A,TRUE,"GENERAL";"TAB2",#N/A,TRUE,"GENERAL";"TAB3",#N/A,TRUE,"GENERAL";"TAB4",#N/A,TRUE,"GENERAL";"TAB5",#N/A,TRUE,"GENERAL"}</definedName>
    <definedName name="wwwwe" localSheetId="17" hidden="1">{"TAB1",#N/A,TRUE,"GENERAL";"TAB2",#N/A,TRUE,"GENERAL";"TAB3",#N/A,TRUE,"GENERAL";"TAB4",#N/A,TRUE,"GENERAL";"TAB5",#N/A,TRUE,"GENERAL"}</definedName>
    <definedName name="wwwwe" localSheetId="18" hidden="1">{"TAB1",#N/A,TRUE,"GENERAL";"TAB2",#N/A,TRUE,"GENERAL";"TAB3",#N/A,TRUE,"GENERAL";"TAB4",#N/A,TRUE,"GENERAL";"TAB5",#N/A,TRUE,"GENERAL"}</definedName>
    <definedName name="wwwwe" localSheetId="1" hidden="1">{"TAB1",#N/A,TRUE,"GENERAL";"TAB2",#N/A,TRUE,"GENERAL";"TAB3",#N/A,TRUE,"GENERAL";"TAB4",#N/A,TRUE,"GENERAL";"TAB5",#N/A,TRUE,"GENERAL"}</definedName>
    <definedName name="wwwwe" hidden="1">{"TAB1",#N/A,TRUE,"GENERAL";"TAB2",#N/A,TRUE,"GENERAL";"TAB3",#N/A,TRUE,"GENERAL";"TAB4",#N/A,TRUE,"GENERAL";"TAB5",#N/A,TRUE,"GENERAL"}</definedName>
    <definedName name="wyty" localSheetId="2" hidden="1">{"via1",#N/A,TRUE,"general";"via2",#N/A,TRUE,"general";"via3",#N/A,TRUE,"general"}</definedName>
    <definedName name="wyty" localSheetId="3" hidden="1">{"via1",#N/A,TRUE,"general";"via2",#N/A,TRUE,"general";"via3",#N/A,TRUE,"general"}</definedName>
    <definedName name="wyty" localSheetId="4" hidden="1">{"via1",#N/A,TRUE,"general";"via2",#N/A,TRUE,"general";"via3",#N/A,TRUE,"general"}</definedName>
    <definedName name="wyty" localSheetId="5" hidden="1">{"via1",#N/A,TRUE,"general";"via2",#N/A,TRUE,"general";"via3",#N/A,TRUE,"general"}</definedName>
    <definedName name="wyty" localSheetId="8" hidden="1">{"via1",#N/A,TRUE,"general";"via2",#N/A,TRUE,"general";"via3",#N/A,TRUE,"general"}</definedName>
    <definedName name="wyty" localSheetId="16" hidden="1">{"via1",#N/A,TRUE,"general";"via2",#N/A,TRUE,"general";"via3",#N/A,TRUE,"general"}</definedName>
    <definedName name="wyty" localSheetId="17" hidden="1">{"via1",#N/A,TRUE,"general";"via2",#N/A,TRUE,"general";"via3",#N/A,TRUE,"general"}</definedName>
    <definedName name="wyty" localSheetId="18" hidden="1">{"via1",#N/A,TRUE,"general";"via2",#N/A,TRUE,"general";"via3",#N/A,TRUE,"general"}</definedName>
    <definedName name="wyty" localSheetId="1" hidden="1">{"via1",#N/A,TRUE,"general";"via2",#N/A,TRUE,"general";"via3",#N/A,TRUE,"general"}</definedName>
    <definedName name="wyty" hidden="1">{"via1",#N/A,TRUE,"general";"via2",#N/A,TRUE,"general";"via3",#N/A,TRUE,"general"}</definedName>
    <definedName name="x" localSheetId="1">#REF!</definedName>
    <definedName name="x">#REF!</definedName>
    <definedName name="X.X.X.X.X.X" localSheetId="1">#REF!</definedName>
    <definedName name="X.X.X.X.X.X">#REF!</definedName>
    <definedName name="xb">#REF!</definedName>
    <definedName name="xcbvbs" localSheetId="2" hidden="1">{"TAB1",#N/A,TRUE,"GENERAL";"TAB2",#N/A,TRUE,"GENERAL";"TAB3",#N/A,TRUE,"GENERAL";"TAB4",#N/A,TRUE,"GENERAL";"TAB5",#N/A,TRUE,"GENERAL"}</definedName>
    <definedName name="xcbvbs" localSheetId="3" hidden="1">{"TAB1",#N/A,TRUE,"GENERAL";"TAB2",#N/A,TRUE,"GENERAL";"TAB3",#N/A,TRUE,"GENERAL";"TAB4",#N/A,TRUE,"GENERAL";"TAB5",#N/A,TRUE,"GENERAL"}</definedName>
    <definedName name="xcbvbs" localSheetId="4" hidden="1">{"TAB1",#N/A,TRUE,"GENERAL";"TAB2",#N/A,TRUE,"GENERAL";"TAB3",#N/A,TRUE,"GENERAL";"TAB4",#N/A,TRUE,"GENERAL";"TAB5",#N/A,TRUE,"GENERAL"}</definedName>
    <definedName name="xcbvbs" localSheetId="5" hidden="1">{"TAB1",#N/A,TRUE,"GENERAL";"TAB2",#N/A,TRUE,"GENERAL";"TAB3",#N/A,TRUE,"GENERAL";"TAB4",#N/A,TRUE,"GENERAL";"TAB5",#N/A,TRUE,"GENERAL"}</definedName>
    <definedName name="xcbvbs" localSheetId="8" hidden="1">{"TAB1",#N/A,TRUE,"GENERAL";"TAB2",#N/A,TRUE,"GENERAL";"TAB3",#N/A,TRUE,"GENERAL";"TAB4",#N/A,TRUE,"GENERAL";"TAB5",#N/A,TRUE,"GENERAL"}</definedName>
    <definedName name="xcbvbs" localSheetId="16" hidden="1">{"TAB1",#N/A,TRUE,"GENERAL";"TAB2",#N/A,TRUE,"GENERAL";"TAB3",#N/A,TRUE,"GENERAL";"TAB4",#N/A,TRUE,"GENERAL";"TAB5",#N/A,TRUE,"GENERAL"}</definedName>
    <definedName name="xcbvbs" localSheetId="17" hidden="1">{"TAB1",#N/A,TRUE,"GENERAL";"TAB2",#N/A,TRUE,"GENERAL";"TAB3",#N/A,TRUE,"GENERAL";"TAB4",#N/A,TRUE,"GENERAL";"TAB5",#N/A,TRUE,"GENERAL"}</definedName>
    <definedName name="xcbvbs" localSheetId="18" hidden="1">{"TAB1",#N/A,TRUE,"GENERAL";"TAB2",#N/A,TRUE,"GENERAL";"TAB3",#N/A,TRUE,"GENERAL";"TAB4",#N/A,TRUE,"GENERAL";"TAB5",#N/A,TRUE,"GENERAL"}</definedName>
    <definedName name="xcbvbs" localSheetId="1" hidden="1">{"TAB1",#N/A,TRUE,"GENERAL";"TAB2",#N/A,TRUE,"GENERAL";"TAB3",#N/A,TRUE,"GENERAL";"TAB4",#N/A,TRUE,"GENERAL";"TAB5",#N/A,TRUE,"GENERAL"}</definedName>
    <definedName name="xcbvbs" hidden="1">{"TAB1",#N/A,TRUE,"GENERAL";"TAB2",#N/A,TRUE,"GENERAL";"TAB3",#N/A,TRUE,"GENERAL";"TAB4",#N/A,TRUE,"GENERAL";"TAB5",#N/A,TRUE,"GENERAL"}</definedName>
    <definedName name="XGFJHNXFGJN">#REF!</definedName>
    <definedName name="XMesCalidades">#REF!</definedName>
    <definedName name="XMesNoFacturables">#REF!</definedName>
    <definedName name="XMesPersonalPromedio">#REF!</definedName>
    <definedName name="XMesProfesionales">#REF!</definedName>
    <definedName name="XMesTecnicos">#REF!</definedName>
    <definedName name="XNXNXNXNXNX" localSheetId="1">#REF!</definedName>
    <definedName name="XNXNXNXNXNX">#REF!</definedName>
    <definedName name="xo">#REF!</definedName>
    <definedName name="xsxs" localSheetId="2" hidden="1">{"TAB1",#N/A,TRUE,"GENERAL";"TAB2",#N/A,TRUE,"GENERAL";"TAB3",#N/A,TRUE,"GENERAL";"TAB4",#N/A,TRUE,"GENERAL";"TAB5",#N/A,TRUE,"GENERAL"}</definedName>
    <definedName name="xsxs" localSheetId="3" hidden="1">{"TAB1",#N/A,TRUE,"GENERAL";"TAB2",#N/A,TRUE,"GENERAL";"TAB3",#N/A,TRUE,"GENERAL";"TAB4",#N/A,TRUE,"GENERAL";"TAB5",#N/A,TRUE,"GENERAL"}</definedName>
    <definedName name="xsxs" localSheetId="4" hidden="1">{"TAB1",#N/A,TRUE,"GENERAL";"TAB2",#N/A,TRUE,"GENERAL";"TAB3",#N/A,TRUE,"GENERAL";"TAB4",#N/A,TRUE,"GENERAL";"TAB5",#N/A,TRUE,"GENERAL"}</definedName>
    <definedName name="xsxs" localSheetId="5" hidden="1">{"TAB1",#N/A,TRUE,"GENERAL";"TAB2",#N/A,TRUE,"GENERAL";"TAB3",#N/A,TRUE,"GENERAL";"TAB4",#N/A,TRUE,"GENERAL";"TAB5",#N/A,TRUE,"GENERAL"}</definedName>
    <definedName name="xsxs" localSheetId="8" hidden="1">{"TAB1",#N/A,TRUE,"GENERAL";"TAB2",#N/A,TRUE,"GENERAL";"TAB3",#N/A,TRUE,"GENERAL";"TAB4",#N/A,TRUE,"GENERAL";"TAB5",#N/A,TRUE,"GENERAL"}</definedName>
    <definedName name="xsxs" localSheetId="16" hidden="1">{"TAB1",#N/A,TRUE,"GENERAL";"TAB2",#N/A,TRUE,"GENERAL";"TAB3",#N/A,TRUE,"GENERAL";"TAB4",#N/A,TRUE,"GENERAL";"TAB5",#N/A,TRUE,"GENERAL"}</definedName>
    <definedName name="xsxs" localSheetId="17" hidden="1">{"TAB1",#N/A,TRUE,"GENERAL";"TAB2",#N/A,TRUE,"GENERAL";"TAB3",#N/A,TRUE,"GENERAL";"TAB4",#N/A,TRUE,"GENERAL";"TAB5",#N/A,TRUE,"GENERAL"}</definedName>
    <definedName name="xsxs" localSheetId="18" hidden="1">{"TAB1",#N/A,TRUE,"GENERAL";"TAB2",#N/A,TRUE,"GENERAL";"TAB3",#N/A,TRUE,"GENERAL";"TAB4",#N/A,TRUE,"GENERAL";"TAB5",#N/A,TRUE,"GENERAL"}</definedName>
    <definedName name="xsxs" localSheetId="1" hidden="1">{"TAB1",#N/A,TRUE,"GENERAL";"TAB2",#N/A,TRUE,"GENERAL";"TAB3",#N/A,TRUE,"GENERAL";"TAB4",#N/A,TRUE,"GENERAL";"TAB5",#N/A,TRUE,"GENERAL"}</definedName>
    <definedName name="xsxs" hidden="1">{"TAB1",#N/A,TRUE,"GENERAL";"TAB2",#N/A,TRUE,"GENERAL";"TAB3",#N/A,TRUE,"GENERAL";"TAB4",#N/A,TRUE,"GENERAL";"TAB5",#N/A,TRUE,"GENERAL"}</definedName>
    <definedName name="xx" localSheetId="1">#REF!</definedName>
    <definedName name="xx">#REF!</definedName>
    <definedName name="XX_51">#REF!</definedName>
    <definedName name="xxfg" localSheetId="2" hidden="1">{"via1",#N/A,TRUE,"general";"via2",#N/A,TRUE,"general";"via3",#N/A,TRUE,"general"}</definedName>
    <definedName name="xxfg" localSheetId="3" hidden="1">{"via1",#N/A,TRUE,"general";"via2",#N/A,TRUE,"general";"via3",#N/A,TRUE,"general"}</definedName>
    <definedName name="xxfg" localSheetId="4" hidden="1">{"via1",#N/A,TRUE,"general";"via2",#N/A,TRUE,"general";"via3",#N/A,TRUE,"general"}</definedName>
    <definedName name="xxfg" localSheetId="5" hidden="1">{"via1",#N/A,TRUE,"general";"via2",#N/A,TRUE,"general";"via3",#N/A,TRUE,"general"}</definedName>
    <definedName name="xxfg" localSheetId="8" hidden="1">{"via1",#N/A,TRUE,"general";"via2",#N/A,TRUE,"general";"via3",#N/A,TRUE,"general"}</definedName>
    <definedName name="xxfg" localSheetId="16" hidden="1">{"via1",#N/A,TRUE,"general";"via2",#N/A,TRUE,"general";"via3",#N/A,TRUE,"general"}</definedName>
    <definedName name="xxfg" localSheetId="17" hidden="1">{"via1",#N/A,TRUE,"general";"via2",#N/A,TRUE,"general";"via3",#N/A,TRUE,"general"}</definedName>
    <definedName name="xxfg" localSheetId="18" hidden="1">{"via1",#N/A,TRUE,"general";"via2",#N/A,TRUE,"general";"via3",#N/A,TRUE,"general"}</definedName>
    <definedName name="xxfg" localSheetId="1" hidden="1">{"via1",#N/A,TRUE,"general";"via2",#N/A,TRUE,"general";"via3",#N/A,TRUE,"general"}</definedName>
    <definedName name="xxfg" hidden="1">{"via1",#N/A,TRUE,"general";"via2",#N/A,TRUE,"general";"via3",#N/A,TRUE,"general"}</definedName>
    <definedName name="XXX" localSheetId="1">#REF!</definedName>
    <definedName name="XXX">#REF!</definedName>
    <definedName name="XXX345">#REF!</definedName>
    <definedName name="xxxx" localSheetId="1">#REF!</definedName>
    <definedName name="xxxx">#REF!</definedName>
    <definedName name="XXXXX" localSheetId="1">#REF!</definedName>
    <definedName name="XXXXX">#REF!</definedName>
    <definedName name="xxxxxds" localSheetId="2" hidden="1">{"via1",#N/A,TRUE,"general";"via2",#N/A,TRUE,"general";"via3",#N/A,TRUE,"general"}</definedName>
    <definedName name="xxxxxds" localSheetId="3" hidden="1">{"via1",#N/A,TRUE,"general";"via2",#N/A,TRUE,"general";"via3",#N/A,TRUE,"general"}</definedName>
    <definedName name="xxxxxds" localSheetId="4" hidden="1">{"via1",#N/A,TRUE,"general";"via2",#N/A,TRUE,"general";"via3",#N/A,TRUE,"general"}</definedName>
    <definedName name="xxxxxds" localSheetId="5" hidden="1">{"via1",#N/A,TRUE,"general";"via2",#N/A,TRUE,"general";"via3",#N/A,TRUE,"general"}</definedName>
    <definedName name="xxxxxds" localSheetId="8" hidden="1">{"via1",#N/A,TRUE,"general";"via2",#N/A,TRUE,"general";"via3",#N/A,TRUE,"general"}</definedName>
    <definedName name="xxxxxds" localSheetId="16" hidden="1">{"via1",#N/A,TRUE,"general";"via2",#N/A,TRUE,"general";"via3",#N/A,TRUE,"general"}</definedName>
    <definedName name="xxxxxds" localSheetId="17" hidden="1">{"via1",#N/A,TRUE,"general";"via2",#N/A,TRUE,"general";"via3",#N/A,TRUE,"general"}</definedName>
    <definedName name="xxxxxds" localSheetId="18" hidden="1">{"via1",#N/A,TRUE,"general";"via2",#N/A,TRUE,"general";"via3",#N/A,TRUE,"general"}</definedName>
    <definedName name="xxxxxds" localSheetId="1" hidden="1">{"via1",#N/A,TRUE,"general";"via2",#N/A,TRUE,"general";"via3",#N/A,TRUE,"general"}</definedName>
    <definedName name="xxxxxds" hidden="1">{"via1",#N/A,TRUE,"general";"via2",#N/A,TRUE,"general";"via3",#N/A,TRUE,"general"}</definedName>
    <definedName name="XXXXXEEEEE">#REF!</definedName>
    <definedName name="xxxxxx">#REF!</definedName>
    <definedName name="xxxxxxcxxxx" hidden="1">"C:\C-314\VOLUMENES\volfin4.mdb"</definedName>
    <definedName name="XXXXXXXX" localSheetId="1">#REF!</definedName>
    <definedName name="XXXXXXXX">#REF!</definedName>
    <definedName name="XXXXXXXXXX" localSheetId="1">#REF!</definedName>
    <definedName name="XXXXXXXXXX">#REF!</definedName>
    <definedName name="xxxxxxxxxx29" localSheetId="2" hidden="1">{"via1",#N/A,TRUE,"general";"via2",#N/A,TRUE,"general";"via3",#N/A,TRUE,"general"}</definedName>
    <definedName name="xxxxxxxxxx29" localSheetId="3" hidden="1">{"via1",#N/A,TRUE,"general";"via2",#N/A,TRUE,"general";"via3",#N/A,TRUE,"general"}</definedName>
    <definedName name="xxxxxxxxxx29" localSheetId="4" hidden="1">{"via1",#N/A,TRUE,"general";"via2",#N/A,TRUE,"general";"via3",#N/A,TRUE,"general"}</definedName>
    <definedName name="xxxxxxxxxx29" localSheetId="5" hidden="1">{"via1",#N/A,TRUE,"general";"via2",#N/A,TRUE,"general";"via3",#N/A,TRUE,"general"}</definedName>
    <definedName name="xxxxxxxxxx29" localSheetId="8" hidden="1">{"via1",#N/A,TRUE,"general";"via2",#N/A,TRUE,"general";"via3",#N/A,TRUE,"general"}</definedName>
    <definedName name="xxxxxxxxxx29" localSheetId="16" hidden="1">{"via1",#N/A,TRUE,"general";"via2",#N/A,TRUE,"general";"via3",#N/A,TRUE,"general"}</definedName>
    <definedName name="xxxxxxxxxx29" localSheetId="17" hidden="1">{"via1",#N/A,TRUE,"general";"via2",#N/A,TRUE,"general";"via3",#N/A,TRUE,"general"}</definedName>
    <definedName name="xxxxxxxxxx29" localSheetId="18" hidden="1">{"via1",#N/A,TRUE,"general";"via2",#N/A,TRUE,"general";"via3",#N/A,TRUE,"general"}</definedName>
    <definedName name="xxxxxxxxxx29" localSheetId="1" hidden="1">{"via1",#N/A,TRUE,"general";"via2",#N/A,TRUE,"general";"via3",#N/A,TRUE,"general"}</definedName>
    <definedName name="xxxxxxxxxx29" hidden="1">{"via1",#N/A,TRUE,"general";"via2",#N/A,TRUE,"general";"via3",#N/A,TRUE,"general"}</definedName>
    <definedName name="XXXXXXXXXXX" localSheetId="1">#REF!</definedName>
    <definedName name="XXXXXXXXXXX">#REF!</definedName>
    <definedName name="XXXXXXXXXXXX" localSheetId="1">#REF!</definedName>
    <definedName name="XXXXXXXXXXXX">#REF!</definedName>
    <definedName name="xxxxxxxxxxxxxxxxxxxxxxxxxxxxx" localSheetId="1">#REF!</definedName>
    <definedName name="xxxxxxxxxxxxxxxxxxxxxxxxxxxxx">#REF!</definedName>
    <definedName name="XZXZV" localSheetId="2" hidden="1">{"via1",#N/A,TRUE,"general";"via2",#N/A,TRUE,"general";"via3",#N/A,TRUE,"general"}</definedName>
    <definedName name="XZXZV" localSheetId="3" hidden="1">{"via1",#N/A,TRUE,"general";"via2",#N/A,TRUE,"general";"via3",#N/A,TRUE,"general"}</definedName>
    <definedName name="XZXZV" localSheetId="4" hidden="1">{"via1",#N/A,TRUE,"general";"via2",#N/A,TRUE,"general";"via3",#N/A,TRUE,"general"}</definedName>
    <definedName name="XZXZV" localSheetId="5" hidden="1">{"via1",#N/A,TRUE,"general";"via2",#N/A,TRUE,"general";"via3",#N/A,TRUE,"general"}</definedName>
    <definedName name="XZXZV" localSheetId="8" hidden="1">{"via1",#N/A,TRUE,"general";"via2",#N/A,TRUE,"general";"via3",#N/A,TRUE,"general"}</definedName>
    <definedName name="XZXZV" localSheetId="16" hidden="1">{"via1",#N/A,TRUE,"general";"via2",#N/A,TRUE,"general";"via3",#N/A,TRUE,"general"}</definedName>
    <definedName name="XZXZV" localSheetId="17" hidden="1">{"via1",#N/A,TRUE,"general";"via2",#N/A,TRUE,"general";"via3",#N/A,TRUE,"general"}</definedName>
    <definedName name="XZXZV" localSheetId="18" hidden="1">{"via1",#N/A,TRUE,"general";"via2",#N/A,TRUE,"general";"via3",#N/A,TRUE,"general"}</definedName>
    <definedName name="XZXZV" localSheetId="1" hidden="1">{"via1",#N/A,TRUE,"general";"via2",#N/A,TRUE,"general";"via3",#N/A,TRUE,"general"}</definedName>
    <definedName name="XZXZV" hidden="1">{"via1",#N/A,TRUE,"general";"via2",#N/A,TRUE,"general";"via3",#N/A,TRUE,"general"}</definedName>
    <definedName name="Y" localSheetId="1">[54]!absc</definedName>
    <definedName name="y">#REF!</definedName>
    <definedName name="Y22EL">[26]BASE!$D$300</definedName>
    <definedName name="Y22JH" localSheetId="1">#REF!</definedName>
    <definedName name="Y22JH">#REF!</definedName>
    <definedName name="Y32JH">[26]BASE!$D$303</definedName>
    <definedName name="Y33JH">[26]BASE!$D$302</definedName>
    <definedName name="Y42JH">[26]BASE!$D$304</definedName>
    <definedName name="Y43JH" localSheetId="1">#REF!</definedName>
    <definedName name="Y43JH">#REF!</definedName>
    <definedName name="Y44EL">[26]BASE!$D$306</definedName>
    <definedName name="Y44JH">[26]BASE!$D$307</definedName>
    <definedName name="y6y6" localSheetId="2" hidden="1">{"via1",#N/A,TRUE,"general";"via2",#N/A,TRUE,"general";"via3",#N/A,TRUE,"general"}</definedName>
    <definedName name="y6y6" localSheetId="3" hidden="1">{"via1",#N/A,TRUE,"general";"via2",#N/A,TRUE,"general";"via3",#N/A,TRUE,"general"}</definedName>
    <definedName name="y6y6" localSheetId="4" hidden="1">{"via1",#N/A,TRUE,"general";"via2",#N/A,TRUE,"general";"via3",#N/A,TRUE,"general"}</definedName>
    <definedName name="y6y6" localSheetId="5" hidden="1">{"via1",#N/A,TRUE,"general";"via2",#N/A,TRUE,"general";"via3",#N/A,TRUE,"general"}</definedName>
    <definedName name="y6y6" localSheetId="8" hidden="1">{"via1",#N/A,TRUE,"general";"via2",#N/A,TRUE,"general";"via3",#N/A,TRUE,"general"}</definedName>
    <definedName name="y6y6" localSheetId="16" hidden="1">{"via1",#N/A,TRUE,"general";"via2",#N/A,TRUE,"general";"via3",#N/A,TRUE,"general"}</definedName>
    <definedName name="y6y6" localSheetId="17" hidden="1">{"via1",#N/A,TRUE,"general";"via2",#N/A,TRUE,"general";"via3",#N/A,TRUE,"general"}</definedName>
    <definedName name="y6y6" localSheetId="18" hidden="1">{"via1",#N/A,TRUE,"general";"via2",#N/A,TRUE,"general";"via3",#N/A,TRUE,"general"}</definedName>
    <definedName name="y6y6" localSheetId="1" hidden="1">{"via1",#N/A,TRUE,"general";"via2",#N/A,TRUE,"general";"via3",#N/A,TRUE,"general"}</definedName>
    <definedName name="y6y6" hidden="1">{"via1",#N/A,TRUE,"general";"via2",#N/A,TRUE,"general";"via3",#N/A,TRUE,"general"}</definedName>
    <definedName name="YA" localSheetId="1">#REF!</definedName>
    <definedName name="YA">#REF!</definedName>
    <definedName name="YEN">#REF!</definedName>
    <definedName name="yery" localSheetId="2" hidden="1">{"via1",#N/A,TRUE,"general";"via2",#N/A,TRUE,"general";"via3",#N/A,TRUE,"general"}</definedName>
    <definedName name="yery" localSheetId="3" hidden="1">{"via1",#N/A,TRUE,"general";"via2",#N/A,TRUE,"general";"via3",#N/A,TRUE,"general"}</definedName>
    <definedName name="yery" localSheetId="4" hidden="1">{"via1",#N/A,TRUE,"general";"via2",#N/A,TRUE,"general";"via3",#N/A,TRUE,"general"}</definedName>
    <definedName name="yery" localSheetId="5" hidden="1">{"via1",#N/A,TRUE,"general";"via2",#N/A,TRUE,"general";"via3",#N/A,TRUE,"general"}</definedName>
    <definedName name="yery" localSheetId="8" hidden="1">{"via1",#N/A,TRUE,"general";"via2",#N/A,TRUE,"general";"via3",#N/A,TRUE,"general"}</definedName>
    <definedName name="yery" localSheetId="16" hidden="1">{"via1",#N/A,TRUE,"general";"via2",#N/A,TRUE,"general";"via3",#N/A,TRUE,"general"}</definedName>
    <definedName name="yery" localSheetId="17" hidden="1">{"via1",#N/A,TRUE,"general";"via2",#N/A,TRUE,"general";"via3",#N/A,TRUE,"general"}</definedName>
    <definedName name="yery" localSheetId="18" hidden="1">{"via1",#N/A,TRUE,"general";"via2",#N/A,TRUE,"general";"via3",#N/A,TRUE,"general"}</definedName>
    <definedName name="yery" localSheetId="1" hidden="1">{"via1",#N/A,TRUE,"general";"via2",#N/A,TRUE,"general";"via3",#N/A,TRUE,"general"}</definedName>
    <definedName name="yery" hidden="1">{"via1",#N/A,TRUE,"general";"via2",#N/A,TRUE,"general";"via3",#N/A,TRUE,"general"}</definedName>
    <definedName name="yhy" localSheetId="2" hidden="1">{"TAB1",#N/A,TRUE,"GENERAL";"TAB2",#N/A,TRUE,"GENERAL";"TAB3",#N/A,TRUE,"GENERAL";"TAB4",#N/A,TRUE,"GENERAL";"TAB5",#N/A,TRUE,"GENERAL"}</definedName>
    <definedName name="yhy" localSheetId="3" hidden="1">{"TAB1",#N/A,TRUE,"GENERAL";"TAB2",#N/A,TRUE,"GENERAL";"TAB3",#N/A,TRUE,"GENERAL";"TAB4",#N/A,TRUE,"GENERAL";"TAB5",#N/A,TRUE,"GENERAL"}</definedName>
    <definedName name="yhy" localSheetId="4" hidden="1">{"TAB1",#N/A,TRUE,"GENERAL";"TAB2",#N/A,TRUE,"GENERAL";"TAB3",#N/A,TRUE,"GENERAL";"TAB4",#N/A,TRUE,"GENERAL";"TAB5",#N/A,TRUE,"GENERAL"}</definedName>
    <definedName name="yhy" localSheetId="5" hidden="1">{"TAB1",#N/A,TRUE,"GENERAL";"TAB2",#N/A,TRUE,"GENERAL";"TAB3",#N/A,TRUE,"GENERAL";"TAB4",#N/A,TRUE,"GENERAL";"TAB5",#N/A,TRUE,"GENERAL"}</definedName>
    <definedName name="yhy" localSheetId="8" hidden="1">{"TAB1",#N/A,TRUE,"GENERAL";"TAB2",#N/A,TRUE,"GENERAL";"TAB3",#N/A,TRUE,"GENERAL";"TAB4",#N/A,TRUE,"GENERAL";"TAB5",#N/A,TRUE,"GENERAL"}</definedName>
    <definedName name="yhy" localSheetId="16" hidden="1">{"TAB1",#N/A,TRUE,"GENERAL";"TAB2",#N/A,TRUE,"GENERAL";"TAB3",#N/A,TRUE,"GENERAL";"TAB4",#N/A,TRUE,"GENERAL";"TAB5",#N/A,TRUE,"GENERAL"}</definedName>
    <definedName name="yhy" localSheetId="17" hidden="1">{"TAB1",#N/A,TRUE,"GENERAL";"TAB2",#N/A,TRUE,"GENERAL";"TAB3",#N/A,TRUE,"GENERAL";"TAB4",#N/A,TRUE,"GENERAL";"TAB5",#N/A,TRUE,"GENERAL"}</definedName>
    <definedName name="yhy" localSheetId="18" hidden="1">{"TAB1",#N/A,TRUE,"GENERAL";"TAB2",#N/A,TRUE,"GENERAL";"TAB3",#N/A,TRUE,"GENERAL";"TAB4",#N/A,TRUE,"GENERAL";"TAB5",#N/A,TRUE,"GENERAL"}</definedName>
    <definedName name="yhy" localSheetId="1" hidden="1">{"TAB1",#N/A,TRUE,"GENERAL";"TAB2",#N/A,TRUE,"GENERAL";"TAB3",#N/A,TRUE,"GENERAL";"TAB4",#N/A,TRUE,"GENERAL";"TAB5",#N/A,TRUE,"GENERAL"}</definedName>
    <definedName name="yhy" hidden="1">{"TAB1",#N/A,TRUE,"GENERAL";"TAB2",#N/A,TRUE,"GENERAL";"TAB3",#N/A,TRUE,"GENERAL";"TAB4",#N/A,TRUE,"GENERAL";"TAB5",#N/A,TRUE,"GENERAL"}</definedName>
    <definedName name="yjyj" localSheetId="2" hidden="1">{"TAB1",#N/A,TRUE,"GENERAL";"TAB2",#N/A,TRUE,"GENERAL";"TAB3",#N/A,TRUE,"GENERAL";"TAB4",#N/A,TRUE,"GENERAL";"TAB5",#N/A,TRUE,"GENERAL"}</definedName>
    <definedName name="yjyj" localSheetId="3" hidden="1">{"TAB1",#N/A,TRUE,"GENERAL";"TAB2",#N/A,TRUE,"GENERAL";"TAB3",#N/A,TRUE,"GENERAL";"TAB4",#N/A,TRUE,"GENERAL";"TAB5",#N/A,TRUE,"GENERAL"}</definedName>
    <definedName name="yjyj" localSheetId="4" hidden="1">{"TAB1",#N/A,TRUE,"GENERAL";"TAB2",#N/A,TRUE,"GENERAL";"TAB3",#N/A,TRUE,"GENERAL";"TAB4",#N/A,TRUE,"GENERAL";"TAB5",#N/A,TRUE,"GENERAL"}</definedName>
    <definedName name="yjyj" localSheetId="5" hidden="1">{"TAB1",#N/A,TRUE,"GENERAL";"TAB2",#N/A,TRUE,"GENERAL";"TAB3",#N/A,TRUE,"GENERAL";"TAB4",#N/A,TRUE,"GENERAL";"TAB5",#N/A,TRUE,"GENERAL"}</definedName>
    <definedName name="yjyj" localSheetId="8" hidden="1">{"TAB1",#N/A,TRUE,"GENERAL";"TAB2",#N/A,TRUE,"GENERAL";"TAB3",#N/A,TRUE,"GENERAL";"TAB4",#N/A,TRUE,"GENERAL";"TAB5",#N/A,TRUE,"GENERAL"}</definedName>
    <definedName name="yjyj" localSheetId="16" hidden="1">{"TAB1",#N/A,TRUE,"GENERAL";"TAB2",#N/A,TRUE,"GENERAL";"TAB3",#N/A,TRUE,"GENERAL";"TAB4",#N/A,TRUE,"GENERAL";"TAB5",#N/A,TRUE,"GENERAL"}</definedName>
    <definedName name="yjyj" localSheetId="17" hidden="1">{"TAB1",#N/A,TRUE,"GENERAL";"TAB2",#N/A,TRUE,"GENERAL";"TAB3",#N/A,TRUE,"GENERAL";"TAB4",#N/A,TRUE,"GENERAL";"TAB5",#N/A,TRUE,"GENERAL"}</definedName>
    <definedName name="yjyj" localSheetId="18" hidden="1">{"TAB1",#N/A,TRUE,"GENERAL";"TAB2",#N/A,TRUE,"GENERAL";"TAB3",#N/A,TRUE,"GENERAL";"TAB4",#N/A,TRUE,"GENERAL";"TAB5",#N/A,TRUE,"GENERAL"}</definedName>
    <definedName name="yjyj" localSheetId="1" hidden="1">{"TAB1",#N/A,TRUE,"GENERAL";"TAB2",#N/A,TRUE,"GENERAL";"TAB3",#N/A,TRUE,"GENERAL";"TAB4",#N/A,TRUE,"GENERAL";"TAB5",#N/A,TRUE,"GENERAL"}</definedName>
    <definedName name="yjyj" hidden="1">{"TAB1",#N/A,TRUE,"GENERAL";"TAB2",#N/A,TRUE,"GENERAL";"TAB3",#N/A,TRUE,"GENERAL";"TAB4",#N/A,TRUE,"GENERAL";"TAB5",#N/A,TRUE,"GENERAL"}</definedName>
    <definedName name="yn">#REF!</definedName>
    <definedName name="yoya" localSheetId="1">#REF!</definedName>
    <definedName name="yoya">#REF!</definedName>
    <definedName name="yoyo" localSheetId="1">#REF!</definedName>
    <definedName name="yoyo">#REF!</definedName>
    <definedName name="YQYQY" localSheetId="1">#REF!</definedName>
    <definedName name="YQYQY">#REF!</definedName>
    <definedName name="yrey" localSheetId="2" hidden="1">{"via1",#N/A,TRUE,"general";"via2",#N/A,TRUE,"general";"via3",#N/A,TRUE,"general"}</definedName>
    <definedName name="yrey" localSheetId="3" hidden="1">{"via1",#N/A,TRUE,"general";"via2",#N/A,TRUE,"general";"via3",#N/A,TRUE,"general"}</definedName>
    <definedName name="yrey" localSheetId="4" hidden="1">{"via1",#N/A,TRUE,"general";"via2",#N/A,TRUE,"general";"via3",#N/A,TRUE,"general"}</definedName>
    <definedName name="yrey" localSheetId="5" hidden="1">{"via1",#N/A,TRUE,"general";"via2",#N/A,TRUE,"general";"via3",#N/A,TRUE,"general"}</definedName>
    <definedName name="yrey" localSheetId="8" hidden="1">{"via1",#N/A,TRUE,"general";"via2",#N/A,TRUE,"general";"via3",#N/A,TRUE,"general"}</definedName>
    <definedName name="yrey" localSheetId="16" hidden="1">{"via1",#N/A,TRUE,"general";"via2",#N/A,TRUE,"general";"via3",#N/A,TRUE,"general"}</definedName>
    <definedName name="yrey" localSheetId="17" hidden="1">{"via1",#N/A,TRUE,"general";"via2",#N/A,TRUE,"general";"via3",#N/A,TRUE,"general"}</definedName>
    <definedName name="yrey" localSheetId="18" hidden="1">{"via1",#N/A,TRUE,"general";"via2",#N/A,TRUE,"general";"via3",#N/A,TRUE,"general"}</definedName>
    <definedName name="yrey" localSheetId="1" hidden="1">{"via1",#N/A,TRUE,"general";"via2",#N/A,TRUE,"general";"via3",#N/A,TRUE,"general"}</definedName>
    <definedName name="yrey" hidden="1">{"via1",#N/A,TRUE,"general";"via2",#N/A,TRUE,"general";"via3",#N/A,TRUE,"general"}</definedName>
    <definedName name="yry" localSheetId="2" hidden="1">{"via1",#N/A,TRUE,"general";"via2",#N/A,TRUE,"general";"via3",#N/A,TRUE,"general"}</definedName>
    <definedName name="yry" localSheetId="3" hidden="1">{"via1",#N/A,TRUE,"general";"via2",#N/A,TRUE,"general";"via3",#N/A,TRUE,"general"}</definedName>
    <definedName name="yry" localSheetId="4" hidden="1">{"via1",#N/A,TRUE,"general";"via2",#N/A,TRUE,"general";"via3",#N/A,TRUE,"general"}</definedName>
    <definedName name="yry" localSheetId="5" hidden="1">{"via1",#N/A,TRUE,"general";"via2",#N/A,TRUE,"general";"via3",#N/A,TRUE,"general"}</definedName>
    <definedName name="yry" localSheetId="8" hidden="1">{"via1",#N/A,TRUE,"general";"via2",#N/A,TRUE,"general";"via3",#N/A,TRUE,"general"}</definedName>
    <definedName name="yry" localSheetId="16" hidden="1">{"via1",#N/A,TRUE,"general";"via2",#N/A,TRUE,"general";"via3",#N/A,TRUE,"general"}</definedName>
    <definedName name="yry" localSheetId="17" hidden="1">{"via1",#N/A,TRUE,"general";"via2",#N/A,TRUE,"general";"via3",#N/A,TRUE,"general"}</definedName>
    <definedName name="yry" localSheetId="18" hidden="1">{"via1",#N/A,TRUE,"general";"via2",#N/A,TRUE,"general";"via3",#N/A,TRUE,"general"}</definedName>
    <definedName name="yry" localSheetId="1" hidden="1">{"via1",#N/A,TRUE,"general";"via2",#N/A,TRUE,"general";"via3",#N/A,TRUE,"general"}</definedName>
    <definedName name="yry" hidden="1">{"via1",#N/A,TRUE,"general";"via2",#N/A,TRUE,"general";"via3",#N/A,TRUE,"general"}</definedName>
    <definedName name="ytj" localSheetId="2" hidden="1">{"TAB1",#N/A,TRUE,"GENERAL";"TAB2",#N/A,TRUE,"GENERAL";"TAB3",#N/A,TRUE,"GENERAL";"TAB4",#N/A,TRUE,"GENERAL";"TAB5",#N/A,TRUE,"GENERAL"}</definedName>
    <definedName name="ytj" localSheetId="3" hidden="1">{"TAB1",#N/A,TRUE,"GENERAL";"TAB2",#N/A,TRUE,"GENERAL";"TAB3",#N/A,TRUE,"GENERAL";"TAB4",#N/A,TRUE,"GENERAL";"TAB5",#N/A,TRUE,"GENERAL"}</definedName>
    <definedName name="ytj" localSheetId="4" hidden="1">{"TAB1",#N/A,TRUE,"GENERAL";"TAB2",#N/A,TRUE,"GENERAL";"TAB3",#N/A,TRUE,"GENERAL";"TAB4",#N/A,TRUE,"GENERAL";"TAB5",#N/A,TRUE,"GENERAL"}</definedName>
    <definedName name="ytj" localSheetId="5" hidden="1">{"TAB1",#N/A,TRUE,"GENERAL";"TAB2",#N/A,TRUE,"GENERAL";"TAB3",#N/A,TRUE,"GENERAL";"TAB4",#N/A,TRUE,"GENERAL";"TAB5",#N/A,TRUE,"GENERAL"}</definedName>
    <definedName name="ytj" localSheetId="8" hidden="1">{"TAB1",#N/A,TRUE,"GENERAL";"TAB2",#N/A,TRUE,"GENERAL";"TAB3",#N/A,TRUE,"GENERAL";"TAB4",#N/A,TRUE,"GENERAL";"TAB5",#N/A,TRUE,"GENERAL"}</definedName>
    <definedName name="ytj" localSheetId="16" hidden="1">{"TAB1",#N/A,TRUE,"GENERAL";"TAB2",#N/A,TRUE,"GENERAL";"TAB3",#N/A,TRUE,"GENERAL";"TAB4",#N/A,TRUE,"GENERAL";"TAB5",#N/A,TRUE,"GENERAL"}</definedName>
    <definedName name="ytj" localSheetId="17" hidden="1">{"TAB1",#N/A,TRUE,"GENERAL";"TAB2",#N/A,TRUE,"GENERAL";"TAB3",#N/A,TRUE,"GENERAL";"TAB4",#N/A,TRUE,"GENERAL";"TAB5",#N/A,TRUE,"GENERAL"}</definedName>
    <definedName name="ytj" localSheetId="18" hidden="1">{"TAB1",#N/A,TRUE,"GENERAL";"TAB2",#N/A,TRUE,"GENERAL";"TAB3",#N/A,TRUE,"GENERAL";"TAB4",#N/A,TRUE,"GENERAL";"TAB5",#N/A,TRUE,"GENERAL"}</definedName>
    <definedName name="ytj" localSheetId="1" hidden="1">{"TAB1",#N/A,TRUE,"GENERAL";"TAB2",#N/A,TRUE,"GENERAL";"TAB3",#N/A,TRUE,"GENERAL";"TAB4",#N/A,TRUE,"GENERAL";"TAB5",#N/A,TRUE,"GENERAL"}</definedName>
    <definedName name="ytj" hidden="1">{"TAB1",#N/A,TRUE,"GENERAL";"TAB2",#N/A,TRUE,"GENERAL";"TAB3",#N/A,TRUE,"GENERAL";"TAB4",#N/A,TRUE,"GENERAL";"TAB5",#N/A,TRUE,"GENERAL"}</definedName>
    <definedName name="ytjt6" localSheetId="2" hidden="1">{"via1",#N/A,TRUE,"general";"via2",#N/A,TRUE,"general";"via3",#N/A,TRUE,"general"}</definedName>
    <definedName name="ytjt6" localSheetId="3" hidden="1">{"via1",#N/A,TRUE,"general";"via2",#N/A,TRUE,"general";"via3",#N/A,TRUE,"general"}</definedName>
    <definedName name="ytjt6" localSheetId="4" hidden="1">{"via1",#N/A,TRUE,"general";"via2",#N/A,TRUE,"general";"via3",#N/A,TRUE,"general"}</definedName>
    <definedName name="ytjt6" localSheetId="5" hidden="1">{"via1",#N/A,TRUE,"general";"via2",#N/A,TRUE,"general";"via3",#N/A,TRUE,"general"}</definedName>
    <definedName name="ytjt6" localSheetId="8" hidden="1">{"via1",#N/A,TRUE,"general";"via2",#N/A,TRUE,"general";"via3",#N/A,TRUE,"general"}</definedName>
    <definedName name="ytjt6" localSheetId="16" hidden="1">{"via1",#N/A,TRUE,"general";"via2",#N/A,TRUE,"general";"via3",#N/A,TRUE,"general"}</definedName>
    <definedName name="ytjt6" localSheetId="17" hidden="1">{"via1",#N/A,TRUE,"general";"via2",#N/A,TRUE,"general";"via3",#N/A,TRUE,"general"}</definedName>
    <definedName name="ytjt6" localSheetId="18" hidden="1">{"via1",#N/A,TRUE,"general";"via2",#N/A,TRUE,"general";"via3",#N/A,TRUE,"general"}</definedName>
    <definedName name="ytjt6" localSheetId="1" hidden="1">{"via1",#N/A,TRUE,"general";"via2",#N/A,TRUE,"general";"via3",#N/A,TRUE,"general"}</definedName>
    <definedName name="ytjt6" hidden="1">{"via1",#N/A,TRUE,"general";"via2",#N/A,TRUE,"general";"via3",#N/A,TRUE,"general"}</definedName>
    <definedName name="ytrwyr" localSheetId="2" hidden="1">{"TAB1",#N/A,TRUE,"GENERAL";"TAB2",#N/A,TRUE,"GENERAL";"TAB3",#N/A,TRUE,"GENERAL";"TAB4",#N/A,TRUE,"GENERAL";"TAB5",#N/A,TRUE,"GENERAL"}</definedName>
    <definedName name="ytrwyr" localSheetId="3" hidden="1">{"TAB1",#N/A,TRUE,"GENERAL";"TAB2",#N/A,TRUE,"GENERAL";"TAB3",#N/A,TRUE,"GENERAL";"TAB4",#N/A,TRUE,"GENERAL";"TAB5",#N/A,TRUE,"GENERAL"}</definedName>
    <definedName name="ytrwyr" localSheetId="4" hidden="1">{"TAB1",#N/A,TRUE,"GENERAL";"TAB2",#N/A,TRUE,"GENERAL";"TAB3",#N/A,TRUE,"GENERAL";"TAB4",#N/A,TRUE,"GENERAL";"TAB5",#N/A,TRUE,"GENERAL"}</definedName>
    <definedName name="ytrwyr" localSheetId="5" hidden="1">{"TAB1",#N/A,TRUE,"GENERAL";"TAB2",#N/A,TRUE,"GENERAL";"TAB3",#N/A,TRUE,"GENERAL";"TAB4",#N/A,TRUE,"GENERAL";"TAB5",#N/A,TRUE,"GENERAL"}</definedName>
    <definedName name="ytrwyr" localSheetId="8" hidden="1">{"TAB1",#N/A,TRUE,"GENERAL";"TAB2",#N/A,TRUE,"GENERAL";"TAB3",#N/A,TRUE,"GENERAL";"TAB4",#N/A,TRUE,"GENERAL";"TAB5",#N/A,TRUE,"GENERAL"}</definedName>
    <definedName name="ytrwyr" localSheetId="16" hidden="1">{"TAB1",#N/A,TRUE,"GENERAL";"TAB2",#N/A,TRUE,"GENERAL";"TAB3",#N/A,TRUE,"GENERAL";"TAB4",#N/A,TRUE,"GENERAL";"TAB5",#N/A,TRUE,"GENERAL"}</definedName>
    <definedName name="ytrwyr" localSheetId="17" hidden="1">{"TAB1",#N/A,TRUE,"GENERAL";"TAB2",#N/A,TRUE,"GENERAL";"TAB3",#N/A,TRUE,"GENERAL";"TAB4",#N/A,TRUE,"GENERAL";"TAB5",#N/A,TRUE,"GENERAL"}</definedName>
    <definedName name="ytrwyr" localSheetId="18" hidden="1">{"TAB1",#N/A,TRUE,"GENERAL";"TAB2",#N/A,TRUE,"GENERAL";"TAB3",#N/A,TRUE,"GENERAL";"TAB4",#N/A,TRUE,"GENERAL";"TAB5",#N/A,TRUE,"GENERAL"}</definedName>
    <definedName name="ytrwyr" localSheetId="1" hidden="1">{"TAB1",#N/A,TRUE,"GENERAL";"TAB2",#N/A,TRUE,"GENERAL";"TAB3",#N/A,TRUE,"GENERAL";"TAB4",#N/A,TRUE,"GENERAL";"TAB5",#N/A,TRUE,"GENERAL"}</definedName>
    <definedName name="ytrwyr" hidden="1">{"TAB1",#N/A,TRUE,"GENERAL";"TAB2",#N/A,TRUE,"GENERAL";"TAB3",#N/A,TRUE,"GENERAL";"TAB4",#N/A,TRUE,"GENERAL";"TAB5",#N/A,TRUE,"GENERAL"}</definedName>
    <definedName name="ytry" localSheetId="2" hidden="1">{"via1",#N/A,TRUE,"general";"via2",#N/A,TRUE,"general";"via3",#N/A,TRUE,"general"}</definedName>
    <definedName name="ytry" localSheetId="3" hidden="1">{"via1",#N/A,TRUE,"general";"via2",#N/A,TRUE,"general";"via3",#N/A,TRUE,"general"}</definedName>
    <definedName name="ytry" localSheetId="4" hidden="1">{"via1",#N/A,TRUE,"general";"via2",#N/A,TRUE,"general";"via3",#N/A,TRUE,"general"}</definedName>
    <definedName name="ytry" localSheetId="5" hidden="1">{"via1",#N/A,TRUE,"general";"via2",#N/A,TRUE,"general";"via3",#N/A,TRUE,"general"}</definedName>
    <definedName name="ytry" localSheetId="8" hidden="1">{"via1",#N/A,TRUE,"general";"via2",#N/A,TRUE,"general";"via3",#N/A,TRUE,"general"}</definedName>
    <definedName name="ytry" localSheetId="16" hidden="1">{"via1",#N/A,TRUE,"general";"via2",#N/A,TRUE,"general";"via3",#N/A,TRUE,"general"}</definedName>
    <definedName name="ytry" localSheetId="17" hidden="1">{"via1",#N/A,TRUE,"general";"via2",#N/A,TRUE,"general";"via3",#N/A,TRUE,"general"}</definedName>
    <definedName name="ytry" localSheetId="18" hidden="1">{"via1",#N/A,TRUE,"general";"via2",#N/A,TRUE,"general";"via3",#N/A,TRUE,"general"}</definedName>
    <definedName name="ytry" localSheetId="1" hidden="1">{"via1",#N/A,TRUE,"general";"via2",#N/A,TRUE,"general";"via3",#N/A,TRUE,"general"}</definedName>
    <definedName name="ytry" hidden="1">{"via1",#N/A,TRUE,"general";"via2",#N/A,TRUE,"general";"via3",#N/A,TRUE,"general"}</definedName>
    <definedName name="ytryrty" localSheetId="2" hidden="1">{"via1",#N/A,TRUE,"general";"via2",#N/A,TRUE,"general";"via3",#N/A,TRUE,"general"}</definedName>
    <definedName name="ytryrty" localSheetId="3" hidden="1">{"via1",#N/A,TRUE,"general";"via2",#N/A,TRUE,"general";"via3",#N/A,TRUE,"general"}</definedName>
    <definedName name="ytryrty" localSheetId="4" hidden="1">{"via1",#N/A,TRUE,"general";"via2",#N/A,TRUE,"general";"via3",#N/A,TRUE,"general"}</definedName>
    <definedName name="ytryrty" localSheetId="5" hidden="1">{"via1",#N/A,TRUE,"general";"via2",#N/A,TRUE,"general";"via3",#N/A,TRUE,"general"}</definedName>
    <definedName name="ytryrty" localSheetId="8" hidden="1">{"via1",#N/A,TRUE,"general";"via2",#N/A,TRUE,"general";"via3",#N/A,TRUE,"general"}</definedName>
    <definedName name="ytryrty" localSheetId="16" hidden="1">{"via1",#N/A,TRUE,"general";"via2",#N/A,TRUE,"general";"via3",#N/A,TRUE,"general"}</definedName>
    <definedName name="ytryrty" localSheetId="17" hidden="1">{"via1",#N/A,TRUE,"general";"via2",#N/A,TRUE,"general";"via3",#N/A,TRUE,"general"}</definedName>
    <definedName name="ytryrty" localSheetId="18" hidden="1">{"via1",#N/A,TRUE,"general";"via2",#N/A,TRUE,"general";"via3",#N/A,TRUE,"general"}</definedName>
    <definedName name="ytryrty" localSheetId="1" hidden="1">{"via1",#N/A,TRUE,"general";"via2",#N/A,TRUE,"general";"via3",#N/A,TRUE,"general"}</definedName>
    <definedName name="ytryrty" hidden="1">{"via1",#N/A,TRUE,"general";"via2",#N/A,TRUE,"general";"via3",#N/A,TRUE,"general"}</definedName>
    <definedName name="YTRYUYT" localSheetId="2" hidden="1">{"TAB1",#N/A,TRUE,"GENERAL";"TAB2",#N/A,TRUE,"GENERAL";"TAB3",#N/A,TRUE,"GENERAL";"TAB4",#N/A,TRUE,"GENERAL";"TAB5",#N/A,TRUE,"GENERAL"}</definedName>
    <definedName name="YTRYUYT" localSheetId="3" hidden="1">{"TAB1",#N/A,TRUE,"GENERAL";"TAB2",#N/A,TRUE,"GENERAL";"TAB3",#N/A,TRUE,"GENERAL";"TAB4",#N/A,TRUE,"GENERAL";"TAB5",#N/A,TRUE,"GENERAL"}</definedName>
    <definedName name="YTRYUYT" localSheetId="4" hidden="1">{"TAB1",#N/A,TRUE,"GENERAL";"TAB2",#N/A,TRUE,"GENERAL";"TAB3",#N/A,TRUE,"GENERAL";"TAB4",#N/A,TRUE,"GENERAL";"TAB5",#N/A,TRUE,"GENERAL"}</definedName>
    <definedName name="YTRYUYT" localSheetId="5" hidden="1">{"TAB1",#N/A,TRUE,"GENERAL";"TAB2",#N/A,TRUE,"GENERAL";"TAB3",#N/A,TRUE,"GENERAL";"TAB4",#N/A,TRUE,"GENERAL";"TAB5",#N/A,TRUE,"GENERAL"}</definedName>
    <definedName name="YTRYUYT" localSheetId="8" hidden="1">{"TAB1",#N/A,TRUE,"GENERAL";"TAB2",#N/A,TRUE,"GENERAL";"TAB3",#N/A,TRUE,"GENERAL";"TAB4",#N/A,TRUE,"GENERAL";"TAB5",#N/A,TRUE,"GENERAL"}</definedName>
    <definedName name="YTRYUYT" localSheetId="16" hidden="1">{"TAB1",#N/A,TRUE,"GENERAL";"TAB2",#N/A,TRUE,"GENERAL";"TAB3",#N/A,TRUE,"GENERAL";"TAB4",#N/A,TRUE,"GENERAL";"TAB5",#N/A,TRUE,"GENERAL"}</definedName>
    <definedName name="YTRYUYT" localSheetId="17" hidden="1">{"TAB1",#N/A,TRUE,"GENERAL";"TAB2",#N/A,TRUE,"GENERAL";"TAB3",#N/A,TRUE,"GENERAL";"TAB4",#N/A,TRUE,"GENERAL";"TAB5",#N/A,TRUE,"GENERAL"}</definedName>
    <definedName name="YTRYUYT" localSheetId="18" hidden="1">{"TAB1",#N/A,TRUE,"GENERAL";"TAB2",#N/A,TRUE,"GENERAL";"TAB3",#N/A,TRUE,"GENERAL";"TAB4",#N/A,TRUE,"GENERAL";"TAB5",#N/A,TRUE,"GENERAL"}</definedName>
    <definedName name="YTRYUYT" localSheetId="1" hidden="1">{"TAB1",#N/A,TRUE,"GENERAL";"TAB2",#N/A,TRUE,"GENERAL";"TAB3",#N/A,TRUE,"GENERAL";"TAB4",#N/A,TRUE,"GENERAL";"TAB5",#N/A,TRUE,"GENERAL"}</definedName>
    <definedName name="YTRYUYT" hidden="1">{"TAB1",#N/A,TRUE,"GENERAL";"TAB2",#N/A,TRUE,"GENERAL";"TAB3",#N/A,TRUE,"GENERAL";"TAB4",#N/A,TRUE,"GENERAL";"TAB5",#N/A,TRUE,"GENERAL"}</definedName>
    <definedName name="ytudfgd" localSheetId="2" hidden="1">{"TAB1",#N/A,TRUE,"GENERAL";"TAB2",#N/A,TRUE,"GENERAL";"TAB3",#N/A,TRUE,"GENERAL";"TAB4",#N/A,TRUE,"GENERAL";"TAB5",#N/A,TRUE,"GENERAL"}</definedName>
    <definedName name="ytudfgd" localSheetId="3" hidden="1">{"TAB1",#N/A,TRUE,"GENERAL";"TAB2",#N/A,TRUE,"GENERAL";"TAB3",#N/A,TRUE,"GENERAL";"TAB4",#N/A,TRUE,"GENERAL";"TAB5",#N/A,TRUE,"GENERAL"}</definedName>
    <definedName name="ytudfgd" localSheetId="4" hidden="1">{"TAB1",#N/A,TRUE,"GENERAL";"TAB2",#N/A,TRUE,"GENERAL";"TAB3",#N/A,TRUE,"GENERAL";"TAB4",#N/A,TRUE,"GENERAL";"TAB5",#N/A,TRUE,"GENERAL"}</definedName>
    <definedName name="ytudfgd" localSheetId="5" hidden="1">{"TAB1",#N/A,TRUE,"GENERAL";"TAB2",#N/A,TRUE,"GENERAL";"TAB3",#N/A,TRUE,"GENERAL";"TAB4",#N/A,TRUE,"GENERAL";"TAB5",#N/A,TRUE,"GENERAL"}</definedName>
    <definedName name="ytudfgd" localSheetId="8" hidden="1">{"TAB1",#N/A,TRUE,"GENERAL";"TAB2",#N/A,TRUE,"GENERAL";"TAB3",#N/A,TRUE,"GENERAL";"TAB4",#N/A,TRUE,"GENERAL";"TAB5",#N/A,TRUE,"GENERAL"}</definedName>
    <definedName name="ytudfgd" localSheetId="16" hidden="1">{"TAB1",#N/A,TRUE,"GENERAL";"TAB2",#N/A,TRUE,"GENERAL";"TAB3",#N/A,TRUE,"GENERAL";"TAB4",#N/A,TRUE,"GENERAL";"TAB5",#N/A,TRUE,"GENERAL"}</definedName>
    <definedName name="ytudfgd" localSheetId="17" hidden="1">{"TAB1",#N/A,TRUE,"GENERAL";"TAB2",#N/A,TRUE,"GENERAL";"TAB3",#N/A,TRUE,"GENERAL";"TAB4",#N/A,TRUE,"GENERAL";"TAB5",#N/A,TRUE,"GENERAL"}</definedName>
    <definedName name="ytudfgd" localSheetId="18" hidden="1">{"TAB1",#N/A,TRUE,"GENERAL";"TAB2",#N/A,TRUE,"GENERAL";"TAB3",#N/A,TRUE,"GENERAL";"TAB4",#N/A,TRUE,"GENERAL";"TAB5",#N/A,TRUE,"GENERAL"}</definedName>
    <definedName name="ytudfgd" localSheetId="1" hidden="1">{"TAB1",#N/A,TRUE,"GENERAL";"TAB2",#N/A,TRUE,"GENERAL";"TAB3",#N/A,TRUE,"GENERAL";"TAB4",#N/A,TRUE,"GENERAL";"TAB5",#N/A,TRUE,"GENERAL"}</definedName>
    <definedName name="ytudfgd" hidden="1">{"TAB1",#N/A,TRUE,"GENERAL";"TAB2",#N/A,TRUE,"GENERAL";"TAB3",#N/A,TRUE,"GENERAL";"TAB4",#N/A,TRUE,"GENERAL";"TAB5",#N/A,TRUE,"GENERAL"}</definedName>
    <definedName name="yturtu7" localSheetId="2" hidden="1">{"TAB1",#N/A,TRUE,"GENERAL";"TAB2",#N/A,TRUE,"GENERAL";"TAB3",#N/A,TRUE,"GENERAL";"TAB4",#N/A,TRUE,"GENERAL";"TAB5",#N/A,TRUE,"GENERAL"}</definedName>
    <definedName name="yturtu7" localSheetId="3" hidden="1">{"TAB1",#N/A,TRUE,"GENERAL";"TAB2",#N/A,TRUE,"GENERAL";"TAB3",#N/A,TRUE,"GENERAL";"TAB4",#N/A,TRUE,"GENERAL";"TAB5",#N/A,TRUE,"GENERAL"}</definedName>
    <definedName name="yturtu7" localSheetId="4" hidden="1">{"TAB1",#N/A,TRUE,"GENERAL";"TAB2",#N/A,TRUE,"GENERAL";"TAB3",#N/A,TRUE,"GENERAL";"TAB4",#N/A,TRUE,"GENERAL";"TAB5",#N/A,TRUE,"GENERAL"}</definedName>
    <definedName name="yturtu7" localSheetId="5" hidden="1">{"TAB1",#N/A,TRUE,"GENERAL";"TAB2",#N/A,TRUE,"GENERAL";"TAB3",#N/A,TRUE,"GENERAL";"TAB4",#N/A,TRUE,"GENERAL";"TAB5",#N/A,TRUE,"GENERAL"}</definedName>
    <definedName name="yturtu7" localSheetId="8" hidden="1">{"TAB1",#N/A,TRUE,"GENERAL";"TAB2",#N/A,TRUE,"GENERAL";"TAB3",#N/A,TRUE,"GENERAL";"TAB4",#N/A,TRUE,"GENERAL";"TAB5",#N/A,TRUE,"GENERAL"}</definedName>
    <definedName name="yturtu7" localSheetId="16" hidden="1">{"TAB1",#N/A,TRUE,"GENERAL";"TAB2",#N/A,TRUE,"GENERAL";"TAB3",#N/A,TRUE,"GENERAL";"TAB4",#N/A,TRUE,"GENERAL";"TAB5",#N/A,TRUE,"GENERAL"}</definedName>
    <definedName name="yturtu7" localSheetId="17" hidden="1">{"TAB1",#N/A,TRUE,"GENERAL";"TAB2",#N/A,TRUE,"GENERAL";"TAB3",#N/A,TRUE,"GENERAL";"TAB4",#N/A,TRUE,"GENERAL";"TAB5",#N/A,TRUE,"GENERAL"}</definedName>
    <definedName name="yturtu7" localSheetId="18" hidden="1">{"TAB1",#N/A,TRUE,"GENERAL";"TAB2",#N/A,TRUE,"GENERAL";"TAB3",#N/A,TRUE,"GENERAL";"TAB4",#N/A,TRUE,"GENERAL";"TAB5",#N/A,TRUE,"GENERAL"}</definedName>
    <definedName name="yturtu7" localSheetId="1" hidden="1">{"TAB1",#N/A,TRUE,"GENERAL";"TAB2",#N/A,TRUE,"GENERAL";"TAB3",#N/A,TRUE,"GENERAL";"TAB4",#N/A,TRUE,"GENERAL";"TAB5",#N/A,TRUE,"GENERAL"}</definedName>
    <definedName name="yturtu7" hidden="1">{"TAB1",#N/A,TRUE,"GENERAL";"TAB2",#N/A,TRUE,"GENERAL";"TAB3",#N/A,TRUE,"GENERAL";"TAB4",#N/A,TRUE,"GENERAL";"TAB5",#N/A,TRUE,"GENERAL"}</definedName>
    <definedName name="yturu" localSheetId="2" hidden="1">{"TAB1",#N/A,TRUE,"GENERAL";"TAB2",#N/A,TRUE,"GENERAL";"TAB3",#N/A,TRUE,"GENERAL";"TAB4",#N/A,TRUE,"GENERAL";"TAB5",#N/A,TRUE,"GENERAL"}</definedName>
    <definedName name="yturu" localSheetId="3" hidden="1">{"TAB1",#N/A,TRUE,"GENERAL";"TAB2",#N/A,TRUE,"GENERAL";"TAB3",#N/A,TRUE,"GENERAL";"TAB4",#N/A,TRUE,"GENERAL";"TAB5",#N/A,TRUE,"GENERAL"}</definedName>
    <definedName name="yturu" localSheetId="4" hidden="1">{"TAB1",#N/A,TRUE,"GENERAL";"TAB2",#N/A,TRUE,"GENERAL";"TAB3",#N/A,TRUE,"GENERAL";"TAB4",#N/A,TRUE,"GENERAL";"TAB5",#N/A,TRUE,"GENERAL"}</definedName>
    <definedName name="yturu" localSheetId="5" hidden="1">{"TAB1",#N/A,TRUE,"GENERAL";"TAB2",#N/A,TRUE,"GENERAL";"TAB3",#N/A,TRUE,"GENERAL";"TAB4",#N/A,TRUE,"GENERAL";"TAB5",#N/A,TRUE,"GENERAL"}</definedName>
    <definedName name="yturu" localSheetId="8" hidden="1">{"TAB1",#N/A,TRUE,"GENERAL";"TAB2",#N/A,TRUE,"GENERAL";"TAB3",#N/A,TRUE,"GENERAL";"TAB4",#N/A,TRUE,"GENERAL";"TAB5",#N/A,TRUE,"GENERAL"}</definedName>
    <definedName name="yturu" localSheetId="16" hidden="1">{"TAB1",#N/A,TRUE,"GENERAL";"TAB2",#N/A,TRUE,"GENERAL";"TAB3",#N/A,TRUE,"GENERAL";"TAB4",#N/A,TRUE,"GENERAL";"TAB5",#N/A,TRUE,"GENERAL"}</definedName>
    <definedName name="yturu" localSheetId="17" hidden="1">{"TAB1",#N/A,TRUE,"GENERAL";"TAB2",#N/A,TRUE,"GENERAL";"TAB3",#N/A,TRUE,"GENERAL";"TAB4",#N/A,TRUE,"GENERAL";"TAB5",#N/A,TRUE,"GENERAL"}</definedName>
    <definedName name="yturu" localSheetId="18" hidden="1">{"TAB1",#N/A,TRUE,"GENERAL";"TAB2",#N/A,TRUE,"GENERAL";"TAB3",#N/A,TRUE,"GENERAL";"TAB4",#N/A,TRUE,"GENERAL";"TAB5",#N/A,TRUE,"GENERAL"}</definedName>
    <definedName name="yturu" localSheetId="1" hidden="1">{"TAB1",#N/A,TRUE,"GENERAL";"TAB2",#N/A,TRUE,"GENERAL";"TAB3",#N/A,TRUE,"GENERAL";"TAB4",#N/A,TRUE,"GENERAL";"TAB5",#N/A,TRUE,"GENERAL"}</definedName>
    <definedName name="yturu" hidden="1">{"TAB1",#N/A,TRUE,"GENERAL";"TAB2",#N/A,TRUE,"GENERAL";"TAB3",#N/A,TRUE,"GENERAL";"TAB4",#N/A,TRUE,"GENERAL";"TAB5",#N/A,TRUE,"GENERAL"}</definedName>
    <definedName name="ytuytfgh" localSheetId="2" hidden="1">{"via1",#N/A,TRUE,"general";"via2",#N/A,TRUE,"general";"via3",#N/A,TRUE,"general"}</definedName>
    <definedName name="ytuytfgh" localSheetId="3" hidden="1">{"via1",#N/A,TRUE,"general";"via2",#N/A,TRUE,"general";"via3",#N/A,TRUE,"general"}</definedName>
    <definedName name="ytuytfgh" localSheetId="4" hidden="1">{"via1",#N/A,TRUE,"general";"via2",#N/A,TRUE,"general";"via3",#N/A,TRUE,"general"}</definedName>
    <definedName name="ytuytfgh" localSheetId="5" hidden="1">{"via1",#N/A,TRUE,"general";"via2",#N/A,TRUE,"general";"via3",#N/A,TRUE,"general"}</definedName>
    <definedName name="ytuytfgh" localSheetId="8" hidden="1">{"via1",#N/A,TRUE,"general";"via2",#N/A,TRUE,"general";"via3",#N/A,TRUE,"general"}</definedName>
    <definedName name="ytuytfgh" localSheetId="16" hidden="1">{"via1",#N/A,TRUE,"general";"via2",#N/A,TRUE,"general";"via3",#N/A,TRUE,"general"}</definedName>
    <definedName name="ytuytfgh" localSheetId="17" hidden="1">{"via1",#N/A,TRUE,"general";"via2",#N/A,TRUE,"general";"via3",#N/A,TRUE,"general"}</definedName>
    <definedName name="ytuytfgh" localSheetId="18" hidden="1">{"via1",#N/A,TRUE,"general";"via2",#N/A,TRUE,"general";"via3",#N/A,TRUE,"general"}</definedName>
    <definedName name="ytuytfgh" localSheetId="1" hidden="1">{"via1",#N/A,TRUE,"general";"via2",#N/A,TRUE,"general";"via3",#N/A,TRUE,"general"}</definedName>
    <definedName name="ytuytfgh" hidden="1">{"via1",#N/A,TRUE,"general";"via2",#N/A,TRUE,"general";"via3",#N/A,TRUE,"general"}</definedName>
    <definedName name="yty" localSheetId="2" hidden="1">{"TAB1",#N/A,TRUE,"GENERAL";"TAB2",#N/A,TRUE,"GENERAL";"TAB3",#N/A,TRUE,"GENERAL";"TAB4",#N/A,TRUE,"GENERAL";"TAB5",#N/A,TRUE,"GENERAL"}</definedName>
    <definedName name="yty" localSheetId="3" hidden="1">{"TAB1",#N/A,TRUE,"GENERAL";"TAB2",#N/A,TRUE,"GENERAL";"TAB3",#N/A,TRUE,"GENERAL";"TAB4",#N/A,TRUE,"GENERAL";"TAB5",#N/A,TRUE,"GENERAL"}</definedName>
    <definedName name="yty" localSheetId="4" hidden="1">{"TAB1",#N/A,TRUE,"GENERAL";"TAB2",#N/A,TRUE,"GENERAL";"TAB3",#N/A,TRUE,"GENERAL";"TAB4",#N/A,TRUE,"GENERAL";"TAB5",#N/A,TRUE,"GENERAL"}</definedName>
    <definedName name="yty" localSheetId="5" hidden="1">{"TAB1",#N/A,TRUE,"GENERAL";"TAB2",#N/A,TRUE,"GENERAL";"TAB3",#N/A,TRUE,"GENERAL";"TAB4",#N/A,TRUE,"GENERAL";"TAB5",#N/A,TRUE,"GENERAL"}</definedName>
    <definedName name="yty" localSheetId="8" hidden="1">{"TAB1",#N/A,TRUE,"GENERAL";"TAB2",#N/A,TRUE,"GENERAL";"TAB3",#N/A,TRUE,"GENERAL";"TAB4",#N/A,TRUE,"GENERAL";"TAB5",#N/A,TRUE,"GENERAL"}</definedName>
    <definedName name="yty" localSheetId="16" hidden="1">{"TAB1",#N/A,TRUE,"GENERAL";"TAB2",#N/A,TRUE,"GENERAL";"TAB3",#N/A,TRUE,"GENERAL";"TAB4",#N/A,TRUE,"GENERAL";"TAB5",#N/A,TRUE,"GENERAL"}</definedName>
    <definedName name="yty" localSheetId="17" hidden="1">{"TAB1",#N/A,TRUE,"GENERAL";"TAB2",#N/A,TRUE,"GENERAL";"TAB3",#N/A,TRUE,"GENERAL";"TAB4",#N/A,TRUE,"GENERAL";"TAB5",#N/A,TRUE,"GENERAL"}</definedName>
    <definedName name="yty" localSheetId="18" hidden="1">{"TAB1",#N/A,TRUE,"GENERAL";"TAB2",#N/A,TRUE,"GENERAL";"TAB3",#N/A,TRUE,"GENERAL";"TAB4",#N/A,TRUE,"GENERAL";"TAB5",#N/A,TRUE,"GENERAL"}</definedName>
    <definedName name="yty" localSheetId="1" hidden="1">{"TAB1",#N/A,TRUE,"GENERAL";"TAB2",#N/A,TRUE,"GENERAL";"TAB3",#N/A,TRUE,"GENERAL";"TAB4",#N/A,TRUE,"GENERAL";"TAB5",#N/A,TRUE,"GENERAL"}</definedName>
    <definedName name="yty" hidden="1">{"TAB1",#N/A,TRUE,"GENERAL";"TAB2",#N/A,TRUE,"GENERAL";"TAB3",#N/A,TRUE,"GENERAL";"TAB4",#N/A,TRUE,"GENERAL";"TAB5",#N/A,TRUE,"GENERAL"}</definedName>
    <definedName name="ytyyh" localSheetId="2" hidden="1">{"via1",#N/A,TRUE,"general";"via2",#N/A,TRUE,"general";"via3",#N/A,TRUE,"general"}</definedName>
    <definedName name="ytyyh" localSheetId="3" hidden="1">{"via1",#N/A,TRUE,"general";"via2",#N/A,TRUE,"general";"via3",#N/A,TRUE,"general"}</definedName>
    <definedName name="ytyyh" localSheetId="4" hidden="1">{"via1",#N/A,TRUE,"general";"via2",#N/A,TRUE,"general";"via3",#N/A,TRUE,"general"}</definedName>
    <definedName name="ytyyh" localSheetId="5" hidden="1">{"via1",#N/A,TRUE,"general";"via2",#N/A,TRUE,"general";"via3",#N/A,TRUE,"general"}</definedName>
    <definedName name="ytyyh" localSheetId="8" hidden="1">{"via1",#N/A,TRUE,"general";"via2",#N/A,TRUE,"general";"via3",#N/A,TRUE,"general"}</definedName>
    <definedName name="ytyyh" localSheetId="16" hidden="1">{"via1",#N/A,TRUE,"general";"via2",#N/A,TRUE,"general";"via3",#N/A,TRUE,"general"}</definedName>
    <definedName name="ytyyh" localSheetId="17" hidden="1">{"via1",#N/A,TRUE,"general";"via2",#N/A,TRUE,"general";"via3",#N/A,TRUE,"general"}</definedName>
    <definedName name="ytyyh" localSheetId="18" hidden="1">{"via1",#N/A,TRUE,"general";"via2",#N/A,TRUE,"general";"via3",#N/A,TRUE,"general"}</definedName>
    <definedName name="ytyyh" localSheetId="1" hidden="1">{"via1",#N/A,TRUE,"general";"via2",#N/A,TRUE,"general";"via3",#N/A,TRUE,"general"}</definedName>
    <definedName name="ytyyh" hidden="1">{"via1",#N/A,TRUE,"general";"via2",#N/A,TRUE,"general";"via3",#N/A,TRUE,"general"}</definedName>
    <definedName name="ytzacdfg" localSheetId="2" hidden="1">{"TAB1",#N/A,TRUE,"GENERAL";"TAB2",#N/A,TRUE,"GENERAL";"TAB3",#N/A,TRUE,"GENERAL";"TAB4",#N/A,TRUE,"GENERAL";"TAB5",#N/A,TRUE,"GENERAL"}</definedName>
    <definedName name="ytzacdfg" localSheetId="3" hidden="1">{"TAB1",#N/A,TRUE,"GENERAL";"TAB2",#N/A,TRUE,"GENERAL";"TAB3",#N/A,TRUE,"GENERAL";"TAB4",#N/A,TRUE,"GENERAL";"TAB5",#N/A,TRUE,"GENERAL"}</definedName>
    <definedName name="ytzacdfg" localSheetId="4" hidden="1">{"TAB1",#N/A,TRUE,"GENERAL";"TAB2",#N/A,TRUE,"GENERAL";"TAB3",#N/A,TRUE,"GENERAL";"TAB4",#N/A,TRUE,"GENERAL";"TAB5",#N/A,TRUE,"GENERAL"}</definedName>
    <definedName name="ytzacdfg" localSheetId="5" hidden="1">{"TAB1",#N/A,TRUE,"GENERAL";"TAB2",#N/A,TRUE,"GENERAL";"TAB3",#N/A,TRUE,"GENERAL";"TAB4",#N/A,TRUE,"GENERAL";"TAB5",#N/A,TRUE,"GENERAL"}</definedName>
    <definedName name="ytzacdfg" localSheetId="8" hidden="1">{"TAB1",#N/A,TRUE,"GENERAL";"TAB2",#N/A,TRUE,"GENERAL";"TAB3",#N/A,TRUE,"GENERAL";"TAB4",#N/A,TRUE,"GENERAL";"TAB5",#N/A,TRUE,"GENERAL"}</definedName>
    <definedName name="ytzacdfg" localSheetId="16" hidden="1">{"TAB1",#N/A,TRUE,"GENERAL";"TAB2",#N/A,TRUE,"GENERAL";"TAB3",#N/A,TRUE,"GENERAL";"TAB4",#N/A,TRUE,"GENERAL";"TAB5",#N/A,TRUE,"GENERAL"}</definedName>
    <definedName name="ytzacdfg" localSheetId="17" hidden="1">{"TAB1",#N/A,TRUE,"GENERAL";"TAB2",#N/A,TRUE,"GENERAL";"TAB3",#N/A,TRUE,"GENERAL";"TAB4",#N/A,TRUE,"GENERAL";"TAB5",#N/A,TRUE,"GENERAL"}</definedName>
    <definedName name="ytzacdfg" localSheetId="18" hidden="1">{"TAB1",#N/A,TRUE,"GENERAL";"TAB2",#N/A,TRUE,"GENERAL";"TAB3",#N/A,TRUE,"GENERAL";"TAB4",#N/A,TRUE,"GENERAL";"TAB5",#N/A,TRUE,"GENERAL"}</definedName>
    <definedName name="ytzacdfg" localSheetId="1" hidden="1">{"TAB1",#N/A,TRUE,"GENERAL";"TAB2",#N/A,TRUE,"GENERAL";"TAB3",#N/A,TRUE,"GENERAL";"TAB4",#N/A,TRUE,"GENERAL";"TAB5",#N/A,TRUE,"GENERAL"}</definedName>
    <definedName name="ytzacdfg" hidden="1">{"TAB1",#N/A,TRUE,"GENERAL";"TAB2",#N/A,TRUE,"GENERAL";"TAB3",#N/A,TRUE,"GENERAL";"TAB4",#N/A,TRUE,"GENERAL";"TAB5",#N/A,TRUE,"GENERAL"}</definedName>
    <definedName name="yu" localSheetId="2" hidden="1">{"TAB1",#N/A,TRUE,"GENERAL";"TAB2",#N/A,TRUE,"GENERAL";"TAB3",#N/A,TRUE,"GENERAL";"TAB4",#N/A,TRUE,"GENERAL";"TAB5",#N/A,TRUE,"GENERAL"}</definedName>
    <definedName name="yu" localSheetId="3" hidden="1">{"TAB1",#N/A,TRUE,"GENERAL";"TAB2",#N/A,TRUE,"GENERAL";"TAB3",#N/A,TRUE,"GENERAL";"TAB4",#N/A,TRUE,"GENERAL";"TAB5",#N/A,TRUE,"GENERAL"}</definedName>
    <definedName name="yu" localSheetId="4" hidden="1">{"TAB1",#N/A,TRUE,"GENERAL";"TAB2",#N/A,TRUE,"GENERAL";"TAB3",#N/A,TRUE,"GENERAL";"TAB4",#N/A,TRUE,"GENERAL";"TAB5",#N/A,TRUE,"GENERAL"}</definedName>
    <definedName name="yu" localSheetId="5" hidden="1">{"TAB1",#N/A,TRUE,"GENERAL";"TAB2",#N/A,TRUE,"GENERAL";"TAB3",#N/A,TRUE,"GENERAL";"TAB4",#N/A,TRUE,"GENERAL";"TAB5",#N/A,TRUE,"GENERAL"}</definedName>
    <definedName name="yu" localSheetId="8" hidden="1">{"TAB1",#N/A,TRUE,"GENERAL";"TAB2",#N/A,TRUE,"GENERAL";"TAB3",#N/A,TRUE,"GENERAL";"TAB4",#N/A,TRUE,"GENERAL";"TAB5",#N/A,TRUE,"GENERAL"}</definedName>
    <definedName name="yu" localSheetId="16" hidden="1">{"TAB1",#N/A,TRUE,"GENERAL";"TAB2",#N/A,TRUE,"GENERAL";"TAB3",#N/A,TRUE,"GENERAL";"TAB4",#N/A,TRUE,"GENERAL";"TAB5",#N/A,TRUE,"GENERAL"}</definedName>
    <definedName name="yu" localSheetId="17" hidden="1">{"TAB1",#N/A,TRUE,"GENERAL";"TAB2",#N/A,TRUE,"GENERAL";"TAB3",#N/A,TRUE,"GENERAL";"TAB4",#N/A,TRUE,"GENERAL";"TAB5",#N/A,TRUE,"GENERAL"}</definedName>
    <definedName name="yu" localSheetId="18" hidden="1">{"TAB1",#N/A,TRUE,"GENERAL";"TAB2",#N/A,TRUE,"GENERAL";"TAB3",#N/A,TRUE,"GENERAL";"TAB4",#N/A,TRUE,"GENERAL";"TAB5",#N/A,TRUE,"GENERAL"}</definedName>
    <definedName name="yu" localSheetId="1" hidden="1">{"TAB1",#N/A,TRUE,"GENERAL";"TAB2",#N/A,TRUE,"GENERAL";"TAB3",#N/A,TRUE,"GENERAL";"TAB4",#N/A,TRUE,"GENERAL";"TAB5",#N/A,TRUE,"GENERAL"}</definedName>
    <definedName name="yu" hidden="1">{"TAB1",#N/A,TRUE,"GENERAL";"TAB2",#N/A,TRUE,"GENERAL";"TAB3",#N/A,TRUE,"GENERAL";"TAB4",#N/A,TRUE,"GENERAL";"TAB5",#N/A,TRUE,"GENERAL"}</definedName>
    <definedName name="yudre54" localSheetId="2" hidden="1">{"TAB1",#N/A,TRUE,"GENERAL";"TAB2",#N/A,TRUE,"GENERAL";"TAB3",#N/A,TRUE,"GENERAL";"TAB4",#N/A,TRUE,"GENERAL";"TAB5",#N/A,TRUE,"GENERAL"}</definedName>
    <definedName name="yudre54" localSheetId="3" hidden="1">{"TAB1",#N/A,TRUE,"GENERAL";"TAB2",#N/A,TRUE,"GENERAL";"TAB3",#N/A,TRUE,"GENERAL";"TAB4",#N/A,TRUE,"GENERAL";"TAB5",#N/A,TRUE,"GENERAL"}</definedName>
    <definedName name="yudre54" localSheetId="4" hidden="1">{"TAB1",#N/A,TRUE,"GENERAL";"TAB2",#N/A,TRUE,"GENERAL";"TAB3",#N/A,TRUE,"GENERAL";"TAB4",#N/A,TRUE,"GENERAL";"TAB5",#N/A,TRUE,"GENERAL"}</definedName>
    <definedName name="yudre54" localSheetId="5" hidden="1">{"TAB1",#N/A,TRUE,"GENERAL";"TAB2",#N/A,TRUE,"GENERAL";"TAB3",#N/A,TRUE,"GENERAL";"TAB4",#N/A,TRUE,"GENERAL";"TAB5",#N/A,TRUE,"GENERAL"}</definedName>
    <definedName name="yudre54" localSheetId="8" hidden="1">{"TAB1",#N/A,TRUE,"GENERAL";"TAB2",#N/A,TRUE,"GENERAL";"TAB3",#N/A,TRUE,"GENERAL";"TAB4",#N/A,TRUE,"GENERAL";"TAB5",#N/A,TRUE,"GENERAL"}</definedName>
    <definedName name="yudre54" localSheetId="16" hidden="1">{"TAB1",#N/A,TRUE,"GENERAL";"TAB2",#N/A,TRUE,"GENERAL";"TAB3",#N/A,TRUE,"GENERAL";"TAB4",#N/A,TRUE,"GENERAL";"TAB5",#N/A,TRUE,"GENERAL"}</definedName>
    <definedName name="yudre54" localSheetId="17" hidden="1">{"TAB1",#N/A,TRUE,"GENERAL";"TAB2",#N/A,TRUE,"GENERAL";"TAB3",#N/A,TRUE,"GENERAL";"TAB4",#N/A,TRUE,"GENERAL";"TAB5",#N/A,TRUE,"GENERAL"}</definedName>
    <definedName name="yudre54" localSheetId="18" hidden="1">{"TAB1",#N/A,TRUE,"GENERAL";"TAB2",#N/A,TRUE,"GENERAL";"TAB3",#N/A,TRUE,"GENERAL";"TAB4",#N/A,TRUE,"GENERAL";"TAB5",#N/A,TRUE,"GENERAL"}</definedName>
    <definedName name="yudre54" localSheetId="1" hidden="1">{"TAB1",#N/A,TRUE,"GENERAL";"TAB2",#N/A,TRUE,"GENERAL";"TAB3",#N/A,TRUE,"GENERAL";"TAB4",#N/A,TRUE,"GENERAL";"TAB5",#N/A,TRUE,"GENERAL"}</definedName>
    <definedName name="yudre54" hidden="1">{"TAB1",#N/A,TRUE,"GENERAL";"TAB2",#N/A,TRUE,"GENERAL";"TAB3",#N/A,TRUE,"GENERAL";"TAB4",#N/A,TRUE,"GENERAL";"TAB5",#N/A,TRUE,"GENERAL"}</definedName>
    <definedName name="yuf" localSheetId="2" hidden="1">{"TAB1",#N/A,TRUE,"GENERAL";"TAB2",#N/A,TRUE,"GENERAL";"TAB3",#N/A,TRUE,"GENERAL";"TAB4",#N/A,TRUE,"GENERAL";"TAB5",#N/A,TRUE,"GENERAL"}</definedName>
    <definedName name="yuf" localSheetId="3" hidden="1">{"TAB1",#N/A,TRUE,"GENERAL";"TAB2",#N/A,TRUE,"GENERAL";"TAB3",#N/A,TRUE,"GENERAL";"TAB4",#N/A,TRUE,"GENERAL";"TAB5",#N/A,TRUE,"GENERAL"}</definedName>
    <definedName name="yuf" localSheetId="4" hidden="1">{"TAB1",#N/A,TRUE,"GENERAL";"TAB2",#N/A,TRUE,"GENERAL";"TAB3",#N/A,TRUE,"GENERAL";"TAB4",#N/A,TRUE,"GENERAL";"TAB5",#N/A,TRUE,"GENERAL"}</definedName>
    <definedName name="yuf" localSheetId="5" hidden="1">{"TAB1",#N/A,TRUE,"GENERAL";"TAB2",#N/A,TRUE,"GENERAL";"TAB3",#N/A,TRUE,"GENERAL";"TAB4",#N/A,TRUE,"GENERAL";"TAB5",#N/A,TRUE,"GENERAL"}</definedName>
    <definedName name="yuf" localSheetId="8" hidden="1">{"TAB1",#N/A,TRUE,"GENERAL";"TAB2",#N/A,TRUE,"GENERAL";"TAB3",#N/A,TRUE,"GENERAL";"TAB4",#N/A,TRUE,"GENERAL";"TAB5",#N/A,TRUE,"GENERAL"}</definedName>
    <definedName name="yuf" localSheetId="16" hidden="1">{"TAB1",#N/A,TRUE,"GENERAL";"TAB2",#N/A,TRUE,"GENERAL";"TAB3",#N/A,TRUE,"GENERAL";"TAB4",#N/A,TRUE,"GENERAL";"TAB5",#N/A,TRUE,"GENERAL"}</definedName>
    <definedName name="yuf" localSheetId="17" hidden="1">{"TAB1",#N/A,TRUE,"GENERAL";"TAB2",#N/A,TRUE,"GENERAL";"TAB3",#N/A,TRUE,"GENERAL";"TAB4",#N/A,TRUE,"GENERAL";"TAB5",#N/A,TRUE,"GENERAL"}</definedName>
    <definedName name="yuf" localSheetId="18" hidden="1">{"TAB1",#N/A,TRUE,"GENERAL";"TAB2",#N/A,TRUE,"GENERAL";"TAB3",#N/A,TRUE,"GENERAL";"TAB4",#N/A,TRUE,"GENERAL";"TAB5",#N/A,TRUE,"GENERAL"}</definedName>
    <definedName name="yuf" localSheetId="1" hidden="1">{"TAB1",#N/A,TRUE,"GENERAL";"TAB2",#N/A,TRUE,"GENERAL";"TAB3",#N/A,TRUE,"GENERAL";"TAB4",#N/A,TRUE,"GENERAL";"TAB5",#N/A,TRUE,"GENERAL"}</definedName>
    <definedName name="yuf" hidden="1">{"TAB1",#N/A,TRUE,"GENERAL";"TAB2",#N/A,TRUE,"GENERAL";"TAB3",#N/A,TRUE,"GENERAL";"TAB4",#N/A,TRUE,"GENERAL";"TAB5",#N/A,TRUE,"GENERAL"}</definedName>
    <definedName name="yuhgh" localSheetId="2" hidden="1">{"TAB1",#N/A,TRUE,"GENERAL";"TAB2",#N/A,TRUE,"GENERAL";"TAB3",#N/A,TRUE,"GENERAL";"TAB4",#N/A,TRUE,"GENERAL";"TAB5",#N/A,TRUE,"GENERAL"}</definedName>
    <definedName name="yuhgh" localSheetId="3" hidden="1">{"TAB1",#N/A,TRUE,"GENERAL";"TAB2",#N/A,TRUE,"GENERAL";"TAB3",#N/A,TRUE,"GENERAL";"TAB4",#N/A,TRUE,"GENERAL";"TAB5",#N/A,TRUE,"GENERAL"}</definedName>
    <definedName name="yuhgh" localSheetId="4" hidden="1">{"TAB1",#N/A,TRUE,"GENERAL";"TAB2",#N/A,TRUE,"GENERAL";"TAB3",#N/A,TRUE,"GENERAL";"TAB4",#N/A,TRUE,"GENERAL";"TAB5",#N/A,TRUE,"GENERAL"}</definedName>
    <definedName name="yuhgh" localSheetId="5" hidden="1">{"TAB1",#N/A,TRUE,"GENERAL";"TAB2",#N/A,TRUE,"GENERAL";"TAB3",#N/A,TRUE,"GENERAL";"TAB4",#N/A,TRUE,"GENERAL";"TAB5",#N/A,TRUE,"GENERAL"}</definedName>
    <definedName name="yuhgh" localSheetId="8" hidden="1">{"TAB1",#N/A,TRUE,"GENERAL";"TAB2",#N/A,TRUE,"GENERAL";"TAB3",#N/A,TRUE,"GENERAL";"TAB4",#N/A,TRUE,"GENERAL";"TAB5",#N/A,TRUE,"GENERAL"}</definedName>
    <definedName name="yuhgh" localSheetId="16" hidden="1">{"TAB1",#N/A,TRUE,"GENERAL";"TAB2",#N/A,TRUE,"GENERAL";"TAB3",#N/A,TRUE,"GENERAL";"TAB4",#N/A,TRUE,"GENERAL";"TAB5",#N/A,TRUE,"GENERAL"}</definedName>
    <definedName name="yuhgh" localSheetId="17" hidden="1">{"TAB1",#N/A,TRUE,"GENERAL";"TAB2",#N/A,TRUE,"GENERAL";"TAB3",#N/A,TRUE,"GENERAL";"TAB4",#N/A,TRUE,"GENERAL";"TAB5",#N/A,TRUE,"GENERAL"}</definedName>
    <definedName name="yuhgh" localSheetId="18" hidden="1">{"TAB1",#N/A,TRUE,"GENERAL";"TAB2",#N/A,TRUE,"GENERAL";"TAB3",#N/A,TRUE,"GENERAL";"TAB4",#N/A,TRUE,"GENERAL";"TAB5",#N/A,TRUE,"GENERAL"}</definedName>
    <definedName name="yuhgh" localSheetId="1" hidden="1">{"TAB1",#N/A,TRUE,"GENERAL";"TAB2",#N/A,TRUE,"GENERAL";"TAB3",#N/A,TRUE,"GENERAL";"TAB4",#N/A,TRUE,"GENERAL";"TAB5",#N/A,TRUE,"GENERAL"}</definedName>
    <definedName name="yuhgh" hidden="1">{"TAB1",#N/A,TRUE,"GENERAL";"TAB2",#N/A,TRUE,"GENERAL";"TAB3",#N/A,TRUE,"GENERAL";"TAB4",#N/A,TRUE,"GENERAL";"TAB5",#N/A,TRUE,"GENERAL"}</definedName>
    <definedName name="yui">#REF!</definedName>
    <definedName name="yutu" localSheetId="2" hidden="1">{"via1",#N/A,TRUE,"general";"via2",#N/A,TRUE,"general";"via3",#N/A,TRUE,"general"}</definedName>
    <definedName name="yutu" localSheetId="3" hidden="1">{"via1",#N/A,TRUE,"general";"via2",#N/A,TRUE,"general";"via3",#N/A,TRUE,"general"}</definedName>
    <definedName name="yutu" localSheetId="4" hidden="1">{"via1",#N/A,TRUE,"general";"via2",#N/A,TRUE,"general";"via3",#N/A,TRUE,"general"}</definedName>
    <definedName name="yutu" localSheetId="5" hidden="1">{"via1",#N/A,TRUE,"general";"via2",#N/A,TRUE,"general";"via3",#N/A,TRUE,"general"}</definedName>
    <definedName name="yutu" localSheetId="8" hidden="1">{"via1",#N/A,TRUE,"general";"via2",#N/A,TRUE,"general";"via3",#N/A,TRUE,"general"}</definedName>
    <definedName name="yutu" localSheetId="16" hidden="1">{"via1",#N/A,TRUE,"general";"via2",#N/A,TRUE,"general";"via3",#N/A,TRUE,"general"}</definedName>
    <definedName name="yutu" localSheetId="17" hidden="1">{"via1",#N/A,TRUE,"general";"via2",#N/A,TRUE,"general";"via3",#N/A,TRUE,"general"}</definedName>
    <definedName name="yutu" localSheetId="18" hidden="1">{"via1",#N/A,TRUE,"general";"via2",#N/A,TRUE,"general";"via3",#N/A,TRUE,"general"}</definedName>
    <definedName name="yutu" localSheetId="1" hidden="1">{"via1",#N/A,TRUE,"general";"via2",#N/A,TRUE,"general";"via3",#N/A,TRUE,"general"}</definedName>
    <definedName name="yutu" hidden="1">{"via1",#N/A,TRUE,"general";"via2",#N/A,TRUE,"general";"via3",#N/A,TRUE,"general"}</definedName>
    <definedName name="yuuiiy" localSheetId="2" hidden="1">{"via1",#N/A,TRUE,"general";"via2",#N/A,TRUE,"general";"via3",#N/A,TRUE,"general"}</definedName>
    <definedName name="yuuiiy" localSheetId="3" hidden="1">{"via1",#N/A,TRUE,"general";"via2",#N/A,TRUE,"general";"via3",#N/A,TRUE,"general"}</definedName>
    <definedName name="yuuiiy" localSheetId="4" hidden="1">{"via1",#N/A,TRUE,"general";"via2",#N/A,TRUE,"general";"via3",#N/A,TRUE,"general"}</definedName>
    <definedName name="yuuiiy" localSheetId="5" hidden="1">{"via1",#N/A,TRUE,"general";"via2",#N/A,TRUE,"general";"via3",#N/A,TRUE,"general"}</definedName>
    <definedName name="yuuiiy" localSheetId="8" hidden="1">{"via1",#N/A,TRUE,"general";"via2",#N/A,TRUE,"general";"via3",#N/A,TRUE,"general"}</definedName>
    <definedName name="yuuiiy" localSheetId="16" hidden="1">{"via1",#N/A,TRUE,"general";"via2",#N/A,TRUE,"general";"via3",#N/A,TRUE,"general"}</definedName>
    <definedName name="yuuiiy" localSheetId="17" hidden="1">{"via1",#N/A,TRUE,"general";"via2",#N/A,TRUE,"general";"via3",#N/A,TRUE,"general"}</definedName>
    <definedName name="yuuiiy" localSheetId="18" hidden="1">{"via1",#N/A,TRUE,"general";"via2",#N/A,TRUE,"general";"via3",#N/A,TRUE,"general"}</definedName>
    <definedName name="yuuiiy" localSheetId="1" hidden="1">{"via1",#N/A,TRUE,"general";"via2",#N/A,TRUE,"general";"via3",#N/A,TRUE,"general"}</definedName>
    <definedName name="yuuiiy" hidden="1">{"via1",#N/A,TRUE,"general";"via2",#N/A,TRUE,"general";"via3",#N/A,TRUE,"general"}</definedName>
    <definedName name="yuuuuuu" localSheetId="2" hidden="1">{"via1",#N/A,TRUE,"general";"via2",#N/A,TRUE,"general";"via3",#N/A,TRUE,"general"}</definedName>
    <definedName name="yuuuuuu" localSheetId="3" hidden="1">{"via1",#N/A,TRUE,"general";"via2",#N/A,TRUE,"general";"via3",#N/A,TRUE,"general"}</definedName>
    <definedName name="yuuuuuu" localSheetId="4" hidden="1">{"via1",#N/A,TRUE,"general";"via2",#N/A,TRUE,"general";"via3",#N/A,TRUE,"general"}</definedName>
    <definedName name="yuuuuuu" localSheetId="5" hidden="1">{"via1",#N/A,TRUE,"general";"via2",#N/A,TRUE,"general";"via3",#N/A,TRUE,"general"}</definedName>
    <definedName name="yuuuuuu" localSheetId="8" hidden="1">{"via1",#N/A,TRUE,"general";"via2",#N/A,TRUE,"general";"via3",#N/A,TRUE,"general"}</definedName>
    <definedName name="yuuuuuu" localSheetId="16" hidden="1">{"via1",#N/A,TRUE,"general";"via2",#N/A,TRUE,"general";"via3",#N/A,TRUE,"general"}</definedName>
    <definedName name="yuuuuuu" localSheetId="17" hidden="1">{"via1",#N/A,TRUE,"general";"via2",#N/A,TRUE,"general";"via3",#N/A,TRUE,"general"}</definedName>
    <definedName name="yuuuuuu" localSheetId="18" hidden="1">{"via1",#N/A,TRUE,"general";"via2",#N/A,TRUE,"general";"via3",#N/A,TRUE,"general"}</definedName>
    <definedName name="yuuuuuu" localSheetId="1" hidden="1">{"via1",#N/A,TRUE,"general";"via2",#N/A,TRUE,"general";"via3",#N/A,TRUE,"general"}</definedName>
    <definedName name="yuuuuuu" hidden="1">{"via1",#N/A,TRUE,"general";"via2",#N/A,TRUE,"general";"via3",#N/A,TRUE,"general"}</definedName>
    <definedName name="YUYYYY">[17]BASE!$C$3</definedName>
    <definedName name="yy" localSheetId="2" hidden="1">{"via1",#N/A,TRUE,"general";"via2",#N/A,TRUE,"general";"via3",#N/A,TRUE,"general"}</definedName>
    <definedName name="yy" localSheetId="3" hidden="1">{"via1",#N/A,TRUE,"general";"via2",#N/A,TRUE,"general";"via3",#N/A,TRUE,"general"}</definedName>
    <definedName name="yy" localSheetId="4" hidden="1">{"via1",#N/A,TRUE,"general";"via2",#N/A,TRUE,"general";"via3",#N/A,TRUE,"general"}</definedName>
    <definedName name="yy" localSheetId="5" hidden="1">{"via1",#N/A,TRUE,"general";"via2",#N/A,TRUE,"general";"via3",#N/A,TRUE,"general"}</definedName>
    <definedName name="yy" localSheetId="8" hidden="1">{"via1",#N/A,TRUE,"general";"via2",#N/A,TRUE,"general";"via3",#N/A,TRUE,"general"}</definedName>
    <definedName name="yy" localSheetId="16" hidden="1">{"via1",#N/A,TRUE,"general";"via2",#N/A,TRUE,"general";"via3",#N/A,TRUE,"general"}</definedName>
    <definedName name="yy" localSheetId="17" hidden="1">{"via1",#N/A,TRUE,"general";"via2",#N/A,TRUE,"general";"via3",#N/A,TRUE,"general"}</definedName>
    <definedName name="yy" localSheetId="18" hidden="1">{"via1",#N/A,TRUE,"general";"via2",#N/A,TRUE,"general";"via3",#N/A,TRUE,"general"}</definedName>
    <definedName name="yy" localSheetId="1" hidden="1">{"via1",#N/A,TRUE,"general";"via2",#N/A,TRUE,"general";"via3",#N/A,TRUE,"general"}</definedName>
    <definedName name="yy" hidden="1">{"via1",#N/A,TRUE,"general";"via2",#N/A,TRUE,"general";"via3",#N/A,TRUE,"general"}</definedName>
    <definedName name="YYBYYBBYY" localSheetId="1">#REF!</definedName>
    <definedName name="YYBYYBBYY">#REF!</definedName>
    <definedName name="yyy" localSheetId="1" hidden="1">{"TAB1",#N/A,TRUE,"GENERAL";"TAB2",#N/A,TRUE,"GENERAL";"TAB3",#N/A,TRUE,"GENERAL";"TAB4",#N/A,TRUE,"GENERAL";"TAB5",#N/A,TRUE,"GENERAL"}</definedName>
    <definedName name="YYY">#REF!</definedName>
    <definedName name="yyyuh" localSheetId="2" hidden="1">{"TAB1",#N/A,TRUE,"GENERAL";"TAB2",#N/A,TRUE,"GENERAL";"TAB3",#N/A,TRUE,"GENERAL";"TAB4",#N/A,TRUE,"GENERAL";"TAB5",#N/A,TRUE,"GENERAL"}</definedName>
    <definedName name="yyyuh" localSheetId="3" hidden="1">{"TAB1",#N/A,TRUE,"GENERAL";"TAB2",#N/A,TRUE,"GENERAL";"TAB3",#N/A,TRUE,"GENERAL";"TAB4",#N/A,TRUE,"GENERAL";"TAB5",#N/A,TRUE,"GENERAL"}</definedName>
    <definedName name="yyyuh" localSheetId="4" hidden="1">{"TAB1",#N/A,TRUE,"GENERAL";"TAB2",#N/A,TRUE,"GENERAL";"TAB3",#N/A,TRUE,"GENERAL";"TAB4",#N/A,TRUE,"GENERAL";"TAB5",#N/A,TRUE,"GENERAL"}</definedName>
    <definedName name="yyyuh" localSheetId="5" hidden="1">{"TAB1",#N/A,TRUE,"GENERAL";"TAB2",#N/A,TRUE,"GENERAL";"TAB3",#N/A,TRUE,"GENERAL";"TAB4",#N/A,TRUE,"GENERAL";"TAB5",#N/A,TRUE,"GENERAL"}</definedName>
    <definedName name="yyyuh" localSheetId="8" hidden="1">{"TAB1",#N/A,TRUE,"GENERAL";"TAB2",#N/A,TRUE,"GENERAL";"TAB3",#N/A,TRUE,"GENERAL";"TAB4",#N/A,TRUE,"GENERAL";"TAB5",#N/A,TRUE,"GENERAL"}</definedName>
    <definedName name="yyyuh" localSheetId="16" hidden="1">{"TAB1",#N/A,TRUE,"GENERAL";"TAB2",#N/A,TRUE,"GENERAL";"TAB3",#N/A,TRUE,"GENERAL";"TAB4",#N/A,TRUE,"GENERAL";"TAB5",#N/A,TRUE,"GENERAL"}</definedName>
    <definedName name="yyyuh" localSheetId="17" hidden="1">{"TAB1",#N/A,TRUE,"GENERAL";"TAB2",#N/A,TRUE,"GENERAL";"TAB3",#N/A,TRUE,"GENERAL";"TAB4",#N/A,TRUE,"GENERAL";"TAB5",#N/A,TRUE,"GENERAL"}</definedName>
    <definedName name="yyyuh" localSheetId="18" hidden="1">{"TAB1",#N/A,TRUE,"GENERAL";"TAB2",#N/A,TRUE,"GENERAL";"TAB3",#N/A,TRUE,"GENERAL";"TAB4",#N/A,TRUE,"GENERAL";"TAB5",#N/A,TRUE,"GENERAL"}</definedName>
    <definedName name="yyyuh" localSheetId="1" hidden="1">{"TAB1",#N/A,TRUE,"GENERAL";"TAB2",#N/A,TRUE,"GENERAL";"TAB3",#N/A,TRUE,"GENERAL";"TAB4",#N/A,TRUE,"GENERAL";"TAB5",#N/A,TRUE,"GENERAL"}</definedName>
    <definedName name="yyyuh" hidden="1">{"TAB1",#N/A,TRUE,"GENERAL";"TAB2",#N/A,TRUE,"GENERAL";"TAB3",#N/A,TRUE,"GENERAL";"TAB4",#N/A,TRUE,"GENERAL";"TAB5",#N/A,TRUE,"GENERAL"}</definedName>
    <definedName name="yyyyhhh" localSheetId="2" hidden="1">{"TAB1",#N/A,TRUE,"GENERAL";"TAB2",#N/A,TRUE,"GENERAL";"TAB3",#N/A,TRUE,"GENERAL";"TAB4",#N/A,TRUE,"GENERAL";"TAB5",#N/A,TRUE,"GENERAL"}</definedName>
    <definedName name="yyyyhhh" localSheetId="3" hidden="1">{"TAB1",#N/A,TRUE,"GENERAL";"TAB2",#N/A,TRUE,"GENERAL";"TAB3",#N/A,TRUE,"GENERAL";"TAB4",#N/A,TRUE,"GENERAL";"TAB5",#N/A,TRUE,"GENERAL"}</definedName>
    <definedName name="yyyyhhh" localSheetId="4" hidden="1">{"TAB1",#N/A,TRUE,"GENERAL";"TAB2",#N/A,TRUE,"GENERAL";"TAB3",#N/A,TRUE,"GENERAL";"TAB4",#N/A,TRUE,"GENERAL";"TAB5",#N/A,TRUE,"GENERAL"}</definedName>
    <definedName name="yyyyhhh" localSheetId="5" hidden="1">{"TAB1",#N/A,TRUE,"GENERAL";"TAB2",#N/A,TRUE,"GENERAL";"TAB3",#N/A,TRUE,"GENERAL";"TAB4",#N/A,TRUE,"GENERAL";"TAB5",#N/A,TRUE,"GENERAL"}</definedName>
    <definedName name="yyyyhhh" localSheetId="8" hidden="1">{"TAB1",#N/A,TRUE,"GENERAL";"TAB2",#N/A,TRUE,"GENERAL";"TAB3",#N/A,TRUE,"GENERAL";"TAB4",#N/A,TRUE,"GENERAL";"TAB5",#N/A,TRUE,"GENERAL"}</definedName>
    <definedName name="yyyyhhh" localSheetId="16" hidden="1">{"TAB1",#N/A,TRUE,"GENERAL";"TAB2",#N/A,TRUE,"GENERAL";"TAB3",#N/A,TRUE,"GENERAL";"TAB4",#N/A,TRUE,"GENERAL";"TAB5",#N/A,TRUE,"GENERAL"}</definedName>
    <definedName name="yyyyhhh" localSheetId="17" hidden="1">{"TAB1",#N/A,TRUE,"GENERAL";"TAB2",#N/A,TRUE,"GENERAL";"TAB3",#N/A,TRUE,"GENERAL";"TAB4",#N/A,TRUE,"GENERAL";"TAB5",#N/A,TRUE,"GENERAL"}</definedName>
    <definedName name="yyyyhhh" localSheetId="18" hidden="1">{"TAB1",#N/A,TRUE,"GENERAL";"TAB2",#N/A,TRUE,"GENERAL";"TAB3",#N/A,TRUE,"GENERAL";"TAB4",#N/A,TRUE,"GENERAL";"TAB5",#N/A,TRUE,"GENERAL"}</definedName>
    <definedName name="yyyyhhh" localSheetId="1" hidden="1">{"TAB1",#N/A,TRUE,"GENERAL";"TAB2",#N/A,TRUE,"GENERAL";"TAB3",#N/A,TRUE,"GENERAL";"TAB4",#N/A,TRUE,"GENERAL";"TAB5",#N/A,TRUE,"GENERAL"}</definedName>
    <definedName name="yyyyhhh" hidden="1">{"TAB1",#N/A,TRUE,"GENERAL";"TAB2",#N/A,TRUE,"GENERAL";"TAB3",#N/A,TRUE,"GENERAL";"TAB4",#N/A,TRUE,"GENERAL";"TAB5",#N/A,TRUE,"GENERAL"}</definedName>
    <definedName name="yyyyyf" localSheetId="2" hidden="1">{"via1",#N/A,TRUE,"general";"via2",#N/A,TRUE,"general";"via3",#N/A,TRUE,"general"}</definedName>
    <definedName name="yyyyyf" localSheetId="3" hidden="1">{"via1",#N/A,TRUE,"general";"via2",#N/A,TRUE,"general";"via3",#N/A,TRUE,"general"}</definedName>
    <definedName name="yyyyyf" localSheetId="4" hidden="1">{"via1",#N/A,TRUE,"general";"via2",#N/A,TRUE,"general";"via3",#N/A,TRUE,"general"}</definedName>
    <definedName name="yyyyyf" localSheetId="5" hidden="1">{"via1",#N/A,TRUE,"general";"via2",#N/A,TRUE,"general";"via3",#N/A,TRUE,"general"}</definedName>
    <definedName name="yyyyyf" localSheetId="8" hidden="1">{"via1",#N/A,TRUE,"general";"via2",#N/A,TRUE,"general";"via3",#N/A,TRUE,"general"}</definedName>
    <definedName name="yyyyyf" localSheetId="16" hidden="1">{"via1",#N/A,TRUE,"general";"via2",#N/A,TRUE,"general";"via3",#N/A,TRUE,"general"}</definedName>
    <definedName name="yyyyyf" localSheetId="17" hidden="1">{"via1",#N/A,TRUE,"general";"via2",#N/A,TRUE,"general";"via3",#N/A,TRUE,"general"}</definedName>
    <definedName name="yyyyyf" localSheetId="18" hidden="1">{"via1",#N/A,TRUE,"general";"via2",#N/A,TRUE,"general";"via3",#N/A,TRUE,"general"}</definedName>
    <definedName name="yyyyyf" localSheetId="1" hidden="1">{"via1",#N/A,TRUE,"general";"via2",#N/A,TRUE,"general";"via3",#N/A,TRUE,"general"}</definedName>
    <definedName name="yyyyyf" hidden="1">{"via1",#N/A,TRUE,"general";"via2",#N/A,TRUE,"general";"via3",#N/A,TRUE,"general"}</definedName>
    <definedName name="z" localSheetId="1">#REF!</definedName>
    <definedName name="Z">'[237]Itemes Renovación'!#REF!</definedName>
    <definedName name="Zanja">[280]Datos!$A$437:$C$452</definedName>
    <definedName name="ZAPATA">#REF!</definedName>
    <definedName name="zc">#REF!</definedName>
    <definedName name="zd">#REF!</definedName>
    <definedName name="zdervr" localSheetId="2" hidden="1">{"via1",#N/A,TRUE,"general";"via2",#N/A,TRUE,"general";"via3",#N/A,TRUE,"general"}</definedName>
    <definedName name="zdervr" localSheetId="3" hidden="1">{"via1",#N/A,TRUE,"general";"via2",#N/A,TRUE,"general";"via3",#N/A,TRUE,"general"}</definedName>
    <definedName name="zdervr" localSheetId="4" hidden="1">{"via1",#N/A,TRUE,"general";"via2",#N/A,TRUE,"general";"via3",#N/A,TRUE,"general"}</definedName>
    <definedName name="zdervr" localSheetId="5" hidden="1">{"via1",#N/A,TRUE,"general";"via2",#N/A,TRUE,"general";"via3",#N/A,TRUE,"general"}</definedName>
    <definedName name="zdervr" localSheetId="8" hidden="1">{"via1",#N/A,TRUE,"general";"via2",#N/A,TRUE,"general";"via3",#N/A,TRUE,"general"}</definedName>
    <definedName name="zdervr" localSheetId="16" hidden="1">{"via1",#N/A,TRUE,"general";"via2",#N/A,TRUE,"general";"via3",#N/A,TRUE,"general"}</definedName>
    <definedName name="zdervr" localSheetId="17" hidden="1">{"via1",#N/A,TRUE,"general";"via2",#N/A,TRUE,"general";"via3",#N/A,TRUE,"general"}</definedName>
    <definedName name="zdervr" localSheetId="18" hidden="1">{"via1",#N/A,TRUE,"general";"via2",#N/A,TRUE,"general";"via3",#N/A,TRUE,"general"}</definedName>
    <definedName name="zdervr" localSheetId="1" hidden="1">{"via1",#N/A,TRUE,"general";"via2",#N/A,TRUE,"general";"via3",#N/A,TRUE,"general"}</definedName>
    <definedName name="zdervr" hidden="1">{"via1",#N/A,TRUE,"general";"via2",#N/A,TRUE,"general";"via3",#N/A,TRUE,"general"}</definedName>
    <definedName name="ZDF" localSheetId="1">#REF!</definedName>
    <definedName name="ZDF">#REF!</definedName>
    <definedName name="zdr">#REF!</definedName>
    <definedName name="zx" localSheetId="2">'1.1'!ERR</definedName>
    <definedName name="zx" localSheetId="3">'1.2'!ERR</definedName>
    <definedName name="zx" localSheetId="4">'1.3'!ERR</definedName>
    <definedName name="zx" localSheetId="5">'1.4'!ERR</definedName>
    <definedName name="zx" localSheetId="8">'1.7'!ERR</definedName>
    <definedName name="zx" localSheetId="16">'2.1'!ERR</definedName>
    <definedName name="zx" localSheetId="17">'2.2'!ERR</definedName>
    <definedName name="zx" localSheetId="18">'2.3'!ERR</definedName>
    <definedName name="zx" localSheetId="1">#N/A</definedName>
    <definedName name="zx">[0]!ERR</definedName>
    <definedName name="zxczds" localSheetId="2" hidden="1">{"TAB1",#N/A,TRUE,"GENERAL";"TAB2",#N/A,TRUE,"GENERAL";"TAB3",#N/A,TRUE,"GENERAL";"TAB4",#N/A,TRUE,"GENERAL";"TAB5",#N/A,TRUE,"GENERAL"}</definedName>
    <definedName name="zxczds" localSheetId="3" hidden="1">{"TAB1",#N/A,TRUE,"GENERAL";"TAB2",#N/A,TRUE,"GENERAL";"TAB3",#N/A,TRUE,"GENERAL";"TAB4",#N/A,TRUE,"GENERAL";"TAB5",#N/A,TRUE,"GENERAL"}</definedName>
    <definedName name="zxczds" localSheetId="4" hidden="1">{"TAB1",#N/A,TRUE,"GENERAL";"TAB2",#N/A,TRUE,"GENERAL";"TAB3",#N/A,TRUE,"GENERAL";"TAB4",#N/A,TRUE,"GENERAL";"TAB5",#N/A,TRUE,"GENERAL"}</definedName>
    <definedName name="zxczds" localSheetId="5" hidden="1">{"TAB1",#N/A,TRUE,"GENERAL";"TAB2",#N/A,TRUE,"GENERAL";"TAB3",#N/A,TRUE,"GENERAL";"TAB4",#N/A,TRUE,"GENERAL";"TAB5",#N/A,TRUE,"GENERAL"}</definedName>
    <definedName name="zxczds" localSheetId="8" hidden="1">{"TAB1",#N/A,TRUE,"GENERAL";"TAB2",#N/A,TRUE,"GENERAL";"TAB3",#N/A,TRUE,"GENERAL";"TAB4",#N/A,TRUE,"GENERAL";"TAB5",#N/A,TRUE,"GENERAL"}</definedName>
    <definedName name="zxczds" localSheetId="16" hidden="1">{"TAB1",#N/A,TRUE,"GENERAL";"TAB2",#N/A,TRUE,"GENERAL";"TAB3",#N/A,TRUE,"GENERAL";"TAB4",#N/A,TRUE,"GENERAL";"TAB5",#N/A,TRUE,"GENERAL"}</definedName>
    <definedName name="zxczds" localSheetId="17" hidden="1">{"TAB1",#N/A,TRUE,"GENERAL";"TAB2",#N/A,TRUE,"GENERAL";"TAB3",#N/A,TRUE,"GENERAL";"TAB4",#N/A,TRUE,"GENERAL";"TAB5",#N/A,TRUE,"GENERAL"}</definedName>
    <definedName name="zxczds" localSheetId="18" hidden="1">{"TAB1",#N/A,TRUE,"GENERAL";"TAB2",#N/A,TRUE,"GENERAL";"TAB3",#N/A,TRUE,"GENERAL";"TAB4",#N/A,TRUE,"GENERAL";"TAB5",#N/A,TRUE,"GENERAL"}</definedName>
    <definedName name="zxczds" localSheetId="1" hidden="1">{"TAB1",#N/A,TRUE,"GENERAL";"TAB2",#N/A,TRUE,"GENERAL";"TAB3",#N/A,TRUE,"GENERAL";"TAB4",#N/A,TRUE,"GENERAL";"TAB5",#N/A,TRUE,"GENERAL"}</definedName>
    <definedName name="zxczds" hidden="1">{"TAB1",#N/A,TRUE,"GENERAL";"TAB2",#N/A,TRUE,"GENERAL";"TAB3",#N/A,TRUE,"GENERAL";"TAB4",#N/A,TRUE,"GENERAL";"TAB5",#N/A,TRUE,"GENERAL"}</definedName>
    <definedName name="zxsdftyu" localSheetId="2" hidden="1">{"via1",#N/A,TRUE,"general";"via2",#N/A,TRUE,"general";"via3",#N/A,TRUE,"general"}</definedName>
    <definedName name="zxsdftyu" localSheetId="3" hidden="1">{"via1",#N/A,TRUE,"general";"via2",#N/A,TRUE,"general";"via3",#N/A,TRUE,"general"}</definedName>
    <definedName name="zxsdftyu" localSheetId="4" hidden="1">{"via1",#N/A,TRUE,"general";"via2",#N/A,TRUE,"general";"via3",#N/A,TRUE,"general"}</definedName>
    <definedName name="zxsdftyu" localSheetId="5" hidden="1">{"via1",#N/A,TRUE,"general";"via2",#N/A,TRUE,"general";"via3",#N/A,TRUE,"general"}</definedName>
    <definedName name="zxsdftyu" localSheetId="8" hidden="1">{"via1",#N/A,TRUE,"general";"via2",#N/A,TRUE,"general";"via3",#N/A,TRUE,"general"}</definedName>
    <definedName name="zxsdftyu" localSheetId="16" hidden="1">{"via1",#N/A,TRUE,"general";"via2",#N/A,TRUE,"general";"via3",#N/A,TRUE,"general"}</definedName>
    <definedName name="zxsdftyu" localSheetId="17" hidden="1">{"via1",#N/A,TRUE,"general";"via2",#N/A,TRUE,"general";"via3",#N/A,TRUE,"general"}</definedName>
    <definedName name="zxsdftyu" localSheetId="18" hidden="1">{"via1",#N/A,TRUE,"general";"via2",#N/A,TRUE,"general";"via3",#N/A,TRUE,"general"}</definedName>
    <definedName name="zxsdftyu" localSheetId="1" hidden="1">{"via1",#N/A,TRUE,"general";"via2",#N/A,TRUE,"general";"via3",#N/A,TRUE,"general"}</definedName>
    <definedName name="zxsdftyu" hidden="1">{"via1",#N/A,TRUE,"general";"via2",#N/A,TRUE,"general";"via3",#N/A,TRUE,"general"}</definedName>
    <definedName name="zxvxczv" localSheetId="2" hidden="1">{"via1",#N/A,TRUE,"general";"via2",#N/A,TRUE,"general";"via3",#N/A,TRUE,"general"}</definedName>
    <definedName name="zxvxczv" localSheetId="3" hidden="1">{"via1",#N/A,TRUE,"general";"via2",#N/A,TRUE,"general";"via3",#N/A,TRUE,"general"}</definedName>
    <definedName name="zxvxczv" localSheetId="4" hidden="1">{"via1",#N/A,TRUE,"general";"via2",#N/A,TRUE,"general";"via3",#N/A,TRUE,"general"}</definedName>
    <definedName name="zxvxczv" localSheetId="5" hidden="1">{"via1",#N/A,TRUE,"general";"via2",#N/A,TRUE,"general";"via3",#N/A,TRUE,"general"}</definedName>
    <definedName name="zxvxczv" localSheetId="8" hidden="1">{"via1",#N/A,TRUE,"general";"via2",#N/A,TRUE,"general";"via3",#N/A,TRUE,"general"}</definedName>
    <definedName name="zxvxczv" localSheetId="16" hidden="1">{"via1",#N/A,TRUE,"general";"via2",#N/A,TRUE,"general";"via3",#N/A,TRUE,"general"}</definedName>
    <definedName name="zxvxczv" localSheetId="17" hidden="1">{"via1",#N/A,TRUE,"general";"via2",#N/A,TRUE,"general";"via3",#N/A,TRUE,"general"}</definedName>
    <definedName name="zxvxczv" localSheetId="18" hidden="1">{"via1",#N/A,TRUE,"general";"via2",#N/A,TRUE,"general";"via3",#N/A,TRUE,"general"}</definedName>
    <definedName name="zxvxczv" localSheetId="1" hidden="1">{"via1",#N/A,TRUE,"general";"via2",#N/A,TRUE,"general";"via3",#N/A,TRUE,"general"}</definedName>
    <definedName name="zxvxczv" hidden="1">{"via1",#N/A,TRUE,"general";"via2",#N/A,TRUE,"general";"via3",#N/A,TRUE,"general"}</definedName>
    <definedName name="zz">#REF!</definedName>
    <definedName name="zzz">'[281]Itemes Renovación'!#REF!</definedName>
    <definedName name="ZZZZZZZZZZZ" localSheetId="1">'[112]A. P. U.'!#REF!</definedName>
    <definedName name="ZZZZZZZZZZZ">'[113]A. P. U.'!#REF!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36" i="1" l="1"/>
  <c r="N43" i="1"/>
  <c r="J19" i="1"/>
  <c r="I19" i="1"/>
  <c r="T14" i="1"/>
  <c r="T13" i="1"/>
  <c r="J6" i="1"/>
  <c r="T6" i="1"/>
  <c r="T7" i="1"/>
  <c r="T8" i="1"/>
  <c r="T9" i="1"/>
  <c r="T10" i="1"/>
  <c r="T11" i="1"/>
  <c r="T12" i="1"/>
  <c r="T15" i="1"/>
  <c r="T16" i="1"/>
  <c r="T17" i="1"/>
  <c r="T18" i="1"/>
  <c r="T19" i="1"/>
  <c r="T20" i="1"/>
  <c r="T21" i="1"/>
  <c r="T22" i="1"/>
  <c r="T23" i="1"/>
  <c r="T24" i="1"/>
  <c r="T25" i="1"/>
  <c r="T26" i="1"/>
  <c r="T27" i="1"/>
  <c r="T28" i="1"/>
  <c r="T29" i="1"/>
  <c r="T30" i="1"/>
  <c r="T5" i="1"/>
  <c r="O19" i="1" l="1"/>
  <c r="M19" i="1"/>
  <c r="I11" i="1" l="1"/>
  <c r="I10" i="1"/>
  <c r="I7" i="1"/>
  <c r="I8" i="1"/>
  <c r="I9" i="1"/>
  <c r="I6" i="1"/>
  <c r="M5" i="1"/>
  <c r="M6" i="1"/>
  <c r="M7" i="1"/>
  <c r="N7" i="1" s="1"/>
  <c r="M8" i="1"/>
  <c r="N8" i="1" s="1"/>
  <c r="M9" i="1"/>
  <c r="M10" i="1"/>
  <c r="M11" i="1"/>
  <c r="N11" i="1" s="1"/>
  <c r="M12" i="1"/>
  <c r="N12" i="1" s="1"/>
  <c r="M13" i="1"/>
  <c r="M15" i="1"/>
  <c r="M16" i="1"/>
  <c r="M17" i="1"/>
  <c r="M18" i="1"/>
  <c r="M21" i="1"/>
  <c r="M22" i="1"/>
  <c r="M23" i="1"/>
  <c r="M25" i="1"/>
  <c r="M26" i="1"/>
  <c r="M27" i="1"/>
  <c r="M28" i="1"/>
  <c r="M29" i="1"/>
  <c r="M30" i="1"/>
  <c r="N5" i="1"/>
  <c r="N6" i="1"/>
  <c r="N9" i="1"/>
  <c r="N10" i="1"/>
  <c r="N13" i="1"/>
  <c r="N15" i="1"/>
  <c r="N19" i="1"/>
  <c r="P41" i="1" l="1"/>
  <c r="N26" i="1"/>
  <c r="N27" i="1"/>
  <c r="N28" i="1"/>
  <c r="N29" i="1"/>
  <c r="N30" i="1"/>
  <c r="N25" i="1"/>
  <c r="N14" i="1"/>
  <c r="N16" i="1"/>
  <c r="N17" i="1"/>
  <c r="N18" i="1"/>
  <c r="N21" i="1"/>
  <c r="N22" i="1"/>
  <c r="N23" i="1"/>
  <c r="N24" i="1"/>
  <c r="N33" i="1" l="1"/>
  <c r="I5" i="1"/>
  <c r="S20" i="1"/>
  <c r="S24" i="1"/>
  <c r="S31" i="1"/>
  <c r="S32" i="1"/>
  <c r="R6" i="1"/>
  <c r="S6" i="1" s="1"/>
  <c r="R20" i="1"/>
  <c r="R24" i="1"/>
  <c r="R31" i="1"/>
  <c r="R32" i="1"/>
  <c r="J5" i="1"/>
  <c r="L19" i="1"/>
  <c r="L21" i="1"/>
  <c r="L22" i="1"/>
  <c r="L23" i="1"/>
  <c r="L25" i="1"/>
  <c r="L26" i="1"/>
  <c r="L27" i="1"/>
  <c r="L28" i="1"/>
  <c r="L29" i="1"/>
  <c r="L30" i="1"/>
  <c r="J20" i="1"/>
  <c r="J18" i="1"/>
  <c r="J13" i="1"/>
  <c r="J14" i="1"/>
  <c r="J15" i="1"/>
  <c r="J16" i="1"/>
  <c r="J17" i="1"/>
  <c r="P33" i="1"/>
  <c r="P36" i="1" s="1"/>
  <c r="H12" i="1"/>
  <c r="O12" i="1"/>
  <c r="I12" i="1"/>
  <c r="J12" i="1" s="1"/>
  <c r="R12" i="1" s="1"/>
  <c r="S12" i="1" s="1"/>
  <c r="R5" i="1" l="1"/>
  <c r="S5" i="1" s="1"/>
  <c r="P34" i="1"/>
  <c r="P35" i="1"/>
  <c r="K14" i="1" l="1"/>
  <c r="L14" i="1" s="1"/>
  <c r="R14" i="1" s="1"/>
  <c r="S14" i="1" s="1"/>
  <c r="I4" i="16" l="1"/>
  <c r="H5" i="1" l="1"/>
  <c r="F39" i="1" l="1"/>
  <c r="F38" i="1"/>
  <c r="F37" i="1"/>
  <c r="F33" i="1"/>
  <c r="F36" i="1" s="1"/>
  <c r="F35" i="1" l="1"/>
  <c r="F34" i="1"/>
  <c r="F41" i="1" l="1"/>
  <c r="E5" i="20"/>
  <c r="P42" i="1" l="1"/>
  <c r="E3" i="22"/>
  <c r="H5" i="16"/>
  <c r="H9" i="16" s="1"/>
  <c r="H3" i="16"/>
  <c r="H4" i="16"/>
  <c r="H6" i="16"/>
  <c r="B4" i="22"/>
  <c r="E4" i="22" s="1"/>
  <c r="E14" i="22" s="1"/>
  <c r="E6" i="20"/>
  <c r="E4" i="20"/>
  <c r="E15" i="20" s="1"/>
  <c r="E3" i="20"/>
  <c r="E4" i="19"/>
  <c r="H11" i="24"/>
  <c r="F13" i="24"/>
  <c r="H13" i="24" s="1"/>
  <c r="F12" i="24"/>
  <c r="H12" i="24" s="1"/>
  <c r="H3" i="36"/>
  <c r="H14" i="36" s="1"/>
  <c r="H3" i="35"/>
  <c r="H14" i="35" s="1"/>
  <c r="H3" i="34"/>
  <c r="H14" i="34" s="1"/>
  <c r="G3" i="29"/>
  <c r="G14" i="29" s="1"/>
  <c r="G3" i="33"/>
  <c r="G14" i="33" s="1"/>
  <c r="D3" i="32"/>
  <c r="D14" i="32" s="1"/>
  <c r="D3" i="31"/>
  <c r="D14" i="31" s="1"/>
  <c r="D3" i="30"/>
  <c r="D14" i="30" s="1"/>
  <c r="H10" i="24"/>
  <c r="H6" i="24"/>
  <c r="G3" i="28"/>
  <c r="G14" i="28" s="1"/>
  <c r="G6" i="27"/>
  <c r="F5" i="27"/>
  <c r="G5" i="27" s="1"/>
  <c r="F4" i="27"/>
  <c r="G4" i="27" s="1"/>
  <c r="G3" i="27"/>
  <c r="G3" i="26"/>
  <c r="G10" i="26"/>
  <c r="E3" i="25"/>
  <c r="G3" i="25" s="1"/>
  <c r="H5" i="24"/>
  <c r="D9" i="24"/>
  <c r="F9" i="24" s="1"/>
  <c r="H9" i="24" s="1"/>
  <c r="D8" i="24"/>
  <c r="F8" i="24" s="1"/>
  <c r="H8" i="24" s="1"/>
  <c r="F7" i="24"/>
  <c r="H7" i="24" s="1"/>
  <c r="F4" i="24"/>
  <c r="H4" i="24" s="1"/>
  <c r="F3" i="24"/>
  <c r="H3" i="24" s="1"/>
  <c r="G3" i="23"/>
  <c r="G10" i="23" s="1"/>
  <c r="C3" i="21"/>
  <c r="C14" i="21" s="1"/>
  <c r="E3" i="19"/>
  <c r="C3" i="18"/>
  <c r="C14" i="18" s="1"/>
  <c r="G4" i="17"/>
  <c r="G3" i="17"/>
  <c r="G10" i="17" s="1"/>
  <c r="F5" i="15"/>
  <c r="G5" i="15" s="1"/>
  <c r="F4" i="15"/>
  <c r="G4" i="15" s="1"/>
  <c r="G3" i="15"/>
  <c r="G12" i="15" s="1"/>
  <c r="G5" i="14"/>
  <c r="G4" i="14"/>
  <c r="G3" i="14"/>
  <c r="H16" i="24" l="1"/>
  <c r="K13" i="1"/>
  <c r="L13" i="1" s="1"/>
  <c r="J10" i="1"/>
  <c r="R10" i="1" s="1"/>
  <c r="S10" i="1" s="1"/>
  <c r="J11" i="1"/>
  <c r="R11" i="1" s="1"/>
  <c r="S11" i="1" s="1"/>
  <c r="K15" i="1"/>
  <c r="L15" i="1" s="1"/>
  <c r="R15" i="1" s="1"/>
  <c r="S15" i="1" s="1"/>
  <c r="I30" i="1"/>
  <c r="J30" i="1" s="1"/>
  <c r="R30" i="1" s="1"/>
  <c r="S30" i="1" s="1"/>
  <c r="J7" i="1"/>
  <c r="R7" i="1" s="1"/>
  <c r="S7" i="1" s="1"/>
  <c r="I22" i="1"/>
  <c r="J22" i="1" s="1"/>
  <c r="R22" i="1" s="1"/>
  <c r="S22" i="1" s="1"/>
  <c r="G7" i="27"/>
  <c r="G12" i="27" s="1"/>
  <c r="I23" i="1"/>
  <c r="J23" i="1" s="1"/>
  <c r="R23" i="1" s="1"/>
  <c r="S23" i="1" s="1"/>
  <c r="I29" i="1"/>
  <c r="J29" i="1" s="1"/>
  <c r="R29" i="1" s="1"/>
  <c r="S29" i="1" s="1"/>
  <c r="I27" i="1"/>
  <c r="J27" i="1" s="1"/>
  <c r="R27" i="1" s="1"/>
  <c r="S27" i="1" s="1"/>
  <c r="K17" i="1"/>
  <c r="L17" i="1" s="1"/>
  <c r="R17" i="1" s="1"/>
  <c r="S17" i="1" s="1"/>
  <c r="J8" i="1"/>
  <c r="R8" i="1" s="1"/>
  <c r="S8" i="1" s="1"/>
  <c r="I26" i="1"/>
  <c r="J26" i="1" s="1"/>
  <c r="R26" i="1" s="1"/>
  <c r="S26" i="1" s="1"/>
  <c r="I21" i="1"/>
  <c r="J21" i="1" s="1"/>
  <c r="R21" i="1" s="1"/>
  <c r="S21" i="1" s="1"/>
  <c r="I25" i="1"/>
  <c r="J25" i="1" s="1"/>
  <c r="R25" i="1" s="1"/>
  <c r="S25" i="1" s="1"/>
  <c r="I28" i="1"/>
  <c r="J28" i="1" s="1"/>
  <c r="R28" i="1" s="1"/>
  <c r="S28" i="1" s="1"/>
  <c r="E14" i="19"/>
  <c r="G10" i="25"/>
  <c r="G14" i="14"/>
  <c r="R13" i="1" l="1"/>
  <c r="S13" i="1" s="1"/>
  <c r="K16" i="1"/>
  <c r="L16" i="1" s="1"/>
  <c r="R16" i="1" s="1"/>
  <c r="S16" i="1" s="1"/>
  <c r="K18" i="1"/>
  <c r="L18" i="1" s="1"/>
  <c r="R18" i="1" s="1"/>
  <c r="S18" i="1" s="1"/>
  <c r="J33" i="1"/>
  <c r="J9" i="1"/>
  <c r="R9" i="1" s="1"/>
  <c r="S9" i="1" s="1"/>
  <c r="M17" i="12"/>
  <c r="O17" i="12" s="1"/>
  <c r="M18" i="12"/>
  <c r="O18" i="12" s="1"/>
  <c r="M19" i="12"/>
  <c r="O19" i="12"/>
  <c r="K20" i="12"/>
  <c r="M20" i="12" s="1"/>
  <c r="O20" i="12" s="1"/>
  <c r="K21" i="12"/>
  <c r="M21" i="12" s="1"/>
  <c r="O21" i="12" s="1"/>
  <c r="O22" i="12"/>
  <c r="K23" i="12"/>
  <c r="M25" i="12" s="1"/>
  <c r="O25" i="12" s="1"/>
  <c r="O24" i="12"/>
  <c r="U43" i="12"/>
  <c r="U54" i="12" s="1"/>
  <c r="N43" i="12"/>
  <c r="N54" i="12" s="1"/>
  <c r="O3" i="12"/>
  <c r="G4" i="12"/>
  <c r="G5" i="12"/>
  <c r="G6" i="12"/>
  <c r="G7" i="12"/>
  <c r="G8" i="12"/>
  <c r="G9" i="12"/>
  <c r="G10" i="12"/>
  <c r="G11" i="12"/>
  <c r="G12" i="12"/>
  <c r="G13" i="12"/>
  <c r="G3" i="12"/>
  <c r="L33" i="1" l="1"/>
  <c r="L34" i="1" s="1"/>
  <c r="R19" i="1"/>
  <c r="S19" i="1" s="1"/>
  <c r="L36" i="1"/>
  <c r="L35" i="1"/>
  <c r="O23" i="12"/>
  <c r="M28" i="12"/>
  <c r="O28" i="12" s="1"/>
  <c r="M27" i="12"/>
  <c r="O27" i="12" s="1"/>
  <c r="O26" i="12"/>
  <c r="O29" i="12"/>
  <c r="O30" i="12"/>
  <c r="O31" i="12"/>
  <c r="O32" i="12"/>
  <c r="O33" i="12"/>
  <c r="AU3" i="12"/>
  <c r="AU14" i="12" s="1"/>
  <c r="AU5" i="12"/>
  <c r="AU4" i="12"/>
  <c r="AM4" i="12"/>
  <c r="AM5" i="12"/>
  <c r="AM3" i="12"/>
  <c r="G45" i="12"/>
  <c r="G44" i="12"/>
  <c r="G43" i="12"/>
  <c r="AE3" i="12"/>
  <c r="AE14" i="12"/>
  <c r="W3" i="12"/>
  <c r="W14" i="12" s="1"/>
  <c r="W19" i="12"/>
  <c r="W20" i="12"/>
  <c r="W21" i="12"/>
  <c r="W22" i="12"/>
  <c r="W23" i="12"/>
  <c r="W24" i="12"/>
  <c r="W25" i="12"/>
  <c r="W26" i="12"/>
  <c r="W27" i="12"/>
  <c r="W18" i="12"/>
  <c r="W17" i="12"/>
  <c r="W38" i="12"/>
  <c r="W37" i="12"/>
  <c r="W36" i="12"/>
  <c r="W35" i="12"/>
  <c r="W34" i="12"/>
  <c r="W33" i="12"/>
  <c r="W32" i="12"/>
  <c r="W31" i="12"/>
  <c r="W30" i="12"/>
  <c r="W29" i="12"/>
  <c r="W28" i="12"/>
  <c r="O38" i="12"/>
  <c r="O37" i="12"/>
  <c r="O36" i="12"/>
  <c r="O35" i="12"/>
  <c r="O34" i="12"/>
  <c r="F38" i="12"/>
  <c r="H38" i="12" s="1"/>
  <c r="F37" i="12"/>
  <c r="H37" i="12" s="1"/>
  <c r="F36" i="12"/>
  <c r="H36" i="12" s="1"/>
  <c r="F35" i="12"/>
  <c r="H35" i="12" s="1"/>
  <c r="F34" i="12"/>
  <c r="H34" i="12" s="1"/>
  <c r="F33" i="12"/>
  <c r="H33" i="12" s="1"/>
  <c r="F32" i="12"/>
  <c r="H32" i="12" s="1"/>
  <c r="F31" i="12"/>
  <c r="H31" i="12" s="1"/>
  <c r="F30" i="12"/>
  <c r="H30" i="12" s="1"/>
  <c r="F29" i="12"/>
  <c r="H29" i="12" s="1"/>
  <c r="F21" i="12"/>
  <c r="H21" i="12" s="1"/>
  <c r="F22" i="12"/>
  <c r="H22" i="12" s="1"/>
  <c r="F23" i="12"/>
  <c r="H23" i="12" s="1"/>
  <c r="F24" i="12"/>
  <c r="H24" i="12" s="1"/>
  <c r="F25" i="12"/>
  <c r="H25" i="12" s="1"/>
  <c r="F26" i="12"/>
  <c r="H26" i="12" s="1"/>
  <c r="F27" i="12"/>
  <c r="H27" i="12" s="1"/>
  <c r="F28" i="12"/>
  <c r="H28" i="12" s="1"/>
  <c r="F18" i="12"/>
  <c r="H18" i="12" s="1"/>
  <c r="F19" i="12"/>
  <c r="H19" i="12" s="1"/>
  <c r="F20" i="12"/>
  <c r="H20" i="12" s="1"/>
  <c r="F17" i="12"/>
  <c r="H17" i="12" s="1"/>
  <c r="H23" i="1"/>
  <c r="H22" i="1"/>
  <c r="H21" i="1"/>
  <c r="H19" i="1"/>
  <c r="H18" i="1"/>
  <c r="H17" i="1"/>
  <c r="H16" i="1"/>
  <c r="H15" i="1"/>
  <c r="H14" i="1"/>
  <c r="H13" i="1"/>
  <c r="H11" i="1"/>
  <c r="H10" i="1"/>
  <c r="H9" i="1"/>
  <c r="H8" i="1"/>
  <c r="H7" i="1"/>
  <c r="H6" i="1"/>
  <c r="R33" i="1" l="1"/>
  <c r="S33" i="1" s="1"/>
  <c r="J36" i="1"/>
  <c r="J35" i="1"/>
  <c r="J34" i="1"/>
  <c r="L41" i="1"/>
  <c r="H33" i="1"/>
  <c r="N34" i="1"/>
  <c r="S36" i="1"/>
  <c r="N35" i="1"/>
  <c r="S35" i="1" s="1"/>
  <c r="O39" i="12"/>
  <c r="G54" i="12"/>
  <c r="H39" i="12"/>
  <c r="AM14" i="12"/>
  <c r="O14" i="12"/>
  <c r="W39" i="12"/>
  <c r="G14" i="12"/>
  <c r="J41" i="1" l="1"/>
  <c r="J42" i="1" s="1"/>
  <c r="S34" i="1"/>
  <c r="N41" i="1"/>
  <c r="N42" i="1" s="1"/>
  <c r="H34" i="1"/>
  <c r="H40" i="12"/>
  <c r="H36" i="1"/>
  <c r="H35" i="1"/>
  <c r="H41" i="1" l="1"/>
</calcChain>
</file>

<file path=xl/sharedStrings.xml><?xml version="1.0" encoding="utf-8"?>
<sst xmlns="http://schemas.openxmlformats.org/spreadsheetml/2006/main" count="501" uniqueCount="183">
  <si>
    <t xml:space="preserve">                        EMPRESA DE DESARROLLO URBANO DE LA CEJA - EMDUCE</t>
  </si>
  <si>
    <t>ITEM</t>
  </si>
  <si>
    <t>DESCRIPCIÓN</t>
  </si>
  <si>
    <t>UNIDAD</t>
  </si>
  <si>
    <t>CANTIDAD</t>
  </si>
  <si>
    <t>VR.UNITARIO</t>
  </si>
  <si>
    <t>VALOR TOTAL</t>
  </si>
  <si>
    <t xml:space="preserve">ESTRUCTURA DEL PAVIMENTO  </t>
  </si>
  <si>
    <t xml:space="preserve">Localización, trazado y replanteo </t>
  </si>
  <si>
    <t>dia</t>
  </si>
  <si>
    <t xml:space="preserve">Excavación mecánica en material común, H= (0-2) No incluye: Disposición final de material resultante. </t>
  </si>
  <si>
    <t>m³</t>
  </si>
  <si>
    <t>Cargue, transporte y botada de material resultante de excavación, hasta el lugar lugar de disposicion final de residuos establecido en el proyecto, medido en sitio.</t>
  </si>
  <si>
    <t xml:space="preserve">Desmonte y limpieza de zonas no boscosas de 3 a 4 m. A un solo costado. </t>
  </si>
  <si>
    <t>Ha</t>
  </si>
  <si>
    <t>Adecuación y conformación de la calzada existente, con maquinaria, incluye todos los elementos necesarios para su correcta ejecución</t>
  </si>
  <si>
    <t>m²</t>
  </si>
  <si>
    <t>Suministro y colocación de Base granular , reacomodado y compactado con medios mecánicos, según normas para la construcción de pavimentos del INVIAS, y todo lo necesario para su correcta construcción y funcionamiento. Su medida sera tomada en sitio ya compactado. No incluye transporte</t>
  </si>
  <si>
    <t>Llenos con material de prestamo reacomodado y compactado con medios mecánicos, según normas para la construcción de pavimentos del INVIAS, y todo lo necesario para su correcta construcción y funcionamiento. Su medida sera tomada en sitio ya compactado. No incluye transporte</t>
  </si>
  <si>
    <t xml:space="preserve">Pavimento rígido en concreto de MR 4.2, espesor 0.19 m, Inlcuye instalacion plastificante, antisol, aditivo acelerante No incluye acero </t>
  </si>
  <si>
    <t xml:space="preserve">Suministro transporte e Instalación de  juntas de Sellado construcción, Incluye materiales, mano de obra y todos los elementos necesarios para su correcta instalación. </t>
  </si>
  <si>
    <t>m</t>
  </si>
  <si>
    <t>1.10.</t>
  </si>
  <si>
    <t>Siministro, transporte e instalación de bordillo prefabricado de 15x45x80. Incluye mortero de pega 1:6 y todo lo necesario para su correcta instalación</t>
  </si>
  <si>
    <t xml:space="preserve">Suministro e instalación de material granular tipo grava para construcción de filtro. No incluye transporte </t>
  </si>
  <si>
    <t xml:space="preserve">Suministro e instalación  de geotextil NT2000 para construcción de filtro </t>
  </si>
  <si>
    <t>m2</t>
  </si>
  <si>
    <t xml:space="preserve">Suministro e instalación  de tubería perforada 4" corrugada para filtro. </t>
  </si>
  <si>
    <t xml:space="preserve">Transporte de material granular (Base y triturado para filtro desde cantera a punto de gravedad del proyecto) Medido en sitio. </t>
  </si>
  <si>
    <t>m3-km</t>
  </si>
  <si>
    <t>Acero figurado de refuerzo de 4.200 kg/cm²  (60.000 psi)</t>
  </si>
  <si>
    <t>kg</t>
  </si>
  <si>
    <t xml:space="preserve">SEÑALIZACIÓN </t>
  </si>
  <si>
    <t>Suministro e instalación, Señal vertical de transito tipo 1 con lamina retroreflectiva tipo III. Incluye excavación manual, mortero de pega 1:2</t>
  </si>
  <si>
    <t>Marca Vial Con Pintura en Frío</t>
  </si>
  <si>
    <t>SUBTOTAL COSTOS DIRECTOS</t>
  </si>
  <si>
    <t>% ADMINISTRACIÓN</t>
  </si>
  <si>
    <t>% IMPREVISTOS</t>
  </si>
  <si>
    <t>% UTILIDADES</t>
  </si>
  <si>
    <t>PLAN DE MANEJO AMBIENTAL (PMA)</t>
  </si>
  <si>
    <t>PLAN DE MANEJO DE TRÁNSITO (PMT)</t>
  </si>
  <si>
    <t>PLAN DE APLICACIÓN DEL PROTOCOLO DE SEGURIDAD EN LA OBRA (PAPSO)</t>
  </si>
  <si>
    <t>CARACTERIZACIÓN VIAL - KM (SI APLICA)</t>
  </si>
  <si>
    <t>VALOR TOTAL DE OBRA</t>
  </si>
  <si>
    <t>un</t>
  </si>
  <si>
    <t>m3</t>
  </si>
  <si>
    <t xml:space="preserve">ACTIVIDAD </t>
  </si>
  <si>
    <t>TOTAL</t>
  </si>
  <si>
    <t xml:space="preserve">UBICACIÓN </t>
  </si>
  <si>
    <t>L</t>
  </si>
  <si>
    <t xml:space="preserve">A </t>
  </si>
  <si>
    <t>E</t>
  </si>
  <si>
    <t xml:space="preserve">TOTAL </t>
  </si>
  <si>
    <t>INGRESO  # 1</t>
  </si>
  <si>
    <t>INGRESO  # 2</t>
  </si>
  <si>
    <t>INGRESO  # 3</t>
  </si>
  <si>
    <t>INGRESO  # 4</t>
  </si>
  <si>
    <t>INGRESO  # 5</t>
  </si>
  <si>
    <t>INGRESO  # 6</t>
  </si>
  <si>
    <t>INGRESO  # 7</t>
  </si>
  <si>
    <t>INGRESO  # 8</t>
  </si>
  <si>
    <t>INGRESO  # 9</t>
  </si>
  <si>
    <t>INGRESO  # 10</t>
  </si>
  <si>
    <t>INGRESO  # 11</t>
  </si>
  <si>
    <t xml:space="preserve">CONCRETO INGRESO </t>
  </si>
  <si>
    <t xml:space="preserve">OBRAS EXTRAS </t>
  </si>
  <si>
    <t>OE</t>
  </si>
  <si>
    <t>INGRESO # 1</t>
  </si>
  <si>
    <t xml:space="preserve">TENOR </t>
  </si>
  <si>
    <t>1/2"</t>
  </si>
  <si>
    <t>DIAMETRO/ @ 0,15 m</t>
  </si>
  <si>
    <t xml:space="preserve">TOTAL KG </t>
  </si>
  <si>
    <t>3/8"</t>
  </si>
  <si>
    <t>INGRESO # 2</t>
  </si>
  <si>
    <t>INGRESO # 3</t>
  </si>
  <si>
    <t>INGRESO # 4</t>
  </si>
  <si>
    <t>INGRESO # 5</t>
  </si>
  <si>
    <t>INGRESO # 6</t>
  </si>
  <si>
    <t>INGRESO # 7</t>
  </si>
  <si>
    <t>INGRESO # 8</t>
  </si>
  <si>
    <t>INGRESO # 9</t>
  </si>
  <si>
    <t>INGRESO # 10</t>
  </si>
  <si>
    <t>INGRESO # 11</t>
  </si>
  <si>
    <t xml:space="preserve">ACERO DE REFUERZO INGRESO </t>
  </si>
  <si>
    <t xml:space="preserve">ACERO DE REFUERZO VIA </t>
  </si>
  <si>
    <t>CONECTORES</t>
  </si>
  <si>
    <t>1"</t>
  </si>
  <si>
    <t>DIAMETRO/ @ 0,35 m</t>
  </si>
  <si>
    <t>TRANSVERSALES</t>
  </si>
  <si>
    <t xml:space="preserve">CANASTILLAS </t>
  </si>
  <si>
    <t>5/16"</t>
  </si>
  <si>
    <t>1/4"</t>
  </si>
  <si>
    <t>TOTAL 1</t>
  </si>
  <si>
    <t>TOTAL 2</t>
  </si>
  <si>
    <t>ACERO DE REFUERZO PILOTES</t>
  </si>
  <si>
    <t>DIAMETRO</t>
  </si>
  <si>
    <t>TOTAL 3</t>
  </si>
  <si>
    <t xml:space="preserve">CANTIDAD VARILLAS </t>
  </si>
  <si>
    <t>CANTIDAD DE PILOTES</t>
  </si>
  <si>
    <t>ACERO LONGITUDINAL PILOTES</t>
  </si>
  <si>
    <t>ACERO TRANSVERSAL PILOTES</t>
  </si>
  <si>
    <t xml:space="preserve">ACERO LONGITUDINAL VIGA </t>
  </si>
  <si>
    <t>ACERO TRANSVERSAL VIGA</t>
  </si>
  <si>
    <t>SUMATORIA TOTAL ACERO DE REFUERZO 1,2,3</t>
  </si>
  <si>
    <t>CONCRETO PILOTES</t>
  </si>
  <si>
    <t xml:space="preserve">PILOTES </t>
  </si>
  <si>
    <t xml:space="preserve">CANTIDAD </t>
  </si>
  <si>
    <t>CONCRETO VIGA AMARRE</t>
  </si>
  <si>
    <t xml:space="preserve">VIGA </t>
  </si>
  <si>
    <t>CONCRETO ENCOLE OBRAS TRANSVERSALES</t>
  </si>
  <si>
    <t>ENCOLE</t>
  </si>
  <si>
    <t xml:space="preserve">Suministro y colocacion de concreto de 21mpa para ENCOLE de obras transversales  </t>
  </si>
  <si>
    <t xml:space="preserve">CONFORMACION DE VIA </t>
  </si>
  <si>
    <t xml:space="preserve">via </t>
  </si>
  <si>
    <t>cant</t>
  </si>
  <si>
    <t xml:space="preserve">Zonas de pasos </t>
  </si>
  <si>
    <t>ampliacion de curvas</t>
  </si>
  <si>
    <t>CONCRETO VIA MR 42</t>
  </si>
  <si>
    <t>Rep</t>
  </si>
  <si>
    <t>e</t>
  </si>
  <si>
    <t xml:space="preserve">cordon vaciado </t>
  </si>
  <si>
    <t xml:space="preserve">vaciado </t>
  </si>
  <si>
    <t>Acero lomgitudinal viga</t>
  </si>
  <si>
    <t xml:space="preserve">acero tramsversal </t>
  </si>
  <si>
    <t>traslapods</t>
  </si>
  <si>
    <t>cordoneria</t>
  </si>
  <si>
    <t>OE 1</t>
  </si>
  <si>
    <t>OE 2</t>
  </si>
  <si>
    <t>OE 3</t>
  </si>
  <si>
    <t>OE 4</t>
  </si>
  <si>
    <t xml:space="preserve">Excavación en roca de 0 a 2 m. bajo cualquier grado de humedad. Medido en sitio. No Incluye entibado, ni  botada de material. No incluye la utilizacion de cemento expansivo o elemenetos explosivos. </t>
  </si>
  <si>
    <t>OE 5</t>
  </si>
  <si>
    <t>Excavación manual de 0 a 2 m. en material heterogéneo bajo cualquier grado de humedad. Medido en sitio. No Incluye entibado, ni  botada de material.</t>
  </si>
  <si>
    <t>OE 6</t>
  </si>
  <si>
    <t>Suministro, transporte y colocación de concreto de 21 Mpa para micro pilotes entre 20 a 30 cm de diametro. Incluye excavación, cargue, transporte y botada. El acero se paga en su respectivo item</t>
  </si>
  <si>
    <t>EXCAVACION MANUAL</t>
  </si>
  <si>
    <t>Filtro</t>
  </si>
  <si>
    <t>H</t>
  </si>
  <si>
    <t>EXCAVACION DE ROCA</t>
  </si>
  <si>
    <t>Vía</t>
  </si>
  <si>
    <t xml:space="preserve">BASE GRANULAR </t>
  </si>
  <si>
    <t xml:space="preserve">Suministro y colocacion de concreto de MR-42 para Viga amarre de 15x15 cm para soporte de bordillos. No incluye acero de refuerzo </t>
  </si>
  <si>
    <t>EXCAVACION MECANICA</t>
  </si>
  <si>
    <t>LOCALIZACIÓN</t>
  </si>
  <si>
    <t>DIAS</t>
  </si>
  <si>
    <t xml:space="preserve">Vía </t>
  </si>
  <si>
    <t>Ampliacion de curvas</t>
  </si>
  <si>
    <t xml:space="preserve">Via </t>
  </si>
  <si>
    <t>ZONA DE PASO</t>
  </si>
  <si>
    <t>VIA</t>
  </si>
  <si>
    <t>AMPLIACION CURVAS</t>
  </si>
  <si>
    <t>CONCRETO MR 4.2</t>
  </si>
  <si>
    <t>SELLO JUNTAS</t>
  </si>
  <si>
    <t>CORDONES Y VIA</t>
  </si>
  <si>
    <t xml:space="preserve">GRAVA PARA FILTROS </t>
  </si>
  <si>
    <t xml:space="preserve">GEOTEXTIL PARA FILTROS </t>
  </si>
  <si>
    <t xml:space="preserve">TUBERIA PARA FILTROS </t>
  </si>
  <si>
    <t>CORDON</t>
  </si>
  <si>
    <t>VIGA</t>
  </si>
  <si>
    <t xml:space="preserve">ACERO DE REFUERZO </t>
  </si>
  <si>
    <t>SEÑAL VERTICAL</t>
  </si>
  <si>
    <t>MARCACIÓN VÍAL</t>
  </si>
  <si>
    <t>CORDON VACIADO</t>
  </si>
  <si>
    <t>PILOTES</t>
  </si>
  <si>
    <t>GARGUE Y BOTADA</t>
  </si>
  <si>
    <t>ACTIVIDAD</t>
  </si>
  <si>
    <t>1.2</t>
  </si>
  <si>
    <t>TRANSPORTE MATERIAL</t>
  </si>
  <si>
    <t>KM</t>
  </si>
  <si>
    <t>TOTAL M3</t>
  </si>
  <si>
    <t>EXPANSION</t>
  </si>
  <si>
    <t>DESMONTE Y LIMPIEZA</t>
  </si>
  <si>
    <t/>
  </si>
  <si>
    <t>Construcción de cordon vaciado en concreto de MR-42. De 15x15 cm. Incluye formaleta y todo lo necesario para su correcta construcción. El acero de paga en su respectivo item</t>
  </si>
  <si>
    <t xml:space="preserve">PRESUPUESTO DE LA LICITACIÓN </t>
  </si>
  <si>
    <t>PRESUPUESTO APROBADO AL CONSORCIO VIAS SAN DIEGO 2022</t>
  </si>
  <si>
    <t>MAYORES</t>
  </si>
  <si>
    <t>MENORES</t>
  </si>
  <si>
    <t>MAYORES Y MENORES</t>
  </si>
  <si>
    <t>Total Adicion</t>
  </si>
  <si>
    <t>Saldo</t>
  </si>
  <si>
    <t>PROYECCION DE OBRA FINAL CONTRATISTA</t>
  </si>
  <si>
    <t>PROYECCION DE OBRA FINAL EMDUCE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</si>
</sst>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 #,##0"/>
    <numFmt numFmtId="165" formatCode="_-&quot;$&quot;\ * #,##0_-;\-&quot;$&quot;\ * #,##0_-;_-&quot;$&quot;\ * &quot;-&quot;??_-;_-@_-"/>
    <numFmt numFmtId="166" formatCode="&quot;$&quot;\ #,##0.000"/>
    <numFmt numFmtId="167" formatCode="&quot;$&quot;\ #,##0.0000"/>
  </numFmts>
  <fonts count="20" x14ac:knownFonts="1">
    <font>
      <sz val="11"/>
      <color theme="1"/>
      <name val="Calibri"/>
      <family val="2"/>
      <scheme val="minor"/>
    </font>
    <font>
      <sz val="11"/>
      <color theme="1"/>
      <name val="Calibri"/>
      <family val="2"/>
      <scheme val="minor"/>
    </font>
    <font>
      <b/>
      <sz val="12"/>
      <color indexed="8"/>
      <name val="Arial Narrow"/>
      <family val="2"/>
    </font>
    <font>
      <b/>
      <sz val="10"/>
      <color indexed="8"/>
      <name val="Arial Narrow"/>
      <family val="2"/>
    </font>
    <font>
      <sz val="10"/>
      <color indexed="8"/>
      <name val="Arial Narrow"/>
      <family val="2"/>
    </font>
    <font>
      <sz val="10"/>
      <name val="Arial Narrow"/>
      <family val="2"/>
    </font>
    <font>
      <sz val="10"/>
      <name val="Arial"/>
      <family val="2"/>
    </font>
    <font>
      <sz val="11"/>
      <color indexed="8"/>
      <name val="Calibri"/>
      <family val="2"/>
    </font>
    <font>
      <b/>
      <sz val="10"/>
      <color theme="0"/>
      <name val="Arial Narrow"/>
      <family val="2"/>
    </font>
    <font>
      <b/>
      <sz val="10"/>
      <name val="Arial Narrow"/>
      <family val="2"/>
    </font>
    <font>
      <sz val="11"/>
      <color theme="1"/>
      <name val="Comic Sans MS"/>
      <family val="4"/>
    </font>
    <font>
      <b/>
      <sz val="10"/>
      <color theme="1"/>
      <name val="Arial Narrow"/>
      <family val="2"/>
    </font>
    <font>
      <b/>
      <sz val="11"/>
      <color theme="1"/>
      <name val="Arial Narrow"/>
      <family val="2"/>
    </font>
    <font>
      <b/>
      <sz val="11"/>
      <color theme="1"/>
      <name val="Calibri"/>
      <family val="2"/>
      <scheme val="minor"/>
    </font>
    <font>
      <sz val="11"/>
      <color theme="1"/>
      <name val="Arial Narrow"/>
      <family val="2"/>
    </font>
    <font>
      <sz val="8"/>
      <name val="Calibri"/>
      <family val="2"/>
      <scheme val="minor"/>
    </font>
    <font>
      <b/>
      <sz val="8"/>
      <color theme="1"/>
      <name val="Arial Narrow"/>
      <family val="2"/>
    </font>
    <font>
      <sz val="10"/>
      <color theme="0"/>
      <name val="Arial Narrow"/>
      <family val="2"/>
    </font>
    <font>
      <sz val="11"/>
      <name val="Calibri"/>
      <family val="2"/>
      <scheme val="minor"/>
    </font>
    <font>
      <b/>
      <sz val="9"/>
      <name val="Calibri"/>
      <family val="2"/>
    </font>
  </fonts>
  <fills count="15">
    <fill>
      <patternFill patternType="none"/>
    </fill>
    <fill>
      <patternFill patternType="gray125"/>
    </fill>
    <fill>
      <patternFill patternType="solid">
        <fgColor theme="4" tint="0.59999389629810485"/>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2" tint="-9.9978637043366805E-2"/>
        <bgColor indexed="64"/>
      </patternFill>
    </fill>
  </fills>
  <borders count="11">
    <border>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s>
  <cellStyleXfs count="5">
    <xf numFmtId="0" fontId="0" fillId="0" borderId="0"/>
    <xf numFmtId="9" fontId="1" fillId="0" borderId="0" applyFont="0" applyFill="0" applyBorder="0" applyAlignment="0" applyProtection="0"/>
    <xf numFmtId="0" fontId="1" fillId="0" borderId="0"/>
    <xf numFmtId="0" fontId="6" fillId="0" borderId="0"/>
    <xf numFmtId="0" fontId="7" fillId="0" borderId="0"/>
  </cellStyleXfs>
  <cellXfs count="140">
    <xf numFmtId="0" fontId="0" fillId="0" borderId="0" xfId="0"/>
    <xf numFmtId="0" fontId="4" fillId="4" borderId="4" xfId="2" applyFont="1" applyFill="1" applyBorder="1" applyAlignment="1">
      <alignment horizontal="center" vertical="center"/>
    </xf>
    <xf numFmtId="0" fontId="4" fillId="4" borderId="4" xfId="2" applyFont="1" applyFill="1" applyBorder="1" applyAlignment="1">
      <alignment horizontal="justify" vertical="center"/>
    </xf>
    <xf numFmtId="2" fontId="5" fillId="0" borderId="4" xfId="2" applyNumberFormat="1" applyFont="1" applyBorder="1" applyAlignment="1">
      <alignment horizontal="center" vertical="center"/>
    </xf>
    <xf numFmtId="165" fontId="5" fillId="0" borderId="4" xfId="2" applyNumberFormat="1" applyFont="1" applyBorder="1" applyAlignment="1">
      <alignment horizontal="center" vertical="center"/>
    </xf>
    <xf numFmtId="164" fontId="5" fillId="0" borderId="4" xfId="1" applyNumberFormat="1" applyFont="1" applyFill="1" applyBorder="1" applyAlignment="1">
      <alignment horizontal="right" vertical="center"/>
    </xf>
    <xf numFmtId="0" fontId="5" fillId="0" borderId="4" xfId="3" applyFont="1" applyBorder="1" applyAlignment="1">
      <alignment horizontal="center" vertical="center" wrapText="1"/>
    </xf>
    <xf numFmtId="0" fontId="5" fillId="0" borderId="4" xfId="4" applyFont="1" applyBorder="1" applyAlignment="1">
      <alignment horizontal="center" vertical="center"/>
    </xf>
    <xf numFmtId="0" fontId="8" fillId="5" borderId="4" xfId="3" applyFont="1" applyFill="1" applyBorder="1" applyAlignment="1">
      <alignment horizontal="center" vertical="center"/>
    </xf>
    <xf numFmtId="0" fontId="5" fillId="0" borderId="7" xfId="4" applyFont="1" applyBorder="1" applyAlignment="1">
      <alignment horizontal="center" vertical="center" wrapText="1"/>
    </xf>
    <xf numFmtId="0" fontId="5" fillId="0" borderId="4" xfId="4" applyFont="1" applyBorder="1" applyAlignment="1">
      <alignment horizontal="center" vertical="center" wrapText="1"/>
    </xf>
    <xf numFmtId="164" fontId="9" fillId="0" borderId="4" xfId="1" applyNumberFormat="1" applyFont="1" applyFill="1" applyBorder="1" applyAlignment="1">
      <alignment horizontal="right" vertical="center"/>
    </xf>
    <xf numFmtId="164" fontId="3" fillId="0" borderId="4" xfId="2" applyNumberFormat="1" applyFont="1" applyBorder="1" applyAlignment="1">
      <alignment horizontal="center" vertical="center"/>
    </xf>
    <xf numFmtId="164" fontId="9" fillId="2" borderId="4" xfId="1" applyNumberFormat="1" applyFont="1" applyFill="1" applyBorder="1" applyAlignment="1">
      <alignment horizontal="right" vertical="center"/>
    </xf>
    <xf numFmtId="0" fontId="10" fillId="0" borderId="0" xfId="0" applyFont="1" applyAlignment="1">
      <alignment vertical="center"/>
    </xf>
    <xf numFmtId="1" fontId="5" fillId="0" borderId="4" xfId="2" applyNumberFormat="1" applyFont="1" applyBorder="1" applyAlignment="1">
      <alignment horizontal="center" vertical="center"/>
    </xf>
    <xf numFmtId="0" fontId="14" fillId="0" borderId="0" xfId="0" applyFont="1" applyAlignment="1">
      <alignment horizontal="center"/>
    </xf>
    <xf numFmtId="0" fontId="14" fillId="0" borderId="4" xfId="0" applyFont="1" applyBorder="1" applyAlignment="1">
      <alignment horizontal="center"/>
    </xf>
    <xf numFmtId="1" fontId="14" fillId="0" borderId="4" xfId="0" applyNumberFormat="1" applyFont="1" applyBorder="1" applyAlignment="1">
      <alignment horizontal="center"/>
    </xf>
    <xf numFmtId="0" fontId="12" fillId="6" borderId="4" xfId="0" applyFont="1" applyFill="1" applyBorder="1" applyAlignment="1">
      <alignment horizontal="center" vertical="center"/>
    </xf>
    <xf numFmtId="0" fontId="12" fillId="6" borderId="4" xfId="0" applyFont="1" applyFill="1" applyBorder="1" applyAlignment="1">
      <alignment horizontal="center" vertical="center" wrapText="1"/>
    </xf>
    <xf numFmtId="2" fontId="14" fillId="0" borderId="4" xfId="0" applyNumberFormat="1" applyFont="1" applyBorder="1" applyAlignment="1">
      <alignment horizontal="center"/>
    </xf>
    <xf numFmtId="0" fontId="5" fillId="0" borderId="4" xfId="4" applyFont="1" applyFill="1" applyBorder="1" applyAlignment="1">
      <alignment horizontal="center" vertical="center" wrapText="1"/>
    </xf>
    <xf numFmtId="0" fontId="4" fillId="0" borderId="4" xfId="2" applyFont="1" applyFill="1" applyBorder="1" applyAlignment="1">
      <alignment horizontal="justify" vertical="center"/>
    </xf>
    <xf numFmtId="0" fontId="4" fillId="0" borderId="4" xfId="2" applyFont="1" applyFill="1" applyBorder="1" applyAlignment="1">
      <alignment horizontal="center" vertical="center"/>
    </xf>
    <xf numFmtId="2" fontId="5" fillId="0" borderId="4" xfId="2" applyNumberFormat="1" applyFont="1" applyFill="1" applyBorder="1" applyAlignment="1">
      <alignment horizontal="center" vertical="center"/>
    </xf>
    <xf numFmtId="165" fontId="5" fillId="0" borderId="4" xfId="2" applyNumberFormat="1" applyFont="1" applyFill="1" applyBorder="1" applyAlignment="1">
      <alignment horizontal="center" vertical="center"/>
    </xf>
    <xf numFmtId="0" fontId="12" fillId="6" borderId="4" xfId="0" applyFont="1" applyFill="1" applyBorder="1" applyAlignment="1">
      <alignment horizontal="center"/>
    </xf>
    <xf numFmtId="2" fontId="12" fillId="8" borderId="4" xfId="0" applyNumberFormat="1" applyFont="1" applyFill="1" applyBorder="1" applyAlignment="1">
      <alignment horizontal="center"/>
    </xf>
    <xf numFmtId="2" fontId="14" fillId="8" borderId="4" xfId="0" applyNumberFormat="1" applyFont="1" applyFill="1" applyBorder="1" applyAlignment="1">
      <alignment horizontal="center"/>
    </xf>
    <xf numFmtId="1" fontId="14" fillId="8" borderId="4" xfId="0" applyNumberFormat="1" applyFont="1" applyFill="1" applyBorder="1" applyAlignment="1">
      <alignment horizontal="center"/>
    </xf>
    <xf numFmtId="0" fontId="14" fillId="8" borderId="4" xfId="0" applyFont="1" applyFill="1" applyBorder="1" applyAlignment="1">
      <alignment horizontal="center"/>
    </xf>
    <xf numFmtId="0" fontId="14" fillId="10" borderId="4" xfId="0" applyFont="1" applyFill="1" applyBorder="1" applyAlignment="1">
      <alignment vertical="center"/>
    </xf>
    <xf numFmtId="2" fontId="14" fillId="10" borderId="4" xfId="0" applyNumberFormat="1" applyFont="1" applyFill="1" applyBorder="1" applyAlignment="1">
      <alignment horizontal="center"/>
    </xf>
    <xf numFmtId="1" fontId="14" fillId="10" borderId="4" xfId="0" applyNumberFormat="1" applyFont="1" applyFill="1" applyBorder="1" applyAlignment="1">
      <alignment horizontal="center"/>
    </xf>
    <xf numFmtId="0" fontId="14" fillId="10" borderId="4" xfId="0" applyFont="1" applyFill="1" applyBorder="1" applyAlignment="1">
      <alignment horizontal="center"/>
    </xf>
    <xf numFmtId="0" fontId="14" fillId="11" borderId="4" xfId="0" applyFont="1" applyFill="1" applyBorder="1" applyAlignment="1">
      <alignment vertical="center"/>
    </xf>
    <xf numFmtId="2" fontId="14" fillId="11" borderId="4" xfId="0" applyNumberFormat="1" applyFont="1" applyFill="1" applyBorder="1" applyAlignment="1">
      <alignment horizontal="center"/>
    </xf>
    <xf numFmtId="1" fontId="14" fillId="11" borderId="4" xfId="0" applyNumberFormat="1" applyFont="1" applyFill="1" applyBorder="1" applyAlignment="1">
      <alignment horizontal="center"/>
    </xf>
    <xf numFmtId="0" fontId="14" fillId="11" borderId="4" xfId="0" applyFont="1" applyFill="1" applyBorder="1" applyAlignment="1">
      <alignment horizontal="center"/>
    </xf>
    <xf numFmtId="0" fontId="14" fillId="11" borderId="3" xfId="0" applyFont="1" applyFill="1" applyBorder="1" applyAlignment="1">
      <alignment vertical="center"/>
    </xf>
    <xf numFmtId="2" fontId="12" fillId="9" borderId="4" xfId="0" applyNumberFormat="1" applyFont="1" applyFill="1" applyBorder="1" applyAlignment="1">
      <alignment horizontal="center"/>
    </xf>
    <xf numFmtId="2" fontId="14" fillId="0" borderId="0" xfId="0" applyNumberFormat="1" applyFont="1" applyAlignment="1">
      <alignment horizontal="center"/>
    </xf>
    <xf numFmtId="0" fontId="12" fillId="10" borderId="4" xfId="0" applyFont="1" applyFill="1" applyBorder="1" applyAlignment="1">
      <alignment vertical="center"/>
    </xf>
    <xf numFmtId="0" fontId="12" fillId="11" borderId="4" xfId="0" applyFont="1" applyFill="1" applyBorder="1" applyAlignment="1">
      <alignment vertical="center"/>
    </xf>
    <xf numFmtId="0" fontId="12" fillId="11" borderId="4" xfId="0" applyFont="1" applyFill="1" applyBorder="1" applyAlignment="1">
      <alignment vertical="center" wrapText="1"/>
    </xf>
    <xf numFmtId="0" fontId="12" fillId="8" borderId="4" xfId="0" applyFont="1" applyFill="1" applyBorder="1" applyAlignment="1">
      <alignment horizontal="center"/>
    </xf>
    <xf numFmtId="164" fontId="0" fillId="0" borderId="0" xfId="0" applyNumberFormat="1"/>
    <xf numFmtId="0" fontId="14" fillId="0" borderId="4" xfId="0" applyFont="1" applyBorder="1" applyAlignment="1">
      <alignment horizontal="center" wrapText="1"/>
    </xf>
    <xf numFmtId="0" fontId="11" fillId="0" borderId="4" xfId="3" applyFont="1" applyFill="1" applyBorder="1" applyAlignment="1">
      <alignment horizontal="center" vertical="center"/>
    </xf>
    <xf numFmtId="0" fontId="4" fillId="0" borderId="5" xfId="2" applyFont="1" applyBorder="1" applyAlignment="1">
      <alignment vertical="center" wrapText="1"/>
    </xf>
    <xf numFmtId="0" fontId="17" fillId="0" borderId="4" xfId="3" applyFont="1" applyFill="1" applyBorder="1" applyAlignment="1">
      <alignment horizontal="center" vertical="center"/>
    </xf>
    <xf numFmtId="0" fontId="0" fillId="0" borderId="4" xfId="0" applyBorder="1"/>
    <xf numFmtId="0" fontId="12" fillId="8" borderId="4" xfId="0" applyFont="1" applyFill="1" applyBorder="1" applyAlignment="1">
      <alignment horizontal="center"/>
    </xf>
    <xf numFmtId="0" fontId="14" fillId="0" borderId="4" xfId="0" applyFont="1" applyBorder="1" applyAlignment="1">
      <alignment horizontal="left"/>
    </xf>
    <xf numFmtId="0" fontId="14" fillId="0" borderId="4" xfId="0" applyFont="1" applyBorder="1" applyAlignment="1">
      <alignment horizontal="left" wrapText="1"/>
    </xf>
    <xf numFmtId="2" fontId="14" fillId="0" borderId="4" xfId="0" applyNumberFormat="1" applyFont="1" applyFill="1" applyBorder="1" applyAlignment="1">
      <alignment horizontal="center"/>
    </xf>
    <xf numFmtId="1" fontId="14" fillId="0" borderId="4" xfId="0" applyNumberFormat="1" applyFont="1" applyFill="1" applyBorder="1" applyAlignment="1">
      <alignment horizontal="center"/>
    </xf>
    <xf numFmtId="0" fontId="14" fillId="0" borderId="4" xfId="0" applyFont="1" applyFill="1" applyBorder="1" applyAlignment="1">
      <alignment horizontal="center"/>
    </xf>
    <xf numFmtId="0" fontId="12" fillId="0" borderId="3" xfId="0" applyFont="1" applyFill="1" applyBorder="1" applyAlignment="1">
      <alignment horizontal="center" vertical="center"/>
    </xf>
    <xf numFmtId="0" fontId="14" fillId="0" borderId="4" xfId="0" applyFont="1" applyFill="1" applyBorder="1" applyAlignment="1">
      <alignment vertical="center"/>
    </xf>
    <xf numFmtId="0" fontId="14" fillId="0" borderId="3" xfId="0" applyFont="1" applyFill="1" applyBorder="1" applyAlignment="1">
      <alignment horizontal="left" vertical="center"/>
    </xf>
    <xf numFmtId="2" fontId="12" fillId="0" borderId="4" xfId="0" applyNumberFormat="1" applyFont="1" applyFill="1" applyBorder="1" applyAlignment="1">
      <alignment horizontal="center"/>
    </xf>
    <xf numFmtId="0" fontId="3" fillId="3" borderId="2" xfId="2" applyFont="1" applyFill="1" applyBorder="1" applyAlignment="1">
      <alignment horizontal="center" vertical="center"/>
    </xf>
    <xf numFmtId="0" fontId="3" fillId="13" borderId="2" xfId="2" applyFont="1" applyFill="1" applyBorder="1" applyAlignment="1">
      <alignment horizontal="center" vertical="center"/>
    </xf>
    <xf numFmtId="164" fontId="3" fillId="13" borderId="2" xfId="2" applyNumberFormat="1" applyFont="1" applyFill="1" applyBorder="1" applyAlignment="1">
      <alignment horizontal="center" vertical="center"/>
    </xf>
    <xf numFmtId="0" fontId="8" fillId="5" borderId="5" xfId="3" applyFont="1" applyFill="1" applyBorder="1" applyAlignment="1">
      <alignment vertical="center"/>
    </xf>
    <xf numFmtId="0" fontId="4" fillId="4" borderId="5" xfId="2" applyFont="1" applyFill="1" applyBorder="1" applyAlignment="1">
      <alignment vertical="center"/>
    </xf>
    <xf numFmtId="164" fontId="3" fillId="8" borderId="4" xfId="2" applyNumberFormat="1" applyFont="1" applyFill="1" applyBorder="1" applyAlignment="1">
      <alignment horizontal="center" vertical="center"/>
    </xf>
    <xf numFmtId="0" fontId="8" fillId="0" borderId="1" xfId="3" applyFont="1" applyFill="1" applyBorder="1" applyAlignment="1">
      <alignment vertical="center"/>
    </xf>
    <xf numFmtId="0" fontId="8" fillId="0" borderId="6" xfId="3" applyFont="1" applyFill="1" applyBorder="1" applyAlignment="1">
      <alignment vertical="center"/>
    </xf>
    <xf numFmtId="0" fontId="11" fillId="0" borderId="4" xfId="3" applyFont="1" applyFill="1" applyBorder="1" applyAlignment="1">
      <alignment vertical="center"/>
    </xf>
    <xf numFmtId="0" fontId="4" fillId="0" borderId="1" xfId="2" applyFont="1" applyFill="1" applyBorder="1" applyAlignment="1">
      <alignment vertical="center"/>
    </xf>
    <xf numFmtId="10" fontId="9" fillId="0" borderId="5" xfId="1" applyNumberFormat="1" applyFont="1" applyFill="1" applyBorder="1" applyAlignment="1">
      <alignment horizontal="center" vertical="center"/>
    </xf>
    <xf numFmtId="0" fontId="3" fillId="0" borderId="4" xfId="2" applyFont="1" applyBorder="1" applyAlignment="1">
      <alignment vertical="center"/>
    </xf>
    <xf numFmtId="0" fontId="3" fillId="2" borderId="4" xfId="2" applyFont="1" applyFill="1" applyBorder="1" applyAlignment="1">
      <alignment vertical="center"/>
    </xf>
    <xf numFmtId="166" fontId="0" fillId="0" borderId="0" xfId="0" applyNumberFormat="1"/>
    <xf numFmtId="167" fontId="0" fillId="0" borderId="0" xfId="0" applyNumberFormat="1"/>
    <xf numFmtId="164" fontId="19" fillId="0" borderId="4" xfId="1" applyNumberFormat="1" applyFont="1" applyFill="1" applyBorder="1" applyAlignment="1">
      <alignment horizontal="right" vertical="center"/>
    </xf>
    <xf numFmtId="0" fontId="18" fillId="0" borderId="4" xfId="0" applyFont="1" applyBorder="1"/>
    <xf numFmtId="0" fontId="10" fillId="0" borderId="0" xfId="0" applyFont="1" applyAlignment="1">
      <alignment horizontal="center" vertical="center"/>
    </xf>
    <xf numFmtId="0" fontId="2" fillId="0" borderId="0" xfId="2" applyFont="1" applyBorder="1" applyAlignment="1">
      <alignment horizontal="center" vertical="center"/>
    </xf>
    <xf numFmtId="0" fontId="4" fillId="0" borderId="0" xfId="2" applyFont="1" applyFill="1" applyBorder="1" applyAlignment="1">
      <alignment horizontal="center" vertical="center"/>
    </xf>
    <xf numFmtId="164" fontId="3" fillId="13" borderId="4" xfId="2" applyNumberFormat="1" applyFont="1" applyFill="1" applyBorder="1" applyAlignment="1">
      <alignment horizontal="center" vertical="center"/>
    </xf>
    <xf numFmtId="0" fontId="13" fillId="0" borderId="10" xfId="0" applyFont="1" applyBorder="1" applyAlignment="1"/>
    <xf numFmtId="164" fontId="13" fillId="0" borderId="10" xfId="0" applyNumberFormat="1" applyFont="1" applyBorder="1" applyAlignment="1"/>
    <xf numFmtId="0" fontId="16" fillId="8" borderId="2" xfId="0" applyFont="1" applyFill="1" applyBorder="1" applyAlignment="1">
      <alignment horizontal="center" vertical="center" wrapText="1"/>
    </xf>
    <xf numFmtId="0" fontId="16" fillId="8" borderId="7" xfId="0" applyFont="1" applyFill="1" applyBorder="1" applyAlignment="1">
      <alignment horizontal="center" vertical="center" wrapText="1"/>
    </xf>
    <xf numFmtId="0" fontId="16" fillId="8" borderId="3" xfId="0" applyFont="1" applyFill="1" applyBorder="1" applyAlignment="1">
      <alignment horizontal="center" vertical="center" wrapText="1"/>
    </xf>
    <xf numFmtId="0" fontId="14" fillId="10" borderId="2" xfId="0" applyFont="1" applyFill="1" applyBorder="1" applyAlignment="1">
      <alignment horizontal="center" vertical="center"/>
    </xf>
    <xf numFmtId="0" fontId="14" fillId="10" borderId="7" xfId="0" applyFont="1" applyFill="1" applyBorder="1" applyAlignment="1">
      <alignment horizontal="center" vertical="center"/>
    </xf>
    <xf numFmtId="0" fontId="14" fillId="10" borderId="3" xfId="0" applyFont="1" applyFill="1" applyBorder="1" applyAlignment="1">
      <alignment horizontal="center" vertical="center"/>
    </xf>
    <xf numFmtId="0" fontId="12" fillId="11" borderId="2" xfId="0" applyFont="1" applyFill="1" applyBorder="1" applyAlignment="1">
      <alignment horizontal="center" vertical="center" wrapText="1"/>
    </xf>
    <xf numFmtId="0" fontId="12" fillId="11" borderId="7" xfId="0" applyFont="1" applyFill="1" applyBorder="1" applyAlignment="1">
      <alignment horizontal="center" vertical="center" wrapText="1"/>
    </xf>
    <xf numFmtId="0" fontId="12" fillId="11" borderId="3" xfId="0" applyFont="1" applyFill="1" applyBorder="1" applyAlignment="1">
      <alignment horizontal="center" vertical="center" wrapText="1"/>
    </xf>
    <xf numFmtId="0" fontId="12" fillId="11" borderId="4" xfId="0" applyFont="1" applyFill="1" applyBorder="1" applyAlignment="1">
      <alignment horizontal="center"/>
    </xf>
    <xf numFmtId="0" fontId="12" fillId="10" borderId="4" xfId="0" applyFont="1" applyFill="1" applyBorder="1" applyAlignment="1">
      <alignment horizontal="center"/>
    </xf>
    <xf numFmtId="0" fontId="12" fillId="10" borderId="2" xfId="0" applyFont="1" applyFill="1" applyBorder="1" applyAlignment="1">
      <alignment horizontal="center" vertical="center"/>
    </xf>
    <xf numFmtId="0" fontId="12" fillId="10" borderId="7" xfId="0" applyFont="1" applyFill="1" applyBorder="1" applyAlignment="1">
      <alignment horizontal="center" vertical="center"/>
    </xf>
    <xf numFmtId="0" fontId="12" fillId="10" borderId="3" xfId="0" applyFont="1" applyFill="1" applyBorder="1" applyAlignment="1">
      <alignment horizontal="center" vertical="center"/>
    </xf>
    <xf numFmtId="0" fontId="12" fillId="8" borderId="4" xfId="0" applyFont="1" applyFill="1" applyBorder="1" applyAlignment="1">
      <alignment horizontal="center" vertical="center" wrapText="1"/>
    </xf>
    <xf numFmtId="0" fontId="12" fillId="8" borderId="4" xfId="0" applyFont="1" applyFill="1" applyBorder="1" applyAlignment="1">
      <alignment horizontal="center"/>
    </xf>
    <xf numFmtId="0" fontId="16" fillId="8" borderId="4" xfId="0" applyFont="1" applyFill="1" applyBorder="1" applyAlignment="1">
      <alignment horizontal="center" vertical="center" wrapText="1"/>
    </xf>
    <xf numFmtId="0" fontId="12" fillId="8" borderId="2" xfId="0" applyFont="1" applyFill="1" applyBorder="1" applyAlignment="1">
      <alignment horizontal="center" vertical="center"/>
    </xf>
    <xf numFmtId="0" fontId="12" fillId="8" borderId="3" xfId="0" applyFont="1" applyFill="1" applyBorder="1" applyAlignment="1">
      <alignment horizontal="center" vertical="center"/>
    </xf>
    <xf numFmtId="0" fontId="12" fillId="8" borderId="2" xfId="0" applyFont="1" applyFill="1" applyBorder="1" applyAlignment="1">
      <alignment horizontal="center" vertical="center" wrapText="1"/>
    </xf>
    <xf numFmtId="0" fontId="12" fillId="8" borderId="7" xfId="0" applyFont="1" applyFill="1" applyBorder="1" applyAlignment="1">
      <alignment horizontal="center" vertical="center" wrapText="1"/>
    </xf>
    <xf numFmtId="0" fontId="12" fillId="8" borderId="3" xfId="0" applyFont="1" applyFill="1" applyBorder="1" applyAlignment="1">
      <alignment horizontal="center" vertical="center" wrapText="1"/>
    </xf>
    <xf numFmtId="0" fontId="12" fillId="10" borderId="2" xfId="0" applyFont="1" applyFill="1" applyBorder="1" applyAlignment="1">
      <alignment horizontal="center" vertical="center" wrapText="1"/>
    </xf>
    <xf numFmtId="0" fontId="12" fillId="10" borderId="7" xfId="0" applyFont="1" applyFill="1" applyBorder="1" applyAlignment="1">
      <alignment horizontal="center" vertical="center" wrapText="1"/>
    </xf>
    <xf numFmtId="0" fontId="12" fillId="10" borderId="3" xfId="0" applyFont="1" applyFill="1" applyBorder="1" applyAlignment="1">
      <alignment horizontal="center" vertical="center" wrapText="1"/>
    </xf>
    <xf numFmtId="0" fontId="12" fillId="7" borderId="4" xfId="0" applyFont="1" applyFill="1" applyBorder="1" applyAlignment="1">
      <alignment horizontal="center"/>
    </xf>
    <xf numFmtId="0" fontId="10" fillId="0" borderId="0" xfId="0" applyFont="1" applyAlignment="1">
      <alignment horizontal="center" vertical="center"/>
    </xf>
    <xf numFmtId="0" fontId="3" fillId="0" borderId="5" xfId="2" applyFont="1" applyBorder="1" applyAlignment="1">
      <alignment horizontal="right" vertical="center"/>
    </xf>
    <xf numFmtId="0" fontId="3" fillId="0" borderId="1" xfId="2" applyFont="1" applyBorder="1" applyAlignment="1">
      <alignment horizontal="right" vertical="center"/>
    </xf>
    <xf numFmtId="0" fontId="3" fillId="0" borderId="6" xfId="2" applyFont="1" applyBorder="1" applyAlignment="1">
      <alignment horizontal="right" vertical="center"/>
    </xf>
    <xf numFmtId="0" fontId="4" fillId="0" borderId="1" xfId="2" applyFont="1" applyFill="1" applyBorder="1" applyAlignment="1">
      <alignment horizontal="center" vertical="center"/>
    </xf>
    <xf numFmtId="0" fontId="4" fillId="0" borderId="6" xfId="2" applyFont="1" applyFill="1" applyBorder="1" applyAlignment="1">
      <alignment horizontal="center" vertical="center"/>
    </xf>
    <xf numFmtId="0" fontId="3" fillId="2" borderId="5" xfId="2" applyFont="1" applyFill="1" applyBorder="1" applyAlignment="1">
      <alignment horizontal="right" vertical="center"/>
    </xf>
    <xf numFmtId="0" fontId="3" fillId="2" borderId="1" xfId="2" applyFont="1" applyFill="1" applyBorder="1" applyAlignment="1">
      <alignment horizontal="right" vertical="center"/>
    </xf>
    <xf numFmtId="0" fontId="3" fillId="0" borderId="5" xfId="2" applyFont="1" applyBorder="1" applyAlignment="1">
      <alignment horizontal="center" vertical="center"/>
    </xf>
    <xf numFmtId="0" fontId="3" fillId="0" borderId="1" xfId="2" applyFont="1" applyBorder="1" applyAlignment="1">
      <alignment horizontal="center" vertical="center"/>
    </xf>
    <xf numFmtId="164" fontId="3" fillId="8" borderId="8" xfId="2" applyNumberFormat="1" applyFont="1" applyFill="1" applyBorder="1" applyAlignment="1">
      <alignment horizontal="center" vertical="center" wrapText="1"/>
    </xf>
    <xf numFmtId="164" fontId="3" fillId="8" borderId="9" xfId="2" applyNumberFormat="1" applyFont="1" applyFill="1" applyBorder="1" applyAlignment="1">
      <alignment horizontal="center" vertical="center" wrapText="1"/>
    </xf>
    <xf numFmtId="164" fontId="3" fillId="14" borderId="5" xfId="2" applyNumberFormat="1" applyFont="1" applyFill="1" applyBorder="1" applyAlignment="1">
      <alignment horizontal="center" vertical="center" wrapText="1"/>
    </xf>
    <xf numFmtId="164" fontId="3" fillId="14" borderId="1" xfId="2" applyNumberFormat="1" applyFont="1" applyFill="1" applyBorder="1" applyAlignment="1">
      <alignment horizontal="center" vertical="center" wrapText="1"/>
    </xf>
    <xf numFmtId="164" fontId="3" fillId="14" borderId="6" xfId="2" applyNumberFormat="1" applyFont="1" applyFill="1" applyBorder="1" applyAlignment="1">
      <alignment horizontal="center" vertical="center" wrapText="1"/>
    </xf>
    <xf numFmtId="0" fontId="2" fillId="0" borderId="4" xfId="2" applyFont="1" applyBorder="1" applyAlignment="1">
      <alignment horizontal="center" vertical="center"/>
    </xf>
    <xf numFmtId="164" fontId="3" fillId="12" borderId="5" xfId="2" applyNumberFormat="1" applyFont="1" applyFill="1" applyBorder="1" applyAlignment="1">
      <alignment horizontal="center" vertical="center" wrapText="1"/>
    </xf>
    <xf numFmtId="164" fontId="3" fillId="12" borderId="6" xfId="2" applyNumberFormat="1" applyFont="1" applyFill="1" applyBorder="1" applyAlignment="1">
      <alignment horizontal="center" vertical="center" wrapText="1"/>
    </xf>
    <xf numFmtId="164" fontId="3" fillId="12" borderId="1" xfId="2" applyNumberFormat="1" applyFont="1" applyFill="1" applyBorder="1" applyAlignment="1">
      <alignment horizontal="center" vertical="center" wrapText="1"/>
    </xf>
    <xf numFmtId="0" fontId="12" fillId="8" borderId="5" xfId="0" applyFont="1" applyFill="1" applyBorder="1" applyAlignment="1">
      <alignment horizontal="center"/>
    </xf>
    <xf numFmtId="0" fontId="12" fillId="8" borderId="1" xfId="0" applyFont="1" applyFill="1" applyBorder="1" applyAlignment="1">
      <alignment horizontal="center"/>
    </xf>
    <xf numFmtId="0" fontId="12" fillId="8" borderId="6" xfId="0" applyFont="1" applyFill="1" applyBorder="1" applyAlignment="1">
      <alignment horizontal="center"/>
    </xf>
    <xf numFmtId="0" fontId="14" fillId="0" borderId="2" xfId="0" applyFont="1" applyFill="1" applyBorder="1" applyAlignment="1">
      <alignment horizontal="left" vertical="center"/>
    </xf>
    <xf numFmtId="0" fontId="14" fillId="0" borderId="7" xfId="0" applyFont="1" applyFill="1" applyBorder="1" applyAlignment="1">
      <alignment horizontal="left" vertical="center"/>
    </xf>
    <xf numFmtId="0" fontId="14" fillId="0" borderId="3" xfId="0" applyFont="1" applyFill="1" applyBorder="1" applyAlignment="1">
      <alignment horizontal="left" vertical="center"/>
    </xf>
    <xf numFmtId="0" fontId="14" fillId="0" borderId="2" xfId="0" applyFont="1" applyBorder="1" applyAlignment="1">
      <alignment horizontal="left" vertical="center"/>
    </xf>
    <xf numFmtId="0" fontId="14" fillId="0" borderId="3" xfId="0" applyFont="1" applyBorder="1" applyAlignment="1">
      <alignment horizontal="left" vertical="center"/>
    </xf>
    <xf numFmtId="165" fontId="0" fillId="0" borderId="0" xfId="0" applyNumberFormat="1"/>
  </cellXfs>
  <cellStyles count="5">
    <cellStyle name="Normal" xfId="0" builtinId="0"/>
    <cellStyle name="Normal 2 10 2 2" xfId="3" xr:uid="{14F30ECC-E6BE-4C6D-9E2B-97E11F37A76A}"/>
    <cellStyle name="Normal 2 16 5" xfId="4" xr:uid="{84ECC506-C9C3-4BE7-8B7B-CA3B58FA9D1B}"/>
    <cellStyle name="Normal 6 2 2" xfId="2" xr:uid="{09167687-3337-4FCC-9414-6C90E3236240}"/>
    <cellStyle name="Porcentaje" xfId="1" builtinId="5"/>
  </cellStyles>
  <dxfs count="23">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color auto="1"/>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2.xml"/><Relationship Id="rId299" Type="http://schemas.openxmlformats.org/officeDocument/2006/relationships/externalLink" Target="externalLinks/externalLink274.xml"/><Relationship Id="rId21" Type="http://schemas.openxmlformats.org/officeDocument/2006/relationships/worksheet" Target="worksheets/sheet21.xml"/><Relationship Id="rId63" Type="http://schemas.openxmlformats.org/officeDocument/2006/relationships/externalLink" Target="externalLinks/externalLink38.xml"/><Relationship Id="rId159" Type="http://schemas.openxmlformats.org/officeDocument/2006/relationships/externalLink" Target="externalLinks/externalLink134.xml"/><Relationship Id="rId170" Type="http://schemas.openxmlformats.org/officeDocument/2006/relationships/externalLink" Target="externalLinks/externalLink145.xml"/><Relationship Id="rId226" Type="http://schemas.openxmlformats.org/officeDocument/2006/relationships/externalLink" Target="externalLinks/externalLink201.xml"/><Relationship Id="rId268" Type="http://schemas.openxmlformats.org/officeDocument/2006/relationships/externalLink" Target="externalLinks/externalLink243.xml"/><Relationship Id="rId32" Type="http://schemas.openxmlformats.org/officeDocument/2006/relationships/externalLink" Target="externalLinks/externalLink7.xml"/><Relationship Id="rId74" Type="http://schemas.openxmlformats.org/officeDocument/2006/relationships/externalLink" Target="externalLinks/externalLink49.xml"/><Relationship Id="rId128" Type="http://schemas.openxmlformats.org/officeDocument/2006/relationships/externalLink" Target="externalLinks/externalLink103.xml"/><Relationship Id="rId5" Type="http://schemas.openxmlformats.org/officeDocument/2006/relationships/worksheet" Target="worksheets/sheet5.xml"/><Relationship Id="rId181" Type="http://schemas.openxmlformats.org/officeDocument/2006/relationships/externalLink" Target="externalLinks/externalLink156.xml"/><Relationship Id="rId237" Type="http://schemas.openxmlformats.org/officeDocument/2006/relationships/externalLink" Target="externalLinks/externalLink212.xml"/><Relationship Id="rId279" Type="http://schemas.openxmlformats.org/officeDocument/2006/relationships/externalLink" Target="externalLinks/externalLink254.xml"/><Relationship Id="rId43" Type="http://schemas.openxmlformats.org/officeDocument/2006/relationships/externalLink" Target="externalLinks/externalLink18.xml"/><Relationship Id="rId139" Type="http://schemas.openxmlformats.org/officeDocument/2006/relationships/externalLink" Target="externalLinks/externalLink114.xml"/><Relationship Id="rId290" Type="http://schemas.openxmlformats.org/officeDocument/2006/relationships/externalLink" Target="externalLinks/externalLink265.xml"/><Relationship Id="rId304" Type="http://schemas.openxmlformats.org/officeDocument/2006/relationships/externalLink" Target="externalLinks/externalLink279.xml"/><Relationship Id="rId85" Type="http://schemas.openxmlformats.org/officeDocument/2006/relationships/externalLink" Target="externalLinks/externalLink60.xml"/><Relationship Id="rId150" Type="http://schemas.openxmlformats.org/officeDocument/2006/relationships/externalLink" Target="externalLinks/externalLink125.xml"/><Relationship Id="rId192" Type="http://schemas.openxmlformats.org/officeDocument/2006/relationships/externalLink" Target="externalLinks/externalLink167.xml"/><Relationship Id="rId206" Type="http://schemas.openxmlformats.org/officeDocument/2006/relationships/externalLink" Target="externalLinks/externalLink181.xml"/><Relationship Id="rId248" Type="http://schemas.openxmlformats.org/officeDocument/2006/relationships/externalLink" Target="externalLinks/externalLink223.xml"/><Relationship Id="rId12" Type="http://schemas.openxmlformats.org/officeDocument/2006/relationships/worksheet" Target="worksheets/sheet12.xml"/><Relationship Id="rId108" Type="http://schemas.openxmlformats.org/officeDocument/2006/relationships/externalLink" Target="externalLinks/externalLink83.xml"/><Relationship Id="rId54" Type="http://schemas.openxmlformats.org/officeDocument/2006/relationships/externalLink" Target="externalLinks/externalLink29.xml"/><Relationship Id="rId96" Type="http://schemas.openxmlformats.org/officeDocument/2006/relationships/externalLink" Target="externalLinks/externalLink71.xml"/><Relationship Id="rId161" Type="http://schemas.openxmlformats.org/officeDocument/2006/relationships/externalLink" Target="externalLinks/externalLink136.xml"/><Relationship Id="rId217" Type="http://schemas.openxmlformats.org/officeDocument/2006/relationships/externalLink" Target="externalLinks/externalLink192.xml"/><Relationship Id="rId259" Type="http://schemas.openxmlformats.org/officeDocument/2006/relationships/externalLink" Target="externalLinks/externalLink234.xml"/><Relationship Id="rId23" Type="http://schemas.openxmlformats.org/officeDocument/2006/relationships/worksheet" Target="worksheets/sheet23.xml"/><Relationship Id="rId119" Type="http://schemas.openxmlformats.org/officeDocument/2006/relationships/externalLink" Target="externalLinks/externalLink94.xml"/><Relationship Id="rId270" Type="http://schemas.openxmlformats.org/officeDocument/2006/relationships/externalLink" Target="externalLinks/externalLink245.xml"/><Relationship Id="rId44" Type="http://schemas.openxmlformats.org/officeDocument/2006/relationships/externalLink" Target="externalLinks/externalLink19.xml"/><Relationship Id="rId65" Type="http://schemas.openxmlformats.org/officeDocument/2006/relationships/externalLink" Target="externalLinks/externalLink40.xml"/><Relationship Id="rId86" Type="http://schemas.openxmlformats.org/officeDocument/2006/relationships/externalLink" Target="externalLinks/externalLink61.xml"/><Relationship Id="rId130" Type="http://schemas.openxmlformats.org/officeDocument/2006/relationships/externalLink" Target="externalLinks/externalLink105.xml"/><Relationship Id="rId151" Type="http://schemas.openxmlformats.org/officeDocument/2006/relationships/externalLink" Target="externalLinks/externalLink126.xml"/><Relationship Id="rId172" Type="http://schemas.openxmlformats.org/officeDocument/2006/relationships/externalLink" Target="externalLinks/externalLink147.xml"/><Relationship Id="rId193" Type="http://schemas.openxmlformats.org/officeDocument/2006/relationships/externalLink" Target="externalLinks/externalLink168.xml"/><Relationship Id="rId207" Type="http://schemas.openxmlformats.org/officeDocument/2006/relationships/externalLink" Target="externalLinks/externalLink182.xml"/><Relationship Id="rId228" Type="http://schemas.openxmlformats.org/officeDocument/2006/relationships/externalLink" Target="externalLinks/externalLink203.xml"/><Relationship Id="rId249" Type="http://schemas.openxmlformats.org/officeDocument/2006/relationships/externalLink" Target="externalLinks/externalLink224.xml"/><Relationship Id="rId13" Type="http://schemas.openxmlformats.org/officeDocument/2006/relationships/worksheet" Target="worksheets/sheet13.xml"/><Relationship Id="rId109" Type="http://schemas.openxmlformats.org/officeDocument/2006/relationships/externalLink" Target="externalLinks/externalLink84.xml"/><Relationship Id="rId260" Type="http://schemas.openxmlformats.org/officeDocument/2006/relationships/externalLink" Target="externalLinks/externalLink235.xml"/><Relationship Id="rId281" Type="http://schemas.openxmlformats.org/officeDocument/2006/relationships/externalLink" Target="externalLinks/externalLink256.xml"/><Relationship Id="rId34" Type="http://schemas.openxmlformats.org/officeDocument/2006/relationships/externalLink" Target="externalLinks/externalLink9.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20" Type="http://schemas.openxmlformats.org/officeDocument/2006/relationships/externalLink" Target="externalLinks/externalLink95.xml"/><Relationship Id="rId141" Type="http://schemas.openxmlformats.org/officeDocument/2006/relationships/externalLink" Target="externalLinks/externalLink116.xml"/><Relationship Id="rId7" Type="http://schemas.openxmlformats.org/officeDocument/2006/relationships/worksheet" Target="worksheets/sheet7.xml"/><Relationship Id="rId162" Type="http://schemas.openxmlformats.org/officeDocument/2006/relationships/externalLink" Target="externalLinks/externalLink137.xml"/><Relationship Id="rId183" Type="http://schemas.openxmlformats.org/officeDocument/2006/relationships/externalLink" Target="externalLinks/externalLink158.xml"/><Relationship Id="rId218" Type="http://schemas.openxmlformats.org/officeDocument/2006/relationships/externalLink" Target="externalLinks/externalLink193.xml"/><Relationship Id="rId239" Type="http://schemas.openxmlformats.org/officeDocument/2006/relationships/externalLink" Target="externalLinks/externalLink214.xml"/><Relationship Id="rId250" Type="http://schemas.openxmlformats.org/officeDocument/2006/relationships/externalLink" Target="externalLinks/externalLink225.xml"/><Relationship Id="rId271" Type="http://schemas.openxmlformats.org/officeDocument/2006/relationships/externalLink" Target="externalLinks/externalLink246.xml"/><Relationship Id="rId292" Type="http://schemas.openxmlformats.org/officeDocument/2006/relationships/externalLink" Target="externalLinks/externalLink267.xml"/><Relationship Id="rId306" Type="http://schemas.openxmlformats.org/officeDocument/2006/relationships/externalLink" Target="externalLinks/externalLink281.xml"/><Relationship Id="rId24" Type="http://schemas.openxmlformats.org/officeDocument/2006/relationships/worksheet" Target="worksheets/sheet24.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110" Type="http://schemas.openxmlformats.org/officeDocument/2006/relationships/externalLink" Target="externalLinks/externalLink85.xml"/><Relationship Id="rId131" Type="http://schemas.openxmlformats.org/officeDocument/2006/relationships/externalLink" Target="externalLinks/externalLink106.xml"/><Relationship Id="rId152" Type="http://schemas.openxmlformats.org/officeDocument/2006/relationships/externalLink" Target="externalLinks/externalLink127.xml"/><Relationship Id="rId173" Type="http://schemas.openxmlformats.org/officeDocument/2006/relationships/externalLink" Target="externalLinks/externalLink148.xml"/><Relationship Id="rId194" Type="http://schemas.openxmlformats.org/officeDocument/2006/relationships/externalLink" Target="externalLinks/externalLink169.xml"/><Relationship Id="rId208" Type="http://schemas.openxmlformats.org/officeDocument/2006/relationships/externalLink" Target="externalLinks/externalLink183.xml"/><Relationship Id="rId229" Type="http://schemas.openxmlformats.org/officeDocument/2006/relationships/externalLink" Target="externalLinks/externalLink204.xml"/><Relationship Id="rId240" Type="http://schemas.openxmlformats.org/officeDocument/2006/relationships/externalLink" Target="externalLinks/externalLink215.xml"/><Relationship Id="rId261" Type="http://schemas.openxmlformats.org/officeDocument/2006/relationships/externalLink" Target="externalLinks/externalLink236.xml"/><Relationship Id="rId14" Type="http://schemas.openxmlformats.org/officeDocument/2006/relationships/worksheet" Target="worksheets/sheet14.xml"/><Relationship Id="rId35" Type="http://schemas.openxmlformats.org/officeDocument/2006/relationships/externalLink" Target="externalLinks/externalLink10.xml"/><Relationship Id="rId56" Type="http://schemas.openxmlformats.org/officeDocument/2006/relationships/externalLink" Target="externalLinks/externalLink31.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282" Type="http://schemas.openxmlformats.org/officeDocument/2006/relationships/externalLink" Target="externalLinks/externalLink257.xml"/><Relationship Id="rId8" Type="http://schemas.openxmlformats.org/officeDocument/2006/relationships/worksheet" Target="worksheets/sheet8.xml"/><Relationship Id="rId98" Type="http://schemas.openxmlformats.org/officeDocument/2006/relationships/externalLink" Target="externalLinks/externalLink73.xml"/><Relationship Id="rId121" Type="http://schemas.openxmlformats.org/officeDocument/2006/relationships/externalLink" Target="externalLinks/externalLink96.xml"/><Relationship Id="rId142" Type="http://schemas.openxmlformats.org/officeDocument/2006/relationships/externalLink" Target="externalLinks/externalLink117.xml"/><Relationship Id="rId163" Type="http://schemas.openxmlformats.org/officeDocument/2006/relationships/externalLink" Target="externalLinks/externalLink138.xml"/><Relationship Id="rId184" Type="http://schemas.openxmlformats.org/officeDocument/2006/relationships/externalLink" Target="externalLinks/externalLink159.xml"/><Relationship Id="rId219" Type="http://schemas.openxmlformats.org/officeDocument/2006/relationships/externalLink" Target="externalLinks/externalLink194.xml"/><Relationship Id="rId230" Type="http://schemas.openxmlformats.org/officeDocument/2006/relationships/externalLink" Target="externalLinks/externalLink205.xml"/><Relationship Id="rId251" Type="http://schemas.openxmlformats.org/officeDocument/2006/relationships/externalLink" Target="externalLinks/externalLink226.xml"/><Relationship Id="rId25" Type="http://schemas.openxmlformats.org/officeDocument/2006/relationships/worksheet" Target="worksheets/sheet25.xml"/><Relationship Id="rId46" Type="http://schemas.openxmlformats.org/officeDocument/2006/relationships/externalLink" Target="externalLinks/externalLink21.xml"/><Relationship Id="rId67" Type="http://schemas.openxmlformats.org/officeDocument/2006/relationships/externalLink" Target="externalLinks/externalLink42.xml"/><Relationship Id="rId272" Type="http://schemas.openxmlformats.org/officeDocument/2006/relationships/externalLink" Target="externalLinks/externalLink247.xml"/><Relationship Id="rId293" Type="http://schemas.openxmlformats.org/officeDocument/2006/relationships/externalLink" Target="externalLinks/externalLink268.xml"/><Relationship Id="rId307" Type="http://schemas.openxmlformats.org/officeDocument/2006/relationships/externalLink" Target="externalLinks/externalLink282.xml"/><Relationship Id="rId88" Type="http://schemas.openxmlformats.org/officeDocument/2006/relationships/externalLink" Target="externalLinks/externalLink63.xml"/><Relationship Id="rId111" Type="http://schemas.openxmlformats.org/officeDocument/2006/relationships/externalLink" Target="externalLinks/externalLink86.xml"/><Relationship Id="rId132" Type="http://schemas.openxmlformats.org/officeDocument/2006/relationships/externalLink" Target="externalLinks/externalLink107.xml"/><Relationship Id="rId153" Type="http://schemas.openxmlformats.org/officeDocument/2006/relationships/externalLink" Target="externalLinks/externalLink128.xml"/><Relationship Id="rId174" Type="http://schemas.openxmlformats.org/officeDocument/2006/relationships/externalLink" Target="externalLinks/externalLink149.xml"/><Relationship Id="rId195" Type="http://schemas.openxmlformats.org/officeDocument/2006/relationships/externalLink" Target="externalLinks/externalLink170.xml"/><Relationship Id="rId209" Type="http://schemas.openxmlformats.org/officeDocument/2006/relationships/externalLink" Target="externalLinks/externalLink184.xml"/><Relationship Id="rId220" Type="http://schemas.openxmlformats.org/officeDocument/2006/relationships/externalLink" Target="externalLinks/externalLink195.xml"/><Relationship Id="rId241" Type="http://schemas.openxmlformats.org/officeDocument/2006/relationships/externalLink" Target="externalLinks/externalLink216.xml"/><Relationship Id="rId15" Type="http://schemas.openxmlformats.org/officeDocument/2006/relationships/worksheet" Target="worksheets/sheet15.xml"/><Relationship Id="rId36" Type="http://schemas.openxmlformats.org/officeDocument/2006/relationships/externalLink" Target="externalLinks/externalLink11.xml"/><Relationship Id="rId57" Type="http://schemas.openxmlformats.org/officeDocument/2006/relationships/externalLink" Target="externalLinks/externalLink32.xml"/><Relationship Id="rId262" Type="http://schemas.openxmlformats.org/officeDocument/2006/relationships/externalLink" Target="externalLinks/externalLink237.xml"/><Relationship Id="rId283" Type="http://schemas.openxmlformats.org/officeDocument/2006/relationships/externalLink" Target="externalLinks/externalLink258.xml"/><Relationship Id="rId78" Type="http://schemas.openxmlformats.org/officeDocument/2006/relationships/externalLink" Target="externalLinks/externalLink53.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122" Type="http://schemas.openxmlformats.org/officeDocument/2006/relationships/externalLink" Target="externalLinks/externalLink97.xml"/><Relationship Id="rId143" Type="http://schemas.openxmlformats.org/officeDocument/2006/relationships/externalLink" Target="externalLinks/externalLink118.xml"/><Relationship Id="rId164" Type="http://schemas.openxmlformats.org/officeDocument/2006/relationships/externalLink" Target="externalLinks/externalLink139.xml"/><Relationship Id="rId185" Type="http://schemas.openxmlformats.org/officeDocument/2006/relationships/externalLink" Target="externalLinks/externalLink160.xml"/><Relationship Id="rId9" Type="http://schemas.openxmlformats.org/officeDocument/2006/relationships/worksheet" Target="worksheets/sheet9.xml"/><Relationship Id="rId210" Type="http://schemas.openxmlformats.org/officeDocument/2006/relationships/externalLink" Target="externalLinks/externalLink185.xml"/><Relationship Id="rId26" Type="http://schemas.openxmlformats.org/officeDocument/2006/relationships/externalLink" Target="externalLinks/externalLink1.xml"/><Relationship Id="rId231" Type="http://schemas.openxmlformats.org/officeDocument/2006/relationships/externalLink" Target="externalLinks/externalLink206.xml"/><Relationship Id="rId252" Type="http://schemas.openxmlformats.org/officeDocument/2006/relationships/externalLink" Target="externalLinks/externalLink227.xml"/><Relationship Id="rId273" Type="http://schemas.openxmlformats.org/officeDocument/2006/relationships/externalLink" Target="externalLinks/externalLink248.xml"/><Relationship Id="rId294" Type="http://schemas.openxmlformats.org/officeDocument/2006/relationships/externalLink" Target="externalLinks/externalLink269.xml"/><Relationship Id="rId308" Type="http://schemas.openxmlformats.org/officeDocument/2006/relationships/theme" Target="theme/theme1.xml"/><Relationship Id="rId47" Type="http://schemas.openxmlformats.org/officeDocument/2006/relationships/externalLink" Target="externalLinks/externalLink22.xml"/><Relationship Id="rId68" Type="http://schemas.openxmlformats.org/officeDocument/2006/relationships/externalLink" Target="externalLinks/externalLink43.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33" Type="http://schemas.openxmlformats.org/officeDocument/2006/relationships/externalLink" Target="externalLinks/externalLink108.xml"/><Relationship Id="rId154" Type="http://schemas.openxmlformats.org/officeDocument/2006/relationships/externalLink" Target="externalLinks/externalLink129.xml"/><Relationship Id="rId175" Type="http://schemas.openxmlformats.org/officeDocument/2006/relationships/externalLink" Target="externalLinks/externalLink150.xml"/><Relationship Id="rId196" Type="http://schemas.openxmlformats.org/officeDocument/2006/relationships/externalLink" Target="externalLinks/externalLink171.xml"/><Relationship Id="rId200" Type="http://schemas.openxmlformats.org/officeDocument/2006/relationships/externalLink" Target="externalLinks/externalLink175.xml"/><Relationship Id="rId16" Type="http://schemas.openxmlformats.org/officeDocument/2006/relationships/worksheet" Target="worksheets/sheet16.xml"/><Relationship Id="rId221" Type="http://schemas.openxmlformats.org/officeDocument/2006/relationships/externalLink" Target="externalLinks/externalLink196.xml"/><Relationship Id="rId242" Type="http://schemas.openxmlformats.org/officeDocument/2006/relationships/externalLink" Target="externalLinks/externalLink217.xml"/><Relationship Id="rId263" Type="http://schemas.openxmlformats.org/officeDocument/2006/relationships/externalLink" Target="externalLinks/externalLink238.xml"/><Relationship Id="rId284" Type="http://schemas.openxmlformats.org/officeDocument/2006/relationships/externalLink" Target="externalLinks/externalLink259.xml"/><Relationship Id="rId37" Type="http://schemas.openxmlformats.org/officeDocument/2006/relationships/externalLink" Target="externalLinks/externalLink12.xml"/><Relationship Id="rId58" Type="http://schemas.openxmlformats.org/officeDocument/2006/relationships/externalLink" Target="externalLinks/externalLink33.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123" Type="http://schemas.openxmlformats.org/officeDocument/2006/relationships/externalLink" Target="externalLinks/externalLink98.xml"/><Relationship Id="rId144" Type="http://schemas.openxmlformats.org/officeDocument/2006/relationships/externalLink" Target="externalLinks/externalLink119.xml"/><Relationship Id="rId90" Type="http://schemas.openxmlformats.org/officeDocument/2006/relationships/externalLink" Target="externalLinks/externalLink65.xml"/><Relationship Id="rId165" Type="http://schemas.openxmlformats.org/officeDocument/2006/relationships/externalLink" Target="externalLinks/externalLink140.xml"/><Relationship Id="rId186" Type="http://schemas.openxmlformats.org/officeDocument/2006/relationships/externalLink" Target="externalLinks/externalLink161.xml"/><Relationship Id="rId211" Type="http://schemas.openxmlformats.org/officeDocument/2006/relationships/externalLink" Target="externalLinks/externalLink186.xml"/><Relationship Id="rId232" Type="http://schemas.openxmlformats.org/officeDocument/2006/relationships/externalLink" Target="externalLinks/externalLink207.xml"/><Relationship Id="rId253" Type="http://schemas.openxmlformats.org/officeDocument/2006/relationships/externalLink" Target="externalLinks/externalLink228.xml"/><Relationship Id="rId274" Type="http://schemas.openxmlformats.org/officeDocument/2006/relationships/externalLink" Target="externalLinks/externalLink249.xml"/><Relationship Id="rId295" Type="http://schemas.openxmlformats.org/officeDocument/2006/relationships/externalLink" Target="externalLinks/externalLink270.xml"/><Relationship Id="rId309" Type="http://schemas.openxmlformats.org/officeDocument/2006/relationships/styles" Target="styles.xml"/><Relationship Id="rId27" Type="http://schemas.openxmlformats.org/officeDocument/2006/relationships/externalLink" Target="externalLinks/externalLink2.xml"/><Relationship Id="rId48" Type="http://schemas.openxmlformats.org/officeDocument/2006/relationships/externalLink" Target="externalLinks/externalLink23.xml"/><Relationship Id="rId69" Type="http://schemas.openxmlformats.org/officeDocument/2006/relationships/externalLink" Target="externalLinks/externalLink44.xml"/><Relationship Id="rId113" Type="http://schemas.openxmlformats.org/officeDocument/2006/relationships/externalLink" Target="externalLinks/externalLink88.xml"/><Relationship Id="rId134" Type="http://schemas.openxmlformats.org/officeDocument/2006/relationships/externalLink" Target="externalLinks/externalLink109.xml"/><Relationship Id="rId80" Type="http://schemas.openxmlformats.org/officeDocument/2006/relationships/externalLink" Target="externalLinks/externalLink55.xml"/><Relationship Id="rId155" Type="http://schemas.openxmlformats.org/officeDocument/2006/relationships/externalLink" Target="externalLinks/externalLink130.xml"/><Relationship Id="rId176" Type="http://schemas.openxmlformats.org/officeDocument/2006/relationships/externalLink" Target="externalLinks/externalLink151.xml"/><Relationship Id="rId197" Type="http://schemas.openxmlformats.org/officeDocument/2006/relationships/externalLink" Target="externalLinks/externalLink172.xml"/><Relationship Id="rId201" Type="http://schemas.openxmlformats.org/officeDocument/2006/relationships/externalLink" Target="externalLinks/externalLink176.xml"/><Relationship Id="rId222" Type="http://schemas.openxmlformats.org/officeDocument/2006/relationships/externalLink" Target="externalLinks/externalLink197.xml"/><Relationship Id="rId243" Type="http://schemas.openxmlformats.org/officeDocument/2006/relationships/externalLink" Target="externalLinks/externalLink218.xml"/><Relationship Id="rId264" Type="http://schemas.openxmlformats.org/officeDocument/2006/relationships/externalLink" Target="externalLinks/externalLink239.xml"/><Relationship Id="rId285" Type="http://schemas.openxmlformats.org/officeDocument/2006/relationships/externalLink" Target="externalLinks/externalLink260.xml"/><Relationship Id="rId17" Type="http://schemas.openxmlformats.org/officeDocument/2006/relationships/worksheet" Target="worksheets/sheet17.xml"/><Relationship Id="rId38" Type="http://schemas.openxmlformats.org/officeDocument/2006/relationships/externalLink" Target="externalLinks/externalLink13.xml"/><Relationship Id="rId59" Type="http://schemas.openxmlformats.org/officeDocument/2006/relationships/externalLink" Target="externalLinks/externalLink34.xml"/><Relationship Id="rId103" Type="http://schemas.openxmlformats.org/officeDocument/2006/relationships/externalLink" Target="externalLinks/externalLink78.xml"/><Relationship Id="rId124" Type="http://schemas.openxmlformats.org/officeDocument/2006/relationships/externalLink" Target="externalLinks/externalLink99.xml"/><Relationship Id="rId310" Type="http://schemas.openxmlformats.org/officeDocument/2006/relationships/sharedStrings" Target="sharedStrings.xml"/><Relationship Id="rId70" Type="http://schemas.openxmlformats.org/officeDocument/2006/relationships/externalLink" Target="externalLinks/externalLink45.xml"/><Relationship Id="rId91" Type="http://schemas.openxmlformats.org/officeDocument/2006/relationships/externalLink" Target="externalLinks/externalLink66.xml"/><Relationship Id="rId145" Type="http://schemas.openxmlformats.org/officeDocument/2006/relationships/externalLink" Target="externalLinks/externalLink120.xml"/><Relationship Id="rId166" Type="http://schemas.openxmlformats.org/officeDocument/2006/relationships/externalLink" Target="externalLinks/externalLink141.xml"/><Relationship Id="rId187" Type="http://schemas.openxmlformats.org/officeDocument/2006/relationships/externalLink" Target="externalLinks/externalLink162.xml"/><Relationship Id="rId1" Type="http://schemas.openxmlformats.org/officeDocument/2006/relationships/worksheet" Target="worksheets/sheet1.xml"/><Relationship Id="rId212" Type="http://schemas.openxmlformats.org/officeDocument/2006/relationships/externalLink" Target="externalLinks/externalLink187.xml"/><Relationship Id="rId233" Type="http://schemas.openxmlformats.org/officeDocument/2006/relationships/externalLink" Target="externalLinks/externalLink208.xml"/><Relationship Id="rId254" Type="http://schemas.openxmlformats.org/officeDocument/2006/relationships/externalLink" Target="externalLinks/externalLink229.xml"/><Relationship Id="rId28" Type="http://schemas.openxmlformats.org/officeDocument/2006/relationships/externalLink" Target="externalLinks/externalLink3.xml"/><Relationship Id="rId49" Type="http://schemas.openxmlformats.org/officeDocument/2006/relationships/externalLink" Target="externalLinks/externalLink24.xml"/><Relationship Id="rId114" Type="http://schemas.openxmlformats.org/officeDocument/2006/relationships/externalLink" Target="externalLinks/externalLink89.xml"/><Relationship Id="rId275" Type="http://schemas.openxmlformats.org/officeDocument/2006/relationships/externalLink" Target="externalLinks/externalLink250.xml"/><Relationship Id="rId296" Type="http://schemas.openxmlformats.org/officeDocument/2006/relationships/externalLink" Target="externalLinks/externalLink271.xml"/><Relationship Id="rId300" Type="http://schemas.openxmlformats.org/officeDocument/2006/relationships/externalLink" Target="externalLinks/externalLink275.xml"/><Relationship Id="rId60" Type="http://schemas.openxmlformats.org/officeDocument/2006/relationships/externalLink" Target="externalLinks/externalLink35.xml"/><Relationship Id="rId81" Type="http://schemas.openxmlformats.org/officeDocument/2006/relationships/externalLink" Target="externalLinks/externalLink56.xml"/><Relationship Id="rId135" Type="http://schemas.openxmlformats.org/officeDocument/2006/relationships/externalLink" Target="externalLinks/externalLink110.xml"/><Relationship Id="rId156" Type="http://schemas.openxmlformats.org/officeDocument/2006/relationships/externalLink" Target="externalLinks/externalLink131.xml"/><Relationship Id="rId177" Type="http://schemas.openxmlformats.org/officeDocument/2006/relationships/externalLink" Target="externalLinks/externalLink152.xml"/><Relationship Id="rId198" Type="http://schemas.openxmlformats.org/officeDocument/2006/relationships/externalLink" Target="externalLinks/externalLink173.xml"/><Relationship Id="rId202" Type="http://schemas.openxmlformats.org/officeDocument/2006/relationships/externalLink" Target="externalLinks/externalLink177.xml"/><Relationship Id="rId223" Type="http://schemas.openxmlformats.org/officeDocument/2006/relationships/externalLink" Target="externalLinks/externalLink198.xml"/><Relationship Id="rId244" Type="http://schemas.openxmlformats.org/officeDocument/2006/relationships/externalLink" Target="externalLinks/externalLink219.xml"/><Relationship Id="rId18" Type="http://schemas.openxmlformats.org/officeDocument/2006/relationships/worksheet" Target="worksheets/sheet18.xml"/><Relationship Id="rId39" Type="http://schemas.openxmlformats.org/officeDocument/2006/relationships/externalLink" Target="externalLinks/externalLink14.xml"/><Relationship Id="rId265" Type="http://schemas.openxmlformats.org/officeDocument/2006/relationships/externalLink" Target="externalLinks/externalLink240.xml"/><Relationship Id="rId286" Type="http://schemas.openxmlformats.org/officeDocument/2006/relationships/externalLink" Target="externalLinks/externalLink261.xml"/><Relationship Id="rId50" Type="http://schemas.openxmlformats.org/officeDocument/2006/relationships/externalLink" Target="externalLinks/externalLink25.xml"/><Relationship Id="rId104" Type="http://schemas.openxmlformats.org/officeDocument/2006/relationships/externalLink" Target="externalLinks/externalLink79.xml"/><Relationship Id="rId125" Type="http://schemas.openxmlformats.org/officeDocument/2006/relationships/externalLink" Target="externalLinks/externalLink100.xml"/><Relationship Id="rId146" Type="http://schemas.openxmlformats.org/officeDocument/2006/relationships/externalLink" Target="externalLinks/externalLink121.xml"/><Relationship Id="rId167" Type="http://schemas.openxmlformats.org/officeDocument/2006/relationships/externalLink" Target="externalLinks/externalLink142.xml"/><Relationship Id="rId188" Type="http://schemas.openxmlformats.org/officeDocument/2006/relationships/externalLink" Target="externalLinks/externalLink163.xml"/><Relationship Id="rId311" Type="http://schemas.openxmlformats.org/officeDocument/2006/relationships/calcChain" Target="calcChain.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13" Type="http://schemas.openxmlformats.org/officeDocument/2006/relationships/externalLink" Target="externalLinks/externalLink188.xml"/><Relationship Id="rId234" Type="http://schemas.openxmlformats.org/officeDocument/2006/relationships/externalLink" Target="externalLinks/externalLink209.xml"/><Relationship Id="rId2" Type="http://schemas.openxmlformats.org/officeDocument/2006/relationships/worksheet" Target="worksheets/sheet2.xml"/><Relationship Id="rId29" Type="http://schemas.openxmlformats.org/officeDocument/2006/relationships/externalLink" Target="externalLinks/externalLink4.xml"/><Relationship Id="rId255" Type="http://schemas.openxmlformats.org/officeDocument/2006/relationships/externalLink" Target="externalLinks/externalLink230.xml"/><Relationship Id="rId276" Type="http://schemas.openxmlformats.org/officeDocument/2006/relationships/externalLink" Target="externalLinks/externalLink251.xml"/><Relationship Id="rId297" Type="http://schemas.openxmlformats.org/officeDocument/2006/relationships/externalLink" Target="externalLinks/externalLink272.xml"/><Relationship Id="rId40" Type="http://schemas.openxmlformats.org/officeDocument/2006/relationships/externalLink" Target="externalLinks/externalLink15.xml"/><Relationship Id="rId115" Type="http://schemas.openxmlformats.org/officeDocument/2006/relationships/externalLink" Target="externalLinks/externalLink90.xml"/><Relationship Id="rId136" Type="http://schemas.openxmlformats.org/officeDocument/2006/relationships/externalLink" Target="externalLinks/externalLink111.xml"/><Relationship Id="rId157" Type="http://schemas.openxmlformats.org/officeDocument/2006/relationships/externalLink" Target="externalLinks/externalLink132.xml"/><Relationship Id="rId178" Type="http://schemas.openxmlformats.org/officeDocument/2006/relationships/externalLink" Target="externalLinks/externalLink153.xml"/><Relationship Id="rId301" Type="http://schemas.openxmlformats.org/officeDocument/2006/relationships/externalLink" Target="externalLinks/externalLink276.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199" Type="http://schemas.openxmlformats.org/officeDocument/2006/relationships/externalLink" Target="externalLinks/externalLink174.xml"/><Relationship Id="rId203" Type="http://schemas.openxmlformats.org/officeDocument/2006/relationships/externalLink" Target="externalLinks/externalLink178.xml"/><Relationship Id="rId19" Type="http://schemas.openxmlformats.org/officeDocument/2006/relationships/worksheet" Target="worksheets/sheet19.xml"/><Relationship Id="rId224" Type="http://schemas.openxmlformats.org/officeDocument/2006/relationships/externalLink" Target="externalLinks/externalLink199.xml"/><Relationship Id="rId245" Type="http://schemas.openxmlformats.org/officeDocument/2006/relationships/externalLink" Target="externalLinks/externalLink220.xml"/><Relationship Id="rId266" Type="http://schemas.openxmlformats.org/officeDocument/2006/relationships/externalLink" Target="externalLinks/externalLink241.xml"/><Relationship Id="rId287" Type="http://schemas.openxmlformats.org/officeDocument/2006/relationships/externalLink" Target="externalLinks/externalLink262.xml"/><Relationship Id="rId30" Type="http://schemas.openxmlformats.org/officeDocument/2006/relationships/externalLink" Target="externalLinks/externalLink5.xml"/><Relationship Id="rId105" Type="http://schemas.openxmlformats.org/officeDocument/2006/relationships/externalLink" Target="externalLinks/externalLink80.xml"/><Relationship Id="rId126" Type="http://schemas.openxmlformats.org/officeDocument/2006/relationships/externalLink" Target="externalLinks/externalLink101.xml"/><Relationship Id="rId147" Type="http://schemas.openxmlformats.org/officeDocument/2006/relationships/externalLink" Target="externalLinks/externalLink122.xml"/><Relationship Id="rId168" Type="http://schemas.openxmlformats.org/officeDocument/2006/relationships/externalLink" Target="externalLinks/externalLink143.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93" Type="http://schemas.openxmlformats.org/officeDocument/2006/relationships/externalLink" Target="externalLinks/externalLink68.xml"/><Relationship Id="rId189" Type="http://schemas.openxmlformats.org/officeDocument/2006/relationships/externalLink" Target="externalLinks/externalLink164.xml"/><Relationship Id="rId3" Type="http://schemas.openxmlformats.org/officeDocument/2006/relationships/worksheet" Target="worksheets/sheet3.xml"/><Relationship Id="rId214" Type="http://schemas.openxmlformats.org/officeDocument/2006/relationships/externalLink" Target="externalLinks/externalLink189.xml"/><Relationship Id="rId235" Type="http://schemas.openxmlformats.org/officeDocument/2006/relationships/externalLink" Target="externalLinks/externalLink210.xml"/><Relationship Id="rId256" Type="http://schemas.openxmlformats.org/officeDocument/2006/relationships/externalLink" Target="externalLinks/externalLink231.xml"/><Relationship Id="rId277" Type="http://schemas.openxmlformats.org/officeDocument/2006/relationships/externalLink" Target="externalLinks/externalLink252.xml"/><Relationship Id="rId298" Type="http://schemas.openxmlformats.org/officeDocument/2006/relationships/externalLink" Target="externalLinks/externalLink273.xml"/><Relationship Id="rId116" Type="http://schemas.openxmlformats.org/officeDocument/2006/relationships/externalLink" Target="externalLinks/externalLink91.xml"/><Relationship Id="rId137" Type="http://schemas.openxmlformats.org/officeDocument/2006/relationships/externalLink" Target="externalLinks/externalLink112.xml"/><Relationship Id="rId158" Type="http://schemas.openxmlformats.org/officeDocument/2006/relationships/externalLink" Target="externalLinks/externalLink133.xml"/><Relationship Id="rId302" Type="http://schemas.openxmlformats.org/officeDocument/2006/relationships/externalLink" Target="externalLinks/externalLink277.xml"/><Relationship Id="rId20" Type="http://schemas.openxmlformats.org/officeDocument/2006/relationships/worksheet" Target="worksheets/sheet20.xml"/><Relationship Id="rId41" Type="http://schemas.openxmlformats.org/officeDocument/2006/relationships/externalLink" Target="externalLinks/externalLink16.xml"/><Relationship Id="rId62" Type="http://schemas.openxmlformats.org/officeDocument/2006/relationships/externalLink" Target="externalLinks/externalLink37.xml"/><Relationship Id="rId83" Type="http://schemas.openxmlformats.org/officeDocument/2006/relationships/externalLink" Target="externalLinks/externalLink58.xml"/><Relationship Id="rId179" Type="http://schemas.openxmlformats.org/officeDocument/2006/relationships/externalLink" Target="externalLinks/externalLink154.xml"/><Relationship Id="rId190" Type="http://schemas.openxmlformats.org/officeDocument/2006/relationships/externalLink" Target="externalLinks/externalLink165.xml"/><Relationship Id="rId204" Type="http://schemas.openxmlformats.org/officeDocument/2006/relationships/externalLink" Target="externalLinks/externalLink179.xml"/><Relationship Id="rId225" Type="http://schemas.openxmlformats.org/officeDocument/2006/relationships/externalLink" Target="externalLinks/externalLink200.xml"/><Relationship Id="rId246" Type="http://schemas.openxmlformats.org/officeDocument/2006/relationships/externalLink" Target="externalLinks/externalLink221.xml"/><Relationship Id="rId267" Type="http://schemas.openxmlformats.org/officeDocument/2006/relationships/externalLink" Target="externalLinks/externalLink242.xml"/><Relationship Id="rId288" Type="http://schemas.openxmlformats.org/officeDocument/2006/relationships/externalLink" Target="externalLinks/externalLink263.xml"/><Relationship Id="rId106" Type="http://schemas.openxmlformats.org/officeDocument/2006/relationships/externalLink" Target="externalLinks/externalLink81.xml"/><Relationship Id="rId127" Type="http://schemas.openxmlformats.org/officeDocument/2006/relationships/externalLink" Target="externalLinks/externalLink102.xml"/><Relationship Id="rId10" Type="http://schemas.openxmlformats.org/officeDocument/2006/relationships/worksheet" Target="worksheets/sheet10.xml"/><Relationship Id="rId31" Type="http://schemas.openxmlformats.org/officeDocument/2006/relationships/externalLink" Target="externalLinks/externalLink6.xml"/><Relationship Id="rId52" Type="http://schemas.openxmlformats.org/officeDocument/2006/relationships/externalLink" Target="externalLinks/externalLink27.xml"/><Relationship Id="rId73" Type="http://schemas.openxmlformats.org/officeDocument/2006/relationships/externalLink" Target="externalLinks/externalLink48.xml"/><Relationship Id="rId94" Type="http://schemas.openxmlformats.org/officeDocument/2006/relationships/externalLink" Target="externalLinks/externalLink69.xml"/><Relationship Id="rId148" Type="http://schemas.openxmlformats.org/officeDocument/2006/relationships/externalLink" Target="externalLinks/externalLink123.xml"/><Relationship Id="rId169" Type="http://schemas.openxmlformats.org/officeDocument/2006/relationships/externalLink" Target="externalLinks/externalLink144.xml"/><Relationship Id="rId4" Type="http://schemas.openxmlformats.org/officeDocument/2006/relationships/worksheet" Target="worksheets/sheet4.xml"/><Relationship Id="rId180" Type="http://schemas.openxmlformats.org/officeDocument/2006/relationships/externalLink" Target="externalLinks/externalLink155.xml"/><Relationship Id="rId215" Type="http://schemas.openxmlformats.org/officeDocument/2006/relationships/externalLink" Target="externalLinks/externalLink190.xml"/><Relationship Id="rId236" Type="http://schemas.openxmlformats.org/officeDocument/2006/relationships/externalLink" Target="externalLinks/externalLink211.xml"/><Relationship Id="rId257" Type="http://schemas.openxmlformats.org/officeDocument/2006/relationships/externalLink" Target="externalLinks/externalLink232.xml"/><Relationship Id="rId278" Type="http://schemas.openxmlformats.org/officeDocument/2006/relationships/externalLink" Target="externalLinks/externalLink253.xml"/><Relationship Id="rId303" Type="http://schemas.openxmlformats.org/officeDocument/2006/relationships/externalLink" Target="externalLinks/externalLink278.xml"/><Relationship Id="rId42" Type="http://schemas.openxmlformats.org/officeDocument/2006/relationships/externalLink" Target="externalLinks/externalLink17.xml"/><Relationship Id="rId84" Type="http://schemas.openxmlformats.org/officeDocument/2006/relationships/externalLink" Target="externalLinks/externalLink59.xml"/><Relationship Id="rId138" Type="http://schemas.openxmlformats.org/officeDocument/2006/relationships/externalLink" Target="externalLinks/externalLink113.xml"/><Relationship Id="rId191" Type="http://schemas.openxmlformats.org/officeDocument/2006/relationships/externalLink" Target="externalLinks/externalLink166.xml"/><Relationship Id="rId205" Type="http://schemas.openxmlformats.org/officeDocument/2006/relationships/externalLink" Target="externalLinks/externalLink180.xml"/><Relationship Id="rId247" Type="http://schemas.openxmlformats.org/officeDocument/2006/relationships/externalLink" Target="externalLinks/externalLink222.xml"/><Relationship Id="rId107" Type="http://schemas.openxmlformats.org/officeDocument/2006/relationships/externalLink" Target="externalLinks/externalLink82.xml"/><Relationship Id="rId289" Type="http://schemas.openxmlformats.org/officeDocument/2006/relationships/externalLink" Target="externalLinks/externalLink264.xml"/><Relationship Id="rId11" Type="http://schemas.openxmlformats.org/officeDocument/2006/relationships/worksheet" Target="worksheets/sheet11.xml"/><Relationship Id="rId53" Type="http://schemas.openxmlformats.org/officeDocument/2006/relationships/externalLink" Target="externalLinks/externalLink28.xml"/><Relationship Id="rId149" Type="http://schemas.openxmlformats.org/officeDocument/2006/relationships/externalLink" Target="externalLinks/externalLink124.xml"/><Relationship Id="rId95" Type="http://schemas.openxmlformats.org/officeDocument/2006/relationships/externalLink" Target="externalLinks/externalLink70.xml"/><Relationship Id="rId160" Type="http://schemas.openxmlformats.org/officeDocument/2006/relationships/externalLink" Target="externalLinks/externalLink135.xml"/><Relationship Id="rId216" Type="http://schemas.openxmlformats.org/officeDocument/2006/relationships/externalLink" Target="externalLinks/externalLink191.xml"/><Relationship Id="rId258" Type="http://schemas.openxmlformats.org/officeDocument/2006/relationships/externalLink" Target="externalLinks/externalLink233.xml"/><Relationship Id="rId22" Type="http://schemas.openxmlformats.org/officeDocument/2006/relationships/worksheet" Target="worksheets/sheet22.xml"/><Relationship Id="rId64" Type="http://schemas.openxmlformats.org/officeDocument/2006/relationships/externalLink" Target="externalLinks/externalLink39.xml"/><Relationship Id="rId118" Type="http://schemas.openxmlformats.org/officeDocument/2006/relationships/externalLink" Target="externalLinks/externalLink93.xml"/><Relationship Id="rId171" Type="http://schemas.openxmlformats.org/officeDocument/2006/relationships/externalLink" Target="externalLinks/externalLink146.xml"/><Relationship Id="rId227" Type="http://schemas.openxmlformats.org/officeDocument/2006/relationships/externalLink" Target="externalLinks/externalLink202.xml"/><Relationship Id="rId269" Type="http://schemas.openxmlformats.org/officeDocument/2006/relationships/externalLink" Target="externalLinks/externalLink244.xml"/><Relationship Id="rId33" Type="http://schemas.openxmlformats.org/officeDocument/2006/relationships/externalLink" Target="externalLinks/externalLink8.xml"/><Relationship Id="rId129" Type="http://schemas.openxmlformats.org/officeDocument/2006/relationships/externalLink" Target="externalLinks/externalLink104.xml"/><Relationship Id="rId280" Type="http://schemas.openxmlformats.org/officeDocument/2006/relationships/externalLink" Target="externalLinks/externalLink255.xml"/><Relationship Id="rId75" Type="http://schemas.openxmlformats.org/officeDocument/2006/relationships/externalLink" Target="externalLinks/externalLink50.xml"/><Relationship Id="rId140" Type="http://schemas.openxmlformats.org/officeDocument/2006/relationships/externalLink" Target="externalLinks/externalLink115.xml"/><Relationship Id="rId182" Type="http://schemas.openxmlformats.org/officeDocument/2006/relationships/externalLink" Target="externalLinks/externalLink157.xml"/><Relationship Id="rId6" Type="http://schemas.openxmlformats.org/officeDocument/2006/relationships/worksheet" Target="worksheets/sheet6.xml"/><Relationship Id="rId238" Type="http://schemas.openxmlformats.org/officeDocument/2006/relationships/externalLink" Target="externalLinks/externalLink213.xml"/><Relationship Id="rId291" Type="http://schemas.openxmlformats.org/officeDocument/2006/relationships/externalLink" Target="externalLinks/externalLink266.xml"/><Relationship Id="rId305" Type="http://schemas.openxmlformats.org/officeDocument/2006/relationships/externalLink" Target="externalLinks/externalLink28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66675</xdr:rowOff>
    </xdr:from>
    <xdr:ext cx="1428750" cy="1147871"/>
    <xdr:pic>
      <xdr:nvPicPr>
        <xdr:cNvPr id="2" name="Imagen 1">
          <a:extLst>
            <a:ext uri="{FF2B5EF4-FFF2-40B4-BE49-F238E27FC236}">
              <a16:creationId xmlns:a16="http://schemas.microsoft.com/office/drawing/2014/main" id="{4D1B3324-47F6-489D-BE4F-BD0C950B598A}"/>
            </a:ext>
          </a:extLst>
        </xdr:cNvPr>
        <xdr:cNvPicPr>
          <a:picLocks noChangeAspect="1"/>
        </xdr:cNvPicPr>
      </xdr:nvPicPr>
      <xdr:blipFill rotWithShape="1">
        <a:blip xmlns:r="http://schemas.openxmlformats.org/officeDocument/2006/relationships" r:embed="rId1"/>
        <a:srcRect l="9187" t="6054" r="3544"/>
        <a:stretch/>
      </xdr:blipFill>
      <xdr:spPr>
        <a:xfrm>
          <a:off x="38100" y="66675"/>
          <a:ext cx="1428750" cy="114787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obantioquia-my.sharepoint.com/D:/D:/Users/zarliz/Documents/GOBERNACION%20ANT/ZAHR-OSCAR/PEQUE-URAMITA/C:/Pc3/mis%20documentos/CHEC/ANALISIS%20precios%20%20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blanco3\CONTRATO5\REAJUSTE%20.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G:\Users\USUARIO\Documents\CALIDAD\OBRAS\COI%20-%2065%20PARQUE%20SAN%20JERONIMO\APU\CANTIDADES%20Y%20APU%20PARQUE.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Escritorio\amv%202011\EST.V&#205;A%20CRITERIO%20TECNICO.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d.docs.live.net/Users/diegoalejandro/Downloads/SOACHA%20Presupuesto_750%20_Intermedia_Suelo%20CD_V04V2.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I:\Users\Usuario\Downloads\Users\Daniel\AppData\Local\Temp\CALCULOS%20ALIMENTADORE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INGENIERO2\My%20Documents\Mis%20documentos\Andres\Presupuestos\Administra%20UQ%20V%201.0\Administra%20Planeaci&#243;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Licitaciones1\c\Documents%20and%20Settings\Latinco%20S.A\Mis%20documentos\ARCHIVOS%20OSCAR\invias\corredores%20viales\PARTICIPAMOS\PRIMERA%20RONDA\analisis%20de%20precios%20unitarios%20-%20PLANTILL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Pc-sgallo\Proyectos%20Sandra%20Gallo\AAS\BASE\HOJA%20BASE\BASE%20DE%20PRESUPUESTO.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J:\SARDINATA\Contrato%20Sardinata\SNT-Planta\Despachos\Materiales%20v&#237;a%20y%20planta\Acarreos%2001-31-Jul-0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Pc-wvega\PROYECTOS%20EN%20EJECUCION\Documents%20and%20Settings\jramiret\Configuraci&#243;n%20local\Archivos%20temporales%20de%20Internet\OLK119\Formularios%20%20009350%20corr%20abril%2029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Mis%20documentos\BALANCE\resumen%20japon%20lluvias%202.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Documents%20and%20Settings\FREDY%20MENDEZ\Desktop\DOCUME~1\XP\CONFIG~1\Temp\Mis%20documentos\Contratos%20Vigentes\CTO-102-2002%20Castores%20Ingenieros%20Contratistas%20Ltda\CTO-102-2002%20Actas%20de%20Obra"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ERVIDOR\GestionyComp\LANDRADE\OFICINA\Contrato%20GO2010056\informacion%202008\COSTEO%20DE%20A.I.U.%20Y%20FACTOR%20MULTIPLICADOR%20PARA%20PROYECTAR%20A&#209;O%202009.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Media%20Luna\PRESUPUESTO_MEDIA_LUNA_FINAL_EDWIN.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marino\C\AMV-3005-2005\ADMON%20GRUPO%203%202004%20-2005\PRESUPUESTOS\Analisis%20de%20Precios%20Unitarios%20ASTRID.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gobantioquia-my.sharepoint.com/D:/C:/PAVICOL/MSOFFICE/LICITAR/analisis%20del%20AIU/AIU.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Y:\PAVICOL\MSOFFICE\LICITAR\analisis%20del%20AIU\AIU.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UNITARIO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Semestre%209%20IX\Concreto%20II\Muro\Dise&#241;o%20muro%20contencion\APUS%20Y%20PRESUPUESTO3.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H:\2012\ANTIOQUIA\JERIC&#211;\01%20Presupuesto%2009-07-12\GP-469%20-%20Ppto%20Teatro%20Jerico%20V16%20-%20etapa%202.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resupuestos\PAULA\Documents%20and%20Settings\Propietario\Mis%20documentos\PAULA\actas%20cnch\actas%20cnch\RESUMEN%202002\ACTASCNCH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c-wvega\PROYECTOS%20EN%20EJECUCION\HLOPEZA\CANTIDADES%20GERONA\Documents%20and%20Settings\swilches\Configuraci&#243;n%20local\Archivos%20temporales%20de%20Internet\OLK6\formulario%20bas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J:\WINDOWS\TEMP\VILLA%20SAGRARIO%20NEGRAS%208.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erver\ARCHIVOS\Documents%20and%20Settings\PAULA\Mis%20documentos\PAULA\base%20de%20datos\base\APU.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23.xml.rels><?xml version="1.0" encoding="UTF-8" standalone="yes"?>
<Relationships xmlns="http://schemas.openxmlformats.org/package/2006/relationships"><Relationship Id="rId1" Type="http://schemas.microsoft.com/office/2006/relationships/xlExternalLinkPath/xlPathMissing" Target="PRESUPUESTO%20INGENIE.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Documents%20and%20Settings\carenas\Escritorio\PRESUPUESTOS%20%20febr11\Copia%20de%20BASE%20DE%20PRESUPUEST(copia).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H:\PMAA_META\PMMA_ACACIAS\DIAGNOSTICO\PRIORITARIO\PRECIOS\CANT.%20DE%20OBRA%20Y%20PPTO_PRIORITARIO\PRESUPUESTOS%20ITUANGO\ANEXO%204%20PRESUPUESTO%20ACUEDUCTO.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s://d.docs.live.net/TRONCAL%2010/PRESUPUESTO/RECIBIDA/PRESUPUESTO/An&#225;lisis%20de%20precios%20unitarios/Datos%20b&#225;sico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asly\buzon\Users\Usuario\Desktop\OFERTA\16XX_19_0095%20Ampliac.%20Banco\F034000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Pc-eleal\Brice&#241;o\San_Juan_LaMaria\CD%20SAN%20JUAN%20LA%20MARIA\ANEXOS\Campamento\Presupuesto\DEFINITIVOS\OPTIMIZACI&#211;N%20DE%20LA%20RED%20DE%20DISTRIBUCI&#211;N.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J:\D\descoles\Descole%20canal%20en%20concreto%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Users/MaCaroCar/Documents/PERSONAL%20MACAROCAR/PPTO%20PRELIMINAR%20PPL/APU%20VOL%20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Desktop\Trabajo\Presupuesto%20Electrico-Policia\file:\Server\ARCHIVOS\casa%20dr.%20Raul%20Naranjo\CAUCA%20VIEJO%20AMPLIACION\Control%20costos.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d.docs.live.net/Documents%20and%20Settings/enieto/Configuraci&#243;n%20local/Archivos%20temporales%20de%20Internet/OLK1/PO%20-%20CARLOS%20LLERAS.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ERVIDOR\GestionyComp\BIIM\CAROLINA%20OLARTE\Consolidacion%20Territorial\Entregables\PROYECTOS%20UACT%20-%20Finales\7.%20Nechi\3.%20Presupuesto\Presupuesto%20Nechi%20(2Feb.2015).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Aquitania\Cofinanciacion\FICHAS%20Y%20FORMATOS\UNITARIOS%20GENERALES.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Startup" Target="Sanear9/d/PROYECTOS/CORANTIOQUIA/VENECIA/1.%20DIAGNOSTICO/ALCANTARILLADO/VENECI_AA_D_IN_01%20A%204.2%20RCH%20Alcantarillado.xls" TargetMode="External"/></Relationships>
</file>

<file path=xl/externalLinks/_rels/externalLink137.xml.rels><?xml version="1.0" encoding="UTF-8" standalone="yes"?>
<Relationships xmlns="http://schemas.openxmlformats.org/package/2006/relationships"><Relationship Id="rId1" Type="http://schemas.microsoft.com/office/2006/relationships/xlExternalLinkPath/xlStartup" Target="Pc3/d/PROYECTOS/CARAMANTA/2.%20ANTEPROYECTO/ANEXOS%20AL%20INFORME/CARAMA_AA_D_IN_1_Anexo%20x.xx%20REDES%20DE%20DISTRIBUCI&#211;N.xls" TargetMode="External"/></Relationships>
</file>

<file path=xl/externalLinks/_rels/externalLink138.xml.rels><?xml version="1.0" encoding="UTF-8" standalone="yes"?>
<Relationships xmlns="http://schemas.openxmlformats.org/package/2006/relationships"><Relationship Id="rId1" Type="http://schemas.microsoft.com/office/2006/relationships/xlExternalLinkPath/xlPathMissing" Target="SABANA_PRESUPUESTO_CanchaMultiple_900_08sep2012.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Ing-hernando\Users\lvargas\Documents\lvargas_zc\Mis%20documentos\Contratos%20asignados\Contratos%20A&#241;o%202015\Contratos%20Invias\Obra\Etapa%20contratual\WINDOWS\TEMP\Alcantarillado%20PAVCO-RAS%202000%20(08-11-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c-sgallo\Proyectos%20Sandra%20Gallo\Proyectos%20varios\Valdivia\PRESUPUESTOS%20CORREGIDOS\PRESUPUESTO%20ACTO.xls" TargetMode="External"/></Relationships>
</file>

<file path=xl/externalLinks/_rels/externalLink140.xml.rels><?xml version="1.0" encoding="UTF-8" standalone="yes"?>
<Relationships xmlns="http://schemas.openxmlformats.org/package/2006/relationships"><Relationship Id="rId1" Type="http://schemas.microsoft.com/office/2006/relationships/xlExternalLinkPath/xlStartup" Target="Sanearpc8/d/PROYECTOS/BUENOS%20AIRES/DISE&#209;O/Dise&#241;o%20hidraulico%20de%20componentes.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J:\Documents%20and%20Settings\maximiliano\Mis%20documentos\TOPOGRAFIA%20LATINCO\Preactas\Preacta%2007%20-%20Julio%202005\PROG-96.XLS" TargetMode="External"/></Relationships>
</file>

<file path=xl/externalLinks/_rels/externalLink142.xml.rels><?xml version="1.0" encoding="UTF-8" standalone="yes"?>
<Relationships xmlns="http://schemas.openxmlformats.org/package/2006/relationships"><Relationship Id="rId1" Type="http://schemas.microsoft.com/office/2006/relationships/xlExternalLinkPath/xlPathMissing" Target="obra"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d.docs.live.net/Documents%20and%20Settings/MANUEL%20RICARDO%20GOMEZ/I.D.U/KM%205%20V&#237;a%20la%20Calera/PROCESO%20PRECONTRACUTUAL/presupuestos/Construcci&#243;n/EJEMPLOS/Copia%20de%20PRESUPUESTO%20PUENTE%20TRANSVERSAL%2045%20-%20V.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esktop\Trabajo\Presupuesto%20Electrico-Policia\file:\Server\ARCHIVOS\Documents%20and%20Settings\PAULA\Mis%20documentos\PAULA\base%20de%20datos\base\APU.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Y:\proyectos\Poceta_Tanque_Comando_Alto_Vallejo\Rec_informacion\Presupuestos\17.%20VOLUMEN%20XVII.%20PRESUPUESTOS%20Y%20PROGRAMACION\002_Anexo%201%20APU\APUs%20%20RiO%20MED%20OBRA%20CIVIL%20FINAL%20(1).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Pc1\Mis%20documentos\Datos\K1\03%20Grupo%2005\02%20Dise&#241;os\01%20Ahorcado\02%20Memorias\02%20Hojas\Cantidades%20de%20Obra\02%20VILLAHERMOSA.Chalo\01%20Dis_AC_VH_021114.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Escritorio\amv%202011\AMV%202011\PHRE\09%20INF_TRIMESTRAL%20_FINAL%20-%202011\INFORME%209_AMV_MAR-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omunicaciones\wgutierrez$\AASSA%20TECNICA%201-1\AMALFI\COLECTORES%20AMALFI%20A&#209;O%202008\ANEXO3_PRESUPUESTO%20ALCANTARILLADO.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Equipo5\normas%20y%20especificaciones\Documents%20and%20Settings\lizeth\Configuraci&#243;n%20local\Temp\Directorio%20temporal%201%20para%20APU2005-01-11.zip\A.P.U.%2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d.docs.live.net/Documents%20and%20Settings/cmcarden1/Mis%20documentos/MARIA%20CAROLINA/PRESUPUESTO/CONSTRUCCI&#211;N/CALI%20TUNA%20BAJA/1.%20PRESUPUESTO%20CALI%20TUNA%20BAJA%20FIN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Pc-wvega\PROYECTOS%20EN%20EJECUCION\Estad.%20Da&#241;os\Rendimientos_Sur%2003-00(J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Y:\INVPROG\SIS-DA&#209;OS\Acueducto\2000\Sur\Rendimientos_Sur%2012-99.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p-72\c\OBRA%20CALARCA%20LA%20PAILA\CLP-Control%20general\control%20combustible\DICIEMBRE.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p-72\c\OBRA%20CALARCA%20LA%20PAILA\CLP-Control%20general\control%20combustible\ENERO.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ttps://d.docs.live.net/Users/Usuario/OneDrive/T&#233;cnica/PTAR%20Ciudad%20Bolivar/Anexo_8_Cantidades%20de%20Obra,%20APU&#180;s%20%20y%20Presupuesto_FAR%20FINAL%20CP.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Yamil\c%20-%20yamil\Documents%20and%20Settings\Yamil%20Sabbagh\Configuraci&#243;n%20local\Temp\Directorio%20temporal%205%20para%20sergio%20bar.zip\Mis%20documentos\ACTAS\ACTA%2015\VILLA%20SAGRARIO%20NEGRAS.XLS" TargetMode="External"/></Relationships>
</file>

<file path=xl/externalLinks/_rels/externalLink158.xml.rels><?xml version="1.0" encoding="UTF-8" standalone="yes"?>
<Relationships xmlns="http://schemas.openxmlformats.org/package/2006/relationships"><Relationship Id="rId1" Type="http://schemas.microsoft.com/office/2006/relationships/xlExternalLinkPath/xlPathMissing" Target="APUS%20VILLA%20TAKOA.xls" TargetMode="External"/></Relationships>
</file>

<file path=xl/externalLinks/_rels/externalLink159.xml.rels><?xml version="1.0" encoding="UTF-8" standalone="yes"?>
<Relationships xmlns="http://schemas.openxmlformats.org/package/2006/relationships"><Relationship Id="rId1" Type="http://schemas.microsoft.com/office/2006/relationships/xlExternalLinkPath/xlPathMissing" Target="V&#237;nculoExternoRecuperado2"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1_PROYECTO%20PDA%20ANTIOQUIA\25_PDA-ANTIOQUIA\11_BRICE&#209;O\1_AJUSTE%20BRICE&#209;O%20(abril-2012)\11.%20Presupuesto%20general\Ppto_completo_Brice&#241;o_octubre_201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Desktop\Trabajo\Presupuesto%20Electrico-Policia\file:\Server\ARCHIVOS\CORDOUTSOURCING\CNCH\Centros%20de%20costo\SEG..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gobantioquia-my.sharepoint.com/D:/C:/Users/JorgeF/Documents/amv%20grupo%203%20boyaca%202009/PRECIOS%20UNITARIOS/corregidos/2011/LICITACIONES%20AGOSTO%202011/apus%20boyaca%20VIA%20chiquinquira%20-%20TUNJA.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Users\Usuario\AppData\Local\Temp\Rar$DI05.444\APU%2520-%2520Inv..GRUPO%2520I.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Escritorio\amv%202011\copia%20de%20seguridad%20pc1_invias\CONSORCIO%20PHRE\PRESUPUESTOS\V&#205;A%209003\Presupuesto%20para%20Ampliaci&#243;n%20de%20Puentes%20Angostos\Presupuestos%20Ampliaci&#243;n%20de%20Puentes%20%20(9003)%20Sept.%20de%202010.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Escritorio\amv%202011\Documents%20and%20Settings\Equipo_2\Escritorio\Necesidades%20de%20las%20V&#237;as%202010\Definitivos\Necesidades%20%20Lorica%20-%20Cove&#241;as%20(9004)%20Marzo%202010.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gobantioquia-my.sharepoint.com/D:/D:/10.0.0.4/tecnico/Documents%20and%20Settings/67370/Configuraci&#243;n%20local/Archivos%20temporales%20de%20Internet/Content.IE5/UOTNRVQZ/Presupuesto%20correigio%20nora%20morales(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10.0.0.4\tecnico\Documents%20and%20Settings\67370\Configuraci&#243;n%20local\Archivos%20temporales%20de%20Internet\Content.IE5\UOTNRVQZ\Presupuesto%20correigio%20nora%20morales(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d.docs.live.net/Escritorio/PP/PP%20no%20usados/1&#186;%20de%20Mayo%20con%2049C.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Users\Ing.%2520Oscar\Downloads\MATRIZ%2520PARA%2520EL%2520CALCULO%2520DEL%2520AIU%252020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WAAE\PMALCANT-GUAMAL\ETAPA%20DE%20DIAGNOSTICO\INFORMACION%20RECOLECTADA\pmaa%20ituango%20en%20Alfonso%20Rincon%20(Pc-proyectos8)\DISE&#209;O\CANT.%20DE%20OBRA%20Y%20PPTO\ANEXO3_PRESUPUESTO%20ALCANTARILLADO.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gobantioquia-my.sharepoint.com/D:/C:/Polideportivos%20madrid/Presupuesto%20herramientas%20de%20calculo/MATRIZ%20PARA%20EL%20CALCULO%20DEL%20AIU%202009.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Estacion2\d\DOCUME~1\USER05~1\CONFIG~1\TEMP\ADMINISTRACION%20VIAL%20G2\PRESUPUESTOS\Presupuesto%20remoci&#243;n%20de%20derrumbes.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I:\Documents%20and%20Settings\jromana\Configuraci&#243;n%20local\Archivos%20temporales%20de%20Internet\OLK8\formato%20liquidaci&#243;n%20de%20obra%20por%20administraci&#243;n.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J:\OBRA%20CALARCA%20LA%20PAILA\CLP-Control%20general\control%20combustible\DICIEMBRE.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AMV-01\H\ADMINISTRACI&#211;N%20VIAL3\INFORMES\INFORMES%20TRIMESTRALES\Users\Adolfo\Documents\SANTO%20DOMINGO\MARZO\Mis%20documentos\ACTA%20No%2040\ACTA%20No36\CONSORCIO%20acta%20No35\Mis%20documentos\WINDOWS\TEMP\RELACI~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DAFFDAE5\RELACI~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J:\OBRA%20LA%20PAILA%20-%20LA%20VICTORIA%20sept%2008\LPV-planeacion\OBRA%20CALARCA%20LA%20PAILA\CLP-Control%20general\control%20combustible\DICIEMBRE.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s://gobantioquia-my.sharepoint.com/D:/C:/Users/jmperez/Documents/TECNICA/DEPORTE%20Y%20RECREACION/02%20ESTANDARIZADO%20POLIDEPORTIVO/05%20HOJA%20CALCULO%20ESTANDARIZADO/PRESUPUESTO%20DEL%20POLIDEPORTIVO%20COMPLETO.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Users\jmperez\Documents\TECNICA\DEPORTE%2520Y%2520RECREACION\02%2520ESTANDARIZADO%2520POLIDEPORTIVO\05%2520HOJA%2520CALCULO%2520ESTANDARIZADO\PRESUPUESTO%2520DEL%2520POLIDEPORTIVO%2520COMPLETO.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SERVIDOR\GestionyComp\Hidroarma_044_12_via_puente_depos\Ejecucion\Entregas_a_hidroarma\Entrega_C04412_20130708\Volumen_I_Dise&#241;o_Presupuesto_VCM\Anexos\Anexo15_Presupuesto_VC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c-eleal\Brice&#241;o\AAS\PRESUPUESTOS\CA&#209;ASGORDAS\CORRECCION%20SEP%2019-07\PMAA\CD%20Zaragoza%20Bombeo\Presupuesto\PRESUPUESTO%20DEFINITIVO%20ZARAGOZA.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https://d.docs.live.net/T&#201;CNICA%205/SAN%20PEDRO/COLECTOR%20LA%20PULGARINA/Informe%20y%20Anexos/PRESUPUESTO%20ALCANTARILLADO.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cceficiente.sharepoint.com/INTERVENTORIA%20PUENTE%20TETUAN/ACTAS/ACATAS%20CONTRATISTA%20OBRA/ACTA%205/Documents%20and%20Settings/Administrator/My%20Documents/ZAR07/Apu051b.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AMV-01\H\MANTENIMIENTO%20RUTA%201001_MARZO%20DE%202008\Documents%20and%20Settings\Jaime%20Rojas\Mis%20documentos\Contrato\Interv\JunBarba\a%20%20aaInformaci&#243;n%20GRUPO%204\A%20MInformes%20M"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Nasly\buzon\Users\Usuario\Desktop\Documents%20and%20Settings\1\Mis%20documentos\Personal\Division%204\Proyectos\EPF%20Flore&#241;a\01%20PROPUESTA%20Y%20CONTRATO\1.1%20Propuesta\Petrocercol\Oferta\REV%202\ME%202%20PROV%20PETRO%20REV%202.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Cp-72\c\OBRA%20CALARCA%20LA%20PAILA\CLP-Actas%20y%20preactas\SUBCONTRATOS\LIQUIDACION%20%20BATALLON\LIQUIDACION%20BATALLON%20AL%2030%20ENERO\COMBUSTIBLE%20MOTONIVELADORA%20LIQUIDACION%2030.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D:\Desktop\Trabajo\Presupuesto%20Electrico-Policia\file:\Presupuestos\PAULA\Documents%20and%20Settings\Propietario\Mis%20documentos\PAULA\actas%20cnch\actas%20cnch\RESUMEN%202002\ACT2002.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Pc-sgallo\Proyectos%20Sandra%20Gallo\San_Juan_LaMaria\CD%20SAN%20JUAN%20LA%20MARIA\ANEXOS\Anexo%2014_PresupuestoSAN_JUAN_LA_MARIA-MARZO.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s://gobantioquia-my.sharepoint.com/D:/A:/MS/Mis%20documentos/Licitaciones%202002/Lic.Duitama-La%20Palmera/BASEDuitama-La%20Palmera.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Yamil\c%20-%20yamil\Documents%20and%20Settings\Yamil%20Sabbagh\Configuraci&#243;n%20local\Temp\Directorio%20temporal%205%20para%20sergio%20bar.zip\WINDOWS\TEMP\VILLA%20SAGRARIO%20NEGRAS%208.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s://gobantioquia-my.sharepoint.com/D:/E:/a%20%20aaInformaci&#243;n%20GRUPO%204/A%20MInformes%20Mensuales/Informe%20de%20estado%20vial%20ene/aCCIDENTES%20DE%201995%20-%2019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AASSA\Documents\PROYECTO%20PALERMO\PRESUPUESTO%20PALERMO%20JUNIO%202013\PRESUPUESTO%20ACUEDUCTO%20PALERMO\Presupuesto%20Acueducto%20ARAGON%20original.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Desktop\Trabajo\Presupuesto%20Electrico-Policia\file:\Server\ARCHIVOS\casa%20dr.%20Raul%20Naranjo\CORDOUTSOURCING\CNCH\Control%20gastos\mezclas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AMV-01\@\Phenom_x3\d\ADMINISTRACI&#211;N%20VIAL3\INFORMES\INFORMES%20TRIMESTRALES\Documents%20and%20Settings\Usuario%20de%20Windows\Mis%20documentos\Licitaciones\Inalv&#237;as\Taraz&#225;-Caucasia\WINDOWS\TEMP\RELACI~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2EB3E6F3\RELACI~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G:\Users\Edwin\Documents\INGECON%20LTDA\REMODELACI&#211;N%20PARQUE%20DE%20SAN%20JERONIMO\PRESUPUESTO\APU\CANTIDADES_Y_APU_PARQUE(1)%20ultima%20versi&#243;n..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G:\Municipio_Granada\Puentes_Granada\Ejecucion\Entregas\Entrega_Informe_20140502\El_Tabor\Anexo_4_Presupuesto\GRA_Presu_TABOR.xlsx"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https://gobantioquia-my.sharepoint.com/D:/A:/CARMEN/3271%20Palmitas/3271%20G1%20Presupuestos%20de%20Pozos-Palmitas%20Central.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H:\Ingevias%20S.A\Contrato%200526%20de%202012%20MHC\Precios%20No%20Previstos%20MHC\Viaducto%20K45\PROPUESTA%20CARARE%20PR45+200%20ULTIMO\3.PRESUPUESTO%20CARARE%20CAMBIO%20DE%20DISE&#209;O-INGENIERIA%20DE%20VIAS.xlsx"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Pc-eleal\Brice&#241;o\San_Juan_LaMaria\CD%20SAN%20JUAN%20LA%20MARIA\ANEXOS\Anexo%2014_PresupuestoSAN_JUAN_LA_MARIA-MARZO.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https://gobantioquia-my.sharepoint.com/D:/H:/ADM%20VIAL%2003%20-%20CORDOBA/ESTADO%20DE%20RED/2103mar%20.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ESUM96"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gobantioquia-my.sharepoint.com/D:/A:/a%20%20aaInformaci&#243;n%20GRUPO%204/A%20MInformes%20Mensuales/Informe%20de%20estado%20vial%20ene/aCCIDENTES%20DE%201995%20-%201996.xls" TargetMode="External"/></Relationships>
</file>

<file path=xl/externalLinks/_rels/externalLink200.xml.rels><?xml version="1.0" encoding="UTF-8" standalone="yes"?>
<Relationships xmlns="http://schemas.openxmlformats.org/package/2006/relationships"><Relationship Id="rId1" Type="http://schemas.microsoft.com/office/2006/relationships/xlExternalLinkPath/xlPathMissing" Target="V&#237;nculoExternoRecuperado3"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http://mapale/PROY/AMV%20CUN/PRESUPUESTOS/HONDA-VILLETA/2010/PR54%20AL%2056/S%20CRITICOS%205008%20HONDA%20-%20VILLETA%20PR54%20AL%2056.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Cp-72\c\OBRA%20CALARCA%20LA%20PAILA\CLP-Actas%20y%20preactas\SUBCONTRATOS\LIQUIDACION%20%20BATALLON\LIQUIDACION%20BATALLON%20AL%2030%20ENERO\COMBUS%20BVM%20038.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Pc-wvega\PROYECTOS%20EN%20EJECUCION\Informes%20y%20tareas\Estad&#237;sticas%20Rendimientos\Sur\Rendimientos_Sur%20(EEPPM)%2001.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Nasly\buzon\Users\Usuario\Desktop\ATDSV\Berlin\CoC\HERSTELLER\SIPARK\Engineering\SIPARK%20Engineering16_ATDSV.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Cp-72\c\OBRA%20CALARCA%20LA%20PAILA\CLP-Actas%20y%20preactas\SUBCONTRATOS\LIQUIDACION%20%20BATALLON\LIQUIDACION%20BATALLON%20AL%2030%20ENERO\COMBUSTIBLE%20CARROTANQUE%20AL%2030.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Pc-glopez\PRESIDENCIA%20ACCI&#211;N%20SOCIAL%202008\ANEXOS\0-VALENCIA\0%20-%20Matadero\Dise&#241;os-Presupuesto\Lagunas%20Matader%20Valencia.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PACO\Doc.%20ASPIRE\ADMONVIAL%20H-V-05\PRESUPUESTOS\sector%203.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AMV-01\K\a%20%20aaInformaci&#243;n%20GRUPO%204\A%20MInformes%20Mensuales\Informe%20de%20estado%20vial%20ene\aCCIDENTES%20DE%201995%20-%201996.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LICITACIONES\Mis%20documentos\san%20andres\EJECUCION\CONTRATO%20670%20DE%202010%20Numeral%207.2\Copia%20de%20M1%20-%20PO%20Y%20APU%20SAN%20ANDR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Users\Cesar%20Uribe\Desktop\Mcpios%20Viabilizados%20Entrega%201\Ca&#241;asgordas\Presupuesto%20Sistema%20de%20Alcantarilladojulio.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https://gobantioquia-my.sharepoint.com/D:/A:/PROG-96.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SERVIDOR\GestionyComp\2016\PROYECTA-BIIM\PROYECTO\PROYECTO\Proyecto%20Tipacoqu&#233;%20ALC\13.%20Presupuesto%20Y%20APU&#180;S\PRESUPUESTO%20Y%20APU&#180;s%20TIPACOQUE%20%20%2006-10-2014.xlsx"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SERVIDOR\GestionyComp\Users\USUARIO\Desktop\ESPB\1.%20PROYECTOS\MUNICIPIOS\MACRO%20PARA%20PRESUPUESTO\APU'S%20GOBERNACION%202013%20GENERAL%20-%20CABETO.xlsm"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https://gobantioquia-my.sharepoint.com/D:/E:/Users/TRAMO%20III/Desktop/Nueva%20carpeta/Users/Subtecnica.PROCOPAL/Documents/MVM/DEVIMED%20S.A/San%20Vicente/HLOPEZA/GERONA/CANTIDADES%20REPOSICION/SUBCIRCUITO%207/REDES7.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Y:\HLOPEZA\GERONA\CANTIDADES%20REPOSICION\SUBCIRCUITO%207\REDES7.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AMV-01\Users\mac\Documents\AMV%20cto%203414%20de%202013\INFORMES%20TRIMESTRALES\jul%20-%20sep%202014\Estructura%20APU%202013%20ANTIOQUIA%20%20JULIO%20-%20SEPTIEMBRE%202014.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83C67EC1\aCCIDENTES%20DE%201995%20-%201996.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SERVIDOR\GestionyComp\a%20%20aaInformaci&#243;n%20GRUPO%204\A%20MInformes%20Mensuales\Informe%20de%20estado%20vial%20ene\aCCIDENTES%20DE%201995%20-%201996.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https://d.docs.live.net/a%20%20aaInformaci&#243;n%20GRUPO%204/A%20MInformes%20Mensuales/Informe%20de%20estado%20vial%20ene/aCCIDENTES%20DE%201995%20-%201996.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AMV-01\@\Phenom_x3\d\ADMINISTRACI&#211;N%20VIAL3\INFORMES\INFORMES%20TRIMESTRALES\a%20%20aaInformaci&#243;n%20GRUPO%204\A%20MInformes%20Mensuales\Informe%20de%20estado%20vial%20ene\aCCIDENTES%20DE%201995%20-%20199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REINALDO%20SEGURO\AASSA\VALDIVIA\PRESUPUESTO%20VALDIVIA%20PTAR.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Y:\Users\AUX%20GOBIERNO\Dropbox\Archivos%20Oficina\Proyectos_EBI_2019\Placa%20Huella%20Regalias%202\V2\01_Requisitos_Generales\RG_02\INVIAS\APU_CONCE...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AMV-01\H\AMV-02-BOL\EST.V&#205;A%20CRIT.TECNICO%20AMB-BOL-02\DICIEMBRE-2008\EST.V&#205;A%20CRITERIO%20TECNICO%2090BLB.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SERVIDOR\GestionyComp\AMV-02-BOL\EST.V&#205;A%20CRIT.TECNICO%20AMB-BOL-02\DICIEMBRE-2008\EST.V&#205;A%20CRITERIO%20TECNICO%2090BLB.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AMV-01\H\EST.V&#205;A%20CRITERIO%20TECNICO.xls" TargetMode="External"/></Relationships>
</file>

<file path=xl/externalLinks/_rels/externalLink224.xml.rels><?xml version="1.0" encoding="UTF-8" standalone="yes"?>
<Relationships xmlns="http://schemas.openxmlformats.org/package/2006/relationships"><Relationship Id="rId1" Type="http://schemas.microsoft.com/office/2006/relationships/xlExternalLinkPath/xlPathMissing" Target="V&#237;nculoExternoRecuperado4"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MESING\Unidad%20C\00-2004\San%20Pedro\Lagunas\Linea%20de%20Impulsion.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J:\OBRA%20LA%20PAILA%20-%20LA%20VICTORIA%20sept%2008\LPV-planeacion\Documents%20and%20Settings\Ruben%20Dario\Mis%20documentos\LIQUIDACIONES%2001%20MAYO\PTA-Registro%20General%20Despacho%20Combustibles.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J:\OBRA%20LA%20PAILA%20-%20LA%20VICTORIA%20sept%2008\LPV-planeacion\Documents%20and%20Settings\Daniela\Mis%20documentos\CLP-Control%20general\control%20combustible\ENERO.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J:\OBRA%20LA%20PAILA%20-%20LA%20VICTORIA%20sept%2008\LPV-planeacion\Documents%20and%20Settings\Daniela\Mis%20documentos\CLP-Control%20general\control%20combustible\DICIEMBR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AASSA\CONS-013-VER-ANT\ETAPAS\PALERMO\PTAR%20FINAL\Presupuestos%20sistema%20de%20alcantarillado%20(Campamento).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Ing-hernando\Users\lvargas\Documents\lvargas_zc\Mis%20documentos\Contratos%20asignados\Contratos%20A&#241;o%202015\Contratos%20Invias\Obra\Etapa%20contratual\Users\aescorcia\Desktop\APU\APU%202011\CHOCO\APU%20ADVIAL.%20G-2%202011.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G:\APU%202011\CHOCO\APU%20ADVIAL.%20G-2%202011.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Ing-hernando\Users\lvargas\Documents\lvargas_zc\Mis%20documentos\Contratos%20asignados\Contratos%20A&#241;o%202015\Contratos%20Invias\Obra\Etapa%20contratual\PLATO%20PALERMO.xlsx"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H:\AASSA\CONS-044-ALV%20ALTOS%20DE%20LA%20VIRGEN%20SAN%20CRISTOBAL%20MEDELLIN\ETAPAS\3.%20DISE&#209;O\CONS-044-ALV\ALCANTARILLADO\Presupuesto\PPTO_ALCANTARILLADO_san%20jose.xlsx"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Ing-hernando\Users\lvargas\Documents\lvargas_zc\Mis%20documentos\Contratos%20asignados\Contratos%20A&#241;o%202015\Contratos%20Invias\Obra\Etapa%20contratual\Users\aescorcia\Desktop\APU\APU%202011\APU%20CON%20PARTICULARES%20OPA.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G:\Users\aescorcia\Desktop\APU\APU%202011\APU%20CON%20PARTICULARES%20OPA.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Giovanny\c\Copia%20Calidad\Mis%20documentos\Area%20Tecnica\Licitaciones\Epm\Actualizacion%20Guayabal\WINDOWS\TEMP\RELACI~1.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Principal\cund%20grupo%201\INFORMES%20TRIMESTRAL\INFORME%20FINAL\DIC-05-FEB-06.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Juanfga\buzon\Formulario%20de%20cantidades%20(Adenda%201.)%20lp%202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d.docs.live.net/Users/Dell%20Touch/Desktop/Copia%20de%20PPTO%20y%20APU%20PTAR%20TITIRIB&#205;%202016%20FINAL%20SIN%20IVA.xlsx"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https://d.docs.live.net/C/Users/71694368/Documents/Base%20presupuestos%20y%20APU%20200114/APU%20%20%20BASE%20EDUCACI&#211;N%20ENERO%202014%20.xlsm"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4344F38D\Pto%20Guatape%20-%20anillo%20vial%20guatape%20paquete%20I.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https://gobantioquia-my.sharepoint.com/D:/C:/MANTENIMIENTO%20RUTA%201001_MARZO%20DE%202008/Documents%20and%20Settings/PEDRO%20GARCIA%20REALPE/Mis%20documentos/AMV_G1_2006_TUMACO/Actas%20AMV_G1_Tumaco/a%20%20aaInformaci&#243;n"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s://gobantioquia-my.sharepoint.com/PLANEACION%20TRIUNFO%20NEIRA/BOULEVAR%20DORADAL/presupuesto%20de%20obra%20PRECIOS%20GOB.xlsx"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Licitaciones1\c\proyectos%202004\invias\corredores%20viales\PARTICIPAMOS\SEGUNDA%20RONDA\PRESUPUESTO%20CORREDOR%2081.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G:\50%20Vivienda\RNC%20Carvajal\para%20quemar\dvd\lo%20del%206\ROBERT\Via%20Jiguales\Analisis%20precios%20Gobernacion%202006.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Lblanco3\COMPARTIR\PLANOPERATIVO1754\INFORME\INFORME\Tablas%20y%20gr&#225;ficas%201750%2003-00.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Escritorio\amv%202011\INFORMES%20ESPECIFICOS\ANALISIS%20DE%20APU\APU%202012\AMV%20GRUPO2-05\presupuestos\ajuste%20presupuestos\$%20PR20%20al%20PR2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I:\Documents%20and%20Settings\jromana\Configuraci&#243;n%20local\Archivos%20temporales%20de%20Internet\OLK8\Informe%20semanal%20de%20avance%20de%20obra%20civi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A75797D\PREDIMENSIONAMIENTO%20SISTEMA%20ESTADIO.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I:\Documents%20and%20Settings\jromana\Configuraci&#243;n%20local\Archivos%20temporales%20de%20Internet\OLK8\solicitud%20de%20servicio.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https://d.docs.live.net/C/SECRETARIA%20DE%20EDUCACION%20HBVH/A&#209;O%202014/BASE%202014/APU%20%20%20BASE%20EDUCACI&#211;N%20ENERO%202014%20.xlsm"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H:\TITIRIB&#205;\PTAR\Anexo_9_Cantid%20Obra,%20APU&#180;s%20%20Ppto%20PTAR.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https://gobantioquia-my.sharepoint.com/D:/C:/SIMULACI&#211;NEDIFICIO.ok.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A:\SIMULACI&#211;NEDIFICIO.ok.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https://d.docs.live.net/A/MAURICIO/SIMULACI&#211;NEDIFICIO.ok.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Yamil\c%20-%20yamil\Documents%20and%20Settings\Yamil%20Sabbagh\Configuraci&#243;n%20local\Temp\Directorio%20temporal%205%20para%20sergio%20bar.zip\Mis%20documentos\ACTAS\ACTA%2013\SAN%20BASILIO%20NEGRAS.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A:\RESUMEN.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6C9D02A1\PROPUESTA%20ECOGESTAR%2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Users\Cesar%20Uribe\Desktop\Mcpios%20Viabilizados%20Entrega%201\Ca&#241;asgordas\Presupuesto%20Sistema%20de%20Acueductojulio.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Wilsonvega\PMAACAMPAMENTO\CD-CAMPAMENTO\DISE&#209;O\PRESUPUESTOS-DIS\ALCANTARILLADO\Presupuestos%20sistema%20de%20alcantarillado%20(Campamento).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I:\Users\adri&#225;n%20correa\Desktop\planes%20departamentales%20de%20agua%202012\CD_CA&#209;AS_GORDAS\3.%20DISE&#209;O\INFORMES\CANTIDADES%20DE%20OBRA%20Y%20PRESUPUESTO\Ppto%20Aldo%20EL%20Paraiso%20version%202.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Pc-wvega\PROYECTOS%20EN%20EJECUCION\WINNT\Profiles\mvelezs\Configuraci&#243;n%20local\Archivos%20temporales%20de%20Internet\OLK295\ConsolidadoSubcircuito1.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I:\S.G.C%20Aguas\Proceso%20Interventor&#237;a\tEMPORALTRAMOS.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https://gobantioquia-my.sharepoint.com/D:/A:/PUNITARIOS%20PARA%20241201%202S.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Ing-hernando\Users\lvargas\Documents\lvargas_zc\Mis%20documentos\Contratos%20asignados\Contratos%20A&#241;o%202015\Contratos%20Invias\Obra\Etapa%20contratual\14%20CERREJON\temp\091029%20CiclosCERREJON.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I:\Users\adri&#225;n%20correa\Desktop\planes%20departamentales%20de%20agua%202012\CD_CA&#209;AS_GORDAS\3.%20DISE&#209;O\INFORMES\CANTIDADES%20DE%20OBRA%20Y%20PRESUPUESTO\Presuesto%20definitivo%20alcantarillado.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SERVIDOR\GestionyComp\SIMULACI&#211;NEDIFICIO.ok.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c-carenas\COMPARTIR\base0109.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https://gobantioquia-my.sharepoint.com/D:/F:/ANEXO%202/Users/ING~1.OSC/AppData/Local/Temp/Rar$DI01.853/Cantidades_750%20_Alta_Suelo%20AB.xlsx"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ERVIDOR\GestionyComp\ANEXO%202\Users\ING~1.OSC\AppData\Local\Temp\Rar$DI01.853\Cantidades_750%20_Alta_Suelo%20AB.xlsx"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Nasly\buzon\WINDOWS\TEMP\330-001-02%20-%20Etapa%201%20-%20Tipo%20A.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https://gobantioquia-my.sharepoint.com/D:/D:/marino/C/Documents%20and%20Settings/Hector%20Guerrero/Mis%20documentos/Licitaciones%20realizadas/Invias/INTER-Taraza-caucasia/DIFERGO/WINDOWS/TEMP/Preobra/ModeloPresupuesto.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Q:\DOCUMENTOS_SERVIDOR\Hidroarma_044_12_via_puente_depos\Ejecucion\Profesionales\Cesar_Casarrubia\VIA\Volumen_III_Presup_Esp_Tecnicas_vias\CO_presupuesto_G1.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https://gobantioquia-my.sharepoint.com/D:/C:/Mis%20Documentos/Licitaciones/LIC-2000/OFERTAS/noviciado%20la%20caba&#241;a/CANTIDADES-ZOFICIOS.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isant02\Administrativa\ISA%20REMODELACION%20BLOQUE%201\1%20Presupuesto\PC%20JC\PANAMA\Clayton%20Village\Modelo%20Cipr&#233;s\FORMATO_ESTRUCTURA.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J:\OBRA%20CALARCA%20LA%20PAILA\CLP-Control%20general\control%20combustible\ENERO.xls" TargetMode="External"/></Relationships>
</file>

<file path=xl/externalLinks/_rels/externalLink278.xml.rels><?xml version="1.0" encoding="UTF-8" standalone="yes"?>
<Relationships xmlns="http://schemas.openxmlformats.org/package/2006/relationships"><Relationship Id="rId1" Type="http://schemas.microsoft.com/office/2006/relationships/xlExternalLinkPath/xlPathMissing" Target="V&#237;nculoExternoRecuperado5"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Ing-hernando\Users\lvargas\Documents\lvargas_zc\Mis%20documentos\Contratos%20asignados\Contratos%20A&#241;o%202015\Contratos%20Invias\Obra\Etapa%20contratual\Users\mrojast\A%20Max\APU\APU%202011\APU%20CON%20PARTICULARES%20OPA.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https://d.docs.live.net/Users/INGENIEROS%20DPI%20SAS%202/Downloads/Alcant%20Sanit%20Urrao%20Revision%202014.xlsx"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3B494239\RELACI~1.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SERVIDOR\GestionyComp\ING.%20GABRIEL%20JARAMILLO\PROYECTOS\PROYECTO%20LIBORINA%20-%20CONSORCIO%20VIAS%20SAN%20DIEGO%202022\PRESUPUESTO\1.%20PRESUPUESTO%20LIBORINA%2013-10-202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AMSUNG_PC\Users\Users\HP\Desktop\invmeta\INFORMES\infabr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uvan\Trabajos%20de%20la%20U\8%20semestre\Construccion%201\Proyecto\APUS%20-%20Nuevo%20Amanecer.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ng-hernando\Users\lvargas\Documents\lvargas_zc\Mis%20documentos\Contratos%20asignados\Contratos%20A&#241;o%202015\Contratos%20Invias\Obra\Etapa%20contratual\Proyectos\CEI\Tunja-Barbosa\HORIZONTAL%20Barbosa.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resupuestos\PAULA\Documents%20and%20Settings\Propietario\Mis%20documentos\PAULA\actas%20cnch\actas%20cnch\RESUMEN%202002\ACT20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p-72\c\DOCUME~1\XP\CONFIG~1\Temp\Mis%20documentos\Contratos%20Vigentes\CTO-102-2002%20Castores%20Ingenieros%20Contratistas%20Ltda\CTO-102-2002%20Actas%20de%20Obra%20y%20modif%20cantidad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esktop\Trabajo\Presupuesto%20Electrico-Policia\file:\Med-csd-dc-01\PROYECTOS\GPR\FICHAS%20TECNICAS%20EDIFICIOS\SERVICIO%20DE%20ALUMBRADO\ENTREGA%20A%20PROVEEDOR\COMPRAS%20SAP%20%20SEM.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esktop\Trabajo\Presupuesto%20Electrico-Policia\file:\Med-csd-dc-01\PROYECTOS\GPR\FICHAS%20TECNICAS%20EDIFICIOS\SERVICIO%20DE%20ALUMBRADO\ENTREGA%20A%20PROVEEDOR\COMPRAS%20SAP%20MONTAJES%20PACH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MV-01\H\descoles\Descole%20canal%20en%20concreto%2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Nasly\buzon\Users\Usuario\Desktop\Documents%20and%20Settings\Juan%20Arrubla\APU%20Secundaria%20Corvid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AUCA1\Cto.1960-16\TRIMESTRAL%20Octubre%20-%20Diciembre%202017%20AMV4%20CAUCA-CAJA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Users/SMINGE~1/AppData/Local/Temp/Rar$DI48.776/Users/oegomez/AppData/Local/Microsoft/Windows/Temporary%20Internet%20Files/Content.Outlook/SCY6KILA/presupuesto%20M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ESING\Carlos%20(C)\00-VALENCIA\Matadero\Definitivo\Lagunas%20Matader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Y:\HLOPEZA\CANTIDADES%20GERONA\Documents%20and%20Settings\swilches\Configuraci&#243;n%20local\Archivos%20temporales%20de%20Internet\OLK6\formulario%20bas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compartida\CONCORDIA\TOMO%202.%20ALCANTARILLADO\ANEXOS%20DISE&#209;O\Anexo_8_Cantidades%20de%20Obra,%20APU&#180;s%20%20y%20Presupuesto\Anexo%208.0%20PRESUPUESTO%20CONCORDIA.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COMPARTIDO/Catidades%20de%20Obra/PRESUPUESTOS%20JHON/CONCORDIA/TOMO%201.%20ACUEDUCTO/ANEXOS%20DISE&#209;O/Anexo%209%20-%20Presupuesto%20y%20APU%20BASE_PPTOS_GOBANT_%2025-04-2014%20-%20Concordia%20-%20Dise&#241;o%204%20Circuito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My_Docs/OBRAS/BARBOSA/Barbosa/Propuesta%20Cias%20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Users\CESARU~1\AppData\Local\Temp\Rar$DI80.784\APU_AIU_Acue_Brice&#241;o_abril_201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docs.live.net/COMPARTIDO/Catidades%20de%20Obra/PRESUPUESTOS%20JHON/TITIRIBI/TOMO%201.%20ACUEDUCTO/ANEXOS%20DISE&#209;O/Anexo%208%20-%20Presupuesto%20y%20APU%20BASE_PPTOS_GOBANT_%2025-04-2014%20-%20Titiribi.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Anexo%208.0%20PRESUPUESTO%20CONCORDI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gobantioquia-my.sharepoint.com/D:/D:/Users/zarliz/Documents/GOBERNACION%20ANT/18%20MUNICIPIOS%20ZAHR/PRESUPUESTOS%20CORREGIDOS/Pc1/d/LIQ.TRANSPORTE%20DE%20MATERIALES%20OCTUBRE%20DE%202006%20HASMER%20FINA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J:\CTO%20641%20UT%20MAS\MODIFICACIONES\ACTA%2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a%20%20aaInformaci&#243;n%20GRUPO%204\A%20MInformes%20Mensuales\Informe%20de%20estado%20vial%20ene\aCCIDENTES%20DE%201995%20-%20199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gobantioquia-my.sharepoint.com/D:/C:/Users/dchaves/Desktop/NARI&#209;O/CONECTIVIDAD/EL%20EMPATE%20-%20LA%20UNION%20PR%2060+240%20al%20PR%2066+090/OBRA/BASE/PRESUPUESTO%20P.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J:\OBRA%20LA%20PAILA%20-%20LA%20VICTORIA%20sept%2008\LPV-planeacion\OBRA%20CALARCA%20LA%20PAILA\CLP-Control%20general\control%20combustible\ENERO.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2DB09E0A\a%20%20aaInformaci&#243;n%20GRUPO"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2CB15EB\aCCIDENTES%20DE%201995%20-%20199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gobantioquia-my.sharepoint.com/D:/C:/a%20%20aaInformaci&#243;n%20GRUPO%204/A%20MInformes%20Mensuales/Informe%20de%20estado%20vial%20ene/aCCIDENTES%20DE%201995%20-%20199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p-72\c\SARDINATA\Contrato%20Sardinata\SNT-Planta\Despachos\Materiales%20v&#237;a%20y%20planta\Acarreos%2001-31-Jul-0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gobantioquia-my.sharepoint.com/D:/C:/Users/Usuario/Google%20Drive/APU/presupuesto%20pintada%20alcaldi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sers\Usuario\Google%2520Drive\APU\presupuesto%2520pintada%2520alcaldi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ERVIDOR\GestionyComp\Users\ADOLFO%20ALONSO%20BUITRA\Documents\ADOLFO\Documentos_General_2010-2011\Obras_2010\Francisco_Calderon\Federacion_Cafeteros\Presupuesto_Federacion\PRESUPUESTO%20Y%20APUS%20608-MONIQUIRAMARZO.LXS.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Desktop\Trabajo\Presupuesto%20Electrico-Policia\file:\Server\archivos\PAULA\actas%20cnch\actas%20cnch\RESUMEN%202003\CNCH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Desktop\Trabajo\Presupuesto%20Electrico-Policia\file:\Presupuestos\PAULA\Documents%20and%20Settings\Propietario\Mis%20documentos\PAULA\actas%20cnch\actas%20cnch\RESUMEN%202002\ACTASCNCH200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Documents%20and%20Settings\jromana\Configuraci&#243;n%20local\Archivos%20temporales%20de%20Internet\OLK8\formato%20acometidas%20acueduct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Duvan\Trabajos%20de%20la%20U\8%20semestre\Construccion%201\Proyecto\An&#225;lisis%20Unitarios%20-%20Franci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gobantioquia-my.sharepoint.com/D:/C:/ZXPREPLIEGOS%20PUENTE%20ARMADA/PRESUP/ZPREPLIEGOS%20PUENTE%20ARMADA/OBRAS%20PUENTE%20ARMADA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ng-hernando\Users\lvargas\Documents\lvargas_zc\Mis%20documentos\Contratos%20asignados\Contratos%20A&#241;o%202015\Contratos%20Invias\Obra\Etapa%20contratual\invmeta\INFORMES\infabr9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gobantioquia-my.sharepoint.com/D:/K:/a%20%20aaInformaci&#243;n%20GRUPO%204/A%20MInformes%20Mensuales/Informe%20de%20estado%20vial%20ene/aCCIDENTES%20DE%201995%20-%20199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asly\buzon\Users\Usuario\Desktop\actual\MODELOS\ISO%209000\Hoja%20calculo\F034000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d.docs.live.net/Users/USUARIO/Documents/CALIDAD/OBRAS/COI%20-%2065%20PARQUE%20SAN%20JERONIMO/APU/CANTIDADES%20Y%20APU%20PARQUE.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quipo5\normas%20y%20especificaciones\windows\TEMP\ADMINISTRATIVA\BAAN\lista%20de%20precios%20definitiva%20sep16-98.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I:\Users\Usuario\Downloads\EDU\UNIDAD%20HOSPITALARIA%20CONCEJO%20DE%20MEDELLIN\ppto%20pajarito%20ultimo\ENTREGA%20FINAL\ULTIMO\ENTREGA%20FINAL%2023%20DIC%202009\Presupuesto%20Hospital%20Infantil%20Concejo%2031-12-09%20sin%20vin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gobantioquia-my.sharepoint.com/D:/D:/Users/zarliz/Documents/GOBERNACION%20ANT/18%20MUNICIPIOS%20ZAHR/PRESUPUESTOS%20CORREGIDOS/Javier_or_compa/zulma/Fin/Anexos/PRESUPUESTOS-REV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I:\Users\Usuario\Downloads\EDU\UNIDAD%20HOSPITALARIA%20CONCEJO%20DE%20MEDELLIN\ppto%20pajarito%20ultimo\ENTREGA%20FINAL\ULTIMO\ENTREGA%2012-11-09\Presupuesto%20Clinica%20Concejo%2013-11-0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Users\Usuario\Downloads\A%20HAROLD%202015\CONTRATOS%20DE%20LICITACI&#211;N\PROYECTO%20HOSPITAL\Presupuesto%20Bagre%20Final.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H:\compartido\PTAR-SUR-FLORESTA3lps\PRESUPUESTO%20ALCANTARILLADO.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d.docs.live.net/presupuesto%20idu/CANTIDADES%20OBRA/comunicaciones/PTTO%20COMUNICACIONES%2014-ABR-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anear16\d\Archivos%20viejos%20del%20disco%20D\Nuevos%20procesos\Proceso%20de%20Contrataci&#243;n%20009360\1-Elaboraci&#243;n%20Pliego\Formatos%20Elaboraci&#243;n%20Pliego\Cantidades%20de%20obra\Cantidades%20Zona%20Sur-Parras-Ajizal-Sabanet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d.docs.live.net/Familia%20Monsalvo%20D&#237;az/Equipo%20Anterior/Rossana/CONSULTORIA/2009/Insumos%20200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CARRETERAS\carreteras\VIAS%20VASCULARES\UNITARIO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gobantioquia-my.sharepoint.com/D:/I:/MANTENIMIENTO%20RUTA%201001_MARZO%20DE%202008/Documents%20and%20Settings/PEDRO%20GARCIA%20REALPE/Mis%20documentos/AMV_G1_2006_TUMACO/Actas%20AMV_G1_Tumaco/a%20%20aaInformaci&#243;n"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I:\Documents%20and%20Settings\jromana\Configuraci&#243;n%20local\Archivos%20temporales%20de%20Internet\OLK8\Formato%20acometidas%20alcantarillad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Angel%202006\PROCESOS_LIC_PAV_LOC\LICITACION_PPL_4_GRUPOS\PRESUPUESTOS_26_06_06\PRESUP_DEFINITIVOS_4G\PRESUP_PRECIOS_UNIFICADOS_OK\PRESUPUESTO%205-7.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ervidor\vmn%20eyd%20nuqui%20animas\Users\LEONARDO\Documents\ERICK\William\revision%20informe\REVISION\Cantiades_Zonas_Inestables_Jul_9-0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VICON\DATOS\LICITAR\IDU\UNIT_4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MESING\Carlos%20(C)\Mis%20documentos\Licitaciones\BOCCID.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gobantioquia-my.sharepoint.com/D:/D:/Users/zarliz/Documents/GOBERNACION%20ANT/18%20MUNICIPIOS%20ZAHR/PRESUPUESTOS%20CORREGIDOS/Lucho/transfer%20lucho/Mis%20documentos/ANDES3/mayo%204-01/Mis%20documentos/AiuApoSaraBrut20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gobantioquia-my.sharepoint.com/D:/D:/Users/zarliz/Documents/GOBERNACION%20ANT/18%20MUNICIPIOS%20ZAHR/PRESUPUESTOS%20CORREGIDOS/Lucho/transfer%20lucho/Mis%20documentos/AiuApoSaraBrut200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37247222\Acc%20Ago-Sep.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cjparrao1\Desktop\Presupuesto\IDU%20-%20copia\Componentes%20enTrabajo\Presupuesto%20Por%20Tramo\Tramo%203\Presupuesto%20Tramo%203.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gobantioquia-my.sharepoint.com/D:/D:/Users/zarliz/Documents/GOBERNACION%20ANT/ZAHR-OSCAR/PEQUE-URAMITA/C:/Pc3/mis%20documentos/Mauricio%20cardona/presupuestos/COSTOS%20UNITARIOS%20monacho.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d.docs.live.net/1cd8fcfda450f72a/EMDUCE/T&#233;cnica/CONTRATOS%202021/Regal&#237;as/Liborina/2.%20Pavimento%20rigido/2.%20Obra/2.%20Proceso%20de%20Selecci&#243;n/Presupuesto%20oferente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Users\uliloalzate\Downloads\Presupuesto%20Construcci&#243;n%20Puente%20Peatonal%20Manita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Licitaciones1\c\Trabajos%20La%20Espanola%20-%20Calarca\Grupo%20Arturo\Arturo%20A.%20Gonzalez%20R.%20Espanola%20-%20Calarca\BARBOSA\ACTASBAR.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J:\OBRA%20LA%20PAILA%20-%20LA%20VICTORIA%20sept%2008\LPV-planeacion\PLANTA%20RIOBAMBA\RIO-Equipos\Reporte%20Equipos%20CP-73\Reporte%20Equipos%20Mayo-0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758CBC3C\a%20%20aaInformaci&#243;n%20GRUPO"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LICITAR\SONIA\CONTRATO\IDU-246-PARCHEO%20KENNEDY.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ocuments%20and%20Settings\jromana\Configuraci&#243;n%20local\Archivos%20temporales%20de%20Internet\OLK8\Planilla%20de%20impacto%20comunitario%20aspectos%20general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00-ACTUAL\0-Carrizal%202003\Presupuesto%20y%20A.P.U..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J:\Z.OTROS\OBRAS\ENGATIVA\MODIFICACIONES\MODIFICACI&#224;N%204\VILLA%20SAGRARIO%20LLUVIAS%20mo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d.docs.live.net/Users/David/AppData/Local/Temp/Costos%20operaci&#243;n%20y%20mantenimiento%20-%20Proyectos%20Tipo%20V2.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Mis%20documentos\INF.BIMENSUAL\INFORME%20BIMENSUAL%20JUL-AGO-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te (6)"/>
      <sheetName val="Corte (5)"/>
      <sheetName val="Corte (4)"/>
      <sheetName val="Corte (3)"/>
      <sheetName val="Corte (2)"/>
      <sheetName val="Corte (1)"/>
      <sheetName val="Corte"/>
      <sheetName val="pagos"/>
      <sheetName val="%EJECUTADO"/>
      <sheetName val="RESUMENREAJUSTES"/>
      <sheetName val="REAJUSTESACTA1PROVI"/>
      <sheetName val="REAJUSTE DEFINITACTA1"/>
      <sheetName val="REAJUSTESDEFINITACTAS2 (2)"/>
      <sheetName val="REAJUSTESDEFINITIVOSACTA3"/>
      <sheetName val="REAJUSTESDEFINITIVOSACTA4"/>
      <sheetName val="REAJUSTESDEFINITIVOSACTA5"/>
      <sheetName val="Hoja2"/>
      <sheetName val="Hoja1"/>
      <sheetName val="Gráfico6"/>
      <sheetName val="Valores"/>
      <sheetName val="Grafico"/>
      <sheetName val="Módulo1"/>
      <sheetName val="REAJUSTESDEFINITACTAS3"/>
      <sheetName val="REAJUSTESDEFINITACTAS4"/>
      <sheetName val="REAJUSTESDEFINITACTAS5"/>
      <sheetName val="BASE"/>
      <sheetName val="Corte_(6)"/>
      <sheetName val="Corte_(5)"/>
      <sheetName val="Corte_(4)"/>
      <sheetName val="Corte_(3)"/>
      <sheetName val="Corte_(2)"/>
      <sheetName val="Corte_(1)"/>
      <sheetName val="REAJUSTE_DEFINITACTA1"/>
      <sheetName val="REAJUSTESDEFINITACTAS2_(2)"/>
      <sheetName val="Paral. 1"/>
      <sheetName val="Paral. 2"/>
      <sheetName val="Paral. 3"/>
      <sheetName val="Paral.4"/>
      <sheetName val="Coloc. e Interc. Tapones"/>
      <sheetName val="Cambio de Valv."/>
      <sheetName val="Interc de Hidr."/>
      <sheetName val="Interc.tapones"/>
      <sheetName val="Interc.válv."/>
      <sheetName val="Varios."/>
      <sheetName val="Acum"/>
      <sheetName val="REA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refreshError="1"/>
      <sheetData sheetId="22"/>
      <sheetData sheetId="23"/>
      <sheetData sheetId="24"/>
      <sheetData sheetId="25" refreshError="1"/>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OFICIAL(2)"/>
      <sheetName val="PROGRAMA No1"/>
      <sheetName val="PRESUPUESTO OFICIAL (1)"/>
      <sheetName val="PROPUESTA INGECON"/>
      <sheetName val="PROPUESTA INGECON (2)"/>
      <sheetName val="MATERIALES"/>
      <sheetName val="MATERIALES (ingecon)"/>
      <sheetName val="MATERIALES (ingecon2)"/>
      <sheetName val="A.I.U"/>
      <sheetName val="A.I.U (2)"/>
      <sheetName val="ACARREO"/>
      <sheetName val="Levantamiento topográfico"/>
      <sheetName val="Demolicion CONCRETO"/>
      <sheetName val="Demolicion PISO"/>
      <sheetName val="RETIRO ILUMINARIAS"/>
      <sheetName val="RETIRO CASETAS TEL"/>
      <sheetName val="RETIRO PLACAS"/>
      <sheetName val="RETIRO DE BANCAS"/>
      <sheetName val="RETIRO DE REJAS"/>
      <sheetName val="DESCAPOTE A MANO"/>
      <sheetName val="LLENOS EN ARENILLA"/>
      <sheetName val="LLENO MAT SELECTO"/>
      <sheetName val="ENTRESUELO"/>
      <sheetName val="BASE GRANULAR"/>
      <sheetName val="EXC MECANICA "/>
      <sheetName val="EXC MANUAL"/>
      <sheetName val="EXCA roca"/>
      <sheetName val="ENTIBADO TEMPORAL"/>
      <sheetName val="ENTIBADO PERMANENTE"/>
      <sheetName val="ACARREO 0-1 KM"/>
      <sheetName val="ACARREO 1 - 5 KM"/>
      <sheetName val="ACARREO  mayor 5 KM"/>
      <sheetName val="TUBERIA 4&quot;"/>
      <sheetName val="VALVULAS"/>
      <sheetName val="UNIONES"/>
      <sheetName val="HIDRANTE"/>
      <sheetName val="CAJAS VALVULAS"/>
      <sheetName val="TUBERIA PVC 10&quot;A"/>
      <sheetName val="TUBERIA PVC 14&quot;"/>
      <sheetName val="TUBERIA PVC 6&quot;A"/>
      <sheetName val="SUMIDEROS PREFABRICADOS"/>
      <sheetName val="RAMPAS CONCRETO"/>
      <sheetName val="CONCRETO ESCALAS"/>
      <sheetName val="CUNETAS JARDINERAS"/>
      <sheetName val="IMPERMEABILIZACION JARDINERAS"/>
      <sheetName val="CONCRETO VIGAS FUND"/>
      <sheetName val="REALCE MH"/>
      <sheetName val="REALCE SUMIDEROS"/>
      <sheetName val="REALCE CAJAS"/>
      <sheetName val="GEOTEXTIL NO TEJIDO"/>
      <sheetName val="MATERIAL DRENANTE"/>
      <sheetName val="LOSETA JARDINERA"/>
      <sheetName val="Acero de refuerzo"/>
      <sheetName val="CONCRETO ATRAQUE 140"/>
      <sheetName val="SUELO CEMENTO"/>
      <sheetName val="MURO JARDINERA"/>
      <sheetName val="CONTENEDOR"/>
      <sheetName val="CONTENEDOR (2)"/>
      <sheetName val="ACABADO GRANO"/>
      <sheetName val="ADOQUIN traf Pesado"/>
      <sheetName val="ADOQUIN traf Mediano"/>
      <sheetName val="TABLETA GUIA"/>
      <sheetName val="SUM PIEDRA"/>
      <sheetName val="PISO PIGMENTADO"/>
      <sheetName val="CORDON PREFABRICADO"/>
      <sheetName val="PISO EN TABLON"/>
      <sheetName val="CUNETA"/>
      <sheetName val="CARCAMO"/>
      <sheetName val="CONO"/>
      <sheetName val="ABOCADA"/>
      <sheetName val="SILLA 10X6"/>
      <sheetName val="CAJA EMPALME"/>
      <sheetName val="CILINDRO MH"/>
      <sheetName val="CABLES ELECTRICOS"/>
      <sheetName val="ACOMETIDA ELECTRICA"/>
      <sheetName val="SALIDA ELECTRICA"/>
      <sheetName val="LUMINARIA DE SODIO"/>
      <sheetName val="BALA DE PISO"/>
      <sheetName val="BALA SUMERGIBLE"/>
      <sheetName val="TABLERO MONOFASICO"/>
      <sheetName val="CONTADOR MONOFASICO"/>
      <sheetName val="VARILLA COOPER"/>
      <sheetName val="PROTECCION 20A"/>
      <sheetName val="PROTECCION 30A"/>
      <sheetName val="PROTECCION 50A"/>
      <sheetName val="POSTES DE L=30M"/>
      <sheetName val="CAJA DISTRIBUCION"/>
      <sheetName val="CONTROL ILUMINACION"/>
      <sheetName val="TUBERIA PVC 1,25&quot;"/>
      <sheetName val="TUBERIA PVC 1&quot;"/>
      <sheetName val="TUBERIA PVC 0,75&quot;"/>
      <sheetName val="ESTUDIOS AD"/>
      <sheetName val="RETIE"/>
      <sheetName val="APANTALLAMIENTO"/>
      <sheetName val="TABLETA ALERTA"/>
      <sheetName val="EXC MECANICA 2-4"/>
      <sheetName val="EXC MANUAL 2-4"/>
      <sheetName val="LLENOS EN MAT SELECTO"/>
      <sheetName val="LLENO CON MAT PRESTAMO"/>
      <sheetName val="ZONA DE DEPOSITO"/>
      <sheetName val="CONCRETOS"/>
      <sheetName val="CONCRETO ESCALAS(a)"/>
      <sheetName val="BASE GRANULAR PISOS"/>
      <sheetName val="ALCORQUE"/>
      <sheetName val="TALA &gt; 12M"/>
      <sheetName val="TALA &gt; 3M"/>
      <sheetName val="PALMA SANCON"/>
      <sheetName val="ZAPATALONGO"/>
      <sheetName val="CEIBA ROSADA"/>
      <sheetName val="CAMUBULO"/>
      <sheetName val="PACO"/>
      <sheetName val="CAUCHO"/>
      <sheetName val="CARACOLI"/>
      <sheetName val="GUADUA"/>
      <sheetName val="ARIZA"/>
      <sheetName val="HELECHO ARBOREO"/>
      <sheetName val="CAIMITO"/>
      <sheetName val="ABARCO"/>
      <sheetName val="JAGUA"/>
      <sheetName val="ACACIA"/>
      <sheetName val="PILEA"/>
      <sheetName val="BARQUITO"/>
      <sheetName val="ZEBRINA"/>
      <sheetName val="COSTOS ELECTRICOS"/>
      <sheetName val="COSTOS ACUEDUCTO Y ALCANTARILLA"/>
      <sheetName val="SILLA TEE 4&quot;"/>
      <sheetName val="SUMIDERO TIPO B"/>
      <sheetName val="REJILLA SUMIDERO CONCRETO"/>
      <sheetName val="CUELLO Y TAPAS"/>
      <sheetName val="CODO 6&quot;"/>
      <sheetName val="Concreto para anclajes"/>
      <sheetName val="Concreto para pavimento"/>
      <sheetName val="Lleno con mat exc"/>
      <sheetName val="Entresuelo triturado"/>
      <sheetName val="TUBERIA PVC 6&quot;"/>
      <sheetName val="TUBERIA PVC 8&quot;"/>
      <sheetName val="TUBERIA PVC 10&quot;"/>
      <sheetName val="TUBERIA PVC 12&quot;"/>
      <sheetName val="TUBERIA PVC 16&quot;"/>
      <sheetName val="TUBERIA PVC 20&quot;"/>
      <sheetName val="Silla Tee PVC 8&quot;"/>
      <sheetName val="Silla Tee PVC 10&quot;"/>
      <sheetName val="Silla Tee PVC 12&quot;"/>
      <sheetName val="Silla Tee PVC 16&quot;"/>
      <sheetName val="Silla Tee PVC 20&quot;"/>
      <sheetName val="Demolicion c insp"/>
      <sheetName val="Constr Cilindros"/>
      <sheetName val="Tapas para Camaras"/>
      <sheetName val="Cuello para camaras"/>
      <sheetName val="Cono concentrico"/>
      <sheetName val="Caja Domiciliar"/>
      <sheetName val="Camaras caida 200mm"/>
      <sheetName val="Camaras caida 250mm"/>
      <sheetName val="Camaras caida 400mm"/>
      <sheetName val="Camaras caida 500mm"/>
      <sheetName val="Abocada y resane Tub"/>
      <sheetName val="Abocada y resane Tub &gt;400 mm"/>
      <sheetName val="SUMIDEROS"/>
      <sheetName val="Demolicion anden"/>
      <sheetName val="Colocacion pavimento"/>
      <sheetName val="Concreto anclajes por pendiente"/>
      <sheetName val="Concreto para cabezotes"/>
      <sheetName val="LLENO MAT PRESTAMO (2)"/>
      <sheetName val="BREAKER MONOPOLAR"/>
      <sheetName val="CAJA BREAKER MONO"/>
      <sheetName val="TALA ARBOLES"/>
      <sheetName val="TALA ARBOLES 3 a 10 m"/>
      <sheetName val="TALA ARBOLES Mayor a 10 m"/>
      <sheetName val="SIEMBRA ARB OITY, MUSAENDA"/>
      <sheetName val="SIEMBRA ARB acacia roja, ebano"/>
      <sheetName val="Grama macan, mani"/>
      <sheetName val="Jardin coral, liriope"/>
      <sheetName val="Transplante arboles"/>
      <sheetName val="Mantenimiento arboles exist"/>
      <sheetName val="Transplante arboles 12m"/>
      <sheetName val="BANCA PREFABRICADA"/>
      <sheetName val="BASURERA"/>
      <sheetName val="OBRAS EXTRAS"/>
      <sheetName val="OE1 TUB 3&quot;"/>
      <sheetName val="OE2 TEE 4&quot;"/>
      <sheetName val="OE3 TEE 3&quot;"/>
      <sheetName val="OE4 RED 4x3"/>
      <sheetName val="OE5 RED 3x2"/>
      <sheetName val="OE6 LLENO TRITURADO"/>
      <sheetName val="OE7 SILLA YEE 14X6"/>
      <sheetName val="OE8 SILLA YEE 10X6"/>
      <sheetName val="OE9 COLLARIN 4 - 0,5&quot;"/>
      <sheetName val="OE10 COLLARIN 3 - 0,5&quot;"/>
      <sheetName val="OE11 REG INCORP"/>
      <sheetName val="OE12 TUBO PE AL PE"/>
      <sheetName val="OE13 UNION PF"/>
      <sheetName val="OE14 VALVULA 3&quot;"/>
      <sheetName val="EXC MECANICA 0-2"/>
      <sheetName val="EXC MECANICA brechas"/>
      <sheetName val="VOLADURA"/>
      <sheetName val="CARGUE Y BOTADA DE MAT"/>
      <sheetName val="OTROS"/>
      <sheetName val="PIEDRA VALDIVIA"/>
      <sheetName val="PIEDRA ROYAL"/>
      <sheetName val="PIEDRA VALDIVIA Y  ROYAL"/>
      <sheetName val="ENTRESUELO 3I4&quot; a 1&quot;"/>
    </sheetNames>
    <sheetDataSet>
      <sheetData sheetId="0"/>
      <sheetData sheetId="1"/>
      <sheetData sheetId="2"/>
      <sheetData sheetId="3"/>
      <sheetData sheetId="4"/>
      <sheetData sheetId="5">
        <row r="28">
          <cell r="C28">
            <v>3500</v>
          </cell>
        </row>
        <row r="61">
          <cell r="C61">
            <v>47000</v>
          </cell>
        </row>
        <row r="112">
          <cell r="C112">
            <v>60000</v>
          </cell>
        </row>
        <row r="117">
          <cell r="C117">
            <v>181</v>
          </cell>
        </row>
        <row r="118">
          <cell r="C118">
            <v>82000</v>
          </cell>
        </row>
        <row r="125">
          <cell r="C125">
            <v>12000</v>
          </cell>
        </row>
        <row r="135">
          <cell r="C135">
            <v>3500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 val="Estado Res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esup_Cancha"/>
      <sheetName val="Soporte de cantidades"/>
      <sheetName val="1_Preliminares"/>
      <sheetName val="2_Cimentación_Est.Met"/>
      <sheetName val="3_HS"/>
      <sheetName val="Apus_In.Elect"/>
      <sheetName val="Apus_Cubierta"/>
      <sheetName val="Apus_Dotación_Pintura"/>
      <sheetName val="Insumos"/>
      <sheetName val="Equipo_Trans "/>
      <sheetName val="M.Obra"/>
    </sheetNames>
    <sheetDataSet>
      <sheetData sheetId="0">
        <row r="67">
          <cell r="F67">
            <v>0.13</v>
          </cell>
        </row>
      </sheetData>
      <sheetData sheetId="1"/>
      <sheetData sheetId="2"/>
      <sheetData sheetId="3">
        <row r="26">
          <cell r="A26" t="str">
            <v>W09</v>
          </cell>
        </row>
      </sheetData>
      <sheetData sheetId="4">
        <row r="52">
          <cell r="I52">
            <v>34304</v>
          </cell>
        </row>
      </sheetData>
      <sheetData sheetId="5">
        <row r="48">
          <cell r="I48">
            <v>24149</v>
          </cell>
        </row>
      </sheetData>
      <sheetData sheetId="6"/>
      <sheetData sheetId="7">
        <row r="53">
          <cell r="I53">
            <v>57912</v>
          </cell>
        </row>
      </sheetData>
      <sheetData sheetId="8">
        <row r="53">
          <cell r="I53">
            <v>558640.9</v>
          </cell>
        </row>
      </sheetData>
      <sheetData sheetId="9">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E001</v>
          </cell>
        </row>
        <row r="155">
          <cell r="A155" t="str">
            <v>E001A</v>
          </cell>
        </row>
        <row r="156">
          <cell r="A156" t="str">
            <v>E01</v>
          </cell>
        </row>
        <row r="157">
          <cell r="A157" t="str">
            <v>E01A</v>
          </cell>
        </row>
        <row r="158">
          <cell r="A158" t="str">
            <v>E17</v>
          </cell>
        </row>
        <row r="159">
          <cell r="A159" t="str">
            <v>E25</v>
          </cell>
        </row>
        <row r="160">
          <cell r="A160" t="str">
            <v>E09</v>
          </cell>
        </row>
        <row r="161">
          <cell r="A161" t="str">
            <v>E21</v>
          </cell>
        </row>
        <row r="162">
          <cell r="A162" t="str">
            <v>E28</v>
          </cell>
        </row>
        <row r="163">
          <cell r="A163" t="str">
            <v>E26</v>
          </cell>
        </row>
        <row r="164">
          <cell r="A164" t="str">
            <v>E02</v>
          </cell>
        </row>
        <row r="165">
          <cell r="A165" t="str">
            <v>E02A</v>
          </cell>
        </row>
        <row r="166">
          <cell r="A166" t="str">
            <v>E02B</v>
          </cell>
        </row>
        <row r="167">
          <cell r="A167" t="str">
            <v>E54</v>
          </cell>
        </row>
        <row r="168">
          <cell r="A168" t="str">
            <v>E55</v>
          </cell>
        </row>
        <row r="169">
          <cell r="A169" t="str">
            <v>E52</v>
          </cell>
        </row>
        <row r="170">
          <cell r="A170" t="str">
            <v>E53</v>
          </cell>
        </row>
        <row r="171">
          <cell r="A171" t="str">
            <v>E48</v>
          </cell>
        </row>
        <row r="172">
          <cell r="A172" t="str">
            <v>E50</v>
          </cell>
        </row>
        <row r="173">
          <cell r="A173" t="str">
            <v>E49</v>
          </cell>
        </row>
        <row r="174">
          <cell r="A174" t="str">
            <v>E51</v>
          </cell>
        </row>
        <row r="175">
          <cell r="A175" t="str">
            <v>E44</v>
          </cell>
        </row>
        <row r="176">
          <cell r="A176" t="str">
            <v>E46</v>
          </cell>
        </row>
        <row r="177">
          <cell r="A177" t="str">
            <v>E45</v>
          </cell>
        </row>
        <row r="178">
          <cell r="A178" t="str">
            <v>E47</v>
          </cell>
        </row>
        <row r="179">
          <cell r="A179" t="str">
            <v>E42</v>
          </cell>
        </row>
        <row r="180">
          <cell r="A180" t="str">
            <v>E43</v>
          </cell>
        </row>
        <row r="181">
          <cell r="A181" t="str">
            <v>E40</v>
          </cell>
        </row>
        <row r="182">
          <cell r="A182" t="str">
            <v>E41</v>
          </cell>
        </row>
        <row r="183">
          <cell r="A183" t="str">
            <v>E36</v>
          </cell>
        </row>
        <row r="184">
          <cell r="A184" t="str">
            <v>E38</v>
          </cell>
        </row>
        <row r="185">
          <cell r="A185" t="str">
            <v>E39</v>
          </cell>
        </row>
        <row r="186">
          <cell r="A186" t="str">
            <v>E37</v>
          </cell>
        </row>
        <row r="187">
          <cell r="A187" t="str">
            <v>E32</v>
          </cell>
        </row>
        <row r="188">
          <cell r="A188" t="str">
            <v>E34</v>
          </cell>
        </row>
        <row r="189">
          <cell r="A189" t="str">
            <v>E33</v>
          </cell>
        </row>
        <row r="190">
          <cell r="A190" t="str">
            <v>E35</v>
          </cell>
        </row>
        <row r="191">
          <cell r="A191" t="str">
            <v>E03</v>
          </cell>
        </row>
        <row r="192">
          <cell r="A192" t="str">
            <v>E23</v>
          </cell>
        </row>
        <row r="193">
          <cell r="A193" t="str">
            <v>E22</v>
          </cell>
        </row>
        <row r="194">
          <cell r="A194" t="str">
            <v>E04</v>
          </cell>
        </row>
        <row r="195">
          <cell r="A195" t="str">
            <v>E05</v>
          </cell>
        </row>
        <row r="196">
          <cell r="A196" t="str">
            <v>E24</v>
          </cell>
        </row>
        <row r="197">
          <cell r="A197" t="str">
            <v>E68</v>
          </cell>
        </row>
        <row r="198">
          <cell r="A198" t="str">
            <v>E69</v>
          </cell>
        </row>
        <row r="199">
          <cell r="A199" t="str">
            <v>E70</v>
          </cell>
        </row>
        <row r="200">
          <cell r="A200" t="str">
            <v>E71</v>
          </cell>
        </row>
        <row r="201">
          <cell r="A201" t="str">
            <v>E06</v>
          </cell>
        </row>
        <row r="202">
          <cell r="A202" t="str">
            <v>E06B</v>
          </cell>
        </row>
        <row r="203">
          <cell r="A203" t="str">
            <v>E06A</v>
          </cell>
        </row>
        <row r="204">
          <cell r="A204" t="str">
            <v>E06C</v>
          </cell>
        </row>
        <row r="205">
          <cell r="A205" t="str">
            <v>E07C</v>
          </cell>
        </row>
        <row r="206">
          <cell r="A206" t="str">
            <v>E07</v>
          </cell>
        </row>
        <row r="207">
          <cell r="A207" t="str">
            <v>E08</v>
          </cell>
        </row>
        <row r="208">
          <cell r="A208" t="str">
            <v>E31</v>
          </cell>
        </row>
        <row r="209">
          <cell r="A209" t="str">
            <v>E30</v>
          </cell>
        </row>
        <row r="210">
          <cell r="A210" t="str">
            <v>E10</v>
          </cell>
        </row>
        <row r="211">
          <cell r="A211" t="str">
            <v>E29</v>
          </cell>
        </row>
        <row r="212">
          <cell r="A212" t="str">
            <v>E11</v>
          </cell>
        </row>
        <row r="213">
          <cell r="A213" t="str">
            <v>E60</v>
          </cell>
        </row>
        <row r="214">
          <cell r="A214" t="str">
            <v>E61</v>
          </cell>
        </row>
        <row r="215">
          <cell r="A215" t="str">
            <v>E58</v>
          </cell>
        </row>
        <row r="216">
          <cell r="A216" t="str">
            <v>E59</v>
          </cell>
        </row>
        <row r="217">
          <cell r="A217" t="str">
            <v>E56</v>
          </cell>
        </row>
        <row r="218">
          <cell r="A218" t="str">
            <v>E57</v>
          </cell>
        </row>
        <row r="219">
          <cell r="A219" t="str">
            <v>E66</v>
          </cell>
        </row>
        <row r="220">
          <cell r="A220" t="str">
            <v>E67</v>
          </cell>
        </row>
        <row r="221">
          <cell r="A221" t="str">
            <v>E67A</v>
          </cell>
        </row>
        <row r="222">
          <cell r="A222" t="str">
            <v>E67B</v>
          </cell>
        </row>
        <row r="223">
          <cell r="A223" t="str">
            <v>E64</v>
          </cell>
        </row>
        <row r="224">
          <cell r="A224" t="str">
            <v>E65</v>
          </cell>
        </row>
        <row r="225">
          <cell r="A225" t="str">
            <v>E62</v>
          </cell>
        </row>
        <row r="226">
          <cell r="A226" t="str">
            <v>E63</v>
          </cell>
        </row>
        <row r="227">
          <cell r="A227" t="str">
            <v>E13</v>
          </cell>
        </row>
        <row r="228">
          <cell r="A228" t="str">
            <v>E12</v>
          </cell>
        </row>
        <row r="229">
          <cell r="A229" t="str">
            <v>E14</v>
          </cell>
        </row>
        <row r="230">
          <cell r="A230" t="str">
            <v>E15</v>
          </cell>
        </row>
        <row r="231">
          <cell r="A231" t="str">
            <v>E16</v>
          </cell>
        </row>
        <row r="232">
          <cell r="A232" t="str">
            <v>E18</v>
          </cell>
        </row>
        <row r="233">
          <cell r="A233" t="str">
            <v>E19</v>
          </cell>
        </row>
        <row r="234">
          <cell r="A234" t="str">
            <v>E27</v>
          </cell>
        </row>
        <row r="235">
          <cell r="A235" t="str">
            <v>E20</v>
          </cell>
        </row>
        <row r="236">
          <cell r="A236" t="str">
            <v>E72</v>
          </cell>
        </row>
        <row r="237">
          <cell r="A237" t="str">
            <v>E76</v>
          </cell>
        </row>
        <row r="238">
          <cell r="A238" t="str">
            <v>E77</v>
          </cell>
        </row>
        <row r="239">
          <cell r="A239" t="str">
            <v>E78</v>
          </cell>
        </row>
        <row r="240">
          <cell r="A240" t="str">
            <v>F</v>
          </cell>
        </row>
        <row r="241">
          <cell r="A241" t="str">
            <v>F09</v>
          </cell>
        </row>
        <row r="242">
          <cell r="A242" t="str">
            <v>F02</v>
          </cell>
        </row>
        <row r="243">
          <cell r="A243" t="str">
            <v>F01</v>
          </cell>
        </row>
        <row r="244">
          <cell r="A244" t="str">
            <v>F03</v>
          </cell>
        </row>
        <row r="245">
          <cell r="A245" t="str">
            <v>F07</v>
          </cell>
        </row>
        <row r="246">
          <cell r="A246" t="str">
            <v>F11</v>
          </cell>
        </row>
        <row r="247">
          <cell r="A247" t="str">
            <v>F08</v>
          </cell>
        </row>
        <row r="248">
          <cell r="A248" t="str">
            <v>F05</v>
          </cell>
        </row>
        <row r="249">
          <cell r="A249" t="str">
            <v>F04</v>
          </cell>
        </row>
        <row r="250">
          <cell r="A250" t="str">
            <v>F06</v>
          </cell>
        </row>
        <row r="251">
          <cell r="A251" t="str">
            <v>F10</v>
          </cell>
        </row>
        <row r="252">
          <cell r="A252" t="str">
            <v>F12</v>
          </cell>
        </row>
        <row r="253">
          <cell r="A253" t="str">
            <v>F13</v>
          </cell>
        </row>
        <row r="254">
          <cell r="A254" t="str">
            <v>F14</v>
          </cell>
        </row>
        <row r="255">
          <cell r="A255" t="str">
            <v>F15</v>
          </cell>
        </row>
        <row r="256">
          <cell r="A256" t="str">
            <v>G</v>
          </cell>
        </row>
        <row r="257">
          <cell r="A257" t="str">
            <v>G1</v>
          </cell>
        </row>
        <row r="258">
          <cell r="A258" t="str">
            <v>G2</v>
          </cell>
        </row>
        <row r="259">
          <cell r="A259" t="str">
            <v>G3</v>
          </cell>
        </row>
        <row r="260">
          <cell r="A260" t="str">
            <v>G4</v>
          </cell>
        </row>
        <row r="261">
          <cell r="A261" t="str">
            <v>H</v>
          </cell>
        </row>
        <row r="262">
          <cell r="A262" t="str">
            <v>H11</v>
          </cell>
        </row>
        <row r="263">
          <cell r="A263" t="str">
            <v>H08</v>
          </cell>
        </row>
        <row r="264">
          <cell r="A264" t="str">
            <v>H01</v>
          </cell>
        </row>
        <row r="265">
          <cell r="A265" t="str">
            <v>H02</v>
          </cell>
        </row>
        <row r="266">
          <cell r="A266" t="str">
            <v>H12</v>
          </cell>
        </row>
        <row r="267">
          <cell r="A267" t="str">
            <v>H12A</v>
          </cell>
        </row>
        <row r="268">
          <cell r="A268" t="str">
            <v>H03</v>
          </cell>
        </row>
        <row r="269">
          <cell r="A269" t="str">
            <v>H04</v>
          </cell>
        </row>
        <row r="270">
          <cell r="A270" t="str">
            <v>H13</v>
          </cell>
        </row>
        <row r="271">
          <cell r="A271" t="str">
            <v>H09</v>
          </cell>
        </row>
        <row r="272">
          <cell r="A272" t="str">
            <v>H10</v>
          </cell>
        </row>
        <row r="273">
          <cell r="A273" t="str">
            <v>H15</v>
          </cell>
        </row>
        <row r="274">
          <cell r="A274" t="str">
            <v>H16</v>
          </cell>
        </row>
        <row r="275">
          <cell r="A275" t="str">
            <v>H05</v>
          </cell>
        </row>
        <row r="276">
          <cell r="A276" t="str">
            <v>H06</v>
          </cell>
        </row>
        <row r="277">
          <cell r="A277" t="str">
            <v>H07</v>
          </cell>
        </row>
        <row r="278">
          <cell r="A278" t="str">
            <v>H14</v>
          </cell>
        </row>
        <row r="279">
          <cell r="A279" t="str">
            <v>H17</v>
          </cell>
        </row>
        <row r="280">
          <cell r="A280" t="str">
            <v>H18</v>
          </cell>
        </row>
        <row r="281">
          <cell r="A281" t="str">
            <v>H19</v>
          </cell>
        </row>
        <row r="282">
          <cell r="A282" t="str">
            <v>H20</v>
          </cell>
        </row>
        <row r="283">
          <cell r="A283" t="str">
            <v>H21</v>
          </cell>
        </row>
        <row r="284">
          <cell r="A284" t="str">
            <v>I</v>
          </cell>
        </row>
        <row r="286">
          <cell r="A286" t="str">
            <v>J</v>
          </cell>
        </row>
        <row r="287">
          <cell r="A287" t="str">
            <v>J02</v>
          </cell>
        </row>
        <row r="288">
          <cell r="A288" t="str">
            <v>J06</v>
          </cell>
        </row>
        <row r="289">
          <cell r="A289" t="str">
            <v>J12</v>
          </cell>
        </row>
        <row r="290">
          <cell r="A290" t="str">
            <v>J01</v>
          </cell>
        </row>
        <row r="291">
          <cell r="A291" t="str">
            <v>J08</v>
          </cell>
        </row>
        <row r="292">
          <cell r="A292" t="str">
            <v>J07</v>
          </cell>
        </row>
        <row r="293">
          <cell r="A293" t="str">
            <v>J07A</v>
          </cell>
        </row>
        <row r="294">
          <cell r="A294" t="str">
            <v>J05</v>
          </cell>
        </row>
        <row r="295">
          <cell r="A295" t="str">
            <v>J11</v>
          </cell>
        </row>
        <row r="296">
          <cell r="A296" t="str">
            <v xml:space="preserve">  </v>
          </cell>
        </row>
        <row r="297">
          <cell r="A297" t="str">
            <v>J10</v>
          </cell>
        </row>
        <row r="298">
          <cell r="A298" t="str">
            <v>J04</v>
          </cell>
        </row>
        <row r="299">
          <cell r="A299" t="str">
            <v>J09</v>
          </cell>
        </row>
        <row r="300">
          <cell r="A300" t="str">
            <v>J15</v>
          </cell>
        </row>
        <row r="301">
          <cell r="A301" t="str">
            <v>J20</v>
          </cell>
        </row>
        <row r="302">
          <cell r="A302" t="str">
            <v>K</v>
          </cell>
        </row>
        <row r="303">
          <cell r="A303" t="str">
            <v>K10</v>
          </cell>
        </row>
        <row r="304">
          <cell r="A304" t="str">
            <v>K11</v>
          </cell>
        </row>
        <row r="305">
          <cell r="A305" t="str">
            <v>K13</v>
          </cell>
        </row>
        <row r="306">
          <cell r="A306" t="str">
            <v>K14</v>
          </cell>
        </row>
        <row r="307">
          <cell r="A307" t="str">
            <v>K06</v>
          </cell>
        </row>
        <row r="308">
          <cell r="A308" t="str">
            <v>K07</v>
          </cell>
        </row>
        <row r="309">
          <cell r="A309" t="str">
            <v>K17</v>
          </cell>
        </row>
        <row r="310">
          <cell r="A310" t="str">
            <v>K18</v>
          </cell>
        </row>
        <row r="311">
          <cell r="A311" t="str">
            <v>K08</v>
          </cell>
        </row>
        <row r="312">
          <cell r="A312" t="str">
            <v>K19</v>
          </cell>
        </row>
        <row r="313">
          <cell r="A313" t="str">
            <v>K09</v>
          </cell>
        </row>
        <row r="314">
          <cell r="A314" t="str">
            <v>K12</v>
          </cell>
        </row>
        <row r="315">
          <cell r="A315" t="str">
            <v>K16</v>
          </cell>
        </row>
        <row r="316">
          <cell r="A316" t="str">
            <v>K02</v>
          </cell>
        </row>
        <row r="317">
          <cell r="A317" t="str">
            <v>K15</v>
          </cell>
        </row>
        <row r="318">
          <cell r="A318" t="str">
            <v>K01</v>
          </cell>
        </row>
        <row r="319">
          <cell r="A319" t="str">
            <v>K03</v>
          </cell>
        </row>
        <row r="320">
          <cell r="A320" t="str">
            <v>K04</v>
          </cell>
        </row>
        <row r="321">
          <cell r="A321" t="str">
            <v>K05</v>
          </cell>
        </row>
        <row r="322">
          <cell r="A322" t="str">
            <v>K20</v>
          </cell>
        </row>
        <row r="323">
          <cell r="A323" t="str">
            <v>K21</v>
          </cell>
        </row>
        <row r="324">
          <cell r="A324" t="str">
            <v>K22</v>
          </cell>
        </row>
        <row r="325">
          <cell r="A325" t="str">
            <v>K23</v>
          </cell>
        </row>
        <row r="326">
          <cell r="A326" t="str">
            <v>L</v>
          </cell>
        </row>
        <row r="327">
          <cell r="A327" t="str">
            <v>L12</v>
          </cell>
        </row>
        <row r="328">
          <cell r="A328" t="str">
            <v>L02</v>
          </cell>
        </row>
        <row r="329">
          <cell r="A329" t="str">
            <v>L01</v>
          </cell>
        </row>
        <row r="330">
          <cell r="A330" t="str">
            <v>L11</v>
          </cell>
        </row>
        <row r="331">
          <cell r="A331" t="str">
            <v>L03</v>
          </cell>
        </row>
        <row r="332">
          <cell r="A332" t="str">
            <v>L04</v>
          </cell>
        </row>
        <row r="333">
          <cell r="A333" t="str">
            <v>L05</v>
          </cell>
        </row>
        <row r="334">
          <cell r="A334" t="str">
            <v>L06</v>
          </cell>
        </row>
        <row r="335">
          <cell r="A335" t="str">
            <v>L07</v>
          </cell>
        </row>
        <row r="336">
          <cell r="A336" t="str">
            <v>L08</v>
          </cell>
        </row>
        <row r="337">
          <cell r="A337" t="str">
            <v>L09</v>
          </cell>
        </row>
        <row r="338">
          <cell r="A338" t="str">
            <v>L10</v>
          </cell>
        </row>
        <row r="339">
          <cell r="A339" t="str">
            <v>L13</v>
          </cell>
        </row>
        <row r="340">
          <cell r="A340" t="str">
            <v>L14</v>
          </cell>
        </row>
        <row r="341">
          <cell r="A341" t="str">
            <v>L15</v>
          </cell>
        </row>
        <row r="342">
          <cell r="A342" t="str">
            <v>L16</v>
          </cell>
        </row>
        <row r="343">
          <cell r="A343" t="str">
            <v>L17</v>
          </cell>
        </row>
        <row r="344">
          <cell r="A344" t="str">
            <v>L18</v>
          </cell>
        </row>
        <row r="345">
          <cell r="A345" t="str">
            <v>L19</v>
          </cell>
        </row>
        <row r="346">
          <cell r="A346" t="str">
            <v>L20</v>
          </cell>
        </row>
        <row r="347">
          <cell r="A347" t="str">
            <v>L21</v>
          </cell>
        </row>
        <row r="348">
          <cell r="A348" t="str">
            <v>L22</v>
          </cell>
        </row>
        <row r="349">
          <cell r="A349" t="str">
            <v>L23</v>
          </cell>
        </row>
        <row r="350">
          <cell r="A350" t="str">
            <v>L24</v>
          </cell>
        </row>
        <row r="351">
          <cell r="A351" t="str">
            <v>L25</v>
          </cell>
        </row>
        <row r="352">
          <cell r="A352" t="str">
            <v>L26</v>
          </cell>
        </row>
        <row r="353">
          <cell r="A353" t="str">
            <v>L27</v>
          </cell>
        </row>
        <row r="354">
          <cell r="A354" t="str">
            <v>M</v>
          </cell>
        </row>
        <row r="355">
          <cell r="A355" t="str">
            <v>M01</v>
          </cell>
        </row>
        <row r="356">
          <cell r="A356" t="str">
            <v>M02</v>
          </cell>
        </row>
        <row r="359">
          <cell r="A359" t="str">
            <v>O</v>
          </cell>
        </row>
        <row r="360">
          <cell r="A360" t="str">
            <v>O36</v>
          </cell>
        </row>
        <row r="361">
          <cell r="A361" t="str">
            <v>O12</v>
          </cell>
        </row>
        <row r="362">
          <cell r="A362" t="str">
            <v>O32</v>
          </cell>
        </row>
        <row r="363">
          <cell r="A363" t="str">
            <v>O39</v>
          </cell>
        </row>
        <row r="364">
          <cell r="A364" t="str">
            <v>O28</v>
          </cell>
        </row>
        <row r="365">
          <cell r="A365" t="str">
            <v>O01</v>
          </cell>
        </row>
        <row r="366">
          <cell r="A366" t="str">
            <v>O33</v>
          </cell>
        </row>
        <row r="367">
          <cell r="A367" t="str">
            <v>O24</v>
          </cell>
        </row>
        <row r="368">
          <cell r="A368" t="str">
            <v>O02</v>
          </cell>
        </row>
        <row r="369">
          <cell r="A369" t="str">
            <v>O03</v>
          </cell>
        </row>
        <row r="370">
          <cell r="A370" t="str">
            <v>O22</v>
          </cell>
        </row>
        <row r="371">
          <cell r="A371" t="str">
            <v>O06</v>
          </cell>
        </row>
        <row r="372">
          <cell r="A372" t="str">
            <v>O27</v>
          </cell>
        </row>
        <row r="373">
          <cell r="A373" t="str">
            <v>O26</v>
          </cell>
        </row>
        <row r="374">
          <cell r="A374" t="str">
            <v>O07</v>
          </cell>
        </row>
        <row r="375">
          <cell r="A375" t="str">
            <v>O08</v>
          </cell>
        </row>
        <row r="376">
          <cell r="A376" t="str">
            <v>O08A</v>
          </cell>
        </row>
        <row r="377">
          <cell r="A377" t="str">
            <v>O09</v>
          </cell>
        </row>
        <row r="378">
          <cell r="A378" t="str">
            <v>O37</v>
          </cell>
        </row>
        <row r="379">
          <cell r="A379" t="str">
            <v>O10</v>
          </cell>
        </row>
        <row r="380">
          <cell r="A380" t="str">
            <v>O11</v>
          </cell>
        </row>
        <row r="381">
          <cell r="A381" t="str">
            <v>O38</v>
          </cell>
        </row>
        <row r="382">
          <cell r="A382" t="str">
            <v>O29</v>
          </cell>
        </row>
        <row r="383">
          <cell r="A383" t="str">
            <v>O05</v>
          </cell>
        </row>
        <row r="384">
          <cell r="A384" t="str">
            <v>O31</v>
          </cell>
        </row>
        <row r="385">
          <cell r="A385" t="str">
            <v>O13</v>
          </cell>
        </row>
        <row r="386">
          <cell r="A386" t="str">
            <v>O14</v>
          </cell>
        </row>
        <row r="387">
          <cell r="A387" t="str">
            <v>O15</v>
          </cell>
        </row>
        <row r="388">
          <cell r="A388" t="str">
            <v>O04</v>
          </cell>
        </row>
        <row r="389">
          <cell r="A389" t="str">
            <v>O16</v>
          </cell>
        </row>
        <row r="390">
          <cell r="A390" t="str">
            <v>O17</v>
          </cell>
        </row>
        <row r="391">
          <cell r="A391" t="str">
            <v>O30</v>
          </cell>
        </row>
        <row r="392">
          <cell r="A392" t="str">
            <v>O35</v>
          </cell>
        </row>
        <row r="393">
          <cell r="A393" t="str">
            <v>O25</v>
          </cell>
        </row>
        <row r="394">
          <cell r="A394" t="str">
            <v>O18</v>
          </cell>
        </row>
        <row r="395">
          <cell r="A395" t="str">
            <v>O34</v>
          </cell>
        </row>
        <row r="396">
          <cell r="A396" t="str">
            <v>O19</v>
          </cell>
        </row>
        <row r="397">
          <cell r="A397" t="str">
            <v>O20</v>
          </cell>
        </row>
        <row r="398">
          <cell r="A398" t="str">
            <v>O20A</v>
          </cell>
        </row>
        <row r="399">
          <cell r="A399" t="str">
            <v>O21</v>
          </cell>
        </row>
        <row r="400">
          <cell r="A400" t="str">
            <v>O23</v>
          </cell>
        </row>
        <row r="401">
          <cell r="A401" t="str">
            <v>O40</v>
          </cell>
        </row>
        <row r="402">
          <cell r="A402" t="str">
            <v>O41</v>
          </cell>
        </row>
        <row r="403">
          <cell r="A403" t="str">
            <v>O42</v>
          </cell>
        </row>
        <row r="404">
          <cell r="A404" t="str">
            <v>O43</v>
          </cell>
        </row>
        <row r="405">
          <cell r="A405" t="str">
            <v>O44</v>
          </cell>
        </row>
        <row r="406">
          <cell r="A406" t="str">
            <v>O45</v>
          </cell>
        </row>
        <row r="407">
          <cell r="A407" t="str">
            <v>O46</v>
          </cell>
        </row>
        <row r="408">
          <cell r="A408" t="str">
            <v>O47</v>
          </cell>
        </row>
        <row r="409">
          <cell r="A409" t="str">
            <v>O48</v>
          </cell>
        </row>
        <row r="410">
          <cell r="A410" t="str">
            <v>O49</v>
          </cell>
        </row>
        <row r="411">
          <cell r="A411" t="str">
            <v>O50</v>
          </cell>
        </row>
        <row r="412">
          <cell r="A412">
            <v>0</v>
          </cell>
        </row>
        <row r="413">
          <cell r="A413">
            <v>0</v>
          </cell>
        </row>
        <row r="414">
          <cell r="A414" t="str">
            <v>P</v>
          </cell>
        </row>
        <row r="415">
          <cell r="A415" t="str">
            <v>P12</v>
          </cell>
        </row>
        <row r="416">
          <cell r="A416" t="str">
            <v>P11</v>
          </cell>
        </row>
        <row r="417">
          <cell r="A417" t="str">
            <v>P09</v>
          </cell>
        </row>
        <row r="418">
          <cell r="A418" t="str">
            <v>P01</v>
          </cell>
        </row>
        <row r="419">
          <cell r="A419" t="str">
            <v>P16</v>
          </cell>
        </row>
        <row r="420">
          <cell r="A420" t="str">
            <v>P17</v>
          </cell>
        </row>
        <row r="421">
          <cell r="A421" t="str">
            <v>P15</v>
          </cell>
        </row>
        <row r="422">
          <cell r="A422" t="str">
            <v>P02</v>
          </cell>
        </row>
        <row r="423">
          <cell r="A423" t="str">
            <v>P04</v>
          </cell>
        </row>
        <row r="424">
          <cell r="A424" t="str">
            <v>P03</v>
          </cell>
        </row>
        <row r="425">
          <cell r="A425" t="str">
            <v>P10</v>
          </cell>
        </row>
        <row r="426">
          <cell r="A426" t="str">
            <v>P05</v>
          </cell>
        </row>
        <row r="427">
          <cell r="A427" t="str">
            <v>P07</v>
          </cell>
        </row>
        <row r="428">
          <cell r="A428" t="str">
            <v>P13</v>
          </cell>
        </row>
        <row r="429">
          <cell r="A429" t="str">
            <v>P14</v>
          </cell>
        </row>
        <row r="430">
          <cell r="A430" t="str">
            <v>P06</v>
          </cell>
        </row>
        <row r="431">
          <cell r="A431" t="str">
            <v>P08</v>
          </cell>
        </row>
        <row r="432">
          <cell r="A432" t="str">
            <v>P18</v>
          </cell>
        </row>
        <row r="433">
          <cell r="A433" t="str">
            <v>P19</v>
          </cell>
        </row>
        <row r="434">
          <cell r="A434" t="str">
            <v>P20</v>
          </cell>
        </row>
        <row r="435">
          <cell r="A435" t="str">
            <v>P21</v>
          </cell>
        </row>
        <row r="436">
          <cell r="A436" t="str">
            <v>Q</v>
          </cell>
        </row>
        <row r="437">
          <cell r="A437" t="str">
            <v>Q06</v>
          </cell>
        </row>
        <row r="438">
          <cell r="A438" t="str">
            <v>Q02</v>
          </cell>
        </row>
        <row r="439">
          <cell r="A439" t="str">
            <v>Q03</v>
          </cell>
        </row>
        <row r="440">
          <cell r="A440" t="str">
            <v>Q05</v>
          </cell>
        </row>
        <row r="441">
          <cell r="A441" t="str">
            <v>Q01</v>
          </cell>
        </row>
        <row r="442">
          <cell r="A442" t="str">
            <v>Q04</v>
          </cell>
        </row>
        <row r="443">
          <cell r="A443" t="str">
            <v>Q07</v>
          </cell>
        </row>
        <row r="444">
          <cell r="A444" t="str">
            <v>Q08</v>
          </cell>
        </row>
        <row r="445">
          <cell r="A445" t="str">
            <v>Q09</v>
          </cell>
        </row>
        <row r="446">
          <cell r="A446" t="str">
            <v>Q10</v>
          </cell>
        </row>
        <row r="447">
          <cell r="A447" t="str">
            <v>R</v>
          </cell>
        </row>
        <row r="448">
          <cell r="A448" t="str">
            <v>R02</v>
          </cell>
        </row>
        <row r="449">
          <cell r="A449" t="str">
            <v>R01</v>
          </cell>
        </row>
        <row r="450">
          <cell r="A450" t="str">
            <v>R03</v>
          </cell>
        </row>
        <row r="451">
          <cell r="A451" t="str">
            <v>R04</v>
          </cell>
        </row>
        <row r="452">
          <cell r="A452" t="str">
            <v>R05</v>
          </cell>
        </row>
        <row r="453">
          <cell r="A453" t="str">
            <v>R06</v>
          </cell>
        </row>
        <row r="454">
          <cell r="A454" t="str">
            <v>R07</v>
          </cell>
        </row>
        <row r="455">
          <cell r="A455" t="str">
            <v>S</v>
          </cell>
        </row>
        <row r="456">
          <cell r="A456" t="str">
            <v>S108</v>
          </cell>
        </row>
        <row r="457">
          <cell r="A457" t="str">
            <v>S122</v>
          </cell>
        </row>
        <row r="458">
          <cell r="A458" t="str">
            <v>S169</v>
          </cell>
        </row>
        <row r="459">
          <cell r="A459" t="str">
            <v>S170</v>
          </cell>
        </row>
        <row r="460">
          <cell r="A460" t="str">
            <v>S90</v>
          </cell>
        </row>
        <row r="461">
          <cell r="A461" t="str">
            <v>S163</v>
          </cell>
        </row>
        <row r="462">
          <cell r="A462" t="str">
            <v>S91</v>
          </cell>
        </row>
        <row r="463">
          <cell r="A463" t="str">
            <v>S89</v>
          </cell>
        </row>
        <row r="464">
          <cell r="A464" t="str">
            <v>S235</v>
          </cell>
        </row>
        <row r="465">
          <cell r="A465" t="str">
            <v>S92</v>
          </cell>
        </row>
        <row r="466">
          <cell r="A466" t="str">
            <v>S177</v>
          </cell>
        </row>
        <row r="467">
          <cell r="A467" t="str">
            <v>S93</v>
          </cell>
        </row>
        <row r="468">
          <cell r="A468" t="str">
            <v>S178</v>
          </cell>
        </row>
        <row r="469">
          <cell r="A469" t="str">
            <v>S179</v>
          </cell>
        </row>
        <row r="470">
          <cell r="A470" t="str">
            <v>S01</v>
          </cell>
        </row>
        <row r="471">
          <cell r="A471" t="str">
            <v>S01A</v>
          </cell>
        </row>
        <row r="472">
          <cell r="A472" t="str">
            <v>S02</v>
          </cell>
        </row>
        <row r="473">
          <cell r="A473" t="str">
            <v>S130</v>
          </cell>
        </row>
        <row r="474">
          <cell r="A474" t="str">
            <v>S133</v>
          </cell>
        </row>
        <row r="475">
          <cell r="A475" t="str">
            <v>S98</v>
          </cell>
        </row>
        <row r="476">
          <cell r="A476" t="str">
            <v>S99</v>
          </cell>
        </row>
        <row r="477">
          <cell r="A477" t="str">
            <v>S136</v>
          </cell>
        </row>
        <row r="478">
          <cell r="A478" t="str">
            <v>S117</v>
          </cell>
        </row>
        <row r="479">
          <cell r="A479" t="str">
            <v>S116</v>
          </cell>
        </row>
        <row r="480">
          <cell r="A480" t="str">
            <v>S04</v>
          </cell>
        </row>
        <row r="481">
          <cell r="A481" t="str">
            <v>S115</v>
          </cell>
        </row>
        <row r="482">
          <cell r="A482" t="str">
            <v>S03</v>
          </cell>
        </row>
        <row r="483">
          <cell r="A483" t="str">
            <v>S05</v>
          </cell>
        </row>
        <row r="484">
          <cell r="A484" t="str">
            <v>S145</v>
          </cell>
        </row>
        <row r="485">
          <cell r="A485" t="str">
            <v>S06</v>
          </cell>
        </row>
        <row r="486">
          <cell r="A486" t="str">
            <v>S146</v>
          </cell>
        </row>
        <row r="487">
          <cell r="A487" t="str">
            <v>S10</v>
          </cell>
        </row>
        <row r="488">
          <cell r="A488" t="str">
            <v>S196</v>
          </cell>
        </row>
        <row r="489">
          <cell r="A489" t="str">
            <v>S113</v>
          </cell>
        </row>
        <row r="490">
          <cell r="A490" t="str">
            <v>S11</v>
          </cell>
        </row>
        <row r="491">
          <cell r="A491" t="str">
            <v>S188</v>
          </cell>
        </row>
        <row r="492">
          <cell r="A492" t="str">
            <v>S87</v>
          </cell>
        </row>
        <row r="493">
          <cell r="A493" t="str">
            <v>S88</v>
          </cell>
        </row>
        <row r="494">
          <cell r="A494" t="str">
            <v>S152</v>
          </cell>
        </row>
        <row r="495">
          <cell r="A495" t="str">
            <v>S151</v>
          </cell>
        </row>
        <row r="496">
          <cell r="A496" t="str">
            <v>S149</v>
          </cell>
        </row>
        <row r="497">
          <cell r="A497" t="str">
            <v>S239</v>
          </cell>
        </row>
        <row r="498">
          <cell r="A498" t="str">
            <v>S153</v>
          </cell>
        </row>
        <row r="499">
          <cell r="A499" t="str">
            <v>S234</v>
          </cell>
        </row>
        <row r="500">
          <cell r="A500" t="str">
            <v>S150</v>
          </cell>
        </row>
        <row r="501">
          <cell r="A501" t="str">
            <v>S217</v>
          </cell>
        </row>
        <row r="502">
          <cell r="A502" t="str">
            <v>S94</v>
          </cell>
        </row>
        <row r="503">
          <cell r="A503" t="str">
            <v>S37</v>
          </cell>
        </row>
        <row r="504">
          <cell r="A504" t="str">
            <v>S100</v>
          </cell>
        </row>
        <row r="505">
          <cell r="A505" t="str">
            <v>S101</v>
          </cell>
        </row>
        <row r="506">
          <cell r="A506" t="str">
            <v>S135</v>
          </cell>
        </row>
        <row r="507">
          <cell r="A507" t="str">
            <v>S233</v>
          </cell>
        </row>
        <row r="508">
          <cell r="A508" t="str">
            <v>S12</v>
          </cell>
        </row>
        <row r="509">
          <cell r="A509" t="str">
            <v>S13</v>
          </cell>
        </row>
        <row r="510">
          <cell r="A510" t="str">
            <v>S14</v>
          </cell>
        </row>
        <row r="511">
          <cell r="A511" t="str">
            <v>S123</v>
          </cell>
        </row>
        <row r="512">
          <cell r="A512" t="str">
            <v>S15</v>
          </cell>
        </row>
        <row r="513">
          <cell r="A513" t="str">
            <v>S138</v>
          </cell>
        </row>
        <row r="514">
          <cell r="A514" t="str">
            <v>S139</v>
          </cell>
        </row>
        <row r="515">
          <cell r="A515" t="str">
            <v>S140</v>
          </cell>
        </row>
        <row r="516">
          <cell r="A516" t="str">
            <v>S173</v>
          </cell>
        </row>
        <row r="517">
          <cell r="A517" t="str">
            <v>S16</v>
          </cell>
        </row>
        <row r="518">
          <cell r="A518" t="str">
            <v>S17</v>
          </cell>
        </row>
        <row r="519">
          <cell r="A519" t="str">
            <v>S18</v>
          </cell>
        </row>
        <row r="520">
          <cell r="A520" t="str">
            <v>S08</v>
          </cell>
        </row>
        <row r="521">
          <cell r="A521" t="str">
            <v>S19</v>
          </cell>
        </row>
        <row r="522">
          <cell r="A522" t="str">
            <v>S219</v>
          </cell>
        </row>
        <row r="523">
          <cell r="A523" t="str">
            <v>S111</v>
          </cell>
        </row>
        <row r="524">
          <cell r="A524" t="str">
            <v>S165</v>
          </cell>
        </row>
        <row r="525">
          <cell r="A525" t="str">
            <v>S213</v>
          </cell>
        </row>
        <row r="526">
          <cell r="A526" t="str">
            <v>S211</v>
          </cell>
        </row>
        <row r="527">
          <cell r="A527" t="str">
            <v>S212</v>
          </cell>
        </row>
        <row r="528">
          <cell r="A528" t="str">
            <v>S210</v>
          </cell>
        </row>
        <row r="529">
          <cell r="A529" t="str">
            <v>S207</v>
          </cell>
        </row>
        <row r="530">
          <cell r="A530" t="str">
            <v>S208</v>
          </cell>
        </row>
        <row r="531">
          <cell r="A531" t="str">
            <v>S209</v>
          </cell>
        </row>
        <row r="532">
          <cell r="A532" t="str">
            <v>S206</v>
          </cell>
        </row>
        <row r="533">
          <cell r="A533" t="str">
            <v>S203</v>
          </cell>
        </row>
        <row r="534">
          <cell r="A534" t="str">
            <v>S204</v>
          </cell>
        </row>
        <row r="535">
          <cell r="A535" t="str">
            <v>S205</v>
          </cell>
        </row>
        <row r="536">
          <cell r="A536" t="str">
            <v>S202</v>
          </cell>
        </row>
        <row r="537">
          <cell r="A537" t="str">
            <v>S200</v>
          </cell>
        </row>
        <row r="538">
          <cell r="A538" t="str">
            <v>S201</v>
          </cell>
        </row>
        <row r="539">
          <cell r="A539" t="str">
            <v>S156</v>
          </cell>
        </row>
        <row r="540">
          <cell r="A540" t="str">
            <v>S21</v>
          </cell>
        </row>
        <row r="541">
          <cell r="A541" t="str">
            <v>S155</v>
          </cell>
        </row>
        <row r="542">
          <cell r="A542" t="str">
            <v>S124</v>
          </cell>
        </row>
        <row r="543">
          <cell r="A543" t="str">
            <v>S186</v>
          </cell>
        </row>
        <row r="544">
          <cell r="A544" t="str">
            <v>S187</v>
          </cell>
        </row>
        <row r="545">
          <cell r="A545" t="str">
            <v>S106</v>
          </cell>
        </row>
        <row r="546">
          <cell r="A546" t="str">
            <v>S179</v>
          </cell>
        </row>
        <row r="547">
          <cell r="A547" t="str">
            <v>S180</v>
          </cell>
        </row>
        <row r="548">
          <cell r="A548" t="str">
            <v>S22</v>
          </cell>
        </row>
        <row r="549">
          <cell r="A549" t="str">
            <v>S195</v>
          </cell>
        </row>
        <row r="550">
          <cell r="A550" t="str">
            <v>S218</v>
          </cell>
        </row>
        <row r="551">
          <cell r="A551" t="str">
            <v>S23</v>
          </cell>
        </row>
        <row r="552">
          <cell r="A552" t="str">
            <v>S157</v>
          </cell>
        </row>
        <row r="553">
          <cell r="A553" t="str">
            <v>S112</v>
          </cell>
        </row>
        <row r="554">
          <cell r="A554" t="str">
            <v>S24</v>
          </cell>
        </row>
        <row r="555">
          <cell r="A555" t="str">
            <v>S25</v>
          </cell>
        </row>
        <row r="556">
          <cell r="A556" t="str">
            <v>S27</v>
          </cell>
        </row>
        <row r="557">
          <cell r="A557" t="str">
            <v>S118</v>
          </cell>
        </row>
        <row r="558">
          <cell r="A558" t="str">
            <v>S26</v>
          </cell>
        </row>
        <row r="559">
          <cell r="A559" t="str">
            <v>S28</v>
          </cell>
        </row>
        <row r="560">
          <cell r="A560" t="str">
            <v>S142</v>
          </cell>
        </row>
        <row r="561">
          <cell r="A561" t="str">
            <v>S143</v>
          </cell>
        </row>
        <row r="562">
          <cell r="A562" t="str">
            <v>S29</v>
          </cell>
        </row>
        <row r="563">
          <cell r="A563" t="str">
            <v>S144</v>
          </cell>
        </row>
        <row r="564">
          <cell r="A564" t="str">
            <v>S30</v>
          </cell>
        </row>
        <row r="565">
          <cell r="A565" t="str">
            <v>S109</v>
          </cell>
        </row>
        <row r="566">
          <cell r="A566" t="str">
            <v>S220</v>
          </cell>
        </row>
        <row r="567">
          <cell r="A567" t="str">
            <v>S31</v>
          </cell>
        </row>
        <row r="568">
          <cell r="A568" t="str">
            <v>S243</v>
          </cell>
        </row>
        <row r="569">
          <cell r="A569" t="str">
            <v>S32</v>
          </cell>
        </row>
        <row r="570">
          <cell r="A570" t="str">
            <v>S33</v>
          </cell>
        </row>
        <row r="571">
          <cell r="A571" t="str">
            <v>S102</v>
          </cell>
        </row>
        <row r="572">
          <cell r="A572" t="str">
            <v>S110</v>
          </cell>
        </row>
        <row r="573">
          <cell r="A573" t="str">
            <v>S232</v>
          </cell>
        </row>
        <row r="574">
          <cell r="A574" t="str">
            <v>S231</v>
          </cell>
        </row>
        <row r="575">
          <cell r="A575" t="str">
            <v>S34</v>
          </cell>
        </row>
        <row r="576">
          <cell r="A576" t="str">
            <v>S125</v>
          </cell>
        </row>
        <row r="577">
          <cell r="A577" t="str">
            <v>S126</v>
          </cell>
        </row>
        <row r="578">
          <cell r="A578" t="str">
            <v>S65</v>
          </cell>
        </row>
        <row r="579">
          <cell r="A579" t="str">
            <v>S35</v>
          </cell>
        </row>
        <row r="580">
          <cell r="A580" t="str">
            <v>S167</v>
          </cell>
        </row>
        <row r="581">
          <cell r="A581" t="str">
            <v>S36</v>
          </cell>
        </row>
        <row r="582">
          <cell r="A582" t="str">
            <v>S221</v>
          </cell>
        </row>
        <row r="583">
          <cell r="A583" t="str">
            <v>S222</v>
          </cell>
        </row>
        <row r="584">
          <cell r="A584" t="str">
            <v>S222A</v>
          </cell>
        </row>
        <row r="585">
          <cell r="A585" t="str">
            <v>S224</v>
          </cell>
        </row>
        <row r="586">
          <cell r="A586" t="str">
            <v>S105</v>
          </cell>
        </row>
        <row r="587">
          <cell r="A587" t="str">
            <v>S107</v>
          </cell>
        </row>
        <row r="588">
          <cell r="A588" t="str">
            <v>S60</v>
          </cell>
        </row>
        <row r="589">
          <cell r="A589" t="str">
            <v>S225</v>
          </cell>
        </row>
        <row r="590">
          <cell r="A590" t="str">
            <v>S226</v>
          </cell>
        </row>
        <row r="591">
          <cell r="A591" t="str">
            <v>S131</v>
          </cell>
        </row>
        <row r="592">
          <cell r="A592" t="str">
            <v>S134</v>
          </cell>
        </row>
        <row r="593">
          <cell r="A593" t="str">
            <v>S181</v>
          </cell>
        </row>
        <row r="594">
          <cell r="A594" t="str">
            <v>S182</v>
          </cell>
        </row>
        <row r="595">
          <cell r="A595" t="str">
            <v>S172</v>
          </cell>
        </row>
        <row r="596">
          <cell r="A596" t="str">
            <v>S38</v>
          </cell>
        </row>
        <row r="597">
          <cell r="A597" t="str">
            <v>S183</v>
          </cell>
        </row>
        <row r="598">
          <cell r="A598" t="str">
            <v>S39</v>
          </cell>
        </row>
        <row r="599">
          <cell r="A599" t="str">
            <v>S159</v>
          </cell>
        </row>
        <row r="600">
          <cell r="A600" t="str">
            <v>S07</v>
          </cell>
        </row>
        <row r="601">
          <cell r="A601" t="str">
            <v>S40</v>
          </cell>
        </row>
        <row r="602">
          <cell r="A602" t="str">
            <v>S158</v>
          </cell>
        </row>
        <row r="603">
          <cell r="A603" t="str">
            <v>S129</v>
          </cell>
        </row>
        <row r="604">
          <cell r="A604" t="str">
            <v>S166</v>
          </cell>
        </row>
        <row r="605">
          <cell r="A605" t="str">
            <v>S103</v>
          </cell>
        </row>
        <row r="606">
          <cell r="A606" t="str">
            <v>S104</v>
          </cell>
        </row>
        <row r="607">
          <cell r="A607" t="str">
            <v>S160</v>
          </cell>
        </row>
        <row r="608">
          <cell r="A608" t="str">
            <v>S160A</v>
          </cell>
        </row>
        <row r="609">
          <cell r="A609" t="str">
            <v>S46</v>
          </cell>
        </row>
        <row r="610">
          <cell r="A610" t="str">
            <v>S47</v>
          </cell>
        </row>
        <row r="611">
          <cell r="A611" t="str">
            <v>S48</v>
          </cell>
        </row>
        <row r="612">
          <cell r="A612" t="str">
            <v>S48A</v>
          </cell>
        </row>
        <row r="613">
          <cell r="A613" t="str">
            <v>S48B</v>
          </cell>
        </row>
        <row r="614">
          <cell r="A614" t="str">
            <v>S214</v>
          </cell>
        </row>
        <row r="615">
          <cell r="A615" t="str">
            <v>S114</v>
          </cell>
        </row>
        <row r="616">
          <cell r="A616" t="str">
            <v>S41</v>
          </cell>
        </row>
        <row r="617">
          <cell r="A617" t="str">
            <v>S120</v>
          </cell>
        </row>
        <row r="618">
          <cell r="A618" t="str">
            <v>S171</v>
          </cell>
        </row>
        <row r="619">
          <cell r="A619" t="str">
            <v>S09</v>
          </cell>
        </row>
        <row r="620">
          <cell r="A620" t="str">
            <v>S09A</v>
          </cell>
        </row>
        <row r="621">
          <cell r="A621" t="str">
            <v>S09B</v>
          </cell>
        </row>
        <row r="622">
          <cell r="A622" t="str">
            <v>S09C</v>
          </cell>
        </row>
        <row r="623">
          <cell r="A623" t="str">
            <v>S132</v>
          </cell>
        </row>
        <row r="624">
          <cell r="A624" t="str">
            <v>S242</v>
          </cell>
        </row>
        <row r="625">
          <cell r="A625" t="str">
            <v>S241</v>
          </cell>
        </row>
        <row r="626">
          <cell r="A626" t="str">
            <v>S42</v>
          </cell>
        </row>
        <row r="627">
          <cell r="A627" t="str">
            <v>S43</v>
          </cell>
        </row>
        <row r="628">
          <cell r="A628" t="str">
            <v>S44</v>
          </cell>
        </row>
        <row r="629">
          <cell r="A629" t="str">
            <v>S56</v>
          </cell>
        </row>
        <row r="630">
          <cell r="A630" t="str">
            <v>S71</v>
          </cell>
        </row>
        <row r="631">
          <cell r="A631" t="str">
            <v>S71A</v>
          </cell>
        </row>
        <row r="632">
          <cell r="A632" t="str">
            <v>S71B</v>
          </cell>
        </row>
        <row r="633">
          <cell r="A633" t="str">
            <v>S71C</v>
          </cell>
        </row>
        <row r="634">
          <cell r="A634" t="str">
            <v>S72</v>
          </cell>
        </row>
        <row r="635">
          <cell r="A635" t="str">
            <v>S45</v>
          </cell>
        </row>
        <row r="636">
          <cell r="A636" t="str">
            <v>S121</v>
          </cell>
        </row>
        <row r="637">
          <cell r="A637" t="str">
            <v>S228</v>
          </cell>
        </row>
        <row r="638">
          <cell r="A638" t="str">
            <v>S229</v>
          </cell>
        </row>
        <row r="639">
          <cell r="A639" t="str">
            <v>S230</v>
          </cell>
        </row>
        <row r="640">
          <cell r="A640" t="str">
            <v>S20</v>
          </cell>
        </row>
        <row r="641">
          <cell r="A641" t="str">
            <v>S227</v>
          </cell>
        </row>
        <row r="642">
          <cell r="A642" t="str">
            <v>S50</v>
          </cell>
        </row>
        <row r="643">
          <cell r="A643" t="str">
            <v>S162</v>
          </cell>
        </row>
        <row r="644">
          <cell r="A644" t="str">
            <v>S51</v>
          </cell>
        </row>
        <row r="645">
          <cell r="A645" t="str">
            <v>S49</v>
          </cell>
        </row>
        <row r="646">
          <cell r="A646" t="str">
            <v>S52</v>
          </cell>
        </row>
        <row r="647">
          <cell r="A647" t="str">
            <v>S53</v>
          </cell>
        </row>
        <row r="648">
          <cell r="A648" t="str">
            <v>S54</v>
          </cell>
        </row>
        <row r="649">
          <cell r="A649" t="str">
            <v>S154</v>
          </cell>
        </row>
        <row r="650">
          <cell r="A650" t="str">
            <v>S55</v>
          </cell>
        </row>
        <row r="651">
          <cell r="A651" t="str">
            <v>S59</v>
          </cell>
        </row>
        <row r="652">
          <cell r="A652" t="str">
            <v>S58</v>
          </cell>
        </row>
        <row r="653">
          <cell r="A653" t="str">
            <v>S96</v>
          </cell>
        </row>
        <row r="654">
          <cell r="A654" t="str">
            <v>S97</v>
          </cell>
        </row>
        <row r="655">
          <cell r="A655" t="str">
            <v>S57</v>
          </cell>
        </row>
        <row r="656">
          <cell r="A656" t="str">
            <v>S62</v>
          </cell>
        </row>
        <row r="657">
          <cell r="A657" t="str">
            <v>S63</v>
          </cell>
        </row>
        <row r="658">
          <cell r="A658" t="str">
            <v>S61</v>
          </cell>
        </row>
        <row r="659">
          <cell r="A659" t="str">
            <v>S164</v>
          </cell>
        </row>
        <row r="660">
          <cell r="A660" t="str">
            <v>S168</v>
          </cell>
        </row>
        <row r="661">
          <cell r="A661" t="str">
            <v>S199</v>
          </cell>
        </row>
        <row r="662">
          <cell r="A662" t="str">
            <v>S197</v>
          </cell>
        </row>
        <row r="663">
          <cell r="A663" t="str">
            <v>S198</v>
          </cell>
        </row>
        <row r="664">
          <cell r="A664" t="str">
            <v>S75</v>
          </cell>
        </row>
        <row r="665">
          <cell r="A665" t="str">
            <v>S141</v>
          </cell>
        </row>
        <row r="666">
          <cell r="A666" t="str">
            <v>S161</v>
          </cell>
        </row>
        <row r="667">
          <cell r="A667" t="str">
            <v>S66</v>
          </cell>
        </row>
        <row r="668">
          <cell r="A668" t="str">
            <v>S67</v>
          </cell>
        </row>
        <row r="669">
          <cell r="A669" t="str">
            <v>S68</v>
          </cell>
        </row>
        <row r="670">
          <cell r="A670" t="str">
            <v>S69</v>
          </cell>
        </row>
        <row r="671">
          <cell r="A671" t="str">
            <v>S215</v>
          </cell>
        </row>
        <row r="672">
          <cell r="A672" t="str">
            <v>S240</v>
          </cell>
        </row>
        <row r="673">
          <cell r="A673" t="str">
            <v>S127</v>
          </cell>
        </row>
        <row r="674">
          <cell r="A674" t="str">
            <v>S128</v>
          </cell>
        </row>
        <row r="675">
          <cell r="A675" t="str">
            <v>S64</v>
          </cell>
        </row>
        <row r="676">
          <cell r="A676" t="str">
            <v>S64A</v>
          </cell>
        </row>
        <row r="677">
          <cell r="A677" t="str">
            <v>S64B</v>
          </cell>
        </row>
        <row r="678">
          <cell r="A678" t="str">
            <v>S64C</v>
          </cell>
        </row>
        <row r="679">
          <cell r="A679" t="str">
            <v>S64D</v>
          </cell>
        </row>
        <row r="680">
          <cell r="A680" t="str">
            <v>S64E</v>
          </cell>
        </row>
        <row r="681">
          <cell r="A681" t="str">
            <v>S64F</v>
          </cell>
        </row>
        <row r="682">
          <cell r="A682" t="str">
            <v>S64G</v>
          </cell>
        </row>
        <row r="683">
          <cell r="A683" t="str">
            <v>S70</v>
          </cell>
        </row>
        <row r="684">
          <cell r="A684" t="str">
            <v>S73</v>
          </cell>
        </row>
        <row r="685">
          <cell r="A685" t="str">
            <v>S74</v>
          </cell>
        </row>
        <row r="686">
          <cell r="A686" t="str">
            <v>S95</v>
          </cell>
        </row>
        <row r="687">
          <cell r="A687" t="str">
            <v>S95A</v>
          </cell>
        </row>
        <row r="688">
          <cell r="A688" t="str">
            <v>S184</v>
          </cell>
        </row>
        <row r="689">
          <cell r="A689" t="str">
            <v>S185</v>
          </cell>
        </row>
        <row r="690">
          <cell r="A690" t="str">
            <v>S238</v>
          </cell>
        </row>
        <row r="691">
          <cell r="A691" t="str">
            <v>S77</v>
          </cell>
        </row>
        <row r="692">
          <cell r="A692" t="str">
            <v>S119</v>
          </cell>
        </row>
        <row r="693">
          <cell r="A693" t="str">
            <v>S76</v>
          </cell>
        </row>
        <row r="694">
          <cell r="A694" t="str">
            <v>S80</v>
          </cell>
        </row>
        <row r="695">
          <cell r="A695" t="str">
            <v>S78</v>
          </cell>
        </row>
        <row r="696">
          <cell r="A696" t="str">
            <v>S147</v>
          </cell>
        </row>
        <row r="697">
          <cell r="A697" t="str">
            <v>S79</v>
          </cell>
        </row>
        <row r="698">
          <cell r="A698" t="str">
            <v>S148</v>
          </cell>
        </row>
        <row r="699">
          <cell r="A699" t="str">
            <v>S194</v>
          </cell>
        </row>
        <row r="700">
          <cell r="A700" t="str">
            <v>S216</v>
          </cell>
        </row>
        <row r="701">
          <cell r="A701" t="str">
            <v>S236</v>
          </cell>
        </row>
        <row r="702">
          <cell r="A702" t="str">
            <v>S81</v>
          </cell>
        </row>
        <row r="703">
          <cell r="A703" t="str">
            <v>S82</v>
          </cell>
        </row>
        <row r="704">
          <cell r="A704" t="str">
            <v>S190</v>
          </cell>
        </row>
        <row r="705">
          <cell r="A705" t="str">
            <v>S191</v>
          </cell>
        </row>
        <row r="706">
          <cell r="A706" t="str">
            <v>S237</v>
          </cell>
        </row>
        <row r="707">
          <cell r="A707" t="str">
            <v>S192</v>
          </cell>
        </row>
        <row r="708">
          <cell r="A708" t="str">
            <v>S189</v>
          </cell>
        </row>
        <row r="709">
          <cell r="A709" t="str">
            <v>S223</v>
          </cell>
        </row>
        <row r="710">
          <cell r="A710" t="str">
            <v>S83</v>
          </cell>
        </row>
        <row r="711">
          <cell r="A711" t="str">
            <v>S176</v>
          </cell>
        </row>
        <row r="712">
          <cell r="A712" t="str">
            <v>S175</v>
          </cell>
        </row>
        <row r="713">
          <cell r="A713" t="str">
            <v>S174</v>
          </cell>
        </row>
        <row r="714">
          <cell r="A714" t="str">
            <v>S193</v>
          </cell>
        </row>
        <row r="715">
          <cell r="A715" t="str">
            <v>S84</v>
          </cell>
        </row>
        <row r="716">
          <cell r="A716" t="str">
            <v>S85</v>
          </cell>
        </row>
        <row r="717">
          <cell r="A717" t="str">
            <v>S86</v>
          </cell>
        </row>
        <row r="718">
          <cell r="A718" t="str">
            <v>S137</v>
          </cell>
        </row>
        <row r="719">
          <cell r="A719" t="str">
            <v>S244</v>
          </cell>
        </row>
        <row r="720">
          <cell r="A720" t="str">
            <v>S245</v>
          </cell>
        </row>
        <row r="721">
          <cell r="A721" t="str">
            <v>S246</v>
          </cell>
        </row>
        <row r="722">
          <cell r="A722" t="str">
            <v>S247</v>
          </cell>
        </row>
        <row r="723">
          <cell r="A723" t="str">
            <v>S248</v>
          </cell>
        </row>
        <row r="724">
          <cell r="A724" t="str">
            <v>T</v>
          </cell>
        </row>
        <row r="725">
          <cell r="A725" t="str">
            <v>T13</v>
          </cell>
        </row>
        <row r="726">
          <cell r="A726" t="str">
            <v>T14</v>
          </cell>
        </row>
        <row r="727">
          <cell r="A727" t="str">
            <v>T15</v>
          </cell>
        </row>
        <row r="728">
          <cell r="A728" t="str">
            <v>T02</v>
          </cell>
        </row>
        <row r="729">
          <cell r="A729" t="str">
            <v>T03</v>
          </cell>
        </row>
        <row r="730">
          <cell r="A730" t="str">
            <v>T12</v>
          </cell>
        </row>
        <row r="731">
          <cell r="A731" t="str">
            <v>T01</v>
          </cell>
        </row>
        <row r="732">
          <cell r="A732" t="str">
            <v>T05</v>
          </cell>
        </row>
        <row r="733">
          <cell r="A733" t="str">
            <v>T09</v>
          </cell>
        </row>
        <row r="734">
          <cell r="A734" t="str">
            <v>T10</v>
          </cell>
        </row>
        <row r="735">
          <cell r="A735" t="str">
            <v>T11</v>
          </cell>
        </row>
        <row r="736">
          <cell r="A736" t="str">
            <v>T06</v>
          </cell>
        </row>
        <row r="737">
          <cell r="A737" t="str">
            <v>T08</v>
          </cell>
        </row>
        <row r="738">
          <cell r="A738" t="str">
            <v>T16</v>
          </cell>
        </row>
        <row r="739">
          <cell r="A739" t="str">
            <v>T07</v>
          </cell>
        </row>
        <row r="740">
          <cell r="A740" t="str">
            <v>T04</v>
          </cell>
        </row>
        <row r="741">
          <cell r="A741" t="str">
            <v>T17</v>
          </cell>
        </row>
        <row r="742">
          <cell r="A742" t="str">
            <v>T18</v>
          </cell>
        </row>
        <row r="743">
          <cell r="A743" t="str">
            <v>T19</v>
          </cell>
        </row>
        <row r="744">
          <cell r="A744" t="str">
            <v>T20</v>
          </cell>
        </row>
        <row r="745">
          <cell r="A745" t="str">
            <v>T21</v>
          </cell>
        </row>
        <row r="746">
          <cell r="A746" t="str">
            <v>W</v>
          </cell>
        </row>
        <row r="747">
          <cell r="A747" t="str">
            <v>W13</v>
          </cell>
        </row>
        <row r="748">
          <cell r="A748" t="str">
            <v>W21</v>
          </cell>
        </row>
        <row r="749">
          <cell r="A749" t="str">
            <v>W22</v>
          </cell>
        </row>
        <row r="750">
          <cell r="A750" t="str">
            <v>W01</v>
          </cell>
        </row>
        <row r="751">
          <cell r="A751" t="str">
            <v>W02</v>
          </cell>
        </row>
        <row r="752">
          <cell r="A752" t="str">
            <v>W04</v>
          </cell>
        </row>
        <row r="753">
          <cell r="A753" t="str">
            <v>W34</v>
          </cell>
        </row>
        <row r="754">
          <cell r="A754" t="str">
            <v>W33</v>
          </cell>
        </row>
        <row r="755">
          <cell r="A755" t="str">
            <v>W32</v>
          </cell>
        </row>
        <row r="756">
          <cell r="A756" t="str">
            <v>W31</v>
          </cell>
        </row>
        <row r="757">
          <cell r="A757" t="str">
            <v>W36</v>
          </cell>
        </row>
        <row r="758">
          <cell r="A758" t="str">
            <v>W35</v>
          </cell>
        </row>
        <row r="759">
          <cell r="A759" t="str">
            <v>W20</v>
          </cell>
        </row>
        <row r="760">
          <cell r="A760" t="str">
            <v>W05</v>
          </cell>
        </row>
        <row r="761">
          <cell r="A761" t="str">
            <v>W25</v>
          </cell>
        </row>
        <row r="762">
          <cell r="A762" t="str">
            <v>W23</v>
          </cell>
        </row>
        <row r="763">
          <cell r="A763" t="str">
            <v>W26</v>
          </cell>
        </row>
        <row r="764">
          <cell r="A764" t="str">
            <v>W24</v>
          </cell>
        </row>
        <row r="765">
          <cell r="A765" t="str">
            <v>W29</v>
          </cell>
        </row>
        <row r="766">
          <cell r="A766" t="str">
            <v>W27</v>
          </cell>
        </row>
        <row r="767">
          <cell r="A767" t="str">
            <v>W30</v>
          </cell>
        </row>
        <row r="768">
          <cell r="A768" t="str">
            <v>W28</v>
          </cell>
        </row>
        <row r="769">
          <cell r="A769" t="str">
            <v>W12</v>
          </cell>
        </row>
        <row r="770">
          <cell r="A770" t="str">
            <v>W06</v>
          </cell>
        </row>
        <row r="771">
          <cell r="A771" t="str">
            <v>W09</v>
          </cell>
        </row>
        <row r="772">
          <cell r="A772" t="str">
            <v>W17</v>
          </cell>
        </row>
        <row r="773">
          <cell r="A773" t="str">
            <v>W16</v>
          </cell>
        </row>
        <row r="774">
          <cell r="A774" t="str">
            <v>W18</v>
          </cell>
        </row>
        <row r="775">
          <cell r="A775" t="str">
            <v>W19</v>
          </cell>
        </row>
        <row r="776">
          <cell r="A776" t="str">
            <v>W37</v>
          </cell>
        </row>
        <row r="777">
          <cell r="A777" t="str">
            <v>W38</v>
          </cell>
        </row>
        <row r="778">
          <cell r="A778" t="str">
            <v>W39</v>
          </cell>
        </row>
        <row r="779">
          <cell r="A779" t="str">
            <v>W40</v>
          </cell>
        </row>
        <row r="780">
          <cell r="A780" t="str">
            <v>W41</v>
          </cell>
        </row>
        <row r="781">
          <cell r="A781" t="str">
            <v>X</v>
          </cell>
        </row>
        <row r="782">
          <cell r="A782" t="str">
            <v>X17</v>
          </cell>
        </row>
        <row r="783">
          <cell r="A783" t="str">
            <v>X01</v>
          </cell>
        </row>
        <row r="784">
          <cell r="A784" t="str">
            <v>X04</v>
          </cell>
        </row>
        <row r="785">
          <cell r="A785" t="str">
            <v>X03</v>
          </cell>
        </row>
        <row r="786">
          <cell r="A786" t="str">
            <v>X02</v>
          </cell>
        </row>
        <row r="787">
          <cell r="A787" t="str">
            <v>X05</v>
          </cell>
        </row>
        <row r="788">
          <cell r="A788" t="str">
            <v>X06</v>
          </cell>
        </row>
        <row r="789">
          <cell r="A789" t="str">
            <v>X15</v>
          </cell>
        </row>
        <row r="790">
          <cell r="A790" t="str">
            <v>X12</v>
          </cell>
        </row>
        <row r="791">
          <cell r="A791" t="str">
            <v>X11</v>
          </cell>
        </row>
        <row r="792">
          <cell r="A792" t="str">
            <v>X22</v>
          </cell>
        </row>
        <row r="793">
          <cell r="A793" t="str">
            <v>X07</v>
          </cell>
        </row>
        <row r="794">
          <cell r="A794" t="str">
            <v>X23</v>
          </cell>
        </row>
        <row r="795">
          <cell r="A795" t="str">
            <v>X24</v>
          </cell>
        </row>
        <row r="796">
          <cell r="A796" t="str">
            <v>X25</v>
          </cell>
        </row>
        <row r="797">
          <cell r="A797" t="str">
            <v>X14</v>
          </cell>
        </row>
        <row r="798">
          <cell r="A798" t="str">
            <v>X08</v>
          </cell>
        </row>
        <row r="799">
          <cell r="A799" t="str">
            <v>X09</v>
          </cell>
        </row>
        <row r="800">
          <cell r="A800" t="str">
            <v>X16</v>
          </cell>
        </row>
        <row r="801">
          <cell r="A801" t="str">
            <v>X21</v>
          </cell>
        </row>
        <row r="802">
          <cell r="A802" t="str">
            <v>X20</v>
          </cell>
        </row>
        <row r="803">
          <cell r="A803" t="str">
            <v>X10</v>
          </cell>
        </row>
        <row r="804">
          <cell r="A804" t="str">
            <v>X18</v>
          </cell>
        </row>
        <row r="805">
          <cell r="A805" t="str">
            <v>X19</v>
          </cell>
        </row>
        <row r="806">
          <cell r="A806" t="str">
            <v>X13</v>
          </cell>
        </row>
        <row r="807">
          <cell r="A807" t="str">
            <v>X27</v>
          </cell>
        </row>
        <row r="808">
          <cell r="A808" t="str">
            <v>X28</v>
          </cell>
        </row>
        <row r="809">
          <cell r="A809" t="str">
            <v>X29</v>
          </cell>
        </row>
        <row r="810">
          <cell r="A810" t="str">
            <v>X30</v>
          </cell>
        </row>
        <row r="813">
          <cell r="A813" t="str">
            <v>Y</v>
          </cell>
        </row>
        <row r="814">
          <cell r="A814" t="str">
            <v>Y19</v>
          </cell>
        </row>
        <row r="815">
          <cell r="A815" t="str">
            <v>Y18</v>
          </cell>
        </row>
        <row r="816">
          <cell r="A816" t="str">
            <v>Y01</v>
          </cell>
        </row>
        <row r="817">
          <cell r="A817" t="str">
            <v>Y02</v>
          </cell>
        </row>
        <row r="818">
          <cell r="A818" t="str">
            <v>Y04</v>
          </cell>
        </row>
        <row r="819">
          <cell r="A819" t="str">
            <v>Y05</v>
          </cell>
        </row>
        <row r="820">
          <cell r="A820" t="str">
            <v>Y37</v>
          </cell>
        </row>
        <row r="821">
          <cell r="A821" t="str">
            <v>Y37A</v>
          </cell>
        </row>
        <row r="822">
          <cell r="A822" t="str">
            <v>Y37B</v>
          </cell>
        </row>
        <row r="823">
          <cell r="A823" t="str">
            <v>Y37C</v>
          </cell>
        </row>
        <row r="824">
          <cell r="A824" t="str">
            <v>Y15</v>
          </cell>
        </row>
        <row r="825">
          <cell r="A825" t="str">
            <v>Y06</v>
          </cell>
        </row>
        <row r="826">
          <cell r="A826" t="str">
            <v>Y07</v>
          </cell>
        </row>
        <row r="827">
          <cell r="A827" t="str">
            <v>Y10</v>
          </cell>
        </row>
        <row r="828">
          <cell r="A828" t="str">
            <v>Y08</v>
          </cell>
        </row>
        <row r="829">
          <cell r="A829" t="str">
            <v>Y14</v>
          </cell>
        </row>
        <row r="830">
          <cell r="A830" t="str">
            <v>Y35</v>
          </cell>
        </row>
        <row r="831">
          <cell r="A831" t="str">
            <v>Y36</v>
          </cell>
        </row>
        <row r="832">
          <cell r="A832" t="str">
            <v>Y03</v>
          </cell>
        </row>
        <row r="833">
          <cell r="A833" t="str">
            <v>Y03A</v>
          </cell>
        </row>
        <row r="834">
          <cell r="A834" t="str">
            <v>Y17</v>
          </cell>
        </row>
        <row r="835">
          <cell r="A835" t="str">
            <v>Y17B</v>
          </cell>
        </row>
        <row r="836">
          <cell r="A836" t="str">
            <v>Y17C</v>
          </cell>
        </row>
        <row r="837">
          <cell r="A837" t="str">
            <v>Y16</v>
          </cell>
        </row>
        <row r="838">
          <cell r="A838" t="str">
            <v>Y11</v>
          </cell>
        </row>
        <row r="839">
          <cell r="A839" t="str">
            <v>Y39</v>
          </cell>
        </row>
        <row r="840">
          <cell r="A840" t="str">
            <v>Y38</v>
          </cell>
        </row>
        <row r="841">
          <cell r="A841" t="str">
            <v>Y41</v>
          </cell>
        </row>
        <row r="842">
          <cell r="A842" t="str">
            <v>Y09</v>
          </cell>
        </row>
        <row r="843">
          <cell r="A843" t="str">
            <v>Y40</v>
          </cell>
        </row>
        <row r="844">
          <cell r="A844" t="str">
            <v>Y30</v>
          </cell>
        </row>
        <row r="845">
          <cell r="A845" t="str">
            <v>Y28</v>
          </cell>
        </row>
        <row r="846">
          <cell r="A846" t="str">
            <v>Y26</v>
          </cell>
        </row>
        <row r="847">
          <cell r="A847" t="str">
            <v>Y29</v>
          </cell>
        </row>
        <row r="848">
          <cell r="A848" t="str">
            <v>Y27</v>
          </cell>
        </row>
        <row r="850">
          <cell r="A850" t="str">
            <v>Y21</v>
          </cell>
        </row>
        <row r="851">
          <cell r="A851" t="str">
            <v>Y12</v>
          </cell>
        </row>
        <row r="852">
          <cell r="A852" t="str">
            <v>Y25</v>
          </cell>
        </row>
        <row r="853">
          <cell r="A853" t="str">
            <v>Y23</v>
          </cell>
        </row>
        <row r="854">
          <cell r="A854" t="str">
            <v>Y20</v>
          </cell>
        </row>
        <row r="855">
          <cell r="A855" t="str">
            <v>Y13</v>
          </cell>
        </row>
        <row r="856">
          <cell r="A856" t="str">
            <v>Y24</v>
          </cell>
        </row>
        <row r="857">
          <cell r="A857" t="str">
            <v>Y22</v>
          </cell>
        </row>
        <row r="858">
          <cell r="A858" t="str">
            <v>Y34</v>
          </cell>
        </row>
        <row r="859">
          <cell r="A859" t="str">
            <v>Y33</v>
          </cell>
        </row>
        <row r="860">
          <cell r="A860" t="str">
            <v>Y31</v>
          </cell>
        </row>
        <row r="861">
          <cell r="A861" t="str">
            <v>Y32</v>
          </cell>
        </row>
        <row r="862">
          <cell r="A862" t="str">
            <v>Y42</v>
          </cell>
        </row>
        <row r="863">
          <cell r="A863" t="str">
            <v>Y43</v>
          </cell>
        </row>
        <row r="864">
          <cell r="A864" t="str">
            <v>Y44</v>
          </cell>
        </row>
        <row r="865">
          <cell r="A865" t="str">
            <v>Y45</v>
          </cell>
        </row>
        <row r="866">
          <cell r="A866" t="str">
            <v>Y46</v>
          </cell>
        </row>
        <row r="867">
          <cell r="A867" t="str">
            <v>Z</v>
          </cell>
        </row>
        <row r="868">
          <cell r="A868" t="str">
            <v>Z02</v>
          </cell>
        </row>
        <row r="869">
          <cell r="A869" t="str">
            <v>Z03</v>
          </cell>
        </row>
        <row r="870">
          <cell r="A870" t="str">
            <v>Z06</v>
          </cell>
        </row>
        <row r="871">
          <cell r="A871" t="str">
            <v>Z05</v>
          </cell>
        </row>
        <row r="872">
          <cell r="A872" t="str">
            <v>Z04</v>
          </cell>
        </row>
        <row r="873">
          <cell r="A873" t="str">
            <v>Z01</v>
          </cell>
        </row>
        <row r="874">
          <cell r="A874" t="str">
            <v>Z07</v>
          </cell>
        </row>
        <row r="875">
          <cell r="A875" t="str">
            <v>Z08</v>
          </cell>
        </row>
        <row r="876">
          <cell r="A876" t="str">
            <v>Z09</v>
          </cell>
        </row>
        <row r="877">
          <cell r="A877" t="str">
            <v>Z10</v>
          </cell>
        </row>
        <row r="878">
          <cell r="A878" t="str">
            <v>Z11</v>
          </cell>
        </row>
        <row r="879">
          <cell r="A879" t="str">
            <v>AA</v>
          </cell>
        </row>
        <row r="880">
          <cell r="A880" t="str">
            <v>AA01</v>
          </cell>
        </row>
        <row r="881">
          <cell r="A881" t="str">
            <v>AA27</v>
          </cell>
        </row>
        <row r="882">
          <cell r="A882" t="str">
            <v>AA03</v>
          </cell>
        </row>
        <row r="883">
          <cell r="A883" t="str">
            <v>AA12</v>
          </cell>
        </row>
        <row r="884">
          <cell r="A884" t="str">
            <v>AA04</v>
          </cell>
        </row>
        <row r="885">
          <cell r="A885" t="str">
            <v>AA31</v>
          </cell>
        </row>
        <row r="886">
          <cell r="A886" t="str">
            <v>AA13</v>
          </cell>
        </row>
        <row r="887">
          <cell r="A887" t="str">
            <v>AA14</v>
          </cell>
        </row>
        <row r="888">
          <cell r="A888" t="str">
            <v>AA22</v>
          </cell>
        </row>
        <row r="889">
          <cell r="A889" t="str">
            <v>AA23</v>
          </cell>
        </row>
        <row r="890">
          <cell r="A890" t="str">
            <v>AA32</v>
          </cell>
        </row>
        <row r="891">
          <cell r="A891" t="str">
            <v>AA33</v>
          </cell>
        </row>
        <row r="892">
          <cell r="A892" t="str">
            <v>AA11</v>
          </cell>
        </row>
        <row r="893">
          <cell r="A893" t="str">
            <v>AA08</v>
          </cell>
        </row>
        <row r="894">
          <cell r="A894" t="str">
            <v>AA20</v>
          </cell>
        </row>
        <row r="895">
          <cell r="A895" t="str">
            <v>AA15</v>
          </cell>
        </row>
        <row r="896">
          <cell r="A896" t="str">
            <v>AA24</v>
          </cell>
        </row>
        <row r="897">
          <cell r="A897" t="str">
            <v>AA29</v>
          </cell>
        </row>
        <row r="898">
          <cell r="A898" t="str">
            <v>AA30</v>
          </cell>
        </row>
        <row r="899">
          <cell r="A899" t="str">
            <v>AA17</v>
          </cell>
        </row>
        <row r="900">
          <cell r="A900" t="str">
            <v>AA21</v>
          </cell>
        </row>
        <row r="901">
          <cell r="A901" t="str">
            <v>AA18</v>
          </cell>
        </row>
        <row r="902">
          <cell r="A902" t="str">
            <v>AA19</v>
          </cell>
        </row>
        <row r="903">
          <cell r="A903" t="str">
            <v>AA02</v>
          </cell>
        </row>
        <row r="904">
          <cell r="A904" t="str">
            <v>AA10</v>
          </cell>
        </row>
        <row r="905">
          <cell r="A905" t="str">
            <v>AA16</v>
          </cell>
        </row>
        <row r="906">
          <cell r="A906" t="str">
            <v>AA06</v>
          </cell>
        </row>
        <row r="907">
          <cell r="A907" t="str">
            <v>AA25</v>
          </cell>
        </row>
        <row r="908">
          <cell r="A908" t="str">
            <v>AA07</v>
          </cell>
        </row>
        <row r="909">
          <cell r="A909" t="str">
            <v>AA09</v>
          </cell>
        </row>
        <row r="910">
          <cell r="A910" t="str">
            <v>AA28</v>
          </cell>
        </row>
        <row r="911">
          <cell r="A911" t="str">
            <v>AA05</v>
          </cell>
        </row>
        <row r="912">
          <cell r="A912" t="str">
            <v>AA26</v>
          </cell>
        </row>
        <row r="913">
          <cell r="A913" t="str">
            <v>RR27</v>
          </cell>
        </row>
        <row r="914">
          <cell r="A914" t="str">
            <v>AA34</v>
          </cell>
        </row>
        <row r="915">
          <cell r="A915" t="str">
            <v>AA35</v>
          </cell>
        </row>
        <row r="916">
          <cell r="A916" t="str">
            <v>AA36</v>
          </cell>
        </row>
        <row r="917">
          <cell r="A917" t="str">
            <v>AA37</v>
          </cell>
        </row>
        <row r="918">
          <cell r="A918" t="str">
            <v>BB</v>
          </cell>
        </row>
        <row r="919">
          <cell r="A919" t="str">
            <v>BB01</v>
          </cell>
        </row>
        <row r="920">
          <cell r="A920" t="str">
            <v>BB03</v>
          </cell>
        </row>
        <row r="921">
          <cell r="A921" t="str">
            <v>BB04</v>
          </cell>
        </row>
        <row r="922">
          <cell r="A922" t="str">
            <v>BB05</v>
          </cell>
        </row>
        <row r="923">
          <cell r="A923" t="str">
            <v>BB669</v>
          </cell>
        </row>
        <row r="924">
          <cell r="A924" t="str">
            <v>BB08</v>
          </cell>
        </row>
        <row r="925">
          <cell r="A925" t="str">
            <v>BB667</v>
          </cell>
        </row>
        <row r="926">
          <cell r="A926" t="str">
            <v>BB11</v>
          </cell>
        </row>
        <row r="927">
          <cell r="A927" t="str">
            <v>BB770</v>
          </cell>
        </row>
        <row r="928">
          <cell r="A928" t="str">
            <v>BB17</v>
          </cell>
        </row>
        <row r="929">
          <cell r="A929" t="str">
            <v>BB675</v>
          </cell>
        </row>
        <row r="930">
          <cell r="A930" t="str">
            <v>BB671</v>
          </cell>
        </row>
        <row r="931">
          <cell r="A931" t="str">
            <v>BB677</v>
          </cell>
        </row>
        <row r="932">
          <cell r="A932" t="str">
            <v>BB679</v>
          </cell>
        </row>
        <row r="933">
          <cell r="A933" t="str">
            <v>BB681</v>
          </cell>
        </row>
        <row r="934">
          <cell r="A934" t="str">
            <v>BB673</v>
          </cell>
        </row>
        <row r="935">
          <cell r="A935" t="str">
            <v>BB687</v>
          </cell>
        </row>
        <row r="936">
          <cell r="A936" t="str">
            <v>BB683</v>
          </cell>
        </row>
        <row r="937">
          <cell r="A937" t="str">
            <v>BB689</v>
          </cell>
        </row>
        <row r="938">
          <cell r="A938" t="str">
            <v>BB691</v>
          </cell>
        </row>
        <row r="939">
          <cell r="A939" t="str">
            <v>BB693</v>
          </cell>
        </row>
        <row r="940">
          <cell r="A940" t="str">
            <v>BB685</v>
          </cell>
        </row>
        <row r="941">
          <cell r="A941" t="str">
            <v>BB695</v>
          </cell>
        </row>
        <row r="942">
          <cell r="A942" t="str">
            <v>BB674</v>
          </cell>
        </row>
        <row r="943">
          <cell r="A943" t="str">
            <v>BB670</v>
          </cell>
        </row>
        <row r="944">
          <cell r="A944" t="str">
            <v>BB676</v>
          </cell>
        </row>
        <row r="945">
          <cell r="A945" t="str">
            <v>BB678</v>
          </cell>
        </row>
        <row r="946">
          <cell r="A946" t="str">
            <v>BB680</v>
          </cell>
        </row>
        <row r="947">
          <cell r="A947" t="str">
            <v>BB672</v>
          </cell>
        </row>
        <row r="948">
          <cell r="A948" t="str">
            <v>BB686</v>
          </cell>
        </row>
        <row r="949">
          <cell r="A949" t="str">
            <v>BB682</v>
          </cell>
        </row>
        <row r="950">
          <cell r="A950" t="str">
            <v>BB688</v>
          </cell>
        </row>
        <row r="951">
          <cell r="A951" t="str">
            <v>BB690</v>
          </cell>
        </row>
        <row r="952">
          <cell r="A952" t="str">
            <v>BB692</v>
          </cell>
        </row>
        <row r="953">
          <cell r="A953" t="str">
            <v>BB684</v>
          </cell>
        </row>
        <row r="954">
          <cell r="A954" t="str">
            <v>BB694</v>
          </cell>
        </row>
        <row r="955">
          <cell r="A955" t="str">
            <v>BB29</v>
          </cell>
        </row>
        <row r="956">
          <cell r="A956" t="str">
            <v>BB31</v>
          </cell>
        </row>
        <row r="957">
          <cell r="A957" t="str">
            <v>BB32</v>
          </cell>
        </row>
        <row r="958">
          <cell r="A958" t="str">
            <v>BB43</v>
          </cell>
        </row>
        <row r="959">
          <cell r="A959" t="str">
            <v>BB47</v>
          </cell>
        </row>
        <row r="960">
          <cell r="A960" t="str">
            <v>BB48</v>
          </cell>
        </row>
        <row r="961">
          <cell r="A961" t="str">
            <v>BB664</v>
          </cell>
        </row>
        <row r="962">
          <cell r="A962" t="str">
            <v>BB51</v>
          </cell>
        </row>
        <row r="963">
          <cell r="A963" t="str">
            <v>BB52</v>
          </cell>
        </row>
        <row r="964">
          <cell r="A964" t="str">
            <v>BB813</v>
          </cell>
        </row>
        <row r="965">
          <cell r="A965" t="str">
            <v>BB811</v>
          </cell>
        </row>
        <row r="966">
          <cell r="A966" t="str">
            <v>BB62</v>
          </cell>
        </row>
        <row r="967">
          <cell r="A967" t="str">
            <v>BB64</v>
          </cell>
        </row>
        <row r="968">
          <cell r="A968" t="str">
            <v>BB810</v>
          </cell>
        </row>
        <row r="969">
          <cell r="A969" t="str">
            <v>BB808</v>
          </cell>
        </row>
        <row r="970">
          <cell r="A970" t="str">
            <v>BB809</v>
          </cell>
        </row>
        <row r="971">
          <cell r="A971" t="str">
            <v>BB806</v>
          </cell>
        </row>
        <row r="972">
          <cell r="A972" t="str">
            <v>BB807</v>
          </cell>
        </row>
        <row r="973">
          <cell r="A973" t="str">
            <v>BB70</v>
          </cell>
        </row>
        <row r="974">
          <cell r="A974" t="str">
            <v>BB696</v>
          </cell>
        </row>
        <row r="975">
          <cell r="A975" t="str">
            <v>BB697</v>
          </cell>
        </row>
        <row r="976">
          <cell r="A976" t="str">
            <v>BB698</v>
          </cell>
        </row>
        <row r="977">
          <cell r="A977" t="str">
            <v>BB699</v>
          </cell>
        </row>
        <row r="978">
          <cell r="A978" t="str">
            <v>BB700</v>
          </cell>
        </row>
        <row r="979">
          <cell r="A979" t="str">
            <v>BB701</v>
          </cell>
        </row>
        <row r="980">
          <cell r="A980" t="str">
            <v>BB74</v>
          </cell>
        </row>
        <row r="981">
          <cell r="A981" t="str">
            <v>BB75</v>
          </cell>
        </row>
        <row r="982">
          <cell r="A982" t="str">
            <v>BB88</v>
          </cell>
        </row>
        <row r="983">
          <cell r="A983" t="str">
            <v>BB656</v>
          </cell>
        </row>
        <row r="984">
          <cell r="A984" t="str">
            <v>BB92</v>
          </cell>
        </row>
        <row r="985">
          <cell r="A985" t="str">
            <v>BB94</v>
          </cell>
        </row>
        <row r="986">
          <cell r="A986" t="str">
            <v>BB97</v>
          </cell>
        </row>
        <row r="987">
          <cell r="A987" t="str">
            <v>BB832</v>
          </cell>
        </row>
        <row r="988">
          <cell r="A988" t="str">
            <v>BB833</v>
          </cell>
        </row>
        <row r="989">
          <cell r="A989" t="str">
            <v>BB831</v>
          </cell>
        </row>
        <row r="990">
          <cell r="A990" t="str">
            <v>BB819</v>
          </cell>
        </row>
        <row r="991">
          <cell r="A991" t="str">
            <v>BB114</v>
          </cell>
        </row>
        <row r="992">
          <cell r="A992" t="str">
            <v>BB117</v>
          </cell>
        </row>
        <row r="993">
          <cell r="A993" t="str">
            <v>BB126</v>
          </cell>
        </row>
        <row r="994">
          <cell r="A994" t="str">
            <v>BB126A</v>
          </cell>
        </row>
        <row r="995">
          <cell r="A995" t="str">
            <v>BB128</v>
          </cell>
        </row>
        <row r="996">
          <cell r="A996" t="str">
            <v>BB157</v>
          </cell>
        </row>
        <row r="997">
          <cell r="A997" t="str">
            <v>BB158</v>
          </cell>
        </row>
        <row r="998">
          <cell r="A998" t="str">
            <v>BB159</v>
          </cell>
        </row>
        <row r="999">
          <cell r="A999" t="str">
            <v>BB160</v>
          </cell>
        </row>
        <row r="1000">
          <cell r="A1000" t="str">
            <v>BB161</v>
          </cell>
        </row>
        <row r="1001">
          <cell r="A1001" t="str">
            <v>BB162</v>
          </cell>
        </row>
        <row r="1002">
          <cell r="A1002" t="str">
            <v>BB163</v>
          </cell>
        </row>
        <row r="1003">
          <cell r="A1003" t="str">
            <v>BB164</v>
          </cell>
        </row>
        <row r="1004">
          <cell r="A1004" t="str">
            <v>BB169</v>
          </cell>
        </row>
        <row r="1005">
          <cell r="A1005" t="str">
            <v>BB170</v>
          </cell>
        </row>
        <row r="1006">
          <cell r="A1006" t="str">
            <v>BB178</v>
          </cell>
        </row>
        <row r="1007">
          <cell r="A1007" t="str">
            <v>BB179</v>
          </cell>
        </row>
        <row r="1008">
          <cell r="A1008" t="str">
            <v>BB182</v>
          </cell>
        </row>
        <row r="1009">
          <cell r="A1009" t="str">
            <v>BB183</v>
          </cell>
        </row>
        <row r="1010">
          <cell r="A1010" t="str">
            <v>BB186</v>
          </cell>
        </row>
        <row r="1011">
          <cell r="A1011" t="str">
            <v>BB187</v>
          </cell>
        </row>
        <row r="1012">
          <cell r="A1012" t="str">
            <v>BB188</v>
          </cell>
        </row>
        <row r="1013">
          <cell r="A1013" t="str">
            <v>BB190</v>
          </cell>
        </row>
        <row r="1014">
          <cell r="A1014" t="str">
            <v>BB191</v>
          </cell>
        </row>
        <row r="1015">
          <cell r="A1015" t="str">
            <v>BB198</v>
          </cell>
        </row>
        <row r="1016">
          <cell r="A1016" t="str">
            <v>BB651</v>
          </cell>
        </row>
        <row r="1017">
          <cell r="A1017" t="str">
            <v>BB211</v>
          </cell>
        </row>
        <row r="1018">
          <cell r="A1018" t="str">
            <v>BB220</v>
          </cell>
        </row>
        <row r="1019">
          <cell r="A1019" t="str">
            <v>BB226</v>
          </cell>
        </row>
        <row r="1020">
          <cell r="A1020" t="str">
            <v>BB227</v>
          </cell>
        </row>
        <row r="1021">
          <cell r="A1021" t="str">
            <v>BB228</v>
          </cell>
        </row>
        <row r="1022">
          <cell r="A1022" t="str">
            <v>BB229</v>
          </cell>
        </row>
        <row r="1023">
          <cell r="A1023" t="str">
            <v>BB659</v>
          </cell>
        </row>
        <row r="1024">
          <cell r="A1024" t="str">
            <v>BB233</v>
          </cell>
        </row>
        <row r="1025">
          <cell r="A1025" t="str">
            <v>BB234</v>
          </cell>
        </row>
        <row r="1026">
          <cell r="A1026" t="str">
            <v>BB794</v>
          </cell>
        </row>
        <row r="1027">
          <cell r="A1027" t="str">
            <v>BB796</v>
          </cell>
        </row>
        <row r="1028">
          <cell r="A1028" t="str">
            <v>BB776</v>
          </cell>
        </row>
        <row r="1029">
          <cell r="A1029" t="str">
            <v>BB784</v>
          </cell>
        </row>
        <row r="1030">
          <cell r="A1030" t="str">
            <v>BB780</v>
          </cell>
        </row>
        <row r="1031">
          <cell r="A1031" t="str">
            <v>BB788</v>
          </cell>
        </row>
        <row r="1032">
          <cell r="A1032" t="str">
            <v>BB792</v>
          </cell>
        </row>
        <row r="1033">
          <cell r="A1033" t="str">
            <v>BB774</v>
          </cell>
        </row>
        <row r="1034">
          <cell r="A1034" t="str">
            <v>BB782</v>
          </cell>
        </row>
        <row r="1035">
          <cell r="A1035" t="str">
            <v>BB778</v>
          </cell>
        </row>
        <row r="1036">
          <cell r="A1036" t="str">
            <v>BB786</v>
          </cell>
        </row>
        <row r="1037">
          <cell r="A1037" t="str">
            <v>BB790</v>
          </cell>
        </row>
        <row r="1038">
          <cell r="A1038" t="str">
            <v>BB339</v>
          </cell>
        </row>
        <row r="1039">
          <cell r="A1039" t="str">
            <v>BB244</v>
          </cell>
        </row>
        <row r="1040">
          <cell r="A1040" t="str">
            <v>BB245</v>
          </cell>
        </row>
        <row r="1041">
          <cell r="A1041" t="str">
            <v>BB663</v>
          </cell>
        </row>
        <row r="1042">
          <cell r="A1042" t="str">
            <v>BB662</v>
          </cell>
        </row>
        <row r="1043">
          <cell r="A1043" t="str">
            <v>BB256</v>
          </cell>
        </row>
        <row r="1044">
          <cell r="A1044" t="str">
            <v>BB261</v>
          </cell>
        </row>
        <row r="1045">
          <cell r="A1045" t="str">
            <v>BB263</v>
          </cell>
        </row>
        <row r="1046">
          <cell r="A1046" t="str">
            <v>BB719</v>
          </cell>
        </row>
        <row r="1047">
          <cell r="A1047" t="str">
            <v>BB720</v>
          </cell>
        </row>
        <row r="1048">
          <cell r="A1048" t="str">
            <v>BB721</v>
          </cell>
        </row>
        <row r="1049">
          <cell r="A1049" t="str">
            <v>BB722</v>
          </cell>
        </row>
        <row r="1050">
          <cell r="A1050" t="str">
            <v>BB723</v>
          </cell>
        </row>
        <row r="1051">
          <cell r="A1051" t="str">
            <v>BB724</v>
          </cell>
        </row>
        <row r="1052">
          <cell r="A1052" t="str">
            <v>BB264</v>
          </cell>
        </row>
        <row r="1053">
          <cell r="A1053" t="str">
            <v>BB265</v>
          </cell>
        </row>
        <row r="1054">
          <cell r="A1054" t="str">
            <v>BB268</v>
          </cell>
        </row>
        <row r="1055">
          <cell r="A1055" t="str">
            <v>BB294</v>
          </cell>
        </row>
        <row r="1056">
          <cell r="A1056" t="str">
            <v>BB296</v>
          </cell>
        </row>
        <row r="1057">
          <cell r="A1057" t="str">
            <v>BB297</v>
          </cell>
        </row>
        <row r="1058">
          <cell r="A1058" t="str">
            <v>BB713</v>
          </cell>
        </row>
        <row r="1059">
          <cell r="A1059" t="str">
            <v>BB714</v>
          </cell>
        </row>
        <row r="1060">
          <cell r="A1060" t="str">
            <v>BB715</v>
          </cell>
        </row>
        <row r="1061">
          <cell r="A1061" t="str">
            <v>BB716</v>
          </cell>
        </row>
        <row r="1062">
          <cell r="A1062" t="str">
            <v>BB717</v>
          </cell>
        </row>
        <row r="1063">
          <cell r="A1063" t="str">
            <v>BB718</v>
          </cell>
        </row>
        <row r="1064">
          <cell r="A1064" t="str">
            <v>BB293</v>
          </cell>
        </row>
        <row r="1065">
          <cell r="A1065" t="str">
            <v>BB298</v>
          </cell>
        </row>
        <row r="1066">
          <cell r="A1066" t="str">
            <v>BB302</v>
          </cell>
        </row>
        <row r="1067">
          <cell r="A1067" t="str">
            <v>BB798</v>
          </cell>
        </row>
        <row r="1068">
          <cell r="A1068" t="str">
            <v>BB308</v>
          </cell>
        </row>
        <row r="1069">
          <cell r="A1069" t="str">
            <v>BB312</v>
          </cell>
        </row>
        <row r="1070">
          <cell r="A1070" t="str">
            <v>BB313</v>
          </cell>
        </row>
        <row r="1071">
          <cell r="A1071" t="str">
            <v>BB315</v>
          </cell>
        </row>
        <row r="1072">
          <cell r="A1072" t="str">
            <v>BB712</v>
          </cell>
        </row>
        <row r="1073">
          <cell r="A1073" t="str">
            <v>BB321</v>
          </cell>
        </row>
        <row r="1074">
          <cell r="A1074" t="str">
            <v>BB323</v>
          </cell>
        </row>
        <row r="1075">
          <cell r="A1075" t="str">
            <v>BB328</v>
          </cell>
        </row>
        <row r="1076">
          <cell r="A1076" t="str">
            <v>BB329</v>
          </cell>
        </row>
        <row r="1077">
          <cell r="A1077" t="str">
            <v>BB815</v>
          </cell>
        </row>
        <row r="1078">
          <cell r="A1078" t="str">
            <v>BB814</v>
          </cell>
        </row>
        <row r="1079">
          <cell r="A1079" t="str">
            <v>BB334</v>
          </cell>
        </row>
        <row r="1080">
          <cell r="A1080" t="str">
            <v>BB337</v>
          </cell>
        </row>
        <row r="1081">
          <cell r="A1081" t="str">
            <v>BB665</v>
          </cell>
        </row>
        <row r="1082">
          <cell r="A1082" t="str">
            <v>BB340</v>
          </cell>
        </row>
        <row r="1083">
          <cell r="A1083" t="str">
            <v>BB341</v>
          </cell>
        </row>
        <row r="1084">
          <cell r="A1084" t="str">
            <v>BB344</v>
          </cell>
        </row>
        <row r="1085">
          <cell r="A1085" t="str">
            <v>BB345</v>
          </cell>
        </row>
        <row r="1086">
          <cell r="A1086" t="str">
            <v>BB741</v>
          </cell>
        </row>
        <row r="1087">
          <cell r="A1087" t="str">
            <v>BB744</v>
          </cell>
        </row>
        <row r="1088">
          <cell r="A1088" t="str">
            <v>BB745</v>
          </cell>
        </row>
        <row r="1089">
          <cell r="A1089" t="str">
            <v>BB746</v>
          </cell>
        </row>
        <row r="1090">
          <cell r="A1090" t="str">
            <v>BB747</v>
          </cell>
        </row>
        <row r="1091">
          <cell r="A1091" t="str">
            <v>BB750</v>
          </cell>
        </row>
        <row r="1092">
          <cell r="A1092" t="str">
            <v>BB751</v>
          </cell>
        </row>
        <row r="1093">
          <cell r="A1093" t="str">
            <v>BB752</v>
          </cell>
        </row>
        <row r="1094">
          <cell r="A1094" t="str">
            <v>BB753</v>
          </cell>
        </row>
        <row r="1095">
          <cell r="A1095" t="str">
            <v>BB754</v>
          </cell>
        </row>
        <row r="1096">
          <cell r="A1096" t="str">
            <v>BB758</v>
          </cell>
        </row>
        <row r="1097">
          <cell r="A1097" t="str">
            <v>BB759</v>
          </cell>
        </row>
        <row r="1098">
          <cell r="A1098" t="str">
            <v>BB760</v>
          </cell>
        </row>
        <row r="1099">
          <cell r="A1099" t="str">
            <v>BB761</v>
          </cell>
        </row>
        <row r="1100">
          <cell r="A1100" t="str">
            <v>BB762</v>
          </cell>
        </row>
        <row r="1101">
          <cell r="A1101" t="str">
            <v>BB353</v>
          </cell>
        </row>
        <row r="1102">
          <cell r="A1102" t="str">
            <v>BB354</v>
          </cell>
        </row>
        <row r="1103">
          <cell r="A1103" t="str">
            <v>BB355</v>
          </cell>
        </row>
        <row r="1104">
          <cell r="A1104" t="str">
            <v>BB358</v>
          </cell>
        </row>
        <row r="1105">
          <cell r="A1105" t="str">
            <v>BB359</v>
          </cell>
        </row>
        <row r="1106">
          <cell r="A1106" t="str">
            <v>BB360</v>
          </cell>
        </row>
        <row r="1107">
          <cell r="A1107" t="str">
            <v>BB361</v>
          </cell>
        </row>
        <row r="1108">
          <cell r="A1108" t="str">
            <v>BB364</v>
          </cell>
        </row>
        <row r="1109">
          <cell r="A1109" t="str">
            <v>BB365</v>
          </cell>
        </row>
        <row r="1110">
          <cell r="A1110" t="str">
            <v>BB366</v>
          </cell>
        </row>
        <row r="1111">
          <cell r="A1111" t="str">
            <v>BB367</v>
          </cell>
        </row>
        <row r="1112">
          <cell r="A1112" t="str">
            <v>BB368</v>
          </cell>
        </row>
        <row r="1113">
          <cell r="A1113" t="str">
            <v>BB372</v>
          </cell>
        </row>
        <row r="1114">
          <cell r="A1114" t="str">
            <v>BB373</v>
          </cell>
        </row>
        <row r="1115">
          <cell r="A1115" t="str">
            <v>BB374</v>
          </cell>
        </row>
        <row r="1116">
          <cell r="A1116" t="str">
            <v>BB375</v>
          </cell>
        </row>
        <row r="1117">
          <cell r="A1117" t="str">
            <v>BB376</v>
          </cell>
        </row>
        <row r="1118">
          <cell r="A1118" t="str">
            <v>BB399</v>
          </cell>
        </row>
        <row r="1119">
          <cell r="A1119" t="str">
            <v>BB378</v>
          </cell>
        </row>
        <row r="1120">
          <cell r="A1120" t="str">
            <v>BB379</v>
          </cell>
        </row>
        <row r="1121">
          <cell r="A1121" t="str">
            <v>BB380</v>
          </cell>
        </row>
        <row r="1122">
          <cell r="A1122" t="str">
            <v>BB381</v>
          </cell>
        </row>
        <row r="1123">
          <cell r="A1123" t="str">
            <v>BB382</v>
          </cell>
        </row>
        <row r="1124">
          <cell r="A1124" t="str">
            <v>BB383</v>
          </cell>
        </row>
        <row r="1125">
          <cell r="A1125" t="str">
            <v>BB384</v>
          </cell>
        </row>
        <row r="1126">
          <cell r="A1126" t="str">
            <v>BB385</v>
          </cell>
        </row>
        <row r="1127">
          <cell r="A1127" t="str">
            <v>BB386</v>
          </cell>
        </row>
        <row r="1128">
          <cell r="A1128" t="str">
            <v>BB390</v>
          </cell>
        </row>
        <row r="1129">
          <cell r="A1129" t="str">
            <v>BB393</v>
          </cell>
        </row>
        <row r="1130">
          <cell r="A1130" t="str">
            <v>BB394</v>
          </cell>
        </row>
        <row r="1131">
          <cell r="A1131" t="str">
            <v>BB395</v>
          </cell>
        </row>
        <row r="1132">
          <cell r="A1132" t="str">
            <v>BB396</v>
          </cell>
        </row>
        <row r="1133">
          <cell r="A1133" t="str">
            <v>BB764</v>
          </cell>
        </row>
        <row r="1134">
          <cell r="A1134" t="str">
            <v>BB401</v>
          </cell>
        </row>
        <row r="1135">
          <cell r="A1135" t="str">
            <v>BB407</v>
          </cell>
        </row>
        <row r="1136">
          <cell r="A1136" t="str">
            <v>BB402</v>
          </cell>
        </row>
        <row r="1137">
          <cell r="A1137" t="str">
            <v>BB403</v>
          </cell>
        </row>
        <row r="1138">
          <cell r="A1138" t="str">
            <v>BB404</v>
          </cell>
        </row>
        <row r="1139">
          <cell r="A1139" t="str">
            <v>BB405</v>
          </cell>
        </row>
        <row r="1140">
          <cell r="A1140" t="str">
            <v>BB406</v>
          </cell>
        </row>
        <row r="1141">
          <cell r="A1141" t="str">
            <v>BB767</v>
          </cell>
        </row>
        <row r="1142">
          <cell r="A1142" t="str">
            <v>BB768</v>
          </cell>
        </row>
        <row r="1143">
          <cell r="A1143" t="str">
            <v>BB765</v>
          </cell>
        </row>
        <row r="1144">
          <cell r="A1144" t="str">
            <v>BB766</v>
          </cell>
        </row>
        <row r="1145">
          <cell r="A1145" t="str">
            <v>BB429</v>
          </cell>
        </row>
        <row r="1146">
          <cell r="A1146" t="str">
            <v>BB430</v>
          </cell>
        </row>
        <row r="1147">
          <cell r="A1147" t="str">
            <v>BB431</v>
          </cell>
        </row>
        <row r="1148">
          <cell r="A1148" t="str">
            <v>BB432</v>
          </cell>
        </row>
        <row r="1149">
          <cell r="A1149" t="str">
            <v>BB802</v>
          </cell>
        </row>
        <row r="1150">
          <cell r="A1150" t="str">
            <v>BB800</v>
          </cell>
        </row>
        <row r="1151">
          <cell r="A1151" t="str">
            <v>BB801</v>
          </cell>
        </row>
        <row r="1152">
          <cell r="A1152" t="str">
            <v>BB803</v>
          </cell>
        </row>
        <row r="1153">
          <cell r="A1153" t="str">
            <v>BB817</v>
          </cell>
        </row>
        <row r="1154">
          <cell r="A1154" t="str">
            <v>BB818</v>
          </cell>
        </row>
        <row r="1155">
          <cell r="A1155" t="str">
            <v>BB804</v>
          </cell>
        </row>
        <row r="1156">
          <cell r="A1156" t="str">
            <v>BB805</v>
          </cell>
        </row>
        <row r="1157">
          <cell r="A1157" t="str">
            <v>BB805A</v>
          </cell>
        </row>
        <row r="1158">
          <cell r="A1158" t="str">
            <v>BB704</v>
          </cell>
        </row>
        <row r="1159">
          <cell r="A1159" t="str">
            <v>BB705</v>
          </cell>
        </row>
        <row r="1160">
          <cell r="A1160" t="str">
            <v>BB706</v>
          </cell>
        </row>
        <row r="1161">
          <cell r="A1161" t="str">
            <v>BB707</v>
          </cell>
        </row>
        <row r="1162">
          <cell r="A1162" t="str">
            <v>BB708</v>
          </cell>
        </row>
        <row r="1163">
          <cell r="A1163" t="str">
            <v>BB709</v>
          </cell>
        </row>
        <row r="1164">
          <cell r="A1164" t="str">
            <v>BB443</v>
          </cell>
        </row>
        <row r="1165">
          <cell r="A1165" t="str">
            <v>BB711</v>
          </cell>
        </row>
        <row r="1166">
          <cell r="A1166" t="str">
            <v>BB452</v>
          </cell>
        </row>
        <row r="1167">
          <cell r="A1167" t="str">
            <v>BB453</v>
          </cell>
        </row>
        <row r="1168">
          <cell r="A1168" t="str">
            <v>BB455</v>
          </cell>
        </row>
        <row r="1169">
          <cell r="A1169" t="str">
            <v>BB459</v>
          </cell>
        </row>
        <row r="1170">
          <cell r="A1170" t="str">
            <v>BB461</v>
          </cell>
        </row>
        <row r="1171">
          <cell r="A1171" t="str">
            <v>BB462</v>
          </cell>
        </row>
        <row r="1172">
          <cell r="A1172" t="str">
            <v>BB710</v>
          </cell>
        </row>
        <row r="1173">
          <cell r="A1173" t="str">
            <v>BB465</v>
          </cell>
        </row>
        <row r="1174">
          <cell r="A1174" t="str">
            <v>BB468</v>
          </cell>
        </row>
        <row r="1175">
          <cell r="A1175" t="str">
            <v>BB480</v>
          </cell>
        </row>
        <row r="1176">
          <cell r="A1176" t="str">
            <v>BB812</v>
          </cell>
        </row>
        <row r="1177">
          <cell r="A1177" t="str">
            <v>BB485</v>
          </cell>
        </row>
        <row r="1178">
          <cell r="A1178" t="str">
            <v>BB487</v>
          </cell>
        </row>
        <row r="1179">
          <cell r="A1179" t="str">
            <v>BB486</v>
          </cell>
        </row>
        <row r="1180">
          <cell r="A1180" t="str">
            <v>BB488</v>
          </cell>
        </row>
        <row r="1181">
          <cell r="A1181" t="str">
            <v>BB489</v>
          </cell>
        </row>
        <row r="1182">
          <cell r="A1182" t="str">
            <v>BB490</v>
          </cell>
        </row>
        <row r="1183">
          <cell r="A1183" t="str">
            <v>BB491</v>
          </cell>
        </row>
        <row r="1184">
          <cell r="A1184" t="str">
            <v>BB493</v>
          </cell>
        </row>
        <row r="1185">
          <cell r="A1185" t="str">
            <v>BB494</v>
          </cell>
        </row>
        <row r="1186">
          <cell r="A1186" t="str">
            <v>BB492</v>
          </cell>
        </row>
        <row r="1187">
          <cell r="A1187" t="str">
            <v>BB650</v>
          </cell>
        </row>
        <row r="1188">
          <cell r="A1188" t="str">
            <v>BB827</v>
          </cell>
        </row>
        <row r="1189">
          <cell r="A1189" t="str">
            <v>BB822</v>
          </cell>
        </row>
        <row r="1190">
          <cell r="A1190" t="str">
            <v>BB820</v>
          </cell>
        </row>
        <row r="1191">
          <cell r="A1191" t="str">
            <v>BB821</v>
          </cell>
        </row>
        <row r="1192">
          <cell r="A1192" t="str">
            <v>BB518</v>
          </cell>
        </row>
        <row r="1193">
          <cell r="A1193" t="str">
            <v>BB523</v>
          </cell>
        </row>
        <row r="1194">
          <cell r="A1194" t="str">
            <v>BB533</v>
          </cell>
        </row>
        <row r="1195">
          <cell r="A1195" t="str">
            <v>BB737</v>
          </cell>
        </row>
        <row r="1196">
          <cell r="A1196" t="str">
            <v>BB825</v>
          </cell>
        </row>
        <row r="1197">
          <cell r="A1197" t="str">
            <v>BB826</v>
          </cell>
        </row>
        <row r="1198">
          <cell r="A1198" t="str">
            <v>BB823</v>
          </cell>
        </row>
        <row r="1199">
          <cell r="A1199" t="str">
            <v>BB824</v>
          </cell>
        </row>
        <row r="1200">
          <cell r="A1200" t="str">
            <v>BB738</v>
          </cell>
        </row>
        <row r="1201">
          <cell r="A1201" t="str">
            <v>BB537</v>
          </cell>
        </row>
        <row r="1202">
          <cell r="A1202" t="str">
            <v>BB540</v>
          </cell>
        </row>
        <row r="1203">
          <cell r="A1203" t="str">
            <v>BB541</v>
          </cell>
        </row>
        <row r="1204">
          <cell r="A1204" t="str">
            <v>BB542</v>
          </cell>
        </row>
        <row r="1205">
          <cell r="A1205" t="str">
            <v>BB543</v>
          </cell>
        </row>
        <row r="1206">
          <cell r="A1206" t="str">
            <v>BB544</v>
          </cell>
        </row>
        <row r="1207">
          <cell r="A1207" t="str">
            <v>BB546</v>
          </cell>
        </row>
        <row r="1208">
          <cell r="A1208" t="str">
            <v>BB547</v>
          </cell>
        </row>
        <row r="1209">
          <cell r="A1209" t="str">
            <v>BB548</v>
          </cell>
        </row>
        <row r="1210">
          <cell r="A1210" t="str">
            <v>BB549</v>
          </cell>
        </row>
        <row r="1211">
          <cell r="A1211" t="str">
            <v>BB550</v>
          </cell>
        </row>
        <row r="1212">
          <cell r="A1212" t="str">
            <v>BB551</v>
          </cell>
        </row>
        <row r="1213">
          <cell r="A1213" t="str">
            <v>BB552</v>
          </cell>
        </row>
        <row r="1214">
          <cell r="A1214" t="str">
            <v>BB553</v>
          </cell>
        </row>
        <row r="1215">
          <cell r="A1215" t="str">
            <v>BB740</v>
          </cell>
        </row>
        <row r="1216">
          <cell r="A1216" t="str">
            <v>BB739</v>
          </cell>
        </row>
        <row r="1217">
          <cell r="A1217" t="str">
            <v>BB554</v>
          </cell>
        </row>
        <row r="1218">
          <cell r="A1218" t="str">
            <v>BB556</v>
          </cell>
        </row>
        <row r="1219">
          <cell r="A1219" t="str">
            <v>BB731</v>
          </cell>
        </row>
        <row r="1220">
          <cell r="A1220" t="str">
            <v>BB732</v>
          </cell>
        </row>
        <row r="1221">
          <cell r="A1221" t="str">
            <v>BB733</v>
          </cell>
        </row>
        <row r="1222">
          <cell r="A1222" t="str">
            <v>BB734</v>
          </cell>
        </row>
        <row r="1223">
          <cell r="A1223" t="str">
            <v>BB735</v>
          </cell>
        </row>
        <row r="1224">
          <cell r="A1224" t="str">
            <v>BB736</v>
          </cell>
        </row>
        <row r="1225">
          <cell r="A1225" t="str">
            <v>BB725</v>
          </cell>
        </row>
        <row r="1226">
          <cell r="A1226" t="str">
            <v>BB726</v>
          </cell>
        </row>
        <row r="1227">
          <cell r="A1227" t="str">
            <v>BB727</v>
          </cell>
        </row>
        <row r="1228">
          <cell r="A1228" t="str">
            <v>BB728</v>
          </cell>
        </row>
        <row r="1229">
          <cell r="A1229" t="str">
            <v>BB729</v>
          </cell>
        </row>
        <row r="1230">
          <cell r="A1230" t="str">
            <v>BB730</v>
          </cell>
        </row>
        <row r="1231">
          <cell r="A1231" t="str">
            <v>BB666</v>
          </cell>
        </row>
        <row r="1232">
          <cell r="A1232" t="str">
            <v>BB816</v>
          </cell>
        </row>
        <row r="1233">
          <cell r="A1233" t="str">
            <v>BB657</v>
          </cell>
        </row>
        <row r="1234">
          <cell r="A1234" t="str">
            <v>BB654</v>
          </cell>
        </row>
        <row r="1235">
          <cell r="A1235" t="str">
            <v>BB652</v>
          </cell>
        </row>
        <row r="1236">
          <cell r="A1236" t="str">
            <v>BB660</v>
          </cell>
        </row>
        <row r="1237">
          <cell r="A1237" t="str">
            <v>BB567</v>
          </cell>
        </row>
        <row r="1238">
          <cell r="A1238" t="str">
            <v>BB568</v>
          </cell>
        </row>
        <row r="1239">
          <cell r="A1239" t="str">
            <v>BB570</v>
          </cell>
        </row>
        <row r="1240">
          <cell r="A1240" t="str">
            <v>BB571</v>
          </cell>
        </row>
        <row r="1241">
          <cell r="A1241" t="str">
            <v>BB775</v>
          </cell>
        </row>
        <row r="1242">
          <cell r="A1242" t="str">
            <v>BB783</v>
          </cell>
        </row>
        <row r="1243">
          <cell r="A1243" t="str">
            <v>BB779</v>
          </cell>
        </row>
        <row r="1244">
          <cell r="A1244" t="str">
            <v>BB787</v>
          </cell>
        </row>
        <row r="1245">
          <cell r="A1245" t="str">
            <v>BB791</v>
          </cell>
        </row>
        <row r="1246">
          <cell r="A1246" t="str">
            <v>BB773</v>
          </cell>
        </row>
        <row r="1247">
          <cell r="A1247" t="str">
            <v>BB781</v>
          </cell>
        </row>
        <row r="1248">
          <cell r="A1248" t="str">
            <v>BB777</v>
          </cell>
        </row>
        <row r="1249">
          <cell r="A1249" t="str">
            <v>BB785</v>
          </cell>
        </row>
        <row r="1250">
          <cell r="A1250" t="str">
            <v>BB789</v>
          </cell>
        </row>
        <row r="1251">
          <cell r="A1251" t="str">
            <v>BB793</v>
          </cell>
        </row>
        <row r="1252">
          <cell r="A1252" t="str">
            <v>BB795</v>
          </cell>
        </row>
        <row r="1253">
          <cell r="A1253" t="str">
            <v>BB580</v>
          </cell>
        </row>
        <row r="1254">
          <cell r="A1254" t="str">
            <v>BB581</v>
          </cell>
        </row>
        <row r="1255">
          <cell r="A1255" t="str">
            <v>BB582</v>
          </cell>
        </row>
        <row r="1256">
          <cell r="A1256" t="str">
            <v>BB583</v>
          </cell>
        </row>
        <row r="1257">
          <cell r="A1257" t="str">
            <v>BB584</v>
          </cell>
        </row>
        <row r="1258">
          <cell r="A1258" t="str">
            <v>BB587</v>
          </cell>
        </row>
        <row r="1259">
          <cell r="A1259" t="str">
            <v>BB586</v>
          </cell>
        </row>
        <row r="1260">
          <cell r="A1260" t="str">
            <v>BB588</v>
          </cell>
        </row>
        <row r="1261">
          <cell r="A1261" t="str">
            <v>BB589</v>
          </cell>
        </row>
        <row r="1262">
          <cell r="A1262" t="str">
            <v>BB590</v>
          </cell>
        </row>
        <row r="1263">
          <cell r="A1263" t="str">
            <v>BB591</v>
          </cell>
        </row>
        <row r="1264">
          <cell r="A1264" t="str">
            <v>BB592</v>
          </cell>
        </row>
        <row r="1265">
          <cell r="A1265" t="str">
            <v>BB596</v>
          </cell>
        </row>
        <row r="1266">
          <cell r="A1266" t="str">
            <v>BB597</v>
          </cell>
        </row>
        <row r="1267">
          <cell r="A1267" t="str">
            <v>BB598</v>
          </cell>
        </row>
        <row r="1268">
          <cell r="A1268" t="str">
            <v>BB599</v>
          </cell>
        </row>
        <row r="1269">
          <cell r="A1269" t="str">
            <v>BB600</v>
          </cell>
        </row>
        <row r="1270">
          <cell r="A1270" t="str">
            <v>BB601</v>
          </cell>
        </row>
        <row r="1271">
          <cell r="A1271" t="str">
            <v>BB603</v>
          </cell>
        </row>
        <row r="1272">
          <cell r="A1272" t="str">
            <v>BB605</v>
          </cell>
        </row>
        <row r="1273">
          <cell r="A1273" t="str">
            <v>BB606</v>
          </cell>
        </row>
        <row r="1274">
          <cell r="A1274" t="str">
            <v>BB607</v>
          </cell>
        </row>
        <row r="1275">
          <cell r="A1275" t="str">
            <v>BB608</v>
          </cell>
        </row>
        <row r="1276">
          <cell r="A1276" t="str">
            <v>BB609</v>
          </cell>
        </row>
        <row r="1277">
          <cell r="A1277" t="str">
            <v>BB610</v>
          </cell>
        </row>
        <row r="1278">
          <cell r="A1278" t="str">
            <v>BB611</v>
          </cell>
        </row>
        <row r="1279">
          <cell r="A1279" t="str">
            <v>BB613</v>
          </cell>
        </row>
        <row r="1280">
          <cell r="A1280" t="str">
            <v>BB614</v>
          </cell>
        </row>
        <row r="1281">
          <cell r="A1281" t="str">
            <v>BB615</v>
          </cell>
        </row>
        <row r="1282">
          <cell r="A1282" t="str">
            <v>BB616</v>
          </cell>
        </row>
        <row r="1283">
          <cell r="A1283" t="str">
            <v>BB629</v>
          </cell>
        </row>
        <row r="1284">
          <cell r="A1284" t="str">
            <v>BB630</v>
          </cell>
        </row>
        <row r="1285">
          <cell r="A1285" t="str">
            <v>BB626</v>
          </cell>
        </row>
        <row r="1286">
          <cell r="A1286" t="str">
            <v>BB627</v>
          </cell>
        </row>
        <row r="1287">
          <cell r="A1287" t="str">
            <v>BB703</v>
          </cell>
        </row>
        <row r="1288">
          <cell r="A1288" t="str">
            <v>BB635</v>
          </cell>
        </row>
        <row r="1289">
          <cell r="A1289" t="str">
            <v>BB661</v>
          </cell>
        </row>
        <row r="1290">
          <cell r="A1290" t="str">
            <v>BB658</v>
          </cell>
        </row>
        <row r="1291">
          <cell r="A1291" t="str">
            <v>BB655</v>
          </cell>
        </row>
        <row r="1292">
          <cell r="A1292" t="str">
            <v>BB653</v>
          </cell>
        </row>
        <row r="1293">
          <cell r="A1293" t="str">
            <v>BB640</v>
          </cell>
        </row>
        <row r="1294">
          <cell r="A1294" t="str">
            <v>BB641</v>
          </cell>
        </row>
        <row r="1295">
          <cell r="A1295" t="str">
            <v>BB799</v>
          </cell>
        </row>
        <row r="1296">
          <cell r="A1296" t="str">
            <v>BB797</v>
          </cell>
        </row>
        <row r="1297">
          <cell r="A1297" t="str">
            <v>BB647</v>
          </cell>
        </row>
        <row r="1298">
          <cell r="A1298" t="str">
            <v>BB648</v>
          </cell>
        </row>
        <row r="1299">
          <cell r="A1299" t="str">
            <v>BB02</v>
          </cell>
        </row>
        <row r="1300">
          <cell r="A1300" t="str">
            <v>BB06</v>
          </cell>
        </row>
        <row r="1301">
          <cell r="A1301" t="str">
            <v>BB07</v>
          </cell>
        </row>
        <row r="1302">
          <cell r="A1302" t="str">
            <v>BB09</v>
          </cell>
        </row>
        <row r="1303">
          <cell r="A1303" t="str">
            <v>BB10</v>
          </cell>
        </row>
        <row r="1304">
          <cell r="A1304" t="str">
            <v>BB100</v>
          </cell>
        </row>
        <row r="1305">
          <cell r="A1305" t="str">
            <v>BB101</v>
          </cell>
        </row>
        <row r="1306">
          <cell r="A1306" t="str">
            <v>BB102</v>
          </cell>
        </row>
        <row r="1307">
          <cell r="A1307" t="str">
            <v>BB103</v>
          </cell>
        </row>
        <row r="1308">
          <cell r="A1308" t="str">
            <v>BB104</v>
          </cell>
        </row>
        <row r="1309">
          <cell r="A1309" t="str">
            <v>BB105</v>
          </cell>
        </row>
        <row r="1310">
          <cell r="A1310" t="str">
            <v>BB106</v>
          </cell>
        </row>
        <row r="1311">
          <cell r="A1311" t="str">
            <v>BB107</v>
          </cell>
        </row>
        <row r="1312">
          <cell r="A1312" t="str">
            <v>BB108</v>
          </cell>
        </row>
        <row r="1313">
          <cell r="A1313" t="str">
            <v>BB109</v>
          </cell>
        </row>
        <row r="1314">
          <cell r="A1314" t="str">
            <v>BB110</v>
          </cell>
        </row>
        <row r="1315">
          <cell r="A1315" t="str">
            <v>BB111</v>
          </cell>
        </row>
        <row r="1316">
          <cell r="A1316" t="str">
            <v>BB112</v>
          </cell>
        </row>
        <row r="1317">
          <cell r="A1317" t="str">
            <v>BB113</v>
          </cell>
        </row>
        <row r="1318">
          <cell r="A1318" t="str">
            <v>BB115</v>
          </cell>
        </row>
        <row r="1319">
          <cell r="A1319" t="str">
            <v>BB116</v>
          </cell>
        </row>
        <row r="1320">
          <cell r="A1320" t="str">
            <v>BB118</v>
          </cell>
        </row>
        <row r="1321">
          <cell r="A1321" t="str">
            <v>BB119</v>
          </cell>
        </row>
        <row r="1322">
          <cell r="A1322" t="str">
            <v>BB12</v>
          </cell>
        </row>
        <row r="1323">
          <cell r="A1323" t="str">
            <v>BB120</v>
          </cell>
        </row>
        <row r="1324">
          <cell r="A1324" t="str">
            <v>BB121</v>
          </cell>
        </row>
        <row r="1325">
          <cell r="A1325" t="str">
            <v>BB122</v>
          </cell>
        </row>
        <row r="1326">
          <cell r="A1326" t="str">
            <v>BB123</v>
          </cell>
        </row>
        <row r="1327">
          <cell r="A1327" t="str">
            <v>BB124</v>
          </cell>
        </row>
        <row r="1328">
          <cell r="A1328" t="str">
            <v>BB125</v>
          </cell>
        </row>
        <row r="1329">
          <cell r="A1329" t="str">
            <v>BB127</v>
          </cell>
        </row>
        <row r="1330">
          <cell r="A1330" t="str">
            <v>BB129</v>
          </cell>
        </row>
        <row r="1331">
          <cell r="A1331" t="str">
            <v>BB13</v>
          </cell>
        </row>
        <row r="1332">
          <cell r="A1332" t="str">
            <v>BB130</v>
          </cell>
        </row>
        <row r="1333">
          <cell r="A1333" t="str">
            <v>BB131</v>
          </cell>
        </row>
        <row r="1334">
          <cell r="A1334" t="str">
            <v>BB132</v>
          </cell>
        </row>
        <row r="1335">
          <cell r="A1335" t="str">
            <v>BB133</v>
          </cell>
        </row>
        <row r="1336">
          <cell r="A1336" t="str">
            <v>BB134</v>
          </cell>
        </row>
        <row r="1337">
          <cell r="A1337" t="str">
            <v>BB135</v>
          </cell>
        </row>
        <row r="1338">
          <cell r="A1338" t="str">
            <v>BB136</v>
          </cell>
        </row>
        <row r="1339">
          <cell r="A1339" t="str">
            <v>BB137</v>
          </cell>
        </row>
        <row r="1340">
          <cell r="A1340" t="str">
            <v>BB138</v>
          </cell>
        </row>
        <row r="1341">
          <cell r="A1341" t="str">
            <v>BB139</v>
          </cell>
        </row>
        <row r="1342">
          <cell r="A1342" t="str">
            <v>BB14</v>
          </cell>
        </row>
        <row r="1343">
          <cell r="A1343" t="str">
            <v>BB140</v>
          </cell>
        </row>
        <row r="1344">
          <cell r="A1344" t="str">
            <v>BB141</v>
          </cell>
        </row>
        <row r="1345">
          <cell r="A1345" t="str">
            <v>BB142</v>
          </cell>
        </row>
        <row r="1346">
          <cell r="A1346" t="str">
            <v>BB143</v>
          </cell>
        </row>
        <row r="1347">
          <cell r="A1347" t="str">
            <v>BB144</v>
          </cell>
        </row>
        <row r="1348">
          <cell r="A1348" t="str">
            <v>BB145</v>
          </cell>
        </row>
        <row r="1349">
          <cell r="A1349" t="str">
            <v>BB146</v>
          </cell>
        </row>
        <row r="1350">
          <cell r="A1350" t="str">
            <v>BB147</v>
          </cell>
        </row>
        <row r="1351">
          <cell r="A1351" t="str">
            <v>BB148</v>
          </cell>
        </row>
        <row r="1352">
          <cell r="A1352" t="str">
            <v>BB149</v>
          </cell>
        </row>
        <row r="1353">
          <cell r="A1353" t="str">
            <v>BB15</v>
          </cell>
        </row>
        <row r="1354">
          <cell r="A1354" t="str">
            <v>BB150</v>
          </cell>
        </row>
        <row r="1355">
          <cell r="A1355" t="str">
            <v>BB151</v>
          </cell>
        </row>
        <row r="1356">
          <cell r="A1356" t="str">
            <v>BB152</v>
          </cell>
        </row>
        <row r="1357">
          <cell r="A1357" t="str">
            <v>BB153</v>
          </cell>
        </row>
        <row r="1358">
          <cell r="A1358" t="str">
            <v>BB154</v>
          </cell>
        </row>
        <row r="1359">
          <cell r="A1359" t="str">
            <v>BB155</v>
          </cell>
        </row>
        <row r="1360">
          <cell r="A1360" t="str">
            <v>BB156</v>
          </cell>
        </row>
        <row r="1361">
          <cell r="A1361" t="str">
            <v>BB16</v>
          </cell>
        </row>
        <row r="1362">
          <cell r="A1362" t="str">
            <v>BB165</v>
          </cell>
        </row>
        <row r="1363">
          <cell r="A1363" t="str">
            <v>BB166</v>
          </cell>
        </row>
        <row r="1364">
          <cell r="A1364" t="str">
            <v>BB167</v>
          </cell>
        </row>
        <row r="1365">
          <cell r="A1365" t="str">
            <v>BB168</v>
          </cell>
        </row>
        <row r="1366">
          <cell r="A1366" t="str">
            <v>BB171</v>
          </cell>
        </row>
        <row r="1367">
          <cell r="A1367" t="str">
            <v>BB172</v>
          </cell>
        </row>
        <row r="1368">
          <cell r="A1368" t="str">
            <v>BB173</v>
          </cell>
        </row>
        <row r="1369">
          <cell r="A1369" t="str">
            <v>BB174</v>
          </cell>
        </row>
        <row r="1370">
          <cell r="A1370" t="str">
            <v>BB175</v>
          </cell>
        </row>
        <row r="1371">
          <cell r="A1371" t="str">
            <v>BB176</v>
          </cell>
        </row>
        <row r="1372">
          <cell r="A1372" t="str">
            <v>BB177</v>
          </cell>
        </row>
        <row r="1373">
          <cell r="A1373" t="str">
            <v>BB18</v>
          </cell>
        </row>
        <row r="1374">
          <cell r="A1374" t="str">
            <v>BB180</v>
          </cell>
        </row>
        <row r="1375">
          <cell r="A1375" t="str">
            <v>BB181</v>
          </cell>
        </row>
        <row r="1376">
          <cell r="A1376" t="str">
            <v>BB184</v>
          </cell>
        </row>
        <row r="1377">
          <cell r="A1377" t="str">
            <v>BB185</v>
          </cell>
        </row>
        <row r="1378">
          <cell r="A1378" t="str">
            <v>BB189</v>
          </cell>
        </row>
        <row r="1379">
          <cell r="A1379" t="str">
            <v>BB19</v>
          </cell>
        </row>
        <row r="1380">
          <cell r="A1380" t="str">
            <v>BB192</v>
          </cell>
        </row>
        <row r="1381">
          <cell r="A1381" t="str">
            <v>BB193</v>
          </cell>
        </row>
        <row r="1382">
          <cell r="A1382" t="str">
            <v>BB194</v>
          </cell>
        </row>
        <row r="1383">
          <cell r="A1383" t="str">
            <v>BB195</v>
          </cell>
        </row>
        <row r="1384">
          <cell r="A1384" t="str">
            <v>BB196</v>
          </cell>
        </row>
        <row r="1385">
          <cell r="A1385" t="str">
            <v>BB197</v>
          </cell>
        </row>
        <row r="1386">
          <cell r="A1386" t="str">
            <v>BB199</v>
          </cell>
        </row>
        <row r="1387">
          <cell r="A1387" t="str">
            <v>BB20</v>
          </cell>
        </row>
        <row r="1388">
          <cell r="A1388" t="str">
            <v>BB200</v>
          </cell>
        </row>
        <row r="1389">
          <cell r="A1389" t="str">
            <v>BB201</v>
          </cell>
        </row>
        <row r="1390">
          <cell r="A1390" t="str">
            <v>BB202</v>
          </cell>
        </row>
        <row r="1391">
          <cell r="A1391" t="str">
            <v>BB203</v>
          </cell>
        </row>
        <row r="1392">
          <cell r="A1392" t="str">
            <v>BB204</v>
          </cell>
        </row>
        <row r="1393">
          <cell r="A1393" t="str">
            <v>BB205</v>
          </cell>
        </row>
        <row r="1394">
          <cell r="A1394" t="str">
            <v>BB206</v>
          </cell>
        </row>
        <row r="1395">
          <cell r="A1395" t="str">
            <v>BB207</v>
          </cell>
        </row>
        <row r="1396">
          <cell r="A1396" t="str">
            <v>BB208</v>
          </cell>
        </row>
        <row r="1397">
          <cell r="A1397" t="str">
            <v>BB209</v>
          </cell>
        </row>
        <row r="1398">
          <cell r="A1398" t="str">
            <v>BB21</v>
          </cell>
        </row>
        <row r="1399">
          <cell r="A1399" t="str">
            <v>BB210</v>
          </cell>
        </row>
        <row r="1400">
          <cell r="A1400" t="str">
            <v>BB212</v>
          </cell>
        </row>
        <row r="1401">
          <cell r="A1401" t="str">
            <v>BB213</v>
          </cell>
        </row>
        <row r="1402">
          <cell r="A1402" t="str">
            <v>BB214</v>
          </cell>
        </row>
        <row r="1403">
          <cell r="A1403" t="str">
            <v>BB215</v>
          </cell>
        </row>
        <row r="1404">
          <cell r="A1404" t="str">
            <v>BB216</v>
          </cell>
        </row>
        <row r="1405">
          <cell r="A1405" t="str">
            <v>BB217</v>
          </cell>
        </row>
        <row r="1406">
          <cell r="A1406" t="str">
            <v>BB218</v>
          </cell>
        </row>
        <row r="1407">
          <cell r="A1407" t="str">
            <v>BB219</v>
          </cell>
        </row>
        <row r="1408">
          <cell r="A1408" t="str">
            <v>BB22</v>
          </cell>
        </row>
        <row r="1409">
          <cell r="A1409" t="str">
            <v>BB221</v>
          </cell>
        </row>
        <row r="1410">
          <cell r="A1410" t="str">
            <v>BB222</v>
          </cell>
        </row>
        <row r="1411">
          <cell r="A1411" t="str">
            <v>BB223</v>
          </cell>
        </row>
        <row r="1412">
          <cell r="A1412" t="str">
            <v>BB224</v>
          </cell>
        </row>
        <row r="1413">
          <cell r="A1413" t="str">
            <v>BB225</v>
          </cell>
        </row>
        <row r="1414">
          <cell r="A1414" t="str">
            <v>BB23</v>
          </cell>
        </row>
        <row r="1415">
          <cell r="A1415" t="str">
            <v>BB230</v>
          </cell>
        </row>
        <row r="1416">
          <cell r="A1416" t="str">
            <v>BB231</v>
          </cell>
        </row>
        <row r="1417">
          <cell r="A1417" t="str">
            <v>BB232</v>
          </cell>
        </row>
        <row r="1418">
          <cell r="A1418" t="str">
            <v>BB235</v>
          </cell>
        </row>
        <row r="1419">
          <cell r="A1419" t="str">
            <v>BB236</v>
          </cell>
        </row>
        <row r="1420">
          <cell r="A1420" t="str">
            <v>BB237</v>
          </cell>
        </row>
        <row r="1421">
          <cell r="A1421" t="str">
            <v>BB238</v>
          </cell>
        </row>
        <row r="1422">
          <cell r="A1422" t="str">
            <v>BB239</v>
          </cell>
        </row>
        <row r="1423">
          <cell r="A1423" t="str">
            <v>BB24</v>
          </cell>
        </row>
        <row r="1424">
          <cell r="A1424" t="str">
            <v>BB240</v>
          </cell>
        </row>
        <row r="1425">
          <cell r="A1425" t="str">
            <v>BB241</v>
          </cell>
        </row>
        <row r="1426">
          <cell r="A1426" t="str">
            <v>BB242</v>
          </cell>
        </row>
        <row r="1427">
          <cell r="A1427" t="str">
            <v>BB243</v>
          </cell>
        </row>
        <row r="1428">
          <cell r="A1428" t="str">
            <v>BB246</v>
          </cell>
        </row>
        <row r="1429">
          <cell r="A1429" t="str">
            <v>BB247</v>
          </cell>
        </row>
        <row r="1430">
          <cell r="A1430" t="str">
            <v>BB248</v>
          </cell>
        </row>
        <row r="1431">
          <cell r="A1431" t="str">
            <v>BB249</v>
          </cell>
        </row>
        <row r="1432">
          <cell r="A1432" t="str">
            <v>BB25</v>
          </cell>
        </row>
        <row r="1433">
          <cell r="A1433" t="str">
            <v>BB250</v>
          </cell>
        </row>
        <row r="1434">
          <cell r="A1434" t="str">
            <v>BB251</v>
          </cell>
        </row>
        <row r="1435">
          <cell r="A1435" t="str">
            <v>BB252</v>
          </cell>
        </row>
        <row r="1436">
          <cell r="A1436" t="str">
            <v>BB253</v>
          </cell>
        </row>
        <row r="1437">
          <cell r="A1437" t="str">
            <v>BB254</v>
          </cell>
        </row>
        <row r="1438">
          <cell r="A1438" t="str">
            <v>BB255</v>
          </cell>
        </row>
        <row r="1439">
          <cell r="A1439" t="str">
            <v>BB257</v>
          </cell>
        </row>
        <row r="1440">
          <cell r="A1440" t="str">
            <v>BB258</v>
          </cell>
        </row>
        <row r="1441">
          <cell r="A1441" t="str">
            <v>BB259</v>
          </cell>
        </row>
        <row r="1442">
          <cell r="A1442" t="str">
            <v>BB26</v>
          </cell>
        </row>
        <row r="1443">
          <cell r="A1443" t="str">
            <v>BB260</v>
          </cell>
        </row>
        <row r="1444">
          <cell r="A1444" t="str">
            <v>BB262</v>
          </cell>
        </row>
        <row r="1445">
          <cell r="A1445" t="str">
            <v>BB266</v>
          </cell>
        </row>
        <row r="1446">
          <cell r="A1446" t="str">
            <v>BB267</v>
          </cell>
        </row>
        <row r="1447">
          <cell r="A1447" t="str">
            <v>BB269</v>
          </cell>
        </row>
        <row r="1448">
          <cell r="A1448" t="str">
            <v>BB27</v>
          </cell>
        </row>
        <row r="1449">
          <cell r="A1449" t="str">
            <v>BB270</v>
          </cell>
        </row>
        <row r="1450">
          <cell r="A1450" t="str">
            <v>BB271</v>
          </cell>
        </row>
        <row r="1451">
          <cell r="A1451" t="str">
            <v>BB272</v>
          </cell>
        </row>
        <row r="1452">
          <cell r="A1452" t="str">
            <v>BB273</v>
          </cell>
        </row>
        <row r="1453">
          <cell r="A1453" t="str">
            <v>BB274</v>
          </cell>
        </row>
        <row r="1454">
          <cell r="A1454" t="str">
            <v>BB275</v>
          </cell>
        </row>
        <row r="1455">
          <cell r="A1455" t="str">
            <v>BB276</v>
          </cell>
        </row>
        <row r="1456">
          <cell r="A1456" t="str">
            <v>BB277</v>
          </cell>
        </row>
        <row r="1457">
          <cell r="A1457" t="str">
            <v>BB278</v>
          </cell>
        </row>
        <row r="1458">
          <cell r="A1458" t="str">
            <v>BB279</v>
          </cell>
        </row>
        <row r="1459">
          <cell r="A1459" t="str">
            <v>BB28</v>
          </cell>
        </row>
        <row r="1460">
          <cell r="A1460" t="str">
            <v>BB280</v>
          </cell>
        </row>
        <row r="1461">
          <cell r="A1461" t="str">
            <v>BB281</v>
          </cell>
        </row>
        <row r="1462">
          <cell r="A1462" t="str">
            <v>BB282</v>
          </cell>
        </row>
        <row r="1463">
          <cell r="A1463" t="str">
            <v>BB283</v>
          </cell>
        </row>
        <row r="1464">
          <cell r="A1464" t="str">
            <v>BB284</v>
          </cell>
        </row>
        <row r="1465">
          <cell r="A1465" t="str">
            <v>BB285</v>
          </cell>
        </row>
        <row r="1466">
          <cell r="A1466" t="str">
            <v>BB286</v>
          </cell>
        </row>
        <row r="1467">
          <cell r="A1467" t="str">
            <v>BB287</v>
          </cell>
        </row>
        <row r="1468">
          <cell r="A1468" t="str">
            <v>BB288</v>
          </cell>
        </row>
        <row r="1469">
          <cell r="A1469" t="str">
            <v>BB289</v>
          </cell>
        </row>
        <row r="1470">
          <cell r="A1470" t="str">
            <v>BB290</v>
          </cell>
        </row>
        <row r="1471">
          <cell r="A1471" t="str">
            <v>BB291</v>
          </cell>
        </row>
        <row r="1472">
          <cell r="A1472" t="str">
            <v>BB292</v>
          </cell>
        </row>
        <row r="1473">
          <cell r="A1473" t="str">
            <v>BB295</v>
          </cell>
        </row>
        <row r="1474">
          <cell r="A1474" t="str">
            <v>BB299</v>
          </cell>
        </row>
        <row r="1475">
          <cell r="A1475" t="str">
            <v>BB30</v>
          </cell>
        </row>
        <row r="1476">
          <cell r="A1476" t="str">
            <v>BB300</v>
          </cell>
        </row>
        <row r="1477">
          <cell r="A1477" t="str">
            <v>BB301</v>
          </cell>
        </row>
        <row r="1478">
          <cell r="A1478" t="str">
            <v>BB303</v>
          </cell>
        </row>
        <row r="1479">
          <cell r="A1479" t="str">
            <v>BB304</v>
          </cell>
        </row>
        <row r="1480">
          <cell r="A1480" t="str">
            <v>BB305</v>
          </cell>
        </row>
        <row r="1481">
          <cell r="A1481" t="str">
            <v>BB306</v>
          </cell>
        </row>
        <row r="1482">
          <cell r="A1482" t="str">
            <v>BB307</v>
          </cell>
        </row>
        <row r="1483">
          <cell r="A1483" t="str">
            <v>BB309</v>
          </cell>
        </row>
        <row r="1484">
          <cell r="A1484" t="str">
            <v>BB310</v>
          </cell>
        </row>
        <row r="1485">
          <cell r="A1485" t="str">
            <v>BB311</v>
          </cell>
        </row>
        <row r="1486">
          <cell r="A1486" t="str">
            <v>BB314</v>
          </cell>
        </row>
        <row r="1487">
          <cell r="A1487" t="str">
            <v>BB316</v>
          </cell>
        </row>
        <row r="1488">
          <cell r="A1488" t="str">
            <v>BB317</v>
          </cell>
        </row>
        <row r="1489">
          <cell r="A1489" t="str">
            <v>BB318</v>
          </cell>
        </row>
        <row r="1490">
          <cell r="A1490" t="str">
            <v>BB319</v>
          </cell>
        </row>
        <row r="1491">
          <cell r="A1491" t="str">
            <v>BB320</v>
          </cell>
        </row>
        <row r="1492">
          <cell r="A1492" t="str">
            <v>BB322</v>
          </cell>
        </row>
        <row r="1493">
          <cell r="A1493" t="str">
            <v>BB324</v>
          </cell>
        </row>
        <row r="1494">
          <cell r="A1494" t="str">
            <v>BB325</v>
          </cell>
        </row>
        <row r="1495">
          <cell r="A1495" t="str">
            <v>BB326</v>
          </cell>
        </row>
        <row r="1496">
          <cell r="A1496" t="str">
            <v>BB327</v>
          </cell>
        </row>
        <row r="1497">
          <cell r="A1497" t="str">
            <v>BB33</v>
          </cell>
        </row>
        <row r="1498">
          <cell r="A1498" t="str">
            <v>BB330</v>
          </cell>
        </row>
        <row r="1499">
          <cell r="A1499" t="str">
            <v>BB331</v>
          </cell>
        </row>
        <row r="1500">
          <cell r="A1500" t="str">
            <v>BB332</v>
          </cell>
        </row>
        <row r="1501">
          <cell r="A1501" t="str">
            <v>BB333</v>
          </cell>
        </row>
        <row r="1502">
          <cell r="A1502" t="str">
            <v>BB335</v>
          </cell>
        </row>
        <row r="1503">
          <cell r="A1503" t="str">
            <v>BB336</v>
          </cell>
        </row>
        <row r="1504">
          <cell r="A1504" t="str">
            <v>BB338</v>
          </cell>
        </row>
        <row r="1505">
          <cell r="A1505" t="str">
            <v>BB34</v>
          </cell>
        </row>
        <row r="1506">
          <cell r="A1506" t="str">
            <v>BB342</v>
          </cell>
        </row>
        <row r="1507">
          <cell r="A1507" t="str">
            <v>BB343</v>
          </cell>
        </row>
        <row r="1508">
          <cell r="A1508" t="str">
            <v>BB346</v>
          </cell>
        </row>
        <row r="1509">
          <cell r="A1509" t="str">
            <v>BB347</v>
          </cell>
        </row>
        <row r="1510">
          <cell r="A1510" t="str">
            <v>BB348</v>
          </cell>
        </row>
        <row r="1511">
          <cell r="A1511" t="str">
            <v>BB349</v>
          </cell>
        </row>
        <row r="1512">
          <cell r="A1512" t="str">
            <v>BB35</v>
          </cell>
        </row>
        <row r="1513">
          <cell r="A1513" t="str">
            <v>BB350</v>
          </cell>
        </row>
        <row r="1514">
          <cell r="A1514" t="str">
            <v>BB351</v>
          </cell>
        </row>
        <row r="1515">
          <cell r="A1515" t="str">
            <v>BB352</v>
          </cell>
        </row>
        <row r="1516">
          <cell r="A1516" t="str">
            <v>BB356</v>
          </cell>
        </row>
        <row r="1517">
          <cell r="A1517" t="str">
            <v>BB357</v>
          </cell>
        </row>
        <row r="1518">
          <cell r="A1518" t="str">
            <v>BB36</v>
          </cell>
        </row>
        <row r="1519">
          <cell r="A1519" t="str">
            <v>BB362</v>
          </cell>
        </row>
        <row r="1520">
          <cell r="A1520" t="str">
            <v>BB363</v>
          </cell>
        </row>
        <row r="1521">
          <cell r="A1521" t="str">
            <v>BB369</v>
          </cell>
        </row>
        <row r="1522">
          <cell r="A1522" t="str">
            <v>BB37</v>
          </cell>
        </row>
        <row r="1523">
          <cell r="A1523" t="str">
            <v>BB370</v>
          </cell>
        </row>
        <row r="1524">
          <cell r="A1524" t="str">
            <v>BB371</v>
          </cell>
        </row>
        <row r="1525">
          <cell r="A1525" t="str">
            <v>BB377</v>
          </cell>
        </row>
        <row r="1526">
          <cell r="A1526" t="str">
            <v>BB38</v>
          </cell>
        </row>
        <row r="1527">
          <cell r="A1527" t="str">
            <v>BB387</v>
          </cell>
        </row>
        <row r="1528">
          <cell r="A1528" t="str">
            <v>BB388</v>
          </cell>
        </row>
        <row r="1529">
          <cell r="A1529" t="str">
            <v>BB389</v>
          </cell>
        </row>
        <row r="1530">
          <cell r="A1530" t="str">
            <v>BB39</v>
          </cell>
        </row>
        <row r="1531">
          <cell r="A1531" t="str">
            <v>BB391</v>
          </cell>
        </row>
        <row r="1532">
          <cell r="A1532" t="str">
            <v>BB392</v>
          </cell>
        </row>
        <row r="1533">
          <cell r="A1533" t="str">
            <v>BB397</v>
          </cell>
        </row>
        <row r="1534">
          <cell r="A1534" t="str">
            <v>BB398</v>
          </cell>
        </row>
        <row r="1535">
          <cell r="A1535" t="str">
            <v>BB399</v>
          </cell>
        </row>
        <row r="1536">
          <cell r="A1536" t="str">
            <v>BB40</v>
          </cell>
        </row>
        <row r="1537">
          <cell r="A1537" t="str">
            <v>BB400</v>
          </cell>
        </row>
        <row r="1538">
          <cell r="A1538" t="str">
            <v>BB408</v>
          </cell>
        </row>
        <row r="1539">
          <cell r="A1539" t="str">
            <v>BB409</v>
          </cell>
        </row>
        <row r="1540">
          <cell r="A1540" t="str">
            <v>BB41</v>
          </cell>
        </row>
        <row r="1541">
          <cell r="A1541" t="str">
            <v>BB410</v>
          </cell>
        </row>
        <row r="1542">
          <cell r="A1542" t="str">
            <v>BB411</v>
          </cell>
        </row>
        <row r="1543">
          <cell r="A1543" t="str">
            <v>BB412</v>
          </cell>
        </row>
        <row r="1544">
          <cell r="A1544" t="str">
            <v>BB413</v>
          </cell>
        </row>
        <row r="1545">
          <cell r="A1545" t="str">
            <v>BB414</v>
          </cell>
        </row>
        <row r="1546">
          <cell r="A1546" t="str">
            <v>BB415</v>
          </cell>
        </row>
        <row r="1547">
          <cell r="A1547" t="str">
            <v>BB416</v>
          </cell>
        </row>
        <row r="1548">
          <cell r="A1548" t="str">
            <v>BB417</v>
          </cell>
        </row>
        <row r="1549">
          <cell r="A1549" t="str">
            <v>BB418</v>
          </cell>
        </row>
        <row r="1550">
          <cell r="A1550" t="str">
            <v>BB419</v>
          </cell>
        </row>
        <row r="1551">
          <cell r="A1551" t="str">
            <v>BB42</v>
          </cell>
        </row>
        <row r="1552">
          <cell r="A1552" t="str">
            <v>BB420</v>
          </cell>
        </row>
        <row r="1553">
          <cell r="A1553" t="str">
            <v>BB421</v>
          </cell>
        </row>
        <row r="1554">
          <cell r="A1554" t="str">
            <v>BB422</v>
          </cell>
        </row>
        <row r="1555">
          <cell r="A1555" t="str">
            <v>BB423</v>
          </cell>
        </row>
        <row r="1556">
          <cell r="A1556" t="str">
            <v>BB424</v>
          </cell>
        </row>
        <row r="1557">
          <cell r="A1557" t="str">
            <v>BB425</v>
          </cell>
        </row>
        <row r="1558">
          <cell r="A1558" t="str">
            <v>BB426</v>
          </cell>
        </row>
        <row r="1559">
          <cell r="A1559" t="str">
            <v>BB427</v>
          </cell>
        </row>
        <row r="1560">
          <cell r="A1560" t="str">
            <v>BB428</v>
          </cell>
        </row>
        <row r="1561">
          <cell r="A1561" t="str">
            <v>BB433</v>
          </cell>
        </row>
        <row r="1562">
          <cell r="A1562" t="str">
            <v>BB434</v>
          </cell>
        </row>
        <row r="1563">
          <cell r="A1563" t="str">
            <v>BB435</v>
          </cell>
        </row>
        <row r="1564">
          <cell r="A1564" t="str">
            <v>BB436</v>
          </cell>
        </row>
        <row r="1565">
          <cell r="A1565" t="str">
            <v>BB437</v>
          </cell>
        </row>
        <row r="1566">
          <cell r="A1566" t="str">
            <v>BB438</v>
          </cell>
        </row>
        <row r="1567">
          <cell r="A1567" t="str">
            <v>BB439</v>
          </cell>
        </row>
        <row r="1568">
          <cell r="A1568" t="str">
            <v>BB44</v>
          </cell>
        </row>
        <row r="1569">
          <cell r="A1569" t="str">
            <v>BB440</v>
          </cell>
        </row>
        <row r="1570">
          <cell r="A1570" t="str">
            <v>BB441</v>
          </cell>
        </row>
        <row r="1571">
          <cell r="A1571" t="str">
            <v>BB442</v>
          </cell>
        </row>
        <row r="1572">
          <cell r="A1572" t="str">
            <v>BB444</v>
          </cell>
        </row>
        <row r="1573">
          <cell r="A1573" t="str">
            <v>BB445</v>
          </cell>
        </row>
        <row r="1574">
          <cell r="A1574" t="str">
            <v>BB446</v>
          </cell>
        </row>
        <row r="1575">
          <cell r="A1575" t="str">
            <v>BB447</v>
          </cell>
        </row>
        <row r="1576">
          <cell r="A1576" t="str">
            <v>BB448</v>
          </cell>
        </row>
        <row r="1577">
          <cell r="A1577" t="str">
            <v>BB449</v>
          </cell>
        </row>
        <row r="1578">
          <cell r="A1578" t="str">
            <v>BB45</v>
          </cell>
        </row>
        <row r="1579">
          <cell r="A1579" t="str">
            <v>BB450</v>
          </cell>
        </row>
        <row r="1580">
          <cell r="A1580" t="str">
            <v>BB451</v>
          </cell>
        </row>
        <row r="1581">
          <cell r="A1581" t="str">
            <v>BB454</v>
          </cell>
        </row>
        <row r="1582">
          <cell r="A1582" t="str">
            <v>BB456</v>
          </cell>
        </row>
        <row r="1583">
          <cell r="A1583" t="str">
            <v>BB457</v>
          </cell>
        </row>
        <row r="1584">
          <cell r="A1584" t="str">
            <v>BB458</v>
          </cell>
        </row>
        <row r="1585">
          <cell r="A1585" t="str">
            <v>BB46</v>
          </cell>
        </row>
        <row r="1586">
          <cell r="A1586" t="str">
            <v>BB460</v>
          </cell>
        </row>
        <row r="1587">
          <cell r="A1587" t="str">
            <v>BB463</v>
          </cell>
        </row>
        <row r="1588">
          <cell r="A1588" t="str">
            <v>BB464</v>
          </cell>
        </row>
        <row r="1589">
          <cell r="A1589" t="str">
            <v>BB466</v>
          </cell>
        </row>
        <row r="1590">
          <cell r="A1590" t="str">
            <v>BB467</v>
          </cell>
        </row>
        <row r="1591">
          <cell r="A1591" t="str">
            <v>BB469</v>
          </cell>
        </row>
        <row r="1592">
          <cell r="A1592" t="str">
            <v>BB470</v>
          </cell>
        </row>
        <row r="1593">
          <cell r="A1593" t="str">
            <v>BB471</v>
          </cell>
        </row>
        <row r="1594">
          <cell r="A1594" t="str">
            <v>BB472</v>
          </cell>
        </row>
        <row r="1595">
          <cell r="A1595" t="str">
            <v>BB473</v>
          </cell>
        </row>
        <row r="1596">
          <cell r="A1596" t="str">
            <v>BB474</v>
          </cell>
        </row>
        <row r="1597">
          <cell r="A1597" t="str">
            <v>BB475</v>
          </cell>
        </row>
        <row r="1598">
          <cell r="A1598" t="str">
            <v>BB476</v>
          </cell>
        </row>
        <row r="1599">
          <cell r="A1599" t="str">
            <v>BB477</v>
          </cell>
        </row>
        <row r="1600">
          <cell r="A1600" t="str">
            <v>BB478</v>
          </cell>
        </row>
        <row r="1601">
          <cell r="A1601" t="str">
            <v>BB479</v>
          </cell>
        </row>
        <row r="1602">
          <cell r="A1602" t="str">
            <v>BB481</v>
          </cell>
        </row>
        <row r="1603">
          <cell r="A1603" t="str">
            <v>BB482</v>
          </cell>
        </row>
        <row r="1604">
          <cell r="A1604" t="str">
            <v>BB483</v>
          </cell>
        </row>
        <row r="1605">
          <cell r="A1605" t="str">
            <v>BB484</v>
          </cell>
        </row>
        <row r="1606">
          <cell r="A1606" t="str">
            <v>BB49</v>
          </cell>
        </row>
        <row r="1607">
          <cell r="A1607" t="str">
            <v>BB495</v>
          </cell>
        </row>
        <row r="1608">
          <cell r="A1608" t="str">
            <v>BB496</v>
          </cell>
        </row>
        <row r="1609">
          <cell r="A1609" t="str">
            <v>BB497</v>
          </cell>
        </row>
        <row r="1610">
          <cell r="A1610" t="str">
            <v>BB498</v>
          </cell>
        </row>
        <row r="1611">
          <cell r="A1611" t="str">
            <v>BB499</v>
          </cell>
        </row>
        <row r="1612">
          <cell r="A1612" t="str">
            <v>BB50</v>
          </cell>
        </row>
        <row r="1613">
          <cell r="A1613" t="str">
            <v>BB500</v>
          </cell>
        </row>
        <row r="1614">
          <cell r="A1614" t="str">
            <v>BB501</v>
          </cell>
        </row>
        <row r="1615">
          <cell r="A1615" t="str">
            <v>BB502</v>
          </cell>
        </row>
        <row r="1616">
          <cell r="A1616" t="str">
            <v>BB503</v>
          </cell>
        </row>
        <row r="1617">
          <cell r="A1617" t="str">
            <v>BB504</v>
          </cell>
        </row>
        <row r="1618">
          <cell r="A1618" t="str">
            <v>BB505</v>
          </cell>
        </row>
        <row r="1619">
          <cell r="A1619" t="str">
            <v>BB506</v>
          </cell>
        </row>
        <row r="1620">
          <cell r="A1620" t="str">
            <v>BB507</v>
          </cell>
        </row>
        <row r="1621">
          <cell r="A1621" t="str">
            <v>BB508</v>
          </cell>
        </row>
        <row r="1622">
          <cell r="A1622" t="str">
            <v>BB509</v>
          </cell>
        </row>
        <row r="1623">
          <cell r="A1623" t="str">
            <v>BB510</v>
          </cell>
        </row>
        <row r="1624">
          <cell r="A1624" t="str">
            <v>BB511</v>
          </cell>
        </row>
        <row r="1625">
          <cell r="A1625" t="str">
            <v>BB512</v>
          </cell>
        </row>
        <row r="1626">
          <cell r="A1626" t="str">
            <v>BB513</v>
          </cell>
        </row>
        <row r="1627">
          <cell r="A1627" t="str">
            <v>BB514</v>
          </cell>
        </row>
        <row r="1628">
          <cell r="A1628" t="str">
            <v>BB515</v>
          </cell>
        </row>
        <row r="1629">
          <cell r="A1629" t="str">
            <v>BB516</v>
          </cell>
        </row>
        <row r="1630">
          <cell r="A1630" t="str">
            <v>BB517</v>
          </cell>
        </row>
        <row r="1631">
          <cell r="A1631" t="str">
            <v>BB519</v>
          </cell>
        </row>
        <row r="1632">
          <cell r="A1632" t="str">
            <v>BB520</v>
          </cell>
        </row>
        <row r="1633">
          <cell r="A1633" t="str">
            <v>BB521</v>
          </cell>
        </row>
        <row r="1634">
          <cell r="A1634" t="str">
            <v>BB522</v>
          </cell>
        </row>
        <row r="1635">
          <cell r="A1635" t="str">
            <v>BB524</v>
          </cell>
        </row>
        <row r="1636">
          <cell r="A1636" t="str">
            <v>BB525</v>
          </cell>
        </row>
        <row r="1637">
          <cell r="A1637" t="str">
            <v>BB526</v>
          </cell>
        </row>
        <row r="1638">
          <cell r="A1638" t="str">
            <v>BB527</v>
          </cell>
        </row>
        <row r="1639">
          <cell r="A1639" t="str">
            <v>BB528</v>
          </cell>
        </row>
        <row r="1640">
          <cell r="A1640" t="str">
            <v>BB529</v>
          </cell>
        </row>
        <row r="1641">
          <cell r="A1641" t="str">
            <v>BB53</v>
          </cell>
        </row>
        <row r="1642">
          <cell r="A1642" t="str">
            <v>BB530</v>
          </cell>
        </row>
        <row r="1643">
          <cell r="A1643" t="str">
            <v>BB531</v>
          </cell>
        </row>
        <row r="1644">
          <cell r="A1644" t="str">
            <v>BB532</v>
          </cell>
        </row>
        <row r="1645">
          <cell r="A1645" t="str">
            <v>BB534</v>
          </cell>
        </row>
        <row r="1646">
          <cell r="A1646" t="str">
            <v>BB535</v>
          </cell>
        </row>
        <row r="1647">
          <cell r="A1647" t="str">
            <v>BB536</v>
          </cell>
        </row>
        <row r="1648">
          <cell r="A1648" t="str">
            <v>BB538</v>
          </cell>
        </row>
        <row r="1649">
          <cell r="A1649" t="str">
            <v>BB539</v>
          </cell>
        </row>
        <row r="1650">
          <cell r="A1650" t="str">
            <v>BB54</v>
          </cell>
        </row>
        <row r="1651">
          <cell r="A1651" t="str">
            <v>BB545</v>
          </cell>
        </row>
        <row r="1652">
          <cell r="A1652" t="str">
            <v>BB55</v>
          </cell>
        </row>
        <row r="1653">
          <cell r="A1653" t="str">
            <v>BB555</v>
          </cell>
        </row>
        <row r="1654">
          <cell r="A1654" t="str">
            <v>BB557</v>
          </cell>
        </row>
        <row r="1655">
          <cell r="A1655" t="str">
            <v>BB558</v>
          </cell>
        </row>
        <row r="1656">
          <cell r="A1656" t="str">
            <v>BB559</v>
          </cell>
        </row>
        <row r="1657">
          <cell r="A1657" t="str">
            <v>BB56</v>
          </cell>
        </row>
        <row r="1658">
          <cell r="A1658" t="str">
            <v>BB560</v>
          </cell>
        </row>
        <row r="1659">
          <cell r="A1659" t="str">
            <v>BB561</v>
          </cell>
        </row>
        <row r="1660">
          <cell r="A1660" t="str">
            <v>BB562</v>
          </cell>
        </row>
        <row r="1661">
          <cell r="A1661" t="str">
            <v>BB563</v>
          </cell>
        </row>
        <row r="1662">
          <cell r="A1662" t="str">
            <v>BB564</v>
          </cell>
        </row>
        <row r="1663">
          <cell r="A1663" t="str">
            <v>BB565</v>
          </cell>
        </row>
        <row r="1664">
          <cell r="A1664" t="str">
            <v>BB566</v>
          </cell>
        </row>
        <row r="1665">
          <cell r="A1665" t="str">
            <v>BB569</v>
          </cell>
        </row>
        <row r="1666">
          <cell r="A1666" t="str">
            <v>BB57</v>
          </cell>
        </row>
        <row r="1667">
          <cell r="A1667" t="str">
            <v>BB572</v>
          </cell>
        </row>
        <row r="1668">
          <cell r="A1668" t="str">
            <v>BB573</v>
          </cell>
        </row>
        <row r="1669">
          <cell r="A1669" t="str">
            <v>BB574</v>
          </cell>
        </row>
        <row r="1670">
          <cell r="A1670" t="str">
            <v>BB575</v>
          </cell>
        </row>
        <row r="1671">
          <cell r="A1671" t="str">
            <v>BB576</v>
          </cell>
        </row>
        <row r="1672">
          <cell r="A1672" t="str">
            <v>BB577</v>
          </cell>
        </row>
        <row r="1673">
          <cell r="A1673" t="str">
            <v>BB578</v>
          </cell>
        </row>
        <row r="1674">
          <cell r="A1674" t="str">
            <v>BB579</v>
          </cell>
        </row>
        <row r="1675">
          <cell r="A1675" t="str">
            <v>BB58</v>
          </cell>
        </row>
        <row r="1676">
          <cell r="A1676" t="str">
            <v>BB585</v>
          </cell>
        </row>
        <row r="1677">
          <cell r="A1677" t="str">
            <v>BB59</v>
          </cell>
        </row>
        <row r="1678">
          <cell r="A1678" t="str">
            <v>BB593</v>
          </cell>
        </row>
        <row r="1679">
          <cell r="A1679" t="str">
            <v>BB594</v>
          </cell>
        </row>
        <row r="1680">
          <cell r="A1680" t="str">
            <v>BB595</v>
          </cell>
        </row>
        <row r="1681">
          <cell r="A1681" t="str">
            <v>BB60</v>
          </cell>
        </row>
        <row r="1682">
          <cell r="A1682" t="str">
            <v>BB602</v>
          </cell>
        </row>
        <row r="1683">
          <cell r="A1683" t="str">
            <v>BB604</v>
          </cell>
        </row>
        <row r="1684">
          <cell r="A1684" t="str">
            <v>BB61</v>
          </cell>
        </row>
        <row r="1685">
          <cell r="A1685" t="str">
            <v>BB612</v>
          </cell>
        </row>
        <row r="1686">
          <cell r="A1686" t="str">
            <v>BB617</v>
          </cell>
        </row>
        <row r="1687">
          <cell r="A1687" t="str">
            <v>BB618</v>
          </cell>
        </row>
        <row r="1688">
          <cell r="A1688" t="str">
            <v>BB619</v>
          </cell>
        </row>
        <row r="1689">
          <cell r="A1689" t="str">
            <v>BB620</v>
          </cell>
        </row>
        <row r="1690">
          <cell r="A1690" t="str">
            <v>BB621</v>
          </cell>
        </row>
        <row r="1691">
          <cell r="A1691" t="str">
            <v>BB622</v>
          </cell>
        </row>
        <row r="1692">
          <cell r="A1692" t="str">
            <v>BB623</v>
          </cell>
        </row>
        <row r="1693">
          <cell r="A1693" t="str">
            <v>BB624</v>
          </cell>
        </row>
        <row r="1694">
          <cell r="A1694" t="str">
            <v>BB625</v>
          </cell>
        </row>
        <row r="1695">
          <cell r="A1695" t="str">
            <v>BB628</v>
          </cell>
        </row>
        <row r="1696">
          <cell r="A1696" t="str">
            <v>BB63</v>
          </cell>
        </row>
        <row r="1697">
          <cell r="A1697" t="str">
            <v>BB631</v>
          </cell>
        </row>
        <row r="1698">
          <cell r="A1698" t="str">
            <v>BB632</v>
          </cell>
        </row>
        <row r="1699">
          <cell r="A1699" t="str">
            <v>BB633</v>
          </cell>
        </row>
        <row r="1700">
          <cell r="A1700" t="str">
            <v>BB634</v>
          </cell>
        </row>
        <row r="1701">
          <cell r="A1701" t="str">
            <v>BB636</v>
          </cell>
        </row>
        <row r="1702">
          <cell r="A1702" t="str">
            <v>BB637</v>
          </cell>
        </row>
        <row r="1703">
          <cell r="A1703" t="str">
            <v>BB638</v>
          </cell>
        </row>
        <row r="1704">
          <cell r="A1704" t="str">
            <v>BB639</v>
          </cell>
        </row>
        <row r="1705">
          <cell r="A1705" t="str">
            <v>BB642</v>
          </cell>
        </row>
        <row r="1706">
          <cell r="A1706" t="str">
            <v>BB643</v>
          </cell>
        </row>
        <row r="1707">
          <cell r="A1707" t="str">
            <v>BB644</v>
          </cell>
        </row>
        <row r="1708">
          <cell r="A1708" t="str">
            <v>BB645</v>
          </cell>
        </row>
        <row r="1709">
          <cell r="A1709" t="str">
            <v>BB646</v>
          </cell>
        </row>
        <row r="1710">
          <cell r="A1710" t="str">
            <v>BB648</v>
          </cell>
        </row>
        <row r="1711">
          <cell r="A1711" t="str">
            <v>BB649</v>
          </cell>
        </row>
        <row r="1712">
          <cell r="A1712" t="str">
            <v>BB65</v>
          </cell>
        </row>
        <row r="1713">
          <cell r="A1713" t="str">
            <v>BB66</v>
          </cell>
        </row>
        <row r="1714">
          <cell r="A1714" t="str">
            <v>BB668</v>
          </cell>
        </row>
        <row r="1715">
          <cell r="A1715" t="str">
            <v>BB67</v>
          </cell>
        </row>
        <row r="1716">
          <cell r="A1716" t="str">
            <v>BB68</v>
          </cell>
        </row>
        <row r="1717">
          <cell r="A1717" t="str">
            <v>BB69</v>
          </cell>
        </row>
        <row r="1718">
          <cell r="A1718" t="str">
            <v>BB702</v>
          </cell>
        </row>
        <row r="1719">
          <cell r="A1719" t="str">
            <v>BB71</v>
          </cell>
        </row>
        <row r="1720">
          <cell r="A1720" t="str">
            <v>BB72</v>
          </cell>
        </row>
        <row r="1721">
          <cell r="A1721" t="str">
            <v>BB73</v>
          </cell>
        </row>
        <row r="1722">
          <cell r="A1722" t="str">
            <v>BB742</v>
          </cell>
        </row>
        <row r="1723">
          <cell r="A1723" t="str">
            <v>BB743</v>
          </cell>
        </row>
        <row r="1724">
          <cell r="A1724" t="str">
            <v>BB748</v>
          </cell>
        </row>
        <row r="1725">
          <cell r="A1725" t="str">
            <v>BB749</v>
          </cell>
        </row>
        <row r="1726">
          <cell r="A1726" t="str">
            <v>BB755</v>
          </cell>
        </row>
        <row r="1727">
          <cell r="A1727" t="str">
            <v>BB756</v>
          </cell>
        </row>
        <row r="1728">
          <cell r="A1728" t="str">
            <v>BB757</v>
          </cell>
        </row>
        <row r="1729">
          <cell r="A1729" t="str">
            <v>BB76</v>
          </cell>
        </row>
        <row r="1730">
          <cell r="A1730" t="str">
            <v>BB763</v>
          </cell>
        </row>
        <row r="1731">
          <cell r="A1731" t="str">
            <v>BB769</v>
          </cell>
        </row>
        <row r="1732">
          <cell r="A1732" t="str">
            <v>BB77</v>
          </cell>
        </row>
        <row r="1733">
          <cell r="A1733" t="str">
            <v>BB771</v>
          </cell>
        </row>
        <row r="1734">
          <cell r="A1734" t="str">
            <v>BB772</v>
          </cell>
        </row>
        <row r="1735">
          <cell r="A1735" t="str">
            <v>BB78</v>
          </cell>
        </row>
        <row r="1736">
          <cell r="A1736" t="str">
            <v>BB79</v>
          </cell>
        </row>
        <row r="1737">
          <cell r="A1737" t="str">
            <v>BB80</v>
          </cell>
        </row>
        <row r="1738">
          <cell r="A1738" t="str">
            <v>BB805</v>
          </cell>
        </row>
        <row r="1739">
          <cell r="A1739" t="str">
            <v>BB81</v>
          </cell>
        </row>
        <row r="1740">
          <cell r="A1740" t="str">
            <v>BB82</v>
          </cell>
        </row>
        <row r="1741">
          <cell r="A1741" t="str">
            <v>BB828</v>
          </cell>
        </row>
        <row r="1742">
          <cell r="A1742" t="str">
            <v>BB829</v>
          </cell>
        </row>
        <row r="1743">
          <cell r="A1743" t="str">
            <v>BB83</v>
          </cell>
        </row>
        <row r="1744">
          <cell r="A1744" t="str">
            <v>BB830</v>
          </cell>
        </row>
        <row r="1745">
          <cell r="A1745" t="str">
            <v>BB834</v>
          </cell>
        </row>
        <row r="1746">
          <cell r="A1746" t="str">
            <v>BB835</v>
          </cell>
        </row>
        <row r="1747">
          <cell r="A1747" t="str">
            <v>BB836</v>
          </cell>
        </row>
        <row r="1748">
          <cell r="A1748" t="str">
            <v>BB837</v>
          </cell>
        </row>
        <row r="1749">
          <cell r="A1749" t="str">
            <v>BB838</v>
          </cell>
        </row>
        <row r="1750">
          <cell r="A1750" t="str">
            <v>BB839</v>
          </cell>
        </row>
        <row r="1751">
          <cell r="A1751" t="str">
            <v>BB84</v>
          </cell>
        </row>
        <row r="1752">
          <cell r="A1752" t="str">
            <v>BB840</v>
          </cell>
        </row>
        <row r="1753">
          <cell r="A1753" t="str">
            <v>BB841</v>
          </cell>
        </row>
        <row r="1754">
          <cell r="A1754" t="str">
            <v>BB842</v>
          </cell>
        </row>
        <row r="1755">
          <cell r="A1755" t="str">
            <v>BB843</v>
          </cell>
        </row>
        <row r="1756">
          <cell r="A1756" t="str">
            <v>BB844</v>
          </cell>
        </row>
        <row r="1757">
          <cell r="A1757" t="str">
            <v>BB845</v>
          </cell>
        </row>
        <row r="1758">
          <cell r="A1758" t="str">
            <v>BB846</v>
          </cell>
        </row>
        <row r="1759">
          <cell r="A1759" t="str">
            <v>BB85</v>
          </cell>
        </row>
        <row r="1760">
          <cell r="A1760" t="str">
            <v>BB86</v>
          </cell>
        </row>
        <row r="1761">
          <cell r="A1761" t="str">
            <v>BB87</v>
          </cell>
        </row>
        <row r="1762">
          <cell r="A1762" t="str">
            <v>BB89</v>
          </cell>
        </row>
        <row r="1763">
          <cell r="A1763" t="str">
            <v>BB90</v>
          </cell>
        </row>
        <row r="1764">
          <cell r="A1764" t="str">
            <v>BB91</v>
          </cell>
        </row>
        <row r="1765">
          <cell r="A1765" t="str">
            <v>BB93</v>
          </cell>
        </row>
        <row r="1766">
          <cell r="A1766" t="str">
            <v>BB95</v>
          </cell>
        </row>
        <row r="1767">
          <cell r="A1767" t="str">
            <v>BB96</v>
          </cell>
        </row>
        <row r="1768">
          <cell r="A1768" t="str">
            <v>BB98</v>
          </cell>
        </row>
        <row r="1769">
          <cell r="A1769" t="str">
            <v>BB99</v>
          </cell>
        </row>
      </sheetData>
      <sheetData sheetId="10">
        <row r="1">
          <cell r="A1" t="str">
            <v xml:space="preserve">Codigo </v>
          </cell>
        </row>
      </sheetData>
      <sheetData sheetId="11">
        <row r="35">
          <cell r="A35" t="str">
            <v>MO-01</v>
          </cell>
          <cell r="B35" t="str">
            <v>CUADRILLA AB  ALBAÑIL (1 OFICIAL + 1 AYUDANTE)</v>
          </cell>
        </row>
        <row r="36">
          <cell r="A36" t="str">
            <v>MO-02</v>
          </cell>
          <cell r="B36" t="str">
            <v>CUADRILLA AA (2 Ayudantes)</v>
          </cell>
        </row>
        <row r="37">
          <cell r="A37" t="str">
            <v>MO-03</v>
          </cell>
          <cell r="B37" t="str">
            <v xml:space="preserve">CUADRILLA A (1 Ayudante) de Excavación </v>
          </cell>
        </row>
        <row r="38">
          <cell r="A38" t="str">
            <v>MO-04</v>
          </cell>
          <cell r="B38" t="str">
            <v>CUADRILLA  CC (1 Ofcial de Pintura+ 1 Ayudante)</v>
          </cell>
        </row>
        <row r="39">
          <cell r="A39" t="str">
            <v>MO-05</v>
          </cell>
          <cell r="B39" t="str">
            <v>MANO DE OBRA DD (Carpinteria)</v>
          </cell>
        </row>
        <row r="40">
          <cell r="A40" t="str">
            <v>MO-06</v>
          </cell>
          <cell r="B40" t="str">
            <v>CUADRILLA PLOMERIA (1 Ayudante+1 Oficial)</v>
          </cell>
        </row>
        <row r="41">
          <cell r="A41" t="str">
            <v>MO-07</v>
          </cell>
          <cell r="B41" t="str">
            <v>CUADRILLA G ELECTRICO (1 OFICIAL + 1 AYUDANTE)</v>
          </cell>
        </row>
        <row r="42">
          <cell r="A42" t="str">
            <v>MO-08</v>
          </cell>
          <cell r="B42" t="str">
            <v>CUADRILLA EM ( 1 OFICIAL+ 2 AYUDANTES) ESTRUCTURA METALICA</v>
          </cell>
        </row>
        <row r="43">
          <cell r="A43" t="str">
            <v>MO-09</v>
          </cell>
        </row>
      </sheetData>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ALIMENDORES UHP"/>
    </sheetNames>
    <sheetDataSet>
      <sheetData sheetId="0">
        <row r="5">
          <cell r="N5">
            <v>14</v>
          </cell>
        </row>
        <row r="6">
          <cell r="N6">
            <v>12</v>
          </cell>
        </row>
        <row r="7">
          <cell r="N7">
            <v>10</v>
          </cell>
        </row>
        <row r="8">
          <cell r="N8">
            <v>8</v>
          </cell>
        </row>
        <row r="9">
          <cell r="N9">
            <v>6</v>
          </cell>
        </row>
        <row r="10">
          <cell r="N10">
            <v>4</v>
          </cell>
        </row>
        <row r="11">
          <cell r="N11">
            <v>3</v>
          </cell>
        </row>
        <row r="12">
          <cell r="N12">
            <v>2</v>
          </cell>
        </row>
        <row r="13">
          <cell r="N13">
            <v>1</v>
          </cell>
        </row>
        <row r="14">
          <cell r="N14" t="str">
            <v xml:space="preserve">1/0 </v>
          </cell>
        </row>
        <row r="15">
          <cell r="N15" t="str">
            <v xml:space="preserve">2/0 </v>
          </cell>
        </row>
        <row r="16">
          <cell r="N16" t="str">
            <v xml:space="preserve">3/0 </v>
          </cell>
        </row>
        <row r="17">
          <cell r="N17" t="str">
            <v xml:space="preserve">4/0 </v>
          </cell>
        </row>
        <row r="18">
          <cell r="N18">
            <v>250</v>
          </cell>
        </row>
        <row r="19">
          <cell r="N19">
            <v>300</v>
          </cell>
        </row>
        <row r="20">
          <cell r="N20">
            <v>350</v>
          </cell>
        </row>
        <row r="21">
          <cell r="N21">
            <v>400</v>
          </cell>
        </row>
        <row r="22">
          <cell r="N22">
            <v>500</v>
          </cell>
        </row>
        <row r="23">
          <cell r="N23">
            <v>600</v>
          </cell>
        </row>
        <row r="24">
          <cell r="N24">
            <v>700</v>
          </cell>
        </row>
        <row r="25">
          <cell r="N25">
            <v>750</v>
          </cell>
        </row>
        <row r="26">
          <cell r="N26">
            <v>800</v>
          </cell>
        </row>
        <row r="27">
          <cell r="N27">
            <v>900</v>
          </cell>
        </row>
        <row r="28">
          <cell r="N28">
            <v>1000</v>
          </cell>
        </row>
        <row r="29">
          <cell r="N29">
            <v>1250</v>
          </cell>
        </row>
        <row r="30">
          <cell r="N30">
            <v>1500</v>
          </cell>
        </row>
        <row r="31">
          <cell r="N31">
            <v>1750</v>
          </cell>
        </row>
        <row r="32">
          <cell r="N32">
            <v>2000</v>
          </cell>
        </row>
      </sheetData>
      <sheetData sheetId="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 PROY"/>
      <sheetName val="PLANTILLA APU"/>
      <sheetName val="APUS"/>
      <sheetName val="APUS Res"/>
      <sheetName val="COST DIR"/>
      <sheetName val="PORC PART CAP"/>
      <sheetName val="PORC PART ITEM"/>
      <sheetName val="ADMIN"/>
      <sheetName val="PRESUP"/>
      <sheetName val="Ing insumo"/>
      <sheetName val="Ing cap"/>
      <sheetName val="Ing MO"/>
      <sheetName val="Ing MyE"/>
      <sheetName val="Ing unid"/>
      <sheetName val="Capitulos"/>
      <sheetName val="Unidades"/>
      <sheetName val="Insumos"/>
      <sheetName val="Maqui Equip"/>
      <sheetName val="Mano Ob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t="str">
            <v>Nombre</v>
          </cell>
        </row>
        <row r="2">
          <cell r="B2">
            <v>0</v>
          </cell>
        </row>
        <row r="3">
          <cell r="B3" t="str">
            <v>Act. Preliminares - Limpieza Terreno</v>
          </cell>
        </row>
        <row r="4">
          <cell r="B4" t="str">
            <v>Cableado Estructurado</v>
          </cell>
        </row>
        <row r="5">
          <cell r="B5" t="str">
            <v>Carpintería de Madera</v>
          </cell>
        </row>
        <row r="6">
          <cell r="B6" t="str">
            <v>Carpintería Metálica</v>
          </cell>
        </row>
        <row r="7">
          <cell r="B7" t="str">
            <v>Cielosrasos</v>
          </cell>
        </row>
        <row r="8">
          <cell r="B8" t="str">
            <v>Cimentación y Estructura</v>
          </cell>
        </row>
        <row r="9">
          <cell r="B9" t="str">
            <v>Cubiertas</v>
          </cell>
        </row>
        <row r="10">
          <cell r="B10" t="str">
            <v>Enchapes y Accesorios</v>
          </cell>
        </row>
        <row r="11">
          <cell r="B11" t="str">
            <v>Equipos Especiales</v>
          </cell>
        </row>
        <row r="12">
          <cell r="B12" t="str">
            <v>Inst. Eléctricas, TV. y Sonido</v>
          </cell>
        </row>
        <row r="13">
          <cell r="B13" t="str">
            <v>Inst. Gas</v>
          </cell>
        </row>
        <row r="14">
          <cell r="B14" t="str">
            <v>Inst. Hidráulicas, Sanitarias y Latonería</v>
          </cell>
        </row>
        <row r="15">
          <cell r="B15" t="str">
            <v>Mampostería</v>
          </cell>
        </row>
        <row r="16">
          <cell r="B16" t="str">
            <v>Morteros, Concretos, y Ensayos</v>
          </cell>
        </row>
        <row r="17">
          <cell r="B17" t="str">
            <v>Pañetes, Repellos y Revoques</v>
          </cell>
        </row>
        <row r="18">
          <cell r="B18" t="str">
            <v>Pintura</v>
          </cell>
        </row>
        <row r="19">
          <cell r="B19" t="str">
            <v>Pisos</v>
          </cell>
        </row>
        <row r="20">
          <cell r="B20" t="str">
            <v>Redes Servicios y Desagües</v>
          </cell>
        </row>
        <row r="21">
          <cell r="B21" t="str">
            <v>Urbanismo y Obras Exteriores</v>
          </cell>
        </row>
        <row r="22">
          <cell r="B22" t="str">
            <v>Varios</v>
          </cell>
        </row>
        <row r="23">
          <cell r="B23" t="str">
            <v>Vias</v>
          </cell>
        </row>
        <row r="24">
          <cell r="B24" t="str">
            <v>Vidrios y Cerraduras</v>
          </cell>
        </row>
      </sheetData>
      <sheetData sheetId="16">
        <row r="1">
          <cell r="A1" t="str">
            <v>Descripcion</v>
          </cell>
        </row>
      </sheetData>
      <sheetData sheetId="17">
        <row r="1">
          <cell r="B1" t="str">
            <v>Descripcion Insumo</v>
          </cell>
        </row>
      </sheetData>
      <sheetData sheetId="18">
        <row r="1">
          <cell r="B1" t="str">
            <v>Maquinaria y Equipo</v>
          </cell>
        </row>
        <row r="2">
          <cell r="B2">
            <v>0</v>
          </cell>
        </row>
        <row r="3">
          <cell r="B3" t="str">
            <v>ABSORCIÓN DE BLOQUES, LADRILLOS F</v>
          </cell>
        </row>
        <row r="4">
          <cell r="B4" t="str">
            <v>ANDAMIO COLGANTE 40mt.</v>
          </cell>
        </row>
        <row r="5">
          <cell r="B5" t="str">
            <v>ANDAMIO TUBULAR (SECC.)</v>
          </cell>
        </row>
        <row r="6">
          <cell r="B6" t="str">
            <v>ANDAMIO TUBULAR (SECC.)</v>
          </cell>
        </row>
        <row r="7">
          <cell r="B7" t="str">
            <v>APISONADOR CANGURO</v>
          </cell>
        </row>
        <row r="8">
          <cell r="B8" t="str">
            <v>AUTOBOMBA PARA CONCRETO</v>
          </cell>
        </row>
        <row r="9">
          <cell r="B9" t="str">
            <v>BALDE PARA PLUMA ADICIONAL</v>
          </cell>
        </row>
        <row r="10">
          <cell r="B10" t="str">
            <v>BANDA PARA REMOVER ESCOMBROS</v>
          </cell>
        </row>
        <row r="11">
          <cell r="B11" t="str">
            <v>BARANDA PROTECTORA /CAMARA</v>
          </cell>
        </row>
        <row r="12">
          <cell r="B12" t="str">
            <v>BENITIN DE 2.5 TONELADAS</v>
          </cell>
        </row>
        <row r="13">
          <cell r="B13" t="str">
            <v>BOMBA ESTACIONARIA DE CONCRETO</v>
          </cell>
        </row>
        <row r="14">
          <cell r="B14" t="str">
            <v>BULLDOZER D-6 CATERPILLAR</v>
          </cell>
        </row>
        <row r="15">
          <cell r="B15" t="str">
            <v>CAMION 3 TONELADAS REDES</v>
          </cell>
        </row>
        <row r="16">
          <cell r="B16" t="str">
            <v>CAMION DE 4.5 TONELADAS</v>
          </cell>
        </row>
        <row r="17">
          <cell r="B17" t="str">
            <v>CAMION DE 8.0 TONELADAS</v>
          </cell>
        </row>
        <row r="18">
          <cell r="B18" t="str">
            <v>CAMPERO</v>
          </cell>
        </row>
        <row r="19">
          <cell r="B19" t="str">
            <v>CARGADOR .50 M3 SOBRE LLANTAS</v>
          </cell>
        </row>
        <row r="20">
          <cell r="B20" t="str">
            <v>CARGADOR BOBCAT+Oper.       753</v>
          </cell>
        </row>
        <row r="21">
          <cell r="B21" t="str">
            <v>CARGADOR BOBCAT+Oper.       853</v>
          </cell>
        </row>
        <row r="22">
          <cell r="B22" t="str">
            <v>CARGADOR RETROEXCAVADOR</v>
          </cell>
        </row>
        <row r="23">
          <cell r="B23" t="str">
            <v>CERCHA METALICA DE 3MT</v>
          </cell>
        </row>
        <row r="24">
          <cell r="B24" t="str">
            <v>CERCHAS METALICAS (3 METROS)</v>
          </cell>
        </row>
        <row r="25">
          <cell r="B25" t="str">
            <v>CILINDRO PRUEBA CONCRETO (Alq)</v>
          </cell>
        </row>
        <row r="26">
          <cell r="B26" t="str">
            <v>CILINDRO VIBRATORIO 3 TON</v>
          </cell>
        </row>
        <row r="27">
          <cell r="B27" t="str">
            <v>CINTURON DE SEGURIDAD</v>
          </cell>
        </row>
        <row r="28">
          <cell r="B28" t="str">
            <v>COMPACTADOR DINAMAR</v>
          </cell>
        </row>
        <row r="29">
          <cell r="B29" t="str">
            <v>COMPRESOR 2 MARTILLOS 185 PCM</v>
          </cell>
        </row>
        <row r="30">
          <cell r="B30" t="str">
            <v>COMPRESOR 2 MARTILLOS 185 PCM</v>
          </cell>
        </row>
        <row r="31">
          <cell r="B31" t="str">
            <v>COMPRESOR 250 PCM</v>
          </cell>
        </row>
        <row r="32">
          <cell r="B32" t="str">
            <v>COMPRESOR DE 375 CPM S/C</v>
          </cell>
        </row>
        <row r="33">
          <cell r="B33" t="str">
            <v>COMPRESOR DE 375 CPM S/C</v>
          </cell>
        </row>
        <row r="34">
          <cell r="B34" t="str">
            <v>COMPRESOR DE 750 CPM S/C</v>
          </cell>
        </row>
        <row r="35">
          <cell r="B35" t="str">
            <v>COMPRESOR DE 750 CPM S/C</v>
          </cell>
        </row>
        <row r="36">
          <cell r="B36" t="str">
            <v>COMPRESOR Oper.+Comb</v>
          </cell>
        </row>
        <row r="37">
          <cell r="B37" t="str">
            <v>COMPRESOR Oper.+Comb</v>
          </cell>
        </row>
        <row r="38">
          <cell r="B38" t="str">
            <v>COMPRESOR Oper.+Comb</v>
          </cell>
        </row>
        <row r="39">
          <cell r="B39" t="str">
            <v>CONO DE ABRAHAMS (SLUM Concr)</v>
          </cell>
        </row>
        <row r="40">
          <cell r="B40" t="str">
            <v>CONO DE ABRAMS (Alquiler)</v>
          </cell>
        </row>
        <row r="41">
          <cell r="B41" t="str">
            <v>CORTADORA DE LADRILLO</v>
          </cell>
        </row>
        <row r="42">
          <cell r="B42" t="str">
            <v>CORTADORA LADRILLO (POR CORTE)</v>
          </cell>
        </row>
        <row r="43">
          <cell r="B43" t="str">
            <v>CORTADORA SIN DISCO</v>
          </cell>
        </row>
        <row r="44">
          <cell r="B44" t="str">
            <v>CORTADORA SIN DISCO</v>
          </cell>
        </row>
        <row r="45">
          <cell r="B45" t="str">
            <v>CORTE DE NÚCLEOS DE CONCRETO</v>
          </cell>
        </row>
        <row r="46">
          <cell r="B46" t="str">
            <v>CRUCETAS CORTAS</v>
          </cell>
        </row>
        <row r="47">
          <cell r="B47" t="str">
            <v>CRUCETAS CORTAS y/o LARGAS</v>
          </cell>
        </row>
        <row r="48">
          <cell r="B48" t="str">
            <v>CRUCETAS LARGAS</v>
          </cell>
        </row>
        <row r="49">
          <cell r="B49" t="str">
            <v>DISEÑO DE MEZCLA ASFÁLTICA,</v>
          </cell>
        </row>
        <row r="50">
          <cell r="B50" t="str">
            <v>DISEÑO DE MEZCLAS DE MORTERO.</v>
          </cell>
        </row>
        <row r="51">
          <cell r="B51" t="str">
            <v>DISEÑO DE UNA MEZCLA DE</v>
          </cell>
        </row>
        <row r="52">
          <cell r="B52" t="str">
            <v>ELEVADOR 1000 KILOS</v>
          </cell>
        </row>
        <row r="53">
          <cell r="B53" t="str">
            <v>ELEVADOR 250 KILOS</v>
          </cell>
        </row>
        <row r="54">
          <cell r="B54" t="str">
            <v>EQUIPO DE COMPACTACION</v>
          </cell>
        </row>
        <row r="55">
          <cell r="B55" t="str">
            <v>EQUIPO DE COMPACTACION</v>
          </cell>
        </row>
        <row r="56">
          <cell r="B56" t="str">
            <v>EQUIPO DE TOPOGRAFIA</v>
          </cell>
        </row>
        <row r="57">
          <cell r="B57" t="str">
            <v>EQUIPO SOLDADURA ELECTRICA</v>
          </cell>
        </row>
        <row r="58">
          <cell r="B58" t="str">
            <v>ESCALERA EXTENCIBLE EN AL. DE 6</v>
          </cell>
        </row>
        <row r="59">
          <cell r="B59" t="str">
            <v>ESCALERILLA Trans. VERTICAL</v>
          </cell>
        </row>
        <row r="60">
          <cell r="B60" t="str">
            <v>ESFUERZO CORTANTE EN MALLAS</v>
          </cell>
        </row>
        <row r="61">
          <cell r="B61" t="str">
            <v>ESTABILIDAD MARSHALL (1 BRIQUETA)</v>
          </cell>
        </row>
        <row r="62">
          <cell r="B62" t="str">
            <v>EXCAVACION MECANICA Y RETIRO</v>
          </cell>
        </row>
        <row r="63">
          <cell r="B63" t="str">
            <v>EXCAVADORA HIDRAUL.PC-60+Oper.</v>
          </cell>
        </row>
        <row r="64">
          <cell r="B64" t="str">
            <v>EXTRACCIÓN DE ANCLAJES O</v>
          </cell>
        </row>
        <row r="65">
          <cell r="B65" t="str">
            <v>FORCLAMPS</v>
          </cell>
        </row>
        <row r="66">
          <cell r="B66" t="str">
            <v>FORMALETA ENTREPISO 1 SEMANA</v>
          </cell>
        </row>
        <row r="67">
          <cell r="B67" t="str">
            <v>FORMALETA ENTREPISO 4 SEMANAS</v>
          </cell>
        </row>
        <row r="68">
          <cell r="B68" t="str">
            <v>FORMALETA ENTREPISO POR M2</v>
          </cell>
        </row>
        <row r="69">
          <cell r="B69" t="str">
            <v>FORMALETA SARDINEL ML</v>
          </cell>
        </row>
        <row r="70">
          <cell r="B70" t="str">
            <v>GRUA AUTODESPLEGABLE+OPERARIO</v>
          </cell>
        </row>
        <row r="71">
          <cell r="B71" t="str">
            <v>GRUA EXTENSION PARA POSTES</v>
          </cell>
        </row>
        <row r="72">
          <cell r="B72" t="str">
            <v>GRUA HIDRAULICA (CARRO)</v>
          </cell>
        </row>
        <row r="73">
          <cell r="B73" t="str">
            <v>GRUA POTAIN 428 BRAZO 40 MTS</v>
          </cell>
        </row>
        <row r="74">
          <cell r="B74" t="str">
            <v>HERRAMIENTA MENOR (% Mano d Obra)</v>
          </cell>
        </row>
        <row r="75">
          <cell r="B75" t="str">
            <v>JUEGO DE RUEDAS PARA ANDAMIO(4)</v>
          </cell>
        </row>
        <row r="76">
          <cell r="B76" t="str">
            <v>JUEGO POLEAS ANTENAYA</v>
          </cell>
        </row>
        <row r="77">
          <cell r="B77" t="str">
            <v>LLAVES TENSORAS</v>
          </cell>
        </row>
        <row r="78">
          <cell r="B78" t="str">
            <v>MARTILLO ROMPEDOR</v>
          </cell>
        </row>
        <row r="79">
          <cell r="B79" t="str">
            <v>MARTILLO ROTATORIO</v>
          </cell>
        </row>
        <row r="80">
          <cell r="B80" t="str">
            <v>MEZCLADORA DE CONCRETO</v>
          </cell>
        </row>
        <row r="81">
          <cell r="B81" t="str">
            <v>MICRO AIRINCLUSOR DE AIRE</v>
          </cell>
        </row>
        <row r="82">
          <cell r="B82" t="str">
            <v>MICRO AIRINCLUSOR DE AIRE</v>
          </cell>
        </row>
        <row r="83">
          <cell r="B83" t="str">
            <v>MINICARGADOR BOBCAT</v>
          </cell>
        </row>
        <row r="84">
          <cell r="B84" t="str">
            <v>MINICARGADOR BOBCAT</v>
          </cell>
        </row>
        <row r="85">
          <cell r="B85" t="str">
            <v>MONTACARGAS</v>
          </cell>
        </row>
        <row r="86">
          <cell r="B86" t="str">
            <v>MORDAZA 0.60 mt CON CUÑA</v>
          </cell>
        </row>
        <row r="87">
          <cell r="B87" t="str">
            <v>MORDAZA 0.80 mt CON CUÑA</v>
          </cell>
        </row>
        <row r="88">
          <cell r="B88" t="str">
            <v>MORDAZA 1.00 mt CON CUÑA</v>
          </cell>
        </row>
        <row r="89">
          <cell r="B89" t="str">
            <v>MORDAZA 2.40 mt CON CUÑA</v>
          </cell>
        </row>
        <row r="90">
          <cell r="B90" t="str">
            <v>MORDAZAS ALQUILADAS (24 dias)</v>
          </cell>
        </row>
        <row r="91">
          <cell r="B91" t="str">
            <v>MOTOBOMBA A GASOLINA DE 2"</v>
          </cell>
        </row>
        <row r="92">
          <cell r="B92" t="str">
            <v>MOTOBOMBA ELECTRICA DE 2"</v>
          </cell>
        </row>
        <row r="93">
          <cell r="B93" t="str">
            <v>PALA DRAGA SOBRE ORUGA</v>
          </cell>
        </row>
        <row r="94">
          <cell r="B94" t="str">
            <v>PARAL TELESCOPICO (UN)</v>
          </cell>
        </row>
        <row r="95">
          <cell r="B95" t="str">
            <v>PARAL TELESCOPICO (UN)</v>
          </cell>
        </row>
        <row r="96">
          <cell r="B96" t="str">
            <v>PARALES - MES</v>
          </cell>
        </row>
        <row r="97">
          <cell r="B97" t="str">
            <v>PARALES - SEMANA</v>
          </cell>
        </row>
        <row r="98">
          <cell r="B98" t="str">
            <v>PERFORACIÓN CON EQUIPO</v>
          </cell>
        </row>
        <row r="99">
          <cell r="B99" t="str">
            <v>PERROS FIJOS Y GIRATORIOS</v>
          </cell>
        </row>
        <row r="100">
          <cell r="B100" t="str">
            <v>PESCANTE PARA ANDAMIO</v>
          </cell>
        </row>
        <row r="101">
          <cell r="B101" t="str">
            <v>PISON DE MANO</v>
          </cell>
        </row>
        <row r="102">
          <cell r="B102" t="str">
            <v>PLANCHONES ALQUILADOS</v>
          </cell>
        </row>
        <row r="103">
          <cell r="B103" t="str">
            <v>PLANCHONES MADERA</v>
          </cell>
        </row>
        <row r="104">
          <cell r="B104" t="str">
            <v>PLANCHONES METALICOS</v>
          </cell>
        </row>
        <row r="105">
          <cell r="B105" t="str">
            <v>PLUMA 250 KG ELECTRICA Trif.</v>
          </cell>
        </row>
        <row r="106">
          <cell r="B106" t="str">
            <v>PLUMA ELECTRICA</v>
          </cell>
        </row>
        <row r="107">
          <cell r="B107" t="str">
            <v>PLUMA ELECTRICA 250 kg</v>
          </cell>
        </row>
        <row r="108">
          <cell r="B108" t="str">
            <v>PLUMA ELECTRICA/ DIA</v>
          </cell>
        </row>
        <row r="109">
          <cell r="B109" t="str">
            <v>PULIDORA MANUAL SIN DISCO</v>
          </cell>
        </row>
        <row r="110">
          <cell r="B110" t="str">
            <v>PULIDORA MANUAL SIN DISCO</v>
          </cell>
        </row>
        <row r="111">
          <cell r="B111" t="str">
            <v>RANA A GASOLINA DE 50X74 CM</v>
          </cell>
        </row>
        <row r="112">
          <cell r="B112" t="str">
            <v>RANA Ó VIBROCOMPACTADOR</v>
          </cell>
        </row>
        <row r="113">
          <cell r="B113" t="str">
            <v>RANA VIBROCOMPACTADORA/DIA</v>
          </cell>
        </row>
        <row r="114">
          <cell r="B114" t="str">
            <v>RANA VIBROCOMPACTADORA/DIA</v>
          </cell>
        </row>
        <row r="115">
          <cell r="B115" t="str">
            <v>RETROEXCAVADORA JCB 814</v>
          </cell>
        </row>
        <row r="116">
          <cell r="B116" t="str">
            <v>RODILLO D/PINTAS Y SONDEO</v>
          </cell>
        </row>
        <row r="117">
          <cell r="B117" t="str">
            <v>RODILLO VIBRATORIO "BENITIN"</v>
          </cell>
        </row>
        <row r="118">
          <cell r="B118" t="str">
            <v>RUEDAS</v>
          </cell>
        </row>
        <row r="119">
          <cell r="B119" t="str">
            <v>RUEDAS PARA ANDAMIO TUBULAR</v>
          </cell>
        </row>
        <row r="120">
          <cell r="B120" t="str">
            <v>TABLERO EN PINO PATULA</v>
          </cell>
        </row>
        <row r="121">
          <cell r="B121" t="str">
            <v>TABLERO METALICO (1.40 x 0.60)</v>
          </cell>
        </row>
        <row r="122">
          <cell r="B122" t="str">
            <v>TALADRO ROTOMARTILLO HASTA 3/4"</v>
          </cell>
        </row>
        <row r="123">
          <cell r="B123" t="str">
            <v>TALADRO ROTOMARTILLO HASTA 3/4"</v>
          </cell>
        </row>
        <row r="124">
          <cell r="B124" t="str">
            <v>TORREGRUA (DIFERENTES TAMAÑOS)</v>
          </cell>
        </row>
        <row r="125">
          <cell r="B125" t="str">
            <v>TRAYLER O GATO PARA CABLES</v>
          </cell>
        </row>
        <row r="126">
          <cell r="B126" t="str">
            <v>TRINQUETE</v>
          </cell>
        </row>
        <row r="127">
          <cell r="B127" t="str">
            <v>VENTAS CONO DE ABRAMS PARA</v>
          </cell>
        </row>
        <row r="128">
          <cell r="B128" t="str">
            <v>VIBRADOR A GASOLINA</v>
          </cell>
        </row>
        <row r="129">
          <cell r="B129" t="str">
            <v>VIBRADOR ELECTRICO</v>
          </cell>
        </row>
        <row r="130">
          <cell r="B130" t="str">
            <v>VIBRO DYNAPAC 2.5 TONELADAS</v>
          </cell>
        </row>
        <row r="131">
          <cell r="B131" t="str">
            <v>VIBRO DYNAPAC 2.5 TONELADAS</v>
          </cell>
        </row>
        <row r="132">
          <cell r="B132" t="str">
            <v>VIBRO INGERSOLL RAND 3</v>
          </cell>
        </row>
        <row r="133">
          <cell r="B133" t="str">
            <v>VIBRO INGERSOLL RAND 3</v>
          </cell>
        </row>
        <row r="134">
          <cell r="B134" t="str">
            <v>VIBRO REX 7 TONELADAS</v>
          </cell>
        </row>
        <row r="135">
          <cell r="B135" t="str">
            <v>VIBROCOMPACTADORA ELECTRICA</v>
          </cell>
        </row>
        <row r="136">
          <cell r="B136" t="str">
            <v>VOLQUETA (VIAJE 6M3 Max.3O KM)</v>
          </cell>
        </row>
        <row r="137">
          <cell r="B137" t="str">
            <v>VOLQUETA (VIAJE 6M3.)</v>
          </cell>
        </row>
      </sheetData>
      <sheetData sheetId="19">
        <row r="1">
          <cell r="B1" t="str">
            <v>Cuadrilla</v>
          </cell>
        </row>
      </sheetData>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N° 4"/>
      <sheetName val="CAPITULO II"/>
      <sheetName val="CAPITULO III"/>
      <sheetName val="CAPITULO IV"/>
      <sheetName val="CAPITULO V "/>
      <sheetName val="CAPITULO VI"/>
      <sheetName val="AUXILIAR CONCRETOS"/>
      <sheetName val="CAPITULO VII"/>
      <sheetName val="CAPITULO VIII"/>
      <sheetName val="CAPITULO IX"/>
      <sheetName val="MATERIALES"/>
      <sheetName val="EQUIPO"/>
      <sheetName val="AUXILIAR MEZCLA Y TRITURACION"/>
      <sheetName val="Formulario N_ 4"/>
    </sheetNames>
    <sheetDataSet>
      <sheetData sheetId="0" refreshError="1">
        <row r="129">
          <cell r="F129">
            <v>0.22</v>
          </cell>
        </row>
        <row r="130">
          <cell r="F130">
            <v>0.03</v>
          </cell>
        </row>
        <row r="131">
          <cell r="F131">
            <v>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D2">
            <v>17269.396666666667</v>
          </cell>
        </row>
        <row r="3">
          <cell r="D3">
            <v>17269.396666666667</v>
          </cell>
        </row>
      </sheetData>
      <sheetData sheetId="11" refreshError="1">
        <row r="5">
          <cell r="D5">
            <v>40000</v>
          </cell>
        </row>
        <row r="10">
          <cell r="D10">
            <v>80000</v>
          </cell>
        </row>
        <row r="27">
          <cell r="D27">
            <v>3300</v>
          </cell>
        </row>
      </sheetData>
      <sheetData sheetId="12" refreshError="1"/>
      <sheetData sheetId="13"/>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ESTA"/>
      <sheetName val="BASE"/>
      <sheetName val="BASE CTOS"/>
      <sheetName val="PRELIM"/>
      <sheetName val="TUBERIA"/>
      <sheetName val="EXCAVA"/>
      <sheetName val="APU BOMBEO Y L. IMPUL."/>
      <sheetName val="RESUMEN OBRAS "/>
      <sheetName val="OPTIMIZACIÓN"/>
      <sheetName val="APU OPTIMIZACIÓN"/>
      <sheetName val="PTAP"/>
      <sheetName val="APU PTAP"/>
      <sheetName val="Tanque de Almacenamiento"/>
      <sheetName val="APU TAL"/>
      <sheetName val=" REDES DE DISTRI"/>
      <sheetName val="APU_Redes"/>
      <sheetName val="ESTAC.  REGULA"/>
      <sheetName val="APU ESTC REGUL "/>
      <sheetName val="REDES ALCANTARILLADO"/>
      <sheetName val="APU REDES ALCANTARILLADO"/>
      <sheetName val="VIA"/>
      <sheetName val="APU VIA"/>
      <sheetName val="SENDEROS"/>
      <sheetName val="APU SENDEROS"/>
      <sheetName val="ResumenGeneral"/>
      <sheetName val="BOCATOMA"/>
      <sheetName val="APU BOCATOMA"/>
      <sheetName val="ADUCCIÓN"/>
      <sheetName val="APU ADUCCIÓN"/>
      <sheetName val="DESARENADOR"/>
      <sheetName val="APU DESARENADOR"/>
      <sheetName val="PLANTA DE TRATAMIENTO"/>
      <sheetName val="APU PLANTA DE TRATAMIENTO"/>
      <sheetName val="APU TANQUE ALMAC"/>
      <sheetName val="CASETA DE OPERACIONES"/>
      <sheetName val="APU CASETA DE OPERACIONES"/>
      <sheetName val="BASE_CTOS"/>
      <sheetName val="BASE_CTOS2"/>
      <sheetName val="BASE_CTOS1"/>
      <sheetName val="Hoja1"/>
      <sheetName val="Hoja2"/>
      <sheetName val="Hoja3"/>
      <sheetName val="Solicitud"/>
      <sheetName val="ID-01A"/>
      <sheetName val="ID-01B"/>
      <sheetName val="ID-01C"/>
      <sheetName val="ID-01D"/>
      <sheetName val="ID-01E"/>
      <sheetName val="ID-01F"/>
      <sheetName val="ID-02"/>
      <sheetName val="ID-03"/>
      <sheetName val="ID-05"/>
      <sheetName val="ID-06"/>
      <sheetName val="PE-01"/>
      <sheetName val="PE-02B"/>
      <sheetName val="PE-03"/>
      <sheetName val="PE-04"/>
      <sheetName val="PE-05A"/>
      <sheetName val="PE-05B"/>
      <sheetName val="PE-06"/>
      <sheetName val="PE-07B"/>
      <sheetName val="PE-07C"/>
      <sheetName val="PE-08A"/>
      <sheetName val="PE-08B"/>
      <sheetName val="PE-09(a)"/>
      <sheetName val="PE-09(b)"/>
      <sheetName val="PE-09(c)"/>
      <sheetName val="PE-10"/>
      <sheetName val="FS-01(h)"/>
      <sheetName val="FS-02"/>
      <sheetName val="FS-03"/>
      <sheetName val="FF-01"/>
      <sheetName val="FS-01(h) (2)"/>
      <sheetName val="FS-02 (2)"/>
      <sheetName val="FF-01 (2)"/>
      <sheetName val="POI Físico"/>
      <sheetName val="POI Financiero"/>
      <sheetName val="FLUJO DE FONDOS "/>
      <sheetName val="PRESTACIONES"/>
      <sheetName val="BASE SALARIOS"/>
      <sheetName val="BASE CONCRETOS"/>
      <sheetName val="CUADRO RESUMEN"/>
      <sheetName val="PRESUPUESTO"/>
      <sheetName val="APU"/>
      <sheetName val="Tabla 1.1"/>
      <sheetName val="CANALETA9"/>
      <sheetName val="FS-01(h)_(2)"/>
      <sheetName val="FS-02_(2)"/>
      <sheetName val="FF-01_(2)"/>
      <sheetName val="POI_Físico"/>
      <sheetName val="POI_Financiero"/>
      <sheetName val="FLUJO_DE_FONDOS_"/>
      <sheetName val="BASE_SALARIOS"/>
      <sheetName val="BASE_CONCRETOS"/>
      <sheetName val="CUADRO_RESUMEN"/>
      <sheetName val="RESUMEN_OBRAS_"/>
      <sheetName val="_REDES_DE_DISTRI"/>
      <sheetName val="APU_OPTIMIZACIÓN"/>
      <sheetName val="APU_PTAP"/>
      <sheetName val="Tanque_de_Almacenamiento"/>
      <sheetName val="APU_TAL"/>
      <sheetName val="ESTAC___REGULA"/>
      <sheetName val="APU_ESTC_REGUL_"/>
      <sheetName val="REDES_ALCANTARILLADO"/>
      <sheetName val="APU_REDES_ALCANTARILLADO"/>
      <sheetName val="APU_VIA"/>
      <sheetName val="APU_SENDEROS"/>
    </sheetNames>
    <sheetDataSet>
      <sheetData sheetId="0" refreshError="1"/>
      <sheetData sheetId="1" refreshError="1"/>
      <sheetData sheetId="2" refreshError="1">
        <row r="3">
          <cell r="C3">
            <v>0.25</v>
          </cell>
        </row>
        <row r="392">
          <cell r="D392">
            <v>71500</v>
          </cell>
        </row>
        <row r="394">
          <cell r="D394">
            <v>19800</v>
          </cell>
        </row>
        <row r="395">
          <cell r="D395">
            <v>14400</v>
          </cell>
        </row>
        <row r="396">
          <cell r="D396">
            <v>7250</v>
          </cell>
        </row>
        <row r="401">
          <cell r="D401">
            <v>5120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quetas (2)"/>
      <sheetName val="Volquetas"/>
      <sheetName val="Facturación"/>
      <sheetName val="Volquetas Latinco"/>
      <sheetName val="Vol. Acarreos"/>
      <sheetName val="Fecha"/>
      <sheetName val="General"/>
      <sheetName val="UTCC"/>
      <sheetName val="UTV"/>
      <sheetName val="UTV Tte."/>
    </sheetNames>
    <sheetDataSet>
      <sheetData sheetId="0" refreshError="1"/>
      <sheetData sheetId="1"/>
      <sheetData sheetId="2" refreshError="1"/>
      <sheetData sheetId="3" refreshError="1"/>
      <sheetData sheetId="4" refreshError="1"/>
      <sheetData sheetId="5" refreshError="1"/>
      <sheetData sheetId="6">
        <row r="12">
          <cell r="N12">
            <v>0</v>
          </cell>
        </row>
        <row r="13">
          <cell r="N13">
            <v>0</v>
          </cell>
        </row>
        <row r="14">
          <cell r="N14">
            <v>0</v>
          </cell>
        </row>
        <row r="15">
          <cell r="N15">
            <v>0</v>
          </cell>
        </row>
        <row r="16">
          <cell r="N16">
            <v>0</v>
          </cell>
        </row>
        <row r="17">
          <cell r="N17">
            <v>87013</v>
          </cell>
        </row>
        <row r="18">
          <cell r="N18">
            <v>83031</v>
          </cell>
        </row>
        <row r="19">
          <cell r="N19">
            <v>96242</v>
          </cell>
        </row>
        <row r="20">
          <cell r="N20">
            <v>0</v>
          </cell>
        </row>
        <row r="21">
          <cell r="N21">
            <v>105505</v>
          </cell>
        </row>
        <row r="22">
          <cell r="N22">
            <v>173742</v>
          </cell>
        </row>
        <row r="23">
          <cell r="N23">
            <v>105195</v>
          </cell>
        </row>
        <row r="24">
          <cell r="N24">
            <v>97687</v>
          </cell>
        </row>
        <row r="25">
          <cell r="N25">
            <v>105230</v>
          </cell>
        </row>
        <row r="26">
          <cell r="N26">
            <v>92106</v>
          </cell>
        </row>
        <row r="27">
          <cell r="N27">
            <v>180206</v>
          </cell>
        </row>
        <row r="28">
          <cell r="N28">
            <v>0</v>
          </cell>
        </row>
        <row r="29">
          <cell r="N29">
            <v>0</v>
          </cell>
        </row>
        <row r="30">
          <cell r="N30">
            <v>105161</v>
          </cell>
        </row>
        <row r="31">
          <cell r="N31">
            <v>105195</v>
          </cell>
        </row>
        <row r="32">
          <cell r="N32">
            <v>197628</v>
          </cell>
        </row>
        <row r="33">
          <cell r="N33">
            <v>197112</v>
          </cell>
        </row>
        <row r="34">
          <cell r="N34">
            <v>328198</v>
          </cell>
        </row>
        <row r="35">
          <cell r="N35">
            <v>82706</v>
          </cell>
        </row>
        <row r="36">
          <cell r="N36">
            <v>86673</v>
          </cell>
        </row>
        <row r="37">
          <cell r="N37">
            <v>173288</v>
          </cell>
        </row>
        <row r="38">
          <cell r="N38">
            <v>91956</v>
          </cell>
        </row>
        <row r="39">
          <cell r="N39">
            <v>95834</v>
          </cell>
        </row>
        <row r="40">
          <cell r="N40">
            <v>105126</v>
          </cell>
        </row>
        <row r="41">
          <cell r="N41">
            <v>180147</v>
          </cell>
        </row>
        <row r="42">
          <cell r="N42">
            <v>97369</v>
          </cell>
        </row>
        <row r="43">
          <cell r="N43">
            <v>92196</v>
          </cell>
        </row>
        <row r="44">
          <cell r="N44">
            <v>105402</v>
          </cell>
        </row>
        <row r="45">
          <cell r="N45">
            <v>105126</v>
          </cell>
        </row>
        <row r="46">
          <cell r="N46">
            <v>0</v>
          </cell>
        </row>
        <row r="47">
          <cell r="N47">
            <v>105333</v>
          </cell>
        </row>
        <row r="48">
          <cell r="N48">
            <v>104989</v>
          </cell>
        </row>
        <row r="49">
          <cell r="N49">
            <v>197757</v>
          </cell>
        </row>
        <row r="50">
          <cell r="N50">
            <v>0</v>
          </cell>
        </row>
        <row r="51">
          <cell r="N51">
            <v>0</v>
          </cell>
        </row>
        <row r="52">
          <cell r="N52">
            <v>0</v>
          </cell>
        </row>
        <row r="53">
          <cell r="N53">
            <v>0</v>
          </cell>
        </row>
        <row r="54">
          <cell r="N54">
            <v>0</v>
          </cell>
        </row>
        <row r="55">
          <cell r="N55">
            <v>0</v>
          </cell>
        </row>
        <row r="56">
          <cell r="N56">
            <v>196854</v>
          </cell>
        </row>
        <row r="57">
          <cell r="N57">
            <v>0</v>
          </cell>
        </row>
        <row r="58">
          <cell r="N58">
            <v>173175</v>
          </cell>
        </row>
        <row r="59">
          <cell r="N59">
            <v>327983</v>
          </cell>
        </row>
        <row r="60">
          <cell r="N60">
            <v>0</v>
          </cell>
        </row>
        <row r="61">
          <cell r="N61">
            <v>0</v>
          </cell>
        </row>
        <row r="62">
          <cell r="N62">
            <v>0</v>
          </cell>
        </row>
        <row r="63">
          <cell r="N63">
            <v>0</v>
          </cell>
        </row>
        <row r="64">
          <cell r="N64">
            <v>0</v>
          </cell>
        </row>
        <row r="65">
          <cell r="N65" t="str">
            <v>-</v>
          </cell>
        </row>
        <row r="66">
          <cell r="N66">
            <v>0</v>
          </cell>
        </row>
        <row r="67">
          <cell r="N67">
            <v>144992</v>
          </cell>
        </row>
        <row r="68">
          <cell r="N68">
            <v>0</v>
          </cell>
        </row>
        <row r="69">
          <cell r="N69">
            <v>0</v>
          </cell>
        </row>
        <row r="70">
          <cell r="N70">
            <v>0</v>
          </cell>
        </row>
        <row r="71">
          <cell r="N71">
            <v>0</v>
          </cell>
        </row>
        <row r="72">
          <cell r="N72">
            <v>0</v>
          </cell>
        </row>
        <row r="73">
          <cell r="N73">
            <v>0</v>
          </cell>
        </row>
        <row r="74">
          <cell r="N74">
            <v>0</v>
          </cell>
        </row>
        <row r="75">
          <cell r="N75">
            <v>0</v>
          </cell>
        </row>
        <row r="76">
          <cell r="N76">
            <v>310955</v>
          </cell>
        </row>
        <row r="77">
          <cell r="N77">
            <v>0</v>
          </cell>
        </row>
        <row r="78">
          <cell r="N78">
            <v>0</v>
          </cell>
        </row>
        <row r="79">
          <cell r="N79">
            <v>0</v>
          </cell>
        </row>
        <row r="80">
          <cell r="N80">
            <v>0</v>
          </cell>
        </row>
        <row r="81">
          <cell r="N81">
            <v>0</v>
          </cell>
        </row>
        <row r="82">
          <cell r="N82">
            <v>0</v>
          </cell>
        </row>
        <row r="83">
          <cell r="N83">
            <v>0</v>
          </cell>
        </row>
        <row r="84">
          <cell r="N84">
            <v>0</v>
          </cell>
        </row>
        <row r="85">
          <cell r="N85">
            <v>0</v>
          </cell>
        </row>
        <row r="86">
          <cell r="N86">
            <v>0</v>
          </cell>
        </row>
        <row r="87">
          <cell r="N87">
            <v>0</v>
          </cell>
        </row>
        <row r="88">
          <cell r="N88">
            <v>0</v>
          </cell>
        </row>
        <row r="89">
          <cell r="N89">
            <v>0</v>
          </cell>
        </row>
        <row r="90">
          <cell r="N90">
            <v>0</v>
          </cell>
        </row>
        <row r="91">
          <cell r="N91">
            <v>311213</v>
          </cell>
        </row>
        <row r="92">
          <cell r="N92">
            <v>0</v>
          </cell>
        </row>
        <row r="93">
          <cell r="N93">
            <v>0</v>
          </cell>
        </row>
        <row r="94">
          <cell r="N94" t="str">
            <v>-</v>
          </cell>
        </row>
        <row r="95">
          <cell r="N95">
            <v>104886</v>
          </cell>
        </row>
        <row r="96">
          <cell r="N96">
            <v>0</v>
          </cell>
        </row>
        <row r="97">
          <cell r="N97">
            <v>0</v>
          </cell>
        </row>
        <row r="98">
          <cell r="N98">
            <v>0</v>
          </cell>
        </row>
        <row r="99">
          <cell r="N99">
            <v>86502</v>
          </cell>
        </row>
        <row r="100">
          <cell r="N100">
            <v>172948</v>
          </cell>
        </row>
        <row r="101">
          <cell r="N101">
            <v>82543</v>
          </cell>
        </row>
        <row r="102">
          <cell r="N102">
            <v>196467</v>
          </cell>
        </row>
        <row r="103">
          <cell r="N103">
            <v>89608</v>
          </cell>
        </row>
        <row r="104">
          <cell r="N104">
            <v>0</v>
          </cell>
        </row>
        <row r="105">
          <cell r="N105">
            <v>0</v>
          </cell>
        </row>
        <row r="106">
          <cell r="N106">
            <v>0</v>
          </cell>
        </row>
        <row r="107">
          <cell r="N107">
            <v>104748</v>
          </cell>
        </row>
        <row r="108">
          <cell r="N108">
            <v>0</v>
          </cell>
        </row>
        <row r="109">
          <cell r="N109">
            <v>179381</v>
          </cell>
        </row>
        <row r="110">
          <cell r="N110">
            <v>86389</v>
          </cell>
        </row>
        <row r="111">
          <cell r="N111">
            <v>0</v>
          </cell>
        </row>
        <row r="112">
          <cell r="N112">
            <v>196209</v>
          </cell>
        </row>
        <row r="113">
          <cell r="N113">
            <v>91624</v>
          </cell>
        </row>
        <row r="114">
          <cell r="N114">
            <v>82435</v>
          </cell>
        </row>
        <row r="115">
          <cell r="N115">
            <v>95457</v>
          </cell>
        </row>
        <row r="116">
          <cell r="N116">
            <v>196274</v>
          </cell>
        </row>
        <row r="117">
          <cell r="N117">
            <v>104645</v>
          </cell>
        </row>
        <row r="118">
          <cell r="N118">
            <v>91564</v>
          </cell>
        </row>
        <row r="119">
          <cell r="N119">
            <v>172721</v>
          </cell>
        </row>
        <row r="120">
          <cell r="N120">
            <v>104679</v>
          </cell>
        </row>
        <row r="121">
          <cell r="N121">
            <v>104679</v>
          </cell>
        </row>
        <row r="122">
          <cell r="N122">
            <v>327768</v>
          </cell>
        </row>
        <row r="123">
          <cell r="N123">
            <v>86389</v>
          </cell>
        </row>
        <row r="124">
          <cell r="N124">
            <v>91624</v>
          </cell>
        </row>
        <row r="125">
          <cell r="N125">
            <v>104817</v>
          </cell>
        </row>
        <row r="126">
          <cell r="N126">
            <v>82489</v>
          </cell>
        </row>
        <row r="127">
          <cell r="N127">
            <v>179322</v>
          </cell>
        </row>
        <row r="128">
          <cell r="N128">
            <v>196596</v>
          </cell>
        </row>
        <row r="129">
          <cell r="N129">
            <v>0</v>
          </cell>
        </row>
        <row r="130">
          <cell r="N130">
            <v>0</v>
          </cell>
        </row>
        <row r="131">
          <cell r="N131">
            <v>0</v>
          </cell>
        </row>
        <row r="132">
          <cell r="N132">
            <v>0</v>
          </cell>
        </row>
        <row r="133">
          <cell r="N133">
            <v>0</v>
          </cell>
        </row>
        <row r="134">
          <cell r="N134">
            <v>0</v>
          </cell>
        </row>
        <row r="135">
          <cell r="N135">
            <v>0</v>
          </cell>
        </row>
        <row r="136">
          <cell r="N136">
            <v>0</v>
          </cell>
        </row>
        <row r="137">
          <cell r="N137">
            <v>0</v>
          </cell>
        </row>
        <row r="138">
          <cell r="N138">
            <v>0</v>
          </cell>
        </row>
        <row r="139">
          <cell r="N139">
            <v>0</v>
          </cell>
        </row>
        <row r="140">
          <cell r="N140">
            <v>0</v>
          </cell>
        </row>
        <row r="141">
          <cell r="N141">
            <v>0</v>
          </cell>
        </row>
        <row r="142">
          <cell r="N142">
            <v>0</v>
          </cell>
        </row>
        <row r="143">
          <cell r="N143">
            <v>0</v>
          </cell>
        </row>
        <row r="144">
          <cell r="N144">
            <v>0</v>
          </cell>
        </row>
        <row r="145">
          <cell r="N145">
            <v>0</v>
          </cell>
        </row>
        <row r="146">
          <cell r="N146">
            <v>0</v>
          </cell>
        </row>
        <row r="147">
          <cell r="N147">
            <v>0</v>
          </cell>
        </row>
        <row r="148">
          <cell r="N148">
            <v>98062</v>
          </cell>
        </row>
        <row r="149">
          <cell r="N149">
            <v>184035</v>
          </cell>
        </row>
        <row r="150">
          <cell r="N150">
            <v>84629</v>
          </cell>
        </row>
        <row r="151">
          <cell r="N151">
            <v>91053</v>
          </cell>
        </row>
        <row r="152">
          <cell r="N152">
            <v>0</v>
          </cell>
        </row>
        <row r="153">
          <cell r="N153">
            <v>0</v>
          </cell>
        </row>
        <row r="154">
          <cell r="N154">
            <v>0</v>
          </cell>
        </row>
        <row r="155">
          <cell r="N155">
            <v>89548</v>
          </cell>
        </row>
        <row r="156">
          <cell r="N156">
            <v>0</v>
          </cell>
        </row>
        <row r="157">
          <cell r="N157">
            <v>0</v>
          </cell>
        </row>
        <row r="158">
          <cell r="N158">
            <v>0</v>
          </cell>
        </row>
        <row r="159">
          <cell r="N159">
            <v>89517</v>
          </cell>
        </row>
        <row r="160">
          <cell r="N160">
            <v>0</v>
          </cell>
        </row>
        <row r="161">
          <cell r="N161">
            <v>103819</v>
          </cell>
        </row>
        <row r="162">
          <cell r="N162">
            <v>323683</v>
          </cell>
        </row>
        <row r="163">
          <cell r="N163">
            <v>0</v>
          </cell>
        </row>
        <row r="164">
          <cell r="N164">
            <v>194274</v>
          </cell>
        </row>
        <row r="165">
          <cell r="N165">
            <v>0</v>
          </cell>
        </row>
        <row r="166">
          <cell r="N166">
            <v>103854</v>
          </cell>
        </row>
        <row r="167">
          <cell r="N167">
            <v>333409</v>
          </cell>
        </row>
        <row r="168">
          <cell r="N168">
            <v>0</v>
          </cell>
        </row>
        <row r="169">
          <cell r="N169">
            <v>0</v>
          </cell>
        </row>
        <row r="170">
          <cell r="N170">
            <v>0</v>
          </cell>
        </row>
        <row r="171">
          <cell r="N171">
            <v>84289</v>
          </cell>
        </row>
        <row r="172">
          <cell r="N172">
            <v>80511</v>
          </cell>
        </row>
        <row r="173">
          <cell r="N173">
            <v>0</v>
          </cell>
        </row>
        <row r="174">
          <cell r="N174">
            <v>93260</v>
          </cell>
        </row>
        <row r="175">
          <cell r="N175">
            <v>103819</v>
          </cell>
        </row>
        <row r="176">
          <cell r="N176">
            <v>89457</v>
          </cell>
        </row>
        <row r="177">
          <cell r="N177">
            <v>171131</v>
          </cell>
        </row>
        <row r="178">
          <cell r="N178">
            <v>90752</v>
          </cell>
        </row>
        <row r="179">
          <cell r="N179">
            <v>103682</v>
          </cell>
        </row>
        <row r="180">
          <cell r="N180">
            <v>177496</v>
          </cell>
        </row>
        <row r="181">
          <cell r="N181">
            <v>0</v>
          </cell>
        </row>
        <row r="182">
          <cell r="N182">
            <v>90691</v>
          </cell>
        </row>
        <row r="183">
          <cell r="N183">
            <v>0</v>
          </cell>
        </row>
        <row r="184">
          <cell r="N184">
            <v>90511</v>
          </cell>
        </row>
        <row r="185">
          <cell r="N185">
            <v>170791</v>
          </cell>
        </row>
        <row r="186">
          <cell r="N186">
            <v>103338</v>
          </cell>
        </row>
        <row r="187">
          <cell r="N187">
            <v>103166</v>
          </cell>
        </row>
        <row r="188">
          <cell r="N188">
            <v>90300</v>
          </cell>
        </row>
        <row r="189">
          <cell r="N189">
            <v>0</v>
          </cell>
        </row>
        <row r="190">
          <cell r="N190">
            <v>90270</v>
          </cell>
        </row>
        <row r="191">
          <cell r="N191">
            <v>89337</v>
          </cell>
        </row>
        <row r="192">
          <cell r="N192">
            <v>0</v>
          </cell>
        </row>
        <row r="193">
          <cell r="N193">
            <v>0</v>
          </cell>
        </row>
        <row r="194">
          <cell r="N194">
            <v>103131</v>
          </cell>
        </row>
        <row r="195">
          <cell r="N195">
            <v>10500</v>
          </cell>
        </row>
        <row r="196">
          <cell r="N196">
            <v>0</v>
          </cell>
        </row>
        <row r="197">
          <cell r="N197">
            <v>0</v>
          </cell>
        </row>
        <row r="198">
          <cell r="N198">
            <v>0</v>
          </cell>
        </row>
        <row r="199">
          <cell r="N199">
            <v>0</v>
          </cell>
        </row>
        <row r="200">
          <cell r="N200">
            <v>0</v>
          </cell>
        </row>
        <row r="201">
          <cell r="N201">
            <v>0</v>
          </cell>
        </row>
        <row r="202">
          <cell r="N202">
            <v>0</v>
          </cell>
        </row>
        <row r="203">
          <cell r="N203">
            <v>103131</v>
          </cell>
        </row>
        <row r="204">
          <cell r="N204">
            <v>0</v>
          </cell>
        </row>
        <row r="205">
          <cell r="N205">
            <v>0</v>
          </cell>
        </row>
        <row r="206">
          <cell r="N206">
            <v>90240</v>
          </cell>
        </row>
        <row r="207">
          <cell r="N207">
            <v>103062</v>
          </cell>
        </row>
        <row r="208">
          <cell r="N208">
            <v>0</v>
          </cell>
        </row>
        <row r="209">
          <cell r="N209">
            <v>0</v>
          </cell>
        </row>
        <row r="210">
          <cell r="N210">
            <v>0</v>
          </cell>
        </row>
        <row r="211">
          <cell r="N211">
            <v>0</v>
          </cell>
        </row>
        <row r="212">
          <cell r="N212">
            <v>0</v>
          </cell>
        </row>
        <row r="213">
          <cell r="N213">
            <v>0</v>
          </cell>
        </row>
        <row r="214">
          <cell r="N214">
            <v>0</v>
          </cell>
        </row>
        <row r="215">
          <cell r="N215">
            <v>0</v>
          </cell>
        </row>
        <row r="216">
          <cell r="N216">
            <v>0</v>
          </cell>
        </row>
        <row r="217">
          <cell r="N217">
            <v>0</v>
          </cell>
        </row>
        <row r="218">
          <cell r="N218">
            <v>0</v>
          </cell>
        </row>
        <row r="219">
          <cell r="N219">
            <v>0</v>
          </cell>
        </row>
        <row r="220">
          <cell r="N220">
            <v>0</v>
          </cell>
        </row>
        <row r="221">
          <cell r="N221">
            <v>0</v>
          </cell>
        </row>
        <row r="222">
          <cell r="N222">
            <v>0</v>
          </cell>
        </row>
        <row r="223">
          <cell r="N223">
            <v>84005</v>
          </cell>
        </row>
        <row r="224">
          <cell r="N224">
            <v>80186</v>
          </cell>
        </row>
        <row r="225">
          <cell r="N225">
            <v>89066</v>
          </cell>
        </row>
        <row r="226">
          <cell r="N226">
            <v>101721</v>
          </cell>
        </row>
        <row r="227">
          <cell r="N227">
            <v>103166</v>
          </cell>
        </row>
        <row r="228">
          <cell r="N228">
            <v>90721</v>
          </cell>
        </row>
        <row r="229">
          <cell r="N229">
            <v>171075</v>
          </cell>
        </row>
        <row r="230">
          <cell r="N230">
            <v>177614</v>
          </cell>
        </row>
        <row r="231">
          <cell r="N231">
            <v>0</v>
          </cell>
        </row>
        <row r="232">
          <cell r="N232">
            <v>0</v>
          </cell>
        </row>
        <row r="233">
          <cell r="N233">
            <v>0</v>
          </cell>
        </row>
        <row r="234">
          <cell r="N234">
            <v>101618</v>
          </cell>
        </row>
        <row r="235">
          <cell r="N235">
            <v>0</v>
          </cell>
        </row>
        <row r="236">
          <cell r="N236">
            <v>0</v>
          </cell>
        </row>
        <row r="237">
          <cell r="N237">
            <v>0</v>
          </cell>
        </row>
        <row r="238">
          <cell r="N238">
            <v>0</v>
          </cell>
        </row>
        <row r="239">
          <cell r="N239">
            <v>101342</v>
          </cell>
        </row>
        <row r="240">
          <cell r="N240">
            <v>80024</v>
          </cell>
        </row>
        <row r="241">
          <cell r="N241">
            <v>9450</v>
          </cell>
        </row>
        <row r="242">
          <cell r="N242">
            <v>84315</v>
          </cell>
        </row>
        <row r="243">
          <cell r="N243">
            <v>87318</v>
          </cell>
        </row>
        <row r="244">
          <cell r="N244">
            <v>174059</v>
          </cell>
        </row>
        <row r="245">
          <cell r="N245">
            <v>66150</v>
          </cell>
        </row>
        <row r="246">
          <cell r="N246">
            <v>76650</v>
          </cell>
        </row>
        <row r="247">
          <cell r="N247">
            <v>59400</v>
          </cell>
        </row>
        <row r="248">
          <cell r="N248">
            <v>66150</v>
          </cell>
        </row>
        <row r="249">
          <cell r="N249">
            <v>76650</v>
          </cell>
        </row>
        <row r="250">
          <cell r="N250">
            <v>52500</v>
          </cell>
        </row>
        <row r="251">
          <cell r="N251">
            <v>49500</v>
          </cell>
        </row>
        <row r="252">
          <cell r="N252">
            <v>9900</v>
          </cell>
        </row>
        <row r="253">
          <cell r="N253">
            <v>21000</v>
          </cell>
        </row>
        <row r="254">
          <cell r="N254">
            <v>63000</v>
          </cell>
        </row>
        <row r="255">
          <cell r="N255">
            <v>37800</v>
          </cell>
        </row>
        <row r="256">
          <cell r="N256">
            <v>32850</v>
          </cell>
        </row>
        <row r="257">
          <cell r="N257" t="str">
            <v>-</v>
          </cell>
        </row>
        <row r="258">
          <cell r="N258" t="str">
            <v>-</v>
          </cell>
        </row>
        <row r="259">
          <cell r="N259" t="str">
            <v>-</v>
          </cell>
        </row>
        <row r="260">
          <cell r="N260" t="str">
            <v>-</v>
          </cell>
        </row>
        <row r="261">
          <cell r="N261" t="str">
            <v>-</v>
          </cell>
        </row>
        <row r="262">
          <cell r="N262" t="str">
            <v>-</v>
          </cell>
        </row>
        <row r="263">
          <cell r="N263" t="str">
            <v>-</v>
          </cell>
        </row>
        <row r="264">
          <cell r="N264" t="str">
            <v>-</v>
          </cell>
        </row>
        <row r="265">
          <cell r="N265" t="str">
            <v>-</v>
          </cell>
        </row>
        <row r="266">
          <cell r="N266" t="str">
            <v>-</v>
          </cell>
        </row>
        <row r="267">
          <cell r="N267" t="str">
            <v>-</v>
          </cell>
        </row>
        <row r="268">
          <cell r="N268" t="str">
            <v>-</v>
          </cell>
        </row>
        <row r="269">
          <cell r="N269" t="str">
            <v>-</v>
          </cell>
        </row>
        <row r="270">
          <cell r="N270" t="str">
            <v>-</v>
          </cell>
        </row>
        <row r="271">
          <cell r="N271" t="str">
            <v>-</v>
          </cell>
        </row>
        <row r="272">
          <cell r="N272" t="str">
            <v>-</v>
          </cell>
        </row>
        <row r="273">
          <cell r="N273">
            <v>88946</v>
          </cell>
        </row>
        <row r="274">
          <cell r="N274">
            <v>88675</v>
          </cell>
        </row>
        <row r="275">
          <cell r="N275">
            <v>173195</v>
          </cell>
        </row>
        <row r="276">
          <cell r="N276">
            <v>83409</v>
          </cell>
        </row>
        <row r="277">
          <cell r="N277">
            <v>101583</v>
          </cell>
        </row>
        <row r="278">
          <cell r="N278">
            <v>171245</v>
          </cell>
        </row>
        <row r="279">
          <cell r="N279">
            <v>324865</v>
          </cell>
        </row>
        <row r="280">
          <cell r="N280">
            <v>331862</v>
          </cell>
        </row>
        <row r="281">
          <cell r="N281">
            <v>194790</v>
          </cell>
        </row>
        <row r="282">
          <cell r="N282">
            <v>103854</v>
          </cell>
        </row>
        <row r="283">
          <cell r="N283">
            <v>0</v>
          </cell>
        </row>
        <row r="284">
          <cell r="N284">
            <v>0</v>
          </cell>
        </row>
        <row r="285">
          <cell r="N285">
            <v>103269</v>
          </cell>
        </row>
        <row r="286">
          <cell r="N286">
            <v>0</v>
          </cell>
        </row>
        <row r="287">
          <cell r="N287">
            <v>90330</v>
          </cell>
        </row>
        <row r="288">
          <cell r="N288">
            <v>81270</v>
          </cell>
        </row>
        <row r="289">
          <cell r="N289">
            <v>0</v>
          </cell>
        </row>
        <row r="290">
          <cell r="N290">
            <v>103991</v>
          </cell>
        </row>
        <row r="291">
          <cell r="N291">
            <v>103338</v>
          </cell>
        </row>
        <row r="292">
          <cell r="N292">
            <v>0</v>
          </cell>
        </row>
        <row r="293">
          <cell r="N293">
            <v>0</v>
          </cell>
        </row>
        <row r="294">
          <cell r="N294">
            <v>0</v>
          </cell>
        </row>
        <row r="295">
          <cell r="N295">
            <v>0</v>
          </cell>
        </row>
        <row r="296">
          <cell r="N296">
            <v>0</v>
          </cell>
        </row>
        <row r="297">
          <cell r="N297">
            <v>0</v>
          </cell>
        </row>
        <row r="298">
          <cell r="N298">
            <v>0</v>
          </cell>
        </row>
        <row r="299">
          <cell r="N299">
            <v>0</v>
          </cell>
        </row>
        <row r="300">
          <cell r="N300">
            <v>81460</v>
          </cell>
        </row>
        <row r="301">
          <cell r="N301">
            <v>90481</v>
          </cell>
        </row>
        <row r="302">
          <cell r="N302">
            <v>177260</v>
          </cell>
        </row>
        <row r="303">
          <cell r="N303">
            <v>103544</v>
          </cell>
        </row>
        <row r="304">
          <cell r="N304">
            <v>85367</v>
          </cell>
        </row>
        <row r="305">
          <cell r="N305">
            <v>103166</v>
          </cell>
        </row>
        <row r="306">
          <cell r="N306">
            <v>103578</v>
          </cell>
        </row>
        <row r="307">
          <cell r="N307">
            <v>170961</v>
          </cell>
        </row>
        <row r="308">
          <cell r="N308">
            <v>90300</v>
          </cell>
        </row>
        <row r="309">
          <cell r="N309">
            <v>103647</v>
          </cell>
        </row>
        <row r="310">
          <cell r="N310">
            <v>322178</v>
          </cell>
        </row>
        <row r="311">
          <cell r="N311">
            <v>193371</v>
          </cell>
        </row>
        <row r="312">
          <cell r="N312">
            <v>0</v>
          </cell>
        </row>
        <row r="313">
          <cell r="N313">
            <v>94139</v>
          </cell>
        </row>
        <row r="314">
          <cell r="N314">
            <v>193113</v>
          </cell>
        </row>
        <row r="315">
          <cell r="N315">
            <v>0</v>
          </cell>
        </row>
        <row r="316">
          <cell r="N316">
            <v>90029</v>
          </cell>
        </row>
        <row r="317">
          <cell r="N317">
            <v>0</v>
          </cell>
        </row>
        <row r="318">
          <cell r="N318">
            <v>102890</v>
          </cell>
        </row>
        <row r="319">
          <cell r="N319">
            <v>84913</v>
          </cell>
        </row>
        <row r="320">
          <cell r="N320">
            <v>176141</v>
          </cell>
        </row>
        <row r="321">
          <cell r="N321">
            <v>169883</v>
          </cell>
        </row>
        <row r="322">
          <cell r="N322">
            <v>102822</v>
          </cell>
        </row>
        <row r="323">
          <cell r="N323">
            <v>102684</v>
          </cell>
        </row>
        <row r="324">
          <cell r="N324">
            <v>0</v>
          </cell>
        </row>
        <row r="325">
          <cell r="N325">
            <v>102546</v>
          </cell>
        </row>
        <row r="326">
          <cell r="N326">
            <v>89668</v>
          </cell>
        </row>
        <row r="327">
          <cell r="N327">
            <v>0</v>
          </cell>
        </row>
        <row r="328">
          <cell r="N328">
            <v>191952</v>
          </cell>
        </row>
        <row r="329">
          <cell r="N329">
            <v>0</v>
          </cell>
        </row>
        <row r="330">
          <cell r="N330">
            <v>0</v>
          </cell>
        </row>
        <row r="331">
          <cell r="N331">
            <v>0</v>
          </cell>
        </row>
        <row r="332">
          <cell r="N332">
            <v>0</v>
          </cell>
        </row>
        <row r="333">
          <cell r="N333">
            <v>319275</v>
          </cell>
        </row>
        <row r="334">
          <cell r="N334">
            <v>191823</v>
          </cell>
        </row>
        <row r="335">
          <cell r="N335">
            <v>168861</v>
          </cell>
        </row>
        <row r="336">
          <cell r="N336">
            <v>0</v>
          </cell>
        </row>
        <row r="337">
          <cell r="N337">
            <v>102340</v>
          </cell>
        </row>
        <row r="338">
          <cell r="N338">
            <v>174786</v>
          </cell>
        </row>
        <row r="339">
          <cell r="N339">
            <v>0</v>
          </cell>
        </row>
        <row r="340">
          <cell r="N340">
            <v>102306</v>
          </cell>
        </row>
        <row r="341">
          <cell r="N341">
            <v>0</v>
          </cell>
        </row>
        <row r="342">
          <cell r="N342">
            <v>102134</v>
          </cell>
        </row>
        <row r="343">
          <cell r="N343">
            <v>89337</v>
          </cell>
        </row>
        <row r="344">
          <cell r="N344">
            <v>80349</v>
          </cell>
        </row>
        <row r="345">
          <cell r="N345">
            <v>89247</v>
          </cell>
        </row>
        <row r="346">
          <cell r="N346">
            <v>84203</v>
          </cell>
        </row>
        <row r="347">
          <cell r="N347">
            <v>192404</v>
          </cell>
        </row>
        <row r="348">
          <cell r="N348">
            <v>93071</v>
          </cell>
        </row>
        <row r="349">
          <cell r="N349">
            <v>101927</v>
          </cell>
        </row>
        <row r="350">
          <cell r="N350">
            <v>168237</v>
          </cell>
        </row>
        <row r="351">
          <cell r="N351">
            <v>102684</v>
          </cell>
        </row>
        <row r="352">
          <cell r="N352">
            <v>320995</v>
          </cell>
        </row>
        <row r="353">
          <cell r="N353">
            <v>0</v>
          </cell>
        </row>
        <row r="354">
          <cell r="N354">
            <v>102650</v>
          </cell>
        </row>
        <row r="355">
          <cell r="N355">
            <v>0</v>
          </cell>
        </row>
        <row r="356">
          <cell r="N356">
            <v>80945</v>
          </cell>
        </row>
        <row r="357">
          <cell r="N357">
            <v>176141</v>
          </cell>
        </row>
        <row r="358">
          <cell r="N358">
            <v>84998</v>
          </cell>
        </row>
        <row r="359">
          <cell r="N359">
            <v>90029</v>
          </cell>
        </row>
        <row r="360">
          <cell r="N360">
            <v>93825</v>
          </cell>
        </row>
        <row r="361">
          <cell r="N361">
            <v>169826</v>
          </cell>
        </row>
        <row r="362">
          <cell r="N362">
            <v>102959</v>
          </cell>
        </row>
        <row r="363">
          <cell r="N363">
            <v>193500</v>
          </cell>
        </row>
        <row r="364">
          <cell r="N364">
            <v>0</v>
          </cell>
        </row>
        <row r="365">
          <cell r="N365">
            <v>0</v>
          </cell>
        </row>
        <row r="366">
          <cell r="N366">
            <v>0</v>
          </cell>
        </row>
        <row r="367">
          <cell r="N367">
            <v>0</v>
          </cell>
        </row>
        <row r="368">
          <cell r="N368">
            <v>0</v>
          </cell>
        </row>
        <row r="369">
          <cell r="N369">
            <v>0</v>
          </cell>
        </row>
        <row r="370">
          <cell r="N370">
            <v>0</v>
          </cell>
        </row>
        <row r="371">
          <cell r="N371">
            <v>0</v>
          </cell>
        </row>
        <row r="372">
          <cell r="N372">
            <v>0</v>
          </cell>
        </row>
        <row r="373">
          <cell r="N373">
            <v>0</v>
          </cell>
        </row>
        <row r="374">
          <cell r="N374">
            <v>0</v>
          </cell>
        </row>
        <row r="375">
          <cell r="N375">
            <v>97012</v>
          </cell>
        </row>
        <row r="376">
          <cell r="N376">
            <v>87338</v>
          </cell>
        </row>
        <row r="377">
          <cell r="N377">
            <v>110699</v>
          </cell>
        </row>
        <row r="378">
          <cell r="N378">
            <v>96832</v>
          </cell>
        </row>
        <row r="379">
          <cell r="N379">
            <v>91384</v>
          </cell>
        </row>
        <row r="380">
          <cell r="N380">
            <v>182710</v>
          </cell>
        </row>
        <row r="381">
          <cell r="N381">
            <v>100448</v>
          </cell>
        </row>
        <row r="382">
          <cell r="N382">
            <v>110596</v>
          </cell>
        </row>
        <row r="383">
          <cell r="N383">
            <v>0</v>
          </cell>
        </row>
        <row r="384">
          <cell r="N384">
            <v>207110</v>
          </cell>
        </row>
        <row r="385">
          <cell r="N385">
            <v>110493</v>
          </cell>
        </row>
        <row r="386">
          <cell r="N386">
            <v>354516</v>
          </cell>
        </row>
        <row r="387">
          <cell r="N387" t="str">
            <v>-</v>
          </cell>
        </row>
        <row r="388">
          <cell r="N388">
            <v>0</v>
          </cell>
        </row>
        <row r="389">
          <cell r="N389">
            <v>189101</v>
          </cell>
        </row>
        <row r="390">
          <cell r="N390">
            <v>91071</v>
          </cell>
        </row>
        <row r="391">
          <cell r="N391">
            <v>0</v>
          </cell>
        </row>
        <row r="392">
          <cell r="N392">
            <v>0</v>
          </cell>
        </row>
        <row r="393">
          <cell r="N393">
            <v>0</v>
          </cell>
        </row>
        <row r="394">
          <cell r="N394">
            <v>0</v>
          </cell>
        </row>
        <row r="395">
          <cell r="N395">
            <v>0</v>
          </cell>
        </row>
        <row r="396">
          <cell r="N396">
            <v>0</v>
          </cell>
        </row>
        <row r="397">
          <cell r="N397">
            <v>86688</v>
          </cell>
        </row>
        <row r="398">
          <cell r="N398">
            <v>96350</v>
          </cell>
        </row>
        <row r="399">
          <cell r="N399">
            <v>110046</v>
          </cell>
        </row>
        <row r="400">
          <cell r="N400">
            <v>96290</v>
          </cell>
        </row>
        <row r="401">
          <cell r="N401">
            <v>102615</v>
          </cell>
        </row>
        <row r="402">
          <cell r="N402">
            <v>100385</v>
          </cell>
        </row>
        <row r="403">
          <cell r="N403">
            <v>102512</v>
          </cell>
        </row>
        <row r="404">
          <cell r="N404">
            <v>192081</v>
          </cell>
        </row>
        <row r="405">
          <cell r="N405">
            <v>175611</v>
          </cell>
        </row>
        <row r="406">
          <cell r="N406">
            <v>169088</v>
          </cell>
        </row>
        <row r="407">
          <cell r="N407">
            <v>328215</v>
          </cell>
        </row>
        <row r="408">
          <cell r="N408">
            <v>0</v>
          </cell>
        </row>
        <row r="409">
          <cell r="N409">
            <v>0</v>
          </cell>
        </row>
        <row r="410">
          <cell r="N410">
            <v>188394</v>
          </cell>
        </row>
        <row r="411">
          <cell r="N411">
            <v>90788</v>
          </cell>
        </row>
        <row r="412">
          <cell r="N412">
            <v>86607</v>
          </cell>
        </row>
        <row r="413">
          <cell r="N413">
            <v>96139</v>
          </cell>
        </row>
        <row r="414">
          <cell r="N414">
            <v>96170</v>
          </cell>
        </row>
        <row r="415">
          <cell r="N415">
            <v>109942</v>
          </cell>
        </row>
        <row r="416">
          <cell r="N416">
            <v>100354</v>
          </cell>
        </row>
        <row r="417">
          <cell r="N417" t="str">
            <v>-</v>
          </cell>
        </row>
        <row r="418">
          <cell r="N418">
            <v>0</v>
          </cell>
        </row>
        <row r="419">
          <cell r="N419">
            <v>0</v>
          </cell>
        </row>
        <row r="420">
          <cell r="N420">
            <v>0</v>
          </cell>
        </row>
        <row r="421">
          <cell r="N421" t="str">
            <v>-</v>
          </cell>
        </row>
        <row r="422">
          <cell r="N422">
            <v>205820</v>
          </cell>
        </row>
        <row r="423">
          <cell r="N423">
            <v>181291</v>
          </cell>
        </row>
        <row r="424">
          <cell r="N424">
            <v>109839</v>
          </cell>
        </row>
        <row r="425">
          <cell r="N425">
            <v>205884</v>
          </cell>
        </row>
        <row r="426">
          <cell r="N426">
            <v>109736</v>
          </cell>
        </row>
        <row r="427">
          <cell r="N427">
            <v>109839</v>
          </cell>
        </row>
        <row r="428">
          <cell r="N428">
            <v>0</v>
          </cell>
        </row>
        <row r="429">
          <cell r="N429">
            <v>0</v>
          </cell>
        </row>
        <row r="430">
          <cell r="N430" t="str">
            <v>-</v>
          </cell>
        </row>
        <row r="431">
          <cell r="N431">
            <v>86498</v>
          </cell>
        </row>
        <row r="432">
          <cell r="N432">
            <v>96019</v>
          </cell>
        </row>
        <row r="433">
          <cell r="N433">
            <v>0</v>
          </cell>
        </row>
        <row r="434">
          <cell r="N434">
            <v>0</v>
          </cell>
        </row>
        <row r="435">
          <cell r="N435">
            <v>106012</v>
          </cell>
        </row>
        <row r="436">
          <cell r="N436">
            <v>187746</v>
          </cell>
        </row>
        <row r="437">
          <cell r="N437">
            <v>109667</v>
          </cell>
        </row>
        <row r="438">
          <cell r="N438">
            <v>95869</v>
          </cell>
        </row>
        <row r="439">
          <cell r="N439" t="str">
            <v>-</v>
          </cell>
        </row>
        <row r="440">
          <cell r="N440">
            <v>180837</v>
          </cell>
        </row>
        <row r="441">
          <cell r="N441">
            <v>99977</v>
          </cell>
        </row>
        <row r="442">
          <cell r="N442">
            <v>90362</v>
          </cell>
        </row>
        <row r="443">
          <cell r="N443">
            <v>86336</v>
          </cell>
        </row>
        <row r="444">
          <cell r="N444">
            <v>95808</v>
          </cell>
        </row>
        <row r="445">
          <cell r="N445">
            <v>205175</v>
          </cell>
        </row>
        <row r="446">
          <cell r="N446">
            <v>205110</v>
          </cell>
        </row>
        <row r="447">
          <cell r="N447">
            <v>109736</v>
          </cell>
        </row>
        <row r="448">
          <cell r="N448">
            <v>109702</v>
          </cell>
        </row>
        <row r="449">
          <cell r="N449">
            <v>341205</v>
          </cell>
        </row>
        <row r="450">
          <cell r="N450">
            <v>95688</v>
          </cell>
        </row>
        <row r="451">
          <cell r="N451">
            <v>86119</v>
          </cell>
        </row>
        <row r="452">
          <cell r="N452">
            <v>187098</v>
          </cell>
        </row>
        <row r="453">
          <cell r="N453">
            <v>180043</v>
          </cell>
        </row>
        <row r="454">
          <cell r="N454">
            <v>99663</v>
          </cell>
        </row>
        <row r="455">
          <cell r="N455">
            <v>109082</v>
          </cell>
        </row>
        <row r="456">
          <cell r="N456">
            <v>89993</v>
          </cell>
        </row>
        <row r="457">
          <cell r="N457">
            <v>95417</v>
          </cell>
        </row>
        <row r="458">
          <cell r="N458">
            <v>204465</v>
          </cell>
        </row>
        <row r="459">
          <cell r="N459">
            <v>109082</v>
          </cell>
        </row>
        <row r="460">
          <cell r="N460">
            <v>109117</v>
          </cell>
        </row>
        <row r="461">
          <cell r="N461">
            <v>205046</v>
          </cell>
        </row>
        <row r="462">
          <cell r="N462">
            <v>0</v>
          </cell>
        </row>
        <row r="463">
          <cell r="N463">
            <v>0</v>
          </cell>
        </row>
        <row r="464">
          <cell r="N464">
            <v>0</v>
          </cell>
        </row>
        <row r="465">
          <cell r="N465">
            <v>89908</v>
          </cell>
        </row>
        <row r="466">
          <cell r="N466">
            <v>95327</v>
          </cell>
        </row>
        <row r="467">
          <cell r="N467">
            <v>186568</v>
          </cell>
        </row>
        <row r="468">
          <cell r="N468">
            <v>108773</v>
          </cell>
        </row>
        <row r="469">
          <cell r="N469">
            <v>0</v>
          </cell>
        </row>
        <row r="470">
          <cell r="N470">
            <v>339270</v>
          </cell>
        </row>
        <row r="471">
          <cell r="N471">
            <v>203820</v>
          </cell>
        </row>
        <row r="472">
          <cell r="N472">
            <v>108842</v>
          </cell>
        </row>
        <row r="473">
          <cell r="N473">
            <v>0</v>
          </cell>
        </row>
        <row r="474">
          <cell r="N474">
            <v>203433</v>
          </cell>
        </row>
        <row r="475">
          <cell r="N475">
            <v>102374</v>
          </cell>
        </row>
        <row r="476">
          <cell r="N476">
            <v>0</v>
          </cell>
        </row>
        <row r="477">
          <cell r="N477">
            <v>0</v>
          </cell>
        </row>
        <row r="478">
          <cell r="N478">
            <v>0</v>
          </cell>
        </row>
        <row r="479">
          <cell r="N479">
            <v>0</v>
          </cell>
        </row>
        <row r="480">
          <cell r="N480">
            <v>102409</v>
          </cell>
        </row>
        <row r="481">
          <cell r="N481">
            <v>338518</v>
          </cell>
        </row>
        <row r="482">
          <cell r="N482">
            <v>203240</v>
          </cell>
        </row>
        <row r="483">
          <cell r="N483">
            <v>204272</v>
          </cell>
        </row>
        <row r="484">
          <cell r="N484">
            <v>185331</v>
          </cell>
        </row>
        <row r="485">
          <cell r="N485">
            <v>95146</v>
          </cell>
        </row>
        <row r="486">
          <cell r="N486">
            <v>0</v>
          </cell>
        </row>
        <row r="487">
          <cell r="N487">
            <v>108119</v>
          </cell>
        </row>
        <row r="488">
          <cell r="N488">
            <v>108154</v>
          </cell>
        </row>
        <row r="489">
          <cell r="N489">
            <v>0</v>
          </cell>
        </row>
        <row r="490">
          <cell r="N490">
            <v>0</v>
          </cell>
        </row>
        <row r="491">
          <cell r="N491">
            <v>0</v>
          </cell>
        </row>
        <row r="492">
          <cell r="N492">
            <v>337335</v>
          </cell>
        </row>
        <row r="493">
          <cell r="N493">
            <v>0</v>
          </cell>
        </row>
        <row r="494">
          <cell r="N494">
            <v>202595</v>
          </cell>
        </row>
        <row r="495">
          <cell r="N495">
            <v>85063</v>
          </cell>
        </row>
        <row r="496">
          <cell r="N496">
            <v>107913</v>
          </cell>
        </row>
        <row r="497">
          <cell r="N497">
            <v>203820</v>
          </cell>
        </row>
        <row r="498">
          <cell r="N498">
            <v>108119</v>
          </cell>
        </row>
        <row r="499">
          <cell r="N499">
            <v>0</v>
          </cell>
        </row>
        <row r="500">
          <cell r="N500">
            <v>0</v>
          </cell>
        </row>
        <row r="501">
          <cell r="N501">
            <v>99000</v>
          </cell>
        </row>
        <row r="502">
          <cell r="N502">
            <v>73500</v>
          </cell>
        </row>
        <row r="503">
          <cell r="N503">
            <v>126000</v>
          </cell>
        </row>
        <row r="504">
          <cell r="N504">
            <v>54750</v>
          </cell>
        </row>
        <row r="505">
          <cell r="N505">
            <v>226050</v>
          </cell>
        </row>
        <row r="506">
          <cell r="N506">
            <v>0</v>
          </cell>
        </row>
        <row r="507">
          <cell r="N507">
            <v>108119</v>
          </cell>
        </row>
        <row r="508">
          <cell r="N508">
            <v>108085</v>
          </cell>
        </row>
        <row r="509">
          <cell r="N509">
            <v>202079</v>
          </cell>
        </row>
        <row r="510">
          <cell r="N510">
            <v>202143</v>
          </cell>
        </row>
        <row r="511">
          <cell r="N511">
            <v>335185</v>
          </cell>
        </row>
        <row r="512">
          <cell r="N512" t="str">
            <v>-</v>
          </cell>
        </row>
        <row r="513">
          <cell r="N513">
            <v>0</v>
          </cell>
        </row>
        <row r="514">
          <cell r="N514">
            <v>107569</v>
          </cell>
        </row>
        <row r="515">
          <cell r="N515">
            <v>201240</v>
          </cell>
        </row>
        <row r="516">
          <cell r="N516">
            <v>107466</v>
          </cell>
        </row>
        <row r="517">
          <cell r="N517">
            <v>201369</v>
          </cell>
        </row>
        <row r="518">
          <cell r="N518">
            <v>336475</v>
          </cell>
        </row>
        <row r="519">
          <cell r="N519" t="str">
            <v>-</v>
          </cell>
        </row>
        <row r="520">
          <cell r="N520">
            <v>0</v>
          </cell>
        </row>
        <row r="521">
          <cell r="N521">
            <v>0</v>
          </cell>
        </row>
        <row r="522">
          <cell r="N522">
            <v>0</v>
          </cell>
        </row>
        <row r="523">
          <cell r="N523">
            <v>0</v>
          </cell>
        </row>
        <row r="524">
          <cell r="N524">
            <v>0</v>
          </cell>
        </row>
        <row r="525">
          <cell r="N525">
            <v>0</v>
          </cell>
        </row>
        <row r="526">
          <cell r="N526">
            <v>0</v>
          </cell>
        </row>
        <row r="527">
          <cell r="N527">
            <v>0</v>
          </cell>
        </row>
        <row r="528">
          <cell r="N528" t="str">
            <v>-</v>
          </cell>
        </row>
        <row r="529">
          <cell r="N529">
            <v>0</v>
          </cell>
        </row>
        <row r="530">
          <cell r="N530">
            <v>0</v>
          </cell>
        </row>
        <row r="531">
          <cell r="N531">
            <v>0</v>
          </cell>
        </row>
        <row r="532">
          <cell r="N532">
            <v>0</v>
          </cell>
        </row>
        <row r="533">
          <cell r="N533">
            <v>0</v>
          </cell>
        </row>
        <row r="534">
          <cell r="N534">
            <v>108085</v>
          </cell>
        </row>
        <row r="535">
          <cell r="N535">
            <v>340371</v>
          </cell>
        </row>
        <row r="536">
          <cell r="N536">
            <v>0</v>
          </cell>
        </row>
        <row r="537">
          <cell r="N537">
            <v>0</v>
          </cell>
        </row>
        <row r="538">
          <cell r="N538">
            <v>332605</v>
          </cell>
        </row>
        <row r="539">
          <cell r="N539">
            <v>0</v>
          </cell>
        </row>
        <row r="540">
          <cell r="N540">
            <v>107294</v>
          </cell>
        </row>
        <row r="541">
          <cell r="N541">
            <v>0</v>
          </cell>
        </row>
        <row r="542">
          <cell r="N542">
            <v>0</v>
          </cell>
        </row>
        <row r="543">
          <cell r="N543">
            <v>0</v>
          </cell>
        </row>
        <row r="544">
          <cell r="N544">
            <v>0</v>
          </cell>
        </row>
        <row r="545">
          <cell r="N545">
            <v>107294</v>
          </cell>
        </row>
        <row r="546">
          <cell r="N546">
            <v>0</v>
          </cell>
        </row>
        <row r="547">
          <cell r="N547">
            <v>0</v>
          </cell>
        </row>
        <row r="548">
          <cell r="N548">
            <v>0</v>
          </cell>
        </row>
        <row r="549">
          <cell r="N549">
            <v>319490</v>
          </cell>
        </row>
        <row r="550">
          <cell r="N550">
            <v>0</v>
          </cell>
        </row>
        <row r="551">
          <cell r="N551">
            <v>0</v>
          </cell>
        </row>
        <row r="552">
          <cell r="N552">
            <v>0</v>
          </cell>
        </row>
        <row r="553">
          <cell r="N553">
            <v>191436</v>
          </cell>
        </row>
        <row r="554">
          <cell r="N554">
            <v>344460</v>
          </cell>
        </row>
        <row r="555">
          <cell r="N555">
            <v>277200</v>
          </cell>
        </row>
        <row r="556">
          <cell r="N556">
            <v>85050</v>
          </cell>
        </row>
        <row r="557">
          <cell r="N557">
            <v>105780</v>
          </cell>
        </row>
        <row r="558">
          <cell r="N558">
            <v>102099</v>
          </cell>
        </row>
        <row r="559">
          <cell r="N559">
            <v>0</v>
          </cell>
        </row>
        <row r="560">
          <cell r="N560">
            <v>0</v>
          </cell>
        </row>
        <row r="561">
          <cell r="N561">
            <v>0</v>
          </cell>
        </row>
        <row r="562">
          <cell r="N562">
            <v>101893</v>
          </cell>
        </row>
        <row r="563">
          <cell r="N563">
            <v>0</v>
          </cell>
        </row>
        <row r="564">
          <cell r="N564">
            <v>0</v>
          </cell>
        </row>
        <row r="565">
          <cell r="N565">
            <v>89156</v>
          </cell>
        </row>
        <row r="566">
          <cell r="N566">
            <v>168066</v>
          </cell>
        </row>
        <row r="567">
          <cell r="N567">
            <v>0</v>
          </cell>
        </row>
        <row r="568">
          <cell r="N568">
            <v>0</v>
          </cell>
        </row>
        <row r="569">
          <cell r="N569">
            <v>0</v>
          </cell>
        </row>
        <row r="570">
          <cell r="N570">
            <v>101893</v>
          </cell>
        </row>
        <row r="571">
          <cell r="N571">
            <v>89156</v>
          </cell>
        </row>
        <row r="572">
          <cell r="N572">
            <v>326557</v>
          </cell>
        </row>
        <row r="573">
          <cell r="N573">
            <v>0</v>
          </cell>
        </row>
        <row r="574">
          <cell r="N574">
            <v>101824</v>
          </cell>
        </row>
        <row r="575">
          <cell r="N575">
            <v>0</v>
          </cell>
        </row>
        <row r="576">
          <cell r="N576">
            <v>0</v>
          </cell>
        </row>
        <row r="577">
          <cell r="N577">
            <v>317878</v>
          </cell>
        </row>
        <row r="578">
          <cell r="N578">
            <v>0</v>
          </cell>
        </row>
        <row r="579">
          <cell r="N579">
            <v>0</v>
          </cell>
        </row>
        <row r="580">
          <cell r="N580">
            <v>0</v>
          </cell>
        </row>
        <row r="581">
          <cell r="N581">
            <v>0</v>
          </cell>
        </row>
        <row r="582">
          <cell r="N582">
            <v>101755</v>
          </cell>
        </row>
        <row r="583">
          <cell r="N583">
            <v>0</v>
          </cell>
        </row>
        <row r="584">
          <cell r="N584">
            <v>143850</v>
          </cell>
        </row>
        <row r="585">
          <cell r="N585">
            <v>73500</v>
          </cell>
        </row>
        <row r="586">
          <cell r="N586">
            <v>180000</v>
          </cell>
        </row>
        <row r="587">
          <cell r="N587">
            <v>8000</v>
          </cell>
        </row>
        <row r="588">
          <cell r="N588">
            <v>42000</v>
          </cell>
        </row>
        <row r="589">
          <cell r="N589">
            <v>105600</v>
          </cell>
        </row>
        <row r="590">
          <cell r="N590">
            <v>317448</v>
          </cell>
        </row>
        <row r="591">
          <cell r="N591">
            <v>0</v>
          </cell>
        </row>
        <row r="592">
          <cell r="N592">
            <v>0</v>
          </cell>
        </row>
        <row r="593">
          <cell r="N593">
            <v>0</v>
          </cell>
        </row>
        <row r="594">
          <cell r="N594">
            <v>0</v>
          </cell>
        </row>
        <row r="595">
          <cell r="N595">
            <v>0</v>
          </cell>
        </row>
        <row r="596">
          <cell r="N596">
            <v>85732</v>
          </cell>
        </row>
        <row r="597">
          <cell r="N597">
            <v>0</v>
          </cell>
        </row>
        <row r="598">
          <cell r="N598">
            <v>0</v>
          </cell>
        </row>
        <row r="599">
          <cell r="N599">
            <v>35000</v>
          </cell>
        </row>
        <row r="600">
          <cell r="N600">
            <v>101549</v>
          </cell>
        </row>
        <row r="601">
          <cell r="N601">
            <v>317233</v>
          </cell>
        </row>
        <row r="602">
          <cell r="N602">
            <v>101342</v>
          </cell>
        </row>
        <row r="603">
          <cell r="N603">
            <v>189953</v>
          </cell>
        </row>
        <row r="604">
          <cell r="N604">
            <v>101342</v>
          </cell>
        </row>
        <row r="605">
          <cell r="N605">
            <v>101274</v>
          </cell>
        </row>
        <row r="606">
          <cell r="N606">
            <v>0</v>
          </cell>
        </row>
        <row r="607">
          <cell r="N607">
            <v>0</v>
          </cell>
        </row>
        <row r="608">
          <cell r="N608">
            <v>91000</v>
          </cell>
        </row>
        <row r="609">
          <cell r="N609">
            <v>171600</v>
          </cell>
        </row>
        <row r="610">
          <cell r="N610">
            <v>27400</v>
          </cell>
        </row>
        <row r="611">
          <cell r="N611">
            <v>0</v>
          </cell>
        </row>
        <row r="612">
          <cell r="N612">
            <v>0</v>
          </cell>
        </row>
        <row r="613">
          <cell r="N613">
            <v>0</v>
          </cell>
        </row>
        <row r="614">
          <cell r="N614">
            <v>0</v>
          </cell>
        </row>
        <row r="615">
          <cell r="N615">
            <v>0</v>
          </cell>
        </row>
        <row r="616">
          <cell r="N616">
            <v>0</v>
          </cell>
        </row>
        <row r="617">
          <cell r="N617">
            <v>0</v>
          </cell>
        </row>
        <row r="618">
          <cell r="N618">
            <v>101205</v>
          </cell>
        </row>
        <row r="619">
          <cell r="N619">
            <v>101239</v>
          </cell>
        </row>
        <row r="620">
          <cell r="N620">
            <v>189630</v>
          </cell>
        </row>
        <row r="621">
          <cell r="N621">
            <v>101239</v>
          </cell>
        </row>
        <row r="622">
          <cell r="N622">
            <v>189695</v>
          </cell>
        </row>
        <row r="623">
          <cell r="N623">
            <v>0</v>
          </cell>
        </row>
        <row r="624">
          <cell r="N624">
            <v>93581</v>
          </cell>
        </row>
        <row r="625">
          <cell r="N625">
            <v>315835</v>
          </cell>
        </row>
        <row r="626">
          <cell r="N626">
            <v>106640</v>
          </cell>
        </row>
        <row r="627">
          <cell r="N627">
            <v>97825</v>
          </cell>
        </row>
        <row r="628">
          <cell r="N628">
            <v>82516</v>
          </cell>
        </row>
        <row r="629">
          <cell r="N629">
            <v>189243</v>
          </cell>
        </row>
        <row r="630">
          <cell r="N630">
            <v>105470</v>
          </cell>
        </row>
        <row r="631">
          <cell r="N631">
            <v>199950</v>
          </cell>
        </row>
        <row r="632">
          <cell r="N632">
            <v>0</v>
          </cell>
        </row>
        <row r="633">
          <cell r="N633">
            <v>0</v>
          </cell>
        </row>
        <row r="634">
          <cell r="N634">
            <v>0</v>
          </cell>
        </row>
        <row r="635">
          <cell r="N635">
            <v>0</v>
          </cell>
        </row>
        <row r="636">
          <cell r="N636">
            <v>0</v>
          </cell>
        </row>
        <row r="637">
          <cell r="N637">
            <v>0</v>
          </cell>
        </row>
        <row r="638">
          <cell r="N638">
            <v>0</v>
          </cell>
        </row>
        <row r="639">
          <cell r="N639">
            <v>105195</v>
          </cell>
        </row>
        <row r="640">
          <cell r="N640">
            <v>327660</v>
          </cell>
        </row>
        <row r="641">
          <cell r="N641">
            <v>92708</v>
          </cell>
        </row>
        <row r="642">
          <cell r="N642">
            <v>105677</v>
          </cell>
        </row>
        <row r="643">
          <cell r="N643">
            <v>92497</v>
          </cell>
        </row>
        <row r="644">
          <cell r="N644">
            <v>105746</v>
          </cell>
        </row>
        <row r="645">
          <cell r="N645">
            <v>25200</v>
          </cell>
        </row>
        <row r="646">
          <cell r="N646">
            <v>10500</v>
          </cell>
        </row>
        <row r="647">
          <cell r="N647">
            <v>143850</v>
          </cell>
        </row>
        <row r="648">
          <cell r="N648">
            <v>158400</v>
          </cell>
        </row>
        <row r="649">
          <cell r="N649">
            <v>35000</v>
          </cell>
        </row>
        <row r="650">
          <cell r="N650">
            <v>54800</v>
          </cell>
        </row>
        <row r="651">
          <cell r="N651">
            <v>52800</v>
          </cell>
        </row>
        <row r="652">
          <cell r="N652">
            <v>79563</v>
          </cell>
        </row>
        <row r="653">
          <cell r="N653">
            <v>315298</v>
          </cell>
        </row>
        <row r="654">
          <cell r="N654">
            <v>101033</v>
          </cell>
        </row>
        <row r="655">
          <cell r="N655">
            <v>88374</v>
          </cell>
        </row>
        <row r="656">
          <cell r="N656">
            <v>92648</v>
          </cell>
        </row>
        <row r="657">
          <cell r="N657">
            <v>79455</v>
          </cell>
        </row>
        <row r="658">
          <cell r="N658">
            <v>101927</v>
          </cell>
        </row>
        <row r="659">
          <cell r="N659">
            <v>92738</v>
          </cell>
        </row>
        <row r="660">
          <cell r="N660">
            <v>318200</v>
          </cell>
        </row>
        <row r="661">
          <cell r="N661">
            <v>89186</v>
          </cell>
        </row>
        <row r="662">
          <cell r="N662">
            <v>232900</v>
          </cell>
        </row>
        <row r="663">
          <cell r="N663">
            <v>224400</v>
          </cell>
        </row>
        <row r="664">
          <cell r="N664">
            <v>4000</v>
          </cell>
        </row>
        <row r="665">
          <cell r="N665">
            <v>0</v>
          </cell>
        </row>
        <row r="666">
          <cell r="N666">
            <v>0</v>
          </cell>
        </row>
        <row r="667">
          <cell r="N667">
            <v>0</v>
          </cell>
        </row>
        <row r="668">
          <cell r="N668">
            <v>12500</v>
          </cell>
        </row>
        <row r="669">
          <cell r="N669">
            <v>4000</v>
          </cell>
        </row>
        <row r="670">
          <cell r="N670">
            <v>7500</v>
          </cell>
        </row>
        <row r="671">
          <cell r="N671">
            <v>3500</v>
          </cell>
        </row>
        <row r="672">
          <cell r="N672">
            <v>6600</v>
          </cell>
        </row>
        <row r="673">
          <cell r="N673">
            <v>3500</v>
          </cell>
        </row>
        <row r="674">
          <cell r="N674">
            <v>0</v>
          </cell>
        </row>
        <row r="675">
          <cell r="N675">
            <v>0</v>
          </cell>
        </row>
        <row r="676">
          <cell r="N676">
            <v>0</v>
          </cell>
        </row>
        <row r="677">
          <cell r="N677">
            <v>3150</v>
          </cell>
        </row>
        <row r="678">
          <cell r="N678">
            <v>0</v>
          </cell>
        </row>
        <row r="679">
          <cell r="N679">
            <v>4000</v>
          </cell>
        </row>
        <row r="680">
          <cell r="N680">
            <v>4000</v>
          </cell>
        </row>
        <row r="681">
          <cell r="N681">
            <v>0</v>
          </cell>
        </row>
        <row r="682">
          <cell r="N682">
            <v>0</v>
          </cell>
        </row>
        <row r="683">
          <cell r="N683">
            <v>6850</v>
          </cell>
        </row>
        <row r="684">
          <cell r="N684">
            <v>6600</v>
          </cell>
        </row>
        <row r="685">
          <cell r="N685">
            <v>3500</v>
          </cell>
        </row>
        <row r="686">
          <cell r="N686">
            <v>3500</v>
          </cell>
        </row>
        <row r="687">
          <cell r="N687">
            <v>4000</v>
          </cell>
        </row>
        <row r="688">
          <cell r="N688">
            <v>12500</v>
          </cell>
        </row>
        <row r="689">
          <cell r="N689">
            <v>3150</v>
          </cell>
        </row>
        <row r="690">
          <cell r="N690">
            <v>4000</v>
          </cell>
        </row>
        <row r="691">
          <cell r="N691">
            <v>0</v>
          </cell>
        </row>
        <row r="692">
          <cell r="N692">
            <v>0</v>
          </cell>
        </row>
        <row r="693">
          <cell r="N693">
            <v>0</v>
          </cell>
        </row>
        <row r="694">
          <cell r="N694">
            <v>4000</v>
          </cell>
        </row>
        <row r="695">
          <cell r="N695">
            <v>3500</v>
          </cell>
        </row>
        <row r="696">
          <cell r="N696">
            <v>4000</v>
          </cell>
        </row>
        <row r="697">
          <cell r="N697">
            <v>3150</v>
          </cell>
        </row>
        <row r="698">
          <cell r="N698">
            <v>3500</v>
          </cell>
        </row>
        <row r="699">
          <cell r="N699">
            <v>0</v>
          </cell>
        </row>
        <row r="700">
          <cell r="N700">
            <v>4000</v>
          </cell>
        </row>
        <row r="701">
          <cell r="N701">
            <v>0</v>
          </cell>
        </row>
        <row r="702">
          <cell r="N702">
            <v>12500</v>
          </cell>
        </row>
        <row r="703">
          <cell r="N703">
            <v>4000</v>
          </cell>
        </row>
        <row r="704">
          <cell r="N704">
            <v>4000</v>
          </cell>
        </row>
        <row r="705">
          <cell r="N705">
            <v>3500</v>
          </cell>
        </row>
        <row r="706">
          <cell r="N706">
            <v>3500</v>
          </cell>
        </row>
        <row r="707">
          <cell r="N707">
            <v>3150</v>
          </cell>
        </row>
        <row r="708">
          <cell r="N708">
            <v>0</v>
          </cell>
        </row>
        <row r="709">
          <cell r="N709">
            <v>0</v>
          </cell>
        </row>
        <row r="710">
          <cell r="N710" t="str">
            <v>-</v>
          </cell>
        </row>
        <row r="711">
          <cell r="N711">
            <v>0</v>
          </cell>
        </row>
        <row r="712">
          <cell r="N712">
            <v>41100</v>
          </cell>
        </row>
        <row r="713">
          <cell r="N713">
            <v>19800</v>
          </cell>
        </row>
        <row r="714">
          <cell r="N714">
            <v>0</v>
          </cell>
        </row>
        <row r="715">
          <cell r="N715" t="str">
            <v>-</v>
          </cell>
        </row>
        <row r="716">
          <cell r="N716" t="str">
            <v>-</v>
          </cell>
        </row>
        <row r="717">
          <cell r="N717" t="str">
            <v>-</v>
          </cell>
        </row>
        <row r="718">
          <cell r="N718" t="str">
            <v>-</v>
          </cell>
        </row>
        <row r="719">
          <cell r="N719" t="str">
            <v>-</v>
          </cell>
        </row>
        <row r="720">
          <cell r="N720" t="str">
            <v>-</v>
          </cell>
        </row>
        <row r="721">
          <cell r="N721" t="str">
            <v>-</v>
          </cell>
        </row>
        <row r="722">
          <cell r="N722" t="str">
            <v>-</v>
          </cell>
        </row>
        <row r="723">
          <cell r="N723" t="str">
            <v>-</v>
          </cell>
        </row>
        <row r="724">
          <cell r="N724" t="str">
            <v>-</v>
          </cell>
        </row>
        <row r="725">
          <cell r="N725" t="str">
            <v>-</v>
          </cell>
        </row>
        <row r="726">
          <cell r="N726" t="str">
            <v>-</v>
          </cell>
        </row>
        <row r="727">
          <cell r="N727" t="str">
            <v>-</v>
          </cell>
        </row>
        <row r="728">
          <cell r="N728" t="str">
            <v>-</v>
          </cell>
        </row>
        <row r="729">
          <cell r="N729" t="str">
            <v>-</v>
          </cell>
        </row>
        <row r="730">
          <cell r="N730" t="str">
            <v>-</v>
          </cell>
        </row>
        <row r="731">
          <cell r="N731" t="str">
            <v>-</v>
          </cell>
        </row>
        <row r="732">
          <cell r="N732" t="str">
            <v>-</v>
          </cell>
        </row>
        <row r="733">
          <cell r="N733" t="str">
            <v>-</v>
          </cell>
        </row>
        <row r="734">
          <cell r="N734" t="str">
            <v>-</v>
          </cell>
        </row>
        <row r="735">
          <cell r="N735" t="str">
            <v>-</v>
          </cell>
        </row>
        <row r="736">
          <cell r="N736" t="str">
            <v>-</v>
          </cell>
        </row>
        <row r="737">
          <cell r="N737" t="str">
            <v>-</v>
          </cell>
        </row>
        <row r="738">
          <cell r="N738" t="str">
            <v>-</v>
          </cell>
        </row>
        <row r="739">
          <cell r="N739" t="str">
            <v>-</v>
          </cell>
        </row>
        <row r="740">
          <cell r="N740" t="str">
            <v>-</v>
          </cell>
        </row>
        <row r="741">
          <cell r="N741" t="str">
            <v>-</v>
          </cell>
        </row>
        <row r="742">
          <cell r="N742" t="str">
            <v>-</v>
          </cell>
        </row>
        <row r="743">
          <cell r="N743" t="str">
            <v>-</v>
          </cell>
        </row>
        <row r="744">
          <cell r="N744" t="str">
            <v>-</v>
          </cell>
        </row>
        <row r="745">
          <cell r="N745" t="str">
            <v>-</v>
          </cell>
        </row>
        <row r="746">
          <cell r="N746" t="str">
            <v>-</v>
          </cell>
        </row>
        <row r="747">
          <cell r="N747" t="str">
            <v>-</v>
          </cell>
        </row>
        <row r="748">
          <cell r="N748" t="str">
            <v>-</v>
          </cell>
        </row>
        <row r="749">
          <cell r="N749" t="str">
            <v>-</v>
          </cell>
        </row>
        <row r="750">
          <cell r="N750" t="str">
            <v>-</v>
          </cell>
        </row>
        <row r="751">
          <cell r="N751" t="str">
            <v>-</v>
          </cell>
        </row>
        <row r="752">
          <cell r="N752" t="str">
            <v>-</v>
          </cell>
        </row>
        <row r="753">
          <cell r="N753" t="str">
            <v>-</v>
          </cell>
        </row>
        <row r="754">
          <cell r="N754" t="str">
            <v>-</v>
          </cell>
        </row>
        <row r="755">
          <cell r="N755" t="str">
            <v>-</v>
          </cell>
        </row>
        <row r="756">
          <cell r="N756" t="str">
            <v>-</v>
          </cell>
        </row>
        <row r="757">
          <cell r="N757" t="str">
            <v>-</v>
          </cell>
        </row>
        <row r="758">
          <cell r="N758" t="str">
            <v>-</v>
          </cell>
        </row>
        <row r="759">
          <cell r="N759" t="str">
            <v>-</v>
          </cell>
        </row>
        <row r="760">
          <cell r="N760" t="str">
            <v>-</v>
          </cell>
        </row>
        <row r="761">
          <cell r="N761" t="str">
            <v>-</v>
          </cell>
        </row>
        <row r="762">
          <cell r="N762" t="str">
            <v>-</v>
          </cell>
        </row>
        <row r="763">
          <cell r="N763" t="str">
            <v>-</v>
          </cell>
        </row>
        <row r="764">
          <cell r="N764" t="str">
            <v>-</v>
          </cell>
        </row>
        <row r="765">
          <cell r="N765" t="str">
            <v>-</v>
          </cell>
        </row>
        <row r="766">
          <cell r="N766" t="str">
            <v>-</v>
          </cell>
        </row>
        <row r="767">
          <cell r="N767" t="str">
            <v>-</v>
          </cell>
        </row>
        <row r="768">
          <cell r="N768" t="str">
            <v>-</v>
          </cell>
        </row>
        <row r="769">
          <cell r="N769" t="str">
            <v>-</v>
          </cell>
        </row>
        <row r="770">
          <cell r="N770" t="str">
            <v>-</v>
          </cell>
        </row>
        <row r="771">
          <cell r="N771" t="str">
            <v>-</v>
          </cell>
        </row>
        <row r="772">
          <cell r="N772" t="str">
            <v>-</v>
          </cell>
        </row>
        <row r="773">
          <cell r="N773" t="str">
            <v>-</v>
          </cell>
        </row>
        <row r="774">
          <cell r="N774" t="str">
            <v>-</v>
          </cell>
        </row>
        <row r="775">
          <cell r="N775" t="str">
            <v>-</v>
          </cell>
        </row>
        <row r="776">
          <cell r="N776" t="str">
            <v>-</v>
          </cell>
        </row>
        <row r="777">
          <cell r="N777" t="str">
            <v>-</v>
          </cell>
        </row>
        <row r="778">
          <cell r="N778" t="str">
            <v>-</v>
          </cell>
        </row>
        <row r="779">
          <cell r="N779" t="str">
            <v>-</v>
          </cell>
        </row>
        <row r="780">
          <cell r="N780" t="str">
            <v>-</v>
          </cell>
        </row>
        <row r="781">
          <cell r="N781" t="str">
            <v>-</v>
          </cell>
        </row>
        <row r="782">
          <cell r="N782" t="str">
            <v>-</v>
          </cell>
        </row>
        <row r="783">
          <cell r="N783" t="str">
            <v>-</v>
          </cell>
        </row>
        <row r="784">
          <cell r="N784" t="str">
            <v>-</v>
          </cell>
        </row>
        <row r="785">
          <cell r="N785" t="str">
            <v>-</v>
          </cell>
        </row>
        <row r="786">
          <cell r="N786" t="str">
            <v>-</v>
          </cell>
        </row>
        <row r="787">
          <cell r="N787" t="str">
            <v>-</v>
          </cell>
        </row>
        <row r="788">
          <cell r="N788" t="str">
            <v>-</v>
          </cell>
        </row>
        <row r="789">
          <cell r="N789" t="str">
            <v>-</v>
          </cell>
        </row>
        <row r="790">
          <cell r="N790" t="str">
            <v>-</v>
          </cell>
        </row>
        <row r="791">
          <cell r="N791" t="str">
            <v>-</v>
          </cell>
        </row>
        <row r="792">
          <cell r="N792" t="str">
            <v>-</v>
          </cell>
        </row>
        <row r="793">
          <cell r="N793" t="str">
            <v>-</v>
          </cell>
        </row>
        <row r="794">
          <cell r="N794" t="str">
            <v>-</v>
          </cell>
        </row>
        <row r="795">
          <cell r="N795" t="str">
            <v>-</v>
          </cell>
        </row>
        <row r="796">
          <cell r="N796" t="str">
            <v>-</v>
          </cell>
        </row>
        <row r="797">
          <cell r="N797" t="str">
            <v>-</v>
          </cell>
        </row>
        <row r="798">
          <cell r="N798" t="str">
            <v>-</v>
          </cell>
        </row>
        <row r="799">
          <cell r="N799" t="str">
            <v>-</v>
          </cell>
        </row>
        <row r="800">
          <cell r="N800" t="str">
            <v>-</v>
          </cell>
        </row>
        <row r="801">
          <cell r="N801" t="str">
            <v>-</v>
          </cell>
        </row>
        <row r="802">
          <cell r="N802" t="str">
            <v>-</v>
          </cell>
        </row>
        <row r="803">
          <cell r="N803" t="str">
            <v>-</v>
          </cell>
        </row>
        <row r="804">
          <cell r="N804" t="str">
            <v>-</v>
          </cell>
        </row>
        <row r="805">
          <cell r="N805" t="str">
            <v>-</v>
          </cell>
        </row>
        <row r="806">
          <cell r="N806" t="str">
            <v>-</v>
          </cell>
        </row>
        <row r="807">
          <cell r="N807" t="str">
            <v>-</v>
          </cell>
        </row>
        <row r="808">
          <cell r="N808" t="str">
            <v>-</v>
          </cell>
        </row>
        <row r="809">
          <cell r="N809" t="str">
            <v>-</v>
          </cell>
        </row>
        <row r="810">
          <cell r="N810" t="str">
            <v>-</v>
          </cell>
        </row>
        <row r="811">
          <cell r="N811" t="str">
            <v>-</v>
          </cell>
        </row>
        <row r="812">
          <cell r="N812" t="str">
            <v>-</v>
          </cell>
        </row>
        <row r="813">
          <cell r="N813" t="str">
            <v>-</v>
          </cell>
        </row>
        <row r="814">
          <cell r="N814" t="str">
            <v>-</v>
          </cell>
        </row>
        <row r="815">
          <cell r="N815" t="str">
            <v>-</v>
          </cell>
        </row>
        <row r="816">
          <cell r="N816" t="str">
            <v>-</v>
          </cell>
        </row>
        <row r="817">
          <cell r="N817" t="str">
            <v>-</v>
          </cell>
        </row>
        <row r="818">
          <cell r="N818" t="str">
            <v>-</v>
          </cell>
        </row>
        <row r="819">
          <cell r="N819" t="str">
            <v>-</v>
          </cell>
        </row>
        <row r="820">
          <cell r="N820" t="str">
            <v>-</v>
          </cell>
        </row>
        <row r="821">
          <cell r="N821" t="str">
            <v>-</v>
          </cell>
        </row>
        <row r="822">
          <cell r="N822" t="str">
            <v>-</v>
          </cell>
        </row>
        <row r="823">
          <cell r="N823" t="str">
            <v>-</v>
          </cell>
        </row>
        <row r="824">
          <cell r="N824" t="str">
            <v>-</v>
          </cell>
        </row>
        <row r="825">
          <cell r="N825" t="str">
            <v>-</v>
          </cell>
        </row>
        <row r="826">
          <cell r="N826" t="str">
            <v>-</v>
          </cell>
        </row>
        <row r="827">
          <cell r="N827" t="str">
            <v>-</v>
          </cell>
        </row>
        <row r="828">
          <cell r="N828" t="str">
            <v>-</v>
          </cell>
        </row>
        <row r="829">
          <cell r="N829" t="str">
            <v>-</v>
          </cell>
        </row>
        <row r="830">
          <cell r="N830" t="str">
            <v>-</v>
          </cell>
        </row>
        <row r="831">
          <cell r="N831" t="str">
            <v>-</v>
          </cell>
        </row>
        <row r="832">
          <cell r="N832" t="str">
            <v>-</v>
          </cell>
        </row>
        <row r="833">
          <cell r="N833" t="str">
            <v>-</v>
          </cell>
        </row>
        <row r="834">
          <cell r="N834" t="str">
            <v>-</v>
          </cell>
        </row>
        <row r="835">
          <cell r="N835" t="str">
            <v>-</v>
          </cell>
        </row>
        <row r="836">
          <cell r="N836" t="str">
            <v>-</v>
          </cell>
        </row>
        <row r="837">
          <cell r="N837" t="str">
            <v>-</v>
          </cell>
        </row>
        <row r="838">
          <cell r="N838" t="str">
            <v>-</v>
          </cell>
        </row>
        <row r="839">
          <cell r="N839" t="str">
            <v>-</v>
          </cell>
        </row>
        <row r="840">
          <cell r="N840" t="str">
            <v>-</v>
          </cell>
        </row>
        <row r="841">
          <cell r="N841" t="str">
            <v>-</v>
          </cell>
        </row>
        <row r="842">
          <cell r="N842" t="str">
            <v>-</v>
          </cell>
        </row>
        <row r="843">
          <cell r="N843" t="str">
            <v>-</v>
          </cell>
        </row>
        <row r="844">
          <cell r="N844" t="str">
            <v>-</v>
          </cell>
        </row>
        <row r="845">
          <cell r="N845" t="str">
            <v>-</v>
          </cell>
        </row>
        <row r="846">
          <cell r="N846" t="str">
            <v>-</v>
          </cell>
        </row>
        <row r="847">
          <cell r="N847" t="str">
            <v>-</v>
          </cell>
        </row>
        <row r="848">
          <cell r="N848" t="str">
            <v>-</v>
          </cell>
        </row>
        <row r="849">
          <cell r="N849" t="str">
            <v>-</v>
          </cell>
        </row>
        <row r="850">
          <cell r="N850" t="str">
            <v>-</v>
          </cell>
        </row>
        <row r="851">
          <cell r="N851" t="str">
            <v>-</v>
          </cell>
        </row>
        <row r="852">
          <cell r="N852" t="str">
            <v>-</v>
          </cell>
        </row>
        <row r="853">
          <cell r="N853" t="str">
            <v>-</v>
          </cell>
        </row>
        <row r="854">
          <cell r="N854" t="str">
            <v>-</v>
          </cell>
        </row>
        <row r="855">
          <cell r="N855" t="str">
            <v>-</v>
          </cell>
        </row>
        <row r="856">
          <cell r="N856" t="str">
            <v>-</v>
          </cell>
        </row>
        <row r="857">
          <cell r="N857" t="str">
            <v>-</v>
          </cell>
        </row>
        <row r="858">
          <cell r="N858" t="str">
            <v>-</v>
          </cell>
        </row>
        <row r="859">
          <cell r="N859" t="str">
            <v>-</v>
          </cell>
        </row>
        <row r="860">
          <cell r="N860" t="str">
            <v>-</v>
          </cell>
        </row>
        <row r="861">
          <cell r="N861" t="str">
            <v>-</v>
          </cell>
        </row>
        <row r="862">
          <cell r="N862" t="str">
            <v>-</v>
          </cell>
        </row>
        <row r="863">
          <cell r="N863" t="str">
            <v>-</v>
          </cell>
        </row>
        <row r="864">
          <cell r="N864" t="str">
            <v>-</v>
          </cell>
        </row>
        <row r="865">
          <cell r="N865" t="str">
            <v>-</v>
          </cell>
        </row>
        <row r="866">
          <cell r="N866" t="str">
            <v>-</v>
          </cell>
        </row>
        <row r="867">
          <cell r="N867" t="str">
            <v>-</v>
          </cell>
        </row>
        <row r="868">
          <cell r="N868" t="str">
            <v>-</v>
          </cell>
        </row>
        <row r="869">
          <cell r="N869" t="str">
            <v>-</v>
          </cell>
        </row>
        <row r="870">
          <cell r="N870" t="str">
            <v>-</v>
          </cell>
        </row>
        <row r="871">
          <cell r="N871" t="str">
            <v>-</v>
          </cell>
        </row>
        <row r="872">
          <cell r="N872" t="str">
            <v>-</v>
          </cell>
        </row>
        <row r="873">
          <cell r="N873" t="str">
            <v>-</v>
          </cell>
        </row>
        <row r="874">
          <cell r="N874" t="str">
            <v>-</v>
          </cell>
        </row>
        <row r="875">
          <cell r="N875" t="str">
            <v>-</v>
          </cell>
        </row>
        <row r="876">
          <cell r="N876" t="str">
            <v>-</v>
          </cell>
        </row>
        <row r="877">
          <cell r="N877" t="str">
            <v>-</v>
          </cell>
        </row>
        <row r="878">
          <cell r="N878" t="str">
            <v>-</v>
          </cell>
        </row>
        <row r="879">
          <cell r="N879" t="str">
            <v>-</v>
          </cell>
        </row>
        <row r="880">
          <cell r="N880" t="str">
            <v>-</v>
          </cell>
        </row>
        <row r="881">
          <cell r="N881" t="str">
            <v>-</v>
          </cell>
        </row>
        <row r="882">
          <cell r="N882" t="str">
            <v>-</v>
          </cell>
        </row>
        <row r="883">
          <cell r="N883" t="str">
            <v>-</v>
          </cell>
        </row>
        <row r="884">
          <cell r="N884" t="str">
            <v>-</v>
          </cell>
        </row>
        <row r="885">
          <cell r="N885" t="str">
            <v>-</v>
          </cell>
        </row>
        <row r="886">
          <cell r="N886" t="str">
            <v>-</v>
          </cell>
        </row>
        <row r="887">
          <cell r="N887" t="str">
            <v>-</v>
          </cell>
        </row>
        <row r="888">
          <cell r="N888" t="str">
            <v>-</v>
          </cell>
        </row>
        <row r="889">
          <cell r="N889" t="str">
            <v>-</v>
          </cell>
        </row>
        <row r="890">
          <cell r="N890" t="str">
            <v>-</v>
          </cell>
        </row>
        <row r="891">
          <cell r="N891" t="str">
            <v>-</v>
          </cell>
        </row>
        <row r="892">
          <cell r="N892" t="str">
            <v>-</v>
          </cell>
        </row>
        <row r="893">
          <cell r="N893" t="str">
            <v>-</v>
          </cell>
        </row>
        <row r="894">
          <cell r="N894" t="str">
            <v>-</v>
          </cell>
        </row>
        <row r="895">
          <cell r="N895" t="str">
            <v>-</v>
          </cell>
        </row>
        <row r="896">
          <cell r="N896" t="str">
            <v>-</v>
          </cell>
        </row>
        <row r="897">
          <cell r="N897" t="str">
            <v>-</v>
          </cell>
        </row>
        <row r="898">
          <cell r="N898" t="str">
            <v>-</v>
          </cell>
        </row>
        <row r="899">
          <cell r="N899" t="str">
            <v>-</v>
          </cell>
        </row>
        <row r="900">
          <cell r="N900" t="str">
            <v>-</v>
          </cell>
        </row>
        <row r="901">
          <cell r="N901" t="str">
            <v>-</v>
          </cell>
        </row>
        <row r="902">
          <cell r="N902" t="str">
            <v>-</v>
          </cell>
        </row>
        <row r="903">
          <cell r="N903" t="str">
            <v>-</v>
          </cell>
        </row>
        <row r="904">
          <cell r="N904" t="str">
            <v>-</v>
          </cell>
        </row>
        <row r="905">
          <cell r="N905" t="str">
            <v>-</v>
          </cell>
        </row>
        <row r="906">
          <cell r="N906" t="str">
            <v>-</v>
          </cell>
        </row>
        <row r="907">
          <cell r="N907" t="str">
            <v>-</v>
          </cell>
        </row>
        <row r="908">
          <cell r="N908" t="str">
            <v>-</v>
          </cell>
        </row>
        <row r="909">
          <cell r="N909" t="str">
            <v>-</v>
          </cell>
        </row>
        <row r="910">
          <cell r="N910" t="str">
            <v>-</v>
          </cell>
        </row>
        <row r="911">
          <cell r="N911" t="str">
            <v>-</v>
          </cell>
        </row>
        <row r="912">
          <cell r="N912" t="str">
            <v>-</v>
          </cell>
        </row>
        <row r="913">
          <cell r="N913" t="str">
            <v>-</v>
          </cell>
        </row>
        <row r="914">
          <cell r="N914" t="str">
            <v>-</v>
          </cell>
        </row>
        <row r="915">
          <cell r="N915" t="str">
            <v>-</v>
          </cell>
        </row>
        <row r="916">
          <cell r="N916" t="str">
            <v>-</v>
          </cell>
        </row>
        <row r="917">
          <cell r="N917" t="str">
            <v>-</v>
          </cell>
        </row>
        <row r="918">
          <cell r="N918" t="str">
            <v>-</v>
          </cell>
        </row>
        <row r="919">
          <cell r="N919" t="str">
            <v>-</v>
          </cell>
        </row>
        <row r="920">
          <cell r="N920" t="str">
            <v>-</v>
          </cell>
        </row>
        <row r="921">
          <cell r="N921" t="str">
            <v>-</v>
          </cell>
        </row>
        <row r="922">
          <cell r="N922" t="str">
            <v>-</v>
          </cell>
        </row>
        <row r="923">
          <cell r="N923" t="str">
            <v>-</v>
          </cell>
        </row>
        <row r="924">
          <cell r="N924" t="str">
            <v>-</v>
          </cell>
        </row>
        <row r="925">
          <cell r="N925" t="str">
            <v>-</v>
          </cell>
        </row>
        <row r="926">
          <cell r="N926" t="str">
            <v>-</v>
          </cell>
        </row>
        <row r="927">
          <cell r="N927" t="str">
            <v>-</v>
          </cell>
        </row>
        <row r="928">
          <cell r="N928" t="str">
            <v>-</v>
          </cell>
        </row>
        <row r="929">
          <cell r="N929" t="str">
            <v>-</v>
          </cell>
        </row>
        <row r="930">
          <cell r="N930" t="str">
            <v>-</v>
          </cell>
        </row>
        <row r="931">
          <cell r="N931" t="str">
            <v>-</v>
          </cell>
        </row>
        <row r="932">
          <cell r="N932" t="str">
            <v>-</v>
          </cell>
        </row>
        <row r="933">
          <cell r="N933" t="str">
            <v>-</v>
          </cell>
        </row>
        <row r="934">
          <cell r="N934" t="str">
            <v>-</v>
          </cell>
        </row>
        <row r="935">
          <cell r="N935" t="str">
            <v>-</v>
          </cell>
        </row>
        <row r="936">
          <cell r="N936" t="str">
            <v>-</v>
          </cell>
        </row>
        <row r="937">
          <cell r="N937" t="str">
            <v>-</v>
          </cell>
        </row>
        <row r="938">
          <cell r="N938" t="str">
            <v>-</v>
          </cell>
        </row>
        <row r="939">
          <cell r="N939" t="str">
            <v>-</v>
          </cell>
        </row>
        <row r="940">
          <cell r="N940" t="str">
            <v>-</v>
          </cell>
        </row>
        <row r="941">
          <cell r="N941" t="str">
            <v>-</v>
          </cell>
        </row>
        <row r="942">
          <cell r="N942" t="str">
            <v>-</v>
          </cell>
        </row>
        <row r="943">
          <cell r="N943" t="str">
            <v>-</v>
          </cell>
        </row>
        <row r="944">
          <cell r="N944" t="str">
            <v>-</v>
          </cell>
        </row>
        <row r="945">
          <cell r="N945" t="str">
            <v>-</v>
          </cell>
        </row>
        <row r="946">
          <cell r="N946" t="str">
            <v>-</v>
          </cell>
        </row>
        <row r="947">
          <cell r="N947" t="str">
            <v>-</v>
          </cell>
        </row>
        <row r="948">
          <cell r="N948" t="str">
            <v>-</v>
          </cell>
        </row>
        <row r="949">
          <cell r="N949" t="str">
            <v>-</v>
          </cell>
        </row>
        <row r="950">
          <cell r="N950" t="str">
            <v>-</v>
          </cell>
        </row>
        <row r="951">
          <cell r="N951" t="str">
            <v>-</v>
          </cell>
        </row>
        <row r="952">
          <cell r="N952" t="str">
            <v>-</v>
          </cell>
        </row>
        <row r="953">
          <cell r="N953" t="str">
            <v>-</v>
          </cell>
        </row>
        <row r="954">
          <cell r="N954" t="str">
            <v>-</v>
          </cell>
        </row>
        <row r="955">
          <cell r="N955" t="str">
            <v>-</v>
          </cell>
        </row>
        <row r="956">
          <cell r="N956" t="str">
            <v>-</v>
          </cell>
        </row>
        <row r="957">
          <cell r="N957" t="str">
            <v>-</v>
          </cell>
        </row>
        <row r="958">
          <cell r="N958" t="str">
            <v>-</v>
          </cell>
        </row>
        <row r="959">
          <cell r="N959" t="str">
            <v>-</v>
          </cell>
        </row>
        <row r="960">
          <cell r="N960" t="str">
            <v>-</v>
          </cell>
        </row>
        <row r="961">
          <cell r="N961" t="str">
            <v>-</v>
          </cell>
        </row>
        <row r="962">
          <cell r="N962" t="str">
            <v>-</v>
          </cell>
        </row>
        <row r="963">
          <cell r="N963" t="str">
            <v>-</v>
          </cell>
        </row>
        <row r="964">
          <cell r="N964" t="str">
            <v>-</v>
          </cell>
        </row>
        <row r="965">
          <cell r="N965" t="str">
            <v>-</v>
          </cell>
        </row>
        <row r="966">
          <cell r="N966" t="str">
            <v>-</v>
          </cell>
        </row>
        <row r="967">
          <cell r="N967" t="str">
            <v>-</v>
          </cell>
        </row>
        <row r="968">
          <cell r="N968" t="str">
            <v>-</v>
          </cell>
        </row>
        <row r="969">
          <cell r="N969" t="str">
            <v>-</v>
          </cell>
        </row>
        <row r="970">
          <cell r="N970" t="str">
            <v>-</v>
          </cell>
        </row>
        <row r="971">
          <cell r="N971" t="str">
            <v>-</v>
          </cell>
        </row>
        <row r="972">
          <cell r="N972" t="str">
            <v>-</v>
          </cell>
        </row>
        <row r="973">
          <cell r="N973" t="str">
            <v>-</v>
          </cell>
        </row>
        <row r="974">
          <cell r="N974" t="str">
            <v>-</v>
          </cell>
        </row>
        <row r="975">
          <cell r="N975" t="str">
            <v>-</v>
          </cell>
        </row>
        <row r="976">
          <cell r="N976" t="str">
            <v>-</v>
          </cell>
        </row>
        <row r="977">
          <cell r="N977" t="str">
            <v>-</v>
          </cell>
        </row>
        <row r="978">
          <cell r="N978" t="str">
            <v>-</v>
          </cell>
        </row>
        <row r="979">
          <cell r="N979" t="str">
            <v>-</v>
          </cell>
        </row>
        <row r="980">
          <cell r="N980" t="str">
            <v>-</v>
          </cell>
        </row>
        <row r="981">
          <cell r="N981" t="str">
            <v>-</v>
          </cell>
        </row>
        <row r="982">
          <cell r="N982" t="str">
            <v>-</v>
          </cell>
        </row>
        <row r="983">
          <cell r="N983" t="str">
            <v>-</v>
          </cell>
        </row>
        <row r="984">
          <cell r="N984" t="str">
            <v>-</v>
          </cell>
        </row>
        <row r="985">
          <cell r="N985" t="str">
            <v>-</v>
          </cell>
        </row>
        <row r="986">
          <cell r="N986" t="str">
            <v>-</v>
          </cell>
        </row>
        <row r="987">
          <cell r="N987" t="str">
            <v>-</v>
          </cell>
        </row>
        <row r="988">
          <cell r="N988" t="str">
            <v>-</v>
          </cell>
        </row>
        <row r="989">
          <cell r="N989" t="str">
            <v>-</v>
          </cell>
        </row>
        <row r="990">
          <cell r="N990" t="str">
            <v>-</v>
          </cell>
        </row>
        <row r="991">
          <cell r="N991" t="str">
            <v>-</v>
          </cell>
        </row>
        <row r="992">
          <cell r="N992" t="str">
            <v>-</v>
          </cell>
        </row>
        <row r="993">
          <cell r="N993" t="str">
            <v>-</v>
          </cell>
        </row>
        <row r="994">
          <cell r="N994" t="str">
            <v>-</v>
          </cell>
        </row>
        <row r="995">
          <cell r="N995" t="str">
            <v>-</v>
          </cell>
        </row>
        <row r="996">
          <cell r="N996" t="str">
            <v>-</v>
          </cell>
        </row>
        <row r="997">
          <cell r="N997" t="str">
            <v>-</v>
          </cell>
        </row>
        <row r="998">
          <cell r="N998" t="str">
            <v>-</v>
          </cell>
        </row>
        <row r="999">
          <cell r="N999" t="str">
            <v>-</v>
          </cell>
        </row>
        <row r="1000">
          <cell r="N1000" t="str">
            <v>-</v>
          </cell>
        </row>
        <row r="1001">
          <cell r="N1001" t="str">
            <v>-</v>
          </cell>
        </row>
        <row r="1002">
          <cell r="N1002" t="str">
            <v>-</v>
          </cell>
        </row>
        <row r="1003">
          <cell r="N1003" t="str">
            <v>-</v>
          </cell>
        </row>
        <row r="1004">
          <cell r="N1004" t="str">
            <v>-</v>
          </cell>
        </row>
        <row r="1005">
          <cell r="N1005" t="str">
            <v>-</v>
          </cell>
        </row>
        <row r="1006">
          <cell r="N1006" t="str">
            <v>-</v>
          </cell>
        </row>
        <row r="1007">
          <cell r="N1007" t="str">
            <v>-</v>
          </cell>
        </row>
        <row r="1008">
          <cell r="N1008" t="str">
            <v>-</v>
          </cell>
        </row>
        <row r="1009">
          <cell r="N1009" t="str">
            <v>-</v>
          </cell>
        </row>
        <row r="1010">
          <cell r="N1010" t="str">
            <v>-</v>
          </cell>
        </row>
        <row r="1011">
          <cell r="N1011" t="str">
            <v>-</v>
          </cell>
        </row>
        <row r="1012">
          <cell r="N1012" t="str">
            <v>-</v>
          </cell>
        </row>
        <row r="1013">
          <cell r="N1013" t="str">
            <v>-</v>
          </cell>
        </row>
        <row r="1014">
          <cell r="N1014" t="str">
            <v>-</v>
          </cell>
        </row>
        <row r="1015">
          <cell r="N1015" t="str">
            <v>-</v>
          </cell>
        </row>
        <row r="1016">
          <cell r="N1016" t="str">
            <v>-</v>
          </cell>
        </row>
        <row r="1017">
          <cell r="N1017" t="str">
            <v>-</v>
          </cell>
        </row>
        <row r="1018">
          <cell r="N1018" t="str">
            <v>-</v>
          </cell>
        </row>
        <row r="1019">
          <cell r="N1019" t="str">
            <v>-</v>
          </cell>
        </row>
        <row r="1020">
          <cell r="N1020" t="str">
            <v>-</v>
          </cell>
        </row>
        <row r="1021">
          <cell r="N1021" t="str">
            <v>-</v>
          </cell>
        </row>
        <row r="1022">
          <cell r="N1022" t="str">
            <v>-</v>
          </cell>
        </row>
        <row r="1023">
          <cell r="N1023" t="str">
            <v>-</v>
          </cell>
        </row>
        <row r="1024">
          <cell r="N1024" t="str">
            <v>-</v>
          </cell>
        </row>
        <row r="1025">
          <cell r="N1025" t="str">
            <v>-</v>
          </cell>
        </row>
        <row r="1026">
          <cell r="N1026" t="str">
            <v>-</v>
          </cell>
        </row>
        <row r="1027">
          <cell r="N1027" t="str">
            <v>-</v>
          </cell>
        </row>
        <row r="1028">
          <cell r="N1028" t="str">
            <v>-</v>
          </cell>
        </row>
        <row r="1029">
          <cell r="N1029" t="str">
            <v>-</v>
          </cell>
        </row>
        <row r="1030">
          <cell r="N1030" t="str">
            <v>-</v>
          </cell>
        </row>
        <row r="1031">
          <cell r="N1031" t="str">
            <v>-</v>
          </cell>
        </row>
        <row r="1032">
          <cell r="N1032" t="str">
            <v>-</v>
          </cell>
        </row>
        <row r="1033">
          <cell r="N1033" t="str">
            <v>-</v>
          </cell>
        </row>
        <row r="1034">
          <cell r="N1034" t="str">
            <v>-</v>
          </cell>
        </row>
        <row r="1035">
          <cell r="N1035" t="str">
            <v>-</v>
          </cell>
        </row>
        <row r="1036">
          <cell r="N1036" t="str">
            <v>-</v>
          </cell>
        </row>
        <row r="1037">
          <cell r="N1037" t="str">
            <v>-</v>
          </cell>
        </row>
        <row r="1038">
          <cell r="N1038" t="str">
            <v>-</v>
          </cell>
        </row>
        <row r="1039">
          <cell r="N1039" t="str">
            <v>-</v>
          </cell>
        </row>
        <row r="1040">
          <cell r="N1040" t="str">
            <v>-</v>
          </cell>
        </row>
        <row r="1041">
          <cell r="N1041" t="str">
            <v>-</v>
          </cell>
        </row>
        <row r="1042">
          <cell r="N1042" t="str">
            <v>-</v>
          </cell>
        </row>
        <row r="1043">
          <cell r="N1043" t="str">
            <v>-</v>
          </cell>
        </row>
        <row r="1044">
          <cell r="N1044" t="str">
            <v>-</v>
          </cell>
        </row>
        <row r="1045">
          <cell r="N1045" t="str">
            <v>-</v>
          </cell>
        </row>
        <row r="1046">
          <cell r="N1046" t="str">
            <v>-</v>
          </cell>
        </row>
        <row r="1047">
          <cell r="N1047" t="str">
            <v>-</v>
          </cell>
        </row>
        <row r="1048">
          <cell r="N1048" t="str">
            <v>-</v>
          </cell>
        </row>
        <row r="1049">
          <cell r="N1049" t="str">
            <v>-</v>
          </cell>
        </row>
        <row r="1050">
          <cell r="N1050" t="str">
            <v>-</v>
          </cell>
        </row>
        <row r="1051">
          <cell r="N1051" t="str">
            <v>-</v>
          </cell>
        </row>
        <row r="1052">
          <cell r="N1052" t="str">
            <v>-</v>
          </cell>
        </row>
        <row r="1053">
          <cell r="N1053" t="str">
            <v>-</v>
          </cell>
        </row>
        <row r="1054">
          <cell r="N1054" t="str">
            <v>-</v>
          </cell>
        </row>
        <row r="1055">
          <cell r="N1055" t="str">
            <v>-</v>
          </cell>
        </row>
        <row r="1056">
          <cell r="N1056" t="str">
            <v>-</v>
          </cell>
        </row>
        <row r="1057">
          <cell r="N1057" t="str">
            <v>-</v>
          </cell>
        </row>
        <row r="1058">
          <cell r="N1058" t="str">
            <v>-</v>
          </cell>
        </row>
        <row r="1059">
          <cell r="N1059" t="str">
            <v>-</v>
          </cell>
        </row>
        <row r="1060">
          <cell r="N1060" t="str">
            <v>-</v>
          </cell>
        </row>
        <row r="1061">
          <cell r="N1061" t="str">
            <v>-</v>
          </cell>
        </row>
        <row r="1062">
          <cell r="N1062" t="str">
            <v>-</v>
          </cell>
        </row>
        <row r="1063">
          <cell r="N1063" t="str">
            <v>-</v>
          </cell>
        </row>
        <row r="1064">
          <cell r="N1064" t="str">
            <v>-</v>
          </cell>
        </row>
        <row r="1065">
          <cell r="N1065" t="str">
            <v>-</v>
          </cell>
        </row>
        <row r="1066">
          <cell r="N1066" t="str">
            <v>-</v>
          </cell>
        </row>
        <row r="1067">
          <cell r="N1067" t="str">
            <v>-</v>
          </cell>
        </row>
        <row r="1068">
          <cell r="N1068" t="str">
            <v>-</v>
          </cell>
        </row>
        <row r="1069">
          <cell r="N1069" t="str">
            <v>-</v>
          </cell>
        </row>
        <row r="1070">
          <cell r="N1070" t="str">
            <v>-</v>
          </cell>
        </row>
        <row r="1071">
          <cell r="N1071" t="str">
            <v>-</v>
          </cell>
        </row>
        <row r="1072">
          <cell r="N1072" t="str">
            <v>-</v>
          </cell>
        </row>
        <row r="1073">
          <cell r="N1073" t="str">
            <v>-</v>
          </cell>
        </row>
        <row r="1074">
          <cell r="N1074" t="str">
            <v>-</v>
          </cell>
        </row>
        <row r="1075">
          <cell r="N1075" t="str">
            <v>-</v>
          </cell>
        </row>
        <row r="1076">
          <cell r="N1076" t="str">
            <v>-</v>
          </cell>
        </row>
        <row r="1077">
          <cell r="N1077" t="str">
            <v>-</v>
          </cell>
        </row>
        <row r="1078">
          <cell r="N1078" t="str">
            <v>-</v>
          </cell>
        </row>
        <row r="1079">
          <cell r="N1079" t="str">
            <v>-</v>
          </cell>
        </row>
        <row r="1080">
          <cell r="N1080" t="str">
            <v>-</v>
          </cell>
        </row>
        <row r="1081">
          <cell r="N1081" t="str">
            <v>-</v>
          </cell>
        </row>
        <row r="1082">
          <cell r="N1082" t="str">
            <v>-</v>
          </cell>
        </row>
        <row r="1083">
          <cell r="N1083" t="str">
            <v>-</v>
          </cell>
        </row>
        <row r="1084">
          <cell r="N1084" t="str">
            <v>-</v>
          </cell>
        </row>
        <row r="1085">
          <cell r="N1085" t="str">
            <v>-</v>
          </cell>
        </row>
        <row r="1086">
          <cell r="N1086" t="str">
            <v>-</v>
          </cell>
        </row>
        <row r="1087">
          <cell r="N1087" t="str">
            <v>-</v>
          </cell>
        </row>
        <row r="1088">
          <cell r="N1088" t="str">
            <v>-</v>
          </cell>
        </row>
        <row r="1089">
          <cell r="N1089" t="str">
            <v>-</v>
          </cell>
        </row>
        <row r="1090">
          <cell r="N1090" t="str">
            <v>-</v>
          </cell>
        </row>
        <row r="1091">
          <cell r="N1091" t="str">
            <v>-</v>
          </cell>
        </row>
        <row r="1092">
          <cell r="N1092" t="str">
            <v>-</v>
          </cell>
        </row>
        <row r="1093">
          <cell r="N1093" t="str">
            <v>-</v>
          </cell>
        </row>
        <row r="1094">
          <cell r="N1094" t="str">
            <v>-</v>
          </cell>
        </row>
        <row r="1095">
          <cell r="N1095" t="str">
            <v>-</v>
          </cell>
        </row>
        <row r="1096">
          <cell r="N1096" t="str">
            <v>-</v>
          </cell>
        </row>
        <row r="1097">
          <cell r="N1097" t="str">
            <v>-</v>
          </cell>
        </row>
        <row r="1098">
          <cell r="N1098" t="str">
            <v>-</v>
          </cell>
        </row>
        <row r="1099">
          <cell r="N1099" t="str">
            <v>-</v>
          </cell>
        </row>
        <row r="1100">
          <cell r="N1100" t="str">
            <v>-</v>
          </cell>
        </row>
        <row r="1101">
          <cell r="N1101" t="str">
            <v>-</v>
          </cell>
        </row>
        <row r="1102">
          <cell r="N1102" t="str">
            <v>-</v>
          </cell>
        </row>
        <row r="1103">
          <cell r="N1103" t="str">
            <v>-</v>
          </cell>
        </row>
        <row r="1104">
          <cell r="N1104" t="str">
            <v>-</v>
          </cell>
        </row>
        <row r="1105">
          <cell r="N1105" t="str">
            <v>-</v>
          </cell>
        </row>
        <row r="1106">
          <cell r="N1106" t="str">
            <v>-</v>
          </cell>
        </row>
        <row r="1107">
          <cell r="N1107" t="str">
            <v>-</v>
          </cell>
        </row>
        <row r="1108">
          <cell r="N1108" t="str">
            <v>-</v>
          </cell>
        </row>
        <row r="1109">
          <cell r="N1109" t="str">
            <v>-</v>
          </cell>
        </row>
        <row r="1110">
          <cell r="N1110" t="str">
            <v>-</v>
          </cell>
        </row>
        <row r="1111">
          <cell r="N1111" t="str">
            <v>-</v>
          </cell>
        </row>
        <row r="1112">
          <cell r="N1112" t="str">
            <v>-</v>
          </cell>
        </row>
        <row r="1113">
          <cell r="N1113" t="str">
            <v>-</v>
          </cell>
        </row>
        <row r="1114">
          <cell r="N1114" t="str">
            <v>-</v>
          </cell>
        </row>
        <row r="1115">
          <cell r="N1115" t="str">
            <v>-</v>
          </cell>
        </row>
        <row r="1116">
          <cell r="N1116" t="str">
            <v>-</v>
          </cell>
        </row>
        <row r="1117">
          <cell r="N1117" t="str">
            <v>-</v>
          </cell>
        </row>
        <row r="1118">
          <cell r="N1118" t="str">
            <v>-</v>
          </cell>
        </row>
        <row r="1119">
          <cell r="N1119" t="str">
            <v>-</v>
          </cell>
        </row>
        <row r="1120">
          <cell r="N1120" t="str">
            <v>-</v>
          </cell>
        </row>
        <row r="1121">
          <cell r="N1121" t="str">
            <v>-</v>
          </cell>
        </row>
        <row r="1122">
          <cell r="N1122" t="str">
            <v>-</v>
          </cell>
        </row>
        <row r="1123">
          <cell r="N1123" t="str">
            <v>-</v>
          </cell>
        </row>
        <row r="1124">
          <cell r="N1124" t="str">
            <v>-</v>
          </cell>
        </row>
        <row r="1125">
          <cell r="N1125" t="str">
            <v>-</v>
          </cell>
        </row>
        <row r="1126">
          <cell r="N1126" t="str">
            <v>-</v>
          </cell>
        </row>
        <row r="1127">
          <cell r="N1127" t="str">
            <v>-</v>
          </cell>
        </row>
        <row r="1128">
          <cell r="N1128" t="str">
            <v>-</v>
          </cell>
        </row>
        <row r="1129">
          <cell r="N1129" t="str">
            <v>-</v>
          </cell>
        </row>
        <row r="1130">
          <cell r="N1130" t="str">
            <v>-</v>
          </cell>
        </row>
        <row r="1131">
          <cell r="N1131" t="str">
            <v>-</v>
          </cell>
        </row>
        <row r="1132">
          <cell r="N1132" t="str">
            <v>-</v>
          </cell>
        </row>
        <row r="1133">
          <cell r="N1133" t="str">
            <v>-</v>
          </cell>
        </row>
        <row r="1134">
          <cell r="N1134" t="str">
            <v>-</v>
          </cell>
        </row>
        <row r="1135">
          <cell r="N1135" t="str">
            <v>-</v>
          </cell>
        </row>
        <row r="1136">
          <cell r="N1136" t="str">
            <v>-</v>
          </cell>
        </row>
        <row r="1137">
          <cell r="N1137" t="str">
            <v>-</v>
          </cell>
        </row>
        <row r="1138">
          <cell r="N1138" t="str">
            <v>-</v>
          </cell>
        </row>
        <row r="1139">
          <cell r="N1139" t="str">
            <v>-</v>
          </cell>
        </row>
        <row r="1140">
          <cell r="N1140" t="str">
            <v>-</v>
          </cell>
        </row>
        <row r="1141">
          <cell r="N1141" t="str">
            <v>-</v>
          </cell>
        </row>
        <row r="1142">
          <cell r="N1142" t="str">
            <v>-</v>
          </cell>
        </row>
        <row r="1143">
          <cell r="N1143" t="str">
            <v>-</v>
          </cell>
        </row>
        <row r="1144">
          <cell r="N1144" t="str">
            <v>-</v>
          </cell>
        </row>
        <row r="1145">
          <cell r="N1145" t="str">
            <v>-</v>
          </cell>
        </row>
        <row r="1146">
          <cell r="N1146" t="str">
            <v>-</v>
          </cell>
        </row>
        <row r="1147">
          <cell r="N1147" t="str">
            <v>-</v>
          </cell>
        </row>
        <row r="1148">
          <cell r="N1148" t="str">
            <v>-</v>
          </cell>
        </row>
        <row r="1149">
          <cell r="N1149" t="str">
            <v>-</v>
          </cell>
        </row>
        <row r="1150">
          <cell r="N1150" t="str">
            <v>-</v>
          </cell>
        </row>
        <row r="1151">
          <cell r="N1151" t="str">
            <v>-</v>
          </cell>
        </row>
        <row r="1152">
          <cell r="N1152" t="str">
            <v>-</v>
          </cell>
        </row>
        <row r="1153">
          <cell r="N1153" t="str">
            <v>-</v>
          </cell>
        </row>
        <row r="1154">
          <cell r="N1154" t="str">
            <v>-</v>
          </cell>
        </row>
        <row r="1155">
          <cell r="N1155" t="str">
            <v>-</v>
          </cell>
        </row>
        <row r="1156">
          <cell r="N1156" t="str">
            <v>-</v>
          </cell>
        </row>
        <row r="1157">
          <cell r="N1157" t="str">
            <v>-</v>
          </cell>
        </row>
        <row r="1158">
          <cell r="N1158" t="str">
            <v>-</v>
          </cell>
        </row>
        <row r="1159">
          <cell r="N1159" t="str">
            <v>-</v>
          </cell>
        </row>
        <row r="1160">
          <cell r="N1160" t="str">
            <v>-</v>
          </cell>
        </row>
        <row r="1161">
          <cell r="N1161" t="str">
            <v>-</v>
          </cell>
        </row>
        <row r="1162">
          <cell r="N1162" t="str">
            <v>-</v>
          </cell>
        </row>
        <row r="1163">
          <cell r="N1163" t="str">
            <v>-</v>
          </cell>
        </row>
        <row r="1164">
          <cell r="N1164" t="str">
            <v>-</v>
          </cell>
        </row>
        <row r="1165">
          <cell r="N1165" t="str">
            <v>-</v>
          </cell>
        </row>
        <row r="1166">
          <cell r="N1166" t="str">
            <v>-</v>
          </cell>
        </row>
        <row r="1167">
          <cell r="N1167" t="str">
            <v>-</v>
          </cell>
        </row>
        <row r="1168">
          <cell r="N1168" t="str">
            <v>-</v>
          </cell>
        </row>
        <row r="1169">
          <cell r="N1169" t="str">
            <v>-</v>
          </cell>
        </row>
        <row r="1170">
          <cell r="N1170" t="str">
            <v>-</v>
          </cell>
        </row>
        <row r="1171">
          <cell r="N1171" t="str">
            <v>-</v>
          </cell>
        </row>
        <row r="1172">
          <cell r="N1172" t="str">
            <v>-</v>
          </cell>
        </row>
        <row r="1173">
          <cell r="N1173" t="str">
            <v>-</v>
          </cell>
        </row>
        <row r="1174">
          <cell r="N1174" t="str">
            <v>-</v>
          </cell>
        </row>
        <row r="1175">
          <cell r="N1175" t="str">
            <v>-</v>
          </cell>
        </row>
        <row r="1176">
          <cell r="N1176" t="str">
            <v>-</v>
          </cell>
        </row>
        <row r="1177">
          <cell r="N1177" t="str">
            <v>-</v>
          </cell>
        </row>
        <row r="1178">
          <cell r="N1178" t="str">
            <v>-</v>
          </cell>
        </row>
        <row r="1179">
          <cell r="N1179" t="str">
            <v>-</v>
          </cell>
        </row>
        <row r="1180">
          <cell r="N1180" t="str">
            <v>-</v>
          </cell>
        </row>
        <row r="1181">
          <cell r="N1181" t="str">
            <v>-</v>
          </cell>
        </row>
        <row r="1182">
          <cell r="N1182" t="str">
            <v>-</v>
          </cell>
        </row>
        <row r="1183">
          <cell r="N1183" t="str">
            <v>-</v>
          </cell>
        </row>
        <row r="1184">
          <cell r="N1184" t="str">
            <v>-</v>
          </cell>
        </row>
        <row r="1185">
          <cell r="N1185" t="str">
            <v>-</v>
          </cell>
        </row>
        <row r="1186">
          <cell r="N1186" t="str">
            <v>-</v>
          </cell>
        </row>
        <row r="1187">
          <cell r="N1187" t="str">
            <v>-</v>
          </cell>
        </row>
        <row r="1188">
          <cell r="N1188" t="str">
            <v>-</v>
          </cell>
        </row>
        <row r="1189">
          <cell r="N1189" t="str">
            <v>-</v>
          </cell>
        </row>
        <row r="1190">
          <cell r="N1190" t="str">
            <v>-</v>
          </cell>
        </row>
        <row r="1191">
          <cell r="N1191" t="str">
            <v>-</v>
          </cell>
        </row>
        <row r="1192">
          <cell r="N1192" t="str">
            <v>-</v>
          </cell>
        </row>
        <row r="1193">
          <cell r="N1193" t="str">
            <v>-</v>
          </cell>
        </row>
        <row r="1194">
          <cell r="N1194" t="str">
            <v>-</v>
          </cell>
        </row>
        <row r="1195">
          <cell r="N1195" t="str">
            <v>-</v>
          </cell>
        </row>
        <row r="1196">
          <cell r="N1196" t="str">
            <v>-</v>
          </cell>
        </row>
        <row r="1197">
          <cell r="N1197" t="str">
            <v>-</v>
          </cell>
        </row>
        <row r="1198">
          <cell r="N1198" t="str">
            <v>-</v>
          </cell>
        </row>
        <row r="1199">
          <cell r="N1199" t="str">
            <v>-</v>
          </cell>
        </row>
        <row r="1200">
          <cell r="N1200" t="str">
            <v>-</v>
          </cell>
        </row>
        <row r="1201">
          <cell r="N1201" t="str">
            <v>-</v>
          </cell>
        </row>
        <row r="1202">
          <cell r="N1202" t="str">
            <v>-</v>
          </cell>
        </row>
        <row r="1203">
          <cell r="N1203" t="str">
            <v>-</v>
          </cell>
        </row>
        <row r="1204">
          <cell r="N1204" t="str">
            <v>-</v>
          </cell>
        </row>
        <row r="1205">
          <cell r="N1205" t="str">
            <v>-</v>
          </cell>
        </row>
        <row r="1206">
          <cell r="N1206" t="str">
            <v>-</v>
          </cell>
        </row>
        <row r="1207">
          <cell r="N1207" t="str">
            <v>-</v>
          </cell>
        </row>
        <row r="1208">
          <cell r="N1208" t="str">
            <v>-</v>
          </cell>
        </row>
        <row r="1209">
          <cell r="N1209" t="str">
            <v>-</v>
          </cell>
        </row>
        <row r="1210">
          <cell r="N1210" t="str">
            <v>-</v>
          </cell>
        </row>
        <row r="1211">
          <cell r="N1211" t="str">
            <v>-</v>
          </cell>
        </row>
        <row r="1212">
          <cell r="N1212" t="str">
            <v>-</v>
          </cell>
        </row>
        <row r="1213">
          <cell r="N1213" t="str">
            <v>-</v>
          </cell>
        </row>
        <row r="1214">
          <cell r="N1214" t="str">
            <v>-</v>
          </cell>
        </row>
        <row r="1215">
          <cell r="N1215" t="str">
            <v>-</v>
          </cell>
        </row>
        <row r="1216">
          <cell r="N1216" t="str">
            <v>-</v>
          </cell>
        </row>
        <row r="1217">
          <cell r="N1217" t="str">
            <v>-</v>
          </cell>
        </row>
        <row r="1218">
          <cell r="N1218" t="str">
            <v>-</v>
          </cell>
        </row>
        <row r="1219">
          <cell r="N1219" t="str">
            <v>-</v>
          </cell>
        </row>
        <row r="1220">
          <cell r="N1220" t="str">
            <v>-</v>
          </cell>
        </row>
        <row r="1221">
          <cell r="N1221" t="str">
            <v>-</v>
          </cell>
        </row>
        <row r="1222">
          <cell r="N1222" t="str">
            <v>-</v>
          </cell>
        </row>
        <row r="1223">
          <cell r="N1223" t="str">
            <v>-</v>
          </cell>
        </row>
        <row r="1224">
          <cell r="N1224" t="str">
            <v>-</v>
          </cell>
        </row>
        <row r="1225">
          <cell r="N1225" t="str">
            <v>-</v>
          </cell>
        </row>
        <row r="1226">
          <cell r="N1226" t="str">
            <v>-</v>
          </cell>
        </row>
        <row r="1227">
          <cell r="N1227" t="str">
            <v>-</v>
          </cell>
        </row>
        <row r="1228">
          <cell r="N1228" t="str">
            <v>-</v>
          </cell>
        </row>
        <row r="1229">
          <cell r="N1229" t="str">
            <v>-</v>
          </cell>
        </row>
        <row r="1230">
          <cell r="N1230" t="str">
            <v>-</v>
          </cell>
        </row>
        <row r="1231">
          <cell r="N1231" t="str">
            <v>-</v>
          </cell>
        </row>
        <row r="1232">
          <cell r="N1232" t="str">
            <v>-</v>
          </cell>
        </row>
        <row r="1233">
          <cell r="N1233" t="str">
            <v>-</v>
          </cell>
        </row>
        <row r="1234">
          <cell r="N1234" t="str">
            <v>-</v>
          </cell>
        </row>
        <row r="1235">
          <cell r="N1235" t="str">
            <v>-</v>
          </cell>
        </row>
        <row r="1236">
          <cell r="N1236" t="str">
            <v>-</v>
          </cell>
        </row>
        <row r="1237">
          <cell r="N1237" t="str">
            <v>-</v>
          </cell>
        </row>
        <row r="1238">
          <cell r="N1238" t="str">
            <v>-</v>
          </cell>
        </row>
        <row r="1239">
          <cell r="N1239" t="str">
            <v>-</v>
          </cell>
        </row>
        <row r="1240">
          <cell r="N1240" t="str">
            <v>-</v>
          </cell>
        </row>
        <row r="1241">
          <cell r="N1241" t="str">
            <v>-</v>
          </cell>
        </row>
        <row r="1242">
          <cell r="N1242" t="str">
            <v>-</v>
          </cell>
        </row>
        <row r="1243">
          <cell r="N1243" t="str">
            <v>-</v>
          </cell>
        </row>
        <row r="1244">
          <cell r="N1244" t="str">
            <v>-</v>
          </cell>
        </row>
        <row r="1245">
          <cell r="N1245" t="str">
            <v>-</v>
          </cell>
        </row>
        <row r="1246">
          <cell r="N1246" t="str">
            <v>-</v>
          </cell>
        </row>
        <row r="1247">
          <cell r="N1247" t="str">
            <v>-</v>
          </cell>
        </row>
        <row r="1248">
          <cell r="N1248" t="str">
            <v>-</v>
          </cell>
        </row>
        <row r="1249">
          <cell r="N1249" t="str">
            <v>-</v>
          </cell>
        </row>
        <row r="1250">
          <cell r="N1250" t="str">
            <v>-</v>
          </cell>
        </row>
        <row r="1251">
          <cell r="N1251" t="str">
            <v>-</v>
          </cell>
        </row>
        <row r="1252">
          <cell r="N1252" t="str">
            <v>-</v>
          </cell>
        </row>
        <row r="1253">
          <cell r="N1253" t="str">
            <v>-</v>
          </cell>
        </row>
        <row r="1254">
          <cell r="N1254" t="str">
            <v>-</v>
          </cell>
        </row>
        <row r="1255">
          <cell r="N1255" t="str">
            <v>-</v>
          </cell>
        </row>
        <row r="1256">
          <cell r="N1256" t="str">
            <v>-</v>
          </cell>
        </row>
        <row r="1257">
          <cell r="N1257" t="str">
            <v>-</v>
          </cell>
        </row>
        <row r="1258">
          <cell r="N1258" t="str">
            <v>-</v>
          </cell>
        </row>
        <row r="1259">
          <cell r="N1259" t="str">
            <v>-</v>
          </cell>
        </row>
        <row r="1260">
          <cell r="N1260" t="str">
            <v>-</v>
          </cell>
        </row>
        <row r="1261">
          <cell r="N1261" t="str">
            <v>-</v>
          </cell>
        </row>
        <row r="1262">
          <cell r="N1262" t="str">
            <v>-</v>
          </cell>
        </row>
        <row r="1263">
          <cell r="N1263" t="str">
            <v>-</v>
          </cell>
        </row>
        <row r="1264">
          <cell r="N1264" t="str">
            <v>-</v>
          </cell>
        </row>
        <row r="1265">
          <cell r="N1265" t="str">
            <v>-</v>
          </cell>
        </row>
        <row r="1266">
          <cell r="N1266" t="str">
            <v>-</v>
          </cell>
        </row>
        <row r="1267">
          <cell r="N1267" t="str">
            <v>-</v>
          </cell>
        </row>
        <row r="1268">
          <cell r="N1268" t="str">
            <v>-</v>
          </cell>
        </row>
        <row r="1269">
          <cell r="N1269" t="str">
            <v>-</v>
          </cell>
        </row>
        <row r="1270">
          <cell r="N1270" t="str">
            <v>-</v>
          </cell>
        </row>
        <row r="1271">
          <cell r="N1271" t="str">
            <v>-</v>
          </cell>
        </row>
        <row r="1272">
          <cell r="N1272" t="str">
            <v>-</v>
          </cell>
        </row>
        <row r="1273">
          <cell r="N1273" t="str">
            <v>-</v>
          </cell>
        </row>
        <row r="1274">
          <cell r="N1274" t="str">
            <v>-</v>
          </cell>
        </row>
        <row r="1275">
          <cell r="N1275" t="str">
            <v>-</v>
          </cell>
        </row>
        <row r="1276">
          <cell r="N1276" t="str">
            <v>-</v>
          </cell>
        </row>
        <row r="1277">
          <cell r="N1277" t="str">
            <v>-</v>
          </cell>
        </row>
        <row r="1278">
          <cell r="N1278" t="str">
            <v>-</v>
          </cell>
        </row>
        <row r="1279">
          <cell r="N1279" t="str">
            <v>-</v>
          </cell>
        </row>
        <row r="1280">
          <cell r="N1280" t="str">
            <v>-</v>
          </cell>
        </row>
        <row r="1281">
          <cell r="N1281" t="str">
            <v>-</v>
          </cell>
        </row>
        <row r="1282">
          <cell r="N1282" t="str">
            <v>-</v>
          </cell>
        </row>
        <row r="1283">
          <cell r="N1283" t="str">
            <v>-</v>
          </cell>
        </row>
        <row r="1284">
          <cell r="N1284" t="str">
            <v>-</v>
          </cell>
        </row>
        <row r="1285">
          <cell r="N1285" t="str">
            <v>-</v>
          </cell>
        </row>
        <row r="1286">
          <cell r="N1286" t="str">
            <v>-</v>
          </cell>
        </row>
        <row r="1287">
          <cell r="N1287" t="str">
            <v>-</v>
          </cell>
        </row>
        <row r="1288">
          <cell r="N1288" t="str">
            <v>-</v>
          </cell>
        </row>
        <row r="1289">
          <cell r="N1289" t="str">
            <v>-</v>
          </cell>
        </row>
        <row r="1290">
          <cell r="N1290" t="str">
            <v>-</v>
          </cell>
        </row>
        <row r="1291">
          <cell r="N1291" t="str">
            <v>-</v>
          </cell>
        </row>
        <row r="1292">
          <cell r="N1292" t="str">
            <v>-</v>
          </cell>
        </row>
        <row r="1293">
          <cell r="N1293" t="str">
            <v>-</v>
          </cell>
        </row>
        <row r="1294">
          <cell r="N1294" t="str">
            <v>-</v>
          </cell>
        </row>
        <row r="1295">
          <cell r="N1295" t="str">
            <v>-</v>
          </cell>
        </row>
        <row r="1296">
          <cell r="N1296" t="str">
            <v>-</v>
          </cell>
        </row>
        <row r="1297">
          <cell r="N1297" t="str">
            <v>-</v>
          </cell>
        </row>
        <row r="1298">
          <cell r="N1298" t="str">
            <v>-</v>
          </cell>
        </row>
        <row r="1299">
          <cell r="N1299" t="str">
            <v>-</v>
          </cell>
        </row>
        <row r="1300">
          <cell r="N1300" t="str">
            <v>-</v>
          </cell>
        </row>
        <row r="1301">
          <cell r="N1301" t="str">
            <v>-</v>
          </cell>
        </row>
        <row r="1302">
          <cell r="N1302" t="str">
            <v>-</v>
          </cell>
        </row>
        <row r="1303">
          <cell r="N1303" t="str">
            <v>-</v>
          </cell>
        </row>
        <row r="1304">
          <cell r="N1304" t="str">
            <v>-</v>
          </cell>
        </row>
        <row r="1305">
          <cell r="N1305" t="str">
            <v>-</v>
          </cell>
        </row>
        <row r="1306">
          <cell r="N1306" t="str">
            <v>-</v>
          </cell>
        </row>
        <row r="1307">
          <cell r="N1307" t="str">
            <v>-</v>
          </cell>
        </row>
        <row r="1308">
          <cell r="N1308" t="str">
            <v>-</v>
          </cell>
        </row>
        <row r="1309">
          <cell r="N1309" t="str">
            <v>-</v>
          </cell>
        </row>
        <row r="1310">
          <cell r="N1310" t="str">
            <v>-</v>
          </cell>
        </row>
        <row r="1311">
          <cell r="N1311" t="str">
            <v>-</v>
          </cell>
        </row>
        <row r="1312">
          <cell r="N1312" t="str">
            <v>-</v>
          </cell>
        </row>
        <row r="1313">
          <cell r="N1313" t="str">
            <v>-</v>
          </cell>
        </row>
        <row r="1314">
          <cell r="N1314" t="str">
            <v>-</v>
          </cell>
        </row>
        <row r="1315">
          <cell r="N1315" t="str">
            <v>-</v>
          </cell>
        </row>
        <row r="1316">
          <cell r="N1316" t="str">
            <v>-</v>
          </cell>
        </row>
        <row r="1317">
          <cell r="N1317" t="str">
            <v>-</v>
          </cell>
        </row>
        <row r="1318">
          <cell r="N1318" t="str">
            <v>-</v>
          </cell>
        </row>
        <row r="1319">
          <cell r="N1319" t="str">
            <v>-</v>
          </cell>
        </row>
        <row r="1320">
          <cell r="N1320" t="str">
            <v>-</v>
          </cell>
        </row>
        <row r="1321">
          <cell r="N1321" t="str">
            <v>-</v>
          </cell>
        </row>
        <row r="1322">
          <cell r="N1322" t="str">
            <v>-</v>
          </cell>
        </row>
        <row r="1323">
          <cell r="N1323" t="str">
            <v>-</v>
          </cell>
        </row>
        <row r="1324">
          <cell r="N1324" t="str">
            <v>-</v>
          </cell>
        </row>
        <row r="1325">
          <cell r="N1325" t="str">
            <v>-</v>
          </cell>
        </row>
        <row r="1326">
          <cell r="N1326" t="str">
            <v>-</v>
          </cell>
        </row>
        <row r="1327">
          <cell r="N1327" t="str">
            <v>-</v>
          </cell>
        </row>
        <row r="1328">
          <cell r="N1328" t="str">
            <v>-</v>
          </cell>
        </row>
        <row r="1329">
          <cell r="N1329" t="str">
            <v>-</v>
          </cell>
        </row>
        <row r="1330">
          <cell r="N1330" t="str">
            <v>-</v>
          </cell>
        </row>
        <row r="1331">
          <cell r="N1331" t="str">
            <v>-</v>
          </cell>
        </row>
        <row r="1332">
          <cell r="N1332" t="str">
            <v>-</v>
          </cell>
        </row>
        <row r="1333">
          <cell r="N1333" t="str">
            <v>-</v>
          </cell>
        </row>
        <row r="1334">
          <cell r="N1334" t="str">
            <v>-</v>
          </cell>
        </row>
        <row r="1335">
          <cell r="N1335" t="str">
            <v>-</v>
          </cell>
        </row>
        <row r="1336">
          <cell r="N1336" t="str">
            <v>-</v>
          </cell>
        </row>
        <row r="1337">
          <cell r="N1337" t="str">
            <v>-</v>
          </cell>
        </row>
        <row r="1338">
          <cell r="N1338" t="str">
            <v>-</v>
          </cell>
        </row>
        <row r="1339">
          <cell r="N1339" t="str">
            <v>-</v>
          </cell>
        </row>
        <row r="1340">
          <cell r="N1340" t="str">
            <v>-</v>
          </cell>
        </row>
        <row r="1341">
          <cell r="N1341" t="str">
            <v>-</v>
          </cell>
        </row>
        <row r="1342">
          <cell r="N1342" t="str">
            <v>-</v>
          </cell>
        </row>
        <row r="1343">
          <cell r="N1343" t="str">
            <v>-</v>
          </cell>
        </row>
        <row r="1344">
          <cell r="N1344" t="str">
            <v>-</v>
          </cell>
        </row>
        <row r="1345">
          <cell r="N1345" t="str">
            <v>-</v>
          </cell>
        </row>
        <row r="1346">
          <cell r="N1346" t="str">
            <v>-</v>
          </cell>
        </row>
        <row r="1347">
          <cell r="N1347" t="str">
            <v>-</v>
          </cell>
        </row>
        <row r="1348">
          <cell r="N1348" t="str">
            <v>-</v>
          </cell>
        </row>
        <row r="1349">
          <cell r="N1349" t="str">
            <v>-</v>
          </cell>
        </row>
        <row r="1350">
          <cell r="N1350" t="str">
            <v>-</v>
          </cell>
        </row>
        <row r="1351">
          <cell r="N1351" t="str">
            <v>-</v>
          </cell>
        </row>
        <row r="1352">
          <cell r="N1352" t="str">
            <v>-</v>
          </cell>
        </row>
        <row r="1353">
          <cell r="N1353" t="str">
            <v>-</v>
          </cell>
        </row>
        <row r="1354">
          <cell r="N1354" t="str">
            <v>-</v>
          </cell>
        </row>
        <row r="1355">
          <cell r="N1355" t="str">
            <v>-</v>
          </cell>
        </row>
        <row r="1356">
          <cell r="N1356" t="str">
            <v>-</v>
          </cell>
        </row>
        <row r="1357">
          <cell r="N1357" t="str">
            <v>-</v>
          </cell>
        </row>
        <row r="1358">
          <cell r="N1358" t="str">
            <v>-</v>
          </cell>
        </row>
        <row r="1359">
          <cell r="N1359" t="str">
            <v>-</v>
          </cell>
        </row>
        <row r="1360">
          <cell r="N1360" t="str">
            <v>-</v>
          </cell>
        </row>
        <row r="1361">
          <cell r="N1361" t="str">
            <v>-</v>
          </cell>
        </row>
        <row r="1362">
          <cell r="N1362" t="str">
            <v>-</v>
          </cell>
        </row>
        <row r="1363">
          <cell r="N1363" t="str">
            <v>-</v>
          </cell>
        </row>
        <row r="1364">
          <cell r="N1364" t="str">
            <v>-</v>
          </cell>
        </row>
        <row r="1365">
          <cell r="N1365" t="str">
            <v>-</v>
          </cell>
        </row>
        <row r="1366">
          <cell r="N1366" t="str">
            <v>-</v>
          </cell>
        </row>
        <row r="1367">
          <cell r="N1367" t="str">
            <v>-</v>
          </cell>
        </row>
        <row r="1368">
          <cell r="N1368" t="str">
            <v>-</v>
          </cell>
        </row>
        <row r="1369">
          <cell r="N1369" t="str">
            <v>-</v>
          </cell>
        </row>
        <row r="1370">
          <cell r="N1370" t="str">
            <v>-</v>
          </cell>
        </row>
        <row r="1371">
          <cell r="N1371" t="str">
            <v>-</v>
          </cell>
        </row>
        <row r="1372">
          <cell r="N1372" t="str">
            <v>-</v>
          </cell>
        </row>
        <row r="1373">
          <cell r="N1373" t="str">
            <v>-</v>
          </cell>
        </row>
        <row r="1374">
          <cell r="N1374" t="str">
            <v>-</v>
          </cell>
        </row>
        <row r="1375">
          <cell r="N1375" t="str">
            <v>-</v>
          </cell>
        </row>
        <row r="1376">
          <cell r="N1376" t="str">
            <v>-</v>
          </cell>
        </row>
        <row r="1377">
          <cell r="N1377" t="str">
            <v>-</v>
          </cell>
        </row>
        <row r="1378">
          <cell r="N1378" t="str">
            <v>-</v>
          </cell>
        </row>
        <row r="1379">
          <cell r="N1379" t="str">
            <v>-</v>
          </cell>
        </row>
        <row r="1380">
          <cell r="N1380" t="str">
            <v>-</v>
          </cell>
        </row>
        <row r="1381">
          <cell r="N1381" t="str">
            <v>-</v>
          </cell>
        </row>
        <row r="1382">
          <cell r="N1382" t="str">
            <v>-</v>
          </cell>
        </row>
        <row r="1383">
          <cell r="N1383" t="str">
            <v>-</v>
          </cell>
        </row>
        <row r="1384">
          <cell r="N1384" t="str">
            <v>-</v>
          </cell>
        </row>
        <row r="1385">
          <cell r="N1385" t="str">
            <v>-</v>
          </cell>
        </row>
        <row r="1386">
          <cell r="N1386" t="str">
            <v>-</v>
          </cell>
        </row>
        <row r="1387">
          <cell r="N1387" t="str">
            <v>-</v>
          </cell>
        </row>
        <row r="1388">
          <cell r="N1388" t="str">
            <v>-</v>
          </cell>
        </row>
        <row r="1389">
          <cell r="N1389" t="str">
            <v>-</v>
          </cell>
        </row>
        <row r="1390">
          <cell r="N1390" t="str">
            <v>-</v>
          </cell>
        </row>
        <row r="1391">
          <cell r="N1391" t="str">
            <v>-</v>
          </cell>
        </row>
        <row r="1392">
          <cell r="N1392" t="str">
            <v>-</v>
          </cell>
        </row>
        <row r="1393">
          <cell r="N1393" t="str">
            <v>-</v>
          </cell>
        </row>
        <row r="1394">
          <cell r="N1394" t="str">
            <v>-</v>
          </cell>
        </row>
        <row r="1395">
          <cell r="N1395" t="str">
            <v>-</v>
          </cell>
        </row>
        <row r="1396">
          <cell r="N1396" t="str">
            <v>-</v>
          </cell>
        </row>
        <row r="1397">
          <cell r="N1397" t="str">
            <v>-</v>
          </cell>
        </row>
        <row r="1398">
          <cell r="N1398" t="str">
            <v>-</v>
          </cell>
        </row>
        <row r="1399">
          <cell r="N1399" t="str">
            <v>-</v>
          </cell>
        </row>
        <row r="1400">
          <cell r="N1400" t="str">
            <v>-</v>
          </cell>
        </row>
        <row r="1401">
          <cell r="N1401" t="str">
            <v>-</v>
          </cell>
        </row>
        <row r="1402">
          <cell r="N1402" t="str">
            <v>-</v>
          </cell>
        </row>
        <row r="1403">
          <cell r="N1403" t="str">
            <v>-</v>
          </cell>
        </row>
        <row r="1404">
          <cell r="N1404" t="str">
            <v>-</v>
          </cell>
        </row>
        <row r="1405">
          <cell r="N1405" t="str">
            <v>-</v>
          </cell>
        </row>
        <row r="1406">
          <cell r="N1406" t="str">
            <v>-</v>
          </cell>
        </row>
        <row r="1407">
          <cell r="N1407" t="str">
            <v>-</v>
          </cell>
        </row>
        <row r="1408">
          <cell r="N1408" t="str">
            <v>-</v>
          </cell>
        </row>
        <row r="1409">
          <cell r="N1409" t="str">
            <v>-</v>
          </cell>
        </row>
        <row r="1410">
          <cell r="N1410" t="str">
            <v>-</v>
          </cell>
        </row>
        <row r="1411">
          <cell r="N1411" t="str">
            <v>-</v>
          </cell>
        </row>
        <row r="1412">
          <cell r="N1412" t="str">
            <v>-</v>
          </cell>
        </row>
        <row r="1413">
          <cell r="N1413" t="str">
            <v>-</v>
          </cell>
        </row>
        <row r="1414">
          <cell r="N1414" t="str">
            <v>-</v>
          </cell>
        </row>
        <row r="1415">
          <cell r="N1415" t="str">
            <v>-</v>
          </cell>
        </row>
        <row r="1416">
          <cell r="N1416" t="str">
            <v>-</v>
          </cell>
        </row>
        <row r="1417">
          <cell r="N1417" t="str">
            <v>-</v>
          </cell>
        </row>
        <row r="1418">
          <cell r="N1418" t="str">
            <v>-</v>
          </cell>
        </row>
        <row r="1419">
          <cell r="N1419" t="str">
            <v>-</v>
          </cell>
        </row>
        <row r="1420">
          <cell r="N1420" t="str">
            <v>-</v>
          </cell>
        </row>
        <row r="1421">
          <cell r="N1421" t="str">
            <v>-</v>
          </cell>
        </row>
        <row r="1422">
          <cell r="N1422" t="str">
            <v>-</v>
          </cell>
        </row>
        <row r="1423">
          <cell r="N1423" t="str">
            <v>-</v>
          </cell>
        </row>
        <row r="1424">
          <cell r="N1424" t="str">
            <v>-</v>
          </cell>
        </row>
        <row r="1425">
          <cell r="N1425" t="str">
            <v>-</v>
          </cell>
        </row>
        <row r="1426">
          <cell r="N1426" t="str">
            <v>-</v>
          </cell>
        </row>
        <row r="1427">
          <cell r="N1427" t="str">
            <v>-</v>
          </cell>
        </row>
        <row r="1428">
          <cell r="N1428" t="str">
            <v>-</v>
          </cell>
        </row>
        <row r="1429">
          <cell r="N1429" t="str">
            <v>-</v>
          </cell>
        </row>
        <row r="1430">
          <cell r="N1430" t="str">
            <v>-</v>
          </cell>
        </row>
        <row r="1431">
          <cell r="N1431" t="str">
            <v>-</v>
          </cell>
        </row>
        <row r="1432">
          <cell r="N1432" t="str">
            <v>-</v>
          </cell>
        </row>
        <row r="1433">
          <cell r="N1433" t="str">
            <v>-</v>
          </cell>
        </row>
        <row r="1434">
          <cell r="N1434" t="str">
            <v>-</v>
          </cell>
        </row>
        <row r="1435">
          <cell r="N1435" t="str">
            <v>-</v>
          </cell>
        </row>
        <row r="1436">
          <cell r="N1436" t="str">
            <v>-</v>
          </cell>
        </row>
        <row r="1437">
          <cell r="N1437" t="str">
            <v>-</v>
          </cell>
        </row>
        <row r="1438">
          <cell r="N1438" t="str">
            <v>-</v>
          </cell>
        </row>
        <row r="1439">
          <cell r="N1439" t="str">
            <v>-</v>
          </cell>
        </row>
        <row r="1440">
          <cell r="N1440" t="str">
            <v>-</v>
          </cell>
        </row>
        <row r="1441">
          <cell r="N1441" t="str">
            <v>-</v>
          </cell>
        </row>
        <row r="1442">
          <cell r="N1442" t="str">
            <v>-</v>
          </cell>
        </row>
        <row r="1443">
          <cell r="N1443" t="str">
            <v>-</v>
          </cell>
        </row>
        <row r="1444">
          <cell r="N1444" t="str">
            <v>-</v>
          </cell>
        </row>
        <row r="1445">
          <cell r="N1445" t="str">
            <v>-</v>
          </cell>
        </row>
        <row r="1446">
          <cell r="N1446" t="str">
            <v>-</v>
          </cell>
        </row>
        <row r="1447">
          <cell r="N1447" t="str">
            <v>-</v>
          </cell>
        </row>
        <row r="1448">
          <cell r="N1448" t="str">
            <v>-</v>
          </cell>
        </row>
        <row r="1449">
          <cell r="N1449" t="str">
            <v>-</v>
          </cell>
        </row>
        <row r="1450">
          <cell r="N1450" t="str">
            <v>-</v>
          </cell>
        </row>
        <row r="1451">
          <cell r="N1451" t="str">
            <v>-</v>
          </cell>
        </row>
        <row r="1452">
          <cell r="N1452" t="str">
            <v>-</v>
          </cell>
        </row>
        <row r="1453">
          <cell r="N1453" t="str">
            <v>-</v>
          </cell>
        </row>
        <row r="1454">
          <cell r="N1454" t="str">
            <v>-</v>
          </cell>
        </row>
        <row r="1455">
          <cell r="N1455" t="str">
            <v>-</v>
          </cell>
        </row>
        <row r="1456">
          <cell r="N1456" t="str">
            <v>-</v>
          </cell>
        </row>
        <row r="1457">
          <cell r="N1457" t="str">
            <v>-</v>
          </cell>
        </row>
        <row r="1458">
          <cell r="N1458" t="str">
            <v>-</v>
          </cell>
        </row>
        <row r="1459">
          <cell r="N1459" t="str">
            <v>-</v>
          </cell>
        </row>
        <row r="1460">
          <cell r="N1460" t="str">
            <v>-</v>
          </cell>
        </row>
        <row r="1461">
          <cell r="N1461" t="str">
            <v>-</v>
          </cell>
        </row>
        <row r="1462">
          <cell r="N1462" t="str">
            <v>-</v>
          </cell>
        </row>
        <row r="1463">
          <cell r="N1463" t="str">
            <v>-</v>
          </cell>
        </row>
        <row r="1464">
          <cell r="N1464" t="str">
            <v>-</v>
          </cell>
        </row>
        <row r="1465">
          <cell r="N1465" t="str">
            <v>-</v>
          </cell>
        </row>
        <row r="1466">
          <cell r="N1466" t="str">
            <v>-</v>
          </cell>
        </row>
        <row r="1467">
          <cell r="N1467" t="str">
            <v>-</v>
          </cell>
        </row>
        <row r="1468">
          <cell r="N1468" t="str">
            <v>-</v>
          </cell>
        </row>
        <row r="1469">
          <cell r="N1469" t="str">
            <v>-</v>
          </cell>
        </row>
        <row r="1470">
          <cell r="N1470" t="str">
            <v>-</v>
          </cell>
        </row>
        <row r="1471">
          <cell r="N1471" t="str">
            <v>-</v>
          </cell>
        </row>
        <row r="1472">
          <cell r="N1472" t="str">
            <v>-</v>
          </cell>
        </row>
        <row r="1473">
          <cell r="N1473" t="str">
            <v>-</v>
          </cell>
        </row>
        <row r="1474">
          <cell r="N1474" t="str">
            <v>-</v>
          </cell>
        </row>
        <row r="1475">
          <cell r="N1475" t="str">
            <v>-</v>
          </cell>
        </row>
        <row r="1476">
          <cell r="N1476" t="str">
            <v>-</v>
          </cell>
        </row>
        <row r="1477">
          <cell r="N1477" t="str">
            <v>-</v>
          </cell>
        </row>
        <row r="1478">
          <cell r="N1478" t="str">
            <v>-</v>
          </cell>
        </row>
        <row r="1479">
          <cell r="N1479" t="str">
            <v>-</v>
          </cell>
        </row>
        <row r="1480">
          <cell r="N1480" t="str">
            <v>-</v>
          </cell>
        </row>
        <row r="1481">
          <cell r="N1481" t="str">
            <v>-</v>
          </cell>
        </row>
        <row r="1482">
          <cell r="N1482" t="str">
            <v>-</v>
          </cell>
        </row>
        <row r="1483">
          <cell r="N1483" t="str">
            <v>-</v>
          </cell>
        </row>
      </sheetData>
      <sheetData sheetId="7" refreshError="1"/>
      <sheetData sheetId="8" refreshError="1"/>
      <sheetData sheetId="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4. G1 Norte"/>
      <sheetName val="4__G1_Norte2"/>
      <sheetName val="4__G1_Norte"/>
      <sheetName val="4__G1_Norte1"/>
    </sheetNames>
    <sheetDataSet>
      <sheetData sheetId="0">
        <row r="5">
          <cell r="A5">
            <v>4010000</v>
          </cell>
          <cell r="B5" t="str">
            <v>ACTIVIDADES PRELIMINARES</v>
          </cell>
          <cell r="D5">
            <v>0</v>
          </cell>
          <cell r="E5">
            <v>0</v>
          </cell>
          <cell r="F5">
            <v>62910244</v>
          </cell>
        </row>
        <row r="6">
          <cell r="A6">
            <v>4015100</v>
          </cell>
          <cell r="B6" t="str">
            <v>DEMOL. DE CORDONES Y CUNETAS</v>
          </cell>
          <cell r="D6">
            <v>0</v>
          </cell>
          <cell r="E6">
            <v>0</v>
          </cell>
          <cell r="F6">
            <v>1676272</v>
          </cell>
        </row>
        <row r="7">
          <cell r="A7">
            <v>4015103</v>
          </cell>
          <cell r="B7" t="str">
            <v>Demolición de cordones</v>
          </cell>
          <cell r="C7" t="str">
            <v>m3</v>
          </cell>
          <cell r="D7">
            <v>26</v>
          </cell>
          <cell r="E7">
            <v>64472</v>
          </cell>
          <cell r="F7">
            <v>1676272</v>
          </cell>
        </row>
        <row r="8">
          <cell r="A8">
            <v>4015200</v>
          </cell>
          <cell r="B8" t="str">
            <v>DEMOLICIÓN DE ANDENES</v>
          </cell>
          <cell r="D8">
            <v>0</v>
          </cell>
          <cell r="E8">
            <v>0</v>
          </cell>
          <cell r="F8">
            <v>58275360</v>
          </cell>
        </row>
        <row r="9">
          <cell r="A9">
            <v>4015201</v>
          </cell>
          <cell r="B9" t="str">
            <v>Demolición de andenes</v>
          </cell>
          <cell r="C9" t="str">
            <v>m3</v>
          </cell>
          <cell r="D9">
            <v>990</v>
          </cell>
          <cell r="E9">
            <v>58864</v>
          </cell>
          <cell r="F9">
            <v>58275360</v>
          </cell>
        </row>
        <row r="10">
          <cell r="A10">
            <v>4015300</v>
          </cell>
          <cell r="B10" t="str">
            <v>DEMOL. C.I. Y TUB. CTO. EMPOT.</v>
          </cell>
          <cell r="D10">
            <v>0</v>
          </cell>
          <cell r="E10">
            <v>0</v>
          </cell>
          <cell r="F10">
            <v>198464</v>
          </cell>
        </row>
        <row r="11">
          <cell r="A11">
            <v>4015322</v>
          </cell>
          <cell r="B11" t="str">
            <v>Demolición de cajas válvulas</v>
          </cell>
          <cell r="C11" t="str">
            <v>un</v>
          </cell>
          <cell r="D11">
            <v>32</v>
          </cell>
          <cell r="E11">
            <v>6202</v>
          </cell>
          <cell r="F11">
            <v>198464</v>
          </cell>
        </row>
        <row r="12">
          <cell r="A12">
            <v>4015400</v>
          </cell>
          <cell r="B12" t="str">
            <v>DEMOLICIÓN DE SUMIDEROS</v>
          </cell>
          <cell r="D12">
            <v>0</v>
          </cell>
          <cell r="E12">
            <v>0</v>
          </cell>
          <cell r="F12">
            <v>209400</v>
          </cell>
        </row>
        <row r="13">
          <cell r="A13">
            <v>4015401</v>
          </cell>
          <cell r="B13" t="str">
            <v>Demolicion de sumideros</v>
          </cell>
          <cell r="C13" t="str">
            <v>un</v>
          </cell>
          <cell r="D13">
            <v>5</v>
          </cell>
          <cell r="E13">
            <v>41880</v>
          </cell>
          <cell r="F13">
            <v>209400</v>
          </cell>
        </row>
        <row r="14">
          <cell r="A14">
            <v>4015500</v>
          </cell>
          <cell r="B14" t="str">
            <v>DEMOLICIONES EN EDIFICACIONES</v>
          </cell>
          <cell r="D14">
            <v>0</v>
          </cell>
          <cell r="E14">
            <v>0</v>
          </cell>
          <cell r="F14">
            <v>2550748</v>
          </cell>
        </row>
        <row r="15">
          <cell r="A15">
            <v>4015521</v>
          </cell>
          <cell r="B15" t="str">
            <v>Demolición muro bloque y ladri</v>
          </cell>
          <cell r="C15" t="str">
            <v>m3</v>
          </cell>
          <cell r="D15">
            <v>10</v>
          </cell>
          <cell r="E15">
            <v>49846</v>
          </cell>
          <cell r="F15">
            <v>498460</v>
          </cell>
        </row>
        <row r="16">
          <cell r="A16">
            <v>4015536</v>
          </cell>
          <cell r="B16" t="str">
            <v>Demolición obras en concreto</v>
          </cell>
          <cell r="C16" t="str">
            <v>m3</v>
          </cell>
          <cell r="D16">
            <v>24</v>
          </cell>
          <cell r="E16">
            <v>85512</v>
          </cell>
          <cell r="F16">
            <v>2052288</v>
          </cell>
        </row>
        <row r="17">
          <cell r="A17">
            <v>0</v>
          </cell>
        </row>
        <row r="18">
          <cell r="A18">
            <v>4020000</v>
          </cell>
          <cell r="B18" t="str">
            <v>EXCAVACIONES Y LLENOS ESTRUCT.</v>
          </cell>
          <cell r="D18">
            <v>0</v>
          </cell>
          <cell r="E18">
            <v>0</v>
          </cell>
          <cell r="F18">
            <v>268584624</v>
          </cell>
        </row>
        <row r="19">
          <cell r="A19">
            <v>4021100</v>
          </cell>
          <cell r="B19" t="str">
            <v>EXCAVACIONES MAT. COMÚN SECO</v>
          </cell>
          <cell r="D19">
            <v>0</v>
          </cell>
          <cell r="E19">
            <v>0</v>
          </cell>
          <cell r="F19">
            <v>56438550</v>
          </cell>
        </row>
        <row r="20">
          <cell r="A20">
            <v>4021103</v>
          </cell>
          <cell r="B20" t="str">
            <v>Excavación mat. común seco&lt;2m</v>
          </cell>
          <cell r="C20" t="str">
            <v>m3</v>
          </cell>
          <cell r="D20">
            <v>5985</v>
          </cell>
          <cell r="E20">
            <v>9430</v>
          </cell>
          <cell r="F20">
            <v>56438550</v>
          </cell>
        </row>
        <row r="21">
          <cell r="A21">
            <v>4021300</v>
          </cell>
          <cell r="B21" t="str">
            <v>EXCAVACIONES EN ROCA</v>
          </cell>
          <cell r="D21">
            <v>0</v>
          </cell>
          <cell r="E21">
            <v>0</v>
          </cell>
          <cell r="F21">
            <v>18831890</v>
          </cell>
        </row>
        <row r="22">
          <cell r="A22">
            <v>4021303</v>
          </cell>
          <cell r="B22" t="str">
            <v>Excavación roca a cualq. prof.</v>
          </cell>
          <cell r="C22" t="str">
            <v>m3</v>
          </cell>
          <cell r="D22">
            <v>259</v>
          </cell>
          <cell r="E22">
            <v>72710</v>
          </cell>
          <cell r="F22">
            <v>18831890</v>
          </cell>
        </row>
        <row r="23">
          <cell r="A23">
            <v>4021500</v>
          </cell>
          <cell r="B23" t="str">
            <v>EXCAVACIÓN NICHOS Y OTROS</v>
          </cell>
          <cell r="D23">
            <v>0</v>
          </cell>
          <cell r="E23">
            <v>0</v>
          </cell>
          <cell r="F23">
            <v>39399984</v>
          </cell>
        </row>
        <row r="24">
          <cell r="A24">
            <v>4021503</v>
          </cell>
          <cell r="B24" t="str">
            <v>Excavac.lle y ap.nicho m.s&lt;2m In.bo</v>
          </cell>
          <cell r="C24" t="str">
            <v>m3</v>
          </cell>
          <cell r="D24">
            <v>1619</v>
          </cell>
          <cell r="E24">
            <v>24336</v>
          </cell>
          <cell r="F24">
            <v>39399984</v>
          </cell>
        </row>
        <row r="25">
          <cell r="A25">
            <v>4024100</v>
          </cell>
          <cell r="B25" t="str">
            <v>LLENOS EN ZANJAS Y APIQUES</v>
          </cell>
          <cell r="D25">
            <v>0</v>
          </cell>
          <cell r="E25">
            <v>0</v>
          </cell>
          <cell r="F25">
            <v>53014904</v>
          </cell>
        </row>
        <row r="26">
          <cell r="A26">
            <v>4024103</v>
          </cell>
          <cell r="B26" t="str">
            <v>Lleno ap.z. y apiq.material selecto</v>
          </cell>
          <cell r="C26" t="str">
            <v>m3</v>
          </cell>
          <cell r="D26">
            <v>1663</v>
          </cell>
          <cell r="E26">
            <v>10688</v>
          </cell>
          <cell r="F26">
            <v>17774144</v>
          </cell>
        </row>
        <row r="27">
          <cell r="A27">
            <v>4024112</v>
          </cell>
          <cell r="B27" t="str">
            <v>Lleno ap.z. y apiq. mat. prestamo</v>
          </cell>
          <cell r="C27" t="str">
            <v>m3</v>
          </cell>
          <cell r="D27">
            <v>1590</v>
          </cell>
          <cell r="E27">
            <v>22164</v>
          </cell>
          <cell r="F27">
            <v>35240760</v>
          </cell>
        </row>
        <row r="28">
          <cell r="A28">
            <v>4025000</v>
          </cell>
          <cell r="B28" t="str">
            <v>CARGUE, RETIRO Y BOTADA MAT.S.</v>
          </cell>
          <cell r="D28">
            <v>0</v>
          </cell>
          <cell r="E28">
            <v>0</v>
          </cell>
          <cell r="F28">
            <v>100899296</v>
          </cell>
        </row>
        <row r="29">
          <cell r="A29">
            <v>4025001</v>
          </cell>
          <cell r="B29" t="str">
            <v>Cargue,ret. y bot. m.sobran.</v>
          </cell>
          <cell r="C29" t="str">
            <v>m3</v>
          </cell>
          <cell r="D29">
            <v>4588</v>
          </cell>
          <cell r="E29">
            <v>21992</v>
          </cell>
          <cell r="F29">
            <v>100899296</v>
          </cell>
        </row>
        <row r="30">
          <cell r="A30">
            <v>0</v>
          </cell>
        </row>
        <row r="31">
          <cell r="A31">
            <v>4030000</v>
          </cell>
          <cell r="B31" t="str">
            <v>PAVIMENTOS</v>
          </cell>
          <cell r="D31">
            <v>0</v>
          </cell>
          <cell r="E31">
            <v>0</v>
          </cell>
          <cell r="F31">
            <v>264236671</v>
          </cell>
        </row>
        <row r="32">
          <cell r="A32">
            <v>4030100</v>
          </cell>
          <cell r="B32" t="str">
            <v>CORTE Y RETIRO DE PAVIMENTO</v>
          </cell>
          <cell r="D32">
            <v>0</v>
          </cell>
          <cell r="E32">
            <v>0</v>
          </cell>
          <cell r="F32">
            <v>30564947</v>
          </cell>
        </row>
        <row r="33">
          <cell r="A33">
            <v>4030101</v>
          </cell>
          <cell r="B33" t="str">
            <v>Corte y ret. pav. asf. e&lt; 10cm</v>
          </cell>
          <cell r="C33" t="str">
            <v>m3</v>
          </cell>
          <cell r="D33">
            <v>223</v>
          </cell>
          <cell r="E33">
            <v>57629</v>
          </cell>
          <cell r="F33">
            <v>12851267</v>
          </cell>
        </row>
        <row r="34">
          <cell r="A34">
            <v>4030103</v>
          </cell>
          <cell r="B34" t="str">
            <v>Corte y ret. pav. Cto. e&lt; 20cm</v>
          </cell>
          <cell r="C34" t="str">
            <v>m3</v>
          </cell>
          <cell r="D34">
            <v>240</v>
          </cell>
          <cell r="E34">
            <v>73807</v>
          </cell>
          <cell r="F34">
            <v>17713680</v>
          </cell>
        </row>
        <row r="35">
          <cell r="A35">
            <v>4030300</v>
          </cell>
          <cell r="B35" t="str">
            <v>BASE GRANULAR</v>
          </cell>
          <cell r="D35">
            <v>0</v>
          </cell>
          <cell r="E35">
            <v>0</v>
          </cell>
          <cell r="F35">
            <v>79287264</v>
          </cell>
        </row>
        <row r="36">
          <cell r="A36">
            <v>4030301</v>
          </cell>
          <cell r="B36" t="str">
            <v>STC y comp. base granular</v>
          </cell>
          <cell r="C36" t="str">
            <v>m3</v>
          </cell>
          <cell r="D36">
            <v>1407</v>
          </cell>
          <cell r="E36">
            <v>56352</v>
          </cell>
          <cell r="F36">
            <v>79287264</v>
          </cell>
        </row>
        <row r="37">
          <cell r="A37">
            <v>4030700</v>
          </cell>
          <cell r="B37" t="str">
            <v>CONCRETO ASFÁLTICO</v>
          </cell>
          <cell r="D37">
            <v>0</v>
          </cell>
          <cell r="E37">
            <v>0</v>
          </cell>
          <cell r="F37">
            <v>81025340</v>
          </cell>
        </row>
        <row r="38">
          <cell r="A38">
            <v>4030706</v>
          </cell>
          <cell r="B38" t="str">
            <v>STC C.pav.asf.z.y ap-proyectos</v>
          </cell>
          <cell r="C38" t="str">
            <v>m3</v>
          </cell>
          <cell r="D38">
            <v>212</v>
          </cell>
          <cell r="E38">
            <v>382195</v>
          </cell>
          <cell r="F38">
            <v>81025340</v>
          </cell>
        </row>
        <row r="39">
          <cell r="A39">
            <v>4030800</v>
          </cell>
          <cell r="B39" t="str">
            <v>PAVIMENTOS RÍGIDOS</v>
          </cell>
          <cell r="D39">
            <v>0</v>
          </cell>
          <cell r="E39">
            <v>0</v>
          </cell>
          <cell r="F39">
            <v>73359120</v>
          </cell>
        </row>
        <row r="40">
          <cell r="A40">
            <v>4030801</v>
          </cell>
          <cell r="B40" t="str">
            <v>Reconst.pav.Cto.28 Mpa-e=0.20</v>
          </cell>
          <cell r="C40" t="str">
            <v>m3</v>
          </cell>
          <cell r="D40">
            <v>240</v>
          </cell>
          <cell r="E40">
            <v>305663</v>
          </cell>
          <cell r="F40">
            <v>73359120</v>
          </cell>
        </row>
        <row r="41">
          <cell r="A41">
            <v>0</v>
          </cell>
        </row>
        <row r="42">
          <cell r="A42">
            <v>4040000</v>
          </cell>
          <cell r="B42" t="str">
            <v>OBRAS VARIAS</v>
          </cell>
          <cell r="D42">
            <v>0</v>
          </cell>
          <cell r="E42">
            <v>0</v>
          </cell>
          <cell r="F42">
            <v>645067350</v>
          </cell>
        </row>
        <row r="43">
          <cell r="A43">
            <v>4040100</v>
          </cell>
          <cell r="B43" t="str">
            <v>CUNETAS</v>
          </cell>
          <cell r="D43">
            <v>0</v>
          </cell>
          <cell r="E43">
            <v>0</v>
          </cell>
          <cell r="F43">
            <v>749528</v>
          </cell>
        </row>
        <row r="44">
          <cell r="A44">
            <v>4040130</v>
          </cell>
          <cell r="B44" t="str">
            <v>Reconst. cunetas Cto.-Esq. 10</v>
          </cell>
          <cell r="C44" t="str">
            <v>m</v>
          </cell>
          <cell r="D44">
            <v>26</v>
          </cell>
          <cell r="E44">
            <v>28828</v>
          </cell>
          <cell r="F44">
            <v>749528</v>
          </cell>
        </row>
        <row r="45">
          <cell r="A45">
            <v>4040300</v>
          </cell>
          <cell r="B45" t="str">
            <v>ANDENES</v>
          </cell>
          <cell r="D45">
            <v>0</v>
          </cell>
          <cell r="E45">
            <v>0</v>
          </cell>
          <cell r="F45">
            <v>556310268</v>
          </cell>
        </row>
        <row r="46">
          <cell r="A46">
            <v>4040301</v>
          </cell>
          <cell r="B46" t="str">
            <v>Rec. anden Cto. con escalas</v>
          </cell>
          <cell r="C46" t="str">
            <v>m2</v>
          </cell>
          <cell r="D46">
            <v>12793</v>
          </cell>
          <cell r="E46">
            <v>42366</v>
          </cell>
          <cell r="F46">
            <v>541988238</v>
          </cell>
        </row>
        <row r="47">
          <cell r="A47">
            <v>4040310</v>
          </cell>
          <cell r="B47" t="str">
            <v>Rec. anden granito con escalas</v>
          </cell>
          <cell r="C47" t="str">
            <v>m2</v>
          </cell>
          <cell r="D47">
            <v>50</v>
          </cell>
          <cell r="E47">
            <v>49870</v>
          </cell>
          <cell r="F47">
            <v>2493500</v>
          </cell>
        </row>
        <row r="48">
          <cell r="A48">
            <v>4040323</v>
          </cell>
          <cell r="B48" t="str">
            <v>Rec.anden vitrific.sin escalas</v>
          </cell>
          <cell r="C48" t="str">
            <v>m2</v>
          </cell>
          <cell r="D48">
            <v>100</v>
          </cell>
          <cell r="E48">
            <v>53848</v>
          </cell>
          <cell r="F48">
            <v>5384800</v>
          </cell>
        </row>
        <row r="49">
          <cell r="A49">
            <v>4040333</v>
          </cell>
          <cell r="B49" t="str">
            <v>Rec. anden arenón sin escalas</v>
          </cell>
          <cell r="C49" t="str">
            <v>m2</v>
          </cell>
          <cell r="D49">
            <v>100</v>
          </cell>
          <cell r="E49">
            <v>59010</v>
          </cell>
          <cell r="F49">
            <v>5901000</v>
          </cell>
        </row>
        <row r="50">
          <cell r="A50">
            <v>4040345</v>
          </cell>
          <cell r="B50" t="str">
            <v>Rec. anden adoquin-colocación</v>
          </cell>
          <cell r="C50" t="str">
            <v>m2</v>
          </cell>
          <cell r="D50">
            <v>30</v>
          </cell>
          <cell r="E50">
            <v>18091</v>
          </cell>
          <cell r="F50">
            <v>542730</v>
          </cell>
        </row>
        <row r="51">
          <cell r="A51">
            <v>4040600</v>
          </cell>
          <cell r="B51" t="str">
            <v>ENGRAMADOS</v>
          </cell>
          <cell r="D51">
            <v>0</v>
          </cell>
          <cell r="E51">
            <v>0</v>
          </cell>
          <cell r="F51">
            <v>5760937</v>
          </cell>
        </row>
        <row r="52">
          <cell r="A52">
            <v>4040601</v>
          </cell>
          <cell r="B52" t="str">
            <v>Engramado con reut.grama exist</v>
          </cell>
          <cell r="C52" t="str">
            <v>m2</v>
          </cell>
          <cell r="D52">
            <v>413</v>
          </cell>
          <cell r="E52">
            <v>5243</v>
          </cell>
          <cell r="F52">
            <v>2165359</v>
          </cell>
        </row>
        <row r="53">
          <cell r="A53">
            <v>4040603</v>
          </cell>
          <cell r="B53" t="str">
            <v>Engramado-STC grama t.macana</v>
          </cell>
          <cell r="C53" t="str">
            <v>m2</v>
          </cell>
          <cell r="D53">
            <v>413</v>
          </cell>
          <cell r="E53">
            <v>8706</v>
          </cell>
          <cell r="F53">
            <v>3595578</v>
          </cell>
        </row>
        <row r="54">
          <cell r="A54">
            <v>4041100</v>
          </cell>
          <cell r="B54" t="str">
            <v>CORTES CON ACETILENO</v>
          </cell>
          <cell r="D54">
            <v>0</v>
          </cell>
          <cell r="E54">
            <v>0</v>
          </cell>
          <cell r="F54">
            <v>19360302</v>
          </cell>
        </row>
        <row r="55">
          <cell r="A55">
            <v>4041101</v>
          </cell>
          <cell r="B55" t="str">
            <v>Cortes tub.acero-incl.biselada</v>
          </cell>
          <cell r="C55" t="str">
            <v>cm</v>
          </cell>
          <cell r="D55">
            <v>24414</v>
          </cell>
          <cell r="E55">
            <v>793</v>
          </cell>
          <cell r="F55">
            <v>19360302</v>
          </cell>
        </row>
        <row r="56">
          <cell r="A56">
            <v>4041200</v>
          </cell>
          <cell r="B56" t="str">
            <v>CORTES SIN ACETILENO</v>
          </cell>
          <cell r="D56">
            <v>0</v>
          </cell>
          <cell r="E56">
            <v>0</v>
          </cell>
          <cell r="F56">
            <v>7018050</v>
          </cell>
        </row>
        <row r="57">
          <cell r="A57">
            <v>4041201</v>
          </cell>
          <cell r="B57" t="str">
            <v>Corte sin acetileno con pulidora</v>
          </cell>
          <cell r="C57" t="str">
            <v>cm</v>
          </cell>
          <cell r="D57">
            <v>8850</v>
          </cell>
          <cell r="E57">
            <v>793</v>
          </cell>
          <cell r="F57">
            <v>7018050</v>
          </cell>
        </row>
        <row r="58">
          <cell r="A58">
            <v>4041300</v>
          </cell>
          <cell r="B58" t="str">
            <v>SOLDADURA</v>
          </cell>
          <cell r="D58">
            <v>0</v>
          </cell>
          <cell r="E58">
            <v>0</v>
          </cell>
          <cell r="F58">
            <v>24738480</v>
          </cell>
        </row>
        <row r="59">
          <cell r="A59">
            <v>4041301</v>
          </cell>
          <cell r="B59" t="str">
            <v>STC Cordon soldadura compl.</v>
          </cell>
          <cell r="C59" t="str">
            <v>cm</v>
          </cell>
          <cell r="D59">
            <v>21144</v>
          </cell>
          <cell r="E59">
            <v>1170</v>
          </cell>
          <cell r="F59">
            <v>24738480</v>
          </cell>
        </row>
        <row r="60">
          <cell r="A60">
            <v>4042100</v>
          </cell>
          <cell r="B60" t="str">
            <v>OTRAS OBRAS VARIAS</v>
          </cell>
          <cell r="D60">
            <v>0</v>
          </cell>
          <cell r="E60">
            <v>0</v>
          </cell>
          <cell r="F60">
            <v>28988769</v>
          </cell>
        </row>
        <row r="61">
          <cell r="A61">
            <v>4042117</v>
          </cell>
          <cell r="B61" t="str">
            <v>STC cinta poliet-re.red 10cm</v>
          </cell>
          <cell r="C61" t="str">
            <v>m</v>
          </cell>
          <cell r="D61">
            <v>10143</v>
          </cell>
          <cell r="E61">
            <v>1419</v>
          </cell>
          <cell r="F61">
            <v>14392917</v>
          </cell>
        </row>
        <row r="62">
          <cell r="A62">
            <v>4042130</v>
          </cell>
          <cell r="B62" t="str">
            <v>Alquiler retroexcav. hr.diurna</v>
          </cell>
          <cell r="C62" t="str">
            <v>h</v>
          </cell>
          <cell r="D62">
            <v>24</v>
          </cell>
          <cell r="E62">
            <v>70668</v>
          </cell>
          <cell r="F62">
            <v>1696032</v>
          </cell>
        </row>
        <row r="63">
          <cell r="A63">
            <v>4042132</v>
          </cell>
          <cell r="B63" t="str">
            <v>Alquiler retroexcav. hr.noctur</v>
          </cell>
          <cell r="C63" t="str">
            <v>h</v>
          </cell>
          <cell r="D63">
            <v>12</v>
          </cell>
          <cell r="E63">
            <v>81068</v>
          </cell>
          <cell r="F63">
            <v>972816</v>
          </cell>
        </row>
        <row r="64">
          <cell r="A64">
            <v>4042136</v>
          </cell>
          <cell r="B64" t="str">
            <v>Alquiler volqueta 6m3 hr.diurn</v>
          </cell>
          <cell r="C64" t="str">
            <v>h</v>
          </cell>
          <cell r="D64">
            <v>24</v>
          </cell>
          <cell r="E64">
            <v>38042</v>
          </cell>
          <cell r="F64">
            <v>913008</v>
          </cell>
        </row>
        <row r="65">
          <cell r="A65">
            <v>4042137</v>
          </cell>
          <cell r="B65" t="str">
            <v>Alquiler volqueta 6m3 hr.noctu</v>
          </cell>
          <cell r="C65" t="str">
            <v>h</v>
          </cell>
          <cell r="D65">
            <v>12</v>
          </cell>
          <cell r="E65">
            <v>47553</v>
          </cell>
          <cell r="F65">
            <v>570636</v>
          </cell>
        </row>
        <row r="66">
          <cell r="A66">
            <v>4042150</v>
          </cell>
          <cell r="B66" t="str">
            <v>Ayudante incluye prestaciones</v>
          </cell>
          <cell r="C66" t="str">
            <v>h</v>
          </cell>
          <cell r="D66">
            <v>960</v>
          </cell>
          <cell r="E66">
            <v>5372</v>
          </cell>
          <cell r="F66">
            <v>5157120</v>
          </cell>
        </row>
        <row r="67">
          <cell r="A67">
            <v>4042152</v>
          </cell>
          <cell r="B67" t="str">
            <v>Oficial incluye prestaciones</v>
          </cell>
          <cell r="C67" t="str">
            <v>h</v>
          </cell>
          <cell r="D67">
            <v>480</v>
          </cell>
          <cell r="E67">
            <v>11013</v>
          </cell>
          <cell r="F67">
            <v>5286240</v>
          </cell>
        </row>
        <row r="68">
          <cell r="A68">
            <v>4042200</v>
          </cell>
          <cell r="B68" t="str">
            <v>OTRAS OBRAS VARIAS-CONTINUACIÓN</v>
          </cell>
          <cell r="D68">
            <v>0</v>
          </cell>
          <cell r="E68">
            <v>0</v>
          </cell>
          <cell r="F68">
            <v>2141016</v>
          </cell>
        </row>
        <row r="69">
          <cell r="A69">
            <v>4042201</v>
          </cell>
          <cell r="B69" t="str">
            <v>Compresor 125 P3/min-in.mart.d</v>
          </cell>
          <cell r="C69" t="str">
            <v>h</v>
          </cell>
          <cell r="D69">
            <v>24</v>
          </cell>
          <cell r="E69">
            <v>53259</v>
          </cell>
          <cell r="F69">
            <v>1278216</v>
          </cell>
        </row>
        <row r="70">
          <cell r="A70">
            <v>4042203</v>
          </cell>
          <cell r="B70" t="str">
            <v>Compresor 125 P3/min-in.mart.n</v>
          </cell>
          <cell r="C70" t="str">
            <v>h</v>
          </cell>
          <cell r="D70">
            <v>12</v>
          </cell>
          <cell r="E70">
            <v>71900</v>
          </cell>
          <cell r="F70">
            <v>862800</v>
          </cell>
        </row>
        <row r="71">
          <cell r="A71">
            <v>0</v>
          </cell>
        </row>
        <row r="72">
          <cell r="A72">
            <v>4050000</v>
          </cell>
          <cell r="B72" t="str">
            <v>FABRICACIÓN Y UTILIZACIÓN CTO.</v>
          </cell>
          <cell r="D72">
            <v>0</v>
          </cell>
          <cell r="E72">
            <v>0</v>
          </cell>
          <cell r="F72">
            <v>3510676</v>
          </cell>
        </row>
        <row r="73">
          <cell r="A73">
            <v>4051100</v>
          </cell>
          <cell r="B73" t="str">
            <v>CONCRETOS DE 21 MPa</v>
          </cell>
          <cell r="D73">
            <v>0</v>
          </cell>
          <cell r="E73">
            <v>0</v>
          </cell>
          <cell r="F73">
            <v>3510676</v>
          </cell>
        </row>
        <row r="74">
          <cell r="A74">
            <v>4051101</v>
          </cell>
          <cell r="B74" t="str">
            <v>STC Cto.21MPa em.tuxve-an-ap</v>
          </cell>
          <cell r="C74" t="str">
            <v>m3</v>
          </cell>
          <cell r="D74">
            <v>13</v>
          </cell>
          <cell r="E74">
            <v>270052</v>
          </cell>
          <cell r="F74">
            <v>3510676</v>
          </cell>
        </row>
        <row r="75">
          <cell r="A75">
            <v>0</v>
          </cell>
        </row>
        <row r="76">
          <cell r="A76">
            <v>4060000</v>
          </cell>
          <cell r="B76" t="str">
            <v>ACERO DE REFUERZO</v>
          </cell>
          <cell r="D76">
            <v>0</v>
          </cell>
          <cell r="E76">
            <v>0</v>
          </cell>
          <cell r="F76">
            <v>555420</v>
          </cell>
        </row>
        <row r="77">
          <cell r="A77">
            <v>4060100</v>
          </cell>
          <cell r="B77" t="str">
            <v>BARRAS DE ACERO DE REFUERZO</v>
          </cell>
          <cell r="D77">
            <v>0</v>
          </cell>
          <cell r="E77">
            <v>0</v>
          </cell>
          <cell r="F77">
            <v>555420</v>
          </cell>
        </row>
        <row r="78">
          <cell r="A78">
            <v>4060120</v>
          </cell>
          <cell r="B78" t="str">
            <v>S.T.F.C.acero refuerzo 420 MPa 1/2"</v>
          </cell>
          <cell r="C78" t="str">
            <v>kg</v>
          </cell>
          <cell r="D78">
            <v>60</v>
          </cell>
          <cell r="E78">
            <v>3710</v>
          </cell>
          <cell r="F78">
            <v>222600</v>
          </cell>
        </row>
        <row r="79">
          <cell r="A79">
            <v>4060122</v>
          </cell>
          <cell r="B79" t="str">
            <v>S.T.F.C.acero refuerzo 420 MPa 3/8"</v>
          </cell>
          <cell r="C79" t="str">
            <v>kg</v>
          </cell>
          <cell r="D79">
            <v>60</v>
          </cell>
          <cell r="E79">
            <v>5547</v>
          </cell>
          <cell r="F79">
            <v>332820</v>
          </cell>
        </row>
        <row r="80">
          <cell r="A80">
            <v>0</v>
          </cell>
        </row>
        <row r="81">
          <cell r="A81">
            <v>4070000</v>
          </cell>
          <cell r="B81" t="str">
            <v>REDES DISTRIB.ACOM.YCOND.ACDTO</v>
          </cell>
          <cell r="D81">
            <v>0</v>
          </cell>
          <cell r="E81">
            <v>0</v>
          </cell>
          <cell r="F81">
            <v>638555084</v>
          </cell>
        </row>
        <row r="82">
          <cell r="A82">
            <v>4071000</v>
          </cell>
          <cell r="B82" t="str">
            <v>TUBERÍAS DE ACERO</v>
          </cell>
          <cell r="D82">
            <v>0</v>
          </cell>
          <cell r="E82">
            <v>0</v>
          </cell>
          <cell r="F82">
            <v>18457907</v>
          </cell>
        </row>
        <row r="83">
          <cell r="A83">
            <v>4071004</v>
          </cell>
          <cell r="B83" t="str">
            <v>STC Tuberia acero 2"</v>
          </cell>
          <cell r="C83" t="str">
            <v>m</v>
          </cell>
          <cell r="D83">
            <v>10</v>
          </cell>
          <cell r="E83">
            <v>34151</v>
          </cell>
          <cell r="F83">
            <v>341510</v>
          </cell>
        </row>
        <row r="84">
          <cell r="A84">
            <v>4071008</v>
          </cell>
          <cell r="B84" t="str">
            <v>STC Tuberia acero 3"</v>
          </cell>
          <cell r="C84" t="str">
            <v>m</v>
          </cell>
          <cell r="D84">
            <v>113</v>
          </cell>
          <cell r="E84">
            <v>75385</v>
          </cell>
          <cell r="F84">
            <v>8518505</v>
          </cell>
        </row>
        <row r="85">
          <cell r="A85">
            <v>4071010</v>
          </cell>
          <cell r="B85" t="str">
            <v>STC Tuberia acero 4"</v>
          </cell>
          <cell r="C85" t="str">
            <v>m</v>
          </cell>
          <cell r="D85">
            <v>13</v>
          </cell>
          <cell r="E85">
            <v>106533</v>
          </cell>
          <cell r="F85">
            <v>1384929</v>
          </cell>
        </row>
        <row r="86">
          <cell r="A86">
            <v>4071014</v>
          </cell>
          <cell r="B86" t="str">
            <v>STC Tuberia acero 6"</v>
          </cell>
          <cell r="C86" t="str">
            <v>m</v>
          </cell>
          <cell r="D86">
            <v>2</v>
          </cell>
          <cell r="E86">
            <v>184010</v>
          </cell>
          <cell r="F86">
            <v>368020</v>
          </cell>
        </row>
        <row r="87">
          <cell r="A87">
            <v>4071016</v>
          </cell>
          <cell r="B87" t="str">
            <v>STC Tuberia acero 8"</v>
          </cell>
          <cell r="C87" t="str">
            <v>m</v>
          </cell>
          <cell r="D87">
            <v>1</v>
          </cell>
          <cell r="E87">
            <v>274790</v>
          </cell>
          <cell r="F87">
            <v>274790</v>
          </cell>
        </row>
        <row r="88">
          <cell r="A88">
            <v>4071018</v>
          </cell>
          <cell r="B88" t="str">
            <v>STC Tuberia acero 10"</v>
          </cell>
          <cell r="C88" t="str">
            <v>m</v>
          </cell>
          <cell r="D88">
            <v>7</v>
          </cell>
          <cell r="E88">
            <v>387661</v>
          </cell>
          <cell r="F88">
            <v>2713627</v>
          </cell>
        </row>
        <row r="89">
          <cell r="A89">
            <v>4071068</v>
          </cell>
          <cell r="B89" t="str">
            <v>STC Tub. galvanix. pesada 11/2"</v>
          </cell>
          <cell r="C89" t="str">
            <v>m</v>
          </cell>
          <cell r="D89">
            <v>306</v>
          </cell>
          <cell r="E89">
            <v>15871</v>
          </cell>
          <cell r="F89">
            <v>4856526</v>
          </cell>
        </row>
        <row r="90">
          <cell r="A90">
            <v>4071500</v>
          </cell>
          <cell r="B90" t="str">
            <v>TEES Y TAPONES EN ACERO</v>
          </cell>
          <cell r="D90">
            <v>0</v>
          </cell>
          <cell r="E90">
            <v>0</v>
          </cell>
          <cell r="F90">
            <v>21455799</v>
          </cell>
        </row>
        <row r="91">
          <cell r="A91">
            <v>4071531</v>
          </cell>
          <cell r="B91" t="str">
            <v>STC Tee partida R.D 6"x3"</v>
          </cell>
          <cell r="C91" t="str">
            <v>un</v>
          </cell>
          <cell r="D91">
            <v>7</v>
          </cell>
          <cell r="E91">
            <v>2634924</v>
          </cell>
          <cell r="F91">
            <v>18444468</v>
          </cell>
        </row>
        <row r="92">
          <cell r="A92">
            <v>4071541</v>
          </cell>
          <cell r="B92" t="str">
            <v>STC Tee partida R.B 8"x6"</v>
          </cell>
          <cell r="C92" t="str">
            <v>un</v>
          </cell>
          <cell r="D92">
            <v>1</v>
          </cell>
          <cell r="E92">
            <v>3011331</v>
          </cell>
          <cell r="F92">
            <v>3011331</v>
          </cell>
        </row>
        <row r="93">
          <cell r="A93">
            <v>4072000</v>
          </cell>
          <cell r="B93" t="str">
            <v>TUBERÍAS Y ACCESORIOS DE H.D.</v>
          </cell>
          <cell r="D93">
            <v>0</v>
          </cell>
          <cell r="E93">
            <v>0</v>
          </cell>
          <cell r="F93">
            <v>18722245</v>
          </cell>
        </row>
        <row r="94">
          <cell r="A94">
            <v>4072006</v>
          </cell>
          <cell r="B94" t="str">
            <v>STC Tuberia H.D. 6"</v>
          </cell>
          <cell r="C94" t="str">
            <v>m</v>
          </cell>
          <cell r="D94">
            <v>1396</v>
          </cell>
          <cell r="E94">
            <v>13335</v>
          </cell>
          <cell r="F94">
            <v>18615660</v>
          </cell>
        </row>
        <row r="95">
          <cell r="A95">
            <v>4072008</v>
          </cell>
          <cell r="B95" t="str">
            <v>STC Tuberia H.D. 8"</v>
          </cell>
          <cell r="C95" t="str">
            <v>m</v>
          </cell>
          <cell r="D95">
            <v>5</v>
          </cell>
          <cell r="E95">
            <v>21317</v>
          </cell>
          <cell r="F95">
            <v>106585</v>
          </cell>
        </row>
        <row r="96">
          <cell r="A96">
            <v>4072100</v>
          </cell>
          <cell r="B96" t="str">
            <v>CODOS EN H.D.</v>
          </cell>
          <cell r="D96">
            <v>0</v>
          </cell>
          <cell r="E96">
            <v>0</v>
          </cell>
          <cell r="F96">
            <v>9597735</v>
          </cell>
        </row>
        <row r="97">
          <cell r="A97">
            <v>4072152</v>
          </cell>
          <cell r="B97" t="str">
            <v>STC codo H.D-J.R. PVC 45° 6"</v>
          </cell>
          <cell r="C97" t="str">
            <v>un</v>
          </cell>
          <cell r="D97">
            <v>28</v>
          </cell>
          <cell r="E97">
            <v>238066</v>
          </cell>
          <cell r="F97">
            <v>6665848</v>
          </cell>
        </row>
        <row r="98">
          <cell r="A98">
            <v>4072174</v>
          </cell>
          <cell r="B98" t="str">
            <v>STC codo H.D-J.R. PVC 22.5° 6"</v>
          </cell>
          <cell r="C98" t="str">
            <v>un</v>
          </cell>
          <cell r="D98">
            <v>7</v>
          </cell>
          <cell r="E98">
            <v>216762</v>
          </cell>
          <cell r="F98">
            <v>1517334</v>
          </cell>
        </row>
        <row r="99">
          <cell r="A99">
            <v>4072192</v>
          </cell>
          <cell r="B99" t="str">
            <v>STC codo H.D-J.R.PVC 11.25° 6"</v>
          </cell>
          <cell r="C99" t="str">
            <v>un</v>
          </cell>
          <cell r="D99">
            <v>7</v>
          </cell>
          <cell r="E99">
            <v>202079</v>
          </cell>
          <cell r="F99">
            <v>1414553</v>
          </cell>
        </row>
        <row r="100">
          <cell r="A100">
            <v>4072300</v>
          </cell>
          <cell r="B100" t="str">
            <v>REDUCCIONES Y TEES EN H.D.</v>
          </cell>
          <cell r="D100">
            <v>0</v>
          </cell>
          <cell r="E100">
            <v>0</v>
          </cell>
          <cell r="F100">
            <v>16054785</v>
          </cell>
        </row>
        <row r="101">
          <cell r="A101">
            <v>4072302</v>
          </cell>
          <cell r="B101" t="str">
            <v>STC Reduccion H.D-E.L. PVC 3"x2"</v>
          </cell>
          <cell r="C101" t="str">
            <v>un</v>
          </cell>
          <cell r="D101">
            <v>18</v>
          </cell>
          <cell r="E101">
            <v>52691</v>
          </cell>
          <cell r="F101">
            <v>948438</v>
          </cell>
        </row>
        <row r="102">
          <cell r="A102">
            <v>4072304</v>
          </cell>
          <cell r="B102" t="str">
            <v>STC Reduccion H.D-E.L. PVC 4"x2"</v>
          </cell>
          <cell r="C102" t="str">
            <v>un</v>
          </cell>
          <cell r="D102">
            <v>4</v>
          </cell>
          <cell r="E102">
            <v>64822</v>
          </cell>
          <cell r="F102">
            <v>259288</v>
          </cell>
        </row>
        <row r="103">
          <cell r="A103">
            <v>4072306</v>
          </cell>
          <cell r="B103" t="str">
            <v>STC Reduccion H.D-E.L. PVC 4"x3"</v>
          </cell>
          <cell r="C103" t="str">
            <v>un</v>
          </cell>
          <cell r="D103">
            <v>4</v>
          </cell>
          <cell r="E103">
            <v>80039</v>
          </cell>
          <cell r="F103">
            <v>320156</v>
          </cell>
        </row>
        <row r="104">
          <cell r="A104">
            <v>4072354</v>
          </cell>
          <cell r="B104" t="str">
            <v>STC Tee H.D-E.L. PVC 3"x3"</v>
          </cell>
          <cell r="C104" t="str">
            <v>un</v>
          </cell>
          <cell r="D104">
            <v>46</v>
          </cell>
          <cell r="E104">
            <v>98341</v>
          </cell>
          <cell r="F104">
            <v>4523686</v>
          </cell>
        </row>
        <row r="105">
          <cell r="A105">
            <v>4072358</v>
          </cell>
          <cell r="B105" t="str">
            <v>STC Tee H.D-E.L. PVC 4"x3"</v>
          </cell>
          <cell r="C105" t="str">
            <v>un</v>
          </cell>
          <cell r="D105">
            <v>23</v>
          </cell>
          <cell r="E105">
            <v>125690</v>
          </cell>
          <cell r="F105">
            <v>2890870</v>
          </cell>
        </row>
        <row r="106">
          <cell r="A106">
            <v>4072360</v>
          </cell>
          <cell r="B106" t="str">
            <v>STC Tee H.D-E.L. PVC 4"x4"</v>
          </cell>
          <cell r="C106" t="str">
            <v>un</v>
          </cell>
          <cell r="D106">
            <v>25</v>
          </cell>
          <cell r="E106">
            <v>145472</v>
          </cell>
          <cell r="F106">
            <v>3636800</v>
          </cell>
        </row>
        <row r="107">
          <cell r="A107">
            <v>4072384</v>
          </cell>
          <cell r="B107" t="str">
            <v>STC Tee H.D-E.L. AC 6"x3"</v>
          </cell>
          <cell r="C107" t="str">
            <v>un</v>
          </cell>
          <cell r="D107">
            <v>6</v>
          </cell>
          <cell r="E107">
            <v>227201</v>
          </cell>
          <cell r="F107">
            <v>1363206</v>
          </cell>
        </row>
        <row r="108">
          <cell r="A108">
            <v>4072388</v>
          </cell>
          <cell r="B108" t="str">
            <v>STC Tee H.D-E.L. AC 6"x6"</v>
          </cell>
          <cell r="C108" t="str">
            <v>un</v>
          </cell>
          <cell r="D108">
            <v>7</v>
          </cell>
          <cell r="E108">
            <v>301763</v>
          </cell>
          <cell r="F108">
            <v>2112341</v>
          </cell>
        </row>
        <row r="109">
          <cell r="A109">
            <v>4072400</v>
          </cell>
          <cell r="B109" t="str">
            <v>TEES Y TAPONES EN H.D.</v>
          </cell>
          <cell r="D109">
            <v>0</v>
          </cell>
          <cell r="E109">
            <v>0</v>
          </cell>
          <cell r="F109">
            <v>1231287</v>
          </cell>
        </row>
        <row r="110">
          <cell r="A110">
            <v>4072450</v>
          </cell>
          <cell r="B110" t="str">
            <v>STC Tapon H.D-PVC 2"</v>
          </cell>
          <cell r="C110" t="str">
            <v>un</v>
          </cell>
          <cell r="D110">
            <v>1</v>
          </cell>
          <cell r="E110">
            <v>31806</v>
          </cell>
          <cell r="F110">
            <v>31806</v>
          </cell>
        </row>
        <row r="111">
          <cell r="A111">
            <v>4072452</v>
          </cell>
          <cell r="B111" t="str">
            <v>STC Tapon H.D-PVC 3"</v>
          </cell>
          <cell r="C111" t="str">
            <v>un</v>
          </cell>
          <cell r="D111">
            <v>25</v>
          </cell>
          <cell r="E111">
            <v>45082</v>
          </cell>
          <cell r="F111">
            <v>1127050</v>
          </cell>
        </row>
        <row r="112">
          <cell r="A112">
            <v>4072454</v>
          </cell>
          <cell r="B112" t="str">
            <v>STC Tapon H.D-PVC 4"</v>
          </cell>
          <cell r="C112" t="str">
            <v>un</v>
          </cell>
          <cell r="D112">
            <v>1</v>
          </cell>
          <cell r="E112">
            <v>72431</v>
          </cell>
          <cell r="F112">
            <v>72431</v>
          </cell>
        </row>
        <row r="113">
          <cell r="A113">
            <v>4073000</v>
          </cell>
          <cell r="B113" t="str">
            <v>TUBERÍAS DE PVC</v>
          </cell>
          <cell r="D113">
            <v>0</v>
          </cell>
          <cell r="E113">
            <v>0</v>
          </cell>
          <cell r="F113">
            <v>93360571</v>
          </cell>
        </row>
        <row r="114">
          <cell r="A114">
            <v>4073010</v>
          </cell>
          <cell r="B114" t="str">
            <v>STC Tub. PVC-P E.L. 3" RDE 13.5</v>
          </cell>
          <cell r="C114" t="str">
            <v>m</v>
          </cell>
          <cell r="D114">
            <v>6293</v>
          </cell>
          <cell r="E114">
            <v>9497</v>
          </cell>
          <cell r="F114">
            <v>59764621</v>
          </cell>
        </row>
        <row r="115">
          <cell r="A115">
            <v>4073012</v>
          </cell>
          <cell r="B115" t="str">
            <v>STC Tub. PVC-P E.L. 4" RDE 13.5</v>
          </cell>
          <cell r="C115" t="str">
            <v>m</v>
          </cell>
          <cell r="D115">
            <v>2309</v>
          </cell>
          <cell r="E115">
            <v>14550</v>
          </cell>
          <cell r="F115">
            <v>33595950</v>
          </cell>
        </row>
        <row r="116">
          <cell r="A116">
            <v>4073400</v>
          </cell>
          <cell r="B116" t="str">
            <v>CODOS EN PVC-P</v>
          </cell>
          <cell r="D116">
            <v>0</v>
          </cell>
          <cell r="E116">
            <v>0</v>
          </cell>
          <cell r="F116">
            <v>47997977</v>
          </cell>
        </row>
        <row r="117">
          <cell r="A117">
            <v>4073444</v>
          </cell>
          <cell r="B117" t="str">
            <v>STC Codo G.R. PVC-P 90° RDE 21 3"</v>
          </cell>
          <cell r="C117" t="str">
            <v>un</v>
          </cell>
          <cell r="D117">
            <v>3</v>
          </cell>
          <cell r="E117">
            <v>87277</v>
          </cell>
          <cell r="F117">
            <v>261831</v>
          </cell>
        </row>
        <row r="118">
          <cell r="A118">
            <v>4073446</v>
          </cell>
          <cell r="B118" t="str">
            <v>STC Codo G.R. PVC-P 90° RDE 21 4"</v>
          </cell>
          <cell r="C118" t="str">
            <v>un</v>
          </cell>
          <cell r="D118">
            <v>4</v>
          </cell>
          <cell r="E118">
            <v>161547</v>
          </cell>
          <cell r="F118">
            <v>646188</v>
          </cell>
        </row>
        <row r="119">
          <cell r="A119">
            <v>4073462</v>
          </cell>
          <cell r="B119" t="str">
            <v>STC Codo G.R. PVC-P 45° RDE 21 3"</v>
          </cell>
          <cell r="C119" t="str">
            <v>un</v>
          </cell>
          <cell r="D119">
            <v>426</v>
          </cell>
          <cell r="E119">
            <v>61480</v>
          </cell>
          <cell r="F119">
            <v>26190480</v>
          </cell>
        </row>
        <row r="120">
          <cell r="A120">
            <v>4073464</v>
          </cell>
          <cell r="B120" t="str">
            <v>STC Codo G.R. PVC-P 45° RDE 21 4"</v>
          </cell>
          <cell r="C120" t="str">
            <v>un</v>
          </cell>
          <cell r="D120">
            <v>100</v>
          </cell>
          <cell r="E120">
            <v>116953</v>
          </cell>
          <cell r="F120">
            <v>11695300</v>
          </cell>
        </row>
        <row r="121">
          <cell r="A121">
            <v>4073478</v>
          </cell>
          <cell r="B121" t="str">
            <v>STC Codo G.R. PVC-P22.5° RDE21 3"</v>
          </cell>
          <cell r="C121" t="str">
            <v>un</v>
          </cell>
          <cell r="D121">
            <v>56</v>
          </cell>
          <cell r="E121">
            <v>60625</v>
          </cell>
          <cell r="F121">
            <v>3395000</v>
          </cell>
        </row>
        <row r="122">
          <cell r="A122">
            <v>4073480</v>
          </cell>
          <cell r="B122" t="str">
            <v>STC Codo G.R. PVC-P22.5° RDE21 4"</v>
          </cell>
          <cell r="C122" t="str">
            <v>un</v>
          </cell>
          <cell r="D122">
            <v>14</v>
          </cell>
          <cell r="E122">
            <v>106132</v>
          </cell>
          <cell r="F122">
            <v>1485848</v>
          </cell>
        </row>
        <row r="123">
          <cell r="A123">
            <v>4073494</v>
          </cell>
          <cell r="B123" t="str">
            <v>STC Codo G.R.PVC-P11.25° RDE21 3"</v>
          </cell>
          <cell r="C123" t="str">
            <v>un</v>
          </cell>
          <cell r="D123">
            <v>50</v>
          </cell>
          <cell r="E123">
            <v>56049</v>
          </cell>
          <cell r="F123">
            <v>2802450</v>
          </cell>
        </row>
        <row r="124">
          <cell r="A124">
            <v>4073496</v>
          </cell>
          <cell r="B124" t="str">
            <v>STC Codo G.R.PVC-P11.25° RDE21 4"</v>
          </cell>
          <cell r="C124" t="str">
            <v>un</v>
          </cell>
          <cell r="D124">
            <v>15</v>
          </cell>
          <cell r="E124">
            <v>101392</v>
          </cell>
          <cell r="F124">
            <v>1520880</v>
          </cell>
        </row>
        <row r="125">
          <cell r="A125">
            <v>4075500</v>
          </cell>
          <cell r="B125" t="str">
            <v>TUBERÍAS Y ACCES. PF+UAD y PE-AL-PE</v>
          </cell>
          <cell r="D125">
            <v>0</v>
          </cell>
          <cell r="E125">
            <v>0</v>
          </cell>
          <cell r="F125">
            <v>29313060</v>
          </cell>
        </row>
        <row r="126">
          <cell r="A126">
            <v>4075511</v>
          </cell>
          <cell r="B126" t="str">
            <v>TC Tub. PE-AL-PE  1/2"</v>
          </cell>
          <cell r="C126" t="str">
            <v>un</v>
          </cell>
          <cell r="D126">
            <v>9830</v>
          </cell>
          <cell r="E126">
            <v>2982</v>
          </cell>
          <cell r="F126">
            <v>29313060</v>
          </cell>
        </row>
        <row r="127">
          <cell r="A127">
            <v>4076600</v>
          </cell>
          <cell r="B127" t="str">
            <v>DESVÍOS Y REDUCCIONES EN H.F.</v>
          </cell>
          <cell r="D127">
            <v>0</v>
          </cell>
          <cell r="E127">
            <v>0</v>
          </cell>
          <cell r="F127">
            <v>1954039</v>
          </cell>
        </row>
        <row r="128">
          <cell r="A128">
            <v>4076648</v>
          </cell>
          <cell r="B128" t="str">
            <v>STC Reduccion H.F. E.L. PVC 6"x2"</v>
          </cell>
          <cell r="C128" t="str">
            <v>un</v>
          </cell>
          <cell r="D128">
            <v>1</v>
          </cell>
          <cell r="E128">
            <v>125248</v>
          </cell>
          <cell r="F128">
            <v>125248</v>
          </cell>
        </row>
        <row r="129">
          <cell r="A129">
            <v>4076650</v>
          </cell>
          <cell r="B129" t="str">
            <v>STC Reduccion H.F. E.L. PVC 6"x3"</v>
          </cell>
          <cell r="C129" t="str">
            <v>un</v>
          </cell>
          <cell r="D129">
            <v>3</v>
          </cell>
          <cell r="E129">
            <v>154160</v>
          </cell>
          <cell r="F129">
            <v>462480</v>
          </cell>
        </row>
        <row r="130">
          <cell r="A130">
            <v>4076652</v>
          </cell>
          <cell r="B130" t="str">
            <v>STC Reduccion H.F. E.L. PVC 6"x4"</v>
          </cell>
          <cell r="C130" t="str">
            <v>un</v>
          </cell>
          <cell r="D130">
            <v>5</v>
          </cell>
          <cell r="E130">
            <v>167855</v>
          </cell>
          <cell r="F130">
            <v>839275</v>
          </cell>
        </row>
        <row r="131">
          <cell r="A131">
            <v>4076658</v>
          </cell>
          <cell r="B131" t="str">
            <v>STC Reduccion H.F. E.L. PVC 8"x4"</v>
          </cell>
          <cell r="C131" t="str">
            <v>un</v>
          </cell>
          <cell r="D131">
            <v>2</v>
          </cell>
          <cell r="E131">
            <v>263518</v>
          </cell>
          <cell r="F131">
            <v>527036</v>
          </cell>
        </row>
        <row r="132">
          <cell r="A132">
            <v>4076900</v>
          </cell>
          <cell r="B132" t="str">
            <v>TEES EN H.F.</v>
          </cell>
          <cell r="D132">
            <v>0</v>
          </cell>
          <cell r="E132">
            <v>0</v>
          </cell>
          <cell r="F132">
            <v>13822200</v>
          </cell>
        </row>
        <row r="133">
          <cell r="A133">
            <v>4076910</v>
          </cell>
          <cell r="B133" t="str">
            <v>STC Tee H.F. E.L. PVC-AC 6"x3"</v>
          </cell>
          <cell r="C133" t="str">
            <v>un</v>
          </cell>
          <cell r="D133">
            <v>18</v>
          </cell>
          <cell r="E133">
            <v>227201</v>
          </cell>
          <cell r="F133">
            <v>4089618</v>
          </cell>
        </row>
        <row r="134">
          <cell r="A134">
            <v>4076911</v>
          </cell>
          <cell r="B134" t="str">
            <v>STC Tee H.F. E.L. PVC-AC 6"x4"</v>
          </cell>
          <cell r="C134" t="str">
            <v>un</v>
          </cell>
          <cell r="D134">
            <v>3</v>
          </cell>
          <cell r="E134">
            <v>269808</v>
          </cell>
          <cell r="F134">
            <v>809424</v>
          </cell>
        </row>
        <row r="135">
          <cell r="A135">
            <v>4076946</v>
          </cell>
          <cell r="B135" t="str">
            <v>STC Tee H.F. E.L. PVC 8"x6"</v>
          </cell>
          <cell r="C135" t="str">
            <v>un</v>
          </cell>
          <cell r="D135">
            <v>2</v>
          </cell>
          <cell r="E135">
            <v>663722</v>
          </cell>
          <cell r="F135">
            <v>1327444</v>
          </cell>
        </row>
        <row r="136">
          <cell r="A136">
            <v>4076978</v>
          </cell>
          <cell r="B136" t="str">
            <v>STC Tee H.F. E.L. AC 8"x3"</v>
          </cell>
          <cell r="C136" t="str">
            <v>un</v>
          </cell>
          <cell r="D136">
            <v>11</v>
          </cell>
          <cell r="E136">
            <v>546552</v>
          </cell>
          <cell r="F136">
            <v>6012072</v>
          </cell>
        </row>
        <row r="137">
          <cell r="A137">
            <v>4076984</v>
          </cell>
          <cell r="B137" t="str">
            <v>STC Tee H.F. E.L. AC 8"x8"</v>
          </cell>
          <cell r="C137" t="str">
            <v>un</v>
          </cell>
          <cell r="D137">
            <v>1</v>
          </cell>
          <cell r="E137">
            <v>709373</v>
          </cell>
          <cell r="F137">
            <v>709373</v>
          </cell>
        </row>
        <row r="138">
          <cell r="A138">
            <v>4076992</v>
          </cell>
          <cell r="B138" t="str">
            <v>STC Tee H.F. E.L. AC 10"x6"</v>
          </cell>
          <cell r="C138" t="str">
            <v>un</v>
          </cell>
          <cell r="D138">
            <v>1</v>
          </cell>
          <cell r="E138">
            <v>874269</v>
          </cell>
          <cell r="F138">
            <v>874269</v>
          </cell>
        </row>
        <row r="139">
          <cell r="A139">
            <v>4077200</v>
          </cell>
          <cell r="B139" t="str">
            <v>TEES Y TAPONES EN H.F. Continua 3..</v>
          </cell>
          <cell r="D139">
            <v>0</v>
          </cell>
          <cell r="E139">
            <v>0</v>
          </cell>
          <cell r="F139">
            <v>275268</v>
          </cell>
        </row>
        <row r="140">
          <cell r="A140">
            <v>4077290</v>
          </cell>
          <cell r="B140" t="str">
            <v>Retiro tapones existente 3"y 4"</v>
          </cell>
          <cell r="C140" t="str">
            <v>un</v>
          </cell>
          <cell r="D140">
            <v>7</v>
          </cell>
          <cell r="E140">
            <v>39324</v>
          </cell>
          <cell r="F140">
            <v>275268</v>
          </cell>
        </row>
        <row r="141">
          <cell r="A141">
            <v>4078200</v>
          </cell>
          <cell r="B141" t="str">
            <v>VÁLVULAS DE COMPUERTA</v>
          </cell>
          <cell r="D141">
            <v>0</v>
          </cell>
          <cell r="E141">
            <v>0</v>
          </cell>
          <cell r="F141">
            <v>2156010</v>
          </cell>
        </row>
        <row r="142">
          <cell r="A142">
            <v>4078204</v>
          </cell>
          <cell r="B142" t="str">
            <v>STC Valvula c.elas.H.D. EL.PVC 3"</v>
          </cell>
          <cell r="C142" t="str">
            <v>un</v>
          </cell>
          <cell r="D142">
            <v>34</v>
          </cell>
          <cell r="E142">
            <v>17783</v>
          </cell>
          <cell r="F142">
            <v>604622</v>
          </cell>
        </row>
        <row r="143">
          <cell r="A143">
            <v>4078206</v>
          </cell>
          <cell r="B143" t="str">
            <v>STC Valvula c.elas.H.D. EL.PVC 4"</v>
          </cell>
          <cell r="C143" t="str">
            <v>un</v>
          </cell>
          <cell r="D143">
            <v>39</v>
          </cell>
          <cell r="E143">
            <v>22232</v>
          </cell>
          <cell r="F143">
            <v>867048</v>
          </cell>
        </row>
        <row r="144">
          <cell r="A144">
            <v>4078218</v>
          </cell>
          <cell r="B144" t="str">
            <v>STC Valvula c.elas.H.D. EL.AC 6"</v>
          </cell>
          <cell r="C144" t="str">
            <v>un</v>
          </cell>
          <cell r="D144">
            <v>12</v>
          </cell>
          <cell r="E144">
            <v>52638</v>
          </cell>
          <cell r="F144">
            <v>631656</v>
          </cell>
        </row>
        <row r="145">
          <cell r="A145">
            <v>4078220</v>
          </cell>
          <cell r="B145" t="str">
            <v>STC Valvula c.elas.H.D. EL.AC 8"</v>
          </cell>
          <cell r="C145" t="str">
            <v>un</v>
          </cell>
          <cell r="D145">
            <v>1</v>
          </cell>
          <cell r="E145">
            <v>52684</v>
          </cell>
          <cell r="F145">
            <v>52684</v>
          </cell>
        </row>
        <row r="146">
          <cell r="A146">
            <v>4078300</v>
          </cell>
          <cell r="B146" t="str">
            <v>VÁLVULAS DE COMPUERTA Continuación.</v>
          </cell>
          <cell r="D146">
            <v>0</v>
          </cell>
          <cell r="E146">
            <v>0</v>
          </cell>
          <cell r="F146">
            <v>80642110</v>
          </cell>
        </row>
        <row r="147">
          <cell r="A147">
            <v>4078350</v>
          </cell>
          <cell r="B147" t="str">
            <v>ST e Intercal.Valv.d.com.VNA 2"</v>
          </cell>
          <cell r="C147" t="str">
            <v>un</v>
          </cell>
          <cell r="D147">
            <v>41</v>
          </cell>
          <cell r="E147">
            <v>442439</v>
          </cell>
          <cell r="F147">
            <v>18139999</v>
          </cell>
        </row>
        <row r="148">
          <cell r="A148">
            <v>4078371</v>
          </cell>
          <cell r="B148" t="str">
            <v>T e Intercal.Valv.d.com.VNA 3"</v>
          </cell>
          <cell r="C148" t="str">
            <v>un</v>
          </cell>
          <cell r="D148">
            <v>144</v>
          </cell>
          <cell r="E148">
            <v>218209</v>
          </cell>
          <cell r="F148">
            <v>31422096</v>
          </cell>
        </row>
        <row r="149">
          <cell r="A149">
            <v>4078372</v>
          </cell>
          <cell r="B149" t="str">
            <v>T e Intercal.Valv.d.com.VNA 4"</v>
          </cell>
          <cell r="C149" t="str">
            <v>un</v>
          </cell>
          <cell r="D149">
            <v>59</v>
          </cell>
          <cell r="E149">
            <v>242421</v>
          </cell>
          <cell r="F149">
            <v>14302839</v>
          </cell>
        </row>
        <row r="150">
          <cell r="A150">
            <v>4078373</v>
          </cell>
          <cell r="B150" t="str">
            <v>T e Intercal.Valv.d.com.VNA 6"</v>
          </cell>
          <cell r="C150" t="str">
            <v>un</v>
          </cell>
          <cell r="D150">
            <v>35</v>
          </cell>
          <cell r="E150">
            <v>368134</v>
          </cell>
          <cell r="F150">
            <v>12884690</v>
          </cell>
        </row>
        <row r="151">
          <cell r="A151">
            <v>4078374</v>
          </cell>
          <cell r="B151" t="str">
            <v>T e Intercal.Valv.d.com.VNA 8"</v>
          </cell>
          <cell r="C151" t="str">
            <v>un</v>
          </cell>
          <cell r="D151">
            <v>4</v>
          </cell>
          <cell r="E151">
            <v>553780</v>
          </cell>
          <cell r="F151">
            <v>2215120</v>
          </cell>
        </row>
        <row r="152">
          <cell r="A152">
            <v>4078375</v>
          </cell>
          <cell r="B152" t="str">
            <v>T e Intercal.Valv.d.com.VNA 10"</v>
          </cell>
          <cell r="C152" t="str">
            <v>un</v>
          </cell>
          <cell r="D152">
            <v>2</v>
          </cell>
          <cell r="E152">
            <v>838683</v>
          </cell>
          <cell r="F152">
            <v>1677366</v>
          </cell>
        </row>
        <row r="153">
          <cell r="A153">
            <v>4078400</v>
          </cell>
          <cell r="B153" t="str">
            <v>VÁLVULAS REGULADORAS PRESIÓN</v>
          </cell>
          <cell r="D153">
            <v>0</v>
          </cell>
          <cell r="E153">
            <v>0</v>
          </cell>
          <cell r="F153">
            <v>100258724</v>
          </cell>
        </row>
        <row r="154">
          <cell r="A154">
            <v>4078412</v>
          </cell>
          <cell r="B154" t="str">
            <v>STC Valvula reg.pre sin m.fluj 3"</v>
          </cell>
          <cell r="C154" t="str">
            <v>un</v>
          </cell>
          <cell r="D154">
            <v>12</v>
          </cell>
          <cell r="E154">
            <v>5746524</v>
          </cell>
          <cell r="F154">
            <v>68958288</v>
          </cell>
        </row>
        <row r="155">
          <cell r="A155">
            <v>4078416</v>
          </cell>
          <cell r="B155" t="str">
            <v>STC Valvula reg.pre sin m.fluj 4"</v>
          </cell>
          <cell r="C155" t="str">
            <v>un</v>
          </cell>
          <cell r="D155">
            <v>1</v>
          </cell>
          <cell r="E155">
            <v>7058802</v>
          </cell>
          <cell r="F155">
            <v>7058802</v>
          </cell>
        </row>
        <row r="156">
          <cell r="A156">
            <v>4078420</v>
          </cell>
          <cell r="B156" t="str">
            <v>STC Valvula reg.pre sin m.fluj 6"</v>
          </cell>
          <cell r="C156" t="str">
            <v>un</v>
          </cell>
          <cell r="D156">
            <v>2</v>
          </cell>
          <cell r="E156">
            <v>12120817</v>
          </cell>
          <cell r="F156">
            <v>24241634</v>
          </cell>
        </row>
        <row r="157">
          <cell r="A157">
            <v>4078700</v>
          </cell>
          <cell r="B157" t="str">
            <v>HIDRANTES</v>
          </cell>
          <cell r="D157">
            <v>0</v>
          </cell>
          <cell r="E157">
            <v>0</v>
          </cell>
          <cell r="F157">
            <v>44133</v>
          </cell>
        </row>
        <row r="158">
          <cell r="A158">
            <v>4078760</v>
          </cell>
          <cell r="B158" t="str">
            <v>T.C. de hidrante 3"</v>
          </cell>
          <cell r="C158" t="str">
            <v>un</v>
          </cell>
          <cell r="D158">
            <v>1</v>
          </cell>
          <cell r="E158">
            <v>44133</v>
          </cell>
          <cell r="F158">
            <v>44133</v>
          </cell>
        </row>
        <row r="159">
          <cell r="A159">
            <v>4079000</v>
          </cell>
          <cell r="B159" t="str">
            <v>UNIONES MECÁNICAS  Continuación1...</v>
          </cell>
          <cell r="D159">
            <v>0</v>
          </cell>
          <cell r="E159">
            <v>0</v>
          </cell>
          <cell r="F159">
            <v>12086051</v>
          </cell>
        </row>
        <row r="160">
          <cell r="A160">
            <v>4079080</v>
          </cell>
          <cell r="B160" t="str">
            <v>STC Union H.F. Tipo dresser 3"</v>
          </cell>
          <cell r="C160" t="str">
            <v>un</v>
          </cell>
          <cell r="D160">
            <v>99</v>
          </cell>
          <cell r="E160">
            <v>86644</v>
          </cell>
          <cell r="F160">
            <v>8577756</v>
          </cell>
        </row>
        <row r="161">
          <cell r="A161">
            <v>4079082</v>
          </cell>
          <cell r="B161" t="str">
            <v>STC Union H.F. Tipo dresser 4"</v>
          </cell>
          <cell r="C161" t="str">
            <v>un</v>
          </cell>
          <cell r="D161">
            <v>17</v>
          </cell>
          <cell r="E161">
            <v>105332</v>
          </cell>
          <cell r="F161">
            <v>1790644</v>
          </cell>
        </row>
        <row r="162">
          <cell r="A162">
            <v>4079084</v>
          </cell>
          <cell r="B162" t="str">
            <v>STC Union H.F. Tipo dresser 6"</v>
          </cell>
          <cell r="C162" t="str">
            <v>un</v>
          </cell>
          <cell r="D162">
            <v>4</v>
          </cell>
          <cell r="E162">
            <v>157249</v>
          </cell>
          <cell r="F162">
            <v>628996</v>
          </cell>
        </row>
        <row r="163">
          <cell r="A163">
            <v>4079086</v>
          </cell>
          <cell r="B163" t="str">
            <v>STC Union H.F. Tipo dresser 8"</v>
          </cell>
          <cell r="C163" t="str">
            <v>un</v>
          </cell>
          <cell r="D163">
            <v>5</v>
          </cell>
          <cell r="E163">
            <v>217731</v>
          </cell>
          <cell r="F163">
            <v>1088655</v>
          </cell>
        </row>
        <row r="164">
          <cell r="A164">
            <v>4079100</v>
          </cell>
          <cell r="B164" t="str">
            <v>UNIONES MECÁNICAS  Continuanción2..</v>
          </cell>
          <cell r="D164">
            <v>0</v>
          </cell>
          <cell r="E164">
            <v>0</v>
          </cell>
          <cell r="F164">
            <v>27980702</v>
          </cell>
        </row>
        <row r="165">
          <cell r="A165">
            <v>4079149</v>
          </cell>
          <cell r="B165" t="str">
            <v>STC unión univ. Ra59.5-72.0 mm</v>
          </cell>
          <cell r="C165" t="str">
            <v>un</v>
          </cell>
          <cell r="D165">
            <v>23</v>
          </cell>
          <cell r="E165">
            <v>43499</v>
          </cell>
          <cell r="F165">
            <v>1000477</v>
          </cell>
        </row>
        <row r="166">
          <cell r="A166">
            <v>4079150</v>
          </cell>
          <cell r="B166" t="str">
            <v>STC unión univ.Ra.88-102 75mm</v>
          </cell>
          <cell r="C166" t="str">
            <v>un</v>
          </cell>
          <cell r="D166">
            <v>46</v>
          </cell>
          <cell r="E166">
            <v>104615</v>
          </cell>
          <cell r="F166">
            <v>4812290</v>
          </cell>
        </row>
        <row r="167">
          <cell r="A167">
            <v>4079152</v>
          </cell>
          <cell r="B167" t="str">
            <v>STC unión univ.Ra.109-127 4"</v>
          </cell>
          <cell r="C167" t="str">
            <v>un</v>
          </cell>
          <cell r="D167">
            <v>59</v>
          </cell>
          <cell r="E167">
            <v>106504</v>
          </cell>
          <cell r="F167">
            <v>6283736</v>
          </cell>
        </row>
        <row r="168">
          <cell r="A168">
            <v>4079154</v>
          </cell>
          <cell r="B168" t="str">
            <v>STC unión univ.Ra.159-181 6"</v>
          </cell>
          <cell r="C168" t="str">
            <v>un</v>
          </cell>
          <cell r="D168">
            <v>48</v>
          </cell>
          <cell r="E168">
            <v>172633</v>
          </cell>
          <cell r="F168">
            <v>8286384</v>
          </cell>
        </row>
        <row r="169">
          <cell r="A169">
            <v>4079156</v>
          </cell>
          <cell r="B169" t="str">
            <v>STC unión univ.Ra.218-235 8"</v>
          </cell>
          <cell r="C169" t="str">
            <v>un</v>
          </cell>
          <cell r="D169">
            <v>25</v>
          </cell>
          <cell r="E169">
            <v>271447</v>
          </cell>
          <cell r="F169">
            <v>6786175</v>
          </cell>
        </row>
        <row r="170">
          <cell r="A170">
            <v>4079158</v>
          </cell>
          <cell r="B170" t="str">
            <v>STC unión univ.Ra.272-289 10"</v>
          </cell>
          <cell r="C170" t="str">
            <v>un</v>
          </cell>
          <cell r="D170">
            <v>2</v>
          </cell>
          <cell r="E170">
            <v>405820</v>
          </cell>
          <cell r="F170">
            <v>811640</v>
          </cell>
        </row>
        <row r="171">
          <cell r="A171">
            <v>4079300</v>
          </cell>
          <cell r="B171" t="str">
            <v>CAJAS PARA VÁLVULAS</v>
          </cell>
          <cell r="D171">
            <v>0</v>
          </cell>
          <cell r="E171">
            <v>0</v>
          </cell>
          <cell r="F171">
            <v>42089022</v>
          </cell>
        </row>
        <row r="172">
          <cell r="A172">
            <v>4079302</v>
          </cell>
          <cell r="B172" t="str">
            <v>Const.caja valvula con tapa -Esq.1</v>
          </cell>
          <cell r="C172" t="str">
            <v>un</v>
          </cell>
          <cell r="D172">
            <v>122</v>
          </cell>
          <cell r="E172">
            <v>176630</v>
          </cell>
          <cell r="F172">
            <v>21548860</v>
          </cell>
        </row>
        <row r="173">
          <cell r="A173">
            <v>4079318</v>
          </cell>
          <cell r="B173" t="str">
            <v>C. caja v.reg.pr 3" con me.fl-E.11</v>
          </cell>
          <cell r="C173" t="str">
            <v>un</v>
          </cell>
          <cell r="D173">
            <v>2</v>
          </cell>
          <cell r="E173">
            <v>2283024</v>
          </cell>
          <cell r="F173">
            <v>4566048</v>
          </cell>
        </row>
        <row r="174">
          <cell r="A174">
            <v>4079322</v>
          </cell>
          <cell r="B174" t="str">
            <v>C. caja v.reg.pr 6" con me.fl-E.11</v>
          </cell>
          <cell r="C174" t="str">
            <v>un</v>
          </cell>
          <cell r="D174">
            <v>3</v>
          </cell>
          <cell r="E174">
            <v>2894416</v>
          </cell>
          <cell r="F174">
            <v>8683248</v>
          </cell>
        </row>
        <row r="175">
          <cell r="A175">
            <v>4079334</v>
          </cell>
          <cell r="B175" t="str">
            <v>Muro cortina valv.adm.y expuls.aire</v>
          </cell>
          <cell r="C175" t="str">
            <v>m2</v>
          </cell>
          <cell r="D175">
            <v>25</v>
          </cell>
          <cell r="E175">
            <v>160898</v>
          </cell>
          <cell r="F175">
            <v>4022450</v>
          </cell>
        </row>
        <row r="176">
          <cell r="A176">
            <v>4079336</v>
          </cell>
          <cell r="B176" t="str">
            <v>Losa cubierta valv.adm.y expul.aire</v>
          </cell>
          <cell r="C176" t="str">
            <v>m2</v>
          </cell>
          <cell r="D176">
            <v>12</v>
          </cell>
          <cell r="E176">
            <v>174183</v>
          </cell>
          <cell r="F176">
            <v>2090196</v>
          </cell>
        </row>
        <row r="177">
          <cell r="A177">
            <v>4079338</v>
          </cell>
          <cell r="B177" t="str">
            <v>Losa fondo valv. descarga y flujo</v>
          </cell>
          <cell r="C177" t="str">
            <v>m2</v>
          </cell>
          <cell r="D177">
            <v>12</v>
          </cell>
          <cell r="E177">
            <v>98185</v>
          </cell>
          <cell r="F177">
            <v>1178220</v>
          </cell>
        </row>
        <row r="178">
          <cell r="A178">
            <v>4079400</v>
          </cell>
          <cell r="B178" t="str">
            <v>ACOMETIDAS DE ACUEDUCTO</v>
          </cell>
          <cell r="D178">
            <v>0</v>
          </cell>
          <cell r="E178">
            <v>0</v>
          </cell>
          <cell r="F178">
            <v>90847137</v>
          </cell>
        </row>
        <row r="179">
          <cell r="A179">
            <v>4079414</v>
          </cell>
          <cell r="B179" t="str">
            <v>STC Llave Corte o Acera-racor 1/2"</v>
          </cell>
          <cell r="C179" t="str">
            <v>un</v>
          </cell>
          <cell r="D179">
            <v>1420</v>
          </cell>
          <cell r="E179">
            <v>5950</v>
          </cell>
          <cell r="F179">
            <v>8449000</v>
          </cell>
        </row>
        <row r="180">
          <cell r="A180">
            <v>4079426</v>
          </cell>
          <cell r="B180" t="str">
            <v>STC Llave Incorporacion conica 1/2"</v>
          </cell>
          <cell r="C180" t="str">
            <v>un</v>
          </cell>
          <cell r="D180">
            <v>2902</v>
          </cell>
          <cell r="E180">
            <v>13487</v>
          </cell>
          <cell r="F180">
            <v>39139274</v>
          </cell>
        </row>
        <row r="181">
          <cell r="A181">
            <v>4079449</v>
          </cell>
          <cell r="B181" t="str">
            <v>STC Llave paso libre o contenc.1/2"</v>
          </cell>
          <cell r="C181" t="str">
            <v>un</v>
          </cell>
          <cell r="D181">
            <v>126</v>
          </cell>
          <cell r="E181">
            <v>5582</v>
          </cell>
          <cell r="F181">
            <v>703332</v>
          </cell>
        </row>
        <row r="182">
          <cell r="A182">
            <v>4079459</v>
          </cell>
          <cell r="B182" t="str">
            <v>STC Collar H.D p' PVCx1/2 3"</v>
          </cell>
          <cell r="C182" t="str">
            <v>un</v>
          </cell>
          <cell r="D182">
            <v>2245</v>
          </cell>
          <cell r="E182">
            <v>14835</v>
          </cell>
          <cell r="F182">
            <v>33304575</v>
          </cell>
        </row>
        <row r="183">
          <cell r="A183">
            <v>4079460</v>
          </cell>
          <cell r="B183" t="str">
            <v>STC Collar H.D p' PVCx1/2 4"</v>
          </cell>
          <cell r="C183" t="str">
            <v>un</v>
          </cell>
          <cell r="D183">
            <v>468</v>
          </cell>
          <cell r="E183">
            <v>19767</v>
          </cell>
          <cell r="F183">
            <v>9250956</v>
          </cell>
        </row>
        <row r="184">
          <cell r="A184">
            <v>4079500</v>
          </cell>
          <cell r="B184" t="str">
            <v>COLLARES CONTINUACIÓN.....</v>
          </cell>
          <cell r="C184" t="str">
            <v>un</v>
          </cell>
          <cell r="D184">
            <v>0</v>
          </cell>
          <cell r="E184">
            <v>0</v>
          </cell>
          <cell r="F184">
            <v>3137706</v>
          </cell>
        </row>
        <row r="185">
          <cell r="A185">
            <v>4079569</v>
          </cell>
          <cell r="B185" t="str">
            <v>STC Union 3 partes CU t.CU-PVC 1/2"</v>
          </cell>
          <cell r="C185" t="str">
            <v>un</v>
          </cell>
          <cell r="D185">
            <v>159</v>
          </cell>
          <cell r="E185">
            <v>19734</v>
          </cell>
          <cell r="F185">
            <v>3137706</v>
          </cell>
        </row>
        <row r="186">
          <cell r="A186">
            <v>4079600</v>
          </cell>
          <cell r="B186" t="str">
            <v>MEDIDORES DE ACUEDUCTO</v>
          </cell>
          <cell r="D186">
            <v>0</v>
          </cell>
          <cell r="E186">
            <v>0</v>
          </cell>
          <cell r="F186">
            <v>1397214</v>
          </cell>
        </row>
        <row r="187">
          <cell r="A187">
            <v>4079601</v>
          </cell>
          <cell r="B187" t="str">
            <v>STC Medidor tipo volum. 1/2"</v>
          </cell>
          <cell r="C187" t="str">
            <v>un</v>
          </cell>
          <cell r="D187">
            <v>126</v>
          </cell>
          <cell r="E187">
            <v>11089</v>
          </cell>
          <cell r="F187">
            <v>1397214</v>
          </cell>
        </row>
        <row r="188">
          <cell r="A188">
            <v>4079700</v>
          </cell>
          <cell r="B188" t="str">
            <v>CAJAS Y TAPAS PARA MEDIDORES</v>
          </cell>
          <cell r="D188">
            <v>0</v>
          </cell>
          <cell r="E188">
            <v>0</v>
          </cell>
          <cell r="F188">
            <v>5673402</v>
          </cell>
        </row>
        <row r="189">
          <cell r="A189">
            <v>4079702</v>
          </cell>
          <cell r="B189" t="str">
            <v>C. caja medi.anden&lt;19mm-Eq.24-No.ta</v>
          </cell>
          <cell r="C189" t="str">
            <v>un</v>
          </cell>
          <cell r="D189">
            <v>126</v>
          </cell>
          <cell r="E189">
            <v>35962</v>
          </cell>
          <cell r="F189">
            <v>4531212</v>
          </cell>
        </row>
        <row r="190">
          <cell r="A190">
            <v>4079746</v>
          </cell>
          <cell r="B190" t="str">
            <v>TC tapa HD caja medidor 1/2"</v>
          </cell>
          <cell r="C190" t="str">
            <v>un</v>
          </cell>
          <cell r="D190">
            <v>126</v>
          </cell>
          <cell r="E190">
            <v>9065</v>
          </cell>
          <cell r="F190">
            <v>1142190</v>
          </cell>
        </row>
        <row r="191">
          <cell r="A191">
            <v>0</v>
          </cell>
        </row>
        <row r="192">
          <cell r="A192">
            <v>4080000</v>
          </cell>
          <cell r="B192" t="str">
            <v>REDES Y ACOMET. ALCANTARILLADO</v>
          </cell>
          <cell r="D192">
            <v>0</v>
          </cell>
          <cell r="E192">
            <v>0</v>
          </cell>
          <cell r="F192">
            <v>7147843</v>
          </cell>
        </row>
        <row r="193">
          <cell r="A193">
            <v>4082000</v>
          </cell>
          <cell r="B193" t="str">
            <v>TUBERÍAS CTO. ALCANTARILLADO</v>
          </cell>
          <cell r="D193">
            <v>0</v>
          </cell>
          <cell r="E193">
            <v>0</v>
          </cell>
          <cell r="F193">
            <v>642150</v>
          </cell>
        </row>
        <row r="194">
          <cell r="A194">
            <v>4082004</v>
          </cell>
          <cell r="B194" t="str">
            <v>STC Tub.Cto.simple U.caucho 6"Cl.1</v>
          </cell>
          <cell r="C194" t="str">
            <v>m</v>
          </cell>
          <cell r="D194">
            <v>18</v>
          </cell>
          <cell r="E194">
            <v>18646</v>
          </cell>
          <cell r="F194">
            <v>335628</v>
          </cell>
        </row>
        <row r="195">
          <cell r="A195">
            <v>4082008</v>
          </cell>
          <cell r="B195" t="str">
            <v>STC Tub.Cto.simple U.caucho 10"Cl.1</v>
          </cell>
          <cell r="C195" t="str">
            <v>m</v>
          </cell>
          <cell r="D195">
            <v>9</v>
          </cell>
          <cell r="E195">
            <v>34058</v>
          </cell>
          <cell r="F195">
            <v>306522</v>
          </cell>
        </row>
        <row r="196">
          <cell r="A196">
            <v>4083100</v>
          </cell>
          <cell r="B196" t="str">
            <v>TUBERÍA PVA-ALCANT. Continuación...</v>
          </cell>
          <cell r="D196">
            <v>0</v>
          </cell>
          <cell r="E196">
            <v>0</v>
          </cell>
          <cell r="F196">
            <v>3481500</v>
          </cell>
        </row>
        <row r="197">
          <cell r="A197">
            <v>4083170</v>
          </cell>
          <cell r="B197" t="str">
            <v>STC Tuberia PVC-S U.S. 6"</v>
          </cell>
          <cell r="C197" t="str">
            <v>m</v>
          </cell>
          <cell r="D197">
            <v>75</v>
          </cell>
          <cell r="E197">
            <v>46420</v>
          </cell>
          <cell r="F197">
            <v>3481500</v>
          </cell>
        </row>
        <row r="198">
          <cell r="A198">
            <v>4085900</v>
          </cell>
          <cell r="B198" t="str">
            <v>CAJAS DE EMPALME A LA RED</v>
          </cell>
          <cell r="D198">
            <v>0</v>
          </cell>
          <cell r="E198">
            <v>0</v>
          </cell>
          <cell r="F198">
            <v>641400</v>
          </cell>
        </row>
        <row r="199">
          <cell r="A199">
            <v>4085901</v>
          </cell>
          <cell r="B199" t="str">
            <v>Const.caja empalme a la red Esq. 27</v>
          </cell>
          <cell r="C199" t="str">
            <v>un</v>
          </cell>
          <cell r="D199">
            <v>10</v>
          </cell>
          <cell r="E199">
            <v>64140</v>
          </cell>
          <cell r="F199">
            <v>641400</v>
          </cell>
        </row>
        <row r="200">
          <cell r="A200">
            <v>4086300</v>
          </cell>
          <cell r="B200" t="str">
            <v>SUMIDEROS</v>
          </cell>
          <cell r="D200">
            <v>0</v>
          </cell>
          <cell r="E200">
            <v>0</v>
          </cell>
          <cell r="F200">
            <v>2382793</v>
          </cell>
        </row>
        <row r="201">
          <cell r="A201">
            <v>4086310</v>
          </cell>
          <cell r="B201" t="str">
            <v>Const.sumidero aguas llu.T.B</v>
          </cell>
          <cell r="C201" t="str">
            <v>un</v>
          </cell>
          <cell r="D201">
            <v>7</v>
          </cell>
          <cell r="E201">
            <v>340399</v>
          </cell>
          <cell r="F201">
            <v>2382793</v>
          </cell>
        </row>
        <row r="202">
          <cell r="A202">
            <v>0</v>
          </cell>
        </row>
        <row r="203">
          <cell r="A203">
            <v>4140000</v>
          </cell>
          <cell r="B203" t="str">
            <v>MAMPORTERÍA Y PREFABRICADOS</v>
          </cell>
          <cell r="D203">
            <v>0</v>
          </cell>
          <cell r="E203">
            <v>0</v>
          </cell>
          <cell r="F203">
            <v>352010</v>
          </cell>
        </row>
        <row r="204">
          <cell r="A204">
            <v>4140100</v>
          </cell>
          <cell r="B204" t="str">
            <v>MURO EN LADRILLO O BLOQUE CTO.</v>
          </cell>
          <cell r="D204">
            <v>0</v>
          </cell>
          <cell r="E204">
            <v>0</v>
          </cell>
          <cell r="F204">
            <v>352010</v>
          </cell>
        </row>
        <row r="205">
          <cell r="A205">
            <v>4140104</v>
          </cell>
          <cell r="B205" t="str">
            <v>Construccion muro bloque e=10cm</v>
          </cell>
          <cell r="C205" t="str">
            <v>m2</v>
          </cell>
          <cell r="D205">
            <v>5</v>
          </cell>
          <cell r="E205">
            <v>28919</v>
          </cell>
          <cell r="F205">
            <v>144595</v>
          </cell>
        </row>
        <row r="206">
          <cell r="A206">
            <v>4140140</v>
          </cell>
          <cell r="B206" t="str">
            <v>Construccion muro ladrillo e=20cm</v>
          </cell>
          <cell r="C206" t="str">
            <v>m2</v>
          </cell>
          <cell r="D206">
            <v>5</v>
          </cell>
          <cell r="E206">
            <v>41483</v>
          </cell>
          <cell r="F206">
            <v>207415</v>
          </cell>
        </row>
        <row r="207">
          <cell r="A207">
            <v>0</v>
          </cell>
        </row>
        <row r="208">
          <cell r="A208">
            <v>4250000</v>
          </cell>
          <cell r="B208" t="str">
            <v>MMTO. DE REDES DE ACUEDUCTO</v>
          </cell>
          <cell r="D208">
            <v>0</v>
          </cell>
          <cell r="E208">
            <v>0</v>
          </cell>
          <cell r="F208">
            <v>2358351</v>
          </cell>
        </row>
        <row r="209">
          <cell r="A209">
            <v>4250100</v>
          </cell>
          <cell r="B209" t="str">
            <v>MANTENIMIENTO ACOMETIDAS ACUEDUCTO</v>
          </cell>
          <cell r="D209">
            <v>0</v>
          </cell>
          <cell r="E209">
            <v>0</v>
          </cell>
          <cell r="F209">
            <v>2358351</v>
          </cell>
        </row>
        <row r="210">
          <cell r="A210">
            <v>4250103</v>
          </cell>
          <cell r="B210" t="str">
            <v>Cambio de tomas acueducto 1/2"</v>
          </cell>
          <cell r="C210" t="str">
            <v>un</v>
          </cell>
          <cell r="D210">
            <v>207</v>
          </cell>
          <cell r="E210">
            <v>11393</v>
          </cell>
          <cell r="F210">
            <v>2358351</v>
          </cell>
        </row>
        <row r="211">
          <cell r="A211">
            <v>0</v>
          </cell>
        </row>
      </sheetData>
      <sheetData sheetId="1"/>
      <sheetData sheetId="2"/>
      <sheetData sheetId="3"/>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 TUB"/>
      <sheetName val="JAPON LLUVIAS"/>
      <sheetName val="TUBERIA"/>
      <sheetName val="TUB SUMID"/>
      <sheetName val="SUMIDEROS"/>
      <sheetName val="T-4"/>
      <sheetName val="DEM PAVIMENTO"/>
      <sheetName val="EXC-RELLPAVIMENTO"/>
      <sheetName val="REP PAVIMENTO"/>
      <sheetName val="SARDINELES"/>
      <sheetName val="ANDENES"/>
      <sheetName val="REP. DOM."/>
      <sheetName val="REP. ACOM."/>
      <sheetName val="FACTO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obra 1"/>
      <sheetName val="Amodif 1"/>
    </sheetNames>
    <sheetDataSet>
      <sheetData sheetId="0">
        <row r="1">
          <cell r="B1" t="str">
            <v>CTO-102-2002</v>
          </cell>
        </row>
        <row r="2">
          <cell r="B2" t="str">
            <v>CTO-102-1-2002</v>
          </cell>
        </row>
        <row r="3">
          <cell r="B3" t="str">
            <v>CTO-102-2-2002</v>
          </cell>
        </row>
        <row r="5">
          <cell r="B5">
            <v>97044640</v>
          </cell>
        </row>
        <row r="6">
          <cell r="B6">
            <v>2340000</v>
          </cell>
        </row>
        <row r="7">
          <cell r="B7">
            <v>0</v>
          </cell>
        </row>
        <row r="8">
          <cell r="B8">
            <v>37678</v>
          </cell>
        </row>
        <row r="9">
          <cell r="B9">
            <v>37678</v>
          </cell>
        </row>
        <row r="10">
          <cell r="B10">
            <v>37723</v>
          </cell>
        </row>
        <row r="11">
          <cell r="B11" t="str">
            <v>Medellín - Caucasia</v>
          </cell>
        </row>
        <row r="12">
          <cell r="B12" t="str">
            <v>Los Llanos - Tarazá, PR73+0135</v>
          </cell>
        </row>
        <row r="13">
          <cell r="B13" t="str">
            <v>Castores Ingenieros Contratistas Ltda</v>
          </cell>
        </row>
        <row r="14">
          <cell r="B14" t="str">
            <v>José Rosendo Herrera Torres</v>
          </cell>
        </row>
        <row r="16">
          <cell r="B16" t="str">
            <v>Gizlena María Moreno Restrepo</v>
          </cell>
        </row>
      </sheetData>
      <sheetData sheetId="1"/>
      <sheetData sheetId="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 MT"/>
      <sheetName val="FP"/>
      <sheetName val="PERSONAL"/>
      <sheetName val="IMPUESTOS"/>
      <sheetName val="AIU"/>
      <sheetName val="TOTAL OBRA"/>
      <sheetName val="FM (2)"/>
      <sheetName val="COSTEO FM"/>
      <sheetName val="IPC"/>
      <sheetName val="Ensayos Laboratorio"/>
    </sheetNames>
    <sheetDataSet>
      <sheetData sheetId="0"/>
      <sheetData sheetId="1"/>
      <sheetData sheetId="2">
        <row r="8">
          <cell r="D8">
            <v>1</v>
          </cell>
        </row>
      </sheetData>
      <sheetData sheetId="3"/>
      <sheetData sheetId="4"/>
      <sheetData sheetId="5"/>
      <sheetData sheetId="6"/>
      <sheetData sheetId="7"/>
      <sheetData sheetId="8"/>
      <sheetData sheetId="9"/>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OBRAS "/>
      <sheetName val="DESARENADOR"/>
      <sheetName val="APU DESAR"/>
      <sheetName val="ADUCCION"/>
      <sheetName val="APU ADUCCION"/>
      <sheetName val="PTAP"/>
      <sheetName val="APU PTAP"/>
      <sheetName val="Vía"/>
      <sheetName val="apu via"/>
      <sheetName val=" REDES DE DISTRI"/>
      <sheetName val="apu redes"/>
      <sheetName val="ESTAC.  REGULA"/>
      <sheetName val="APU ESTC REGUL "/>
      <sheetName val="BASE CTOS"/>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Analisis de Precios Unitarios A"/>
      <sheetName val="INDICMICROEMP"/>
      <sheetName val="Análisis de precios"/>
      <sheetName val="Analisis%20de%20Precios%20Unita"/>
      <sheetName val="APU_PART1"/>
      <sheetName val="A__P__U_1"/>
      <sheetName val="Analisis_de_Precios_Unitarios_1"/>
      <sheetName val="APU_PART"/>
      <sheetName val="A__P__U_"/>
      <sheetName val="Analisis_de_Precios_Unitarios_A"/>
      <sheetName val="A_ P_ U_"/>
      <sheetName val="ESTADO RED"/>
      <sheetName val="CARRETERAS"/>
      <sheetName val="GENERALIDADES "/>
      <sheetName val="INDICE"/>
      <sheetName val="Puntajes"/>
      <sheetName val="TOTCAPIT"/>
      <sheetName val="JORNABAS"/>
      <sheetName val="MATERIALES"/>
      <sheetName val="TOTCUADEQ"/>
      <sheetName val="TOTCUADMO"/>
      <sheetName val="Anexo No. 5"/>
    </sheetNames>
    <sheetDataSet>
      <sheetData sheetId="0"/>
      <sheetData sheetId="1"/>
      <sheetData sheetId="2"/>
      <sheetData sheetId="3"/>
      <sheetData sheetId="4"/>
      <sheetData sheetId="5" refreshError="1"/>
      <sheetData sheetId="6" refreshError="1"/>
      <sheetData sheetId="7"/>
      <sheetData sheetId="8" refreshError="1"/>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 val="INDICE"/>
      <sheetName val="Puntaje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refreshError="1"/>
      <sheetData sheetId="19" refreshError="1"/>
      <sheetData sheetId="2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s>
    <sheetDataSet>
      <sheetData sheetId="0" refreshError="1">
        <row r="60">
          <cell r="F60">
            <v>80591.125</v>
          </cell>
        </row>
        <row r="81">
          <cell r="C81">
            <v>1030017.2290000001</v>
          </cell>
        </row>
      </sheetData>
      <sheetData sheetId="1"/>
      <sheetData sheetId="2"/>
      <sheetData sheetId="3"/>
      <sheetData sheetId="4"/>
      <sheetData sheetId="5"/>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 val="Hoja1_(2)"/>
      <sheetName val="Hoja4_(2)"/>
      <sheetName val="Hoja4_(3)"/>
    </sheetNames>
    <sheetDataSet>
      <sheetData sheetId="0">
        <row r="60">
          <cell r="F60">
            <v>80591.125</v>
          </cell>
        </row>
        <row r="81">
          <cell r="C81">
            <v>1030017.2290000001</v>
          </cell>
        </row>
      </sheetData>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 val="2_01_02(1)1"/>
      <sheetName val="2_01_02(2)1"/>
      <sheetName val="2_01_02(3)1"/>
      <sheetName val="2_01_03(1)1"/>
      <sheetName val="2_01_03(2)1"/>
      <sheetName val="2_01_03(3)1"/>
      <sheetName val="2_03_02(1)1"/>
      <sheetName val="2_03_02(2)1"/>
      <sheetName val="2_03_02(3)1"/>
      <sheetName val="2_03_03(1)1"/>
      <sheetName val="2_03_03(2)1"/>
      <sheetName val="2_03_03(3)1"/>
      <sheetName val="2_03_04(1)1"/>
      <sheetName val="2_03_04(2)1"/>
      <sheetName val="2_03_04(3)1"/>
      <sheetName val="2_03_05(1)1"/>
      <sheetName val="2_03_05(2)1"/>
      <sheetName val="2_03_05(3)1"/>
      <sheetName val="2_04_02(1)1"/>
      <sheetName val="2_04_02(2)1"/>
      <sheetName val="2_04_02(3)1"/>
      <sheetName val="2_04_03(1)1"/>
      <sheetName val="2_04_03(2)1"/>
      <sheetName val="2_04_03(3)1"/>
      <sheetName val="2_04_04(1)1"/>
      <sheetName val="2_04_04(2)1"/>
      <sheetName val="2_04_04(3)1"/>
      <sheetName val="1_05_01(1)1"/>
      <sheetName val="1_05_01(2)1"/>
      <sheetName val="1_05_01(3)1"/>
      <sheetName val="6_00_01(1)1"/>
      <sheetName val="6_00_01(2)1"/>
      <sheetName val="6_00_01(3)1"/>
      <sheetName val="6_00_02(1)1"/>
      <sheetName val="6_00_02(2)1"/>
      <sheetName val="6_00_02(3)1"/>
      <sheetName val="6_00_03(1)1"/>
      <sheetName val="6_00_03(2)1"/>
      <sheetName val="6_00_03(3)1"/>
      <sheetName val="6_00_04(1)1"/>
      <sheetName val="6_00_04(2)1"/>
      <sheetName val="6_00_04(3)1"/>
      <sheetName val="6_00_05(1)1"/>
      <sheetName val="6_00_05(2)1"/>
      <sheetName val="6_00_05(3)1"/>
      <sheetName val="6_02_01(1)1"/>
      <sheetName val="6_02_01(2)1"/>
      <sheetName val="6_02_01(3)1"/>
      <sheetName val="6_02_02(1)1"/>
      <sheetName val="6_02_02(2)1"/>
      <sheetName val="6_02_02(3)1"/>
      <sheetName val="6_02_03(1)1"/>
      <sheetName val="6_02_03(2)1"/>
      <sheetName val="6_02_03(3)1"/>
      <sheetName val="6_02_04(1)1"/>
      <sheetName val="6_02_04(2)1"/>
      <sheetName val="6_02_04(3)1"/>
      <sheetName val="6_02_05(1)1"/>
      <sheetName val="6_02_05(2)1"/>
      <sheetName val="6_02_05(3)1"/>
      <sheetName val="6_02_06(1)1"/>
      <sheetName val="6_02_06(2)1"/>
      <sheetName val="6_02_06(3)1"/>
      <sheetName val="6_02_07(1)1"/>
      <sheetName val="2_10_04(2)1"/>
      <sheetName val="2_10_04(3)1"/>
      <sheetName val="2_10_05(1)1"/>
      <sheetName val="2_10_05(2)1"/>
      <sheetName val="2_10_05(3)1"/>
      <sheetName val="2_10_06(1)1"/>
      <sheetName val="2_10_06(2)1"/>
      <sheetName val="2_10_06(3)1"/>
      <sheetName val="2_14_01(1)1"/>
      <sheetName val="2_14_01(2)1"/>
      <sheetName val="2_14_01(3)1"/>
      <sheetName val="2_14_02(1)1"/>
      <sheetName val="2_14_02(2)1"/>
      <sheetName val="2_14_02(3)1"/>
      <sheetName val="2_17_01(1)1"/>
      <sheetName val="2_17_01(2)1"/>
      <sheetName val="2_17_01(3)1"/>
      <sheetName val="2_17_02(1)1"/>
      <sheetName val="2_17_02(2)1"/>
      <sheetName val="2_17_02(3)1"/>
      <sheetName val="2_20_02(1)1"/>
      <sheetName val="2_20_02(2)1"/>
      <sheetName val="2_20_02(3)1"/>
      <sheetName val="2_21_01(1)1"/>
      <sheetName val="2_21_01(2)1"/>
      <sheetName val="2_21_01(3)1"/>
      <sheetName val="2_21_02(1)1"/>
      <sheetName val="2_21_02(2)1"/>
      <sheetName val="2_21_02(3)1"/>
      <sheetName val="2_21_03(1)1"/>
      <sheetName val="2_21_03(2)1"/>
      <sheetName val="2_21_03(3)1"/>
      <sheetName val="2_22_01(1)1"/>
      <sheetName val="2_22_01(2)1"/>
      <sheetName val="2_22_01(3)1"/>
      <sheetName val="2_23_01(1)1"/>
      <sheetName val="2_23_01(2)1"/>
      <sheetName val="2_23_01(3)1"/>
      <sheetName val="2_24_01(1)1"/>
      <sheetName val="2_24_01(2)1"/>
      <sheetName val="2_24_01(3)1"/>
      <sheetName val="2_25_01(1)1"/>
      <sheetName val="2_25_01(2)1"/>
      <sheetName val="2_25_01(3)1"/>
      <sheetName val="2_26_01(1)1"/>
      <sheetName val="2_26_01(2)1"/>
      <sheetName val="2_26_01(3)1"/>
      <sheetName val="3_01_01(1)1"/>
      <sheetName val="3_01_01(2)1"/>
      <sheetName val="3_01_01(3)1"/>
      <sheetName val="3_02_01(1)1"/>
      <sheetName val="3_02_01(2)1"/>
      <sheetName val="3_02_01(3)1"/>
      <sheetName val="3_03_02(1)1"/>
      <sheetName val="3_03_02(2)1"/>
      <sheetName val="3_03_02(3)1"/>
      <sheetName val="3_03_11(1)1"/>
      <sheetName val="3_03_11(2)1"/>
      <sheetName val="3_03_11(3)1"/>
      <sheetName val="3_08_05(1)1"/>
      <sheetName val="3_08_05(2)1"/>
      <sheetName val="3_08_05(3)1"/>
      <sheetName val="3_08_06(1)1"/>
      <sheetName val="3_08_06(2)1"/>
      <sheetName val="3_08_06(3)1"/>
      <sheetName val="4_01_01(1)1"/>
      <sheetName val="4_01_01(2)1"/>
      <sheetName val="4_01_01(3)1"/>
      <sheetName val="4_02_01(1)1"/>
      <sheetName val="4_02_01(2)1"/>
      <sheetName val="4_02_01(3)1"/>
      <sheetName val="4_03_01(1)1"/>
      <sheetName val="4_03_01(2)1"/>
      <sheetName val="4_03_01(3)1"/>
      <sheetName val="4_05_01(1)1"/>
      <sheetName val="4_05_01(2)1"/>
      <sheetName val="4_05_01(3)1"/>
      <sheetName val="1_01_01(1)1"/>
      <sheetName val="A__P__U_1"/>
      <sheetName val="2_01_02(1)"/>
      <sheetName val="2_01_02(2)"/>
      <sheetName val="2_01_02(3)"/>
      <sheetName val="2_01_03(1)"/>
      <sheetName val="2_01_03(2)"/>
      <sheetName val="2_01_03(3)"/>
      <sheetName val="2_03_02(1)"/>
      <sheetName val="2_03_02(2)"/>
      <sheetName val="2_03_02(3)"/>
      <sheetName val="2_03_03(1)"/>
      <sheetName val="2_03_03(2)"/>
      <sheetName val="2_03_03(3)"/>
      <sheetName val="2_03_04(1)"/>
      <sheetName val="2_03_04(2)"/>
      <sheetName val="2_03_04(3)"/>
      <sheetName val="2_03_05(1)"/>
      <sheetName val="2_03_05(2)"/>
      <sheetName val="2_03_05(3)"/>
      <sheetName val="2_04_02(1)"/>
      <sheetName val="2_04_02(2)"/>
      <sheetName val="2_04_02(3)"/>
      <sheetName val="2_04_03(1)"/>
      <sheetName val="2_04_03(2)"/>
      <sheetName val="2_04_03(3)"/>
      <sheetName val="2_04_04(1)"/>
      <sheetName val="2_04_04(2)"/>
      <sheetName val="2_04_04(3)"/>
      <sheetName val="1_05_01(1)"/>
      <sheetName val="1_05_01(2)"/>
      <sheetName val="1_05_01(3)"/>
      <sheetName val="6_00_01(1)"/>
      <sheetName val="6_00_01(2)"/>
      <sheetName val="6_00_01(3)"/>
      <sheetName val="6_00_02(1)"/>
      <sheetName val="6_00_02(2)"/>
      <sheetName val="6_00_02(3)"/>
      <sheetName val="6_00_03(1)"/>
      <sheetName val="6_00_03(2)"/>
      <sheetName val="6_00_03(3)"/>
      <sheetName val="6_00_04(1)"/>
      <sheetName val="6_00_04(2)"/>
      <sheetName val="6_00_04(3)"/>
      <sheetName val="6_00_05(1)"/>
      <sheetName val="6_00_05(2)"/>
      <sheetName val="6_00_05(3)"/>
      <sheetName val="6_02_01(1)"/>
      <sheetName val="6_02_01(2)"/>
      <sheetName val="6_02_01(3)"/>
      <sheetName val="6_02_02(1)"/>
      <sheetName val="6_02_02(2)"/>
      <sheetName val="6_02_02(3)"/>
      <sheetName val="6_02_03(1)"/>
      <sheetName val="6_02_03(2)"/>
      <sheetName val="6_02_03(3)"/>
      <sheetName val="6_02_04(1)"/>
      <sheetName val="6_02_04(2)"/>
      <sheetName val="6_02_04(3)"/>
      <sheetName val="6_02_05(1)"/>
      <sheetName val="6_02_05(2)"/>
      <sheetName val="6_02_05(3)"/>
      <sheetName val="6_02_06(1)"/>
      <sheetName val="6_02_06(2)"/>
      <sheetName val="6_02_06(3)"/>
      <sheetName val="6_02_07(1)"/>
      <sheetName val="2_10_04(2)"/>
      <sheetName val="2_10_04(3)"/>
      <sheetName val="2_10_05(1)"/>
      <sheetName val="2_10_05(2)"/>
      <sheetName val="2_10_05(3)"/>
      <sheetName val="2_10_06(1)"/>
      <sheetName val="2_10_06(2)"/>
      <sheetName val="2_10_06(3)"/>
      <sheetName val="2_14_01(1)"/>
      <sheetName val="2_14_01(2)"/>
      <sheetName val="2_14_01(3)"/>
      <sheetName val="2_14_02(1)"/>
      <sheetName val="2_14_02(2)"/>
      <sheetName val="2_14_02(3)"/>
      <sheetName val="2_17_01(1)"/>
      <sheetName val="2_17_01(2)"/>
      <sheetName val="2_17_01(3)"/>
      <sheetName val="2_17_02(1)"/>
      <sheetName val="2_17_02(2)"/>
      <sheetName val="2_17_02(3)"/>
      <sheetName val="2_20_02(1)"/>
      <sheetName val="2_20_02(2)"/>
      <sheetName val="2_20_02(3)"/>
      <sheetName val="2_21_01(1)"/>
      <sheetName val="2_21_01(2)"/>
      <sheetName val="2_21_01(3)"/>
      <sheetName val="2_21_02(1)"/>
      <sheetName val="2_21_02(2)"/>
      <sheetName val="2_21_02(3)"/>
      <sheetName val="2_21_03(1)"/>
      <sheetName val="2_21_03(2)"/>
      <sheetName val="2_21_03(3)"/>
      <sheetName val="2_22_01(1)"/>
      <sheetName val="2_22_01(2)"/>
      <sheetName val="2_22_01(3)"/>
      <sheetName val="2_23_01(1)"/>
      <sheetName val="2_23_01(2)"/>
      <sheetName val="2_23_01(3)"/>
      <sheetName val="2_24_01(1)"/>
      <sheetName val="2_24_01(2)"/>
      <sheetName val="2_24_01(3)"/>
      <sheetName val="2_25_01(1)"/>
      <sheetName val="2_25_01(2)"/>
      <sheetName val="2_25_01(3)"/>
      <sheetName val="2_26_01(1)"/>
      <sheetName val="2_26_01(2)"/>
      <sheetName val="2_26_01(3)"/>
      <sheetName val="3_01_01(1)"/>
      <sheetName val="3_01_01(2)"/>
      <sheetName val="3_01_01(3)"/>
      <sheetName val="3_02_01(1)"/>
      <sheetName val="3_02_01(2)"/>
      <sheetName val="3_02_01(3)"/>
      <sheetName val="3_03_02(1)"/>
      <sheetName val="3_03_02(2)"/>
      <sheetName val="3_03_02(3)"/>
      <sheetName val="3_03_11(1)"/>
      <sheetName val="3_03_11(2)"/>
      <sheetName val="3_03_11(3)"/>
      <sheetName val="3_08_05(1)"/>
      <sheetName val="3_08_05(2)"/>
      <sheetName val="3_08_05(3)"/>
      <sheetName val="3_08_06(1)"/>
      <sheetName val="3_08_06(2)"/>
      <sheetName val="3_08_06(3)"/>
      <sheetName val="4_01_01(1)"/>
      <sheetName val="4_01_01(2)"/>
      <sheetName val="4_01_01(3)"/>
      <sheetName val="4_02_01(1)"/>
      <sheetName val="4_02_01(2)"/>
      <sheetName val="4_02_01(3)"/>
      <sheetName val="4_03_01(1)"/>
      <sheetName val="4_03_01(2)"/>
      <sheetName val="4_03_01(3)"/>
      <sheetName val="4_05_01(1)"/>
      <sheetName val="4_05_01(2)"/>
      <sheetName val="4_05_01(3)"/>
      <sheetName val="1_01_01(1)"/>
      <sheetName val="A__P__U_"/>
      <sheetName val="Accidentalidad"/>
      <sheetName val="Causa Posible"/>
      <sheetName val="Elementos Involucrados"/>
      <sheetName val="COSTOS SEMANALES"/>
      <sheetName val="Prog.Inver (2)"/>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 prest"/>
      <sheetName val="Cuadrillas"/>
      <sheetName val="Costos"/>
      <sheetName val="A.I.U."/>
      <sheetName val="% Sena"/>
      <sheetName val="Camp"/>
      <sheetName val="Valla"/>
      <sheetName val="Soport"/>
      <sheetName val="Cinta"/>
      <sheetName val="Barric"/>
      <sheetName val="Señal"/>
      <sheetName val="Localiz"/>
      <sheetName val="Descap"/>
      <sheetName val="Exc cimie"/>
      <sheetName val="Exc. Manual"/>
      <sheetName val="Arm.Acero"/>
      <sheetName val="Perfil Talud"/>
      <sheetName val="Form Base Vastago"/>
      <sheetName val="Form h&gt;2.80m"/>
      <sheetName val="Coloc conc"/>
      <sheetName val="Conc altura"/>
      <sheetName val="Llenos comp"/>
      <sheetName val="Ret Mater"/>
      <sheetName val="Propuesta"/>
      <sheetName val="Demarc."/>
      <sheetName val="Conc 2500"/>
      <sheetName val="Conc 3000"/>
      <sheetName val="Mater"/>
      <sheetName val="Flujo"/>
      <sheetName val="Cronog"/>
      <sheetName val="FINDE2"/>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pto completo"/>
      <sheetName val="Ppto Et1"/>
      <sheetName val="Ppto Et2"/>
      <sheetName val="AIU"/>
      <sheetName val="apu"/>
      <sheetName val="Auxiliares"/>
      <sheetName val="Insumos"/>
      <sheetName val="CO Teatro"/>
      <sheetName val="Ref Teatro"/>
      <sheetName val="CO MUROS NIVEL 1"/>
      <sheetName val="CO MUROS NIVEL 2"/>
      <sheetName val="CO MUROS CUARTO PROYECCION"/>
      <sheetName val="ELE-PPTO"/>
      <sheetName val="ELE-APU"/>
      <sheetName val="HID-PPTO"/>
      <sheetName val="HID-APU"/>
    </sheetNames>
    <sheetDataSet>
      <sheetData sheetId="0"/>
      <sheetData sheetId="1">
        <row r="1">
          <cell r="E1">
            <v>2700404427.2070532</v>
          </cell>
          <cell r="L1">
            <v>1817230.435536375</v>
          </cell>
        </row>
        <row r="2">
          <cell r="D2" t="str">
            <v xml:space="preserve"> </v>
          </cell>
        </row>
        <row r="3">
          <cell r="D3" t="str">
            <v>TEATRO SANTA MARIA - JERICO ANTIOQUIA
ESTIMATIVO PRESUPUESTAL - SEGUNDA ETAPA</v>
          </cell>
        </row>
        <row r="4">
          <cell r="D4" t="str">
            <v>Item</v>
          </cell>
          <cell r="E4" t="str">
            <v>Descripción</v>
          </cell>
          <cell r="F4" t="str">
            <v>Unidad</v>
          </cell>
          <cell r="J4" t="str">
            <v>Vr Total</v>
          </cell>
          <cell r="K4" t="str">
            <v>Subtotal</v>
          </cell>
          <cell r="L4" t="str">
            <v>Vr Capitulo</v>
          </cell>
        </row>
        <row r="5">
          <cell r="B5" t="str">
            <v>subcap</v>
          </cell>
          <cell r="C5" t="str">
            <v>cap</v>
          </cell>
        </row>
        <row r="6">
          <cell r="B6">
            <v>0</v>
          </cell>
          <cell r="C6" t="str">
            <v>01</v>
          </cell>
          <cell r="D6" t="str">
            <v>01</v>
          </cell>
          <cell r="E6" t="str">
            <v>PRELIMINARES</v>
          </cell>
          <cell r="J6">
            <v>0</v>
          </cell>
          <cell r="K6">
            <v>0</v>
          </cell>
          <cell r="L6">
            <v>3306130</v>
          </cell>
        </row>
        <row r="7">
          <cell r="B7">
            <v>0</v>
          </cell>
          <cell r="C7" t="str">
            <v>01</v>
          </cell>
          <cell r="D7" t="str">
            <v>01-01</v>
          </cell>
          <cell r="E7" t="str">
            <v>INSTALACIONES PROVISIONALES</v>
          </cell>
          <cell r="J7">
            <v>0</v>
          </cell>
          <cell r="K7">
            <v>3306130</v>
          </cell>
          <cell r="L7">
            <v>0</v>
          </cell>
        </row>
        <row r="8">
          <cell r="B8" t="str">
            <v>01-01</v>
          </cell>
          <cell r="C8" t="str">
            <v>01</v>
          </cell>
          <cell r="D8" t="str">
            <v>01-01-010</v>
          </cell>
          <cell r="E8" t="str">
            <v>CERRAMIENTO PROVISIONAL EN TELA DE CERRAMIENTO VERDE H: 2.10 M. INCLUYE ESTRUCTURA DE MADERA COMUN, ANCLAJES DE PARALES AL PISO Y TELA VERDE</v>
          </cell>
          <cell r="F8" t="str">
            <v>M</v>
          </cell>
          <cell r="J8">
            <v>906130</v>
          </cell>
          <cell r="K8">
            <v>0</v>
          </cell>
          <cell r="L8">
            <v>0</v>
          </cell>
        </row>
        <row r="9">
          <cell r="B9" t="str">
            <v>01-01</v>
          </cell>
          <cell r="C9" t="str">
            <v>01</v>
          </cell>
          <cell r="D9" t="str">
            <v>01-01-030</v>
          </cell>
          <cell r="E9" t="str">
            <v>BAÑO PROVISIONAL EN LADRILLO (4 M2). INCLUYE TODO LO NECESARIO PARA SU CORRECTO FUNCIONAMIENTO</v>
          </cell>
          <cell r="F9" t="str">
            <v>UN</v>
          </cell>
          <cell r="J9">
            <v>2400000</v>
          </cell>
          <cell r="K9">
            <v>0</v>
          </cell>
          <cell r="L9">
            <v>0</v>
          </cell>
        </row>
        <row r="10">
          <cell r="B10">
            <v>0</v>
          </cell>
          <cell r="C10" t="str">
            <v>02</v>
          </cell>
          <cell r="D10" t="str">
            <v>02</v>
          </cell>
          <cell r="E10" t="str">
            <v>LOCALIZACION Y REPLANTEO</v>
          </cell>
          <cell r="J10">
            <v>0</v>
          </cell>
          <cell r="K10">
            <v>0</v>
          </cell>
          <cell r="L10">
            <v>3599092</v>
          </cell>
        </row>
        <row r="11">
          <cell r="B11">
            <v>0</v>
          </cell>
          <cell r="C11" t="str">
            <v>02</v>
          </cell>
          <cell r="D11" t="str">
            <v>02-01</v>
          </cell>
          <cell r="E11" t="str">
            <v>LOCALIZACION Y REPLANTEO</v>
          </cell>
          <cell r="J11">
            <v>0</v>
          </cell>
          <cell r="K11">
            <v>3599092</v>
          </cell>
          <cell r="L11">
            <v>0</v>
          </cell>
        </row>
        <row r="12">
          <cell r="B12" t="str">
            <v>02-01</v>
          </cell>
          <cell r="C12" t="str">
            <v>02</v>
          </cell>
          <cell r="D12" t="str">
            <v>02-01-010</v>
          </cell>
          <cell r="E12" t="str">
            <v>LOCALIZACION Y REPLANTEO DE EDIFICACIONES. MEDIDO COMO AREA DE LA EDIFICACION</v>
          </cell>
          <cell r="F12" t="str">
            <v>M2</v>
          </cell>
          <cell r="J12">
            <v>3599092</v>
          </cell>
          <cell r="K12">
            <v>0</v>
          </cell>
          <cell r="L12">
            <v>0</v>
          </cell>
        </row>
        <row r="13">
          <cell r="B13">
            <v>0</v>
          </cell>
          <cell r="C13" t="str">
            <v>03</v>
          </cell>
          <cell r="D13" t="str">
            <v>03</v>
          </cell>
          <cell r="E13" t="str">
            <v>MOVIMIENTOS DE TIERRA</v>
          </cell>
          <cell r="J13">
            <v>0</v>
          </cell>
          <cell r="K13">
            <v>0</v>
          </cell>
          <cell r="L13">
            <v>14295077</v>
          </cell>
        </row>
        <row r="14">
          <cell r="B14">
            <v>0</v>
          </cell>
          <cell r="C14" t="str">
            <v>03</v>
          </cell>
          <cell r="D14" t="str">
            <v>03-01</v>
          </cell>
          <cell r="E14" t="str">
            <v>CORTES</v>
          </cell>
          <cell r="J14">
            <v>0</v>
          </cell>
          <cell r="K14">
            <v>4069893</v>
          </cell>
          <cell r="L14">
            <v>0</v>
          </cell>
        </row>
        <row r="15">
          <cell r="B15" t="str">
            <v>03-01</v>
          </cell>
          <cell r="C15" t="str">
            <v>03</v>
          </cell>
          <cell r="D15" t="str">
            <v>03-01-210</v>
          </cell>
          <cell r="E15" t="str">
            <v>EXCAVACIÓN MANUAL EN TIERRA BAJO CUALQUIER GRADO DE HUMEDAD. INCLUYE ACARREO INTERNO, CARGUE, TRANSPORTE Y DISPOSICION FINAL DEL MATERIAL SOBRANTE EN BOTADEROS OFICIALES.</v>
          </cell>
          <cell r="F15" t="str">
            <v>M3</v>
          </cell>
          <cell r="J15">
            <v>2626326</v>
          </cell>
          <cell r="K15">
            <v>0</v>
          </cell>
          <cell r="L15">
            <v>0</v>
          </cell>
        </row>
        <row r="16">
          <cell r="B16" t="str">
            <v>03-01</v>
          </cell>
          <cell r="C16" t="str">
            <v>03</v>
          </cell>
          <cell r="D16" t="str">
            <v>03-01-300</v>
          </cell>
          <cell r="E16" t="str">
            <v>EXCAVACIÓN MANUAL DE PILOTES CON PALA HOYADORA Ø 0.30 M. INCLUYE CARGUE, TRANSPORTE Y DISPOSICION FINAL DEL MATERIAL SOBRANTE EN BOTADEROS OFICIALES.</v>
          </cell>
          <cell r="F16" t="str">
            <v>M</v>
          </cell>
          <cell r="J16">
            <v>1443567</v>
          </cell>
          <cell r="K16">
            <v>0</v>
          </cell>
          <cell r="L16">
            <v>0</v>
          </cell>
        </row>
        <row r="17">
          <cell r="B17">
            <v>0</v>
          </cell>
          <cell r="C17" t="str">
            <v>03</v>
          </cell>
          <cell r="D17" t="str">
            <v>03-02</v>
          </cell>
          <cell r="E17" t="str">
            <v>LLENOS</v>
          </cell>
          <cell r="J17">
            <v>0</v>
          </cell>
          <cell r="K17">
            <v>5229496</v>
          </cell>
          <cell r="L17">
            <v>0</v>
          </cell>
        </row>
        <row r="18">
          <cell r="B18" t="str">
            <v>03-02</v>
          </cell>
          <cell r="C18" t="str">
            <v>03</v>
          </cell>
          <cell r="D18" t="str">
            <v>03-02-010</v>
          </cell>
          <cell r="E18" t="str">
            <v>LLENOS COMPACTADOS EN ARENILLA ALREDEDOR DE ESTRUCTURAS. INCLUYE SUMINISTRO, TRANSPORTE INTERNO Y COMPACTACION.</v>
          </cell>
          <cell r="F18" t="str">
            <v>M3</v>
          </cell>
          <cell r="J18">
            <v>748720</v>
          </cell>
          <cell r="K18">
            <v>0</v>
          </cell>
          <cell r="L18">
            <v>0</v>
          </cell>
        </row>
        <row r="19">
          <cell r="B19" t="str">
            <v>03-02</v>
          </cell>
          <cell r="C19" t="str">
            <v>03</v>
          </cell>
          <cell r="D19" t="str">
            <v>03-02-100</v>
          </cell>
          <cell r="E19" t="str">
            <v>REEMPLAZO EN SUB-BASE GRANULAR COMPACTADA MANUALMENTE PARA LOSAS DE PISO</v>
          </cell>
          <cell r="F19" t="str">
            <v>M3</v>
          </cell>
          <cell r="J19">
            <v>4480776</v>
          </cell>
          <cell r="K19">
            <v>0</v>
          </cell>
          <cell r="L19">
            <v>0</v>
          </cell>
        </row>
        <row r="20">
          <cell r="B20">
            <v>0</v>
          </cell>
          <cell r="C20" t="str">
            <v>03</v>
          </cell>
          <cell r="D20" t="str">
            <v>03-03</v>
          </cell>
          <cell r="E20" t="str">
            <v>IMPERMEABILIZACIONES</v>
          </cell>
          <cell r="J20">
            <v>0</v>
          </cell>
          <cell r="K20">
            <v>3164710</v>
          </cell>
          <cell r="L20">
            <v>0</v>
          </cell>
        </row>
        <row r="21">
          <cell r="B21" t="str">
            <v>03-03</v>
          </cell>
          <cell r="C21" t="str">
            <v>03</v>
          </cell>
          <cell r="D21" t="str">
            <v>03-03-010</v>
          </cell>
          <cell r="E21" t="str">
            <v>IMPERMEABILIZACION DE MUROS DE CONTENCION CON IGOL DENSO DE SIKA O EQUIVALENTE</v>
          </cell>
          <cell r="F21" t="str">
            <v>M2</v>
          </cell>
          <cell r="J21">
            <v>2380850</v>
          </cell>
          <cell r="K21">
            <v>0</v>
          </cell>
          <cell r="L21">
            <v>0</v>
          </cell>
        </row>
        <row r="22">
          <cell r="B22" t="str">
            <v>03-03</v>
          </cell>
          <cell r="C22" t="str">
            <v>03</v>
          </cell>
          <cell r="D22" t="str">
            <v>03-03-020</v>
          </cell>
          <cell r="E22" t="str">
            <v>CAÑUELA EN CONCRETO F'C 21 MPA A: 0.30 M. - H: 0.05 M. PARA FILTROS MURO DE CONTENCION</v>
          </cell>
          <cell r="F22" t="str">
            <v>M</v>
          </cell>
          <cell r="J22">
            <v>783860</v>
          </cell>
          <cell r="K22">
            <v>0</v>
          </cell>
          <cell r="L22">
            <v>0</v>
          </cell>
        </row>
        <row r="23">
          <cell r="B23">
            <v>0</v>
          </cell>
          <cell r="C23" t="str">
            <v>03</v>
          </cell>
          <cell r="D23" t="str">
            <v>03-04</v>
          </cell>
          <cell r="E23" t="str">
            <v>FILTROS</v>
          </cell>
          <cell r="J23">
            <v>0</v>
          </cell>
          <cell r="K23">
            <v>1830978</v>
          </cell>
          <cell r="L23">
            <v>0</v>
          </cell>
        </row>
        <row r="24">
          <cell r="B24" t="str">
            <v>03-04</v>
          </cell>
          <cell r="C24" t="str">
            <v>03</v>
          </cell>
          <cell r="D24" t="str">
            <v>03-04-010</v>
          </cell>
          <cell r="E24" t="str">
            <v>FILTRO EN MATERIAL GRANULAR A: 0.30 M. PARA MUROS DE CONTENCION. INCLUYE MATERIAL GRANULAR 1", GEOTEXTIL NT 1600 DE PAVCO O EQUIVALENTE Y TUBERIA PERFORADA Ø 4"</v>
          </cell>
          <cell r="F24" t="str">
            <v>M2</v>
          </cell>
          <cell r="J24">
            <v>1830978</v>
          </cell>
          <cell r="K24">
            <v>0</v>
          </cell>
          <cell r="L24">
            <v>0</v>
          </cell>
        </row>
        <row r="25">
          <cell r="B25">
            <v>0</v>
          </cell>
          <cell r="C25" t="str">
            <v>04</v>
          </cell>
          <cell r="D25" t="str">
            <v>04</v>
          </cell>
          <cell r="E25" t="str">
            <v>CONCRETOS</v>
          </cell>
          <cell r="J25">
            <v>0</v>
          </cell>
          <cell r="K25">
            <v>0</v>
          </cell>
          <cell r="L25">
            <v>81263265.039999992</v>
          </cell>
        </row>
        <row r="26">
          <cell r="B26">
            <v>0</v>
          </cell>
          <cell r="C26" t="str">
            <v>04</v>
          </cell>
          <cell r="D26" t="str">
            <v>04-01</v>
          </cell>
          <cell r="E26" t="str">
            <v>PILAS Y PILOTES</v>
          </cell>
          <cell r="J26">
            <v>0</v>
          </cell>
          <cell r="K26">
            <v>8268052</v>
          </cell>
          <cell r="L26">
            <v>0</v>
          </cell>
        </row>
        <row r="27">
          <cell r="B27" t="str">
            <v>04-01</v>
          </cell>
          <cell r="C27" t="str">
            <v>04</v>
          </cell>
          <cell r="D27" t="str">
            <v>04-01-010</v>
          </cell>
          <cell r="E27" t="str">
            <v xml:space="preserve">VACIADO DE PILOTES EN CONCRETO F'C 21 MPA </v>
          </cell>
          <cell r="F27" t="str">
            <v>M3</v>
          </cell>
          <cell r="J27">
            <v>8268052</v>
          </cell>
          <cell r="K27">
            <v>0</v>
          </cell>
          <cell r="L27">
            <v>0</v>
          </cell>
        </row>
        <row r="28">
          <cell r="B28">
            <v>0</v>
          </cell>
          <cell r="C28" t="str">
            <v>04</v>
          </cell>
          <cell r="D28" t="str">
            <v>04-02</v>
          </cell>
          <cell r="E28" t="str">
            <v>ZAPATAS, PEDESTALES Y DADOS DE FUNDACIÓN</v>
          </cell>
          <cell r="J28">
            <v>0</v>
          </cell>
          <cell r="K28">
            <v>8946245</v>
          </cell>
          <cell r="L28">
            <v>0</v>
          </cell>
        </row>
        <row r="29">
          <cell r="B29" t="str">
            <v>04-02</v>
          </cell>
          <cell r="C29" t="str">
            <v>04</v>
          </cell>
          <cell r="D29" t="str">
            <v>04-02-100</v>
          </cell>
          <cell r="E29" t="str">
            <v>ZAPATAS DE FUNDACION PARA MUROS CARGUEROS Y MUROS DE CONTENCION. CONCRETO F'C 21 MPA.</v>
          </cell>
          <cell r="F29" t="str">
            <v>M3</v>
          </cell>
          <cell r="J29">
            <v>8403633</v>
          </cell>
          <cell r="K29">
            <v>0</v>
          </cell>
          <cell r="L29">
            <v>0</v>
          </cell>
        </row>
        <row r="30">
          <cell r="B30" t="str">
            <v>04-02</v>
          </cell>
          <cell r="C30" t="str">
            <v>04</v>
          </cell>
          <cell r="D30" t="str">
            <v>04-02-200</v>
          </cell>
          <cell r="E30" t="str">
            <v>PEDESTALES EN CONCRETO F'C 21 MPA</v>
          </cell>
          <cell r="F30" t="str">
            <v>M3</v>
          </cell>
          <cell r="J30">
            <v>542612</v>
          </cell>
          <cell r="K30">
            <v>0</v>
          </cell>
          <cell r="L30">
            <v>0</v>
          </cell>
        </row>
        <row r="31">
          <cell r="B31">
            <v>0</v>
          </cell>
          <cell r="C31" t="str">
            <v>04</v>
          </cell>
          <cell r="D31" t="str">
            <v>04-03</v>
          </cell>
          <cell r="E31" t="str">
            <v>MUROS DE CONTENCION</v>
          </cell>
          <cell r="J31">
            <v>0</v>
          </cell>
          <cell r="K31">
            <v>8864784</v>
          </cell>
          <cell r="L31">
            <v>0</v>
          </cell>
        </row>
        <row r="32">
          <cell r="B32" t="str">
            <v>04-03</v>
          </cell>
          <cell r="C32" t="str">
            <v>04</v>
          </cell>
          <cell r="D32" t="str">
            <v>04-03-010</v>
          </cell>
          <cell r="E32" t="str">
            <v>MURO DE CONTENCION EN BLOQUE DE CONCRETO 20x20x40. LOS LLENOS EN GROUT SE PAGAN EN ITEM APARTE</v>
          </cell>
          <cell r="F32" t="str">
            <v>M2</v>
          </cell>
          <cell r="J32">
            <v>1688184</v>
          </cell>
          <cell r="K32">
            <v>0</v>
          </cell>
          <cell r="L32">
            <v>0</v>
          </cell>
        </row>
        <row r="33">
          <cell r="B33" t="str">
            <v>04-03</v>
          </cell>
          <cell r="C33" t="str">
            <v>04</v>
          </cell>
          <cell r="D33" t="str">
            <v>04-03-100</v>
          </cell>
          <cell r="E33" t="str">
            <v>MURO DE CONTENCION EN CONCRETO VISTO F'C 21 MPA. E: 0.20 M.</v>
          </cell>
          <cell r="F33" t="str">
            <v>M3</v>
          </cell>
          <cell r="J33">
            <v>7176600</v>
          </cell>
          <cell r="K33">
            <v>0</v>
          </cell>
          <cell r="L33">
            <v>0</v>
          </cell>
        </row>
        <row r="34">
          <cell r="B34">
            <v>0</v>
          </cell>
          <cell r="C34" t="str">
            <v>04</v>
          </cell>
          <cell r="D34" t="str">
            <v>04-04</v>
          </cell>
          <cell r="E34" t="str">
            <v>VIGAS DE FUNDACION</v>
          </cell>
          <cell r="J34">
            <v>0</v>
          </cell>
          <cell r="K34">
            <v>9575429</v>
          </cell>
          <cell r="L34">
            <v>0</v>
          </cell>
        </row>
        <row r="35">
          <cell r="B35" t="str">
            <v>04-04</v>
          </cell>
          <cell r="C35" t="str">
            <v>04</v>
          </cell>
          <cell r="D35" t="str">
            <v>04-04-010</v>
          </cell>
          <cell r="E35" t="str">
            <v>VIGAS DE FUNDACION EN CONCRETO F'C 21 MPA.</v>
          </cell>
          <cell r="F35" t="str">
            <v>M3</v>
          </cell>
          <cell r="J35">
            <v>9575429</v>
          </cell>
          <cell r="K35">
            <v>0</v>
          </cell>
          <cell r="L35">
            <v>0</v>
          </cell>
        </row>
        <row r="36">
          <cell r="B36">
            <v>0</v>
          </cell>
          <cell r="C36" t="str">
            <v>04</v>
          </cell>
          <cell r="D36" t="str">
            <v>04-05</v>
          </cell>
          <cell r="E36" t="str">
            <v>LOSAS DE FUNDACION</v>
          </cell>
          <cell r="J36">
            <v>0</v>
          </cell>
          <cell r="K36">
            <v>15485708</v>
          </cell>
          <cell r="L36">
            <v>0</v>
          </cell>
        </row>
        <row r="37">
          <cell r="B37" t="str">
            <v>04-05</v>
          </cell>
          <cell r="C37" t="str">
            <v>04</v>
          </cell>
          <cell r="D37" t="str">
            <v>04-05-010</v>
          </cell>
          <cell r="E37" t="str">
            <v>LOSA DE CONTRAPISO E: 0.15 F'C 21 MPA.</v>
          </cell>
          <cell r="F37" t="str">
            <v>M2</v>
          </cell>
          <cell r="J37">
            <v>15485708</v>
          </cell>
          <cell r="K37">
            <v>0</v>
          </cell>
          <cell r="L37">
            <v>0</v>
          </cell>
        </row>
        <row r="38">
          <cell r="B38">
            <v>0</v>
          </cell>
          <cell r="C38" t="str">
            <v>04</v>
          </cell>
          <cell r="D38" t="str">
            <v>04-07</v>
          </cell>
          <cell r="E38" t="str">
            <v>COLUMNAS</v>
          </cell>
          <cell r="J38">
            <v>0</v>
          </cell>
          <cell r="K38">
            <v>4844958</v>
          </cell>
          <cell r="L38">
            <v>0</v>
          </cell>
        </row>
        <row r="39">
          <cell r="B39" t="str">
            <v>04-07</v>
          </cell>
          <cell r="C39" t="str">
            <v>04</v>
          </cell>
          <cell r="D39" t="str">
            <v>04-07-010</v>
          </cell>
          <cell r="E39" t="str">
            <v>COLUMNAS EN CONCRETO VISTO F'C 21 MPA (0.25 M. x 0.25 M.) SOPORTE PALCO</v>
          </cell>
          <cell r="F39" t="str">
            <v>M3</v>
          </cell>
          <cell r="J39">
            <v>692685</v>
          </cell>
          <cell r="K39">
            <v>0</v>
          </cell>
          <cell r="L39">
            <v>0</v>
          </cell>
        </row>
        <row r="40">
          <cell r="B40" t="str">
            <v>04-07</v>
          </cell>
          <cell r="C40" t="str">
            <v>04</v>
          </cell>
          <cell r="D40" t="str">
            <v>04-07-020</v>
          </cell>
          <cell r="E40" t="str">
            <v>COLUMNA / MACHON EN CONCRETO F'C 21 MPA (0.40 M. x 0.30 M.) - LATERAL ESCENARIO</v>
          </cell>
          <cell r="F40" t="str">
            <v>M3</v>
          </cell>
          <cell r="J40">
            <v>1965849</v>
          </cell>
          <cell r="K40">
            <v>0</v>
          </cell>
          <cell r="L40">
            <v>0</v>
          </cell>
        </row>
        <row r="41">
          <cell r="B41" t="str">
            <v>04-07</v>
          </cell>
          <cell r="C41" t="str">
            <v>04</v>
          </cell>
          <cell r="D41" t="str">
            <v>04-07-030</v>
          </cell>
          <cell r="E41" t="str">
            <v>COLUMNAS DE CONFINAMIENTO EN CONCRETO F'C 21 MPA (0.20 M. x 0.20 M.) LATERAL ESCENARIO</v>
          </cell>
          <cell r="F41" t="str">
            <v>M3</v>
          </cell>
          <cell r="J41">
            <v>2186424</v>
          </cell>
          <cell r="K41">
            <v>0</v>
          </cell>
          <cell r="L41">
            <v>0</v>
          </cell>
        </row>
        <row r="42">
          <cell r="B42">
            <v>0</v>
          </cell>
          <cell r="C42" t="str">
            <v>04</v>
          </cell>
          <cell r="D42" t="str">
            <v>04-08</v>
          </cell>
          <cell r="E42" t="str">
            <v>LOSAS Y VIGAS AEREAS</v>
          </cell>
          <cell r="J42">
            <v>0</v>
          </cell>
          <cell r="K42">
            <v>20216268</v>
          </cell>
          <cell r="L42">
            <v>0</v>
          </cell>
        </row>
        <row r="43">
          <cell r="B43" t="str">
            <v>04-08</v>
          </cell>
          <cell r="C43" t="str">
            <v>04</v>
          </cell>
          <cell r="D43" t="str">
            <v>04-08-010</v>
          </cell>
          <cell r="E43" t="str">
            <v>LOSA MACIZA EN CONCRETO F'C 21 MPA E: 0.10 M. PARA ESCENARIO Y PALCOS</v>
          </cell>
          <cell r="F43" t="str">
            <v>M2</v>
          </cell>
          <cell r="J43">
            <v>19015554</v>
          </cell>
          <cell r="K43">
            <v>0</v>
          </cell>
          <cell r="L43">
            <v>0</v>
          </cell>
        </row>
        <row r="44">
          <cell r="B44" t="str">
            <v>04-08</v>
          </cell>
          <cell r="C44" t="str">
            <v>04</v>
          </cell>
          <cell r="D44" t="str">
            <v>04-08-200</v>
          </cell>
          <cell r="E44" t="str">
            <v>VIGA DE AMARRE EN CONCRETO F'C 21 MPA SOBRE MUROS DE BLOQUE (0.20 M. x 0.20 M.)</v>
          </cell>
          <cell r="F44" t="str">
            <v>M3</v>
          </cell>
          <cell r="J44">
            <v>1200714</v>
          </cell>
          <cell r="K44">
            <v>0</v>
          </cell>
          <cell r="L44">
            <v>0</v>
          </cell>
        </row>
        <row r="45">
          <cell r="B45">
            <v>0</v>
          </cell>
          <cell r="C45" t="str">
            <v>04</v>
          </cell>
          <cell r="D45" t="str">
            <v>04-10</v>
          </cell>
          <cell r="E45" t="str">
            <v>ESCALERAS Y RAMPAS</v>
          </cell>
          <cell r="J45">
            <v>0</v>
          </cell>
          <cell r="K45">
            <v>5061821.0399999991</v>
          </cell>
          <cell r="L45">
            <v>0</v>
          </cell>
        </row>
        <row r="46">
          <cell r="B46" t="str">
            <v>04-10</v>
          </cell>
          <cell r="C46" t="str">
            <v>04</v>
          </cell>
          <cell r="D46" t="str">
            <v>04-10-010</v>
          </cell>
          <cell r="E46" t="str">
            <v>ESCALERAS EN CONCRETO VISTO F'C 21 MPA. INCLUYE LOSETA VIGAS DESCOLGADAS EN DESCANSOS.</v>
          </cell>
          <cell r="F46" t="str">
            <v>M3</v>
          </cell>
          <cell r="J46">
            <v>5061821.0399999991</v>
          </cell>
          <cell r="K46">
            <v>0</v>
          </cell>
          <cell r="L46">
            <v>0</v>
          </cell>
        </row>
        <row r="47">
          <cell r="B47">
            <v>0</v>
          </cell>
          <cell r="C47" t="str">
            <v>05</v>
          </cell>
          <cell r="D47" t="str">
            <v>05</v>
          </cell>
          <cell r="E47" t="str">
            <v>ACEROS Y ESTRUCTURAS METÁLICAS</v>
          </cell>
          <cell r="J47">
            <v>0</v>
          </cell>
          <cell r="K47">
            <v>0</v>
          </cell>
          <cell r="L47">
            <v>177945298</v>
          </cell>
        </row>
        <row r="48">
          <cell r="B48">
            <v>0</v>
          </cell>
          <cell r="C48" t="str">
            <v>05</v>
          </cell>
          <cell r="D48" t="str">
            <v>05-01</v>
          </cell>
          <cell r="E48" t="str">
            <v>ACERO DE REFUERZO PARA ESTRUCTURAS</v>
          </cell>
          <cell r="J48">
            <v>0</v>
          </cell>
          <cell r="K48">
            <v>22495680</v>
          </cell>
          <cell r="L48">
            <v>0</v>
          </cell>
        </row>
        <row r="49">
          <cell r="B49" t="str">
            <v>05-01</v>
          </cell>
          <cell r="C49" t="str">
            <v>05</v>
          </cell>
          <cell r="D49" t="str">
            <v>05-01-010</v>
          </cell>
          <cell r="E49" t="str">
            <v>ACERO DE REFUERZO FY 420 MPA</v>
          </cell>
          <cell r="F49" t="str">
            <v>KG</v>
          </cell>
          <cell r="J49">
            <v>22495680</v>
          </cell>
          <cell r="K49">
            <v>0</v>
          </cell>
          <cell r="L49">
            <v>0</v>
          </cell>
        </row>
        <row r="50">
          <cell r="B50">
            <v>0</v>
          </cell>
          <cell r="C50" t="str">
            <v>05</v>
          </cell>
          <cell r="D50" t="str">
            <v>05-02</v>
          </cell>
          <cell r="E50" t="str">
            <v>MALLAS ELECTROSOLDADAS PARA ESTRUCTURAS</v>
          </cell>
          <cell r="J50">
            <v>0</v>
          </cell>
          <cell r="K50">
            <v>2635423</v>
          </cell>
          <cell r="L50">
            <v>0</v>
          </cell>
        </row>
        <row r="51">
          <cell r="B51" t="str">
            <v>05-02</v>
          </cell>
          <cell r="C51" t="str">
            <v>05</v>
          </cell>
          <cell r="D51" t="str">
            <v>05-02-020</v>
          </cell>
          <cell r="E51" t="str">
            <v>MALLA ELECTROSOLDADA U-221</v>
          </cell>
          <cell r="F51" t="str">
            <v>M2</v>
          </cell>
          <cell r="J51">
            <v>1672062</v>
          </cell>
          <cell r="K51">
            <v>0</v>
          </cell>
          <cell r="L51">
            <v>0</v>
          </cell>
        </row>
        <row r="52">
          <cell r="B52" t="str">
            <v>05-02</v>
          </cell>
          <cell r="C52" t="str">
            <v>05</v>
          </cell>
          <cell r="D52" t="str">
            <v>05-02-030</v>
          </cell>
          <cell r="E52" t="str">
            <v>MALLA ELECTROSOLDADA D-84</v>
          </cell>
          <cell r="F52" t="str">
            <v>M2</v>
          </cell>
          <cell r="J52">
            <v>150465</v>
          </cell>
          <cell r="K52">
            <v>0</v>
          </cell>
          <cell r="L52">
            <v>0</v>
          </cell>
        </row>
        <row r="53">
          <cell r="B53" t="str">
            <v>05-02</v>
          </cell>
          <cell r="C53" t="str">
            <v>05</v>
          </cell>
          <cell r="D53" t="str">
            <v>05-02-040</v>
          </cell>
          <cell r="E53" t="str">
            <v>MALLA ELECTROSOLDADA D-188</v>
          </cell>
          <cell r="F53" t="str">
            <v>M2</v>
          </cell>
          <cell r="J53">
            <v>812896</v>
          </cell>
          <cell r="K53">
            <v>0</v>
          </cell>
          <cell r="L53">
            <v>0</v>
          </cell>
        </row>
        <row r="54">
          <cell r="B54">
            <v>0</v>
          </cell>
          <cell r="C54" t="str">
            <v>05</v>
          </cell>
          <cell r="D54" t="str">
            <v>05-03</v>
          </cell>
          <cell r="E54" t="str">
            <v>ESTRUCTURAS METALICAS</v>
          </cell>
          <cell r="J54">
            <v>0</v>
          </cell>
          <cell r="K54">
            <v>152814195</v>
          </cell>
          <cell r="L54">
            <v>0</v>
          </cell>
        </row>
        <row r="55">
          <cell r="B55" t="str">
            <v>05-03</v>
          </cell>
          <cell r="C55" t="str">
            <v>05</v>
          </cell>
          <cell r="D55" t="str">
            <v>05-03-100</v>
          </cell>
          <cell r="E55" t="str">
            <v>LOSA EN LAMINA COLABORANTE. STEELDECK 2" CAL. 20 O EQUIVALENTE, CONCRETO F'C 21 MPA E: 0.12 M. Y CONECTORES</v>
          </cell>
          <cell r="F55" t="str">
            <v>M2</v>
          </cell>
          <cell r="J55">
            <v>8342075</v>
          </cell>
          <cell r="K55">
            <v>0</v>
          </cell>
          <cell r="L55">
            <v>0</v>
          </cell>
        </row>
        <row r="56">
          <cell r="B56" t="str">
            <v>05-03</v>
          </cell>
          <cell r="C56" t="str">
            <v>05</v>
          </cell>
          <cell r="D56" t="str">
            <v>05-03-200</v>
          </cell>
          <cell r="E56" t="str">
            <v>ESTRUCTURA METALICA DE ESCALAS DE ACCESO A SONIDO</v>
          </cell>
          <cell r="F56" t="str">
            <v>KG</v>
          </cell>
          <cell r="J56">
            <v>10030000</v>
          </cell>
          <cell r="K56">
            <v>0</v>
          </cell>
          <cell r="L56">
            <v>0</v>
          </cell>
        </row>
        <row r="57">
          <cell r="B57" t="str">
            <v>05-03</v>
          </cell>
          <cell r="C57" t="str">
            <v>05</v>
          </cell>
          <cell r="D57" t="str">
            <v>05-03-210</v>
          </cell>
          <cell r="E57" t="str">
            <v>CERCHAS METALICAS PARA GRADERIAS EN SEGUNDO PISO</v>
          </cell>
          <cell r="F57" t="str">
            <v>KG</v>
          </cell>
          <cell r="J57">
            <v>22366900</v>
          </cell>
          <cell r="K57">
            <v>0</v>
          </cell>
          <cell r="L57">
            <v>0</v>
          </cell>
        </row>
        <row r="58">
          <cell r="B58" t="str">
            <v>05-03</v>
          </cell>
          <cell r="C58" t="str">
            <v>05</v>
          </cell>
          <cell r="D58" t="str">
            <v>05-03-220</v>
          </cell>
          <cell r="E58" t="str">
            <v>VIGAS METALICAS IPE200 PARA SOPORTE LOSA CUARTO DE PROYECCION</v>
          </cell>
          <cell r="F58" t="str">
            <v>KG</v>
          </cell>
          <cell r="J58">
            <v>7321900</v>
          </cell>
          <cell r="K58">
            <v>0</v>
          </cell>
          <cell r="L58">
            <v>0</v>
          </cell>
        </row>
        <row r="59">
          <cell r="B59" t="str">
            <v>05-03</v>
          </cell>
          <cell r="C59" t="str">
            <v>05</v>
          </cell>
          <cell r="D59" t="str">
            <v>05-03-230</v>
          </cell>
          <cell r="E59" t="str">
            <v>VIGAS METALICAS IPE200, IPE240 Y TUBULARES PTEC 5" x 5" x 4.5 MM. PARA SOPORTE PISO MADERA CUARTO DE SONIDO</v>
          </cell>
          <cell r="F59" t="str">
            <v>KG</v>
          </cell>
          <cell r="J59">
            <v>3490440</v>
          </cell>
          <cell r="K59">
            <v>0</v>
          </cell>
          <cell r="L59">
            <v>0</v>
          </cell>
        </row>
        <row r="60">
          <cell r="B60" t="str">
            <v>05-03</v>
          </cell>
          <cell r="C60" t="str">
            <v>05</v>
          </cell>
          <cell r="D60" t="str">
            <v>05-03-240</v>
          </cell>
          <cell r="E60" t="str">
            <v>VIGAS METALICAS IPE300, IPE240 PARA SOPORTE PISO MADERA Y STEELDECK OFICINAS SEGUNDO PISO</v>
          </cell>
          <cell r="F60" t="str">
            <v>KG</v>
          </cell>
          <cell r="J60">
            <v>43018670</v>
          </cell>
          <cell r="K60">
            <v>0</v>
          </cell>
          <cell r="L60">
            <v>0</v>
          </cell>
        </row>
        <row r="61">
          <cell r="B61" t="str">
            <v>05-03</v>
          </cell>
          <cell r="C61" t="str">
            <v>05</v>
          </cell>
          <cell r="D61" t="str">
            <v>05-03-250</v>
          </cell>
          <cell r="E61" t="str">
            <v>ESTRUCTURA METALICA Y CUELGAS DE LA PARRILLA DE ILUMINACION</v>
          </cell>
          <cell r="F61" t="str">
            <v>KG</v>
          </cell>
          <cell r="J61">
            <v>12005910</v>
          </cell>
          <cell r="K61">
            <v>0</v>
          </cell>
          <cell r="L61">
            <v>0</v>
          </cell>
        </row>
        <row r="62">
          <cell r="B62" t="str">
            <v>05-03</v>
          </cell>
          <cell r="C62" t="str">
            <v>05</v>
          </cell>
          <cell r="D62" t="str">
            <v>05-03-260</v>
          </cell>
          <cell r="E62" t="str">
            <v>ESTRUCTURA METALICA Y PASAMANOS DE LOS CORREDORES TECNICOS INTERIORES Y EXTERIORES</v>
          </cell>
          <cell r="F62" t="str">
            <v>KG</v>
          </cell>
          <cell r="J62">
            <v>6930730</v>
          </cell>
          <cell r="K62">
            <v>0</v>
          </cell>
          <cell r="L62">
            <v>0</v>
          </cell>
        </row>
        <row r="63">
          <cell r="B63" t="str">
            <v>05-03</v>
          </cell>
          <cell r="C63" t="str">
            <v>05</v>
          </cell>
          <cell r="D63" t="str">
            <v>05-03-270</v>
          </cell>
          <cell r="E63" t="str">
            <v>PERFILES GALVANIZADOS TIPO ACESCO O EQUIVALENTE PARA SOPORTE DE TEJAS DE CUBIERTA</v>
          </cell>
          <cell r="F63" t="str">
            <v>KG</v>
          </cell>
          <cell r="J63">
            <v>39307570</v>
          </cell>
          <cell r="K63">
            <v>0</v>
          </cell>
          <cell r="L63">
            <v>0</v>
          </cell>
        </row>
        <row r="64">
          <cell r="B64">
            <v>0</v>
          </cell>
          <cell r="C64" t="str">
            <v>06</v>
          </cell>
          <cell r="D64" t="str">
            <v>06</v>
          </cell>
          <cell r="E64" t="str">
            <v>MAMPOSTERIA</v>
          </cell>
          <cell r="J64">
            <v>0</v>
          </cell>
          <cell r="K64">
            <v>0</v>
          </cell>
          <cell r="L64">
            <v>159212653</v>
          </cell>
        </row>
        <row r="65">
          <cell r="B65">
            <v>0</v>
          </cell>
          <cell r="C65" t="str">
            <v>06</v>
          </cell>
          <cell r="D65" t="str">
            <v>06-01</v>
          </cell>
          <cell r="E65" t="str">
            <v>MUROS EN PANELERIA LIVIANA</v>
          </cell>
          <cell r="J65">
            <v>0</v>
          </cell>
          <cell r="K65">
            <v>71597558</v>
          </cell>
          <cell r="L65">
            <v>0</v>
          </cell>
        </row>
        <row r="66">
          <cell r="B66" t="str">
            <v>06-01</v>
          </cell>
          <cell r="C66" t="str">
            <v>06</v>
          </cell>
          <cell r="D66" t="str">
            <v>06-01-100</v>
          </cell>
          <cell r="E66" t="str">
            <v>MUROS EN SUPERBOARD DOS CARAS</v>
          </cell>
          <cell r="F66" t="str">
            <v>M2</v>
          </cell>
          <cell r="J66">
            <v>41125738</v>
          </cell>
          <cell r="K66">
            <v>0</v>
          </cell>
          <cell r="L66">
            <v>0</v>
          </cell>
        </row>
        <row r="67">
          <cell r="B67" t="str">
            <v>06-01</v>
          </cell>
          <cell r="C67" t="str">
            <v>06</v>
          </cell>
          <cell r="D67" t="str">
            <v>06-01-110</v>
          </cell>
          <cell r="E67" t="str">
            <v>MUROS EN SUPERBOARD UNA CARA</v>
          </cell>
          <cell r="F67" t="str">
            <v>M2</v>
          </cell>
          <cell r="J67">
            <v>30471820</v>
          </cell>
          <cell r="K67">
            <v>0</v>
          </cell>
          <cell r="L67">
            <v>0</v>
          </cell>
        </row>
        <row r="68">
          <cell r="B68">
            <v>0</v>
          </cell>
          <cell r="C68" t="str">
            <v>06</v>
          </cell>
          <cell r="D68" t="str">
            <v>06-02</v>
          </cell>
          <cell r="E68" t="str">
            <v>MUROS EN LADRILLO Y BLOQUE</v>
          </cell>
          <cell r="J68">
            <v>0</v>
          </cell>
          <cell r="K68">
            <v>52948010</v>
          </cell>
          <cell r="L68">
            <v>0</v>
          </cell>
        </row>
        <row r="69">
          <cell r="B69" t="str">
            <v>06-02</v>
          </cell>
          <cell r="C69" t="str">
            <v>06</v>
          </cell>
          <cell r="D69" t="str">
            <v>06-02-010</v>
          </cell>
          <cell r="E69" t="str">
            <v>MAMPOSTERIA INTERIOR EN LADRILLO TOLETE 15x20x40 REVITADO DOS CARAS</v>
          </cell>
          <cell r="F69" t="str">
            <v>M2</v>
          </cell>
          <cell r="J69">
            <v>18269050</v>
          </cell>
          <cell r="K69">
            <v>0</v>
          </cell>
          <cell r="L69">
            <v>0</v>
          </cell>
        </row>
        <row r="70">
          <cell r="B70" t="str">
            <v>06-02</v>
          </cell>
          <cell r="C70" t="str">
            <v>06</v>
          </cell>
          <cell r="D70" t="str">
            <v>06-02-020</v>
          </cell>
          <cell r="E70" t="str">
            <v>MAMPOSTERIA INTERIOR EN LADRILLO 10x20x40 REVITADO DOS CARAS</v>
          </cell>
          <cell r="F70" t="str">
            <v>M2</v>
          </cell>
          <cell r="J70">
            <v>7382284</v>
          </cell>
          <cell r="K70">
            <v>0</v>
          </cell>
          <cell r="L70">
            <v>0</v>
          </cell>
        </row>
        <row r="71">
          <cell r="B71" t="str">
            <v>06-02</v>
          </cell>
          <cell r="C71" t="str">
            <v>06</v>
          </cell>
          <cell r="D71" t="str">
            <v>06-02-030</v>
          </cell>
          <cell r="E71" t="str">
            <v>MAMPOSTERIA INTERIOR EN BLOQUE 20x20x40 REVITADO DOS CARAS</v>
          </cell>
          <cell r="F71" t="str">
            <v>M2</v>
          </cell>
          <cell r="J71">
            <v>27296676</v>
          </cell>
          <cell r="K71">
            <v>0</v>
          </cell>
          <cell r="L71">
            <v>0</v>
          </cell>
        </row>
        <row r="72">
          <cell r="B72">
            <v>0</v>
          </cell>
          <cell r="C72" t="str">
            <v>06</v>
          </cell>
          <cell r="D72" t="str">
            <v>06-03</v>
          </cell>
          <cell r="E72" t="str">
            <v>ELEMENTOS NO ESTRUCTURALES</v>
          </cell>
          <cell r="J72">
            <v>0</v>
          </cell>
          <cell r="K72">
            <v>31460295</v>
          </cell>
          <cell r="L72">
            <v>0</v>
          </cell>
        </row>
        <row r="73">
          <cell r="B73" t="str">
            <v>06-03</v>
          </cell>
          <cell r="C73" t="str">
            <v>06</v>
          </cell>
          <cell r="D73" t="str">
            <v>06-03-010</v>
          </cell>
          <cell r="E73" t="str">
            <v>GROUTING PARA MUROS DE E: 0.20 F'C 14.5 MPA</v>
          </cell>
          <cell r="F73" t="str">
            <v>M</v>
          </cell>
          <cell r="J73">
            <v>9488440</v>
          </cell>
          <cell r="K73">
            <v>0</v>
          </cell>
          <cell r="L73">
            <v>0</v>
          </cell>
        </row>
        <row r="74">
          <cell r="B74" t="str">
            <v>06-03</v>
          </cell>
          <cell r="C74" t="str">
            <v>06</v>
          </cell>
          <cell r="D74" t="str">
            <v>06-03-020</v>
          </cell>
          <cell r="E74" t="str">
            <v>GROUTING PARA MUROS DE E: 0.15 F'C 14.5 MPA</v>
          </cell>
          <cell r="F74" t="str">
            <v>M</v>
          </cell>
          <cell r="J74">
            <v>10014213</v>
          </cell>
          <cell r="K74">
            <v>0</v>
          </cell>
          <cell r="L74">
            <v>0</v>
          </cell>
        </row>
        <row r="75">
          <cell r="B75" t="str">
            <v>06-03</v>
          </cell>
          <cell r="C75" t="str">
            <v>06</v>
          </cell>
          <cell r="D75" t="str">
            <v>06-03-025</v>
          </cell>
          <cell r="E75" t="str">
            <v>GROUTING PARA MUROS DE E: 0.10 F'C 14.5 MPA</v>
          </cell>
          <cell r="F75" t="str">
            <v>M</v>
          </cell>
          <cell r="J75">
            <v>3957366</v>
          </cell>
          <cell r="K75">
            <v>0</v>
          </cell>
          <cell r="L75">
            <v>0</v>
          </cell>
        </row>
        <row r="76">
          <cell r="B76" t="str">
            <v>06-03</v>
          </cell>
          <cell r="C76" t="str">
            <v>06</v>
          </cell>
          <cell r="D76" t="str">
            <v>06-03-030</v>
          </cell>
          <cell r="E76" t="str">
            <v>ANCLAJES PARA REFUERZO DOVELAS. PERFORACION LOSA, EPOXICO Y ACERO DE REFUERZO</v>
          </cell>
          <cell r="F76" t="str">
            <v>UN</v>
          </cell>
          <cell r="J76">
            <v>8000276</v>
          </cell>
          <cell r="K76">
            <v>0</v>
          </cell>
          <cell r="L76">
            <v>0</v>
          </cell>
        </row>
        <row r="77">
          <cell r="B77">
            <v>0</v>
          </cell>
          <cell r="C77" t="str">
            <v>06</v>
          </cell>
          <cell r="D77" t="str">
            <v>06-04</v>
          </cell>
          <cell r="E77" t="str">
            <v>ACERO DE REFUERZO PARA MAMPOSTERIAS</v>
          </cell>
          <cell r="J77">
            <v>0</v>
          </cell>
          <cell r="K77">
            <v>3206790</v>
          </cell>
          <cell r="L77">
            <v>0</v>
          </cell>
        </row>
        <row r="78">
          <cell r="B78" t="str">
            <v>06-04</v>
          </cell>
          <cell r="C78" t="str">
            <v>06</v>
          </cell>
          <cell r="D78" t="str">
            <v>06-04-010</v>
          </cell>
          <cell r="E78" t="str">
            <v>ACERO DE REFUERZO FY 420 MPA PARA MAMPOSTERIAS</v>
          </cell>
          <cell r="F78" t="str">
            <v>KG</v>
          </cell>
          <cell r="J78">
            <v>3206790</v>
          </cell>
          <cell r="K78">
            <v>0</v>
          </cell>
          <cell r="L78">
            <v>0</v>
          </cell>
        </row>
        <row r="79">
          <cell r="B79">
            <v>0</v>
          </cell>
          <cell r="C79" t="str">
            <v>08</v>
          </cell>
          <cell r="D79" t="str">
            <v>08</v>
          </cell>
          <cell r="E79" t="str">
            <v>CUBIERTAS Y CIELOS</v>
          </cell>
          <cell r="J79">
            <v>0</v>
          </cell>
          <cell r="K79">
            <v>0</v>
          </cell>
          <cell r="L79">
            <v>158277529</v>
          </cell>
        </row>
        <row r="80">
          <cell r="B80">
            <v>0</v>
          </cell>
          <cell r="C80" t="str">
            <v>08</v>
          </cell>
          <cell r="D80" t="str">
            <v>08-01</v>
          </cell>
          <cell r="E80" t="str">
            <v>CUBIERTAS</v>
          </cell>
          <cell r="J80">
            <v>0</v>
          </cell>
          <cell r="K80">
            <v>91631904</v>
          </cell>
          <cell r="L80">
            <v>0</v>
          </cell>
        </row>
        <row r="81">
          <cell r="B81" t="str">
            <v>08-01</v>
          </cell>
          <cell r="C81" t="str">
            <v>08</v>
          </cell>
          <cell r="D81" t="str">
            <v>08-01-010</v>
          </cell>
          <cell r="E81" t="str">
            <v>CUBIERTA EN TEJA METALICA TIPO SANDUCHE 333 C E: 50 MM. DE HUNTER DOUGLAS O EQUIVALENTE. LAMINAS INTERIOR Y EXTERIOR EN ALUZINC CAL 24 + RELLENO EN FIBRA DE VIDRIO. INCLUYE REMATES LATERALES Y CABALLETES</v>
          </cell>
          <cell r="F81" t="str">
            <v>M2</v>
          </cell>
          <cell r="J81">
            <v>90498618</v>
          </cell>
          <cell r="K81">
            <v>0</v>
          </cell>
          <cell r="L81">
            <v>0</v>
          </cell>
        </row>
        <row r="82">
          <cell r="B82" t="str">
            <v>08-01</v>
          </cell>
          <cell r="C82" t="str">
            <v>08</v>
          </cell>
          <cell r="D82" t="str">
            <v>08-01-020</v>
          </cell>
          <cell r="E82" t="str">
            <v>TRAGALUCES EN TEJA DE POLICARBONATO</v>
          </cell>
          <cell r="F82" t="str">
            <v>M2</v>
          </cell>
          <cell r="J82">
            <v>1133286</v>
          </cell>
          <cell r="K82">
            <v>0</v>
          </cell>
          <cell r="L82">
            <v>0</v>
          </cell>
        </row>
        <row r="83">
          <cell r="B83">
            <v>0</v>
          </cell>
          <cell r="C83" t="str">
            <v>08</v>
          </cell>
          <cell r="D83" t="str">
            <v>08-02</v>
          </cell>
          <cell r="E83" t="str">
            <v>CIELO FALSO</v>
          </cell>
          <cell r="J83">
            <v>0</v>
          </cell>
          <cell r="K83">
            <v>48874572</v>
          </cell>
          <cell r="L83">
            <v>0</v>
          </cell>
        </row>
        <row r="84">
          <cell r="B84" t="str">
            <v>08-02</v>
          </cell>
          <cell r="C84" t="str">
            <v>08</v>
          </cell>
          <cell r="D84" t="str">
            <v>08-02-010</v>
          </cell>
          <cell r="E84" t="str">
            <v>CIELO FALSO EN TABLAYESO A JUNTA PERDIDA. INCLUYE CUELGAS</v>
          </cell>
          <cell r="F84" t="str">
            <v>M2</v>
          </cell>
          <cell r="J84">
            <v>48874572</v>
          </cell>
          <cell r="K84">
            <v>0</v>
          </cell>
          <cell r="L84">
            <v>0</v>
          </cell>
        </row>
        <row r="85">
          <cell r="B85">
            <v>0</v>
          </cell>
          <cell r="C85" t="str">
            <v>08</v>
          </cell>
          <cell r="D85" t="str">
            <v>08-03</v>
          </cell>
          <cell r="E85" t="str">
            <v>ACCESORIOS PARA CUBIERTAS</v>
          </cell>
          <cell r="J85">
            <v>0</v>
          </cell>
          <cell r="K85">
            <v>17771053</v>
          </cell>
          <cell r="L85">
            <v>0</v>
          </cell>
        </row>
        <row r="86">
          <cell r="B86" t="str">
            <v>08-03</v>
          </cell>
          <cell r="C86" t="str">
            <v>08</v>
          </cell>
          <cell r="D86" t="str">
            <v>08-03-010</v>
          </cell>
          <cell r="E86" t="str">
            <v>CANOA METALICA EN LAMINA GALVANIZADA CAL 22. DESARROLLO 2.20 M. INCLUYE ANTICORROSIVO + PINTURA DE ACABADO</v>
          </cell>
          <cell r="F86" t="str">
            <v>M</v>
          </cell>
          <cell r="J86">
            <v>11483925</v>
          </cell>
          <cell r="K86">
            <v>0</v>
          </cell>
          <cell r="L86">
            <v>0</v>
          </cell>
        </row>
        <row r="87">
          <cell r="B87" t="str">
            <v>08-03</v>
          </cell>
          <cell r="C87" t="str">
            <v>08</v>
          </cell>
          <cell r="D87" t="str">
            <v>08-03-020</v>
          </cell>
          <cell r="E87" t="str">
            <v>CANOA / RUANA METALICA EN LAMINA GALVANIZADA CAL 22. DESARROLLO 1.20 M. INCLUYE ANTICORROSIVO + PINTURA DE ACABADO</v>
          </cell>
          <cell r="F87" t="str">
            <v>M</v>
          </cell>
          <cell r="J87">
            <v>4450644</v>
          </cell>
          <cell r="K87">
            <v>0</v>
          </cell>
          <cell r="L87">
            <v>0</v>
          </cell>
        </row>
        <row r="88">
          <cell r="B88" t="str">
            <v>08-03</v>
          </cell>
          <cell r="C88" t="str">
            <v>08</v>
          </cell>
          <cell r="D88" t="str">
            <v>08-03-030</v>
          </cell>
          <cell r="E88" t="str">
            <v>DOBLE TRAGANTE Ø 4" EN LAMINA GALVANIZADA CAL 22.</v>
          </cell>
          <cell r="F88" t="str">
            <v>UN</v>
          </cell>
          <cell r="J88">
            <v>1241071</v>
          </cell>
          <cell r="K88">
            <v>0</v>
          </cell>
          <cell r="L88">
            <v>0</v>
          </cell>
        </row>
        <row r="89">
          <cell r="B89" t="str">
            <v>08-03</v>
          </cell>
          <cell r="C89" t="str">
            <v>08</v>
          </cell>
          <cell r="D89" t="str">
            <v>08-03-040</v>
          </cell>
          <cell r="E89" t="str">
            <v>PLETINA EN ACERO 1/8" x 1" - L: 0.60 M. ANCLADA A MUROS PARA SOPORTE DE TUBERIAS DE AGUAS LLUVIAS</v>
          </cell>
          <cell r="F89" t="str">
            <v>UN</v>
          </cell>
          <cell r="J89">
            <v>595413</v>
          </cell>
          <cell r="K89">
            <v>0</v>
          </cell>
          <cell r="L89">
            <v>0</v>
          </cell>
        </row>
        <row r="90">
          <cell r="B90">
            <v>0</v>
          </cell>
          <cell r="C90" t="str">
            <v>09</v>
          </cell>
          <cell r="D90" t="str">
            <v>09</v>
          </cell>
          <cell r="E90" t="str">
            <v>RECUBRIMIENTOS</v>
          </cell>
          <cell r="J90">
            <v>0</v>
          </cell>
          <cell r="K90">
            <v>0</v>
          </cell>
          <cell r="L90">
            <v>111630891</v>
          </cell>
        </row>
        <row r="91">
          <cell r="B91">
            <v>0</v>
          </cell>
          <cell r="C91" t="str">
            <v>09</v>
          </cell>
          <cell r="D91" t="str">
            <v>09-01</v>
          </cell>
          <cell r="E91" t="str">
            <v>REVOQUE</v>
          </cell>
          <cell r="J91">
            <v>0</v>
          </cell>
          <cell r="K91">
            <v>34059438</v>
          </cell>
          <cell r="L91">
            <v>0</v>
          </cell>
        </row>
        <row r="92">
          <cell r="B92" t="str">
            <v>09-01</v>
          </cell>
          <cell r="C92" t="str">
            <v>09</v>
          </cell>
          <cell r="D92" t="str">
            <v>09-01-010</v>
          </cell>
          <cell r="E92" t="str">
            <v>REVOQUE MUROS. INCLUYE FAJAS, FILETES Y RANURAS</v>
          </cell>
          <cell r="F92" t="str">
            <v>M2</v>
          </cell>
          <cell r="J92">
            <v>34059438</v>
          </cell>
          <cell r="K92">
            <v>0</v>
          </cell>
          <cell r="L92">
            <v>0</v>
          </cell>
        </row>
        <row r="93">
          <cell r="B93">
            <v>0</v>
          </cell>
          <cell r="C93" t="str">
            <v>09</v>
          </cell>
          <cell r="D93" t="str">
            <v>09-02</v>
          </cell>
          <cell r="E93" t="str">
            <v>ENCHAPES</v>
          </cell>
          <cell r="J93">
            <v>0</v>
          </cell>
          <cell r="K93">
            <v>18489075</v>
          </cell>
          <cell r="L93">
            <v>0</v>
          </cell>
        </row>
        <row r="94">
          <cell r="B94" t="str">
            <v>09-02</v>
          </cell>
          <cell r="C94" t="str">
            <v>09</v>
          </cell>
          <cell r="D94" t="str">
            <v>09-02-010</v>
          </cell>
          <cell r="E94" t="str">
            <v>ENCHAPE DE MURO EN BAÑOS REF. AUSTRALIA 30x45 DE CORONA O EQUIVALENTE COLOR BLANCO.</v>
          </cell>
          <cell r="F94" t="str">
            <v>M2</v>
          </cell>
          <cell r="J94">
            <v>18489075</v>
          </cell>
          <cell r="K94">
            <v>0</v>
          </cell>
          <cell r="L94">
            <v>0</v>
          </cell>
        </row>
        <row r="95">
          <cell r="B95">
            <v>0</v>
          </cell>
          <cell r="C95" t="str">
            <v>09</v>
          </cell>
          <cell r="D95" t="str">
            <v>09-03</v>
          </cell>
          <cell r="E95" t="str">
            <v>ESTUCOS Y PINTURAS</v>
          </cell>
          <cell r="J95">
            <v>0</v>
          </cell>
          <cell r="K95">
            <v>59082378</v>
          </cell>
          <cell r="L95">
            <v>0</v>
          </cell>
        </row>
        <row r="96">
          <cell r="B96" t="str">
            <v>09-03</v>
          </cell>
          <cell r="C96" t="str">
            <v>09</v>
          </cell>
          <cell r="D96" t="str">
            <v>09-03-010</v>
          </cell>
          <cell r="E96" t="str">
            <v>PINTURA DE MUROS REF. ACRILTEX DE PINTUCO O EQUIVALENTE - 3 MANOS</v>
          </cell>
          <cell r="F96" t="str">
            <v>M2</v>
          </cell>
          <cell r="J96">
            <v>23439156</v>
          </cell>
          <cell r="K96">
            <v>0</v>
          </cell>
          <cell r="L96">
            <v>0</v>
          </cell>
        </row>
        <row r="97">
          <cell r="B97" t="str">
            <v>09-03</v>
          </cell>
          <cell r="C97" t="str">
            <v>09</v>
          </cell>
          <cell r="D97" t="str">
            <v>09-03-030</v>
          </cell>
          <cell r="E97" t="str">
            <v>PINTURA DE CIELOS REF. ACRILTEX DE PINTUCO O EQUIVALENTE - 2 MANOS</v>
          </cell>
          <cell r="F97" t="str">
            <v>M2</v>
          </cell>
          <cell r="J97">
            <v>8187816</v>
          </cell>
          <cell r="K97">
            <v>0</v>
          </cell>
          <cell r="L97">
            <v>0</v>
          </cell>
        </row>
        <row r="98">
          <cell r="B98" t="str">
            <v>09-03</v>
          </cell>
          <cell r="C98" t="str">
            <v>09</v>
          </cell>
          <cell r="D98" t="str">
            <v>09-03-100</v>
          </cell>
          <cell r="E98" t="str">
            <v>ESTUCO PLASTICO TIPO ESTUCOR DE CORONA O EQUIVALENTE</v>
          </cell>
          <cell r="F98" t="str">
            <v>M2</v>
          </cell>
          <cell r="J98">
            <v>19535406</v>
          </cell>
          <cell r="K98">
            <v>0</v>
          </cell>
          <cell r="L98">
            <v>0</v>
          </cell>
        </row>
        <row r="99">
          <cell r="B99" t="str">
            <v>09-03</v>
          </cell>
          <cell r="C99" t="str">
            <v>09</v>
          </cell>
          <cell r="D99" t="str">
            <v>09-03-110</v>
          </cell>
          <cell r="E99" t="str">
            <v>MOLDURAS Y CENEFAS</v>
          </cell>
          <cell r="F99" t="str">
            <v>M</v>
          </cell>
          <cell r="J99">
            <v>7920000</v>
          </cell>
          <cell r="K99">
            <v>0</v>
          </cell>
          <cell r="L99">
            <v>0</v>
          </cell>
        </row>
        <row r="100">
          <cell r="B100">
            <v>0</v>
          </cell>
          <cell r="C100" t="str">
            <v>10</v>
          </cell>
          <cell r="D100" t="str">
            <v>10</v>
          </cell>
          <cell r="E100" t="str">
            <v>PISOS Y ZOCALOS</v>
          </cell>
          <cell r="J100">
            <v>0</v>
          </cell>
          <cell r="K100">
            <v>0</v>
          </cell>
          <cell r="L100">
            <v>128795740</v>
          </cell>
        </row>
        <row r="101">
          <cell r="B101">
            <v>0</v>
          </cell>
          <cell r="C101" t="str">
            <v>10</v>
          </cell>
          <cell r="D101" t="str">
            <v>10-01</v>
          </cell>
          <cell r="E101" t="str">
            <v>ACABADOS DE PISO</v>
          </cell>
          <cell r="J101">
            <v>0</v>
          </cell>
          <cell r="K101">
            <v>122819578</v>
          </cell>
          <cell r="L101">
            <v>0</v>
          </cell>
        </row>
        <row r="102">
          <cell r="B102" t="str">
            <v>10-01</v>
          </cell>
          <cell r="C102" t="str">
            <v>10</v>
          </cell>
          <cell r="D102" t="str">
            <v>10-01-010</v>
          </cell>
          <cell r="E102" t="str">
            <v>BALDOSA DE CEMENTO 20x20 DECORADA TIPO 1. INCLUYE MORTERO DE PEGA, PULIDA Y BRILLADA</v>
          </cell>
          <cell r="F102" t="str">
            <v>M2</v>
          </cell>
          <cell r="J102">
            <v>4156380</v>
          </cell>
          <cell r="K102">
            <v>0</v>
          </cell>
          <cell r="L102">
            <v>0</v>
          </cell>
        </row>
        <row r="103">
          <cell r="B103" t="str">
            <v>10-01</v>
          </cell>
          <cell r="C103" t="str">
            <v>10</v>
          </cell>
          <cell r="D103" t="str">
            <v>10-01-020</v>
          </cell>
          <cell r="E103" t="str">
            <v>BALDOSA DE CEMENTO 20x20 DECORADA TIPO 2. INCLUYE MORTERO DE PEGA, PULIDA Y BRILLADA</v>
          </cell>
          <cell r="F103" t="str">
            <v>M2</v>
          </cell>
          <cell r="J103">
            <v>1372959</v>
          </cell>
          <cell r="K103">
            <v>0</v>
          </cell>
          <cell r="L103">
            <v>0</v>
          </cell>
        </row>
        <row r="104">
          <cell r="B104" t="str">
            <v>10-01</v>
          </cell>
          <cell r="C104" t="str">
            <v>10</v>
          </cell>
          <cell r="D104" t="str">
            <v>10-01-030</v>
          </cell>
          <cell r="E104" t="str">
            <v>BALDOSA DE CEMENTO 20x20 DECORADA TIPO 3. INCLUYE MORTERO DE PEGA, PULIDA Y BRILLADA</v>
          </cell>
          <cell r="F104" t="str">
            <v>M2</v>
          </cell>
          <cell r="J104">
            <v>1316187</v>
          </cell>
          <cell r="K104">
            <v>0</v>
          </cell>
          <cell r="L104">
            <v>0</v>
          </cell>
        </row>
        <row r="105">
          <cell r="B105" t="str">
            <v>10-01</v>
          </cell>
          <cell r="C105" t="str">
            <v>10</v>
          </cell>
          <cell r="D105" t="str">
            <v>10-01-040</v>
          </cell>
          <cell r="E105" t="str">
            <v>BALDOSA DE CEMENTO 20x20 DECORADA TIPO 4. INCLUYE MORTERO DE PEGA, PULIDA Y BRILLADA</v>
          </cell>
          <cell r="F105" t="str">
            <v>M2</v>
          </cell>
          <cell r="J105">
            <v>19950624</v>
          </cell>
          <cell r="K105">
            <v>0</v>
          </cell>
          <cell r="L105">
            <v>0</v>
          </cell>
        </row>
        <row r="106">
          <cell r="B106" t="str">
            <v>10-01</v>
          </cell>
          <cell r="C106" t="str">
            <v>10</v>
          </cell>
          <cell r="D106" t="str">
            <v>10-01-050</v>
          </cell>
          <cell r="E106" t="str">
            <v>BALDOSA DE CEMENTO 20x20 DECORADA TIPO 5. INCLUYE MORTERO DE PEGA, PULIDA Y BRILLADA</v>
          </cell>
          <cell r="F106" t="str">
            <v>M2</v>
          </cell>
          <cell r="J106">
            <v>4710564</v>
          </cell>
          <cell r="K106">
            <v>0</v>
          </cell>
          <cell r="L106">
            <v>0</v>
          </cell>
        </row>
        <row r="107">
          <cell r="B107" t="str">
            <v>10-01</v>
          </cell>
          <cell r="C107" t="str">
            <v>10</v>
          </cell>
          <cell r="D107" t="str">
            <v>10-01-060</v>
          </cell>
          <cell r="E107" t="str">
            <v>BALDOSA DE CEMENTO 20x20 DECORADA TIPO 6. INCLUYE MORTERO DE PEGA, PULIDA Y BRILLADA</v>
          </cell>
          <cell r="F107" t="str">
            <v>M2</v>
          </cell>
          <cell r="J107">
            <v>3179484</v>
          </cell>
          <cell r="K107">
            <v>0</v>
          </cell>
          <cell r="L107">
            <v>0</v>
          </cell>
        </row>
        <row r="108">
          <cell r="B108" t="str">
            <v>10-01</v>
          </cell>
          <cell r="C108" t="str">
            <v>10</v>
          </cell>
          <cell r="D108" t="str">
            <v>10-01-070</v>
          </cell>
          <cell r="E108" t="str">
            <v>CERAMICA TIPO DUROPISO DE CORONA O EQUIVALENTE COLOR NEGRO</v>
          </cell>
          <cell r="F108" t="str">
            <v>M2</v>
          </cell>
          <cell r="J108">
            <v>6203500</v>
          </cell>
          <cell r="K108">
            <v>0</v>
          </cell>
          <cell r="L108">
            <v>0</v>
          </cell>
        </row>
        <row r="109">
          <cell r="B109" t="str">
            <v>10-01</v>
          </cell>
          <cell r="C109" t="str">
            <v>10</v>
          </cell>
          <cell r="D109" t="str">
            <v>10-01-080</v>
          </cell>
          <cell r="E109" t="str">
            <v>PISO EN MADERA PARA OFICINAS. ESTRUCTURA DE ALFARDAS Y TABLILLA DE PISO. INCLUYE ACABADO</v>
          </cell>
          <cell r="F109" t="str">
            <v>M2</v>
          </cell>
          <cell r="J109">
            <v>45635238</v>
          </cell>
          <cell r="K109">
            <v>0</v>
          </cell>
          <cell r="L109">
            <v>0</v>
          </cell>
        </row>
        <row r="110">
          <cell r="B110" t="str">
            <v>10-01</v>
          </cell>
          <cell r="C110" t="str">
            <v>10</v>
          </cell>
          <cell r="D110" t="str">
            <v>10-01-090</v>
          </cell>
          <cell r="E110" t="str">
            <v>PISO EN CONCRETO F'C 21 MPA E: 0.05 M. PULIDO ENDURECIDO CON SIKAFLOOR 3 QUARTZTOP DE SIKA O EQUIVALENTE</v>
          </cell>
          <cell r="F110" t="str">
            <v>M2</v>
          </cell>
          <cell r="J110">
            <v>17334642</v>
          </cell>
          <cell r="K110">
            <v>0</v>
          </cell>
          <cell r="L110">
            <v>0</v>
          </cell>
        </row>
        <row r="111">
          <cell r="B111" t="str">
            <v>10-01</v>
          </cell>
          <cell r="C111" t="str">
            <v>10</v>
          </cell>
          <cell r="D111" t="str">
            <v>10-01-100</v>
          </cell>
          <cell r="E111" t="str">
            <v>PISO EN MADERA LAMINADA PARA ESCALAS</v>
          </cell>
          <cell r="F111" t="str">
            <v>M2</v>
          </cell>
          <cell r="J111">
            <v>3360000</v>
          </cell>
          <cell r="K111">
            <v>0</v>
          </cell>
          <cell r="L111">
            <v>0</v>
          </cell>
        </row>
        <row r="112">
          <cell r="B112" t="str">
            <v>10-01</v>
          </cell>
          <cell r="C112" t="str">
            <v>10</v>
          </cell>
          <cell r="D112" t="str">
            <v>10-01-200</v>
          </cell>
          <cell r="E112" t="str">
            <v>PISO INDUSTRIAL TIPO COLREJILLAS O EQUIVALENTE EN CORREDORES TECNICOS</v>
          </cell>
          <cell r="F112" t="str">
            <v>M2</v>
          </cell>
          <cell r="J112">
            <v>15600000</v>
          </cell>
          <cell r="K112">
            <v>0</v>
          </cell>
          <cell r="L112">
            <v>0</v>
          </cell>
        </row>
        <row r="113">
          <cell r="B113">
            <v>0</v>
          </cell>
          <cell r="C113" t="str">
            <v>10</v>
          </cell>
          <cell r="D113" t="str">
            <v>10-02</v>
          </cell>
          <cell r="E113" t="str">
            <v>ZOCALOS Y ENCHARQUES</v>
          </cell>
          <cell r="J113">
            <v>0</v>
          </cell>
          <cell r="K113">
            <v>5976162</v>
          </cell>
          <cell r="L113">
            <v>0</v>
          </cell>
        </row>
        <row r="114">
          <cell r="B114" t="str">
            <v>10-02</v>
          </cell>
          <cell r="C114" t="str">
            <v>10</v>
          </cell>
          <cell r="D114" t="str">
            <v>10-02-020</v>
          </cell>
          <cell r="E114" t="str">
            <v>ZOCALO EN MEDIA CAÑA DE GRANO. INCLUYE MORTERO DE PEGA, VARILLAS DE DILATACION, PULIDA Y BRILLADA</v>
          </cell>
          <cell r="F114" t="str">
            <v>M</v>
          </cell>
          <cell r="J114">
            <v>5470194</v>
          </cell>
          <cell r="K114">
            <v>0</v>
          </cell>
          <cell r="L114">
            <v>0</v>
          </cell>
        </row>
        <row r="115">
          <cell r="B115" t="str">
            <v>10-02</v>
          </cell>
          <cell r="C115" t="str">
            <v>10</v>
          </cell>
          <cell r="D115" t="str">
            <v>10-02-030</v>
          </cell>
          <cell r="E115" t="str">
            <v>ENCHARQUE DE DUCHAS EN CONCRETO F'C 21 MPA - A: 0.05 M. - H: 0.07 M. FORRADO EN GRANO GRIS #1 - FONDO GRIS</v>
          </cell>
          <cell r="F115" t="str">
            <v>M</v>
          </cell>
          <cell r="J115">
            <v>107460</v>
          </cell>
          <cell r="K115">
            <v>0</v>
          </cell>
          <cell r="L115">
            <v>0</v>
          </cell>
        </row>
        <row r="116">
          <cell r="B116" t="str">
            <v>10-02</v>
          </cell>
          <cell r="C116" t="str">
            <v>10</v>
          </cell>
          <cell r="D116" t="str">
            <v>10-02-100</v>
          </cell>
          <cell r="E116" t="str">
            <v>FRANJA DE PISO EN MADERA DE PINO A: 0.30 M. PARA BORDE ESCENARIO. INCLUYE TRATAMIENTO DE ACABADO.</v>
          </cell>
          <cell r="F116" t="str">
            <v>M</v>
          </cell>
          <cell r="J116">
            <v>398508</v>
          </cell>
          <cell r="K116">
            <v>0</v>
          </cell>
          <cell r="L116">
            <v>0</v>
          </cell>
        </row>
        <row r="117">
          <cell r="B117">
            <v>0</v>
          </cell>
          <cell r="C117" t="str">
            <v>11</v>
          </cell>
          <cell r="D117" t="str">
            <v>11</v>
          </cell>
          <cell r="E117" t="str">
            <v>CARPINTERIA METALICA (Todas las puertas y vidrieras incluyen cerraduras y haladeras según los detalles arquitectonicos)</v>
          </cell>
          <cell r="J117">
            <v>0</v>
          </cell>
          <cell r="K117">
            <v>0</v>
          </cell>
          <cell r="L117">
            <v>116763985</v>
          </cell>
        </row>
        <row r="118">
          <cell r="B118">
            <v>0</v>
          </cell>
          <cell r="C118" t="str">
            <v>11</v>
          </cell>
          <cell r="D118" t="str">
            <v>11-01</v>
          </cell>
          <cell r="E118" t="str">
            <v>VENTANERIA METALICA</v>
          </cell>
          <cell r="J118">
            <v>0</v>
          </cell>
          <cell r="K118">
            <v>4985906</v>
          </cell>
          <cell r="L118">
            <v>0</v>
          </cell>
        </row>
        <row r="119">
          <cell r="B119" t="str">
            <v>11-01</v>
          </cell>
          <cell r="C119" t="str">
            <v>11</v>
          </cell>
          <cell r="D119" t="str">
            <v>11-01-010</v>
          </cell>
          <cell r="E119" t="str">
            <v>VENTANA V25 (0.72x0.48 Y 0.64x0.41). CONJUNTO DE VENTANAS PARA CUARTO DE PROYECCION DE TIPO REGISTRABLE, AISLAMIENTO ACUSTICO, CRISTAL OPTICO RECTIFICADO TIPO PYREX O EQUIVALENTE Y TORNILLOS DE FIJACION PARA REGISTRO</v>
          </cell>
          <cell r="F119" t="str">
            <v>UN</v>
          </cell>
          <cell r="J119">
            <v>1222867</v>
          </cell>
          <cell r="K119">
            <v>0</v>
          </cell>
          <cell r="L119">
            <v>0</v>
          </cell>
        </row>
        <row r="120">
          <cell r="B120" t="str">
            <v>11-01</v>
          </cell>
          <cell r="C120" t="str">
            <v>11</v>
          </cell>
          <cell r="D120" t="str">
            <v>11-01-100</v>
          </cell>
          <cell r="E120" t="str">
            <v>REJA PARA TAQUILLA (0.70 M. x 0.90 M.) EN HIERRO FORJADO SEGÚN DETALLE.</v>
          </cell>
          <cell r="F120" t="str">
            <v>UN</v>
          </cell>
          <cell r="J120">
            <v>3763039</v>
          </cell>
          <cell r="K120">
            <v>0</v>
          </cell>
          <cell r="L120">
            <v>0</v>
          </cell>
        </row>
        <row r="121">
          <cell r="B121">
            <v>0</v>
          </cell>
          <cell r="C121" t="str">
            <v>11</v>
          </cell>
          <cell r="D121" t="str">
            <v>11-03</v>
          </cell>
          <cell r="E121" t="str">
            <v>PUERTAS METALICAS</v>
          </cell>
          <cell r="J121">
            <v>0</v>
          </cell>
          <cell r="K121">
            <v>6830079</v>
          </cell>
          <cell r="L121">
            <v>0</v>
          </cell>
        </row>
        <row r="122">
          <cell r="B122" t="str">
            <v>11-03</v>
          </cell>
          <cell r="C122" t="str">
            <v>11</v>
          </cell>
          <cell r="D122" t="str">
            <v>11-03-150</v>
          </cell>
          <cell r="E122" t="str">
            <v>PUERTA P15 (2.00x2.10). MARCO + ALAS METALICAS C16. INCLUYE PINTURA GRIS ELECTROSTATICA, DOS BARRAS ANTIPANICO Y DOS BRAZOS HIDRAULICOS TRABAJO SUPERPESADO</v>
          </cell>
          <cell r="F122" t="str">
            <v>UN</v>
          </cell>
          <cell r="J122">
            <v>3426881</v>
          </cell>
          <cell r="K122">
            <v>0</v>
          </cell>
          <cell r="L122">
            <v>0</v>
          </cell>
        </row>
        <row r="123">
          <cell r="B123" t="str">
            <v>11-03</v>
          </cell>
          <cell r="C123" t="str">
            <v>11</v>
          </cell>
          <cell r="D123" t="str">
            <v>11-03-160</v>
          </cell>
          <cell r="E123" t="str">
            <v>PUERTA P16 (1.20x2.10). MARCO + ALA METALICA C16. INCLUYE PINTURA GRIS ELECTROSTATICA, UNA BARRA ANTIPANICO Y UN BRAZO HIDRAULICO TRABAJO SUPERPESADO.</v>
          </cell>
          <cell r="F123" t="str">
            <v>UN</v>
          </cell>
          <cell r="J123">
            <v>3403198</v>
          </cell>
          <cell r="K123">
            <v>0</v>
          </cell>
          <cell r="L123">
            <v>0</v>
          </cell>
        </row>
        <row r="124">
          <cell r="B124">
            <v>0</v>
          </cell>
          <cell r="C124" t="str">
            <v>11</v>
          </cell>
          <cell r="D124" t="str">
            <v>11-05</v>
          </cell>
          <cell r="E124" t="str">
            <v>PASAMANOS</v>
          </cell>
          <cell r="J124">
            <v>0</v>
          </cell>
          <cell r="K124">
            <v>67398000</v>
          </cell>
          <cell r="L124">
            <v>0</v>
          </cell>
        </row>
        <row r="125">
          <cell r="B125" t="str">
            <v>11-05</v>
          </cell>
          <cell r="C125" t="str">
            <v>11</v>
          </cell>
          <cell r="D125" t="str">
            <v>11-05-030</v>
          </cell>
          <cell r="E125" t="str">
            <v>PASAMANOS EN SOPORTES Y TUBULAR Ø 2" DE ACERO INOXIDABLE Y VIDRIO LAMINADO 8 MM. INCLUYE ANCLAJES A LOSA.</v>
          </cell>
          <cell r="F125" t="str">
            <v>M</v>
          </cell>
          <cell r="J125">
            <v>57768000</v>
          </cell>
          <cell r="K125">
            <v>0</v>
          </cell>
          <cell r="L125">
            <v>0</v>
          </cell>
        </row>
        <row r="126">
          <cell r="B126" t="str">
            <v>11-05</v>
          </cell>
          <cell r="C126" t="str">
            <v>11</v>
          </cell>
          <cell r="D126" t="str">
            <v>11-05-040</v>
          </cell>
          <cell r="E126" t="str">
            <v>PASAMANOS EN SOPORTES Y TUBULAR SUPERIOR Ø 2" DE ACERO INOXIDABLE. INCLUYE ANCLAJES A ESTRUCTURA</v>
          </cell>
          <cell r="F126" t="str">
            <v>M</v>
          </cell>
          <cell r="J126">
            <v>6955000</v>
          </cell>
          <cell r="K126">
            <v>0</v>
          </cell>
          <cell r="L126">
            <v>0</v>
          </cell>
        </row>
        <row r="127">
          <cell r="B127" t="str">
            <v>11-05</v>
          </cell>
          <cell r="C127" t="str">
            <v>11</v>
          </cell>
          <cell r="D127" t="str">
            <v>11-05-050</v>
          </cell>
          <cell r="E127" t="str">
            <v>PASAMANOS PARA DISCAPACITADOS. DOBLE TUBULAR Ø 2" EN ACERO INOXIDABLE ANCLADO A MUROS</v>
          </cell>
          <cell r="F127" t="str">
            <v>M</v>
          </cell>
          <cell r="J127">
            <v>2675000</v>
          </cell>
          <cell r="K127">
            <v>0</v>
          </cell>
          <cell r="L127">
            <v>0</v>
          </cell>
        </row>
        <row r="128">
          <cell r="B128">
            <v>0</v>
          </cell>
          <cell r="C128" t="str">
            <v>11</v>
          </cell>
          <cell r="D128" t="str">
            <v>11-06</v>
          </cell>
          <cell r="E128" t="str">
            <v>OTROS</v>
          </cell>
          <cell r="J128">
            <v>0</v>
          </cell>
          <cell r="K128">
            <v>37550000</v>
          </cell>
          <cell r="L128">
            <v>0</v>
          </cell>
        </row>
        <row r="129">
          <cell r="B129" t="str">
            <v>11-06</v>
          </cell>
          <cell r="C129" t="str">
            <v>11</v>
          </cell>
          <cell r="D129" t="str">
            <v>11-06-010</v>
          </cell>
          <cell r="E129" t="str">
            <v>ESCALERA ESCAMOTEABLE</v>
          </cell>
          <cell r="F129" t="str">
            <v>UN</v>
          </cell>
          <cell r="J129">
            <v>4000000</v>
          </cell>
          <cell r="K129">
            <v>0</v>
          </cell>
          <cell r="L129">
            <v>0</v>
          </cell>
        </row>
        <row r="130">
          <cell r="B130" t="str">
            <v>11-06</v>
          </cell>
          <cell r="C130" t="str">
            <v>11</v>
          </cell>
          <cell r="D130" t="str">
            <v>11-06-020</v>
          </cell>
          <cell r="E130" t="str">
            <v>GRADERIAS Y TARIMAS EN ESTRUCTURA METALICA + ACABADO EN MADERA PINO</v>
          </cell>
          <cell r="F130" t="str">
            <v>M2</v>
          </cell>
          <cell r="J130">
            <v>33550000</v>
          </cell>
          <cell r="K130">
            <v>0</v>
          </cell>
          <cell r="L130">
            <v>0</v>
          </cell>
        </row>
        <row r="131">
          <cell r="B131">
            <v>0</v>
          </cell>
          <cell r="C131" t="str">
            <v>12</v>
          </cell>
          <cell r="D131" t="str">
            <v>12</v>
          </cell>
          <cell r="E131" t="str">
            <v>CARPINTERIA DE MADERA (Todas las puertas y vidrieras incluyen cerraduras y haladeras según los detalles arquitectonicos)</v>
          </cell>
          <cell r="J131">
            <v>0</v>
          </cell>
          <cell r="K131">
            <v>0</v>
          </cell>
          <cell r="L131">
            <v>282240842</v>
          </cell>
        </row>
        <row r="132">
          <cell r="B132">
            <v>0</v>
          </cell>
          <cell r="C132" t="str">
            <v>12</v>
          </cell>
          <cell r="D132" t="str">
            <v>12-01</v>
          </cell>
          <cell r="E132" t="str">
            <v>VENTANAS EN MADERA</v>
          </cell>
          <cell r="J132">
            <v>0</v>
          </cell>
          <cell r="K132">
            <v>119233752</v>
          </cell>
          <cell r="L132">
            <v>0</v>
          </cell>
        </row>
        <row r="133">
          <cell r="B133" t="str">
            <v>12-01</v>
          </cell>
          <cell r="C133" t="str">
            <v>12</v>
          </cell>
          <cell r="D133" t="str">
            <v>12-01-010</v>
          </cell>
          <cell r="E133" t="str">
            <v>VENTANA V1 (1.36x2.78). MARCO + ALAS EN MADERA. DOS ALAS BATIENTES. INCLUYE PASAMANOS EN MADERA Y ACABADO FINAL</v>
          </cell>
          <cell r="F133" t="str">
            <v>UN</v>
          </cell>
          <cell r="J133">
            <v>6106693</v>
          </cell>
          <cell r="K133">
            <v>0</v>
          </cell>
          <cell r="L133">
            <v>0</v>
          </cell>
        </row>
        <row r="134">
          <cell r="B134" t="str">
            <v>12-01</v>
          </cell>
          <cell r="C134" t="str">
            <v>12</v>
          </cell>
          <cell r="D134" t="str">
            <v>12-01-020</v>
          </cell>
          <cell r="E134" t="str">
            <v>VENTANA V2 (1.31x2.78). MARCO + ALAS EN MADERA. DOS ALAS BATIENTES. INCLUYE PASAMANOS EN MADERA Y ACABADO FINAL</v>
          </cell>
          <cell r="F134" t="str">
            <v>UN</v>
          </cell>
          <cell r="J134">
            <v>5969313</v>
          </cell>
          <cell r="K134">
            <v>0</v>
          </cell>
          <cell r="L134">
            <v>0</v>
          </cell>
        </row>
        <row r="135">
          <cell r="B135" t="str">
            <v>12-01</v>
          </cell>
          <cell r="C135" t="str">
            <v>12</v>
          </cell>
          <cell r="D135" t="str">
            <v>12-01-030</v>
          </cell>
          <cell r="E135" t="str">
            <v>VENTANA V3 (1.36x2.78). MARCO + ALAS EN MADERA. DOS ALAS BATIENTES. INCLUYE PASAMANOS EN MADERA Y ACABADO FINAL</v>
          </cell>
          <cell r="F135" t="str">
            <v>UN</v>
          </cell>
          <cell r="J135">
            <v>6162926</v>
          </cell>
          <cell r="K135">
            <v>0</v>
          </cell>
          <cell r="L135">
            <v>0</v>
          </cell>
        </row>
        <row r="136">
          <cell r="B136" t="str">
            <v>12-01</v>
          </cell>
          <cell r="C136" t="str">
            <v>12</v>
          </cell>
          <cell r="D136" t="str">
            <v>12-01-040</v>
          </cell>
          <cell r="E136" t="str">
            <v>VENTANA V4 (1.36x2.78). MARCO + ALAS EN MADERA. DOS ALAS BATIENTES. INCLUYE PASAMANOS EN MADERA Y ACABADO FINAL</v>
          </cell>
          <cell r="F136" t="str">
            <v>UN</v>
          </cell>
          <cell r="J136">
            <v>6162926</v>
          </cell>
          <cell r="K136">
            <v>0</v>
          </cell>
          <cell r="L136">
            <v>0</v>
          </cell>
        </row>
        <row r="137">
          <cell r="B137" t="str">
            <v>12-01</v>
          </cell>
          <cell r="C137" t="str">
            <v>12</v>
          </cell>
          <cell r="D137" t="str">
            <v>12-01-050</v>
          </cell>
          <cell r="E137" t="str">
            <v>VENTANA V5 (1.42x2.78). MARCO + ALAS EN MADERA. DOS ALAS BATIENTES. INCLUYE PASAMANOS EN MADERA Y ACABADO FINAL</v>
          </cell>
          <cell r="F137" t="str">
            <v>UN</v>
          </cell>
          <cell r="J137">
            <v>6425252</v>
          </cell>
          <cell r="K137">
            <v>0</v>
          </cell>
          <cell r="L137">
            <v>0</v>
          </cell>
        </row>
        <row r="138">
          <cell r="B138" t="str">
            <v>12-01</v>
          </cell>
          <cell r="C138" t="str">
            <v>12</v>
          </cell>
          <cell r="D138" t="str">
            <v>12-01-060</v>
          </cell>
          <cell r="E138" t="str">
            <v>VENTANA V6 (1.43x2.78). MARCO + ALAS EN MADERA. DOS ALAS BATIENTES. INCLUYE PASAMANOS EN MADERA Y ACABADO FINAL</v>
          </cell>
          <cell r="F138" t="str">
            <v>UN</v>
          </cell>
          <cell r="J138">
            <v>6437732</v>
          </cell>
          <cell r="K138">
            <v>0</v>
          </cell>
          <cell r="L138">
            <v>0</v>
          </cell>
        </row>
        <row r="139">
          <cell r="B139" t="str">
            <v>12-01</v>
          </cell>
          <cell r="C139" t="str">
            <v>12</v>
          </cell>
          <cell r="D139" t="str">
            <v>12-01-070</v>
          </cell>
          <cell r="E139" t="str">
            <v>VENTANA V7 (1.43x2.78). MARCO + ALAS EN MADERA. DOS ALAS BATIENTES. INCLUYE PASAMANOS EN MADERA Y ACABADO FINAL</v>
          </cell>
          <cell r="F139" t="str">
            <v>UN</v>
          </cell>
          <cell r="J139">
            <v>6437732</v>
          </cell>
          <cell r="K139">
            <v>0</v>
          </cell>
          <cell r="L139">
            <v>0</v>
          </cell>
        </row>
        <row r="140">
          <cell r="B140" t="str">
            <v>12-01</v>
          </cell>
          <cell r="C140" t="str">
            <v>12</v>
          </cell>
          <cell r="D140" t="str">
            <v>12-01-080</v>
          </cell>
          <cell r="E140" t="str">
            <v>VENTANA V8 (1.43x2.78). MARCO + ALAS EN MADERA. DOS ALAS BATIENTES. INCLUYE PASAMANOS EN MADERA Y ACABADO FINAL</v>
          </cell>
          <cell r="F140" t="str">
            <v>UN</v>
          </cell>
          <cell r="J140">
            <v>6437732</v>
          </cell>
          <cell r="K140">
            <v>0</v>
          </cell>
          <cell r="L140">
            <v>0</v>
          </cell>
        </row>
        <row r="141">
          <cell r="B141" t="str">
            <v>12-01</v>
          </cell>
          <cell r="C141" t="str">
            <v>12</v>
          </cell>
          <cell r="D141" t="str">
            <v>12-01-090</v>
          </cell>
          <cell r="E141" t="str">
            <v>VENTANA V9 (1.43x2.78). MARCO + ALAS EN MADERA. DOS ALAS BATIENTES. INCLUYE PASAMANOS EN MADERA Y ACABADO FINAL</v>
          </cell>
          <cell r="F141" t="str">
            <v>UN</v>
          </cell>
          <cell r="J141">
            <v>6437732</v>
          </cell>
          <cell r="K141">
            <v>0</v>
          </cell>
          <cell r="L141">
            <v>0</v>
          </cell>
        </row>
        <row r="142">
          <cell r="B142" t="str">
            <v>12-01</v>
          </cell>
          <cell r="C142" t="str">
            <v>12</v>
          </cell>
          <cell r="D142" t="str">
            <v>12-01-100</v>
          </cell>
          <cell r="E142" t="str">
            <v>VENTANA V10 (1.39x2.78). MARCO + ALAS EN MADERA. DOS ALAS BATIENTES. INCLUYE PASAMANOS EN MADERA Y ACABADO FINAL</v>
          </cell>
          <cell r="F142" t="str">
            <v>UN</v>
          </cell>
          <cell r="J142">
            <v>6294089</v>
          </cell>
          <cell r="K142">
            <v>0</v>
          </cell>
          <cell r="L142">
            <v>0</v>
          </cell>
        </row>
        <row r="143">
          <cell r="B143" t="str">
            <v>12-01</v>
          </cell>
          <cell r="C143" t="str">
            <v>12</v>
          </cell>
          <cell r="D143" t="str">
            <v>12-01-110</v>
          </cell>
          <cell r="E143" t="str">
            <v>VENTANA V11 (1.44x2.78). MARCO + ALAS EN MADERA. DOS ALAS BATIENTES. INCLUYE PASAMANOS EN MADERA Y ACABADO FINAL</v>
          </cell>
          <cell r="F143" t="str">
            <v>UN</v>
          </cell>
          <cell r="J143">
            <v>6506445</v>
          </cell>
          <cell r="K143">
            <v>0</v>
          </cell>
          <cell r="L143">
            <v>0</v>
          </cell>
        </row>
        <row r="144">
          <cell r="B144" t="str">
            <v>12-01</v>
          </cell>
          <cell r="C144" t="str">
            <v>12</v>
          </cell>
          <cell r="D144" t="str">
            <v>12-01-115</v>
          </cell>
          <cell r="E144" t="str">
            <v>VENTANA V11A (1.44x2.78). MARCO + ALAS EN MADERA. DOS ALAS BATIENTES. INCLUYE PASAMANOS EN MADERA Y ACABADO FINAL</v>
          </cell>
          <cell r="F144" t="str">
            <v>UN</v>
          </cell>
          <cell r="J144">
            <v>6506445</v>
          </cell>
          <cell r="K144">
            <v>0</v>
          </cell>
          <cell r="L144">
            <v>0</v>
          </cell>
        </row>
        <row r="145">
          <cell r="B145" t="str">
            <v>12-01</v>
          </cell>
          <cell r="C145" t="str">
            <v>12</v>
          </cell>
          <cell r="D145" t="str">
            <v>12-01-120</v>
          </cell>
          <cell r="E145" t="str">
            <v>VENTANA V12 (1.43x2.78). MARCO + ALAS EN MADERA. DOS ALAS BATIENTES. INCLUYE PASAMANOS EN MADERA Y ACABADO FINAL</v>
          </cell>
          <cell r="F145" t="str">
            <v>UN</v>
          </cell>
          <cell r="J145">
            <v>6437732</v>
          </cell>
          <cell r="K145">
            <v>0</v>
          </cell>
          <cell r="L145">
            <v>0</v>
          </cell>
        </row>
        <row r="146">
          <cell r="B146" t="str">
            <v>12-01</v>
          </cell>
          <cell r="C146" t="str">
            <v>12</v>
          </cell>
          <cell r="D146" t="str">
            <v>12-01-130</v>
          </cell>
          <cell r="E146" t="str">
            <v>VENTANA V13 (1.43x2.78). MARCO + ALAS EN MADERA. DOS ALAS BATIENTES. INCLUYE PASAMANOS EN MADERA Y ACABADO FINAL</v>
          </cell>
          <cell r="F146" t="str">
            <v>UN</v>
          </cell>
          <cell r="J146">
            <v>6437732</v>
          </cell>
          <cell r="K146">
            <v>0</v>
          </cell>
          <cell r="L146">
            <v>0</v>
          </cell>
        </row>
        <row r="147">
          <cell r="B147" t="str">
            <v>12-01</v>
          </cell>
          <cell r="C147" t="str">
            <v>12</v>
          </cell>
          <cell r="D147" t="str">
            <v>12-01-140</v>
          </cell>
          <cell r="E147" t="str">
            <v>VENTANA V14 (1.42x2.78). MARCO + ALAS EN MADERA. DOS ALAS BATIENTES. INCLUYE PASAMANOS EN MADERA Y ACABADO FINAL</v>
          </cell>
          <cell r="F147" t="str">
            <v>UN</v>
          </cell>
          <cell r="J147">
            <v>6406508</v>
          </cell>
          <cell r="K147">
            <v>0</v>
          </cell>
          <cell r="L147">
            <v>0</v>
          </cell>
        </row>
        <row r="148">
          <cell r="B148" t="str">
            <v>12-01</v>
          </cell>
          <cell r="C148" t="str">
            <v>12</v>
          </cell>
          <cell r="D148" t="str">
            <v>12-01-150</v>
          </cell>
          <cell r="E148" t="str">
            <v>VENTANA V15 (1.30x1.35). MARCO + REJA + PANELES EN MADERA. INCLUYE ACABADO FINAL</v>
          </cell>
          <cell r="F148" t="str">
            <v>UN</v>
          </cell>
          <cell r="J148">
            <v>3038733</v>
          </cell>
          <cell r="K148">
            <v>0</v>
          </cell>
          <cell r="L148">
            <v>0</v>
          </cell>
        </row>
        <row r="149">
          <cell r="B149" t="str">
            <v>12-01</v>
          </cell>
          <cell r="C149" t="str">
            <v>12</v>
          </cell>
          <cell r="D149" t="str">
            <v>12-01-160</v>
          </cell>
          <cell r="E149" t="str">
            <v>VENTANA V16 (1.66x1.83). MARCO + PANELES BATIENTES EN MADERA. INCLUYE ACABADO FINAL</v>
          </cell>
          <cell r="F149" t="str">
            <v>UN</v>
          </cell>
          <cell r="J149">
            <v>2093587</v>
          </cell>
          <cell r="K149">
            <v>0</v>
          </cell>
          <cell r="L149">
            <v>0</v>
          </cell>
        </row>
        <row r="150">
          <cell r="B150" t="str">
            <v>12-01</v>
          </cell>
          <cell r="C150" t="str">
            <v>12</v>
          </cell>
          <cell r="D150" t="str">
            <v>12-01-170</v>
          </cell>
          <cell r="E150" t="str">
            <v>VENTANA V17 (0.60x0.50). MARCO + PERSIANA EN MADERA. INCLUYE ACABADO FINAL</v>
          </cell>
          <cell r="F150" t="str">
            <v>UN</v>
          </cell>
          <cell r="J150">
            <v>1072552</v>
          </cell>
          <cell r="K150">
            <v>0</v>
          </cell>
          <cell r="L150">
            <v>0</v>
          </cell>
        </row>
        <row r="151">
          <cell r="B151" t="str">
            <v>12-01</v>
          </cell>
          <cell r="C151" t="str">
            <v>12</v>
          </cell>
          <cell r="D151" t="str">
            <v>12-01-180</v>
          </cell>
          <cell r="E151" t="str">
            <v>VENTANA V18 (1.57x2.13). MARCO EN MADERA + VIDRIO TEMPLADO TRANSLUCIDO. INCLUYE ACABADO FINAL</v>
          </cell>
          <cell r="F151" t="str">
            <v>UN</v>
          </cell>
          <cell r="J151">
            <v>1383039</v>
          </cell>
          <cell r="K151">
            <v>0</v>
          </cell>
          <cell r="L151">
            <v>0</v>
          </cell>
        </row>
        <row r="152">
          <cell r="B152" t="str">
            <v>12-01</v>
          </cell>
          <cell r="C152" t="str">
            <v>12</v>
          </cell>
          <cell r="D152" t="str">
            <v>12-01-190</v>
          </cell>
          <cell r="E152" t="str">
            <v>VENTANA V19 (1.45x2.73). MARCO EN MADERA + VIDRIO TEMPLADO TRANSLUCIDO. INCLUYE ACABADO FINAL</v>
          </cell>
          <cell r="F152" t="str">
            <v>UN</v>
          </cell>
          <cell r="J152">
            <v>1702607</v>
          </cell>
          <cell r="K152">
            <v>0</v>
          </cell>
          <cell r="L152">
            <v>0</v>
          </cell>
        </row>
        <row r="153">
          <cell r="B153" t="str">
            <v>12-01</v>
          </cell>
          <cell r="C153" t="str">
            <v>12</v>
          </cell>
          <cell r="D153" t="str">
            <v>12-01-200</v>
          </cell>
          <cell r="E153" t="str">
            <v>VENTANA V20 (2.96x2.73). MARCO EN MADERA + VIDRIO TEMPLADO TRANSLUCIDO. INCLUYE ACABADO FINAL</v>
          </cell>
          <cell r="F153" t="str">
            <v>UN</v>
          </cell>
          <cell r="J153">
            <v>2812404</v>
          </cell>
          <cell r="K153">
            <v>0</v>
          </cell>
          <cell r="L153">
            <v>0</v>
          </cell>
        </row>
        <row r="154">
          <cell r="B154" t="str">
            <v>12-01</v>
          </cell>
          <cell r="C154" t="str">
            <v>12</v>
          </cell>
          <cell r="D154" t="str">
            <v>12-01-210</v>
          </cell>
          <cell r="E154" t="str">
            <v>VENTANA V21 (4.68x2.73). MARCO EN MADERA + VIDRIO TEMPLADO TRANSLUCIDO. INCLUYE ACABADO FINAL</v>
          </cell>
          <cell r="F154" t="str">
            <v>UN</v>
          </cell>
          <cell r="J154">
            <v>4439226</v>
          </cell>
          <cell r="K154">
            <v>0</v>
          </cell>
          <cell r="L154">
            <v>0</v>
          </cell>
        </row>
        <row r="155">
          <cell r="B155" t="str">
            <v>12-01</v>
          </cell>
          <cell r="C155" t="str">
            <v>12</v>
          </cell>
          <cell r="D155" t="str">
            <v>12-01-220</v>
          </cell>
          <cell r="E155" t="str">
            <v>VENTANA V22 (0.60x2.73). MARCO EN MADERA + VIDRIO TEMPLADO TRANSLUCIDO. INCLUYE ACABADO FINAL</v>
          </cell>
          <cell r="F155" t="str">
            <v>UN</v>
          </cell>
          <cell r="J155">
            <v>1406002</v>
          </cell>
          <cell r="K155">
            <v>0</v>
          </cell>
          <cell r="L155">
            <v>0</v>
          </cell>
        </row>
        <row r="156">
          <cell r="B156" t="str">
            <v>12-01</v>
          </cell>
          <cell r="C156" t="str">
            <v>12</v>
          </cell>
          <cell r="D156" t="str">
            <v>12-01-230</v>
          </cell>
          <cell r="E156" t="str">
            <v>VENTANA V23 (3.17x2.73). MARCO EN MADERA + VIDRIO TEMPLADO TRANSLUCIDO. INCLUYE ACABADO FINAL</v>
          </cell>
          <cell r="F156" t="str">
            <v>UN</v>
          </cell>
          <cell r="J156">
            <v>3024860</v>
          </cell>
          <cell r="K156">
            <v>0</v>
          </cell>
          <cell r="L156">
            <v>0</v>
          </cell>
        </row>
        <row r="157">
          <cell r="B157" t="str">
            <v>12-01</v>
          </cell>
          <cell r="C157" t="str">
            <v>12</v>
          </cell>
          <cell r="D157" t="str">
            <v>12-01-240</v>
          </cell>
          <cell r="E157" t="str">
            <v>VENTANA V24 (1.34x2.73). MARCO EN MADERA + VIDRIO TEMPLADO TRANSLUCIDO. INCLUYE ACABADO FINAL</v>
          </cell>
          <cell r="F157" t="str">
            <v>UN</v>
          </cell>
          <cell r="J157">
            <v>1317367</v>
          </cell>
          <cell r="K157">
            <v>0</v>
          </cell>
          <cell r="L157">
            <v>0</v>
          </cell>
        </row>
        <row r="158">
          <cell r="B158" t="str">
            <v>12-01</v>
          </cell>
          <cell r="C158" t="str">
            <v>12</v>
          </cell>
          <cell r="D158" t="str">
            <v>12-01-250</v>
          </cell>
          <cell r="E158" t="str">
            <v>VENTANA V26 (2.50x1.10). MARCO EN MADERA + VIDRIO TEMPLADO TRANSLUCIDO. INCLUYE ACABADO FINAL</v>
          </cell>
          <cell r="F158" t="str">
            <v>UN</v>
          </cell>
          <cell r="J158">
            <v>1368207</v>
          </cell>
          <cell r="K158">
            <v>0</v>
          </cell>
          <cell r="L158">
            <v>0</v>
          </cell>
        </row>
        <row r="159">
          <cell r="B159" t="str">
            <v>12-01</v>
          </cell>
          <cell r="C159" t="str">
            <v>12</v>
          </cell>
          <cell r="D159" t="str">
            <v>12-01-260</v>
          </cell>
          <cell r="E159" t="str">
            <v>VENTANA V27 (0.60x0.40). MARCO EN MADERA + VIDRIO TEMPLADO TRANSLUCIDO. INCLUYE ACABADO FINAL</v>
          </cell>
          <cell r="F159" t="str">
            <v>UN</v>
          </cell>
          <cell r="J159">
            <v>408179</v>
          </cell>
          <cell r="K159">
            <v>0</v>
          </cell>
          <cell r="L159">
            <v>0</v>
          </cell>
        </row>
        <row r="160">
          <cell r="B160">
            <v>0</v>
          </cell>
          <cell r="C160" t="str">
            <v>12</v>
          </cell>
          <cell r="D160" t="str">
            <v>12-02</v>
          </cell>
          <cell r="E160" t="str">
            <v>PUERTAS EN MADERA</v>
          </cell>
          <cell r="J160">
            <v>0</v>
          </cell>
          <cell r="K160">
            <v>158807090</v>
          </cell>
          <cell r="L160">
            <v>0</v>
          </cell>
        </row>
        <row r="161">
          <cell r="B161" t="str">
            <v>12-02</v>
          </cell>
          <cell r="C161" t="str">
            <v>12</v>
          </cell>
          <cell r="D161" t="str">
            <v>12-02-010</v>
          </cell>
          <cell r="E161" t="str">
            <v>PUERTA P01 (1.80x2.88). MARCO + ALA(S) EN MADERA. INCLUYE ACABADO FINAL</v>
          </cell>
          <cell r="F161" t="str">
            <v>UN</v>
          </cell>
          <cell r="J161">
            <v>7561133</v>
          </cell>
          <cell r="K161">
            <v>0</v>
          </cell>
          <cell r="L161">
            <v>0</v>
          </cell>
        </row>
        <row r="162">
          <cell r="B162" t="str">
            <v>12-02</v>
          </cell>
          <cell r="C162" t="str">
            <v>12</v>
          </cell>
          <cell r="D162" t="str">
            <v>12-02-020</v>
          </cell>
          <cell r="E162" t="str">
            <v>PUERTA P02 (1.77x3.12). MARCO + ALA(S) EN MADERA. INCLUYE ACABADO FINAL</v>
          </cell>
          <cell r="F162" t="str">
            <v>UN</v>
          </cell>
          <cell r="J162">
            <v>8086048</v>
          </cell>
          <cell r="K162">
            <v>0</v>
          </cell>
          <cell r="L162">
            <v>0</v>
          </cell>
        </row>
        <row r="163">
          <cell r="B163" t="str">
            <v>12-02</v>
          </cell>
          <cell r="C163" t="str">
            <v>12</v>
          </cell>
          <cell r="D163" t="str">
            <v>12-02-030</v>
          </cell>
          <cell r="E163" t="str">
            <v>PUERTA P03 (1.77x3.35). MARCO + ALA(S) EN MADERA. INCLUYE ACABADO FINAL</v>
          </cell>
          <cell r="F163" t="str">
            <v>UN</v>
          </cell>
          <cell r="J163">
            <v>9271929</v>
          </cell>
          <cell r="K163">
            <v>0</v>
          </cell>
          <cell r="L163">
            <v>0</v>
          </cell>
        </row>
        <row r="164">
          <cell r="B164" t="str">
            <v>12-02</v>
          </cell>
          <cell r="C164" t="str">
            <v>12</v>
          </cell>
          <cell r="D164" t="str">
            <v>12-02-040</v>
          </cell>
          <cell r="E164" t="str">
            <v>PUERTA P04 (1.55x2.71). MARCO + ALA(S) EN MADERA. INCLUYE ACABADO FINAL</v>
          </cell>
          <cell r="F164" t="str">
            <v>UN</v>
          </cell>
          <cell r="J164">
            <v>6207670</v>
          </cell>
          <cell r="K164">
            <v>0</v>
          </cell>
          <cell r="L164">
            <v>0</v>
          </cell>
        </row>
        <row r="165">
          <cell r="B165" t="str">
            <v>12-02</v>
          </cell>
          <cell r="C165" t="str">
            <v>12</v>
          </cell>
          <cell r="D165" t="str">
            <v>12-02-050</v>
          </cell>
          <cell r="E165" t="str">
            <v>PUERTA P05 (1.56x2.98). MARCO + ALA(S) EN MADERA. INCLUYE ACABADO FINAL</v>
          </cell>
          <cell r="F165" t="str">
            <v>UN</v>
          </cell>
          <cell r="J165">
            <v>6849466</v>
          </cell>
          <cell r="K165">
            <v>0</v>
          </cell>
          <cell r="L165">
            <v>0</v>
          </cell>
        </row>
        <row r="166">
          <cell r="B166" t="str">
            <v>12-02</v>
          </cell>
          <cell r="C166" t="str">
            <v>12</v>
          </cell>
          <cell r="D166" t="str">
            <v>12-02-060</v>
          </cell>
          <cell r="E166" t="str">
            <v>PUERTA P06 (1.55x3.13). MARCO + ALA(S) EN MADERA. INCLUYE ACABADO FINAL</v>
          </cell>
          <cell r="F166" t="str">
            <v>UN</v>
          </cell>
          <cell r="J166">
            <v>7145056</v>
          </cell>
          <cell r="K166">
            <v>0</v>
          </cell>
          <cell r="L166">
            <v>0</v>
          </cell>
        </row>
        <row r="167">
          <cell r="B167" t="str">
            <v>12-02</v>
          </cell>
          <cell r="C167" t="str">
            <v>12</v>
          </cell>
          <cell r="D167" t="str">
            <v>12-02-070</v>
          </cell>
          <cell r="E167" t="str">
            <v>PUERTA P07 (1.52x2.94). MARCO + ALA(S) EN MADERA. INCLUYE ACABADO FINAL</v>
          </cell>
          <cell r="F167" t="str">
            <v>UN</v>
          </cell>
          <cell r="J167">
            <v>6602745</v>
          </cell>
          <cell r="K167">
            <v>0</v>
          </cell>
          <cell r="L167">
            <v>0</v>
          </cell>
        </row>
        <row r="168">
          <cell r="B168" t="str">
            <v>12-02</v>
          </cell>
          <cell r="C168" t="str">
            <v>12</v>
          </cell>
          <cell r="D168" t="str">
            <v>12-02-090</v>
          </cell>
          <cell r="E168" t="str">
            <v>PUERTA P09 (1.58x2.94). MARCO + ALA(S) EN MADERA. INCLUYE ACABADO FINAL</v>
          </cell>
          <cell r="F168" t="str">
            <v>UN</v>
          </cell>
          <cell r="J168">
            <v>5685882</v>
          </cell>
          <cell r="K168">
            <v>0</v>
          </cell>
          <cell r="L168">
            <v>0</v>
          </cell>
        </row>
        <row r="169">
          <cell r="B169" t="str">
            <v>12-02</v>
          </cell>
          <cell r="C169" t="str">
            <v>12</v>
          </cell>
          <cell r="D169" t="str">
            <v>12-02-100</v>
          </cell>
          <cell r="E169" t="str">
            <v>PUERTA P10 (1.42x2.76). MARCO + ALA(S) EN MADERA. INCLUYE ACABADO FINAL</v>
          </cell>
          <cell r="F169" t="str">
            <v>UN</v>
          </cell>
          <cell r="J169">
            <v>5769879</v>
          </cell>
          <cell r="K169">
            <v>0</v>
          </cell>
          <cell r="L169">
            <v>0</v>
          </cell>
        </row>
        <row r="170">
          <cell r="B170" t="str">
            <v>12-02</v>
          </cell>
          <cell r="C170" t="str">
            <v>12</v>
          </cell>
          <cell r="D170" t="str">
            <v>12-02-110</v>
          </cell>
          <cell r="E170" t="str">
            <v>PUERTA P11 (1.42x2.60). MARCO + ALA(S) EN MADERA. INCLUYE ACABADO FINAL</v>
          </cell>
          <cell r="F170" t="str">
            <v>UN</v>
          </cell>
          <cell r="J170">
            <v>5458456</v>
          </cell>
          <cell r="K170">
            <v>0</v>
          </cell>
          <cell r="L170">
            <v>0</v>
          </cell>
        </row>
        <row r="171">
          <cell r="B171" t="str">
            <v>12-02</v>
          </cell>
          <cell r="C171" t="str">
            <v>12</v>
          </cell>
          <cell r="D171" t="str">
            <v>12-02-120</v>
          </cell>
          <cell r="E171" t="str">
            <v>PUERTA P12 (1.49x2.74). MARCO + ALA(S) EN MADERA. INCLUYE ACABADO FINAL</v>
          </cell>
          <cell r="F171" t="str">
            <v>UN</v>
          </cell>
          <cell r="J171">
            <v>6477845</v>
          </cell>
          <cell r="K171">
            <v>0</v>
          </cell>
          <cell r="L171">
            <v>0</v>
          </cell>
        </row>
        <row r="172">
          <cell r="B172" t="str">
            <v>12-02</v>
          </cell>
          <cell r="C172" t="str">
            <v>12</v>
          </cell>
          <cell r="D172" t="str">
            <v>12-02-130</v>
          </cell>
          <cell r="E172" t="str">
            <v>PUERTA P13 (1.42x2.60). MARCO + ALA(S) EN MADERA. INCLUYE ACABADO FINAL</v>
          </cell>
          <cell r="F172" t="str">
            <v>UN</v>
          </cell>
          <cell r="J172">
            <v>5772654</v>
          </cell>
          <cell r="K172">
            <v>0</v>
          </cell>
          <cell r="L172">
            <v>0</v>
          </cell>
        </row>
        <row r="173">
          <cell r="B173" t="str">
            <v>12-02</v>
          </cell>
          <cell r="C173" t="str">
            <v>12</v>
          </cell>
          <cell r="D173" t="str">
            <v>12-02-140</v>
          </cell>
          <cell r="E173" t="str">
            <v>PUERTA P14 (1.49x2.34). MARCO + ALA(S) EN MADERA. INCLUYE ACABADO FINAL</v>
          </cell>
          <cell r="F173" t="str">
            <v>UN</v>
          </cell>
          <cell r="J173">
            <v>5143403</v>
          </cell>
          <cell r="K173">
            <v>0</v>
          </cell>
          <cell r="L173">
            <v>0</v>
          </cell>
        </row>
        <row r="174">
          <cell r="B174" t="str">
            <v>12-02</v>
          </cell>
          <cell r="C174" t="str">
            <v>12</v>
          </cell>
          <cell r="D174" t="str">
            <v>12-02-170</v>
          </cell>
          <cell r="E174" t="str">
            <v>PUERTA P17 (0.90x2.10). MARCO + ALA(S) EN MADERA. INCLUYE ACABADO FINAL</v>
          </cell>
          <cell r="F174" t="str">
            <v>UN</v>
          </cell>
          <cell r="J174">
            <v>3244684</v>
          </cell>
          <cell r="K174">
            <v>0</v>
          </cell>
          <cell r="L174">
            <v>0</v>
          </cell>
        </row>
        <row r="175">
          <cell r="B175" t="str">
            <v>12-02</v>
          </cell>
          <cell r="C175" t="str">
            <v>12</v>
          </cell>
          <cell r="D175" t="str">
            <v>12-02-180</v>
          </cell>
          <cell r="E175" t="str">
            <v>PUERTA P18 (0.80x2.10). MARCO + ALA(S) EN MADERA. INCLUYE ACABADO FINAL</v>
          </cell>
          <cell r="F175" t="str">
            <v>UN</v>
          </cell>
          <cell r="J175">
            <v>8051615</v>
          </cell>
          <cell r="K175">
            <v>0</v>
          </cell>
          <cell r="L175">
            <v>0</v>
          </cell>
        </row>
        <row r="176">
          <cell r="B176" t="str">
            <v>12-02</v>
          </cell>
          <cell r="C176" t="str">
            <v>12</v>
          </cell>
          <cell r="D176" t="str">
            <v>12-02-190</v>
          </cell>
          <cell r="E176" t="str">
            <v>PUERTA P19 (0.70x2.10). MARCO + ALA(S) EN MADERA. INCLUYE ACABADO FINAL</v>
          </cell>
          <cell r="F176" t="str">
            <v>UN</v>
          </cell>
          <cell r="J176">
            <v>1995750</v>
          </cell>
          <cell r="K176">
            <v>0</v>
          </cell>
          <cell r="L176">
            <v>0</v>
          </cell>
        </row>
        <row r="177">
          <cell r="B177" t="str">
            <v>12-02</v>
          </cell>
          <cell r="C177" t="str">
            <v>12</v>
          </cell>
          <cell r="D177" t="str">
            <v>12-02-200</v>
          </cell>
          <cell r="E177" t="str">
            <v>PUERTA P20 (1.00x2.10). MARCO + ALA(S) EN MADERA. INCLUYE ACABADO FINAL</v>
          </cell>
          <cell r="F177" t="str">
            <v>UN</v>
          </cell>
          <cell r="J177">
            <v>2572494</v>
          </cell>
          <cell r="K177">
            <v>0</v>
          </cell>
          <cell r="L177">
            <v>0</v>
          </cell>
        </row>
        <row r="178">
          <cell r="B178" t="str">
            <v>12-02</v>
          </cell>
          <cell r="C178" t="str">
            <v>12</v>
          </cell>
          <cell r="D178" t="str">
            <v>12-02-210</v>
          </cell>
          <cell r="E178" t="str">
            <v>PUERTA P21 (1.25x3.32). MARCO + ALA(S) EN MADERA. INCLUYE ACABADO FINAL</v>
          </cell>
          <cell r="F178" t="str">
            <v>UN</v>
          </cell>
          <cell r="J178">
            <v>5389476</v>
          </cell>
          <cell r="K178">
            <v>0</v>
          </cell>
          <cell r="L178">
            <v>0</v>
          </cell>
        </row>
        <row r="179">
          <cell r="B179" t="str">
            <v>12-02</v>
          </cell>
          <cell r="C179" t="str">
            <v>12</v>
          </cell>
          <cell r="D179" t="str">
            <v>12-02-220</v>
          </cell>
          <cell r="E179" t="str">
            <v>PUERTA P22 (1.42x2.73). MARCO + ALA(S) EN MADERA. INCLUYE ACABADO FINAL</v>
          </cell>
          <cell r="F179" t="str">
            <v>UN</v>
          </cell>
          <cell r="J179">
            <v>11500296</v>
          </cell>
          <cell r="K179">
            <v>0</v>
          </cell>
          <cell r="L179">
            <v>0</v>
          </cell>
        </row>
        <row r="180">
          <cell r="B180" t="str">
            <v>12-02</v>
          </cell>
          <cell r="C180" t="str">
            <v>12</v>
          </cell>
          <cell r="D180" t="str">
            <v>12-02-230</v>
          </cell>
          <cell r="E180" t="str">
            <v>PUERTA P23 (1.30x2.73). MARCO + ALA(S) EN MADERA. INCLUYE ACABADO FINAL</v>
          </cell>
          <cell r="F180" t="str">
            <v>UN</v>
          </cell>
          <cell r="J180">
            <v>5419681</v>
          </cell>
          <cell r="K180">
            <v>0</v>
          </cell>
          <cell r="L180">
            <v>0</v>
          </cell>
        </row>
        <row r="181">
          <cell r="B181" t="str">
            <v>12-02</v>
          </cell>
          <cell r="C181" t="str">
            <v>12</v>
          </cell>
          <cell r="D181" t="str">
            <v>12-02-240</v>
          </cell>
          <cell r="E181" t="str">
            <v>PUERTA P24 (1.20x2.73). MARCO + ALA(S) EN MADERA. INCLUYE ACABADO FINAL</v>
          </cell>
          <cell r="F181" t="str">
            <v>UN</v>
          </cell>
          <cell r="J181">
            <v>29047518</v>
          </cell>
          <cell r="K181">
            <v>0</v>
          </cell>
          <cell r="L181">
            <v>0</v>
          </cell>
        </row>
        <row r="182">
          <cell r="B182" t="str">
            <v>12-02</v>
          </cell>
          <cell r="C182" t="str">
            <v>12</v>
          </cell>
          <cell r="D182" t="str">
            <v>12-02-250</v>
          </cell>
          <cell r="E182" t="str">
            <v>PUERTA PV06 ((1.58+2.54)x2.73). MARCO + ALA(S) EN MADERA + VIDRIO TEMPLADO TRANSLUCIDO. INCLUYE ACABADO FINAL</v>
          </cell>
          <cell r="F182" t="str">
            <v>UN</v>
          </cell>
          <cell r="J182">
            <v>5553410</v>
          </cell>
          <cell r="K182">
            <v>0</v>
          </cell>
          <cell r="L182">
            <v>0</v>
          </cell>
        </row>
        <row r="183">
          <cell r="B183">
            <v>0</v>
          </cell>
          <cell r="C183" t="str">
            <v>12</v>
          </cell>
          <cell r="D183" t="str">
            <v>12-03</v>
          </cell>
          <cell r="E183" t="str">
            <v>OTROS</v>
          </cell>
          <cell r="J183">
            <v>0</v>
          </cell>
          <cell r="K183">
            <v>4200000</v>
          </cell>
          <cell r="L183">
            <v>0</v>
          </cell>
        </row>
        <row r="184">
          <cell r="B184" t="str">
            <v>12-03</v>
          </cell>
          <cell r="C184" t="str">
            <v>12</v>
          </cell>
          <cell r="D184" t="str">
            <v>12-03-010</v>
          </cell>
          <cell r="E184" t="str">
            <v>CONSUETA. INCLUYE ESCALAS DE ACCESO AL ESCENARIO CON SU ESTRUCTURA, ENCHAPES EN MADERA Y CONCHA EN MADERA.</v>
          </cell>
          <cell r="F184" t="str">
            <v>UN</v>
          </cell>
          <cell r="J184">
            <v>4200000</v>
          </cell>
          <cell r="K184">
            <v>0</v>
          </cell>
          <cell r="L184">
            <v>0</v>
          </cell>
        </row>
        <row r="185">
          <cell r="B185">
            <v>0</v>
          </cell>
          <cell r="C185" t="str">
            <v>13</v>
          </cell>
          <cell r="D185" t="str">
            <v>13</v>
          </cell>
          <cell r="E185" t="str">
            <v>MUEBLES, APARATOS SANITARIOS Y GRIFERIAS</v>
          </cell>
          <cell r="J185">
            <v>0</v>
          </cell>
          <cell r="K185">
            <v>0</v>
          </cell>
          <cell r="L185">
            <v>342669533</v>
          </cell>
        </row>
        <row r="186">
          <cell r="B186">
            <v>0</v>
          </cell>
          <cell r="C186" t="str">
            <v>13</v>
          </cell>
          <cell r="D186" t="str">
            <v>13-01</v>
          </cell>
          <cell r="E186" t="str">
            <v>MUEBLES</v>
          </cell>
          <cell r="J186">
            <v>0</v>
          </cell>
          <cell r="K186">
            <v>274295465</v>
          </cell>
          <cell r="L186">
            <v>0</v>
          </cell>
        </row>
        <row r="187">
          <cell r="B187" t="str">
            <v>13-01</v>
          </cell>
          <cell r="C187" t="str">
            <v>13</v>
          </cell>
          <cell r="D187" t="str">
            <v>13-01-010</v>
          </cell>
          <cell r="E187" t="str">
            <v>TOCADORES CAMERINOS. MESONES EN GRANITO PULIDO NEGRO. INCLUYE ANCLAJES A MUROS Y SOPORTES</v>
          </cell>
          <cell r="F187" t="str">
            <v>M</v>
          </cell>
          <cell r="J187">
            <v>1627268</v>
          </cell>
          <cell r="K187">
            <v>0</v>
          </cell>
          <cell r="L187">
            <v>0</v>
          </cell>
        </row>
        <row r="188">
          <cell r="B188" t="str">
            <v>13-01</v>
          </cell>
          <cell r="C188" t="str">
            <v>13</v>
          </cell>
          <cell r="D188" t="str">
            <v>13-01-020</v>
          </cell>
          <cell r="E188" t="str">
            <v>MESONES PARA LAVAMANOS EN GRANITO PULIDO NEGRO. INCLUYE ANCLAJES A MUROS Y SOPORTES</v>
          </cell>
          <cell r="F188" t="str">
            <v>M</v>
          </cell>
          <cell r="J188">
            <v>3947301</v>
          </cell>
          <cell r="K188">
            <v>0</v>
          </cell>
          <cell r="L188">
            <v>0</v>
          </cell>
        </row>
        <row r="189">
          <cell r="B189" t="str">
            <v>13-01</v>
          </cell>
          <cell r="C189" t="str">
            <v>13</v>
          </cell>
          <cell r="D189" t="str">
            <v>13-01-030</v>
          </cell>
          <cell r="E189" t="str">
            <v>MUEBLE COCINETA LOCAL CAFÉ. MESON EN ACERO INOXIDABLE CON POZUELO + MUEBLE BAJO EN FORMICA RH</v>
          </cell>
          <cell r="F189" t="str">
            <v>M</v>
          </cell>
          <cell r="J189">
            <v>2635407</v>
          </cell>
          <cell r="K189">
            <v>0</v>
          </cell>
          <cell r="L189">
            <v>0</v>
          </cell>
        </row>
        <row r="190">
          <cell r="B190" t="str">
            <v>13-01</v>
          </cell>
          <cell r="C190" t="str">
            <v>13</v>
          </cell>
          <cell r="D190" t="str">
            <v>13-01-040</v>
          </cell>
          <cell r="E190" t="str">
            <v>BANCAS CAMERINOS EN CONCRETO F'C 21 MPA + GRANITO VACIADO Y PULIDO. INCLUYE ACERO DE REFUERZO</v>
          </cell>
          <cell r="F190" t="str">
            <v>M</v>
          </cell>
          <cell r="J190">
            <v>1421745</v>
          </cell>
          <cell r="K190">
            <v>0</v>
          </cell>
          <cell r="L190">
            <v>0</v>
          </cell>
        </row>
        <row r="191">
          <cell r="B191" t="str">
            <v>13-01</v>
          </cell>
          <cell r="C191" t="str">
            <v>13</v>
          </cell>
          <cell r="D191" t="str">
            <v>13-01-050</v>
          </cell>
          <cell r="E191" t="str">
            <v>LAVAESCOBAS PREFABRICADO EN GRANO PULIDO. INCLUYE LLAVE CROMADA</v>
          </cell>
          <cell r="F191" t="str">
            <v>UN</v>
          </cell>
          <cell r="J191">
            <v>483744</v>
          </cell>
          <cell r="K191">
            <v>0</v>
          </cell>
          <cell r="L191">
            <v>0</v>
          </cell>
        </row>
        <row r="192">
          <cell r="B192" t="str">
            <v>13-01</v>
          </cell>
          <cell r="C192" t="str">
            <v>13</v>
          </cell>
          <cell r="D192" t="str">
            <v>13-01-100</v>
          </cell>
          <cell r="E192" t="str">
            <v>SILLETERIA SIN ESPALDAR EN GRADERIAS SEGUNDO PISO</v>
          </cell>
          <cell r="F192" t="str">
            <v>UN</v>
          </cell>
          <cell r="J192">
            <v>264180000</v>
          </cell>
          <cell r="K192">
            <v>0</v>
          </cell>
          <cell r="L192">
            <v>0</v>
          </cell>
        </row>
        <row r="193">
          <cell r="B193">
            <v>0</v>
          </cell>
          <cell r="C193" t="str">
            <v>13</v>
          </cell>
          <cell r="D193" t="str">
            <v>13-03</v>
          </cell>
          <cell r="E193" t="str">
            <v>APARATOS SANITARIOS</v>
          </cell>
          <cell r="J193">
            <v>0</v>
          </cell>
          <cell r="K193">
            <v>11291179</v>
          </cell>
          <cell r="L193">
            <v>0</v>
          </cell>
        </row>
        <row r="194">
          <cell r="B194" t="str">
            <v>13-03</v>
          </cell>
          <cell r="C194" t="str">
            <v>13</v>
          </cell>
          <cell r="D194" t="str">
            <v>13-03-010</v>
          </cell>
          <cell r="E194" t="str">
            <v>TAZA DE SANITARIO PARA FLUXOMETRO REF. BALTICO DE CORONA O EQUIVALENTE + ASIENTO SANITARIO INSTITUCIONAL ABIERTO COLOR BLANCO</v>
          </cell>
          <cell r="F194" t="str">
            <v>UN</v>
          </cell>
          <cell r="J194">
            <v>5052008</v>
          </cell>
          <cell r="K194">
            <v>0</v>
          </cell>
          <cell r="L194">
            <v>0</v>
          </cell>
        </row>
        <row r="195">
          <cell r="B195" t="str">
            <v>13-03</v>
          </cell>
          <cell r="C195" t="str">
            <v>13</v>
          </cell>
          <cell r="D195" t="str">
            <v>13-03-012</v>
          </cell>
          <cell r="E195" t="str">
            <v>SANITARIO REF. AQUAJET DE CORONA O EQUIVALENTE + ASIENTO SANITARIO INSTITUCIONAL ABIERTO COLOR BLANCO + GRIFERIA</v>
          </cell>
          <cell r="F195" t="str">
            <v>UN</v>
          </cell>
          <cell r="J195">
            <v>2400168</v>
          </cell>
          <cell r="K195">
            <v>0</v>
          </cell>
          <cell r="L195">
            <v>0</v>
          </cell>
        </row>
        <row r="196">
          <cell r="B196" t="str">
            <v>13-03</v>
          </cell>
          <cell r="C196" t="str">
            <v>13</v>
          </cell>
          <cell r="D196" t="str">
            <v>13-03-020</v>
          </cell>
          <cell r="E196" t="str">
            <v>ORINAL GRANDE PARA FLUXOMETRO DE CORONA O EQUIVALENTE COLOR BLANCO. INCLUYE GRAPAS PARA COLGAR Y DESAGUE SIFON</v>
          </cell>
          <cell r="F196" t="str">
            <v>UN</v>
          </cell>
          <cell r="J196">
            <v>1757195</v>
          </cell>
          <cell r="K196">
            <v>0</v>
          </cell>
          <cell r="L196">
            <v>0</v>
          </cell>
        </row>
        <row r="197">
          <cell r="B197" t="str">
            <v>13-03</v>
          </cell>
          <cell r="C197" t="str">
            <v>13</v>
          </cell>
          <cell r="D197" t="str">
            <v>13-03-030</v>
          </cell>
          <cell r="E197" t="str">
            <v>LAVAMANOS DE SOBREPONER REF. SAN LORENZO DE CORONA O EQUIVALENTE. INCLUYE ABASTOS, SIFON Y DESAGUE SENCILLO</v>
          </cell>
          <cell r="F197" t="str">
            <v>UN</v>
          </cell>
          <cell r="J197">
            <v>1719456</v>
          </cell>
          <cell r="K197">
            <v>0</v>
          </cell>
          <cell r="L197">
            <v>0</v>
          </cell>
        </row>
        <row r="198">
          <cell r="B198" t="str">
            <v>13-03</v>
          </cell>
          <cell r="C198" t="str">
            <v>13</v>
          </cell>
          <cell r="D198" t="str">
            <v>13-03-040</v>
          </cell>
          <cell r="E198" t="str">
            <v>LAVAMANOS DE COLGAR REF. FREE DE CORONA O EQUIVALENTE. INCLUYE ABASTOS, SIFON, DESAGUE SENCILLO Y SISTEMA PARA COLGAR</v>
          </cell>
          <cell r="F198" t="str">
            <v>UN</v>
          </cell>
          <cell r="J198">
            <v>362352</v>
          </cell>
          <cell r="K198">
            <v>0</v>
          </cell>
          <cell r="L198">
            <v>0</v>
          </cell>
        </row>
        <row r="199">
          <cell r="B199">
            <v>0</v>
          </cell>
          <cell r="C199" t="str">
            <v>13</v>
          </cell>
          <cell r="D199" t="str">
            <v>13-04</v>
          </cell>
          <cell r="E199" t="str">
            <v>GRIFERIAS</v>
          </cell>
          <cell r="J199">
            <v>0</v>
          </cell>
          <cell r="K199">
            <v>19870078</v>
          </cell>
          <cell r="L199">
            <v>0</v>
          </cell>
        </row>
        <row r="200">
          <cell r="B200" t="str">
            <v>13-04</v>
          </cell>
          <cell r="C200" t="str">
            <v>13</v>
          </cell>
          <cell r="D200" t="str">
            <v>13-04-010</v>
          </cell>
          <cell r="E200" t="str">
            <v>FLUXOMETRO ELECTRONICO CON SISTEMA DE INSTALACION DE VALVULA ANTIVANDALICA DE GRIVAL O EQUIVALENTE PARA SANITARIOS</v>
          </cell>
          <cell r="F200" t="str">
            <v>UN</v>
          </cell>
          <cell r="J200">
            <v>7303387</v>
          </cell>
          <cell r="K200">
            <v>0</v>
          </cell>
          <cell r="L200">
            <v>0</v>
          </cell>
        </row>
        <row r="201">
          <cell r="B201" t="str">
            <v>13-04</v>
          </cell>
          <cell r="C201" t="str">
            <v>13</v>
          </cell>
          <cell r="D201" t="str">
            <v>13-04-020</v>
          </cell>
          <cell r="E201" t="str">
            <v>FLUXOMETRO ELECTRONICO CON SISTEMA DE INSTALACION DE VALVULA ANTIVANDALICA DE GRIVAL O EQUIVALENTE PARA ORINALES</v>
          </cell>
          <cell r="F201" t="str">
            <v>UN</v>
          </cell>
          <cell r="J201">
            <v>2572265</v>
          </cell>
          <cell r="K201">
            <v>0</v>
          </cell>
          <cell r="L201">
            <v>0</v>
          </cell>
        </row>
        <row r="202">
          <cell r="B202" t="str">
            <v>13-04</v>
          </cell>
          <cell r="C202" t="str">
            <v>13</v>
          </cell>
          <cell r="D202" t="str">
            <v>13-04-030</v>
          </cell>
          <cell r="E202" t="str">
            <v>GRIFERIA PARA LAVAMANOS ANTIVANDALICA DE PUSH DE GRIVAL O EQUIVALENTE. INCLUYE ABASTOS.</v>
          </cell>
          <cell r="F202" t="str">
            <v>UN</v>
          </cell>
          <cell r="J202">
            <v>9404622</v>
          </cell>
          <cell r="K202">
            <v>0</v>
          </cell>
          <cell r="L202">
            <v>0</v>
          </cell>
        </row>
        <row r="203">
          <cell r="B203" t="str">
            <v>13-04</v>
          </cell>
          <cell r="C203" t="str">
            <v>13</v>
          </cell>
          <cell r="D203" t="str">
            <v>13-04-040</v>
          </cell>
          <cell r="E203" t="str">
            <v>GRIFERIA PARA DUCHAS REF. ANTIVANDALICA CON REGADERA EMPOTRADA DE GRIVAL O EQUIVALENTE.</v>
          </cell>
          <cell r="F203" t="str">
            <v>UN</v>
          </cell>
          <cell r="J203">
            <v>514006</v>
          </cell>
          <cell r="K203">
            <v>0</v>
          </cell>
          <cell r="L203">
            <v>0</v>
          </cell>
        </row>
        <row r="204">
          <cell r="B204" t="str">
            <v>13-04</v>
          </cell>
          <cell r="C204" t="str">
            <v>13</v>
          </cell>
          <cell r="D204" t="str">
            <v>13-04-050</v>
          </cell>
          <cell r="E204" t="str">
            <v>GRIFERIA PARA LAVAPLATOS REF. GALAXIA DE GRIVAL O EQUIVALENTE.</v>
          </cell>
          <cell r="F204" t="str">
            <v>UN</v>
          </cell>
          <cell r="J204">
            <v>75798</v>
          </cell>
          <cell r="K204">
            <v>0</v>
          </cell>
          <cell r="L204">
            <v>0</v>
          </cell>
        </row>
        <row r="205">
          <cell r="B205">
            <v>0</v>
          </cell>
          <cell r="C205" t="str">
            <v>13</v>
          </cell>
          <cell r="D205" t="str">
            <v>13-05</v>
          </cell>
          <cell r="E205" t="str">
            <v>ACCESORIOS</v>
          </cell>
          <cell r="J205">
            <v>0</v>
          </cell>
          <cell r="K205">
            <v>37212811</v>
          </cell>
          <cell r="L205">
            <v>0</v>
          </cell>
        </row>
        <row r="206">
          <cell r="B206" t="str">
            <v>13-05</v>
          </cell>
          <cell r="C206" t="str">
            <v>13</v>
          </cell>
          <cell r="D206" t="str">
            <v>13-05-010</v>
          </cell>
          <cell r="E206" t="str">
            <v>DISPENSADORES DE PAPEL HIGIENICO EN ACERO INOXIDABLE DE SOCODA O EQUIVALENTE.</v>
          </cell>
          <cell r="F206" t="str">
            <v>UN</v>
          </cell>
          <cell r="J206">
            <v>4581071</v>
          </cell>
          <cell r="K206">
            <v>0</v>
          </cell>
          <cell r="L206">
            <v>0</v>
          </cell>
        </row>
        <row r="207">
          <cell r="B207" t="str">
            <v>13-05</v>
          </cell>
          <cell r="C207" t="str">
            <v>13</v>
          </cell>
          <cell r="D207" t="str">
            <v>13-05-020</v>
          </cell>
          <cell r="E207" t="str">
            <v>DISPENSADORES DE TOALLAS DE PAPEL EN ACERO INOXIDABLE DE SOCODA O EQUIVALENTE.</v>
          </cell>
          <cell r="F207" t="str">
            <v>UN</v>
          </cell>
          <cell r="J207">
            <v>2970926</v>
          </cell>
          <cell r="K207">
            <v>0</v>
          </cell>
          <cell r="L207">
            <v>0</v>
          </cell>
        </row>
        <row r="208">
          <cell r="B208" t="str">
            <v>13-05</v>
          </cell>
          <cell r="C208" t="str">
            <v>13</v>
          </cell>
          <cell r="D208" t="str">
            <v>13-05-030</v>
          </cell>
          <cell r="E208" t="str">
            <v>DISPENSADORES DE JABON EN ACERO INOXIDABLE DE SOCODA O EQUIVALENTE.</v>
          </cell>
          <cell r="F208" t="str">
            <v>UN</v>
          </cell>
          <cell r="J208">
            <v>2410926</v>
          </cell>
          <cell r="K208">
            <v>0</v>
          </cell>
          <cell r="L208">
            <v>0</v>
          </cell>
        </row>
        <row r="209">
          <cell r="B209" t="str">
            <v>13-05</v>
          </cell>
          <cell r="C209" t="str">
            <v>13</v>
          </cell>
          <cell r="D209" t="str">
            <v>13-05-040</v>
          </cell>
          <cell r="E209" t="str">
            <v>BARRAS DE SEGURIDAD 18" EN ACERO INOXIDABLE DE GRIVAL O EQUIVALENTE.</v>
          </cell>
          <cell r="F209" t="str">
            <v>UN</v>
          </cell>
          <cell r="J209">
            <v>123209</v>
          </cell>
          <cell r="K209">
            <v>0</v>
          </cell>
          <cell r="L209">
            <v>0</v>
          </cell>
        </row>
        <row r="210">
          <cell r="B210" t="str">
            <v>13-05</v>
          </cell>
          <cell r="C210" t="str">
            <v>13</v>
          </cell>
          <cell r="D210" t="str">
            <v>13-05-050</v>
          </cell>
          <cell r="E210" t="str">
            <v>BARRAS DE SEGURIDAD 30" EN ACERO INOXIDABLE DE GRIVAL O EQUIVALENTE.</v>
          </cell>
          <cell r="F210" t="str">
            <v>UN</v>
          </cell>
          <cell r="J210">
            <v>145210</v>
          </cell>
          <cell r="K210">
            <v>0</v>
          </cell>
          <cell r="L210">
            <v>0</v>
          </cell>
        </row>
        <row r="211">
          <cell r="B211" t="str">
            <v>13-05</v>
          </cell>
          <cell r="C211" t="str">
            <v>13</v>
          </cell>
          <cell r="D211" t="str">
            <v>13-05-060</v>
          </cell>
          <cell r="E211" t="str">
            <v>REJILLAS DE PISO EN ALUMINIO Ø 4"</v>
          </cell>
          <cell r="F211" t="str">
            <v>UN</v>
          </cell>
          <cell r="J211">
            <v>229197</v>
          </cell>
          <cell r="K211">
            <v>0</v>
          </cell>
          <cell r="L211">
            <v>0</v>
          </cell>
        </row>
        <row r="212">
          <cell r="B212" t="str">
            <v>13-05</v>
          </cell>
          <cell r="C212" t="str">
            <v>13</v>
          </cell>
          <cell r="D212" t="str">
            <v>13-05-070</v>
          </cell>
          <cell r="E212" t="str">
            <v>ESPEJOS 5 MM. CALIDAD PELDAR O EQUIVALENTE. INCLUYE ANCLAJES A MURO</v>
          </cell>
          <cell r="F212" t="str">
            <v>M2</v>
          </cell>
          <cell r="J212">
            <v>1283892</v>
          </cell>
          <cell r="K212">
            <v>0</v>
          </cell>
          <cell r="L212">
            <v>0</v>
          </cell>
        </row>
        <row r="213">
          <cell r="B213" t="str">
            <v>13-05</v>
          </cell>
          <cell r="C213" t="str">
            <v>13</v>
          </cell>
          <cell r="D213" t="str">
            <v>13-05-080</v>
          </cell>
          <cell r="E213" t="str">
            <v>DIVISIONES EN ACERO INOXIDABLE TIPO SOCODA O EQUIVALENTE</v>
          </cell>
          <cell r="F213" t="str">
            <v>M2</v>
          </cell>
          <cell r="J213">
            <v>25468380</v>
          </cell>
          <cell r="K213">
            <v>0</v>
          </cell>
          <cell r="L213">
            <v>0</v>
          </cell>
        </row>
        <row r="214">
          <cell r="B214">
            <v>0</v>
          </cell>
          <cell r="C214" t="str">
            <v>14</v>
          </cell>
          <cell r="D214" t="str">
            <v>14</v>
          </cell>
          <cell r="E214" t="str">
            <v>INSTALACIONES HIDROSANITARIAS</v>
          </cell>
          <cell r="J214">
            <v>0</v>
          </cell>
          <cell r="K214">
            <v>0</v>
          </cell>
          <cell r="L214">
            <v>40930009.194011062</v>
          </cell>
        </row>
        <row r="215">
          <cell r="B215">
            <v>0</v>
          </cell>
          <cell r="C215" t="str">
            <v>14</v>
          </cell>
          <cell r="D215" t="str">
            <v>14-01</v>
          </cell>
          <cell r="E215" t="str">
            <v>I. CANTIDADES DE OBRA Y PRESUPUESTO RED DE ABASTOS</v>
          </cell>
          <cell r="F215">
            <v>0</v>
          </cell>
          <cell r="J215">
            <v>0</v>
          </cell>
          <cell r="K215">
            <v>17341972.044</v>
          </cell>
          <cell r="L215">
            <v>0</v>
          </cell>
        </row>
        <row r="216">
          <cell r="B216" t="str">
            <v>14-01</v>
          </cell>
          <cell r="C216" t="str">
            <v>14</v>
          </cell>
          <cell r="D216" t="str">
            <v>14-01A</v>
          </cell>
          <cell r="E216" t="str">
            <v>ACOMETIDAS DE ACUEDUCTO</v>
          </cell>
          <cell r="F216">
            <v>0</v>
          </cell>
          <cell r="J216">
            <v>0</v>
          </cell>
          <cell r="K216">
            <v>0</v>
          </cell>
          <cell r="L216">
            <v>0</v>
          </cell>
        </row>
        <row r="217">
          <cell r="B217" t="str">
            <v>14-01</v>
          </cell>
          <cell r="C217" t="str">
            <v>14</v>
          </cell>
          <cell r="D217" t="str">
            <v>14-01-010</v>
          </cell>
          <cell r="E217" t="str">
            <v>ACOMETIDA A RED PUBLICA DIAM. 1 1/2" INCLUYE CONTADOR CAJA Y ACCESORIOS</v>
          </cell>
          <cell r="F217" t="str">
            <v>UN</v>
          </cell>
          <cell r="J217">
            <v>6845837</v>
          </cell>
          <cell r="K217">
            <v>0</v>
          </cell>
          <cell r="L217">
            <v>0</v>
          </cell>
        </row>
        <row r="218">
          <cell r="B218" t="str">
            <v>14-01</v>
          </cell>
          <cell r="C218" t="str">
            <v>14</v>
          </cell>
          <cell r="D218" t="str">
            <v>14-01-020</v>
          </cell>
          <cell r="E218" t="str">
            <v>ACOMETIDA A RED PUBLICA DIAM. 1/2" INCLUYE CONTADOR CAJA Y ACCESORIOS</v>
          </cell>
          <cell r="F218" t="str">
            <v>UN</v>
          </cell>
          <cell r="J218">
            <v>2946950</v>
          </cell>
          <cell r="K218">
            <v>0</v>
          </cell>
          <cell r="L218">
            <v>0</v>
          </cell>
        </row>
        <row r="219">
          <cell r="B219" t="str">
            <v>14-01</v>
          </cell>
          <cell r="C219" t="str">
            <v>14</v>
          </cell>
          <cell r="D219" t="str">
            <v>14-01B</v>
          </cell>
          <cell r="E219" t="str">
            <v>SUMINISTRO, TRANSPORTE E INSTALACIÓN DE TUBERÍA RED DE ABASTO, INCLUYE ACCESORIOS Y TODO LO NECESARIO PARA SU CORRECTA INSTALACIÓN Y FUNCIONAMIENTO.</v>
          </cell>
          <cell r="F219">
            <v>0</v>
          </cell>
          <cell r="J219">
            <v>0</v>
          </cell>
          <cell r="K219">
            <v>0</v>
          </cell>
          <cell r="L219">
            <v>0</v>
          </cell>
        </row>
        <row r="220">
          <cell r="B220" t="str">
            <v>14-01</v>
          </cell>
          <cell r="C220" t="str">
            <v>14</v>
          </cell>
          <cell r="D220" t="str">
            <v>14-01-060</v>
          </cell>
          <cell r="E220" t="str">
            <v>TUBERÍA P.V.C. PRESIÓN DIAM.  1 1/2" RDE. 21</v>
          </cell>
          <cell r="F220" t="str">
            <v>M</v>
          </cell>
          <cell r="J220">
            <v>181997.69899999999</v>
          </cell>
          <cell r="K220">
            <v>0</v>
          </cell>
          <cell r="L220">
            <v>0</v>
          </cell>
        </row>
        <row r="221">
          <cell r="B221" t="str">
            <v>14-01</v>
          </cell>
          <cell r="C221" t="str">
            <v>14</v>
          </cell>
          <cell r="D221" t="str">
            <v>14-01-070</v>
          </cell>
          <cell r="E221" t="str">
            <v>TUBERÍA P.V.C. PRESIÓN DIAM.  1 1/4" RDE. 21</v>
          </cell>
          <cell r="F221" t="str">
            <v>M</v>
          </cell>
          <cell r="J221">
            <v>53316.552000000003</v>
          </cell>
          <cell r="K221">
            <v>0</v>
          </cell>
          <cell r="L221">
            <v>0</v>
          </cell>
        </row>
        <row r="222">
          <cell r="B222" t="str">
            <v>14-01</v>
          </cell>
          <cell r="C222" t="str">
            <v>14</v>
          </cell>
          <cell r="D222" t="str">
            <v>14-01-080</v>
          </cell>
          <cell r="E222" t="str">
            <v>TUBERÍA P.V.C. PRESIÓN DIAM.  1" RDE. 21</v>
          </cell>
          <cell r="F222" t="str">
            <v>M</v>
          </cell>
          <cell r="J222">
            <v>372133.92</v>
          </cell>
          <cell r="K222">
            <v>0</v>
          </cell>
          <cell r="L222">
            <v>0</v>
          </cell>
        </row>
        <row r="223">
          <cell r="B223" t="str">
            <v>14-01</v>
          </cell>
          <cell r="C223" t="str">
            <v>14</v>
          </cell>
          <cell r="D223" t="str">
            <v>14-01-100</v>
          </cell>
          <cell r="E223" t="str">
            <v>TUBERÍA P.V.C. PRESIÓN DIAM.  1/2" RDE. 9</v>
          </cell>
          <cell r="F223" t="str">
            <v>M</v>
          </cell>
          <cell r="J223">
            <v>379501.39</v>
          </cell>
          <cell r="K223">
            <v>0</v>
          </cell>
          <cell r="L223">
            <v>0</v>
          </cell>
        </row>
        <row r="224">
          <cell r="B224" t="str">
            <v>14-01</v>
          </cell>
          <cell r="C224" t="str">
            <v>14</v>
          </cell>
          <cell r="D224" t="str">
            <v>14-01D</v>
          </cell>
          <cell r="E224" t="str">
            <v>SUMINISTRO, TRANSPORTE E INSTALACIÓN DE TUBERÍA Y ACCESORIOS PARA SALIDAS DE ABASTOS</v>
          </cell>
          <cell r="F224">
            <v>0</v>
          </cell>
          <cell r="J224">
            <v>0</v>
          </cell>
          <cell r="K224">
            <v>0</v>
          </cell>
          <cell r="L224">
            <v>0</v>
          </cell>
        </row>
        <row r="225">
          <cell r="B225" t="str">
            <v>14-01</v>
          </cell>
          <cell r="C225" t="str">
            <v>14</v>
          </cell>
          <cell r="D225" t="str">
            <v>14-01-270</v>
          </cell>
          <cell r="E225" t="str">
            <v>SALIDA A. FRÍA FLUXÓMETRO DIAM 1 1/4" PARA SANITARIO</v>
          </cell>
          <cell r="F225" t="str">
            <v>UN</v>
          </cell>
          <cell r="J225">
            <v>1782819.4400000002</v>
          </cell>
          <cell r="K225">
            <v>0</v>
          </cell>
          <cell r="L225">
            <v>0</v>
          </cell>
        </row>
        <row r="226">
          <cell r="B226" t="str">
            <v>14-01</v>
          </cell>
          <cell r="C226" t="str">
            <v>14</v>
          </cell>
          <cell r="D226" t="str">
            <v>14-01-280</v>
          </cell>
          <cell r="E226" t="str">
            <v>SALIDA A. FRÍA DIAM 1/2" PARA LAVAPLATOS, POZUELOS</v>
          </cell>
          <cell r="F226" t="str">
            <v>UN</v>
          </cell>
          <cell r="J226">
            <v>133731.29999999999</v>
          </cell>
          <cell r="K226">
            <v>0</v>
          </cell>
          <cell r="L226">
            <v>0</v>
          </cell>
        </row>
        <row r="227">
          <cell r="B227" t="str">
            <v>14-01</v>
          </cell>
          <cell r="C227" t="str">
            <v>14</v>
          </cell>
          <cell r="D227" t="str">
            <v>14-01-290</v>
          </cell>
          <cell r="E227" t="str">
            <v>SALIDA A. FRÍA DIAM 1/2" PARA LAVAMANOS</v>
          </cell>
          <cell r="F227" t="str">
            <v>UN</v>
          </cell>
          <cell r="J227">
            <v>592070.85</v>
          </cell>
          <cell r="K227">
            <v>0</v>
          </cell>
          <cell r="L227">
            <v>0</v>
          </cell>
        </row>
        <row r="228">
          <cell r="B228" t="str">
            <v>14-01</v>
          </cell>
          <cell r="C228" t="str">
            <v>14</v>
          </cell>
          <cell r="D228" t="str">
            <v>14-01-300</v>
          </cell>
          <cell r="E228" t="str">
            <v>SALIDA A. FRÍA FLUXÓMETRO DIAM 1/2" PARA ORINAL</v>
          </cell>
          <cell r="F228" t="str">
            <v>UN</v>
          </cell>
          <cell r="J228">
            <v>1196664.125</v>
          </cell>
          <cell r="K228">
            <v>0</v>
          </cell>
          <cell r="L228">
            <v>0</v>
          </cell>
        </row>
        <row r="229">
          <cell r="B229" t="str">
            <v>14-01</v>
          </cell>
          <cell r="C229" t="str">
            <v>14</v>
          </cell>
          <cell r="D229" t="str">
            <v>14-01-310</v>
          </cell>
          <cell r="E229" t="str">
            <v>SALIDA A. FRÍA DIAM 1/2" PARA DUCHA</v>
          </cell>
          <cell r="F229" t="str">
            <v>UN</v>
          </cell>
          <cell r="J229">
            <v>90167.65</v>
          </cell>
          <cell r="K229">
            <v>0</v>
          </cell>
          <cell r="L229">
            <v>0</v>
          </cell>
        </row>
        <row r="230">
          <cell r="B230" t="str">
            <v>14-01</v>
          </cell>
          <cell r="C230" t="str">
            <v>14</v>
          </cell>
          <cell r="D230" t="str">
            <v>14-01-320</v>
          </cell>
          <cell r="E230" t="str">
            <v>SALIDA A. FRÍA DIAM 1/2" PARA SANITARIO DE TANQUE</v>
          </cell>
          <cell r="F230" t="str">
            <v>UN</v>
          </cell>
          <cell r="J230">
            <v>460499.54999999993</v>
          </cell>
          <cell r="K230">
            <v>0</v>
          </cell>
          <cell r="L230">
            <v>0</v>
          </cell>
        </row>
        <row r="231">
          <cell r="B231" t="str">
            <v>14-01</v>
          </cell>
          <cell r="C231" t="str">
            <v>14</v>
          </cell>
          <cell r="D231" t="str">
            <v>14-01E</v>
          </cell>
          <cell r="E231" t="str">
            <v>INSTALACIÓN DE APARATOS SANITARIOS</v>
          </cell>
          <cell r="F231">
            <v>0</v>
          </cell>
          <cell r="J231">
            <v>0</v>
          </cell>
          <cell r="K231">
            <v>0</v>
          </cell>
          <cell r="L231">
            <v>0</v>
          </cell>
        </row>
        <row r="232">
          <cell r="B232" t="str">
            <v>14-01</v>
          </cell>
          <cell r="C232" t="str">
            <v>14</v>
          </cell>
          <cell r="D232" t="str">
            <v>14-01-330</v>
          </cell>
          <cell r="E232" t="str">
            <v>INSTALACIÓN SANITARIOS DE FLUXÓMETRO</v>
          </cell>
          <cell r="F232" t="str">
            <v>UN</v>
          </cell>
          <cell r="J232">
            <v>373536.848</v>
          </cell>
          <cell r="K232">
            <v>0</v>
          </cell>
          <cell r="L232">
            <v>0</v>
          </cell>
        </row>
        <row r="233">
          <cell r="B233" t="str">
            <v>14-01</v>
          </cell>
          <cell r="C233" t="str">
            <v>14</v>
          </cell>
          <cell r="D233" t="str">
            <v>14-01-340</v>
          </cell>
          <cell r="E233" t="str">
            <v>INSTALACIÓN DE LAVAMANOS (UN AGUA)</v>
          </cell>
          <cell r="F233" t="str">
            <v>UN</v>
          </cell>
          <cell r="J233">
            <v>1254600</v>
          </cell>
          <cell r="K233">
            <v>0</v>
          </cell>
          <cell r="L233">
            <v>0</v>
          </cell>
        </row>
        <row r="234">
          <cell r="B234" t="str">
            <v>14-01</v>
          </cell>
          <cell r="C234" t="str">
            <v>14</v>
          </cell>
          <cell r="D234" t="str">
            <v>14-01-350</v>
          </cell>
          <cell r="E234" t="str">
            <v>INSTALACIÓN DE LAVAPLATOS (UN AGUA)</v>
          </cell>
          <cell r="F234" t="str">
            <v>UN</v>
          </cell>
          <cell r="J234">
            <v>69700</v>
          </cell>
          <cell r="K234">
            <v>0</v>
          </cell>
          <cell r="L234">
            <v>0</v>
          </cell>
        </row>
        <row r="235">
          <cell r="B235" t="str">
            <v>14-01</v>
          </cell>
          <cell r="C235" t="str">
            <v>14</v>
          </cell>
          <cell r="D235" t="str">
            <v>14-01-360</v>
          </cell>
          <cell r="E235" t="str">
            <v>INSTALACIÓN DE ORINALES</v>
          </cell>
          <cell r="F235" t="str">
            <v>UN</v>
          </cell>
          <cell r="J235">
            <v>314000</v>
          </cell>
          <cell r="K235">
            <v>0</v>
          </cell>
          <cell r="L235">
            <v>0</v>
          </cell>
        </row>
        <row r="236">
          <cell r="B236" t="str">
            <v>14-01</v>
          </cell>
          <cell r="C236" t="str">
            <v>14</v>
          </cell>
          <cell r="D236" t="str">
            <v>14-01-370</v>
          </cell>
          <cell r="E236" t="str">
            <v>INSTALACIÓN DE POZUELOS</v>
          </cell>
          <cell r="F236" t="str">
            <v>UN</v>
          </cell>
          <cell r="J236">
            <v>209100</v>
          </cell>
          <cell r="K236">
            <v>0</v>
          </cell>
          <cell r="L236">
            <v>0</v>
          </cell>
        </row>
        <row r="237">
          <cell r="B237" t="str">
            <v>14-01</v>
          </cell>
          <cell r="C237" t="str">
            <v>14</v>
          </cell>
          <cell r="D237" t="str">
            <v>14-01-380</v>
          </cell>
          <cell r="E237" t="str">
            <v xml:space="preserve">INSTALACIÓN DUCHA SENCILLA </v>
          </cell>
          <cell r="F237" t="str">
            <v>UN</v>
          </cell>
          <cell r="J237">
            <v>85345.72</v>
          </cell>
          <cell r="K237">
            <v>0</v>
          </cell>
          <cell r="L237">
            <v>0</v>
          </cell>
        </row>
        <row r="238">
          <cell r="B238">
            <v>0</v>
          </cell>
          <cell r="C238" t="str">
            <v>14</v>
          </cell>
          <cell r="D238" t="str">
            <v>14-02</v>
          </cell>
          <cell r="E238" t="str">
            <v>II. CANTIDADES DE OBRA Y PRESUPUESTO RED DE DESAGÜES</v>
          </cell>
          <cell r="F238">
            <v>0</v>
          </cell>
          <cell r="J238">
            <v>0</v>
          </cell>
          <cell r="K238">
            <v>23588037.150011063</v>
          </cell>
          <cell r="L238">
            <v>0</v>
          </cell>
        </row>
        <row r="239">
          <cell r="B239" t="str">
            <v>14-02</v>
          </cell>
          <cell r="C239" t="str">
            <v>14</v>
          </cell>
          <cell r="D239" t="str">
            <v>14-02A</v>
          </cell>
          <cell r="E239" t="str">
            <v>OBRA CIVIL</v>
          </cell>
          <cell r="F239">
            <v>0</v>
          </cell>
          <cell r="J239">
            <v>0</v>
          </cell>
          <cell r="K239">
            <v>0</v>
          </cell>
          <cell r="L239">
            <v>0</v>
          </cell>
        </row>
        <row r="240">
          <cell r="B240" t="str">
            <v>14-02</v>
          </cell>
          <cell r="C240" t="str">
            <v>14</v>
          </cell>
          <cell r="D240" t="str">
            <v>14-02-010</v>
          </cell>
          <cell r="E240" t="str">
            <v>CONSTRUCCIÓN DE CAJAS DE EMPALME O DE INSPECCIÓN (A.R.)</v>
          </cell>
          <cell r="F240" t="str">
            <v>UN</v>
          </cell>
          <cell r="J240">
            <v>1083192</v>
          </cell>
          <cell r="K240">
            <v>0</v>
          </cell>
          <cell r="L240">
            <v>0</v>
          </cell>
        </row>
        <row r="241">
          <cell r="B241" t="str">
            <v>14-02</v>
          </cell>
          <cell r="C241" t="str">
            <v>14</v>
          </cell>
          <cell r="D241" t="str">
            <v>14-02-020</v>
          </cell>
          <cell r="E241" t="str">
            <v>CONSTRUCCIÓN DE CAJAS DE EMPALME O DE INSPECCIÓN (A.LL.)</v>
          </cell>
          <cell r="F241" t="str">
            <v>UN</v>
          </cell>
          <cell r="J241">
            <v>1083192</v>
          </cell>
          <cell r="K241">
            <v>0</v>
          </cell>
          <cell r="L241">
            <v>0</v>
          </cell>
        </row>
        <row r="242">
          <cell r="B242" t="str">
            <v>14-02</v>
          </cell>
          <cell r="C242" t="str">
            <v>14</v>
          </cell>
          <cell r="D242" t="str">
            <v>14-02B</v>
          </cell>
          <cell r="E242" t="str">
            <v>DESAGUES AGUAS RESIDUALES</v>
          </cell>
          <cell r="F242">
            <v>0</v>
          </cell>
          <cell r="J242">
            <v>0</v>
          </cell>
          <cell r="K242">
            <v>0</v>
          </cell>
          <cell r="L242">
            <v>0</v>
          </cell>
        </row>
        <row r="243">
          <cell r="B243" t="str">
            <v>14-02</v>
          </cell>
          <cell r="C243" t="str">
            <v>14</v>
          </cell>
          <cell r="D243" t="str">
            <v>14-02C</v>
          </cell>
          <cell r="E243" t="str">
            <v>SUMINISTRO, TRANSPORTE E INSTALACION DE TUBERIA PARA AGUAS RESIDUALES, INCLUYE ACCESORIOS Y TODO LO NECESARIO PARA SU CORRECTA INSTALACION Y FUNCIONAMIENTO.</v>
          </cell>
          <cell r="F243">
            <v>0</v>
          </cell>
          <cell r="J243">
            <v>0</v>
          </cell>
          <cell r="K243">
            <v>0</v>
          </cell>
          <cell r="L243">
            <v>0</v>
          </cell>
        </row>
        <row r="244">
          <cell r="B244" t="str">
            <v>14-02</v>
          </cell>
          <cell r="C244" t="str">
            <v>14</v>
          </cell>
          <cell r="D244" t="str">
            <v>14-02-040</v>
          </cell>
          <cell r="E244" t="str">
            <v>TUBERÍA  D= 4" P.V.C. SANITARIA. (EXTERIOR - INTERIOR)</v>
          </cell>
          <cell r="F244" t="str">
            <v>M</v>
          </cell>
          <cell r="J244">
            <v>2552531.8845580402</v>
          </cell>
          <cell r="K244">
            <v>0</v>
          </cell>
          <cell r="L244">
            <v>0</v>
          </cell>
        </row>
        <row r="245">
          <cell r="B245" t="str">
            <v>14-02</v>
          </cell>
          <cell r="C245" t="str">
            <v>14</v>
          </cell>
          <cell r="D245" t="str">
            <v>14-02-050</v>
          </cell>
          <cell r="E245" t="str">
            <v>TUBERÍA  D= 3" P.V.C. SANITARIA. (EXTERIOR - INTERIOR)</v>
          </cell>
          <cell r="F245" t="str">
            <v>M</v>
          </cell>
          <cell r="J245">
            <v>30496.807334800003</v>
          </cell>
          <cell r="K245">
            <v>0</v>
          </cell>
          <cell r="L245">
            <v>0</v>
          </cell>
        </row>
        <row r="246">
          <cell r="B246" t="str">
            <v>14-02</v>
          </cell>
          <cell r="C246" t="str">
            <v>14</v>
          </cell>
          <cell r="D246" t="str">
            <v>14-02-060</v>
          </cell>
          <cell r="E246" t="str">
            <v>TUBERÍA  D= 2" P.V.C. SANITARIA. (INTERIOR)</v>
          </cell>
          <cell r="F246" t="str">
            <v>M</v>
          </cell>
          <cell r="J246">
            <v>1693448.1374316001</v>
          </cell>
          <cell r="K246">
            <v>0</v>
          </cell>
          <cell r="L246">
            <v>0</v>
          </cell>
        </row>
        <row r="247">
          <cell r="B247" t="str">
            <v>14-02</v>
          </cell>
          <cell r="C247" t="str">
            <v>14</v>
          </cell>
          <cell r="D247" t="str">
            <v>14-02-080</v>
          </cell>
          <cell r="E247" t="str">
            <v>TUBERÍA  D= 2" P.V.C. LIVIANA. (VENTILACIÓN)</v>
          </cell>
          <cell r="F247" t="str">
            <v>M</v>
          </cell>
          <cell r="J247">
            <v>1123542.9574096</v>
          </cell>
          <cell r="K247">
            <v>0</v>
          </cell>
          <cell r="L247">
            <v>0</v>
          </cell>
        </row>
        <row r="248">
          <cell r="B248" t="str">
            <v>14-02</v>
          </cell>
          <cell r="C248" t="str">
            <v>14</v>
          </cell>
          <cell r="D248" t="str">
            <v>14-02-090</v>
          </cell>
          <cell r="E248" t="str">
            <v>TUBERÍA  D= 4" P.V.C. SANITARIA. (B.A.R.)</v>
          </cell>
          <cell r="F248" t="str">
            <v>TRAMO</v>
          </cell>
          <cell r="J248">
            <v>290529.36666960001</v>
          </cell>
          <cell r="K248">
            <v>0</v>
          </cell>
          <cell r="L248">
            <v>0</v>
          </cell>
        </row>
        <row r="249">
          <cell r="B249" t="str">
            <v>14-02</v>
          </cell>
          <cell r="C249" t="str">
            <v>14</v>
          </cell>
          <cell r="D249" t="str">
            <v>14-02-140</v>
          </cell>
          <cell r="E249" t="str">
            <v>TUBERÍA  D= 3" P.V.C. LIVIANA. (MONTANTE VENTILACIÓN)</v>
          </cell>
          <cell r="F249" t="str">
            <v>TRAMO</v>
          </cell>
          <cell r="J249">
            <v>269595.42933919997</v>
          </cell>
          <cell r="K249">
            <v>0</v>
          </cell>
          <cell r="L249">
            <v>0</v>
          </cell>
        </row>
        <row r="250">
          <cell r="B250" t="str">
            <v>14-02</v>
          </cell>
          <cell r="C250" t="str">
            <v>14</v>
          </cell>
          <cell r="D250" t="str">
            <v>14-02D</v>
          </cell>
          <cell r="E250" t="str">
            <v>SALIDAS DESAGUES</v>
          </cell>
          <cell r="F250">
            <v>0</v>
          </cell>
          <cell r="J250">
            <v>0</v>
          </cell>
          <cell r="K250">
            <v>0</v>
          </cell>
          <cell r="L250">
            <v>0</v>
          </cell>
        </row>
        <row r="251">
          <cell r="B251" t="str">
            <v>14-02</v>
          </cell>
          <cell r="C251" t="str">
            <v>14</v>
          </cell>
          <cell r="D251" t="str">
            <v>14-02E</v>
          </cell>
          <cell r="E251" t="str">
            <v>SUMINISTRO, TRANSPORTE E INSTALACION DE TUBERIA Y ACCESORIOS PARA SALIDAS DE DESAGUES DE AGUAS RESIDUALES. INCLUYE TODO LO NECESARIO PARA SU CORRECTA INSTALACION Y FUNCIONAMIENTO.</v>
          </cell>
          <cell r="F251">
            <v>0</v>
          </cell>
          <cell r="J251">
            <v>0</v>
          </cell>
          <cell r="K251">
            <v>0</v>
          </cell>
          <cell r="L251">
            <v>0</v>
          </cell>
        </row>
        <row r="252">
          <cell r="B252" t="str">
            <v>14-02</v>
          </cell>
          <cell r="C252" t="str">
            <v>14</v>
          </cell>
          <cell r="D252" t="str">
            <v>14-02-170</v>
          </cell>
          <cell r="E252" t="str">
            <v>SALIDA P.V.C.  SANITARIA SIFÓN D= 2" DUCHAS, DESAGUES DE PISO</v>
          </cell>
          <cell r="F252" t="str">
            <v>UN</v>
          </cell>
          <cell r="J252">
            <v>1043598.635</v>
          </cell>
          <cell r="K252">
            <v>0</v>
          </cell>
          <cell r="L252">
            <v>0</v>
          </cell>
        </row>
        <row r="253">
          <cell r="B253" t="str">
            <v>14-02</v>
          </cell>
          <cell r="C253" t="str">
            <v>14</v>
          </cell>
          <cell r="D253" t="str">
            <v>14-02-190</v>
          </cell>
          <cell r="E253" t="str">
            <v>SALIDA P.V.C.  SANITARIA D= 4" SANITARIOS, EMPALMES A BAR</v>
          </cell>
          <cell r="F253" t="str">
            <v>UN</v>
          </cell>
          <cell r="J253">
            <v>2057205.7000000002</v>
          </cell>
          <cell r="K253">
            <v>0</v>
          </cell>
          <cell r="L253">
            <v>0</v>
          </cell>
        </row>
        <row r="254">
          <cell r="B254" t="str">
            <v>14-02</v>
          </cell>
          <cell r="C254" t="str">
            <v>14</v>
          </cell>
          <cell r="D254" t="str">
            <v>14-02-200</v>
          </cell>
          <cell r="E254" t="str">
            <v>SALIDA P.V.C.  SANITARIA D= 2" LAVAMANOS, LAVAPLATOS, ORINALES.</v>
          </cell>
          <cell r="F254" t="str">
            <v>UN</v>
          </cell>
          <cell r="J254">
            <v>1694522.4750000001</v>
          </cell>
          <cell r="K254">
            <v>0</v>
          </cell>
          <cell r="L254">
            <v>0</v>
          </cell>
        </row>
        <row r="255">
          <cell r="B255" t="str">
            <v>14-02</v>
          </cell>
          <cell r="C255" t="str">
            <v>14</v>
          </cell>
          <cell r="D255" t="str">
            <v>14-02F</v>
          </cell>
          <cell r="E255" t="str">
            <v>DESAGUES AGUAS LLUVIAS</v>
          </cell>
          <cell r="F255">
            <v>0</v>
          </cell>
          <cell r="J255">
            <v>0</v>
          </cell>
          <cell r="K255">
            <v>0</v>
          </cell>
          <cell r="L255">
            <v>0</v>
          </cell>
        </row>
        <row r="256">
          <cell r="B256" t="str">
            <v>14-02</v>
          </cell>
          <cell r="C256" t="str">
            <v>14</v>
          </cell>
          <cell r="D256" t="str">
            <v>14-02G</v>
          </cell>
          <cell r="E256" t="str">
            <v>SUMINISTRO, TRANSPORTE E INSTALACION DE TUBERIA PARA AGUAS LLUVIAS, INCLUYE ACCESORIOS Y TODO LO NECESARIO PARA SU CORRECTA INSTALACION Y FUNCIONAMIENTO.</v>
          </cell>
          <cell r="F256">
            <v>0</v>
          </cell>
          <cell r="J256">
            <v>0</v>
          </cell>
          <cell r="K256">
            <v>0</v>
          </cell>
          <cell r="L256">
            <v>0</v>
          </cell>
        </row>
        <row r="257">
          <cell r="B257" t="str">
            <v>14-02</v>
          </cell>
          <cell r="C257" t="str">
            <v>14</v>
          </cell>
          <cell r="D257" t="str">
            <v>14-02-230</v>
          </cell>
          <cell r="E257" t="str">
            <v>TUBERÍA  D= 6" P.V.C. SANITARIA. (INTERIOR )</v>
          </cell>
          <cell r="F257" t="str">
            <v>M</v>
          </cell>
          <cell r="J257">
            <v>2937682.7205145578</v>
          </cell>
          <cell r="K257">
            <v>0</v>
          </cell>
          <cell r="L257">
            <v>0</v>
          </cell>
        </row>
        <row r="258">
          <cell r="B258" t="str">
            <v>14-02</v>
          </cell>
          <cell r="C258" t="str">
            <v>14</v>
          </cell>
          <cell r="D258" t="str">
            <v>14-02-240</v>
          </cell>
          <cell r="E258" t="str">
            <v>TUBERÍA  D= 4" P.V.C. SANITARIA. (INTERIOR)</v>
          </cell>
          <cell r="F258" t="str">
            <v>M</v>
          </cell>
          <cell r="J258">
            <v>4163570.4007096654</v>
          </cell>
          <cell r="K258">
            <v>0</v>
          </cell>
          <cell r="L258">
            <v>0</v>
          </cell>
        </row>
        <row r="259">
          <cell r="B259" t="str">
            <v>14-02</v>
          </cell>
          <cell r="C259" t="str">
            <v>14</v>
          </cell>
          <cell r="D259" t="str">
            <v>14-02-260</v>
          </cell>
          <cell r="E259" t="str">
            <v>TUBERÍA  D= 4" P.V.C. SANITARIA. (B.A.LL.)</v>
          </cell>
          <cell r="F259" t="str">
            <v>TRAMO</v>
          </cell>
          <cell r="J259">
            <v>581058.73333920003</v>
          </cell>
          <cell r="K259">
            <v>0</v>
          </cell>
          <cell r="L259">
            <v>0</v>
          </cell>
        </row>
        <row r="260">
          <cell r="B260" t="str">
            <v>14-02</v>
          </cell>
          <cell r="C260" t="str">
            <v>14</v>
          </cell>
          <cell r="D260" t="str">
            <v>14-02-270</v>
          </cell>
          <cell r="E260" t="str">
            <v>TUBERÍA  D= 6" P.V.C. SANITARIA   (B.A.LL.)</v>
          </cell>
          <cell r="F260" t="str">
            <v>TRAMO</v>
          </cell>
          <cell r="J260">
            <v>1004017.9013392</v>
          </cell>
          <cell r="K260">
            <v>0</v>
          </cell>
          <cell r="L260">
            <v>0</v>
          </cell>
        </row>
        <row r="261">
          <cell r="B261" t="str">
            <v>14-02</v>
          </cell>
          <cell r="C261" t="str">
            <v>14</v>
          </cell>
          <cell r="D261" t="str">
            <v>14-02I</v>
          </cell>
          <cell r="E261" t="str">
            <v>SALIDAS DESAGUES AGUAS LLUVIAS</v>
          </cell>
          <cell r="F261">
            <v>0</v>
          </cell>
          <cell r="J261">
            <v>0</v>
          </cell>
          <cell r="K261">
            <v>0</v>
          </cell>
          <cell r="L261">
            <v>0</v>
          </cell>
        </row>
        <row r="262">
          <cell r="B262" t="str">
            <v>14-02</v>
          </cell>
          <cell r="C262" t="str">
            <v>14</v>
          </cell>
          <cell r="D262" t="str">
            <v>14-02J</v>
          </cell>
          <cell r="E262" t="str">
            <v>SUMINISTRO, TRANSPORTE E INSTALACION DE TUBERIA Y ACCESORIOS PARA SALIDAS DE DESAGUES DE AGUAS LLUVIAS. INCLUYE TODO LO NECESARIO PARA SU CORRECTA INSTALACION Y FUNCIONAMIENTO.</v>
          </cell>
          <cell r="F262">
            <v>0</v>
          </cell>
          <cell r="J262">
            <v>0</v>
          </cell>
          <cell r="K262">
            <v>0</v>
          </cell>
          <cell r="L262">
            <v>0</v>
          </cell>
        </row>
        <row r="263">
          <cell r="B263" t="str">
            <v>14-02</v>
          </cell>
          <cell r="C263" t="str">
            <v>14</v>
          </cell>
          <cell r="D263" t="str">
            <v>14-02-300</v>
          </cell>
          <cell r="E263" t="str">
            <v>SALIDA P.V.C.  SANITARIA D= 4"</v>
          </cell>
          <cell r="F263" t="str">
            <v>UN</v>
          </cell>
          <cell r="J263">
            <v>1684632.3000264</v>
          </cell>
          <cell r="K263">
            <v>0</v>
          </cell>
          <cell r="L263">
            <v>0</v>
          </cell>
        </row>
        <row r="264">
          <cell r="B264" t="str">
            <v>14-02</v>
          </cell>
          <cell r="C264" t="str">
            <v>14</v>
          </cell>
          <cell r="D264" t="str">
            <v>14-02-310</v>
          </cell>
          <cell r="E264" t="str">
            <v>SALIDA P.V.C.  SANITARIA D= 4" EMPALMES A BALL</v>
          </cell>
          <cell r="F264" t="str">
            <v>UN</v>
          </cell>
          <cell r="J264">
            <v>295219.70133920002</v>
          </cell>
          <cell r="K264">
            <v>0</v>
          </cell>
          <cell r="L264">
            <v>0</v>
          </cell>
        </row>
        <row r="265">
          <cell r="B265">
            <v>0</v>
          </cell>
          <cell r="C265" t="str">
            <v>15</v>
          </cell>
          <cell r="D265" t="str">
            <v>15</v>
          </cell>
          <cell r="E265" t="str">
            <v>INSTALACIONES ELECTRICAS</v>
          </cell>
          <cell r="J265">
            <v>0</v>
          </cell>
          <cell r="K265">
            <v>0</v>
          </cell>
          <cell r="L265">
            <v>146749639.90252796</v>
          </cell>
        </row>
        <row r="266">
          <cell r="B266">
            <v>0</v>
          </cell>
          <cell r="C266" t="str">
            <v>15</v>
          </cell>
          <cell r="D266" t="str">
            <v>15-01</v>
          </cell>
          <cell r="E266" t="str">
            <v>INSTALACIONES ELECTRICAS</v>
          </cell>
          <cell r="F266">
            <v>0</v>
          </cell>
          <cell r="J266">
            <v>0</v>
          </cell>
          <cell r="K266">
            <v>146749639.90252796</v>
          </cell>
          <cell r="L266">
            <v>0</v>
          </cell>
        </row>
        <row r="267">
          <cell r="B267" t="str">
            <v>15-01</v>
          </cell>
          <cell r="C267" t="str">
            <v>15</v>
          </cell>
          <cell r="D267" t="str">
            <v>15-01A</v>
          </cell>
          <cell r="E267" t="str">
            <v>LOCALES COMERCIALES Y CAFÉ</v>
          </cell>
          <cell r="F267">
            <v>0</v>
          </cell>
          <cell r="J267">
            <v>0</v>
          </cell>
          <cell r="K267">
            <v>0</v>
          </cell>
          <cell r="L267">
            <v>0</v>
          </cell>
        </row>
        <row r="268">
          <cell r="B268" t="str">
            <v>15-01</v>
          </cell>
          <cell r="C268" t="str">
            <v>15</v>
          </cell>
          <cell r="D268" t="str">
            <v>15-01B</v>
          </cell>
          <cell r="E268" t="str">
            <v>INSTALACIONES ELECTRICAS PARA TOMAS, ILUMINACION Y TELEFONO</v>
          </cell>
          <cell r="F268">
            <v>0</v>
          </cell>
          <cell r="J268">
            <v>0</v>
          </cell>
          <cell r="K268">
            <v>0</v>
          </cell>
          <cell r="L268">
            <v>0</v>
          </cell>
        </row>
        <row r="269">
          <cell r="B269" t="str">
            <v>15-01</v>
          </cell>
          <cell r="C269" t="str">
            <v>15</v>
          </cell>
          <cell r="D269" t="str">
            <v>15-01-010</v>
          </cell>
          <cell r="E269" t="str">
            <v xml:space="preserve">SUMINISTRO, TRANSPORTE E INSTALACIÓN DE SALIDA PARA ILUMINACION. INCLUYE ALAMBRE RIGIDO 3#12, TUBERÍA EMT 1/2", CAJA METALICA 12X12X5, TOMA 15A/120V Y ACCESORIOS PARA SU CORRECTO FUNCIONAMIENTO. NO INCLUYE LUMINARIA </v>
          </cell>
          <cell r="F269" t="str">
            <v>UND</v>
          </cell>
          <cell r="J269">
            <v>2957986.0799999991</v>
          </cell>
          <cell r="K269">
            <v>0</v>
          </cell>
          <cell r="L269">
            <v>0</v>
          </cell>
        </row>
        <row r="270">
          <cell r="B270" t="str">
            <v>15-01</v>
          </cell>
          <cell r="C270" t="str">
            <v>15</v>
          </cell>
          <cell r="D270" t="str">
            <v>15-01-020</v>
          </cell>
          <cell r="E270" t="str">
            <v xml:space="preserve">SUMINISTRO, TRANSPORTE E INSTALACIÓN DE SALIDA PARA INTERRUPTOR SENCILLO. INCLUYE ALAMBRE RIGIDO 3#12, TUBERÍA EMT 1/2", CAJA METALICA 12X12X5, INTERRUPTOR SENCILLO Y ACCESORIOS PARA SU CORRECTOR FUNCIONAMIENTO. </v>
          </cell>
          <cell r="F270" t="str">
            <v>UND</v>
          </cell>
          <cell r="J270">
            <v>887395.82399999979</v>
          </cell>
          <cell r="K270">
            <v>0</v>
          </cell>
          <cell r="L270">
            <v>0</v>
          </cell>
        </row>
        <row r="271">
          <cell r="B271" t="str">
            <v>15-01</v>
          </cell>
          <cell r="C271" t="str">
            <v>15</v>
          </cell>
          <cell r="D271" t="str">
            <v>15-01-030</v>
          </cell>
          <cell r="E271" t="str">
            <v xml:space="preserve">SUMINISTRO, TRANSPORTE E INSTALACIÓN DE SALIDA PARA INTERRUPTOR DOBLE. INCLUYE ALAMBRE RIGIDO 3 #12, TUBERÍA EMT 1/2", CAJA METALICA 12X12X5, INTERRUPTOR DOBLE Y ACCESORIOS PARA SU CORRECTO FUNCIONAMIENTO. </v>
          </cell>
          <cell r="F271" t="str">
            <v>UND</v>
          </cell>
          <cell r="J271">
            <v>394398.14399999991</v>
          </cell>
          <cell r="K271">
            <v>0</v>
          </cell>
          <cell r="L271">
            <v>0</v>
          </cell>
        </row>
        <row r="272">
          <cell r="B272" t="str">
            <v>15-01</v>
          </cell>
          <cell r="C272" t="str">
            <v>15</v>
          </cell>
          <cell r="D272" t="str">
            <v>15-01-040</v>
          </cell>
          <cell r="E272" t="str">
            <v>SUMINISTRO, TRANSPORTE E INSTALACIÓN DE SALIDA PARA TOMA DOBLE 15A/120V. INCLUYE ALAMBRE RIGIDO 3#12, TUBERÍA EMT 1/2", CAJA METALICA 12X12X5, TOMA 15A/120V Y ACCESORIOS PARA SU CORRECTO FUNCIONAMIENTO.</v>
          </cell>
          <cell r="F272" t="str">
            <v>UND</v>
          </cell>
          <cell r="J272">
            <v>1774791.6479999996</v>
          </cell>
          <cell r="K272">
            <v>0</v>
          </cell>
          <cell r="L272">
            <v>0</v>
          </cell>
        </row>
        <row r="273">
          <cell r="B273" t="str">
            <v>15-01</v>
          </cell>
          <cell r="C273" t="str">
            <v>15</v>
          </cell>
          <cell r="D273" t="str">
            <v>15-01-050</v>
          </cell>
          <cell r="E273" t="str">
            <v>SUMINISTRO, TRANSPORTE E INSTALACIÓN DE SALIDA PARA TOMA DOBLE 15A/120V CON PROTECCION GFCI. INCLUYE ALAMBRE RIGIDO 3#12, TUBERÍA EMT 1/2", CAJA METALICA 12X12X5, TOMA GFCI 15A/120V Y ACCESORIOS PARA SU CORRECTO FUNCIONAMIENTO.</v>
          </cell>
          <cell r="F273" t="str">
            <v>UND</v>
          </cell>
          <cell r="J273">
            <v>121799.5128</v>
          </cell>
          <cell r="K273">
            <v>0</v>
          </cell>
          <cell r="L273">
            <v>0</v>
          </cell>
        </row>
        <row r="274">
          <cell r="B274" t="str">
            <v>15-01</v>
          </cell>
          <cell r="C274" t="str">
            <v>15</v>
          </cell>
          <cell r="D274" t="str">
            <v>15-01-060</v>
          </cell>
          <cell r="E274" t="str">
            <v>SUMINISTRO, TRANSPORTE E INSTALACIÓN DE SALIDA PARA TOMA 30A/220V. INCLUYE ALAMBRE RIGIDO 3#10, TUBERÍA EMT 3/4", CAJA METALICA 12X12X5, TOMA 30A/220V Y ACCESORIOS PARA SU CORRECTO FUNCIONAMIENTO.</v>
          </cell>
          <cell r="F274" t="str">
            <v>UND</v>
          </cell>
          <cell r="J274">
            <v>107880.54983999999</v>
          </cell>
          <cell r="K274">
            <v>0</v>
          </cell>
          <cell r="L274">
            <v>0</v>
          </cell>
        </row>
        <row r="275">
          <cell r="B275" t="str">
            <v>15-01</v>
          </cell>
          <cell r="C275" t="str">
            <v>15</v>
          </cell>
          <cell r="D275" t="str">
            <v>15-01-070</v>
          </cell>
          <cell r="E275" t="str">
            <v>SUMINISTRO, TRANSPORTE E INSTALACIÓN DE SALIDA PARA TELEFONO. INCLUYE CABLE TELEFONICO 2 PARES, TUBERÍA EMT 1/2", CAJA METALICA 12X12X5, TOMA TELEFONICO Y ACCESORIOS PARA SU CORRECTO FUNCIONAMIENTO.</v>
          </cell>
          <cell r="F275" t="str">
            <v>UND</v>
          </cell>
          <cell r="J275">
            <v>288839.93040000001</v>
          </cell>
          <cell r="K275">
            <v>0</v>
          </cell>
          <cell r="L275">
            <v>0</v>
          </cell>
        </row>
        <row r="276">
          <cell r="B276" t="str">
            <v>15-01</v>
          </cell>
          <cell r="C276" t="str">
            <v>15</v>
          </cell>
          <cell r="D276" t="str">
            <v>15-01C</v>
          </cell>
          <cell r="E276" t="str">
            <v>LUMINARIAS, TABLEROS, BREAKER</v>
          </cell>
          <cell r="F276" t="str">
            <v>UND</v>
          </cell>
          <cell r="J276">
            <v>0</v>
          </cell>
          <cell r="K276">
            <v>0</v>
          </cell>
          <cell r="L276">
            <v>0</v>
          </cell>
        </row>
        <row r="277">
          <cell r="B277" t="str">
            <v>15-01</v>
          </cell>
          <cell r="C277" t="str">
            <v>15</v>
          </cell>
          <cell r="D277" t="str">
            <v>15-01-080</v>
          </cell>
          <cell r="E277" t="str">
            <v>SUMINISTRO, TRANSPORTE E INSTALACIÓN DE CONTADOR MONOFASICO CICLOMETRICO 15(60A), INCLUYE CAJA METALICA CON ESPACIO PARA TOTALIZADOR.</v>
          </cell>
          <cell r="F277" t="str">
            <v>UND</v>
          </cell>
          <cell r="J277">
            <v>1206398.7936</v>
          </cell>
          <cell r="K277">
            <v>0</v>
          </cell>
          <cell r="L277">
            <v>0</v>
          </cell>
        </row>
        <row r="278">
          <cell r="B278" t="str">
            <v>15-01</v>
          </cell>
          <cell r="C278" t="str">
            <v>15</v>
          </cell>
          <cell r="D278" t="str">
            <v>15-01-090</v>
          </cell>
          <cell r="E278" t="str">
            <v>SUMINISTRO, TRANSPORTE E INSTALACIÓN DE BREAKER BIPOLAR DOBLE TORNILLO O TIPO RIEL DE 50 A. MARCA SIEMENS O SIMILAR</v>
          </cell>
          <cell r="F278" t="str">
            <v>UND</v>
          </cell>
          <cell r="J278">
            <v>301598.23680000001</v>
          </cell>
          <cell r="K278">
            <v>0</v>
          </cell>
          <cell r="L278">
            <v>0</v>
          </cell>
        </row>
        <row r="279">
          <cell r="B279" t="str">
            <v>15-01</v>
          </cell>
          <cell r="C279" t="str">
            <v>15</v>
          </cell>
          <cell r="D279" t="str">
            <v>15-01-100</v>
          </cell>
          <cell r="E279" t="str">
            <v xml:space="preserve">SUMINISTRO, TRANSPORTE E INSTALACIÓN DE TABLERO 2F, 4H, 8 CIRCUITOS, MARCA TERCOL  O SIMILAR . </v>
          </cell>
          <cell r="F279" t="str">
            <v>UND</v>
          </cell>
          <cell r="J279">
            <v>686718.14399999985</v>
          </cell>
          <cell r="K279">
            <v>0</v>
          </cell>
          <cell r="L279">
            <v>0</v>
          </cell>
        </row>
        <row r="280">
          <cell r="B280" t="str">
            <v>15-01</v>
          </cell>
          <cell r="C280" t="str">
            <v>15</v>
          </cell>
          <cell r="D280" t="str">
            <v>15-01-110</v>
          </cell>
          <cell r="E280" t="str">
            <v>SUMINISTRO, TRANSPORTE E INSTALACIÓN DE BREAKER MONOPOLAR ENCHUFABLE DE 20A. MARCA SIEMENS O SIMILAR</v>
          </cell>
          <cell r="F280" t="str">
            <v>UND</v>
          </cell>
          <cell r="J280">
            <v>271436.65919999999</v>
          </cell>
          <cell r="K280">
            <v>0</v>
          </cell>
          <cell r="L280">
            <v>0</v>
          </cell>
        </row>
        <row r="281">
          <cell r="B281" t="str">
            <v>15-01</v>
          </cell>
          <cell r="C281" t="str">
            <v>15</v>
          </cell>
          <cell r="D281" t="str">
            <v>15-01-120</v>
          </cell>
          <cell r="E281" t="str">
            <v>SUMINISTRO, TRANSPORTE E INSTALACIÓN DE BREAKER BIPOLAR ENCHUFABLE DE 30A. MARCA SIEMENS O SIMILAR</v>
          </cell>
          <cell r="F281" t="str">
            <v>UND</v>
          </cell>
          <cell r="J281">
            <v>45819.698399999994</v>
          </cell>
          <cell r="K281">
            <v>0</v>
          </cell>
          <cell r="L281">
            <v>0</v>
          </cell>
        </row>
        <row r="282">
          <cell r="B282" t="str">
            <v>15-01</v>
          </cell>
          <cell r="C282" t="str">
            <v>15</v>
          </cell>
          <cell r="D282" t="str">
            <v>15-01-130</v>
          </cell>
          <cell r="E282" t="str">
            <v>SUMINISTRO, TRANSPORTE E INSTALACION DE LUMINARIA 2X32W DE SOBREPONER. MARCA ISOLUX O SIMILAR. INCLUYE TUBO LUZ DIA,BALASTO ELECTRONICO MARCA OSRAM, CABLE ENCAUCHETADO 3X16 Y MACHO CON POLO A TIERRA.</v>
          </cell>
          <cell r="F282" t="str">
            <v>UND</v>
          </cell>
          <cell r="J282">
            <v>3596003.7120000003</v>
          </cell>
          <cell r="K282">
            <v>0</v>
          </cell>
          <cell r="L282">
            <v>0</v>
          </cell>
        </row>
        <row r="283">
          <cell r="B283" t="str">
            <v>15-01</v>
          </cell>
          <cell r="C283" t="str">
            <v>15</v>
          </cell>
          <cell r="D283" t="str">
            <v>15-01D</v>
          </cell>
          <cell r="E283" t="str">
            <v>OFICINAS SEGUNDO PISO</v>
          </cell>
          <cell r="F283">
            <v>0</v>
          </cell>
          <cell r="J283">
            <v>0</v>
          </cell>
          <cell r="K283">
            <v>0</v>
          </cell>
          <cell r="L283">
            <v>0</v>
          </cell>
        </row>
        <row r="284">
          <cell r="B284" t="str">
            <v>15-01</v>
          </cell>
          <cell r="C284" t="str">
            <v>15</v>
          </cell>
          <cell r="D284" t="str">
            <v>15-01E</v>
          </cell>
          <cell r="E284" t="str">
            <v>INSTALACIONES ELECTRICAS PARA TOMAS E ILUMINACION.</v>
          </cell>
          <cell r="F284">
            <v>0</v>
          </cell>
          <cell r="J284">
            <v>0</v>
          </cell>
          <cell r="K284">
            <v>0</v>
          </cell>
          <cell r="L284">
            <v>0</v>
          </cell>
        </row>
        <row r="285">
          <cell r="B285" t="str">
            <v>15-01</v>
          </cell>
          <cell r="C285" t="str">
            <v>15</v>
          </cell>
          <cell r="D285" t="str">
            <v>15-01-140</v>
          </cell>
          <cell r="E285" t="str">
            <v xml:space="preserve">SUMINISTRO, TRANSPORTE E INSTALACIÓN DE SALIDA PARA ILUMINACION. INCLUYE ALAMBRE RIGIDO 3#12, TUBERÍA EMT 1/2", CAJA METALICA 12X12X5, TOMA 15A/120V Y ACCESORIOS PARA SU CORRECTO FUNCIONAMIENTO. NO INCLUYE LUMINARIA </v>
          </cell>
          <cell r="F285" t="str">
            <v>UND</v>
          </cell>
          <cell r="J285">
            <v>5718773.0879999986</v>
          </cell>
          <cell r="K285">
            <v>0</v>
          </cell>
          <cell r="L285">
            <v>0</v>
          </cell>
        </row>
        <row r="286">
          <cell r="B286" t="str">
            <v>15-01</v>
          </cell>
          <cell r="C286" t="str">
            <v>15</v>
          </cell>
          <cell r="D286" t="str">
            <v>15-01-150</v>
          </cell>
          <cell r="E286" t="str">
            <v xml:space="preserve">SUMINISTRO, TRANSPORTE E INSTALACIÓN DE SALIDA PARA INTERRUPTOR SENCILLO. INCLUYE ALAMBRE RIGIDO 3#12, TUBERÍA EMT 1/2", CAJA METALICA 12X12X5, INTERRUPTOR SENCILLO Y ACCESORIOS PARA SU CORRECTOR FUNCIONAMIENTO. </v>
          </cell>
          <cell r="F286" t="str">
            <v>UND</v>
          </cell>
          <cell r="J286">
            <v>295798.60799999995</v>
          </cell>
          <cell r="K286">
            <v>0</v>
          </cell>
          <cell r="L286">
            <v>0</v>
          </cell>
        </row>
        <row r="287">
          <cell r="B287" t="str">
            <v>15-01</v>
          </cell>
          <cell r="C287" t="str">
            <v>15</v>
          </cell>
          <cell r="D287" t="str">
            <v>15-01-160</v>
          </cell>
          <cell r="E287" t="str">
            <v xml:space="preserve">SUMINISTRO, TRANSPORTE E INSTALACIÓN DE SALIDA PARA INTERRUPTOR DOBLE. INCLUYE ALAMBRE RIGIDO 3 #12, TUBERÍA EMT 1/2", CAJA METALICA 12X12X5, INTERRUPTOR DOBLE Y ACCESORIOS PARA SU CORRECTO FUNCIONAMIENTO. </v>
          </cell>
          <cell r="F287" t="str">
            <v>UND</v>
          </cell>
          <cell r="J287">
            <v>510398.02799999993</v>
          </cell>
          <cell r="K287">
            <v>0</v>
          </cell>
          <cell r="L287">
            <v>0</v>
          </cell>
        </row>
        <row r="288">
          <cell r="B288" t="str">
            <v>15-01</v>
          </cell>
          <cell r="C288" t="str">
            <v>15</v>
          </cell>
          <cell r="D288" t="str">
            <v>15-01-170</v>
          </cell>
          <cell r="E288" t="str">
            <v xml:space="preserve">SUMINISTRO, TRANSPORTE E INSTALACIÓN DE SALIDA PARA INTERRUPTOR TRIPLE. INCLUYE ALAMBRE RIGIDO 3 #12, TUBERÍA EMT 1/2", CAJA METALICA 12X12X5, INTERRUPTOR TRIPLE Y ACCESORIOS PARA SU CORRECTO FUNCIONAMIENTO. </v>
          </cell>
          <cell r="F288" t="str">
            <v>UND</v>
          </cell>
          <cell r="J288">
            <v>316679.02559999999</v>
          </cell>
          <cell r="K288">
            <v>0</v>
          </cell>
          <cell r="L288">
            <v>0</v>
          </cell>
        </row>
        <row r="289">
          <cell r="B289" t="str">
            <v>15-01</v>
          </cell>
          <cell r="C289" t="str">
            <v>15</v>
          </cell>
          <cell r="D289" t="str">
            <v>15-01-180</v>
          </cell>
          <cell r="E289" t="str">
            <v xml:space="preserve">SUMINISTRO, TRANSPORTE E INSTALACIÓN DE SALIDA PARA INTERRUPTOR DOBLE ESCALA. INCLUYE ALAMBRE RIGIDO 3 #12, TUBERÍA EMT 1/2", CAJA METALICA 12X12X5, INTERRUPTOR DOBLE ESCALA Y ACCESORIOS PARA SU CORRECTO FUNCIONAMIENTO. </v>
          </cell>
          <cell r="F289" t="str">
            <v>UND</v>
          </cell>
          <cell r="J289">
            <v>422238.70079999999</v>
          </cell>
          <cell r="K289">
            <v>0</v>
          </cell>
          <cell r="L289">
            <v>0</v>
          </cell>
        </row>
        <row r="290">
          <cell r="B290" t="str">
            <v>15-01</v>
          </cell>
          <cell r="C290" t="str">
            <v>15</v>
          </cell>
          <cell r="D290" t="str">
            <v>15-01-190</v>
          </cell>
          <cell r="E290" t="str">
            <v>SUMINISTRO, TRANSPORTE E INSTALACION DE SALIDA PARA  TOMA ENERGIA NORMAL, 15A, 120V POR CANALETA METALICA 11X5, INCLUYE ALAMBRE RIGIDO 3#12, TAPA TROQUEL METALICA Y TOMA LEVITON. NO INCLUYE CANALETA METALICA</v>
          </cell>
          <cell r="F290" t="str">
            <v>UND</v>
          </cell>
          <cell r="J290">
            <v>2960336.3328000004</v>
          </cell>
          <cell r="K290">
            <v>0</v>
          </cell>
          <cell r="L290">
            <v>0</v>
          </cell>
        </row>
        <row r="291">
          <cell r="B291" t="str">
            <v>15-01</v>
          </cell>
          <cell r="C291" t="str">
            <v>15</v>
          </cell>
          <cell r="D291" t="str">
            <v>15-01F</v>
          </cell>
          <cell r="E291" t="str">
            <v>INSTALACIONES PARA VOZ Y DATOS</v>
          </cell>
          <cell r="F291">
            <v>0</v>
          </cell>
          <cell r="J291">
            <v>0</v>
          </cell>
          <cell r="K291">
            <v>0</v>
          </cell>
          <cell r="L291">
            <v>0</v>
          </cell>
        </row>
        <row r="292">
          <cell r="B292" t="str">
            <v>15-01</v>
          </cell>
          <cell r="C292" t="str">
            <v>15</v>
          </cell>
          <cell r="D292" t="str">
            <v>15-01-200</v>
          </cell>
          <cell r="E292" t="str">
            <v>SUMINISTRO, TRANSPORTE E INSTALACION DE SALIDA DOBLE PARA VOZ Y DATOS EN CANALETA METALICA 10X4 CM , INCLUYE TAPA TROQUEL METALICA, JACK RJ45, FACE PLATE. NO INCLUYE CABLE UTP, NI CANALETA.</v>
          </cell>
          <cell r="F292" t="str">
            <v>UND</v>
          </cell>
          <cell r="J292">
            <v>2262007.2383999997</v>
          </cell>
          <cell r="K292">
            <v>0</v>
          </cell>
          <cell r="L292">
            <v>0</v>
          </cell>
        </row>
        <row r="293">
          <cell r="B293" t="str">
            <v>15-01</v>
          </cell>
          <cell r="C293" t="str">
            <v>15</v>
          </cell>
          <cell r="D293" t="str">
            <v>15-01-210</v>
          </cell>
          <cell r="E293" t="str">
            <v>SUMINISTRO, TRANSPORTE E INSTALACION DE CABLE UTP CATEGORIA 6</v>
          </cell>
          <cell r="F293" t="str">
            <v>ML</v>
          </cell>
          <cell r="J293">
            <v>3709716.1920000003</v>
          </cell>
          <cell r="K293">
            <v>0</v>
          </cell>
          <cell r="L293">
            <v>0</v>
          </cell>
        </row>
        <row r="294">
          <cell r="B294" t="str">
            <v>15-01</v>
          </cell>
          <cell r="C294" t="str">
            <v>15</v>
          </cell>
          <cell r="D294" t="str">
            <v>15-01-220</v>
          </cell>
          <cell r="E294" t="str">
            <v xml:space="preserve">SUMINISTRO, TRANSPORTE E INSTALACION DE PATCH PANEL DE 24 PUERTOS CATEGORIA 6. </v>
          </cell>
          <cell r="F294" t="str">
            <v>UND</v>
          </cell>
          <cell r="J294">
            <v>4036796.8401599992</v>
          </cell>
          <cell r="K294">
            <v>0</v>
          </cell>
          <cell r="L294">
            <v>0</v>
          </cell>
        </row>
        <row r="295">
          <cell r="B295" t="str">
            <v>15-01</v>
          </cell>
          <cell r="C295" t="str">
            <v>15</v>
          </cell>
          <cell r="D295" t="str">
            <v>15-01-230</v>
          </cell>
          <cell r="E295" t="str">
            <v>SUMINISTRO, TRANSPORTE E INSTALACION DE PATCH CORD DE 1.5 MTS CATEGORIA 6</v>
          </cell>
          <cell r="F295" t="str">
            <v>UND</v>
          </cell>
          <cell r="J295">
            <v>1749289.6511999997</v>
          </cell>
          <cell r="K295">
            <v>0</v>
          </cell>
          <cell r="L295">
            <v>0</v>
          </cell>
        </row>
        <row r="296">
          <cell r="B296" t="str">
            <v>15-01</v>
          </cell>
          <cell r="C296" t="str">
            <v>15</v>
          </cell>
          <cell r="D296" t="str">
            <v>15-01-240</v>
          </cell>
          <cell r="E296" t="str">
            <v>SUMINISTRO, TRANSPORTE E INSTALACION DE PATCH CORD DE 2 MTS CATEGORIA 6</v>
          </cell>
          <cell r="F296" t="str">
            <v>UND</v>
          </cell>
          <cell r="J296">
            <v>1055608.4447999997</v>
          </cell>
          <cell r="K296">
            <v>0</v>
          </cell>
          <cell r="L296">
            <v>0</v>
          </cell>
        </row>
        <row r="297">
          <cell r="B297" t="str">
            <v>15-01</v>
          </cell>
          <cell r="C297" t="str">
            <v>15</v>
          </cell>
          <cell r="D297" t="str">
            <v>15-01-250</v>
          </cell>
          <cell r="E297" t="str">
            <v>SUMINISTRO, TRANSPORTE E INSTALACION DE GABINETE CERRADO PARA TELECOMUNICACIONES DE 80CM DE ALTO.</v>
          </cell>
          <cell r="F297" t="str">
            <v>UND</v>
          </cell>
          <cell r="J297">
            <v>695999.45015999989</v>
          </cell>
          <cell r="K297">
            <v>0</v>
          </cell>
          <cell r="L297">
            <v>0</v>
          </cell>
        </row>
        <row r="298">
          <cell r="B298" t="str">
            <v>15-01</v>
          </cell>
          <cell r="C298" t="str">
            <v>15</v>
          </cell>
          <cell r="D298" t="str">
            <v>15-01-260</v>
          </cell>
          <cell r="E298" t="str">
            <v>SUMINISTRO, TRANSPORTE E INSTALACION DE CANALETA METALICA 10X4CM  PARA SALIDAS DE VOZ Y DATOS Y ENERGIA.</v>
          </cell>
          <cell r="F298" t="str">
            <v>UND</v>
          </cell>
          <cell r="J298">
            <v>8746448.2559999991</v>
          </cell>
          <cell r="K298">
            <v>0</v>
          </cell>
          <cell r="L298">
            <v>0</v>
          </cell>
        </row>
        <row r="299">
          <cell r="B299" t="str">
            <v>15-01</v>
          </cell>
          <cell r="C299" t="str">
            <v>15</v>
          </cell>
          <cell r="D299" t="str">
            <v>15-01-270</v>
          </cell>
          <cell r="E299" t="str">
            <v>CERTIFICACION DE PUNTO DE VOZ Y/O DATOS</v>
          </cell>
          <cell r="F299" t="str">
            <v>UND</v>
          </cell>
          <cell r="J299">
            <v>904792.72540799994</v>
          </cell>
          <cell r="K299">
            <v>0</v>
          </cell>
          <cell r="L299">
            <v>0</v>
          </cell>
        </row>
        <row r="300">
          <cell r="B300" t="str">
            <v>15-01</v>
          </cell>
          <cell r="C300" t="str">
            <v>15</v>
          </cell>
          <cell r="D300" t="str">
            <v>15-01G</v>
          </cell>
          <cell r="E300" t="str">
            <v>LUMINARIAS, TABLEROS, BREAKER</v>
          </cell>
          <cell r="F300">
            <v>0</v>
          </cell>
          <cell r="J300">
            <v>0</v>
          </cell>
          <cell r="K300">
            <v>0</v>
          </cell>
          <cell r="L300">
            <v>0</v>
          </cell>
        </row>
        <row r="301">
          <cell r="B301" t="str">
            <v>15-01</v>
          </cell>
          <cell r="C301" t="str">
            <v>15</v>
          </cell>
          <cell r="D301" t="str">
            <v>15-01-280</v>
          </cell>
          <cell r="E301" t="str">
            <v xml:space="preserve">SUMINISTRO, TRANSPORTE E INSTALACIÓN DE TABLERO 2F, 4H, 18 CIRCUITOS, MARCA TERCOL  O SIMILAR . </v>
          </cell>
          <cell r="F301" t="str">
            <v>UND</v>
          </cell>
          <cell r="J301">
            <v>249400.11599999995</v>
          </cell>
          <cell r="K301">
            <v>0</v>
          </cell>
          <cell r="L301">
            <v>0</v>
          </cell>
        </row>
        <row r="302">
          <cell r="B302" t="str">
            <v>15-01</v>
          </cell>
          <cell r="C302" t="str">
            <v>15</v>
          </cell>
          <cell r="D302" t="str">
            <v>15-01-290</v>
          </cell>
          <cell r="E302" t="str">
            <v>SUMINISTRO, TRANSPORTE E INSTALACIÓN DE BREAKER BIPOLAR ENCHUFABLE DE 70A. MARCA SIEMENS O SIMILAR</v>
          </cell>
          <cell r="F302" t="str">
            <v>UND</v>
          </cell>
          <cell r="J302">
            <v>98599.535999999978</v>
          </cell>
          <cell r="K302">
            <v>0</v>
          </cell>
          <cell r="L302">
            <v>0</v>
          </cell>
        </row>
        <row r="303">
          <cell r="B303" t="str">
            <v>15-01</v>
          </cell>
          <cell r="C303" t="str">
            <v>15</v>
          </cell>
          <cell r="D303" t="str">
            <v>15-01-300</v>
          </cell>
          <cell r="E303" t="str">
            <v>SUMINISTRO, TRANSPORTE E INSTALACIÓN DE BREAKER MONOPOLAR ENCHUFABLE DE 20A. MARCA SIEMENS O SIMILAR</v>
          </cell>
          <cell r="F303" t="str">
            <v>UND</v>
          </cell>
          <cell r="J303">
            <v>226197.21600000001</v>
          </cell>
          <cell r="K303">
            <v>0</v>
          </cell>
          <cell r="L303">
            <v>0</v>
          </cell>
        </row>
        <row r="304">
          <cell r="B304" t="str">
            <v>15-01</v>
          </cell>
          <cell r="C304" t="str">
            <v>15</v>
          </cell>
          <cell r="D304" t="str">
            <v>15-01-310</v>
          </cell>
          <cell r="E304" t="str">
            <v>SUMINISTRO, TRANSPORTE E INSTALACIÓN DE ACOMETIDA ELECTRICA 2#6+2#8</v>
          </cell>
          <cell r="F304" t="str">
            <v>ML</v>
          </cell>
          <cell r="J304">
            <v>1237131.8567999997</v>
          </cell>
          <cell r="K304">
            <v>0</v>
          </cell>
          <cell r="L304">
            <v>0</v>
          </cell>
        </row>
        <row r="305">
          <cell r="B305" t="str">
            <v>15-01</v>
          </cell>
          <cell r="C305" t="str">
            <v>15</v>
          </cell>
          <cell r="D305" t="str">
            <v>15-01-320</v>
          </cell>
          <cell r="E305" t="str">
            <v>SUMINISTRO, TRANSPORTE E INSTALACIÓN DE TUBERIA EMT 11/4</v>
          </cell>
          <cell r="F305" t="str">
            <v>ML</v>
          </cell>
          <cell r="J305">
            <v>637988.4</v>
          </cell>
          <cell r="K305">
            <v>0</v>
          </cell>
          <cell r="L305">
            <v>0</v>
          </cell>
        </row>
        <row r="306">
          <cell r="B306" t="str">
            <v>15-01</v>
          </cell>
          <cell r="C306" t="str">
            <v>15</v>
          </cell>
          <cell r="D306" t="str">
            <v>15-01-330</v>
          </cell>
          <cell r="E306" t="str">
            <v>SUMINISTRO, TRANSPORTE E INSTALACION DE LUMINARIA 2X32W DE SOBREPONER. MARCA ISOLUX O SIMILAR. INCLUYE TUBO LUZ DIA,BALASTO ELECTRONICO MARCA OSRAM, CABLE ENCAUCHETADO 3X16 Y MACHO CON POLO A TIERRA.</v>
          </cell>
          <cell r="F306" t="str">
            <v>UND</v>
          </cell>
          <cell r="J306">
            <v>7192007.4240000006</v>
          </cell>
          <cell r="K306">
            <v>0</v>
          </cell>
          <cell r="L306">
            <v>0</v>
          </cell>
        </row>
        <row r="307">
          <cell r="B307" t="str">
            <v>15-01</v>
          </cell>
          <cell r="C307" t="str">
            <v>15</v>
          </cell>
          <cell r="D307" t="str">
            <v>15-01-340</v>
          </cell>
          <cell r="E307" t="str">
            <v>SUMINISTRO, TRANSPORTE E INSTALACION DE OJO DE BUEY 2X32W. MARCA ISOLUX O SIMILAR. INCLUYE BOMBILLAS 326W, CABLE ENCAUCHETADO 3X16 Y MACHO CON POLO A TIERRA.</v>
          </cell>
          <cell r="F307" t="str">
            <v>UND</v>
          </cell>
          <cell r="J307">
            <v>4408010.2079999996</v>
          </cell>
          <cell r="K307">
            <v>0</v>
          </cell>
          <cell r="L307">
            <v>0</v>
          </cell>
        </row>
        <row r="308">
          <cell r="B308" t="str">
            <v>15-01</v>
          </cell>
          <cell r="C308" t="str">
            <v>15</v>
          </cell>
          <cell r="D308" t="str">
            <v>15-01H</v>
          </cell>
          <cell r="E308" t="str">
            <v>INSTALACIONES TEATRO INCLUYE CAMERINOS</v>
          </cell>
          <cell r="F308">
            <v>0</v>
          </cell>
          <cell r="J308">
            <v>0</v>
          </cell>
          <cell r="K308">
            <v>0</v>
          </cell>
          <cell r="L308">
            <v>0</v>
          </cell>
        </row>
        <row r="309">
          <cell r="B309" t="str">
            <v>15-01</v>
          </cell>
          <cell r="C309" t="str">
            <v>15</v>
          </cell>
          <cell r="D309" t="str">
            <v>15-01I</v>
          </cell>
          <cell r="E309" t="str">
            <v>INSTALACIONES ELECTRICAS PARA TOMAS, ILUMINACION Y TELEFONO</v>
          </cell>
          <cell r="F309" t="str">
            <v>UND</v>
          </cell>
          <cell r="J309">
            <v>0</v>
          </cell>
          <cell r="K309">
            <v>0</v>
          </cell>
          <cell r="L309">
            <v>0</v>
          </cell>
        </row>
        <row r="310">
          <cell r="B310" t="str">
            <v>15-01</v>
          </cell>
          <cell r="C310" t="str">
            <v>15</v>
          </cell>
          <cell r="D310" t="str">
            <v>15-01-350</v>
          </cell>
          <cell r="E310" t="str">
            <v xml:space="preserve">SUMINISTRO, TRANSPORTE E INSTALACIÓN DE SALIDA PARA ILUMINACION. INCLUYE ALAMBRE RIGIDO 3#12, TUBERÍA EMT 1/2", CAJA METALICA 12X12X5, TOMA 15A/120V Y ACCESORIOS PARA SU CORRECTO FUNCIONAMIENTO. NO INCLUYE LUMINARIA </v>
          </cell>
          <cell r="F310" t="str">
            <v>UND</v>
          </cell>
          <cell r="J310">
            <v>2760787.0079999994</v>
          </cell>
          <cell r="K310">
            <v>0</v>
          </cell>
          <cell r="L310">
            <v>0</v>
          </cell>
        </row>
        <row r="311">
          <cell r="B311" t="str">
            <v>15-01</v>
          </cell>
          <cell r="C311" t="str">
            <v>15</v>
          </cell>
          <cell r="D311" t="str">
            <v>15-01-360</v>
          </cell>
          <cell r="E311" t="str">
            <v xml:space="preserve">SUMINISTRO, TRANSPORTE E INSTALACIÓN DE SALIDA PARA INTERRUPTOR SENCILLO. INCLUYE ALAMBRE RIGIDO 3#12, TUBERÍA EMT 1/2", CAJA METALICA 12X12X5, INTERRUPTOR SENCILLO Y ACCESORIOS PARA SU CORRECTOR FUNCIONAMIENTO. </v>
          </cell>
          <cell r="F311" t="str">
            <v>UND</v>
          </cell>
          <cell r="J311">
            <v>394398.14399999991</v>
          </cell>
          <cell r="K311">
            <v>0</v>
          </cell>
          <cell r="L311">
            <v>0</v>
          </cell>
        </row>
        <row r="312">
          <cell r="B312" t="str">
            <v>15-01</v>
          </cell>
          <cell r="C312" t="str">
            <v>15</v>
          </cell>
          <cell r="D312" t="str">
            <v>15-01-370</v>
          </cell>
          <cell r="E312" t="str">
            <v xml:space="preserve">SUMINISTRO, TRANSPORTE E INSTALACIÓN DE SALIDA PARA INTERRUPTOR DOBLE. INCLUYE ALAMBRE RIGIDO 3 #12, TUBERÍA EMT 1/2", CAJA METALICA 12X12X5, INTERRUPTOR DOBLE Y ACCESORIOS PARA SU CORRECTO FUNCIONAMIENTO. </v>
          </cell>
          <cell r="F312" t="str">
            <v>UND</v>
          </cell>
          <cell r="J312">
            <v>204159.21119999996</v>
          </cell>
          <cell r="K312">
            <v>0</v>
          </cell>
          <cell r="L312">
            <v>0</v>
          </cell>
        </row>
        <row r="313">
          <cell r="B313" t="str">
            <v>15-01</v>
          </cell>
          <cell r="C313" t="str">
            <v>15</v>
          </cell>
          <cell r="D313" t="str">
            <v>15-01-380</v>
          </cell>
          <cell r="E313" t="str">
            <v xml:space="preserve">SUMINISTRO, TRANSPORTE E INSTALACIÓN DE SALIDA PARA INTERRUPTOR SENCILLO ESCALA. INCLUYE ALAMBRE RIGIDO 3 #12, TUBERÍA EMT 1/2", CAJA METALICA 12X12X5, INTERRUPTOR SENCILLO ESCALA Y ACCESORIOS PARA SU CORRECTO FUNCIONAMIENTO. </v>
          </cell>
          <cell r="F313" t="str">
            <v>UND</v>
          </cell>
          <cell r="J313">
            <v>214600.88159999999</v>
          </cell>
          <cell r="K313">
            <v>0</v>
          </cell>
          <cell r="L313">
            <v>0</v>
          </cell>
        </row>
        <row r="314">
          <cell r="B314" t="str">
            <v>15-01</v>
          </cell>
          <cell r="C314" t="str">
            <v>15</v>
          </cell>
          <cell r="D314" t="str">
            <v>15-01-390</v>
          </cell>
          <cell r="E314" t="str">
            <v>SUMINISTRO, TRANSPORTE E INSTALACIÓN DE SALIDA PARA TOMA DOBLE 15A/120V. INCLUYE ALAMBRE RIGIDO 3#12, TUBERÍA EMT 1/2", CAJA METALICA 12X12X5, TOMA 15A/120V Y ACCESORIOS PARA SU CORRECTO FUNCIONAMIENTO.</v>
          </cell>
          <cell r="F314" t="str">
            <v>UND</v>
          </cell>
          <cell r="J314">
            <v>3746782.3679999993</v>
          </cell>
          <cell r="K314">
            <v>0</v>
          </cell>
          <cell r="L314">
            <v>0</v>
          </cell>
        </row>
        <row r="315">
          <cell r="B315" t="str">
            <v>15-01</v>
          </cell>
          <cell r="C315" t="str">
            <v>15</v>
          </cell>
          <cell r="D315" t="str">
            <v>15-01-400</v>
          </cell>
          <cell r="E315" t="str">
            <v>SUMINISTRO, TRANSPORTE E INSTALACIÓN DE SALIDA PARA TELEFONO. INCLUYE CABLE TELEFONICO 2 PARES, TUBERÍA EMT 1/2", CAJA METALICA 12X12X5, TOMA TELEFONICO Y ACCESORIOS PARA SU CORRECTO FUNCIONAMIENTO.</v>
          </cell>
          <cell r="F315" t="str">
            <v>UND</v>
          </cell>
          <cell r="J315">
            <v>96279.976800000004</v>
          </cell>
          <cell r="K315">
            <v>0</v>
          </cell>
          <cell r="L315">
            <v>0</v>
          </cell>
        </row>
        <row r="316">
          <cell r="B316" t="str">
            <v>15-01</v>
          </cell>
          <cell r="C316" t="str">
            <v>15</v>
          </cell>
          <cell r="D316" t="str">
            <v>15-01J</v>
          </cell>
          <cell r="E316" t="str">
            <v>LUMINARIAS, TABLEROS, BREAKER</v>
          </cell>
          <cell r="F316">
            <v>0</v>
          </cell>
          <cell r="J316">
            <v>0</v>
          </cell>
          <cell r="K316">
            <v>0</v>
          </cell>
          <cell r="L316">
            <v>0</v>
          </cell>
        </row>
        <row r="317">
          <cell r="B317" t="str">
            <v>15-01</v>
          </cell>
          <cell r="C317" t="str">
            <v>15</v>
          </cell>
          <cell r="D317" t="str">
            <v>15-01-410</v>
          </cell>
          <cell r="E317" t="str">
            <v xml:space="preserve">SUMINISTRO, TRANSPORTE E INSTALACIÓN DE TABLERO 2F, 4H, 12 CIRCUITOS, MARCA TERCOL  O SIMILAR . </v>
          </cell>
          <cell r="F317" t="str">
            <v>UND</v>
          </cell>
          <cell r="J317">
            <v>249400.11599999995</v>
          </cell>
          <cell r="K317">
            <v>0</v>
          </cell>
          <cell r="L317">
            <v>0</v>
          </cell>
        </row>
        <row r="318">
          <cell r="B318" t="str">
            <v>15-01</v>
          </cell>
          <cell r="C318" t="str">
            <v>15</v>
          </cell>
          <cell r="D318" t="str">
            <v>15-01-420</v>
          </cell>
          <cell r="E318" t="str">
            <v>SUMINISTRO, TRANSPORTE E INSTALACIÓN DE BREAKER BIPOLAR ENCHUFABLE DE 40A. MARCA SIEMENS O SIMILAR</v>
          </cell>
          <cell r="F318" t="str">
            <v>UND</v>
          </cell>
          <cell r="J318">
            <v>64959.496559999992</v>
          </cell>
          <cell r="K318">
            <v>0</v>
          </cell>
          <cell r="L318">
            <v>0</v>
          </cell>
        </row>
        <row r="319">
          <cell r="B319" t="str">
            <v>15-01</v>
          </cell>
          <cell r="C319" t="str">
            <v>15</v>
          </cell>
          <cell r="D319" t="str">
            <v>15-01-430</v>
          </cell>
          <cell r="E319" t="str">
            <v>SUMINISTRO, TRANSPORTE E INSTALACIÓN DE BREAKER BREAKER INDUSTRIAL DE 250A. MARCA SIEMENS O SIMILAR</v>
          </cell>
          <cell r="F319" t="str">
            <v>UND</v>
          </cell>
          <cell r="J319">
            <v>1276000.1856</v>
          </cell>
          <cell r="K319">
            <v>0</v>
          </cell>
          <cell r="L319">
            <v>0</v>
          </cell>
        </row>
        <row r="320">
          <cell r="B320" t="str">
            <v>15-01</v>
          </cell>
          <cell r="C320" t="str">
            <v>15</v>
          </cell>
          <cell r="D320" t="str">
            <v>15-01-440</v>
          </cell>
          <cell r="E320" t="str">
            <v>SUMINISTRO, TRANSPORTE E INSTALACIÓN DE BREAKER MONOPOLAR ENCHUFABLE DE 20A. MARCA SIEMENS O SIMILAR</v>
          </cell>
          <cell r="F320" t="str">
            <v>UND</v>
          </cell>
          <cell r="J320">
            <v>294056.38079999998</v>
          </cell>
          <cell r="K320">
            <v>0</v>
          </cell>
          <cell r="L320">
            <v>0</v>
          </cell>
        </row>
        <row r="321">
          <cell r="B321" t="str">
            <v>15-01</v>
          </cell>
          <cell r="C321" t="str">
            <v>15</v>
          </cell>
          <cell r="D321" t="str">
            <v>15-01-450</v>
          </cell>
          <cell r="E321" t="str">
            <v>SUMINISTRO, TRANSPORTE E INSTALACIÓN DE ACOMETIDA ELECTRICA 2#8+1#8+1#10</v>
          </cell>
          <cell r="F321" t="str">
            <v>ML</v>
          </cell>
          <cell r="J321">
            <v>2560354.8768000002</v>
          </cell>
          <cell r="K321">
            <v>0</v>
          </cell>
          <cell r="L321">
            <v>0</v>
          </cell>
        </row>
        <row r="322">
          <cell r="B322" t="str">
            <v>15-01</v>
          </cell>
          <cell r="C322" t="str">
            <v>15</v>
          </cell>
          <cell r="D322" t="str">
            <v>15-01-460</v>
          </cell>
          <cell r="E322" t="str">
            <v>SUMINISTRO, TRANSPORTE E INSTALACIÓN DE ACOMETIDA ELECTRICA 2#4/0+1#2/0+1#2</v>
          </cell>
          <cell r="F322" t="str">
            <v>ML</v>
          </cell>
          <cell r="J322">
            <v>2964966.6815999993</v>
          </cell>
          <cell r="K322">
            <v>0</v>
          </cell>
          <cell r="L322">
            <v>0</v>
          </cell>
        </row>
        <row r="323">
          <cell r="B323" t="str">
            <v>15-01</v>
          </cell>
          <cell r="C323" t="str">
            <v>15</v>
          </cell>
          <cell r="D323" t="str">
            <v>15-01-470</v>
          </cell>
          <cell r="E323" t="str">
            <v>SUMINISTRO, TRANSPORTE E INSTALACIÓN DE TUBERIA EMT 1"</v>
          </cell>
          <cell r="F323" t="str">
            <v>ML</v>
          </cell>
          <cell r="J323">
            <v>1461629.2320000001</v>
          </cell>
          <cell r="K323">
            <v>0</v>
          </cell>
          <cell r="L323">
            <v>0</v>
          </cell>
        </row>
        <row r="324">
          <cell r="B324" t="str">
            <v>15-01</v>
          </cell>
          <cell r="C324" t="str">
            <v>15</v>
          </cell>
          <cell r="D324" t="str">
            <v>15-01-480</v>
          </cell>
          <cell r="E324" t="str">
            <v>SUMINISTRO, TRANSPORTE E INSTALACIÓN DE TUBERIA EMT 3"</v>
          </cell>
          <cell r="F324" t="str">
            <v>ML</v>
          </cell>
          <cell r="J324">
            <v>753995.59200000006</v>
          </cell>
          <cell r="K324">
            <v>0</v>
          </cell>
          <cell r="L324">
            <v>0</v>
          </cell>
        </row>
        <row r="325">
          <cell r="B325" t="str">
            <v>15-01</v>
          </cell>
          <cell r="C325" t="str">
            <v>15</v>
          </cell>
          <cell r="D325" t="str">
            <v>15-01-490</v>
          </cell>
          <cell r="E325" t="str">
            <v>SUMINISTRO, TRANSPORTE E INSTALACION DE LUMINARIA 2X32W DE SOBREPONER. MARCA ISOLUX O SIMILAR. INCLUYE TUBO LUZ DIA,BALASTO ELECTRONICO MARCA OSRAM, CABLE ENCAUCHETADO 3X16 Y MACHO CON POLO A TIERRA.</v>
          </cell>
          <cell r="F325" t="str">
            <v>UND</v>
          </cell>
          <cell r="J325">
            <v>1078801.1136000003</v>
          </cell>
          <cell r="K325">
            <v>0</v>
          </cell>
          <cell r="L325">
            <v>0</v>
          </cell>
        </row>
        <row r="326">
          <cell r="B326" t="str">
            <v>15-01</v>
          </cell>
          <cell r="C326" t="str">
            <v>15</v>
          </cell>
          <cell r="D326" t="str">
            <v>15-01-500</v>
          </cell>
          <cell r="E326" t="str">
            <v>SUMINISTRO, TRANSPORTE E INSTALACION DE LUMINARIA 2X54W DE SOBREPONER. MARCA ISOLUX O SIMILAR. INCLUYE TUBO LUZ DIA,BALASTO ELECTRONICO MARCA OSRAM, CABLE ENCAUCHETADO 3X16 Y MACHO CON POLO A TIERRA.</v>
          </cell>
          <cell r="F326" t="str">
            <v>UND</v>
          </cell>
          <cell r="J326">
            <v>33051346.423199996</v>
          </cell>
          <cell r="K326">
            <v>0</v>
          </cell>
          <cell r="L326">
            <v>0</v>
          </cell>
        </row>
        <row r="327">
          <cell r="B327" t="str">
            <v>15-01</v>
          </cell>
          <cell r="C327" t="str">
            <v>15</v>
          </cell>
          <cell r="D327" t="str">
            <v>15-01-510</v>
          </cell>
          <cell r="E327" t="str">
            <v>SUMINISTRO, TRANSPORTE E INSTALACION DE OJO DE BUEY 2X32W. MARCA ISOLUX O SIMILAR. INCLUYE BOMBILLO 32W, CABLE ENCAUCHETADO 3X16 Y MACHO CON POLO A TIERRA.</v>
          </cell>
          <cell r="F327" t="str">
            <v>UND</v>
          </cell>
          <cell r="J327">
            <v>13224030.623999998</v>
          </cell>
          <cell r="K327">
            <v>0</v>
          </cell>
          <cell r="L327">
            <v>0</v>
          </cell>
        </row>
        <row r="328">
          <cell r="B328" t="str">
            <v>15-01</v>
          </cell>
          <cell r="C328" t="str">
            <v>15</v>
          </cell>
          <cell r="D328" t="str">
            <v>15-01-520</v>
          </cell>
          <cell r="E328" t="str">
            <v>SUMINISTRO, TRANSPORTE E INSTALACION DE MINI LED DE 20W. MARCA ISOLUX O SIMILAR. INCLUYE  CABLE ENCAUCHETADO 3X16 Y MACHO CON POLO A TIERRA.</v>
          </cell>
          <cell r="F328" t="str">
            <v>UND</v>
          </cell>
          <cell r="J328">
            <v>3841929.6047999999</v>
          </cell>
          <cell r="K328">
            <v>0</v>
          </cell>
          <cell r="L328">
            <v>0</v>
          </cell>
        </row>
        <row r="329">
          <cell r="B329" t="str">
            <v>15-01</v>
          </cell>
          <cell r="C329" t="str">
            <v>15</v>
          </cell>
          <cell r="D329" t="str">
            <v>15-01-530</v>
          </cell>
          <cell r="E329" t="str">
            <v>SUMINISTRO, TRANSPORTE E INSTALACION DE LUMINARIA DECORATIVA 2X26W. MARCA ISOLUX O SIMILAR. INCLUYE  CABLE ENCAUCHETADO 3X16 Y MACHO CON POLO A TIERRA.</v>
          </cell>
          <cell r="F329" t="str">
            <v>UND</v>
          </cell>
          <cell r="J329">
            <v>1531195.5455999996</v>
          </cell>
          <cell r="K329">
            <v>0</v>
          </cell>
          <cell r="L329">
            <v>0</v>
          </cell>
        </row>
        <row r="330">
          <cell r="B330" t="str">
            <v>15-01</v>
          </cell>
          <cell r="C330" t="str">
            <v>15</v>
          </cell>
          <cell r="D330" t="str">
            <v>15-01-540</v>
          </cell>
          <cell r="E330" t="str">
            <v>SUMINISTRO, TRANSPORTE E INSTALACION DE LUMINARIA DECORATIVA 2X20W. MARCA ISOLUX O SIMILAR. INCLUYE  CABLE ENCAUCHETADO 3X16 Y MACHO CON POLO A TIERRA.</v>
          </cell>
          <cell r="F330" t="str">
            <v>UND</v>
          </cell>
          <cell r="J330">
            <v>1099681.5311999996</v>
          </cell>
          <cell r="K330">
            <v>0</v>
          </cell>
          <cell r="L330">
            <v>0</v>
          </cell>
        </row>
        <row r="331">
          <cell r="B331" t="str">
            <v>15-01</v>
          </cell>
          <cell r="C331" t="str">
            <v>15</v>
          </cell>
          <cell r="D331" t="str">
            <v>15-01-550</v>
          </cell>
          <cell r="E331" t="str">
            <v>SUMINISTRO, TRANSPORTE E INSTALACION DE LUMINARIA DE EMERGENCIA DE 5W. MARCA ISOLUX O SIMILAR. INCLUYE  CABLE ENCAUCHETADO 3X16 Y MACHO CON POLO A TIERRA.</v>
          </cell>
          <cell r="F331" t="str">
            <v>UND</v>
          </cell>
          <cell r="J331">
            <v>1421001.1368</v>
          </cell>
          <cell r="K331">
            <v>0</v>
          </cell>
          <cell r="L331">
            <v>0</v>
          </cell>
        </row>
        <row r="332">
          <cell r="B332" t="str">
            <v>15-01</v>
          </cell>
          <cell r="C332" t="str">
            <v>15</v>
          </cell>
          <cell r="D332" t="str">
            <v>15-01-560</v>
          </cell>
          <cell r="E332" t="str">
            <v>GABINETE PARA CONTROL DE TABLERO DE ILUMINACION DE 18 CIRCUITOS</v>
          </cell>
          <cell r="F332" t="str">
            <v>UND</v>
          </cell>
          <cell r="J332">
            <v>2900000.0231999997</v>
          </cell>
          <cell r="K332">
            <v>0</v>
          </cell>
          <cell r="L332">
            <v>0</v>
          </cell>
        </row>
        <row r="333">
          <cell r="B333" t="str">
            <v>15-01</v>
          </cell>
          <cell r="C333" t="str">
            <v>15</v>
          </cell>
          <cell r="D333" t="str">
            <v>15-01-570</v>
          </cell>
          <cell r="E333" t="str">
            <v>GABINETE PARA CONTROL DE SONIDO, INCLUYE EQUIPOS SEGÚN ESPECIFICACIONES DEL PROVEEDOR ELEGIDO</v>
          </cell>
          <cell r="F333" t="str">
            <v>UND</v>
          </cell>
          <cell r="J333">
            <v>3363999.5592</v>
          </cell>
          <cell r="K333">
            <v>0</v>
          </cell>
          <cell r="L333">
            <v>0</v>
          </cell>
        </row>
        <row r="334">
          <cell r="B334" t="str">
            <v>15-01</v>
          </cell>
          <cell r="C334" t="str">
            <v>15</v>
          </cell>
          <cell r="D334" t="str">
            <v>15-01-580</v>
          </cell>
          <cell r="E334" t="str">
            <v xml:space="preserve">SUMINISTRO, TRANSPORTE E INSTALACION DE TRANSFORMADOR MONOFASICO DE 37.5 KVA EN POSTE. INCLUYE ACOMETIDA ELECTRICA, BAJANTE, CAJA PARA CONTADOR, CONTADOR , CANALIZACION,  CAJA DE PISO Y TODOS ELEMENTOS NECESARIOS PARA SU CORRECTA INSTALACION        </v>
          </cell>
          <cell r="F334" t="str">
            <v>GL</v>
          </cell>
          <cell r="J334">
            <v>8119999.9187999992</v>
          </cell>
          <cell r="K334">
            <v>0</v>
          </cell>
          <cell r="L334">
            <v>0</v>
          </cell>
        </row>
        <row r="336">
          <cell r="E336" t="str">
            <v>SUBTOTAL COSTO DIRECTO</v>
          </cell>
          <cell r="L336">
            <v>1767679684.136539</v>
          </cell>
        </row>
        <row r="337">
          <cell r="E337" t="str">
            <v>TOTAL COSTO DIRECTO</v>
          </cell>
          <cell r="L337">
            <v>1767679684.136539</v>
          </cell>
        </row>
        <row r="338">
          <cell r="E338" t="str">
            <v>TOTAL AIU</v>
          </cell>
          <cell r="F338" t="str">
            <v>%</v>
          </cell>
          <cell r="J338">
            <v>797684278.27780652</v>
          </cell>
          <cell r="L338">
            <v>797684278.27780652</v>
          </cell>
        </row>
        <row r="339">
          <cell r="E339" t="str">
            <v>IMPUESTO DE SEGURIDAD NACIONAL</v>
          </cell>
          <cell r="F339" t="str">
            <v>%</v>
          </cell>
          <cell r="J339">
            <v>135040464.79270735</v>
          </cell>
          <cell r="L339">
            <v>135040464.79270735</v>
          </cell>
        </row>
        <row r="341">
          <cell r="E341" t="str">
            <v>GRAN TOTAL</v>
          </cell>
          <cell r="L341">
            <v>2700404427.2070532</v>
          </cell>
        </row>
      </sheetData>
      <sheetData sheetId="2"/>
      <sheetData sheetId="3"/>
      <sheetData sheetId="4"/>
      <sheetData sheetId="5">
        <row r="1">
          <cell r="B1" t="str">
            <v>ANALISIS DE PRECIOS UNITARIOS - TEATRO JERICO</v>
          </cell>
        </row>
        <row r="2">
          <cell r="B2" t="str">
            <v>CLAVE</v>
          </cell>
          <cell r="C2" t="str">
            <v>DESCRIPCION</v>
          </cell>
          <cell r="D2" t="str">
            <v>CANTIDAD</v>
          </cell>
          <cell r="E2" t="str">
            <v>UN</v>
          </cell>
          <cell r="F2" t="str">
            <v>VR. UNIT.</v>
          </cell>
          <cell r="G2" t="str">
            <v>VR. TOTAL</v>
          </cell>
        </row>
        <row r="3">
          <cell r="B3" t="str">
            <v>01</v>
          </cell>
          <cell r="C3" t="str">
            <v>PRELIMINARES</v>
          </cell>
          <cell r="F3">
            <v>0</v>
          </cell>
          <cell r="G3">
            <v>0</v>
          </cell>
          <cell r="M3" t="e">
            <v>#N/A</v>
          </cell>
        </row>
        <row r="4">
          <cell r="A4" t="str">
            <v>01-01-010</v>
          </cell>
          <cell r="B4" t="str">
            <v>01-01-010</v>
          </cell>
          <cell r="C4" t="str">
            <v>CERRAMIENTO PROVISIONAL EN TELA DE CERRAMIENTO VERDE H: 2.10 M. INCLUYE ESTRUCTURA DE MADERA COMUN, ANCLAJES DE PARALES AL PISO Y TELA VERDE</v>
          </cell>
          <cell r="D4">
            <v>62</v>
          </cell>
          <cell r="E4" t="str">
            <v>M</v>
          </cell>
          <cell r="F4">
            <v>0</v>
          </cell>
          <cell r="G4">
            <v>14615</v>
          </cell>
          <cell r="M4" t="e">
            <v>#N/A</v>
          </cell>
        </row>
        <row r="5">
          <cell r="A5" t="str">
            <v>01-01-010</v>
          </cell>
          <cell r="B5" t="str">
            <v>mt56200</v>
          </cell>
          <cell r="C5" t="str">
            <v>Canes en madera comun</v>
          </cell>
          <cell r="D5">
            <v>2.5</v>
          </cell>
          <cell r="E5" t="str">
            <v>m</v>
          </cell>
          <cell r="F5">
            <v>1172.2964000000004</v>
          </cell>
          <cell r="G5">
            <v>2931</v>
          </cell>
          <cell r="M5" t="str">
            <v>mt</v>
          </cell>
        </row>
        <row r="6">
          <cell r="A6" t="str">
            <v>01-01-010</v>
          </cell>
          <cell r="B6" t="str">
            <v>au10700</v>
          </cell>
          <cell r="C6" t="str">
            <v>Aux concreto 3000 psi -obra- 3/4"</v>
          </cell>
          <cell r="D6">
            <v>2.0000000000000005E-3</v>
          </cell>
          <cell r="E6" t="str">
            <v>m3</v>
          </cell>
          <cell r="F6">
            <v>271081</v>
          </cell>
          <cell r="G6">
            <v>543</v>
          </cell>
          <cell r="M6" t="str">
            <v>au</v>
          </cell>
        </row>
        <row r="7">
          <cell r="A7" t="str">
            <v>01-01-010</v>
          </cell>
          <cell r="B7" t="str">
            <v>mt120810</v>
          </cell>
          <cell r="C7" t="str">
            <v>Tela verde cerramiento h: 2.10 m</v>
          </cell>
          <cell r="D7">
            <v>1.1000000000000001</v>
          </cell>
          <cell r="E7" t="str">
            <v>m</v>
          </cell>
          <cell r="F7">
            <v>4700</v>
          </cell>
          <cell r="G7">
            <v>5170</v>
          </cell>
          <cell r="M7" t="str">
            <v>mt</v>
          </cell>
        </row>
        <row r="8">
          <cell r="A8" t="str">
            <v>01-01-010</v>
          </cell>
          <cell r="B8" t="str">
            <v>mt13000</v>
          </cell>
          <cell r="C8" t="str">
            <v>Clavo corriente 1-1/2" a 3"</v>
          </cell>
          <cell r="D8">
            <v>0.1</v>
          </cell>
          <cell r="E8" t="str">
            <v>lb</v>
          </cell>
          <cell r="F8">
            <v>2366.3999999999996</v>
          </cell>
          <cell r="G8">
            <v>237</v>
          </cell>
          <cell r="M8" t="str">
            <v>mt</v>
          </cell>
        </row>
        <row r="9">
          <cell r="A9" t="str">
            <v>01-01-010</v>
          </cell>
          <cell r="B9" t="str">
            <v>mo65800</v>
          </cell>
          <cell r="C9" t="str">
            <v>MO instalacion cerramiento provisional en tela verde</v>
          </cell>
          <cell r="D9">
            <v>1</v>
          </cell>
          <cell r="E9" t="str">
            <v>m</v>
          </cell>
          <cell r="F9">
            <v>5500</v>
          </cell>
          <cell r="G9">
            <v>5500</v>
          </cell>
          <cell r="M9" t="str">
            <v>mo</v>
          </cell>
        </row>
        <row r="10">
          <cell r="A10" t="str">
            <v>01-01-010</v>
          </cell>
          <cell r="B10" t="str">
            <v>mt13900</v>
          </cell>
          <cell r="C10" t="str">
            <v>Elementos de consumo y protección</v>
          </cell>
          <cell r="D10">
            <v>5500</v>
          </cell>
          <cell r="E10" t="str">
            <v>%</v>
          </cell>
          <cell r="F10">
            <v>1.2455000000000001E-2</v>
          </cell>
          <cell r="G10">
            <v>69</v>
          </cell>
          <cell r="M10" t="str">
            <v>mt</v>
          </cell>
        </row>
        <row r="11">
          <cell r="A11" t="str">
            <v>01-01-010</v>
          </cell>
          <cell r="B11" t="str">
            <v>hm15100</v>
          </cell>
          <cell r="C11" t="str">
            <v>Herramienta y equipo menor</v>
          </cell>
          <cell r="D11">
            <v>5500</v>
          </cell>
          <cell r="E11" t="str">
            <v>%</v>
          </cell>
          <cell r="F11">
            <v>0.03</v>
          </cell>
          <cell r="G11">
            <v>165</v>
          </cell>
          <cell r="M11" t="str">
            <v>hm</v>
          </cell>
        </row>
        <row r="12">
          <cell r="A12">
            <v>0</v>
          </cell>
          <cell r="C12" t="str">
            <v>DIRECTO:  14,615 / M</v>
          </cell>
          <cell r="D12" t="str">
            <v xml:space="preserve">  </v>
          </cell>
          <cell r="E12">
            <v>0</v>
          </cell>
          <cell r="F12">
            <v>0</v>
          </cell>
          <cell r="G12">
            <v>0</v>
          </cell>
          <cell r="M12">
            <v>0</v>
          </cell>
        </row>
        <row r="13">
          <cell r="A13">
            <v>0</v>
          </cell>
          <cell r="C13">
            <v>0</v>
          </cell>
          <cell r="E13">
            <v>0</v>
          </cell>
          <cell r="F13">
            <v>0</v>
          </cell>
          <cell r="G13">
            <v>0</v>
          </cell>
          <cell r="M13">
            <v>0</v>
          </cell>
        </row>
        <row r="14">
          <cell r="A14" t="str">
            <v>01-01-030</v>
          </cell>
          <cell r="B14" t="str">
            <v>01-01-030</v>
          </cell>
          <cell r="C14" t="str">
            <v>BAÑO PROVISIONAL EN LADRILLO (4 M2). INCLUYE TODO LO NECESARIO PARA SU CORRECTO FUNCIONAMIENTO</v>
          </cell>
          <cell r="D14">
            <v>1</v>
          </cell>
          <cell r="E14" t="str">
            <v>UN</v>
          </cell>
          <cell r="F14">
            <v>0</v>
          </cell>
          <cell r="G14">
            <v>2400000</v>
          </cell>
          <cell r="M14" t="e">
            <v>#N/A</v>
          </cell>
        </row>
        <row r="15">
          <cell r="A15" t="str">
            <v>01-01-030</v>
          </cell>
          <cell r="B15" t="str">
            <v>sc121100</v>
          </cell>
          <cell r="C15" t="str">
            <v>Sc baños en ladrillo 4m2 completo</v>
          </cell>
          <cell r="D15">
            <v>1</v>
          </cell>
          <cell r="E15" t="str">
            <v>gb</v>
          </cell>
          <cell r="F15">
            <v>2400000</v>
          </cell>
          <cell r="G15">
            <v>2400000</v>
          </cell>
          <cell r="M15" t="str">
            <v>sc</v>
          </cell>
        </row>
        <row r="16">
          <cell r="A16">
            <v>0</v>
          </cell>
          <cell r="C16" t="str">
            <v>DIRECTO:  2,400,000 / UN</v>
          </cell>
          <cell r="D16" t="str">
            <v xml:space="preserve">  </v>
          </cell>
          <cell r="E16">
            <v>0</v>
          </cell>
          <cell r="F16">
            <v>0</v>
          </cell>
          <cell r="G16">
            <v>0</v>
          </cell>
          <cell r="M16">
            <v>0</v>
          </cell>
        </row>
        <row r="17">
          <cell r="A17">
            <v>0</v>
          </cell>
          <cell r="B17" t="str">
            <v>02</v>
          </cell>
          <cell r="C17" t="str">
            <v>LOCALIZACION Y REPLANTEO</v>
          </cell>
          <cell r="E17">
            <v>0</v>
          </cell>
          <cell r="F17">
            <v>0</v>
          </cell>
          <cell r="G17">
            <v>0</v>
          </cell>
          <cell r="M17" t="e">
            <v>#N/A</v>
          </cell>
        </row>
        <row r="18">
          <cell r="A18" t="str">
            <v>02-01-010</v>
          </cell>
          <cell r="B18" t="str">
            <v>02-01-010</v>
          </cell>
          <cell r="C18" t="str">
            <v>LOCALIZACION Y REPLANTEO DE EDIFICACIONES. MEDIDO COMO AREA DE LA EDIFICACION</v>
          </cell>
          <cell r="D18">
            <v>1486</v>
          </cell>
          <cell r="E18" t="str">
            <v>M2</v>
          </cell>
          <cell r="F18">
            <v>0</v>
          </cell>
          <cell r="G18">
            <v>2422</v>
          </cell>
          <cell r="M18" t="e">
            <v>#N/A</v>
          </cell>
        </row>
        <row r="19">
          <cell r="A19" t="str">
            <v>02-01-010</v>
          </cell>
          <cell r="B19" t="str">
            <v>mt24200</v>
          </cell>
          <cell r="C19" t="str">
            <v>Alambre de amarrar</v>
          </cell>
          <cell r="D19">
            <v>0.05</v>
          </cell>
          <cell r="E19" t="str">
            <v>kg</v>
          </cell>
          <cell r="F19">
            <v>2441.7999999999997</v>
          </cell>
          <cell r="G19">
            <v>123</v>
          </cell>
          <cell r="M19" t="str">
            <v>mt</v>
          </cell>
        </row>
        <row r="20">
          <cell r="A20" t="str">
            <v>02-01-010</v>
          </cell>
          <cell r="B20" t="str">
            <v>mt66000</v>
          </cell>
          <cell r="C20" t="str">
            <v>Durmiente 3m</v>
          </cell>
          <cell r="D20">
            <v>0.1</v>
          </cell>
          <cell r="E20" t="str">
            <v>m</v>
          </cell>
          <cell r="F20">
            <v>1895</v>
          </cell>
          <cell r="G20">
            <v>190</v>
          </cell>
          <cell r="M20" t="str">
            <v>mt</v>
          </cell>
        </row>
        <row r="21">
          <cell r="A21" t="str">
            <v>02-01-010</v>
          </cell>
          <cell r="B21" t="str">
            <v>mt13000</v>
          </cell>
          <cell r="C21" t="str">
            <v>Clavo corriente 1-1/2" a 3"</v>
          </cell>
          <cell r="D21">
            <v>0.01</v>
          </cell>
          <cell r="E21" t="str">
            <v>lb</v>
          </cell>
          <cell r="F21">
            <v>2366.3999999999996</v>
          </cell>
          <cell r="G21">
            <v>24</v>
          </cell>
          <cell r="M21" t="str">
            <v>mt</v>
          </cell>
        </row>
        <row r="22">
          <cell r="A22" t="str">
            <v>02-01-010</v>
          </cell>
          <cell r="B22" t="str">
            <v>mo65700</v>
          </cell>
          <cell r="C22" t="str">
            <v>MO localizacion y replanteo estructuras</v>
          </cell>
          <cell r="D22">
            <v>1</v>
          </cell>
          <cell r="E22" t="str">
            <v>m2</v>
          </cell>
          <cell r="F22">
            <v>2000</v>
          </cell>
          <cell r="G22">
            <v>2000</v>
          </cell>
          <cell r="M22" t="str">
            <v>mo</v>
          </cell>
        </row>
        <row r="23">
          <cell r="A23" t="str">
            <v>02-01-010</v>
          </cell>
          <cell r="B23" t="str">
            <v>mt13900</v>
          </cell>
          <cell r="C23" t="str">
            <v>Elementos de consumo y protección</v>
          </cell>
          <cell r="D23">
            <v>2000</v>
          </cell>
          <cell r="E23" t="str">
            <v>%</v>
          </cell>
          <cell r="F23">
            <v>1.2455000000000001E-2</v>
          </cell>
          <cell r="G23">
            <v>25</v>
          </cell>
          <cell r="M23" t="str">
            <v>mt</v>
          </cell>
        </row>
        <row r="24">
          <cell r="A24" t="str">
            <v>02-01-010</v>
          </cell>
          <cell r="B24" t="str">
            <v>hm15100</v>
          </cell>
          <cell r="C24" t="str">
            <v>Herramienta y equipo menor</v>
          </cell>
          <cell r="D24">
            <v>2000</v>
          </cell>
          <cell r="E24" t="str">
            <v>%</v>
          </cell>
          <cell r="F24">
            <v>0.03</v>
          </cell>
          <cell r="G24">
            <v>60</v>
          </cell>
          <cell r="M24" t="str">
            <v>hm</v>
          </cell>
        </row>
        <row r="25">
          <cell r="A25">
            <v>0</v>
          </cell>
          <cell r="C25" t="str">
            <v>DIRECTO:  2,422 / M2</v>
          </cell>
          <cell r="D25" t="str">
            <v xml:space="preserve">  </v>
          </cell>
          <cell r="E25">
            <v>0</v>
          </cell>
          <cell r="F25">
            <v>0</v>
          </cell>
          <cell r="G25">
            <v>0</v>
          </cell>
          <cell r="M25">
            <v>0</v>
          </cell>
        </row>
        <row r="26">
          <cell r="A26">
            <v>0</v>
          </cell>
          <cell r="B26" t="str">
            <v>03</v>
          </cell>
          <cell r="C26" t="str">
            <v>MOVIMIENTOS DE TIERRA</v>
          </cell>
          <cell r="E26">
            <v>0</v>
          </cell>
          <cell r="F26">
            <v>0</v>
          </cell>
          <cell r="G26">
            <v>0</v>
          </cell>
          <cell r="M26" t="e">
            <v>#N/A</v>
          </cell>
        </row>
        <row r="27">
          <cell r="A27" t="str">
            <v>03-01-210</v>
          </cell>
          <cell r="B27" t="str">
            <v>03-01-210</v>
          </cell>
          <cell r="C27" t="str">
            <v>EXCAVACIÓN MANUAL EN TIERRA BAJO CUALQUIER GRADO DE HUMEDAD. INCLUYE ACARREO INTERNO, CARGUE, TRANSPORTE Y DISPOSICION FINAL DEL MATERIAL SOBRANTE EN BOTADEROS OFICIALES.</v>
          </cell>
          <cell r="D27">
            <v>59</v>
          </cell>
          <cell r="E27" t="str">
            <v>M3</v>
          </cell>
          <cell r="F27">
            <v>0</v>
          </cell>
          <cell r="G27">
            <v>44514</v>
          </cell>
          <cell r="M27" t="e">
            <v>#N/A</v>
          </cell>
        </row>
        <row r="28">
          <cell r="A28" t="str">
            <v>03-01-210</v>
          </cell>
          <cell r="B28" t="str">
            <v>mo16000</v>
          </cell>
          <cell r="C28" t="str">
            <v>MO excavacion manual</v>
          </cell>
          <cell r="D28">
            <v>1</v>
          </cell>
          <cell r="E28" t="str">
            <v>m3</v>
          </cell>
          <cell r="F28">
            <v>13000</v>
          </cell>
          <cell r="G28">
            <v>13000</v>
          </cell>
          <cell r="M28" t="str">
            <v>mo</v>
          </cell>
        </row>
        <row r="29">
          <cell r="A29" t="str">
            <v>03-01-210</v>
          </cell>
          <cell r="B29" t="str">
            <v>mo17200</v>
          </cell>
          <cell r="C29" t="str">
            <v>MO transporte interno de material proveniente de las excavaciones</v>
          </cell>
          <cell r="D29">
            <v>1.3</v>
          </cell>
          <cell r="E29" t="str">
            <v xml:space="preserve"> m3</v>
          </cell>
          <cell r="F29">
            <v>5100</v>
          </cell>
          <cell r="G29">
            <v>6630</v>
          </cell>
          <cell r="M29" t="str">
            <v>mo</v>
          </cell>
        </row>
        <row r="30">
          <cell r="A30" t="str">
            <v>03-01-210</v>
          </cell>
          <cell r="B30" t="str">
            <v>sc22700</v>
          </cell>
          <cell r="C30" t="str">
            <v>Subcontrato de cargue y botada de material de excavacion masiva</v>
          </cell>
          <cell r="D30">
            <v>1.3</v>
          </cell>
          <cell r="E30" t="str">
            <v>m3</v>
          </cell>
          <cell r="F30">
            <v>18500</v>
          </cell>
          <cell r="G30">
            <v>24050</v>
          </cell>
          <cell r="M30" t="str">
            <v>sc</v>
          </cell>
        </row>
        <row r="31">
          <cell r="A31" t="str">
            <v>03-01-210</v>
          </cell>
          <cell r="B31" t="str">
            <v>mt13900</v>
          </cell>
          <cell r="C31" t="str">
            <v>Elementos de consumo y protección</v>
          </cell>
          <cell r="D31">
            <v>19630</v>
          </cell>
          <cell r="E31" t="str">
            <v>%</v>
          </cell>
          <cell r="F31">
            <v>1.2455000000000001E-2</v>
          </cell>
          <cell r="G31">
            <v>245</v>
          </cell>
          <cell r="M31" t="str">
            <v>mt</v>
          </cell>
        </row>
        <row r="32">
          <cell r="A32" t="str">
            <v>03-01-210</v>
          </cell>
          <cell r="B32" t="str">
            <v>hm15100</v>
          </cell>
          <cell r="C32" t="str">
            <v>Herramienta y equipo menor</v>
          </cell>
          <cell r="D32">
            <v>19630</v>
          </cell>
          <cell r="E32" t="str">
            <v>%</v>
          </cell>
          <cell r="F32">
            <v>0.03</v>
          </cell>
          <cell r="G32">
            <v>589</v>
          </cell>
          <cell r="M32" t="str">
            <v>hm</v>
          </cell>
        </row>
        <row r="33">
          <cell r="A33">
            <v>0</v>
          </cell>
          <cell r="C33" t="str">
            <v>DIRECTO:  44,514 / M3</v>
          </cell>
          <cell r="D33" t="str">
            <v xml:space="preserve">  </v>
          </cell>
          <cell r="E33">
            <v>0</v>
          </cell>
          <cell r="F33">
            <v>0</v>
          </cell>
          <cell r="G33">
            <v>0</v>
          </cell>
          <cell r="M33">
            <v>0</v>
          </cell>
        </row>
        <row r="34">
          <cell r="A34">
            <v>0</v>
          </cell>
          <cell r="C34">
            <v>0</v>
          </cell>
          <cell r="E34">
            <v>0</v>
          </cell>
          <cell r="F34">
            <v>0</v>
          </cell>
          <cell r="G34">
            <v>0</v>
          </cell>
          <cell r="M34">
            <v>0</v>
          </cell>
        </row>
        <row r="35">
          <cell r="A35" t="str">
            <v>03-01-300</v>
          </cell>
          <cell r="B35" t="str">
            <v>03-01-300</v>
          </cell>
          <cell r="C35" t="str">
            <v>EXCAVACIÓN MANUAL DE PILOTES CON PALA HOYADORA Ø 0.30 M. INCLUYE CARGUE, TRANSPORTE Y DISPOSICION FINAL DEL MATERIAL SOBRANTE EN BOTADEROS OFICIALES.</v>
          </cell>
          <cell r="D35">
            <v>237</v>
          </cell>
          <cell r="E35" t="str">
            <v>M</v>
          </cell>
          <cell r="F35">
            <v>0</v>
          </cell>
          <cell r="G35">
            <v>6091</v>
          </cell>
          <cell r="M35" t="e">
            <v>#N/A</v>
          </cell>
        </row>
        <row r="36">
          <cell r="A36" t="str">
            <v>03-01-300</v>
          </cell>
          <cell r="B36" t="str">
            <v>mo16050</v>
          </cell>
          <cell r="C36" t="str">
            <v>MO excavacion manual de pilotes</v>
          </cell>
          <cell r="D36">
            <v>9.1891585117501451E-2</v>
          </cell>
          <cell r="E36" t="str">
            <v>m3</v>
          </cell>
          <cell r="F36">
            <v>35000</v>
          </cell>
          <cell r="G36">
            <v>3217</v>
          </cell>
          <cell r="M36" t="str">
            <v>mo</v>
          </cell>
        </row>
        <row r="37">
          <cell r="A37" t="str">
            <v>03-01-300</v>
          </cell>
          <cell r="B37" t="str">
            <v>mo17200</v>
          </cell>
          <cell r="C37" t="str">
            <v>MO transporte interno de material proveniente de las excavaciones</v>
          </cell>
          <cell r="D37">
            <v>0.11486448139687681</v>
          </cell>
          <cell r="E37" t="str">
            <v xml:space="preserve"> m3</v>
          </cell>
          <cell r="F37">
            <v>5100</v>
          </cell>
          <cell r="G37">
            <v>586</v>
          </cell>
          <cell r="M37" t="str">
            <v>mo</v>
          </cell>
        </row>
        <row r="38">
          <cell r="A38" t="str">
            <v>03-01-300</v>
          </cell>
          <cell r="B38" t="str">
            <v>sc22700</v>
          </cell>
          <cell r="C38" t="str">
            <v>Subcontrato de cargue y botada de material de excavacion masiva</v>
          </cell>
          <cell r="D38">
            <v>0.11486448139687681</v>
          </cell>
          <cell r="E38" t="str">
            <v>m3</v>
          </cell>
          <cell r="F38">
            <v>18500</v>
          </cell>
          <cell r="G38">
            <v>2125</v>
          </cell>
          <cell r="M38" t="str">
            <v>sc</v>
          </cell>
        </row>
        <row r="39">
          <cell r="A39" t="str">
            <v>03-01-300</v>
          </cell>
          <cell r="B39" t="str">
            <v>mt13900</v>
          </cell>
          <cell r="C39" t="str">
            <v>Elementos de consumo y protección</v>
          </cell>
          <cell r="D39">
            <v>3803</v>
          </cell>
          <cell r="E39" t="str">
            <v>%</v>
          </cell>
          <cell r="F39">
            <v>1.2455000000000001E-2</v>
          </cell>
          <cell r="G39">
            <v>48</v>
          </cell>
          <cell r="M39" t="str">
            <v>mt</v>
          </cell>
        </row>
        <row r="40">
          <cell r="A40" t="str">
            <v>03-01-300</v>
          </cell>
          <cell r="B40" t="str">
            <v>hm15100</v>
          </cell>
          <cell r="C40" t="str">
            <v>Herramienta y equipo menor</v>
          </cell>
          <cell r="D40">
            <v>3803</v>
          </cell>
          <cell r="E40" t="str">
            <v>%</v>
          </cell>
          <cell r="F40">
            <v>0.03</v>
          </cell>
          <cell r="G40">
            <v>115</v>
          </cell>
          <cell r="M40" t="str">
            <v>hm</v>
          </cell>
        </row>
        <row r="41">
          <cell r="A41">
            <v>0</v>
          </cell>
          <cell r="C41" t="str">
            <v>DIRECTO:  6,091 / M</v>
          </cell>
          <cell r="D41" t="str">
            <v xml:space="preserve">  </v>
          </cell>
          <cell r="E41">
            <v>0</v>
          </cell>
          <cell r="F41">
            <v>0</v>
          </cell>
          <cell r="G41">
            <v>0</v>
          </cell>
          <cell r="M41">
            <v>0</v>
          </cell>
        </row>
        <row r="42">
          <cell r="A42">
            <v>0</v>
          </cell>
          <cell r="C42">
            <v>0</v>
          </cell>
          <cell r="E42">
            <v>0</v>
          </cell>
          <cell r="F42">
            <v>0</v>
          </cell>
          <cell r="G42">
            <v>0</v>
          </cell>
          <cell r="M42">
            <v>0</v>
          </cell>
        </row>
        <row r="43">
          <cell r="A43" t="str">
            <v>03-02-010</v>
          </cell>
          <cell r="B43" t="str">
            <v>03-02-010</v>
          </cell>
          <cell r="C43" t="str">
            <v>LLENOS COMPACTADOS EN ARENILLA ALREDEDOR DE ESTRUCTURAS. INCLUYE SUMINISTRO, TRANSPORTE INTERNO Y COMPACTACION.</v>
          </cell>
          <cell r="D43">
            <v>16</v>
          </cell>
          <cell r="E43" t="str">
            <v>M3</v>
          </cell>
          <cell r="F43">
            <v>0</v>
          </cell>
          <cell r="G43">
            <v>46795</v>
          </cell>
          <cell r="M43" t="e">
            <v>#N/A</v>
          </cell>
        </row>
        <row r="44">
          <cell r="A44" t="str">
            <v>03-02-010</v>
          </cell>
          <cell r="B44" t="str">
            <v>gr12700</v>
          </cell>
          <cell r="C44" t="str">
            <v>Arenilla</v>
          </cell>
          <cell r="D44">
            <v>1.25</v>
          </cell>
          <cell r="E44" t="str">
            <v>m3</v>
          </cell>
          <cell r="F44">
            <v>16900</v>
          </cell>
          <cell r="G44">
            <v>21125</v>
          </cell>
          <cell r="M44" t="str">
            <v>gr</v>
          </cell>
        </row>
        <row r="45">
          <cell r="A45" t="str">
            <v>03-02-010</v>
          </cell>
          <cell r="B45" t="str">
            <v>eq12900</v>
          </cell>
          <cell r="C45" t="str">
            <v>Vibrocompactador tipo canguro</v>
          </cell>
          <cell r="D45">
            <v>4.1666666666666664E-2</v>
          </cell>
          <cell r="E45" t="str">
            <v>dia</v>
          </cell>
          <cell r="F45">
            <v>58545.2</v>
          </cell>
          <cell r="G45">
            <v>2440</v>
          </cell>
          <cell r="M45" t="str">
            <v>eq</v>
          </cell>
        </row>
        <row r="46">
          <cell r="A46" t="str">
            <v>03-02-010</v>
          </cell>
          <cell r="B46" t="str">
            <v>mo16100</v>
          </cell>
          <cell r="C46" t="str">
            <v>MO llenos manuales compactados</v>
          </cell>
          <cell r="D46">
            <v>1</v>
          </cell>
          <cell r="E46" t="str">
            <v>un</v>
          </cell>
          <cell r="F46">
            <v>13700</v>
          </cell>
          <cell r="G46">
            <v>13700</v>
          </cell>
          <cell r="M46" t="str">
            <v>mo</v>
          </cell>
        </row>
        <row r="47">
          <cell r="A47" t="str">
            <v>03-02-010</v>
          </cell>
          <cell r="B47" t="str">
            <v>mo17300</v>
          </cell>
          <cell r="C47" t="str">
            <v>MO transporte interno de material general</v>
          </cell>
          <cell r="D47">
            <v>1.2</v>
          </cell>
          <cell r="E47" t="str">
            <v>un</v>
          </cell>
          <cell r="F47">
            <v>6000</v>
          </cell>
          <cell r="G47">
            <v>7200</v>
          </cell>
          <cell r="M47" t="str">
            <v>mo</v>
          </cell>
        </row>
        <row r="48">
          <cell r="A48" t="str">
            <v>03-02-010</v>
          </cell>
          <cell r="B48" t="str">
            <v>tp17900</v>
          </cell>
          <cell r="C48" t="str">
            <v>Transporte de equipo menor</v>
          </cell>
          <cell r="D48">
            <v>0.01</v>
          </cell>
          <cell r="E48" t="str">
            <v>vj</v>
          </cell>
          <cell r="F48">
            <v>144200</v>
          </cell>
          <cell r="G48">
            <v>1442</v>
          </cell>
          <cell r="M48" t="str">
            <v>tp</v>
          </cell>
        </row>
        <row r="49">
          <cell r="A49" t="str">
            <v>03-02-010</v>
          </cell>
          <cell r="B49" t="str">
            <v>mt13900</v>
          </cell>
          <cell r="C49" t="str">
            <v>Elementos de consumo y protección</v>
          </cell>
          <cell r="D49">
            <v>20900</v>
          </cell>
          <cell r="E49" t="str">
            <v>%</v>
          </cell>
          <cell r="F49">
            <v>1.2455000000000001E-2</v>
          </cell>
          <cell r="G49">
            <v>261</v>
          </cell>
          <cell r="M49" t="str">
            <v>mt</v>
          </cell>
        </row>
        <row r="50">
          <cell r="A50" t="str">
            <v>03-02-010</v>
          </cell>
          <cell r="B50" t="str">
            <v>hm15100</v>
          </cell>
          <cell r="C50" t="str">
            <v>Herramienta y equipo menor</v>
          </cell>
          <cell r="D50">
            <v>20900</v>
          </cell>
          <cell r="E50" t="str">
            <v>%</v>
          </cell>
          <cell r="F50">
            <v>0.03</v>
          </cell>
          <cell r="G50">
            <v>627</v>
          </cell>
          <cell r="M50" t="str">
            <v>hm</v>
          </cell>
        </row>
        <row r="51">
          <cell r="A51">
            <v>0</v>
          </cell>
          <cell r="C51" t="str">
            <v>DIRECTO:  46,795 / M3</v>
          </cell>
          <cell r="D51" t="str">
            <v xml:space="preserve">  </v>
          </cell>
          <cell r="E51">
            <v>0</v>
          </cell>
          <cell r="F51">
            <v>0</v>
          </cell>
          <cell r="G51">
            <v>0</v>
          </cell>
          <cell r="M51">
            <v>0</v>
          </cell>
        </row>
        <row r="52">
          <cell r="A52">
            <v>0</v>
          </cell>
          <cell r="C52">
            <v>0</v>
          </cell>
          <cell r="E52">
            <v>0</v>
          </cell>
          <cell r="F52">
            <v>0</v>
          </cell>
          <cell r="G52">
            <v>0</v>
          </cell>
          <cell r="M52">
            <v>0</v>
          </cell>
        </row>
        <row r="53">
          <cell r="A53" t="str">
            <v>03-02-100</v>
          </cell>
          <cell r="B53" t="str">
            <v>03-02-100</v>
          </cell>
          <cell r="C53" t="str">
            <v>REEMPLAZO EN SUB-BASE GRANULAR COMPACTADA MANUALMENTE PARA LOSAS DE PISO</v>
          </cell>
          <cell r="D53">
            <v>72</v>
          </cell>
          <cell r="E53" t="str">
            <v>M3</v>
          </cell>
          <cell r="F53">
            <v>0</v>
          </cell>
          <cell r="G53">
            <v>62233</v>
          </cell>
          <cell r="M53" t="e">
            <v>#N/A</v>
          </cell>
        </row>
        <row r="54">
          <cell r="A54" t="str">
            <v>03-02-100</v>
          </cell>
          <cell r="B54" t="str">
            <v>gr14000</v>
          </cell>
          <cell r="C54" t="str">
            <v>Sub base granular</v>
          </cell>
          <cell r="D54">
            <v>1.25</v>
          </cell>
          <cell r="E54" t="str">
            <v>m3</v>
          </cell>
          <cell r="F54">
            <v>29000</v>
          </cell>
          <cell r="G54">
            <v>36250</v>
          </cell>
          <cell r="M54" t="str">
            <v>gr</v>
          </cell>
        </row>
        <row r="55">
          <cell r="A55" t="str">
            <v>03-02-100</v>
          </cell>
          <cell r="B55" t="str">
            <v>eq12900</v>
          </cell>
          <cell r="C55" t="str">
            <v>Vibrocompactador tipo canguro</v>
          </cell>
          <cell r="D55">
            <v>4.1666666666666664E-2</v>
          </cell>
          <cell r="E55" t="str">
            <v>dia</v>
          </cell>
          <cell r="F55">
            <v>58545.2</v>
          </cell>
          <cell r="G55">
            <v>2440</v>
          </cell>
          <cell r="M55" t="str">
            <v>eq</v>
          </cell>
        </row>
        <row r="56">
          <cell r="A56" t="str">
            <v>03-02-100</v>
          </cell>
          <cell r="B56" t="str">
            <v>mo16100</v>
          </cell>
          <cell r="C56" t="str">
            <v>MO llenos manuales compactados</v>
          </cell>
          <cell r="D56">
            <v>1</v>
          </cell>
          <cell r="E56" t="str">
            <v>un</v>
          </cell>
          <cell r="F56">
            <v>13700</v>
          </cell>
          <cell r="G56">
            <v>13700</v>
          </cell>
          <cell r="M56" t="str">
            <v>mo</v>
          </cell>
        </row>
        <row r="57">
          <cell r="A57" t="str">
            <v>03-02-100</v>
          </cell>
          <cell r="B57" t="str">
            <v>mo17300</v>
          </cell>
          <cell r="C57" t="str">
            <v>MO transporte interno de material general</v>
          </cell>
          <cell r="D57">
            <v>1.25</v>
          </cell>
          <cell r="E57" t="str">
            <v>un</v>
          </cell>
          <cell r="F57">
            <v>6000</v>
          </cell>
          <cell r="G57">
            <v>7500</v>
          </cell>
          <cell r="M57" t="str">
            <v>mo</v>
          </cell>
        </row>
        <row r="58">
          <cell r="A58" t="str">
            <v>03-02-100</v>
          </cell>
          <cell r="B58" t="str">
            <v>tp17900</v>
          </cell>
          <cell r="C58" t="str">
            <v>Transporte de equipo menor</v>
          </cell>
          <cell r="D58">
            <v>0.01</v>
          </cell>
          <cell r="E58" t="str">
            <v>vj</v>
          </cell>
          <cell r="F58">
            <v>144200</v>
          </cell>
          <cell r="G58">
            <v>1442</v>
          </cell>
          <cell r="M58" t="str">
            <v>tp</v>
          </cell>
        </row>
        <row r="59">
          <cell r="A59" t="str">
            <v>03-02-100</v>
          </cell>
          <cell r="B59" t="str">
            <v>mt13900</v>
          </cell>
          <cell r="C59" t="str">
            <v>Elementos de consumo y protección</v>
          </cell>
          <cell r="D59">
            <v>21200</v>
          </cell>
          <cell r="E59" t="str">
            <v>%</v>
          </cell>
          <cell r="F59">
            <v>1.2455000000000001E-2</v>
          </cell>
          <cell r="G59">
            <v>265</v>
          </cell>
          <cell r="M59" t="str">
            <v>mt</v>
          </cell>
        </row>
        <row r="60">
          <cell r="A60" t="str">
            <v>03-02-100</v>
          </cell>
          <cell r="B60" t="str">
            <v>hm15100</v>
          </cell>
          <cell r="C60" t="str">
            <v>Herramienta y equipo menor</v>
          </cell>
          <cell r="D60">
            <v>21200</v>
          </cell>
          <cell r="E60" t="str">
            <v>%</v>
          </cell>
          <cell r="F60">
            <v>0.03</v>
          </cell>
          <cell r="G60">
            <v>636</v>
          </cell>
          <cell r="M60" t="str">
            <v>hm</v>
          </cell>
        </row>
        <row r="61">
          <cell r="A61">
            <v>0</v>
          </cell>
          <cell r="C61" t="str">
            <v>DIRECTO:  62,233 / M3</v>
          </cell>
          <cell r="D61" t="str">
            <v xml:space="preserve">  </v>
          </cell>
          <cell r="E61">
            <v>0</v>
          </cell>
          <cell r="F61">
            <v>0</v>
          </cell>
          <cell r="G61">
            <v>0</v>
          </cell>
          <cell r="M61">
            <v>0</v>
          </cell>
        </row>
        <row r="62">
          <cell r="A62">
            <v>0</v>
          </cell>
          <cell r="C62">
            <v>0</v>
          </cell>
          <cell r="E62">
            <v>0</v>
          </cell>
          <cell r="F62">
            <v>0</v>
          </cell>
          <cell r="G62">
            <v>0</v>
          </cell>
          <cell r="M62">
            <v>0</v>
          </cell>
        </row>
        <row r="63">
          <cell r="A63" t="str">
            <v>03-03-010</v>
          </cell>
          <cell r="B63" t="str">
            <v>03-03-010</v>
          </cell>
          <cell r="C63" t="str">
            <v>IMPERMEABILIZACION DE MUROS DE CONTENCION CON IGOL DENSO DE SIKA O EQUIVALENTE</v>
          </cell>
          <cell r="D63">
            <v>85</v>
          </cell>
          <cell r="E63" t="str">
            <v>M2</v>
          </cell>
          <cell r="F63">
            <v>0</v>
          </cell>
          <cell r="G63">
            <v>28010</v>
          </cell>
          <cell r="M63" t="e">
            <v>#N/A</v>
          </cell>
        </row>
        <row r="64">
          <cell r="A64" t="str">
            <v>03-03-010</v>
          </cell>
          <cell r="B64" t="str">
            <v>mt20010</v>
          </cell>
          <cell r="C64" t="str">
            <v>Igol denso</v>
          </cell>
          <cell r="D64">
            <v>2</v>
          </cell>
          <cell r="E64" t="str">
            <v>kg</v>
          </cell>
          <cell r="F64">
            <v>10208</v>
          </cell>
          <cell r="G64">
            <v>20416</v>
          </cell>
          <cell r="M64" t="str">
            <v>mt</v>
          </cell>
        </row>
        <row r="65">
          <cell r="A65" t="str">
            <v>03-03-010</v>
          </cell>
          <cell r="B65" t="str">
            <v>mt20020</v>
          </cell>
          <cell r="C65" t="str">
            <v>Igol imprimante</v>
          </cell>
          <cell r="D65">
            <v>0.2</v>
          </cell>
          <cell r="E65" t="str">
            <v>kg</v>
          </cell>
          <cell r="F65">
            <v>11484</v>
          </cell>
          <cell r="G65">
            <v>2297</v>
          </cell>
          <cell r="M65" t="str">
            <v>mt</v>
          </cell>
        </row>
        <row r="66">
          <cell r="A66" t="str">
            <v>03-03-010</v>
          </cell>
          <cell r="B66" t="str">
            <v>au10000</v>
          </cell>
          <cell r="C66" t="str">
            <v>Aux MO ayudante</v>
          </cell>
          <cell r="D66">
            <v>1</v>
          </cell>
          <cell r="E66" t="str">
            <v>hr</v>
          </cell>
          <cell r="F66">
            <v>5080</v>
          </cell>
          <cell r="G66">
            <v>5080</v>
          </cell>
          <cell r="M66" t="str">
            <v>mo</v>
          </cell>
        </row>
        <row r="67">
          <cell r="A67" t="str">
            <v>03-03-010</v>
          </cell>
          <cell r="B67" t="str">
            <v>mt13900</v>
          </cell>
          <cell r="C67" t="str">
            <v>Elementos de consumo y protección</v>
          </cell>
          <cell r="D67">
            <v>5080</v>
          </cell>
          <cell r="E67" t="str">
            <v>%</v>
          </cell>
          <cell r="F67">
            <v>1.2455000000000001E-2</v>
          </cell>
          <cell r="G67">
            <v>64</v>
          </cell>
          <cell r="M67" t="str">
            <v>mt</v>
          </cell>
        </row>
        <row r="68">
          <cell r="A68" t="str">
            <v>03-03-010</v>
          </cell>
          <cell r="B68" t="str">
            <v>hm15100</v>
          </cell>
          <cell r="C68" t="str">
            <v>Herramienta y equipo menor</v>
          </cell>
          <cell r="D68">
            <v>5080</v>
          </cell>
          <cell r="E68" t="str">
            <v>%</v>
          </cell>
          <cell r="F68">
            <v>0.03</v>
          </cell>
          <cell r="G68">
            <v>153</v>
          </cell>
          <cell r="M68" t="str">
            <v>hm</v>
          </cell>
        </row>
        <row r="69">
          <cell r="A69">
            <v>0</v>
          </cell>
          <cell r="C69" t="str">
            <v>DIRECTO:  28,010 / M2</v>
          </cell>
          <cell r="D69" t="str">
            <v xml:space="preserve">  </v>
          </cell>
          <cell r="E69">
            <v>0</v>
          </cell>
          <cell r="F69">
            <v>0</v>
          </cell>
          <cell r="G69">
            <v>0</v>
          </cell>
          <cell r="M69">
            <v>0</v>
          </cell>
        </row>
        <row r="70">
          <cell r="A70">
            <v>0</v>
          </cell>
          <cell r="C70">
            <v>0</v>
          </cell>
          <cell r="E70">
            <v>0</v>
          </cell>
          <cell r="F70">
            <v>0</v>
          </cell>
          <cell r="G70">
            <v>0</v>
          </cell>
          <cell r="M70">
            <v>0</v>
          </cell>
        </row>
        <row r="71">
          <cell r="A71" t="str">
            <v>03-03-020</v>
          </cell>
          <cell r="B71" t="str">
            <v>03-03-020</v>
          </cell>
          <cell r="C71" t="str">
            <v>CAÑUELA EN CONCRETO F'C 21 MPA A: 0.30 M. - H: 0.05 M. PARA FILTROS MURO DE CONTENCION</v>
          </cell>
          <cell r="D71">
            <v>44</v>
          </cell>
          <cell r="E71" t="str">
            <v>M</v>
          </cell>
          <cell r="F71">
            <v>0</v>
          </cell>
          <cell r="G71">
            <v>17815</v>
          </cell>
          <cell r="M71" t="e">
            <v>#N/A</v>
          </cell>
        </row>
        <row r="72">
          <cell r="A72" t="str">
            <v>03-03-020</v>
          </cell>
          <cell r="B72" t="str">
            <v>au10700</v>
          </cell>
          <cell r="C72" t="str">
            <v>Aux concreto 3000 psi -obra- 3/4"</v>
          </cell>
          <cell r="D72">
            <v>1.6500000000000001E-2</v>
          </cell>
          <cell r="E72" t="str">
            <v>m3</v>
          </cell>
          <cell r="F72">
            <v>271081</v>
          </cell>
          <cell r="G72">
            <v>4473</v>
          </cell>
          <cell r="M72" t="str">
            <v>au</v>
          </cell>
        </row>
        <row r="73">
          <cell r="A73" t="str">
            <v>03-03-020</v>
          </cell>
          <cell r="B73" t="str">
            <v>au10100</v>
          </cell>
          <cell r="C73" t="str">
            <v>Aux MO oficial obra negra</v>
          </cell>
          <cell r="D73">
            <v>1</v>
          </cell>
          <cell r="E73" t="str">
            <v>hr</v>
          </cell>
          <cell r="F73">
            <v>7619</v>
          </cell>
          <cell r="G73">
            <v>7619</v>
          </cell>
          <cell r="M73" t="str">
            <v>mo</v>
          </cell>
        </row>
        <row r="74">
          <cell r="A74" t="str">
            <v>03-03-020</v>
          </cell>
          <cell r="B74" t="str">
            <v>au10000</v>
          </cell>
          <cell r="C74" t="str">
            <v>Aux MO ayudante</v>
          </cell>
          <cell r="D74">
            <v>1</v>
          </cell>
          <cell r="E74" t="str">
            <v>hr</v>
          </cell>
          <cell r="F74">
            <v>5080</v>
          </cell>
          <cell r="G74">
            <v>5080</v>
          </cell>
          <cell r="M74" t="str">
            <v>mo</v>
          </cell>
        </row>
        <row r="75">
          <cell r="A75" t="str">
            <v>03-03-020</v>
          </cell>
          <cell r="B75" t="str">
            <v>mo17600</v>
          </cell>
          <cell r="C75" t="str">
            <v>MO transporte interno concreto</v>
          </cell>
          <cell r="D75">
            <v>1.6500000000000001E-2</v>
          </cell>
          <cell r="E75" t="str">
            <v>m3</v>
          </cell>
          <cell r="F75">
            <v>6000</v>
          </cell>
          <cell r="G75">
            <v>99</v>
          </cell>
          <cell r="M75" t="str">
            <v>mo</v>
          </cell>
        </row>
        <row r="76">
          <cell r="A76" t="str">
            <v>03-03-020</v>
          </cell>
          <cell r="B76" t="str">
            <v>mt13900</v>
          </cell>
          <cell r="C76" t="str">
            <v>Elementos de consumo y protección</v>
          </cell>
          <cell r="D76">
            <v>12798</v>
          </cell>
          <cell r="E76" t="str">
            <v>%</v>
          </cell>
          <cell r="F76">
            <v>1.2455000000000001E-2</v>
          </cell>
          <cell r="G76">
            <v>160</v>
          </cell>
          <cell r="M76" t="str">
            <v>mt</v>
          </cell>
        </row>
        <row r="77">
          <cell r="A77" t="str">
            <v>03-03-020</v>
          </cell>
          <cell r="B77" t="str">
            <v>hm15100</v>
          </cell>
          <cell r="C77" t="str">
            <v>Herramienta y equipo menor</v>
          </cell>
          <cell r="D77">
            <v>12798</v>
          </cell>
          <cell r="E77" t="str">
            <v>%</v>
          </cell>
          <cell r="F77">
            <v>0.03</v>
          </cell>
          <cell r="G77">
            <v>384</v>
          </cell>
          <cell r="M77" t="str">
            <v>hm</v>
          </cell>
        </row>
        <row r="78">
          <cell r="A78">
            <v>0</v>
          </cell>
          <cell r="C78" t="str">
            <v>DIRECTO:  17,815 / M</v>
          </cell>
          <cell r="D78" t="str">
            <v xml:space="preserve">  </v>
          </cell>
          <cell r="E78">
            <v>0</v>
          </cell>
          <cell r="F78">
            <v>0</v>
          </cell>
          <cell r="G78">
            <v>0</v>
          </cell>
          <cell r="M78">
            <v>0</v>
          </cell>
        </row>
        <row r="79">
          <cell r="A79">
            <v>0</v>
          </cell>
          <cell r="C79">
            <v>0</v>
          </cell>
          <cell r="E79">
            <v>0</v>
          </cell>
          <cell r="F79">
            <v>0</v>
          </cell>
          <cell r="G79">
            <v>0</v>
          </cell>
          <cell r="M79">
            <v>0</v>
          </cell>
        </row>
        <row r="80">
          <cell r="A80" t="str">
            <v>03-04-010</v>
          </cell>
          <cell r="B80" t="str">
            <v>03-04-010</v>
          </cell>
          <cell r="C80" t="str">
            <v>FILTRO EN MATERIAL GRANULAR A: 0.30 M. PARA MUROS DE CONTENCION. INCLUYE MATERIAL GRANULAR 1", GEOTEXTIL NT 1600 DE PAVCO O EQUIVALENTE Y TUBERIA PERFORADA Ø 4"</v>
          </cell>
          <cell r="D80">
            <v>27</v>
          </cell>
          <cell r="E80" t="str">
            <v>M2</v>
          </cell>
          <cell r="F80">
            <v>0</v>
          </cell>
          <cell r="G80">
            <v>67814</v>
          </cell>
          <cell r="M80" t="e">
            <v>#N/A</v>
          </cell>
        </row>
        <row r="81">
          <cell r="A81" t="str">
            <v>03-04-010</v>
          </cell>
          <cell r="B81" t="str">
            <v>mo16000</v>
          </cell>
          <cell r="C81" t="str">
            <v>MO excavacion manual</v>
          </cell>
          <cell r="D81">
            <v>0.3</v>
          </cell>
          <cell r="E81" t="str">
            <v>m3</v>
          </cell>
          <cell r="F81">
            <v>13000</v>
          </cell>
          <cell r="G81">
            <v>3900</v>
          </cell>
          <cell r="M81" t="str">
            <v>mo</v>
          </cell>
        </row>
        <row r="82">
          <cell r="A82" t="str">
            <v>03-04-010</v>
          </cell>
          <cell r="B82" t="str">
            <v>mo17200</v>
          </cell>
          <cell r="C82" t="str">
            <v>MO transporte interno de material proveniente de las excavaciones</v>
          </cell>
          <cell r="D82">
            <v>0.39</v>
          </cell>
          <cell r="E82" t="str">
            <v xml:space="preserve"> m3</v>
          </cell>
          <cell r="F82">
            <v>5100</v>
          </cell>
          <cell r="G82">
            <v>1989</v>
          </cell>
          <cell r="M82" t="str">
            <v>mo</v>
          </cell>
        </row>
        <row r="83">
          <cell r="A83" t="str">
            <v>03-04-010</v>
          </cell>
          <cell r="B83" t="str">
            <v>sc22700</v>
          </cell>
          <cell r="C83" t="str">
            <v>Subcontrato de cargue y botada de material de excavacion masiva</v>
          </cell>
          <cell r="D83">
            <v>0.39</v>
          </cell>
          <cell r="E83" t="str">
            <v>m3</v>
          </cell>
          <cell r="F83">
            <v>18500</v>
          </cell>
          <cell r="G83">
            <v>7215</v>
          </cell>
          <cell r="M83" t="str">
            <v>sc</v>
          </cell>
        </row>
        <row r="84">
          <cell r="A84" t="str">
            <v>03-04-010</v>
          </cell>
          <cell r="B84" t="str">
            <v>gr21580</v>
          </cell>
          <cell r="C84" t="str">
            <v>Triturado 1"</v>
          </cell>
          <cell r="D84">
            <v>0.375</v>
          </cell>
          <cell r="E84" t="str">
            <v>m3</v>
          </cell>
          <cell r="F84">
            <v>60000</v>
          </cell>
          <cell r="G84">
            <v>22500</v>
          </cell>
          <cell r="M84" t="str">
            <v>gr</v>
          </cell>
        </row>
        <row r="85">
          <cell r="A85" t="str">
            <v>03-04-010</v>
          </cell>
          <cell r="B85" t="str">
            <v>mo17300</v>
          </cell>
          <cell r="C85" t="str">
            <v>MO transporte interno de material general</v>
          </cell>
          <cell r="D85">
            <v>0.375</v>
          </cell>
          <cell r="E85" t="str">
            <v>un</v>
          </cell>
          <cell r="F85">
            <v>6000</v>
          </cell>
          <cell r="G85">
            <v>2250</v>
          </cell>
          <cell r="M85" t="str">
            <v>mo</v>
          </cell>
        </row>
        <row r="86">
          <cell r="A86" t="str">
            <v>03-04-010</v>
          </cell>
          <cell r="B86" t="str">
            <v>tp105000</v>
          </cell>
          <cell r="C86" t="str">
            <v>Transporte de agregados en volqueta</v>
          </cell>
          <cell r="D86">
            <v>3.75</v>
          </cell>
          <cell r="E86" t="str">
            <v>m3-km</v>
          </cell>
          <cell r="F86">
            <v>436.50799999999998</v>
          </cell>
          <cell r="G86">
            <v>1637</v>
          </cell>
          <cell r="M86" t="str">
            <v>tp</v>
          </cell>
        </row>
        <row r="87">
          <cell r="A87" t="str">
            <v>03-04-010</v>
          </cell>
          <cell r="B87" t="str">
            <v>mt14200</v>
          </cell>
          <cell r="C87" t="str">
            <v>Tuberia perforada para filtros de 4"</v>
          </cell>
          <cell r="D87">
            <v>0.625</v>
          </cell>
          <cell r="E87" t="str">
            <v>m</v>
          </cell>
          <cell r="F87">
            <v>18914.878799999999</v>
          </cell>
          <cell r="G87">
            <v>11822</v>
          </cell>
          <cell r="M87" t="str">
            <v>mt</v>
          </cell>
        </row>
        <row r="88">
          <cell r="A88" t="str">
            <v>03-04-010</v>
          </cell>
          <cell r="B88" t="str">
            <v>mo16200</v>
          </cell>
          <cell r="C88" t="str">
            <v>MO transporte interno de tuberia</v>
          </cell>
          <cell r="D88">
            <v>0.625</v>
          </cell>
          <cell r="E88" t="str">
            <v>m</v>
          </cell>
          <cell r="F88">
            <v>3100</v>
          </cell>
          <cell r="G88">
            <v>1938</v>
          </cell>
          <cell r="M88" t="str">
            <v>mo</v>
          </cell>
        </row>
        <row r="89">
          <cell r="A89" t="str">
            <v>03-04-010</v>
          </cell>
          <cell r="B89" t="str">
            <v>mo16300</v>
          </cell>
          <cell r="C89" t="str">
            <v>MO instalacion de tuberia</v>
          </cell>
          <cell r="D89">
            <v>0.625</v>
          </cell>
          <cell r="E89" t="str">
            <v>m</v>
          </cell>
          <cell r="F89">
            <v>8050</v>
          </cell>
          <cell r="G89">
            <v>5032</v>
          </cell>
          <cell r="M89" t="str">
            <v>mo</v>
          </cell>
        </row>
        <row r="90">
          <cell r="A90" t="str">
            <v>03-04-010</v>
          </cell>
          <cell r="B90" t="str">
            <v>mt16500</v>
          </cell>
          <cell r="C90" t="str">
            <v>Geotextil Pavco NT1600</v>
          </cell>
          <cell r="D90">
            <v>2.5624999999999996</v>
          </cell>
          <cell r="E90" t="str">
            <v>m2</v>
          </cell>
          <cell r="F90">
            <v>3363.9999999999995</v>
          </cell>
          <cell r="G90">
            <v>8621</v>
          </cell>
          <cell r="M90" t="str">
            <v>mt</v>
          </cell>
        </row>
        <row r="91">
          <cell r="A91" t="str">
            <v>03-04-010</v>
          </cell>
          <cell r="B91" t="str">
            <v>mo18200</v>
          </cell>
          <cell r="C91" t="str">
            <v>MO transporte interno de geotextil</v>
          </cell>
          <cell r="D91">
            <v>2.5624999999999996</v>
          </cell>
          <cell r="E91" t="str">
            <v>kg</v>
          </cell>
          <cell r="F91">
            <v>100</v>
          </cell>
          <cell r="G91">
            <v>257</v>
          </cell>
          <cell r="M91" t="str">
            <v>mo</v>
          </cell>
        </row>
        <row r="92">
          <cell r="A92" t="str">
            <v>03-04-010</v>
          </cell>
          <cell r="B92" t="str">
            <v>mt13900</v>
          </cell>
          <cell r="C92" t="str">
            <v>Elementos de consumo y protección</v>
          </cell>
          <cell r="D92">
            <v>15366</v>
          </cell>
          <cell r="E92" t="str">
            <v>%</v>
          </cell>
          <cell r="F92">
            <v>1.2455000000000001E-2</v>
          </cell>
          <cell r="G92">
            <v>192</v>
          </cell>
          <cell r="M92" t="str">
            <v>mt</v>
          </cell>
        </row>
        <row r="93">
          <cell r="A93" t="str">
            <v>03-04-010</v>
          </cell>
          <cell r="B93" t="str">
            <v>hm15100</v>
          </cell>
          <cell r="C93" t="str">
            <v>Herramienta y equipo menor</v>
          </cell>
          <cell r="D93">
            <v>15366</v>
          </cell>
          <cell r="E93" t="str">
            <v>%</v>
          </cell>
          <cell r="F93">
            <v>0.03</v>
          </cell>
          <cell r="G93">
            <v>461</v>
          </cell>
          <cell r="M93" t="str">
            <v>hm</v>
          </cell>
        </row>
        <row r="94">
          <cell r="A94">
            <v>0</v>
          </cell>
          <cell r="C94" t="str">
            <v>DIRECTO:  67,814 / M2</v>
          </cell>
          <cell r="D94" t="str">
            <v xml:space="preserve">  </v>
          </cell>
          <cell r="E94">
            <v>0</v>
          </cell>
          <cell r="F94">
            <v>0</v>
          </cell>
          <cell r="G94">
            <v>0</v>
          </cell>
          <cell r="M94">
            <v>0</v>
          </cell>
        </row>
        <row r="95">
          <cell r="A95">
            <v>0</v>
          </cell>
          <cell r="B95" t="str">
            <v>04</v>
          </cell>
          <cell r="C95" t="str">
            <v>CONCRETOS</v>
          </cell>
          <cell r="E95">
            <v>0</v>
          </cell>
          <cell r="F95">
            <v>0</v>
          </cell>
          <cell r="G95">
            <v>0</v>
          </cell>
          <cell r="M95" t="e">
            <v>#N/A</v>
          </cell>
        </row>
        <row r="96">
          <cell r="A96" t="str">
            <v>04-01-010</v>
          </cell>
          <cell r="B96" t="str">
            <v>04-01-010</v>
          </cell>
          <cell r="C96" t="str">
            <v xml:space="preserve">VACIADO DE PILOTES EN CONCRETO F'C 21 MPA </v>
          </cell>
          <cell r="D96">
            <v>17</v>
          </cell>
          <cell r="E96" t="str">
            <v>M3</v>
          </cell>
          <cell r="F96">
            <v>0</v>
          </cell>
          <cell r="G96">
            <v>486356</v>
          </cell>
          <cell r="M96" t="e">
            <v>#N/A</v>
          </cell>
        </row>
        <row r="97">
          <cell r="A97" t="str">
            <v>04-01-010</v>
          </cell>
          <cell r="B97" t="str">
            <v>au10700</v>
          </cell>
          <cell r="C97" t="str">
            <v>Aux concreto 3000 psi -obra- 3/4"</v>
          </cell>
          <cell r="D97">
            <v>1.1000000000000001</v>
          </cell>
          <cell r="E97" t="str">
            <v>m3</v>
          </cell>
          <cell r="F97">
            <v>271081</v>
          </cell>
          <cell r="G97">
            <v>298190</v>
          </cell>
          <cell r="M97" t="str">
            <v>au</v>
          </cell>
        </row>
        <row r="98">
          <cell r="A98" t="str">
            <v>04-01-010</v>
          </cell>
          <cell r="B98" t="str">
            <v>eq22100</v>
          </cell>
          <cell r="C98" t="str">
            <v>Vibrador electrico</v>
          </cell>
          <cell r="D98">
            <v>1</v>
          </cell>
          <cell r="E98" t="str">
            <v>dia</v>
          </cell>
          <cell r="F98">
            <v>39894.372000000003</v>
          </cell>
          <cell r="G98">
            <v>39895</v>
          </cell>
          <cell r="M98" t="str">
            <v>eq</v>
          </cell>
        </row>
        <row r="99">
          <cell r="A99" t="str">
            <v>04-01-010</v>
          </cell>
          <cell r="B99" t="str">
            <v>au10100</v>
          </cell>
          <cell r="C99" t="str">
            <v>Aux MO oficial obra negra</v>
          </cell>
          <cell r="D99">
            <v>8</v>
          </cell>
          <cell r="E99" t="str">
            <v>hr</v>
          </cell>
          <cell r="F99">
            <v>7619</v>
          </cell>
          <cell r="G99">
            <v>60952</v>
          </cell>
          <cell r="M99" t="str">
            <v>mo</v>
          </cell>
        </row>
        <row r="100">
          <cell r="A100" t="str">
            <v>04-01-010</v>
          </cell>
          <cell r="B100" t="str">
            <v>au10000</v>
          </cell>
          <cell r="C100" t="str">
            <v>Aux MO ayudante</v>
          </cell>
          <cell r="D100">
            <v>16</v>
          </cell>
          <cell r="E100" t="str">
            <v>hr</v>
          </cell>
          <cell r="F100">
            <v>5080</v>
          </cell>
          <cell r="G100">
            <v>81280</v>
          </cell>
          <cell r="M100" t="str">
            <v>mo</v>
          </cell>
        </row>
        <row r="101">
          <cell r="A101" t="str">
            <v>04-01-010</v>
          </cell>
          <cell r="B101" t="str">
            <v>mt13900</v>
          </cell>
          <cell r="C101" t="str">
            <v>Elementos de consumo y protección</v>
          </cell>
          <cell r="D101">
            <v>142232</v>
          </cell>
          <cell r="E101" t="str">
            <v>%</v>
          </cell>
          <cell r="F101">
            <v>1.2455000000000001E-2</v>
          </cell>
          <cell r="G101">
            <v>1772</v>
          </cell>
          <cell r="M101" t="str">
            <v>mt</v>
          </cell>
        </row>
        <row r="102">
          <cell r="A102" t="str">
            <v>04-01-010</v>
          </cell>
          <cell r="B102" t="str">
            <v>hm15100</v>
          </cell>
          <cell r="C102" t="str">
            <v>Herramienta y equipo menor</v>
          </cell>
          <cell r="D102">
            <v>142232</v>
          </cell>
          <cell r="E102" t="str">
            <v>%</v>
          </cell>
          <cell r="F102">
            <v>0.03</v>
          </cell>
          <cell r="G102">
            <v>4267</v>
          </cell>
          <cell r="M102" t="str">
            <v>hm</v>
          </cell>
        </row>
        <row r="103">
          <cell r="A103">
            <v>0</v>
          </cell>
          <cell r="C103" t="str">
            <v>DIRECTO:  486,356 / M3</v>
          </cell>
          <cell r="E103">
            <v>0</v>
          </cell>
          <cell r="F103">
            <v>0</v>
          </cell>
          <cell r="G103">
            <v>0</v>
          </cell>
          <cell r="M103">
            <v>0</v>
          </cell>
        </row>
        <row r="104">
          <cell r="A104">
            <v>0</v>
          </cell>
          <cell r="C104">
            <v>0</v>
          </cell>
          <cell r="E104">
            <v>0</v>
          </cell>
          <cell r="F104">
            <v>0</v>
          </cell>
          <cell r="G104">
            <v>0</v>
          </cell>
          <cell r="M104">
            <v>0</v>
          </cell>
        </row>
        <row r="105">
          <cell r="A105" t="str">
            <v>04-02-100</v>
          </cell>
          <cell r="B105" t="str">
            <v>04-02-100</v>
          </cell>
          <cell r="C105" t="str">
            <v>ZAPATAS DE FUNDACION PARA MUROS CARGUEROS Y MUROS DE CONTENCION. CONCRETO F'C 21 MPA.</v>
          </cell>
          <cell r="D105">
            <v>21</v>
          </cell>
          <cell r="E105" t="str">
            <v>M3</v>
          </cell>
          <cell r="F105">
            <v>0</v>
          </cell>
          <cell r="G105">
            <v>400173</v>
          </cell>
          <cell r="M105" t="e">
            <v>#N/A</v>
          </cell>
        </row>
        <row r="106">
          <cell r="A106" t="str">
            <v>04-02-100</v>
          </cell>
          <cell r="B106" t="str">
            <v>au10700</v>
          </cell>
          <cell r="C106" t="str">
            <v>Aux concreto 3000 psi -obra- 3/4"</v>
          </cell>
          <cell r="D106">
            <v>1.08</v>
          </cell>
          <cell r="E106" t="str">
            <v>m3</v>
          </cell>
          <cell r="F106">
            <v>271081</v>
          </cell>
          <cell r="G106">
            <v>292768</v>
          </cell>
          <cell r="M106" t="str">
            <v>au</v>
          </cell>
        </row>
        <row r="107">
          <cell r="A107" t="str">
            <v>04-02-100</v>
          </cell>
          <cell r="B107" t="str">
            <v>mo15300</v>
          </cell>
          <cell r="C107" t="str">
            <v>MO vaciado de zapatas</v>
          </cell>
          <cell r="D107">
            <v>1</v>
          </cell>
          <cell r="E107" t="str">
            <v>m3</v>
          </cell>
          <cell r="F107">
            <v>90000</v>
          </cell>
          <cell r="G107">
            <v>90000</v>
          </cell>
          <cell r="M107" t="str">
            <v>mo</v>
          </cell>
        </row>
        <row r="108">
          <cell r="A108" t="str">
            <v>04-02-100</v>
          </cell>
          <cell r="B108" t="str">
            <v>mo17600</v>
          </cell>
          <cell r="C108" t="str">
            <v>MO transporte interno concreto</v>
          </cell>
          <cell r="D108">
            <v>1.08</v>
          </cell>
          <cell r="E108" t="str">
            <v>m3</v>
          </cell>
          <cell r="F108">
            <v>6000</v>
          </cell>
          <cell r="G108">
            <v>6480</v>
          </cell>
          <cell r="M108" t="str">
            <v>mo</v>
          </cell>
        </row>
        <row r="109">
          <cell r="A109" t="str">
            <v>04-02-100</v>
          </cell>
          <cell r="B109" t="str">
            <v>eq22100</v>
          </cell>
          <cell r="C109" t="str">
            <v>Vibrador electrico</v>
          </cell>
          <cell r="D109">
            <v>0.13500000000000001</v>
          </cell>
          <cell r="E109" t="str">
            <v>dia</v>
          </cell>
          <cell r="F109">
            <v>39894.372000000003</v>
          </cell>
          <cell r="G109">
            <v>5386</v>
          </cell>
          <cell r="M109" t="str">
            <v>eq</v>
          </cell>
        </row>
        <row r="110">
          <cell r="A110" t="str">
            <v>04-02-100</v>
          </cell>
          <cell r="B110" t="str">
            <v>tp17900</v>
          </cell>
          <cell r="C110" t="str">
            <v>Transporte de equipo menor</v>
          </cell>
          <cell r="D110">
            <v>0.01</v>
          </cell>
          <cell r="E110" t="str">
            <v>vj</v>
          </cell>
          <cell r="F110">
            <v>144200</v>
          </cell>
          <cell r="G110">
            <v>1442</v>
          </cell>
          <cell r="M110" t="str">
            <v>tp</v>
          </cell>
        </row>
        <row r="111">
          <cell r="A111" t="str">
            <v>04-02-100</v>
          </cell>
          <cell r="B111" t="str">
            <v>mt13900</v>
          </cell>
          <cell r="C111" t="str">
            <v>Elementos de consumo y protección</v>
          </cell>
          <cell r="D111">
            <v>96480</v>
          </cell>
          <cell r="E111" t="str">
            <v>%</v>
          </cell>
          <cell r="F111">
            <v>1.2455000000000001E-2</v>
          </cell>
          <cell r="G111">
            <v>1202</v>
          </cell>
          <cell r="M111" t="str">
            <v>mt</v>
          </cell>
        </row>
        <row r="112">
          <cell r="A112" t="str">
            <v>04-02-100</v>
          </cell>
          <cell r="B112" t="str">
            <v>hm15100</v>
          </cell>
          <cell r="C112" t="str">
            <v>Herramienta y equipo menor</v>
          </cell>
          <cell r="D112">
            <v>96480</v>
          </cell>
          <cell r="E112" t="str">
            <v>%</v>
          </cell>
          <cell r="F112">
            <v>0.03</v>
          </cell>
          <cell r="G112">
            <v>2895</v>
          </cell>
          <cell r="M112" t="str">
            <v>hm</v>
          </cell>
        </row>
        <row r="113">
          <cell r="A113">
            <v>0</v>
          </cell>
          <cell r="C113" t="str">
            <v>DIRECTO:  400,173 / M3</v>
          </cell>
          <cell r="E113">
            <v>0</v>
          </cell>
          <cell r="F113">
            <v>0</v>
          </cell>
          <cell r="G113">
            <v>0</v>
          </cell>
          <cell r="M113">
            <v>0</v>
          </cell>
        </row>
        <row r="114">
          <cell r="A114">
            <v>0</v>
          </cell>
          <cell r="C114">
            <v>0</v>
          </cell>
          <cell r="E114">
            <v>0</v>
          </cell>
          <cell r="F114">
            <v>0</v>
          </cell>
          <cell r="G114">
            <v>0</v>
          </cell>
          <cell r="M114">
            <v>0</v>
          </cell>
        </row>
        <row r="115">
          <cell r="A115" t="str">
            <v>04-02-200</v>
          </cell>
          <cell r="B115" t="str">
            <v>04-02-200</v>
          </cell>
          <cell r="C115" t="str">
            <v>PEDESTALES EN CONCRETO F'C 21 MPA</v>
          </cell>
          <cell r="D115">
            <v>1</v>
          </cell>
          <cell r="E115" t="str">
            <v>M3</v>
          </cell>
          <cell r="F115">
            <v>0</v>
          </cell>
          <cell r="G115">
            <v>542612</v>
          </cell>
          <cell r="M115" t="e">
            <v>#N/A</v>
          </cell>
        </row>
        <row r="116">
          <cell r="A116" t="str">
            <v>04-02-200</v>
          </cell>
          <cell r="B116" t="str">
            <v>au10810</v>
          </cell>
          <cell r="C116" t="str">
            <v>Aux concreto 4000 psi -obra- 3/4"</v>
          </cell>
          <cell r="D116">
            <v>1.05</v>
          </cell>
          <cell r="E116" t="str">
            <v>m3</v>
          </cell>
          <cell r="F116">
            <v>318187</v>
          </cell>
          <cell r="G116">
            <v>334097</v>
          </cell>
          <cell r="M116" t="str">
            <v>au</v>
          </cell>
        </row>
        <row r="117">
          <cell r="A117" t="str">
            <v>04-02-200</v>
          </cell>
          <cell r="B117" t="str">
            <v>mo15000</v>
          </cell>
          <cell r="C117" t="str">
            <v>MO vaciado de pedestales en concreto</v>
          </cell>
          <cell r="D117">
            <v>1</v>
          </cell>
          <cell r="E117" t="str">
            <v>m3</v>
          </cell>
          <cell r="F117">
            <v>130000</v>
          </cell>
          <cell r="G117">
            <v>130000</v>
          </cell>
          <cell r="M117" t="str">
            <v>mo</v>
          </cell>
        </row>
        <row r="118">
          <cell r="A118" t="str">
            <v>04-02-200</v>
          </cell>
          <cell r="B118" t="str">
            <v>mo17600</v>
          </cell>
          <cell r="C118" t="str">
            <v>MO transporte interno concreto</v>
          </cell>
          <cell r="D118">
            <v>1</v>
          </cell>
          <cell r="E118" t="str">
            <v>m3</v>
          </cell>
          <cell r="F118">
            <v>6000</v>
          </cell>
          <cell r="G118">
            <v>6000</v>
          </cell>
          <cell r="M118" t="str">
            <v>mo</v>
          </cell>
        </row>
        <row r="119">
          <cell r="A119" t="str">
            <v>04-02-200</v>
          </cell>
          <cell r="B119" t="str">
            <v>eq22100</v>
          </cell>
          <cell r="C119" t="str">
            <v>Vibrador electrico</v>
          </cell>
          <cell r="D119">
            <v>0.02</v>
          </cell>
          <cell r="E119" t="str">
            <v>dia</v>
          </cell>
          <cell r="F119">
            <v>39894.372000000003</v>
          </cell>
          <cell r="G119">
            <v>798</v>
          </cell>
          <cell r="M119" t="str">
            <v>eq</v>
          </cell>
        </row>
        <row r="120">
          <cell r="A120" t="str">
            <v>04-02-200</v>
          </cell>
          <cell r="B120" t="str">
            <v>au11000</v>
          </cell>
          <cell r="C120" t="str">
            <v>Aux curado concreto</v>
          </cell>
          <cell r="D120">
            <v>8</v>
          </cell>
          <cell r="E120" t="str">
            <v>m2</v>
          </cell>
          <cell r="F120">
            <v>1490</v>
          </cell>
          <cell r="G120">
            <v>11920</v>
          </cell>
          <cell r="M120" t="str">
            <v>au</v>
          </cell>
        </row>
        <row r="121">
          <cell r="A121" t="str">
            <v>04-02-200</v>
          </cell>
          <cell r="B121" t="str">
            <v>eq15200</v>
          </cell>
          <cell r="C121" t="str">
            <v>Formaleta columna</v>
          </cell>
          <cell r="D121">
            <v>8</v>
          </cell>
          <cell r="E121" t="str">
            <v>m2</v>
          </cell>
          <cell r="F121">
            <v>6572.5599999999995</v>
          </cell>
          <cell r="G121">
            <v>52581</v>
          </cell>
          <cell r="M121" t="str">
            <v>eq</v>
          </cell>
        </row>
        <row r="122">
          <cell r="A122" t="str">
            <v>04-02-200</v>
          </cell>
          <cell r="B122" t="str">
            <v>tp17900</v>
          </cell>
          <cell r="C122" t="str">
            <v>Transporte de equipo menor</v>
          </cell>
          <cell r="D122">
            <v>0.01</v>
          </cell>
          <cell r="E122" t="str">
            <v>vj</v>
          </cell>
          <cell r="F122">
            <v>144200</v>
          </cell>
          <cell r="G122">
            <v>1442</v>
          </cell>
          <cell r="M122" t="str">
            <v>tp</v>
          </cell>
        </row>
        <row r="123">
          <cell r="A123" t="str">
            <v>04-02-200</v>
          </cell>
          <cell r="B123" t="str">
            <v>mt13900</v>
          </cell>
          <cell r="C123" t="str">
            <v>Elementos de consumo y protección</v>
          </cell>
          <cell r="D123">
            <v>136000</v>
          </cell>
          <cell r="E123" t="str">
            <v>%</v>
          </cell>
          <cell r="F123">
            <v>1.2455000000000001E-2</v>
          </cell>
          <cell r="G123">
            <v>1694</v>
          </cell>
          <cell r="M123" t="str">
            <v>mt</v>
          </cell>
        </row>
        <row r="124">
          <cell r="A124" t="str">
            <v>04-02-200</v>
          </cell>
          <cell r="B124" t="str">
            <v>hm15100</v>
          </cell>
          <cell r="C124" t="str">
            <v>Herramienta y equipo menor</v>
          </cell>
          <cell r="D124">
            <v>136000</v>
          </cell>
          <cell r="E124" t="str">
            <v>%</v>
          </cell>
          <cell r="F124">
            <v>0.03</v>
          </cell>
          <cell r="G124">
            <v>4080</v>
          </cell>
          <cell r="M124" t="str">
            <v>hm</v>
          </cell>
        </row>
        <row r="125">
          <cell r="A125">
            <v>0</v>
          </cell>
          <cell r="C125" t="str">
            <v>DIRECTO:  542,612 / M3</v>
          </cell>
          <cell r="E125">
            <v>0</v>
          </cell>
          <cell r="F125">
            <v>0</v>
          </cell>
          <cell r="G125">
            <v>0</v>
          </cell>
          <cell r="M125">
            <v>0</v>
          </cell>
        </row>
        <row r="126">
          <cell r="A126">
            <v>0</v>
          </cell>
          <cell r="C126">
            <v>0</v>
          </cell>
          <cell r="E126">
            <v>0</v>
          </cell>
          <cell r="F126">
            <v>0</v>
          </cell>
          <cell r="G126">
            <v>0</v>
          </cell>
          <cell r="M126">
            <v>0</v>
          </cell>
        </row>
        <row r="127">
          <cell r="A127" t="str">
            <v>04-03-010</v>
          </cell>
          <cell r="B127" t="str">
            <v>04-03-010</v>
          </cell>
          <cell r="C127" t="str">
            <v>MURO DE CONTENCION EN BLOQUE DE CONCRETO 20x20x40. LOS LLENOS EN GROUT SE PAGAN EN ITEM APARTE</v>
          </cell>
          <cell r="D127">
            <v>24</v>
          </cell>
          <cell r="E127" t="str">
            <v>M2</v>
          </cell>
          <cell r="F127">
            <v>0</v>
          </cell>
          <cell r="G127">
            <v>70341</v>
          </cell>
          <cell r="M127" t="e">
            <v>#N/A</v>
          </cell>
        </row>
        <row r="128">
          <cell r="A128" t="str">
            <v>04-03-010</v>
          </cell>
          <cell r="B128" t="str">
            <v>mt22910</v>
          </cell>
          <cell r="C128" t="str">
            <v>Bloque 20 x 20 x 40 int/2per r13</v>
          </cell>
          <cell r="D128">
            <v>13.124999999999998</v>
          </cell>
          <cell r="E128" t="str">
            <v>un</v>
          </cell>
          <cell r="F128">
            <v>3452</v>
          </cell>
          <cell r="G128">
            <v>45308</v>
          </cell>
          <cell r="M128" t="str">
            <v>mt</v>
          </cell>
        </row>
        <row r="129">
          <cell r="A129" t="str">
            <v>04-03-010</v>
          </cell>
          <cell r="B129" t="str">
            <v>au11700</v>
          </cell>
          <cell r="C129" t="str">
            <v>Aux mortero de pega 1:4</v>
          </cell>
          <cell r="D129">
            <v>2.2000000000000002E-2</v>
          </cell>
          <cell r="E129" t="str">
            <v>m3</v>
          </cell>
          <cell r="F129">
            <v>246314</v>
          </cell>
          <cell r="G129">
            <v>5419</v>
          </cell>
          <cell r="M129" t="str">
            <v>au</v>
          </cell>
        </row>
        <row r="130">
          <cell r="A130" t="str">
            <v>04-03-010</v>
          </cell>
          <cell r="B130" t="str">
            <v>mo18110</v>
          </cell>
          <cell r="C130" t="str">
            <v>MO pega bloque 20x20x40</v>
          </cell>
          <cell r="D130">
            <v>1</v>
          </cell>
          <cell r="E130" t="str">
            <v>m2</v>
          </cell>
          <cell r="F130">
            <v>16843.84</v>
          </cell>
          <cell r="G130">
            <v>16844</v>
          </cell>
          <cell r="M130" t="str">
            <v>mo</v>
          </cell>
        </row>
        <row r="131">
          <cell r="A131" t="str">
            <v>04-03-010</v>
          </cell>
          <cell r="B131" t="str">
            <v>mo18000</v>
          </cell>
          <cell r="C131" t="str">
            <v>MO transporte interno bloque</v>
          </cell>
          <cell r="D131">
            <v>13.124999999999998</v>
          </cell>
          <cell r="E131" t="str">
            <v>un</v>
          </cell>
          <cell r="F131">
            <v>140</v>
          </cell>
          <cell r="G131">
            <v>1838</v>
          </cell>
          <cell r="M131" t="str">
            <v>mo</v>
          </cell>
        </row>
        <row r="132">
          <cell r="A132" t="str">
            <v>04-03-010</v>
          </cell>
          <cell r="B132" t="str">
            <v>mo17600</v>
          </cell>
          <cell r="C132" t="str">
            <v>MO transporte interno concreto</v>
          </cell>
          <cell r="D132">
            <v>2.2000000000000002E-2</v>
          </cell>
          <cell r="E132" t="str">
            <v>m3</v>
          </cell>
          <cell r="F132">
            <v>6000</v>
          </cell>
          <cell r="G132">
            <v>132</v>
          </cell>
          <cell r="M132" t="str">
            <v>mo</v>
          </cell>
        </row>
        <row r="133">
          <cell r="A133" t="str">
            <v>04-03-010</v>
          </cell>
          <cell r="B133" t="str">
            <v>mt13900</v>
          </cell>
          <cell r="C133" t="str">
            <v>Elementos de consumo y protección</v>
          </cell>
          <cell r="D133">
            <v>18814</v>
          </cell>
          <cell r="E133" t="str">
            <v>%</v>
          </cell>
          <cell r="F133">
            <v>1.2455000000000001E-2</v>
          </cell>
          <cell r="G133">
            <v>235</v>
          </cell>
          <cell r="M133" t="str">
            <v>mt</v>
          </cell>
        </row>
        <row r="134">
          <cell r="A134" t="str">
            <v>04-03-010</v>
          </cell>
          <cell r="B134" t="str">
            <v>hm15100</v>
          </cell>
          <cell r="C134" t="str">
            <v>Herramienta y equipo menor</v>
          </cell>
          <cell r="D134">
            <v>18814</v>
          </cell>
          <cell r="E134" t="str">
            <v>%</v>
          </cell>
          <cell r="F134">
            <v>0.03</v>
          </cell>
          <cell r="G134">
            <v>565</v>
          </cell>
          <cell r="M134" t="str">
            <v>hm</v>
          </cell>
        </row>
        <row r="135">
          <cell r="A135">
            <v>0</v>
          </cell>
          <cell r="C135" t="str">
            <v>DIRECTO:  70,341 / M2</v>
          </cell>
          <cell r="E135">
            <v>0</v>
          </cell>
          <cell r="F135">
            <v>0</v>
          </cell>
          <cell r="G135">
            <v>0</v>
          </cell>
          <cell r="M135">
            <v>0</v>
          </cell>
        </row>
        <row r="136">
          <cell r="A136">
            <v>0</v>
          </cell>
          <cell r="C136">
            <v>0</v>
          </cell>
          <cell r="E136">
            <v>0</v>
          </cell>
          <cell r="F136">
            <v>0</v>
          </cell>
          <cell r="G136">
            <v>0</v>
          </cell>
          <cell r="M136">
            <v>0</v>
          </cell>
        </row>
        <row r="137">
          <cell r="A137" t="str">
            <v>04-03-100</v>
          </cell>
          <cell r="B137" t="str">
            <v>04-03-100</v>
          </cell>
          <cell r="C137" t="str">
            <v>MURO DE CONTENCION EN CONCRETO VISTO F'C 21 MPA. E: 0.20 M.</v>
          </cell>
          <cell r="D137">
            <v>12</v>
          </cell>
          <cell r="E137" t="str">
            <v>M3</v>
          </cell>
          <cell r="F137">
            <v>0</v>
          </cell>
          <cell r="G137">
            <v>598050</v>
          </cell>
          <cell r="M137" t="e">
            <v>#N/A</v>
          </cell>
        </row>
        <row r="138">
          <cell r="A138" t="str">
            <v>04-03-100</v>
          </cell>
          <cell r="B138" t="str">
            <v>au10700</v>
          </cell>
          <cell r="C138" t="str">
            <v>Aux concreto 3000 psi -obra- 3/4"</v>
          </cell>
          <cell r="D138">
            <v>1.05</v>
          </cell>
          <cell r="E138" t="str">
            <v>m3</v>
          </cell>
          <cell r="F138">
            <v>271081</v>
          </cell>
          <cell r="G138">
            <v>284636</v>
          </cell>
          <cell r="M138" t="str">
            <v>au</v>
          </cell>
        </row>
        <row r="139">
          <cell r="A139" t="str">
            <v>04-03-100</v>
          </cell>
          <cell r="B139" t="str">
            <v>au11000</v>
          </cell>
          <cell r="C139" t="str">
            <v>Aux curado concreto</v>
          </cell>
          <cell r="D139">
            <v>10</v>
          </cell>
          <cell r="E139" t="str">
            <v>m2</v>
          </cell>
          <cell r="F139">
            <v>1490</v>
          </cell>
          <cell r="G139">
            <v>14900</v>
          </cell>
          <cell r="M139" t="str">
            <v>au</v>
          </cell>
        </row>
        <row r="140">
          <cell r="A140" t="str">
            <v>04-03-100</v>
          </cell>
          <cell r="B140" t="str">
            <v>au11200</v>
          </cell>
          <cell r="C140" t="str">
            <v>Aux desmoldante -separol-</v>
          </cell>
          <cell r="D140">
            <v>10</v>
          </cell>
          <cell r="E140" t="str">
            <v>m2</v>
          </cell>
          <cell r="F140">
            <v>569</v>
          </cell>
          <cell r="G140">
            <v>5690</v>
          </cell>
          <cell r="M140" t="str">
            <v>au</v>
          </cell>
        </row>
        <row r="141">
          <cell r="A141" t="str">
            <v>04-03-100</v>
          </cell>
          <cell r="B141" t="str">
            <v>au11300</v>
          </cell>
          <cell r="C141" t="str">
            <v>Aux formaleta metalica muro-m2 contac-</v>
          </cell>
          <cell r="D141">
            <v>10</v>
          </cell>
          <cell r="E141" t="str">
            <v>m2</v>
          </cell>
          <cell r="F141">
            <v>8096</v>
          </cell>
          <cell r="G141">
            <v>80960</v>
          </cell>
          <cell r="M141" t="str">
            <v>au</v>
          </cell>
        </row>
        <row r="142">
          <cell r="A142" t="str">
            <v>04-03-100</v>
          </cell>
          <cell r="B142" t="str">
            <v>mo18500</v>
          </cell>
          <cell r="C142" t="str">
            <v>MO armado y vaciado muro de contencion en concreto</v>
          </cell>
          <cell r="D142">
            <v>10</v>
          </cell>
          <cell r="E142" t="str">
            <v>m2</v>
          </cell>
          <cell r="F142">
            <v>17780</v>
          </cell>
          <cell r="G142">
            <v>177800</v>
          </cell>
          <cell r="M142" t="str">
            <v>mo</v>
          </cell>
        </row>
        <row r="143">
          <cell r="A143" t="str">
            <v>04-03-100</v>
          </cell>
          <cell r="B143" t="str">
            <v>mo17600</v>
          </cell>
          <cell r="C143" t="str">
            <v>MO transporte interno concreto</v>
          </cell>
          <cell r="D143">
            <v>1.05</v>
          </cell>
          <cell r="E143" t="str">
            <v>m3</v>
          </cell>
          <cell r="F143">
            <v>6000</v>
          </cell>
          <cell r="G143">
            <v>6300</v>
          </cell>
          <cell r="M143" t="str">
            <v>mo</v>
          </cell>
        </row>
        <row r="144">
          <cell r="A144" t="str">
            <v>04-03-100</v>
          </cell>
          <cell r="B144" t="str">
            <v>eq22100</v>
          </cell>
          <cell r="C144" t="str">
            <v>Vibrador electrico</v>
          </cell>
          <cell r="D144">
            <v>0.5</v>
          </cell>
          <cell r="E144" t="str">
            <v>dia</v>
          </cell>
          <cell r="F144">
            <v>39894.372000000003</v>
          </cell>
          <cell r="G144">
            <v>19948</v>
          </cell>
          <cell r="M144" t="str">
            <v>eq</v>
          </cell>
        </row>
        <row r="145">
          <cell r="A145" t="str">
            <v>04-03-100</v>
          </cell>
          <cell r="B145" t="str">
            <v>mt13900</v>
          </cell>
          <cell r="C145" t="str">
            <v>Elementos de consumo y protección</v>
          </cell>
          <cell r="D145">
            <v>184100</v>
          </cell>
          <cell r="E145" t="str">
            <v>%</v>
          </cell>
          <cell r="F145">
            <v>1.2455000000000001E-2</v>
          </cell>
          <cell r="G145">
            <v>2293</v>
          </cell>
          <cell r="M145" t="str">
            <v>mt</v>
          </cell>
        </row>
        <row r="146">
          <cell r="A146" t="str">
            <v>04-03-100</v>
          </cell>
          <cell r="B146" t="str">
            <v>hm15100</v>
          </cell>
          <cell r="C146" t="str">
            <v>Herramienta y equipo menor</v>
          </cell>
          <cell r="D146">
            <v>184100</v>
          </cell>
          <cell r="E146" t="str">
            <v>%</v>
          </cell>
          <cell r="F146">
            <v>0.03</v>
          </cell>
          <cell r="G146">
            <v>5523</v>
          </cell>
          <cell r="M146" t="str">
            <v>hm</v>
          </cell>
        </row>
        <row r="147">
          <cell r="A147">
            <v>0</v>
          </cell>
          <cell r="C147" t="str">
            <v>DIRECTO:  598,050 / M3</v>
          </cell>
          <cell r="E147">
            <v>0</v>
          </cell>
          <cell r="F147">
            <v>0</v>
          </cell>
          <cell r="G147">
            <v>0</v>
          </cell>
          <cell r="M147">
            <v>0</v>
          </cell>
        </row>
        <row r="148">
          <cell r="A148">
            <v>0</v>
          </cell>
          <cell r="C148">
            <v>0</v>
          </cell>
          <cell r="E148">
            <v>0</v>
          </cell>
          <cell r="F148">
            <v>0</v>
          </cell>
          <cell r="G148">
            <v>0</v>
          </cell>
          <cell r="M148">
            <v>0</v>
          </cell>
        </row>
        <row r="149">
          <cell r="A149" t="str">
            <v>04-04-010</v>
          </cell>
          <cell r="B149" t="str">
            <v>04-04-010</v>
          </cell>
          <cell r="C149" t="str">
            <v>VIGAS DE FUNDACION EN CONCRETO F'C 21 MPA.</v>
          </cell>
          <cell r="D149">
            <v>23</v>
          </cell>
          <cell r="E149" t="str">
            <v>M3</v>
          </cell>
          <cell r="F149">
            <v>0</v>
          </cell>
          <cell r="G149">
            <v>416323</v>
          </cell>
          <cell r="M149" t="e">
            <v>#N/A</v>
          </cell>
        </row>
        <row r="150">
          <cell r="A150" t="str">
            <v>04-04-010</v>
          </cell>
          <cell r="B150" t="str">
            <v>au10700</v>
          </cell>
          <cell r="C150" t="str">
            <v>Aux concreto 3000 psi -obra- 3/4"</v>
          </cell>
          <cell r="D150">
            <v>1.05</v>
          </cell>
          <cell r="E150" t="str">
            <v>m3</v>
          </cell>
          <cell r="F150">
            <v>271081</v>
          </cell>
          <cell r="G150">
            <v>284636</v>
          </cell>
          <cell r="M150" t="str">
            <v>au</v>
          </cell>
        </row>
        <row r="151">
          <cell r="A151" t="str">
            <v>04-04-010</v>
          </cell>
          <cell r="B151" t="str">
            <v>mo15310</v>
          </cell>
          <cell r="C151" t="str">
            <v>MO vaciado vigas de fundacion</v>
          </cell>
          <cell r="D151">
            <v>1</v>
          </cell>
          <cell r="E151" t="str">
            <v>m3</v>
          </cell>
          <cell r="F151">
            <v>113616</v>
          </cell>
          <cell r="G151">
            <v>113616</v>
          </cell>
          <cell r="M151" t="str">
            <v>mo</v>
          </cell>
        </row>
        <row r="152">
          <cell r="A152" t="str">
            <v>04-04-010</v>
          </cell>
          <cell r="B152" t="str">
            <v>mo17600</v>
          </cell>
          <cell r="C152" t="str">
            <v>MO transporte interno concreto</v>
          </cell>
          <cell r="D152">
            <v>1.05</v>
          </cell>
          <cell r="E152" t="str">
            <v>m3</v>
          </cell>
          <cell r="F152">
            <v>6000</v>
          </cell>
          <cell r="G152">
            <v>6300</v>
          </cell>
          <cell r="M152" t="str">
            <v>mo</v>
          </cell>
        </row>
        <row r="153">
          <cell r="A153" t="str">
            <v>04-04-010</v>
          </cell>
          <cell r="B153" t="str">
            <v>eq22100</v>
          </cell>
          <cell r="C153" t="str">
            <v>Vibrador electrico</v>
          </cell>
          <cell r="D153">
            <v>0.13125000000000001</v>
          </cell>
          <cell r="E153" t="str">
            <v>dia</v>
          </cell>
          <cell r="F153">
            <v>39894.372000000003</v>
          </cell>
          <cell r="G153">
            <v>5237</v>
          </cell>
          <cell r="M153" t="str">
            <v>eq</v>
          </cell>
        </row>
        <row r="154">
          <cell r="A154" t="str">
            <v>04-04-010</v>
          </cell>
          <cell r="B154" t="str">
            <v>tp17900</v>
          </cell>
          <cell r="C154" t="str">
            <v>Transporte de equipo menor</v>
          </cell>
          <cell r="D154">
            <v>0.01</v>
          </cell>
          <cell r="E154" t="str">
            <v>vj</v>
          </cell>
          <cell r="F154">
            <v>144200</v>
          </cell>
          <cell r="G154">
            <v>1442</v>
          </cell>
          <cell r="M154" t="str">
            <v>tp</v>
          </cell>
        </row>
        <row r="155">
          <cell r="A155" t="str">
            <v>04-04-010</v>
          </cell>
          <cell r="B155" t="str">
            <v>mt13900</v>
          </cell>
          <cell r="C155" t="str">
            <v>Elementos de consumo y protección</v>
          </cell>
          <cell r="D155">
            <v>119916</v>
          </cell>
          <cell r="E155" t="str">
            <v>%</v>
          </cell>
          <cell r="F155">
            <v>1.2455000000000001E-2</v>
          </cell>
          <cell r="G155">
            <v>1494</v>
          </cell>
          <cell r="M155" t="str">
            <v>mt</v>
          </cell>
        </row>
        <row r="156">
          <cell r="A156" t="str">
            <v>04-04-010</v>
          </cell>
          <cell r="B156" t="str">
            <v>hm15100</v>
          </cell>
          <cell r="C156" t="str">
            <v>Herramienta y equipo menor</v>
          </cell>
          <cell r="D156">
            <v>119916</v>
          </cell>
          <cell r="E156" t="str">
            <v>%</v>
          </cell>
          <cell r="F156">
            <v>0.03</v>
          </cell>
          <cell r="G156">
            <v>3598</v>
          </cell>
          <cell r="M156" t="str">
            <v>hm</v>
          </cell>
        </row>
        <row r="157">
          <cell r="A157">
            <v>0</v>
          </cell>
          <cell r="C157" t="str">
            <v>DIRECTO:  416,323 / M3</v>
          </cell>
          <cell r="E157">
            <v>0</v>
          </cell>
          <cell r="F157">
            <v>0</v>
          </cell>
          <cell r="G157">
            <v>0</v>
          </cell>
          <cell r="M157">
            <v>0</v>
          </cell>
        </row>
        <row r="158">
          <cell r="A158">
            <v>0</v>
          </cell>
          <cell r="C158">
            <v>0</v>
          </cell>
          <cell r="E158">
            <v>0</v>
          </cell>
          <cell r="F158">
            <v>0</v>
          </cell>
          <cell r="G158">
            <v>0</v>
          </cell>
          <cell r="M158">
            <v>0</v>
          </cell>
        </row>
        <row r="159">
          <cell r="A159" t="str">
            <v>04-05-010</v>
          </cell>
          <cell r="B159" t="str">
            <v>04-05-010</v>
          </cell>
          <cell r="C159" t="str">
            <v>LOSA DE CONTRAPISO E: 0.15 F'C 21 MPA.</v>
          </cell>
          <cell r="D159">
            <v>238</v>
          </cell>
          <cell r="E159" t="str">
            <v>M2</v>
          </cell>
          <cell r="F159">
            <v>0</v>
          </cell>
          <cell r="G159">
            <v>65066</v>
          </cell>
          <cell r="M159" t="e">
            <v>#N/A</v>
          </cell>
        </row>
        <row r="160">
          <cell r="A160" t="str">
            <v>04-05-010</v>
          </cell>
          <cell r="B160" t="str">
            <v>au10700</v>
          </cell>
          <cell r="C160" t="str">
            <v>Aux concreto 3000 psi -obra- 3/4"</v>
          </cell>
          <cell r="D160">
            <v>0.16500000000000001</v>
          </cell>
          <cell r="E160" t="str">
            <v>m3</v>
          </cell>
          <cell r="F160">
            <v>271081</v>
          </cell>
          <cell r="G160">
            <v>44729</v>
          </cell>
          <cell r="M160" t="str">
            <v>au</v>
          </cell>
        </row>
        <row r="161">
          <cell r="A161" t="str">
            <v>04-05-010</v>
          </cell>
          <cell r="B161" t="str">
            <v>mo15400</v>
          </cell>
          <cell r="C161" t="str">
            <v>MO vaciado de placa de contrapiso</v>
          </cell>
          <cell r="D161">
            <v>1</v>
          </cell>
          <cell r="E161" t="str">
            <v>m2</v>
          </cell>
          <cell r="F161">
            <v>15000</v>
          </cell>
          <cell r="G161">
            <v>15000</v>
          </cell>
          <cell r="M161" t="str">
            <v>mo</v>
          </cell>
        </row>
        <row r="162">
          <cell r="A162" t="str">
            <v>04-05-010</v>
          </cell>
          <cell r="B162" t="str">
            <v>eq120200</v>
          </cell>
          <cell r="C162" t="str">
            <v>Cortadora de piso</v>
          </cell>
          <cell r="D162">
            <v>6.0000000000000001E-3</v>
          </cell>
          <cell r="E162" t="str">
            <v>dia</v>
          </cell>
          <cell r="F162">
            <v>52415.759999999995</v>
          </cell>
          <cell r="G162">
            <v>315</v>
          </cell>
          <cell r="M162" t="str">
            <v>eq</v>
          </cell>
        </row>
        <row r="163">
          <cell r="A163" t="str">
            <v>04-05-010</v>
          </cell>
          <cell r="B163" t="str">
            <v>eq120300</v>
          </cell>
          <cell r="C163" t="str">
            <v>Corte junta hasta 6 cm</v>
          </cell>
          <cell r="D163">
            <v>0.32100000000000001</v>
          </cell>
          <cell r="E163" t="str">
            <v>m</v>
          </cell>
          <cell r="F163">
            <v>4474.12</v>
          </cell>
          <cell r="G163">
            <v>1437</v>
          </cell>
          <cell r="M163" t="str">
            <v>eq</v>
          </cell>
        </row>
        <row r="164">
          <cell r="A164" t="str">
            <v>04-05-010</v>
          </cell>
          <cell r="B164" t="str">
            <v>eq22100</v>
          </cell>
          <cell r="C164" t="str">
            <v>Vibrador electrico</v>
          </cell>
          <cell r="D164">
            <v>2.0625000000000001E-2</v>
          </cell>
          <cell r="E164" t="str">
            <v>dia</v>
          </cell>
          <cell r="F164">
            <v>39894.372000000003</v>
          </cell>
          <cell r="G164">
            <v>823</v>
          </cell>
          <cell r="M164" t="str">
            <v>eq</v>
          </cell>
        </row>
        <row r="165">
          <cell r="A165" t="str">
            <v>04-05-010</v>
          </cell>
          <cell r="B165" t="str">
            <v>mt15800</v>
          </cell>
          <cell r="C165" t="str">
            <v>Polietileno negro c4 -0.10 kg/m2-</v>
          </cell>
          <cell r="D165">
            <v>2.4</v>
          </cell>
          <cell r="E165" t="str">
            <v>m2</v>
          </cell>
          <cell r="F165">
            <v>454.71999999999997</v>
          </cell>
          <cell r="G165">
            <v>1092</v>
          </cell>
          <cell r="M165" t="str">
            <v>mt</v>
          </cell>
        </row>
        <row r="166">
          <cell r="A166" t="str">
            <v>04-05-010</v>
          </cell>
          <cell r="B166" t="str">
            <v>mo17600</v>
          </cell>
          <cell r="C166" t="str">
            <v>MO transporte interno concreto</v>
          </cell>
          <cell r="D166">
            <v>0.16500000000000001</v>
          </cell>
          <cell r="E166" t="str">
            <v>m3</v>
          </cell>
          <cell r="F166">
            <v>6000</v>
          </cell>
          <cell r="G166">
            <v>990</v>
          </cell>
          <cell r="M166" t="str">
            <v>mo</v>
          </cell>
        </row>
        <row r="167">
          <cell r="A167" t="str">
            <v>04-05-010</v>
          </cell>
          <cell r="B167" t="str">
            <v>mt13900</v>
          </cell>
          <cell r="C167" t="str">
            <v>Elementos de consumo y protección</v>
          </cell>
          <cell r="D167">
            <v>15990</v>
          </cell>
          <cell r="E167" t="str">
            <v>%</v>
          </cell>
          <cell r="F167">
            <v>1.2455000000000001E-2</v>
          </cell>
          <cell r="G167">
            <v>200</v>
          </cell>
          <cell r="M167" t="str">
            <v>mt</v>
          </cell>
        </row>
        <row r="168">
          <cell r="A168" t="str">
            <v>04-05-010</v>
          </cell>
          <cell r="B168" t="str">
            <v>hm15100</v>
          </cell>
          <cell r="C168" t="str">
            <v>Herramienta y equipo menor</v>
          </cell>
          <cell r="D168">
            <v>15990</v>
          </cell>
          <cell r="E168" t="str">
            <v>%</v>
          </cell>
          <cell r="F168">
            <v>0.03</v>
          </cell>
          <cell r="G168">
            <v>480</v>
          </cell>
          <cell r="M168" t="str">
            <v>hm</v>
          </cell>
        </row>
        <row r="169">
          <cell r="A169">
            <v>0</v>
          </cell>
          <cell r="C169" t="str">
            <v>DIRECTO:  65,066 / M2</v>
          </cell>
          <cell r="E169">
            <v>0</v>
          </cell>
          <cell r="F169">
            <v>0</v>
          </cell>
          <cell r="G169">
            <v>0</v>
          </cell>
          <cell r="M169">
            <v>0</v>
          </cell>
        </row>
        <row r="170">
          <cell r="A170">
            <v>0</v>
          </cell>
          <cell r="C170">
            <v>0</v>
          </cell>
          <cell r="E170">
            <v>0</v>
          </cell>
          <cell r="F170">
            <v>0</v>
          </cell>
          <cell r="G170">
            <v>0</v>
          </cell>
          <cell r="M170">
            <v>0</v>
          </cell>
        </row>
        <row r="171">
          <cell r="A171" t="str">
            <v>04-07-010</v>
          </cell>
          <cell r="B171" t="str">
            <v>04-07-010</v>
          </cell>
          <cell r="C171" t="str">
            <v>COLUMNAS EN CONCRETO VISTO F'C 21 MPA (0.25 M. x 0.25 M.) SOPORTE PALCO</v>
          </cell>
          <cell r="D171">
            <v>1</v>
          </cell>
          <cell r="E171" t="str">
            <v>M3</v>
          </cell>
          <cell r="F171">
            <v>0</v>
          </cell>
          <cell r="G171">
            <v>692685</v>
          </cell>
          <cell r="M171" t="e">
            <v>#N/A</v>
          </cell>
        </row>
        <row r="172">
          <cell r="A172" t="str">
            <v>04-07-010</v>
          </cell>
          <cell r="B172" t="str">
            <v>au10820</v>
          </cell>
          <cell r="C172" t="str">
            <v>Aux concreto 5000 psi -obra- 3/4"</v>
          </cell>
          <cell r="D172">
            <v>1.05</v>
          </cell>
          <cell r="E172" t="str">
            <v>m3</v>
          </cell>
          <cell r="F172">
            <v>360470</v>
          </cell>
          <cell r="G172">
            <v>378494</v>
          </cell>
          <cell r="M172" t="str">
            <v>au</v>
          </cell>
        </row>
        <row r="173">
          <cell r="A173" t="str">
            <v>04-07-010</v>
          </cell>
          <cell r="B173" t="str">
            <v>au11200</v>
          </cell>
          <cell r="C173" t="str">
            <v>Aux desmoldante -separol-</v>
          </cell>
          <cell r="D173">
            <v>16</v>
          </cell>
          <cell r="E173" t="str">
            <v>m2</v>
          </cell>
          <cell r="F173">
            <v>569</v>
          </cell>
          <cell r="G173">
            <v>9104</v>
          </cell>
          <cell r="M173" t="str">
            <v>au</v>
          </cell>
        </row>
        <row r="174">
          <cell r="A174" t="str">
            <v>04-07-010</v>
          </cell>
          <cell r="B174" t="str">
            <v>eq15200</v>
          </cell>
          <cell r="C174" t="str">
            <v>Formaleta columna</v>
          </cell>
          <cell r="D174">
            <v>16</v>
          </cell>
          <cell r="E174" t="str">
            <v>m2</v>
          </cell>
          <cell r="F174">
            <v>6572.5599999999995</v>
          </cell>
          <cell r="G174">
            <v>105161</v>
          </cell>
          <cell r="M174" t="str">
            <v>eq</v>
          </cell>
        </row>
        <row r="175">
          <cell r="A175" t="str">
            <v>04-07-010</v>
          </cell>
          <cell r="B175" t="str">
            <v>eq22100</v>
          </cell>
          <cell r="C175" t="str">
            <v>Vibrador electrico</v>
          </cell>
          <cell r="D175">
            <v>0.04</v>
          </cell>
          <cell r="E175" t="str">
            <v>dia</v>
          </cell>
          <cell r="F175">
            <v>39894.372000000003</v>
          </cell>
          <cell r="G175">
            <v>1596</v>
          </cell>
          <cell r="M175" t="str">
            <v>eq</v>
          </cell>
        </row>
        <row r="176">
          <cell r="A176" t="str">
            <v>04-07-010</v>
          </cell>
          <cell r="B176" t="str">
            <v>au11000</v>
          </cell>
          <cell r="C176" t="str">
            <v>Aux curado concreto</v>
          </cell>
          <cell r="D176">
            <v>16</v>
          </cell>
          <cell r="E176" t="str">
            <v>m2</v>
          </cell>
          <cell r="F176">
            <v>1490</v>
          </cell>
          <cell r="G176">
            <v>23840</v>
          </cell>
          <cell r="M176" t="str">
            <v>au</v>
          </cell>
        </row>
        <row r="177">
          <cell r="A177" t="str">
            <v>04-07-010</v>
          </cell>
          <cell r="B177" t="str">
            <v>tp17900</v>
          </cell>
          <cell r="C177" t="str">
            <v>Transporte de equipo menor</v>
          </cell>
          <cell r="D177">
            <v>0.01</v>
          </cell>
          <cell r="E177" t="str">
            <v>vj</v>
          </cell>
          <cell r="F177">
            <v>144200</v>
          </cell>
          <cell r="G177">
            <v>1442</v>
          </cell>
          <cell r="M177" t="str">
            <v>tp</v>
          </cell>
        </row>
        <row r="178">
          <cell r="A178" t="str">
            <v>04-07-010</v>
          </cell>
          <cell r="B178" t="str">
            <v>mo17600</v>
          </cell>
          <cell r="C178" t="str">
            <v>MO transporte interno concreto</v>
          </cell>
          <cell r="D178">
            <v>1</v>
          </cell>
          <cell r="E178" t="str">
            <v>m3</v>
          </cell>
          <cell r="F178">
            <v>6000</v>
          </cell>
          <cell r="G178">
            <v>6000</v>
          </cell>
          <cell r="M178" t="str">
            <v>mo</v>
          </cell>
        </row>
        <row r="179">
          <cell r="A179" t="str">
            <v>04-07-010</v>
          </cell>
          <cell r="B179" t="str">
            <v>mo18550</v>
          </cell>
          <cell r="C179" t="str">
            <v>MO armado y vaciado columna</v>
          </cell>
          <cell r="D179">
            <v>1</v>
          </cell>
          <cell r="E179" t="str">
            <v>m3</v>
          </cell>
          <cell r="F179">
            <v>160000</v>
          </cell>
          <cell r="G179">
            <v>160000</v>
          </cell>
          <cell r="M179" t="str">
            <v>mo</v>
          </cell>
        </row>
        <row r="180">
          <cell r="A180" t="str">
            <v>04-07-010</v>
          </cell>
          <cell r="B180" t="str">
            <v>mt13900</v>
          </cell>
          <cell r="C180" t="str">
            <v>Elementos de consumo y protección</v>
          </cell>
          <cell r="D180">
            <v>166000</v>
          </cell>
          <cell r="E180" t="str">
            <v>%</v>
          </cell>
          <cell r="F180">
            <v>1.2455000000000001E-2</v>
          </cell>
          <cell r="G180">
            <v>2068</v>
          </cell>
          <cell r="M180" t="str">
            <v>mt</v>
          </cell>
        </row>
        <row r="181">
          <cell r="A181" t="str">
            <v>04-07-010</v>
          </cell>
          <cell r="B181" t="str">
            <v>hm15100</v>
          </cell>
          <cell r="C181" t="str">
            <v>Herramienta y equipo menor</v>
          </cell>
          <cell r="D181">
            <v>166000</v>
          </cell>
          <cell r="E181" t="str">
            <v>%</v>
          </cell>
          <cell r="F181">
            <v>0.03</v>
          </cell>
          <cell r="G181">
            <v>4980</v>
          </cell>
          <cell r="M181" t="str">
            <v>hm</v>
          </cell>
        </row>
        <row r="182">
          <cell r="A182">
            <v>0</v>
          </cell>
          <cell r="C182" t="str">
            <v>DIRECTO:  692,685 / M3</v>
          </cell>
          <cell r="E182">
            <v>0</v>
          </cell>
          <cell r="F182">
            <v>0</v>
          </cell>
          <cell r="G182">
            <v>0</v>
          </cell>
          <cell r="M182">
            <v>0</v>
          </cell>
        </row>
        <row r="183">
          <cell r="A183">
            <v>0</v>
          </cell>
          <cell r="C183">
            <v>0</v>
          </cell>
          <cell r="E183">
            <v>0</v>
          </cell>
          <cell r="F183">
            <v>0</v>
          </cell>
          <cell r="G183">
            <v>0</v>
          </cell>
          <cell r="M183">
            <v>0</v>
          </cell>
        </row>
        <row r="184">
          <cell r="A184" t="str">
            <v>04-07-020</v>
          </cell>
          <cell r="B184" t="str">
            <v>04-07-020</v>
          </cell>
          <cell r="C184" t="str">
            <v>COLUMNA / MACHON EN CONCRETO F'C 21 MPA (0.40 M. x 0.30 M.) - LATERAL ESCENARIO</v>
          </cell>
          <cell r="D184">
            <v>3</v>
          </cell>
          <cell r="E184" t="str">
            <v>M3</v>
          </cell>
          <cell r="F184">
            <v>0</v>
          </cell>
          <cell r="G184">
            <v>655283</v>
          </cell>
          <cell r="M184" t="e">
            <v>#N/A</v>
          </cell>
        </row>
        <row r="185">
          <cell r="A185" t="str">
            <v>04-07-020</v>
          </cell>
          <cell r="B185" t="str">
            <v>au10820</v>
          </cell>
          <cell r="C185" t="str">
            <v>Aux concreto 5000 psi -obra- 3/4"</v>
          </cell>
          <cell r="D185">
            <v>1.05</v>
          </cell>
          <cell r="E185" t="str">
            <v>m3</v>
          </cell>
          <cell r="F185">
            <v>360470</v>
          </cell>
          <cell r="G185">
            <v>378494</v>
          </cell>
          <cell r="M185" t="str">
            <v>au</v>
          </cell>
        </row>
        <row r="186">
          <cell r="A186" t="str">
            <v>04-07-020</v>
          </cell>
          <cell r="B186" t="str">
            <v>au11200</v>
          </cell>
          <cell r="C186" t="str">
            <v>Aux desmoldante -separol-</v>
          </cell>
          <cell r="D186">
            <v>11.666666666666666</v>
          </cell>
          <cell r="E186" t="str">
            <v>m2</v>
          </cell>
          <cell r="F186">
            <v>569</v>
          </cell>
          <cell r="G186">
            <v>6639</v>
          </cell>
          <cell r="M186" t="str">
            <v>au</v>
          </cell>
        </row>
        <row r="187">
          <cell r="A187" t="str">
            <v>04-07-020</v>
          </cell>
          <cell r="B187" t="str">
            <v>eq15200</v>
          </cell>
          <cell r="C187" t="str">
            <v>Formaleta columna</v>
          </cell>
          <cell r="D187">
            <v>11.666666666666666</v>
          </cell>
          <cell r="E187" t="str">
            <v>m2</v>
          </cell>
          <cell r="F187">
            <v>6572.5599999999995</v>
          </cell>
          <cell r="G187">
            <v>76680</v>
          </cell>
          <cell r="M187" t="str">
            <v>eq</v>
          </cell>
        </row>
        <row r="188">
          <cell r="A188" t="str">
            <v>04-07-020</v>
          </cell>
          <cell r="B188" t="str">
            <v>eq22100</v>
          </cell>
          <cell r="C188" t="str">
            <v>Vibrador electrico</v>
          </cell>
          <cell r="D188">
            <v>0.04</v>
          </cell>
          <cell r="E188" t="str">
            <v>dia</v>
          </cell>
          <cell r="F188">
            <v>39894.372000000003</v>
          </cell>
          <cell r="G188">
            <v>1596</v>
          </cell>
          <cell r="M188" t="str">
            <v>eq</v>
          </cell>
        </row>
        <row r="189">
          <cell r="A189" t="str">
            <v>04-07-020</v>
          </cell>
          <cell r="B189" t="str">
            <v>au11000</v>
          </cell>
          <cell r="C189" t="str">
            <v>Aux curado concreto</v>
          </cell>
          <cell r="D189">
            <v>11.666666666666666</v>
          </cell>
          <cell r="E189" t="str">
            <v>m2</v>
          </cell>
          <cell r="F189">
            <v>1490</v>
          </cell>
          <cell r="G189">
            <v>17384</v>
          </cell>
          <cell r="M189" t="str">
            <v>au</v>
          </cell>
        </row>
        <row r="190">
          <cell r="A190" t="str">
            <v>04-07-020</v>
          </cell>
          <cell r="B190" t="str">
            <v>tp17900</v>
          </cell>
          <cell r="C190" t="str">
            <v>Transporte de equipo menor</v>
          </cell>
          <cell r="D190">
            <v>0.01</v>
          </cell>
          <cell r="E190" t="str">
            <v>vj</v>
          </cell>
          <cell r="F190">
            <v>144200</v>
          </cell>
          <cell r="G190">
            <v>1442</v>
          </cell>
          <cell r="M190" t="str">
            <v>tp</v>
          </cell>
        </row>
        <row r="191">
          <cell r="A191" t="str">
            <v>04-07-020</v>
          </cell>
          <cell r="B191" t="str">
            <v>mo17600</v>
          </cell>
          <cell r="C191" t="str">
            <v>MO transporte interno concreto</v>
          </cell>
          <cell r="D191">
            <v>1</v>
          </cell>
          <cell r="E191" t="str">
            <v>m3</v>
          </cell>
          <cell r="F191">
            <v>6000</v>
          </cell>
          <cell r="G191">
            <v>6000</v>
          </cell>
          <cell r="M191" t="str">
            <v>mo</v>
          </cell>
        </row>
        <row r="192">
          <cell r="A192" t="str">
            <v>04-07-020</v>
          </cell>
          <cell r="B192" t="str">
            <v>mo18550</v>
          </cell>
          <cell r="C192" t="str">
            <v>MO armado y vaciado columna</v>
          </cell>
          <cell r="D192">
            <v>1</v>
          </cell>
          <cell r="E192" t="str">
            <v>m3</v>
          </cell>
          <cell r="F192">
            <v>160000</v>
          </cell>
          <cell r="G192">
            <v>160000</v>
          </cell>
          <cell r="M192" t="str">
            <v>mo</v>
          </cell>
        </row>
        <row r="193">
          <cell r="A193" t="str">
            <v>04-07-020</v>
          </cell>
          <cell r="B193" t="str">
            <v>mt13900</v>
          </cell>
          <cell r="C193" t="str">
            <v>Elementos de consumo y protección</v>
          </cell>
          <cell r="D193">
            <v>166000</v>
          </cell>
          <cell r="E193" t="str">
            <v>%</v>
          </cell>
          <cell r="F193">
            <v>1.2455000000000001E-2</v>
          </cell>
          <cell r="G193">
            <v>2068</v>
          </cell>
          <cell r="M193" t="str">
            <v>mt</v>
          </cell>
        </row>
        <row r="194">
          <cell r="A194" t="str">
            <v>04-07-020</v>
          </cell>
          <cell r="B194" t="str">
            <v>hm15100</v>
          </cell>
          <cell r="C194" t="str">
            <v>Herramienta y equipo menor</v>
          </cell>
          <cell r="D194">
            <v>166000</v>
          </cell>
          <cell r="E194" t="str">
            <v>%</v>
          </cell>
          <cell r="F194">
            <v>0.03</v>
          </cell>
          <cell r="G194">
            <v>4980</v>
          </cell>
          <cell r="M194" t="str">
            <v>hm</v>
          </cell>
        </row>
        <row r="195">
          <cell r="A195">
            <v>0</v>
          </cell>
          <cell r="C195" t="str">
            <v>DIRECTO:  655,283 / M3</v>
          </cell>
          <cell r="E195">
            <v>0</v>
          </cell>
          <cell r="F195">
            <v>0</v>
          </cell>
          <cell r="G195">
            <v>0</v>
          </cell>
          <cell r="M195">
            <v>0</v>
          </cell>
        </row>
        <row r="196">
          <cell r="A196">
            <v>0</v>
          </cell>
          <cell r="C196">
            <v>0</v>
          </cell>
          <cell r="E196">
            <v>0</v>
          </cell>
          <cell r="F196">
            <v>0</v>
          </cell>
          <cell r="G196">
            <v>0</v>
          </cell>
          <cell r="M196">
            <v>0</v>
          </cell>
        </row>
        <row r="197">
          <cell r="A197" t="str">
            <v>04-07-030</v>
          </cell>
          <cell r="B197" t="str">
            <v>04-07-030</v>
          </cell>
          <cell r="C197" t="str">
            <v>COLUMNAS DE CONFINAMIENTO EN CONCRETO F'C 21 MPA (0.20 M. x 0.20 M.) LATERAL ESCENARIO</v>
          </cell>
          <cell r="D197">
            <v>3</v>
          </cell>
          <cell r="E197" t="str">
            <v>M3</v>
          </cell>
          <cell r="F197">
            <v>0</v>
          </cell>
          <cell r="G197">
            <v>728808</v>
          </cell>
          <cell r="M197" t="e">
            <v>#N/A</v>
          </cell>
        </row>
        <row r="198">
          <cell r="A198" t="str">
            <v>04-07-030</v>
          </cell>
          <cell r="B198" t="str">
            <v>au10820</v>
          </cell>
          <cell r="C198" t="str">
            <v>Aux concreto 5000 psi -obra- 3/4"</v>
          </cell>
          <cell r="D198">
            <v>1.05</v>
          </cell>
          <cell r="E198" t="str">
            <v>m3</v>
          </cell>
          <cell r="F198">
            <v>360470</v>
          </cell>
          <cell r="G198">
            <v>378494</v>
          </cell>
          <cell r="M198" t="str">
            <v>au</v>
          </cell>
        </row>
        <row r="199">
          <cell r="A199" t="str">
            <v>04-07-030</v>
          </cell>
          <cell r="B199" t="str">
            <v>au11200</v>
          </cell>
          <cell r="C199" t="str">
            <v>Aux desmoldante -separol-</v>
          </cell>
          <cell r="D199">
            <v>19.999999999999996</v>
          </cell>
          <cell r="E199" t="str">
            <v>m2</v>
          </cell>
          <cell r="F199">
            <v>569</v>
          </cell>
          <cell r="G199">
            <v>11380</v>
          </cell>
          <cell r="M199" t="str">
            <v>au</v>
          </cell>
        </row>
        <row r="200">
          <cell r="A200" t="str">
            <v>04-07-030</v>
          </cell>
          <cell r="B200" t="str">
            <v>eq15200</v>
          </cell>
          <cell r="C200" t="str">
            <v>Formaleta columna</v>
          </cell>
          <cell r="D200">
            <v>19.999999999999996</v>
          </cell>
          <cell r="E200" t="str">
            <v>m2</v>
          </cell>
          <cell r="F200">
            <v>6572.5599999999995</v>
          </cell>
          <cell r="G200">
            <v>131452</v>
          </cell>
          <cell r="M200" t="str">
            <v>eq</v>
          </cell>
        </row>
        <row r="201">
          <cell r="A201" t="str">
            <v>04-07-030</v>
          </cell>
          <cell r="B201" t="str">
            <v>eq22100</v>
          </cell>
          <cell r="C201" t="str">
            <v>Vibrador electrico</v>
          </cell>
          <cell r="D201">
            <v>0.08</v>
          </cell>
          <cell r="E201" t="str">
            <v>dia</v>
          </cell>
          <cell r="F201">
            <v>39894.372000000003</v>
          </cell>
          <cell r="G201">
            <v>3192</v>
          </cell>
          <cell r="M201" t="str">
            <v>eq</v>
          </cell>
        </row>
        <row r="202">
          <cell r="A202" t="str">
            <v>04-07-030</v>
          </cell>
          <cell r="B202" t="str">
            <v>au11000</v>
          </cell>
          <cell r="C202" t="str">
            <v>Aux curado concreto</v>
          </cell>
          <cell r="D202">
            <v>19.999999999999996</v>
          </cell>
          <cell r="E202" t="str">
            <v>m2</v>
          </cell>
          <cell r="F202">
            <v>1490</v>
          </cell>
          <cell r="G202">
            <v>29800</v>
          </cell>
          <cell r="M202" t="str">
            <v>au</v>
          </cell>
        </row>
        <row r="203">
          <cell r="A203" t="str">
            <v>04-07-030</v>
          </cell>
          <cell r="B203" t="str">
            <v>tp17900</v>
          </cell>
          <cell r="C203" t="str">
            <v>Transporte de equipo menor</v>
          </cell>
          <cell r="D203">
            <v>0.01</v>
          </cell>
          <cell r="E203" t="str">
            <v>vj</v>
          </cell>
          <cell r="F203">
            <v>144200</v>
          </cell>
          <cell r="G203">
            <v>1442</v>
          </cell>
          <cell r="M203" t="str">
            <v>tp</v>
          </cell>
        </row>
        <row r="204">
          <cell r="A204" t="str">
            <v>04-07-030</v>
          </cell>
          <cell r="B204" t="str">
            <v>mo17600</v>
          </cell>
          <cell r="C204" t="str">
            <v>MO transporte interno concreto</v>
          </cell>
          <cell r="D204">
            <v>1</v>
          </cell>
          <cell r="E204" t="str">
            <v>m3</v>
          </cell>
          <cell r="F204">
            <v>6000</v>
          </cell>
          <cell r="G204">
            <v>6000</v>
          </cell>
          <cell r="M204" t="str">
            <v>mo</v>
          </cell>
        </row>
        <row r="205">
          <cell r="A205" t="str">
            <v>04-07-030</v>
          </cell>
          <cell r="B205" t="str">
            <v>mo18550</v>
          </cell>
          <cell r="C205" t="str">
            <v>MO armado y vaciado columna</v>
          </cell>
          <cell r="D205">
            <v>1</v>
          </cell>
          <cell r="E205" t="str">
            <v>m3</v>
          </cell>
          <cell r="F205">
            <v>160000</v>
          </cell>
          <cell r="G205">
            <v>160000</v>
          </cell>
          <cell r="M205" t="str">
            <v>mo</v>
          </cell>
        </row>
        <row r="206">
          <cell r="A206" t="str">
            <v>04-07-030</v>
          </cell>
          <cell r="B206" t="str">
            <v>mt13900</v>
          </cell>
          <cell r="C206" t="str">
            <v>Elementos de consumo y protección</v>
          </cell>
          <cell r="D206">
            <v>166000</v>
          </cell>
          <cell r="E206" t="str">
            <v>%</v>
          </cell>
          <cell r="F206">
            <v>1.2455000000000001E-2</v>
          </cell>
          <cell r="G206">
            <v>2068</v>
          </cell>
          <cell r="M206" t="str">
            <v>mt</v>
          </cell>
        </row>
        <row r="207">
          <cell r="A207" t="str">
            <v>04-07-030</v>
          </cell>
          <cell r="B207" t="str">
            <v>hm15100</v>
          </cell>
          <cell r="C207" t="str">
            <v>Herramienta y equipo menor</v>
          </cell>
          <cell r="D207">
            <v>166000</v>
          </cell>
          <cell r="E207" t="str">
            <v>%</v>
          </cell>
          <cell r="F207">
            <v>0.03</v>
          </cell>
          <cell r="G207">
            <v>4980</v>
          </cell>
          <cell r="M207" t="str">
            <v>hm</v>
          </cell>
        </row>
        <row r="208">
          <cell r="A208">
            <v>0</v>
          </cell>
          <cell r="C208" t="str">
            <v>DIRECTO:  728,808 / M3</v>
          </cell>
          <cell r="E208">
            <v>0</v>
          </cell>
          <cell r="F208">
            <v>0</v>
          </cell>
          <cell r="G208">
            <v>0</v>
          </cell>
          <cell r="M208">
            <v>0</v>
          </cell>
        </row>
        <row r="209">
          <cell r="A209">
            <v>0</v>
          </cell>
          <cell r="C209">
            <v>0</v>
          </cell>
          <cell r="E209">
            <v>0</v>
          </cell>
          <cell r="F209">
            <v>0</v>
          </cell>
          <cell r="G209">
            <v>0</v>
          </cell>
          <cell r="M209">
            <v>0</v>
          </cell>
        </row>
        <row r="210">
          <cell r="A210" t="str">
            <v>04-08-010</v>
          </cell>
          <cell r="B210" t="str">
            <v>04-08-010</v>
          </cell>
          <cell r="C210" t="str">
            <v>LOSA MACIZA EN CONCRETO F'C 21 MPA E: 0.10 M. PARA ESCENARIO Y PALCOS</v>
          </cell>
          <cell r="D210">
            <v>246</v>
          </cell>
          <cell r="E210" t="str">
            <v>M2</v>
          </cell>
          <cell r="F210">
            <v>0</v>
          </cell>
          <cell r="G210">
            <v>77299</v>
          </cell>
          <cell r="M210" t="e">
            <v>#N/A</v>
          </cell>
        </row>
        <row r="211">
          <cell r="A211" t="str">
            <v>04-08-010</v>
          </cell>
          <cell r="B211" t="str">
            <v>au10700</v>
          </cell>
          <cell r="C211" t="str">
            <v>Aux concreto 3000 psi -obra- 3/4"</v>
          </cell>
          <cell r="D211">
            <v>0.11000000000000001</v>
          </cell>
          <cell r="E211" t="str">
            <v>m3</v>
          </cell>
          <cell r="F211">
            <v>271081</v>
          </cell>
          <cell r="G211">
            <v>29819</v>
          </cell>
          <cell r="M211" t="str">
            <v>au</v>
          </cell>
        </row>
        <row r="212">
          <cell r="A212" t="str">
            <v>04-08-010</v>
          </cell>
          <cell r="B212" t="str">
            <v>au11500</v>
          </cell>
          <cell r="C212" t="str">
            <v>Aux formaleta losa tradicional hasta h=3 m</v>
          </cell>
          <cell r="D212">
            <v>1.1000000000000001</v>
          </cell>
          <cell r="E212" t="str">
            <v>m2</v>
          </cell>
          <cell r="F212">
            <v>13817</v>
          </cell>
          <cell r="G212">
            <v>15199</v>
          </cell>
          <cell r="M212" t="str">
            <v>au</v>
          </cell>
        </row>
        <row r="213">
          <cell r="A213" t="str">
            <v>04-08-010</v>
          </cell>
          <cell r="B213" t="str">
            <v>au11110</v>
          </cell>
          <cell r="C213" t="str">
            <v>Aux formaleta lateral para bordes de losa h = 50 cm</v>
          </cell>
          <cell r="D213">
            <v>0.2</v>
          </cell>
          <cell r="E213" t="str">
            <v>m</v>
          </cell>
          <cell r="F213">
            <v>9353</v>
          </cell>
          <cell r="G213">
            <v>1871</v>
          </cell>
          <cell r="M213" t="str">
            <v>au</v>
          </cell>
        </row>
        <row r="214">
          <cell r="A214" t="str">
            <v>04-08-010</v>
          </cell>
          <cell r="B214" t="str">
            <v>au11200</v>
          </cell>
          <cell r="C214" t="str">
            <v>Aux desmoldante -separol-</v>
          </cell>
          <cell r="D214">
            <v>1.1000000000000001</v>
          </cell>
          <cell r="E214" t="str">
            <v>m2</v>
          </cell>
          <cell r="F214">
            <v>569</v>
          </cell>
          <cell r="G214">
            <v>626</v>
          </cell>
          <cell r="M214" t="str">
            <v>au</v>
          </cell>
        </row>
        <row r="215">
          <cell r="A215" t="str">
            <v>04-08-010</v>
          </cell>
          <cell r="B215" t="str">
            <v>eq22100</v>
          </cell>
          <cell r="C215" t="str">
            <v>Vibrador electrico</v>
          </cell>
          <cell r="D215">
            <v>1.3750000000000002E-2</v>
          </cell>
          <cell r="E215" t="str">
            <v>dia</v>
          </cell>
          <cell r="F215">
            <v>39894.372000000003</v>
          </cell>
          <cell r="G215">
            <v>549</v>
          </cell>
          <cell r="M215" t="str">
            <v>eq</v>
          </cell>
        </row>
        <row r="216">
          <cell r="A216" t="str">
            <v>04-08-010</v>
          </cell>
          <cell r="B216" t="str">
            <v>mo57400</v>
          </cell>
          <cell r="C216" t="str">
            <v>MO armado y vaciado losa</v>
          </cell>
          <cell r="D216">
            <v>1</v>
          </cell>
          <cell r="E216" t="str">
            <v>m2</v>
          </cell>
          <cell r="F216">
            <v>26000</v>
          </cell>
          <cell r="G216">
            <v>26000</v>
          </cell>
          <cell r="M216" t="str">
            <v>mo</v>
          </cell>
        </row>
        <row r="217">
          <cell r="A217" t="str">
            <v>04-08-010</v>
          </cell>
          <cell r="B217" t="str">
            <v>tp17900</v>
          </cell>
          <cell r="C217" t="str">
            <v>Transporte de equipo menor</v>
          </cell>
          <cell r="D217">
            <v>0.01</v>
          </cell>
          <cell r="E217" t="str">
            <v>vj</v>
          </cell>
          <cell r="F217">
            <v>144200</v>
          </cell>
          <cell r="G217">
            <v>1442</v>
          </cell>
          <cell r="M217" t="str">
            <v>tp</v>
          </cell>
        </row>
        <row r="218">
          <cell r="A218" t="str">
            <v>04-08-010</v>
          </cell>
          <cell r="B218" t="str">
            <v>mo17600</v>
          </cell>
          <cell r="C218" t="str">
            <v>MO transporte interno concreto</v>
          </cell>
          <cell r="D218">
            <v>0.11000000000000001</v>
          </cell>
          <cell r="E218" t="str">
            <v>m3</v>
          </cell>
          <cell r="F218">
            <v>6000</v>
          </cell>
          <cell r="G218">
            <v>660</v>
          </cell>
          <cell r="M218" t="str">
            <v>mo</v>
          </cell>
        </row>
        <row r="219">
          <cell r="A219" t="str">
            <v>04-08-010</v>
          </cell>
          <cell r="B219" t="str">
            <v>mt13900</v>
          </cell>
          <cell r="C219" t="str">
            <v>Elementos de consumo y protección</v>
          </cell>
          <cell r="D219">
            <v>26660</v>
          </cell>
          <cell r="E219" t="str">
            <v>%</v>
          </cell>
          <cell r="F219">
            <v>1.2455000000000001E-2</v>
          </cell>
          <cell r="G219">
            <v>333</v>
          </cell>
          <cell r="M219" t="str">
            <v>mt</v>
          </cell>
        </row>
        <row r="220">
          <cell r="A220" t="str">
            <v>04-08-010</v>
          </cell>
          <cell r="B220" t="str">
            <v>hm15100</v>
          </cell>
          <cell r="C220" t="str">
            <v>Herramienta y equipo menor</v>
          </cell>
          <cell r="D220">
            <v>26660</v>
          </cell>
          <cell r="E220" t="str">
            <v>%</v>
          </cell>
          <cell r="F220">
            <v>0.03</v>
          </cell>
          <cell r="G220">
            <v>800</v>
          </cell>
          <cell r="M220" t="str">
            <v>hm</v>
          </cell>
        </row>
        <row r="221">
          <cell r="A221">
            <v>0</v>
          </cell>
          <cell r="C221" t="str">
            <v>DIRECTO:  77,299 / M2</v>
          </cell>
          <cell r="E221">
            <v>0</v>
          </cell>
          <cell r="F221">
            <v>0</v>
          </cell>
          <cell r="G221">
            <v>0</v>
          </cell>
          <cell r="M221">
            <v>0</v>
          </cell>
        </row>
        <row r="222">
          <cell r="A222">
            <v>0</v>
          </cell>
          <cell r="C222">
            <v>0</v>
          </cell>
          <cell r="E222">
            <v>0</v>
          </cell>
          <cell r="F222">
            <v>0</v>
          </cell>
          <cell r="G222">
            <v>0</v>
          </cell>
          <cell r="M222">
            <v>0</v>
          </cell>
        </row>
        <row r="223">
          <cell r="A223" t="str">
            <v>04-08-200</v>
          </cell>
          <cell r="B223" t="str">
            <v>04-08-200</v>
          </cell>
          <cell r="C223" t="str">
            <v>VIGA DE AMARRE EN CONCRETO F'C 21 MPA SOBRE MUROS DE BLOQUE (0.20 M. x 0.20 M.)</v>
          </cell>
          <cell r="D223">
            <v>2</v>
          </cell>
          <cell r="E223" t="str">
            <v>M3</v>
          </cell>
          <cell r="F223">
            <v>0</v>
          </cell>
          <cell r="G223">
            <v>600357</v>
          </cell>
          <cell r="M223" t="e">
            <v>#N/A</v>
          </cell>
        </row>
        <row r="224">
          <cell r="A224" t="str">
            <v>04-08-200</v>
          </cell>
          <cell r="B224" t="str">
            <v>au10700</v>
          </cell>
          <cell r="C224" t="str">
            <v>Aux concreto 3000 psi -obra- 3/4"</v>
          </cell>
          <cell r="D224">
            <v>1.05</v>
          </cell>
          <cell r="E224" t="str">
            <v>m3</v>
          </cell>
          <cell r="F224">
            <v>271081</v>
          </cell>
          <cell r="G224">
            <v>284636</v>
          </cell>
          <cell r="M224" t="str">
            <v>au</v>
          </cell>
        </row>
        <row r="225">
          <cell r="A225" t="str">
            <v>04-08-200</v>
          </cell>
          <cell r="B225" t="str">
            <v>au10300</v>
          </cell>
          <cell r="C225" t="str">
            <v>Aux andamios metalicos tijera 2 cuerpos</v>
          </cell>
          <cell r="D225">
            <v>1</v>
          </cell>
          <cell r="E225" t="str">
            <v>dia</v>
          </cell>
          <cell r="F225">
            <v>2654</v>
          </cell>
          <cell r="G225">
            <v>2654</v>
          </cell>
          <cell r="M225" t="str">
            <v>au</v>
          </cell>
        </row>
        <row r="226">
          <cell r="A226" t="str">
            <v>04-08-200</v>
          </cell>
          <cell r="B226" t="str">
            <v>au11110</v>
          </cell>
          <cell r="C226" t="str">
            <v>Aux formaleta lateral para bordes de losa h = 50 cm</v>
          </cell>
          <cell r="D226">
            <v>12.499999999999998</v>
          </cell>
          <cell r="E226" t="str">
            <v>m</v>
          </cell>
          <cell r="F226">
            <v>9353</v>
          </cell>
          <cell r="G226">
            <v>116913</v>
          </cell>
          <cell r="M226" t="str">
            <v>au</v>
          </cell>
        </row>
        <row r="227">
          <cell r="A227" t="str">
            <v>04-08-200</v>
          </cell>
          <cell r="B227" t="str">
            <v>au11200</v>
          </cell>
          <cell r="C227" t="str">
            <v>Aux desmoldante -separol-</v>
          </cell>
          <cell r="D227">
            <v>9.9999999999999982</v>
          </cell>
          <cell r="E227" t="str">
            <v>m2</v>
          </cell>
          <cell r="F227">
            <v>569</v>
          </cell>
          <cell r="G227">
            <v>5690</v>
          </cell>
          <cell r="M227" t="str">
            <v>au</v>
          </cell>
        </row>
        <row r="228">
          <cell r="A228" t="str">
            <v>04-08-200</v>
          </cell>
          <cell r="B228" t="str">
            <v>eq22100</v>
          </cell>
          <cell r="C228" t="str">
            <v>Vibrador electrico</v>
          </cell>
          <cell r="D228">
            <v>0.13125000000000001</v>
          </cell>
          <cell r="E228" t="str">
            <v>dia</v>
          </cell>
          <cell r="F228">
            <v>39894.372000000003</v>
          </cell>
          <cell r="G228">
            <v>5237</v>
          </cell>
          <cell r="M228" t="str">
            <v>eq</v>
          </cell>
        </row>
        <row r="229">
          <cell r="A229" t="str">
            <v>04-08-200</v>
          </cell>
          <cell r="B229" t="str">
            <v>mo57500</v>
          </cell>
          <cell r="C229" t="str">
            <v>MO armado y vaciado vigas aéreas</v>
          </cell>
          <cell r="D229">
            <v>1</v>
          </cell>
          <cell r="E229" t="str">
            <v>m3</v>
          </cell>
          <cell r="F229">
            <v>170000</v>
          </cell>
          <cell r="G229">
            <v>170000</v>
          </cell>
          <cell r="M229" t="str">
            <v>mo</v>
          </cell>
        </row>
        <row r="230">
          <cell r="A230" t="str">
            <v>04-08-200</v>
          </cell>
          <cell r="B230" t="str">
            <v>tp17900</v>
          </cell>
          <cell r="C230" t="str">
            <v>Transporte de equipo menor</v>
          </cell>
          <cell r="D230">
            <v>0.01</v>
          </cell>
          <cell r="E230" t="str">
            <v>vj</v>
          </cell>
          <cell r="F230">
            <v>144200</v>
          </cell>
          <cell r="G230">
            <v>1442</v>
          </cell>
          <cell r="M230" t="str">
            <v>tp</v>
          </cell>
        </row>
        <row r="231">
          <cell r="A231" t="str">
            <v>04-08-200</v>
          </cell>
          <cell r="B231" t="str">
            <v>mo17600</v>
          </cell>
          <cell r="C231" t="str">
            <v>MO transporte interno concreto</v>
          </cell>
          <cell r="D231">
            <v>1.05</v>
          </cell>
          <cell r="E231" t="str">
            <v>m3</v>
          </cell>
          <cell r="F231">
            <v>6000</v>
          </cell>
          <cell r="G231">
            <v>6300</v>
          </cell>
          <cell r="M231" t="str">
            <v>mo</v>
          </cell>
        </row>
        <row r="232">
          <cell r="A232" t="str">
            <v>04-08-200</v>
          </cell>
          <cell r="B232" t="str">
            <v>mt13900</v>
          </cell>
          <cell r="C232" t="str">
            <v>Elementos de consumo y protección</v>
          </cell>
          <cell r="D232">
            <v>176300</v>
          </cell>
          <cell r="E232" t="str">
            <v>%</v>
          </cell>
          <cell r="F232">
            <v>1.2455000000000001E-2</v>
          </cell>
          <cell r="G232">
            <v>2196</v>
          </cell>
          <cell r="M232" t="str">
            <v>mt</v>
          </cell>
        </row>
        <row r="233">
          <cell r="A233" t="str">
            <v>04-08-200</v>
          </cell>
          <cell r="B233" t="str">
            <v>hm15100</v>
          </cell>
          <cell r="C233" t="str">
            <v>Herramienta y equipo menor</v>
          </cell>
          <cell r="D233">
            <v>176300</v>
          </cell>
          <cell r="E233" t="str">
            <v>%</v>
          </cell>
          <cell r="F233">
            <v>0.03</v>
          </cell>
          <cell r="G233">
            <v>5289</v>
          </cell>
          <cell r="M233" t="str">
            <v>hm</v>
          </cell>
        </row>
        <row r="234">
          <cell r="A234">
            <v>0</v>
          </cell>
          <cell r="C234" t="str">
            <v>DIRECTO:  600,357 / M3</v>
          </cell>
          <cell r="E234">
            <v>0</v>
          </cell>
          <cell r="F234">
            <v>0</v>
          </cell>
          <cell r="G234">
            <v>0</v>
          </cell>
          <cell r="M234">
            <v>0</v>
          </cell>
        </row>
        <row r="235">
          <cell r="A235">
            <v>0</v>
          </cell>
          <cell r="C235">
            <v>0</v>
          </cell>
          <cell r="E235">
            <v>0</v>
          </cell>
          <cell r="F235">
            <v>0</v>
          </cell>
          <cell r="G235">
            <v>0</v>
          </cell>
          <cell r="M235">
            <v>0</v>
          </cell>
        </row>
        <row r="236">
          <cell r="A236" t="str">
            <v>04-10-010</v>
          </cell>
          <cell r="B236" t="str">
            <v>04-10-010</v>
          </cell>
          <cell r="C236" t="str">
            <v>ESCALERAS EN CONCRETO VISTO F'C 21 MPA. INCLUYE LOSETA VIGAS DESCOLGADAS EN DESCANSOS.</v>
          </cell>
          <cell r="D236">
            <v>9</v>
          </cell>
          <cell r="E236" t="str">
            <v>M3</v>
          </cell>
          <cell r="F236">
            <v>0</v>
          </cell>
          <cell r="G236">
            <v>598324</v>
          </cell>
          <cell r="M236" t="e">
            <v>#N/A</v>
          </cell>
        </row>
        <row r="237">
          <cell r="A237" t="str">
            <v>04-10-010</v>
          </cell>
          <cell r="B237" t="str">
            <v>au10700</v>
          </cell>
          <cell r="C237" t="str">
            <v>Aux concreto 3000 psi -obra- 3/4"</v>
          </cell>
          <cell r="D237">
            <v>1.05</v>
          </cell>
          <cell r="E237" t="str">
            <v>m3</v>
          </cell>
          <cell r="F237">
            <v>271081</v>
          </cell>
          <cell r="G237">
            <v>284636</v>
          </cell>
          <cell r="M237" t="str">
            <v>au</v>
          </cell>
        </row>
        <row r="238">
          <cell r="A238" t="str">
            <v>04-10-010</v>
          </cell>
          <cell r="B238" t="str">
            <v>eq20500</v>
          </cell>
          <cell r="C238" t="str">
            <v>Tabla comun - ml</v>
          </cell>
          <cell r="D238">
            <v>7.5</v>
          </cell>
          <cell r="E238" t="str">
            <v>m</v>
          </cell>
          <cell r="F238">
            <v>3400</v>
          </cell>
          <cell r="G238">
            <v>25500</v>
          </cell>
          <cell r="M238" t="str">
            <v>eq</v>
          </cell>
        </row>
        <row r="239">
          <cell r="A239" t="str">
            <v>04-10-010</v>
          </cell>
          <cell r="B239" t="str">
            <v>eq22500</v>
          </cell>
          <cell r="C239" t="str">
            <v>Media telera 1.35*0.45</v>
          </cell>
          <cell r="D239">
            <v>5.3999999999999999E-2</v>
          </cell>
          <cell r="E239" t="str">
            <v>dia</v>
          </cell>
          <cell r="F239">
            <v>283.03999999999996</v>
          </cell>
          <cell r="G239">
            <v>16</v>
          </cell>
          <cell r="M239" t="str">
            <v>eq</v>
          </cell>
        </row>
        <row r="240">
          <cell r="A240" t="str">
            <v>04-10-010</v>
          </cell>
          <cell r="B240" t="str">
            <v>eq22100</v>
          </cell>
          <cell r="C240" t="str">
            <v>Vibrador electrico</v>
          </cell>
          <cell r="D240">
            <v>0.5</v>
          </cell>
          <cell r="E240" t="str">
            <v>dia</v>
          </cell>
          <cell r="F240">
            <v>39894.372000000003</v>
          </cell>
          <cell r="G240">
            <v>19948</v>
          </cell>
          <cell r="M240" t="str">
            <v>eq</v>
          </cell>
        </row>
        <row r="241">
          <cell r="A241" t="str">
            <v>04-10-010</v>
          </cell>
          <cell r="B241" t="str">
            <v>mo80910</v>
          </cell>
          <cell r="C241" t="str">
            <v>MO armado y vaciado de escalas en concreto</v>
          </cell>
          <cell r="D241">
            <v>1</v>
          </cell>
          <cell r="E241" t="str">
            <v>m3</v>
          </cell>
          <cell r="F241">
            <v>251000</v>
          </cell>
          <cell r="G241">
            <v>251000</v>
          </cell>
          <cell r="M241" t="str">
            <v>mo</v>
          </cell>
        </row>
        <row r="242">
          <cell r="A242" t="str">
            <v>04-10-010</v>
          </cell>
          <cell r="B242" t="str">
            <v>mo17600</v>
          </cell>
          <cell r="C242" t="str">
            <v>MO transporte interno concreto</v>
          </cell>
          <cell r="D242">
            <v>1.05</v>
          </cell>
          <cell r="E242" t="str">
            <v>m3</v>
          </cell>
          <cell r="F242">
            <v>6000</v>
          </cell>
          <cell r="G242">
            <v>6300</v>
          </cell>
          <cell r="M242" t="str">
            <v>mo</v>
          </cell>
        </row>
        <row r="243">
          <cell r="A243" t="str">
            <v>04-10-010</v>
          </cell>
          <cell r="B243" t="str">
            <v>mt13900</v>
          </cell>
          <cell r="C243" t="str">
            <v>Elementos de consumo y protección</v>
          </cell>
          <cell r="D243">
            <v>257300</v>
          </cell>
          <cell r="E243" t="str">
            <v>%</v>
          </cell>
          <cell r="F243">
            <v>1.2455000000000001E-2</v>
          </cell>
          <cell r="G243">
            <v>3205</v>
          </cell>
          <cell r="M243" t="str">
            <v>mt</v>
          </cell>
        </row>
        <row r="244">
          <cell r="A244" t="str">
            <v>04-10-010</v>
          </cell>
          <cell r="B244" t="str">
            <v>hm15100</v>
          </cell>
          <cell r="C244" t="str">
            <v>Herramienta y equipo menor</v>
          </cell>
          <cell r="D244">
            <v>257300</v>
          </cell>
          <cell r="E244" t="str">
            <v>%</v>
          </cell>
          <cell r="F244">
            <v>0.03</v>
          </cell>
          <cell r="G244">
            <v>7719</v>
          </cell>
          <cell r="M244" t="str">
            <v>hm</v>
          </cell>
        </row>
        <row r="245">
          <cell r="A245">
            <v>0</v>
          </cell>
          <cell r="C245" t="str">
            <v>DIRECTO:  598,324 / M3</v>
          </cell>
          <cell r="E245">
            <v>0</v>
          </cell>
          <cell r="F245">
            <v>0</v>
          </cell>
          <cell r="G245">
            <v>0</v>
          </cell>
          <cell r="M245">
            <v>0</v>
          </cell>
        </row>
        <row r="246">
          <cell r="A246">
            <v>0</v>
          </cell>
          <cell r="B246" t="str">
            <v>05</v>
          </cell>
          <cell r="C246" t="str">
            <v>ACEROS Y ESTRUCTURAS METÁLICAS</v>
          </cell>
          <cell r="E246">
            <v>0</v>
          </cell>
          <cell r="F246">
            <v>0</v>
          </cell>
          <cell r="G246">
            <v>0</v>
          </cell>
          <cell r="M246" t="e">
            <v>#N/A</v>
          </cell>
        </row>
        <row r="247">
          <cell r="A247" t="str">
            <v>05-01-010</v>
          </cell>
          <cell r="B247" t="str">
            <v>05-01-010</v>
          </cell>
          <cell r="C247" t="str">
            <v>ACERO DE REFUERZO FY 420 MPA</v>
          </cell>
          <cell r="D247">
            <v>7008</v>
          </cell>
          <cell r="E247" t="str">
            <v>KG</v>
          </cell>
          <cell r="F247">
            <v>0</v>
          </cell>
          <cell r="G247">
            <v>3210</v>
          </cell>
          <cell r="M247" t="e">
            <v>#N/A</v>
          </cell>
        </row>
        <row r="248">
          <cell r="A248" t="str">
            <v>05-01-010</v>
          </cell>
          <cell r="B248" t="str">
            <v>mt24570</v>
          </cell>
          <cell r="C248" t="str">
            <v>Acero de refuerzo figurado</v>
          </cell>
          <cell r="D248">
            <v>1.03</v>
          </cell>
          <cell r="E248" t="str">
            <v>kg</v>
          </cell>
          <cell r="F248">
            <v>2668</v>
          </cell>
          <cell r="G248">
            <v>2749</v>
          </cell>
          <cell r="M248" t="str">
            <v>mt</v>
          </cell>
        </row>
        <row r="249">
          <cell r="A249" t="str">
            <v>05-01-010</v>
          </cell>
          <cell r="B249" t="str">
            <v>mt44400</v>
          </cell>
          <cell r="C249" t="str">
            <v>Alambre recocido (alambre cal 18)</v>
          </cell>
          <cell r="D249">
            <v>2.5000000000000001E-2</v>
          </cell>
          <cell r="E249" t="str">
            <v>kg</v>
          </cell>
          <cell r="F249">
            <v>4146.2111999999997</v>
          </cell>
          <cell r="G249">
            <v>104</v>
          </cell>
          <cell r="M249" t="str">
            <v>mt</v>
          </cell>
        </row>
        <row r="250">
          <cell r="A250" t="str">
            <v>05-01-010</v>
          </cell>
          <cell r="B250" t="str">
            <v>mo18400</v>
          </cell>
          <cell r="C250" t="str">
            <v>MO colocacion acero refuerzo</v>
          </cell>
          <cell r="D250">
            <v>1</v>
          </cell>
          <cell r="E250" t="str">
            <v>kg</v>
          </cell>
          <cell r="F250">
            <v>270</v>
          </cell>
          <cell r="G250">
            <v>270</v>
          </cell>
          <cell r="M250" t="str">
            <v>mo</v>
          </cell>
        </row>
        <row r="251">
          <cell r="A251" t="str">
            <v>05-01-010</v>
          </cell>
          <cell r="B251" t="str">
            <v>mo63100</v>
          </cell>
          <cell r="C251" t="str">
            <v>MO transporte interno hierro horizontal o vertical</v>
          </cell>
          <cell r="D251">
            <v>1</v>
          </cell>
          <cell r="E251" t="str">
            <v xml:space="preserve"> kg</v>
          </cell>
          <cell r="F251">
            <v>70.56</v>
          </cell>
          <cell r="G251">
            <v>71</v>
          </cell>
          <cell r="M251" t="str">
            <v>mo</v>
          </cell>
        </row>
        <row r="252">
          <cell r="A252" t="str">
            <v>05-01-010</v>
          </cell>
          <cell r="B252" t="str">
            <v>mt13900</v>
          </cell>
          <cell r="C252" t="str">
            <v>Elementos de consumo y protección</v>
          </cell>
          <cell r="D252">
            <v>341</v>
          </cell>
          <cell r="E252" t="str">
            <v>%</v>
          </cell>
          <cell r="F252">
            <v>1.2455000000000001E-2</v>
          </cell>
          <cell r="G252">
            <v>5</v>
          </cell>
          <cell r="M252" t="str">
            <v>mt</v>
          </cell>
        </row>
        <row r="253">
          <cell r="A253" t="str">
            <v>05-01-010</v>
          </cell>
          <cell r="B253" t="str">
            <v>hm15100</v>
          </cell>
          <cell r="C253" t="str">
            <v>Herramienta y equipo menor</v>
          </cell>
          <cell r="D253">
            <v>341</v>
          </cell>
          <cell r="E253" t="str">
            <v>%</v>
          </cell>
          <cell r="F253">
            <v>0.03</v>
          </cell>
          <cell r="G253">
            <v>11</v>
          </cell>
          <cell r="M253" t="str">
            <v>hm</v>
          </cell>
        </row>
        <row r="254">
          <cell r="A254">
            <v>0</v>
          </cell>
          <cell r="C254" t="str">
            <v>DIRECTO:  3,210 / KG</v>
          </cell>
          <cell r="D254" t="str">
            <v xml:space="preserve">  </v>
          </cell>
          <cell r="E254">
            <v>0</v>
          </cell>
          <cell r="F254">
            <v>0</v>
          </cell>
          <cell r="G254">
            <v>0</v>
          </cell>
          <cell r="M254">
            <v>0</v>
          </cell>
        </row>
        <row r="255">
          <cell r="A255">
            <v>0</v>
          </cell>
          <cell r="C255">
            <v>0</v>
          </cell>
          <cell r="E255">
            <v>0</v>
          </cell>
          <cell r="F255">
            <v>0</v>
          </cell>
          <cell r="G255">
            <v>0</v>
          </cell>
          <cell r="M255">
            <v>0</v>
          </cell>
        </row>
        <row r="256">
          <cell r="A256" t="str">
            <v>05-02-020</v>
          </cell>
          <cell r="B256" t="str">
            <v>05-02-020</v>
          </cell>
          <cell r="C256" t="str">
            <v>MALLA ELECTROSOLDADA U-221</v>
          </cell>
          <cell r="D256">
            <v>246</v>
          </cell>
          <cell r="E256" t="str">
            <v>M2</v>
          </cell>
          <cell r="F256">
            <v>0</v>
          </cell>
          <cell r="G256">
            <v>6797</v>
          </cell>
          <cell r="M256" t="e">
            <v>#N/A</v>
          </cell>
        </row>
        <row r="257">
          <cell r="A257" t="str">
            <v>05-02-020</v>
          </cell>
          <cell r="B257" t="str">
            <v>mt42830</v>
          </cell>
          <cell r="C257" t="str">
            <v>Malla electrosoldada U221</v>
          </cell>
          <cell r="D257">
            <v>1</v>
          </cell>
          <cell r="E257" t="str">
            <v>m2</v>
          </cell>
          <cell r="F257">
            <v>5895.5971631205666</v>
          </cell>
          <cell r="G257">
            <v>5896</v>
          </cell>
          <cell r="M257" t="str">
            <v>mt</v>
          </cell>
        </row>
        <row r="258">
          <cell r="A258" t="str">
            <v>05-02-020</v>
          </cell>
          <cell r="B258" t="str">
            <v>mt24200</v>
          </cell>
          <cell r="C258" t="str">
            <v>Alambre de amarrar</v>
          </cell>
          <cell r="D258">
            <v>2.5000000000000001E-2</v>
          </cell>
          <cell r="E258" t="str">
            <v>kg</v>
          </cell>
          <cell r="F258">
            <v>2441.7999999999997</v>
          </cell>
          <cell r="G258">
            <v>62</v>
          </cell>
          <cell r="M258" t="str">
            <v>mt</v>
          </cell>
        </row>
        <row r="259">
          <cell r="A259" t="str">
            <v>05-02-020</v>
          </cell>
          <cell r="B259" t="str">
            <v>mo44700</v>
          </cell>
          <cell r="C259" t="str">
            <v>MO colocacion malla electrosoldada</v>
          </cell>
          <cell r="D259">
            <v>1</v>
          </cell>
          <cell r="E259" t="str">
            <v>m2</v>
          </cell>
          <cell r="F259">
            <v>270</v>
          </cell>
          <cell r="G259">
            <v>270</v>
          </cell>
          <cell r="M259" t="str">
            <v>mo</v>
          </cell>
        </row>
        <row r="260">
          <cell r="A260" t="str">
            <v>05-02-020</v>
          </cell>
          <cell r="B260" t="str">
            <v>mo18410</v>
          </cell>
          <cell r="C260" t="str">
            <v>MO corte y figuracion</v>
          </cell>
          <cell r="D260">
            <v>2.13</v>
          </cell>
          <cell r="E260" t="str">
            <v>kg</v>
          </cell>
          <cell r="F260">
            <v>250</v>
          </cell>
          <cell r="G260">
            <v>533</v>
          </cell>
          <cell r="M260" t="str">
            <v>mo</v>
          </cell>
        </row>
        <row r="261">
          <cell r="A261" t="str">
            <v>05-02-020</v>
          </cell>
          <cell r="B261" t="str">
            <v>mt13900</v>
          </cell>
          <cell r="C261" t="str">
            <v>Elementos de consumo y protección</v>
          </cell>
          <cell r="D261">
            <v>803</v>
          </cell>
          <cell r="E261" t="str">
            <v>%</v>
          </cell>
          <cell r="F261">
            <v>1.2455000000000001E-2</v>
          </cell>
          <cell r="G261">
            <v>11</v>
          </cell>
          <cell r="M261" t="str">
            <v>mt</v>
          </cell>
        </row>
        <row r="262">
          <cell r="A262" t="str">
            <v>05-02-020</v>
          </cell>
          <cell r="B262" t="str">
            <v>hm15100</v>
          </cell>
          <cell r="C262" t="str">
            <v>Herramienta y equipo menor</v>
          </cell>
          <cell r="D262">
            <v>803</v>
          </cell>
          <cell r="E262" t="str">
            <v>%</v>
          </cell>
          <cell r="F262">
            <v>0.03</v>
          </cell>
          <cell r="G262">
            <v>25</v>
          </cell>
          <cell r="M262" t="str">
            <v>hm</v>
          </cell>
        </row>
        <row r="263">
          <cell r="A263">
            <v>0</v>
          </cell>
          <cell r="C263" t="str">
            <v>DIRECTO:  6,797 / M2</v>
          </cell>
          <cell r="D263" t="str">
            <v xml:space="preserve">  </v>
          </cell>
          <cell r="E263">
            <v>0</v>
          </cell>
          <cell r="F263">
            <v>0</v>
          </cell>
          <cell r="G263">
            <v>0</v>
          </cell>
          <cell r="M263">
            <v>0</v>
          </cell>
        </row>
        <row r="264">
          <cell r="A264">
            <v>0</v>
          </cell>
          <cell r="C264">
            <v>0</v>
          </cell>
          <cell r="E264">
            <v>0</v>
          </cell>
          <cell r="F264">
            <v>0</v>
          </cell>
          <cell r="G264">
            <v>0</v>
          </cell>
          <cell r="M264">
            <v>0</v>
          </cell>
        </row>
        <row r="265">
          <cell r="A265" t="str">
            <v>05-02-030</v>
          </cell>
          <cell r="B265" t="str">
            <v>05-02-030</v>
          </cell>
          <cell r="C265" t="str">
            <v>MALLA ELECTROSOLDADA D-84</v>
          </cell>
          <cell r="D265">
            <v>35</v>
          </cell>
          <cell r="E265" t="str">
            <v>M2</v>
          </cell>
          <cell r="F265">
            <v>0</v>
          </cell>
          <cell r="G265">
            <v>4299</v>
          </cell>
          <cell r="M265" t="e">
            <v>#N/A</v>
          </cell>
        </row>
        <row r="266">
          <cell r="A266" t="str">
            <v>05-02-030</v>
          </cell>
          <cell r="B266" t="str">
            <v>mt42815</v>
          </cell>
          <cell r="C266" t="str">
            <v>Malla electrosoldada D84</v>
          </cell>
          <cell r="D266">
            <v>1</v>
          </cell>
          <cell r="E266" t="str">
            <v>m2</v>
          </cell>
          <cell r="F266">
            <v>3610.8085106382969</v>
          </cell>
          <cell r="G266">
            <v>3611</v>
          </cell>
          <cell r="M266" t="str">
            <v>mt</v>
          </cell>
        </row>
        <row r="267">
          <cell r="A267" t="str">
            <v>05-02-030</v>
          </cell>
          <cell r="B267" t="str">
            <v>mt24200</v>
          </cell>
          <cell r="C267" t="str">
            <v>Alambre de amarrar</v>
          </cell>
          <cell r="D267">
            <v>2.5000000000000001E-2</v>
          </cell>
          <cell r="E267" t="str">
            <v>kg</v>
          </cell>
          <cell r="F267">
            <v>2441.7999999999997</v>
          </cell>
          <cell r="G267">
            <v>62</v>
          </cell>
          <cell r="M267" t="str">
            <v>mt</v>
          </cell>
        </row>
        <row r="268">
          <cell r="A268" t="str">
            <v>05-02-030</v>
          </cell>
          <cell r="B268" t="str">
            <v>mo44700</v>
          </cell>
          <cell r="C268" t="str">
            <v>MO colocacion malla electrosoldada</v>
          </cell>
          <cell r="D268">
            <v>1</v>
          </cell>
          <cell r="E268" t="str">
            <v>m2</v>
          </cell>
          <cell r="F268">
            <v>270</v>
          </cell>
          <cell r="G268">
            <v>270</v>
          </cell>
          <cell r="M268" t="str">
            <v>mo</v>
          </cell>
        </row>
        <row r="269">
          <cell r="A269" t="str">
            <v>05-02-030</v>
          </cell>
          <cell r="B269" t="str">
            <v>mo18410</v>
          </cell>
          <cell r="C269" t="str">
            <v>MO corte y figuracion</v>
          </cell>
          <cell r="D269">
            <v>1.32</v>
          </cell>
          <cell r="E269" t="str">
            <v>kg</v>
          </cell>
          <cell r="F269">
            <v>250</v>
          </cell>
          <cell r="G269">
            <v>330</v>
          </cell>
          <cell r="M269" t="str">
            <v>mo</v>
          </cell>
        </row>
        <row r="270">
          <cell r="A270" t="str">
            <v>05-02-030</v>
          </cell>
          <cell r="B270" t="str">
            <v>mt13900</v>
          </cell>
          <cell r="C270" t="str">
            <v>Elementos de consumo y protección</v>
          </cell>
          <cell r="D270">
            <v>600</v>
          </cell>
          <cell r="E270" t="str">
            <v>%</v>
          </cell>
          <cell r="F270">
            <v>1.2455000000000001E-2</v>
          </cell>
          <cell r="G270">
            <v>8</v>
          </cell>
          <cell r="M270" t="str">
            <v>mt</v>
          </cell>
        </row>
        <row r="271">
          <cell r="A271" t="str">
            <v>05-02-030</v>
          </cell>
          <cell r="B271" t="str">
            <v>hm15100</v>
          </cell>
          <cell r="C271" t="str">
            <v>Herramienta y equipo menor</v>
          </cell>
          <cell r="D271">
            <v>600</v>
          </cell>
          <cell r="E271" t="str">
            <v>%</v>
          </cell>
          <cell r="F271">
            <v>0.03</v>
          </cell>
          <cell r="G271">
            <v>18</v>
          </cell>
          <cell r="M271" t="str">
            <v>hm</v>
          </cell>
        </row>
        <row r="272">
          <cell r="A272">
            <v>0</v>
          </cell>
          <cell r="C272" t="str">
            <v>DIRECTO:  4,299 / M2</v>
          </cell>
          <cell r="D272" t="str">
            <v xml:space="preserve">  </v>
          </cell>
          <cell r="E272">
            <v>0</v>
          </cell>
          <cell r="F272">
            <v>0</v>
          </cell>
          <cell r="G272">
            <v>0</v>
          </cell>
          <cell r="M272">
            <v>0</v>
          </cell>
        </row>
        <row r="273">
          <cell r="A273">
            <v>0</v>
          </cell>
          <cell r="C273">
            <v>0</v>
          </cell>
          <cell r="E273">
            <v>0</v>
          </cell>
          <cell r="F273">
            <v>0</v>
          </cell>
          <cell r="G273">
            <v>0</v>
          </cell>
          <cell r="M273">
            <v>0</v>
          </cell>
        </row>
        <row r="274">
          <cell r="A274" t="str">
            <v>05-02-040</v>
          </cell>
          <cell r="B274" t="str">
            <v>05-02-040</v>
          </cell>
          <cell r="C274" t="str">
            <v>MALLA ELECTROSOLDADA D-188</v>
          </cell>
          <cell r="D274">
            <v>38</v>
          </cell>
          <cell r="E274" t="str">
            <v>M2</v>
          </cell>
          <cell r="F274">
            <v>0</v>
          </cell>
          <cell r="G274">
            <v>21392</v>
          </cell>
          <cell r="M274" t="e">
            <v>#N/A</v>
          </cell>
        </row>
        <row r="275">
          <cell r="A275" t="str">
            <v>05-02-040</v>
          </cell>
          <cell r="B275" t="str">
            <v>mt42825</v>
          </cell>
          <cell r="C275" t="str">
            <v>Malla electrosoldada D188</v>
          </cell>
          <cell r="D275">
            <v>2.5040650406504064</v>
          </cell>
          <cell r="E275" t="str">
            <v>m2</v>
          </cell>
          <cell r="F275">
            <v>8097.2113475177284</v>
          </cell>
          <cell r="G275">
            <v>20276</v>
          </cell>
          <cell r="M275" t="str">
            <v>mt</v>
          </cell>
        </row>
        <row r="276">
          <cell r="A276" t="str">
            <v>05-02-040</v>
          </cell>
          <cell r="B276" t="str">
            <v>mt24200</v>
          </cell>
          <cell r="C276" t="str">
            <v>Alambre de amarrar</v>
          </cell>
          <cell r="D276">
            <v>2.5000000000000001E-2</v>
          </cell>
          <cell r="E276" t="str">
            <v>kg</v>
          </cell>
          <cell r="F276">
            <v>2441.7999999999997</v>
          </cell>
          <cell r="G276">
            <v>62</v>
          </cell>
          <cell r="M276" t="str">
            <v>mt</v>
          </cell>
        </row>
        <row r="277">
          <cell r="A277" t="str">
            <v>05-02-040</v>
          </cell>
          <cell r="B277" t="str">
            <v>mo44700</v>
          </cell>
          <cell r="C277" t="str">
            <v>MO colocacion malla electrosoldada</v>
          </cell>
          <cell r="D277">
            <v>1</v>
          </cell>
          <cell r="E277" t="str">
            <v>m2</v>
          </cell>
          <cell r="F277">
            <v>270</v>
          </cell>
          <cell r="G277">
            <v>270</v>
          </cell>
          <cell r="M277" t="str">
            <v>mo</v>
          </cell>
        </row>
        <row r="278">
          <cell r="A278" t="str">
            <v>05-02-040</v>
          </cell>
          <cell r="B278" t="str">
            <v>mo18410</v>
          </cell>
          <cell r="C278" t="str">
            <v>MO corte y figuracion</v>
          </cell>
          <cell r="D278">
            <v>2.96</v>
          </cell>
          <cell r="E278" t="str">
            <v>kg</v>
          </cell>
          <cell r="F278">
            <v>250</v>
          </cell>
          <cell r="G278">
            <v>740</v>
          </cell>
          <cell r="M278" t="str">
            <v>mo</v>
          </cell>
        </row>
        <row r="279">
          <cell r="A279" t="str">
            <v>05-02-040</v>
          </cell>
          <cell r="B279" t="str">
            <v>mt13900</v>
          </cell>
          <cell r="C279" t="str">
            <v>Elementos de consumo y protección</v>
          </cell>
          <cell r="D279">
            <v>1010</v>
          </cell>
          <cell r="E279" t="str">
            <v>%</v>
          </cell>
          <cell r="F279">
            <v>1.2455000000000001E-2</v>
          </cell>
          <cell r="G279">
            <v>13</v>
          </cell>
          <cell r="M279" t="str">
            <v>mt</v>
          </cell>
        </row>
        <row r="280">
          <cell r="A280" t="str">
            <v>05-02-040</v>
          </cell>
          <cell r="B280" t="str">
            <v>hm15100</v>
          </cell>
          <cell r="C280" t="str">
            <v>Herramienta y equipo menor</v>
          </cell>
          <cell r="D280">
            <v>1010</v>
          </cell>
          <cell r="E280" t="str">
            <v>%</v>
          </cell>
          <cell r="F280">
            <v>0.03</v>
          </cell>
          <cell r="G280">
            <v>31</v>
          </cell>
          <cell r="M280" t="str">
            <v>hm</v>
          </cell>
        </row>
        <row r="281">
          <cell r="A281">
            <v>0</v>
          </cell>
          <cell r="C281" t="str">
            <v>DIRECTO:  21,392 / M2</v>
          </cell>
          <cell r="D281" t="str">
            <v xml:space="preserve">  </v>
          </cell>
          <cell r="E281">
            <v>0</v>
          </cell>
          <cell r="F281">
            <v>0</v>
          </cell>
          <cell r="G281">
            <v>0</v>
          </cell>
          <cell r="M281">
            <v>0</v>
          </cell>
        </row>
        <row r="282">
          <cell r="A282">
            <v>0</v>
          </cell>
          <cell r="C282">
            <v>0</v>
          </cell>
          <cell r="E282">
            <v>0</v>
          </cell>
          <cell r="F282">
            <v>0</v>
          </cell>
          <cell r="G282">
            <v>0</v>
          </cell>
          <cell r="M282">
            <v>0</v>
          </cell>
        </row>
        <row r="283">
          <cell r="A283" t="str">
            <v>05-03-100</v>
          </cell>
          <cell r="B283" t="str">
            <v>05-03-100</v>
          </cell>
          <cell r="C283" t="str">
            <v>LOSA EN LAMINA COLABORANTE. STEELDECK 2" CAL. 20 O EQUIVALENTE, CONCRETO F'C 21 MPA E: 0.12 M. Y CONECTORES</v>
          </cell>
          <cell r="D283">
            <v>73</v>
          </cell>
          <cell r="E283" t="str">
            <v>M2</v>
          </cell>
          <cell r="F283">
            <v>0</v>
          </cell>
          <cell r="G283">
            <v>114275</v>
          </cell>
          <cell r="M283" t="e">
            <v>#N/A</v>
          </cell>
        </row>
        <row r="284">
          <cell r="A284" t="str">
            <v>05-03-100</v>
          </cell>
          <cell r="B284" t="str">
            <v>au10700</v>
          </cell>
          <cell r="C284" t="str">
            <v>Aux concreto 3000 psi -obra- 3/4"</v>
          </cell>
          <cell r="D284">
            <v>0.126</v>
          </cell>
          <cell r="E284" t="str">
            <v>m3</v>
          </cell>
          <cell r="F284">
            <v>271081</v>
          </cell>
          <cell r="G284">
            <v>34157</v>
          </cell>
          <cell r="M284" t="str">
            <v>au</v>
          </cell>
        </row>
        <row r="285">
          <cell r="A285" t="str">
            <v>05-03-100</v>
          </cell>
          <cell r="B285" t="str">
            <v>mt121210</v>
          </cell>
          <cell r="C285" t="str">
            <v>Corpalosa cal 20 2"</v>
          </cell>
          <cell r="D285">
            <v>1</v>
          </cell>
          <cell r="E285" t="str">
            <v>m2</v>
          </cell>
          <cell r="F285">
            <v>46905</v>
          </cell>
          <cell r="G285">
            <v>46905</v>
          </cell>
          <cell r="M285" t="str">
            <v>mt</v>
          </cell>
        </row>
        <row r="286">
          <cell r="A286" t="str">
            <v>05-03-100</v>
          </cell>
          <cell r="B286" t="str">
            <v>au11500</v>
          </cell>
          <cell r="C286" t="str">
            <v>Aux formaleta losa tradicional hasta h=3 m</v>
          </cell>
          <cell r="D286">
            <v>0.3</v>
          </cell>
          <cell r="E286" t="str">
            <v>m2</v>
          </cell>
          <cell r="F286">
            <v>13817</v>
          </cell>
          <cell r="G286">
            <v>4146</v>
          </cell>
          <cell r="M286" t="str">
            <v>au</v>
          </cell>
        </row>
        <row r="287">
          <cell r="A287" t="str">
            <v>05-03-100</v>
          </cell>
          <cell r="B287" t="str">
            <v>au11100</v>
          </cell>
          <cell r="C287" t="str">
            <v>Aux formaleta lateral</v>
          </cell>
          <cell r="D287">
            <v>0.1</v>
          </cell>
          <cell r="E287" t="str">
            <v>m</v>
          </cell>
          <cell r="F287">
            <v>4770</v>
          </cell>
          <cell r="G287">
            <v>477</v>
          </cell>
          <cell r="M287" t="str">
            <v>au</v>
          </cell>
        </row>
        <row r="288">
          <cell r="A288" t="str">
            <v>05-03-100</v>
          </cell>
          <cell r="B288" t="str">
            <v>mo17600</v>
          </cell>
          <cell r="C288" t="str">
            <v>MO transporte interno concreto</v>
          </cell>
          <cell r="D288">
            <v>0.126</v>
          </cell>
          <cell r="E288" t="str">
            <v>m3</v>
          </cell>
          <cell r="F288">
            <v>6000</v>
          </cell>
          <cell r="G288">
            <v>756</v>
          </cell>
          <cell r="M288" t="str">
            <v>mo</v>
          </cell>
        </row>
        <row r="289">
          <cell r="A289" t="str">
            <v>05-03-100</v>
          </cell>
          <cell r="B289" t="str">
            <v>au10000</v>
          </cell>
          <cell r="C289" t="str">
            <v>Aux MO ayudante</v>
          </cell>
          <cell r="D289">
            <v>3</v>
          </cell>
          <cell r="E289" t="str">
            <v>hr</v>
          </cell>
          <cell r="F289">
            <v>5080</v>
          </cell>
          <cell r="G289">
            <v>15240</v>
          </cell>
          <cell r="M289" t="str">
            <v>mo</v>
          </cell>
        </row>
        <row r="290">
          <cell r="A290" t="str">
            <v>05-03-100</v>
          </cell>
          <cell r="B290" t="str">
            <v>au10100</v>
          </cell>
          <cell r="C290" t="str">
            <v>Aux MO oficial obra negra</v>
          </cell>
          <cell r="D290">
            <v>1.5</v>
          </cell>
          <cell r="E290" t="str">
            <v>hr</v>
          </cell>
          <cell r="F290">
            <v>7619</v>
          </cell>
          <cell r="G290">
            <v>11429</v>
          </cell>
          <cell r="M290" t="str">
            <v>mo</v>
          </cell>
        </row>
        <row r="291">
          <cell r="A291" t="str">
            <v>05-03-100</v>
          </cell>
          <cell r="B291" t="str">
            <v>mt13900</v>
          </cell>
          <cell r="C291" t="str">
            <v>Elementos de consumo y protección</v>
          </cell>
          <cell r="D291">
            <v>27425</v>
          </cell>
          <cell r="E291" t="str">
            <v>%</v>
          </cell>
          <cell r="F291">
            <v>1.2455000000000001E-2</v>
          </cell>
          <cell r="G291">
            <v>342</v>
          </cell>
          <cell r="M291" t="str">
            <v>mt</v>
          </cell>
        </row>
        <row r="292">
          <cell r="A292" t="str">
            <v>05-03-100</v>
          </cell>
          <cell r="B292" t="str">
            <v>hm15100</v>
          </cell>
          <cell r="C292" t="str">
            <v>Herramienta y equipo menor</v>
          </cell>
          <cell r="D292">
            <v>27425</v>
          </cell>
          <cell r="E292" t="str">
            <v>%</v>
          </cell>
          <cell r="F292">
            <v>0.03</v>
          </cell>
          <cell r="G292">
            <v>823</v>
          </cell>
          <cell r="M292" t="str">
            <v>hm</v>
          </cell>
        </row>
        <row r="293">
          <cell r="A293">
            <v>0</v>
          </cell>
          <cell r="C293" t="str">
            <v>DIRECTO:  114,275 / M2</v>
          </cell>
          <cell r="D293" t="str">
            <v xml:space="preserve">  </v>
          </cell>
          <cell r="E293">
            <v>0</v>
          </cell>
          <cell r="F293">
            <v>0</v>
          </cell>
          <cell r="G293">
            <v>0</v>
          </cell>
          <cell r="M293">
            <v>0</v>
          </cell>
        </row>
        <row r="294">
          <cell r="A294">
            <v>0</v>
          </cell>
          <cell r="C294">
            <v>0</v>
          </cell>
          <cell r="E294">
            <v>0</v>
          </cell>
          <cell r="F294">
            <v>0</v>
          </cell>
          <cell r="G294">
            <v>0</v>
          </cell>
          <cell r="M294">
            <v>0</v>
          </cell>
        </row>
        <row r="295">
          <cell r="A295" t="str">
            <v>05-03-200</v>
          </cell>
          <cell r="B295" t="str">
            <v>05-03-200</v>
          </cell>
          <cell r="C295" t="str">
            <v>ESTRUCTURA METALICA DE ESCALAS DE ACCESO A SONIDO</v>
          </cell>
          <cell r="D295">
            <v>1000</v>
          </cell>
          <cell r="E295" t="str">
            <v>KG</v>
          </cell>
          <cell r="F295">
            <v>0</v>
          </cell>
          <cell r="G295">
            <v>10030</v>
          </cell>
          <cell r="M295" t="e">
            <v>#N/A</v>
          </cell>
        </row>
        <row r="296">
          <cell r="A296" t="str">
            <v>05-03-200</v>
          </cell>
          <cell r="B296" t="str">
            <v>pv10060</v>
          </cell>
          <cell r="C296" t="str">
            <v>Provision para estructura metalica escalas</v>
          </cell>
          <cell r="D296">
            <v>1</v>
          </cell>
          <cell r="E296" t="str">
            <v>kg</v>
          </cell>
          <cell r="F296">
            <v>10029.359999999999</v>
          </cell>
          <cell r="G296">
            <v>10030</v>
          </cell>
          <cell r="M296" t="str">
            <v>pv</v>
          </cell>
        </row>
        <row r="297">
          <cell r="A297" t="str">
            <v>05-03-200</v>
          </cell>
          <cell r="B297" t="str">
            <v>mt13900</v>
          </cell>
          <cell r="C297" t="str">
            <v>Elementos de consumo y protección</v>
          </cell>
          <cell r="D297">
            <v>0</v>
          </cell>
          <cell r="E297" t="str">
            <v>%</v>
          </cell>
          <cell r="F297">
            <v>1.2455000000000001E-2</v>
          </cell>
          <cell r="G297">
            <v>0</v>
          </cell>
          <cell r="M297" t="str">
            <v>mt</v>
          </cell>
        </row>
        <row r="298">
          <cell r="A298" t="str">
            <v>05-03-200</v>
          </cell>
          <cell r="B298" t="str">
            <v>hm15100</v>
          </cell>
          <cell r="C298" t="str">
            <v>Herramienta y equipo menor</v>
          </cell>
          <cell r="D298">
            <v>0</v>
          </cell>
          <cell r="E298" t="str">
            <v>%</v>
          </cell>
          <cell r="F298">
            <v>0.03</v>
          </cell>
          <cell r="G298">
            <v>0</v>
          </cell>
          <cell r="M298" t="str">
            <v>hm</v>
          </cell>
        </row>
        <row r="299">
          <cell r="A299">
            <v>0</v>
          </cell>
          <cell r="C299" t="str">
            <v>DIRECTO:  10,030 / KG</v>
          </cell>
          <cell r="D299" t="str">
            <v xml:space="preserve">  </v>
          </cell>
          <cell r="E299">
            <v>0</v>
          </cell>
          <cell r="F299">
            <v>0</v>
          </cell>
          <cell r="G299">
            <v>0</v>
          </cell>
          <cell r="M299">
            <v>0</v>
          </cell>
        </row>
        <row r="300">
          <cell r="A300">
            <v>0</v>
          </cell>
          <cell r="C300">
            <v>0</v>
          </cell>
          <cell r="E300">
            <v>0</v>
          </cell>
          <cell r="F300">
            <v>0</v>
          </cell>
          <cell r="G300">
            <v>0</v>
          </cell>
          <cell r="M300">
            <v>0</v>
          </cell>
        </row>
        <row r="301">
          <cell r="A301" t="str">
            <v>05-03-210</v>
          </cell>
          <cell r="B301" t="str">
            <v>05-03-210</v>
          </cell>
          <cell r="C301" t="str">
            <v>CERCHAS METALICAS PARA GRADERIAS EN SEGUNDO PISO</v>
          </cell>
          <cell r="D301">
            <v>2230</v>
          </cell>
          <cell r="E301" t="str">
            <v>KG</v>
          </cell>
          <cell r="F301">
            <v>0</v>
          </cell>
          <cell r="G301">
            <v>10030</v>
          </cell>
          <cell r="M301" t="e">
            <v>#N/A</v>
          </cell>
        </row>
        <row r="302">
          <cell r="A302" t="str">
            <v>05-03-210</v>
          </cell>
          <cell r="B302" t="str">
            <v>pv10070</v>
          </cell>
          <cell r="C302" t="str">
            <v>Provision para cerchas metalicas</v>
          </cell>
          <cell r="D302">
            <v>1</v>
          </cell>
          <cell r="E302" t="str">
            <v>kg</v>
          </cell>
          <cell r="F302">
            <v>10029.359999999999</v>
          </cell>
          <cell r="G302">
            <v>10030</v>
          </cell>
          <cell r="M302" t="str">
            <v>pv</v>
          </cell>
        </row>
        <row r="303">
          <cell r="A303" t="str">
            <v>05-03-210</v>
          </cell>
          <cell r="B303" t="str">
            <v>mt13900</v>
          </cell>
          <cell r="C303" t="str">
            <v>Elementos de consumo y protección</v>
          </cell>
          <cell r="D303">
            <v>0</v>
          </cell>
          <cell r="E303" t="str">
            <v>%</v>
          </cell>
          <cell r="F303">
            <v>1.2455000000000001E-2</v>
          </cell>
          <cell r="G303">
            <v>0</v>
          </cell>
          <cell r="M303" t="str">
            <v>mt</v>
          </cell>
        </row>
        <row r="304">
          <cell r="A304" t="str">
            <v>05-03-210</v>
          </cell>
          <cell r="B304" t="str">
            <v>hm15100</v>
          </cell>
          <cell r="C304" t="str">
            <v>Herramienta y equipo menor</v>
          </cell>
          <cell r="D304">
            <v>0</v>
          </cell>
          <cell r="E304" t="str">
            <v>%</v>
          </cell>
          <cell r="F304">
            <v>0.03</v>
          </cell>
          <cell r="G304">
            <v>0</v>
          </cell>
          <cell r="M304" t="str">
            <v>hm</v>
          </cell>
        </row>
        <row r="305">
          <cell r="A305">
            <v>0</v>
          </cell>
          <cell r="C305" t="str">
            <v>DIRECTO:  10,030 / KG</v>
          </cell>
          <cell r="D305" t="str">
            <v xml:space="preserve">  </v>
          </cell>
          <cell r="E305">
            <v>0</v>
          </cell>
          <cell r="F305">
            <v>0</v>
          </cell>
          <cell r="G305">
            <v>0</v>
          </cell>
          <cell r="M305">
            <v>0</v>
          </cell>
        </row>
        <row r="306">
          <cell r="A306">
            <v>0</v>
          </cell>
          <cell r="C306">
            <v>0</v>
          </cell>
          <cell r="E306">
            <v>0</v>
          </cell>
          <cell r="F306">
            <v>0</v>
          </cell>
          <cell r="G306">
            <v>0</v>
          </cell>
          <cell r="M306">
            <v>0</v>
          </cell>
        </row>
        <row r="307">
          <cell r="A307" t="str">
            <v>05-03-220</v>
          </cell>
          <cell r="B307" t="str">
            <v>05-03-220</v>
          </cell>
          <cell r="C307" t="str">
            <v>VIGAS METALICAS IPE200 PARA SOPORTE LOSA CUARTO DE PROYECCION</v>
          </cell>
          <cell r="D307">
            <v>730</v>
          </cell>
          <cell r="E307" t="str">
            <v>KG</v>
          </cell>
          <cell r="F307">
            <v>0</v>
          </cell>
          <cell r="G307">
            <v>10030</v>
          </cell>
          <cell r="M307" t="e">
            <v>#N/A</v>
          </cell>
        </row>
        <row r="308">
          <cell r="A308" t="str">
            <v>05-03-220</v>
          </cell>
          <cell r="B308" t="str">
            <v>pv10080</v>
          </cell>
          <cell r="C308" t="str">
            <v>Provision para vigas metalicas cuarto proyeccion</v>
          </cell>
          <cell r="D308">
            <v>1</v>
          </cell>
          <cell r="E308" t="str">
            <v>kg</v>
          </cell>
          <cell r="F308">
            <v>10029.359999999999</v>
          </cell>
          <cell r="G308">
            <v>10030</v>
          </cell>
          <cell r="M308" t="str">
            <v>pv</v>
          </cell>
        </row>
        <row r="309">
          <cell r="A309" t="str">
            <v>05-03-220</v>
          </cell>
          <cell r="B309" t="str">
            <v>mt13900</v>
          </cell>
          <cell r="C309" t="str">
            <v>Elementos de consumo y protección</v>
          </cell>
          <cell r="D309">
            <v>0</v>
          </cell>
          <cell r="E309" t="str">
            <v>%</v>
          </cell>
          <cell r="F309">
            <v>1.2455000000000001E-2</v>
          </cell>
          <cell r="G309">
            <v>0</v>
          </cell>
          <cell r="M309" t="str">
            <v>mt</v>
          </cell>
        </row>
        <row r="310">
          <cell r="A310" t="str">
            <v>05-03-220</v>
          </cell>
          <cell r="B310" t="str">
            <v>hm15100</v>
          </cell>
          <cell r="C310" t="str">
            <v>Herramienta y equipo menor</v>
          </cell>
          <cell r="D310">
            <v>0</v>
          </cell>
          <cell r="E310" t="str">
            <v>%</v>
          </cell>
          <cell r="F310">
            <v>0.03</v>
          </cell>
          <cell r="G310">
            <v>0</v>
          </cell>
          <cell r="M310" t="str">
            <v>hm</v>
          </cell>
        </row>
        <row r="311">
          <cell r="A311">
            <v>0</v>
          </cell>
          <cell r="C311" t="str">
            <v>DIRECTO:  10,030 / KG</v>
          </cell>
          <cell r="D311" t="str">
            <v xml:space="preserve">  </v>
          </cell>
          <cell r="E311">
            <v>0</v>
          </cell>
          <cell r="F311">
            <v>0</v>
          </cell>
          <cell r="G311">
            <v>0</v>
          </cell>
          <cell r="M311">
            <v>0</v>
          </cell>
        </row>
        <row r="312">
          <cell r="A312">
            <v>0</v>
          </cell>
          <cell r="C312">
            <v>0</v>
          </cell>
          <cell r="E312">
            <v>0</v>
          </cell>
          <cell r="F312">
            <v>0</v>
          </cell>
          <cell r="G312">
            <v>0</v>
          </cell>
          <cell r="M312">
            <v>0</v>
          </cell>
        </row>
        <row r="313">
          <cell r="A313" t="str">
            <v>05-03-230</v>
          </cell>
          <cell r="B313" t="str">
            <v>05-03-230</v>
          </cell>
          <cell r="C313" t="str">
            <v>VIGAS METALICAS IPE200, IPE240 Y TUBULARES PTEC 5" x 5" x 4.5 MM. PARA SOPORTE PISO MADERA CUARTO DE SONIDO</v>
          </cell>
          <cell r="D313">
            <v>348</v>
          </cell>
          <cell r="E313" t="str">
            <v>KG</v>
          </cell>
          <cell r="F313">
            <v>0</v>
          </cell>
          <cell r="G313">
            <v>10030</v>
          </cell>
          <cell r="M313" t="e">
            <v>#N/A</v>
          </cell>
        </row>
        <row r="314">
          <cell r="A314" t="str">
            <v>05-03-230</v>
          </cell>
          <cell r="B314" t="str">
            <v>pv10090</v>
          </cell>
          <cell r="C314" t="str">
            <v>Provision para vigas metalicas cuarto sonido</v>
          </cell>
          <cell r="D314">
            <v>1</v>
          </cell>
          <cell r="E314" t="str">
            <v>kg</v>
          </cell>
          <cell r="F314">
            <v>10029.359999999999</v>
          </cell>
          <cell r="G314">
            <v>10030</v>
          </cell>
          <cell r="M314" t="str">
            <v>pv</v>
          </cell>
        </row>
        <row r="315">
          <cell r="A315" t="str">
            <v>05-03-230</v>
          </cell>
          <cell r="B315" t="str">
            <v>mt13900</v>
          </cell>
          <cell r="C315" t="str">
            <v>Elementos de consumo y protección</v>
          </cell>
          <cell r="D315">
            <v>0</v>
          </cell>
          <cell r="E315" t="str">
            <v>%</v>
          </cell>
          <cell r="F315">
            <v>1.2455000000000001E-2</v>
          </cell>
          <cell r="G315">
            <v>0</v>
          </cell>
          <cell r="M315" t="str">
            <v>mt</v>
          </cell>
        </row>
        <row r="316">
          <cell r="A316" t="str">
            <v>05-03-230</v>
          </cell>
          <cell r="B316" t="str">
            <v>hm15100</v>
          </cell>
          <cell r="C316" t="str">
            <v>Herramienta y equipo menor</v>
          </cell>
          <cell r="D316">
            <v>0</v>
          </cell>
          <cell r="E316" t="str">
            <v>%</v>
          </cell>
          <cell r="F316">
            <v>0.03</v>
          </cell>
          <cell r="G316">
            <v>0</v>
          </cell>
          <cell r="M316" t="str">
            <v>hm</v>
          </cell>
        </row>
        <row r="317">
          <cell r="A317">
            <v>0</v>
          </cell>
          <cell r="C317" t="str">
            <v>DIRECTO:  10,030 / KG</v>
          </cell>
          <cell r="D317" t="str">
            <v xml:space="preserve">  </v>
          </cell>
          <cell r="E317">
            <v>0</v>
          </cell>
          <cell r="F317">
            <v>0</v>
          </cell>
          <cell r="G317">
            <v>0</v>
          </cell>
          <cell r="M317">
            <v>0</v>
          </cell>
        </row>
        <row r="318">
          <cell r="A318">
            <v>0</v>
          </cell>
          <cell r="C318">
            <v>0</v>
          </cell>
          <cell r="E318">
            <v>0</v>
          </cell>
          <cell r="F318">
            <v>0</v>
          </cell>
          <cell r="G318">
            <v>0</v>
          </cell>
          <cell r="M318">
            <v>0</v>
          </cell>
        </row>
        <row r="319">
          <cell r="A319" t="str">
            <v>05-03-240</v>
          </cell>
          <cell r="B319" t="str">
            <v>05-03-240</v>
          </cell>
          <cell r="C319" t="str">
            <v>VIGAS METALICAS IPE300, IPE240 PARA SOPORTE PISO MADERA Y STEELDECK OFICINAS SEGUNDO PISO</v>
          </cell>
          <cell r="D319">
            <v>4289</v>
          </cell>
          <cell r="E319" t="str">
            <v>KG</v>
          </cell>
          <cell r="F319">
            <v>0</v>
          </cell>
          <cell r="G319">
            <v>10030</v>
          </cell>
          <cell r="M319" t="e">
            <v>#N/A</v>
          </cell>
        </row>
        <row r="320">
          <cell r="A320" t="str">
            <v>05-03-240</v>
          </cell>
          <cell r="B320" t="str">
            <v>pv10100</v>
          </cell>
          <cell r="C320" t="str">
            <v>Provision para vigas metalicas oficinas segundo piso</v>
          </cell>
          <cell r="D320">
            <v>1</v>
          </cell>
          <cell r="E320" t="str">
            <v>kg</v>
          </cell>
          <cell r="F320">
            <v>10029.359999999999</v>
          </cell>
          <cell r="G320">
            <v>10030</v>
          </cell>
          <cell r="M320" t="str">
            <v>pv</v>
          </cell>
        </row>
        <row r="321">
          <cell r="A321" t="str">
            <v>05-03-240</v>
          </cell>
          <cell r="B321" t="str">
            <v>mt13900</v>
          </cell>
          <cell r="C321" t="str">
            <v>Elementos de consumo y protección</v>
          </cell>
          <cell r="D321">
            <v>0</v>
          </cell>
          <cell r="E321" t="str">
            <v>%</v>
          </cell>
          <cell r="F321">
            <v>1.2455000000000001E-2</v>
          </cell>
          <cell r="G321">
            <v>0</v>
          </cell>
          <cell r="M321" t="str">
            <v>mt</v>
          </cell>
        </row>
        <row r="322">
          <cell r="A322" t="str">
            <v>05-03-240</v>
          </cell>
          <cell r="B322" t="str">
            <v>hm15100</v>
          </cell>
          <cell r="C322" t="str">
            <v>Herramienta y equipo menor</v>
          </cell>
          <cell r="D322">
            <v>0</v>
          </cell>
          <cell r="E322" t="str">
            <v>%</v>
          </cell>
          <cell r="F322">
            <v>0.03</v>
          </cell>
          <cell r="G322">
            <v>0</v>
          </cell>
          <cell r="M322" t="str">
            <v>hm</v>
          </cell>
        </row>
        <row r="323">
          <cell r="A323">
            <v>0</v>
          </cell>
          <cell r="C323" t="str">
            <v>DIRECTO:  10,030 / KG</v>
          </cell>
          <cell r="D323" t="str">
            <v xml:space="preserve">  </v>
          </cell>
          <cell r="E323">
            <v>0</v>
          </cell>
          <cell r="F323">
            <v>0</v>
          </cell>
          <cell r="G323">
            <v>0</v>
          </cell>
          <cell r="M323">
            <v>0</v>
          </cell>
        </row>
        <row r="324">
          <cell r="A324">
            <v>0</v>
          </cell>
          <cell r="C324">
            <v>0</v>
          </cell>
          <cell r="E324">
            <v>0</v>
          </cell>
          <cell r="F324">
            <v>0</v>
          </cell>
          <cell r="G324">
            <v>0</v>
          </cell>
          <cell r="M324">
            <v>0</v>
          </cell>
        </row>
        <row r="325">
          <cell r="A325" t="str">
            <v>05-03-250</v>
          </cell>
          <cell r="B325" t="str">
            <v>05-03-250</v>
          </cell>
          <cell r="C325" t="str">
            <v>ESTRUCTURA METALICA Y CUELGAS DE LA PARRILLA DE ILUMINACION</v>
          </cell>
          <cell r="D325">
            <v>1197</v>
          </cell>
          <cell r="E325" t="str">
            <v>KG</v>
          </cell>
          <cell r="F325">
            <v>0</v>
          </cell>
          <cell r="G325">
            <v>10030</v>
          </cell>
          <cell r="M325" t="e">
            <v>#N/A</v>
          </cell>
        </row>
        <row r="326">
          <cell r="A326" t="str">
            <v>05-03-250</v>
          </cell>
          <cell r="B326" t="str">
            <v>pv10110</v>
          </cell>
          <cell r="C326" t="str">
            <v>Provision para estructura metalica cuelgas iluminacion</v>
          </cell>
          <cell r="D326">
            <v>1</v>
          </cell>
          <cell r="E326" t="str">
            <v>kg</v>
          </cell>
          <cell r="F326">
            <v>10029.359999999999</v>
          </cell>
          <cell r="G326">
            <v>10030</v>
          </cell>
          <cell r="M326" t="str">
            <v>pv</v>
          </cell>
        </row>
        <row r="327">
          <cell r="A327" t="str">
            <v>05-03-250</v>
          </cell>
          <cell r="B327" t="str">
            <v>mt13900</v>
          </cell>
          <cell r="C327" t="str">
            <v>Elementos de consumo y protección</v>
          </cell>
          <cell r="D327">
            <v>0</v>
          </cell>
          <cell r="E327" t="str">
            <v>%</v>
          </cell>
          <cell r="F327">
            <v>1.2455000000000001E-2</v>
          </cell>
          <cell r="G327">
            <v>0</v>
          </cell>
          <cell r="M327" t="str">
            <v>mt</v>
          </cell>
        </row>
        <row r="328">
          <cell r="A328" t="str">
            <v>05-03-250</v>
          </cell>
          <cell r="B328" t="str">
            <v>hm15100</v>
          </cell>
          <cell r="C328" t="str">
            <v>Herramienta y equipo menor</v>
          </cell>
          <cell r="D328">
            <v>0</v>
          </cell>
          <cell r="E328" t="str">
            <v>%</v>
          </cell>
          <cell r="F328">
            <v>0.03</v>
          </cell>
          <cell r="G328">
            <v>0</v>
          </cell>
          <cell r="M328" t="str">
            <v>hm</v>
          </cell>
        </row>
        <row r="329">
          <cell r="A329">
            <v>0</v>
          </cell>
          <cell r="C329" t="str">
            <v>DIRECTO:  10,030 / KG</v>
          </cell>
          <cell r="D329" t="str">
            <v xml:space="preserve">  </v>
          </cell>
          <cell r="E329">
            <v>0</v>
          </cell>
          <cell r="F329">
            <v>0</v>
          </cell>
          <cell r="G329">
            <v>0</v>
          </cell>
          <cell r="M329">
            <v>0</v>
          </cell>
        </row>
        <row r="330">
          <cell r="A330">
            <v>0</v>
          </cell>
          <cell r="C330">
            <v>0</v>
          </cell>
          <cell r="E330">
            <v>0</v>
          </cell>
          <cell r="F330">
            <v>0</v>
          </cell>
          <cell r="G330">
            <v>0</v>
          </cell>
          <cell r="M330">
            <v>0</v>
          </cell>
        </row>
        <row r="331">
          <cell r="A331" t="str">
            <v>05-03-260</v>
          </cell>
          <cell r="B331" t="str">
            <v>05-03-260</v>
          </cell>
          <cell r="C331" t="str">
            <v>ESTRUCTURA METALICA Y PASAMANOS DE LOS CORREDORES TECNICOS INTERIORES Y EXTERIORES</v>
          </cell>
          <cell r="D331">
            <v>691</v>
          </cell>
          <cell r="E331" t="str">
            <v>KG</v>
          </cell>
          <cell r="F331">
            <v>0</v>
          </cell>
          <cell r="G331">
            <v>10030</v>
          </cell>
          <cell r="M331" t="e">
            <v>#N/A</v>
          </cell>
        </row>
        <row r="332">
          <cell r="A332" t="str">
            <v>05-03-260</v>
          </cell>
          <cell r="B332" t="str">
            <v>pv10120</v>
          </cell>
          <cell r="C332" t="str">
            <v>Provision para estructura metalica corredores tecnicos</v>
          </cell>
          <cell r="D332">
            <v>1</v>
          </cell>
          <cell r="E332" t="str">
            <v>kg</v>
          </cell>
          <cell r="F332">
            <v>10029.359999999999</v>
          </cell>
          <cell r="G332">
            <v>10030</v>
          </cell>
          <cell r="M332" t="str">
            <v>pv</v>
          </cell>
        </row>
        <row r="333">
          <cell r="A333" t="str">
            <v>05-03-260</v>
          </cell>
          <cell r="B333" t="str">
            <v>mt13900</v>
          </cell>
          <cell r="C333" t="str">
            <v>Elementos de consumo y protección</v>
          </cell>
          <cell r="D333">
            <v>0</v>
          </cell>
          <cell r="E333" t="str">
            <v>%</v>
          </cell>
          <cell r="F333">
            <v>1.2455000000000001E-2</v>
          </cell>
          <cell r="G333">
            <v>0</v>
          </cell>
          <cell r="M333" t="str">
            <v>mt</v>
          </cell>
        </row>
        <row r="334">
          <cell r="A334" t="str">
            <v>05-03-260</v>
          </cell>
          <cell r="B334" t="str">
            <v>hm15100</v>
          </cell>
          <cell r="C334" t="str">
            <v>Herramienta y equipo menor</v>
          </cell>
          <cell r="D334">
            <v>0</v>
          </cell>
          <cell r="E334" t="str">
            <v>%</v>
          </cell>
          <cell r="F334">
            <v>0.03</v>
          </cell>
          <cell r="G334">
            <v>0</v>
          </cell>
          <cell r="M334" t="str">
            <v>hm</v>
          </cell>
        </row>
        <row r="335">
          <cell r="A335">
            <v>0</v>
          </cell>
          <cell r="C335" t="str">
            <v>DIRECTO:  10,030 / KG</v>
          </cell>
          <cell r="D335" t="str">
            <v xml:space="preserve">  </v>
          </cell>
          <cell r="E335">
            <v>0</v>
          </cell>
          <cell r="F335">
            <v>0</v>
          </cell>
          <cell r="G335">
            <v>0</v>
          </cell>
          <cell r="M335">
            <v>0</v>
          </cell>
        </row>
        <row r="336">
          <cell r="A336">
            <v>0</v>
          </cell>
          <cell r="C336">
            <v>0</v>
          </cell>
          <cell r="E336">
            <v>0</v>
          </cell>
          <cell r="F336">
            <v>0</v>
          </cell>
          <cell r="G336">
            <v>0</v>
          </cell>
          <cell r="M336">
            <v>0</v>
          </cell>
        </row>
        <row r="337">
          <cell r="A337" t="str">
            <v>05-03-270</v>
          </cell>
          <cell r="B337" t="str">
            <v>05-03-270</v>
          </cell>
          <cell r="C337" t="str">
            <v>PERFILES GALVANIZADOS TIPO ACESCO O EQUIVALENTE PARA SOPORTE DE TEJAS DE CUBIERTA</v>
          </cell>
          <cell r="D337">
            <v>3919</v>
          </cell>
          <cell r="E337" t="str">
            <v>KG</v>
          </cell>
          <cell r="F337">
            <v>0</v>
          </cell>
          <cell r="G337">
            <v>10030</v>
          </cell>
          <cell r="M337" t="e">
            <v>#N/A</v>
          </cell>
        </row>
        <row r="338">
          <cell r="A338" t="str">
            <v>05-03-270</v>
          </cell>
          <cell r="B338" t="str">
            <v>pv10130</v>
          </cell>
          <cell r="C338" t="str">
            <v>Provision para perfiles galvanizados cubierta</v>
          </cell>
          <cell r="D338">
            <v>1</v>
          </cell>
          <cell r="E338" t="str">
            <v>kg</v>
          </cell>
          <cell r="F338">
            <v>10029.359999999999</v>
          </cell>
          <cell r="G338">
            <v>10030</v>
          </cell>
          <cell r="M338" t="str">
            <v>pv</v>
          </cell>
        </row>
        <row r="339">
          <cell r="A339" t="str">
            <v>05-03-270</v>
          </cell>
          <cell r="B339" t="str">
            <v>mt13900</v>
          </cell>
          <cell r="C339" t="str">
            <v>Elementos de consumo y protección</v>
          </cell>
          <cell r="D339">
            <v>0</v>
          </cell>
          <cell r="E339" t="str">
            <v>%</v>
          </cell>
          <cell r="F339">
            <v>1.2455000000000001E-2</v>
          </cell>
          <cell r="G339">
            <v>0</v>
          </cell>
          <cell r="M339" t="str">
            <v>mt</v>
          </cell>
        </row>
        <row r="340">
          <cell r="A340" t="str">
            <v>05-03-270</v>
          </cell>
          <cell r="B340" t="str">
            <v>hm15100</v>
          </cell>
          <cell r="C340" t="str">
            <v>Herramienta y equipo menor</v>
          </cell>
          <cell r="D340">
            <v>0</v>
          </cell>
          <cell r="E340" t="str">
            <v>%</v>
          </cell>
          <cell r="F340">
            <v>0.03</v>
          </cell>
          <cell r="G340">
            <v>0</v>
          </cell>
          <cell r="M340" t="str">
            <v>hm</v>
          </cell>
        </row>
        <row r="341">
          <cell r="A341">
            <v>0</v>
          </cell>
          <cell r="C341" t="str">
            <v>DIRECTO:  10,030 / KG</v>
          </cell>
          <cell r="D341" t="str">
            <v xml:space="preserve">  </v>
          </cell>
          <cell r="E341">
            <v>0</v>
          </cell>
          <cell r="F341">
            <v>0</v>
          </cell>
          <cell r="G341">
            <v>0</v>
          </cell>
          <cell r="M341">
            <v>0</v>
          </cell>
        </row>
        <row r="342">
          <cell r="A342">
            <v>0</v>
          </cell>
          <cell r="B342" t="str">
            <v>06</v>
          </cell>
          <cell r="C342" t="str">
            <v>MAMPOSTERIA</v>
          </cell>
          <cell r="E342">
            <v>0</v>
          </cell>
          <cell r="F342">
            <v>0</v>
          </cell>
          <cell r="G342">
            <v>0</v>
          </cell>
          <cell r="M342" t="e">
            <v>#N/A</v>
          </cell>
        </row>
        <row r="343">
          <cell r="A343" t="str">
            <v>06-01-100</v>
          </cell>
          <cell r="B343" t="str">
            <v>06-01-100</v>
          </cell>
          <cell r="C343" t="str">
            <v>MUROS EN SUPERBOARD DOS CARAS</v>
          </cell>
          <cell r="D343">
            <v>398</v>
          </cell>
          <cell r="E343" t="str">
            <v>M2</v>
          </cell>
          <cell r="F343">
            <v>0</v>
          </cell>
          <cell r="G343">
            <v>103331</v>
          </cell>
          <cell r="M343" t="e">
            <v>#N/A</v>
          </cell>
        </row>
        <row r="344">
          <cell r="A344" t="str">
            <v>06-01-100</v>
          </cell>
          <cell r="B344" t="str">
            <v>au57300</v>
          </cell>
          <cell r="C344" t="str">
            <v>Aux materiales para muro en superboard 2c</v>
          </cell>
          <cell r="D344">
            <v>1</v>
          </cell>
          <cell r="E344" t="str">
            <v>m2</v>
          </cell>
          <cell r="F344">
            <v>57765</v>
          </cell>
          <cell r="G344">
            <v>57765</v>
          </cell>
          <cell r="M344" t="str">
            <v>au</v>
          </cell>
        </row>
        <row r="345">
          <cell r="A345" t="str">
            <v>06-01-100</v>
          </cell>
          <cell r="B345" t="str">
            <v>au10200</v>
          </cell>
          <cell r="C345" t="str">
            <v>Aux MO oficial obra blanca</v>
          </cell>
          <cell r="D345">
            <v>2.2000000000000002</v>
          </cell>
          <cell r="E345" t="str">
            <v>hr</v>
          </cell>
          <cell r="F345">
            <v>10159</v>
          </cell>
          <cell r="G345">
            <v>22350</v>
          </cell>
          <cell r="M345" t="str">
            <v>mo</v>
          </cell>
        </row>
        <row r="346">
          <cell r="A346" t="str">
            <v>06-01-100</v>
          </cell>
          <cell r="B346" t="str">
            <v>au10000</v>
          </cell>
          <cell r="C346" t="str">
            <v>Aux MO ayudante</v>
          </cell>
          <cell r="D346">
            <v>2.2000000000000002</v>
          </cell>
          <cell r="E346" t="str">
            <v>hr</v>
          </cell>
          <cell r="F346">
            <v>5080</v>
          </cell>
          <cell r="G346">
            <v>11176</v>
          </cell>
          <cell r="M346" t="str">
            <v>mo</v>
          </cell>
        </row>
        <row r="347">
          <cell r="A347" t="str">
            <v>06-01-100</v>
          </cell>
          <cell r="B347" t="str">
            <v>au10300</v>
          </cell>
          <cell r="C347" t="str">
            <v>Aux andamios metalicos tijera 2 cuerpos</v>
          </cell>
          <cell r="D347">
            <v>4</v>
          </cell>
          <cell r="E347" t="str">
            <v>dia</v>
          </cell>
          <cell r="F347">
            <v>2654</v>
          </cell>
          <cell r="G347">
            <v>10616</v>
          </cell>
          <cell r="M347" t="str">
            <v>au</v>
          </cell>
        </row>
        <row r="348">
          <cell r="A348" t="str">
            <v>06-01-100</v>
          </cell>
          <cell r="B348" t="str">
            <v>mt13900</v>
          </cell>
          <cell r="C348" t="str">
            <v>Elementos de consumo y protección</v>
          </cell>
          <cell r="D348">
            <v>33526</v>
          </cell>
          <cell r="E348" t="str">
            <v>%</v>
          </cell>
          <cell r="F348">
            <v>1.2455000000000001E-2</v>
          </cell>
          <cell r="G348">
            <v>418</v>
          </cell>
          <cell r="M348" t="str">
            <v>mt</v>
          </cell>
        </row>
        <row r="349">
          <cell r="A349" t="str">
            <v>06-01-100</v>
          </cell>
          <cell r="B349" t="str">
            <v>hm15100</v>
          </cell>
          <cell r="C349" t="str">
            <v>Herramienta y equipo menor</v>
          </cell>
          <cell r="D349">
            <v>33526</v>
          </cell>
          <cell r="E349" t="str">
            <v>%</v>
          </cell>
          <cell r="F349">
            <v>0.03</v>
          </cell>
          <cell r="G349">
            <v>1006</v>
          </cell>
          <cell r="M349" t="str">
            <v>hm</v>
          </cell>
        </row>
        <row r="350">
          <cell r="A350">
            <v>0</v>
          </cell>
          <cell r="C350" t="str">
            <v>DIRECTO:  103,331 / M2</v>
          </cell>
          <cell r="E350">
            <v>0</v>
          </cell>
          <cell r="F350">
            <v>0</v>
          </cell>
          <cell r="G350">
            <v>0</v>
          </cell>
          <cell r="M350">
            <v>0</v>
          </cell>
        </row>
        <row r="351">
          <cell r="A351">
            <v>0</v>
          </cell>
          <cell r="C351">
            <v>0</v>
          </cell>
          <cell r="E351">
            <v>0</v>
          </cell>
          <cell r="F351">
            <v>0</v>
          </cell>
          <cell r="G351">
            <v>0</v>
          </cell>
          <cell r="M351">
            <v>0</v>
          </cell>
        </row>
        <row r="352">
          <cell r="A352" t="str">
            <v>06-01-110</v>
          </cell>
          <cell r="B352" t="str">
            <v>06-01-110</v>
          </cell>
          <cell r="C352" t="str">
            <v>MUROS EN SUPERBOARD UNA CARA</v>
          </cell>
          <cell r="D352">
            <v>380</v>
          </cell>
          <cell r="E352" t="str">
            <v>M2</v>
          </cell>
          <cell r="F352">
            <v>0</v>
          </cell>
          <cell r="G352">
            <v>80189</v>
          </cell>
          <cell r="M352" t="e">
            <v>#N/A</v>
          </cell>
        </row>
        <row r="353">
          <cell r="A353" t="str">
            <v>06-01-110</v>
          </cell>
          <cell r="B353" t="str">
            <v>au57305</v>
          </cell>
          <cell r="C353" t="str">
            <v>Aux materiales para muro en superboard 1c</v>
          </cell>
          <cell r="D353">
            <v>1</v>
          </cell>
          <cell r="E353" t="str">
            <v>m2</v>
          </cell>
          <cell r="F353">
            <v>40977</v>
          </cell>
          <cell r="G353">
            <v>40977</v>
          </cell>
          <cell r="M353" t="str">
            <v>au</v>
          </cell>
        </row>
        <row r="354">
          <cell r="A354" t="str">
            <v>06-01-110</v>
          </cell>
          <cell r="B354" t="str">
            <v>au10200</v>
          </cell>
          <cell r="C354" t="str">
            <v>Aux MO oficial obra blanca</v>
          </cell>
          <cell r="D354">
            <v>1.8</v>
          </cell>
          <cell r="E354" t="str">
            <v>hr</v>
          </cell>
          <cell r="F354">
            <v>10159</v>
          </cell>
          <cell r="G354">
            <v>18287</v>
          </cell>
          <cell r="M354" t="str">
            <v>mo</v>
          </cell>
        </row>
        <row r="355">
          <cell r="A355" t="str">
            <v>06-01-110</v>
          </cell>
          <cell r="B355" t="str">
            <v>au10000</v>
          </cell>
          <cell r="C355" t="str">
            <v>Aux MO ayudante</v>
          </cell>
          <cell r="D355">
            <v>1.8</v>
          </cell>
          <cell r="E355" t="str">
            <v>hr</v>
          </cell>
          <cell r="F355">
            <v>5080</v>
          </cell>
          <cell r="G355">
            <v>9144</v>
          </cell>
          <cell r="M355" t="str">
            <v>mo</v>
          </cell>
        </row>
        <row r="356">
          <cell r="A356" t="str">
            <v>06-01-110</v>
          </cell>
          <cell r="B356" t="str">
            <v>au10300</v>
          </cell>
          <cell r="C356" t="str">
            <v>Aux andamios metalicos tijera 2 cuerpos</v>
          </cell>
          <cell r="D356">
            <v>4</v>
          </cell>
          <cell r="E356" t="str">
            <v>dia</v>
          </cell>
          <cell r="F356">
            <v>2654</v>
          </cell>
          <cell r="G356">
            <v>10616</v>
          </cell>
          <cell r="M356" t="str">
            <v>au</v>
          </cell>
        </row>
        <row r="357">
          <cell r="A357" t="str">
            <v>06-01-110</v>
          </cell>
          <cell r="B357" t="str">
            <v>mt13900</v>
          </cell>
          <cell r="C357" t="str">
            <v>Elementos de consumo y protección</v>
          </cell>
          <cell r="D357">
            <v>27431</v>
          </cell>
          <cell r="E357" t="str">
            <v>%</v>
          </cell>
          <cell r="F357">
            <v>1.2455000000000001E-2</v>
          </cell>
          <cell r="G357">
            <v>342</v>
          </cell>
          <cell r="M357" t="str">
            <v>mt</v>
          </cell>
        </row>
        <row r="358">
          <cell r="A358" t="str">
            <v>06-01-110</v>
          </cell>
          <cell r="B358" t="str">
            <v>hm15100</v>
          </cell>
          <cell r="C358" t="str">
            <v>Herramienta y equipo menor</v>
          </cell>
          <cell r="D358">
            <v>27431</v>
          </cell>
          <cell r="E358" t="str">
            <v>%</v>
          </cell>
          <cell r="F358">
            <v>0.03</v>
          </cell>
          <cell r="G358">
            <v>823</v>
          </cell>
          <cell r="M358" t="str">
            <v>hm</v>
          </cell>
        </row>
        <row r="359">
          <cell r="A359">
            <v>0</v>
          </cell>
          <cell r="C359" t="str">
            <v>DIRECTO:  80,189 / M2</v>
          </cell>
          <cell r="E359">
            <v>0</v>
          </cell>
          <cell r="F359">
            <v>0</v>
          </cell>
          <cell r="G359">
            <v>0</v>
          </cell>
          <cell r="M359">
            <v>0</v>
          </cell>
        </row>
        <row r="360">
          <cell r="A360">
            <v>0</v>
          </cell>
          <cell r="C360">
            <v>0</v>
          </cell>
          <cell r="E360">
            <v>0</v>
          </cell>
          <cell r="F360">
            <v>0</v>
          </cell>
          <cell r="G360">
            <v>0</v>
          </cell>
          <cell r="M360">
            <v>0</v>
          </cell>
        </row>
        <row r="361">
          <cell r="A361" t="str">
            <v>06-02-010</v>
          </cell>
          <cell r="B361" t="str">
            <v>06-02-010</v>
          </cell>
          <cell r="C361" t="str">
            <v>MAMPOSTERIA INTERIOR EN LADRILLO TOLETE 15x20x40 REVITADO DOS CARAS</v>
          </cell>
          <cell r="D361">
            <v>425</v>
          </cell>
          <cell r="E361" t="str">
            <v>M2</v>
          </cell>
          <cell r="F361">
            <v>0</v>
          </cell>
          <cell r="G361">
            <v>42986</v>
          </cell>
          <cell r="M361" t="e">
            <v>#N/A</v>
          </cell>
        </row>
        <row r="362">
          <cell r="A362" t="str">
            <v>06-02-010</v>
          </cell>
          <cell r="B362" t="str">
            <v>mt15500</v>
          </cell>
          <cell r="C362" t="str">
            <v>Ladrillo tolete 15x20x40 perforacion horizontal</v>
          </cell>
          <cell r="D362">
            <v>8.7937499999999993</v>
          </cell>
          <cell r="E362" t="str">
            <v>un</v>
          </cell>
          <cell r="F362">
            <v>945</v>
          </cell>
          <cell r="G362">
            <v>8311</v>
          </cell>
          <cell r="M362" t="str">
            <v>mt</v>
          </cell>
        </row>
        <row r="363">
          <cell r="A363" t="str">
            <v>06-02-010</v>
          </cell>
          <cell r="B363" t="str">
            <v>mt15501</v>
          </cell>
          <cell r="C363" t="str">
            <v>Ladrillo tolete 15x20x40 perforacion vertical</v>
          </cell>
          <cell r="D363">
            <v>4.3312499999999998</v>
          </cell>
          <cell r="E363" t="str">
            <v>un</v>
          </cell>
          <cell r="F363">
            <v>1645</v>
          </cell>
          <cell r="G363">
            <v>7125</v>
          </cell>
          <cell r="M363" t="str">
            <v>mt</v>
          </cell>
        </row>
        <row r="364">
          <cell r="A364" t="str">
            <v>06-02-010</v>
          </cell>
          <cell r="B364" t="str">
            <v>au11700</v>
          </cell>
          <cell r="C364" t="str">
            <v>Aux mortero de pega 1:4</v>
          </cell>
          <cell r="D364">
            <v>1.485E-2</v>
          </cell>
          <cell r="E364" t="str">
            <v>m3</v>
          </cell>
          <cell r="F364">
            <v>246314</v>
          </cell>
          <cell r="G364">
            <v>3658</v>
          </cell>
          <cell r="M364" t="str">
            <v>au</v>
          </cell>
        </row>
        <row r="365">
          <cell r="A365" t="str">
            <v>06-02-010</v>
          </cell>
          <cell r="B365" t="str">
            <v>au10300</v>
          </cell>
          <cell r="C365" t="str">
            <v>Aux andamios metalicos tijera 2 cuerpos</v>
          </cell>
          <cell r="D365">
            <v>0.02</v>
          </cell>
          <cell r="E365" t="str">
            <v>dia</v>
          </cell>
          <cell r="F365">
            <v>2654</v>
          </cell>
          <cell r="G365">
            <v>54</v>
          </cell>
          <cell r="M365" t="str">
            <v>au</v>
          </cell>
        </row>
        <row r="366">
          <cell r="A366" t="str">
            <v>06-02-010</v>
          </cell>
          <cell r="B366" t="str">
            <v>eq96300</v>
          </cell>
          <cell r="C366" t="str">
            <v>Cortadora de adobe/bloque</v>
          </cell>
          <cell r="D366">
            <v>0.08</v>
          </cell>
          <cell r="E366" t="str">
            <v>dia</v>
          </cell>
          <cell r="F366">
            <v>23267.535199999998</v>
          </cell>
          <cell r="G366">
            <v>1862</v>
          </cell>
          <cell r="M366" t="str">
            <v>eq</v>
          </cell>
        </row>
        <row r="367">
          <cell r="A367" t="str">
            <v>06-02-010</v>
          </cell>
          <cell r="B367" t="str">
            <v>eq96400</v>
          </cell>
          <cell r="C367" t="str">
            <v>Disco diamante para cortadora adobe/bloque</v>
          </cell>
          <cell r="D367">
            <v>8.8888888888888893E-4</v>
          </cell>
          <cell r="E367" t="str">
            <v>un</v>
          </cell>
          <cell r="F367">
            <v>1144000</v>
          </cell>
          <cell r="G367">
            <v>1017</v>
          </cell>
          <cell r="M367" t="str">
            <v>eq</v>
          </cell>
        </row>
        <row r="368">
          <cell r="A368" t="str">
            <v>06-02-010</v>
          </cell>
          <cell r="B368" t="str">
            <v>mo16900</v>
          </cell>
          <cell r="C368" t="str">
            <v>MO ladrillo tolete</v>
          </cell>
          <cell r="D368">
            <v>12.5</v>
          </cell>
          <cell r="E368" t="str">
            <v>un</v>
          </cell>
          <cell r="F368">
            <v>1400</v>
          </cell>
          <cell r="G368">
            <v>17500</v>
          </cell>
          <cell r="M368" t="str">
            <v>mo</v>
          </cell>
        </row>
        <row r="369">
          <cell r="A369" t="str">
            <v>06-02-010</v>
          </cell>
          <cell r="B369" t="str">
            <v>mo17800</v>
          </cell>
          <cell r="C369" t="str">
            <v>MO transporte ladrillo</v>
          </cell>
          <cell r="D369">
            <v>13.125</v>
          </cell>
          <cell r="E369" t="str">
            <v>un</v>
          </cell>
          <cell r="F369">
            <v>108</v>
          </cell>
          <cell r="G369">
            <v>1418</v>
          </cell>
          <cell r="M369" t="str">
            <v>mo</v>
          </cell>
        </row>
        <row r="370">
          <cell r="A370" t="str">
            <v>06-02-010</v>
          </cell>
          <cell r="B370" t="str">
            <v>mo17700</v>
          </cell>
          <cell r="C370" t="str">
            <v>MO transporte interno mortero</v>
          </cell>
          <cell r="D370">
            <v>1.485E-2</v>
          </cell>
          <cell r="E370" t="str">
            <v>m3</v>
          </cell>
          <cell r="F370">
            <v>6000</v>
          </cell>
          <cell r="G370">
            <v>90</v>
          </cell>
          <cell r="M370" t="str">
            <v>mo</v>
          </cell>
        </row>
        <row r="371">
          <cell r="A371" t="str">
            <v>06-02-010</v>
          </cell>
          <cell r="B371" t="str">
            <v>mt24580</v>
          </cell>
          <cell r="C371" t="str">
            <v>Alambrón 4 mm</v>
          </cell>
          <cell r="D371">
            <v>3.3333333333333335</v>
          </cell>
          <cell r="E371" t="str">
            <v>m</v>
          </cell>
          <cell r="F371">
            <v>342.61759999999998</v>
          </cell>
          <cell r="G371">
            <v>1143</v>
          </cell>
          <cell r="M371" t="str">
            <v>mt</v>
          </cell>
        </row>
        <row r="372">
          <cell r="A372" t="str">
            <v>06-02-010</v>
          </cell>
          <cell r="B372" t="str">
            <v>mt13900</v>
          </cell>
          <cell r="C372" t="str">
            <v>Elementos de consumo y protección</v>
          </cell>
          <cell r="D372">
            <v>19008</v>
          </cell>
          <cell r="E372" t="str">
            <v>%</v>
          </cell>
          <cell r="F372">
            <v>1.2455000000000001E-2</v>
          </cell>
          <cell r="G372">
            <v>237</v>
          </cell>
          <cell r="M372" t="str">
            <v>mt</v>
          </cell>
        </row>
        <row r="373">
          <cell r="A373" t="str">
            <v>06-02-010</v>
          </cell>
          <cell r="B373" t="str">
            <v>hm15100</v>
          </cell>
          <cell r="C373" t="str">
            <v>Herramienta y equipo menor</v>
          </cell>
          <cell r="D373">
            <v>19008</v>
          </cell>
          <cell r="E373" t="str">
            <v>%</v>
          </cell>
          <cell r="F373">
            <v>0.03</v>
          </cell>
          <cell r="G373">
            <v>571</v>
          </cell>
          <cell r="M373" t="str">
            <v>hm</v>
          </cell>
        </row>
        <row r="374">
          <cell r="A374">
            <v>0</v>
          </cell>
          <cell r="C374" t="str">
            <v>DIRECTO:  42,986 / M2</v>
          </cell>
          <cell r="E374">
            <v>0</v>
          </cell>
          <cell r="F374">
            <v>0</v>
          </cell>
          <cell r="G374">
            <v>0</v>
          </cell>
          <cell r="M374">
            <v>0</v>
          </cell>
        </row>
        <row r="375">
          <cell r="A375">
            <v>0</v>
          </cell>
          <cell r="C375">
            <v>0</v>
          </cell>
          <cell r="E375">
            <v>0</v>
          </cell>
          <cell r="F375">
            <v>0</v>
          </cell>
          <cell r="G375">
            <v>0</v>
          </cell>
          <cell r="M375">
            <v>0</v>
          </cell>
        </row>
        <row r="376">
          <cell r="A376" t="str">
            <v>06-02-020</v>
          </cell>
          <cell r="B376" t="str">
            <v>06-02-020</v>
          </cell>
          <cell r="C376" t="str">
            <v>MAMPOSTERIA INTERIOR EN LADRILLO 10x20x40 REVITADO DOS CARAS</v>
          </cell>
          <cell r="D376">
            <v>238</v>
          </cell>
          <cell r="E376" t="str">
            <v>M2</v>
          </cell>
          <cell r="F376">
            <v>0</v>
          </cell>
          <cell r="G376">
            <v>31018</v>
          </cell>
          <cell r="M376" t="e">
            <v>#N/A</v>
          </cell>
        </row>
        <row r="377">
          <cell r="A377" t="str">
            <v>06-02-020</v>
          </cell>
          <cell r="B377" t="str">
            <v>mt15502</v>
          </cell>
          <cell r="C377" t="str">
            <v>Ladrillo rayado 10x20x40 perforacion horizontal</v>
          </cell>
          <cell r="D377">
            <v>11.363636363636365</v>
          </cell>
          <cell r="E377" t="str">
            <v>un</v>
          </cell>
          <cell r="F377">
            <v>670</v>
          </cell>
          <cell r="G377">
            <v>7614</v>
          </cell>
          <cell r="M377" t="str">
            <v>mt</v>
          </cell>
        </row>
        <row r="378">
          <cell r="A378" t="str">
            <v>06-02-020</v>
          </cell>
          <cell r="B378" t="str">
            <v>au11700</v>
          </cell>
          <cell r="C378" t="str">
            <v>Aux mortero de pega 1:4</v>
          </cell>
          <cell r="D378">
            <v>1.4695999999999982E-2</v>
          </cell>
          <cell r="E378" t="str">
            <v>m3</v>
          </cell>
          <cell r="F378">
            <v>246314</v>
          </cell>
          <cell r="G378">
            <v>3620</v>
          </cell>
          <cell r="M378" t="str">
            <v>au</v>
          </cell>
        </row>
        <row r="379">
          <cell r="A379" t="str">
            <v>06-02-020</v>
          </cell>
          <cell r="B379" t="str">
            <v>au10300</v>
          </cell>
          <cell r="C379" t="str">
            <v>Aux andamios metalicos tijera 2 cuerpos</v>
          </cell>
          <cell r="D379">
            <v>0.02</v>
          </cell>
          <cell r="E379" t="str">
            <v>dia</v>
          </cell>
          <cell r="F379">
            <v>2654</v>
          </cell>
          <cell r="G379">
            <v>54</v>
          </cell>
          <cell r="M379" t="str">
            <v>au</v>
          </cell>
        </row>
        <row r="380">
          <cell r="A380" t="str">
            <v>06-02-020</v>
          </cell>
          <cell r="B380" t="str">
            <v>eq96300</v>
          </cell>
          <cell r="C380" t="str">
            <v>Cortadora de adobe/bloque</v>
          </cell>
          <cell r="D380">
            <v>0.08</v>
          </cell>
          <cell r="E380" t="str">
            <v>dia</v>
          </cell>
          <cell r="F380">
            <v>23267.535199999998</v>
          </cell>
          <cell r="G380">
            <v>1862</v>
          </cell>
          <cell r="M380" t="str">
            <v>eq</v>
          </cell>
        </row>
        <row r="381">
          <cell r="A381" t="str">
            <v>06-02-020</v>
          </cell>
          <cell r="B381" t="str">
            <v>eq96400</v>
          </cell>
          <cell r="C381" t="str">
            <v>Disco diamante para cortadora adobe/bloque</v>
          </cell>
          <cell r="D381">
            <v>8.8888888888888893E-4</v>
          </cell>
          <cell r="E381" t="str">
            <v>un</v>
          </cell>
          <cell r="F381">
            <v>1144000</v>
          </cell>
          <cell r="G381">
            <v>1017</v>
          </cell>
          <cell r="M381" t="str">
            <v>eq</v>
          </cell>
        </row>
        <row r="382">
          <cell r="A382" t="str">
            <v>06-02-020</v>
          </cell>
          <cell r="B382" t="str">
            <v>mo16910</v>
          </cell>
          <cell r="C382" t="str">
            <v>MO ladrillo 10x20x40 revitado 2c</v>
          </cell>
          <cell r="D382">
            <v>12.5</v>
          </cell>
          <cell r="E382" t="str">
            <v>un</v>
          </cell>
          <cell r="F382">
            <v>1100</v>
          </cell>
          <cell r="G382">
            <v>13750</v>
          </cell>
          <cell r="M382" t="str">
            <v>mo</v>
          </cell>
        </row>
        <row r="383">
          <cell r="A383" t="str">
            <v>06-02-020</v>
          </cell>
          <cell r="B383" t="str">
            <v>mo17800</v>
          </cell>
          <cell r="C383" t="str">
            <v>MO transporte ladrillo</v>
          </cell>
          <cell r="D383">
            <v>11.363636363636365</v>
          </cell>
          <cell r="E383" t="str">
            <v>un</v>
          </cell>
          <cell r="F383">
            <v>108</v>
          </cell>
          <cell r="G383">
            <v>1228</v>
          </cell>
          <cell r="M383" t="str">
            <v>mo</v>
          </cell>
        </row>
        <row r="384">
          <cell r="A384" t="str">
            <v>06-02-020</v>
          </cell>
          <cell r="B384" t="str">
            <v>mo17700</v>
          </cell>
          <cell r="C384" t="str">
            <v>MO transporte interno mortero</v>
          </cell>
          <cell r="D384">
            <v>1.4695999999999982E-2</v>
          </cell>
          <cell r="E384" t="str">
            <v>m3</v>
          </cell>
          <cell r="F384">
            <v>6000</v>
          </cell>
          <cell r="G384">
            <v>89</v>
          </cell>
          <cell r="M384" t="str">
            <v>mo</v>
          </cell>
        </row>
        <row r="385">
          <cell r="A385" t="str">
            <v>06-02-020</v>
          </cell>
          <cell r="B385" t="str">
            <v>mt24580</v>
          </cell>
          <cell r="C385" t="str">
            <v>Alambrón 4 mm</v>
          </cell>
          <cell r="D385">
            <v>3.3333333333333335</v>
          </cell>
          <cell r="E385" t="str">
            <v>m</v>
          </cell>
          <cell r="F385">
            <v>342.61759999999998</v>
          </cell>
          <cell r="G385">
            <v>1143</v>
          </cell>
          <cell r="M385" t="str">
            <v>mt</v>
          </cell>
        </row>
        <row r="386">
          <cell r="A386" t="str">
            <v>06-02-020</v>
          </cell>
          <cell r="B386" t="str">
            <v>mt13900</v>
          </cell>
          <cell r="C386" t="str">
            <v>Elementos de consumo y protección</v>
          </cell>
          <cell r="D386">
            <v>15067</v>
          </cell>
          <cell r="E386" t="str">
            <v>%</v>
          </cell>
          <cell r="F386">
            <v>1.2455000000000001E-2</v>
          </cell>
          <cell r="G386">
            <v>188</v>
          </cell>
          <cell r="M386" t="str">
            <v>mt</v>
          </cell>
        </row>
        <row r="387">
          <cell r="A387" t="str">
            <v>06-02-020</v>
          </cell>
          <cell r="B387" t="str">
            <v>hm15100</v>
          </cell>
          <cell r="C387" t="str">
            <v>Herramienta y equipo menor</v>
          </cell>
          <cell r="D387">
            <v>15067</v>
          </cell>
          <cell r="E387" t="str">
            <v>%</v>
          </cell>
          <cell r="F387">
            <v>0.03</v>
          </cell>
          <cell r="G387">
            <v>453</v>
          </cell>
          <cell r="M387" t="str">
            <v>hm</v>
          </cell>
        </row>
        <row r="388">
          <cell r="A388">
            <v>0</v>
          </cell>
          <cell r="C388" t="str">
            <v>DIRECTO:  31,018 / M2</v>
          </cell>
          <cell r="E388">
            <v>0</v>
          </cell>
          <cell r="F388">
            <v>0</v>
          </cell>
          <cell r="G388">
            <v>0</v>
          </cell>
          <cell r="M388">
            <v>0</v>
          </cell>
        </row>
        <row r="389">
          <cell r="A389">
            <v>0</v>
          </cell>
          <cell r="C389">
            <v>0</v>
          </cell>
          <cell r="E389">
            <v>0</v>
          </cell>
          <cell r="F389">
            <v>0</v>
          </cell>
          <cell r="G389">
            <v>0</v>
          </cell>
          <cell r="M389">
            <v>0</v>
          </cell>
        </row>
        <row r="390">
          <cell r="A390" t="str">
            <v>06-02-030</v>
          </cell>
          <cell r="B390" t="str">
            <v>06-02-030</v>
          </cell>
          <cell r="C390" t="str">
            <v>MAMPOSTERIA INTERIOR EN BLOQUE 20x20x40 REVITADO DOS CARAS</v>
          </cell>
          <cell r="D390">
            <v>407</v>
          </cell>
          <cell r="E390" t="str">
            <v>M2</v>
          </cell>
          <cell r="F390">
            <v>0</v>
          </cell>
          <cell r="G390">
            <v>67068</v>
          </cell>
          <cell r="M390" t="e">
            <v>#N/A</v>
          </cell>
        </row>
        <row r="391">
          <cell r="A391" t="str">
            <v>06-02-030</v>
          </cell>
          <cell r="B391" t="str">
            <v>mt22910</v>
          </cell>
          <cell r="C391" t="str">
            <v>Bloque 20 x 20 x 40 int/2per r13</v>
          </cell>
          <cell r="D391">
            <v>11.363636363636365</v>
          </cell>
          <cell r="E391" t="str">
            <v>un</v>
          </cell>
          <cell r="F391">
            <v>3452</v>
          </cell>
          <cell r="G391">
            <v>39228</v>
          </cell>
          <cell r="M391" t="str">
            <v>mt</v>
          </cell>
        </row>
        <row r="392">
          <cell r="A392" t="str">
            <v>06-02-030</v>
          </cell>
          <cell r="B392" t="str">
            <v>au11700</v>
          </cell>
          <cell r="C392" t="str">
            <v>Aux mortero de pega 1:4</v>
          </cell>
          <cell r="D392">
            <v>2.9391999999999963E-2</v>
          </cell>
          <cell r="E392" t="str">
            <v>m3</v>
          </cell>
          <cell r="F392">
            <v>246314</v>
          </cell>
          <cell r="G392">
            <v>7240</v>
          </cell>
          <cell r="M392" t="str">
            <v>au</v>
          </cell>
        </row>
        <row r="393">
          <cell r="A393" t="str">
            <v>06-02-030</v>
          </cell>
          <cell r="B393" t="str">
            <v>au10300</v>
          </cell>
          <cell r="C393" t="str">
            <v>Aux andamios metalicos tijera 2 cuerpos</v>
          </cell>
          <cell r="D393">
            <v>0.02</v>
          </cell>
          <cell r="E393" t="str">
            <v>dia</v>
          </cell>
          <cell r="F393">
            <v>2654</v>
          </cell>
          <cell r="G393">
            <v>54</v>
          </cell>
          <cell r="M393" t="str">
            <v>au</v>
          </cell>
        </row>
        <row r="394">
          <cell r="A394" t="str">
            <v>06-02-030</v>
          </cell>
          <cell r="B394" t="str">
            <v>mo18110</v>
          </cell>
          <cell r="C394" t="str">
            <v>MO pega bloque 20x20x40</v>
          </cell>
          <cell r="D394">
            <v>1</v>
          </cell>
          <cell r="E394" t="str">
            <v>m2</v>
          </cell>
          <cell r="F394">
            <v>16843.84</v>
          </cell>
          <cell r="G394">
            <v>16844</v>
          </cell>
          <cell r="M394" t="str">
            <v>mo</v>
          </cell>
        </row>
        <row r="395">
          <cell r="A395" t="str">
            <v>06-02-030</v>
          </cell>
          <cell r="B395" t="str">
            <v>mo18000</v>
          </cell>
          <cell r="C395" t="str">
            <v>MO transporte interno bloque</v>
          </cell>
          <cell r="D395">
            <v>11.363636363636365</v>
          </cell>
          <cell r="E395" t="str">
            <v>un</v>
          </cell>
          <cell r="F395">
            <v>140</v>
          </cell>
          <cell r="G395">
            <v>1591</v>
          </cell>
          <cell r="M395" t="str">
            <v>mo</v>
          </cell>
        </row>
        <row r="396">
          <cell r="A396" t="str">
            <v>06-02-030</v>
          </cell>
          <cell r="B396" t="str">
            <v>mo17700</v>
          </cell>
          <cell r="C396" t="str">
            <v>MO transporte interno mortero</v>
          </cell>
          <cell r="D396">
            <v>2.9391999999999963E-2</v>
          </cell>
          <cell r="E396" t="str">
            <v>m3</v>
          </cell>
          <cell r="F396">
            <v>6000</v>
          </cell>
          <cell r="G396">
            <v>177</v>
          </cell>
          <cell r="M396" t="str">
            <v>mo</v>
          </cell>
        </row>
        <row r="397">
          <cell r="A397" t="str">
            <v>06-02-030</v>
          </cell>
          <cell r="B397" t="str">
            <v>mt24580</v>
          </cell>
          <cell r="C397" t="str">
            <v>Alambrón 4 mm</v>
          </cell>
          <cell r="D397">
            <v>3.3333333333333335</v>
          </cell>
          <cell r="E397" t="str">
            <v>m</v>
          </cell>
          <cell r="F397">
            <v>342.61759999999998</v>
          </cell>
          <cell r="G397">
            <v>1143</v>
          </cell>
          <cell r="M397" t="str">
            <v>mt</v>
          </cell>
        </row>
        <row r="398">
          <cell r="A398" t="str">
            <v>06-02-030</v>
          </cell>
          <cell r="B398" t="str">
            <v>mt13900</v>
          </cell>
          <cell r="C398" t="str">
            <v>Elementos de consumo y protección</v>
          </cell>
          <cell r="D398">
            <v>18612</v>
          </cell>
          <cell r="E398" t="str">
            <v>%</v>
          </cell>
          <cell r="F398">
            <v>1.2455000000000001E-2</v>
          </cell>
          <cell r="G398">
            <v>232</v>
          </cell>
          <cell r="M398" t="str">
            <v>mt</v>
          </cell>
        </row>
        <row r="399">
          <cell r="A399" t="str">
            <v>06-02-030</v>
          </cell>
          <cell r="B399" t="str">
            <v>hm15100</v>
          </cell>
          <cell r="C399" t="str">
            <v>Herramienta y equipo menor</v>
          </cell>
          <cell r="D399">
            <v>18612</v>
          </cell>
          <cell r="E399" t="str">
            <v>%</v>
          </cell>
          <cell r="F399">
            <v>0.03</v>
          </cell>
          <cell r="G399">
            <v>559</v>
          </cell>
          <cell r="M399" t="str">
            <v>hm</v>
          </cell>
        </row>
        <row r="400">
          <cell r="A400">
            <v>0</v>
          </cell>
          <cell r="C400" t="str">
            <v>DIRECTO:  67,068 / M2</v>
          </cell>
          <cell r="E400">
            <v>0</v>
          </cell>
          <cell r="F400">
            <v>0</v>
          </cell>
          <cell r="G400">
            <v>0</v>
          </cell>
          <cell r="M400">
            <v>0</v>
          </cell>
        </row>
        <row r="401">
          <cell r="A401">
            <v>0</v>
          </cell>
          <cell r="C401">
            <v>0</v>
          </cell>
          <cell r="E401">
            <v>0</v>
          </cell>
          <cell r="F401">
            <v>0</v>
          </cell>
          <cell r="G401">
            <v>0</v>
          </cell>
          <cell r="M401">
            <v>0</v>
          </cell>
        </row>
        <row r="402">
          <cell r="A402" t="str">
            <v>06-03-010</v>
          </cell>
          <cell r="B402" t="str">
            <v>06-03-010</v>
          </cell>
          <cell r="C402" t="str">
            <v>GROUTING PARA MUROS DE E: 0.20 F'C 14.5 MPA</v>
          </cell>
          <cell r="D402">
            <v>568</v>
          </cell>
          <cell r="E402" t="str">
            <v>M</v>
          </cell>
          <cell r="F402">
            <v>0</v>
          </cell>
          <cell r="G402">
            <v>16705</v>
          </cell>
          <cell r="M402" t="e">
            <v>#N/A</v>
          </cell>
        </row>
        <row r="403">
          <cell r="A403" t="str">
            <v>06-03-010</v>
          </cell>
          <cell r="B403" t="str">
            <v>au12400</v>
          </cell>
          <cell r="C403" t="str">
            <v>Aux grouting concreto 3/8 - 120kg/cm2</v>
          </cell>
          <cell r="D403">
            <v>3.4965000000000003E-2</v>
          </cell>
          <cell r="E403" t="str">
            <v>m3</v>
          </cell>
          <cell r="F403">
            <v>249758</v>
          </cell>
          <cell r="G403">
            <v>8733</v>
          </cell>
          <cell r="M403" t="str">
            <v>au</v>
          </cell>
        </row>
        <row r="404">
          <cell r="A404" t="str">
            <v>06-03-010</v>
          </cell>
          <cell r="B404" t="str">
            <v>mo17600</v>
          </cell>
          <cell r="C404" t="str">
            <v>MO transporte interno concreto</v>
          </cell>
          <cell r="D404">
            <v>3.4965000000000003E-2</v>
          </cell>
          <cell r="E404" t="str">
            <v>m3</v>
          </cell>
          <cell r="F404">
            <v>6000</v>
          </cell>
          <cell r="G404">
            <v>210</v>
          </cell>
          <cell r="M404" t="str">
            <v>mo</v>
          </cell>
        </row>
        <row r="405">
          <cell r="A405" t="str">
            <v>06-03-010</v>
          </cell>
          <cell r="B405" t="str">
            <v>mo62010</v>
          </cell>
          <cell r="C405" t="str">
            <v>MO dovelas mamposteria bloque 20x20x40</v>
          </cell>
          <cell r="D405">
            <v>1</v>
          </cell>
          <cell r="E405" t="str">
            <v>m</v>
          </cell>
          <cell r="F405">
            <v>7436</v>
          </cell>
          <cell r="G405">
            <v>7436</v>
          </cell>
          <cell r="M405" t="str">
            <v>mo</v>
          </cell>
        </row>
        <row r="406">
          <cell r="A406" t="str">
            <v>06-03-010</v>
          </cell>
          <cell r="B406" t="str">
            <v>mt13900</v>
          </cell>
          <cell r="C406" t="str">
            <v>Elementos de consumo y protección</v>
          </cell>
          <cell r="D406">
            <v>7646</v>
          </cell>
          <cell r="E406" t="str">
            <v>%</v>
          </cell>
          <cell r="F406">
            <v>1.2455000000000001E-2</v>
          </cell>
          <cell r="G406">
            <v>96</v>
          </cell>
          <cell r="M406" t="str">
            <v>mt</v>
          </cell>
        </row>
        <row r="407">
          <cell r="A407" t="str">
            <v>06-03-010</v>
          </cell>
          <cell r="B407" t="str">
            <v>hm15100</v>
          </cell>
          <cell r="C407" t="str">
            <v>Herramienta y equipo menor</v>
          </cell>
          <cell r="D407">
            <v>7646</v>
          </cell>
          <cell r="E407" t="str">
            <v>%</v>
          </cell>
          <cell r="F407">
            <v>0.03</v>
          </cell>
          <cell r="G407">
            <v>230</v>
          </cell>
          <cell r="M407" t="str">
            <v>hm</v>
          </cell>
        </row>
        <row r="408">
          <cell r="A408">
            <v>0</v>
          </cell>
          <cell r="C408" t="str">
            <v>DIRECTO:  16,705 / M</v>
          </cell>
          <cell r="E408">
            <v>0</v>
          </cell>
          <cell r="F408">
            <v>0</v>
          </cell>
          <cell r="G408">
            <v>0</v>
          </cell>
          <cell r="M408">
            <v>0</v>
          </cell>
        </row>
        <row r="409">
          <cell r="A409">
            <v>0</v>
          </cell>
          <cell r="C409">
            <v>0</v>
          </cell>
          <cell r="E409">
            <v>0</v>
          </cell>
          <cell r="F409">
            <v>0</v>
          </cell>
          <cell r="G409">
            <v>0</v>
          </cell>
          <cell r="M409">
            <v>0</v>
          </cell>
        </row>
        <row r="410">
          <cell r="A410" t="str">
            <v>06-03-020</v>
          </cell>
          <cell r="B410" t="str">
            <v>06-03-020</v>
          </cell>
          <cell r="C410" t="str">
            <v>GROUTING PARA MUROS DE E: 0.15 F'C 14.5 MPA</v>
          </cell>
          <cell r="D410">
            <v>803</v>
          </cell>
          <cell r="E410" t="str">
            <v>M</v>
          </cell>
          <cell r="F410">
            <v>0</v>
          </cell>
          <cell r="G410">
            <v>12471</v>
          </cell>
          <cell r="M410" t="e">
            <v>#N/A</v>
          </cell>
        </row>
        <row r="411">
          <cell r="A411" t="str">
            <v>06-03-020</v>
          </cell>
          <cell r="B411" t="str">
            <v>au12400</v>
          </cell>
          <cell r="C411" t="str">
            <v>Aux grouting concreto 3/8 - 120kg/cm2</v>
          </cell>
          <cell r="D411">
            <v>1.8427500000000003E-2</v>
          </cell>
          <cell r="E411" t="str">
            <v>m3</v>
          </cell>
          <cell r="F411">
            <v>249758</v>
          </cell>
          <cell r="G411">
            <v>4603</v>
          </cell>
          <cell r="M411" t="str">
            <v>au</v>
          </cell>
        </row>
        <row r="412">
          <cell r="A412" t="str">
            <v>06-03-020</v>
          </cell>
          <cell r="B412" t="str">
            <v>mo17600</v>
          </cell>
          <cell r="C412" t="str">
            <v>MO transporte interno concreto</v>
          </cell>
          <cell r="D412">
            <v>1.8427500000000003E-2</v>
          </cell>
          <cell r="E412" t="str">
            <v>m3</v>
          </cell>
          <cell r="F412">
            <v>6000</v>
          </cell>
          <cell r="G412">
            <v>111</v>
          </cell>
          <cell r="M412" t="str">
            <v>mo</v>
          </cell>
        </row>
        <row r="413">
          <cell r="A413" t="str">
            <v>06-03-020</v>
          </cell>
          <cell r="B413" t="str">
            <v>mo62010</v>
          </cell>
          <cell r="C413" t="str">
            <v>MO dovelas mamposteria bloque 20x20x40</v>
          </cell>
          <cell r="D413">
            <v>1</v>
          </cell>
          <cell r="E413" t="str">
            <v>m</v>
          </cell>
          <cell r="F413">
            <v>7436</v>
          </cell>
          <cell r="G413">
            <v>7436</v>
          </cell>
          <cell r="M413" t="str">
            <v>mo</v>
          </cell>
        </row>
        <row r="414">
          <cell r="A414" t="str">
            <v>06-03-020</v>
          </cell>
          <cell r="B414" t="str">
            <v>mt13900</v>
          </cell>
          <cell r="C414" t="str">
            <v>Elementos de consumo y protección</v>
          </cell>
          <cell r="D414">
            <v>7547</v>
          </cell>
          <cell r="E414" t="str">
            <v>%</v>
          </cell>
          <cell r="F414">
            <v>1.2455000000000001E-2</v>
          </cell>
          <cell r="G414">
            <v>94</v>
          </cell>
          <cell r="M414" t="str">
            <v>mt</v>
          </cell>
        </row>
        <row r="415">
          <cell r="A415" t="str">
            <v>06-03-020</v>
          </cell>
          <cell r="B415" t="str">
            <v>hm15100</v>
          </cell>
          <cell r="C415" t="str">
            <v>Herramienta y equipo menor</v>
          </cell>
          <cell r="D415">
            <v>7547</v>
          </cell>
          <cell r="E415" t="str">
            <v>%</v>
          </cell>
          <cell r="F415">
            <v>0.03</v>
          </cell>
          <cell r="G415">
            <v>227</v>
          </cell>
          <cell r="M415" t="str">
            <v>hm</v>
          </cell>
        </row>
        <row r="416">
          <cell r="A416">
            <v>0</v>
          </cell>
          <cell r="C416" t="str">
            <v>DIRECTO:  12,471 / M</v>
          </cell>
          <cell r="E416">
            <v>0</v>
          </cell>
          <cell r="F416">
            <v>0</v>
          </cell>
          <cell r="G416">
            <v>0</v>
          </cell>
          <cell r="M416">
            <v>0</v>
          </cell>
        </row>
        <row r="417">
          <cell r="A417">
            <v>0</v>
          </cell>
          <cell r="C417">
            <v>0</v>
          </cell>
          <cell r="E417">
            <v>0</v>
          </cell>
          <cell r="F417">
            <v>0</v>
          </cell>
          <cell r="G417">
            <v>0</v>
          </cell>
          <cell r="M417">
            <v>0</v>
          </cell>
        </row>
        <row r="418">
          <cell r="A418" t="str">
            <v>06-03-025</v>
          </cell>
          <cell r="B418" t="str">
            <v>06-03-025</v>
          </cell>
          <cell r="C418" t="str">
            <v>GROUTING PARA MUROS DE E: 0.10 F'C 14.5 MPA</v>
          </cell>
          <cell r="D418">
            <v>413</v>
          </cell>
          <cell r="E418" t="str">
            <v>M</v>
          </cell>
          <cell r="F418">
            <v>0</v>
          </cell>
          <cell r="G418">
            <v>9582</v>
          </cell>
          <cell r="M418" t="e">
            <v>#N/A</v>
          </cell>
        </row>
        <row r="419">
          <cell r="A419" t="str">
            <v>06-03-025</v>
          </cell>
          <cell r="B419" t="str">
            <v>au12400</v>
          </cell>
          <cell r="C419" t="str">
            <v>Aux grouting concreto 3/8 - 120kg/cm2</v>
          </cell>
          <cell r="D419">
            <v>7.1400000000000005E-3</v>
          </cell>
          <cell r="E419" t="str">
            <v>m3</v>
          </cell>
          <cell r="F419">
            <v>249758</v>
          </cell>
          <cell r="G419">
            <v>1784</v>
          </cell>
          <cell r="M419" t="str">
            <v>au</v>
          </cell>
        </row>
        <row r="420">
          <cell r="A420" t="str">
            <v>06-03-025</v>
          </cell>
          <cell r="B420" t="str">
            <v>mo17600</v>
          </cell>
          <cell r="C420" t="str">
            <v>MO transporte interno concreto</v>
          </cell>
          <cell r="D420">
            <v>7.1400000000000005E-3</v>
          </cell>
          <cell r="E420" t="str">
            <v>m3</v>
          </cell>
          <cell r="F420">
            <v>6000</v>
          </cell>
          <cell r="G420">
            <v>43</v>
          </cell>
          <cell r="M420" t="str">
            <v>mo</v>
          </cell>
        </row>
        <row r="421">
          <cell r="A421" t="str">
            <v>06-03-025</v>
          </cell>
          <cell r="B421" t="str">
            <v>mo62010</v>
          </cell>
          <cell r="C421" t="str">
            <v>MO dovelas mamposteria bloque 20x20x40</v>
          </cell>
          <cell r="D421">
            <v>1</v>
          </cell>
          <cell r="E421" t="str">
            <v>m</v>
          </cell>
          <cell r="F421">
            <v>7436</v>
          </cell>
          <cell r="G421">
            <v>7436</v>
          </cell>
          <cell r="M421" t="str">
            <v>mo</v>
          </cell>
        </row>
        <row r="422">
          <cell r="A422" t="str">
            <v>06-03-025</v>
          </cell>
          <cell r="B422" t="str">
            <v>mt13900</v>
          </cell>
          <cell r="C422" t="str">
            <v>Elementos de consumo y protección</v>
          </cell>
          <cell r="D422">
            <v>7479</v>
          </cell>
          <cell r="E422" t="str">
            <v>%</v>
          </cell>
          <cell r="F422">
            <v>1.2455000000000001E-2</v>
          </cell>
          <cell r="G422">
            <v>94</v>
          </cell>
          <cell r="M422" t="str">
            <v>mt</v>
          </cell>
        </row>
        <row r="423">
          <cell r="A423" t="str">
            <v>06-03-025</v>
          </cell>
          <cell r="B423" t="str">
            <v>hm15100</v>
          </cell>
          <cell r="C423" t="str">
            <v>Herramienta y equipo menor</v>
          </cell>
          <cell r="D423">
            <v>7479</v>
          </cell>
          <cell r="E423" t="str">
            <v>%</v>
          </cell>
          <cell r="F423">
            <v>0.03</v>
          </cell>
          <cell r="G423">
            <v>225</v>
          </cell>
          <cell r="M423" t="str">
            <v>hm</v>
          </cell>
        </row>
        <row r="424">
          <cell r="A424">
            <v>0</v>
          </cell>
          <cell r="C424" t="str">
            <v>DIRECTO:  9,582 / M</v>
          </cell>
          <cell r="E424">
            <v>0</v>
          </cell>
          <cell r="F424">
            <v>0</v>
          </cell>
          <cell r="G424">
            <v>0</v>
          </cell>
          <cell r="M424">
            <v>0</v>
          </cell>
        </row>
        <row r="425">
          <cell r="A425">
            <v>0</v>
          </cell>
          <cell r="C425">
            <v>0</v>
          </cell>
          <cell r="E425">
            <v>0</v>
          </cell>
          <cell r="F425">
            <v>0</v>
          </cell>
          <cell r="G425">
            <v>0</v>
          </cell>
          <cell r="M425">
            <v>0</v>
          </cell>
        </row>
        <row r="426">
          <cell r="A426" t="str">
            <v>06-03-030</v>
          </cell>
          <cell r="B426" t="str">
            <v>06-03-030</v>
          </cell>
          <cell r="C426" t="str">
            <v>ANCLAJES PARA REFUERZO DOVELAS. PERFORACION LOSA, EPOXICO Y ACERO DE REFUERZO</v>
          </cell>
          <cell r="D426">
            <v>844</v>
          </cell>
          <cell r="E426" t="str">
            <v>UN</v>
          </cell>
          <cell r="F426">
            <v>0</v>
          </cell>
          <cell r="G426">
            <v>9479</v>
          </cell>
          <cell r="M426" t="e">
            <v>#N/A</v>
          </cell>
        </row>
        <row r="427">
          <cell r="A427" t="str">
            <v>06-03-030</v>
          </cell>
          <cell r="B427" t="str">
            <v>sc100100</v>
          </cell>
          <cell r="C427" t="str">
            <v>Anclajes epoxicos - incluye instalacion</v>
          </cell>
          <cell r="D427">
            <v>1</v>
          </cell>
          <cell r="E427" t="str">
            <v>un</v>
          </cell>
          <cell r="F427">
            <v>6500</v>
          </cell>
          <cell r="G427">
            <v>6500</v>
          </cell>
          <cell r="M427" t="str">
            <v>sc</v>
          </cell>
        </row>
        <row r="428">
          <cell r="A428" t="str">
            <v>06-03-030</v>
          </cell>
          <cell r="B428" t="str">
            <v>au12800</v>
          </cell>
          <cell r="C428" t="str">
            <v>Aux acero de refuerzo</v>
          </cell>
          <cell r="D428">
            <v>0.84489999999999998</v>
          </cell>
          <cell r="E428" t="str">
            <v>kg</v>
          </cell>
          <cell r="F428">
            <v>3210</v>
          </cell>
          <cell r="G428">
            <v>2713</v>
          </cell>
          <cell r="M428" t="str">
            <v>au</v>
          </cell>
        </row>
        <row r="429">
          <cell r="A429" t="str">
            <v>06-03-030</v>
          </cell>
          <cell r="B429" t="str">
            <v>au10300</v>
          </cell>
          <cell r="C429" t="str">
            <v>Aux andamios metalicos tijera 2 cuerpos</v>
          </cell>
          <cell r="D429">
            <v>0.1</v>
          </cell>
          <cell r="E429" t="str">
            <v>dia</v>
          </cell>
          <cell r="F429">
            <v>2654</v>
          </cell>
          <cell r="G429">
            <v>266</v>
          </cell>
          <cell r="M429" t="str">
            <v>au</v>
          </cell>
        </row>
        <row r="430">
          <cell r="A430" t="str">
            <v>06-03-030</v>
          </cell>
          <cell r="B430" t="str">
            <v>mt13900</v>
          </cell>
          <cell r="C430" t="str">
            <v>Elementos de consumo y protección</v>
          </cell>
          <cell r="D430">
            <v>0</v>
          </cell>
          <cell r="E430" t="str">
            <v>%</v>
          </cell>
          <cell r="F430">
            <v>1.2455000000000001E-2</v>
          </cell>
          <cell r="G430">
            <v>0</v>
          </cell>
          <cell r="M430" t="str">
            <v>mt</v>
          </cell>
        </row>
        <row r="431">
          <cell r="A431" t="str">
            <v>06-03-030</v>
          </cell>
          <cell r="B431" t="str">
            <v>hm15100</v>
          </cell>
          <cell r="C431" t="str">
            <v>Herramienta y equipo menor</v>
          </cell>
          <cell r="D431">
            <v>0</v>
          </cell>
          <cell r="E431" t="str">
            <v>%</v>
          </cell>
          <cell r="F431">
            <v>0.03</v>
          </cell>
          <cell r="G431">
            <v>0</v>
          </cell>
          <cell r="M431" t="str">
            <v>hm</v>
          </cell>
        </row>
        <row r="432">
          <cell r="A432">
            <v>0</v>
          </cell>
          <cell r="C432" t="str">
            <v>DIRECTO:  9,479 / UN</v>
          </cell>
          <cell r="E432">
            <v>0</v>
          </cell>
          <cell r="F432">
            <v>0</v>
          </cell>
          <cell r="G432">
            <v>0</v>
          </cell>
          <cell r="M432">
            <v>0</v>
          </cell>
        </row>
        <row r="433">
          <cell r="A433">
            <v>0</v>
          </cell>
          <cell r="C433">
            <v>0</v>
          </cell>
          <cell r="E433">
            <v>0</v>
          </cell>
          <cell r="F433">
            <v>0</v>
          </cell>
          <cell r="G433">
            <v>0</v>
          </cell>
          <cell r="M433">
            <v>0</v>
          </cell>
        </row>
        <row r="434">
          <cell r="A434" t="str">
            <v>06-04-010</v>
          </cell>
          <cell r="B434" t="str">
            <v>06-04-010</v>
          </cell>
          <cell r="C434" t="str">
            <v>ACERO DE REFUERZO FY 420 MPA PARA MAMPOSTERIAS</v>
          </cell>
          <cell r="D434">
            <v>999</v>
          </cell>
          <cell r="E434" t="str">
            <v>KG</v>
          </cell>
          <cell r="F434">
            <v>0</v>
          </cell>
          <cell r="G434">
            <v>3210</v>
          </cell>
          <cell r="M434" t="e">
            <v>#N/A</v>
          </cell>
        </row>
        <row r="435">
          <cell r="A435" t="str">
            <v>06-04-010</v>
          </cell>
          <cell r="B435" t="str">
            <v>mt24570</v>
          </cell>
          <cell r="C435" t="str">
            <v>Acero de refuerzo figurado</v>
          </cell>
          <cell r="D435">
            <v>1.03</v>
          </cell>
          <cell r="E435" t="str">
            <v>kg</v>
          </cell>
          <cell r="F435">
            <v>2668</v>
          </cell>
          <cell r="G435">
            <v>2749</v>
          </cell>
          <cell r="M435" t="str">
            <v>mt</v>
          </cell>
        </row>
        <row r="436">
          <cell r="A436" t="str">
            <v>06-04-010</v>
          </cell>
          <cell r="B436" t="str">
            <v>mt44400</v>
          </cell>
          <cell r="C436" t="str">
            <v>Alambre recocido (alambre cal 18)</v>
          </cell>
          <cell r="D436">
            <v>2.5000000000000001E-2</v>
          </cell>
          <cell r="E436" t="str">
            <v>kg</v>
          </cell>
          <cell r="F436">
            <v>4146.2111999999997</v>
          </cell>
          <cell r="G436">
            <v>104</v>
          </cell>
          <cell r="M436" t="str">
            <v>mt</v>
          </cell>
        </row>
        <row r="437">
          <cell r="A437" t="str">
            <v>06-04-010</v>
          </cell>
          <cell r="B437" t="str">
            <v>mo18400</v>
          </cell>
          <cell r="C437" t="str">
            <v>MO colocacion acero refuerzo</v>
          </cell>
          <cell r="D437">
            <v>1</v>
          </cell>
          <cell r="E437" t="str">
            <v>kg</v>
          </cell>
          <cell r="F437">
            <v>270</v>
          </cell>
          <cell r="G437">
            <v>270</v>
          </cell>
          <cell r="M437" t="str">
            <v>mo</v>
          </cell>
        </row>
        <row r="438">
          <cell r="A438" t="str">
            <v>06-04-010</v>
          </cell>
          <cell r="B438" t="str">
            <v>mo63100</v>
          </cell>
          <cell r="C438" t="str">
            <v>MO transporte interno hierro horizontal o vertical</v>
          </cell>
          <cell r="D438">
            <v>1</v>
          </cell>
          <cell r="E438" t="str">
            <v xml:space="preserve"> kg</v>
          </cell>
          <cell r="F438">
            <v>70.56</v>
          </cell>
          <cell r="G438">
            <v>71</v>
          </cell>
          <cell r="M438" t="str">
            <v>mo</v>
          </cell>
        </row>
        <row r="439">
          <cell r="A439" t="str">
            <v>06-04-010</v>
          </cell>
          <cell r="B439" t="str">
            <v>mt13900</v>
          </cell>
          <cell r="C439" t="str">
            <v>Elementos de consumo y protección</v>
          </cell>
          <cell r="D439">
            <v>341</v>
          </cell>
          <cell r="E439" t="str">
            <v>%</v>
          </cell>
          <cell r="F439">
            <v>1.2455000000000001E-2</v>
          </cell>
          <cell r="G439">
            <v>5</v>
          </cell>
          <cell r="M439" t="str">
            <v>mt</v>
          </cell>
        </row>
        <row r="440">
          <cell r="A440" t="str">
            <v>06-04-010</v>
          </cell>
          <cell r="B440" t="str">
            <v>hm15100</v>
          </cell>
          <cell r="C440" t="str">
            <v>Herramienta y equipo menor</v>
          </cell>
          <cell r="D440">
            <v>341</v>
          </cell>
          <cell r="E440" t="str">
            <v>%</v>
          </cell>
          <cell r="F440">
            <v>0.03</v>
          </cell>
          <cell r="G440">
            <v>11</v>
          </cell>
          <cell r="M440" t="str">
            <v>hm</v>
          </cell>
        </row>
        <row r="441">
          <cell r="A441">
            <v>0</v>
          </cell>
          <cell r="C441" t="str">
            <v>DIRECTO:  3,210 / KG</v>
          </cell>
          <cell r="D441" t="str">
            <v xml:space="preserve">  </v>
          </cell>
          <cell r="E441">
            <v>0</v>
          </cell>
          <cell r="F441">
            <v>0</v>
          </cell>
          <cell r="G441">
            <v>0</v>
          </cell>
          <cell r="M441">
            <v>0</v>
          </cell>
        </row>
        <row r="442">
          <cell r="A442">
            <v>0</v>
          </cell>
          <cell r="B442" t="str">
            <v>08</v>
          </cell>
          <cell r="C442" t="str">
            <v>CUBIERTAS Y CIELOS</v>
          </cell>
          <cell r="E442">
            <v>0</v>
          </cell>
          <cell r="F442">
            <v>0</v>
          </cell>
          <cell r="G442">
            <v>0</v>
          </cell>
          <cell r="M442" t="e">
            <v>#N/A</v>
          </cell>
        </row>
        <row r="443">
          <cell r="A443" t="str">
            <v>08-01-010</v>
          </cell>
          <cell r="B443" t="str">
            <v>08-01-010</v>
          </cell>
          <cell r="C443" t="str">
            <v>CUBIERTA EN TEJA METALICA TIPO SANDUCHE 333 C E: 50 MM. DE HUNTER DOUGLAS O EQUIVALENTE. LAMINAS INTERIOR Y EXTERIOR EN ALUZINC CAL 24 + RELLENO EN FIBRA DE VIDRIO. INCLUYE REMATES LATERALES Y CABALLETES</v>
          </cell>
          <cell r="D443">
            <v>609</v>
          </cell>
          <cell r="E443" t="str">
            <v>M2</v>
          </cell>
          <cell r="F443">
            <v>0</v>
          </cell>
          <cell r="G443">
            <v>148602</v>
          </cell>
          <cell r="M443" t="e">
            <v>#N/A</v>
          </cell>
        </row>
        <row r="444">
          <cell r="A444" t="str">
            <v>08-01-010</v>
          </cell>
          <cell r="B444" t="str">
            <v>sc539100</v>
          </cell>
          <cell r="C444" t="str">
            <v>Cubierta plana teja grafada tipo sandwich hunter douglas ref 333C, lámina aluzinc c24 cara superior y c26 cara inferior, pintura poliester horneada ambas caras, aislamiento en fibra de vidrio, tornillo autoperforante y clip fijación.</v>
          </cell>
          <cell r="D444">
            <v>1</v>
          </cell>
          <cell r="E444" t="str">
            <v>m2</v>
          </cell>
          <cell r="F444">
            <v>146160</v>
          </cell>
          <cell r="G444">
            <v>146160</v>
          </cell>
          <cell r="M444" t="str">
            <v>sc</v>
          </cell>
        </row>
        <row r="445">
          <cell r="A445" t="str">
            <v>08-01-010</v>
          </cell>
          <cell r="B445" t="str">
            <v>au10300</v>
          </cell>
          <cell r="C445" t="str">
            <v>Aux andamios metalicos tijera 2 cuerpos</v>
          </cell>
          <cell r="D445">
            <v>0.92</v>
          </cell>
          <cell r="E445" t="str">
            <v>dia</v>
          </cell>
          <cell r="F445">
            <v>2654</v>
          </cell>
          <cell r="G445">
            <v>2442</v>
          </cell>
          <cell r="M445" t="str">
            <v>au</v>
          </cell>
        </row>
        <row r="446">
          <cell r="A446" t="str">
            <v>08-01-010</v>
          </cell>
          <cell r="B446" t="str">
            <v>mt13900</v>
          </cell>
          <cell r="C446" t="str">
            <v>Elementos de consumo y protección</v>
          </cell>
          <cell r="D446">
            <v>0</v>
          </cell>
          <cell r="E446" t="str">
            <v>%</v>
          </cell>
          <cell r="F446">
            <v>1.2455000000000001E-2</v>
          </cell>
          <cell r="G446">
            <v>0</v>
          </cell>
          <cell r="M446" t="str">
            <v>mt</v>
          </cell>
        </row>
        <row r="447">
          <cell r="A447" t="str">
            <v>08-01-010</v>
          </cell>
          <cell r="B447" t="str">
            <v>hm15100</v>
          </cell>
          <cell r="C447" t="str">
            <v>Herramienta y equipo menor</v>
          </cell>
          <cell r="D447">
            <v>0</v>
          </cell>
          <cell r="E447" t="str">
            <v>%</v>
          </cell>
          <cell r="F447">
            <v>0.03</v>
          </cell>
          <cell r="G447">
            <v>0</v>
          </cell>
          <cell r="M447" t="str">
            <v>hm</v>
          </cell>
        </row>
        <row r="448">
          <cell r="A448">
            <v>0</v>
          </cell>
          <cell r="C448" t="str">
            <v>DIRECTO:  148,602 / M2</v>
          </cell>
          <cell r="E448">
            <v>0</v>
          </cell>
          <cell r="F448">
            <v>0</v>
          </cell>
          <cell r="G448">
            <v>0</v>
          </cell>
          <cell r="M448">
            <v>0</v>
          </cell>
        </row>
        <row r="449">
          <cell r="A449">
            <v>0</v>
          </cell>
          <cell r="C449">
            <v>0</v>
          </cell>
          <cell r="E449">
            <v>0</v>
          </cell>
          <cell r="F449">
            <v>0</v>
          </cell>
          <cell r="G449">
            <v>0</v>
          </cell>
          <cell r="M449">
            <v>0</v>
          </cell>
        </row>
        <row r="450">
          <cell r="A450" t="str">
            <v>08-01-020</v>
          </cell>
          <cell r="B450" t="str">
            <v>08-01-020</v>
          </cell>
          <cell r="C450" t="str">
            <v>TRAGALUCES EN TEJA DE POLICARBONATO</v>
          </cell>
          <cell r="D450">
            <v>14</v>
          </cell>
          <cell r="E450" t="str">
            <v>M2</v>
          </cell>
          <cell r="F450">
            <v>0</v>
          </cell>
          <cell r="G450">
            <v>80949</v>
          </cell>
          <cell r="M450" t="e">
            <v>#N/A</v>
          </cell>
        </row>
        <row r="451">
          <cell r="A451" t="str">
            <v>08-01-020</v>
          </cell>
          <cell r="B451" t="str">
            <v>mt80000</v>
          </cell>
          <cell r="C451" t="str">
            <v>Teja policarbonato 0.92x1.22</v>
          </cell>
          <cell r="D451">
            <v>1.4400921658986174</v>
          </cell>
          <cell r="E451" t="str">
            <v>un</v>
          </cell>
          <cell r="F451">
            <v>41644</v>
          </cell>
          <cell r="G451">
            <v>59972</v>
          </cell>
          <cell r="M451" t="str">
            <v>mt</v>
          </cell>
        </row>
        <row r="452">
          <cell r="A452" t="str">
            <v>08-01-020</v>
          </cell>
          <cell r="B452" t="str">
            <v>au10300</v>
          </cell>
          <cell r="C452" t="str">
            <v>Aux andamios metalicos tijera 2 cuerpos</v>
          </cell>
          <cell r="D452">
            <v>0.92</v>
          </cell>
          <cell r="E452" t="str">
            <v>dia</v>
          </cell>
          <cell r="F452">
            <v>2654</v>
          </cell>
          <cell r="G452">
            <v>2442</v>
          </cell>
          <cell r="M452" t="str">
            <v>au</v>
          </cell>
        </row>
        <row r="453">
          <cell r="A453" t="str">
            <v>08-01-020</v>
          </cell>
          <cell r="B453" t="str">
            <v>au10100</v>
          </cell>
          <cell r="C453" t="str">
            <v>Aux MO oficial obra negra</v>
          </cell>
          <cell r="D453">
            <v>1</v>
          </cell>
          <cell r="E453" t="str">
            <v>hr</v>
          </cell>
          <cell r="F453">
            <v>7619</v>
          </cell>
          <cell r="G453">
            <v>7619</v>
          </cell>
          <cell r="M453" t="str">
            <v>mo</v>
          </cell>
        </row>
        <row r="454">
          <cell r="A454" t="str">
            <v>08-01-020</v>
          </cell>
          <cell r="B454" t="str">
            <v>au10000</v>
          </cell>
          <cell r="C454" t="str">
            <v>Aux MO ayudante</v>
          </cell>
          <cell r="D454">
            <v>2</v>
          </cell>
          <cell r="E454" t="str">
            <v>hr</v>
          </cell>
          <cell r="F454">
            <v>5080</v>
          </cell>
          <cell r="G454">
            <v>10160</v>
          </cell>
          <cell r="M454" t="str">
            <v>mo</v>
          </cell>
        </row>
        <row r="455">
          <cell r="A455" t="str">
            <v>08-01-020</v>
          </cell>
          <cell r="B455" t="str">
            <v>mt13900</v>
          </cell>
          <cell r="C455" t="str">
            <v>Elementos de consumo y protección</v>
          </cell>
          <cell r="D455">
            <v>17779</v>
          </cell>
          <cell r="E455" t="str">
            <v>%</v>
          </cell>
          <cell r="F455">
            <v>1.2455000000000001E-2</v>
          </cell>
          <cell r="G455">
            <v>222</v>
          </cell>
          <cell r="M455" t="str">
            <v>mt</v>
          </cell>
        </row>
        <row r="456">
          <cell r="A456" t="str">
            <v>08-01-020</v>
          </cell>
          <cell r="B456" t="str">
            <v>hm15100</v>
          </cell>
          <cell r="C456" t="str">
            <v>Herramienta y equipo menor</v>
          </cell>
          <cell r="D456">
            <v>17779</v>
          </cell>
          <cell r="E456" t="str">
            <v>%</v>
          </cell>
          <cell r="F456">
            <v>0.03</v>
          </cell>
          <cell r="G456">
            <v>534</v>
          </cell>
          <cell r="M456" t="str">
            <v>hm</v>
          </cell>
        </row>
        <row r="457">
          <cell r="A457">
            <v>0</v>
          </cell>
          <cell r="C457" t="str">
            <v>DIRECTO:  80,949 / M2</v>
          </cell>
          <cell r="E457">
            <v>0</v>
          </cell>
          <cell r="F457">
            <v>0</v>
          </cell>
          <cell r="G457">
            <v>0</v>
          </cell>
          <cell r="M457">
            <v>0</v>
          </cell>
        </row>
        <row r="458">
          <cell r="A458">
            <v>0</v>
          </cell>
          <cell r="C458">
            <v>0</v>
          </cell>
          <cell r="E458">
            <v>0</v>
          </cell>
          <cell r="F458">
            <v>0</v>
          </cell>
          <cell r="G458">
            <v>0</v>
          </cell>
          <cell r="M458">
            <v>0</v>
          </cell>
        </row>
        <row r="459">
          <cell r="A459" t="str">
            <v>08-02-010</v>
          </cell>
          <cell r="B459" t="str">
            <v>08-02-010</v>
          </cell>
          <cell r="C459" t="str">
            <v>CIELO FALSO EN TABLAYESO A JUNTA PERDIDA. INCLUYE CUELGAS</v>
          </cell>
          <cell r="D459">
            <v>978</v>
          </cell>
          <cell r="E459" t="str">
            <v>M2</v>
          </cell>
          <cell r="F459">
            <v>0</v>
          </cell>
          <cell r="G459">
            <v>49974</v>
          </cell>
          <cell r="M459" t="e">
            <v>#N/A</v>
          </cell>
        </row>
        <row r="460">
          <cell r="A460" t="str">
            <v>08-02-010</v>
          </cell>
          <cell r="B460" t="str">
            <v>au57310</v>
          </cell>
          <cell r="C460" t="str">
            <v>Aux materiales para cielo en tablayeso</v>
          </cell>
          <cell r="D460">
            <v>1</v>
          </cell>
          <cell r="E460" t="str">
            <v>m2</v>
          </cell>
          <cell r="F460">
            <v>24741</v>
          </cell>
          <cell r="G460">
            <v>24741</v>
          </cell>
          <cell r="M460" t="str">
            <v>au</v>
          </cell>
        </row>
        <row r="461">
          <cell r="A461" t="str">
            <v>08-02-010</v>
          </cell>
          <cell r="B461" t="str">
            <v>au10200</v>
          </cell>
          <cell r="C461" t="str">
            <v>Aux MO oficial obra blanca</v>
          </cell>
          <cell r="D461">
            <v>0.92</v>
          </cell>
          <cell r="E461" t="str">
            <v>hr</v>
          </cell>
          <cell r="F461">
            <v>10159</v>
          </cell>
          <cell r="G461">
            <v>9347</v>
          </cell>
          <cell r="M461" t="str">
            <v>mo</v>
          </cell>
        </row>
        <row r="462">
          <cell r="A462" t="str">
            <v>08-02-010</v>
          </cell>
          <cell r="B462" t="str">
            <v>au10000</v>
          </cell>
          <cell r="C462" t="str">
            <v>Aux MO ayudante</v>
          </cell>
          <cell r="D462">
            <v>0.92</v>
          </cell>
          <cell r="E462" t="str">
            <v>hr</v>
          </cell>
          <cell r="F462">
            <v>5080</v>
          </cell>
          <cell r="G462">
            <v>4674</v>
          </cell>
          <cell r="M462" t="str">
            <v>mo</v>
          </cell>
        </row>
        <row r="463">
          <cell r="A463" t="str">
            <v>08-02-010</v>
          </cell>
          <cell r="B463" t="str">
            <v>au10300</v>
          </cell>
          <cell r="C463" t="str">
            <v>Aux andamios metalicos tijera 2 cuerpos</v>
          </cell>
          <cell r="D463">
            <v>4</v>
          </cell>
          <cell r="E463" t="str">
            <v>dia</v>
          </cell>
          <cell r="F463">
            <v>2654</v>
          </cell>
          <cell r="G463">
            <v>10616</v>
          </cell>
          <cell r="M463" t="str">
            <v>au</v>
          </cell>
        </row>
        <row r="464">
          <cell r="A464" t="str">
            <v>08-02-010</v>
          </cell>
          <cell r="B464" t="str">
            <v>mt13900</v>
          </cell>
          <cell r="C464" t="str">
            <v>Elementos de consumo y protección</v>
          </cell>
          <cell r="D464">
            <v>14021</v>
          </cell>
          <cell r="E464" t="str">
            <v>%</v>
          </cell>
          <cell r="F464">
            <v>1.2455000000000001E-2</v>
          </cell>
          <cell r="G464">
            <v>175</v>
          </cell>
          <cell r="M464" t="str">
            <v>mt</v>
          </cell>
        </row>
        <row r="465">
          <cell r="A465" t="str">
            <v>08-02-010</v>
          </cell>
          <cell r="B465" t="str">
            <v>hm15100</v>
          </cell>
          <cell r="C465" t="str">
            <v>Herramienta y equipo menor</v>
          </cell>
          <cell r="D465">
            <v>14021</v>
          </cell>
          <cell r="E465" t="str">
            <v>%</v>
          </cell>
          <cell r="F465">
            <v>0.03</v>
          </cell>
          <cell r="G465">
            <v>421</v>
          </cell>
          <cell r="M465" t="str">
            <v>hm</v>
          </cell>
        </row>
        <row r="466">
          <cell r="A466">
            <v>0</v>
          </cell>
          <cell r="C466" t="str">
            <v>DIRECTO:  49,974 / M2</v>
          </cell>
          <cell r="E466">
            <v>0</v>
          </cell>
          <cell r="F466">
            <v>0</v>
          </cell>
          <cell r="G466">
            <v>0</v>
          </cell>
          <cell r="M466">
            <v>0</v>
          </cell>
        </row>
        <row r="467">
          <cell r="A467">
            <v>0</v>
          </cell>
          <cell r="C467">
            <v>0</v>
          </cell>
          <cell r="E467">
            <v>0</v>
          </cell>
          <cell r="F467">
            <v>0</v>
          </cell>
          <cell r="G467">
            <v>0</v>
          </cell>
          <cell r="M467">
            <v>0</v>
          </cell>
        </row>
        <row r="468">
          <cell r="A468" t="str">
            <v>08-03-010</v>
          </cell>
          <cell r="B468" t="str">
            <v>08-03-010</v>
          </cell>
          <cell r="C468" t="str">
            <v>CANOA METALICA EN LAMINA GALVANIZADA CAL 22. DESARROLLO 2.20 M. INCLUYE ANTICORROSIVO + PINTURA DE ACABADO</v>
          </cell>
          <cell r="D468">
            <v>75</v>
          </cell>
          <cell r="E468" t="str">
            <v>M</v>
          </cell>
          <cell r="F468">
            <v>0</v>
          </cell>
          <cell r="G468">
            <v>153119</v>
          </cell>
          <cell r="M468" t="e">
            <v>#N/A</v>
          </cell>
        </row>
        <row r="469">
          <cell r="A469" t="str">
            <v>08-03-010</v>
          </cell>
          <cell r="B469" t="str">
            <v>mt124100</v>
          </cell>
          <cell r="C469" t="str">
            <v>Lamina coldrolled cal 22 (1.00x2.20m)</v>
          </cell>
          <cell r="D469">
            <v>2.4200000000000004</v>
          </cell>
          <cell r="E469" t="str">
            <v>un</v>
          </cell>
          <cell r="F469">
            <v>28290</v>
          </cell>
          <cell r="G469">
            <v>68462</v>
          </cell>
          <cell r="M469" t="str">
            <v>mt</v>
          </cell>
        </row>
        <row r="470">
          <cell r="A470" t="str">
            <v>08-03-010</v>
          </cell>
          <cell r="B470" t="str">
            <v>sc124200</v>
          </cell>
          <cell r="C470" t="str">
            <v>Suministro y aplicación pintura epoixipol</v>
          </cell>
          <cell r="D470">
            <v>2.2000000000000002</v>
          </cell>
          <cell r="E470" t="str">
            <v>m2</v>
          </cell>
          <cell r="F470">
            <v>20000</v>
          </cell>
          <cell r="G470">
            <v>44000</v>
          </cell>
          <cell r="M470" t="str">
            <v>mo</v>
          </cell>
        </row>
        <row r="471">
          <cell r="A471" t="str">
            <v>08-03-010</v>
          </cell>
          <cell r="B471" t="str">
            <v>mt124300</v>
          </cell>
          <cell r="C471" t="str">
            <v>Soportes para canal/flanche</v>
          </cell>
          <cell r="D471">
            <v>2</v>
          </cell>
          <cell r="E471" t="str">
            <v>un</v>
          </cell>
          <cell r="F471">
            <v>5700</v>
          </cell>
          <cell r="G471">
            <v>11400</v>
          </cell>
          <cell r="M471" t="str">
            <v>mt</v>
          </cell>
        </row>
        <row r="472">
          <cell r="A472" t="str">
            <v>08-03-010</v>
          </cell>
          <cell r="B472" t="str">
            <v>mo124400</v>
          </cell>
          <cell r="C472" t="str">
            <v>MO instalacion flanche/canoa</v>
          </cell>
          <cell r="D472">
            <v>1</v>
          </cell>
          <cell r="E472" t="str">
            <v>m</v>
          </cell>
          <cell r="F472">
            <v>15000</v>
          </cell>
          <cell r="G472">
            <v>15000</v>
          </cell>
          <cell r="M472" t="str">
            <v>mo</v>
          </cell>
        </row>
        <row r="473">
          <cell r="A473" t="str">
            <v>08-03-010</v>
          </cell>
          <cell r="B473" t="str">
            <v>mo124500</v>
          </cell>
          <cell r="C473" t="str">
            <v>MO doblado lamina</v>
          </cell>
          <cell r="D473">
            <v>1</v>
          </cell>
          <cell r="E473" t="str">
            <v>m</v>
          </cell>
          <cell r="F473">
            <v>10000</v>
          </cell>
          <cell r="G473">
            <v>10000</v>
          </cell>
          <cell r="M473" t="str">
            <v>mo</v>
          </cell>
        </row>
        <row r="474">
          <cell r="A474" t="str">
            <v>08-03-010</v>
          </cell>
          <cell r="B474" t="str">
            <v>au10300</v>
          </cell>
          <cell r="C474" t="str">
            <v>Aux andamios metalicos tijera 2 cuerpos</v>
          </cell>
          <cell r="D474">
            <v>0.5</v>
          </cell>
          <cell r="E474" t="str">
            <v>dia</v>
          </cell>
          <cell r="F474">
            <v>2654</v>
          </cell>
          <cell r="G474">
            <v>1327</v>
          </cell>
          <cell r="M474" t="str">
            <v>au</v>
          </cell>
        </row>
        <row r="475">
          <cell r="A475" t="str">
            <v>08-03-010</v>
          </cell>
          <cell r="B475" t="str">
            <v>mt13900</v>
          </cell>
          <cell r="C475" t="str">
            <v>Elementos de consumo y protección</v>
          </cell>
          <cell r="D475">
            <v>69000</v>
          </cell>
          <cell r="E475" t="str">
            <v>%</v>
          </cell>
          <cell r="F475">
            <v>1.2455000000000001E-2</v>
          </cell>
          <cell r="G475">
            <v>860</v>
          </cell>
          <cell r="M475" t="str">
            <v>mt</v>
          </cell>
        </row>
        <row r="476">
          <cell r="A476" t="str">
            <v>08-03-010</v>
          </cell>
          <cell r="B476" t="str">
            <v>hm15100</v>
          </cell>
          <cell r="C476" t="str">
            <v>Herramienta y equipo menor</v>
          </cell>
          <cell r="D476">
            <v>69000</v>
          </cell>
          <cell r="E476" t="str">
            <v>%</v>
          </cell>
          <cell r="F476">
            <v>0.03</v>
          </cell>
          <cell r="G476">
            <v>2070</v>
          </cell>
          <cell r="M476" t="str">
            <v>hm</v>
          </cell>
        </row>
        <row r="477">
          <cell r="A477">
            <v>0</v>
          </cell>
          <cell r="C477" t="str">
            <v>DIRECTO:  153,119 / M</v>
          </cell>
          <cell r="E477">
            <v>0</v>
          </cell>
          <cell r="F477">
            <v>0</v>
          </cell>
          <cell r="G477">
            <v>0</v>
          </cell>
          <cell r="M477">
            <v>0</v>
          </cell>
        </row>
        <row r="478">
          <cell r="A478">
            <v>0</v>
          </cell>
          <cell r="C478">
            <v>0</v>
          </cell>
          <cell r="E478">
            <v>0</v>
          </cell>
          <cell r="F478">
            <v>0</v>
          </cell>
          <cell r="G478">
            <v>0</v>
          </cell>
          <cell r="M478">
            <v>0</v>
          </cell>
        </row>
        <row r="479">
          <cell r="A479" t="str">
            <v>08-03-020</v>
          </cell>
          <cell r="B479" t="str">
            <v>08-03-020</v>
          </cell>
          <cell r="C479" t="str">
            <v>CANOA / RUANA METALICA EN LAMINA GALVANIZADA CAL 22. DESARROLLO 1.20 M. INCLUYE ANTICORROSIVO + PINTURA DE ACABADO</v>
          </cell>
          <cell r="D479">
            <v>44</v>
          </cell>
          <cell r="E479" t="str">
            <v>M</v>
          </cell>
          <cell r="F479">
            <v>0</v>
          </cell>
          <cell r="G479">
            <v>101151</v>
          </cell>
          <cell r="M479" t="e">
            <v>#N/A</v>
          </cell>
        </row>
        <row r="480">
          <cell r="A480" t="str">
            <v>08-03-020</v>
          </cell>
          <cell r="B480" t="str">
            <v>mt124100</v>
          </cell>
          <cell r="C480" t="str">
            <v>Lamina coldrolled cal 22 (1.00x2.20m)</v>
          </cell>
          <cell r="D480">
            <v>1.32</v>
          </cell>
          <cell r="E480" t="str">
            <v>un</v>
          </cell>
          <cell r="F480">
            <v>28290</v>
          </cell>
          <cell r="G480">
            <v>37343</v>
          </cell>
          <cell r="M480" t="str">
            <v>mt</v>
          </cell>
        </row>
        <row r="481">
          <cell r="A481" t="str">
            <v>08-03-020</v>
          </cell>
          <cell r="B481" t="str">
            <v>sc124200</v>
          </cell>
          <cell r="C481" t="str">
            <v>Suministro y aplicación pintura epoixipol</v>
          </cell>
          <cell r="D481">
            <v>1.2</v>
          </cell>
          <cell r="E481" t="str">
            <v>m2</v>
          </cell>
          <cell r="F481">
            <v>20000</v>
          </cell>
          <cell r="G481">
            <v>24000</v>
          </cell>
          <cell r="M481" t="str">
            <v>mo</v>
          </cell>
        </row>
        <row r="482">
          <cell r="A482" t="str">
            <v>08-03-020</v>
          </cell>
          <cell r="B482" t="str">
            <v>mt124300</v>
          </cell>
          <cell r="C482" t="str">
            <v>Soportes para canal/flanche</v>
          </cell>
          <cell r="D482">
            <v>2</v>
          </cell>
          <cell r="E482" t="str">
            <v>un</v>
          </cell>
          <cell r="F482">
            <v>5700</v>
          </cell>
          <cell r="G482">
            <v>11400</v>
          </cell>
          <cell r="M482" t="str">
            <v>mt</v>
          </cell>
        </row>
        <row r="483">
          <cell r="A483" t="str">
            <v>08-03-020</v>
          </cell>
          <cell r="B483" t="str">
            <v>mo124400</v>
          </cell>
          <cell r="C483" t="str">
            <v>MO instalacion flanche/canoa</v>
          </cell>
          <cell r="D483">
            <v>1</v>
          </cell>
          <cell r="E483" t="str">
            <v>m</v>
          </cell>
          <cell r="F483">
            <v>15000</v>
          </cell>
          <cell r="G483">
            <v>15000</v>
          </cell>
          <cell r="M483" t="str">
            <v>mo</v>
          </cell>
        </row>
        <row r="484">
          <cell r="A484" t="str">
            <v>08-03-020</v>
          </cell>
          <cell r="B484" t="str">
            <v>mo124500</v>
          </cell>
          <cell r="C484" t="str">
            <v>MO doblado lamina</v>
          </cell>
          <cell r="D484">
            <v>1</v>
          </cell>
          <cell r="E484" t="str">
            <v>m</v>
          </cell>
          <cell r="F484">
            <v>10000</v>
          </cell>
          <cell r="G484">
            <v>10000</v>
          </cell>
          <cell r="M484" t="str">
            <v>mo</v>
          </cell>
        </row>
        <row r="485">
          <cell r="A485" t="str">
            <v>08-03-020</v>
          </cell>
          <cell r="B485" t="str">
            <v>au10300</v>
          </cell>
          <cell r="C485" t="str">
            <v>Aux andamios metalicos tijera 2 cuerpos</v>
          </cell>
          <cell r="D485">
            <v>0.5</v>
          </cell>
          <cell r="E485" t="str">
            <v>dia</v>
          </cell>
          <cell r="F485">
            <v>2654</v>
          </cell>
          <cell r="G485">
            <v>1327</v>
          </cell>
          <cell r="M485" t="str">
            <v>au</v>
          </cell>
        </row>
        <row r="486">
          <cell r="A486" t="str">
            <v>08-03-020</v>
          </cell>
          <cell r="B486" t="str">
            <v>mt13900</v>
          </cell>
          <cell r="C486" t="str">
            <v>Elementos de consumo y protección</v>
          </cell>
          <cell r="D486">
            <v>49000</v>
          </cell>
          <cell r="E486" t="str">
            <v>%</v>
          </cell>
          <cell r="F486">
            <v>1.2455000000000001E-2</v>
          </cell>
          <cell r="G486">
            <v>611</v>
          </cell>
          <cell r="M486" t="str">
            <v>mt</v>
          </cell>
        </row>
        <row r="487">
          <cell r="A487" t="str">
            <v>08-03-020</v>
          </cell>
          <cell r="B487" t="str">
            <v>hm15100</v>
          </cell>
          <cell r="C487" t="str">
            <v>Herramienta y equipo menor</v>
          </cell>
          <cell r="D487">
            <v>49000</v>
          </cell>
          <cell r="E487" t="str">
            <v>%</v>
          </cell>
          <cell r="F487">
            <v>0.03</v>
          </cell>
          <cell r="G487">
            <v>1470</v>
          </cell>
          <cell r="M487" t="str">
            <v>hm</v>
          </cell>
        </row>
        <row r="488">
          <cell r="A488">
            <v>0</v>
          </cell>
          <cell r="C488" t="str">
            <v>DIRECTO:  101,151 / M</v>
          </cell>
          <cell r="E488">
            <v>0</v>
          </cell>
          <cell r="F488">
            <v>0</v>
          </cell>
          <cell r="G488">
            <v>0</v>
          </cell>
          <cell r="M488">
            <v>0</v>
          </cell>
        </row>
        <row r="489">
          <cell r="A489">
            <v>0</v>
          </cell>
          <cell r="C489">
            <v>0</v>
          </cell>
          <cell r="E489">
            <v>0</v>
          </cell>
          <cell r="F489">
            <v>0</v>
          </cell>
          <cell r="G489">
            <v>0</v>
          </cell>
          <cell r="M489">
            <v>0</v>
          </cell>
        </row>
        <row r="490">
          <cell r="A490" t="str">
            <v>08-03-030</v>
          </cell>
          <cell r="B490" t="str">
            <v>08-03-030</v>
          </cell>
          <cell r="C490" t="str">
            <v>DOBLE TRAGANTE Ø 4" EN LAMINA GALVANIZADA CAL 22.</v>
          </cell>
          <cell r="D490">
            <v>13</v>
          </cell>
          <cell r="E490" t="str">
            <v>UN</v>
          </cell>
          <cell r="F490">
            <v>0</v>
          </cell>
          <cell r="G490">
            <v>95467</v>
          </cell>
          <cell r="M490" t="e">
            <v>#N/A</v>
          </cell>
        </row>
        <row r="491">
          <cell r="A491" t="str">
            <v>08-03-030</v>
          </cell>
          <cell r="B491" t="str">
            <v>mt124100</v>
          </cell>
          <cell r="C491" t="str">
            <v>Lamina coldrolled cal 22 (1.00x2.20m)</v>
          </cell>
          <cell r="D491">
            <v>1.54</v>
          </cell>
          <cell r="E491" t="str">
            <v>un</v>
          </cell>
          <cell r="F491">
            <v>28290</v>
          </cell>
          <cell r="G491">
            <v>43567</v>
          </cell>
          <cell r="M491" t="str">
            <v>mt</v>
          </cell>
        </row>
        <row r="492">
          <cell r="A492" t="str">
            <v>08-03-030</v>
          </cell>
          <cell r="B492" t="str">
            <v>sc124200</v>
          </cell>
          <cell r="C492" t="str">
            <v>Suministro y aplicación pintura epoixipol</v>
          </cell>
          <cell r="D492">
            <v>0.8</v>
          </cell>
          <cell r="E492" t="str">
            <v>m2</v>
          </cell>
          <cell r="F492">
            <v>20000</v>
          </cell>
          <cell r="G492">
            <v>16000</v>
          </cell>
          <cell r="M492" t="str">
            <v>mo</v>
          </cell>
        </row>
        <row r="493">
          <cell r="A493" t="str">
            <v>08-03-030</v>
          </cell>
          <cell r="B493" t="str">
            <v>au10100</v>
          </cell>
          <cell r="C493" t="str">
            <v>Aux MO oficial obra negra</v>
          </cell>
          <cell r="D493">
            <v>2.5</v>
          </cell>
          <cell r="E493" t="str">
            <v>hr</v>
          </cell>
          <cell r="F493">
            <v>7619</v>
          </cell>
          <cell r="G493">
            <v>19048</v>
          </cell>
          <cell r="M493" t="str">
            <v>mo</v>
          </cell>
        </row>
        <row r="494">
          <cell r="A494" t="str">
            <v>08-03-030</v>
          </cell>
          <cell r="B494" t="str">
            <v>au10000</v>
          </cell>
          <cell r="C494" t="str">
            <v>Aux MO ayudante</v>
          </cell>
          <cell r="D494">
            <v>2.5</v>
          </cell>
          <cell r="E494" t="str">
            <v>hr</v>
          </cell>
          <cell r="F494">
            <v>5080</v>
          </cell>
          <cell r="G494">
            <v>12700</v>
          </cell>
          <cell r="M494" t="str">
            <v>mo</v>
          </cell>
        </row>
        <row r="495">
          <cell r="A495" t="str">
            <v>08-03-030</v>
          </cell>
          <cell r="B495" t="str">
            <v>au10300</v>
          </cell>
          <cell r="C495" t="str">
            <v>Aux andamios metalicos tijera 2 cuerpos</v>
          </cell>
          <cell r="D495">
            <v>0.8</v>
          </cell>
          <cell r="E495" t="str">
            <v>dia</v>
          </cell>
          <cell r="F495">
            <v>2654</v>
          </cell>
          <cell r="G495">
            <v>2124</v>
          </cell>
          <cell r="M495" t="str">
            <v>au</v>
          </cell>
        </row>
        <row r="496">
          <cell r="A496" t="str">
            <v>08-03-030</v>
          </cell>
          <cell r="B496" t="str">
            <v>mt13900</v>
          </cell>
          <cell r="C496" t="str">
            <v>Elementos de consumo y protección</v>
          </cell>
          <cell r="D496">
            <v>47748</v>
          </cell>
          <cell r="E496" t="str">
            <v>%</v>
          </cell>
          <cell r="F496">
            <v>1.2455000000000001E-2</v>
          </cell>
          <cell r="G496">
            <v>595</v>
          </cell>
          <cell r="M496" t="str">
            <v>mt</v>
          </cell>
        </row>
        <row r="497">
          <cell r="A497" t="str">
            <v>08-03-030</v>
          </cell>
          <cell r="B497" t="str">
            <v>hm15100</v>
          </cell>
          <cell r="C497" t="str">
            <v>Herramienta y equipo menor</v>
          </cell>
          <cell r="D497">
            <v>47748</v>
          </cell>
          <cell r="E497" t="str">
            <v>%</v>
          </cell>
          <cell r="F497">
            <v>0.03</v>
          </cell>
          <cell r="G497">
            <v>1433</v>
          </cell>
          <cell r="M497" t="str">
            <v>hm</v>
          </cell>
        </row>
        <row r="498">
          <cell r="A498">
            <v>0</v>
          </cell>
          <cell r="C498" t="str">
            <v>DIRECTO:  95,467 / UN</v>
          </cell>
          <cell r="E498">
            <v>0</v>
          </cell>
          <cell r="F498">
            <v>0</v>
          </cell>
          <cell r="G498">
            <v>0</v>
          </cell>
          <cell r="M498">
            <v>0</v>
          </cell>
        </row>
        <row r="499">
          <cell r="A499">
            <v>0</v>
          </cell>
          <cell r="C499">
            <v>0</v>
          </cell>
          <cell r="E499">
            <v>0</v>
          </cell>
          <cell r="F499">
            <v>0</v>
          </cell>
          <cell r="G499">
            <v>0</v>
          </cell>
          <cell r="M499">
            <v>0</v>
          </cell>
        </row>
        <row r="500">
          <cell r="A500" t="str">
            <v>08-03-040</v>
          </cell>
          <cell r="B500" t="str">
            <v>08-03-040</v>
          </cell>
          <cell r="C500" t="str">
            <v>PLETINA EN ACERO 1/8" x 1" - L: 0.60 M. ANCLADA A MUROS PARA SOPORTE DE TUBERIAS DE AGUAS LLUVIAS</v>
          </cell>
          <cell r="D500">
            <v>39</v>
          </cell>
          <cell r="E500" t="str">
            <v>UN</v>
          </cell>
          <cell r="F500">
            <v>0</v>
          </cell>
          <cell r="G500">
            <v>15267</v>
          </cell>
          <cell r="M500" t="e">
            <v>#N/A</v>
          </cell>
        </row>
        <row r="501">
          <cell r="A501" t="str">
            <v>08-03-040</v>
          </cell>
          <cell r="B501" t="str">
            <v>mt42840</v>
          </cell>
          <cell r="C501" t="str">
            <v>Pletina de 1"x1/8"</v>
          </cell>
          <cell r="D501">
            <v>0.6</v>
          </cell>
          <cell r="E501" t="str">
            <v>m</v>
          </cell>
          <cell r="F501">
            <v>1566</v>
          </cell>
          <cell r="G501">
            <v>940</v>
          </cell>
          <cell r="M501" t="str">
            <v>mt</v>
          </cell>
        </row>
        <row r="502">
          <cell r="A502" t="str">
            <v>08-03-040</v>
          </cell>
          <cell r="B502" t="str">
            <v>sc100100</v>
          </cell>
          <cell r="C502" t="str">
            <v>Anclajes epoxicos - incluye instalacion</v>
          </cell>
          <cell r="D502">
            <v>2</v>
          </cell>
          <cell r="E502" t="str">
            <v>un</v>
          </cell>
          <cell r="F502">
            <v>6500</v>
          </cell>
          <cell r="G502">
            <v>13000</v>
          </cell>
          <cell r="M502" t="str">
            <v>sc</v>
          </cell>
        </row>
        <row r="503">
          <cell r="A503" t="str">
            <v>08-03-040</v>
          </cell>
          <cell r="B503" t="str">
            <v>au10300</v>
          </cell>
          <cell r="C503" t="str">
            <v>Aux andamios metalicos tijera 2 cuerpos</v>
          </cell>
          <cell r="D503">
            <v>0.5</v>
          </cell>
          <cell r="E503" t="str">
            <v>dia</v>
          </cell>
          <cell r="F503">
            <v>2654</v>
          </cell>
          <cell r="G503">
            <v>1327</v>
          </cell>
          <cell r="M503" t="str">
            <v>au</v>
          </cell>
        </row>
        <row r="504">
          <cell r="A504" t="str">
            <v>08-03-040</v>
          </cell>
          <cell r="B504" t="str">
            <v>mt13900</v>
          </cell>
          <cell r="C504" t="str">
            <v>Elementos de consumo y protección</v>
          </cell>
          <cell r="D504">
            <v>0</v>
          </cell>
          <cell r="E504" t="str">
            <v>%</v>
          </cell>
          <cell r="F504">
            <v>1.2455000000000001E-2</v>
          </cell>
          <cell r="G504">
            <v>0</v>
          </cell>
          <cell r="M504" t="str">
            <v>mt</v>
          </cell>
        </row>
        <row r="505">
          <cell r="A505" t="str">
            <v>08-03-040</v>
          </cell>
          <cell r="B505" t="str">
            <v>hm15100</v>
          </cell>
          <cell r="C505" t="str">
            <v>Herramienta y equipo menor</v>
          </cell>
          <cell r="D505">
            <v>0</v>
          </cell>
          <cell r="E505" t="str">
            <v>%</v>
          </cell>
          <cell r="F505">
            <v>0.03</v>
          </cell>
          <cell r="G505">
            <v>0</v>
          </cell>
          <cell r="M505" t="str">
            <v>hm</v>
          </cell>
        </row>
        <row r="506">
          <cell r="A506">
            <v>0</v>
          </cell>
          <cell r="C506" t="str">
            <v>DIRECTO:  15,267 / UN</v>
          </cell>
          <cell r="E506">
            <v>0</v>
          </cell>
          <cell r="F506">
            <v>0</v>
          </cell>
          <cell r="G506">
            <v>0</v>
          </cell>
          <cell r="M506">
            <v>0</v>
          </cell>
        </row>
        <row r="507">
          <cell r="A507">
            <v>0</v>
          </cell>
          <cell r="B507" t="str">
            <v>09</v>
          </cell>
          <cell r="C507" t="str">
            <v>RECUBRIMIENTOS</v>
          </cell>
          <cell r="E507">
            <v>0</v>
          </cell>
          <cell r="F507">
            <v>0</v>
          </cell>
          <cell r="G507">
            <v>0</v>
          </cell>
          <cell r="M507" t="e">
            <v>#N/A</v>
          </cell>
        </row>
        <row r="508">
          <cell r="A508" t="str">
            <v>09-01-010</v>
          </cell>
          <cell r="B508" t="str">
            <v>09-01-010</v>
          </cell>
          <cell r="C508" t="str">
            <v>REVOQUE MUROS. INCLUYE FAJAS, FILETES Y RANURAS</v>
          </cell>
          <cell r="D508">
            <v>2082</v>
          </cell>
          <cell r="E508" t="str">
            <v>M2</v>
          </cell>
          <cell r="F508">
            <v>0</v>
          </cell>
          <cell r="G508">
            <v>16359</v>
          </cell>
          <cell r="M508" t="e">
            <v>#N/A</v>
          </cell>
        </row>
        <row r="509">
          <cell r="A509" t="str">
            <v>09-01-010</v>
          </cell>
          <cell r="B509" t="str">
            <v>au11800</v>
          </cell>
          <cell r="C509" t="str">
            <v>Aux mortero de revoque 1:4:1/4</v>
          </cell>
          <cell r="D509">
            <v>2.6250000000000002E-2</v>
          </cell>
          <cell r="E509" t="str">
            <v>m3</v>
          </cell>
          <cell r="F509">
            <v>266502</v>
          </cell>
          <cell r="G509">
            <v>6996</v>
          </cell>
          <cell r="M509" t="str">
            <v>au</v>
          </cell>
        </row>
        <row r="510">
          <cell r="A510" t="str">
            <v>09-01-010</v>
          </cell>
          <cell r="B510" t="str">
            <v>mo60600</v>
          </cell>
          <cell r="C510" t="str">
            <v>MO revoque/pañete muros</v>
          </cell>
          <cell r="D510">
            <v>1</v>
          </cell>
          <cell r="E510" t="str">
            <v>m2</v>
          </cell>
          <cell r="F510">
            <v>5986.8</v>
          </cell>
          <cell r="G510">
            <v>5987</v>
          </cell>
          <cell r="M510" t="str">
            <v>mo</v>
          </cell>
        </row>
        <row r="511">
          <cell r="A511" t="str">
            <v>09-01-010</v>
          </cell>
          <cell r="B511" t="str">
            <v>mo60700</v>
          </cell>
          <cell r="C511" t="str">
            <v>MO revoque lineales</v>
          </cell>
          <cell r="D511">
            <v>1</v>
          </cell>
          <cell r="E511" t="str">
            <v>m</v>
          </cell>
          <cell r="F511">
            <v>2993.4</v>
          </cell>
          <cell r="G511">
            <v>2994</v>
          </cell>
          <cell r="M511" t="str">
            <v>mo</v>
          </cell>
        </row>
        <row r="512">
          <cell r="A512" t="str">
            <v>09-01-010</v>
          </cell>
          <cell r="B512" t="str">
            <v>mt13900</v>
          </cell>
          <cell r="C512" t="str">
            <v>Elementos de consumo y protección</v>
          </cell>
          <cell r="D512">
            <v>8981</v>
          </cell>
          <cell r="E512" t="str">
            <v>%</v>
          </cell>
          <cell r="F512">
            <v>1.2455000000000001E-2</v>
          </cell>
          <cell r="G512">
            <v>112</v>
          </cell>
          <cell r="M512" t="str">
            <v>mt</v>
          </cell>
        </row>
        <row r="513">
          <cell r="A513" t="str">
            <v>09-01-010</v>
          </cell>
          <cell r="B513" t="str">
            <v>hm15100</v>
          </cell>
          <cell r="C513" t="str">
            <v>Herramienta y equipo menor</v>
          </cell>
          <cell r="D513">
            <v>8981</v>
          </cell>
          <cell r="E513" t="str">
            <v>%</v>
          </cell>
          <cell r="F513">
            <v>0.03</v>
          </cell>
          <cell r="G513">
            <v>270</v>
          </cell>
          <cell r="M513" t="str">
            <v>hm</v>
          </cell>
        </row>
        <row r="514">
          <cell r="A514">
            <v>0</v>
          </cell>
          <cell r="C514" t="str">
            <v>DIRECTO:  16,359 / M2</v>
          </cell>
          <cell r="D514" t="str">
            <v xml:space="preserve">  </v>
          </cell>
          <cell r="E514">
            <v>0</v>
          </cell>
          <cell r="F514">
            <v>0</v>
          </cell>
          <cell r="G514">
            <v>0</v>
          </cell>
          <cell r="M514">
            <v>0</v>
          </cell>
        </row>
        <row r="515">
          <cell r="A515">
            <v>0</v>
          </cell>
          <cell r="C515">
            <v>0</v>
          </cell>
          <cell r="E515">
            <v>0</v>
          </cell>
          <cell r="F515">
            <v>0</v>
          </cell>
          <cell r="G515">
            <v>0</v>
          </cell>
          <cell r="M515">
            <v>0</v>
          </cell>
        </row>
        <row r="516">
          <cell r="A516" t="str">
            <v>09-02-010</v>
          </cell>
          <cell r="B516" t="str">
            <v>09-02-010</v>
          </cell>
          <cell r="C516" t="str">
            <v>ENCHAPE DE MURO EN BAÑOS REF. AUSTRALIA 30x45 DE CORONA O EQUIVALENTE COLOR BLANCO.</v>
          </cell>
          <cell r="D516">
            <v>275</v>
          </cell>
          <cell r="E516" t="str">
            <v>M2</v>
          </cell>
          <cell r="F516">
            <v>0</v>
          </cell>
          <cell r="G516">
            <v>67233</v>
          </cell>
          <cell r="M516" t="e">
            <v>#N/A</v>
          </cell>
        </row>
        <row r="517">
          <cell r="A517" t="str">
            <v>09-02-010</v>
          </cell>
          <cell r="B517" t="str">
            <v>mt11320</v>
          </cell>
          <cell r="C517" t="str">
            <v>Enchape australia blanco 30x45</v>
          </cell>
          <cell r="D517">
            <v>1.03</v>
          </cell>
          <cell r="E517" t="str">
            <v>m2</v>
          </cell>
          <cell r="F517">
            <v>43866.559999999998</v>
          </cell>
          <cell r="G517">
            <v>45183</v>
          </cell>
          <cell r="M517" t="str">
            <v>mt</v>
          </cell>
        </row>
        <row r="518">
          <cell r="A518" t="str">
            <v>09-02-010</v>
          </cell>
          <cell r="B518" t="str">
            <v>au11800</v>
          </cell>
          <cell r="C518" t="str">
            <v>Aux mortero de revoque 1:4:1/4</v>
          </cell>
          <cell r="D518">
            <v>2.6669999999999999E-2</v>
          </cell>
          <cell r="E518" t="str">
            <v>m3</v>
          </cell>
          <cell r="F518">
            <v>266502</v>
          </cell>
          <cell r="G518">
            <v>7108</v>
          </cell>
          <cell r="M518" t="str">
            <v>au</v>
          </cell>
        </row>
        <row r="519">
          <cell r="A519" t="str">
            <v>09-02-010</v>
          </cell>
          <cell r="B519" t="str">
            <v>mt12600</v>
          </cell>
          <cell r="C519" t="str">
            <v>Cemento gris 50 kg tipo I</v>
          </cell>
          <cell r="D519">
            <v>0.02</v>
          </cell>
          <cell r="E519" t="str">
            <v>bt</v>
          </cell>
          <cell r="F519">
            <v>21000</v>
          </cell>
          <cell r="G519">
            <v>420</v>
          </cell>
          <cell r="M519" t="str">
            <v>mt</v>
          </cell>
        </row>
        <row r="520">
          <cell r="A520" t="str">
            <v>09-02-010</v>
          </cell>
          <cell r="B520" t="str">
            <v>mt18310</v>
          </cell>
          <cell r="C520" t="str">
            <v>Concolor blanco x 5 kg</v>
          </cell>
          <cell r="D520">
            <v>0.2</v>
          </cell>
          <cell r="E520" t="str">
            <v>kg</v>
          </cell>
          <cell r="F520">
            <v>3072.6080000000002</v>
          </cell>
          <cell r="G520">
            <v>615</v>
          </cell>
          <cell r="M520" t="str">
            <v>mt</v>
          </cell>
        </row>
        <row r="521">
          <cell r="A521" t="str">
            <v>09-02-010</v>
          </cell>
          <cell r="B521" t="str">
            <v>eq96310</v>
          </cell>
          <cell r="C521" t="str">
            <v>Cortadora de baldosin</v>
          </cell>
          <cell r="D521">
            <v>0.1</v>
          </cell>
          <cell r="E521" t="str">
            <v>dia</v>
          </cell>
          <cell r="F521">
            <v>6669.9999999999991</v>
          </cell>
          <cell r="G521">
            <v>667</v>
          </cell>
          <cell r="M521" t="str">
            <v>eq</v>
          </cell>
        </row>
        <row r="522">
          <cell r="A522" t="str">
            <v>09-02-010</v>
          </cell>
          <cell r="B522" t="str">
            <v>mo46100</v>
          </cell>
          <cell r="C522" t="str">
            <v>MO enchape baldosin estampillado</v>
          </cell>
          <cell r="D522">
            <v>1</v>
          </cell>
          <cell r="E522" t="str">
            <v>m2</v>
          </cell>
          <cell r="F522">
            <v>12700</v>
          </cell>
          <cell r="G522">
            <v>12700</v>
          </cell>
          <cell r="M522" t="str">
            <v>mo</v>
          </cell>
        </row>
        <row r="523">
          <cell r="A523" t="str">
            <v>09-02-010</v>
          </cell>
          <cell r="B523" t="str">
            <v>mt13900</v>
          </cell>
          <cell r="C523" t="str">
            <v>Elementos de consumo y protección</v>
          </cell>
          <cell r="D523">
            <v>12700</v>
          </cell>
          <cell r="E523" t="str">
            <v>%</v>
          </cell>
          <cell r="F523">
            <v>1.2455000000000001E-2</v>
          </cell>
          <cell r="G523">
            <v>159</v>
          </cell>
          <cell r="M523" t="str">
            <v>mt</v>
          </cell>
        </row>
        <row r="524">
          <cell r="A524" t="str">
            <v>09-02-010</v>
          </cell>
          <cell r="B524" t="str">
            <v>hm15100</v>
          </cell>
          <cell r="C524" t="str">
            <v>Herramienta y equipo menor</v>
          </cell>
          <cell r="D524">
            <v>12700</v>
          </cell>
          <cell r="E524" t="str">
            <v>%</v>
          </cell>
          <cell r="F524">
            <v>0.03</v>
          </cell>
          <cell r="G524">
            <v>381</v>
          </cell>
          <cell r="M524" t="str">
            <v>hm</v>
          </cell>
        </row>
        <row r="525">
          <cell r="A525">
            <v>0</v>
          </cell>
          <cell r="C525" t="str">
            <v>DIRECTO:  67,233 / M2</v>
          </cell>
          <cell r="D525" t="str">
            <v xml:space="preserve">  </v>
          </cell>
          <cell r="E525">
            <v>0</v>
          </cell>
          <cell r="F525">
            <v>0</v>
          </cell>
          <cell r="G525">
            <v>0</v>
          </cell>
          <cell r="M525">
            <v>0</v>
          </cell>
        </row>
        <row r="526">
          <cell r="A526">
            <v>0</v>
          </cell>
          <cell r="C526">
            <v>0</v>
          </cell>
          <cell r="E526">
            <v>0</v>
          </cell>
          <cell r="F526">
            <v>0</v>
          </cell>
          <cell r="G526">
            <v>0</v>
          </cell>
          <cell r="M526">
            <v>0</v>
          </cell>
        </row>
        <row r="527">
          <cell r="A527" t="str">
            <v>09-03-010</v>
          </cell>
          <cell r="B527" t="str">
            <v>09-03-010</v>
          </cell>
          <cell r="C527" t="str">
            <v>PINTURA DE MUROS REF. ACRILTEX DE PINTUCO O EQUIVALENTE - 3 MANOS</v>
          </cell>
          <cell r="D527">
            <v>2082</v>
          </cell>
          <cell r="E527" t="str">
            <v>M2</v>
          </cell>
          <cell r="F527">
            <v>0</v>
          </cell>
          <cell r="G527">
            <v>11258</v>
          </cell>
          <cell r="M527" t="e">
            <v>#N/A</v>
          </cell>
        </row>
        <row r="528">
          <cell r="A528" t="str">
            <v>09-03-010</v>
          </cell>
          <cell r="B528" t="str">
            <v>mt18610</v>
          </cell>
          <cell r="C528" t="str">
            <v>Pintura Acriltex</v>
          </cell>
          <cell r="D528">
            <v>5.2500000000000005E-2</v>
          </cell>
          <cell r="E528" t="str">
            <v>gl</v>
          </cell>
          <cell r="F528">
            <v>91988</v>
          </cell>
          <cell r="G528">
            <v>4830</v>
          </cell>
          <cell r="M528" t="str">
            <v>mt</v>
          </cell>
        </row>
        <row r="529">
          <cell r="A529" t="str">
            <v>09-03-010</v>
          </cell>
          <cell r="B529" t="str">
            <v>mo48800</v>
          </cell>
          <cell r="C529" t="str">
            <v>MO pintura acrilica sobre estuco 3 manos</v>
          </cell>
          <cell r="D529">
            <v>1</v>
          </cell>
          <cell r="E529" t="str">
            <v>m2</v>
          </cell>
          <cell r="F529">
            <v>6112.08</v>
          </cell>
          <cell r="G529">
            <v>6113</v>
          </cell>
          <cell r="M529" t="str">
            <v>mo</v>
          </cell>
        </row>
        <row r="530">
          <cell r="A530" t="str">
            <v>09-03-010</v>
          </cell>
          <cell r="B530" t="str">
            <v>au10300</v>
          </cell>
          <cell r="C530" t="str">
            <v>Aux andamios metalicos tijera 2 cuerpos</v>
          </cell>
          <cell r="D530">
            <v>0.02</v>
          </cell>
          <cell r="E530" t="str">
            <v>dia</v>
          </cell>
          <cell r="F530">
            <v>2654</v>
          </cell>
          <cell r="G530">
            <v>54</v>
          </cell>
          <cell r="M530" t="str">
            <v>au</v>
          </cell>
        </row>
        <row r="531">
          <cell r="A531" t="str">
            <v>09-03-010</v>
          </cell>
          <cell r="B531" t="str">
            <v>mt13900</v>
          </cell>
          <cell r="C531" t="str">
            <v>Elementos de consumo y protección</v>
          </cell>
          <cell r="D531">
            <v>6113</v>
          </cell>
          <cell r="E531" t="str">
            <v>%</v>
          </cell>
          <cell r="F531">
            <v>1.2455000000000001E-2</v>
          </cell>
          <cell r="G531">
            <v>77</v>
          </cell>
          <cell r="M531" t="str">
            <v>mt</v>
          </cell>
        </row>
        <row r="532">
          <cell r="A532" t="str">
            <v>09-03-010</v>
          </cell>
          <cell r="B532" t="str">
            <v>hm15100</v>
          </cell>
          <cell r="C532" t="str">
            <v>Herramienta y equipo menor</v>
          </cell>
          <cell r="D532">
            <v>6113</v>
          </cell>
          <cell r="E532" t="str">
            <v>%</v>
          </cell>
          <cell r="F532">
            <v>0.03</v>
          </cell>
          <cell r="G532">
            <v>184</v>
          </cell>
          <cell r="M532" t="str">
            <v>hm</v>
          </cell>
        </row>
        <row r="533">
          <cell r="A533">
            <v>0</v>
          </cell>
          <cell r="C533" t="str">
            <v>DIRECTO:  11,258 / M2</v>
          </cell>
          <cell r="D533" t="str">
            <v xml:space="preserve">  </v>
          </cell>
          <cell r="E533">
            <v>0</v>
          </cell>
          <cell r="F533">
            <v>0</v>
          </cell>
          <cell r="G533">
            <v>0</v>
          </cell>
          <cell r="M533">
            <v>0</v>
          </cell>
        </row>
        <row r="534">
          <cell r="A534">
            <v>0</v>
          </cell>
          <cell r="C534">
            <v>0</v>
          </cell>
          <cell r="E534">
            <v>0</v>
          </cell>
          <cell r="F534">
            <v>0</v>
          </cell>
          <cell r="G534">
            <v>0</v>
          </cell>
          <cell r="M534">
            <v>0</v>
          </cell>
        </row>
        <row r="535">
          <cell r="A535" t="str">
            <v>09-03-030</v>
          </cell>
          <cell r="B535" t="str">
            <v>09-03-030</v>
          </cell>
          <cell r="C535" t="str">
            <v>PINTURA DE CIELOS REF. ACRILTEX DE PINTUCO O EQUIVALENTE - 2 MANOS</v>
          </cell>
          <cell r="D535">
            <v>978</v>
          </cell>
          <cell r="E535" t="str">
            <v>M2</v>
          </cell>
          <cell r="F535">
            <v>0</v>
          </cell>
          <cell r="G535">
            <v>8372</v>
          </cell>
          <cell r="M535" t="e">
            <v>#N/A</v>
          </cell>
        </row>
        <row r="536">
          <cell r="A536" t="str">
            <v>09-03-030</v>
          </cell>
          <cell r="B536" t="str">
            <v>mt18610</v>
          </cell>
          <cell r="C536" t="str">
            <v>Pintura Acriltex</v>
          </cell>
          <cell r="D536">
            <v>3.5000000000000003E-2</v>
          </cell>
          <cell r="E536" t="str">
            <v>gl</v>
          </cell>
          <cell r="F536">
            <v>91988</v>
          </cell>
          <cell r="G536">
            <v>3220</v>
          </cell>
          <cell r="M536" t="str">
            <v>mt</v>
          </cell>
        </row>
        <row r="537">
          <cell r="A537" t="str">
            <v>09-03-030</v>
          </cell>
          <cell r="B537" t="str">
            <v>mo48810</v>
          </cell>
          <cell r="C537" t="str">
            <v>MO pintura vinilica cielo 2 manos</v>
          </cell>
          <cell r="D537">
            <v>1</v>
          </cell>
          <cell r="E537" t="str">
            <v>m2</v>
          </cell>
          <cell r="F537">
            <v>4889.6639999999998</v>
          </cell>
          <cell r="G537">
            <v>4890</v>
          </cell>
          <cell r="M537" t="str">
            <v>mo</v>
          </cell>
        </row>
        <row r="538">
          <cell r="A538" t="str">
            <v>09-03-030</v>
          </cell>
          <cell r="B538" t="str">
            <v>au10300</v>
          </cell>
          <cell r="C538" t="str">
            <v>Aux andamios metalicos tijera 2 cuerpos</v>
          </cell>
          <cell r="D538">
            <v>0.02</v>
          </cell>
          <cell r="E538" t="str">
            <v>dia</v>
          </cell>
          <cell r="F538">
            <v>2654</v>
          </cell>
          <cell r="G538">
            <v>54</v>
          </cell>
          <cell r="M538" t="str">
            <v>au</v>
          </cell>
        </row>
        <row r="539">
          <cell r="A539" t="str">
            <v>09-03-030</v>
          </cell>
          <cell r="B539" t="str">
            <v>mt13900</v>
          </cell>
          <cell r="C539" t="str">
            <v>Elementos de consumo y protección</v>
          </cell>
          <cell r="D539">
            <v>4890</v>
          </cell>
          <cell r="E539" t="str">
            <v>%</v>
          </cell>
          <cell r="F539">
            <v>1.2455000000000001E-2</v>
          </cell>
          <cell r="G539">
            <v>61</v>
          </cell>
          <cell r="M539" t="str">
            <v>mt</v>
          </cell>
        </row>
        <row r="540">
          <cell r="A540" t="str">
            <v>09-03-030</v>
          </cell>
          <cell r="B540" t="str">
            <v>hm15100</v>
          </cell>
          <cell r="C540" t="str">
            <v>Herramienta y equipo menor</v>
          </cell>
          <cell r="D540">
            <v>4890</v>
          </cell>
          <cell r="E540" t="str">
            <v>%</v>
          </cell>
          <cell r="F540">
            <v>0.03</v>
          </cell>
          <cell r="G540">
            <v>147</v>
          </cell>
          <cell r="M540" t="str">
            <v>hm</v>
          </cell>
        </row>
        <row r="541">
          <cell r="A541">
            <v>0</v>
          </cell>
          <cell r="C541" t="str">
            <v>DIRECTO:  8,372 / M2</v>
          </cell>
          <cell r="D541" t="str">
            <v xml:space="preserve">  </v>
          </cell>
          <cell r="E541">
            <v>0</v>
          </cell>
          <cell r="F541">
            <v>0</v>
          </cell>
          <cell r="G541">
            <v>0</v>
          </cell>
          <cell r="M541">
            <v>0</v>
          </cell>
        </row>
        <row r="542">
          <cell r="A542">
            <v>0</v>
          </cell>
          <cell r="C542">
            <v>0</v>
          </cell>
          <cell r="E542">
            <v>0</v>
          </cell>
          <cell r="F542">
            <v>0</v>
          </cell>
          <cell r="G542">
            <v>0</v>
          </cell>
          <cell r="M542">
            <v>0</v>
          </cell>
        </row>
        <row r="543">
          <cell r="A543" t="str">
            <v>09-03-100</v>
          </cell>
          <cell r="B543" t="str">
            <v>09-03-100</v>
          </cell>
          <cell r="C543" t="str">
            <v>ESTUCO PLASTICO TIPO ESTUCOR DE CORONA O EQUIVALENTE</v>
          </cell>
          <cell r="D543">
            <v>2082</v>
          </cell>
          <cell r="E543" t="str">
            <v>M2</v>
          </cell>
          <cell r="F543">
            <v>0</v>
          </cell>
          <cell r="G543">
            <v>9383</v>
          </cell>
          <cell r="M543" t="e">
            <v>#N/A</v>
          </cell>
        </row>
        <row r="544">
          <cell r="A544" t="str">
            <v>09-03-100</v>
          </cell>
          <cell r="B544" t="str">
            <v>mt12530</v>
          </cell>
          <cell r="C544" t="str">
            <v>Estucor estuco plastico x 30 kg</v>
          </cell>
          <cell r="D544">
            <v>7.0000000000000007E-2</v>
          </cell>
          <cell r="E544" t="str">
            <v>bt</v>
          </cell>
          <cell r="F544">
            <v>60628.56</v>
          </cell>
          <cell r="G544">
            <v>4244</v>
          </cell>
          <cell r="M544" t="str">
            <v>mt</v>
          </cell>
        </row>
        <row r="545">
          <cell r="A545" t="str">
            <v>09-03-100</v>
          </cell>
          <cell r="B545" t="str">
            <v>au10200</v>
          </cell>
          <cell r="C545" t="str">
            <v>Aux MO oficial obra blanca</v>
          </cell>
          <cell r="D545">
            <v>0.48</v>
          </cell>
          <cell r="E545" t="str">
            <v>hr</v>
          </cell>
          <cell r="F545">
            <v>10159</v>
          </cell>
          <cell r="G545">
            <v>4877</v>
          </cell>
          <cell r="M545" t="str">
            <v>mo</v>
          </cell>
        </row>
        <row r="546">
          <cell r="A546" t="str">
            <v>09-03-100</v>
          </cell>
          <cell r="B546" t="str">
            <v>au10300</v>
          </cell>
          <cell r="C546" t="str">
            <v>Aux andamios metalicos tijera 2 cuerpos</v>
          </cell>
          <cell r="D546">
            <v>0.02</v>
          </cell>
          <cell r="E546" t="str">
            <v>dia</v>
          </cell>
          <cell r="F546">
            <v>2654</v>
          </cell>
          <cell r="G546">
            <v>54</v>
          </cell>
          <cell r="M546" t="str">
            <v>au</v>
          </cell>
        </row>
        <row r="547">
          <cell r="A547" t="str">
            <v>09-03-100</v>
          </cell>
          <cell r="B547" t="str">
            <v>mt13900</v>
          </cell>
          <cell r="C547" t="str">
            <v>Elementos de consumo y protección</v>
          </cell>
          <cell r="D547">
            <v>4877</v>
          </cell>
          <cell r="E547" t="str">
            <v>%</v>
          </cell>
          <cell r="F547">
            <v>1.2455000000000001E-2</v>
          </cell>
          <cell r="G547">
            <v>61</v>
          </cell>
          <cell r="M547" t="str">
            <v>mt</v>
          </cell>
        </row>
        <row r="548">
          <cell r="A548" t="str">
            <v>09-03-100</v>
          </cell>
          <cell r="B548" t="str">
            <v>hm15100</v>
          </cell>
          <cell r="C548" t="str">
            <v>Herramienta y equipo menor</v>
          </cell>
          <cell r="D548">
            <v>4877</v>
          </cell>
          <cell r="E548" t="str">
            <v>%</v>
          </cell>
          <cell r="F548">
            <v>0.03</v>
          </cell>
          <cell r="G548">
            <v>147</v>
          </cell>
          <cell r="M548" t="str">
            <v>hm</v>
          </cell>
        </row>
        <row r="549">
          <cell r="A549">
            <v>0</v>
          </cell>
          <cell r="C549" t="str">
            <v>DIRECTO:  9,383 / M2</v>
          </cell>
          <cell r="D549" t="str">
            <v xml:space="preserve">  </v>
          </cell>
          <cell r="E549">
            <v>0</v>
          </cell>
          <cell r="F549">
            <v>0</v>
          </cell>
          <cell r="G549">
            <v>0</v>
          </cell>
          <cell r="M549">
            <v>0</v>
          </cell>
        </row>
        <row r="550">
          <cell r="A550">
            <v>0</v>
          </cell>
          <cell r="C550">
            <v>0</v>
          </cell>
          <cell r="E550">
            <v>0</v>
          </cell>
          <cell r="F550">
            <v>0</v>
          </cell>
          <cell r="G550">
            <v>0</v>
          </cell>
          <cell r="M550">
            <v>0</v>
          </cell>
        </row>
        <row r="551">
          <cell r="A551" t="str">
            <v>09-03-110</v>
          </cell>
          <cell r="B551" t="str">
            <v>09-03-110</v>
          </cell>
          <cell r="C551" t="str">
            <v>MOLDURAS Y CENEFAS</v>
          </cell>
          <cell r="D551">
            <v>264</v>
          </cell>
          <cell r="E551" t="str">
            <v>M</v>
          </cell>
          <cell r="F551">
            <v>0</v>
          </cell>
          <cell r="G551">
            <v>30000</v>
          </cell>
          <cell r="M551" t="e">
            <v>#N/A</v>
          </cell>
        </row>
        <row r="552">
          <cell r="A552" t="str">
            <v>09-03-110</v>
          </cell>
          <cell r="B552" t="str">
            <v>pv10010</v>
          </cell>
          <cell r="C552" t="str">
            <v>Provision para cenefas y molduras</v>
          </cell>
          <cell r="D552">
            <v>1</v>
          </cell>
          <cell r="E552" t="str">
            <v>gb</v>
          </cell>
          <cell r="F552">
            <v>30000</v>
          </cell>
          <cell r="G552">
            <v>30000</v>
          </cell>
          <cell r="M552" t="str">
            <v>pv</v>
          </cell>
        </row>
        <row r="553">
          <cell r="A553">
            <v>0</v>
          </cell>
          <cell r="C553" t="str">
            <v>DIRECTO:  30,000 / M</v>
          </cell>
          <cell r="D553" t="str">
            <v xml:space="preserve">  </v>
          </cell>
          <cell r="E553">
            <v>0</v>
          </cell>
          <cell r="F553">
            <v>0</v>
          </cell>
          <cell r="G553">
            <v>0</v>
          </cell>
          <cell r="M553">
            <v>0</v>
          </cell>
        </row>
        <row r="554">
          <cell r="A554">
            <v>0</v>
          </cell>
          <cell r="B554" t="str">
            <v>10</v>
          </cell>
          <cell r="C554" t="str">
            <v>PISOS Y ZOCALOS</v>
          </cell>
          <cell r="E554">
            <v>0</v>
          </cell>
          <cell r="F554">
            <v>0</v>
          </cell>
          <cell r="G554">
            <v>0</v>
          </cell>
          <cell r="M554" t="e">
            <v>#N/A</v>
          </cell>
        </row>
        <row r="555">
          <cell r="A555" t="str">
            <v>10-01-010</v>
          </cell>
          <cell r="B555" t="str">
            <v>10-01-010</v>
          </cell>
          <cell r="C555" t="str">
            <v>BALDOSA DE CEMENTO 20x20 DECORADA TIPO 1. INCLUYE MORTERO DE PEGA, PULIDA Y BRILLADA</v>
          </cell>
          <cell r="D555">
            <v>60</v>
          </cell>
          <cell r="E555" t="str">
            <v>M2</v>
          </cell>
          <cell r="F555">
            <v>0</v>
          </cell>
          <cell r="G555">
            <v>69273</v>
          </cell>
          <cell r="M555" t="e">
            <v>#N/A</v>
          </cell>
        </row>
        <row r="556">
          <cell r="A556" t="str">
            <v>10-01-010</v>
          </cell>
          <cell r="B556" t="str">
            <v>mt15560</v>
          </cell>
          <cell r="C556" t="str">
            <v>Baldosa 20 mosaico 2 colores</v>
          </cell>
          <cell r="D556">
            <v>1.05</v>
          </cell>
          <cell r="E556" t="str">
            <v>m2</v>
          </cell>
          <cell r="F556">
            <v>43017</v>
          </cell>
          <cell r="G556">
            <v>45168</v>
          </cell>
          <cell r="M556" t="str">
            <v>mt</v>
          </cell>
        </row>
        <row r="557">
          <cell r="A557" t="str">
            <v>10-01-010</v>
          </cell>
          <cell r="B557" t="str">
            <v>sc104720</v>
          </cell>
          <cell r="C557" t="str">
            <v>Lechada para baldosa color acorde al piso</v>
          </cell>
          <cell r="D557">
            <v>1</v>
          </cell>
          <cell r="E557" t="str">
            <v>m2</v>
          </cell>
          <cell r="F557">
            <v>2292.16</v>
          </cell>
          <cell r="G557">
            <v>2293</v>
          </cell>
          <cell r="M557" t="str">
            <v>sc</v>
          </cell>
        </row>
        <row r="558">
          <cell r="A558" t="str">
            <v>10-01-010</v>
          </cell>
          <cell r="B558" t="str">
            <v>sc104730</v>
          </cell>
          <cell r="C558" t="str">
            <v>Transporte baldosa</v>
          </cell>
          <cell r="D558">
            <v>1</v>
          </cell>
          <cell r="E558" t="str">
            <v>m2</v>
          </cell>
          <cell r="F558">
            <v>2720.848</v>
          </cell>
          <cell r="G558">
            <v>2721</v>
          </cell>
          <cell r="M558" t="str">
            <v>sc</v>
          </cell>
        </row>
        <row r="559">
          <cell r="A559" t="str">
            <v>10-01-010</v>
          </cell>
          <cell r="B559" t="str">
            <v>sc104740</v>
          </cell>
          <cell r="C559" t="str">
            <v>MO instalacion baldosa</v>
          </cell>
          <cell r="D559">
            <v>1</v>
          </cell>
          <cell r="E559" t="str">
            <v>m2</v>
          </cell>
          <cell r="F559">
            <v>10316.464</v>
          </cell>
          <cell r="G559">
            <v>10317</v>
          </cell>
          <cell r="M559" t="str">
            <v>mo</v>
          </cell>
        </row>
        <row r="560">
          <cell r="A560" t="str">
            <v>10-01-010</v>
          </cell>
          <cell r="B560" t="str">
            <v>au11700</v>
          </cell>
          <cell r="C560" t="str">
            <v>Aux mortero de pega 1:4</v>
          </cell>
          <cell r="D560">
            <v>3.3000000000000002E-2</v>
          </cell>
          <cell r="E560" t="str">
            <v>m3</v>
          </cell>
          <cell r="F560">
            <v>246314</v>
          </cell>
          <cell r="G560">
            <v>8129</v>
          </cell>
          <cell r="M560" t="str">
            <v>au</v>
          </cell>
        </row>
        <row r="561">
          <cell r="A561" t="str">
            <v>10-01-010</v>
          </cell>
          <cell r="B561" t="str">
            <v>mo17600</v>
          </cell>
          <cell r="C561" t="str">
            <v>MO transporte interno concreto</v>
          </cell>
          <cell r="D561">
            <v>3.3000000000000002E-2</v>
          </cell>
          <cell r="E561" t="str">
            <v>m3</v>
          </cell>
          <cell r="F561">
            <v>6000</v>
          </cell>
          <cell r="G561">
            <v>198</v>
          </cell>
          <cell r="M561" t="str">
            <v>mo</v>
          </cell>
        </row>
        <row r="562">
          <cell r="A562" t="str">
            <v>10-01-010</v>
          </cell>
          <cell r="B562" t="str">
            <v>mt13900</v>
          </cell>
          <cell r="C562" t="str">
            <v>Elementos de consumo y protección</v>
          </cell>
          <cell r="D562">
            <v>10515</v>
          </cell>
          <cell r="E562" t="str">
            <v>%</v>
          </cell>
          <cell r="F562">
            <v>1.2455000000000001E-2</v>
          </cell>
          <cell r="G562">
            <v>131</v>
          </cell>
          <cell r="M562" t="str">
            <v>mt</v>
          </cell>
        </row>
        <row r="563">
          <cell r="A563" t="str">
            <v>10-01-010</v>
          </cell>
          <cell r="B563" t="str">
            <v>hm15100</v>
          </cell>
          <cell r="C563" t="str">
            <v>Herramienta y equipo menor</v>
          </cell>
          <cell r="D563">
            <v>10515</v>
          </cell>
          <cell r="E563" t="str">
            <v>%</v>
          </cell>
          <cell r="F563">
            <v>0.03</v>
          </cell>
          <cell r="G563">
            <v>316</v>
          </cell>
          <cell r="M563" t="str">
            <v>hm</v>
          </cell>
        </row>
        <row r="564">
          <cell r="A564">
            <v>0</v>
          </cell>
          <cell r="C564" t="str">
            <v>DIRECTO:  69,273 / M2</v>
          </cell>
          <cell r="E564">
            <v>0</v>
          </cell>
          <cell r="F564">
            <v>0</v>
          </cell>
          <cell r="G564">
            <v>0</v>
          </cell>
          <cell r="M564">
            <v>0</v>
          </cell>
        </row>
        <row r="565">
          <cell r="A565">
            <v>0</v>
          </cell>
          <cell r="C565">
            <v>0</v>
          </cell>
          <cell r="E565">
            <v>0</v>
          </cell>
          <cell r="F565">
            <v>0</v>
          </cell>
          <cell r="G565">
            <v>0</v>
          </cell>
          <cell r="M565">
            <v>0</v>
          </cell>
        </row>
        <row r="566">
          <cell r="A566" t="str">
            <v>10-01-020</v>
          </cell>
          <cell r="B566" t="str">
            <v>10-01-020</v>
          </cell>
          <cell r="C566" t="str">
            <v>BALDOSA DE CEMENTO 20x20 DECORADA TIPO 2. INCLUYE MORTERO DE PEGA, PULIDA Y BRILLADA</v>
          </cell>
          <cell r="D566">
            <v>19</v>
          </cell>
          <cell r="E566" t="str">
            <v>M2</v>
          </cell>
          <cell r="F566">
            <v>0</v>
          </cell>
          <cell r="G566">
            <v>72261</v>
          </cell>
          <cell r="M566" t="e">
            <v>#N/A</v>
          </cell>
        </row>
        <row r="567">
          <cell r="A567" t="str">
            <v>10-01-020</v>
          </cell>
          <cell r="B567" t="str">
            <v>mt15550</v>
          </cell>
          <cell r="C567" t="str">
            <v>Baldosa 20 mosaico 4 colores</v>
          </cell>
          <cell r="D567">
            <v>1.05</v>
          </cell>
          <cell r="E567" t="str">
            <v>m2</v>
          </cell>
          <cell r="F567">
            <v>45862</v>
          </cell>
          <cell r="G567">
            <v>48156</v>
          </cell>
          <cell r="M567" t="str">
            <v>mt</v>
          </cell>
        </row>
        <row r="568">
          <cell r="A568" t="str">
            <v>10-01-020</v>
          </cell>
          <cell r="B568" t="str">
            <v>sc104720</v>
          </cell>
          <cell r="C568" t="str">
            <v>Lechada para baldosa color acorde al piso</v>
          </cell>
          <cell r="D568">
            <v>1</v>
          </cell>
          <cell r="E568" t="str">
            <v>m2</v>
          </cell>
          <cell r="F568">
            <v>2292.16</v>
          </cell>
          <cell r="G568">
            <v>2293</v>
          </cell>
          <cell r="M568" t="str">
            <v>sc</v>
          </cell>
        </row>
        <row r="569">
          <cell r="A569" t="str">
            <v>10-01-020</v>
          </cell>
          <cell r="B569" t="str">
            <v>sc104730</v>
          </cell>
          <cell r="C569" t="str">
            <v>Transporte baldosa</v>
          </cell>
          <cell r="D569">
            <v>1</v>
          </cell>
          <cell r="E569" t="str">
            <v>m2</v>
          </cell>
          <cell r="F569">
            <v>2720.848</v>
          </cell>
          <cell r="G569">
            <v>2721</v>
          </cell>
          <cell r="M569" t="str">
            <v>sc</v>
          </cell>
        </row>
        <row r="570">
          <cell r="A570" t="str">
            <v>10-01-020</v>
          </cell>
          <cell r="B570" t="str">
            <v>sc104740</v>
          </cell>
          <cell r="C570" t="str">
            <v>MO instalacion baldosa</v>
          </cell>
          <cell r="D570">
            <v>1</v>
          </cell>
          <cell r="E570" t="str">
            <v>m2</v>
          </cell>
          <cell r="F570">
            <v>10316.464</v>
          </cell>
          <cell r="G570">
            <v>10317</v>
          </cell>
          <cell r="M570" t="str">
            <v>mo</v>
          </cell>
        </row>
        <row r="571">
          <cell r="A571" t="str">
            <v>10-01-020</v>
          </cell>
          <cell r="B571" t="str">
            <v>au11700</v>
          </cell>
          <cell r="C571" t="str">
            <v>Aux mortero de pega 1:4</v>
          </cell>
          <cell r="D571">
            <v>3.3000000000000002E-2</v>
          </cell>
          <cell r="E571" t="str">
            <v>m3</v>
          </cell>
          <cell r="F571">
            <v>246314</v>
          </cell>
          <cell r="G571">
            <v>8129</v>
          </cell>
          <cell r="M571" t="str">
            <v>au</v>
          </cell>
        </row>
        <row r="572">
          <cell r="A572" t="str">
            <v>10-01-020</v>
          </cell>
          <cell r="B572" t="str">
            <v>mo17600</v>
          </cell>
          <cell r="C572" t="str">
            <v>MO transporte interno concreto</v>
          </cell>
          <cell r="D572">
            <v>3.3000000000000002E-2</v>
          </cell>
          <cell r="E572" t="str">
            <v>m3</v>
          </cell>
          <cell r="F572">
            <v>6000</v>
          </cell>
          <cell r="G572">
            <v>198</v>
          </cell>
          <cell r="M572" t="str">
            <v>mo</v>
          </cell>
        </row>
        <row r="573">
          <cell r="A573" t="str">
            <v>10-01-020</v>
          </cell>
          <cell r="B573" t="str">
            <v>mt13900</v>
          </cell>
          <cell r="C573" t="str">
            <v>Elementos de consumo y protección</v>
          </cell>
          <cell r="D573">
            <v>10515</v>
          </cell>
          <cell r="E573" t="str">
            <v>%</v>
          </cell>
          <cell r="F573">
            <v>1.2455000000000001E-2</v>
          </cell>
          <cell r="G573">
            <v>131</v>
          </cell>
          <cell r="M573" t="str">
            <v>mt</v>
          </cell>
        </row>
        <row r="574">
          <cell r="A574" t="str">
            <v>10-01-020</v>
          </cell>
          <cell r="B574" t="str">
            <v>hm15100</v>
          </cell>
          <cell r="C574" t="str">
            <v>Herramienta y equipo menor</v>
          </cell>
          <cell r="D574">
            <v>10515</v>
          </cell>
          <cell r="E574" t="str">
            <v>%</v>
          </cell>
          <cell r="F574">
            <v>0.03</v>
          </cell>
          <cell r="G574">
            <v>316</v>
          </cell>
          <cell r="M574" t="str">
            <v>hm</v>
          </cell>
        </row>
        <row r="575">
          <cell r="A575">
            <v>0</v>
          </cell>
          <cell r="C575" t="str">
            <v>DIRECTO:  72,261 / M2</v>
          </cell>
          <cell r="E575">
            <v>0</v>
          </cell>
          <cell r="F575">
            <v>0</v>
          </cell>
          <cell r="G575">
            <v>0</v>
          </cell>
          <cell r="M575">
            <v>0</v>
          </cell>
        </row>
        <row r="576">
          <cell r="A576">
            <v>0</v>
          </cell>
          <cell r="C576">
            <v>0</v>
          </cell>
          <cell r="E576">
            <v>0</v>
          </cell>
          <cell r="F576">
            <v>0</v>
          </cell>
          <cell r="G576">
            <v>0</v>
          </cell>
          <cell r="M576">
            <v>0</v>
          </cell>
        </row>
        <row r="577">
          <cell r="A577" t="str">
            <v>10-01-030</v>
          </cell>
          <cell r="B577" t="str">
            <v>10-01-030</v>
          </cell>
          <cell r="C577" t="str">
            <v>BALDOSA DE CEMENTO 20x20 DECORADA TIPO 3. INCLUYE MORTERO DE PEGA, PULIDA Y BRILLADA</v>
          </cell>
          <cell r="D577">
            <v>19</v>
          </cell>
          <cell r="E577" t="str">
            <v>M2</v>
          </cell>
          <cell r="F577">
            <v>0</v>
          </cell>
          <cell r="G577">
            <v>69273</v>
          </cell>
          <cell r="M577" t="e">
            <v>#N/A</v>
          </cell>
        </row>
        <row r="578">
          <cell r="A578" t="str">
            <v>10-01-030</v>
          </cell>
          <cell r="B578" t="str">
            <v>mt15560</v>
          </cell>
          <cell r="C578" t="str">
            <v>Baldosa 20 mosaico 2 colores</v>
          </cell>
          <cell r="D578">
            <v>1.05</v>
          </cell>
          <cell r="E578" t="str">
            <v>m2</v>
          </cell>
          <cell r="F578">
            <v>43017</v>
          </cell>
          <cell r="G578">
            <v>45168</v>
          </cell>
          <cell r="M578" t="str">
            <v>mt</v>
          </cell>
        </row>
        <row r="579">
          <cell r="A579" t="str">
            <v>10-01-030</v>
          </cell>
          <cell r="B579" t="str">
            <v>sc104720</v>
          </cell>
          <cell r="C579" t="str">
            <v>Lechada para baldosa color acorde al piso</v>
          </cell>
          <cell r="D579">
            <v>1</v>
          </cell>
          <cell r="E579" t="str">
            <v>m2</v>
          </cell>
          <cell r="F579">
            <v>2292.16</v>
          </cell>
          <cell r="G579">
            <v>2293</v>
          </cell>
          <cell r="M579" t="str">
            <v>sc</v>
          </cell>
        </row>
        <row r="580">
          <cell r="A580" t="str">
            <v>10-01-030</v>
          </cell>
          <cell r="B580" t="str">
            <v>sc104730</v>
          </cell>
          <cell r="C580" t="str">
            <v>Transporte baldosa</v>
          </cell>
          <cell r="D580">
            <v>1</v>
          </cell>
          <cell r="E580" t="str">
            <v>m2</v>
          </cell>
          <cell r="F580">
            <v>2720.848</v>
          </cell>
          <cell r="G580">
            <v>2721</v>
          </cell>
          <cell r="M580" t="str">
            <v>sc</v>
          </cell>
        </row>
        <row r="581">
          <cell r="A581" t="str">
            <v>10-01-030</v>
          </cell>
          <cell r="B581" t="str">
            <v>sc104740</v>
          </cell>
          <cell r="C581" t="str">
            <v>MO instalacion baldosa</v>
          </cell>
          <cell r="D581">
            <v>1</v>
          </cell>
          <cell r="E581" t="str">
            <v>m2</v>
          </cell>
          <cell r="F581">
            <v>10316.464</v>
          </cell>
          <cell r="G581">
            <v>10317</v>
          </cell>
          <cell r="M581" t="str">
            <v>mo</v>
          </cell>
        </row>
        <row r="582">
          <cell r="A582" t="str">
            <v>10-01-030</v>
          </cell>
          <cell r="B582" t="str">
            <v>au11700</v>
          </cell>
          <cell r="C582" t="str">
            <v>Aux mortero de pega 1:4</v>
          </cell>
          <cell r="D582">
            <v>3.3000000000000002E-2</v>
          </cell>
          <cell r="E582" t="str">
            <v>m3</v>
          </cell>
          <cell r="F582">
            <v>246314</v>
          </cell>
          <cell r="G582">
            <v>8129</v>
          </cell>
          <cell r="M582" t="str">
            <v>au</v>
          </cell>
        </row>
        <row r="583">
          <cell r="A583" t="str">
            <v>10-01-030</v>
          </cell>
          <cell r="B583" t="str">
            <v>mo17600</v>
          </cell>
          <cell r="C583" t="str">
            <v>MO transporte interno concreto</v>
          </cell>
          <cell r="D583">
            <v>3.3000000000000002E-2</v>
          </cell>
          <cell r="E583" t="str">
            <v>m3</v>
          </cell>
          <cell r="F583">
            <v>6000</v>
          </cell>
          <cell r="G583">
            <v>198</v>
          </cell>
          <cell r="M583" t="str">
            <v>mo</v>
          </cell>
        </row>
        <row r="584">
          <cell r="A584" t="str">
            <v>10-01-030</v>
          </cell>
          <cell r="B584" t="str">
            <v>mt13900</v>
          </cell>
          <cell r="C584" t="str">
            <v>Elementos de consumo y protección</v>
          </cell>
          <cell r="D584">
            <v>10515</v>
          </cell>
          <cell r="E584" t="str">
            <v>%</v>
          </cell>
          <cell r="F584">
            <v>1.2455000000000001E-2</v>
          </cell>
          <cell r="G584">
            <v>131</v>
          </cell>
          <cell r="M584" t="str">
            <v>mt</v>
          </cell>
        </row>
        <row r="585">
          <cell r="A585" t="str">
            <v>10-01-030</v>
          </cell>
          <cell r="B585" t="str">
            <v>hm15100</v>
          </cell>
          <cell r="C585" t="str">
            <v>Herramienta y equipo menor</v>
          </cell>
          <cell r="D585">
            <v>10515</v>
          </cell>
          <cell r="E585" t="str">
            <v>%</v>
          </cell>
          <cell r="F585">
            <v>0.03</v>
          </cell>
          <cell r="G585">
            <v>316</v>
          </cell>
          <cell r="M585" t="str">
            <v>hm</v>
          </cell>
        </row>
        <row r="586">
          <cell r="A586">
            <v>0</v>
          </cell>
          <cell r="C586" t="str">
            <v>DIRECTO:  69,273 / M2</v>
          </cell>
          <cell r="E586">
            <v>0</v>
          </cell>
          <cell r="F586">
            <v>0</v>
          </cell>
          <cell r="G586">
            <v>0</v>
          </cell>
          <cell r="M586">
            <v>0</v>
          </cell>
        </row>
        <row r="587">
          <cell r="A587">
            <v>0</v>
          </cell>
          <cell r="C587">
            <v>0</v>
          </cell>
          <cell r="E587">
            <v>0</v>
          </cell>
          <cell r="F587">
            <v>0</v>
          </cell>
          <cell r="G587">
            <v>0</v>
          </cell>
          <cell r="M587">
            <v>0</v>
          </cell>
        </row>
        <row r="588">
          <cell r="A588" t="str">
            <v>10-01-040</v>
          </cell>
          <cell r="B588" t="str">
            <v>10-01-040</v>
          </cell>
          <cell r="C588" t="str">
            <v>BALDOSA DE CEMENTO 20x20 DECORADA TIPO 4. INCLUYE MORTERO DE PEGA, PULIDA Y BRILLADA</v>
          </cell>
          <cell r="D588">
            <v>288</v>
          </cell>
          <cell r="E588" t="str">
            <v>M2</v>
          </cell>
          <cell r="F588">
            <v>0</v>
          </cell>
          <cell r="G588">
            <v>69273</v>
          </cell>
          <cell r="M588" t="e">
            <v>#N/A</v>
          </cell>
        </row>
        <row r="589">
          <cell r="A589" t="str">
            <v>10-01-040</v>
          </cell>
          <cell r="B589" t="str">
            <v>mt15560</v>
          </cell>
          <cell r="C589" t="str">
            <v>Baldosa 20 mosaico 2 colores</v>
          </cell>
          <cell r="D589">
            <v>1.05</v>
          </cell>
          <cell r="E589" t="str">
            <v>m2</v>
          </cell>
          <cell r="F589">
            <v>43017</v>
          </cell>
          <cell r="G589">
            <v>45168</v>
          </cell>
          <cell r="M589" t="str">
            <v>mt</v>
          </cell>
        </row>
        <row r="590">
          <cell r="A590" t="str">
            <v>10-01-040</v>
          </cell>
          <cell r="B590" t="str">
            <v>sc104720</v>
          </cell>
          <cell r="C590" t="str">
            <v>Lechada para baldosa color acorde al piso</v>
          </cell>
          <cell r="D590">
            <v>1</v>
          </cell>
          <cell r="E590" t="str">
            <v>m2</v>
          </cell>
          <cell r="F590">
            <v>2292.16</v>
          </cell>
          <cell r="G590">
            <v>2293</v>
          </cell>
          <cell r="M590" t="str">
            <v>sc</v>
          </cell>
        </row>
        <row r="591">
          <cell r="A591" t="str">
            <v>10-01-040</v>
          </cell>
          <cell r="B591" t="str">
            <v>sc104730</v>
          </cell>
          <cell r="C591" t="str">
            <v>Transporte baldosa</v>
          </cell>
          <cell r="D591">
            <v>1</v>
          </cell>
          <cell r="E591" t="str">
            <v>m2</v>
          </cell>
          <cell r="F591">
            <v>2720.848</v>
          </cell>
          <cell r="G591">
            <v>2721</v>
          </cell>
          <cell r="M591" t="str">
            <v>sc</v>
          </cell>
        </row>
        <row r="592">
          <cell r="A592" t="str">
            <v>10-01-040</v>
          </cell>
          <cell r="B592" t="str">
            <v>sc104740</v>
          </cell>
          <cell r="C592" t="str">
            <v>MO instalacion baldosa</v>
          </cell>
          <cell r="D592">
            <v>1</v>
          </cell>
          <cell r="E592" t="str">
            <v>m2</v>
          </cell>
          <cell r="F592">
            <v>10316.464</v>
          </cell>
          <cell r="G592">
            <v>10317</v>
          </cell>
          <cell r="M592" t="str">
            <v>mo</v>
          </cell>
        </row>
        <row r="593">
          <cell r="A593" t="str">
            <v>10-01-040</v>
          </cell>
          <cell r="B593" t="str">
            <v>au11700</v>
          </cell>
          <cell r="C593" t="str">
            <v>Aux mortero de pega 1:4</v>
          </cell>
          <cell r="D593">
            <v>3.3000000000000002E-2</v>
          </cell>
          <cell r="E593" t="str">
            <v>m3</v>
          </cell>
          <cell r="F593">
            <v>246314</v>
          </cell>
          <cell r="G593">
            <v>8129</v>
          </cell>
          <cell r="M593" t="str">
            <v>au</v>
          </cell>
        </row>
        <row r="594">
          <cell r="A594" t="str">
            <v>10-01-040</v>
          </cell>
          <cell r="B594" t="str">
            <v>mo17600</v>
          </cell>
          <cell r="C594" t="str">
            <v>MO transporte interno concreto</v>
          </cell>
          <cell r="D594">
            <v>3.3000000000000002E-2</v>
          </cell>
          <cell r="E594" t="str">
            <v>m3</v>
          </cell>
          <cell r="F594">
            <v>6000</v>
          </cell>
          <cell r="G594">
            <v>198</v>
          </cell>
          <cell r="M594" t="str">
            <v>mo</v>
          </cell>
        </row>
        <row r="595">
          <cell r="A595" t="str">
            <v>10-01-040</v>
          </cell>
          <cell r="B595" t="str">
            <v>mt13900</v>
          </cell>
          <cell r="C595" t="str">
            <v>Elementos de consumo y protección</v>
          </cell>
          <cell r="D595">
            <v>10515</v>
          </cell>
          <cell r="E595" t="str">
            <v>%</v>
          </cell>
          <cell r="F595">
            <v>1.2455000000000001E-2</v>
          </cell>
          <cell r="G595">
            <v>131</v>
          </cell>
          <cell r="M595" t="str">
            <v>mt</v>
          </cell>
        </row>
        <row r="596">
          <cell r="A596" t="str">
            <v>10-01-040</v>
          </cell>
          <cell r="B596" t="str">
            <v>hm15100</v>
          </cell>
          <cell r="C596" t="str">
            <v>Herramienta y equipo menor</v>
          </cell>
          <cell r="D596">
            <v>10515</v>
          </cell>
          <cell r="E596" t="str">
            <v>%</v>
          </cell>
          <cell r="F596">
            <v>0.03</v>
          </cell>
          <cell r="G596">
            <v>316</v>
          </cell>
          <cell r="M596" t="str">
            <v>hm</v>
          </cell>
        </row>
        <row r="597">
          <cell r="A597">
            <v>0</v>
          </cell>
          <cell r="C597" t="str">
            <v>DIRECTO:  69,273 / M2</v>
          </cell>
          <cell r="E597">
            <v>0</v>
          </cell>
          <cell r="F597">
            <v>0</v>
          </cell>
          <cell r="G597">
            <v>0</v>
          </cell>
          <cell r="M597">
            <v>0</v>
          </cell>
        </row>
        <row r="598">
          <cell r="A598">
            <v>0</v>
          </cell>
          <cell r="C598">
            <v>0</v>
          </cell>
          <cell r="E598">
            <v>0</v>
          </cell>
          <cell r="F598">
            <v>0</v>
          </cell>
          <cell r="G598">
            <v>0</v>
          </cell>
          <cell r="M598">
            <v>0</v>
          </cell>
        </row>
        <row r="599">
          <cell r="A599" t="str">
            <v>10-01-050</v>
          </cell>
          <cell r="B599" t="str">
            <v>10-01-050</v>
          </cell>
          <cell r="C599" t="str">
            <v>BALDOSA DE CEMENTO 20x20 DECORADA TIPO 5. INCLUYE MORTERO DE PEGA, PULIDA Y BRILLADA</v>
          </cell>
          <cell r="D599">
            <v>68</v>
          </cell>
          <cell r="E599" t="str">
            <v>M2</v>
          </cell>
          <cell r="F599">
            <v>0</v>
          </cell>
          <cell r="G599">
            <v>69273</v>
          </cell>
          <cell r="M599" t="e">
            <v>#N/A</v>
          </cell>
        </row>
        <row r="600">
          <cell r="A600" t="str">
            <v>10-01-050</v>
          </cell>
          <cell r="B600" t="str">
            <v>mt15560</v>
          </cell>
          <cell r="C600" t="str">
            <v>Baldosa 20 mosaico 2 colores</v>
          </cell>
          <cell r="D600">
            <v>1.05</v>
          </cell>
          <cell r="E600" t="str">
            <v>m2</v>
          </cell>
          <cell r="F600">
            <v>43017</v>
          </cell>
          <cell r="G600">
            <v>45168</v>
          </cell>
          <cell r="M600" t="str">
            <v>mt</v>
          </cell>
        </row>
        <row r="601">
          <cell r="A601" t="str">
            <v>10-01-050</v>
          </cell>
          <cell r="B601" t="str">
            <v>sc104720</v>
          </cell>
          <cell r="C601" t="str">
            <v>Lechada para baldosa color acorde al piso</v>
          </cell>
          <cell r="D601">
            <v>1</v>
          </cell>
          <cell r="E601" t="str">
            <v>m2</v>
          </cell>
          <cell r="F601">
            <v>2292.16</v>
          </cell>
          <cell r="G601">
            <v>2293</v>
          </cell>
          <cell r="M601" t="str">
            <v>sc</v>
          </cell>
        </row>
        <row r="602">
          <cell r="A602" t="str">
            <v>10-01-050</v>
          </cell>
          <cell r="B602" t="str">
            <v>sc104730</v>
          </cell>
          <cell r="C602" t="str">
            <v>Transporte baldosa</v>
          </cell>
          <cell r="D602">
            <v>1</v>
          </cell>
          <cell r="E602" t="str">
            <v>m2</v>
          </cell>
          <cell r="F602">
            <v>2720.848</v>
          </cell>
          <cell r="G602">
            <v>2721</v>
          </cell>
          <cell r="M602" t="str">
            <v>sc</v>
          </cell>
        </row>
        <row r="603">
          <cell r="A603" t="str">
            <v>10-01-050</v>
          </cell>
          <cell r="B603" t="str">
            <v>sc104740</v>
          </cell>
          <cell r="C603" t="str">
            <v>MO instalacion baldosa</v>
          </cell>
          <cell r="D603">
            <v>1</v>
          </cell>
          <cell r="E603" t="str">
            <v>m2</v>
          </cell>
          <cell r="F603">
            <v>10316.464</v>
          </cell>
          <cell r="G603">
            <v>10317</v>
          </cell>
          <cell r="M603" t="str">
            <v>mo</v>
          </cell>
        </row>
        <row r="604">
          <cell r="A604" t="str">
            <v>10-01-050</v>
          </cell>
          <cell r="B604" t="str">
            <v>au11700</v>
          </cell>
          <cell r="C604" t="str">
            <v>Aux mortero de pega 1:4</v>
          </cell>
          <cell r="D604">
            <v>3.3000000000000002E-2</v>
          </cell>
          <cell r="E604" t="str">
            <v>m3</v>
          </cell>
          <cell r="F604">
            <v>246314</v>
          </cell>
          <cell r="G604">
            <v>8129</v>
          </cell>
          <cell r="M604" t="str">
            <v>au</v>
          </cell>
        </row>
        <row r="605">
          <cell r="A605" t="str">
            <v>10-01-050</v>
          </cell>
          <cell r="B605" t="str">
            <v>mo17600</v>
          </cell>
          <cell r="C605" t="str">
            <v>MO transporte interno concreto</v>
          </cell>
          <cell r="D605">
            <v>3.3000000000000002E-2</v>
          </cell>
          <cell r="E605" t="str">
            <v>m3</v>
          </cell>
          <cell r="F605">
            <v>6000</v>
          </cell>
          <cell r="G605">
            <v>198</v>
          </cell>
          <cell r="M605" t="str">
            <v>mo</v>
          </cell>
        </row>
        <row r="606">
          <cell r="A606" t="str">
            <v>10-01-050</v>
          </cell>
          <cell r="B606" t="str">
            <v>mt13900</v>
          </cell>
          <cell r="C606" t="str">
            <v>Elementos de consumo y protección</v>
          </cell>
          <cell r="D606">
            <v>10515</v>
          </cell>
          <cell r="E606" t="str">
            <v>%</v>
          </cell>
          <cell r="F606">
            <v>1.2455000000000001E-2</v>
          </cell>
          <cell r="G606">
            <v>131</v>
          </cell>
          <cell r="M606" t="str">
            <v>mt</v>
          </cell>
        </row>
        <row r="607">
          <cell r="A607" t="str">
            <v>10-01-050</v>
          </cell>
          <cell r="B607" t="str">
            <v>hm15100</v>
          </cell>
          <cell r="C607" t="str">
            <v>Herramienta y equipo menor</v>
          </cell>
          <cell r="D607">
            <v>10515</v>
          </cell>
          <cell r="E607" t="str">
            <v>%</v>
          </cell>
          <cell r="F607">
            <v>0.03</v>
          </cell>
          <cell r="G607">
            <v>316</v>
          </cell>
          <cell r="M607" t="str">
            <v>hm</v>
          </cell>
        </row>
        <row r="608">
          <cell r="A608">
            <v>0</v>
          </cell>
          <cell r="C608" t="str">
            <v>DIRECTO:  69,273 / M2</v>
          </cell>
          <cell r="E608">
            <v>0</v>
          </cell>
          <cell r="F608">
            <v>0</v>
          </cell>
          <cell r="G608">
            <v>0</v>
          </cell>
          <cell r="M608">
            <v>0</v>
          </cell>
        </row>
        <row r="609">
          <cell r="A609">
            <v>0</v>
          </cell>
          <cell r="C609">
            <v>0</v>
          </cell>
          <cell r="E609">
            <v>0</v>
          </cell>
          <cell r="F609">
            <v>0</v>
          </cell>
          <cell r="G609">
            <v>0</v>
          </cell>
          <cell r="M609">
            <v>0</v>
          </cell>
        </row>
        <row r="610">
          <cell r="A610" t="str">
            <v>10-01-060</v>
          </cell>
          <cell r="B610" t="str">
            <v>10-01-060</v>
          </cell>
          <cell r="C610" t="str">
            <v>BALDOSA DE CEMENTO 20x20 DECORADA TIPO 6. INCLUYE MORTERO DE PEGA, PULIDA Y BRILLADA</v>
          </cell>
          <cell r="D610">
            <v>44</v>
          </cell>
          <cell r="E610" t="str">
            <v>M2</v>
          </cell>
          <cell r="F610">
            <v>0</v>
          </cell>
          <cell r="G610">
            <v>72261</v>
          </cell>
          <cell r="M610" t="e">
            <v>#N/A</v>
          </cell>
        </row>
        <row r="611">
          <cell r="A611" t="str">
            <v>10-01-060</v>
          </cell>
          <cell r="B611" t="str">
            <v>mt15550</v>
          </cell>
          <cell r="C611" t="str">
            <v>Baldosa 20 mosaico 4 colores</v>
          </cell>
          <cell r="D611">
            <v>1.05</v>
          </cell>
          <cell r="E611" t="str">
            <v>m2</v>
          </cell>
          <cell r="F611">
            <v>45862</v>
          </cell>
          <cell r="G611">
            <v>48156</v>
          </cell>
          <cell r="M611" t="str">
            <v>mt</v>
          </cell>
        </row>
        <row r="612">
          <cell r="A612" t="str">
            <v>10-01-060</v>
          </cell>
          <cell r="B612" t="str">
            <v>sc104720</v>
          </cell>
          <cell r="C612" t="str">
            <v>Lechada para baldosa color acorde al piso</v>
          </cell>
          <cell r="D612">
            <v>1</v>
          </cell>
          <cell r="E612" t="str">
            <v>m2</v>
          </cell>
          <cell r="F612">
            <v>2292.16</v>
          </cell>
          <cell r="G612">
            <v>2293</v>
          </cell>
          <cell r="M612" t="str">
            <v>sc</v>
          </cell>
        </row>
        <row r="613">
          <cell r="A613" t="str">
            <v>10-01-060</v>
          </cell>
          <cell r="B613" t="str">
            <v>sc104730</v>
          </cell>
          <cell r="C613" t="str">
            <v>Transporte baldosa</v>
          </cell>
          <cell r="D613">
            <v>1</v>
          </cell>
          <cell r="E613" t="str">
            <v>m2</v>
          </cell>
          <cell r="F613">
            <v>2720.848</v>
          </cell>
          <cell r="G613">
            <v>2721</v>
          </cell>
          <cell r="M613" t="str">
            <v>sc</v>
          </cell>
        </row>
        <row r="614">
          <cell r="A614" t="str">
            <v>10-01-060</v>
          </cell>
          <cell r="B614" t="str">
            <v>sc104740</v>
          </cell>
          <cell r="C614" t="str">
            <v>MO instalacion baldosa</v>
          </cell>
          <cell r="D614">
            <v>1</v>
          </cell>
          <cell r="E614" t="str">
            <v>m2</v>
          </cell>
          <cell r="F614">
            <v>10316.464</v>
          </cell>
          <cell r="G614">
            <v>10317</v>
          </cell>
          <cell r="M614" t="str">
            <v>mo</v>
          </cell>
        </row>
        <row r="615">
          <cell r="A615" t="str">
            <v>10-01-060</v>
          </cell>
          <cell r="B615" t="str">
            <v>au11700</v>
          </cell>
          <cell r="C615" t="str">
            <v>Aux mortero de pega 1:4</v>
          </cell>
          <cell r="D615">
            <v>3.3000000000000002E-2</v>
          </cell>
          <cell r="E615" t="str">
            <v>m3</v>
          </cell>
          <cell r="F615">
            <v>246314</v>
          </cell>
          <cell r="G615">
            <v>8129</v>
          </cell>
          <cell r="M615" t="str">
            <v>au</v>
          </cell>
        </row>
        <row r="616">
          <cell r="A616" t="str">
            <v>10-01-060</v>
          </cell>
          <cell r="B616" t="str">
            <v>mo17600</v>
          </cell>
          <cell r="C616" t="str">
            <v>MO transporte interno concreto</v>
          </cell>
          <cell r="D616">
            <v>3.3000000000000002E-2</v>
          </cell>
          <cell r="E616" t="str">
            <v>m3</v>
          </cell>
          <cell r="F616">
            <v>6000</v>
          </cell>
          <cell r="G616">
            <v>198</v>
          </cell>
          <cell r="M616" t="str">
            <v>mo</v>
          </cell>
        </row>
        <row r="617">
          <cell r="A617" t="str">
            <v>10-01-060</v>
          </cell>
          <cell r="B617" t="str">
            <v>mt13900</v>
          </cell>
          <cell r="C617" t="str">
            <v>Elementos de consumo y protección</v>
          </cell>
          <cell r="D617">
            <v>10515</v>
          </cell>
          <cell r="E617" t="str">
            <v>%</v>
          </cell>
          <cell r="F617">
            <v>1.2455000000000001E-2</v>
          </cell>
          <cell r="G617">
            <v>131</v>
          </cell>
          <cell r="M617" t="str">
            <v>mt</v>
          </cell>
        </row>
        <row r="618">
          <cell r="A618" t="str">
            <v>10-01-060</v>
          </cell>
          <cell r="B618" t="str">
            <v>hm15100</v>
          </cell>
          <cell r="C618" t="str">
            <v>Herramienta y equipo menor</v>
          </cell>
          <cell r="D618">
            <v>10515</v>
          </cell>
          <cell r="E618" t="str">
            <v>%</v>
          </cell>
          <cell r="F618">
            <v>0.03</v>
          </cell>
          <cell r="G618">
            <v>316</v>
          </cell>
          <cell r="M618" t="str">
            <v>hm</v>
          </cell>
        </row>
        <row r="619">
          <cell r="A619">
            <v>0</v>
          </cell>
          <cell r="C619" t="str">
            <v>DIRECTO:  72,261 / M2</v>
          </cell>
          <cell r="E619">
            <v>0</v>
          </cell>
          <cell r="F619">
            <v>0</v>
          </cell>
          <cell r="G619">
            <v>0</v>
          </cell>
          <cell r="M619">
            <v>0</v>
          </cell>
        </row>
        <row r="620">
          <cell r="A620">
            <v>0</v>
          </cell>
          <cell r="C620">
            <v>0</v>
          </cell>
          <cell r="E620">
            <v>0</v>
          </cell>
          <cell r="F620">
            <v>0</v>
          </cell>
          <cell r="G620">
            <v>0</v>
          </cell>
          <cell r="M620">
            <v>0</v>
          </cell>
        </row>
        <row r="621">
          <cell r="A621" t="str">
            <v>10-01-070</v>
          </cell>
          <cell r="B621" t="str">
            <v>10-01-070</v>
          </cell>
          <cell r="C621" t="str">
            <v>CERAMICA TIPO DUROPISO DE CORONA O EQUIVALENTE COLOR NEGRO</v>
          </cell>
          <cell r="D621">
            <v>100</v>
          </cell>
          <cell r="E621" t="str">
            <v>M2</v>
          </cell>
          <cell r="F621">
            <v>0</v>
          </cell>
          <cell r="G621">
            <v>62035</v>
          </cell>
          <cell r="M621" t="e">
            <v>#N/A</v>
          </cell>
        </row>
        <row r="622">
          <cell r="A622" t="str">
            <v>10-01-070</v>
          </cell>
          <cell r="B622" t="str">
            <v>au11700</v>
          </cell>
          <cell r="C622" t="str">
            <v>Aux mortero de pega 1:4</v>
          </cell>
          <cell r="D622">
            <v>3.15E-2</v>
          </cell>
          <cell r="E622" t="str">
            <v>m3</v>
          </cell>
          <cell r="F622">
            <v>246314</v>
          </cell>
          <cell r="G622">
            <v>7759</v>
          </cell>
          <cell r="M622" t="str">
            <v>au</v>
          </cell>
        </row>
        <row r="623">
          <cell r="A623" t="str">
            <v>10-01-070</v>
          </cell>
          <cell r="B623" t="str">
            <v>mt15570</v>
          </cell>
          <cell r="C623" t="str">
            <v>Duropiso negro Corona</v>
          </cell>
          <cell r="D623">
            <v>1.02</v>
          </cell>
          <cell r="E623" t="str">
            <v>m2</v>
          </cell>
          <cell r="F623">
            <v>39150</v>
          </cell>
          <cell r="G623">
            <v>39933</v>
          </cell>
          <cell r="M623" t="str">
            <v>mt</v>
          </cell>
        </row>
        <row r="624">
          <cell r="A624" t="str">
            <v>10-01-070</v>
          </cell>
          <cell r="B624" t="str">
            <v>mt15910</v>
          </cell>
          <cell r="C624" t="str">
            <v>Concolor porcelanato negro profundo x 5kg</v>
          </cell>
          <cell r="D624">
            <v>0.06</v>
          </cell>
          <cell r="E624" t="str">
            <v>cj</v>
          </cell>
          <cell r="F624">
            <v>14484</v>
          </cell>
          <cell r="G624">
            <v>870</v>
          </cell>
          <cell r="M624" t="str">
            <v>mt</v>
          </cell>
        </row>
        <row r="625">
          <cell r="A625" t="str">
            <v>10-01-070</v>
          </cell>
          <cell r="B625" t="str">
            <v>mo17600</v>
          </cell>
          <cell r="C625" t="str">
            <v>MO transporte interno concreto</v>
          </cell>
          <cell r="D625">
            <v>3.15E-2</v>
          </cell>
          <cell r="E625" t="str">
            <v>m3</v>
          </cell>
          <cell r="F625">
            <v>6000</v>
          </cell>
          <cell r="G625">
            <v>189</v>
          </cell>
          <cell r="M625" t="str">
            <v>mo</v>
          </cell>
        </row>
        <row r="626">
          <cell r="A626" t="str">
            <v>10-01-070</v>
          </cell>
          <cell r="B626" t="str">
            <v>mo104690</v>
          </cell>
          <cell r="C626" t="str">
            <v>MO instalacion piso en duropiso</v>
          </cell>
          <cell r="D626">
            <v>1</v>
          </cell>
          <cell r="E626" t="str">
            <v>m2</v>
          </cell>
          <cell r="F626">
            <v>12735</v>
          </cell>
          <cell r="G626">
            <v>12735</v>
          </cell>
          <cell r="M626" t="str">
            <v>mo</v>
          </cell>
        </row>
        <row r="627">
          <cell r="A627" t="str">
            <v>10-01-070</v>
          </cell>
          <cell r="B627" t="str">
            <v>mt13900</v>
          </cell>
          <cell r="C627" t="str">
            <v>Elementos de consumo y protección</v>
          </cell>
          <cell r="D627">
            <v>12924</v>
          </cell>
          <cell r="E627" t="str">
            <v>%</v>
          </cell>
          <cell r="F627">
            <v>1.2455000000000001E-2</v>
          </cell>
          <cell r="G627">
            <v>161</v>
          </cell>
          <cell r="M627" t="str">
            <v>mt</v>
          </cell>
        </row>
        <row r="628">
          <cell r="A628" t="str">
            <v>10-01-070</v>
          </cell>
          <cell r="B628" t="str">
            <v>hm15100</v>
          </cell>
          <cell r="C628" t="str">
            <v>Herramienta y equipo menor</v>
          </cell>
          <cell r="D628">
            <v>12924</v>
          </cell>
          <cell r="E628" t="str">
            <v>%</v>
          </cell>
          <cell r="F628">
            <v>0.03</v>
          </cell>
          <cell r="G628">
            <v>388</v>
          </cell>
          <cell r="M628" t="str">
            <v>hm</v>
          </cell>
        </row>
        <row r="629">
          <cell r="A629">
            <v>0</v>
          </cell>
          <cell r="C629" t="str">
            <v>DIRECTO:  62,035 / M2</v>
          </cell>
          <cell r="E629">
            <v>0</v>
          </cell>
          <cell r="F629">
            <v>0</v>
          </cell>
          <cell r="G629">
            <v>0</v>
          </cell>
          <cell r="M629">
            <v>0</v>
          </cell>
        </row>
        <row r="630">
          <cell r="A630">
            <v>0</v>
          </cell>
          <cell r="C630">
            <v>0</v>
          </cell>
          <cell r="E630">
            <v>0</v>
          </cell>
          <cell r="F630">
            <v>0</v>
          </cell>
          <cell r="G630">
            <v>0</v>
          </cell>
          <cell r="M630">
            <v>0</v>
          </cell>
        </row>
        <row r="631">
          <cell r="A631" t="str">
            <v>10-01-080</v>
          </cell>
          <cell r="B631" t="str">
            <v>10-01-080</v>
          </cell>
          <cell r="C631" t="str">
            <v>PISO EN MADERA PARA OFICINAS. ESTRUCTURA DE ALFARDAS Y TABLILLA DE PISO. INCLUYE ACABADO</v>
          </cell>
          <cell r="D631">
            <v>297</v>
          </cell>
          <cell r="E631" t="str">
            <v>M2</v>
          </cell>
          <cell r="F631">
            <v>0</v>
          </cell>
          <cell r="G631">
            <v>153654</v>
          </cell>
          <cell r="M631" t="e">
            <v>#N/A</v>
          </cell>
        </row>
        <row r="632">
          <cell r="A632" t="str">
            <v>10-01-080</v>
          </cell>
          <cell r="B632" t="str">
            <v>mt574000</v>
          </cell>
          <cell r="C632" t="str">
            <v>Tablilla en choiba para piso 1.8x8cm</v>
          </cell>
          <cell r="D632">
            <v>1.02</v>
          </cell>
          <cell r="E632" t="str">
            <v>un</v>
          </cell>
          <cell r="F632">
            <v>30000</v>
          </cell>
          <cell r="G632">
            <v>30600</v>
          </cell>
          <cell r="M632" t="str">
            <v>mt</v>
          </cell>
        </row>
        <row r="633">
          <cell r="A633" t="str">
            <v>10-01-080</v>
          </cell>
          <cell r="B633" t="str">
            <v>mt573100</v>
          </cell>
          <cell r="C633" t="str">
            <v>Viga en choiba de 8cmx11cmx6m</v>
          </cell>
          <cell r="D633">
            <v>2.2222222222222223</v>
          </cell>
          <cell r="E633" t="str">
            <v>un</v>
          </cell>
          <cell r="F633">
            <v>45000</v>
          </cell>
          <cell r="G633">
            <v>100000</v>
          </cell>
          <cell r="M633" t="str">
            <v>mt</v>
          </cell>
        </row>
        <row r="634">
          <cell r="A634" t="str">
            <v>10-01-080</v>
          </cell>
          <cell r="B634" t="str">
            <v>eq96200</v>
          </cell>
          <cell r="C634" t="str">
            <v>Pulidora electrica manual</v>
          </cell>
          <cell r="D634">
            <v>0.1</v>
          </cell>
          <cell r="E634" t="str">
            <v>dia</v>
          </cell>
          <cell r="F634">
            <v>22040</v>
          </cell>
          <cell r="G634">
            <v>2204</v>
          </cell>
          <cell r="M634" t="str">
            <v>eq</v>
          </cell>
        </row>
        <row r="635">
          <cell r="A635" t="str">
            <v>10-01-080</v>
          </cell>
          <cell r="B635" t="str">
            <v>mo104670</v>
          </cell>
          <cell r="C635" t="str">
            <v>MO instalacion piso en madera</v>
          </cell>
          <cell r="D635">
            <v>1</v>
          </cell>
          <cell r="E635" t="str">
            <v>m2</v>
          </cell>
          <cell r="F635">
            <v>20000</v>
          </cell>
          <cell r="G635">
            <v>20000</v>
          </cell>
          <cell r="M635" t="str">
            <v>mo</v>
          </cell>
        </row>
        <row r="636">
          <cell r="A636" t="str">
            <v>10-01-080</v>
          </cell>
          <cell r="B636" t="str">
            <v>mt13900</v>
          </cell>
          <cell r="C636" t="str">
            <v>Elementos de consumo y protección</v>
          </cell>
          <cell r="D636">
            <v>20000</v>
          </cell>
          <cell r="E636" t="str">
            <v>%</v>
          </cell>
          <cell r="F636">
            <v>1.2455000000000001E-2</v>
          </cell>
          <cell r="G636">
            <v>250</v>
          </cell>
          <cell r="M636" t="str">
            <v>mt</v>
          </cell>
        </row>
        <row r="637">
          <cell r="A637" t="str">
            <v>10-01-080</v>
          </cell>
          <cell r="B637" t="str">
            <v>hm15100</v>
          </cell>
          <cell r="C637" t="str">
            <v>Herramienta y equipo menor</v>
          </cell>
          <cell r="D637">
            <v>20000</v>
          </cell>
          <cell r="E637" t="str">
            <v>%</v>
          </cell>
          <cell r="F637">
            <v>0.03</v>
          </cell>
          <cell r="G637">
            <v>600</v>
          </cell>
          <cell r="M637" t="str">
            <v>hm</v>
          </cell>
        </row>
        <row r="638">
          <cell r="A638">
            <v>0</v>
          </cell>
          <cell r="C638" t="str">
            <v>DIRECTO:  153,654 / M2</v>
          </cell>
          <cell r="E638">
            <v>0</v>
          </cell>
          <cell r="F638">
            <v>0</v>
          </cell>
          <cell r="G638">
            <v>0</v>
          </cell>
          <cell r="M638">
            <v>0</v>
          </cell>
        </row>
        <row r="639">
          <cell r="A639">
            <v>0</v>
          </cell>
          <cell r="C639">
            <v>0</v>
          </cell>
          <cell r="E639">
            <v>0</v>
          </cell>
          <cell r="F639">
            <v>0</v>
          </cell>
          <cell r="G639">
            <v>0</v>
          </cell>
          <cell r="M639">
            <v>0</v>
          </cell>
        </row>
        <row r="640">
          <cell r="A640" t="str">
            <v>10-01-090</v>
          </cell>
          <cell r="B640" t="str">
            <v>10-01-090</v>
          </cell>
          <cell r="C640" t="str">
            <v>PISO EN CONCRETO F'C 21 MPA E: 0.05 M. PULIDO ENDURECIDO CON SIKAFLOOR 3 QUARTZTOP DE SIKA O EQUIVALENTE</v>
          </cell>
          <cell r="D640">
            <v>403</v>
          </cell>
          <cell r="E640" t="str">
            <v>M2</v>
          </cell>
          <cell r="F640">
            <v>0</v>
          </cell>
          <cell r="G640">
            <v>43014</v>
          </cell>
          <cell r="M640" t="e">
            <v>#N/A</v>
          </cell>
        </row>
        <row r="641">
          <cell r="A641" t="str">
            <v>10-01-090</v>
          </cell>
          <cell r="B641" t="str">
            <v>au10700</v>
          </cell>
          <cell r="C641" t="str">
            <v>Aux concreto 3000 psi -obra- 3/4"</v>
          </cell>
          <cell r="D641">
            <v>5.2500000000000005E-2</v>
          </cell>
          <cell r="E641" t="str">
            <v>m3</v>
          </cell>
          <cell r="F641">
            <v>271081</v>
          </cell>
          <cell r="G641">
            <v>14232</v>
          </cell>
          <cell r="M641" t="str">
            <v>au</v>
          </cell>
        </row>
        <row r="642">
          <cell r="A642" t="str">
            <v>10-01-090</v>
          </cell>
          <cell r="B642" t="str">
            <v>mt20030</v>
          </cell>
          <cell r="C642" t="str">
            <v>Sikafloor-3 Quartz Top x 30k</v>
          </cell>
          <cell r="D642">
            <v>5.25</v>
          </cell>
          <cell r="E642" t="str">
            <v>kg</v>
          </cell>
          <cell r="F642">
            <v>916.4</v>
          </cell>
          <cell r="G642">
            <v>4812</v>
          </cell>
          <cell r="M642" t="str">
            <v>mt</v>
          </cell>
        </row>
        <row r="643">
          <cell r="A643" t="str">
            <v>10-01-090</v>
          </cell>
          <cell r="B643" t="str">
            <v>eq96500</v>
          </cell>
          <cell r="C643" t="str">
            <v>Allanadora de 36"</v>
          </cell>
          <cell r="D643">
            <v>0.1</v>
          </cell>
          <cell r="E643" t="str">
            <v>dia</v>
          </cell>
          <cell r="F643">
            <v>80040</v>
          </cell>
          <cell r="G643">
            <v>8004</v>
          </cell>
          <cell r="M643" t="str">
            <v>eq</v>
          </cell>
        </row>
        <row r="644">
          <cell r="A644" t="str">
            <v>10-01-090</v>
          </cell>
          <cell r="B644" t="str">
            <v>mo17600</v>
          </cell>
          <cell r="C644" t="str">
            <v>MO transporte interno concreto</v>
          </cell>
          <cell r="D644">
            <v>5.2500000000000005E-2</v>
          </cell>
          <cell r="E644" t="str">
            <v>m3</v>
          </cell>
          <cell r="F644">
            <v>6000</v>
          </cell>
          <cell r="G644">
            <v>315</v>
          </cell>
          <cell r="M644" t="str">
            <v>mo</v>
          </cell>
        </row>
        <row r="645">
          <cell r="A645" t="str">
            <v>10-01-090</v>
          </cell>
          <cell r="B645" t="str">
            <v>mo120660</v>
          </cell>
          <cell r="C645" t="str">
            <v>MO vaciado piso en concreto e=5cm</v>
          </cell>
          <cell r="D645">
            <v>1</v>
          </cell>
          <cell r="E645" t="str">
            <v>m2</v>
          </cell>
          <cell r="F645">
            <v>15000</v>
          </cell>
          <cell r="G645">
            <v>15000</v>
          </cell>
          <cell r="M645" t="str">
            <v>mo</v>
          </cell>
        </row>
        <row r="646">
          <cell r="A646" t="str">
            <v>10-01-090</v>
          </cell>
          <cell r="B646" t="str">
            <v>mt13900</v>
          </cell>
          <cell r="C646" t="str">
            <v>Elementos de consumo y protección</v>
          </cell>
          <cell r="D646">
            <v>15315</v>
          </cell>
          <cell r="E646" t="str">
            <v>%</v>
          </cell>
          <cell r="F646">
            <v>1.2455000000000001E-2</v>
          </cell>
          <cell r="G646">
            <v>191</v>
          </cell>
          <cell r="M646" t="str">
            <v>mt</v>
          </cell>
        </row>
        <row r="647">
          <cell r="A647" t="str">
            <v>10-01-090</v>
          </cell>
          <cell r="B647" t="str">
            <v>hm15100</v>
          </cell>
          <cell r="C647" t="str">
            <v>Herramienta y equipo menor</v>
          </cell>
          <cell r="D647">
            <v>15315</v>
          </cell>
          <cell r="E647" t="str">
            <v>%</v>
          </cell>
          <cell r="F647">
            <v>0.03</v>
          </cell>
          <cell r="G647">
            <v>460</v>
          </cell>
          <cell r="M647" t="str">
            <v>hm</v>
          </cell>
        </row>
        <row r="648">
          <cell r="A648">
            <v>0</v>
          </cell>
          <cell r="C648" t="str">
            <v>DIRECTO:  43,014 / M2</v>
          </cell>
          <cell r="E648">
            <v>0</v>
          </cell>
          <cell r="F648">
            <v>0</v>
          </cell>
          <cell r="G648">
            <v>0</v>
          </cell>
          <cell r="M648">
            <v>0</v>
          </cell>
        </row>
        <row r="649">
          <cell r="A649">
            <v>0</v>
          </cell>
          <cell r="C649">
            <v>0</v>
          </cell>
          <cell r="E649">
            <v>0</v>
          </cell>
          <cell r="F649">
            <v>0</v>
          </cell>
          <cell r="G649">
            <v>0</v>
          </cell>
          <cell r="M649">
            <v>0</v>
          </cell>
        </row>
        <row r="650">
          <cell r="A650" t="str">
            <v>10-01-100</v>
          </cell>
          <cell r="B650" t="str">
            <v>10-01-100</v>
          </cell>
          <cell r="C650" t="str">
            <v>PISO EN MADERA LAMINADA PARA ESCALAS</v>
          </cell>
          <cell r="D650">
            <v>48</v>
          </cell>
          <cell r="E650" t="str">
            <v>M2</v>
          </cell>
          <cell r="F650">
            <v>0</v>
          </cell>
          <cell r="G650">
            <v>70000</v>
          </cell>
          <cell r="M650" t="e">
            <v>#N/A</v>
          </cell>
        </row>
        <row r="651">
          <cell r="A651" t="str">
            <v>10-01-100</v>
          </cell>
          <cell r="B651" t="str">
            <v>pv10020</v>
          </cell>
          <cell r="C651" t="str">
            <v>Provision para piso en madera escalas</v>
          </cell>
          <cell r="D651">
            <v>1</v>
          </cell>
          <cell r="E651" t="str">
            <v>gb</v>
          </cell>
          <cell r="F651">
            <v>70000</v>
          </cell>
          <cell r="G651">
            <v>70000</v>
          </cell>
          <cell r="M651" t="str">
            <v>pv</v>
          </cell>
        </row>
        <row r="652">
          <cell r="A652">
            <v>0</v>
          </cell>
          <cell r="C652" t="str">
            <v>DIRECTO:  70,000 / M2</v>
          </cell>
          <cell r="E652">
            <v>0</v>
          </cell>
          <cell r="F652">
            <v>0</v>
          </cell>
          <cell r="G652">
            <v>0</v>
          </cell>
          <cell r="M652">
            <v>0</v>
          </cell>
        </row>
        <row r="653">
          <cell r="A653">
            <v>0</v>
          </cell>
          <cell r="C653">
            <v>0</v>
          </cell>
          <cell r="E653">
            <v>0</v>
          </cell>
          <cell r="F653">
            <v>0</v>
          </cell>
          <cell r="G653">
            <v>0</v>
          </cell>
          <cell r="M653">
            <v>0</v>
          </cell>
        </row>
        <row r="654">
          <cell r="A654" t="str">
            <v>10-01-200</v>
          </cell>
          <cell r="B654" t="str">
            <v>10-01-200</v>
          </cell>
          <cell r="C654" t="str">
            <v>PISO INDUSTRIAL TIPO COLREJILLAS O EQUIVALENTE EN CORREDORES TECNICOS</v>
          </cell>
          <cell r="D654">
            <v>39</v>
          </cell>
          <cell r="E654" t="str">
            <v>M2</v>
          </cell>
          <cell r="F654">
            <v>0</v>
          </cell>
          <cell r="G654">
            <v>400000</v>
          </cell>
          <cell r="M654" t="e">
            <v>#N/A</v>
          </cell>
        </row>
        <row r="655">
          <cell r="A655" t="str">
            <v>10-01-200</v>
          </cell>
          <cell r="B655" t="str">
            <v>pv10140</v>
          </cell>
          <cell r="C655" t="str">
            <v>Provision para piso metalico industrial</v>
          </cell>
          <cell r="D655">
            <v>1</v>
          </cell>
          <cell r="E655" t="str">
            <v>m2</v>
          </cell>
          <cell r="F655">
            <v>400000</v>
          </cell>
          <cell r="G655">
            <v>400000</v>
          </cell>
          <cell r="M655" t="str">
            <v>pv</v>
          </cell>
        </row>
        <row r="656">
          <cell r="A656">
            <v>0</v>
          </cell>
          <cell r="C656" t="str">
            <v>DIRECTO:  400,000 / M2</v>
          </cell>
          <cell r="E656">
            <v>0</v>
          </cell>
          <cell r="F656">
            <v>0</v>
          </cell>
          <cell r="G656">
            <v>0</v>
          </cell>
          <cell r="M656">
            <v>0</v>
          </cell>
        </row>
        <row r="657">
          <cell r="A657">
            <v>0</v>
          </cell>
          <cell r="C657">
            <v>0</v>
          </cell>
          <cell r="E657">
            <v>0</v>
          </cell>
          <cell r="F657">
            <v>0</v>
          </cell>
          <cell r="G657">
            <v>0</v>
          </cell>
          <cell r="M657">
            <v>0</v>
          </cell>
        </row>
        <row r="658">
          <cell r="A658" t="str">
            <v>10-02-020</v>
          </cell>
          <cell r="B658" t="str">
            <v>10-02-020</v>
          </cell>
          <cell r="C658" t="str">
            <v>ZOCALO EN MEDIA CAÑA DE GRANO. INCLUYE MORTERO DE PEGA, VARILLAS DE DILATACION, PULIDA Y BRILLADA</v>
          </cell>
          <cell r="D658">
            <v>157</v>
          </cell>
          <cell r="E658" t="str">
            <v>M</v>
          </cell>
          <cell r="F658">
            <v>0</v>
          </cell>
          <cell r="G658">
            <v>34842</v>
          </cell>
          <cell r="M658" t="e">
            <v>#N/A</v>
          </cell>
        </row>
        <row r="659">
          <cell r="A659" t="str">
            <v>10-02-020</v>
          </cell>
          <cell r="B659" t="str">
            <v>au11700</v>
          </cell>
          <cell r="C659" t="str">
            <v>Aux mortero de pega 1:4</v>
          </cell>
          <cell r="D659">
            <v>4.2000000000000006E-3</v>
          </cell>
          <cell r="E659" t="str">
            <v>m3</v>
          </cell>
          <cell r="F659">
            <v>246314</v>
          </cell>
          <cell r="G659">
            <v>1035</v>
          </cell>
          <cell r="M659" t="str">
            <v>au</v>
          </cell>
        </row>
        <row r="660">
          <cell r="A660" t="str">
            <v>10-02-020</v>
          </cell>
          <cell r="B660" t="str">
            <v>mt80010</v>
          </cell>
          <cell r="C660" t="str">
            <v>Forma media caña aluminio 15cmx15cmx3mm</v>
          </cell>
          <cell r="D660">
            <v>1.05</v>
          </cell>
          <cell r="E660" t="str">
            <v>un</v>
          </cell>
          <cell r="F660">
            <v>2300.2799999999997</v>
          </cell>
          <cell r="G660">
            <v>2416</v>
          </cell>
          <cell r="M660" t="str">
            <v>mt</v>
          </cell>
        </row>
        <row r="661">
          <cell r="A661" t="str">
            <v>10-02-020</v>
          </cell>
          <cell r="B661" t="str">
            <v>mt80020</v>
          </cell>
          <cell r="C661" t="str">
            <v>Lechada y granito zocalo media caña 15cm</v>
          </cell>
          <cell r="D661">
            <v>1.05</v>
          </cell>
          <cell r="E661" t="str">
            <v>m</v>
          </cell>
          <cell r="F661">
            <v>7913.8240574506272</v>
          </cell>
          <cell r="G661">
            <v>8310</v>
          </cell>
          <cell r="M661" t="str">
            <v>mt</v>
          </cell>
        </row>
        <row r="662">
          <cell r="A662" t="str">
            <v>10-02-020</v>
          </cell>
          <cell r="B662" t="str">
            <v>mo78680</v>
          </cell>
          <cell r="C662" t="str">
            <v>MO vaciado zocalo media caña en grano pulido</v>
          </cell>
          <cell r="D662">
            <v>1</v>
          </cell>
          <cell r="E662" t="str">
            <v>m</v>
          </cell>
          <cell r="F662">
            <v>20000</v>
          </cell>
          <cell r="G662">
            <v>20000</v>
          </cell>
          <cell r="M662" t="str">
            <v>mo</v>
          </cell>
        </row>
        <row r="663">
          <cell r="A663" t="str">
            <v>10-02-020</v>
          </cell>
          <cell r="B663" t="str">
            <v>mo17600</v>
          </cell>
          <cell r="C663" t="str">
            <v>MO transporte interno concreto</v>
          </cell>
          <cell r="D663">
            <v>4.2000000000000006E-3</v>
          </cell>
          <cell r="E663" t="str">
            <v>m3</v>
          </cell>
          <cell r="F663">
            <v>6000</v>
          </cell>
          <cell r="G663">
            <v>26</v>
          </cell>
          <cell r="M663" t="str">
            <v>mo</v>
          </cell>
        </row>
        <row r="664">
          <cell r="A664" t="str">
            <v>10-02-020</v>
          </cell>
          <cell r="B664" t="str">
            <v>eq96200</v>
          </cell>
          <cell r="C664" t="str">
            <v>Pulidora electrica manual</v>
          </cell>
          <cell r="D664">
            <v>0.1</v>
          </cell>
          <cell r="E664" t="str">
            <v>dia</v>
          </cell>
          <cell r="F664">
            <v>22040</v>
          </cell>
          <cell r="G664">
            <v>2204</v>
          </cell>
          <cell r="M664" t="str">
            <v>eq</v>
          </cell>
        </row>
        <row r="665">
          <cell r="A665" t="str">
            <v>10-02-020</v>
          </cell>
          <cell r="B665" t="str">
            <v>mt13900</v>
          </cell>
          <cell r="C665" t="str">
            <v>Elementos de consumo y protección</v>
          </cell>
          <cell r="D665">
            <v>20026</v>
          </cell>
          <cell r="E665" t="str">
            <v>%</v>
          </cell>
          <cell r="F665">
            <v>1.2455000000000001E-2</v>
          </cell>
          <cell r="G665">
            <v>250</v>
          </cell>
          <cell r="M665" t="str">
            <v>mt</v>
          </cell>
        </row>
        <row r="666">
          <cell r="A666" t="str">
            <v>10-02-020</v>
          </cell>
          <cell r="B666" t="str">
            <v>hm15100</v>
          </cell>
          <cell r="C666" t="str">
            <v>Herramienta y equipo menor</v>
          </cell>
          <cell r="D666">
            <v>20026</v>
          </cell>
          <cell r="E666" t="str">
            <v>%</v>
          </cell>
          <cell r="F666">
            <v>0.03</v>
          </cell>
          <cell r="G666">
            <v>601</v>
          </cell>
          <cell r="M666" t="str">
            <v>hm</v>
          </cell>
        </row>
        <row r="667">
          <cell r="A667">
            <v>0</v>
          </cell>
          <cell r="C667" t="str">
            <v>DIRECTO:  34,842 / M</v>
          </cell>
          <cell r="E667">
            <v>0</v>
          </cell>
          <cell r="F667">
            <v>0</v>
          </cell>
          <cell r="G667">
            <v>0</v>
          </cell>
          <cell r="M667">
            <v>0</v>
          </cell>
        </row>
        <row r="668">
          <cell r="A668">
            <v>0</v>
          </cell>
          <cell r="C668">
            <v>0</v>
          </cell>
          <cell r="E668">
            <v>0</v>
          </cell>
          <cell r="F668">
            <v>0</v>
          </cell>
          <cell r="G668">
            <v>0</v>
          </cell>
          <cell r="M668">
            <v>0</v>
          </cell>
        </row>
        <row r="669">
          <cell r="A669" t="str">
            <v>10-02-030</v>
          </cell>
          <cell r="B669" t="str">
            <v>10-02-030</v>
          </cell>
          <cell r="C669" t="str">
            <v>ENCHARQUE DE DUCHAS EN CONCRETO F'C 21 MPA - A: 0.05 M. - H: 0.07 M. FORRADO EN GRANO GRIS #1 - FONDO GRIS</v>
          </cell>
          <cell r="D669">
            <v>3</v>
          </cell>
          <cell r="E669" t="str">
            <v>M</v>
          </cell>
          <cell r="F669">
            <v>0</v>
          </cell>
          <cell r="G669">
            <v>35820</v>
          </cell>
          <cell r="M669" t="e">
            <v>#N/A</v>
          </cell>
        </row>
        <row r="670">
          <cell r="A670" t="str">
            <v>10-02-030</v>
          </cell>
          <cell r="B670" t="str">
            <v>au10700</v>
          </cell>
          <cell r="C670" t="str">
            <v>Aux concreto 3000 psi -obra- 3/4"</v>
          </cell>
          <cell r="D670">
            <v>3.7800000000000008E-3</v>
          </cell>
          <cell r="E670" t="str">
            <v>m3</v>
          </cell>
          <cell r="F670">
            <v>271081</v>
          </cell>
          <cell r="G670">
            <v>1025</v>
          </cell>
          <cell r="M670" t="str">
            <v>au</v>
          </cell>
        </row>
        <row r="671">
          <cell r="A671" t="str">
            <v>10-02-030</v>
          </cell>
          <cell r="B671" t="str">
            <v>mt80030</v>
          </cell>
          <cell r="C671" t="str">
            <v>Lechada y granito encharque ducha</v>
          </cell>
          <cell r="D671">
            <v>1</v>
          </cell>
          <cell r="E671" t="str">
            <v>m</v>
          </cell>
          <cell r="F671">
            <v>3135.3677419354835</v>
          </cell>
          <cell r="G671">
            <v>3136</v>
          </cell>
          <cell r="M671" t="str">
            <v>mt</v>
          </cell>
        </row>
        <row r="672">
          <cell r="A672" t="str">
            <v>10-02-030</v>
          </cell>
          <cell r="B672" t="str">
            <v>mo17600</v>
          </cell>
          <cell r="C672" t="str">
            <v>MO transporte interno concreto</v>
          </cell>
          <cell r="D672">
            <v>3.7800000000000008E-3</v>
          </cell>
          <cell r="E672" t="str">
            <v>m3</v>
          </cell>
          <cell r="F672">
            <v>6000</v>
          </cell>
          <cell r="G672">
            <v>23</v>
          </cell>
          <cell r="M672" t="str">
            <v>mo</v>
          </cell>
        </row>
        <row r="673">
          <cell r="A673" t="str">
            <v>10-02-030</v>
          </cell>
          <cell r="B673" t="str">
            <v>mo78670</v>
          </cell>
          <cell r="C673" t="str">
            <v>MO vaciado talon de concreto</v>
          </cell>
          <cell r="D673">
            <v>1</v>
          </cell>
          <cell r="E673" t="str">
            <v>m</v>
          </cell>
          <cell r="F673">
            <v>9360</v>
          </cell>
          <cell r="G673">
            <v>9360</v>
          </cell>
          <cell r="M673" t="str">
            <v>mo</v>
          </cell>
        </row>
        <row r="674">
          <cell r="A674" t="str">
            <v>10-02-030</v>
          </cell>
          <cell r="B674" t="str">
            <v>mo78690</v>
          </cell>
          <cell r="C674" t="str">
            <v>MO vaciado encharque ducha en grano pulido</v>
          </cell>
          <cell r="D674">
            <v>1</v>
          </cell>
          <cell r="E674" t="str">
            <v>gb</v>
          </cell>
          <cell r="F674">
            <v>18000</v>
          </cell>
          <cell r="G674">
            <v>18000</v>
          </cell>
          <cell r="M674" t="str">
            <v>mo</v>
          </cell>
        </row>
        <row r="675">
          <cell r="A675" t="str">
            <v>10-02-030</v>
          </cell>
          <cell r="B675" t="str">
            <v>eq96200</v>
          </cell>
          <cell r="C675" t="str">
            <v>Pulidora electrica manual</v>
          </cell>
          <cell r="D675">
            <v>0.1</v>
          </cell>
          <cell r="E675" t="str">
            <v>dia</v>
          </cell>
          <cell r="F675">
            <v>22040</v>
          </cell>
          <cell r="G675">
            <v>2204</v>
          </cell>
          <cell r="M675" t="str">
            <v>eq</v>
          </cell>
        </row>
        <row r="676">
          <cell r="A676" t="str">
            <v>10-02-030</v>
          </cell>
          <cell r="B676" t="str">
            <v>eq14900</v>
          </cell>
          <cell r="C676" t="str">
            <v>Formaleta lateral</v>
          </cell>
          <cell r="D676">
            <v>0.17</v>
          </cell>
          <cell r="E676" t="str">
            <v>m</v>
          </cell>
          <cell r="F676">
            <v>4770</v>
          </cell>
          <cell r="G676">
            <v>811</v>
          </cell>
          <cell r="M676" t="str">
            <v>eq</v>
          </cell>
        </row>
        <row r="677">
          <cell r="A677" t="str">
            <v>10-02-030</v>
          </cell>
          <cell r="B677" t="str">
            <v>au11200</v>
          </cell>
          <cell r="C677" t="str">
            <v>Aux desmoldante -separol-</v>
          </cell>
          <cell r="D677">
            <v>0.17</v>
          </cell>
          <cell r="E677" t="str">
            <v>m2</v>
          </cell>
          <cell r="F677">
            <v>569</v>
          </cell>
          <cell r="G677">
            <v>97</v>
          </cell>
          <cell r="M677" t="str">
            <v>au</v>
          </cell>
        </row>
        <row r="678">
          <cell r="A678" t="str">
            <v>10-02-030</v>
          </cell>
          <cell r="B678" t="str">
            <v>mt13900</v>
          </cell>
          <cell r="C678" t="str">
            <v>Elementos de consumo y protección</v>
          </cell>
          <cell r="D678">
            <v>27383</v>
          </cell>
          <cell r="E678" t="str">
            <v>%</v>
          </cell>
          <cell r="F678">
            <v>1.2455000000000001E-2</v>
          </cell>
          <cell r="G678">
            <v>342</v>
          </cell>
          <cell r="M678" t="str">
            <v>mt</v>
          </cell>
        </row>
        <row r="679">
          <cell r="A679" t="str">
            <v>10-02-030</v>
          </cell>
          <cell r="B679" t="str">
            <v>hm15100</v>
          </cell>
          <cell r="C679" t="str">
            <v>Herramienta y equipo menor</v>
          </cell>
          <cell r="D679">
            <v>27383</v>
          </cell>
          <cell r="E679" t="str">
            <v>%</v>
          </cell>
          <cell r="F679">
            <v>0.03</v>
          </cell>
          <cell r="G679">
            <v>822</v>
          </cell>
          <cell r="M679" t="str">
            <v>hm</v>
          </cell>
        </row>
        <row r="680">
          <cell r="A680">
            <v>0</v>
          </cell>
          <cell r="C680" t="str">
            <v>DIRECTO:  35,820 / M</v>
          </cell>
          <cell r="E680">
            <v>0</v>
          </cell>
          <cell r="F680">
            <v>0</v>
          </cell>
          <cell r="G680">
            <v>0</v>
          </cell>
          <cell r="M680">
            <v>0</v>
          </cell>
        </row>
        <row r="681">
          <cell r="A681">
            <v>0</v>
          </cell>
          <cell r="C681">
            <v>0</v>
          </cell>
          <cell r="E681">
            <v>0</v>
          </cell>
          <cell r="F681">
            <v>0</v>
          </cell>
          <cell r="G681">
            <v>0</v>
          </cell>
          <cell r="M681">
            <v>0</v>
          </cell>
        </row>
        <row r="682">
          <cell r="A682" t="str">
            <v>10-02-100</v>
          </cell>
          <cell r="B682" t="str">
            <v>10-02-100</v>
          </cell>
          <cell r="C682" t="str">
            <v>FRANJA DE PISO EN MADERA DE PINO A: 0.30 M. PARA BORDE ESCENARIO. INCLUYE TRATAMIENTO DE ACABADO.</v>
          </cell>
          <cell r="D682">
            <v>12</v>
          </cell>
          <cell r="E682" t="str">
            <v>M</v>
          </cell>
          <cell r="F682">
            <v>0</v>
          </cell>
          <cell r="G682">
            <v>33209</v>
          </cell>
          <cell r="M682" t="e">
            <v>#N/A</v>
          </cell>
        </row>
        <row r="683">
          <cell r="A683" t="str">
            <v>10-02-100</v>
          </cell>
          <cell r="B683" t="str">
            <v>mt574100</v>
          </cell>
          <cell r="C683" t="str">
            <v>Tablilla en pino para piso 1.8x8cm</v>
          </cell>
          <cell r="D683">
            <v>0.99</v>
          </cell>
          <cell r="E683" t="str">
            <v>un</v>
          </cell>
          <cell r="F683">
            <v>25000</v>
          </cell>
          <cell r="G683">
            <v>24750</v>
          </cell>
          <cell r="M683" t="str">
            <v>mt</v>
          </cell>
        </row>
        <row r="684">
          <cell r="A684" t="str">
            <v>10-02-100</v>
          </cell>
          <cell r="B684" t="str">
            <v>eq96200</v>
          </cell>
          <cell r="C684" t="str">
            <v>Pulidora electrica manual</v>
          </cell>
          <cell r="D684">
            <v>0.1</v>
          </cell>
          <cell r="E684" t="str">
            <v>dia</v>
          </cell>
          <cell r="F684">
            <v>22040</v>
          </cell>
          <cell r="G684">
            <v>2204</v>
          </cell>
          <cell r="M684" t="str">
            <v>eq</v>
          </cell>
        </row>
        <row r="685">
          <cell r="A685" t="str">
            <v>10-02-100</v>
          </cell>
          <cell r="B685" t="str">
            <v>mo104670</v>
          </cell>
          <cell r="C685" t="str">
            <v>MO instalacion piso en madera</v>
          </cell>
          <cell r="D685">
            <v>0.3</v>
          </cell>
          <cell r="E685" t="str">
            <v>m2</v>
          </cell>
          <cell r="F685">
            <v>20000</v>
          </cell>
          <cell r="G685">
            <v>6000</v>
          </cell>
          <cell r="M685" t="str">
            <v>mo</v>
          </cell>
        </row>
        <row r="686">
          <cell r="A686" t="str">
            <v>10-02-100</v>
          </cell>
          <cell r="B686" t="str">
            <v>mt13900</v>
          </cell>
          <cell r="C686" t="str">
            <v>Elementos de consumo y protección</v>
          </cell>
          <cell r="D686">
            <v>6000</v>
          </cell>
          <cell r="E686" t="str">
            <v>%</v>
          </cell>
          <cell r="F686">
            <v>1.2455000000000001E-2</v>
          </cell>
          <cell r="G686">
            <v>75</v>
          </cell>
          <cell r="M686" t="str">
            <v>mt</v>
          </cell>
        </row>
        <row r="687">
          <cell r="A687" t="str">
            <v>10-02-100</v>
          </cell>
          <cell r="B687" t="str">
            <v>hm15100</v>
          </cell>
          <cell r="C687" t="str">
            <v>Herramienta y equipo menor</v>
          </cell>
          <cell r="D687">
            <v>6000</v>
          </cell>
          <cell r="E687" t="str">
            <v>%</v>
          </cell>
          <cell r="F687">
            <v>0.03</v>
          </cell>
          <cell r="G687">
            <v>180</v>
          </cell>
          <cell r="M687" t="str">
            <v>hm</v>
          </cell>
        </row>
        <row r="688">
          <cell r="A688">
            <v>0</v>
          </cell>
          <cell r="C688" t="str">
            <v>DIRECTO:  33,209 / M</v>
          </cell>
          <cell r="E688">
            <v>0</v>
          </cell>
          <cell r="F688">
            <v>0</v>
          </cell>
          <cell r="G688">
            <v>0</v>
          </cell>
          <cell r="M688">
            <v>0</v>
          </cell>
        </row>
        <row r="689">
          <cell r="A689">
            <v>0</v>
          </cell>
          <cell r="B689" t="str">
            <v>11</v>
          </cell>
          <cell r="C689" t="str">
            <v>CARPINTERIA METALICA (Todas las puertas y vidrieras incluyen cerraduras y haladeras según los detalles arquitectonicos)</v>
          </cell>
          <cell r="E689">
            <v>0</v>
          </cell>
          <cell r="F689">
            <v>0</v>
          </cell>
          <cell r="G689">
            <v>0</v>
          </cell>
          <cell r="M689" t="e">
            <v>#N/A</v>
          </cell>
        </row>
        <row r="690">
          <cell r="A690" t="str">
            <v>11-01-010</v>
          </cell>
          <cell r="B690" t="str">
            <v>11-01-010</v>
          </cell>
          <cell r="C690" t="str">
            <v>VENTANA V25 (0.72x0.48 Y 0.64x0.41). CONJUNTO DE VENTANAS PARA CUARTO DE PROYECCION DE TIPO REGISTRABLE, AISLAMIENTO ACUSTICO, CRISTAL OPTICO RECTIFICADO TIPO PYREX O EQUIVALENTE Y TORNILLOS DE FIJACION PARA REGISTRO</v>
          </cell>
          <cell r="D690">
            <v>1</v>
          </cell>
          <cell r="E690" t="str">
            <v>UN</v>
          </cell>
          <cell r="F690">
            <v>0</v>
          </cell>
          <cell r="G690">
            <v>1222867</v>
          </cell>
          <cell r="M690" t="e">
            <v>#N/A</v>
          </cell>
        </row>
        <row r="691">
          <cell r="A691" t="str">
            <v>11-01-010</v>
          </cell>
          <cell r="B691" t="str">
            <v>mt522600</v>
          </cell>
          <cell r="C691" t="str">
            <v>Ventanas v25 (0.72x0.48 + 0.64x0.41) para cuarto de proyeccion</v>
          </cell>
          <cell r="D691">
            <v>0.60799999999999987</v>
          </cell>
          <cell r="E691" t="str">
            <v>m2</v>
          </cell>
          <cell r="F691">
            <v>1345600</v>
          </cell>
          <cell r="G691">
            <v>818125</v>
          </cell>
          <cell r="M691" t="str">
            <v>mt</v>
          </cell>
        </row>
        <row r="692">
          <cell r="A692" t="str">
            <v>11-01-010</v>
          </cell>
          <cell r="B692" t="str">
            <v>mt51160</v>
          </cell>
          <cell r="C692" t="str">
            <v>Cerradura para ventana</v>
          </cell>
          <cell r="D692">
            <v>2</v>
          </cell>
          <cell r="E692" t="str">
            <v>un</v>
          </cell>
          <cell r="F692">
            <v>174000</v>
          </cell>
          <cell r="G692">
            <v>348000</v>
          </cell>
          <cell r="M692" t="str">
            <v>mt</v>
          </cell>
        </row>
        <row r="693">
          <cell r="A693" t="str">
            <v>11-01-010</v>
          </cell>
          <cell r="B693" t="str">
            <v>au10700</v>
          </cell>
          <cell r="C693" t="str">
            <v>Aux concreto 3000 psi -obra- 3/4"</v>
          </cell>
          <cell r="D693">
            <v>2.6999999999999996E-2</v>
          </cell>
          <cell r="E693" t="str">
            <v>m3</v>
          </cell>
          <cell r="F693">
            <v>271081</v>
          </cell>
          <cell r="G693">
            <v>7320</v>
          </cell>
          <cell r="M693" t="str">
            <v>au</v>
          </cell>
        </row>
        <row r="694">
          <cell r="A694" t="str">
            <v>11-01-010</v>
          </cell>
          <cell r="B694" t="str">
            <v>au10100</v>
          </cell>
          <cell r="C694" t="str">
            <v>Aux MO oficial obra negra</v>
          </cell>
          <cell r="D694">
            <v>1</v>
          </cell>
          <cell r="E694" t="str">
            <v>hr</v>
          </cell>
          <cell r="F694">
            <v>7619</v>
          </cell>
          <cell r="G694">
            <v>7619</v>
          </cell>
          <cell r="M694" t="str">
            <v>mo</v>
          </cell>
        </row>
        <row r="695">
          <cell r="A695" t="str">
            <v>11-01-010</v>
          </cell>
          <cell r="B695" t="str">
            <v>au10000</v>
          </cell>
          <cell r="C695" t="str">
            <v>Aux MO ayudante</v>
          </cell>
          <cell r="D695">
            <v>2</v>
          </cell>
          <cell r="E695" t="str">
            <v>hr</v>
          </cell>
          <cell r="F695">
            <v>5080</v>
          </cell>
          <cell r="G695">
            <v>10160</v>
          </cell>
          <cell r="M695" t="str">
            <v>mo</v>
          </cell>
        </row>
        <row r="696">
          <cell r="A696" t="str">
            <v>11-01-010</v>
          </cell>
          <cell r="B696" t="str">
            <v>tp500020</v>
          </cell>
          <cell r="C696" t="str">
            <v>Transporte puertas y ventanas</v>
          </cell>
          <cell r="D696">
            <v>0.60799999999999987</v>
          </cell>
          <cell r="E696" t="str">
            <v>m2</v>
          </cell>
          <cell r="F696">
            <v>50800</v>
          </cell>
          <cell r="G696">
            <v>30887</v>
          </cell>
          <cell r="M696" t="str">
            <v>tp</v>
          </cell>
        </row>
        <row r="697">
          <cell r="A697" t="str">
            <v>11-01-010</v>
          </cell>
          <cell r="B697" t="str">
            <v>mt13900</v>
          </cell>
          <cell r="C697" t="str">
            <v>Elementos de consumo y protección</v>
          </cell>
          <cell r="D697">
            <v>17779</v>
          </cell>
          <cell r="E697" t="str">
            <v>%</v>
          </cell>
          <cell r="F697">
            <v>1.2455000000000001E-2</v>
          </cell>
          <cell r="G697">
            <v>222</v>
          </cell>
          <cell r="M697" t="str">
            <v>mt</v>
          </cell>
        </row>
        <row r="698">
          <cell r="A698" t="str">
            <v>11-01-010</v>
          </cell>
          <cell r="B698" t="str">
            <v>hm15100</v>
          </cell>
          <cell r="C698" t="str">
            <v>Herramienta y equipo menor</v>
          </cell>
          <cell r="D698">
            <v>17779</v>
          </cell>
          <cell r="E698" t="str">
            <v>%</v>
          </cell>
          <cell r="F698">
            <v>0.03</v>
          </cell>
          <cell r="G698">
            <v>534</v>
          </cell>
          <cell r="M698" t="str">
            <v>hm</v>
          </cell>
        </row>
        <row r="699">
          <cell r="A699">
            <v>0</v>
          </cell>
          <cell r="C699" t="str">
            <v>DIRECTO:  1,222,867 / UN</v>
          </cell>
          <cell r="D699" t="str">
            <v xml:space="preserve">  </v>
          </cell>
          <cell r="E699">
            <v>0</v>
          </cell>
          <cell r="F699">
            <v>0</v>
          </cell>
          <cell r="G699">
            <v>0</v>
          </cell>
          <cell r="M699">
            <v>0</v>
          </cell>
        </row>
        <row r="700">
          <cell r="A700">
            <v>0</v>
          </cell>
          <cell r="C700">
            <v>0</v>
          </cell>
          <cell r="E700">
            <v>0</v>
          </cell>
          <cell r="F700">
            <v>0</v>
          </cell>
          <cell r="G700">
            <v>0</v>
          </cell>
          <cell r="M700">
            <v>0</v>
          </cell>
        </row>
        <row r="701">
          <cell r="A701" t="str">
            <v>11-01-100</v>
          </cell>
          <cell r="B701" t="str">
            <v>11-01-100</v>
          </cell>
          <cell r="C701" t="str">
            <v>REJA PARA TAQUILLA (0.70 M. x 0.90 M.) EN HIERRO FORJADO SEGÚN DETALLE.</v>
          </cell>
          <cell r="D701">
            <v>1</v>
          </cell>
          <cell r="E701" t="str">
            <v>UN</v>
          </cell>
          <cell r="F701">
            <v>0</v>
          </cell>
          <cell r="G701">
            <v>3763039</v>
          </cell>
          <cell r="M701" t="e">
            <v>#N/A</v>
          </cell>
        </row>
        <row r="702">
          <cell r="A702" t="str">
            <v>11-01-100</v>
          </cell>
          <cell r="B702" t="str">
            <v>mt522700</v>
          </cell>
          <cell r="C702" t="str">
            <v>Reja en hierro forjado para taquilla 0.7x0.9m (aprox)</v>
          </cell>
          <cell r="D702">
            <v>0.63</v>
          </cell>
          <cell r="E702" t="str">
            <v>m2</v>
          </cell>
          <cell r="F702">
            <v>5800000</v>
          </cell>
          <cell r="G702">
            <v>3654000</v>
          </cell>
          <cell r="M702" t="str">
            <v>mt</v>
          </cell>
        </row>
        <row r="703">
          <cell r="A703" t="str">
            <v>11-01-100</v>
          </cell>
          <cell r="B703" t="str">
            <v>sc100100</v>
          </cell>
          <cell r="C703" t="str">
            <v>Anclajes epoxicos - incluye instalacion</v>
          </cell>
          <cell r="D703">
            <v>9</v>
          </cell>
          <cell r="E703" t="str">
            <v>un</v>
          </cell>
          <cell r="F703">
            <v>6500</v>
          </cell>
          <cell r="G703">
            <v>58500</v>
          </cell>
          <cell r="M703" t="str">
            <v>sc</v>
          </cell>
        </row>
        <row r="704">
          <cell r="A704" t="str">
            <v>11-01-100</v>
          </cell>
          <cell r="B704" t="str">
            <v>au10100</v>
          </cell>
          <cell r="C704" t="str">
            <v>Aux MO oficial obra negra</v>
          </cell>
          <cell r="D704">
            <v>1</v>
          </cell>
          <cell r="E704" t="str">
            <v>hr</v>
          </cell>
          <cell r="F704">
            <v>7619</v>
          </cell>
          <cell r="G704">
            <v>7619</v>
          </cell>
          <cell r="M704" t="str">
            <v>mo</v>
          </cell>
        </row>
        <row r="705">
          <cell r="A705" t="str">
            <v>11-01-100</v>
          </cell>
          <cell r="B705" t="str">
            <v>au10000</v>
          </cell>
          <cell r="C705" t="str">
            <v>Aux MO ayudante</v>
          </cell>
          <cell r="D705">
            <v>2</v>
          </cell>
          <cell r="E705" t="str">
            <v>hr</v>
          </cell>
          <cell r="F705">
            <v>5080</v>
          </cell>
          <cell r="G705">
            <v>10160</v>
          </cell>
          <cell r="M705" t="str">
            <v>mo</v>
          </cell>
        </row>
        <row r="706">
          <cell r="A706" t="str">
            <v>11-01-100</v>
          </cell>
          <cell r="B706" t="str">
            <v>tp500020</v>
          </cell>
          <cell r="C706" t="str">
            <v>Transporte puertas y ventanas</v>
          </cell>
          <cell r="D706">
            <v>0.63</v>
          </cell>
          <cell r="E706" t="str">
            <v>m2</v>
          </cell>
          <cell r="F706">
            <v>50800</v>
          </cell>
          <cell r="G706">
            <v>32004</v>
          </cell>
          <cell r="M706" t="str">
            <v>tp</v>
          </cell>
        </row>
        <row r="707">
          <cell r="A707" t="str">
            <v>11-01-100</v>
          </cell>
          <cell r="B707" t="str">
            <v>mt13900</v>
          </cell>
          <cell r="C707" t="str">
            <v>Elementos de consumo y protección</v>
          </cell>
          <cell r="D707">
            <v>17779</v>
          </cell>
          <cell r="E707" t="str">
            <v>%</v>
          </cell>
          <cell r="F707">
            <v>1.2455000000000001E-2</v>
          </cell>
          <cell r="G707">
            <v>222</v>
          </cell>
          <cell r="M707" t="str">
            <v>mt</v>
          </cell>
        </row>
        <row r="708">
          <cell r="A708" t="str">
            <v>11-01-100</v>
          </cell>
          <cell r="B708" t="str">
            <v>hm15100</v>
          </cell>
          <cell r="C708" t="str">
            <v>Herramienta y equipo menor</v>
          </cell>
          <cell r="D708">
            <v>17779</v>
          </cell>
          <cell r="E708" t="str">
            <v>%</v>
          </cell>
          <cell r="F708">
            <v>0.03</v>
          </cell>
          <cell r="G708">
            <v>534</v>
          </cell>
          <cell r="M708" t="str">
            <v>hm</v>
          </cell>
        </row>
        <row r="709">
          <cell r="A709">
            <v>0</v>
          </cell>
          <cell r="C709" t="str">
            <v>DIRECTO:  3,763,039 / UN</v>
          </cell>
          <cell r="D709" t="str">
            <v xml:space="preserve">  </v>
          </cell>
          <cell r="E709">
            <v>0</v>
          </cell>
          <cell r="F709">
            <v>0</v>
          </cell>
          <cell r="G709">
            <v>0</v>
          </cell>
          <cell r="M709">
            <v>0</v>
          </cell>
        </row>
        <row r="710">
          <cell r="A710">
            <v>0</v>
          </cell>
          <cell r="C710">
            <v>0</v>
          </cell>
          <cell r="E710">
            <v>0</v>
          </cell>
          <cell r="F710">
            <v>0</v>
          </cell>
          <cell r="G710">
            <v>0</v>
          </cell>
          <cell r="M710">
            <v>0</v>
          </cell>
        </row>
        <row r="711">
          <cell r="A711" t="str">
            <v>11-03-150</v>
          </cell>
          <cell r="B711" t="str">
            <v>11-03-150</v>
          </cell>
          <cell r="C711" t="str">
            <v>PUERTA P15 (2.00x2.10). MARCO + ALAS METALICAS C16. INCLUYE PINTURA GRIS ELECTROSTATICA, DOS BARRAS ANTIPANICO Y DOS BRAZOS HIDRAULICOS TRABAJO SUPERPESADO</v>
          </cell>
          <cell r="D711">
            <v>1</v>
          </cell>
          <cell r="E711" t="str">
            <v>UN</v>
          </cell>
          <cell r="F711">
            <v>0</v>
          </cell>
          <cell r="G711">
            <v>3426881</v>
          </cell>
          <cell r="M711" t="e">
            <v>#N/A</v>
          </cell>
        </row>
        <row r="712">
          <cell r="A712" t="str">
            <v>11-03-150</v>
          </cell>
          <cell r="B712" t="str">
            <v>mt522400</v>
          </cell>
          <cell r="C712" t="str">
            <v>Puerta P15 con marco en lamina C16 de 2x2.1m 2 alas</v>
          </cell>
          <cell r="D712">
            <v>1</v>
          </cell>
          <cell r="E712" t="str">
            <v>un</v>
          </cell>
          <cell r="F712">
            <v>1682000</v>
          </cell>
          <cell r="G712">
            <v>1682000</v>
          </cell>
          <cell r="M712" t="str">
            <v>mt</v>
          </cell>
        </row>
        <row r="713">
          <cell r="A713" t="str">
            <v>11-03-150</v>
          </cell>
          <cell r="B713" t="str">
            <v>mt51140</v>
          </cell>
          <cell r="C713" t="str">
            <v>Chapa antipanico Yale 170-1/4</v>
          </cell>
          <cell r="D713">
            <v>1</v>
          </cell>
          <cell r="E713" t="str">
            <v>un</v>
          </cell>
          <cell r="F713">
            <v>1392000</v>
          </cell>
          <cell r="G713">
            <v>1392000</v>
          </cell>
          <cell r="M713" t="str">
            <v>mt</v>
          </cell>
        </row>
        <row r="714">
          <cell r="A714" t="str">
            <v>11-03-150</v>
          </cell>
          <cell r="B714" t="str">
            <v>au10700</v>
          </cell>
          <cell r="C714" t="str">
            <v>Aux concreto 3000 psi -obra- 3/4"</v>
          </cell>
          <cell r="D714">
            <v>0.12400000000000003</v>
          </cell>
          <cell r="E714" t="str">
            <v>m3</v>
          </cell>
          <cell r="F714">
            <v>271081</v>
          </cell>
          <cell r="G714">
            <v>33615</v>
          </cell>
          <cell r="M714" t="str">
            <v>au</v>
          </cell>
        </row>
        <row r="715">
          <cell r="A715" t="str">
            <v>11-03-150</v>
          </cell>
          <cell r="B715" t="str">
            <v>au10100</v>
          </cell>
          <cell r="C715" t="str">
            <v>Aux MO oficial obra negra</v>
          </cell>
          <cell r="D715">
            <v>8</v>
          </cell>
          <cell r="E715" t="str">
            <v>hr</v>
          </cell>
          <cell r="F715">
            <v>7619</v>
          </cell>
          <cell r="G715">
            <v>60952</v>
          </cell>
          <cell r="M715" t="str">
            <v>mo</v>
          </cell>
        </row>
        <row r="716">
          <cell r="A716" t="str">
            <v>11-03-150</v>
          </cell>
          <cell r="B716" t="str">
            <v>au10000</v>
          </cell>
          <cell r="C716" t="str">
            <v>Aux MO ayudante</v>
          </cell>
          <cell r="D716">
            <v>8</v>
          </cell>
          <cell r="E716" t="str">
            <v>hr</v>
          </cell>
          <cell r="F716">
            <v>5080</v>
          </cell>
          <cell r="G716">
            <v>40640</v>
          </cell>
          <cell r="M716" t="str">
            <v>mo</v>
          </cell>
        </row>
        <row r="717">
          <cell r="A717" t="str">
            <v>11-03-150</v>
          </cell>
          <cell r="B717" t="str">
            <v>tp500020</v>
          </cell>
          <cell r="C717" t="str">
            <v>Transporte puertas y ventanas</v>
          </cell>
          <cell r="D717">
            <v>4.2</v>
          </cell>
          <cell r="E717" t="str">
            <v>m2</v>
          </cell>
          <cell r="F717">
            <v>50800</v>
          </cell>
          <cell r="G717">
            <v>213360</v>
          </cell>
          <cell r="M717" t="str">
            <v>tp</v>
          </cell>
        </row>
        <row r="718">
          <cell r="A718" t="str">
            <v>11-03-150</v>
          </cell>
          <cell r="B718" t="str">
            <v>mt13900</v>
          </cell>
          <cell r="C718" t="str">
            <v>Elementos de consumo y protección</v>
          </cell>
          <cell r="D718">
            <v>101592</v>
          </cell>
          <cell r="E718" t="str">
            <v>%</v>
          </cell>
          <cell r="F718">
            <v>1.2455000000000001E-2</v>
          </cell>
          <cell r="G718">
            <v>1266</v>
          </cell>
          <cell r="M718" t="str">
            <v>mt</v>
          </cell>
        </row>
        <row r="719">
          <cell r="A719" t="str">
            <v>11-03-150</v>
          </cell>
          <cell r="B719" t="str">
            <v>hm15100</v>
          </cell>
          <cell r="C719" t="str">
            <v>Herramienta y equipo menor</v>
          </cell>
          <cell r="D719">
            <v>101592</v>
          </cell>
          <cell r="E719" t="str">
            <v>%</v>
          </cell>
          <cell r="F719">
            <v>0.03</v>
          </cell>
          <cell r="G719">
            <v>3048</v>
          </cell>
          <cell r="M719" t="str">
            <v>hm</v>
          </cell>
        </row>
        <row r="720">
          <cell r="A720">
            <v>0</v>
          </cell>
          <cell r="C720" t="str">
            <v>DIRECTO:  3,426,881 / UN</v>
          </cell>
          <cell r="D720" t="str">
            <v xml:space="preserve">  </v>
          </cell>
          <cell r="E720">
            <v>0</v>
          </cell>
          <cell r="F720">
            <v>0</v>
          </cell>
          <cell r="G720">
            <v>0</v>
          </cell>
          <cell r="M720">
            <v>0</v>
          </cell>
        </row>
        <row r="721">
          <cell r="A721">
            <v>0</v>
          </cell>
          <cell r="C721">
            <v>0</v>
          </cell>
          <cell r="E721">
            <v>0</v>
          </cell>
          <cell r="F721">
            <v>0</v>
          </cell>
          <cell r="G721">
            <v>0</v>
          </cell>
          <cell r="M721">
            <v>0</v>
          </cell>
        </row>
        <row r="722">
          <cell r="A722" t="str">
            <v>11-03-160</v>
          </cell>
          <cell r="B722" t="str">
            <v>11-03-160</v>
          </cell>
          <cell r="C722" t="str">
            <v>PUERTA P16 (1.20x2.10). MARCO + ALA METALICA C16. INCLUYE PINTURA GRIS ELECTROSTATICA, UNA BARRA ANTIPANICO Y UN BRAZO HIDRAULICO TRABAJO SUPERPESADO.</v>
          </cell>
          <cell r="D722">
            <v>2</v>
          </cell>
          <cell r="E722" t="str">
            <v>UN</v>
          </cell>
          <cell r="F722">
            <v>0</v>
          </cell>
          <cell r="G722">
            <v>1701599</v>
          </cell>
          <cell r="M722" t="e">
            <v>#N/A</v>
          </cell>
        </row>
        <row r="723">
          <cell r="A723" t="str">
            <v>11-03-160</v>
          </cell>
          <cell r="B723" t="str">
            <v>mt522500</v>
          </cell>
          <cell r="C723" t="str">
            <v>Puerta P16 con marco en lamina C16 de 1.2x2.1m 1 ala</v>
          </cell>
          <cell r="D723">
            <v>1</v>
          </cell>
          <cell r="E723" t="str">
            <v>un</v>
          </cell>
          <cell r="F723">
            <v>869999.99999999988</v>
          </cell>
          <cell r="G723">
            <v>870000</v>
          </cell>
          <cell r="M723" t="str">
            <v>mt</v>
          </cell>
        </row>
        <row r="724">
          <cell r="A724" t="str">
            <v>11-03-160</v>
          </cell>
          <cell r="B724" t="str">
            <v>mt51150</v>
          </cell>
          <cell r="C724" t="str">
            <v>Chapa antipanico Yale 1 ala</v>
          </cell>
          <cell r="D724">
            <v>1</v>
          </cell>
          <cell r="E724" t="str">
            <v>un</v>
          </cell>
          <cell r="F724">
            <v>568400</v>
          </cell>
          <cell r="G724">
            <v>568400</v>
          </cell>
          <cell r="M724" t="str">
            <v>mt</v>
          </cell>
        </row>
        <row r="725">
          <cell r="A725" t="str">
            <v>11-03-160</v>
          </cell>
          <cell r="B725" t="str">
            <v>au10700</v>
          </cell>
          <cell r="C725" t="str">
            <v>Aux concreto 3000 psi -obra- 3/4"</v>
          </cell>
          <cell r="D725">
            <v>0.10800000000000001</v>
          </cell>
          <cell r="E725" t="str">
            <v>m3</v>
          </cell>
          <cell r="F725">
            <v>271081</v>
          </cell>
          <cell r="G725">
            <v>29277</v>
          </cell>
          <cell r="M725" t="str">
            <v>au</v>
          </cell>
        </row>
        <row r="726">
          <cell r="A726" t="str">
            <v>11-03-160</v>
          </cell>
          <cell r="B726" t="str">
            <v>au10100</v>
          </cell>
          <cell r="C726" t="str">
            <v>Aux MO oficial obra negra</v>
          </cell>
          <cell r="D726">
            <v>8</v>
          </cell>
          <cell r="E726" t="str">
            <v>hr</v>
          </cell>
          <cell r="F726">
            <v>7619</v>
          </cell>
          <cell r="G726">
            <v>60952</v>
          </cell>
          <cell r="M726" t="str">
            <v>mo</v>
          </cell>
        </row>
        <row r="727">
          <cell r="A727" t="str">
            <v>11-03-160</v>
          </cell>
          <cell r="B727" t="str">
            <v>au10000</v>
          </cell>
          <cell r="C727" t="str">
            <v>Aux MO ayudante</v>
          </cell>
          <cell r="D727">
            <v>8</v>
          </cell>
          <cell r="E727" t="str">
            <v>hr</v>
          </cell>
          <cell r="F727">
            <v>5080</v>
          </cell>
          <cell r="G727">
            <v>40640</v>
          </cell>
          <cell r="M727" t="str">
            <v>mo</v>
          </cell>
        </row>
        <row r="728">
          <cell r="A728" t="str">
            <v>11-03-160</v>
          </cell>
          <cell r="B728" t="str">
            <v>tp500020</v>
          </cell>
          <cell r="C728" t="str">
            <v>Transporte puertas y ventanas</v>
          </cell>
          <cell r="D728">
            <v>2.52</v>
          </cell>
          <cell r="E728" t="str">
            <v>m2</v>
          </cell>
          <cell r="F728">
            <v>50800</v>
          </cell>
          <cell r="G728">
            <v>128016</v>
          </cell>
          <cell r="M728" t="str">
            <v>tp</v>
          </cell>
        </row>
        <row r="729">
          <cell r="A729" t="str">
            <v>11-03-160</v>
          </cell>
          <cell r="B729" t="str">
            <v>mt13900</v>
          </cell>
          <cell r="C729" t="str">
            <v>Elementos de consumo y protección</v>
          </cell>
          <cell r="D729">
            <v>101592</v>
          </cell>
          <cell r="E729" t="str">
            <v>%</v>
          </cell>
          <cell r="F729">
            <v>1.2455000000000001E-2</v>
          </cell>
          <cell r="G729">
            <v>1266</v>
          </cell>
          <cell r="M729" t="str">
            <v>mt</v>
          </cell>
        </row>
        <row r="730">
          <cell r="A730" t="str">
            <v>11-03-160</v>
          </cell>
          <cell r="B730" t="str">
            <v>hm15100</v>
          </cell>
          <cell r="C730" t="str">
            <v>Herramienta y equipo menor</v>
          </cell>
          <cell r="D730">
            <v>101592</v>
          </cell>
          <cell r="E730" t="str">
            <v>%</v>
          </cell>
          <cell r="F730">
            <v>0.03</v>
          </cell>
          <cell r="G730">
            <v>3048</v>
          </cell>
          <cell r="M730" t="str">
            <v>hm</v>
          </cell>
        </row>
        <row r="731">
          <cell r="A731">
            <v>0</v>
          </cell>
          <cell r="C731" t="str">
            <v>DIRECTO:  1,701,599 / UN</v>
          </cell>
          <cell r="D731" t="str">
            <v xml:space="preserve">  </v>
          </cell>
          <cell r="E731">
            <v>0</v>
          </cell>
          <cell r="F731">
            <v>0</v>
          </cell>
          <cell r="G731">
            <v>0</v>
          </cell>
          <cell r="M731">
            <v>0</v>
          </cell>
        </row>
        <row r="732">
          <cell r="A732">
            <v>0</v>
          </cell>
          <cell r="C732">
            <v>0</v>
          </cell>
          <cell r="E732">
            <v>0</v>
          </cell>
          <cell r="F732">
            <v>0</v>
          </cell>
          <cell r="G732">
            <v>0</v>
          </cell>
          <cell r="M732">
            <v>0</v>
          </cell>
        </row>
        <row r="733">
          <cell r="A733" t="str">
            <v>11-05-030</v>
          </cell>
          <cell r="B733" t="str">
            <v>11-05-030</v>
          </cell>
          <cell r="C733" t="str">
            <v>PASAMANOS EN SOPORTES Y TUBULAR Ø 2" DE ACERO INOXIDABLE Y VIDRIO LAMINADO 8 MM. INCLUYE ANCLAJES A LOSA.</v>
          </cell>
          <cell r="D733">
            <v>83</v>
          </cell>
          <cell r="E733" t="str">
            <v>M</v>
          </cell>
          <cell r="F733">
            <v>0</v>
          </cell>
          <cell r="G733">
            <v>696000</v>
          </cell>
          <cell r="M733" t="e">
            <v>#N/A</v>
          </cell>
        </row>
        <row r="734">
          <cell r="A734" t="str">
            <v>11-05-030</v>
          </cell>
          <cell r="B734" t="str">
            <v>sc550200</v>
          </cell>
          <cell r="C734" t="str">
            <v>Pasamanos tubular acero inox + vidrio laminado</v>
          </cell>
          <cell r="D734">
            <v>1</v>
          </cell>
          <cell r="E734" t="str">
            <v>m</v>
          </cell>
          <cell r="F734">
            <v>696000</v>
          </cell>
          <cell r="G734">
            <v>696000</v>
          </cell>
          <cell r="M734" t="str">
            <v>sc</v>
          </cell>
        </row>
        <row r="735">
          <cell r="A735" t="str">
            <v>11-05-030</v>
          </cell>
          <cell r="B735" t="str">
            <v>mt13900</v>
          </cell>
          <cell r="C735" t="str">
            <v>Elementos de consumo y protección</v>
          </cell>
          <cell r="D735">
            <v>0</v>
          </cell>
          <cell r="E735" t="str">
            <v>%</v>
          </cell>
          <cell r="F735">
            <v>1.2455000000000001E-2</v>
          </cell>
          <cell r="G735">
            <v>0</v>
          </cell>
          <cell r="M735" t="str">
            <v>mt</v>
          </cell>
        </row>
        <row r="736">
          <cell r="A736" t="str">
            <v>11-05-030</v>
          </cell>
          <cell r="B736" t="str">
            <v>hm15100</v>
          </cell>
          <cell r="C736" t="str">
            <v>Herramienta y equipo menor</v>
          </cell>
          <cell r="D736">
            <v>0</v>
          </cell>
          <cell r="E736" t="str">
            <v>%</v>
          </cell>
          <cell r="F736">
            <v>0.03</v>
          </cell>
          <cell r="G736">
            <v>0</v>
          </cell>
          <cell r="M736" t="str">
            <v>hm</v>
          </cell>
        </row>
        <row r="737">
          <cell r="A737">
            <v>0</v>
          </cell>
          <cell r="C737" t="str">
            <v>DIRECTO:  696,000 / M</v>
          </cell>
          <cell r="D737" t="str">
            <v xml:space="preserve">  </v>
          </cell>
          <cell r="E737">
            <v>0</v>
          </cell>
          <cell r="F737">
            <v>0</v>
          </cell>
          <cell r="G737">
            <v>0</v>
          </cell>
          <cell r="M737">
            <v>0</v>
          </cell>
        </row>
        <row r="738">
          <cell r="A738">
            <v>0</v>
          </cell>
          <cell r="C738">
            <v>0</v>
          </cell>
          <cell r="E738">
            <v>0</v>
          </cell>
          <cell r="F738">
            <v>0</v>
          </cell>
          <cell r="G738">
            <v>0</v>
          </cell>
          <cell r="M738">
            <v>0</v>
          </cell>
        </row>
        <row r="739">
          <cell r="A739" t="str">
            <v>11-05-040</v>
          </cell>
          <cell r="B739" t="str">
            <v>11-05-040</v>
          </cell>
          <cell r="C739" t="str">
            <v>PASAMANOS EN SOPORTES Y TUBULAR SUPERIOR Ø 2" DE ACERO INOXIDABLE. INCLUYE ANCLAJES A ESTRUCTURA</v>
          </cell>
          <cell r="D739">
            <v>13</v>
          </cell>
          <cell r="E739" t="str">
            <v>M</v>
          </cell>
          <cell r="F739">
            <v>0</v>
          </cell>
          <cell r="G739">
            <v>535000</v>
          </cell>
          <cell r="M739" t="e">
            <v>#N/A</v>
          </cell>
        </row>
        <row r="740">
          <cell r="A740" t="str">
            <v>11-05-040</v>
          </cell>
          <cell r="B740" t="str">
            <v>sc550300</v>
          </cell>
          <cell r="C740" t="str">
            <v>Pasamanos tubular acero inoxidable</v>
          </cell>
          <cell r="D740">
            <v>1</v>
          </cell>
          <cell r="E740" t="str">
            <v>m</v>
          </cell>
          <cell r="F740">
            <v>521999.99999999994</v>
          </cell>
          <cell r="G740">
            <v>522000</v>
          </cell>
          <cell r="M740" t="str">
            <v>sc</v>
          </cell>
        </row>
        <row r="741">
          <cell r="A741" t="str">
            <v>11-05-040</v>
          </cell>
          <cell r="B741" t="str">
            <v>sc100100</v>
          </cell>
          <cell r="C741" t="str">
            <v>Anclajes epoxicos - incluye instalacion</v>
          </cell>
          <cell r="D741">
            <v>2</v>
          </cell>
          <cell r="E741" t="str">
            <v>un</v>
          </cell>
          <cell r="F741">
            <v>6500</v>
          </cell>
          <cell r="G741">
            <v>13000</v>
          </cell>
          <cell r="M741" t="str">
            <v>sc</v>
          </cell>
        </row>
        <row r="742">
          <cell r="A742" t="str">
            <v>11-05-040</v>
          </cell>
          <cell r="B742" t="str">
            <v>mt13900</v>
          </cell>
          <cell r="C742" t="str">
            <v>Elementos de consumo y protección</v>
          </cell>
          <cell r="D742">
            <v>0</v>
          </cell>
          <cell r="E742" t="str">
            <v>%</v>
          </cell>
          <cell r="F742">
            <v>1.2455000000000001E-2</v>
          </cell>
          <cell r="G742">
            <v>0</v>
          </cell>
          <cell r="M742" t="str">
            <v>mt</v>
          </cell>
        </row>
        <row r="743">
          <cell r="A743" t="str">
            <v>11-05-040</v>
          </cell>
          <cell r="B743" t="str">
            <v>hm15100</v>
          </cell>
          <cell r="C743" t="str">
            <v>Herramienta y equipo menor</v>
          </cell>
          <cell r="D743">
            <v>0</v>
          </cell>
          <cell r="E743" t="str">
            <v>%</v>
          </cell>
          <cell r="F743">
            <v>0.03</v>
          </cell>
          <cell r="G743">
            <v>0</v>
          </cell>
          <cell r="M743" t="str">
            <v>hm</v>
          </cell>
        </row>
        <row r="744">
          <cell r="A744">
            <v>0</v>
          </cell>
          <cell r="C744" t="str">
            <v>DIRECTO:  535,000 / M</v>
          </cell>
          <cell r="D744" t="str">
            <v xml:space="preserve">  </v>
          </cell>
          <cell r="E744">
            <v>0</v>
          </cell>
          <cell r="F744">
            <v>0</v>
          </cell>
          <cell r="G744">
            <v>0</v>
          </cell>
          <cell r="M744">
            <v>0</v>
          </cell>
        </row>
        <row r="745">
          <cell r="A745">
            <v>0</v>
          </cell>
          <cell r="C745">
            <v>0</v>
          </cell>
          <cell r="E745">
            <v>0</v>
          </cell>
          <cell r="F745">
            <v>0</v>
          </cell>
          <cell r="G745">
            <v>0</v>
          </cell>
          <cell r="M745">
            <v>0</v>
          </cell>
        </row>
        <row r="746">
          <cell r="A746" t="str">
            <v>11-05-050</v>
          </cell>
          <cell r="B746" t="str">
            <v>11-05-050</v>
          </cell>
          <cell r="C746" t="str">
            <v>PASAMANOS PARA DISCAPACITADOS. DOBLE TUBULAR Ø 2" EN ACERO INOXIDABLE ANCLADO A MUROS</v>
          </cell>
          <cell r="D746">
            <v>5</v>
          </cell>
          <cell r="E746" t="str">
            <v>M</v>
          </cell>
          <cell r="F746">
            <v>0</v>
          </cell>
          <cell r="G746">
            <v>535000</v>
          </cell>
          <cell r="M746" t="e">
            <v>#N/A</v>
          </cell>
        </row>
        <row r="747">
          <cell r="A747" t="str">
            <v>11-05-050</v>
          </cell>
          <cell r="B747" t="str">
            <v>sc550300</v>
          </cell>
          <cell r="C747" t="str">
            <v>Pasamanos tubular acero inoxidable</v>
          </cell>
          <cell r="D747">
            <v>1</v>
          </cell>
          <cell r="E747" t="str">
            <v>m</v>
          </cell>
          <cell r="F747">
            <v>521999.99999999994</v>
          </cell>
          <cell r="G747">
            <v>522000</v>
          </cell>
          <cell r="M747" t="str">
            <v>sc</v>
          </cell>
        </row>
        <row r="748">
          <cell r="A748" t="str">
            <v>11-05-050</v>
          </cell>
          <cell r="B748" t="str">
            <v>sc100100</v>
          </cell>
          <cell r="C748" t="str">
            <v>Anclajes epoxicos - incluye instalacion</v>
          </cell>
          <cell r="D748">
            <v>2</v>
          </cell>
          <cell r="E748" t="str">
            <v>un</v>
          </cell>
          <cell r="F748">
            <v>6500</v>
          </cell>
          <cell r="G748">
            <v>13000</v>
          </cell>
          <cell r="M748" t="str">
            <v>sc</v>
          </cell>
        </row>
        <row r="749">
          <cell r="A749" t="str">
            <v>11-05-050</v>
          </cell>
          <cell r="B749" t="str">
            <v>mt13900</v>
          </cell>
          <cell r="C749" t="str">
            <v>Elementos de consumo y protección</v>
          </cell>
          <cell r="D749">
            <v>0</v>
          </cell>
          <cell r="E749" t="str">
            <v>%</v>
          </cell>
          <cell r="F749">
            <v>1.2455000000000001E-2</v>
          </cell>
          <cell r="G749">
            <v>0</v>
          </cell>
          <cell r="M749" t="str">
            <v>mt</v>
          </cell>
        </row>
        <row r="750">
          <cell r="A750" t="str">
            <v>11-05-050</v>
          </cell>
          <cell r="B750" t="str">
            <v>hm15100</v>
          </cell>
          <cell r="C750" t="str">
            <v>Herramienta y equipo menor</v>
          </cell>
          <cell r="D750">
            <v>0</v>
          </cell>
          <cell r="E750" t="str">
            <v>%</v>
          </cell>
          <cell r="F750">
            <v>0.03</v>
          </cell>
          <cell r="G750">
            <v>0</v>
          </cell>
          <cell r="M750" t="str">
            <v>hm</v>
          </cell>
        </row>
        <row r="751">
          <cell r="A751">
            <v>0</v>
          </cell>
          <cell r="C751" t="str">
            <v>DIRECTO:  535,000 / M</v>
          </cell>
          <cell r="D751" t="str">
            <v xml:space="preserve">  </v>
          </cell>
          <cell r="E751">
            <v>0</v>
          </cell>
          <cell r="F751">
            <v>0</v>
          </cell>
          <cell r="G751">
            <v>0</v>
          </cell>
          <cell r="M751">
            <v>0</v>
          </cell>
        </row>
        <row r="752">
          <cell r="A752">
            <v>0</v>
          </cell>
          <cell r="C752">
            <v>0</v>
          </cell>
          <cell r="E752">
            <v>0</v>
          </cell>
          <cell r="F752">
            <v>0</v>
          </cell>
          <cell r="G752">
            <v>0</v>
          </cell>
          <cell r="M752">
            <v>0</v>
          </cell>
        </row>
        <row r="753">
          <cell r="A753" t="str">
            <v>11-06-010</v>
          </cell>
          <cell r="B753" t="str">
            <v>11-06-010</v>
          </cell>
          <cell r="C753" t="str">
            <v>ESCALERA ESCAMOTEABLE</v>
          </cell>
          <cell r="D753">
            <v>1</v>
          </cell>
          <cell r="E753" t="str">
            <v>UN</v>
          </cell>
          <cell r="F753">
            <v>0</v>
          </cell>
          <cell r="G753">
            <v>4000000</v>
          </cell>
          <cell r="M753" t="e">
            <v>#N/A</v>
          </cell>
        </row>
        <row r="754">
          <cell r="A754" t="str">
            <v>11-06-010</v>
          </cell>
          <cell r="B754" t="str">
            <v>pv10030</v>
          </cell>
          <cell r="C754" t="str">
            <v>Provision para escalera escamoteable</v>
          </cell>
          <cell r="D754">
            <v>1</v>
          </cell>
          <cell r="E754" t="str">
            <v>gb</v>
          </cell>
          <cell r="F754">
            <v>4000000</v>
          </cell>
          <cell r="G754">
            <v>4000000</v>
          </cell>
          <cell r="M754" t="str">
            <v>pv</v>
          </cell>
        </row>
        <row r="755">
          <cell r="A755">
            <v>0</v>
          </cell>
          <cell r="C755" t="str">
            <v>DIRECTO:  4,000,000 / UN</v>
          </cell>
          <cell r="D755" t="str">
            <v xml:space="preserve">  </v>
          </cell>
          <cell r="E755">
            <v>0</v>
          </cell>
          <cell r="F755">
            <v>0</v>
          </cell>
          <cell r="G755">
            <v>0</v>
          </cell>
          <cell r="M755">
            <v>0</v>
          </cell>
        </row>
        <row r="756">
          <cell r="A756">
            <v>0</v>
          </cell>
          <cell r="C756">
            <v>0</v>
          </cell>
          <cell r="E756">
            <v>0</v>
          </cell>
          <cell r="F756">
            <v>0</v>
          </cell>
          <cell r="G756">
            <v>0</v>
          </cell>
          <cell r="M756">
            <v>0</v>
          </cell>
        </row>
        <row r="757">
          <cell r="A757" t="str">
            <v>11-06-020</v>
          </cell>
          <cell r="B757" t="str">
            <v>11-06-020</v>
          </cell>
          <cell r="C757" t="str">
            <v>GRADERIAS Y TARIMAS EN ESTRUCTURA METALICA + ACABADO EN MADERA PINO</v>
          </cell>
          <cell r="D757">
            <v>1</v>
          </cell>
          <cell r="E757" t="str">
            <v>M2</v>
          </cell>
          <cell r="F757">
            <v>0</v>
          </cell>
          <cell r="G757">
            <v>33550000</v>
          </cell>
          <cell r="M757" t="e">
            <v>#N/A</v>
          </cell>
        </row>
        <row r="758">
          <cell r="A758" t="str">
            <v>11-06-020</v>
          </cell>
          <cell r="B758" t="str">
            <v>pv10040</v>
          </cell>
          <cell r="C758" t="str">
            <v>Provision para graderias metalicas con acabado en madera</v>
          </cell>
          <cell r="D758">
            <v>1</v>
          </cell>
          <cell r="E758" t="str">
            <v>gb</v>
          </cell>
          <cell r="F758">
            <v>33550000</v>
          </cell>
          <cell r="G758">
            <v>33550000</v>
          </cell>
          <cell r="M758" t="str">
            <v>pv</v>
          </cell>
        </row>
        <row r="759">
          <cell r="A759">
            <v>0</v>
          </cell>
          <cell r="C759" t="str">
            <v>DIRECTO:  33,550,000 / M2</v>
          </cell>
          <cell r="D759" t="str">
            <v xml:space="preserve">  </v>
          </cell>
          <cell r="E759">
            <v>0</v>
          </cell>
          <cell r="F759">
            <v>0</v>
          </cell>
          <cell r="G759">
            <v>0</v>
          </cell>
          <cell r="M759">
            <v>0</v>
          </cell>
        </row>
        <row r="760">
          <cell r="A760">
            <v>0</v>
          </cell>
          <cell r="B760" t="str">
            <v>12</v>
          </cell>
          <cell r="C760" t="str">
            <v>CARPINTERIA DE MADERA (Todas las puertas y vidrieras incluyen cerraduras y haladeras según los detalles arquitectonicos)</v>
          </cell>
          <cell r="E760">
            <v>0</v>
          </cell>
          <cell r="F760">
            <v>0</v>
          </cell>
          <cell r="G760">
            <v>0</v>
          </cell>
          <cell r="M760" t="e">
            <v>#N/A</v>
          </cell>
        </row>
        <row r="761">
          <cell r="A761" t="str">
            <v>12-01-010</v>
          </cell>
          <cell r="B761" t="str">
            <v>12-01-010</v>
          </cell>
          <cell r="C761" t="str">
            <v>VENTANA V1 (1.36x2.78). MARCO + ALAS EN MADERA. DOS ALAS BATIENTES. INCLUYE PASAMANOS EN MADERA Y ACABADO FINAL</v>
          </cell>
          <cell r="D761">
            <v>1</v>
          </cell>
          <cell r="E761" t="str">
            <v>UN</v>
          </cell>
          <cell r="F761">
            <v>0</v>
          </cell>
          <cell r="G761">
            <v>6106693</v>
          </cell>
          <cell r="M761" t="e">
            <v>#N/A</v>
          </cell>
        </row>
        <row r="762">
          <cell r="A762" t="str">
            <v>12-01-010</v>
          </cell>
          <cell r="B762" t="str">
            <v>mt571000</v>
          </cell>
          <cell r="C762" t="str">
            <v>Madera cedro</v>
          </cell>
          <cell r="D762">
            <v>0.75616000000000005</v>
          </cell>
          <cell r="E762" t="str">
            <v>m3</v>
          </cell>
          <cell r="F762">
            <v>2641600</v>
          </cell>
          <cell r="G762">
            <v>1997473</v>
          </cell>
          <cell r="M762" t="str">
            <v>mt</v>
          </cell>
        </row>
        <row r="763">
          <cell r="A763" t="str">
            <v>12-01-010</v>
          </cell>
          <cell r="B763" t="str">
            <v>mt572000</v>
          </cell>
          <cell r="C763" t="str">
            <v>Madera macana 1m x 1"</v>
          </cell>
          <cell r="D763">
            <v>12</v>
          </cell>
          <cell r="E763" t="str">
            <v>un</v>
          </cell>
          <cell r="F763">
            <v>1219.2</v>
          </cell>
          <cell r="G763">
            <v>14631</v>
          </cell>
          <cell r="M763" t="str">
            <v>mt</v>
          </cell>
        </row>
        <row r="764">
          <cell r="A764" t="str">
            <v>12-01-010</v>
          </cell>
          <cell r="B764" t="str">
            <v>mt18620</v>
          </cell>
          <cell r="C764" t="str">
            <v>Barniz para puertas y ventanas en madera</v>
          </cell>
          <cell r="D764">
            <v>2</v>
          </cell>
          <cell r="E764" t="str">
            <v>gl</v>
          </cell>
          <cell r="F764">
            <v>40538.400000000001</v>
          </cell>
          <cell r="G764">
            <v>81077</v>
          </cell>
          <cell r="M764" t="str">
            <v>mt</v>
          </cell>
        </row>
        <row r="765">
          <cell r="A765" t="str">
            <v>12-01-010</v>
          </cell>
          <cell r="B765" t="str">
            <v>mt51120</v>
          </cell>
          <cell r="C765" t="str">
            <v>Cerradura para ventana en madera</v>
          </cell>
          <cell r="D765">
            <v>1</v>
          </cell>
          <cell r="E765" t="str">
            <v>un</v>
          </cell>
          <cell r="F765">
            <v>152400</v>
          </cell>
          <cell r="G765">
            <v>152400</v>
          </cell>
          <cell r="M765" t="str">
            <v>mt</v>
          </cell>
        </row>
        <row r="766">
          <cell r="A766" t="str">
            <v>12-01-010</v>
          </cell>
          <cell r="B766" t="str">
            <v>au10260</v>
          </cell>
          <cell r="C766" t="str">
            <v>Aux MO oficial carpintero</v>
          </cell>
          <cell r="D766">
            <v>86</v>
          </cell>
          <cell r="E766" t="str">
            <v>hr</v>
          </cell>
          <cell r="F766">
            <v>12901.168</v>
          </cell>
          <cell r="G766">
            <v>1109501</v>
          </cell>
          <cell r="M766" t="str">
            <v>mo</v>
          </cell>
        </row>
        <row r="767">
          <cell r="A767" t="str">
            <v>12-01-010</v>
          </cell>
          <cell r="B767" t="str">
            <v>au10000</v>
          </cell>
          <cell r="C767" t="str">
            <v>Aux MO ayudante</v>
          </cell>
          <cell r="D767">
            <v>86</v>
          </cell>
          <cell r="E767" t="str">
            <v>hr</v>
          </cell>
          <cell r="F767">
            <v>5080</v>
          </cell>
          <cell r="G767">
            <v>436880</v>
          </cell>
          <cell r="M767" t="str">
            <v>mo</v>
          </cell>
        </row>
        <row r="768">
          <cell r="A768" t="str">
            <v>12-01-010</v>
          </cell>
          <cell r="B768" t="str">
            <v>TP500020</v>
          </cell>
          <cell r="C768" t="str">
            <v>Transporte puertas y ventanas</v>
          </cell>
          <cell r="D768">
            <v>3.7808000000000002</v>
          </cell>
          <cell r="E768" t="str">
            <v>m2</v>
          </cell>
          <cell r="F768">
            <v>50800</v>
          </cell>
          <cell r="G768">
            <v>192065</v>
          </cell>
          <cell r="M768" t="str">
            <v>TP</v>
          </cell>
        </row>
        <row r="769">
          <cell r="A769" t="str">
            <v>12-01-010</v>
          </cell>
          <cell r="B769" t="str">
            <v>sc97420</v>
          </cell>
          <cell r="C769" t="str">
            <v>Subcontrato instalacion puertas y ventanas + AIU</v>
          </cell>
          <cell r="D769">
            <v>3.7808000000000002</v>
          </cell>
          <cell r="E769" t="str">
            <v>m2</v>
          </cell>
          <cell r="F769">
            <v>544068</v>
          </cell>
          <cell r="G769">
            <v>2057013</v>
          </cell>
          <cell r="M769" t="str">
            <v>sc</v>
          </cell>
        </row>
        <row r="770">
          <cell r="A770" t="str">
            <v>12-01-010</v>
          </cell>
          <cell r="B770" t="str">
            <v>mt13900</v>
          </cell>
          <cell r="C770" t="str">
            <v>Elementos de consumo y protección</v>
          </cell>
          <cell r="D770">
            <v>1546381</v>
          </cell>
          <cell r="E770" t="str">
            <v>%</v>
          </cell>
          <cell r="F770">
            <v>1.2455000000000001E-2</v>
          </cell>
          <cell r="G770">
            <v>19261</v>
          </cell>
          <cell r="M770" t="str">
            <v>mt</v>
          </cell>
        </row>
        <row r="771">
          <cell r="A771" t="str">
            <v>12-01-010</v>
          </cell>
          <cell r="B771" t="str">
            <v>hm15100</v>
          </cell>
          <cell r="C771" t="str">
            <v>Herramienta y equipo menor</v>
          </cell>
          <cell r="D771">
            <v>1546381</v>
          </cell>
          <cell r="E771" t="str">
            <v>%</v>
          </cell>
          <cell r="F771">
            <v>0.03</v>
          </cell>
          <cell r="G771">
            <v>46392</v>
          </cell>
          <cell r="M771" t="str">
            <v>hm</v>
          </cell>
        </row>
        <row r="772">
          <cell r="A772">
            <v>0</v>
          </cell>
          <cell r="C772" t="str">
            <v>DIRECTO:  6,106,693 / UN</v>
          </cell>
          <cell r="D772" t="str">
            <v xml:space="preserve">  </v>
          </cell>
          <cell r="E772">
            <v>0</v>
          </cell>
          <cell r="F772">
            <v>0</v>
          </cell>
          <cell r="G772">
            <v>0</v>
          </cell>
          <cell r="M772">
            <v>0</v>
          </cell>
        </row>
        <row r="773">
          <cell r="A773">
            <v>0</v>
          </cell>
          <cell r="C773">
            <v>0</v>
          </cell>
          <cell r="E773">
            <v>0</v>
          </cell>
          <cell r="F773">
            <v>0</v>
          </cell>
          <cell r="G773">
            <v>0</v>
          </cell>
          <cell r="M773">
            <v>0</v>
          </cell>
        </row>
        <row r="774">
          <cell r="A774" t="str">
            <v>12-01-020</v>
          </cell>
          <cell r="B774" t="str">
            <v>12-01-020</v>
          </cell>
          <cell r="C774" t="str">
            <v>VENTANA V2 (1.31x2.78). MARCO + ALAS EN MADERA. DOS ALAS BATIENTES. INCLUYE PASAMANOS EN MADERA Y ACABADO FINAL</v>
          </cell>
          <cell r="D774">
            <v>1</v>
          </cell>
          <cell r="E774" t="str">
            <v>UN</v>
          </cell>
          <cell r="F774">
            <v>0</v>
          </cell>
          <cell r="G774">
            <v>5969313</v>
          </cell>
          <cell r="M774" t="e">
            <v>#N/A</v>
          </cell>
        </row>
        <row r="775">
          <cell r="A775" t="str">
            <v>12-01-020</v>
          </cell>
          <cell r="B775" t="str">
            <v>mt571000</v>
          </cell>
          <cell r="C775" t="str">
            <v>Madera cedro</v>
          </cell>
          <cell r="D775">
            <v>0.72836000000000001</v>
          </cell>
          <cell r="E775" t="str">
            <v>m3</v>
          </cell>
          <cell r="F775">
            <v>2641600</v>
          </cell>
          <cell r="G775">
            <v>1924036</v>
          </cell>
          <cell r="M775" t="str">
            <v>mt</v>
          </cell>
        </row>
        <row r="776">
          <cell r="A776" t="str">
            <v>12-01-020</v>
          </cell>
          <cell r="B776" t="str">
            <v>mt572000</v>
          </cell>
          <cell r="C776" t="str">
            <v>Madera macana 1m x 1"</v>
          </cell>
          <cell r="D776">
            <v>12</v>
          </cell>
          <cell r="E776" t="str">
            <v>un</v>
          </cell>
          <cell r="F776">
            <v>1219.2</v>
          </cell>
          <cell r="G776">
            <v>14631</v>
          </cell>
          <cell r="M776" t="str">
            <v>mt</v>
          </cell>
        </row>
        <row r="777">
          <cell r="A777" t="str">
            <v>12-01-020</v>
          </cell>
          <cell r="B777" t="str">
            <v>mt18620</v>
          </cell>
          <cell r="C777" t="str">
            <v>Barniz para puertas y ventanas en madera</v>
          </cell>
          <cell r="D777">
            <v>2</v>
          </cell>
          <cell r="E777" t="str">
            <v>gl</v>
          </cell>
          <cell r="F777">
            <v>40538.400000000001</v>
          </cell>
          <cell r="G777">
            <v>81077</v>
          </cell>
          <cell r="M777" t="str">
            <v>mt</v>
          </cell>
        </row>
        <row r="778">
          <cell r="A778" t="str">
            <v>12-01-020</v>
          </cell>
          <cell r="B778" t="str">
            <v>mt51120</v>
          </cell>
          <cell r="C778" t="str">
            <v>Cerradura para ventana en madera</v>
          </cell>
          <cell r="D778">
            <v>1</v>
          </cell>
          <cell r="E778" t="str">
            <v>un</v>
          </cell>
          <cell r="F778">
            <v>152400</v>
          </cell>
          <cell r="G778">
            <v>152400</v>
          </cell>
          <cell r="M778" t="str">
            <v>mt</v>
          </cell>
        </row>
        <row r="779">
          <cell r="A779" t="str">
            <v>12-01-020</v>
          </cell>
          <cell r="B779" t="str">
            <v>au10260</v>
          </cell>
          <cell r="C779" t="str">
            <v>Aux MO oficial carpintero</v>
          </cell>
          <cell r="D779">
            <v>87</v>
          </cell>
          <cell r="E779" t="str">
            <v>hr</v>
          </cell>
          <cell r="F779">
            <v>12901.168</v>
          </cell>
          <cell r="G779">
            <v>1122402</v>
          </cell>
          <cell r="M779" t="str">
            <v>mo</v>
          </cell>
        </row>
        <row r="780">
          <cell r="A780" t="str">
            <v>12-01-020</v>
          </cell>
          <cell r="B780" t="str">
            <v>au10000</v>
          </cell>
          <cell r="C780" t="str">
            <v>Aux MO ayudante</v>
          </cell>
          <cell r="D780">
            <v>87</v>
          </cell>
          <cell r="E780" t="str">
            <v>hr</v>
          </cell>
          <cell r="F780">
            <v>5080</v>
          </cell>
          <cell r="G780">
            <v>441960</v>
          </cell>
          <cell r="M780" t="str">
            <v>mo</v>
          </cell>
        </row>
        <row r="781">
          <cell r="A781" t="str">
            <v>12-01-020</v>
          </cell>
          <cell r="B781" t="str">
            <v>TP500020</v>
          </cell>
          <cell r="C781" t="str">
            <v>Transporte puertas y ventanas</v>
          </cell>
          <cell r="D781">
            <v>3.6417999999999999</v>
          </cell>
          <cell r="E781" t="str">
            <v>m2</v>
          </cell>
          <cell r="F781">
            <v>50800</v>
          </cell>
          <cell r="G781">
            <v>185004</v>
          </cell>
          <cell r="M781" t="str">
            <v>TP</v>
          </cell>
        </row>
        <row r="782">
          <cell r="A782" t="str">
            <v>12-01-020</v>
          </cell>
          <cell r="B782" t="str">
            <v>sc97420</v>
          </cell>
          <cell r="C782" t="str">
            <v>Subcontrato instalacion puertas y ventanas + AIU</v>
          </cell>
          <cell r="D782">
            <v>3.6417999999999999</v>
          </cell>
          <cell r="E782" t="str">
            <v>m2</v>
          </cell>
          <cell r="F782">
            <v>544068</v>
          </cell>
          <cell r="G782">
            <v>1981387</v>
          </cell>
          <cell r="M782" t="str">
            <v>sc</v>
          </cell>
        </row>
        <row r="783">
          <cell r="A783" t="str">
            <v>12-01-020</v>
          </cell>
          <cell r="B783" t="str">
            <v>mt13900</v>
          </cell>
          <cell r="C783" t="str">
            <v>Elementos de consumo y protección</v>
          </cell>
          <cell r="D783">
            <v>1564362</v>
          </cell>
          <cell r="E783" t="str">
            <v>%</v>
          </cell>
          <cell r="F783">
            <v>1.2455000000000001E-2</v>
          </cell>
          <cell r="G783">
            <v>19485</v>
          </cell>
          <cell r="M783" t="str">
            <v>mt</v>
          </cell>
        </row>
        <row r="784">
          <cell r="A784" t="str">
            <v>12-01-020</v>
          </cell>
          <cell r="B784" t="str">
            <v>hm15100</v>
          </cell>
          <cell r="C784" t="str">
            <v>Herramienta y equipo menor</v>
          </cell>
          <cell r="D784">
            <v>1564362</v>
          </cell>
          <cell r="E784" t="str">
            <v>%</v>
          </cell>
          <cell r="F784">
            <v>0.03</v>
          </cell>
          <cell r="G784">
            <v>46931</v>
          </cell>
          <cell r="M784" t="str">
            <v>hm</v>
          </cell>
        </row>
        <row r="785">
          <cell r="A785">
            <v>0</v>
          </cell>
          <cell r="C785" t="str">
            <v>DIRECTO:  5,969,313 / UN</v>
          </cell>
          <cell r="D785" t="str">
            <v xml:space="preserve">  </v>
          </cell>
          <cell r="E785">
            <v>0</v>
          </cell>
          <cell r="F785">
            <v>0</v>
          </cell>
          <cell r="G785">
            <v>0</v>
          </cell>
          <cell r="M785">
            <v>0</v>
          </cell>
        </row>
        <row r="786">
          <cell r="A786">
            <v>0</v>
          </cell>
          <cell r="C786">
            <v>0</v>
          </cell>
          <cell r="E786">
            <v>0</v>
          </cell>
          <cell r="F786">
            <v>0</v>
          </cell>
          <cell r="G786">
            <v>0</v>
          </cell>
          <cell r="M786">
            <v>0</v>
          </cell>
        </row>
        <row r="787">
          <cell r="A787" t="str">
            <v>12-01-030</v>
          </cell>
          <cell r="B787" t="str">
            <v>12-01-030</v>
          </cell>
          <cell r="C787" t="str">
            <v>VENTANA V3 (1.36x2.78). MARCO + ALAS EN MADERA. DOS ALAS BATIENTES. INCLUYE PASAMANOS EN MADERA Y ACABADO FINAL</v>
          </cell>
          <cell r="D787">
            <v>1</v>
          </cell>
          <cell r="E787" t="str">
            <v>UN</v>
          </cell>
          <cell r="F787">
            <v>0</v>
          </cell>
          <cell r="G787">
            <v>6162926</v>
          </cell>
          <cell r="M787" t="e">
            <v>#N/A</v>
          </cell>
        </row>
        <row r="788">
          <cell r="A788" t="str">
            <v>12-01-030</v>
          </cell>
          <cell r="B788" t="str">
            <v>mt571000</v>
          </cell>
          <cell r="C788" t="str">
            <v>Madera cedro</v>
          </cell>
          <cell r="D788">
            <v>0.75616000000000005</v>
          </cell>
          <cell r="E788" t="str">
            <v>m3</v>
          </cell>
          <cell r="F788">
            <v>2641600</v>
          </cell>
          <cell r="G788">
            <v>1997473</v>
          </cell>
          <cell r="M788" t="str">
            <v>mt</v>
          </cell>
        </row>
        <row r="789">
          <cell r="A789" t="str">
            <v>12-01-030</v>
          </cell>
          <cell r="B789" t="str">
            <v>mt572000</v>
          </cell>
          <cell r="C789" t="str">
            <v>Madera macana 1m x 1"</v>
          </cell>
          <cell r="D789">
            <v>12</v>
          </cell>
          <cell r="E789" t="str">
            <v>un</v>
          </cell>
          <cell r="F789">
            <v>1219.2</v>
          </cell>
          <cell r="G789">
            <v>14631</v>
          </cell>
          <cell r="M789" t="str">
            <v>mt</v>
          </cell>
        </row>
        <row r="790">
          <cell r="A790" t="str">
            <v>12-01-030</v>
          </cell>
          <cell r="B790" t="str">
            <v>mt18620</v>
          </cell>
          <cell r="C790" t="str">
            <v>Barniz para puertas y ventanas en madera</v>
          </cell>
          <cell r="D790">
            <v>2</v>
          </cell>
          <cell r="E790" t="str">
            <v>gl</v>
          </cell>
          <cell r="F790">
            <v>40538.400000000001</v>
          </cell>
          <cell r="G790">
            <v>81077</v>
          </cell>
          <cell r="M790" t="str">
            <v>mt</v>
          </cell>
        </row>
        <row r="791">
          <cell r="A791" t="str">
            <v>12-01-030</v>
          </cell>
          <cell r="B791" t="str">
            <v>mt51120</v>
          </cell>
          <cell r="C791" t="str">
            <v>Cerradura para ventana en madera</v>
          </cell>
          <cell r="D791">
            <v>1</v>
          </cell>
          <cell r="E791" t="str">
            <v>un</v>
          </cell>
          <cell r="F791">
            <v>152400</v>
          </cell>
          <cell r="G791">
            <v>152400</v>
          </cell>
          <cell r="M791" t="str">
            <v>mt</v>
          </cell>
        </row>
        <row r="792">
          <cell r="A792" t="str">
            <v>12-01-030</v>
          </cell>
          <cell r="B792" t="str">
            <v>au10260</v>
          </cell>
          <cell r="C792" t="str">
            <v>Aux MO oficial carpintero</v>
          </cell>
          <cell r="D792">
            <v>89</v>
          </cell>
          <cell r="E792" t="str">
            <v>hr</v>
          </cell>
          <cell r="F792">
            <v>12901.168</v>
          </cell>
          <cell r="G792">
            <v>1148204</v>
          </cell>
          <cell r="M792" t="str">
            <v>mo</v>
          </cell>
        </row>
        <row r="793">
          <cell r="A793" t="str">
            <v>12-01-030</v>
          </cell>
          <cell r="B793" t="str">
            <v>au10000</v>
          </cell>
          <cell r="C793" t="str">
            <v>Aux MO ayudante</v>
          </cell>
          <cell r="D793">
            <v>89</v>
          </cell>
          <cell r="E793" t="str">
            <v>hr</v>
          </cell>
          <cell r="F793">
            <v>5080</v>
          </cell>
          <cell r="G793">
            <v>452120</v>
          </cell>
          <cell r="M793" t="str">
            <v>mo</v>
          </cell>
        </row>
        <row r="794">
          <cell r="A794" t="str">
            <v>12-01-030</v>
          </cell>
          <cell r="B794" t="str">
            <v>TP500020</v>
          </cell>
          <cell r="C794" t="str">
            <v>Transporte puertas y ventanas</v>
          </cell>
          <cell r="D794">
            <v>3.7808000000000002</v>
          </cell>
          <cell r="E794" t="str">
            <v>m2</v>
          </cell>
          <cell r="F794">
            <v>50800</v>
          </cell>
          <cell r="G794">
            <v>192065</v>
          </cell>
          <cell r="M794" t="str">
            <v>TP</v>
          </cell>
        </row>
        <row r="795">
          <cell r="A795" t="str">
            <v>12-01-030</v>
          </cell>
          <cell r="B795" t="str">
            <v>sc97420</v>
          </cell>
          <cell r="C795" t="str">
            <v>Subcontrato instalacion puertas y ventanas + AIU</v>
          </cell>
          <cell r="D795">
            <v>3.7808000000000002</v>
          </cell>
          <cell r="E795" t="str">
            <v>m2</v>
          </cell>
          <cell r="F795">
            <v>544068</v>
          </cell>
          <cell r="G795">
            <v>2057013</v>
          </cell>
          <cell r="M795" t="str">
            <v>sc</v>
          </cell>
        </row>
        <row r="796">
          <cell r="A796" t="str">
            <v>12-01-030</v>
          </cell>
          <cell r="B796" t="str">
            <v>mt13900</v>
          </cell>
          <cell r="C796" t="str">
            <v>Elementos de consumo y protección</v>
          </cell>
          <cell r="D796">
            <v>1600324</v>
          </cell>
          <cell r="E796" t="str">
            <v>%</v>
          </cell>
          <cell r="F796">
            <v>1.2455000000000001E-2</v>
          </cell>
          <cell r="G796">
            <v>19933</v>
          </cell>
          <cell r="M796" t="str">
            <v>mt</v>
          </cell>
        </row>
        <row r="797">
          <cell r="A797" t="str">
            <v>12-01-030</v>
          </cell>
          <cell r="B797" t="str">
            <v>hm15100</v>
          </cell>
          <cell r="C797" t="str">
            <v>Herramienta y equipo menor</v>
          </cell>
          <cell r="D797">
            <v>1600324</v>
          </cell>
          <cell r="E797" t="str">
            <v>%</v>
          </cell>
          <cell r="F797">
            <v>0.03</v>
          </cell>
          <cell r="G797">
            <v>48010</v>
          </cell>
          <cell r="M797" t="str">
            <v>hm</v>
          </cell>
        </row>
        <row r="798">
          <cell r="A798">
            <v>0</v>
          </cell>
          <cell r="C798" t="str">
            <v>DIRECTO:  6,162,926 / UN</v>
          </cell>
          <cell r="D798" t="str">
            <v xml:space="preserve">  </v>
          </cell>
          <cell r="E798">
            <v>0</v>
          </cell>
          <cell r="F798">
            <v>0</v>
          </cell>
          <cell r="G798">
            <v>0</v>
          </cell>
          <cell r="M798">
            <v>0</v>
          </cell>
        </row>
        <row r="799">
          <cell r="A799">
            <v>0</v>
          </cell>
          <cell r="C799">
            <v>0</v>
          </cell>
          <cell r="E799">
            <v>0</v>
          </cell>
          <cell r="F799">
            <v>0</v>
          </cell>
          <cell r="G799">
            <v>0</v>
          </cell>
          <cell r="M799">
            <v>0</v>
          </cell>
        </row>
        <row r="800">
          <cell r="A800" t="str">
            <v>12-01-040</v>
          </cell>
          <cell r="B800" t="str">
            <v>12-01-040</v>
          </cell>
          <cell r="C800" t="str">
            <v>VENTANA V4 (1.36x2.78). MARCO + ALAS EN MADERA. DOS ALAS BATIENTES. INCLUYE PASAMANOS EN MADERA Y ACABADO FINAL</v>
          </cell>
          <cell r="D800">
            <v>1</v>
          </cell>
          <cell r="E800" t="str">
            <v>UN</v>
          </cell>
          <cell r="F800">
            <v>0</v>
          </cell>
          <cell r="G800">
            <v>6162926</v>
          </cell>
          <cell r="M800" t="e">
            <v>#N/A</v>
          </cell>
        </row>
        <row r="801">
          <cell r="A801" t="str">
            <v>12-01-040</v>
          </cell>
          <cell r="B801" t="str">
            <v>mt571000</v>
          </cell>
          <cell r="C801" t="str">
            <v>Madera cedro</v>
          </cell>
          <cell r="D801">
            <v>0.75616000000000005</v>
          </cell>
          <cell r="E801" t="str">
            <v>m3</v>
          </cell>
          <cell r="F801">
            <v>2641600</v>
          </cell>
          <cell r="G801">
            <v>1997473</v>
          </cell>
          <cell r="M801" t="str">
            <v>mt</v>
          </cell>
        </row>
        <row r="802">
          <cell r="A802" t="str">
            <v>12-01-040</v>
          </cell>
          <cell r="B802" t="str">
            <v>mt572000</v>
          </cell>
          <cell r="C802" t="str">
            <v>Madera macana 1m x 1"</v>
          </cell>
          <cell r="D802">
            <v>12</v>
          </cell>
          <cell r="E802" t="str">
            <v>un</v>
          </cell>
          <cell r="F802">
            <v>1219.2</v>
          </cell>
          <cell r="G802">
            <v>14631</v>
          </cell>
          <cell r="M802" t="str">
            <v>mt</v>
          </cell>
        </row>
        <row r="803">
          <cell r="A803" t="str">
            <v>12-01-040</v>
          </cell>
          <cell r="B803" t="str">
            <v>mt18620</v>
          </cell>
          <cell r="C803" t="str">
            <v>Barniz para puertas y ventanas en madera</v>
          </cell>
          <cell r="D803">
            <v>2</v>
          </cell>
          <cell r="E803" t="str">
            <v>gl</v>
          </cell>
          <cell r="F803">
            <v>40538.400000000001</v>
          </cell>
          <cell r="G803">
            <v>81077</v>
          </cell>
          <cell r="M803" t="str">
            <v>mt</v>
          </cell>
        </row>
        <row r="804">
          <cell r="A804" t="str">
            <v>12-01-040</v>
          </cell>
          <cell r="B804" t="str">
            <v>mt51120</v>
          </cell>
          <cell r="C804" t="str">
            <v>Cerradura para ventana en madera</v>
          </cell>
          <cell r="D804">
            <v>1</v>
          </cell>
          <cell r="E804" t="str">
            <v>un</v>
          </cell>
          <cell r="F804">
            <v>152400</v>
          </cell>
          <cell r="G804">
            <v>152400</v>
          </cell>
          <cell r="M804" t="str">
            <v>mt</v>
          </cell>
        </row>
        <row r="805">
          <cell r="A805" t="str">
            <v>12-01-040</v>
          </cell>
          <cell r="B805" t="str">
            <v>au10260</v>
          </cell>
          <cell r="C805" t="str">
            <v>Aux MO oficial carpintero</v>
          </cell>
          <cell r="D805">
            <v>89</v>
          </cell>
          <cell r="E805" t="str">
            <v>hr</v>
          </cell>
          <cell r="F805">
            <v>12901.168</v>
          </cell>
          <cell r="G805">
            <v>1148204</v>
          </cell>
          <cell r="M805" t="str">
            <v>mo</v>
          </cell>
        </row>
        <row r="806">
          <cell r="A806" t="str">
            <v>12-01-040</v>
          </cell>
          <cell r="B806" t="str">
            <v>au10000</v>
          </cell>
          <cell r="C806" t="str">
            <v>Aux MO ayudante</v>
          </cell>
          <cell r="D806">
            <v>89</v>
          </cell>
          <cell r="E806" t="str">
            <v>hr</v>
          </cell>
          <cell r="F806">
            <v>5080</v>
          </cell>
          <cell r="G806">
            <v>452120</v>
          </cell>
          <cell r="M806" t="str">
            <v>mo</v>
          </cell>
        </row>
        <row r="807">
          <cell r="A807" t="str">
            <v>12-01-040</v>
          </cell>
          <cell r="B807" t="str">
            <v>TP500020</v>
          </cell>
          <cell r="C807" t="str">
            <v>Transporte puertas y ventanas</v>
          </cell>
          <cell r="D807">
            <v>3.7808000000000002</v>
          </cell>
          <cell r="E807" t="str">
            <v>m2</v>
          </cell>
          <cell r="F807">
            <v>50800</v>
          </cell>
          <cell r="G807">
            <v>192065</v>
          </cell>
          <cell r="M807" t="str">
            <v>TP</v>
          </cell>
        </row>
        <row r="808">
          <cell r="A808" t="str">
            <v>12-01-040</v>
          </cell>
          <cell r="B808" t="str">
            <v>sc97420</v>
          </cell>
          <cell r="C808" t="str">
            <v>Subcontrato instalacion puertas y ventanas + AIU</v>
          </cell>
          <cell r="D808">
            <v>3.7808000000000002</v>
          </cell>
          <cell r="E808" t="str">
            <v>m2</v>
          </cell>
          <cell r="F808">
            <v>544068</v>
          </cell>
          <cell r="G808">
            <v>2057013</v>
          </cell>
          <cell r="M808" t="str">
            <v>sc</v>
          </cell>
        </row>
        <row r="809">
          <cell r="A809" t="str">
            <v>12-01-040</v>
          </cell>
          <cell r="B809" t="str">
            <v>mt13900</v>
          </cell>
          <cell r="C809" t="str">
            <v>Elementos de consumo y protección</v>
          </cell>
          <cell r="D809">
            <v>1600324</v>
          </cell>
          <cell r="E809" t="str">
            <v>%</v>
          </cell>
          <cell r="F809">
            <v>1.2455000000000001E-2</v>
          </cell>
          <cell r="G809">
            <v>19933</v>
          </cell>
          <cell r="M809" t="str">
            <v>mt</v>
          </cell>
        </row>
        <row r="810">
          <cell r="A810" t="str">
            <v>12-01-040</v>
          </cell>
          <cell r="B810" t="str">
            <v>hm15100</v>
          </cell>
          <cell r="C810" t="str">
            <v>Herramienta y equipo menor</v>
          </cell>
          <cell r="D810">
            <v>1600324</v>
          </cell>
          <cell r="E810" t="str">
            <v>%</v>
          </cell>
          <cell r="F810">
            <v>0.03</v>
          </cell>
          <cell r="G810">
            <v>48010</v>
          </cell>
          <cell r="M810" t="str">
            <v>hm</v>
          </cell>
        </row>
        <row r="811">
          <cell r="A811">
            <v>0</v>
          </cell>
          <cell r="C811" t="str">
            <v>DIRECTO:  6,162,926 / UN</v>
          </cell>
          <cell r="D811" t="str">
            <v xml:space="preserve">  </v>
          </cell>
          <cell r="E811">
            <v>0</v>
          </cell>
          <cell r="F811">
            <v>0</v>
          </cell>
          <cell r="G811">
            <v>0</v>
          </cell>
          <cell r="M811">
            <v>0</v>
          </cell>
        </row>
        <row r="812">
          <cell r="A812">
            <v>0</v>
          </cell>
          <cell r="C812">
            <v>0</v>
          </cell>
          <cell r="E812">
            <v>0</v>
          </cell>
          <cell r="F812">
            <v>0</v>
          </cell>
          <cell r="G812">
            <v>0</v>
          </cell>
          <cell r="M812">
            <v>0</v>
          </cell>
        </row>
        <row r="813">
          <cell r="A813" t="str">
            <v>12-01-050</v>
          </cell>
          <cell r="B813" t="str">
            <v>12-01-050</v>
          </cell>
          <cell r="C813" t="str">
            <v>VENTANA V5 (1.42x2.78). MARCO + ALAS EN MADERA. DOS ALAS BATIENTES. INCLUYE PASAMANOS EN MADERA Y ACABADO FINAL</v>
          </cell>
          <cell r="D813">
            <v>1</v>
          </cell>
          <cell r="E813" t="str">
            <v>UN</v>
          </cell>
          <cell r="F813">
            <v>0</v>
          </cell>
          <cell r="G813">
            <v>6425252</v>
          </cell>
          <cell r="M813" t="e">
            <v>#N/A</v>
          </cell>
        </row>
        <row r="814">
          <cell r="A814" t="str">
            <v>12-01-050</v>
          </cell>
          <cell r="B814" t="str">
            <v>mt571000</v>
          </cell>
          <cell r="C814" t="str">
            <v>Madera cedro</v>
          </cell>
          <cell r="D814">
            <v>0.78952</v>
          </cell>
          <cell r="E814" t="str">
            <v>m3</v>
          </cell>
          <cell r="F814">
            <v>2641600</v>
          </cell>
          <cell r="G814">
            <v>2085597</v>
          </cell>
          <cell r="M814" t="str">
            <v>mt</v>
          </cell>
        </row>
        <row r="815">
          <cell r="A815" t="str">
            <v>12-01-050</v>
          </cell>
          <cell r="B815" t="str">
            <v>mt572000</v>
          </cell>
          <cell r="C815" t="str">
            <v>Madera macana 1m x 1"</v>
          </cell>
          <cell r="D815">
            <v>12</v>
          </cell>
          <cell r="E815" t="str">
            <v>un</v>
          </cell>
          <cell r="F815">
            <v>1219.2</v>
          </cell>
          <cell r="G815">
            <v>14631</v>
          </cell>
          <cell r="M815" t="str">
            <v>mt</v>
          </cell>
        </row>
        <row r="816">
          <cell r="A816" t="str">
            <v>12-01-050</v>
          </cell>
          <cell r="B816" t="str">
            <v>mt18620</v>
          </cell>
          <cell r="C816" t="str">
            <v>Barniz para puertas y ventanas en madera</v>
          </cell>
          <cell r="D816">
            <v>2</v>
          </cell>
          <cell r="E816" t="str">
            <v>gl</v>
          </cell>
          <cell r="F816">
            <v>40538.400000000001</v>
          </cell>
          <cell r="G816">
            <v>81077</v>
          </cell>
          <cell r="M816" t="str">
            <v>mt</v>
          </cell>
        </row>
        <row r="817">
          <cell r="A817" t="str">
            <v>12-01-050</v>
          </cell>
          <cell r="B817" t="str">
            <v>mt51120</v>
          </cell>
          <cell r="C817" t="str">
            <v>Cerradura para ventana en madera</v>
          </cell>
          <cell r="D817">
            <v>1</v>
          </cell>
          <cell r="E817" t="str">
            <v>un</v>
          </cell>
          <cell r="F817">
            <v>152400</v>
          </cell>
          <cell r="G817">
            <v>152400</v>
          </cell>
          <cell r="M817" t="str">
            <v>mt</v>
          </cell>
        </row>
        <row r="818">
          <cell r="A818" t="str">
            <v>12-01-050</v>
          </cell>
          <cell r="B818" t="str">
            <v>au10260</v>
          </cell>
          <cell r="C818" t="str">
            <v>Aux MO oficial carpintero</v>
          </cell>
          <cell r="D818">
            <v>93</v>
          </cell>
          <cell r="E818" t="str">
            <v>hr</v>
          </cell>
          <cell r="F818">
            <v>12901.168</v>
          </cell>
          <cell r="G818">
            <v>1199809</v>
          </cell>
          <cell r="M818" t="str">
            <v>mo</v>
          </cell>
        </row>
        <row r="819">
          <cell r="A819" t="str">
            <v>12-01-050</v>
          </cell>
          <cell r="B819" t="str">
            <v>au10000</v>
          </cell>
          <cell r="C819" t="str">
            <v>Aux MO ayudante</v>
          </cell>
          <cell r="D819">
            <v>93</v>
          </cell>
          <cell r="E819" t="str">
            <v>hr</v>
          </cell>
          <cell r="F819">
            <v>5080</v>
          </cell>
          <cell r="G819">
            <v>472440</v>
          </cell>
          <cell r="M819" t="str">
            <v>mo</v>
          </cell>
        </row>
        <row r="820">
          <cell r="A820" t="str">
            <v>12-01-050</v>
          </cell>
          <cell r="B820" t="str">
            <v>TP500020</v>
          </cell>
          <cell r="C820" t="str">
            <v>Transporte puertas y ventanas</v>
          </cell>
          <cell r="D820">
            <v>3.9475999999999996</v>
          </cell>
          <cell r="E820" t="str">
            <v>m2</v>
          </cell>
          <cell r="F820">
            <v>50800</v>
          </cell>
          <cell r="G820">
            <v>200539</v>
          </cell>
          <cell r="M820" t="str">
            <v>TP</v>
          </cell>
        </row>
        <row r="821">
          <cell r="A821" t="str">
            <v>12-01-050</v>
          </cell>
          <cell r="B821" t="str">
            <v>sc97420</v>
          </cell>
          <cell r="C821" t="str">
            <v>Subcontrato instalacion puertas y ventanas + AIU</v>
          </cell>
          <cell r="D821">
            <v>3.9475999999999996</v>
          </cell>
          <cell r="E821" t="str">
            <v>m2</v>
          </cell>
          <cell r="F821">
            <v>544068</v>
          </cell>
          <cell r="G821">
            <v>2147763</v>
          </cell>
          <cell r="M821" t="str">
            <v>sc</v>
          </cell>
        </row>
        <row r="822">
          <cell r="A822" t="str">
            <v>12-01-050</v>
          </cell>
          <cell r="B822" t="str">
            <v>mt13900</v>
          </cell>
          <cell r="C822" t="str">
            <v>Elementos de consumo y protección</v>
          </cell>
          <cell r="D822">
            <v>1672249</v>
          </cell>
          <cell r="E822" t="str">
            <v>%</v>
          </cell>
          <cell r="F822">
            <v>1.2455000000000001E-2</v>
          </cell>
          <cell r="G822">
            <v>20828</v>
          </cell>
          <cell r="M822" t="str">
            <v>mt</v>
          </cell>
        </row>
        <row r="823">
          <cell r="A823" t="str">
            <v>12-01-050</v>
          </cell>
          <cell r="B823" t="str">
            <v>hm15100</v>
          </cell>
          <cell r="C823" t="str">
            <v>Herramienta y equipo menor</v>
          </cell>
          <cell r="D823">
            <v>1672249</v>
          </cell>
          <cell r="E823" t="str">
            <v>%</v>
          </cell>
          <cell r="F823">
            <v>0.03</v>
          </cell>
          <cell r="G823">
            <v>50168</v>
          </cell>
          <cell r="M823" t="str">
            <v>hm</v>
          </cell>
        </row>
        <row r="824">
          <cell r="A824">
            <v>0</v>
          </cell>
          <cell r="C824" t="str">
            <v>DIRECTO:  6,425,252 / UN</v>
          </cell>
          <cell r="D824" t="str">
            <v xml:space="preserve">  </v>
          </cell>
          <cell r="E824">
            <v>0</v>
          </cell>
          <cell r="F824">
            <v>0</v>
          </cell>
          <cell r="G824">
            <v>0</v>
          </cell>
          <cell r="M824">
            <v>0</v>
          </cell>
        </row>
        <row r="825">
          <cell r="A825">
            <v>0</v>
          </cell>
          <cell r="C825">
            <v>0</v>
          </cell>
          <cell r="E825">
            <v>0</v>
          </cell>
          <cell r="F825">
            <v>0</v>
          </cell>
          <cell r="G825">
            <v>0</v>
          </cell>
          <cell r="M825">
            <v>0</v>
          </cell>
        </row>
        <row r="826">
          <cell r="A826" t="str">
            <v>12-01-060</v>
          </cell>
          <cell r="B826" t="str">
            <v>12-01-060</v>
          </cell>
          <cell r="C826" t="str">
            <v>VENTANA V6 (1.43x2.78). MARCO + ALAS EN MADERA. DOS ALAS BATIENTES. INCLUYE PASAMANOS EN MADERA Y ACABADO FINAL</v>
          </cell>
          <cell r="D826">
            <v>1</v>
          </cell>
          <cell r="E826" t="str">
            <v>UN</v>
          </cell>
          <cell r="F826">
            <v>0</v>
          </cell>
          <cell r="G826">
            <v>6437732</v>
          </cell>
          <cell r="M826" t="e">
            <v>#N/A</v>
          </cell>
        </row>
        <row r="827">
          <cell r="A827" t="str">
            <v>12-01-060</v>
          </cell>
          <cell r="B827" t="str">
            <v>mt571000</v>
          </cell>
          <cell r="C827" t="str">
            <v>Madera cedro</v>
          </cell>
          <cell r="D827">
            <v>0.79508000000000001</v>
          </cell>
          <cell r="E827" t="str">
            <v>m3</v>
          </cell>
          <cell r="F827">
            <v>2641600</v>
          </cell>
          <cell r="G827">
            <v>2100284</v>
          </cell>
          <cell r="M827" t="str">
            <v>mt</v>
          </cell>
        </row>
        <row r="828">
          <cell r="A828" t="str">
            <v>12-01-060</v>
          </cell>
          <cell r="B828" t="str">
            <v>mt572000</v>
          </cell>
          <cell r="C828" t="str">
            <v>Madera macana 1m x 1"</v>
          </cell>
          <cell r="D828">
            <v>12</v>
          </cell>
          <cell r="E828" t="str">
            <v>un</v>
          </cell>
          <cell r="F828">
            <v>1219.2</v>
          </cell>
          <cell r="G828">
            <v>14631</v>
          </cell>
          <cell r="M828" t="str">
            <v>mt</v>
          </cell>
        </row>
        <row r="829">
          <cell r="A829" t="str">
            <v>12-01-060</v>
          </cell>
          <cell r="B829" t="str">
            <v>mt18620</v>
          </cell>
          <cell r="C829" t="str">
            <v>Barniz para puertas y ventanas en madera</v>
          </cell>
          <cell r="D829">
            <v>2</v>
          </cell>
          <cell r="E829" t="str">
            <v>gl</v>
          </cell>
          <cell r="F829">
            <v>40538.400000000001</v>
          </cell>
          <cell r="G829">
            <v>81077</v>
          </cell>
          <cell r="M829" t="str">
            <v>mt</v>
          </cell>
        </row>
        <row r="830">
          <cell r="A830" t="str">
            <v>12-01-060</v>
          </cell>
          <cell r="B830" t="str">
            <v>mt51120</v>
          </cell>
          <cell r="C830" t="str">
            <v>Cerradura para ventana en madera</v>
          </cell>
          <cell r="D830">
            <v>1</v>
          </cell>
          <cell r="E830" t="str">
            <v>un</v>
          </cell>
          <cell r="F830">
            <v>152400</v>
          </cell>
          <cell r="G830">
            <v>152400</v>
          </cell>
          <cell r="M830" t="str">
            <v>mt</v>
          </cell>
        </row>
        <row r="831">
          <cell r="A831" t="str">
            <v>12-01-060</v>
          </cell>
          <cell r="B831" t="str">
            <v>au10260</v>
          </cell>
          <cell r="C831" t="str">
            <v>Aux MO oficial carpintero</v>
          </cell>
          <cell r="D831">
            <v>92</v>
          </cell>
          <cell r="E831" t="str">
            <v>hr</v>
          </cell>
          <cell r="F831">
            <v>12901.168</v>
          </cell>
          <cell r="G831">
            <v>1186908</v>
          </cell>
          <cell r="M831" t="str">
            <v>mo</v>
          </cell>
        </row>
        <row r="832">
          <cell r="A832" t="str">
            <v>12-01-060</v>
          </cell>
          <cell r="B832" t="str">
            <v>au10000</v>
          </cell>
          <cell r="C832" t="str">
            <v>Aux MO ayudante</v>
          </cell>
          <cell r="D832">
            <v>92</v>
          </cell>
          <cell r="E832" t="str">
            <v>hr</v>
          </cell>
          <cell r="F832">
            <v>5080</v>
          </cell>
          <cell r="G832">
            <v>467360</v>
          </cell>
          <cell r="M832" t="str">
            <v>mo</v>
          </cell>
        </row>
        <row r="833">
          <cell r="A833" t="str">
            <v>12-01-060</v>
          </cell>
          <cell r="B833" t="str">
            <v>TP500020</v>
          </cell>
          <cell r="C833" t="str">
            <v>Transporte puertas y ventanas</v>
          </cell>
          <cell r="D833">
            <v>3.9753999999999996</v>
          </cell>
          <cell r="E833" t="str">
            <v>m2</v>
          </cell>
          <cell r="F833">
            <v>50800</v>
          </cell>
          <cell r="G833">
            <v>201951</v>
          </cell>
          <cell r="M833" t="str">
            <v>TP</v>
          </cell>
        </row>
        <row r="834">
          <cell r="A834" t="str">
            <v>12-01-060</v>
          </cell>
          <cell r="B834" t="str">
            <v>sc97420</v>
          </cell>
          <cell r="C834" t="str">
            <v>Subcontrato instalacion puertas y ventanas + AIU</v>
          </cell>
          <cell r="D834">
            <v>3.9753999999999996</v>
          </cell>
          <cell r="E834" t="str">
            <v>m2</v>
          </cell>
          <cell r="F834">
            <v>544068</v>
          </cell>
          <cell r="G834">
            <v>2162888</v>
          </cell>
          <cell r="M834" t="str">
            <v>sc</v>
          </cell>
        </row>
        <row r="835">
          <cell r="A835" t="str">
            <v>12-01-060</v>
          </cell>
          <cell r="B835" t="str">
            <v>mt13900</v>
          </cell>
          <cell r="C835" t="str">
            <v>Elementos de consumo y protección</v>
          </cell>
          <cell r="D835">
            <v>1654268</v>
          </cell>
          <cell r="E835" t="str">
            <v>%</v>
          </cell>
          <cell r="F835">
            <v>1.2455000000000001E-2</v>
          </cell>
          <cell r="G835">
            <v>20604</v>
          </cell>
          <cell r="M835" t="str">
            <v>mt</v>
          </cell>
        </row>
        <row r="836">
          <cell r="A836" t="str">
            <v>12-01-060</v>
          </cell>
          <cell r="B836" t="str">
            <v>hm15100</v>
          </cell>
          <cell r="C836" t="str">
            <v>Herramienta y equipo menor</v>
          </cell>
          <cell r="D836">
            <v>1654268</v>
          </cell>
          <cell r="E836" t="str">
            <v>%</v>
          </cell>
          <cell r="F836">
            <v>0.03</v>
          </cell>
          <cell r="G836">
            <v>49629</v>
          </cell>
          <cell r="M836" t="str">
            <v>hm</v>
          </cell>
        </row>
        <row r="837">
          <cell r="A837">
            <v>0</v>
          </cell>
          <cell r="C837" t="str">
            <v>DIRECTO:  6,437,732 / UN</v>
          </cell>
          <cell r="D837" t="str">
            <v xml:space="preserve">  </v>
          </cell>
          <cell r="E837">
            <v>0</v>
          </cell>
          <cell r="F837">
            <v>0</v>
          </cell>
          <cell r="G837">
            <v>0</v>
          </cell>
          <cell r="M837">
            <v>0</v>
          </cell>
        </row>
        <row r="838">
          <cell r="A838">
            <v>0</v>
          </cell>
          <cell r="C838">
            <v>0</v>
          </cell>
          <cell r="E838">
            <v>0</v>
          </cell>
          <cell r="F838">
            <v>0</v>
          </cell>
          <cell r="G838">
            <v>0</v>
          </cell>
          <cell r="M838">
            <v>0</v>
          </cell>
        </row>
        <row r="839">
          <cell r="A839" t="str">
            <v>12-01-070</v>
          </cell>
          <cell r="B839" t="str">
            <v>12-01-070</v>
          </cell>
          <cell r="C839" t="str">
            <v>VENTANA V7 (1.43x2.78). MARCO + ALAS EN MADERA. DOS ALAS BATIENTES. INCLUYE PASAMANOS EN MADERA Y ACABADO FINAL</v>
          </cell>
          <cell r="D839">
            <v>1</v>
          </cell>
          <cell r="E839" t="str">
            <v>UN</v>
          </cell>
          <cell r="F839">
            <v>0</v>
          </cell>
          <cell r="G839">
            <v>6437732</v>
          </cell>
          <cell r="M839" t="e">
            <v>#N/A</v>
          </cell>
        </row>
        <row r="840">
          <cell r="A840" t="str">
            <v>12-01-070</v>
          </cell>
          <cell r="B840" t="str">
            <v>mt571000</v>
          </cell>
          <cell r="C840" t="str">
            <v>Madera cedro</v>
          </cell>
          <cell r="D840">
            <v>0.79508000000000001</v>
          </cell>
          <cell r="E840" t="str">
            <v>m3</v>
          </cell>
          <cell r="F840">
            <v>2641600</v>
          </cell>
          <cell r="G840">
            <v>2100284</v>
          </cell>
          <cell r="M840" t="str">
            <v>mt</v>
          </cell>
        </row>
        <row r="841">
          <cell r="A841" t="str">
            <v>12-01-070</v>
          </cell>
          <cell r="B841" t="str">
            <v>mt572000</v>
          </cell>
          <cell r="C841" t="str">
            <v>Madera macana 1m x 1"</v>
          </cell>
          <cell r="D841">
            <v>12</v>
          </cell>
          <cell r="E841" t="str">
            <v>un</v>
          </cell>
          <cell r="F841">
            <v>1219.2</v>
          </cell>
          <cell r="G841">
            <v>14631</v>
          </cell>
          <cell r="M841" t="str">
            <v>mt</v>
          </cell>
        </row>
        <row r="842">
          <cell r="A842" t="str">
            <v>12-01-070</v>
          </cell>
          <cell r="B842" t="str">
            <v>mt18620</v>
          </cell>
          <cell r="C842" t="str">
            <v>Barniz para puertas y ventanas en madera</v>
          </cell>
          <cell r="D842">
            <v>2</v>
          </cell>
          <cell r="E842" t="str">
            <v>gl</v>
          </cell>
          <cell r="F842">
            <v>40538.400000000001</v>
          </cell>
          <cell r="G842">
            <v>81077</v>
          </cell>
          <cell r="M842" t="str">
            <v>mt</v>
          </cell>
        </row>
        <row r="843">
          <cell r="A843" t="str">
            <v>12-01-070</v>
          </cell>
          <cell r="B843" t="str">
            <v>mt51120</v>
          </cell>
          <cell r="C843" t="str">
            <v>Cerradura para ventana en madera</v>
          </cell>
          <cell r="D843">
            <v>1</v>
          </cell>
          <cell r="E843" t="str">
            <v>un</v>
          </cell>
          <cell r="F843">
            <v>152400</v>
          </cell>
          <cell r="G843">
            <v>152400</v>
          </cell>
          <cell r="M843" t="str">
            <v>mt</v>
          </cell>
        </row>
        <row r="844">
          <cell r="A844" t="str">
            <v>12-01-070</v>
          </cell>
          <cell r="B844" t="str">
            <v>au10260</v>
          </cell>
          <cell r="C844" t="str">
            <v>Aux MO oficial carpintero</v>
          </cell>
          <cell r="D844">
            <v>92</v>
          </cell>
          <cell r="E844" t="str">
            <v>hr</v>
          </cell>
          <cell r="F844">
            <v>12901.168</v>
          </cell>
          <cell r="G844">
            <v>1186908</v>
          </cell>
          <cell r="M844" t="str">
            <v>mo</v>
          </cell>
        </row>
        <row r="845">
          <cell r="A845" t="str">
            <v>12-01-070</v>
          </cell>
          <cell r="B845" t="str">
            <v>au10000</v>
          </cell>
          <cell r="C845" t="str">
            <v>Aux MO ayudante</v>
          </cell>
          <cell r="D845">
            <v>92</v>
          </cell>
          <cell r="E845" t="str">
            <v>hr</v>
          </cell>
          <cell r="F845">
            <v>5080</v>
          </cell>
          <cell r="G845">
            <v>467360</v>
          </cell>
          <cell r="M845" t="str">
            <v>mo</v>
          </cell>
        </row>
        <row r="846">
          <cell r="A846" t="str">
            <v>12-01-070</v>
          </cell>
          <cell r="B846" t="str">
            <v>TP500020</v>
          </cell>
          <cell r="C846" t="str">
            <v>Transporte puertas y ventanas</v>
          </cell>
          <cell r="D846">
            <v>3.9753999999999996</v>
          </cell>
          <cell r="E846" t="str">
            <v>m2</v>
          </cell>
          <cell r="F846">
            <v>50800</v>
          </cell>
          <cell r="G846">
            <v>201951</v>
          </cell>
          <cell r="M846" t="str">
            <v>TP</v>
          </cell>
        </row>
        <row r="847">
          <cell r="A847" t="str">
            <v>12-01-070</v>
          </cell>
          <cell r="B847" t="str">
            <v>sc97420</v>
          </cell>
          <cell r="C847" t="str">
            <v>Subcontrato instalacion puertas y ventanas + AIU</v>
          </cell>
          <cell r="D847">
            <v>3.9753999999999996</v>
          </cell>
          <cell r="E847" t="str">
            <v>m2</v>
          </cell>
          <cell r="F847">
            <v>544068</v>
          </cell>
          <cell r="G847">
            <v>2162888</v>
          </cell>
          <cell r="M847" t="str">
            <v>sc</v>
          </cell>
        </row>
        <row r="848">
          <cell r="A848" t="str">
            <v>12-01-070</v>
          </cell>
          <cell r="B848" t="str">
            <v>mt13900</v>
          </cell>
          <cell r="C848" t="str">
            <v>Elementos de consumo y protección</v>
          </cell>
          <cell r="D848">
            <v>1654268</v>
          </cell>
          <cell r="E848" t="str">
            <v>%</v>
          </cell>
          <cell r="F848">
            <v>1.2455000000000001E-2</v>
          </cell>
          <cell r="G848">
            <v>20604</v>
          </cell>
          <cell r="M848" t="str">
            <v>mt</v>
          </cell>
        </row>
        <row r="849">
          <cell r="A849" t="str">
            <v>12-01-070</v>
          </cell>
          <cell r="B849" t="str">
            <v>hm15100</v>
          </cell>
          <cell r="C849" t="str">
            <v>Herramienta y equipo menor</v>
          </cell>
          <cell r="D849">
            <v>1654268</v>
          </cell>
          <cell r="E849" t="str">
            <v>%</v>
          </cell>
          <cell r="F849">
            <v>0.03</v>
          </cell>
          <cell r="G849">
            <v>49629</v>
          </cell>
          <cell r="M849" t="str">
            <v>hm</v>
          </cell>
        </row>
        <row r="850">
          <cell r="A850">
            <v>0</v>
          </cell>
          <cell r="C850" t="str">
            <v>DIRECTO:  6,437,732 / UN</v>
          </cell>
          <cell r="D850" t="str">
            <v xml:space="preserve">  </v>
          </cell>
          <cell r="E850">
            <v>0</v>
          </cell>
          <cell r="F850">
            <v>0</v>
          </cell>
          <cell r="G850">
            <v>0</v>
          </cell>
          <cell r="M850">
            <v>0</v>
          </cell>
        </row>
        <row r="851">
          <cell r="A851">
            <v>0</v>
          </cell>
          <cell r="C851">
            <v>0</v>
          </cell>
          <cell r="E851">
            <v>0</v>
          </cell>
          <cell r="F851">
            <v>0</v>
          </cell>
          <cell r="G851">
            <v>0</v>
          </cell>
          <cell r="M851">
            <v>0</v>
          </cell>
        </row>
        <row r="852">
          <cell r="A852" t="str">
            <v>12-01-080</v>
          </cell>
          <cell r="B852" t="str">
            <v>12-01-080</v>
          </cell>
          <cell r="C852" t="str">
            <v>VENTANA V8 (1.43x2.78). MARCO + ALAS EN MADERA. DOS ALAS BATIENTES. INCLUYE PASAMANOS EN MADERA Y ACABADO FINAL</v>
          </cell>
          <cell r="D852">
            <v>1</v>
          </cell>
          <cell r="E852" t="str">
            <v>UN</v>
          </cell>
          <cell r="F852">
            <v>0</v>
          </cell>
          <cell r="G852">
            <v>6437732</v>
          </cell>
          <cell r="M852" t="e">
            <v>#N/A</v>
          </cell>
        </row>
        <row r="853">
          <cell r="A853" t="str">
            <v>12-01-080</v>
          </cell>
          <cell r="B853" t="str">
            <v>mt571000</v>
          </cell>
          <cell r="C853" t="str">
            <v>Madera cedro</v>
          </cell>
          <cell r="D853">
            <v>0.79508000000000001</v>
          </cell>
          <cell r="E853" t="str">
            <v>m3</v>
          </cell>
          <cell r="F853">
            <v>2641600</v>
          </cell>
          <cell r="G853">
            <v>2100284</v>
          </cell>
          <cell r="M853" t="str">
            <v>mt</v>
          </cell>
        </row>
        <row r="854">
          <cell r="A854" t="str">
            <v>12-01-080</v>
          </cell>
          <cell r="B854" t="str">
            <v>mt572000</v>
          </cell>
          <cell r="C854" t="str">
            <v>Madera macana 1m x 1"</v>
          </cell>
          <cell r="D854">
            <v>12</v>
          </cell>
          <cell r="E854" t="str">
            <v>un</v>
          </cell>
          <cell r="F854">
            <v>1219.2</v>
          </cell>
          <cell r="G854">
            <v>14631</v>
          </cell>
          <cell r="M854" t="str">
            <v>mt</v>
          </cell>
        </row>
        <row r="855">
          <cell r="A855" t="str">
            <v>12-01-080</v>
          </cell>
          <cell r="B855" t="str">
            <v>mt18620</v>
          </cell>
          <cell r="C855" t="str">
            <v>Barniz para puertas y ventanas en madera</v>
          </cell>
          <cell r="D855">
            <v>2</v>
          </cell>
          <cell r="E855" t="str">
            <v>gl</v>
          </cell>
          <cell r="F855">
            <v>40538.400000000001</v>
          </cell>
          <cell r="G855">
            <v>81077</v>
          </cell>
          <cell r="M855" t="str">
            <v>mt</v>
          </cell>
        </row>
        <row r="856">
          <cell r="A856" t="str">
            <v>12-01-080</v>
          </cell>
          <cell r="B856" t="str">
            <v>mt51120</v>
          </cell>
          <cell r="C856" t="str">
            <v>Cerradura para ventana en madera</v>
          </cell>
          <cell r="D856">
            <v>1</v>
          </cell>
          <cell r="E856" t="str">
            <v>un</v>
          </cell>
          <cell r="F856">
            <v>152400</v>
          </cell>
          <cell r="G856">
            <v>152400</v>
          </cell>
          <cell r="M856" t="str">
            <v>mt</v>
          </cell>
        </row>
        <row r="857">
          <cell r="A857" t="str">
            <v>12-01-080</v>
          </cell>
          <cell r="B857" t="str">
            <v>au10260</v>
          </cell>
          <cell r="C857" t="str">
            <v>Aux MO oficial carpintero</v>
          </cell>
          <cell r="D857">
            <v>92</v>
          </cell>
          <cell r="E857" t="str">
            <v>hr</v>
          </cell>
          <cell r="F857">
            <v>12901.168</v>
          </cell>
          <cell r="G857">
            <v>1186908</v>
          </cell>
          <cell r="M857" t="str">
            <v>mo</v>
          </cell>
        </row>
        <row r="858">
          <cell r="A858" t="str">
            <v>12-01-080</v>
          </cell>
          <cell r="B858" t="str">
            <v>au10000</v>
          </cell>
          <cell r="C858" t="str">
            <v>Aux MO ayudante</v>
          </cell>
          <cell r="D858">
            <v>92</v>
          </cell>
          <cell r="E858" t="str">
            <v>hr</v>
          </cell>
          <cell r="F858">
            <v>5080</v>
          </cell>
          <cell r="G858">
            <v>467360</v>
          </cell>
          <cell r="M858" t="str">
            <v>mo</v>
          </cell>
        </row>
        <row r="859">
          <cell r="A859" t="str">
            <v>12-01-080</v>
          </cell>
          <cell r="B859" t="str">
            <v>TP500020</v>
          </cell>
          <cell r="C859" t="str">
            <v>Transporte puertas y ventanas</v>
          </cell>
          <cell r="D859">
            <v>3.9753999999999996</v>
          </cell>
          <cell r="E859" t="str">
            <v>m2</v>
          </cell>
          <cell r="F859">
            <v>50800</v>
          </cell>
          <cell r="G859">
            <v>201951</v>
          </cell>
          <cell r="M859" t="str">
            <v>TP</v>
          </cell>
        </row>
        <row r="860">
          <cell r="A860" t="str">
            <v>12-01-080</v>
          </cell>
          <cell r="B860" t="str">
            <v>sc97420</v>
          </cell>
          <cell r="C860" t="str">
            <v>Subcontrato instalacion puertas y ventanas + AIU</v>
          </cell>
          <cell r="D860">
            <v>3.9753999999999996</v>
          </cell>
          <cell r="E860" t="str">
            <v>m2</v>
          </cell>
          <cell r="F860">
            <v>544068</v>
          </cell>
          <cell r="G860">
            <v>2162888</v>
          </cell>
          <cell r="M860" t="str">
            <v>sc</v>
          </cell>
        </row>
        <row r="861">
          <cell r="A861" t="str">
            <v>12-01-080</v>
          </cell>
          <cell r="B861" t="str">
            <v>mt13900</v>
          </cell>
          <cell r="C861" t="str">
            <v>Elementos de consumo y protección</v>
          </cell>
          <cell r="D861">
            <v>1654268</v>
          </cell>
          <cell r="E861" t="str">
            <v>%</v>
          </cell>
          <cell r="F861">
            <v>1.2455000000000001E-2</v>
          </cell>
          <cell r="G861">
            <v>20604</v>
          </cell>
          <cell r="M861" t="str">
            <v>mt</v>
          </cell>
        </row>
        <row r="862">
          <cell r="A862" t="str">
            <v>12-01-080</v>
          </cell>
          <cell r="B862" t="str">
            <v>hm15100</v>
          </cell>
          <cell r="C862" t="str">
            <v>Herramienta y equipo menor</v>
          </cell>
          <cell r="D862">
            <v>1654268</v>
          </cell>
          <cell r="E862" t="str">
            <v>%</v>
          </cell>
          <cell r="F862">
            <v>0.03</v>
          </cell>
          <cell r="G862">
            <v>49629</v>
          </cell>
          <cell r="M862" t="str">
            <v>hm</v>
          </cell>
        </row>
        <row r="863">
          <cell r="A863">
            <v>0</v>
          </cell>
          <cell r="C863" t="str">
            <v>DIRECTO:  6,437,732 / UN</v>
          </cell>
          <cell r="D863" t="str">
            <v xml:space="preserve">  </v>
          </cell>
          <cell r="E863">
            <v>0</v>
          </cell>
          <cell r="F863">
            <v>0</v>
          </cell>
          <cell r="G863">
            <v>0</v>
          </cell>
          <cell r="M863">
            <v>0</v>
          </cell>
        </row>
        <row r="864">
          <cell r="A864">
            <v>0</v>
          </cell>
          <cell r="C864">
            <v>0</v>
          </cell>
          <cell r="E864">
            <v>0</v>
          </cell>
          <cell r="F864">
            <v>0</v>
          </cell>
          <cell r="G864">
            <v>0</v>
          </cell>
          <cell r="M864">
            <v>0</v>
          </cell>
        </row>
        <row r="865">
          <cell r="A865" t="str">
            <v>12-01-090</v>
          </cell>
          <cell r="B865" t="str">
            <v>12-01-090</v>
          </cell>
          <cell r="C865" t="str">
            <v>VENTANA V9 (1.43x2.78). MARCO + ALAS EN MADERA. DOS ALAS BATIENTES. INCLUYE PASAMANOS EN MADERA Y ACABADO FINAL</v>
          </cell>
          <cell r="D865">
            <v>1</v>
          </cell>
          <cell r="E865" t="str">
            <v>UN</v>
          </cell>
          <cell r="F865">
            <v>0</v>
          </cell>
          <cell r="G865">
            <v>6437732</v>
          </cell>
          <cell r="M865" t="e">
            <v>#N/A</v>
          </cell>
        </row>
        <row r="866">
          <cell r="A866" t="str">
            <v>12-01-090</v>
          </cell>
          <cell r="B866" t="str">
            <v>mt571000</v>
          </cell>
          <cell r="C866" t="str">
            <v>Madera cedro</v>
          </cell>
          <cell r="D866">
            <v>0.79508000000000001</v>
          </cell>
          <cell r="E866" t="str">
            <v>m3</v>
          </cell>
          <cell r="F866">
            <v>2641600</v>
          </cell>
          <cell r="G866">
            <v>2100284</v>
          </cell>
          <cell r="M866" t="str">
            <v>mt</v>
          </cell>
        </row>
        <row r="867">
          <cell r="A867" t="str">
            <v>12-01-090</v>
          </cell>
          <cell r="B867" t="str">
            <v>mt572000</v>
          </cell>
          <cell r="C867" t="str">
            <v>Madera macana 1m x 1"</v>
          </cell>
          <cell r="D867">
            <v>12</v>
          </cell>
          <cell r="E867" t="str">
            <v>un</v>
          </cell>
          <cell r="F867">
            <v>1219.2</v>
          </cell>
          <cell r="G867">
            <v>14631</v>
          </cell>
          <cell r="M867" t="str">
            <v>mt</v>
          </cell>
        </row>
        <row r="868">
          <cell r="A868" t="str">
            <v>12-01-090</v>
          </cell>
          <cell r="B868" t="str">
            <v>mt18620</v>
          </cell>
          <cell r="C868" t="str">
            <v>Barniz para puertas y ventanas en madera</v>
          </cell>
          <cell r="D868">
            <v>2</v>
          </cell>
          <cell r="E868" t="str">
            <v>gl</v>
          </cell>
          <cell r="F868">
            <v>40538.400000000001</v>
          </cell>
          <cell r="G868">
            <v>81077</v>
          </cell>
          <cell r="M868" t="str">
            <v>mt</v>
          </cell>
        </row>
        <row r="869">
          <cell r="A869" t="str">
            <v>12-01-090</v>
          </cell>
          <cell r="B869" t="str">
            <v>mt51120</v>
          </cell>
          <cell r="C869" t="str">
            <v>Cerradura para ventana en madera</v>
          </cell>
          <cell r="D869">
            <v>1</v>
          </cell>
          <cell r="E869" t="str">
            <v>un</v>
          </cell>
          <cell r="F869">
            <v>152400</v>
          </cell>
          <cell r="G869">
            <v>152400</v>
          </cell>
          <cell r="M869" t="str">
            <v>mt</v>
          </cell>
        </row>
        <row r="870">
          <cell r="A870" t="str">
            <v>12-01-090</v>
          </cell>
          <cell r="B870" t="str">
            <v>au10260</v>
          </cell>
          <cell r="C870" t="str">
            <v>Aux MO oficial carpintero</v>
          </cell>
          <cell r="D870">
            <v>92</v>
          </cell>
          <cell r="E870" t="str">
            <v>hr</v>
          </cell>
          <cell r="F870">
            <v>12901.168</v>
          </cell>
          <cell r="G870">
            <v>1186908</v>
          </cell>
          <cell r="M870" t="str">
            <v>mo</v>
          </cell>
        </row>
        <row r="871">
          <cell r="A871" t="str">
            <v>12-01-090</v>
          </cell>
          <cell r="B871" t="str">
            <v>au10000</v>
          </cell>
          <cell r="C871" t="str">
            <v>Aux MO ayudante</v>
          </cell>
          <cell r="D871">
            <v>92</v>
          </cell>
          <cell r="E871" t="str">
            <v>hr</v>
          </cell>
          <cell r="F871">
            <v>5080</v>
          </cell>
          <cell r="G871">
            <v>467360</v>
          </cell>
          <cell r="M871" t="str">
            <v>mo</v>
          </cell>
        </row>
        <row r="872">
          <cell r="A872" t="str">
            <v>12-01-090</v>
          </cell>
          <cell r="B872" t="str">
            <v>TP500020</v>
          </cell>
          <cell r="C872" t="str">
            <v>Transporte puertas y ventanas</v>
          </cell>
          <cell r="D872">
            <v>3.9753999999999996</v>
          </cell>
          <cell r="E872" t="str">
            <v>m2</v>
          </cell>
          <cell r="F872">
            <v>50800</v>
          </cell>
          <cell r="G872">
            <v>201951</v>
          </cell>
          <cell r="M872" t="str">
            <v>TP</v>
          </cell>
        </row>
        <row r="873">
          <cell r="A873" t="str">
            <v>12-01-090</v>
          </cell>
          <cell r="B873" t="str">
            <v>sc97420</v>
          </cell>
          <cell r="C873" t="str">
            <v>Subcontrato instalacion puertas y ventanas + AIU</v>
          </cell>
          <cell r="D873">
            <v>3.9753999999999996</v>
          </cell>
          <cell r="E873" t="str">
            <v>m2</v>
          </cell>
          <cell r="F873">
            <v>544068</v>
          </cell>
          <cell r="G873">
            <v>2162888</v>
          </cell>
          <cell r="M873" t="str">
            <v>sc</v>
          </cell>
        </row>
        <row r="874">
          <cell r="A874" t="str">
            <v>12-01-090</v>
          </cell>
          <cell r="B874" t="str">
            <v>mt13900</v>
          </cell>
          <cell r="C874" t="str">
            <v>Elementos de consumo y protección</v>
          </cell>
          <cell r="D874">
            <v>1654268</v>
          </cell>
          <cell r="E874" t="str">
            <v>%</v>
          </cell>
          <cell r="F874">
            <v>1.2455000000000001E-2</v>
          </cell>
          <cell r="G874">
            <v>20604</v>
          </cell>
          <cell r="M874" t="str">
            <v>mt</v>
          </cell>
        </row>
        <row r="875">
          <cell r="A875" t="str">
            <v>12-01-090</v>
          </cell>
          <cell r="B875" t="str">
            <v>hm15100</v>
          </cell>
          <cell r="C875" t="str">
            <v>Herramienta y equipo menor</v>
          </cell>
          <cell r="D875">
            <v>1654268</v>
          </cell>
          <cell r="E875" t="str">
            <v>%</v>
          </cell>
          <cell r="F875">
            <v>0.03</v>
          </cell>
          <cell r="G875">
            <v>49629</v>
          </cell>
          <cell r="M875" t="str">
            <v>hm</v>
          </cell>
        </row>
        <row r="876">
          <cell r="A876">
            <v>0</v>
          </cell>
          <cell r="C876" t="str">
            <v>DIRECTO:  6,437,732 / UN</v>
          </cell>
          <cell r="D876" t="str">
            <v xml:space="preserve">  </v>
          </cell>
          <cell r="E876">
            <v>0</v>
          </cell>
          <cell r="F876">
            <v>0</v>
          </cell>
          <cell r="G876">
            <v>0</v>
          </cell>
          <cell r="M876">
            <v>0</v>
          </cell>
        </row>
        <row r="877">
          <cell r="A877">
            <v>0</v>
          </cell>
          <cell r="C877">
            <v>0</v>
          </cell>
          <cell r="E877">
            <v>0</v>
          </cell>
          <cell r="F877">
            <v>0</v>
          </cell>
          <cell r="G877">
            <v>0</v>
          </cell>
          <cell r="M877">
            <v>0</v>
          </cell>
        </row>
        <row r="878">
          <cell r="A878" t="str">
            <v>12-01-100</v>
          </cell>
          <cell r="B878" t="str">
            <v>12-01-100</v>
          </cell>
          <cell r="C878" t="str">
            <v>VENTANA V10 (1.39x2.78). MARCO + ALAS EN MADERA. DOS ALAS BATIENTES. INCLUYE PASAMANOS EN MADERA Y ACABADO FINAL</v>
          </cell>
          <cell r="D878">
            <v>1</v>
          </cell>
          <cell r="E878" t="str">
            <v>UN</v>
          </cell>
          <cell r="F878">
            <v>0</v>
          </cell>
          <cell r="G878">
            <v>6294089</v>
          </cell>
          <cell r="M878" t="e">
            <v>#N/A</v>
          </cell>
        </row>
        <row r="879">
          <cell r="A879" t="str">
            <v>12-01-100</v>
          </cell>
          <cell r="B879" t="str">
            <v>mt571000</v>
          </cell>
          <cell r="C879" t="str">
            <v>Madera cedro</v>
          </cell>
          <cell r="D879">
            <v>0.77283999999999997</v>
          </cell>
          <cell r="E879" t="str">
            <v>m3</v>
          </cell>
          <cell r="F879">
            <v>2641600</v>
          </cell>
          <cell r="G879">
            <v>2041535</v>
          </cell>
          <cell r="M879" t="str">
            <v>mt</v>
          </cell>
        </row>
        <row r="880">
          <cell r="A880" t="str">
            <v>12-01-100</v>
          </cell>
          <cell r="B880" t="str">
            <v>mt572000</v>
          </cell>
          <cell r="C880" t="str">
            <v>Madera macana 1m x 1"</v>
          </cell>
          <cell r="D880">
            <v>12</v>
          </cell>
          <cell r="E880" t="str">
            <v>un</v>
          </cell>
          <cell r="F880">
            <v>1219.2</v>
          </cell>
          <cell r="G880">
            <v>14631</v>
          </cell>
          <cell r="M880" t="str">
            <v>mt</v>
          </cell>
        </row>
        <row r="881">
          <cell r="A881" t="str">
            <v>12-01-100</v>
          </cell>
          <cell r="B881" t="str">
            <v>mt18620</v>
          </cell>
          <cell r="C881" t="str">
            <v>Barniz para puertas y ventanas en madera</v>
          </cell>
          <cell r="D881">
            <v>2</v>
          </cell>
          <cell r="E881" t="str">
            <v>gl</v>
          </cell>
          <cell r="F881">
            <v>40538.400000000001</v>
          </cell>
          <cell r="G881">
            <v>81077</v>
          </cell>
          <cell r="M881" t="str">
            <v>mt</v>
          </cell>
        </row>
        <row r="882">
          <cell r="A882" t="str">
            <v>12-01-100</v>
          </cell>
          <cell r="B882" t="str">
            <v>mt51120</v>
          </cell>
          <cell r="C882" t="str">
            <v>Cerradura para ventana en madera</v>
          </cell>
          <cell r="D882">
            <v>1</v>
          </cell>
          <cell r="E882" t="str">
            <v>un</v>
          </cell>
          <cell r="F882">
            <v>152400</v>
          </cell>
          <cell r="G882">
            <v>152400</v>
          </cell>
          <cell r="M882" t="str">
            <v>mt</v>
          </cell>
        </row>
        <row r="883">
          <cell r="A883" t="str">
            <v>12-01-100</v>
          </cell>
          <cell r="B883" t="str">
            <v>au10260</v>
          </cell>
          <cell r="C883" t="str">
            <v>Aux MO oficial carpintero</v>
          </cell>
          <cell r="D883">
            <v>91</v>
          </cell>
          <cell r="E883" t="str">
            <v>hr</v>
          </cell>
          <cell r="F883">
            <v>12901.168</v>
          </cell>
          <cell r="G883">
            <v>1174007</v>
          </cell>
          <cell r="M883" t="str">
            <v>mo</v>
          </cell>
        </row>
        <row r="884">
          <cell r="A884" t="str">
            <v>12-01-100</v>
          </cell>
          <cell r="B884" t="str">
            <v>au10000</v>
          </cell>
          <cell r="C884" t="str">
            <v>Aux MO ayudante</v>
          </cell>
          <cell r="D884">
            <v>91</v>
          </cell>
          <cell r="E884" t="str">
            <v>hr</v>
          </cell>
          <cell r="F884">
            <v>5080</v>
          </cell>
          <cell r="G884">
            <v>462280</v>
          </cell>
          <cell r="M884" t="str">
            <v>mo</v>
          </cell>
        </row>
        <row r="885">
          <cell r="A885" t="str">
            <v>12-01-100</v>
          </cell>
          <cell r="B885" t="str">
            <v>TP500020</v>
          </cell>
          <cell r="C885" t="str">
            <v>Transporte puertas y ventanas</v>
          </cell>
          <cell r="D885">
            <v>3.8641999999999994</v>
          </cell>
          <cell r="E885" t="str">
            <v>m2</v>
          </cell>
          <cell r="F885">
            <v>50800</v>
          </cell>
          <cell r="G885">
            <v>196302</v>
          </cell>
          <cell r="M885" t="str">
            <v>TP</v>
          </cell>
        </row>
        <row r="886">
          <cell r="A886" t="str">
            <v>12-01-100</v>
          </cell>
          <cell r="B886" t="str">
            <v>sc97420</v>
          </cell>
          <cell r="C886" t="str">
            <v>Subcontrato instalacion puertas y ventanas + AIU</v>
          </cell>
          <cell r="D886">
            <v>3.8641999999999994</v>
          </cell>
          <cell r="E886" t="str">
            <v>m2</v>
          </cell>
          <cell r="F886">
            <v>544068</v>
          </cell>
          <cell r="G886">
            <v>2102388</v>
          </cell>
          <cell r="M886" t="str">
            <v>sc</v>
          </cell>
        </row>
        <row r="887">
          <cell r="A887" t="str">
            <v>12-01-100</v>
          </cell>
          <cell r="B887" t="str">
            <v>mt13900</v>
          </cell>
          <cell r="C887" t="str">
            <v>Elementos de consumo y protección</v>
          </cell>
          <cell r="D887">
            <v>1636287</v>
          </cell>
          <cell r="E887" t="str">
            <v>%</v>
          </cell>
          <cell r="F887">
            <v>1.2455000000000001E-2</v>
          </cell>
          <cell r="G887">
            <v>20380</v>
          </cell>
          <cell r="M887" t="str">
            <v>mt</v>
          </cell>
        </row>
        <row r="888">
          <cell r="A888" t="str">
            <v>12-01-100</v>
          </cell>
          <cell r="B888" t="str">
            <v>hm15100</v>
          </cell>
          <cell r="C888" t="str">
            <v>Herramienta y equipo menor</v>
          </cell>
          <cell r="D888">
            <v>1636287</v>
          </cell>
          <cell r="E888" t="str">
            <v>%</v>
          </cell>
          <cell r="F888">
            <v>0.03</v>
          </cell>
          <cell r="G888">
            <v>49089</v>
          </cell>
          <cell r="M888" t="str">
            <v>hm</v>
          </cell>
        </row>
        <row r="889">
          <cell r="A889">
            <v>0</v>
          </cell>
          <cell r="C889" t="str">
            <v>DIRECTO:  6,294,089 / UN</v>
          </cell>
          <cell r="D889" t="str">
            <v xml:space="preserve">  </v>
          </cell>
          <cell r="E889">
            <v>0</v>
          </cell>
          <cell r="F889">
            <v>0</v>
          </cell>
          <cell r="G889">
            <v>0</v>
          </cell>
          <cell r="M889">
            <v>0</v>
          </cell>
        </row>
        <row r="890">
          <cell r="A890">
            <v>0</v>
          </cell>
          <cell r="C890">
            <v>0</v>
          </cell>
          <cell r="E890">
            <v>0</v>
          </cell>
          <cell r="F890">
            <v>0</v>
          </cell>
          <cell r="G890">
            <v>0</v>
          </cell>
          <cell r="M890">
            <v>0</v>
          </cell>
        </row>
        <row r="891">
          <cell r="A891" t="str">
            <v>12-01-110</v>
          </cell>
          <cell r="B891" t="str">
            <v>12-01-110</v>
          </cell>
          <cell r="C891" t="str">
            <v>VENTANA V11 (1.44x2.78). MARCO + ALAS EN MADERA. DOS ALAS BATIENTES. INCLUYE PASAMANOS EN MADERA Y ACABADO FINAL</v>
          </cell>
          <cell r="D891">
            <v>1</v>
          </cell>
          <cell r="E891" t="str">
            <v>UN</v>
          </cell>
          <cell r="F891">
            <v>0</v>
          </cell>
          <cell r="G891">
            <v>6506445</v>
          </cell>
          <cell r="M891" t="e">
            <v>#N/A</v>
          </cell>
        </row>
        <row r="892">
          <cell r="A892" t="str">
            <v>12-01-110</v>
          </cell>
          <cell r="B892" t="str">
            <v>mt571000</v>
          </cell>
          <cell r="C892" t="str">
            <v>Madera cedro</v>
          </cell>
          <cell r="D892">
            <v>0.80064000000000002</v>
          </cell>
          <cell r="E892" t="str">
            <v>m3</v>
          </cell>
          <cell r="F892">
            <v>2641600</v>
          </cell>
          <cell r="G892">
            <v>2114971</v>
          </cell>
          <cell r="M892" t="str">
            <v>mt</v>
          </cell>
        </row>
        <row r="893">
          <cell r="A893" t="str">
            <v>12-01-110</v>
          </cell>
          <cell r="B893" t="str">
            <v>mt572000</v>
          </cell>
          <cell r="C893" t="str">
            <v>Madera macana 1m x 1"</v>
          </cell>
          <cell r="D893">
            <v>12</v>
          </cell>
          <cell r="E893" t="str">
            <v>un</v>
          </cell>
          <cell r="F893">
            <v>1219.2</v>
          </cell>
          <cell r="G893">
            <v>14631</v>
          </cell>
          <cell r="M893" t="str">
            <v>mt</v>
          </cell>
        </row>
        <row r="894">
          <cell r="A894" t="str">
            <v>12-01-110</v>
          </cell>
          <cell r="B894" t="str">
            <v>mt18620</v>
          </cell>
          <cell r="C894" t="str">
            <v>Barniz para puertas y ventanas en madera</v>
          </cell>
          <cell r="D894">
            <v>2</v>
          </cell>
          <cell r="E894" t="str">
            <v>gl</v>
          </cell>
          <cell r="F894">
            <v>40538.400000000001</v>
          </cell>
          <cell r="G894">
            <v>81077</v>
          </cell>
          <cell r="M894" t="str">
            <v>mt</v>
          </cell>
        </row>
        <row r="895">
          <cell r="A895" t="str">
            <v>12-01-110</v>
          </cell>
          <cell r="B895" t="str">
            <v>mt51120</v>
          </cell>
          <cell r="C895" t="str">
            <v>Cerradura para ventana en madera</v>
          </cell>
          <cell r="D895">
            <v>1</v>
          </cell>
          <cell r="E895" t="str">
            <v>un</v>
          </cell>
          <cell r="F895">
            <v>152400</v>
          </cell>
          <cell r="G895">
            <v>152400</v>
          </cell>
          <cell r="M895" t="str">
            <v>mt</v>
          </cell>
        </row>
        <row r="896">
          <cell r="A896" t="str">
            <v>12-01-110</v>
          </cell>
          <cell r="B896" t="str">
            <v>au10260</v>
          </cell>
          <cell r="C896" t="str">
            <v>Aux MO oficial carpintero</v>
          </cell>
          <cell r="D896">
            <v>94</v>
          </cell>
          <cell r="E896" t="str">
            <v>hr</v>
          </cell>
          <cell r="F896">
            <v>12901.168</v>
          </cell>
          <cell r="G896">
            <v>1212710</v>
          </cell>
          <cell r="M896" t="str">
            <v>mo</v>
          </cell>
        </row>
        <row r="897">
          <cell r="A897" t="str">
            <v>12-01-110</v>
          </cell>
          <cell r="B897" t="str">
            <v>au10000</v>
          </cell>
          <cell r="C897" t="str">
            <v>Aux MO ayudante</v>
          </cell>
          <cell r="D897">
            <v>94</v>
          </cell>
          <cell r="E897" t="str">
            <v>hr</v>
          </cell>
          <cell r="F897">
            <v>5080</v>
          </cell>
          <cell r="G897">
            <v>477520</v>
          </cell>
          <cell r="M897" t="str">
            <v>mo</v>
          </cell>
        </row>
        <row r="898">
          <cell r="A898" t="str">
            <v>12-01-110</v>
          </cell>
          <cell r="B898" t="str">
            <v>TP500020</v>
          </cell>
          <cell r="C898" t="str">
            <v>Transporte puertas y ventanas</v>
          </cell>
          <cell r="D898">
            <v>4.0031999999999996</v>
          </cell>
          <cell r="E898" t="str">
            <v>m2</v>
          </cell>
          <cell r="F898">
            <v>50800</v>
          </cell>
          <cell r="G898">
            <v>203363</v>
          </cell>
          <cell r="M898" t="str">
            <v>TP</v>
          </cell>
        </row>
        <row r="899">
          <cell r="A899" t="str">
            <v>12-01-110</v>
          </cell>
          <cell r="B899" t="str">
            <v>sc97420</v>
          </cell>
          <cell r="C899" t="str">
            <v>Subcontrato instalacion puertas y ventanas + AIU</v>
          </cell>
          <cell r="D899">
            <v>4.0031999999999996</v>
          </cell>
          <cell r="E899" t="str">
            <v>m2</v>
          </cell>
          <cell r="F899">
            <v>544068</v>
          </cell>
          <cell r="G899">
            <v>2178014</v>
          </cell>
          <cell r="M899" t="str">
            <v>sc</v>
          </cell>
        </row>
        <row r="900">
          <cell r="A900" t="str">
            <v>12-01-110</v>
          </cell>
          <cell r="B900" t="str">
            <v>mt13900</v>
          </cell>
          <cell r="C900" t="str">
            <v>Elementos de consumo y protección</v>
          </cell>
          <cell r="D900">
            <v>1690230</v>
          </cell>
          <cell r="E900" t="str">
            <v>%</v>
          </cell>
          <cell r="F900">
            <v>1.2455000000000001E-2</v>
          </cell>
          <cell r="G900">
            <v>21052</v>
          </cell>
          <cell r="M900" t="str">
            <v>mt</v>
          </cell>
        </row>
        <row r="901">
          <cell r="A901" t="str">
            <v>12-01-110</v>
          </cell>
          <cell r="B901" t="str">
            <v>hm15100</v>
          </cell>
          <cell r="C901" t="str">
            <v>Herramienta y equipo menor</v>
          </cell>
          <cell r="D901">
            <v>1690230</v>
          </cell>
          <cell r="E901" t="str">
            <v>%</v>
          </cell>
          <cell r="F901">
            <v>0.03</v>
          </cell>
          <cell r="G901">
            <v>50707</v>
          </cell>
          <cell r="M901" t="str">
            <v>hm</v>
          </cell>
        </row>
        <row r="902">
          <cell r="A902">
            <v>0</v>
          </cell>
          <cell r="C902" t="str">
            <v>DIRECTO:  6,506,445 / UN</v>
          </cell>
          <cell r="D902" t="str">
            <v xml:space="preserve">  </v>
          </cell>
          <cell r="E902">
            <v>0</v>
          </cell>
          <cell r="F902">
            <v>0</v>
          </cell>
          <cell r="G902">
            <v>0</v>
          </cell>
          <cell r="M902">
            <v>0</v>
          </cell>
        </row>
        <row r="903">
          <cell r="A903">
            <v>0</v>
          </cell>
          <cell r="C903">
            <v>0</v>
          </cell>
          <cell r="E903">
            <v>0</v>
          </cell>
          <cell r="F903">
            <v>0</v>
          </cell>
          <cell r="G903">
            <v>0</v>
          </cell>
          <cell r="M903">
            <v>0</v>
          </cell>
        </row>
        <row r="904">
          <cell r="A904" t="str">
            <v>12-01-115</v>
          </cell>
          <cell r="B904" t="str">
            <v>12-01-115</v>
          </cell>
          <cell r="C904" t="str">
            <v>VENTANA V11A (1.44x2.78). MARCO + ALAS EN MADERA. DOS ALAS BATIENTES. INCLUYE PASAMANOS EN MADERA Y ACABADO FINAL</v>
          </cell>
          <cell r="D904">
            <v>1</v>
          </cell>
          <cell r="E904" t="str">
            <v>UN</v>
          </cell>
          <cell r="F904">
            <v>0</v>
          </cell>
          <cell r="G904">
            <v>6506445</v>
          </cell>
          <cell r="M904" t="e">
            <v>#N/A</v>
          </cell>
        </row>
        <row r="905">
          <cell r="A905" t="str">
            <v>12-01-115</v>
          </cell>
          <cell r="B905" t="str">
            <v>mt571000</v>
          </cell>
          <cell r="C905" t="str">
            <v>Madera cedro</v>
          </cell>
          <cell r="D905">
            <v>0.80064000000000002</v>
          </cell>
          <cell r="E905" t="str">
            <v>m3</v>
          </cell>
          <cell r="F905">
            <v>2641600</v>
          </cell>
          <cell r="G905">
            <v>2114971</v>
          </cell>
          <cell r="M905" t="str">
            <v>mt</v>
          </cell>
        </row>
        <row r="906">
          <cell r="A906" t="str">
            <v>12-01-115</v>
          </cell>
          <cell r="B906" t="str">
            <v>mt572000</v>
          </cell>
          <cell r="C906" t="str">
            <v>Madera macana 1m x 1"</v>
          </cell>
          <cell r="D906">
            <v>12</v>
          </cell>
          <cell r="E906" t="str">
            <v>un</v>
          </cell>
          <cell r="F906">
            <v>1219.2</v>
          </cell>
          <cell r="G906">
            <v>14631</v>
          </cell>
          <cell r="M906" t="str">
            <v>mt</v>
          </cell>
        </row>
        <row r="907">
          <cell r="A907" t="str">
            <v>12-01-115</v>
          </cell>
          <cell r="B907" t="str">
            <v>mt18620</v>
          </cell>
          <cell r="C907" t="str">
            <v>Barniz para puertas y ventanas en madera</v>
          </cell>
          <cell r="D907">
            <v>2</v>
          </cell>
          <cell r="E907" t="str">
            <v>gl</v>
          </cell>
          <cell r="F907">
            <v>40538.400000000001</v>
          </cell>
          <cell r="G907">
            <v>81077</v>
          </cell>
          <cell r="M907" t="str">
            <v>mt</v>
          </cell>
        </row>
        <row r="908">
          <cell r="A908" t="str">
            <v>12-01-115</v>
          </cell>
          <cell r="B908" t="str">
            <v>mt51120</v>
          </cell>
          <cell r="C908" t="str">
            <v>Cerradura para ventana en madera</v>
          </cell>
          <cell r="D908">
            <v>1</v>
          </cell>
          <cell r="E908" t="str">
            <v>un</v>
          </cell>
          <cell r="F908">
            <v>152400</v>
          </cell>
          <cell r="G908">
            <v>152400</v>
          </cell>
          <cell r="M908" t="str">
            <v>mt</v>
          </cell>
        </row>
        <row r="909">
          <cell r="A909" t="str">
            <v>12-01-115</v>
          </cell>
          <cell r="B909" t="str">
            <v>au10260</v>
          </cell>
          <cell r="C909" t="str">
            <v>Aux MO oficial carpintero</v>
          </cell>
          <cell r="D909">
            <v>94</v>
          </cell>
          <cell r="E909" t="str">
            <v>hr</v>
          </cell>
          <cell r="F909">
            <v>12901.168</v>
          </cell>
          <cell r="G909">
            <v>1212710</v>
          </cell>
          <cell r="M909" t="str">
            <v>mo</v>
          </cell>
        </row>
        <row r="910">
          <cell r="A910" t="str">
            <v>12-01-115</v>
          </cell>
          <cell r="B910" t="str">
            <v>au10000</v>
          </cell>
          <cell r="C910" t="str">
            <v>Aux MO ayudante</v>
          </cell>
          <cell r="D910">
            <v>94</v>
          </cell>
          <cell r="E910" t="str">
            <v>hr</v>
          </cell>
          <cell r="F910">
            <v>5080</v>
          </cell>
          <cell r="G910">
            <v>477520</v>
          </cell>
          <cell r="M910" t="str">
            <v>mo</v>
          </cell>
        </row>
        <row r="911">
          <cell r="A911" t="str">
            <v>12-01-115</v>
          </cell>
          <cell r="B911" t="str">
            <v>TP500020</v>
          </cell>
          <cell r="C911" t="str">
            <v>Transporte puertas y ventanas</v>
          </cell>
          <cell r="D911">
            <v>4.0031999999999996</v>
          </cell>
          <cell r="E911" t="str">
            <v>m2</v>
          </cell>
          <cell r="F911">
            <v>50800</v>
          </cell>
          <cell r="G911">
            <v>203363</v>
          </cell>
          <cell r="M911" t="str">
            <v>TP</v>
          </cell>
        </row>
        <row r="912">
          <cell r="A912" t="str">
            <v>12-01-115</v>
          </cell>
          <cell r="B912" t="str">
            <v>sc97420</v>
          </cell>
          <cell r="C912" t="str">
            <v>Subcontrato instalacion puertas y ventanas + AIU</v>
          </cell>
          <cell r="D912">
            <v>4.0031999999999996</v>
          </cell>
          <cell r="E912" t="str">
            <v>m2</v>
          </cell>
          <cell r="F912">
            <v>544068</v>
          </cell>
          <cell r="G912">
            <v>2178014</v>
          </cell>
          <cell r="M912" t="str">
            <v>sc</v>
          </cell>
        </row>
        <row r="913">
          <cell r="A913" t="str">
            <v>12-01-115</v>
          </cell>
          <cell r="B913" t="str">
            <v>mt13900</v>
          </cell>
          <cell r="C913" t="str">
            <v>Elementos de consumo y protección</v>
          </cell>
          <cell r="D913">
            <v>1690230</v>
          </cell>
          <cell r="E913" t="str">
            <v>%</v>
          </cell>
          <cell r="F913">
            <v>1.2455000000000001E-2</v>
          </cell>
          <cell r="G913">
            <v>21052</v>
          </cell>
          <cell r="M913" t="str">
            <v>mt</v>
          </cell>
        </row>
        <row r="914">
          <cell r="A914" t="str">
            <v>12-01-115</v>
          </cell>
          <cell r="B914" t="str">
            <v>hm15100</v>
          </cell>
          <cell r="C914" t="str">
            <v>Herramienta y equipo menor</v>
          </cell>
          <cell r="D914">
            <v>1690230</v>
          </cell>
          <cell r="E914" t="str">
            <v>%</v>
          </cell>
          <cell r="F914">
            <v>0.03</v>
          </cell>
          <cell r="G914">
            <v>50707</v>
          </cell>
          <cell r="M914" t="str">
            <v>hm</v>
          </cell>
        </row>
        <row r="915">
          <cell r="A915">
            <v>0</v>
          </cell>
          <cell r="C915" t="str">
            <v>DIRECTO:  6,506,445 / UN</v>
          </cell>
          <cell r="D915" t="str">
            <v xml:space="preserve">  </v>
          </cell>
          <cell r="E915">
            <v>0</v>
          </cell>
          <cell r="F915">
            <v>0</v>
          </cell>
          <cell r="G915">
            <v>0</v>
          </cell>
          <cell r="M915">
            <v>0</v>
          </cell>
        </row>
        <row r="916">
          <cell r="A916">
            <v>0</v>
          </cell>
          <cell r="C916">
            <v>0</v>
          </cell>
          <cell r="E916">
            <v>0</v>
          </cell>
          <cell r="F916">
            <v>0</v>
          </cell>
          <cell r="G916">
            <v>0</v>
          </cell>
          <cell r="M916">
            <v>0</v>
          </cell>
        </row>
        <row r="917">
          <cell r="A917" t="str">
            <v>12-01-120</v>
          </cell>
          <cell r="B917" t="str">
            <v>12-01-120</v>
          </cell>
          <cell r="C917" t="str">
            <v>VENTANA V12 (1.43x2.78). MARCO + ALAS EN MADERA. DOS ALAS BATIENTES. INCLUYE PASAMANOS EN MADERA Y ACABADO FINAL</v>
          </cell>
          <cell r="D917">
            <v>1</v>
          </cell>
          <cell r="E917" t="str">
            <v>UN</v>
          </cell>
          <cell r="F917">
            <v>0</v>
          </cell>
          <cell r="G917">
            <v>6437732</v>
          </cell>
          <cell r="M917" t="e">
            <v>#N/A</v>
          </cell>
        </row>
        <row r="918">
          <cell r="A918" t="str">
            <v>12-01-120</v>
          </cell>
          <cell r="B918" t="str">
            <v>mt571000</v>
          </cell>
          <cell r="C918" t="str">
            <v>Madera cedro</v>
          </cell>
          <cell r="D918">
            <v>0.79508000000000001</v>
          </cell>
          <cell r="E918" t="str">
            <v>m3</v>
          </cell>
          <cell r="F918">
            <v>2641600</v>
          </cell>
          <cell r="G918">
            <v>2100284</v>
          </cell>
          <cell r="M918" t="str">
            <v>mt</v>
          </cell>
        </row>
        <row r="919">
          <cell r="A919" t="str">
            <v>12-01-120</v>
          </cell>
          <cell r="B919" t="str">
            <v>mt572000</v>
          </cell>
          <cell r="C919" t="str">
            <v>Madera macana 1m x 1"</v>
          </cell>
          <cell r="D919">
            <v>12</v>
          </cell>
          <cell r="E919" t="str">
            <v>un</v>
          </cell>
          <cell r="F919">
            <v>1219.2</v>
          </cell>
          <cell r="G919">
            <v>14631</v>
          </cell>
          <cell r="M919" t="str">
            <v>mt</v>
          </cell>
        </row>
        <row r="920">
          <cell r="A920" t="str">
            <v>12-01-120</v>
          </cell>
          <cell r="B920" t="str">
            <v>mt18620</v>
          </cell>
          <cell r="C920" t="str">
            <v>Barniz para puertas y ventanas en madera</v>
          </cell>
          <cell r="D920">
            <v>2</v>
          </cell>
          <cell r="E920" t="str">
            <v>gl</v>
          </cell>
          <cell r="F920">
            <v>40538.400000000001</v>
          </cell>
          <cell r="G920">
            <v>81077</v>
          </cell>
          <cell r="M920" t="str">
            <v>mt</v>
          </cell>
        </row>
        <row r="921">
          <cell r="A921" t="str">
            <v>12-01-120</v>
          </cell>
          <cell r="B921" t="str">
            <v>mt51120</v>
          </cell>
          <cell r="C921" t="str">
            <v>Cerradura para ventana en madera</v>
          </cell>
          <cell r="D921">
            <v>1</v>
          </cell>
          <cell r="E921" t="str">
            <v>un</v>
          </cell>
          <cell r="F921">
            <v>152400</v>
          </cell>
          <cell r="G921">
            <v>152400</v>
          </cell>
          <cell r="M921" t="str">
            <v>mt</v>
          </cell>
        </row>
        <row r="922">
          <cell r="A922" t="str">
            <v>12-01-120</v>
          </cell>
          <cell r="B922" t="str">
            <v>au10260</v>
          </cell>
          <cell r="C922" t="str">
            <v>Aux MO oficial carpintero</v>
          </cell>
          <cell r="D922">
            <v>92</v>
          </cell>
          <cell r="E922" t="str">
            <v>hr</v>
          </cell>
          <cell r="F922">
            <v>12901.168</v>
          </cell>
          <cell r="G922">
            <v>1186908</v>
          </cell>
          <cell r="M922" t="str">
            <v>mo</v>
          </cell>
        </row>
        <row r="923">
          <cell r="A923" t="str">
            <v>12-01-120</v>
          </cell>
          <cell r="B923" t="str">
            <v>au10000</v>
          </cell>
          <cell r="C923" t="str">
            <v>Aux MO ayudante</v>
          </cell>
          <cell r="D923">
            <v>92</v>
          </cell>
          <cell r="E923" t="str">
            <v>hr</v>
          </cell>
          <cell r="F923">
            <v>5080</v>
          </cell>
          <cell r="G923">
            <v>467360</v>
          </cell>
          <cell r="M923" t="str">
            <v>mo</v>
          </cell>
        </row>
        <row r="924">
          <cell r="A924" t="str">
            <v>12-01-120</v>
          </cell>
          <cell r="B924" t="str">
            <v>TP500020</v>
          </cell>
          <cell r="C924" t="str">
            <v>Transporte puertas y ventanas</v>
          </cell>
          <cell r="D924">
            <v>3.9753999999999996</v>
          </cell>
          <cell r="E924" t="str">
            <v>m2</v>
          </cell>
          <cell r="F924">
            <v>50800</v>
          </cell>
          <cell r="G924">
            <v>201951</v>
          </cell>
          <cell r="M924" t="str">
            <v>TP</v>
          </cell>
        </row>
        <row r="925">
          <cell r="A925" t="str">
            <v>12-01-120</v>
          </cell>
          <cell r="B925" t="str">
            <v>sc97420</v>
          </cell>
          <cell r="C925" t="str">
            <v>Subcontrato instalacion puertas y ventanas + AIU</v>
          </cell>
          <cell r="D925">
            <v>3.9753999999999996</v>
          </cell>
          <cell r="E925" t="str">
            <v>m2</v>
          </cell>
          <cell r="F925">
            <v>544068</v>
          </cell>
          <cell r="G925">
            <v>2162888</v>
          </cell>
          <cell r="M925" t="str">
            <v>sc</v>
          </cell>
        </row>
        <row r="926">
          <cell r="A926" t="str">
            <v>12-01-120</v>
          </cell>
          <cell r="B926" t="str">
            <v>mt13900</v>
          </cell>
          <cell r="C926" t="str">
            <v>Elementos de consumo y protección</v>
          </cell>
          <cell r="D926">
            <v>1654268</v>
          </cell>
          <cell r="E926" t="str">
            <v>%</v>
          </cell>
          <cell r="F926">
            <v>1.2455000000000001E-2</v>
          </cell>
          <cell r="G926">
            <v>20604</v>
          </cell>
          <cell r="M926" t="str">
            <v>mt</v>
          </cell>
        </row>
        <row r="927">
          <cell r="A927" t="str">
            <v>12-01-120</v>
          </cell>
          <cell r="B927" t="str">
            <v>hm15100</v>
          </cell>
          <cell r="C927" t="str">
            <v>Herramienta y equipo menor</v>
          </cell>
          <cell r="D927">
            <v>1654268</v>
          </cell>
          <cell r="E927" t="str">
            <v>%</v>
          </cell>
          <cell r="F927">
            <v>0.03</v>
          </cell>
          <cell r="G927">
            <v>49629</v>
          </cell>
          <cell r="M927" t="str">
            <v>hm</v>
          </cell>
        </row>
        <row r="928">
          <cell r="A928">
            <v>0</v>
          </cell>
          <cell r="C928" t="str">
            <v>DIRECTO:  6,437,732 / UN</v>
          </cell>
          <cell r="D928" t="str">
            <v xml:space="preserve">  </v>
          </cell>
          <cell r="E928">
            <v>0</v>
          </cell>
          <cell r="F928">
            <v>0</v>
          </cell>
          <cell r="G928">
            <v>0</v>
          </cell>
          <cell r="M928">
            <v>0</v>
          </cell>
        </row>
        <row r="929">
          <cell r="A929">
            <v>0</v>
          </cell>
          <cell r="C929">
            <v>0</v>
          </cell>
          <cell r="E929">
            <v>0</v>
          </cell>
          <cell r="F929">
            <v>0</v>
          </cell>
          <cell r="G929">
            <v>0</v>
          </cell>
          <cell r="M929">
            <v>0</v>
          </cell>
        </row>
        <row r="930">
          <cell r="A930" t="str">
            <v>12-01-130</v>
          </cell>
          <cell r="B930" t="str">
            <v>12-01-130</v>
          </cell>
          <cell r="C930" t="str">
            <v>VENTANA V13 (1.43x2.78). MARCO + ALAS EN MADERA. DOS ALAS BATIENTES. INCLUYE PASAMANOS EN MADERA Y ACABADO FINAL</v>
          </cell>
          <cell r="D930">
            <v>1</v>
          </cell>
          <cell r="E930" t="str">
            <v>UN</v>
          </cell>
          <cell r="F930">
            <v>0</v>
          </cell>
          <cell r="G930">
            <v>6437732</v>
          </cell>
          <cell r="M930" t="e">
            <v>#N/A</v>
          </cell>
        </row>
        <row r="931">
          <cell r="A931" t="str">
            <v>12-01-130</v>
          </cell>
          <cell r="B931" t="str">
            <v>mt571000</v>
          </cell>
          <cell r="C931" t="str">
            <v>Madera cedro</v>
          </cell>
          <cell r="D931">
            <v>0.79508000000000001</v>
          </cell>
          <cell r="E931" t="str">
            <v>m3</v>
          </cell>
          <cell r="F931">
            <v>2641600</v>
          </cell>
          <cell r="G931">
            <v>2100284</v>
          </cell>
          <cell r="M931" t="str">
            <v>mt</v>
          </cell>
        </row>
        <row r="932">
          <cell r="A932" t="str">
            <v>12-01-130</v>
          </cell>
          <cell r="B932" t="str">
            <v>mt572000</v>
          </cell>
          <cell r="C932" t="str">
            <v>Madera macana 1m x 1"</v>
          </cell>
          <cell r="D932">
            <v>12</v>
          </cell>
          <cell r="E932" t="str">
            <v>un</v>
          </cell>
          <cell r="F932">
            <v>1219.2</v>
          </cell>
          <cell r="G932">
            <v>14631</v>
          </cell>
          <cell r="M932" t="str">
            <v>mt</v>
          </cell>
        </row>
        <row r="933">
          <cell r="A933" t="str">
            <v>12-01-130</v>
          </cell>
          <cell r="B933" t="str">
            <v>mt18620</v>
          </cell>
          <cell r="C933" t="str">
            <v>Barniz para puertas y ventanas en madera</v>
          </cell>
          <cell r="D933">
            <v>2</v>
          </cell>
          <cell r="E933" t="str">
            <v>gl</v>
          </cell>
          <cell r="F933">
            <v>40538.400000000001</v>
          </cell>
          <cell r="G933">
            <v>81077</v>
          </cell>
          <cell r="M933" t="str">
            <v>mt</v>
          </cell>
        </row>
        <row r="934">
          <cell r="A934" t="str">
            <v>12-01-130</v>
          </cell>
          <cell r="B934" t="str">
            <v>mt51120</v>
          </cell>
          <cell r="C934" t="str">
            <v>Cerradura para ventana en madera</v>
          </cell>
          <cell r="D934">
            <v>1</v>
          </cell>
          <cell r="E934" t="str">
            <v>un</v>
          </cell>
          <cell r="F934">
            <v>152400</v>
          </cell>
          <cell r="G934">
            <v>152400</v>
          </cell>
          <cell r="M934" t="str">
            <v>mt</v>
          </cell>
        </row>
        <row r="935">
          <cell r="A935" t="str">
            <v>12-01-130</v>
          </cell>
          <cell r="B935" t="str">
            <v>au10260</v>
          </cell>
          <cell r="C935" t="str">
            <v>Aux MO oficial carpintero</v>
          </cell>
          <cell r="D935">
            <v>92</v>
          </cell>
          <cell r="E935" t="str">
            <v>hr</v>
          </cell>
          <cell r="F935">
            <v>12901.168</v>
          </cell>
          <cell r="G935">
            <v>1186908</v>
          </cell>
          <cell r="M935" t="str">
            <v>mo</v>
          </cell>
        </row>
        <row r="936">
          <cell r="A936" t="str">
            <v>12-01-130</v>
          </cell>
          <cell r="B936" t="str">
            <v>au10000</v>
          </cell>
          <cell r="C936" t="str">
            <v>Aux MO ayudante</v>
          </cell>
          <cell r="D936">
            <v>92</v>
          </cell>
          <cell r="E936" t="str">
            <v>hr</v>
          </cell>
          <cell r="F936">
            <v>5080</v>
          </cell>
          <cell r="G936">
            <v>467360</v>
          </cell>
          <cell r="M936" t="str">
            <v>mo</v>
          </cell>
        </row>
        <row r="937">
          <cell r="A937" t="str">
            <v>12-01-130</v>
          </cell>
          <cell r="B937" t="str">
            <v>TP500020</v>
          </cell>
          <cell r="C937" t="str">
            <v>Transporte puertas y ventanas</v>
          </cell>
          <cell r="D937">
            <v>3.9753999999999996</v>
          </cell>
          <cell r="E937" t="str">
            <v>m2</v>
          </cell>
          <cell r="F937">
            <v>50800</v>
          </cell>
          <cell r="G937">
            <v>201951</v>
          </cell>
          <cell r="M937" t="str">
            <v>TP</v>
          </cell>
        </row>
        <row r="938">
          <cell r="A938" t="str">
            <v>12-01-130</v>
          </cell>
          <cell r="B938" t="str">
            <v>sc97420</v>
          </cell>
          <cell r="C938" t="str">
            <v>Subcontrato instalacion puertas y ventanas + AIU</v>
          </cell>
          <cell r="D938">
            <v>3.9753999999999996</v>
          </cell>
          <cell r="E938" t="str">
            <v>m2</v>
          </cell>
          <cell r="F938">
            <v>544068</v>
          </cell>
          <cell r="G938">
            <v>2162888</v>
          </cell>
          <cell r="M938" t="str">
            <v>sc</v>
          </cell>
        </row>
        <row r="939">
          <cell r="A939" t="str">
            <v>12-01-130</v>
          </cell>
          <cell r="B939" t="str">
            <v>mt13900</v>
          </cell>
          <cell r="C939" t="str">
            <v>Elementos de consumo y protección</v>
          </cell>
          <cell r="D939">
            <v>1654268</v>
          </cell>
          <cell r="E939" t="str">
            <v>%</v>
          </cell>
          <cell r="F939">
            <v>1.2455000000000001E-2</v>
          </cell>
          <cell r="G939">
            <v>20604</v>
          </cell>
          <cell r="M939" t="str">
            <v>mt</v>
          </cell>
        </row>
        <row r="940">
          <cell r="A940" t="str">
            <v>12-01-130</v>
          </cell>
          <cell r="B940" t="str">
            <v>hm15100</v>
          </cell>
          <cell r="C940" t="str">
            <v>Herramienta y equipo menor</v>
          </cell>
          <cell r="D940">
            <v>1654268</v>
          </cell>
          <cell r="E940" t="str">
            <v>%</v>
          </cell>
          <cell r="F940">
            <v>0.03</v>
          </cell>
          <cell r="G940">
            <v>49629</v>
          </cell>
          <cell r="M940" t="str">
            <v>hm</v>
          </cell>
        </row>
        <row r="941">
          <cell r="A941">
            <v>0</v>
          </cell>
          <cell r="C941" t="str">
            <v>DIRECTO:  6,437,732 / UN</v>
          </cell>
          <cell r="D941" t="str">
            <v xml:space="preserve">  </v>
          </cell>
          <cell r="E941">
            <v>0</v>
          </cell>
          <cell r="F941">
            <v>0</v>
          </cell>
          <cell r="G941">
            <v>0</v>
          </cell>
          <cell r="M941">
            <v>0</v>
          </cell>
        </row>
        <row r="942">
          <cell r="A942">
            <v>0</v>
          </cell>
          <cell r="C942">
            <v>0</v>
          </cell>
          <cell r="E942">
            <v>0</v>
          </cell>
          <cell r="F942">
            <v>0</v>
          </cell>
          <cell r="G942">
            <v>0</v>
          </cell>
          <cell r="M942">
            <v>0</v>
          </cell>
        </row>
        <row r="943">
          <cell r="A943" t="str">
            <v>12-01-140</v>
          </cell>
          <cell r="B943" t="str">
            <v>12-01-140</v>
          </cell>
          <cell r="C943" t="str">
            <v>VENTANA V14 (1.42x2.78). MARCO + ALAS EN MADERA. DOS ALAS BATIENTES. INCLUYE PASAMANOS EN MADERA Y ACABADO FINAL</v>
          </cell>
          <cell r="D943">
            <v>1</v>
          </cell>
          <cell r="E943" t="str">
            <v>UN</v>
          </cell>
          <cell r="F943">
            <v>0</v>
          </cell>
          <cell r="G943">
            <v>6406508</v>
          </cell>
          <cell r="M943" t="e">
            <v>#N/A</v>
          </cell>
        </row>
        <row r="944">
          <cell r="A944" t="str">
            <v>12-01-140</v>
          </cell>
          <cell r="B944" t="str">
            <v>mt571000</v>
          </cell>
          <cell r="C944" t="str">
            <v>Madera cedro</v>
          </cell>
          <cell r="D944">
            <v>0.78952</v>
          </cell>
          <cell r="E944" t="str">
            <v>m3</v>
          </cell>
          <cell r="F944">
            <v>2641600</v>
          </cell>
          <cell r="G944">
            <v>2085597</v>
          </cell>
          <cell r="M944" t="str">
            <v>mt</v>
          </cell>
        </row>
        <row r="945">
          <cell r="A945" t="str">
            <v>12-01-140</v>
          </cell>
          <cell r="B945" t="str">
            <v>mt572000</v>
          </cell>
          <cell r="C945" t="str">
            <v>Madera macana 1m x 1"</v>
          </cell>
          <cell r="D945">
            <v>12</v>
          </cell>
          <cell r="E945" t="str">
            <v>un</v>
          </cell>
          <cell r="F945">
            <v>1219.2</v>
          </cell>
          <cell r="G945">
            <v>14631</v>
          </cell>
          <cell r="M945" t="str">
            <v>mt</v>
          </cell>
        </row>
        <row r="946">
          <cell r="A946" t="str">
            <v>12-01-140</v>
          </cell>
          <cell r="B946" t="str">
            <v>mt18620</v>
          </cell>
          <cell r="C946" t="str">
            <v>Barniz para puertas y ventanas en madera</v>
          </cell>
          <cell r="D946">
            <v>2</v>
          </cell>
          <cell r="E946" t="str">
            <v>gl</v>
          </cell>
          <cell r="F946">
            <v>40538.400000000001</v>
          </cell>
          <cell r="G946">
            <v>81077</v>
          </cell>
          <cell r="M946" t="str">
            <v>mt</v>
          </cell>
        </row>
        <row r="947">
          <cell r="A947" t="str">
            <v>12-01-140</v>
          </cell>
          <cell r="B947" t="str">
            <v>mt51120</v>
          </cell>
          <cell r="C947" t="str">
            <v>Cerradura para ventana en madera</v>
          </cell>
          <cell r="D947">
            <v>1</v>
          </cell>
          <cell r="E947" t="str">
            <v>un</v>
          </cell>
          <cell r="F947">
            <v>152400</v>
          </cell>
          <cell r="G947">
            <v>152400</v>
          </cell>
          <cell r="M947" t="str">
            <v>mt</v>
          </cell>
        </row>
        <row r="948">
          <cell r="A948" t="str">
            <v>12-01-140</v>
          </cell>
          <cell r="B948" t="str">
            <v>au10260</v>
          </cell>
          <cell r="C948" t="str">
            <v>Aux MO oficial carpintero</v>
          </cell>
          <cell r="D948">
            <v>92</v>
          </cell>
          <cell r="E948" t="str">
            <v>hr</v>
          </cell>
          <cell r="F948">
            <v>12901.168</v>
          </cell>
          <cell r="G948">
            <v>1186908</v>
          </cell>
          <cell r="M948" t="str">
            <v>mo</v>
          </cell>
        </row>
        <row r="949">
          <cell r="A949" t="str">
            <v>12-01-140</v>
          </cell>
          <cell r="B949" t="str">
            <v>au10000</v>
          </cell>
          <cell r="C949" t="str">
            <v>Aux MO ayudante</v>
          </cell>
          <cell r="D949">
            <v>92</v>
          </cell>
          <cell r="E949" t="str">
            <v>hr</v>
          </cell>
          <cell r="F949">
            <v>5080</v>
          </cell>
          <cell r="G949">
            <v>467360</v>
          </cell>
          <cell r="M949" t="str">
            <v>mo</v>
          </cell>
        </row>
        <row r="950">
          <cell r="A950" t="str">
            <v>12-01-140</v>
          </cell>
          <cell r="B950" t="str">
            <v>TP500020</v>
          </cell>
          <cell r="C950" t="str">
            <v>Transporte puertas y ventanas</v>
          </cell>
          <cell r="D950">
            <v>3.9475999999999996</v>
          </cell>
          <cell r="E950" t="str">
            <v>m2</v>
          </cell>
          <cell r="F950">
            <v>50800</v>
          </cell>
          <cell r="G950">
            <v>200539</v>
          </cell>
          <cell r="M950" t="str">
            <v>TP</v>
          </cell>
        </row>
        <row r="951">
          <cell r="A951" t="str">
            <v>12-01-140</v>
          </cell>
          <cell r="B951" t="str">
            <v>sc97420</v>
          </cell>
          <cell r="C951" t="str">
            <v>Subcontrato instalacion puertas y ventanas + AIU</v>
          </cell>
          <cell r="D951">
            <v>3.9475999999999996</v>
          </cell>
          <cell r="E951" t="str">
            <v>m2</v>
          </cell>
          <cell r="F951">
            <v>544068</v>
          </cell>
          <cell r="G951">
            <v>2147763</v>
          </cell>
          <cell r="M951" t="str">
            <v>sc</v>
          </cell>
        </row>
        <row r="952">
          <cell r="A952" t="str">
            <v>12-01-140</v>
          </cell>
          <cell r="B952" t="str">
            <v>mt13900</v>
          </cell>
          <cell r="C952" t="str">
            <v>Elementos de consumo y protección</v>
          </cell>
          <cell r="D952">
            <v>1654268</v>
          </cell>
          <cell r="E952" t="str">
            <v>%</v>
          </cell>
          <cell r="F952">
            <v>1.2455000000000001E-2</v>
          </cell>
          <cell r="G952">
            <v>20604</v>
          </cell>
          <cell r="M952" t="str">
            <v>mt</v>
          </cell>
        </row>
        <row r="953">
          <cell r="A953" t="str">
            <v>12-01-140</v>
          </cell>
          <cell r="B953" t="str">
            <v>hm15100</v>
          </cell>
          <cell r="C953" t="str">
            <v>Herramienta y equipo menor</v>
          </cell>
          <cell r="D953">
            <v>1654268</v>
          </cell>
          <cell r="E953" t="str">
            <v>%</v>
          </cell>
          <cell r="F953">
            <v>0.03</v>
          </cell>
          <cell r="G953">
            <v>49629</v>
          </cell>
          <cell r="M953" t="str">
            <v>hm</v>
          </cell>
        </row>
        <row r="954">
          <cell r="A954">
            <v>0</v>
          </cell>
          <cell r="C954" t="str">
            <v>DIRECTO:  6,406,508 / UN</v>
          </cell>
          <cell r="D954" t="str">
            <v xml:space="preserve">  </v>
          </cell>
          <cell r="E954">
            <v>0</v>
          </cell>
          <cell r="F954">
            <v>0</v>
          </cell>
          <cell r="G954">
            <v>0</v>
          </cell>
          <cell r="M954">
            <v>0</v>
          </cell>
        </row>
        <row r="955">
          <cell r="A955">
            <v>0</v>
          </cell>
          <cell r="C955">
            <v>0</v>
          </cell>
          <cell r="E955">
            <v>0</v>
          </cell>
          <cell r="F955">
            <v>0</v>
          </cell>
          <cell r="G955">
            <v>0</v>
          </cell>
          <cell r="M955">
            <v>0</v>
          </cell>
        </row>
        <row r="956">
          <cell r="A956" t="str">
            <v>12-01-150</v>
          </cell>
          <cell r="B956" t="str">
            <v>12-01-150</v>
          </cell>
          <cell r="C956" t="str">
            <v>VENTANA V15 (1.30x1.35). MARCO + REJA + PANELES EN MADERA. INCLUYE ACABADO FINAL</v>
          </cell>
          <cell r="D956">
            <v>1</v>
          </cell>
          <cell r="E956" t="str">
            <v>UN</v>
          </cell>
          <cell r="F956">
            <v>0</v>
          </cell>
          <cell r="G956">
            <v>3038733</v>
          </cell>
          <cell r="M956" t="e">
            <v>#N/A</v>
          </cell>
        </row>
        <row r="957">
          <cell r="A957" t="str">
            <v>12-01-150</v>
          </cell>
          <cell r="B957" t="str">
            <v>mt571000</v>
          </cell>
          <cell r="C957" t="str">
            <v>Madera cedro</v>
          </cell>
          <cell r="D957">
            <v>0.35100000000000003</v>
          </cell>
          <cell r="E957" t="str">
            <v>m3</v>
          </cell>
          <cell r="F957">
            <v>2641600</v>
          </cell>
          <cell r="G957">
            <v>927202</v>
          </cell>
          <cell r="M957" t="str">
            <v>mt</v>
          </cell>
        </row>
        <row r="958">
          <cell r="A958" t="str">
            <v>12-01-150</v>
          </cell>
          <cell r="B958" t="str">
            <v>mt18620</v>
          </cell>
          <cell r="C958" t="str">
            <v>Barniz para puertas y ventanas en madera</v>
          </cell>
          <cell r="D958">
            <v>2</v>
          </cell>
          <cell r="E958" t="str">
            <v>gl</v>
          </cell>
          <cell r="F958">
            <v>40538.400000000001</v>
          </cell>
          <cell r="G958">
            <v>81077</v>
          </cell>
          <cell r="M958" t="str">
            <v>mt</v>
          </cell>
        </row>
        <row r="959">
          <cell r="A959" t="str">
            <v>12-01-150</v>
          </cell>
          <cell r="B959" t="str">
            <v>mt572000</v>
          </cell>
          <cell r="C959" t="str">
            <v>Madera macana 1m x 1"</v>
          </cell>
          <cell r="D959">
            <v>23</v>
          </cell>
          <cell r="E959" t="str">
            <v>un</v>
          </cell>
          <cell r="F959">
            <v>1219.2</v>
          </cell>
          <cell r="G959">
            <v>28042</v>
          </cell>
          <cell r="M959" t="str">
            <v>mt</v>
          </cell>
        </row>
        <row r="960">
          <cell r="A960" t="str">
            <v>12-01-150</v>
          </cell>
          <cell r="B960" t="str">
            <v>mt51120</v>
          </cell>
          <cell r="C960" t="str">
            <v>Cerradura para ventana en madera</v>
          </cell>
          <cell r="D960">
            <v>1</v>
          </cell>
          <cell r="E960" t="str">
            <v>un</v>
          </cell>
          <cell r="F960">
            <v>152400</v>
          </cell>
          <cell r="G960">
            <v>152400</v>
          </cell>
          <cell r="M960" t="str">
            <v>mt</v>
          </cell>
        </row>
        <row r="961">
          <cell r="A961" t="str">
            <v>12-01-150</v>
          </cell>
          <cell r="B961" t="str">
            <v>au10260</v>
          </cell>
          <cell r="C961" t="str">
            <v>Aux MO oficial carpintero</v>
          </cell>
          <cell r="D961">
            <v>43</v>
          </cell>
          <cell r="E961" t="str">
            <v>hr</v>
          </cell>
          <cell r="F961">
            <v>12901.168</v>
          </cell>
          <cell r="G961">
            <v>554751</v>
          </cell>
          <cell r="M961" t="str">
            <v>mo</v>
          </cell>
        </row>
        <row r="962">
          <cell r="A962" t="str">
            <v>12-01-150</v>
          </cell>
          <cell r="B962" t="str">
            <v>au10000</v>
          </cell>
          <cell r="C962" t="str">
            <v>Aux MO ayudante</v>
          </cell>
          <cell r="D962">
            <v>43</v>
          </cell>
          <cell r="E962" t="str">
            <v>hr</v>
          </cell>
          <cell r="F962">
            <v>5080</v>
          </cell>
          <cell r="G962">
            <v>218440</v>
          </cell>
          <cell r="M962" t="str">
            <v>mo</v>
          </cell>
        </row>
        <row r="963">
          <cell r="A963" t="str">
            <v>12-01-150</v>
          </cell>
          <cell r="B963" t="str">
            <v>TP500020</v>
          </cell>
          <cell r="C963" t="str">
            <v>Transporte puertas y ventanas</v>
          </cell>
          <cell r="D963">
            <v>1.7550000000000001</v>
          </cell>
          <cell r="E963" t="str">
            <v>m2</v>
          </cell>
          <cell r="F963">
            <v>50800</v>
          </cell>
          <cell r="G963">
            <v>89154</v>
          </cell>
          <cell r="M963" t="str">
            <v>TP</v>
          </cell>
        </row>
        <row r="964">
          <cell r="A964" t="str">
            <v>12-01-150</v>
          </cell>
          <cell r="B964" t="str">
            <v>sc97420</v>
          </cell>
          <cell r="C964" t="str">
            <v>Subcontrato instalacion puertas y ventanas + AIU</v>
          </cell>
          <cell r="D964">
            <v>1.7550000000000001</v>
          </cell>
          <cell r="E964" t="str">
            <v>m2</v>
          </cell>
          <cell r="F964">
            <v>544068</v>
          </cell>
          <cell r="G964">
            <v>954840</v>
          </cell>
          <cell r="M964" t="str">
            <v>sc</v>
          </cell>
        </row>
        <row r="965">
          <cell r="A965" t="str">
            <v>12-01-150</v>
          </cell>
          <cell r="B965" t="str">
            <v>mt13900</v>
          </cell>
          <cell r="C965" t="str">
            <v>Elementos de consumo y protección</v>
          </cell>
          <cell r="D965">
            <v>773191</v>
          </cell>
          <cell r="E965" t="str">
            <v>%</v>
          </cell>
          <cell r="F965">
            <v>1.2455000000000001E-2</v>
          </cell>
          <cell r="G965">
            <v>9631</v>
          </cell>
          <cell r="M965" t="str">
            <v>mt</v>
          </cell>
        </row>
        <row r="966">
          <cell r="A966" t="str">
            <v>12-01-150</v>
          </cell>
          <cell r="B966" t="str">
            <v>hm15100</v>
          </cell>
          <cell r="C966" t="str">
            <v>Herramienta y equipo menor</v>
          </cell>
          <cell r="D966">
            <v>773191</v>
          </cell>
          <cell r="E966" t="str">
            <v>%</v>
          </cell>
          <cell r="F966">
            <v>0.03</v>
          </cell>
          <cell r="G966">
            <v>23196</v>
          </cell>
          <cell r="M966" t="str">
            <v>hm</v>
          </cell>
        </row>
        <row r="967">
          <cell r="A967">
            <v>0</v>
          </cell>
          <cell r="C967" t="str">
            <v>DIRECTO:  3,038,733 / UN</v>
          </cell>
          <cell r="D967" t="str">
            <v xml:space="preserve">  </v>
          </cell>
          <cell r="E967">
            <v>0</v>
          </cell>
          <cell r="F967">
            <v>0</v>
          </cell>
          <cell r="G967">
            <v>0</v>
          </cell>
          <cell r="M967">
            <v>0</v>
          </cell>
        </row>
        <row r="968">
          <cell r="A968">
            <v>0</v>
          </cell>
          <cell r="C968">
            <v>0</v>
          </cell>
          <cell r="E968">
            <v>0</v>
          </cell>
          <cell r="F968">
            <v>0</v>
          </cell>
          <cell r="G968">
            <v>0</v>
          </cell>
          <cell r="M968">
            <v>0</v>
          </cell>
        </row>
        <row r="969">
          <cell r="A969" t="str">
            <v>12-01-160</v>
          </cell>
          <cell r="B969" t="str">
            <v>12-01-160</v>
          </cell>
          <cell r="C969" t="str">
            <v>VENTANA V16 (1.66x1.83). MARCO + PANELES BATIENTES EN MADERA. INCLUYE ACABADO FINAL</v>
          </cell>
          <cell r="D969">
            <v>1</v>
          </cell>
          <cell r="E969" t="str">
            <v>UN</v>
          </cell>
          <cell r="F969">
            <v>0</v>
          </cell>
          <cell r="G969">
            <v>2093587</v>
          </cell>
          <cell r="M969" t="e">
            <v>#N/A</v>
          </cell>
        </row>
        <row r="970">
          <cell r="A970" t="str">
            <v>12-01-160</v>
          </cell>
          <cell r="B970" t="str">
            <v>mt571000</v>
          </cell>
          <cell r="C970" t="str">
            <v>Madera cedro</v>
          </cell>
          <cell r="D970">
            <v>0.30377999999999999</v>
          </cell>
          <cell r="E970" t="str">
            <v>m3</v>
          </cell>
          <cell r="F970">
            <v>2641600</v>
          </cell>
          <cell r="G970">
            <v>802466</v>
          </cell>
          <cell r="M970" t="str">
            <v>mt</v>
          </cell>
        </row>
        <row r="971">
          <cell r="A971" t="str">
            <v>12-01-160</v>
          </cell>
          <cell r="B971" t="str">
            <v>mt18620</v>
          </cell>
          <cell r="C971" t="str">
            <v>Barniz para puertas y ventanas en madera</v>
          </cell>
          <cell r="D971">
            <v>1</v>
          </cell>
          <cell r="E971" t="str">
            <v>gl</v>
          </cell>
          <cell r="F971">
            <v>40538.400000000001</v>
          </cell>
          <cell r="G971">
            <v>40539</v>
          </cell>
          <cell r="M971" t="str">
            <v>mt</v>
          </cell>
        </row>
        <row r="972">
          <cell r="A972" t="str">
            <v>12-01-160</v>
          </cell>
          <cell r="B972" t="str">
            <v>mt51120</v>
          </cell>
          <cell r="C972" t="str">
            <v>Cerradura para ventana en madera</v>
          </cell>
          <cell r="D972">
            <v>1</v>
          </cell>
          <cell r="E972" t="str">
            <v>un</v>
          </cell>
          <cell r="F972">
            <v>152400</v>
          </cell>
          <cell r="G972">
            <v>152400</v>
          </cell>
          <cell r="M972" t="str">
            <v>mt</v>
          </cell>
        </row>
        <row r="973">
          <cell r="A973" t="str">
            <v>12-01-160</v>
          </cell>
          <cell r="B973" t="str">
            <v>au10260</v>
          </cell>
          <cell r="C973" t="str">
            <v>Aux MO oficial carpintero</v>
          </cell>
          <cell r="D973">
            <v>22</v>
          </cell>
          <cell r="E973" t="str">
            <v>hr</v>
          </cell>
          <cell r="F973">
            <v>12901.168</v>
          </cell>
          <cell r="G973">
            <v>283826</v>
          </cell>
          <cell r="M973" t="str">
            <v>mo</v>
          </cell>
        </row>
        <row r="974">
          <cell r="A974" t="str">
            <v>12-01-160</v>
          </cell>
          <cell r="B974" t="str">
            <v>au10000</v>
          </cell>
          <cell r="C974" t="str">
            <v>Aux MO ayudante</v>
          </cell>
          <cell r="D974">
            <v>22</v>
          </cell>
          <cell r="E974" t="str">
            <v>hr</v>
          </cell>
          <cell r="F974">
            <v>5080</v>
          </cell>
          <cell r="G974">
            <v>111760</v>
          </cell>
          <cell r="M974" t="str">
            <v>mo</v>
          </cell>
        </row>
        <row r="975">
          <cell r="A975" t="str">
            <v>12-01-160</v>
          </cell>
          <cell r="B975" t="str">
            <v>TP500020</v>
          </cell>
          <cell r="C975" t="str">
            <v>Transporte puertas y ventanas</v>
          </cell>
          <cell r="D975">
            <v>0.48604800000000004</v>
          </cell>
          <cell r="E975" t="str">
            <v>m2</v>
          </cell>
          <cell r="F975">
            <v>50800</v>
          </cell>
          <cell r="G975">
            <v>24692</v>
          </cell>
          <cell r="M975" t="str">
            <v>TP</v>
          </cell>
        </row>
        <row r="976">
          <cell r="A976" t="str">
            <v>12-01-160</v>
          </cell>
          <cell r="B976" t="str">
            <v>sc97420</v>
          </cell>
          <cell r="C976" t="str">
            <v>Subcontrato instalacion puertas y ventanas + AIU</v>
          </cell>
          <cell r="D976">
            <v>1.21512</v>
          </cell>
          <cell r="E976" t="str">
            <v>m2</v>
          </cell>
          <cell r="F976">
            <v>544068</v>
          </cell>
          <cell r="G976">
            <v>661108</v>
          </cell>
          <cell r="M976" t="str">
            <v>sc</v>
          </cell>
        </row>
        <row r="977">
          <cell r="A977" t="str">
            <v>12-01-160</v>
          </cell>
          <cell r="B977" t="str">
            <v>mt13900</v>
          </cell>
          <cell r="C977" t="str">
            <v>Elementos de consumo y protección</v>
          </cell>
          <cell r="D977">
            <v>395586</v>
          </cell>
          <cell r="E977" t="str">
            <v>%</v>
          </cell>
          <cell r="F977">
            <v>1.2455000000000001E-2</v>
          </cell>
          <cell r="G977">
            <v>4928</v>
          </cell>
          <cell r="M977" t="str">
            <v>mt</v>
          </cell>
        </row>
        <row r="978">
          <cell r="A978" t="str">
            <v>12-01-160</v>
          </cell>
          <cell r="B978" t="str">
            <v>hm15100</v>
          </cell>
          <cell r="C978" t="str">
            <v>Herramienta y equipo menor</v>
          </cell>
          <cell r="D978">
            <v>395586</v>
          </cell>
          <cell r="E978" t="str">
            <v>%</v>
          </cell>
          <cell r="F978">
            <v>0.03</v>
          </cell>
          <cell r="G978">
            <v>11868</v>
          </cell>
          <cell r="M978" t="str">
            <v>hm</v>
          </cell>
        </row>
        <row r="979">
          <cell r="A979">
            <v>0</v>
          </cell>
          <cell r="C979" t="str">
            <v>DIRECTO:  2,093,587 / UN</v>
          </cell>
          <cell r="D979" t="str">
            <v xml:space="preserve">  </v>
          </cell>
          <cell r="E979">
            <v>0</v>
          </cell>
          <cell r="F979">
            <v>0</v>
          </cell>
          <cell r="G979">
            <v>0</v>
          </cell>
          <cell r="M979">
            <v>0</v>
          </cell>
        </row>
        <row r="980">
          <cell r="A980">
            <v>0</v>
          </cell>
          <cell r="C980">
            <v>0</v>
          </cell>
          <cell r="E980">
            <v>0</v>
          </cell>
          <cell r="F980">
            <v>0</v>
          </cell>
          <cell r="G980">
            <v>0</v>
          </cell>
          <cell r="M980">
            <v>0</v>
          </cell>
        </row>
        <row r="981">
          <cell r="A981" t="str">
            <v>12-01-170</v>
          </cell>
          <cell r="B981" t="str">
            <v>12-01-170</v>
          </cell>
          <cell r="C981" t="str">
            <v>VENTANA V17 (0.60x0.50). MARCO + PERSIANA EN MADERA. INCLUYE ACABADO FINAL</v>
          </cell>
          <cell r="D981">
            <v>4</v>
          </cell>
          <cell r="E981" t="str">
            <v>UN</v>
          </cell>
          <cell r="F981">
            <v>0</v>
          </cell>
          <cell r="G981">
            <v>268138</v>
          </cell>
          <cell r="M981" t="e">
            <v>#N/A</v>
          </cell>
        </row>
        <row r="982">
          <cell r="A982" t="str">
            <v>12-01-170</v>
          </cell>
          <cell r="B982" t="str">
            <v>mt571000</v>
          </cell>
          <cell r="C982" t="str">
            <v>Madera cedro</v>
          </cell>
          <cell r="D982">
            <v>0.03</v>
          </cell>
          <cell r="E982" t="str">
            <v>m3</v>
          </cell>
          <cell r="F982">
            <v>2641600</v>
          </cell>
          <cell r="G982">
            <v>79248</v>
          </cell>
          <cell r="M982" t="str">
            <v>mt</v>
          </cell>
        </row>
        <row r="983">
          <cell r="A983" t="str">
            <v>12-01-170</v>
          </cell>
          <cell r="B983" t="str">
            <v>mt18620</v>
          </cell>
          <cell r="C983" t="str">
            <v>Barniz para puertas y ventanas en madera</v>
          </cell>
          <cell r="D983">
            <v>0.3</v>
          </cell>
          <cell r="E983" t="str">
            <v>gl</v>
          </cell>
          <cell r="F983">
            <v>40538.400000000001</v>
          </cell>
          <cell r="G983">
            <v>12162</v>
          </cell>
          <cell r="M983" t="str">
            <v>mt</v>
          </cell>
        </row>
        <row r="984">
          <cell r="A984" t="str">
            <v>12-01-170</v>
          </cell>
          <cell r="B984" t="str">
            <v>au10260</v>
          </cell>
          <cell r="C984" t="str">
            <v>Aux MO oficial carpintero</v>
          </cell>
          <cell r="D984">
            <v>8</v>
          </cell>
          <cell r="E984" t="str">
            <v>hr</v>
          </cell>
          <cell r="F984">
            <v>12901.168</v>
          </cell>
          <cell r="G984">
            <v>103210</v>
          </cell>
          <cell r="M984" t="str">
            <v>mo</v>
          </cell>
        </row>
        <row r="985">
          <cell r="A985" t="str">
            <v>12-01-170</v>
          </cell>
          <cell r="B985" t="str">
            <v>au10000</v>
          </cell>
          <cell r="C985" t="str">
            <v>Aux MO ayudante</v>
          </cell>
          <cell r="D985">
            <v>8</v>
          </cell>
          <cell r="E985" t="str">
            <v>hr</v>
          </cell>
          <cell r="F985">
            <v>5080</v>
          </cell>
          <cell r="G985">
            <v>40640</v>
          </cell>
          <cell r="M985" t="str">
            <v>mo</v>
          </cell>
        </row>
        <row r="986">
          <cell r="A986" t="str">
            <v>12-01-170</v>
          </cell>
          <cell r="B986" t="str">
            <v>TP500020</v>
          </cell>
          <cell r="C986" t="str">
            <v>Transporte puertas y ventanas</v>
          </cell>
          <cell r="D986">
            <v>4.4999999999999998E-2</v>
          </cell>
          <cell r="E986" t="str">
            <v>m2</v>
          </cell>
          <cell r="F986">
            <v>50800</v>
          </cell>
          <cell r="G986">
            <v>2286</v>
          </cell>
          <cell r="M986" t="str">
            <v>TP</v>
          </cell>
        </row>
        <row r="987">
          <cell r="A987" t="str">
            <v>12-01-170</v>
          </cell>
          <cell r="B987" t="str">
            <v>sc97420</v>
          </cell>
          <cell r="C987" t="str">
            <v>Subcontrato instalacion puertas y ventanas + AIU</v>
          </cell>
          <cell r="D987">
            <v>4.4999999999999998E-2</v>
          </cell>
          <cell r="E987" t="str">
            <v>m2</v>
          </cell>
          <cell r="F987">
            <v>544068</v>
          </cell>
          <cell r="G987">
            <v>24484</v>
          </cell>
          <cell r="M987" t="str">
            <v>sc</v>
          </cell>
        </row>
        <row r="988">
          <cell r="A988" t="str">
            <v>12-01-170</v>
          </cell>
          <cell r="B988" t="str">
            <v>mt13900</v>
          </cell>
          <cell r="C988" t="str">
            <v>Elementos de consumo y protección</v>
          </cell>
          <cell r="D988">
            <v>143850</v>
          </cell>
          <cell r="E988" t="str">
            <v>%</v>
          </cell>
          <cell r="F988">
            <v>1.2455000000000001E-2</v>
          </cell>
          <cell r="G988">
            <v>1792</v>
          </cell>
          <cell r="M988" t="str">
            <v>mt</v>
          </cell>
        </row>
        <row r="989">
          <cell r="A989" t="str">
            <v>12-01-170</v>
          </cell>
          <cell r="B989" t="str">
            <v>hm15100</v>
          </cell>
          <cell r="C989" t="str">
            <v>Herramienta y equipo menor</v>
          </cell>
          <cell r="D989">
            <v>143850</v>
          </cell>
          <cell r="E989" t="str">
            <v>%</v>
          </cell>
          <cell r="F989">
            <v>0.03</v>
          </cell>
          <cell r="G989">
            <v>4316</v>
          </cell>
          <cell r="M989" t="str">
            <v>hm</v>
          </cell>
        </row>
        <row r="990">
          <cell r="A990">
            <v>0</v>
          </cell>
          <cell r="C990" t="str">
            <v>DIRECTO:  268,138 / UN</v>
          </cell>
          <cell r="D990" t="str">
            <v xml:space="preserve">  </v>
          </cell>
          <cell r="E990">
            <v>0</v>
          </cell>
          <cell r="F990">
            <v>0</v>
          </cell>
          <cell r="G990">
            <v>0</v>
          </cell>
          <cell r="M990">
            <v>0</v>
          </cell>
        </row>
        <row r="991">
          <cell r="A991">
            <v>0</v>
          </cell>
          <cell r="C991">
            <v>0</v>
          </cell>
          <cell r="E991">
            <v>0</v>
          </cell>
          <cell r="F991">
            <v>0</v>
          </cell>
          <cell r="G991">
            <v>0</v>
          </cell>
          <cell r="M991">
            <v>0</v>
          </cell>
        </row>
        <row r="992">
          <cell r="A992" t="str">
            <v>12-01-180</v>
          </cell>
          <cell r="B992" t="str">
            <v>12-01-180</v>
          </cell>
          <cell r="C992" t="str">
            <v>VENTANA V18 (1.57x2.13). MARCO EN MADERA + VIDRIO TEMPLADO TRANSLUCIDO. INCLUYE ACABADO FINAL</v>
          </cell>
          <cell r="D992">
            <v>1</v>
          </cell>
          <cell r="E992" t="str">
            <v>UN</v>
          </cell>
          <cell r="F992">
            <v>0</v>
          </cell>
          <cell r="G992">
            <v>1383039</v>
          </cell>
          <cell r="M992" t="e">
            <v>#N/A</v>
          </cell>
        </row>
        <row r="993">
          <cell r="A993" t="str">
            <v>12-01-180</v>
          </cell>
          <cell r="B993" t="str">
            <v>mt571000</v>
          </cell>
          <cell r="C993" t="str">
            <v>Madera cedro</v>
          </cell>
          <cell r="D993">
            <v>0.11914000000000004</v>
          </cell>
          <cell r="E993" t="str">
            <v>m3</v>
          </cell>
          <cell r="F993">
            <v>2641600</v>
          </cell>
          <cell r="G993">
            <v>314721</v>
          </cell>
          <cell r="M993" t="str">
            <v>mt</v>
          </cell>
        </row>
        <row r="994">
          <cell r="A994" t="str">
            <v>12-01-180</v>
          </cell>
          <cell r="B994" t="str">
            <v>mt18620</v>
          </cell>
          <cell r="C994" t="str">
            <v>Barniz para puertas y ventanas en madera</v>
          </cell>
          <cell r="D994">
            <v>0.5</v>
          </cell>
          <cell r="E994" t="str">
            <v>gl</v>
          </cell>
          <cell r="F994">
            <v>40538.400000000001</v>
          </cell>
          <cell r="G994">
            <v>20270</v>
          </cell>
          <cell r="M994" t="str">
            <v>mt</v>
          </cell>
        </row>
        <row r="995">
          <cell r="A995" t="str">
            <v>12-01-180</v>
          </cell>
          <cell r="B995" t="str">
            <v>mt539100</v>
          </cell>
          <cell r="C995" t="str">
            <v>Vidrio templado translucido 5mm</v>
          </cell>
          <cell r="D995">
            <v>3.3441000000000001</v>
          </cell>
          <cell r="E995" t="str">
            <v>m2</v>
          </cell>
          <cell r="F995">
            <v>92846.399999999994</v>
          </cell>
          <cell r="G995">
            <v>310488</v>
          </cell>
          <cell r="M995" t="str">
            <v>mt</v>
          </cell>
        </row>
        <row r="996">
          <cell r="A996" t="str">
            <v>12-01-180</v>
          </cell>
          <cell r="B996" t="str">
            <v>au10260</v>
          </cell>
          <cell r="C996" t="str">
            <v>Aux MO oficial carpintero</v>
          </cell>
          <cell r="D996">
            <v>16</v>
          </cell>
          <cell r="E996" t="str">
            <v>hr</v>
          </cell>
          <cell r="F996">
            <v>12901.168</v>
          </cell>
          <cell r="G996">
            <v>206419</v>
          </cell>
          <cell r="M996" t="str">
            <v>mo</v>
          </cell>
        </row>
        <row r="997">
          <cell r="A997" t="str">
            <v>12-01-180</v>
          </cell>
          <cell r="B997" t="str">
            <v>au10000</v>
          </cell>
          <cell r="C997" t="str">
            <v>Aux MO ayudante</v>
          </cell>
          <cell r="D997">
            <v>16</v>
          </cell>
          <cell r="E997" t="str">
            <v>hr</v>
          </cell>
          <cell r="F997">
            <v>5080</v>
          </cell>
          <cell r="G997">
            <v>81280</v>
          </cell>
          <cell r="M997" t="str">
            <v>mo</v>
          </cell>
        </row>
        <row r="998">
          <cell r="A998" t="str">
            <v>12-01-180</v>
          </cell>
          <cell r="B998" t="str">
            <v>TP500020</v>
          </cell>
          <cell r="C998" t="str">
            <v>Transporte puertas y ventanas</v>
          </cell>
          <cell r="D998">
            <v>0.73570199999999997</v>
          </cell>
          <cell r="E998" t="str">
            <v>m2</v>
          </cell>
          <cell r="F998">
            <v>50800</v>
          </cell>
          <cell r="G998">
            <v>37374</v>
          </cell>
          <cell r="M998" t="str">
            <v>TP</v>
          </cell>
        </row>
        <row r="999">
          <cell r="A999" t="str">
            <v>12-01-180</v>
          </cell>
          <cell r="B999" t="str">
            <v>sc97420</v>
          </cell>
          <cell r="C999" t="str">
            <v>Subcontrato instalacion puertas y ventanas + AIU</v>
          </cell>
          <cell r="D999">
            <v>0.73570199999999997</v>
          </cell>
          <cell r="E999" t="str">
            <v>m2</v>
          </cell>
          <cell r="F999">
            <v>544068</v>
          </cell>
          <cell r="G999">
            <v>400272</v>
          </cell>
          <cell r="M999" t="str">
            <v>sc</v>
          </cell>
        </row>
        <row r="1000">
          <cell r="A1000" t="str">
            <v>12-01-180</v>
          </cell>
          <cell r="B1000" t="str">
            <v>mt13900</v>
          </cell>
          <cell r="C1000" t="str">
            <v>Elementos de consumo y protección</v>
          </cell>
          <cell r="D1000">
            <v>287699</v>
          </cell>
          <cell r="E1000" t="str">
            <v>%</v>
          </cell>
          <cell r="F1000">
            <v>1.2455000000000001E-2</v>
          </cell>
          <cell r="G1000">
            <v>3584</v>
          </cell>
          <cell r="M1000" t="str">
            <v>mt</v>
          </cell>
        </row>
        <row r="1001">
          <cell r="A1001" t="str">
            <v>12-01-180</v>
          </cell>
          <cell r="B1001" t="str">
            <v>hm15100</v>
          </cell>
          <cell r="C1001" t="str">
            <v>Herramienta y equipo menor</v>
          </cell>
          <cell r="D1001">
            <v>287699</v>
          </cell>
          <cell r="E1001" t="str">
            <v>%</v>
          </cell>
          <cell r="F1001">
            <v>0.03</v>
          </cell>
          <cell r="G1001">
            <v>8631</v>
          </cell>
          <cell r="M1001" t="str">
            <v>hm</v>
          </cell>
        </row>
        <row r="1002">
          <cell r="A1002">
            <v>0</v>
          </cell>
          <cell r="C1002" t="str">
            <v>DIRECTO:  1,383,039 / UN</v>
          </cell>
          <cell r="D1002" t="str">
            <v xml:space="preserve">  </v>
          </cell>
          <cell r="E1002">
            <v>0</v>
          </cell>
          <cell r="F1002">
            <v>0</v>
          </cell>
          <cell r="G1002">
            <v>0</v>
          </cell>
          <cell r="M1002">
            <v>0</v>
          </cell>
        </row>
        <row r="1003">
          <cell r="A1003">
            <v>0</v>
          </cell>
          <cell r="C1003">
            <v>0</v>
          </cell>
          <cell r="E1003">
            <v>0</v>
          </cell>
          <cell r="F1003">
            <v>0</v>
          </cell>
          <cell r="G1003">
            <v>0</v>
          </cell>
          <cell r="M1003">
            <v>0</v>
          </cell>
        </row>
        <row r="1004">
          <cell r="A1004" t="str">
            <v>12-01-190</v>
          </cell>
          <cell r="B1004" t="str">
            <v>12-01-190</v>
          </cell>
          <cell r="C1004" t="str">
            <v>VENTANA V19 (1.45x2.73). MARCO EN MADERA + VIDRIO TEMPLADO TRANSLUCIDO. INCLUYE ACABADO FINAL</v>
          </cell>
          <cell r="D1004">
            <v>1</v>
          </cell>
          <cell r="E1004" t="str">
            <v>UN</v>
          </cell>
          <cell r="F1004">
            <v>0</v>
          </cell>
          <cell r="G1004">
            <v>1702607</v>
          </cell>
          <cell r="M1004" t="e">
            <v>#N/A</v>
          </cell>
        </row>
        <row r="1005">
          <cell r="A1005" t="str">
            <v>12-01-190</v>
          </cell>
          <cell r="B1005" t="str">
            <v>mt571000</v>
          </cell>
          <cell r="C1005" t="str">
            <v>Madera cedro</v>
          </cell>
          <cell r="D1005">
            <v>0.13459600000000002</v>
          </cell>
          <cell r="E1005" t="str">
            <v>m3</v>
          </cell>
          <cell r="F1005">
            <v>2641600</v>
          </cell>
          <cell r="G1005">
            <v>355549</v>
          </cell>
          <cell r="M1005" t="str">
            <v>mt</v>
          </cell>
        </row>
        <row r="1006">
          <cell r="A1006" t="str">
            <v>12-01-190</v>
          </cell>
          <cell r="B1006" t="str">
            <v>mt18620</v>
          </cell>
          <cell r="C1006" t="str">
            <v>Barniz para puertas y ventanas en madera</v>
          </cell>
          <cell r="D1006">
            <v>0.5</v>
          </cell>
          <cell r="E1006" t="str">
            <v>gl</v>
          </cell>
          <cell r="F1006">
            <v>40538.400000000001</v>
          </cell>
          <cell r="G1006">
            <v>20270</v>
          </cell>
          <cell r="M1006" t="str">
            <v>mt</v>
          </cell>
        </row>
        <row r="1007">
          <cell r="A1007" t="str">
            <v>12-01-190</v>
          </cell>
          <cell r="B1007" t="str">
            <v>mt539100</v>
          </cell>
          <cell r="C1007" t="str">
            <v>Vidrio templado translucido 5mm</v>
          </cell>
          <cell r="D1007">
            <v>3.9584999999999999</v>
          </cell>
          <cell r="E1007" t="str">
            <v>m2</v>
          </cell>
          <cell r="F1007">
            <v>92846.399999999994</v>
          </cell>
          <cell r="G1007">
            <v>367533</v>
          </cell>
          <cell r="M1007" t="str">
            <v>mt</v>
          </cell>
        </row>
        <row r="1008">
          <cell r="A1008" t="str">
            <v>12-01-190</v>
          </cell>
          <cell r="B1008" t="str">
            <v>au10260</v>
          </cell>
          <cell r="C1008" t="str">
            <v>Aux MO oficial carpintero</v>
          </cell>
          <cell r="D1008">
            <v>16</v>
          </cell>
          <cell r="E1008" t="str">
            <v>hr</v>
          </cell>
          <cell r="F1008">
            <v>12901.168</v>
          </cell>
          <cell r="G1008">
            <v>206419</v>
          </cell>
          <cell r="M1008" t="str">
            <v>mo</v>
          </cell>
        </row>
        <row r="1009">
          <cell r="A1009" t="str">
            <v>12-01-190</v>
          </cell>
          <cell r="B1009" t="str">
            <v>au10000</v>
          </cell>
          <cell r="C1009" t="str">
            <v>Aux MO ayudante</v>
          </cell>
          <cell r="D1009">
            <v>16</v>
          </cell>
          <cell r="E1009" t="str">
            <v>hr</v>
          </cell>
          <cell r="F1009">
            <v>5080</v>
          </cell>
          <cell r="G1009">
            <v>81280</v>
          </cell>
          <cell r="M1009" t="str">
            <v>mo</v>
          </cell>
        </row>
        <row r="1010">
          <cell r="A1010" t="str">
            <v>12-01-190</v>
          </cell>
          <cell r="B1010" t="str">
            <v>TP500020</v>
          </cell>
          <cell r="C1010" t="str">
            <v>Transporte puertas y ventanas</v>
          </cell>
          <cell r="D1010">
            <v>1.1083800000000001</v>
          </cell>
          <cell r="E1010" t="str">
            <v>m2</v>
          </cell>
          <cell r="F1010">
            <v>50800</v>
          </cell>
          <cell r="G1010">
            <v>56306</v>
          </cell>
          <cell r="M1010" t="str">
            <v>TP</v>
          </cell>
        </row>
        <row r="1011">
          <cell r="A1011" t="str">
            <v>12-01-190</v>
          </cell>
          <cell r="B1011" t="str">
            <v>sc97420</v>
          </cell>
          <cell r="C1011" t="str">
            <v>Subcontrato instalacion puertas y ventanas + AIU</v>
          </cell>
          <cell r="D1011">
            <v>1.1083800000000001</v>
          </cell>
          <cell r="E1011" t="str">
            <v>m2</v>
          </cell>
          <cell r="F1011">
            <v>544068</v>
          </cell>
          <cell r="G1011">
            <v>603035</v>
          </cell>
          <cell r="M1011" t="str">
            <v>sc</v>
          </cell>
        </row>
        <row r="1012">
          <cell r="A1012" t="str">
            <v>12-01-190</v>
          </cell>
          <cell r="B1012" t="str">
            <v>mt13900</v>
          </cell>
          <cell r="C1012" t="str">
            <v>Elementos de consumo y protección</v>
          </cell>
          <cell r="D1012">
            <v>287699</v>
          </cell>
          <cell r="E1012" t="str">
            <v>%</v>
          </cell>
          <cell r="F1012">
            <v>1.2455000000000001E-2</v>
          </cell>
          <cell r="G1012">
            <v>3584</v>
          </cell>
          <cell r="M1012" t="str">
            <v>mt</v>
          </cell>
        </row>
        <row r="1013">
          <cell r="A1013" t="str">
            <v>12-01-190</v>
          </cell>
          <cell r="B1013" t="str">
            <v>hm15100</v>
          </cell>
          <cell r="C1013" t="str">
            <v>Herramienta y equipo menor</v>
          </cell>
          <cell r="D1013">
            <v>287699</v>
          </cell>
          <cell r="E1013" t="str">
            <v>%</v>
          </cell>
          <cell r="F1013">
            <v>0.03</v>
          </cell>
          <cell r="G1013">
            <v>8631</v>
          </cell>
          <cell r="M1013" t="str">
            <v>hm</v>
          </cell>
        </row>
        <row r="1014">
          <cell r="A1014">
            <v>0</v>
          </cell>
          <cell r="C1014" t="str">
            <v>DIRECTO:  1,702,607 / UN</v>
          </cell>
          <cell r="D1014" t="str">
            <v xml:space="preserve">  </v>
          </cell>
          <cell r="E1014">
            <v>0</v>
          </cell>
          <cell r="F1014">
            <v>0</v>
          </cell>
          <cell r="G1014">
            <v>0</v>
          </cell>
          <cell r="M1014">
            <v>0</v>
          </cell>
        </row>
        <row r="1015">
          <cell r="A1015">
            <v>0</v>
          </cell>
          <cell r="C1015">
            <v>0</v>
          </cell>
          <cell r="E1015">
            <v>0</v>
          </cell>
          <cell r="F1015">
            <v>0</v>
          </cell>
          <cell r="G1015">
            <v>0</v>
          </cell>
          <cell r="M1015">
            <v>0</v>
          </cell>
        </row>
        <row r="1016">
          <cell r="A1016" t="str">
            <v>12-01-200</v>
          </cell>
          <cell r="B1016" t="str">
            <v>12-01-200</v>
          </cell>
          <cell r="C1016" t="str">
            <v>VENTANA V20 (2.96x2.73). MARCO EN MADERA + VIDRIO TEMPLADO TRANSLUCIDO. INCLUYE ACABADO FINAL</v>
          </cell>
          <cell r="D1016">
            <v>1</v>
          </cell>
          <cell r="E1016" t="str">
            <v>UN</v>
          </cell>
          <cell r="F1016">
            <v>0</v>
          </cell>
          <cell r="G1016">
            <v>2812404</v>
          </cell>
          <cell r="M1016" t="e">
            <v>#N/A</v>
          </cell>
        </row>
        <row r="1017">
          <cell r="A1017" t="str">
            <v>12-01-200</v>
          </cell>
          <cell r="B1017" t="str">
            <v>mt571000</v>
          </cell>
          <cell r="C1017" t="str">
            <v>Madera cedro</v>
          </cell>
          <cell r="D1017">
            <v>0.27112400000000003</v>
          </cell>
          <cell r="E1017" t="str">
            <v>m3</v>
          </cell>
          <cell r="F1017">
            <v>2641600</v>
          </cell>
          <cell r="G1017">
            <v>716202</v>
          </cell>
          <cell r="M1017" t="str">
            <v>mt</v>
          </cell>
        </row>
        <row r="1018">
          <cell r="A1018" t="str">
            <v>12-01-200</v>
          </cell>
          <cell r="B1018" t="str">
            <v>mt18620</v>
          </cell>
          <cell r="C1018" t="str">
            <v>Barniz para puertas y ventanas en madera</v>
          </cell>
          <cell r="D1018">
            <v>0.7</v>
          </cell>
          <cell r="E1018" t="str">
            <v>gl</v>
          </cell>
          <cell r="F1018">
            <v>40538.400000000001</v>
          </cell>
          <cell r="G1018">
            <v>28377</v>
          </cell>
          <cell r="M1018" t="str">
            <v>mt</v>
          </cell>
        </row>
        <row r="1019">
          <cell r="A1019" t="str">
            <v>12-01-200</v>
          </cell>
          <cell r="B1019" t="str">
            <v>mt539100</v>
          </cell>
          <cell r="C1019" t="str">
            <v>Vidrio templado translucido 5mm</v>
          </cell>
          <cell r="D1019">
            <v>8.0808</v>
          </cell>
          <cell r="E1019" t="str">
            <v>m2</v>
          </cell>
          <cell r="F1019">
            <v>92846.399999999994</v>
          </cell>
          <cell r="G1019">
            <v>750274</v>
          </cell>
          <cell r="M1019" t="str">
            <v>mt</v>
          </cell>
        </row>
        <row r="1020">
          <cell r="A1020" t="str">
            <v>12-01-200</v>
          </cell>
          <cell r="B1020" t="str">
            <v>au10260</v>
          </cell>
          <cell r="C1020" t="str">
            <v>Aux MO oficial carpintero</v>
          </cell>
          <cell r="D1020">
            <v>19</v>
          </cell>
          <cell r="E1020" t="str">
            <v>hr</v>
          </cell>
          <cell r="F1020">
            <v>12901.168</v>
          </cell>
          <cell r="G1020">
            <v>245123</v>
          </cell>
          <cell r="M1020" t="str">
            <v>mo</v>
          </cell>
        </row>
        <row r="1021">
          <cell r="A1021" t="str">
            <v>12-01-200</v>
          </cell>
          <cell r="B1021" t="str">
            <v>au10000</v>
          </cell>
          <cell r="C1021" t="str">
            <v>Aux MO ayudante</v>
          </cell>
          <cell r="D1021">
            <v>19</v>
          </cell>
          <cell r="E1021" t="str">
            <v>hr</v>
          </cell>
          <cell r="F1021">
            <v>5080</v>
          </cell>
          <cell r="G1021">
            <v>96520</v>
          </cell>
          <cell r="M1021" t="str">
            <v>mo</v>
          </cell>
        </row>
        <row r="1022">
          <cell r="A1022" t="str">
            <v>12-01-200</v>
          </cell>
          <cell r="B1022" t="str">
            <v>TP500020</v>
          </cell>
          <cell r="C1022" t="str">
            <v>Transporte puertas y ventanas</v>
          </cell>
          <cell r="D1022">
            <v>1.61616</v>
          </cell>
          <cell r="E1022" t="str">
            <v>m2</v>
          </cell>
          <cell r="F1022">
            <v>50800</v>
          </cell>
          <cell r="G1022">
            <v>82101</v>
          </cell>
          <cell r="M1022" t="str">
            <v>TP</v>
          </cell>
        </row>
        <row r="1023">
          <cell r="A1023" t="str">
            <v>12-01-200</v>
          </cell>
          <cell r="B1023" t="str">
            <v>sc97420</v>
          </cell>
          <cell r="C1023" t="str">
            <v>Subcontrato instalacion puertas y ventanas + AIU</v>
          </cell>
          <cell r="D1023">
            <v>1.61616</v>
          </cell>
          <cell r="E1023" t="str">
            <v>m2</v>
          </cell>
          <cell r="F1023">
            <v>544068</v>
          </cell>
          <cell r="G1023">
            <v>879301</v>
          </cell>
          <cell r="M1023" t="str">
            <v>sc</v>
          </cell>
        </row>
        <row r="1024">
          <cell r="A1024" t="str">
            <v>12-01-200</v>
          </cell>
          <cell r="B1024" t="str">
            <v>mt13900</v>
          </cell>
          <cell r="C1024" t="str">
            <v>Elementos de consumo y protección</v>
          </cell>
          <cell r="D1024">
            <v>341643</v>
          </cell>
          <cell r="E1024" t="str">
            <v>%</v>
          </cell>
          <cell r="F1024">
            <v>1.2455000000000001E-2</v>
          </cell>
          <cell r="G1024">
            <v>4256</v>
          </cell>
          <cell r="M1024" t="str">
            <v>mt</v>
          </cell>
        </row>
        <row r="1025">
          <cell r="A1025" t="str">
            <v>12-01-200</v>
          </cell>
          <cell r="B1025" t="str">
            <v>hm15100</v>
          </cell>
          <cell r="C1025" t="str">
            <v>Herramienta y equipo menor</v>
          </cell>
          <cell r="D1025">
            <v>341643</v>
          </cell>
          <cell r="E1025" t="str">
            <v>%</v>
          </cell>
          <cell r="F1025">
            <v>0.03</v>
          </cell>
          <cell r="G1025">
            <v>10250</v>
          </cell>
          <cell r="M1025" t="str">
            <v>hm</v>
          </cell>
        </row>
        <row r="1026">
          <cell r="A1026">
            <v>0</v>
          </cell>
          <cell r="C1026" t="str">
            <v>DIRECTO:  2,812,404 / UN</v>
          </cell>
          <cell r="D1026" t="str">
            <v xml:space="preserve">  </v>
          </cell>
          <cell r="E1026">
            <v>0</v>
          </cell>
          <cell r="F1026">
            <v>0</v>
          </cell>
          <cell r="G1026">
            <v>0</v>
          </cell>
          <cell r="M1026">
            <v>0</v>
          </cell>
        </row>
        <row r="1027">
          <cell r="A1027">
            <v>0</v>
          </cell>
          <cell r="C1027">
            <v>0</v>
          </cell>
          <cell r="E1027">
            <v>0</v>
          </cell>
          <cell r="F1027">
            <v>0</v>
          </cell>
          <cell r="G1027">
            <v>0</v>
          </cell>
          <cell r="M1027">
            <v>0</v>
          </cell>
        </row>
        <row r="1028">
          <cell r="A1028" t="str">
            <v>12-01-210</v>
          </cell>
          <cell r="B1028" t="str">
            <v>12-01-210</v>
          </cell>
          <cell r="C1028" t="str">
            <v>VENTANA V21 (4.68x2.73). MARCO EN MADERA + VIDRIO TEMPLADO TRANSLUCIDO. INCLUYE ACABADO FINAL</v>
          </cell>
          <cell r="D1028">
            <v>1</v>
          </cell>
          <cell r="E1028" t="str">
            <v>UN</v>
          </cell>
          <cell r="F1028">
            <v>0</v>
          </cell>
          <cell r="G1028">
            <v>4439226</v>
          </cell>
          <cell r="M1028" t="e">
            <v>#N/A</v>
          </cell>
        </row>
        <row r="1029">
          <cell r="A1029" t="str">
            <v>12-01-210</v>
          </cell>
          <cell r="B1029" t="str">
            <v>mt571000</v>
          </cell>
          <cell r="C1029" t="str">
            <v>Madera cedro</v>
          </cell>
          <cell r="D1029">
            <v>0.32650800000000008</v>
          </cell>
          <cell r="E1029" t="str">
            <v>m3</v>
          </cell>
          <cell r="F1029">
            <v>2641600</v>
          </cell>
          <cell r="G1029">
            <v>862504</v>
          </cell>
          <cell r="M1029" t="str">
            <v>mt</v>
          </cell>
        </row>
        <row r="1030">
          <cell r="A1030" t="str">
            <v>12-01-210</v>
          </cell>
          <cell r="B1030" t="str">
            <v>mt18620</v>
          </cell>
          <cell r="C1030" t="str">
            <v>Barniz para puertas y ventanas en madera</v>
          </cell>
          <cell r="D1030">
            <v>1</v>
          </cell>
          <cell r="E1030" t="str">
            <v>gl</v>
          </cell>
          <cell r="F1030">
            <v>40538.400000000001</v>
          </cell>
          <cell r="G1030">
            <v>40539</v>
          </cell>
          <cell r="M1030" t="str">
            <v>mt</v>
          </cell>
        </row>
        <row r="1031">
          <cell r="A1031" t="str">
            <v>12-01-210</v>
          </cell>
          <cell r="B1031" t="str">
            <v>mt539100</v>
          </cell>
          <cell r="C1031" t="str">
            <v>Vidrio templado translucido 5mm</v>
          </cell>
          <cell r="D1031">
            <v>12.776399999999999</v>
          </cell>
          <cell r="E1031" t="str">
            <v>m2</v>
          </cell>
          <cell r="F1031">
            <v>92846.399999999994</v>
          </cell>
          <cell r="G1031">
            <v>1186243</v>
          </cell>
          <cell r="M1031" t="str">
            <v>mt</v>
          </cell>
        </row>
        <row r="1032">
          <cell r="A1032" t="str">
            <v>12-01-210</v>
          </cell>
          <cell r="B1032" t="str">
            <v>au10260</v>
          </cell>
          <cell r="C1032" t="str">
            <v>Aux MO oficial carpintero</v>
          </cell>
          <cell r="D1032">
            <v>24</v>
          </cell>
          <cell r="E1032" t="str">
            <v>hr</v>
          </cell>
          <cell r="F1032">
            <v>12901.168</v>
          </cell>
          <cell r="G1032">
            <v>309629</v>
          </cell>
          <cell r="M1032" t="str">
            <v>mo</v>
          </cell>
        </row>
        <row r="1033">
          <cell r="A1033" t="str">
            <v>12-01-210</v>
          </cell>
          <cell r="B1033" t="str">
            <v>au10000</v>
          </cell>
          <cell r="C1033" t="str">
            <v>Aux MO ayudante</v>
          </cell>
          <cell r="D1033">
            <v>24</v>
          </cell>
          <cell r="E1033" t="str">
            <v>hr</v>
          </cell>
          <cell r="F1033">
            <v>5080</v>
          </cell>
          <cell r="G1033">
            <v>121920</v>
          </cell>
          <cell r="M1033" t="str">
            <v>mo</v>
          </cell>
        </row>
        <row r="1034">
          <cell r="A1034" t="str">
            <v>12-01-210</v>
          </cell>
          <cell r="B1034" t="str">
            <v>TP500020</v>
          </cell>
          <cell r="C1034" t="str">
            <v>Transporte puertas y ventanas</v>
          </cell>
          <cell r="D1034">
            <v>3.1940999999999997</v>
          </cell>
          <cell r="E1034" t="str">
            <v>m2</v>
          </cell>
          <cell r="F1034">
            <v>50800</v>
          </cell>
          <cell r="G1034">
            <v>162261</v>
          </cell>
          <cell r="M1034" t="str">
            <v>TP</v>
          </cell>
        </row>
        <row r="1035">
          <cell r="A1035" t="str">
            <v>12-01-210</v>
          </cell>
          <cell r="B1035" t="str">
            <v>sc97420</v>
          </cell>
          <cell r="C1035" t="str">
            <v>Subcontrato instalacion puertas y ventanas + AIU</v>
          </cell>
          <cell r="D1035">
            <v>3.1940999999999997</v>
          </cell>
          <cell r="E1035" t="str">
            <v>m2</v>
          </cell>
          <cell r="F1035">
            <v>544068</v>
          </cell>
          <cell r="G1035">
            <v>1737808</v>
          </cell>
          <cell r="M1035" t="str">
            <v>sc</v>
          </cell>
        </row>
        <row r="1036">
          <cell r="A1036" t="str">
            <v>12-01-210</v>
          </cell>
          <cell r="B1036" t="str">
            <v>mt13900</v>
          </cell>
          <cell r="C1036" t="str">
            <v>Elementos de consumo y protección</v>
          </cell>
          <cell r="D1036">
            <v>431549</v>
          </cell>
          <cell r="E1036" t="str">
            <v>%</v>
          </cell>
          <cell r="F1036">
            <v>1.2455000000000001E-2</v>
          </cell>
          <cell r="G1036">
            <v>5375</v>
          </cell>
          <cell r="M1036" t="str">
            <v>mt</v>
          </cell>
        </row>
        <row r="1037">
          <cell r="A1037" t="str">
            <v>12-01-210</v>
          </cell>
          <cell r="B1037" t="str">
            <v>hm15100</v>
          </cell>
          <cell r="C1037" t="str">
            <v>Herramienta y equipo menor</v>
          </cell>
          <cell r="D1037">
            <v>431549</v>
          </cell>
          <cell r="E1037" t="str">
            <v>%</v>
          </cell>
          <cell r="F1037">
            <v>0.03</v>
          </cell>
          <cell r="G1037">
            <v>12947</v>
          </cell>
          <cell r="M1037" t="str">
            <v>hm</v>
          </cell>
        </row>
        <row r="1038">
          <cell r="A1038">
            <v>0</v>
          </cell>
          <cell r="C1038" t="str">
            <v>DIRECTO:  4,439,226 / UN</v>
          </cell>
          <cell r="D1038" t="str">
            <v xml:space="preserve">  </v>
          </cell>
          <cell r="E1038">
            <v>0</v>
          </cell>
          <cell r="F1038">
            <v>0</v>
          </cell>
          <cell r="G1038">
            <v>0</v>
          </cell>
          <cell r="M1038">
            <v>0</v>
          </cell>
        </row>
        <row r="1039">
          <cell r="A1039">
            <v>0</v>
          </cell>
          <cell r="C1039">
            <v>0</v>
          </cell>
          <cell r="E1039">
            <v>0</v>
          </cell>
          <cell r="F1039">
            <v>0</v>
          </cell>
          <cell r="G1039">
            <v>0</v>
          </cell>
          <cell r="M1039">
            <v>0</v>
          </cell>
        </row>
        <row r="1040">
          <cell r="A1040" t="str">
            <v>12-01-220</v>
          </cell>
          <cell r="B1040" t="str">
            <v>12-01-220</v>
          </cell>
          <cell r="C1040" t="str">
            <v>VENTANA V22 (0.60x2.73). MARCO EN MADERA + VIDRIO TEMPLADO TRANSLUCIDO. INCLUYE ACABADO FINAL</v>
          </cell>
          <cell r="D1040">
            <v>2</v>
          </cell>
          <cell r="E1040" t="str">
            <v>UN</v>
          </cell>
          <cell r="F1040">
            <v>0</v>
          </cell>
          <cell r="G1040">
            <v>703001</v>
          </cell>
          <cell r="M1040" t="e">
            <v>#N/A</v>
          </cell>
        </row>
        <row r="1041">
          <cell r="A1041" t="str">
            <v>12-01-220</v>
          </cell>
          <cell r="B1041" t="str">
            <v>mt571000</v>
          </cell>
          <cell r="C1041" t="str">
            <v>Madera cedro</v>
          </cell>
          <cell r="D1041">
            <v>0.10722600000000002</v>
          </cell>
          <cell r="E1041" t="str">
            <v>m3</v>
          </cell>
          <cell r="F1041">
            <v>2641600</v>
          </cell>
          <cell r="G1041">
            <v>283249</v>
          </cell>
          <cell r="M1041" t="str">
            <v>mt</v>
          </cell>
        </row>
        <row r="1042">
          <cell r="A1042" t="str">
            <v>12-01-220</v>
          </cell>
          <cell r="B1042" t="str">
            <v>mt18620</v>
          </cell>
          <cell r="C1042" t="str">
            <v>Barniz para puertas y ventanas en madera</v>
          </cell>
          <cell r="D1042">
            <v>0.5</v>
          </cell>
          <cell r="E1042" t="str">
            <v>gl</v>
          </cell>
          <cell r="F1042">
            <v>40538.400000000001</v>
          </cell>
          <cell r="G1042">
            <v>20270</v>
          </cell>
          <cell r="M1042" t="str">
            <v>mt</v>
          </cell>
        </row>
        <row r="1043">
          <cell r="A1043" t="str">
            <v>12-01-220</v>
          </cell>
          <cell r="B1043" t="str">
            <v>mt539100</v>
          </cell>
          <cell r="C1043" t="str">
            <v>Vidrio templado translucido 5mm</v>
          </cell>
          <cell r="D1043">
            <v>1.6379999999999999</v>
          </cell>
          <cell r="E1043" t="str">
            <v>m2</v>
          </cell>
          <cell r="F1043">
            <v>92846.399999999994</v>
          </cell>
          <cell r="G1043">
            <v>152083</v>
          </cell>
          <cell r="M1043" t="str">
            <v>mt</v>
          </cell>
        </row>
        <row r="1044">
          <cell r="A1044" t="str">
            <v>12-01-220</v>
          </cell>
          <cell r="B1044" t="str">
            <v>au10260</v>
          </cell>
          <cell r="C1044" t="str">
            <v>Aux MO oficial carpintero</v>
          </cell>
          <cell r="D1044">
            <v>8</v>
          </cell>
          <cell r="E1044" t="str">
            <v>hr</v>
          </cell>
          <cell r="F1044">
            <v>12901.168</v>
          </cell>
          <cell r="G1044">
            <v>103210</v>
          </cell>
          <cell r="M1044" t="str">
            <v>mo</v>
          </cell>
        </row>
        <row r="1045">
          <cell r="A1045" t="str">
            <v>12-01-220</v>
          </cell>
          <cell r="B1045" t="str">
            <v>au10000</v>
          </cell>
          <cell r="C1045" t="str">
            <v>Aux MO ayudante</v>
          </cell>
          <cell r="D1045">
            <v>8</v>
          </cell>
          <cell r="E1045" t="str">
            <v>hr</v>
          </cell>
          <cell r="F1045">
            <v>5080</v>
          </cell>
          <cell r="G1045">
            <v>40640</v>
          </cell>
          <cell r="M1045" t="str">
            <v>mo</v>
          </cell>
        </row>
        <row r="1046">
          <cell r="A1046" t="str">
            <v>12-01-220</v>
          </cell>
          <cell r="B1046" t="str">
            <v>TP500020</v>
          </cell>
          <cell r="C1046" t="str">
            <v>Transporte puertas y ventanas</v>
          </cell>
          <cell r="D1046">
            <v>0.1638</v>
          </cell>
          <cell r="E1046" t="str">
            <v>m2</v>
          </cell>
          <cell r="F1046">
            <v>50800</v>
          </cell>
          <cell r="G1046">
            <v>8322</v>
          </cell>
          <cell r="M1046" t="str">
            <v>TP</v>
          </cell>
        </row>
        <row r="1047">
          <cell r="A1047" t="str">
            <v>12-01-220</v>
          </cell>
          <cell r="B1047" t="str">
            <v>sc97420</v>
          </cell>
          <cell r="C1047" t="str">
            <v>Subcontrato instalacion puertas y ventanas + AIU</v>
          </cell>
          <cell r="D1047">
            <v>0.1638</v>
          </cell>
          <cell r="E1047" t="str">
            <v>m2</v>
          </cell>
          <cell r="F1047">
            <v>544068</v>
          </cell>
          <cell r="G1047">
            <v>89119</v>
          </cell>
          <cell r="M1047" t="str">
            <v>sc</v>
          </cell>
        </row>
        <row r="1048">
          <cell r="A1048" t="str">
            <v>12-01-220</v>
          </cell>
          <cell r="B1048" t="str">
            <v>mt13900</v>
          </cell>
          <cell r="C1048" t="str">
            <v>Elementos de consumo y protección</v>
          </cell>
          <cell r="D1048">
            <v>143850</v>
          </cell>
          <cell r="E1048" t="str">
            <v>%</v>
          </cell>
          <cell r="F1048">
            <v>1.2455000000000001E-2</v>
          </cell>
          <cell r="G1048">
            <v>1792</v>
          </cell>
          <cell r="M1048" t="str">
            <v>mt</v>
          </cell>
        </row>
        <row r="1049">
          <cell r="A1049" t="str">
            <v>12-01-220</v>
          </cell>
          <cell r="B1049" t="str">
            <v>hm15100</v>
          </cell>
          <cell r="C1049" t="str">
            <v>Herramienta y equipo menor</v>
          </cell>
          <cell r="D1049">
            <v>143850</v>
          </cell>
          <cell r="E1049" t="str">
            <v>%</v>
          </cell>
          <cell r="F1049">
            <v>0.03</v>
          </cell>
          <cell r="G1049">
            <v>4316</v>
          </cell>
          <cell r="M1049" t="str">
            <v>hm</v>
          </cell>
        </row>
        <row r="1050">
          <cell r="A1050">
            <v>0</v>
          </cell>
          <cell r="C1050" t="str">
            <v>DIRECTO:  703,001 / UN</v>
          </cell>
          <cell r="D1050" t="str">
            <v xml:space="preserve">  </v>
          </cell>
          <cell r="E1050">
            <v>0</v>
          </cell>
          <cell r="F1050">
            <v>0</v>
          </cell>
          <cell r="G1050">
            <v>0</v>
          </cell>
          <cell r="M1050">
            <v>0</v>
          </cell>
        </row>
        <row r="1051">
          <cell r="A1051">
            <v>0</v>
          </cell>
          <cell r="C1051">
            <v>0</v>
          </cell>
          <cell r="E1051">
            <v>0</v>
          </cell>
          <cell r="F1051">
            <v>0</v>
          </cell>
          <cell r="G1051">
            <v>0</v>
          </cell>
          <cell r="M1051">
            <v>0</v>
          </cell>
        </row>
        <row r="1052">
          <cell r="A1052" t="str">
            <v>12-01-230</v>
          </cell>
          <cell r="B1052" t="str">
            <v>12-01-230</v>
          </cell>
          <cell r="C1052" t="str">
            <v>VENTANA V23 (3.17x2.73). MARCO EN MADERA + VIDRIO TEMPLADO TRANSLUCIDO. INCLUYE ACABADO FINAL</v>
          </cell>
          <cell r="D1052">
            <v>1</v>
          </cell>
          <cell r="E1052" t="str">
            <v>UN</v>
          </cell>
          <cell r="F1052">
            <v>0</v>
          </cell>
          <cell r="G1052">
            <v>3024860</v>
          </cell>
          <cell r="M1052" t="e">
            <v>#N/A</v>
          </cell>
        </row>
        <row r="1053">
          <cell r="A1053" t="str">
            <v>12-01-230</v>
          </cell>
          <cell r="B1053" t="str">
            <v>mt571000</v>
          </cell>
          <cell r="C1053" t="str">
            <v>Madera cedro</v>
          </cell>
          <cell r="D1053">
            <v>0.232323</v>
          </cell>
          <cell r="E1053" t="str">
            <v>m3</v>
          </cell>
          <cell r="F1053">
            <v>2641600</v>
          </cell>
          <cell r="G1053">
            <v>613705</v>
          </cell>
          <cell r="M1053" t="str">
            <v>mt</v>
          </cell>
        </row>
        <row r="1054">
          <cell r="A1054" t="str">
            <v>12-01-230</v>
          </cell>
          <cell r="B1054" t="str">
            <v>mt18620</v>
          </cell>
          <cell r="C1054" t="str">
            <v>Barniz para puertas y ventanas en madera</v>
          </cell>
          <cell r="D1054">
            <v>0.7</v>
          </cell>
          <cell r="E1054" t="str">
            <v>gl</v>
          </cell>
          <cell r="F1054">
            <v>40538.400000000001</v>
          </cell>
          <cell r="G1054">
            <v>28377</v>
          </cell>
          <cell r="M1054" t="str">
            <v>mt</v>
          </cell>
        </row>
        <row r="1055">
          <cell r="A1055" t="str">
            <v>12-01-230</v>
          </cell>
          <cell r="B1055" t="str">
            <v>mt539100</v>
          </cell>
          <cell r="C1055" t="str">
            <v>Vidrio templado translucido 5mm</v>
          </cell>
          <cell r="D1055">
            <v>8.5175999999999998</v>
          </cell>
          <cell r="E1055" t="str">
            <v>m2</v>
          </cell>
          <cell r="F1055">
            <v>92846.399999999994</v>
          </cell>
          <cell r="G1055">
            <v>790829</v>
          </cell>
          <cell r="M1055" t="str">
            <v>mt</v>
          </cell>
        </row>
        <row r="1056">
          <cell r="A1056" t="str">
            <v>12-01-230</v>
          </cell>
          <cell r="B1056" t="str">
            <v>au10260</v>
          </cell>
          <cell r="C1056" t="str">
            <v>Aux MO oficial carpintero</v>
          </cell>
          <cell r="D1056">
            <v>30</v>
          </cell>
          <cell r="E1056" t="str">
            <v>hr</v>
          </cell>
          <cell r="F1056">
            <v>12901.168</v>
          </cell>
          <cell r="G1056">
            <v>387036</v>
          </cell>
          <cell r="M1056" t="str">
            <v>mo</v>
          </cell>
        </row>
        <row r="1057">
          <cell r="A1057" t="str">
            <v>12-01-230</v>
          </cell>
          <cell r="B1057" t="str">
            <v>au10000</v>
          </cell>
          <cell r="C1057" t="str">
            <v>Aux MO ayudante</v>
          </cell>
          <cell r="D1057">
            <v>30</v>
          </cell>
          <cell r="E1057" t="str">
            <v>hr</v>
          </cell>
          <cell r="F1057">
            <v>5080</v>
          </cell>
          <cell r="G1057">
            <v>152400</v>
          </cell>
          <cell r="M1057" t="str">
            <v>mo</v>
          </cell>
        </row>
        <row r="1058">
          <cell r="A1058" t="str">
            <v>12-01-230</v>
          </cell>
          <cell r="B1058" t="str">
            <v>TP500020</v>
          </cell>
          <cell r="C1058" t="str">
            <v>Transporte puertas y ventanas</v>
          </cell>
          <cell r="D1058">
            <v>1.73082</v>
          </cell>
          <cell r="E1058" t="str">
            <v>m2</v>
          </cell>
          <cell r="F1058">
            <v>50800</v>
          </cell>
          <cell r="G1058">
            <v>87926</v>
          </cell>
          <cell r="M1058" t="str">
            <v>TP</v>
          </cell>
        </row>
        <row r="1059">
          <cell r="A1059" t="str">
            <v>12-01-230</v>
          </cell>
          <cell r="B1059" t="str">
            <v>sc97420</v>
          </cell>
          <cell r="C1059" t="str">
            <v>Subcontrato instalacion puertas y ventanas + AIU</v>
          </cell>
          <cell r="D1059">
            <v>1.73082</v>
          </cell>
          <cell r="E1059" t="str">
            <v>m2</v>
          </cell>
          <cell r="F1059">
            <v>544068</v>
          </cell>
          <cell r="G1059">
            <v>941684</v>
          </cell>
          <cell r="M1059" t="str">
            <v>sc</v>
          </cell>
        </row>
        <row r="1060">
          <cell r="A1060" t="str">
            <v>12-01-230</v>
          </cell>
          <cell r="B1060" t="str">
            <v>mt13900</v>
          </cell>
          <cell r="C1060" t="str">
            <v>Elementos de consumo y protección</v>
          </cell>
          <cell r="D1060">
            <v>539436</v>
          </cell>
          <cell r="E1060" t="str">
            <v>%</v>
          </cell>
          <cell r="F1060">
            <v>1.2455000000000001E-2</v>
          </cell>
          <cell r="G1060">
            <v>6719</v>
          </cell>
          <cell r="M1060" t="str">
            <v>mt</v>
          </cell>
        </row>
        <row r="1061">
          <cell r="A1061" t="str">
            <v>12-01-230</v>
          </cell>
          <cell r="B1061" t="str">
            <v>hm15100</v>
          </cell>
          <cell r="C1061" t="str">
            <v>Herramienta y equipo menor</v>
          </cell>
          <cell r="D1061">
            <v>539436</v>
          </cell>
          <cell r="E1061" t="str">
            <v>%</v>
          </cell>
          <cell r="F1061">
            <v>0.03</v>
          </cell>
          <cell r="G1061">
            <v>16184</v>
          </cell>
          <cell r="M1061" t="str">
            <v>hm</v>
          </cell>
        </row>
        <row r="1062">
          <cell r="A1062">
            <v>0</v>
          </cell>
          <cell r="C1062" t="str">
            <v>DIRECTO:  3,024,860 / UN</v>
          </cell>
          <cell r="D1062" t="str">
            <v xml:space="preserve">  </v>
          </cell>
          <cell r="E1062">
            <v>0</v>
          </cell>
          <cell r="F1062">
            <v>0</v>
          </cell>
          <cell r="G1062">
            <v>0</v>
          </cell>
          <cell r="M1062">
            <v>0</v>
          </cell>
        </row>
        <row r="1063">
          <cell r="A1063">
            <v>0</v>
          </cell>
          <cell r="C1063">
            <v>0</v>
          </cell>
          <cell r="E1063">
            <v>0</v>
          </cell>
          <cell r="F1063">
            <v>0</v>
          </cell>
          <cell r="G1063">
            <v>0</v>
          </cell>
          <cell r="M1063">
            <v>0</v>
          </cell>
        </row>
        <row r="1064">
          <cell r="A1064" t="str">
            <v>12-01-240</v>
          </cell>
          <cell r="B1064" t="str">
            <v>12-01-240</v>
          </cell>
          <cell r="C1064" t="str">
            <v>VENTANA V24 (1.34x2.73). MARCO EN MADERA + VIDRIO TEMPLADO TRANSLUCIDO. INCLUYE ACABADO FINAL</v>
          </cell>
          <cell r="D1064">
            <v>1</v>
          </cell>
          <cell r="E1064" t="str">
            <v>UN</v>
          </cell>
          <cell r="F1064">
            <v>0</v>
          </cell>
          <cell r="G1064">
            <v>1317367</v>
          </cell>
          <cell r="M1064" t="e">
            <v>#N/A</v>
          </cell>
        </row>
        <row r="1065">
          <cell r="A1065" t="str">
            <v>12-01-240</v>
          </cell>
          <cell r="B1065" t="str">
            <v>mt571000</v>
          </cell>
          <cell r="C1065" t="str">
            <v>Madera cedro</v>
          </cell>
          <cell r="D1065">
            <v>0.13105400000000003</v>
          </cell>
          <cell r="E1065" t="str">
            <v>m3</v>
          </cell>
          <cell r="F1065">
            <v>2641600</v>
          </cell>
          <cell r="G1065">
            <v>346193</v>
          </cell>
          <cell r="M1065" t="str">
            <v>mt</v>
          </cell>
        </row>
        <row r="1066">
          <cell r="A1066" t="str">
            <v>12-01-240</v>
          </cell>
          <cell r="B1066" t="str">
            <v>mt18620</v>
          </cell>
          <cell r="C1066" t="str">
            <v>Barniz para puertas y ventanas en madera</v>
          </cell>
          <cell r="D1066">
            <v>0.5</v>
          </cell>
          <cell r="E1066" t="str">
            <v>gl</v>
          </cell>
          <cell r="F1066">
            <v>40538.400000000001</v>
          </cell>
          <cell r="G1066">
            <v>20270</v>
          </cell>
          <cell r="M1066" t="str">
            <v>mt</v>
          </cell>
        </row>
        <row r="1067">
          <cell r="A1067" t="str">
            <v>12-01-240</v>
          </cell>
          <cell r="B1067" t="str">
            <v>mt539100</v>
          </cell>
          <cell r="C1067" t="str">
            <v>Vidrio templado translucido 5mm</v>
          </cell>
          <cell r="D1067">
            <v>3.6582000000000003</v>
          </cell>
          <cell r="E1067" t="str">
            <v>m2</v>
          </cell>
          <cell r="F1067">
            <v>92846.399999999994</v>
          </cell>
          <cell r="G1067">
            <v>339651</v>
          </cell>
          <cell r="M1067" t="str">
            <v>mt</v>
          </cell>
        </row>
        <row r="1068">
          <cell r="A1068" t="str">
            <v>12-01-240</v>
          </cell>
          <cell r="B1068" t="str">
            <v>au10260</v>
          </cell>
          <cell r="C1068" t="str">
            <v>Aux MO oficial carpintero</v>
          </cell>
          <cell r="D1068">
            <v>21</v>
          </cell>
          <cell r="E1068" t="str">
            <v>hr</v>
          </cell>
          <cell r="F1068">
            <v>12901.168</v>
          </cell>
          <cell r="G1068">
            <v>270925</v>
          </cell>
          <cell r="M1068" t="str">
            <v>mo</v>
          </cell>
        </row>
        <row r="1069">
          <cell r="A1069" t="str">
            <v>12-01-240</v>
          </cell>
          <cell r="B1069" t="str">
            <v>au10000</v>
          </cell>
          <cell r="C1069" t="str">
            <v>Aux MO ayudante</v>
          </cell>
          <cell r="D1069">
            <v>21</v>
          </cell>
          <cell r="E1069" t="str">
            <v>hr</v>
          </cell>
          <cell r="F1069">
            <v>5080</v>
          </cell>
          <cell r="G1069">
            <v>106680</v>
          </cell>
          <cell r="M1069" t="str">
            <v>mo</v>
          </cell>
        </row>
        <row r="1070">
          <cell r="A1070" t="str">
            <v>12-01-240</v>
          </cell>
          <cell r="B1070" t="str">
            <v>TP500020</v>
          </cell>
          <cell r="C1070" t="str">
            <v>Transporte puertas y ventanas</v>
          </cell>
          <cell r="D1070">
            <v>0.36582000000000003</v>
          </cell>
          <cell r="E1070" t="str">
            <v>m2</v>
          </cell>
          <cell r="F1070">
            <v>50800</v>
          </cell>
          <cell r="G1070">
            <v>18584</v>
          </cell>
          <cell r="M1070" t="str">
            <v>TP</v>
          </cell>
        </row>
        <row r="1071">
          <cell r="A1071" t="str">
            <v>12-01-240</v>
          </cell>
          <cell r="B1071" t="str">
            <v>sc97420</v>
          </cell>
          <cell r="C1071" t="str">
            <v>Subcontrato instalacion puertas y ventanas + AIU</v>
          </cell>
          <cell r="D1071">
            <v>0.36582000000000003</v>
          </cell>
          <cell r="E1071" t="str">
            <v>m2</v>
          </cell>
          <cell r="F1071">
            <v>544068</v>
          </cell>
          <cell r="G1071">
            <v>199031</v>
          </cell>
          <cell r="M1071" t="str">
            <v>sc</v>
          </cell>
        </row>
        <row r="1072">
          <cell r="A1072" t="str">
            <v>12-01-240</v>
          </cell>
          <cell r="B1072" t="str">
            <v>mt13900</v>
          </cell>
          <cell r="C1072" t="str">
            <v>Elementos de consumo y protección</v>
          </cell>
          <cell r="D1072">
            <v>377605</v>
          </cell>
          <cell r="E1072" t="str">
            <v>%</v>
          </cell>
          <cell r="F1072">
            <v>1.2455000000000001E-2</v>
          </cell>
          <cell r="G1072">
            <v>4704</v>
          </cell>
          <cell r="M1072" t="str">
            <v>mt</v>
          </cell>
        </row>
        <row r="1073">
          <cell r="A1073" t="str">
            <v>12-01-240</v>
          </cell>
          <cell r="B1073" t="str">
            <v>hm15100</v>
          </cell>
          <cell r="C1073" t="str">
            <v>Herramienta y equipo menor</v>
          </cell>
          <cell r="D1073">
            <v>377605</v>
          </cell>
          <cell r="E1073" t="str">
            <v>%</v>
          </cell>
          <cell r="F1073">
            <v>0.03</v>
          </cell>
          <cell r="G1073">
            <v>11329</v>
          </cell>
          <cell r="M1073" t="str">
            <v>hm</v>
          </cell>
        </row>
        <row r="1074">
          <cell r="A1074">
            <v>0</v>
          </cell>
          <cell r="C1074" t="str">
            <v>DIRECTO:  1,317,367 / UN</v>
          </cell>
          <cell r="D1074" t="str">
            <v xml:space="preserve">  </v>
          </cell>
          <cell r="E1074">
            <v>0</v>
          </cell>
          <cell r="F1074">
            <v>0</v>
          </cell>
          <cell r="G1074">
            <v>0</v>
          </cell>
          <cell r="M1074">
            <v>0</v>
          </cell>
        </row>
        <row r="1075">
          <cell r="A1075">
            <v>0</v>
          </cell>
          <cell r="C1075">
            <v>0</v>
          </cell>
          <cell r="E1075">
            <v>0</v>
          </cell>
          <cell r="F1075">
            <v>0</v>
          </cell>
          <cell r="G1075">
            <v>0</v>
          </cell>
          <cell r="M1075">
            <v>0</v>
          </cell>
        </row>
        <row r="1076">
          <cell r="A1076" t="str">
            <v>12-01-250</v>
          </cell>
          <cell r="B1076" t="str">
            <v>12-01-250</v>
          </cell>
          <cell r="C1076" t="str">
            <v>VENTANA V26 (2.50x1.10). MARCO EN MADERA + VIDRIO TEMPLADO TRANSLUCIDO. INCLUYE ACABADO FINAL</v>
          </cell>
          <cell r="D1076">
            <v>1</v>
          </cell>
          <cell r="E1076" t="str">
            <v>UN</v>
          </cell>
          <cell r="F1076">
            <v>0</v>
          </cell>
          <cell r="G1076">
            <v>1368207</v>
          </cell>
          <cell r="M1076" t="e">
            <v>#N/A</v>
          </cell>
        </row>
        <row r="1077">
          <cell r="A1077" t="str">
            <v>12-01-250</v>
          </cell>
          <cell r="B1077" t="str">
            <v>mt571000</v>
          </cell>
          <cell r="C1077" t="str">
            <v>Madera cedro</v>
          </cell>
          <cell r="D1077">
            <v>0.11592000000000004</v>
          </cell>
          <cell r="E1077" t="str">
            <v>m3</v>
          </cell>
          <cell r="F1077">
            <v>2641600</v>
          </cell>
          <cell r="G1077">
            <v>306215</v>
          </cell>
          <cell r="M1077" t="str">
            <v>mt</v>
          </cell>
        </row>
        <row r="1078">
          <cell r="A1078" t="str">
            <v>12-01-250</v>
          </cell>
          <cell r="B1078" t="str">
            <v>mt18620</v>
          </cell>
          <cell r="C1078" t="str">
            <v>Barniz para puertas y ventanas en madera</v>
          </cell>
          <cell r="D1078">
            <v>0.5</v>
          </cell>
          <cell r="E1078" t="str">
            <v>gl</v>
          </cell>
          <cell r="F1078">
            <v>40538.400000000001</v>
          </cell>
          <cell r="G1078">
            <v>20270</v>
          </cell>
          <cell r="M1078" t="str">
            <v>mt</v>
          </cell>
        </row>
        <row r="1079">
          <cell r="A1079" t="str">
            <v>12-01-250</v>
          </cell>
          <cell r="B1079" t="str">
            <v>mt539100</v>
          </cell>
          <cell r="C1079" t="str">
            <v>Vidrio templado translucido 5mm</v>
          </cell>
          <cell r="D1079">
            <v>3.6582000000000003</v>
          </cell>
          <cell r="E1079" t="str">
            <v>m2</v>
          </cell>
          <cell r="F1079">
            <v>92846.399999999994</v>
          </cell>
          <cell r="G1079">
            <v>339651</v>
          </cell>
          <cell r="M1079" t="str">
            <v>mt</v>
          </cell>
        </row>
        <row r="1080">
          <cell r="A1080" t="str">
            <v>12-01-250</v>
          </cell>
          <cell r="B1080" t="str">
            <v>au10260</v>
          </cell>
          <cell r="C1080" t="str">
            <v>Aux MO oficial carpintero</v>
          </cell>
          <cell r="D1080">
            <v>20</v>
          </cell>
          <cell r="E1080" t="str">
            <v>hr</v>
          </cell>
          <cell r="F1080">
            <v>12901.168</v>
          </cell>
          <cell r="G1080">
            <v>258024</v>
          </cell>
          <cell r="M1080" t="str">
            <v>mo</v>
          </cell>
        </row>
        <row r="1081">
          <cell r="A1081" t="str">
            <v>12-01-250</v>
          </cell>
          <cell r="B1081" t="str">
            <v>au10000</v>
          </cell>
          <cell r="C1081" t="str">
            <v>Aux MO ayudante</v>
          </cell>
          <cell r="D1081">
            <v>20</v>
          </cell>
          <cell r="E1081" t="str">
            <v>hr</v>
          </cell>
          <cell r="F1081">
            <v>5080</v>
          </cell>
          <cell r="G1081">
            <v>101600</v>
          </cell>
          <cell r="M1081" t="str">
            <v>mo</v>
          </cell>
        </row>
        <row r="1082">
          <cell r="A1082" t="str">
            <v>12-01-250</v>
          </cell>
          <cell r="B1082" t="str">
            <v>TP500020</v>
          </cell>
          <cell r="C1082" t="str">
            <v>Transporte puertas y ventanas</v>
          </cell>
          <cell r="D1082">
            <v>0.55000000000000004</v>
          </cell>
          <cell r="E1082" t="str">
            <v>m2</v>
          </cell>
          <cell r="F1082">
            <v>50800</v>
          </cell>
          <cell r="G1082">
            <v>27940</v>
          </cell>
          <cell r="M1082" t="str">
            <v>TP</v>
          </cell>
        </row>
        <row r="1083">
          <cell r="A1083" t="str">
            <v>12-01-250</v>
          </cell>
          <cell r="B1083" t="str">
            <v>sc97420</v>
          </cell>
          <cell r="C1083" t="str">
            <v>Subcontrato instalacion puertas y ventanas + AIU</v>
          </cell>
          <cell r="D1083">
            <v>0.55000000000000004</v>
          </cell>
          <cell r="E1083" t="str">
            <v>m2</v>
          </cell>
          <cell r="F1083">
            <v>544068</v>
          </cell>
          <cell r="G1083">
            <v>299238</v>
          </cell>
          <cell r="M1083" t="str">
            <v>sc</v>
          </cell>
        </row>
        <row r="1084">
          <cell r="A1084" t="str">
            <v>12-01-250</v>
          </cell>
          <cell r="B1084" t="str">
            <v>mt13900</v>
          </cell>
          <cell r="C1084" t="str">
            <v>Elementos de consumo y protección</v>
          </cell>
          <cell r="D1084">
            <v>359624</v>
          </cell>
          <cell r="E1084" t="str">
            <v>%</v>
          </cell>
          <cell r="F1084">
            <v>1.2455000000000001E-2</v>
          </cell>
          <cell r="G1084">
            <v>4480</v>
          </cell>
          <cell r="M1084" t="str">
            <v>mt</v>
          </cell>
        </row>
        <row r="1085">
          <cell r="A1085" t="str">
            <v>12-01-250</v>
          </cell>
          <cell r="B1085" t="str">
            <v>hm15100</v>
          </cell>
          <cell r="C1085" t="str">
            <v>Herramienta y equipo menor</v>
          </cell>
          <cell r="D1085">
            <v>359624</v>
          </cell>
          <cell r="E1085" t="str">
            <v>%</v>
          </cell>
          <cell r="F1085">
            <v>0.03</v>
          </cell>
          <cell r="G1085">
            <v>10789</v>
          </cell>
          <cell r="M1085" t="str">
            <v>hm</v>
          </cell>
        </row>
        <row r="1086">
          <cell r="A1086">
            <v>0</v>
          </cell>
          <cell r="C1086" t="str">
            <v>DIRECTO:  1,368,207 / UN</v>
          </cell>
          <cell r="D1086" t="str">
            <v xml:space="preserve">  </v>
          </cell>
          <cell r="E1086">
            <v>0</v>
          </cell>
          <cell r="F1086">
            <v>0</v>
          </cell>
          <cell r="G1086">
            <v>0</v>
          </cell>
          <cell r="M1086">
            <v>0</v>
          </cell>
        </row>
        <row r="1087">
          <cell r="A1087">
            <v>0</v>
          </cell>
          <cell r="C1087">
            <v>0</v>
          </cell>
          <cell r="E1087">
            <v>0</v>
          </cell>
          <cell r="F1087">
            <v>0</v>
          </cell>
          <cell r="G1087">
            <v>0</v>
          </cell>
          <cell r="M1087">
            <v>0</v>
          </cell>
        </row>
        <row r="1088">
          <cell r="A1088" t="str">
            <v>12-01-260</v>
          </cell>
          <cell r="B1088" t="str">
            <v>12-01-260</v>
          </cell>
          <cell r="C1088" t="str">
            <v>VENTANA V27 (0.60x0.40). MARCO EN MADERA + VIDRIO TEMPLADO TRANSLUCIDO. INCLUYE ACABADO FINAL</v>
          </cell>
          <cell r="D1088">
            <v>1</v>
          </cell>
          <cell r="E1088" t="str">
            <v>UN</v>
          </cell>
          <cell r="F1088">
            <v>0</v>
          </cell>
          <cell r="G1088">
            <v>408179</v>
          </cell>
          <cell r="M1088" t="e">
            <v>#N/A</v>
          </cell>
        </row>
        <row r="1089">
          <cell r="A1089" t="str">
            <v>12-01-260</v>
          </cell>
          <cell r="B1089" t="str">
            <v>mt571000</v>
          </cell>
          <cell r="C1089" t="str">
            <v>Madera cedro</v>
          </cell>
          <cell r="D1089">
            <v>3.2200000000000006E-2</v>
          </cell>
          <cell r="E1089" t="str">
            <v>m3</v>
          </cell>
          <cell r="F1089">
            <v>2641600</v>
          </cell>
          <cell r="G1089">
            <v>85060</v>
          </cell>
          <cell r="M1089" t="str">
            <v>mt</v>
          </cell>
        </row>
        <row r="1090">
          <cell r="A1090" t="str">
            <v>12-01-260</v>
          </cell>
          <cell r="B1090" t="str">
            <v>mt18620</v>
          </cell>
          <cell r="C1090" t="str">
            <v>Barniz para puertas y ventanas en madera</v>
          </cell>
          <cell r="D1090">
            <v>0.2</v>
          </cell>
          <cell r="E1090" t="str">
            <v>gl</v>
          </cell>
          <cell r="F1090">
            <v>40538.400000000001</v>
          </cell>
          <cell r="G1090">
            <v>8108</v>
          </cell>
          <cell r="M1090" t="str">
            <v>mt</v>
          </cell>
        </row>
        <row r="1091">
          <cell r="A1091" t="str">
            <v>12-01-260</v>
          </cell>
          <cell r="B1091" t="str">
            <v>mt539100</v>
          </cell>
          <cell r="C1091" t="str">
            <v>Vidrio templado translucido 5mm</v>
          </cell>
          <cell r="D1091">
            <v>0.24</v>
          </cell>
          <cell r="E1091" t="str">
            <v>m2</v>
          </cell>
          <cell r="F1091">
            <v>92846.399999999994</v>
          </cell>
          <cell r="G1091">
            <v>22284</v>
          </cell>
          <cell r="M1091" t="str">
            <v>mt</v>
          </cell>
        </row>
        <row r="1092">
          <cell r="A1092" t="str">
            <v>12-01-260</v>
          </cell>
          <cell r="B1092" t="str">
            <v>au10260</v>
          </cell>
          <cell r="C1092" t="str">
            <v>Aux MO oficial carpintero</v>
          </cell>
          <cell r="D1092">
            <v>8</v>
          </cell>
          <cell r="E1092" t="str">
            <v>hr</v>
          </cell>
          <cell r="F1092">
            <v>12901.168</v>
          </cell>
          <cell r="G1092">
            <v>103210</v>
          </cell>
          <cell r="M1092" t="str">
            <v>mo</v>
          </cell>
        </row>
        <row r="1093">
          <cell r="A1093" t="str">
            <v>12-01-260</v>
          </cell>
          <cell r="B1093" t="str">
            <v>au10000</v>
          </cell>
          <cell r="C1093" t="str">
            <v>Aux MO ayudante</v>
          </cell>
          <cell r="D1093">
            <v>8</v>
          </cell>
          <cell r="E1093" t="str">
            <v>hr</v>
          </cell>
          <cell r="F1093">
            <v>5080</v>
          </cell>
          <cell r="G1093">
            <v>40640</v>
          </cell>
          <cell r="M1093" t="str">
            <v>mo</v>
          </cell>
        </row>
        <row r="1094">
          <cell r="A1094" t="str">
            <v>12-01-260</v>
          </cell>
          <cell r="B1094" t="str">
            <v>TP500020</v>
          </cell>
          <cell r="C1094" t="str">
            <v>Transporte puertas y ventanas</v>
          </cell>
          <cell r="D1094">
            <v>0.24</v>
          </cell>
          <cell r="E1094" t="str">
            <v>m2</v>
          </cell>
          <cell r="F1094">
            <v>50800</v>
          </cell>
          <cell r="G1094">
            <v>12192</v>
          </cell>
          <cell r="M1094" t="str">
            <v>TP</v>
          </cell>
        </row>
        <row r="1095">
          <cell r="A1095" t="str">
            <v>12-01-260</v>
          </cell>
          <cell r="B1095" t="str">
            <v>sc97420</v>
          </cell>
          <cell r="C1095" t="str">
            <v>Subcontrato instalacion puertas y ventanas + AIU</v>
          </cell>
          <cell r="D1095">
            <v>0.24</v>
          </cell>
          <cell r="E1095" t="str">
            <v>m2</v>
          </cell>
          <cell r="F1095">
            <v>544068</v>
          </cell>
          <cell r="G1095">
            <v>130577</v>
          </cell>
          <cell r="M1095" t="str">
            <v>sc</v>
          </cell>
        </row>
        <row r="1096">
          <cell r="A1096" t="str">
            <v>12-01-260</v>
          </cell>
          <cell r="B1096" t="str">
            <v>mt13900</v>
          </cell>
          <cell r="C1096" t="str">
            <v>Elementos de consumo y protección</v>
          </cell>
          <cell r="D1096">
            <v>143850</v>
          </cell>
          <cell r="E1096" t="str">
            <v>%</v>
          </cell>
          <cell r="F1096">
            <v>1.2455000000000001E-2</v>
          </cell>
          <cell r="G1096">
            <v>1792</v>
          </cell>
          <cell r="M1096" t="str">
            <v>mt</v>
          </cell>
        </row>
        <row r="1097">
          <cell r="A1097" t="str">
            <v>12-01-260</v>
          </cell>
          <cell r="B1097" t="str">
            <v>hm15100</v>
          </cell>
          <cell r="C1097" t="str">
            <v>Herramienta y equipo menor</v>
          </cell>
          <cell r="D1097">
            <v>143850</v>
          </cell>
          <cell r="E1097" t="str">
            <v>%</v>
          </cell>
          <cell r="F1097">
            <v>0.03</v>
          </cell>
          <cell r="G1097">
            <v>4316</v>
          </cell>
          <cell r="M1097" t="str">
            <v>hm</v>
          </cell>
        </row>
        <row r="1098">
          <cell r="A1098">
            <v>0</v>
          </cell>
          <cell r="C1098" t="str">
            <v>DIRECTO:  408,179 / UN</v>
          </cell>
          <cell r="D1098" t="str">
            <v xml:space="preserve">  </v>
          </cell>
          <cell r="E1098">
            <v>0</v>
          </cell>
          <cell r="F1098">
            <v>0</v>
          </cell>
          <cell r="G1098">
            <v>0</v>
          </cell>
          <cell r="M1098">
            <v>0</v>
          </cell>
        </row>
        <row r="1099">
          <cell r="A1099">
            <v>0</v>
          </cell>
          <cell r="C1099">
            <v>0</v>
          </cell>
          <cell r="E1099">
            <v>0</v>
          </cell>
          <cell r="F1099">
            <v>0</v>
          </cell>
          <cell r="G1099">
            <v>0</v>
          </cell>
          <cell r="M1099">
            <v>0</v>
          </cell>
        </row>
        <row r="1100">
          <cell r="A1100" t="str">
            <v>12-02-010</v>
          </cell>
          <cell r="B1100" t="str">
            <v>12-02-010</v>
          </cell>
          <cell r="C1100" t="str">
            <v>PUERTA P01 (1.80x2.88). MARCO + ALA(S) EN MADERA. INCLUYE ACABADO FINAL</v>
          </cell>
          <cell r="D1100">
            <v>1</v>
          </cell>
          <cell r="E1100" t="str">
            <v>UN</v>
          </cell>
          <cell r="F1100">
            <v>0</v>
          </cell>
          <cell r="G1100">
            <v>7561133</v>
          </cell>
          <cell r="M1100" t="e">
            <v>#N/A</v>
          </cell>
        </row>
        <row r="1101">
          <cell r="A1101" t="str">
            <v>12-02-010</v>
          </cell>
          <cell r="B1101" t="str">
            <v>mt571000</v>
          </cell>
          <cell r="C1101" t="str">
            <v>Madera cedro</v>
          </cell>
          <cell r="D1101">
            <v>1.2960000000000003</v>
          </cell>
          <cell r="E1101" t="str">
            <v>m3</v>
          </cell>
          <cell r="F1101">
            <v>2641600</v>
          </cell>
          <cell r="G1101">
            <v>3423514</v>
          </cell>
          <cell r="M1101" t="str">
            <v>mt</v>
          </cell>
        </row>
        <row r="1102">
          <cell r="A1102" t="str">
            <v>12-02-010</v>
          </cell>
          <cell r="B1102" t="str">
            <v>mt18620</v>
          </cell>
          <cell r="C1102" t="str">
            <v>Barniz para puertas y ventanas en madera</v>
          </cell>
          <cell r="D1102">
            <v>2</v>
          </cell>
          <cell r="E1102" t="str">
            <v>gl</v>
          </cell>
          <cell r="F1102">
            <v>40538.400000000001</v>
          </cell>
          <cell r="G1102">
            <v>81077</v>
          </cell>
          <cell r="M1102" t="str">
            <v>mt</v>
          </cell>
        </row>
        <row r="1103">
          <cell r="A1103" t="str">
            <v>12-02-010</v>
          </cell>
          <cell r="B1103" t="str">
            <v>mt51130</v>
          </cell>
          <cell r="C1103" t="str">
            <v>Cerradura para puerta en madera</v>
          </cell>
          <cell r="D1103">
            <v>1.25</v>
          </cell>
          <cell r="E1103" t="str">
            <v>un</v>
          </cell>
          <cell r="F1103">
            <v>96520</v>
          </cell>
          <cell r="G1103">
            <v>120650</v>
          </cell>
          <cell r="M1103" t="str">
            <v>mt</v>
          </cell>
        </row>
        <row r="1104">
          <cell r="A1104" t="str">
            <v>12-02-010</v>
          </cell>
          <cell r="B1104" t="str">
            <v>au10260</v>
          </cell>
          <cell r="C1104" t="str">
            <v>Aux MO oficial carpintero</v>
          </cell>
          <cell r="D1104">
            <v>45</v>
          </cell>
          <cell r="E1104" t="str">
            <v>hr</v>
          </cell>
          <cell r="F1104">
            <v>12901.168</v>
          </cell>
          <cell r="G1104">
            <v>580553</v>
          </cell>
          <cell r="M1104" t="str">
            <v>mo</v>
          </cell>
        </row>
        <row r="1105">
          <cell r="A1105" t="str">
            <v>12-02-010</v>
          </cell>
          <cell r="B1105" t="str">
            <v>au10000</v>
          </cell>
          <cell r="C1105" t="str">
            <v>Aux MO ayudante</v>
          </cell>
          <cell r="D1105">
            <v>45</v>
          </cell>
          <cell r="E1105" t="str">
            <v>hr</v>
          </cell>
          <cell r="F1105">
            <v>5080</v>
          </cell>
          <cell r="G1105">
            <v>228600</v>
          </cell>
          <cell r="M1105" t="str">
            <v>mo</v>
          </cell>
        </row>
        <row r="1106">
          <cell r="A1106" t="str">
            <v>12-02-010</v>
          </cell>
          <cell r="B1106" t="str">
            <v>TP500020</v>
          </cell>
          <cell r="C1106" t="str">
            <v>Transporte puertas y ventanas</v>
          </cell>
          <cell r="D1106">
            <v>5.1840000000000002</v>
          </cell>
          <cell r="E1106" t="str">
            <v>m2</v>
          </cell>
          <cell r="F1106">
            <v>50800</v>
          </cell>
          <cell r="G1106">
            <v>263348</v>
          </cell>
          <cell r="M1106" t="str">
            <v>TP</v>
          </cell>
        </row>
        <row r="1107">
          <cell r="A1107" t="str">
            <v>12-02-010</v>
          </cell>
          <cell r="B1107" t="str">
            <v>sc97420</v>
          </cell>
          <cell r="C1107" t="str">
            <v>Subcontrato instalacion puertas y ventanas + AIU</v>
          </cell>
          <cell r="D1107">
            <v>5.1840000000000002</v>
          </cell>
          <cell r="E1107" t="str">
            <v>m2</v>
          </cell>
          <cell r="F1107">
            <v>544068</v>
          </cell>
          <cell r="G1107">
            <v>2820449</v>
          </cell>
          <cell r="M1107" t="str">
            <v>sc</v>
          </cell>
        </row>
        <row r="1108">
          <cell r="A1108" t="str">
            <v>12-02-010</v>
          </cell>
          <cell r="B1108" t="str">
            <v>mt13900</v>
          </cell>
          <cell r="C1108" t="str">
            <v>Elementos de consumo y protección</v>
          </cell>
          <cell r="D1108">
            <v>1011441.25</v>
          </cell>
          <cell r="E1108" t="str">
            <v>%</v>
          </cell>
          <cell r="F1108">
            <v>1.2455000000000001E-2</v>
          </cell>
          <cell r="G1108">
            <v>12598</v>
          </cell>
          <cell r="M1108" t="str">
            <v>mt</v>
          </cell>
        </row>
        <row r="1109">
          <cell r="A1109" t="str">
            <v>12-02-010</v>
          </cell>
          <cell r="B1109" t="str">
            <v>hm15100</v>
          </cell>
          <cell r="C1109" t="str">
            <v>Herramienta y equipo menor</v>
          </cell>
          <cell r="D1109">
            <v>1011441.25</v>
          </cell>
          <cell r="E1109" t="str">
            <v>%</v>
          </cell>
          <cell r="F1109">
            <v>0.03</v>
          </cell>
          <cell r="G1109">
            <v>30344</v>
          </cell>
          <cell r="M1109" t="str">
            <v>hm</v>
          </cell>
        </row>
        <row r="1110">
          <cell r="A1110">
            <v>0</v>
          </cell>
          <cell r="C1110" t="str">
            <v>DIRECTO:  7,561,133 / UN</v>
          </cell>
          <cell r="D1110" t="str">
            <v xml:space="preserve">  </v>
          </cell>
          <cell r="E1110">
            <v>0</v>
          </cell>
          <cell r="F1110">
            <v>0</v>
          </cell>
          <cell r="G1110">
            <v>0</v>
          </cell>
          <cell r="M1110">
            <v>0</v>
          </cell>
        </row>
        <row r="1111">
          <cell r="A1111">
            <v>0</v>
          </cell>
          <cell r="C1111">
            <v>0</v>
          </cell>
          <cell r="E1111">
            <v>0</v>
          </cell>
          <cell r="F1111">
            <v>0</v>
          </cell>
          <cell r="G1111">
            <v>0</v>
          </cell>
          <cell r="M1111">
            <v>0</v>
          </cell>
        </row>
        <row r="1112">
          <cell r="A1112" t="str">
            <v>12-02-020</v>
          </cell>
          <cell r="B1112" t="str">
            <v>12-02-020</v>
          </cell>
          <cell r="C1112" t="str">
            <v>PUERTA P02 (1.77x3.12). MARCO + ALA(S) EN MADERA. INCLUYE ACABADO FINAL</v>
          </cell>
          <cell r="D1112">
            <v>1</v>
          </cell>
          <cell r="E1112" t="str">
            <v>UN</v>
          </cell>
          <cell r="F1112">
            <v>0</v>
          </cell>
          <cell r="G1112">
            <v>8086048</v>
          </cell>
          <cell r="M1112" t="e">
            <v>#N/A</v>
          </cell>
        </row>
        <row r="1113">
          <cell r="A1113" t="str">
            <v>12-02-020</v>
          </cell>
          <cell r="B1113" t="str">
            <v>mt571000</v>
          </cell>
          <cell r="C1113" t="str">
            <v>Madera cedro</v>
          </cell>
          <cell r="D1113">
            <v>1.1044800000000001</v>
          </cell>
          <cell r="E1113" t="str">
            <v>m3</v>
          </cell>
          <cell r="F1113">
            <v>2641600</v>
          </cell>
          <cell r="G1113">
            <v>2917595</v>
          </cell>
          <cell r="M1113" t="str">
            <v>mt</v>
          </cell>
        </row>
        <row r="1114">
          <cell r="A1114" t="str">
            <v>12-02-020</v>
          </cell>
          <cell r="B1114" t="str">
            <v>mt18620</v>
          </cell>
          <cell r="C1114" t="str">
            <v>Barniz para puertas y ventanas en madera</v>
          </cell>
          <cell r="D1114">
            <v>2</v>
          </cell>
          <cell r="E1114" t="str">
            <v>gl</v>
          </cell>
          <cell r="F1114">
            <v>40538.400000000001</v>
          </cell>
          <cell r="G1114">
            <v>81077</v>
          </cell>
          <cell r="M1114" t="str">
            <v>mt</v>
          </cell>
        </row>
        <row r="1115">
          <cell r="A1115" t="str">
            <v>12-02-020</v>
          </cell>
          <cell r="B1115" t="str">
            <v>mt51130</v>
          </cell>
          <cell r="C1115" t="str">
            <v>Cerradura para puerta en madera</v>
          </cell>
          <cell r="D1115">
            <v>1</v>
          </cell>
          <cell r="E1115" t="str">
            <v>un</v>
          </cell>
          <cell r="F1115">
            <v>96520</v>
          </cell>
          <cell r="G1115">
            <v>96520</v>
          </cell>
          <cell r="M1115" t="str">
            <v>mt</v>
          </cell>
        </row>
        <row r="1116">
          <cell r="A1116" t="str">
            <v>12-02-020</v>
          </cell>
          <cell r="B1116" t="str">
            <v>au10260</v>
          </cell>
          <cell r="C1116" t="str">
            <v>Aux MO oficial carpintero</v>
          </cell>
          <cell r="D1116">
            <v>91</v>
          </cell>
          <cell r="E1116" t="str">
            <v>hr</v>
          </cell>
          <cell r="F1116">
            <v>12901.168</v>
          </cell>
          <cell r="G1116">
            <v>1174007</v>
          </cell>
          <cell r="M1116" t="str">
            <v>mo</v>
          </cell>
        </row>
        <row r="1117">
          <cell r="A1117" t="str">
            <v>12-02-020</v>
          </cell>
          <cell r="B1117" t="str">
            <v>au10000</v>
          </cell>
          <cell r="C1117" t="str">
            <v>Aux MO ayudante</v>
          </cell>
          <cell r="D1117">
            <v>91</v>
          </cell>
          <cell r="E1117" t="str">
            <v>hr</v>
          </cell>
          <cell r="F1117">
            <v>5080</v>
          </cell>
          <cell r="G1117">
            <v>462280</v>
          </cell>
          <cell r="M1117" t="str">
            <v>mo</v>
          </cell>
        </row>
        <row r="1118">
          <cell r="A1118" t="str">
            <v>12-02-020</v>
          </cell>
          <cell r="B1118" t="str">
            <v>TP500020</v>
          </cell>
          <cell r="C1118" t="str">
            <v>Transporte puertas y ventanas</v>
          </cell>
          <cell r="D1118">
            <v>5.5224000000000002</v>
          </cell>
          <cell r="E1118" t="str">
            <v>m2</v>
          </cell>
          <cell r="F1118">
            <v>50800</v>
          </cell>
          <cell r="G1118">
            <v>280538</v>
          </cell>
          <cell r="M1118" t="str">
            <v>TP</v>
          </cell>
        </row>
        <row r="1119">
          <cell r="A1119" t="str">
            <v>12-02-020</v>
          </cell>
          <cell r="B1119" t="str">
            <v>sc97420</v>
          </cell>
          <cell r="C1119" t="str">
            <v>Subcontrato instalacion puertas y ventanas + AIU</v>
          </cell>
          <cell r="D1119">
            <v>5.5224000000000002</v>
          </cell>
          <cell r="E1119" t="str">
            <v>m2</v>
          </cell>
          <cell r="F1119">
            <v>544068</v>
          </cell>
          <cell r="G1119">
            <v>3004562</v>
          </cell>
          <cell r="M1119" t="str">
            <v>sc</v>
          </cell>
        </row>
        <row r="1120">
          <cell r="A1120" t="str">
            <v>12-02-020</v>
          </cell>
          <cell r="B1120" t="str">
            <v>mt13900</v>
          </cell>
          <cell r="C1120" t="str">
            <v>Elementos de consumo y protección</v>
          </cell>
          <cell r="D1120">
            <v>1636287</v>
          </cell>
          <cell r="E1120" t="str">
            <v>%</v>
          </cell>
          <cell r="F1120">
            <v>1.2455000000000001E-2</v>
          </cell>
          <cell r="G1120">
            <v>20380</v>
          </cell>
          <cell r="M1120" t="str">
            <v>mt</v>
          </cell>
        </row>
        <row r="1121">
          <cell r="A1121" t="str">
            <v>12-02-020</v>
          </cell>
          <cell r="B1121" t="str">
            <v>hm15100</v>
          </cell>
          <cell r="C1121" t="str">
            <v>Herramienta y equipo menor</v>
          </cell>
          <cell r="D1121">
            <v>1636287</v>
          </cell>
          <cell r="E1121" t="str">
            <v>%</v>
          </cell>
          <cell r="F1121">
            <v>0.03</v>
          </cell>
          <cell r="G1121">
            <v>49089</v>
          </cell>
          <cell r="M1121" t="str">
            <v>hm</v>
          </cell>
        </row>
        <row r="1122">
          <cell r="A1122">
            <v>0</v>
          </cell>
          <cell r="C1122" t="str">
            <v>DIRECTO:  8,086,048 / UN</v>
          </cell>
          <cell r="D1122" t="str">
            <v xml:space="preserve">  </v>
          </cell>
          <cell r="E1122">
            <v>0</v>
          </cell>
          <cell r="F1122">
            <v>0</v>
          </cell>
          <cell r="G1122">
            <v>0</v>
          </cell>
          <cell r="M1122">
            <v>0</v>
          </cell>
        </row>
        <row r="1123">
          <cell r="A1123">
            <v>0</v>
          </cell>
          <cell r="C1123">
            <v>0</v>
          </cell>
          <cell r="E1123">
            <v>0</v>
          </cell>
          <cell r="F1123">
            <v>0</v>
          </cell>
          <cell r="G1123">
            <v>0</v>
          </cell>
          <cell r="M1123">
            <v>0</v>
          </cell>
        </row>
        <row r="1124">
          <cell r="A1124" t="str">
            <v>12-02-030</v>
          </cell>
          <cell r="B1124" t="str">
            <v>12-02-030</v>
          </cell>
          <cell r="C1124" t="str">
            <v>PUERTA P03 (1.77x3.35). MARCO + ALA(S) EN MADERA. INCLUYE ACABADO FINAL</v>
          </cell>
          <cell r="D1124">
            <v>1</v>
          </cell>
          <cell r="E1124" t="str">
            <v>UN</v>
          </cell>
          <cell r="F1124">
            <v>0</v>
          </cell>
          <cell r="G1124">
            <v>9271929</v>
          </cell>
          <cell r="M1124" t="e">
            <v>#N/A</v>
          </cell>
        </row>
        <row r="1125">
          <cell r="A1125" t="str">
            <v>12-02-030</v>
          </cell>
          <cell r="B1125" t="str">
            <v>mt571000</v>
          </cell>
          <cell r="C1125" t="str">
            <v>Madera cedro</v>
          </cell>
          <cell r="D1125">
            <v>1.1859</v>
          </cell>
          <cell r="E1125" t="str">
            <v>m3</v>
          </cell>
          <cell r="F1125">
            <v>2641600</v>
          </cell>
          <cell r="G1125">
            <v>3132674</v>
          </cell>
          <cell r="M1125" t="str">
            <v>mt</v>
          </cell>
        </row>
        <row r="1126">
          <cell r="A1126" t="str">
            <v>12-02-030</v>
          </cell>
          <cell r="B1126" t="str">
            <v>mt18620</v>
          </cell>
          <cell r="C1126" t="str">
            <v>Barniz para puertas y ventanas en madera</v>
          </cell>
          <cell r="D1126">
            <v>2</v>
          </cell>
          <cell r="E1126" t="str">
            <v>gl</v>
          </cell>
          <cell r="F1126">
            <v>40538.400000000001</v>
          </cell>
          <cell r="G1126">
            <v>81077</v>
          </cell>
          <cell r="M1126" t="str">
            <v>mt</v>
          </cell>
        </row>
        <row r="1127">
          <cell r="A1127" t="str">
            <v>12-02-030</v>
          </cell>
          <cell r="B1127" t="str">
            <v>mt51130</v>
          </cell>
          <cell r="C1127" t="str">
            <v>Cerradura para puerta en madera</v>
          </cell>
          <cell r="D1127">
            <v>1</v>
          </cell>
          <cell r="E1127" t="str">
            <v>un</v>
          </cell>
          <cell r="F1127">
            <v>96520</v>
          </cell>
          <cell r="G1127">
            <v>96520</v>
          </cell>
          <cell r="M1127" t="str">
            <v>mt</v>
          </cell>
        </row>
        <row r="1128">
          <cell r="A1128" t="str">
            <v>12-02-030</v>
          </cell>
          <cell r="B1128" t="str">
            <v>au10260</v>
          </cell>
          <cell r="C1128" t="str">
            <v>Aux MO oficial carpintero</v>
          </cell>
          <cell r="D1128">
            <v>96</v>
          </cell>
          <cell r="E1128" t="str">
            <v>hr</v>
          </cell>
          <cell r="F1128">
            <v>12901.168</v>
          </cell>
          <cell r="G1128">
            <v>1238513</v>
          </cell>
          <cell r="M1128" t="str">
            <v>mo</v>
          </cell>
        </row>
        <row r="1129">
          <cell r="A1129" t="str">
            <v>12-02-030</v>
          </cell>
          <cell r="B1129" t="str">
            <v>au10000</v>
          </cell>
          <cell r="C1129" t="str">
            <v>Aux MO ayudante</v>
          </cell>
          <cell r="D1129">
            <v>96</v>
          </cell>
          <cell r="E1129" t="str">
            <v>hr</v>
          </cell>
          <cell r="F1129">
            <v>5080</v>
          </cell>
          <cell r="G1129">
            <v>487680</v>
          </cell>
          <cell r="M1129" t="str">
            <v>mo</v>
          </cell>
        </row>
        <row r="1130">
          <cell r="A1130" t="str">
            <v>12-02-030</v>
          </cell>
          <cell r="B1130" t="str">
            <v>TP500020</v>
          </cell>
          <cell r="C1130" t="str">
            <v>Transporte puertas y ventanas</v>
          </cell>
          <cell r="D1130">
            <v>6.99681</v>
          </cell>
          <cell r="E1130" t="str">
            <v>m2</v>
          </cell>
          <cell r="F1130">
            <v>50800</v>
          </cell>
          <cell r="G1130">
            <v>355438</v>
          </cell>
          <cell r="M1130" t="str">
            <v>TP</v>
          </cell>
        </row>
        <row r="1131">
          <cell r="A1131" t="str">
            <v>12-02-030</v>
          </cell>
          <cell r="B1131" t="str">
            <v>sc97420</v>
          </cell>
          <cell r="C1131" t="str">
            <v>Subcontrato instalacion puertas y ventanas + AIU</v>
          </cell>
          <cell r="D1131">
            <v>6.99681</v>
          </cell>
          <cell r="E1131" t="str">
            <v>m2</v>
          </cell>
          <cell r="F1131">
            <v>544068</v>
          </cell>
          <cell r="G1131">
            <v>3806741</v>
          </cell>
          <cell r="M1131" t="str">
            <v>sc</v>
          </cell>
        </row>
        <row r="1132">
          <cell r="A1132" t="str">
            <v>12-02-030</v>
          </cell>
          <cell r="B1132" t="str">
            <v>mt13900</v>
          </cell>
          <cell r="C1132" t="str">
            <v>Elementos de consumo y protección</v>
          </cell>
          <cell r="D1132">
            <v>1726193</v>
          </cell>
          <cell r="E1132" t="str">
            <v>%</v>
          </cell>
          <cell r="F1132">
            <v>1.2455000000000001E-2</v>
          </cell>
          <cell r="G1132">
            <v>21500</v>
          </cell>
          <cell r="M1132" t="str">
            <v>mt</v>
          </cell>
        </row>
        <row r="1133">
          <cell r="A1133" t="str">
            <v>12-02-030</v>
          </cell>
          <cell r="B1133" t="str">
            <v>hm15100</v>
          </cell>
          <cell r="C1133" t="str">
            <v>Herramienta y equipo menor</v>
          </cell>
          <cell r="D1133">
            <v>1726193</v>
          </cell>
          <cell r="E1133" t="str">
            <v>%</v>
          </cell>
          <cell r="F1133">
            <v>0.03</v>
          </cell>
          <cell r="G1133">
            <v>51786</v>
          </cell>
          <cell r="M1133" t="str">
            <v>hm</v>
          </cell>
        </row>
        <row r="1134">
          <cell r="A1134">
            <v>0</v>
          </cell>
          <cell r="C1134" t="str">
            <v>DIRECTO:  9,271,929 / UN</v>
          </cell>
          <cell r="D1134" t="str">
            <v xml:space="preserve">  </v>
          </cell>
          <cell r="E1134">
            <v>0</v>
          </cell>
          <cell r="F1134">
            <v>0</v>
          </cell>
          <cell r="G1134">
            <v>0</v>
          </cell>
          <cell r="M1134">
            <v>0</v>
          </cell>
        </row>
        <row r="1135">
          <cell r="A1135">
            <v>0</v>
          </cell>
          <cell r="C1135">
            <v>0</v>
          </cell>
          <cell r="E1135">
            <v>0</v>
          </cell>
          <cell r="F1135">
            <v>0</v>
          </cell>
          <cell r="G1135">
            <v>0</v>
          </cell>
          <cell r="M1135">
            <v>0</v>
          </cell>
        </row>
        <row r="1136">
          <cell r="A1136" t="str">
            <v>12-02-040</v>
          </cell>
          <cell r="B1136" t="str">
            <v>12-02-040</v>
          </cell>
          <cell r="C1136" t="str">
            <v>PUERTA P04 (1.55x2.71). MARCO + ALA(S) EN MADERA. INCLUYE ACABADO FINAL</v>
          </cell>
          <cell r="D1136">
            <v>1</v>
          </cell>
          <cell r="E1136" t="str">
            <v>UN</v>
          </cell>
          <cell r="F1136">
            <v>0</v>
          </cell>
          <cell r="G1136">
            <v>6207670</v>
          </cell>
          <cell r="M1136" t="e">
            <v>#N/A</v>
          </cell>
        </row>
        <row r="1137">
          <cell r="A1137" t="str">
            <v>12-02-040</v>
          </cell>
          <cell r="B1137" t="str">
            <v>mt571000</v>
          </cell>
          <cell r="C1137" t="str">
            <v>Madera cedro</v>
          </cell>
          <cell r="D1137">
            <v>0.84010000000000007</v>
          </cell>
          <cell r="E1137" t="str">
            <v>m3</v>
          </cell>
          <cell r="F1137">
            <v>2641600</v>
          </cell>
          <cell r="G1137">
            <v>2219209</v>
          </cell>
          <cell r="M1137" t="str">
            <v>mt</v>
          </cell>
        </row>
        <row r="1138">
          <cell r="A1138" t="str">
            <v>12-02-040</v>
          </cell>
          <cell r="B1138" t="str">
            <v>mt18620</v>
          </cell>
          <cell r="C1138" t="str">
            <v>Barniz para puertas y ventanas en madera</v>
          </cell>
          <cell r="D1138">
            <v>2</v>
          </cell>
          <cell r="E1138" t="str">
            <v>gl</v>
          </cell>
          <cell r="F1138">
            <v>40538.400000000001</v>
          </cell>
          <cell r="G1138">
            <v>81077</v>
          </cell>
          <cell r="M1138" t="str">
            <v>mt</v>
          </cell>
        </row>
        <row r="1139">
          <cell r="A1139" t="str">
            <v>12-02-040</v>
          </cell>
          <cell r="B1139" t="str">
            <v>mt51130</v>
          </cell>
          <cell r="C1139" t="str">
            <v>Cerradura para puerta en madera</v>
          </cell>
          <cell r="D1139">
            <v>1</v>
          </cell>
          <cell r="E1139" t="str">
            <v>un</v>
          </cell>
          <cell r="F1139">
            <v>96520</v>
          </cell>
          <cell r="G1139">
            <v>96520</v>
          </cell>
          <cell r="M1139" t="str">
            <v>mt</v>
          </cell>
        </row>
        <row r="1140">
          <cell r="A1140" t="str">
            <v>12-02-040</v>
          </cell>
          <cell r="B1140" t="str">
            <v>au10260</v>
          </cell>
          <cell r="C1140" t="str">
            <v>Aux MO oficial carpintero</v>
          </cell>
          <cell r="D1140">
            <v>70</v>
          </cell>
          <cell r="E1140" t="str">
            <v>hr</v>
          </cell>
          <cell r="F1140">
            <v>12901.168</v>
          </cell>
          <cell r="G1140">
            <v>903082</v>
          </cell>
          <cell r="M1140" t="str">
            <v>mo</v>
          </cell>
        </row>
        <row r="1141">
          <cell r="A1141" t="str">
            <v>12-02-040</v>
          </cell>
          <cell r="B1141" t="str">
            <v>au10000</v>
          </cell>
          <cell r="C1141" t="str">
            <v>Aux MO ayudante</v>
          </cell>
          <cell r="D1141">
            <v>70</v>
          </cell>
          <cell r="E1141" t="str">
            <v>hr</v>
          </cell>
          <cell r="F1141">
            <v>5080</v>
          </cell>
          <cell r="G1141">
            <v>355600</v>
          </cell>
          <cell r="M1141" t="str">
            <v>mo</v>
          </cell>
        </row>
        <row r="1142">
          <cell r="A1142" t="str">
            <v>12-02-040</v>
          </cell>
          <cell r="B1142" t="str">
            <v>TP500020</v>
          </cell>
          <cell r="C1142" t="str">
            <v>Transporte puertas y ventanas</v>
          </cell>
          <cell r="D1142">
            <v>4.2004999999999999</v>
          </cell>
          <cell r="E1142" t="str">
            <v>m2</v>
          </cell>
          <cell r="F1142">
            <v>50800</v>
          </cell>
          <cell r="G1142">
            <v>213386</v>
          </cell>
          <cell r="M1142" t="str">
            <v>TP</v>
          </cell>
        </row>
        <row r="1143">
          <cell r="A1143" t="str">
            <v>12-02-040</v>
          </cell>
          <cell r="B1143" t="str">
            <v>sc97420</v>
          </cell>
          <cell r="C1143" t="str">
            <v>Subcontrato instalacion puertas y ventanas + AIU</v>
          </cell>
          <cell r="D1143">
            <v>4.2004999999999999</v>
          </cell>
          <cell r="E1143" t="str">
            <v>m2</v>
          </cell>
          <cell r="F1143">
            <v>544068</v>
          </cell>
          <cell r="G1143">
            <v>2285358</v>
          </cell>
          <cell r="M1143" t="str">
            <v>sc</v>
          </cell>
        </row>
        <row r="1144">
          <cell r="A1144" t="str">
            <v>12-02-040</v>
          </cell>
          <cell r="B1144" t="str">
            <v>mt13900</v>
          </cell>
          <cell r="C1144" t="str">
            <v>Elementos de consumo y protección</v>
          </cell>
          <cell r="D1144">
            <v>1258682</v>
          </cell>
          <cell r="E1144" t="str">
            <v>%</v>
          </cell>
          <cell r="F1144">
            <v>1.2455000000000001E-2</v>
          </cell>
          <cell r="G1144">
            <v>15677</v>
          </cell>
          <cell r="M1144" t="str">
            <v>mt</v>
          </cell>
        </row>
        <row r="1145">
          <cell r="A1145" t="str">
            <v>12-02-040</v>
          </cell>
          <cell r="B1145" t="str">
            <v>hm15100</v>
          </cell>
          <cell r="C1145" t="str">
            <v>Herramienta y equipo menor</v>
          </cell>
          <cell r="D1145">
            <v>1258682</v>
          </cell>
          <cell r="E1145" t="str">
            <v>%</v>
          </cell>
          <cell r="F1145">
            <v>0.03</v>
          </cell>
          <cell r="G1145">
            <v>37761</v>
          </cell>
          <cell r="M1145" t="str">
            <v>hm</v>
          </cell>
        </row>
        <row r="1146">
          <cell r="A1146">
            <v>0</v>
          </cell>
          <cell r="C1146" t="str">
            <v>DIRECTO:  6,207,670 / UN</v>
          </cell>
          <cell r="D1146" t="str">
            <v xml:space="preserve">  </v>
          </cell>
          <cell r="E1146">
            <v>0</v>
          </cell>
          <cell r="F1146">
            <v>0</v>
          </cell>
          <cell r="G1146">
            <v>0</v>
          </cell>
          <cell r="M1146">
            <v>0</v>
          </cell>
        </row>
        <row r="1147">
          <cell r="A1147">
            <v>0</v>
          </cell>
          <cell r="C1147">
            <v>0</v>
          </cell>
          <cell r="E1147">
            <v>0</v>
          </cell>
          <cell r="F1147">
            <v>0</v>
          </cell>
          <cell r="G1147">
            <v>0</v>
          </cell>
          <cell r="M1147">
            <v>0</v>
          </cell>
        </row>
        <row r="1148">
          <cell r="A1148" t="str">
            <v>12-02-050</v>
          </cell>
          <cell r="B1148" t="str">
            <v>12-02-050</v>
          </cell>
          <cell r="C1148" t="str">
            <v>PUERTA P05 (1.56x2.98). MARCO + ALA(S) EN MADERA. INCLUYE ACABADO FINAL</v>
          </cell>
          <cell r="D1148">
            <v>1</v>
          </cell>
          <cell r="E1148" t="str">
            <v>UN</v>
          </cell>
          <cell r="F1148">
            <v>0</v>
          </cell>
          <cell r="G1148">
            <v>6849466</v>
          </cell>
          <cell r="M1148" t="e">
            <v>#N/A</v>
          </cell>
        </row>
        <row r="1149">
          <cell r="A1149" t="str">
            <v>12-02-050</v>
          </cell>
          <cell r="B1149" t="str">
            <v>mt571000</v>
          </cell>
          <cell r="C1149" t="str">
            <v>Madera cedro</v>
          </cell>
          <cell r="D1149">
            <v>0.92976000000000014</v>
          </cell>
          <cell r="E1149" t="str">
            <v>m3</v>
          </cell>
          <cell r="F1149">
            <v>2641600</v>
          </cell>
          <cell r="G1149">
            <v>2456055</v>
          </cell>
          <cell r="M1149" t="str">
            <v>mt</v>
          </cell>
        </row>
        <row r="1150">
          <cell r="A1150" t="str">
            <v>12-02-050</v>
          </cell>
          <cell r="B1150" t="str">
            <v>mt18620</v>
          </cell>
          <cell r="C1150" t="str">
            <v>Barniz para puertas y ventanas en madera</v>
          </cell>
          <cell r="D1150">
            <v>2</v>
          </cell>
          <cell r="E1150" t="str">
            <v>gl</v>
          </cell>
          <cell r="F1150">
            <v>40538.400000000001</v>
          </cell>
          <cell r="G1150">
            <v>81077</v>
          </cell>
          <cell r="M1150" t="str">
            <v>mt</v>
          </cell>
        </row>
        <row r="1151">
          <cell r="A1151" t="str">
            <v>12-02-050</v>
          </cell>
          <cell r="B1151" t="str">
            <v>mt51130</v>
          </cell>
          <cell r="C1151" t="str">
            <v>Cerradura para puerta en madera</v>
          </cell>
          <cell r="D1151">
            <v>1</v>
          </cell>
          <cell r="E1151" t="str">
            <v>un</v>
          </cell>
          <cell r="F1151">
            <v>96520</v>
          </cell>
          <cell r="G1151">
            <v>96520</v>
          </cell>
          <cell r="M1151" t="str">
            <v>mt</v>
          </cell>
        </row>
        <row r="1152">
          <cell r="A1152" t="str">
            <v>12-02-050</v>
          </cell>
          <cell r="B1152" t="str">
            <v>au10260</v>
          </cell>
          <cell r="C1152" t="str">
            <v>Aux MO oficial carpintero</v>
          </cell>
          <cell r="D1152">
            <v>70</v>
          </cell>
          <cell r="E1152" t="str">
            <v>hr</v>
          </cell>
          <cell r="F1152">
            <v>12901.168</v>
          </cell>
          <cell r="G1152">
            <v>903082</v>
          </cell>
          <cell r="M1152" t="str">
            <v>mo</v>
          </cell>
        </row>
        <row r="1153">
          <cell r="A1153" t="str">
            <v>12-02-050</v>
          </cell>
          <cell r="B1153" t="str">
            <v>au10000</v>
          </cell>
          <cell r="C1153" t="str">
            <v>Aux MO ayudante</v>
          </cell>
          <cell r="D1153">
            <v>70</v>
          </cell>
          <cell r="E1153" t="str">
            <v>hr</v>
          </cell>
          <cell r="F1153">
            <v>5080</v>
          </cell>
          <cell r="G1153">
            <v>355600</v>
          </cell>
          <cell r="M1153" t="str">
            <v>mo</v>
          </cell>
        </row>
        <row r="1154">
          <cell r="A1154" t="str">
            <v>12-02-050</v>
          </cell>
          <cell r="B1154" t="str">
            <v>TP500020</v>
          </cell>
          <cell r="C1154" t="str">
            <v>Transporte puertas y ventanas</v>
          </cell>
          <cell r="D1154">
            <v>4.8812400000000009</v>
          </cell>
          <cell r="E1154" t="str">
            <v>m2</v>
          </cell>
          <cell r="F1154">
            <v>50800</v>
          </cell>
          <cell r="G1154">
            <v>247967</v>
          </cell>
          <cell r="M1154" t="str">
            <v>TP</v>
          </cell>
        </row>
        <row r="1155">
          <cell r="A1155" t="str">
            <v>12-02-050</v>
          </cell>
          <cell r="B1155" t="str">
            <v>sc97420</v>
          </cell>
          <cell r="C1155" t="str">
            <v>Subcontrato instalacion puertas y ventanas + AIU</v>
          </cell>
          <cell r="D1155">
            <v>4.8812400000000009</v>
          </cell>
          <cell r="E1155" t="str">
            <v>m2</v>
          </cell>
          <cell r="F1155">
            <v>544068</v>
          </cell>
          <cell r="G1155">
            <v>2655727</v>
          </cell>
          <cell r="M1155" t="str">
            <v>sc</v>
          </cell>
        </row>
        <row r="1156">
          <cell r="A1156" t="str">
            <v>12-02-050</v>
          </cell>
          <cell r="B1156" t="str">
            <v>mt13900</v>
          </cell>
          <cell r="C1156" t="str">
            <v>Elementos de consumo y protección</v>
          </cell>
          <cell r="D1156">
            <v>1258682</v>
          </cell>
          <cell r="E1156" t="str">
            <v>%</v>
          </cell>
          <cell r="F1156">
            <v>1.2455000000000001E-2</v>
          </cell>
          <cell r="G1156">
            <v>15677</v>
          </cell>
          <cell r="M1156" t="str">
            <v>mt</v>
          </cell>
        </row>
        <row r="1157">
          <cell r="A1157" t="str">
            <v>12-02-050</v>
          </cell>
          <cell r="B1157" t="str">
            <v>hm15100</v>
          </cell>
          <cell r="C1157" t="str">
            <v>Herramienta y equipo menor</v>
          </cell>
          <cell r="D1157">
            <v>1258682</v>
          </cell>
          <cell r="E1157" t="str">
            <v>%</v>
          </cell>
          <cell r="F1157">
            <v>0.03</v>
          </cell>
          <cell r="G1157">
            <v>37761</v>
          </cell>
          <cell r="M1157" t="str">
            <v>hm</v>
          </cell>
        </row>
        <row r="1158">
          <cell r="A1158">
            <v>0</v>
          </cell>
          <cell r="C1158" t="str">
            <v>DIRECTO:  6,849,466 / UN</v>
          </cell>
          <cell r="D1158" t="str">
            <v xml:space="preserve">  </v>
          </cell>
          <cell r="E1158">
            <v>0</v>
          </cell>
          <cell r="F1158">
            <v>0</v>
          </cell>
          <cell r="G1158">
            <v>0</v>
          </cell>
          <cell r="M1158">
            <v>0</v>
          </cell>
        </row>
        <row r="1159">
          <cell r="A1159">
            <v>0</v>
          </cell>
          <cell r="C1159">
            <v>0</v>
          </cell>
          <cell r="E1159">
            <v>0</v>
          </cell>
          <cell r="F1159">
            <v>0</v>
          </cell>
          <cell r="G1159">
            <v>0</v>
          </cell>
          <cell r="M1159">
            <v>0</v>
          </cell>
        </row>
        <row r="1160">
          <cell r="A1160" t="str">
            <v>12-02-060</v>
          </cell>
          <cell r="B1160" t="str">
            <v>12-02-060</v>
          </cell>
          <cell r="C1160" t="str">
            <v>PUERTA P06 (1.55x3.13). MARCO + ALA(S) EN MADERA. INCLUYE ACABADO FINAL</v>
          </cell>
          <cell r="D1160">
            <v>1</v>
          </cell>
          <cell r="E1160" t="str">
            <v>UN</v>
          </cell>
          <cell r="F1160">
            <v>0</v>
          </cell>
          <cell r="G1160">
            <v>7145056</v>
          </cell>
          <cell r="M1160" t="e">
            <v>#N/A</v>
          </cell>
        </row>
        <row r="1161">
          <cell r="A1161" t="str">
            <v>12-02-060</v>
          </cell>
          <cell r="B1161" t="str">
            <v>mt571000</v>
          </cell>
          <cell r="C1161" t="str">
            <v>Madera cedro</v>
          </cell>
          <cell r="D1161">
            <v>0.97029999999999994</v>
          </cell>
          <cell r="E1161" t="str">
            <v>m3</v>
          </cell>
          <cell r="F1161">
            <v>2641600</v>
          </cell>
          <cell r="G1161">
            <v>2563145</v>
          </cell>
          <cell r="M1161" t="str">
            <v>mt</v>
          </cell>
        </row>
        <row r="1162">
          <cell r="A1162" t="str">
            <v>12-02-060</v>
          </cell>
          <cell r="B1162" t="str">
            <v>mt18620</v>
          </cell>
          <cell r="C1162" t="str">
            <v>Barniz para puertas y ventanas en madera</v>
          </cell>
          <cell r="D1162">
            <v>2</v>
          </cell>
          <cell r="E1162" t="str">
            <v>gl</v>
          </cell>
          <cell r="F1162">
            <v>40538.400000000001</v>
          </cell>
          <cell r="G1162">
            <v>81077</v>
          </cell>
          <cell r="M1162" t="str">
            <v>mt</v>
          </cell>
        </row>
        <row r="1163">
          <cell r="A1163" t="str">
            <v>12-02-060</v>
          </cell>
          <cell r="B1163" t="str">
            <v>mt51130</v>
          </cell>
          <cell r="C1163" t="str">
            <v>Cerradura para puerta en madera</v>
          </cell>
          <cell r="D1163">
            <v>1</v>
          </cell>
          <cell r="E1163" t="str">
            <v>un</v>
          </cell>
          <cell r="F1163">
            <v>96520</v>
          </cell>
          <cell r="G1163">
            <v>96520</v>
          </cell>
          <cell r="M1163" t="str">
            <v>mt</v>
          </cell>
        </row>
        <row r="1164">
          <cell r="A1164" t="str">
            <v>12-02-060</v>
          </cell>
          <cell r="B1164" t="str">
            <v>au10260</v>
          </cell>
          <cell r="C1164" t="str">
            <v>Aux MO oficial carpintero</v>
          </cell>
          <cell r="D1164">
            <v>81</v>
          </cell>
          <cell r="E1164" t="str">
            <v>hr</v>
          </cell>
          <cell r="F1164">
            <v>12901.168</v>
          </cell>
          <cell r="G1164">
            <v>1044995</v>
          </cell>
          <cell r="M1164" t="str">
            <v>mo</v>
          </cell>
        </row>
        <row r="1165">
          <cell r="A1165" t="str">
            <v>12-02-060</v>
          </cell>
          <cell r="B1165" t="str">
            <v>au10000</v>
          </cell>
          <cell r="C1165" t="str">
            <v>Aux MO ayudante</v>
          </cell>
          <cell r="D1165">
            <v>81</v>
          </cell>
          <cell r="E1165" t="str">
            <v>hr</v>
          </cell>
          <cell r="F1165">
            <v>5080</v>
          </cell>
          <cell r="G1165">
            <v>411480</v>
          </cell>
          <cell r="M1165" t="str">
            <v>mo</v>
          </cell>
        </row>
        <row r="1166">
          <cell r="A1166" t="str">
            <v>12-02-060</v>
          </cell>
          <cell r="B1166" t="str">
            <v>TP500020</v>
          </cell>
          <cell r="C1166" t="str">
            <v>Transporte puertas y ventanas</v>
          </cell>
          <cell r="D1166">
            <v>4.8514999999999997</v>
          </cell>
          <cell r="E1166" t="str">
            <v>m2</v>
          </cell>
          <cell r="F1166">
            <v>50800</v>
          </cell>
          <cell r="G1166">
            <v>246457</v>
          </cell>
          <cell r="M1166" t="str">
            <v>TP</v>
          </cell>
        </row>
        <row r="1167">
          <cell r="A1167" t="str">
            <v>12-02-060</v>
          </cell>
          <cell r="B1167" t="str">
            <v>sc97420</v>
          </cell>
          <cell r="C1167" t="str">
            <v>Subcontrato instalacion puertas y ventanas + AIU</v>
          </cell>
          <cell r="D1167">
            <v>4.8514999999999997</v>
          </cell>
          <cell r="E1167" t="str">
            <v>m2</v>
          </cell>
          <cell r="F1167">
            <v>544068</v>
          </cell>
          <cell r="G1167">
            <v>2639546</v>
          </cell>
          <cell r="M1167" t="str">
            <v>sc</v>
          </cell>
        </row>
        <row r="1168">
          <cell r="A1168" t="str">
            <v>12-02-060</v>
          </cell>
          <cell r="B1168" t="str">
            <v>mt13900</v>
          </cell>
          <cell r="C1168" t="str">
            <v>Elementos de consumo y protección</v>
          </cell>
          <cell r="D1168">
            <v>1456475</v>
          </cell>
          <cell r="E1168" t="str">
            <v>%</v>
          </cell>
          <cell r="F1168">
            <v>1.2455000000000001E-2</v>
          </cell>
          <cell r="G1168">
            <v>18141</v>
          </cell>
          <cell r="M1168" t="str">
            <v>mt</v>
          </cell>
        </row>
        <row r="1169">
          <cell r="A1169" t="str">
            <v>12-02-060</v>
          </cell>
          <cell r="B1169" t="str">
            <v>hm15100</v>
          </cell>
          <cell r="C1169" t="str">
            <v>Herramienta y equipo menor</v>
          </cell>
          <cell r="D1169">
            <v>1456475</v>
          </cell>
          <cell r="E1169" t="str">
            <v>%</v>
          </cell>
          <cell r="F1169">
            <v>0.03</v>
          </cell>
          <cell r="G1169">
            <v>43695</v>
          </cell>
          <cell r="M1169" t="str">
            <v>hm</v>
          </cell>
        </row>
        <row r="1170">
          <cell r="A1170">
            <v>0</v>
          </cell>
          <cell r="C1170" t="str">
            <v>DIRECTO:  7,145,056 / UN</v>
          </cell>
          <cell r="D1170" t="str">
            <v xml:space="preserve">  </v>
          </cell>
          <cell r="E1170">
            <v>0</v>
          </cell>
          <cell r="F1170">
            <v>0</v>
          </cell>
          <cell r="G1170">
            <v>0</v>
          </cell>
          <cell r="M1170">
            <v>0</v>
          </cell>
        </row>
        <row r="1171">
          <cell r="A1171">
            <v>0</v>
          </cell>
          <cell r="C1171">
            <v>0</v>
          </cell>
          <cell r="E1171">
            <v>0</v>
          </cell>
          <cell r="F1171">
            <v>0</v>
          </cell>
          <cell r="G1171">
            <v>0</v>
          </cell>
          <cell r="M1171">
            <v>0</v>
          </cell>
        </row>
        <row r="1172">
          <cell r="A1172" t="str">
            <v>12-02-070</v>
          </cell>
          <cell r="B1172" t="str">
            <v>12-02-070</v>
          </cell>
          <cell r="C1172" t="str">
            <v>PUERTA P07 (1.52x2.94). MARCO + ALA(S) EN MADERA. INCLUYE ACABADO FINAL</v>
          </cell>
          <cell r="D1172">
            <v>1</v>
          </cell>
          <cell r="E1172" t="str">
            <v>UN</v>
          </cell>
          <cell r="F1172">
            <v>0</v>
          </cell>
          <cell r="G1172">
            <v>6602745</v>
          </cell>
          <cell r="M1172" t="e">
            <v>#N/A</v>
          </cell>
        </row>
        <row r="1173">
          <cell r="A1173" t="str">
            <v>12-02-070</v>
          </cell>
          <cell r="B1173" t="str">
            <v>mt571000</v>
          </cell>
          <cell r="C1173" t="str">
            <v>Madera cedro</v>
          </cell>
          <cell r="D1173">
            <v>0.89376</v>
          </cell>
          <cell r="E1173" t="str">
            <v>m3</v>
          </cell>
          <cell r="F1173">
            <v>2641600</v>
          </cell>
          <cell r="G1173">
            <v>2360957</v>
          </cell>
          <cell r="M1173" t="str">
            <v>mt</v>
          </cell>
        </row>
        <row r="1174">
          <cell r="A1174" t="str">
            <v>12-02-070</v>
          </cell>
          <cell r="B1174" t="str">
            <v>mt18620</v>
          </cell>
          <cell r="C1174" t="str">
            <v>Barniz para puertas y ventanas en madera</v>
          </cell>
          <cell r="D1174">
            <v>2</v>
          </cell>
          <cell r="E1174" t="str">
            <v>gl</v>
          </cell>
          <cell r="F1174">
            <v>40538.400000000001</v>
          </cell>
          <cell r="G1174">
            <v>81077</v>
          </cell>
          <cell r="M1174" t="str">
            <v>mt</v>
          </cell>
        </row>
        <row r="1175">
          <cell r="A1175" t="str">
            <v>12-02-070</v>
          </cell>
          <cell r="B1175" t="str">
            <v>mt51130</v>
          </cell>
          <cell r="C1175" t="str">
            <v>Cerradura para puerta en madera</v>
          </cell>
          <cell r="D1175">
            <v>1</v>
          </cell>
          <cell r="E1175" t="str">
            <v>un</v>
          </cell>
          <cell r="F1175">
            <v>96520</v>
          </cell>
          <cell r="G1175">
            <v>96520</v>
          </cell>
          <cell r="M1175" t="str">
            <v>mt</v>
          </cell>
        </row>
        <row r="1176">
          <cell r="A1176" t="str">
            <v>12-02-070</v>
          </cell>
          <cell r="B1176" t="str">
            <v>au10260</v>
          </cell>
          <cell r="C1176" t="str">
            <v>Aux MO oficial carpintero</v>
          </cell>
          <cell r="D1176">
            <v>75</v>
          </cell>
          <cell r="E1176" t="str">
            <v>hr</v>
          </cell>
          <cell r="F1176">
            <v>12901.168</v>
          </cell>
          <cell r="G1176">
            <v>967588</v>
          </cell>
          <cell r="M1176" t="str">
            <v>mo</v>
          </cell>
        </row>
        <row r="1177">
          <cell r="A1177" t="str">
            <v>12-02-070</v>
          </cell>
          <cell r="B1177" t="str">
            <v>au10000</v>
          </cell>
          <cell r="C1177" t="str">
            <v>Aux MO ayudante</v>
          </cell>
          <cell r="D1177">
            <v>75</v>
          </cell>
          <cell r="E1177" t="str">
            <v>hr</v>
          </cell>
          <cell r="F1177">
            <v>5080</v>
          </cell>
          <cell r="G1177">
            <v>381000</v>
          </cell>
          <cell r="M1177" t="str">
            <v>mo</v>
          </cell>
        </row>
        <row r="1178">
          <cell r="A1178" t="str">
            <v>12-02-070</v>
          </cell>
          <cell r="B1178" t="str">
            <v>TP500020</v>
          </cell>
          <cell r="C1178" t="str">
            <v>Transporte puertas y ventanas</v>
          </cell>
          <cell r="D1178">
            <v>4.4687999999999999</v>
          </cell>
          <cell r="E1178" t="str">
            <v>m2</v>
          </cell>
          <cell r="F1178">
            <v>50800</v>
          </cell>
          <cell r="G1178">
            <v>227016</v>
          </cell>
          <cell r="M1178" t="str">
            <v>TP</v>
          </cell>
        </row>
        <row r="1179">
          <cell r="A1179" t="str">
            <v>12-02-070</v>
          </cell>
          <cell r="B1179" t="str">
            <v>sc97420</v>
          </cell>
          <cell r="C1179" t="str">
            <v>Subcontrato instalacion puertas y ventanas + AIU</v>
          </cell>
          <cell r="D1179">
            <v>4.4687999999999999</v>
          </cell>
          <cell r="E1179" t="str">
            <v>m2</v>
          </cell>
          <cell r="F1179">
            <v>544068</v>
          </cell>
          <cell r="G1179">
            <v>2431332</v>
          </cell>
          <cell r="M1179" t="str">
            <v>sc</v>
          </cell>
        </row>
        <row r="1180">
          <cell r="A1180" t="str">
            <v>12-02-070</v>
          </cell>
          <cell r="B1180" t="str">
            <v>mt13900</v>
          </cell>
          <cell r="C1180" t="str">
            <v>Elementos de consumo y protección</v>
          </cell>
          <cell r="D1180">
            <v>1348588</v>
          </cell>
          <cell r="E1180" t="str">
            <v>%</v>
          </cell>
          <cell r="F1180">
            <v>1.2455000000000001E-2</v>
          </cell>
          <cell r="G1180">
            <v>16797</v>
          </cell>
          <cell r="M1180" t="str">
            <v>mt</v>
          </cell>
        </row>
        <row r="1181">
          <cell r="A1181" t="str">
            <v>12-02-070</v>
          </cell>
          <cell r="B1181" t="str">
            <v>hm15100</v>
          </cell>
          <cell r="C1181" t="str">
            <v>Herramienta y equipo menor</v>
          </cell>
          <cell r="D1181">
            <v>1348588</v>
          </cell>
          <cell r="E1181" t="str">
            <v>%</v>
          </cell>
          <cell r="F1181">
            <v>0.03</v>
          </cell>
          <cell r="G1181">
            <v>40458</v>
          </cell>
          <cell r="M1181" t="str">
            <v>hm</v>
          </cell>
        </row>
        <row r="1182">
          <cell r="A1182">
            <v>0</v>
          </cell>
          <cell r="C1182" t="str">
            <v>DIRECTO:  6,602,745 / UN</v>
          </cell>
          <cell r="D1182" t="str">
            <v xml:space="preserve">  </v>
          </cell>
          <cell r="E1182">
            <v>0</v>
          </cell>
          <cell r="F1182">
            <v>0</v>
          </cell>
          <cell r="G1182">
            <v>0</v>
          </cell>
          <cell r="M1182">
            <v>0</v>
          </cell>
        </row>
        <row r="1183">
          <cell r="A1183">
            <v>0</v>
          </cell>
          <cell r="C1183">
            <v>0</v>
          </cell>
          <cell r="E1183">
            <v>0</v>
          </cell>
          <cell r="F1183">
            <v>0</v>
          </cell>
          <cell r="G1183">
            <v>0</v>
          </cell>
          <cell r="M1183">
            <v>0</v>
          </cell>
        </row>
        <row r="1184">
          <cell r="A1184" t="str">
            <v>12-02-090</v>
          </cell>
          <cell r="B1184" t="str">
            <v>12-02-090</v>
          </cell>
          <cell r="C1184" t="str">
            <v>PUERTA P09 (1.58x2.94). MARCO + ALA(S) EN MADERA. INCLUYE ACABADO FINAL</v>
          </cell>
          <cell r="D1184">
            <v>1</v>
          </cell>
          <cell r="E1184" t="str">
            <v>UN</v>
          </cell>
          <cell r="F1184">
            <v>0</v>
          </cell>
          <cell r="G1184">
            <v>5685882</v>
          </cell>
          <cell r="M1184" t="e">
            <v>#N/A</v>
          </cell>
        </row>
        <row r="1185">
          <cell r="A1185" t="str">
            <v>12-02-090</v>
          </cell>
          <cell r="B1185" t="str">
            <v>mt571000</v>
          </cell>
          <cell r="C1185" t="str">
            <v>Madera cedro</v>
          </cell>
          <cell r="D1185">
            <v>0.92904000000000009</v>
          </cell>
          <cell r="E1185" t="str">
            <v>m3</v>
          </cell>
          <cell r="F1185">
            <v>2641600</v>
          </cell>
          <cell r="G1185">
            <v>2454153</v>
          </cell>
          <cell r="M1185" t="str">
            <v>mt</v>
          </cell>
        </row>
        <row r="1186">
          <cell r="A1186" t="str">
            <v>12-02-090</v>
          </cell>
          <cell r="B1186" t="str">
            <v>mt18620</v>
          </cell>
          <cell r="C1186" t="str">
            <v>Barniz para puertas y ventanas en madera</v>
          </cell>
          <cell r="D1186">
            <v>2</v>
          </cell>
          <cell r="E1186" t="str">
            <v>gl</v>
          </cell>
          <cell r="F1186">
            <v>40538.400000000001</v>
          </cell>
          <cell r="G1186">
            <v>81077</v>
          </cell>
          <cell r="M1186" t="str">
            <v>mt</v>
          </cell>
        </row>
        <row r="1187">
          <cell r="A1187" t="str">
            <v>12-02-090</v>
          </cell>
          <cell r="B1187" t="str">
            <v>mt51130</v>
          </cell>
          <cell r="C1187" t="str">
            <v>Cerradura para puerta en madera</v>
          </cell>
          <cell r="D1187">
            <v>1</v>
          </cell>
          <cell r="E1187" t="str">
            <v>un</v>
          </cell>
          <cell r="F1187">
            <v>96520</v>
          </cell>
          <cell r="G1187">
            <v>96520</v>
          </cell>
          <cell r="M1187" t="str">
            <v>mt</v>
          </cell>
        </row>
        <row r="1188">
          <cell r="A1188" t="str">
            <v>12-02-090</v>
          </cell>
          <cell r="B1188" t="str">
            <v>au10260</v>
          </cell>
          <cell r="C1188" t="str">
            <v>Aux MO oficial carpintero</v>
          </cell>
          <cell r="D1188">
            <v>45</v>
          </cell>
          <cell r="E1188" t="str">
            <v>hr</v>
          </cell>
          <cell r="F1188">
            <v>12901.168</v>
          </cell>
          <cell r="G1188">
            <v>580553</v>
          </cell>
          <cell r="M1188" t="str">
            <v>mo</v>
          </cell>
        </row>
        <row r="1189">
          <cell r="A1189" t="str">
            <v>12-02-090</v>
          </cell>
          <cell r="B1189" t="str">
            <v>au10000</v>
          </cell>
          <cell r="C1189" t="str">
            <v>Aux MO ayudante</v>
          </cell>
          <cell r="D1189">
            <v>45</v>
          </cell>
          <cell r="E1189" t="str">
            <v>hr</v>
          </cell>
          <cell r="F1189">
            <v>5080</v>
          </cell>
          <cell r="G1189">
            <v>228600</v>
          </cell>
          <cell r="M1189" t="str">
            <v>mo</v>
          </cell>
        </row>
        <row r="1190">
          <cell r="A1190" t="str">
            <v>12-02-090</v>
          </cell>
          <cell r="B1190" t="str">
            <v>TP500020</v>
          </cell>
          <cell r="C1190" t="str">
            <v>Transporte puertas y ventanas</v>
          </cell>
          <cell r="D1190">
            <v>3.7161600000000004</v>
          </cell>
          <cell r="E1190" t="str">
            <v>m2</v>
          </cell>
          <cell r="F1190">
            <v>50800</v>
          </cell>
          <cell r="G1190">
            <v>188781</v>
          </cell>
          <cell r="M1190" t="str">
            <v>TP</v>
          </cell>
        </row>
        <row r="1191">
          <cell r="A1191" t="str">
            <v>12-02-090</v>
          </cell>
          <cell r="B1191" t="str">
            <v>sc97420</v>
          </cell>
          <cell r="C1191" t="str">
            <v>Subcontrato instalacion puertas y ventanas + AIU</v>
          </cell>
          <cell r="D1191">
            <v>3.7161600000000004</v>
          </cell>
          <cell r="E1191" t="str">
            <v>m2</v>
          </cell>
          <cell r="F1191">
            <v>544068</v>
          </cell>
          <cell r="G1191">
            <v>2021844</v>
          </cell>
          <cell r="M1191" t="str">
            <v>sc</v>
          </cell>
        </row>
        <row r="1192">
          <cell r="A1192" t="str">
            <v>12-02-090</v>
          </cell>
          <cell r="B1192" t="str">
            <v>mt13900</v>
          </cell>
          <cell r="C1192" t="str">
            <v>Elementos de consumo y protección</v>
          </cell>
          <cell r="D1192">
            <v>809153</v>
          </cell>
          <cell r="E1192" t="str">
            <v>%</v>
          </cell>
          <cell r="F1192">
            <v>1.2455000000000001E-2</v>
          </cell>
          <cell r="G1192">
            <v>10079</v>
          </cell>
          <cell r="M1192" t="str">
            <v>mt</v>
          </cell>
        </row>
        <row r="1193">
          <cell r="A1193" t="str">
            <v>12-02-090</v>
          </cell>
          <cell r="B1193" t="str">
            <v>hm15100</v>
          </cell>
          <cell r="C1193" t="str">
            <v>Herramienta y equipo menor</v>
          </cell>
          <cell r="D1193">
            <v>809153</v>
          </cell>
          <cell r="E1193" t="str">
            <v>%</v>
          </cell>
          <cell r="F1193">
            <v>0.03</v>
          </cell>
          <cell r="G1193">
            <v>24275</v>
          </cell>
          <cell r="M1193" t="str">
            <v>hm</v>
          </cell>
        </row>
        <row r="1194">
          <cell r="A1194">
            <v>0</v>
          </cell>
          <cell r="C1194" t="str">
            <v>DIRECTO:  5,685,882 / UN</v>
          </cell>
          <cell r="D1194" t="str">
            <v xml:space="preserve">  </v>
          </cell>
          <cell r="E1194">
            <v>0</v>
          </cell>
          <cell r="F1194">
            <v>0</v>
          </cell>
          <cell r="G1194">
            <v>0</v>
          </cell>
          <cell r="M1194">
            <v>0</v>
          </cell>
        </row>
        <row r="1195">
          <cell r="A1195">
            <v>0</v>
          </cell>
          <cell r="C1195">
            <v>0</v>
          </cell>
          <cell r="E1195">
            <v>0</v>
          </cell>
          <cell r="F1195">
            <v>0</v>
          </cell>
          <cell r="G1195">
            <v>0</v>
          </cell>
          <cell r="M1195">
            <v>0</v>
          </cell>
        </row>
        <row r="1196">
          <cell r="A1196" t="str">
            <v>12-02-100</v>
          </cell>
          <cell r="B1196" t="str">
            <v>12-02-100</v>
          </cell>
          <cell r="C1196" t="str">
            <v>PUERTA P10 (1.42x2.76). MARCO + ALA(S) EN MADERA. INCLUYE ACABADO FINAL</v>
          </cell>
          <cell r="D1196">
            <v>1</v>
          </cell>
          <cell r="E1196" t="str">
            <v>UN</v>
          </cell>
          <cell r="F1196">
            <v>0</v>
          </cell>
          <cell r="G1196">
            <v>5769879</v>
          </cell>
          <cell r="M1196" t="e">
            <v>#N/A</v>
          </cell>
        </row>
        <row r="1197">
          <cell r="A1197" t="str">
            <v>12-02-100</v>
          </cell>
          <cell r="B1197" t="str">
            <v>mt571000</v>
          </cell>
          <cell r="C1197" t="str">
            <v>Madera cedro</v>
          </cell>
          <cell r="D1197">
            <v>0.78383999999999998</v>
          </cell>
          <cell r="E1197" t="str">
            <v>m3</v>
          </cell>
          <cell r="F1197">
            <v>2641600</v>
          </cell>
          <cell r="G1197">
            <v>2070592</v>
          </cell>
          <cell r="M1197" t="str">
            <v>mt</v>
          </cell>
        </row>
        <row r="1198">
          <cell r="A1198" t="str">
            <v>12-02-100</v>
          </cell>
          <cell r="B1198" t="str">
            <v>mt18620</v>
          </cell>
          <cell r="C1198" t="str">
            <v>Barniz para puertas y ventanas en madera</v>
          </cell>
          <cell r="D1198">
            <v>2</v>
          </cell>
          <cell r="E1198" t="str">
            <v>gl</v>
          </cell>
          <cell r="F1198">
            <v>40538.400000000001</v>
          </cell>
          <cell r="G1198">
            <v>81077</v>
          </cell>
          <cell r="M1198" t="str">
            <v>mt</v>
          </cell>
        </row>
        <row r="1199">
          <cell r="A1199" t="str">
            <v>12-02-100</v>
          </cell>
          <cell r="B1199" t="str">
            <v>mt51130</v>
          </cell>
          <cell r="C1199" t="str">
            <v>Cerradura para puerta en madera</v>
          </cell>
          <cell r="D1199">
            <v>1</v>
          </cell>
          <cell r="E1199" t="str">
            <v>un</v>
          </cell>
          <cell r="F1199">
            <v>96520</v>
          </cell>
          <cell r="G1199">
            <v>96520</v>
          </cell>
          <cell r="M1199" t="str">
            <v>mt</v>
          </cell>
        </row>
        <row r="1200">
          <cell r="A1200" t="str">
            <v>12-02-100</v>
          </cell>
          <cell r="B1200" t="str">
            <v>au10260</v>
          </cell>
          <cell r="C1200" t="str">
            <v>Aux MO oficial carpintero</v>
          </cell>
          <cell r="D1200">
            <v>63.5</v>
          </cell>
          <cell r="E1200" t="str">
            <v>hr</v>
          </cell>
          <cell r="F1200">
            <v>12901.168</v>
          </cell>
          <cell r="G1200">
            <v>819225</v>
          </cell>
          <cell r="M1200" t="str">
            <v>mo</v>
          </cell>
        </row>
        <row r="1201">
          <cell r="A1201" t="str">
            <v>12-02-100</v>
          </cell>
          <cell r="B1201" t="str">
            <v>au10000</v>
          </cell>
          <cell r="C1201" t="str">
            <v>Aux MO ayudante</v>
          </cell>
          <cell r="D1201">
            <v>63.5</v>
          </cell>
          <cell r="E1201" t="str">
            <v>hr</v>
          </cell>
          <cell r="F1201">
            <v>5080</v>
          </cell>
          <cell r="G1201">
            <v>322580</v>
          </cell>
          <cell r="M1201" t="str">
            <v>mo</v>
          </cell>
        </row>
        <row r="1202">
          <cell r="A1202" t="str">
            <v>12-02-100</v>
          </cell>
          <cell r="B1202" t="str">
            <v>TP500020</v>
          </cell>
          <cell r="C1202" t="str">
            <v>Transporte puertas y ventanas</v>
          </cell>
          <cell r="D1202">
            <v>3.9191999999999996</v>
          </cell>
          <cell r="E1202" t="str">
            <v>m2</v>
          </cell>
          <cell r="F1202">
            <v>50800</v>
          </cell>
          <cell r="G1202">
            <v>199096</v>
          </cell>
          <cell r="M1202" t="str">
            <v>TP</v>
          </cell>
        </row>
        <row r="1203">
          <cell r="A1203" t="str">
            <v>12-02-100</v>
          </cell>
          <cell r="B1203" t="str">
            <v>sc97420</v>
          </cell>
          <cell r="C1203" t="str">
            <v>Subcontrato instalacion puertas y ventanas + AIU</v>
          </cell>
          <cell r="D1203">
            <v>3.9191999999999996</v>
          </cell>
          <cell r="E1203" t="str">
            <v>m2</v>
          </cell>
          <cell r="F1203">
            <v>544068</v>
          </cell>
          <cell r="G1203">
            <v>2132312</v>
          </cell>
          <cell r="M1203" t="str">
            <v>sc</v>
          </cell>
        </row>
        <row r="1204">
          <cell r="A1204" t="str">
            <v>12-02-100</v>
          </cell>
          <cell r="B1204" t="str">
            <v>mt13900</v>
          </cell>
          <cell r="C1204" t="str">
            <v>Elementos de consumo y protección</v>
          </cell>
          <cell r="D1204">
            <v>1141805</v>
          </cell>
          <cell r="E1204" t="str">
            <v>%</v>
          </cell>
          <cell r="F1204">
            <v>1.2455000000000001E-2</v>
          </cell>
          <cell r="G1204">
            <v>14222</v>
          </cell>
          <cell r="M1204" t="str">
            <v>mt</v>
          </cell>
        </row>
        <row r="1205">
          <cell r="A1205" t="str">
            <v>12-02-100</v>
          </cell>
          <cell r="B1205" t="str">
            <v>hm15100</v>
          </cell>
          <cell r="C1205" t="str">
            <v>Herramienta y equipo menor</v>
          </cell>
          <cell r="D1205">
            <v>1141805</v>
          </cell>
          <cell r="E1205" t="str">
            <v>%</v>
          </cell>
          <cell r="F1205">
            <v>0.03</v>
          </cell>
          <cell r="G1205">
            <v>34255</v>
          </cell>
          <cell r="M1205" t="str">
            <v>hm</v>
          </cell>
        </row>
        <row r="1206">
          <cell r="A1206">
            <v>0</v>
          </cell>
          <cell r="C1206" t="str">
            <v>DIRECTO:  5,769,879 / UN</v>
          </cell>
          <cell r="D1206" t="str">
            <v xml:space="preserve">  </v>
          </cell>
          <cell r="E1206">
            <v>0</v>
          </cell>
          <cell r="F1206">
            <v>0</v>
          </cell>
          <cell r="G1206">
            <v>0</v>
          </cell>
          <cell r="M1206">
            <v>0</v>
          </cell>
        </row>
        <row r="1207">
          <cell r="A1207">
            <v>0</v>
          </cell>
          <cell r="C1207">
            <v>0</v>
          </cell>
          <cell r="E1207">
            <v>0</v>
          </cell>
          <cell r="F1207">
            <v>0</v>
          </cell>
          <cell r="G1207">
            <v>0</v>
          </cell>
          <cell r="M1207">
            <v>0</v>
          </cell>
        </row>
        <row r="1208">
          <cell r="A1208" t="str">
            <v>12-02-110</v>
          </cell>
          <cell r="B1208" t="str">
            <v>12-02-110</v>
          </cell>
          <cell r="C1208" t="str">
            <v>PUERTA P11 (1.42x2.60). MARCO + ALA(S) EN MADERA. INCLUYE ACABADO FINAL</v>
          </cell>
          <cell r="D1208">
            <v>1</v>
          </cell>
          <cell r="E1208" t="str">
            <v>UN</v>
          </cell>
          <cell r="F1208">
            <v>0</v>
          </cell>
          <cell r="G1208">
            <v>5458456</v>
          </cell>
          <cell r="M1208" t="e">
            <v>#N/A</v>
          </cell>
        </row>
        <row r="1209">
          <cell r="A1209" t="str">
            <v>12-02-110</v>
          </cell>
          <cell r="B1209" t="str">
            <v>mt571000</v>
          </cell>
          <cell r="C1209" t="str">
            <v>Madera cedro</v>
          </cell>
          <cell r="D1209">
            <v>0.73839999999999995</v>
          </cell>
          <cell r="E1209" t="str">
            <v>m3</v>
          </cell>
          <cell r="F1209">
            <v>2641600</v>
          </cell>
          <cell r="G1209">
            <v>1950558</v>
          </cell>
          <cell r="M1209" t="str">
            <v>mt</v>
          </cell>
        </row>
        <row r="1210">
          <cell r="A1210" t="str">
            <v>12-02-110</v>
          </cell>
          <cell r="B1210" t="str">
            <v>mt18620</v>
          </cell>
          <cell r="C1210" t="str">
            <v>Barniz para puertas y ventanas en madera</v>
          </cell>
          <cell r="D1210">
            <v>2</v>
          </cell>
          <cell r="E1210" t="str">
            <v>gl</v>
          </cell>
          <cell r="F1210">
            <v>40538.400000000001</v>
          </cell>
          <cell r="G1210">
            <v>81077</v>
          </cell>
          <cell r="M1210" t="str">
            <v>mt</v>
          </cell>
        </row>
        <row r="1211">
          <cell r="A1211" t="str">
            <v>12-02-110</v>
          </cell>
          <cell r="B1211" t="str">
            <v>mt51130</v>
          </cell>
          <cell r="C1211" t="str">
            <v>Cerradura para puerta en madera</v>
          </cell>
          <cell r="D1211">
            <v>1</v>
          </cell>
          <cell r="E1211" t="str">
            <v>un</v>
          </cell>
          <cell r="F1211">
            <v>96520</v>
          </cell>
          <cell r="G1211">
            <v>96520</v>
          </cell>
          <cell r="M1211" t="str">
            <v>mt</v>
          </cell>
        </row>
        <row r="1212">
          <cell r="A1212" t="str">
            <v>12-02-110</v>
          </cell>
          <cell r="B1212" t="str">
            <v>au10260</v>
          </cell>
          <cell r="C1212" t="str">
            <v>Aux MO oficial carpintero</v>
          </cell>
          <cell r="D1212">
            <v>60.5</v>
          </cell>
          <cell r="E1212" t="str">
            <v>hr</v>
          </cell>
          <cell r="F1212">
            <v>12901.168</v>
          </cell>
          <cell r="G1212">
            <v>780521</v>
          </cell>
          <cell r="M1212" t="str">
            <v>mo</v>
          </cell>
        </row>
        <row r="1213">
          <cell r="A1213" t="str">
            <v>12-02-110</v>
          </cell>
          <cell r="B1213" t="str">
            <v>au10000</v>
          </cell>
          <cell r="C1213" t="str">
            <v>Aux MO ayudante</v>
          </cell>
          <cell r="D1213">
            <v>60.5</v>
          </cell>
          <cell r="E1213" t="str">
            <v>hr</v>
          </cell>
          <cell r="F1213">
            <v>5080</v>
          </cell>
          <cell r="G1213">
            <v>307340</v>
          </cell>
          <cell r="M1213" t="str">
            <v>mo</v>
          </cell>
        </row>
        <row r="1214">
          <cell r="A1214" t="str">
            <v>12-02-110</v>
          </cell>
          <cell r="B1214" t="str">
            <v>TP500020</v>
          </cell>
          <cell r="C1214" t="str">
            <v>Transporte puertas y ventanas</v>
          </cell>
          <cell r="D1214">
            <v>3.6919999999999997</v>
          </cell>
          <cell r="E1214" t="str">
            <v>m2</v>
          </cell>
          <cell r="F1214">
            <v>50800</v>
          </cell>
          <cell r="G1214">
            <v>187554</v>
          </cell>
          <cell r="M1214" t="str">
            <v>TP</v>
          </cell>
        </row>
        <row r="1215">
          <cell r="A1215" t="str">
            <v>12-02-110</v>
          </cell>
          <cell r="B1215" t="str">
            <v>sc97420</v>
          </cell>
          <cell r="C1215" t="str">
            <v>Subcontrato instalacion puertas y ventanas + AIU</v>
          </cell>
          <cell r="D1215">
            <v>3.6919999999999997</v>
          </cell>
          <cell r="E1215" t="str">
            <v>m2</v>
          </cell>
          <cell r="F1215">
            <v>544068</v>
          </cell>
          <cell r="G1215">
            <v>2008700</v>
          </cell>
          <cell r="M1215" t="str">
            <v>sc</v>
          </cell>
        </row>
        <row r="1216">
          <cell r="A1216" t="str">
            <v>12-02-110</v>
          </cell>
          <cell r="B1216" t="str">
            <v>mt13900</v>
          </cell>
          <cell r="C1216" t="str">
            <v>Elementos de consumo y protección</v>
          </cell>
          <cell r="D1216">
            <v>1087861</v>
          </cell>
          <cell r="E1216" t="str">
            <v>%</v>
          </cell>
          <cell r="F1216">
            <v>1.2455000000000001E-2</v>
          </cell>
          <cell r="G1216">
            <v>13550</v>
          </cell>
          <cell r="M1216" t="str">
            <v>mt</v>
          </cell>
        </row>
        <row r="1217">
          <cell r="A1217" t="str">
            <v>12-02-110</v>
          </cell>
          <cell r="B1217" t="str">
            <v>hm15100</v>
          </cell>
          <cell r="C1217" t="str">
            <v>Herramienta y equipo menor</v>
          </cell>
          <cell r="D1217">
            <v>1087861</v>
          </cell>
          <cell r="E1217" t="str">
            <v>%</v>
          </cell>
          <cell r="F1217">
            <v>0.03</v>
          </cell>
          <cell r="G1217">
            <v>32636</v>
          </cell>
          <cell r="M1217" t="str">
            <v>hm</v>
          </cell>
        </row>
        <row r="1218">
          <cell r="A1218">
            <v>0</v>
          </cell>
          <cell r="C1218" t="str">
            <v>DIRECTO:  5,458,456 / UN</v>
          </cell>
          <cell r="D1218" t="str">
            <v xml:space="preserve">  </v>
          </cell>
          <cell r="E1218">
            <v>0</v>
          </cell>
          <cell r="F1218">
            <v>0</v>
          </cell>
          <cell r="G1218">
            <v>0</v>
          </cell>
          <cell r="M1218">
            <v>0</v>
          </cell>
        </row>
        <row r="1219">
          <cell r="A1219">
            <v>0</v>
          </cell>
          <cell r="C1219">
            <v>0</v>
          </cell>
          <cell r="E1219">
            <v>0</v>
          </cell>
          <cell r="F1219">
            <v>0</v>
          </cell>
          <cell r="G1219">
            <v>0</v>
          </cell>
          <cell r="M1219">
            <v>0</v>
          </cell>
        </row>
        <row r="1220">
          <cell r="A1220" t="str">
            <v>12-02-120</v>
          </cell>
          <cell r="B1220" t="str">
            <v>12-02-120</v>
          </cell>
          <cell r="C1220" t="str">
            <v>PUERTA P12 (1.49x2.74). MARCO + ALA(S) EN MADERA. INCLUYE ACABADO FINAL</v>
          </cell>
          <cell r="D1220">
            <v>1</v>
          </cell>
          <cell r="E1220" t="str">
            <v>UN</v>
          </cell>
          <cell r="F1220">
            <v>0</v>
          </cell>
          <cell r="G1220">
            <v>6477845</v>
          </cell>
          <cell r="M1220" t="e">
            <v>#N/A</v>
          </cell>
        </row>
        <row r="1221">
          <cell r="A1221" t="str">
            <v>12-02-120</v>
          </cell>
          <cell r="B1221" t="str">
            <v>mt571000</v>
          </cell>
          <cell r="C1221" t="str">
            <v>Madera cedro</v>
          </cell>
          <cell r="D1221">
            <v>0.81652000000000013</v>
          </cell>
          <cell r="E1221" t="str">
            <v>m3</v>
          </cell>
          <cell r="F1221">
            <v>2641600</v>
          </cell>
          <cell r="G1221">
            <v>2156920</v>
          </cell>
          <cell r="M1221" t="str">
            <v>mt</v>
          </cell>
        </row>
        <row r="1222">
          <cell r="A1222" t="str">
            <v>12-02-120</v>
          </cell>
          <cell r="B1222" t="str">
            <v>mt18620</v>
          </cell>
          <cell r="C1222" t="str">
            <v>Barniz para puertas y ventanas en madera</v>
          </cell>
          <cell r="D1222">
            <v>2</v>
          </cell>
          <cell r="E1222" t="str">
            <v>gl</v>
          </cell>
          <cell r="F1222">
            <v>40538.400000000001</v>
          </cell>
          <cell r="G1222">
            <v>81077</v>
          </cell>
          <cell r="M1222" t="str">
            <v>mt</v>
          </cell>
        </row>
        <row r="1223">
          <cell r="A1223" t="str">
            <v>12-02-120</v>
          </cell>
          <cell r="B1223" t="str">
            <v>mt51130</v>
          </cell>
          <cell r="C1223" t="str">
            <v>Cerradura para puerta en madera</v>
          </cell>
          <cell r="D1223">
            <v>1</v>
          </cell>
          <cell r="E1223" t="str">
            <v>un</v>
          </cell>
          <cell r="F1223">
            <v>96520</v>
          </cell>
          <cell r="G1223">
            <v>96520</v>
          </cell>
          <cell r="M1223" t="str">
            <v>mt</v>
          </cell>
        </row>
        <row r="1224">
          <cell r="A1224" t="str">
            <v>12-02-120</v>
          </cell>
          <cell r="B1224" t="str">
            <v>au10260</v>
          </cell>
          <cell r="C1224" t="str">
            <v>Aux MO oficial carpintero</v>
          </cell>
          <cell r="D1224">
            <v>85</v>
          </cell>
          <cell r="E1224" t="str">
            <v>hr</v>
          </cell>
          <cell r="F1224">
            <v>12901.168</v>
          </cell>
          <cell r="G1224">
            <v>1096600</v>
          </cell>
          <cell r="M1224" t="str">
            <v>mo</v>
          </cell>
        </row>
        <row r="1225">
          <cell r="A1225" t="str">
            <v>12-02-120</v>
          </cell>
          <cell r="B1225" t="str">
            <v>au10000</v>
          </cell>
          <cell r="C1225" t="str">
            <v>Aux MO ayudante</v>
          </cell>
          <cell r="D1225">
            <v>85</v>
          </cell>
          <cell r="E1225" t="str">
            <v>hr</v>
          </cell>
          <cell r="F1225">
            <v>5080</v>
          </cell>
          <cell r="G1225">
            <v>431800</v>
          </cell>
          <cell r="M1225" t="str">
            <v>mo</v>
          </cell>
        </row>
        <row r="1226">
          <cell r="A1226" t="str">
            <v>12-02-120</v>
          </cell>
          <cell r="B1226" t="str">
            <v>TP500020</v>
          </cell>
          <cell r="C1226" t="str">
            <v>Transporte puertas y ventanas</v>
          </cell>
          <cell r="D1226">
            <v>4.2867300000000004</v>
          </cell>
          <cell r="E1226" t="str">
            <v>m2</v>
          </cell>
          <cell r="F1226">
            <v>50800</v>
          </cell>
          <cell r="G1226">
            <v>217766</v>
          </cell>
          <cell r="M1226" t="str">
            <v>TP</v>
          </cell>
        </row>
        <row r="1227">
          <cell r="A1227" t="str">
            <v>12-02-120</v>
          </cell>
          <cell r="B1227" t="str">
            <v>sc97420</v>
          </cell>
          <cell r="C1227" t="str">
            <v>Subcontrato instalacion puertas y ventanas + AIU</v>
          </cell>
          <cell r="D1227">
            <v>4.2867300000000004</v>
          </cell>
          <cell r="E1227" t="str">
            <v>m2</v>
          </cell>
          <cell r="F1227">
            <v>544068</v>
          </cell>
          <cell r="G1227">
            <v>2332273</v>
          </cell>
          <cell r="M1227" t="str">
            <v>sc</v>
          </cell>
        </row>
        <row r="1228">
          <cell r="A1228" t="str">
            <v>12-02-120</v>
          </cell>
          <cell r="B1228" t="str">
            <v>mt13900</v>
          </cell>
          <cell r="C1228" t="str">
            <v>Elementos de consumo y protección</v>
          </cell>
          <cell r="D1228">
            <v>1528400</v>
          </cell>
          <cell r="E1228" t="str">
            <v>%</v>
          </cell>
          <cell r="F1228">
            <v>1.2455000000000001E-2</v>
          </cell>
          <cell r="G1228">
            <v>19037</v>
          </cell>
          <cell r="M1228" t="str">
            <v>mt</v>
          </cell>
        </row>
        <row r="1229">
          <cell r="A1229" t="str">
            <v>12-02-120</v>
          </cell>
          <cell r="B1229" t="str">
            <v>hm15100</v>
          </cell>
          <cell r="C1229" t="str">
            <v>Herramienta y equipo menor</v>
          </cell>
          <cell r="D1229">
            <v>1528400</v>
          </cell>
          <cell r="E1229" t="str">
            <v>%</v>
          </cell>
          <cell r="F1229">
            <v>0.03</v>
          </cell>
          <cell r="G1229">
            <v>45852</v>
          </cell>
          <cell r="M1229" t="str">
            <v>hm</v>
          </cell>
        </row>
        <row r="1230">
          <cell r="A1230">
            <v>0</v>
          </cell>
          <cell r="C1230" t="str">
            <v>DIRECTO:  6,477,845 / UN</v>
          </cell>
          <cell r="D1230" t="str">
            <v xml:space="preserve">  </v>
          </cell>
          <cell r="E1230">
            <v>0</v>
          </cell>
          <cell r="F1230">
            <v>0</v>
          </cell>
          <cell r="G1230">
            <v>0</v>
          </cell>
          <cell r="M1230">
            <v>0</v>
          </cell>
        </row>
        <row r="1231">
          <cell r="A1231">
            <v>0</v>
          </cell>
          <cell r="C1231">
            <v>0</v>
          </cell>
          <cell r="E1231">
            <v>0</v>
          </cell>
          <cell r="F1231">
            <v>0</v>
          </cell>
          <cell r="G1231">
            <v>0</v>
          </cell>
          <cell r="M1231">
            <v>0</v>
          </cell>
        </row>
        <row r="1232">
          <cell r="A1232" t="str">
            <v>12-02-130</v>
          </cell>
          <cell r="B1232" t="str">
            <v>12-02-130</v>
          </cell>
          <cell r="C1232" t="str">
            <v>PUERTA P13 (1.42x2.60). MARCO + ALA(S) EN MADERA. INCLUYE ACABADO FINAL</v>
          </cell>
          <cell r="D1232">
            <v>1</v>
          </cell>
          <cell r="E1232" t="str">
            <v>UN</v>
          </cell>
          <cell r="F1232">
            <v>0</v>
          </cell>
          <cell r="G1232">
            <v>5772654</v>
          </cell>
          <cell r="M1232" t="e">
            <v>#N/A</v>
          </cell>
        </row>
        <row r="1233">
          <cell r="A1233" t="str">
            <v>12-02-130</v>
          </cell>
          <cell r="B1233" t="str">
            <v>mt571000</v>
          </cell>
          <cell r="C1233" t="str">
            <v>Madera cedro</v>
          </cell>
          <cell r="D1233">
            <v>0.78383999999999998</v>
          </cell>
          <cell r="E1233" t="str">
            <v>m3</v>
          </cell>
          <cell r="F1233">
            <v>2641600</v>
          </cell>
          <cell r="G1233">
            <v>2070592</v>
          </cell>
          <cell r="M1233" t="str">
            <v>mt</v>
          </cell>
        </row>
        <row r="1234">
          <cell r="A1234" t="str">
            <v>12-02-130</v>
          </cell>
          <cell r="B1234" t="str">
            <v>mt18620</v>
          </cell>
          <cell r="C1234" t="str">
            <v>Barniz para puertas y ventanas en madera</v>
          </cell>
          <cell r="D1234">
            <v>2</v>
          </cell>
          <cell r="E1234" t="str">
            <v>gl</v>
          </cell>
          <cell r="F1234">
            <v>40538.400000000001</v>
          </cell>
          <cell r="G1234">
            <v>81077</v>
          </cell>
          <cell r="M1234" t="str">
            <v>mt</v>
          </cell>
        </row>
        <row r="1235">
          <cell r="A1235" t="str">
            <v>12-02-130</v>
          </cell>
          <cell r="B1235" t="str">
            <v>mt51130</v>
          </cell>
          <cell r="C1235" t="str">
            <v>Cerradura para puerta en madera</v>
          </cell>
          <cell r="D1235">
            <v>1</v>
          </cell>
          <cell r="E1235" t="str">
            <v>un</v>
          </cell>
          <cell r="F1235">
            <v>96520</v>
          </cell>
          <cell r="G1235">
            <v>96520</v>
          </cell>
          <cell r="M1235" t="str">
            <v>mt</v>
          </cell>
        </row>
        <row r="1236">
          <cell r="A1236" t="str">
            <v>12-02-130</v>
          </cell>
          <cell r="B1236" t="str">
            <v>au10260</v>
          </cell>
          <cell r="C1236" t="str">
            <v>Aux MO oficial carpintero</v>
          </cell>
          <cell r="D1236">
            <v>65</v>
          </cell>
          <cell r="E1236" t="str">
            <v>hr</v>
          </cell>
          <cell r="F1236">
            <v>12901.168</v>
          </cell>
          <cell r="G1236">
            <v>838576</v>
          </cell>
          <cell r="M1236" t="str">
            <v>mo</v>
          </cell>
        </row>
        <row r="1237">
          <cell r="A1237" t="str">
            <v>12-02-130</v>
          </cell>
          <cell r="B1237" t="str">
            <v>au10000</v>
          </cell>
          <cell r="C1237" t="str">
            <v>Aux MO ayudante</v>
          </cell>
          <cell r="D1237">
            <v>65</v>
          </cell>
          <cell r="E1237" t="str">
            <v>hr</v>
          </cell>
          <cell r="F1237">
            <v>5080</v>
          </cell>
          <cell r="G1237">
            <v>330200</v>
          </cell>
          <cell r="M1237" t="str">
            <v>mo</v>
          </cell>
        </row>
        <row r="1238">
          <cell r="A1238" t="str">
            <v>12-02-130</v>
          </cell>
          <cell r="B1238" t="str">
            <v>TP500020</v>
          </cell>
          <cell r="C1238" t="str">
            <v>Transporte puertas y ventanas</v>
          </cell>
          <cell r="D1238">
            <v>3.8765999999999998</v>
          </cell>
          <cell r="E1238" t="str">
            <v>m2</v>
          </cell>
          <cell r="F1238">
            <v>50800</v>
          </cell>
          <cell r="G1238">
            <v>196932</v>
          </cell>
          <cell r="M1238" t="str">
            <v>TP</v>
          </cell>
        </row>
        <row r="1239">
          <cell r="A1239" t="str">
            <v>12-02-130</v>
          </cell>
          <cell r="B1239" t="str">
            <v>sc97420</v>
          </cell>
          <cell r="C1239" t="str">
            <v>Subcontrato instalacion puertas y ventanas + AIU</v>
          </cell>
          <cell r="D1239">
            <v>3.8765999999999998</v>
          </cell>
          <cell r="E1239" t="str">
            <v>m2</v>
          </cell>
          <cell r="F1239">
            <v>544068</v>
          </cell>
          <cell r="G1239">
            <v>2109135</v>
          </cell>
          <cell r="M1239" t="str">
            <v>sc</v>
          </cell>
        </row>
        <row r="1240">
          <cell r="A1240" t="str">
            <v>12-02-130</v>
          </cell>
          <cell r="B1240" t="str">
            <v>mt13900</v>
          </cell>
          <cell r="C1240" t="str">
            <v>Elementos de consumo y protección</v>
          </cell>
          <cell r="D1240">
            <v>1168776</v>
          </cell>
          <cell r="E1240" t="str">
            <v>%</v>
          </cell>
          <cell r="F1240">
            <v>1.2455000000000001E-2</v>
          </cell>
          <cell r="G1240">
            <v>14558</v>
          </cell>
          <cell r="M1240" t="str">
            <v>mt</v>
          </cell>
        </row>
        <row r="1241">
          <cell r="A1241" t="str">
            <v>12-02-130</v>
          </cell>
          <cell r="B1241" t="str">
            <v>hm15100</v>
          </cell>
          <cell r="C1241" t="str">
            <v>Herramienta y equipo menor</v>
          </cell>
          <cell r="D1241">
            <v>1168776</v>
          </cell>
          <cell r="E1241" t="str">
            <v>%</v>
          </cell>
          <cell r="F1241">
            <v>0.03</v>
          </cell>
          <cell r="G1241">
            <v>35064</v>
          </cell>
          <cell r="M1241" t="str">
            <v>hm</v>
          </cell>
        </row>
        <row r="1242">
          <cell r="A1242">
            <v>0</v>
          </cell>
          <cell r="C1242" t="str">
            <v>DIRECTO:  5,772,654 / UN</v>
          </cell>
          <cell r="D1242" t="str">
            <v xml:space="preserve">  </v>
          </cell>
          <cell r="E1242">
            <v>0</v>
          </cell>
          <cell r="F1242">
            <v>0</v>
          </cell>
          <cell r="G1242">
            <v>0</v>
          </cell>
          <cell r="M1242">
            <v>0</v>
          </cell>
        </row>
        <row r="1243">
          <cell r="A1243">
            <v>0</v>
          </cell>
          <cell r="C1243">
            <v>0</v>
          </cell>
          <cell r="E1243">
            <v>0</v>
          </cell>
          <cell r="F1243">
            <v>0</v>
          </cell>
          <cell r="G1243">
            <v>0</v>
          </cell>
          <cell r="M1243">
            <v>0</v>
          </cell>
        </row>
        <row r="1244">
          <cell r="A1244" t="str">
            <v>12-02-140</v>
          </cell>
          <cell r="B1244" t="str">
            <v>12-02-140</v>
          </cell>
          <cell r="C1244" t="str">
            <v>PUERTA P14 (1.49x2.34). MARCO + ALA(S) EN MADERA. INCLUYE ACABADO FINAL</v>
          </cell>
          <cell r="D1244">
            <v>1</v>
          </cell>
          <cell r="E1244" t="str">
            <v>UN</v>
          </cell>
          <cell r="F1244">
            <v>0</v>
          </cell>
          <cell r="G1244">
            <v>5143403</v>
          </cell>
          <cell r="M1244" t="e">
            <v>#N/A</v>
          </cell>
        </row>
        <row r="1245">
          <cell r="A1245" t="str">
            <v>12-02-140</v>
          </cell>
          <cell r="B1245" t="str">
            <v>mt571000</v>
          </cell>
          <cell r="C1245" t="str">
            <v>Madera cedro</v>
          </cell>
          <cell r="D1245">
            <v>0.69731999999999994</v>
          </cell>
          <cell r="E1245" t="str">
            <v>m3</v>
          </cell>
          <cell r="F1245">
            <v>2641600</v>
          </cell>
          <cell r="G1245">
            <v>1842041</v>
          </cell>
          <cell r="M1245" t="str">
            <v>mt</v>
          </cell>
        </row>
        <row r="1246">
          <cell r="A1246" t="str">
            <v>12-02-140</v>
          </cell>
          <cell r="B1246" t="str">
            <v>mt18620</v>
          </cell>
          <cell r="C1246" t="str">
            <v>Barniz para puertas y ventanas en madera</v>
          </cell>
          <cell r="D1246">
            <v>2</v>
          </cell>
          <cell r="E1246" t="str">
            <v>gl</v>
          </cell>
          <cell r="F1246">
            <v>40538.400000000001</v>
          </cell>
          <cell r="G1246">
            <v>81077</v>
          </cell>
          <cell r="M1246" t="str">
            <v>mt</v>
          </cell>
        </row>
        <row r="1247">
          <cell r="A1247" t="str">
            <v>12-02-140</v>
          </cell>
          <cell r="B1247" t="str">
            <v>mt51130</v>
          </cell>
          <cell r="C1247" t="str">
            <v>Cerradura para puerta en madera</v>
          </cell>
          <cell r="D1247">
            <v>1</v>
          </cell>
          <cell r="E1247" t="str">
            <v>un</v>
          </cell>
          <cell r="F1247">
            <v>96520</v>
          </cell>
          <cell r="G1247">
            <v>96520</v>
          </cell>
          <cell r="M1247" t="str">
            <v>mt</v>
          </cell>
        </row>
        <row r="1248">
          <cell r="A1248" t="str">
            <v>12-02-140</v>
          </cell>
          <cell r="B1248" t="str">
            <v>au10260</v>
          </cell>
          <cell r="C1248" t="str">
            <v>Aux MO oficial carpintero</v>
          </cell>
          <cell r="D1248">
            <v>56</v>
          </cell>
          <cell r="E1248" t="str">
            <v>hr</v>
          </cell>
          <cell r="F1248">
            <v>12901.168</v>
          </cell>
          <cell r="G1248">
            <v>722466</v>
          </cell>
          <cell r="M1248" t="str">
            <v>mo</v>
          </cell>
        </row>
        <row r="1249">
          <cell r="A1249" t="str">
            <v>12-02-140</v>
          </cell>
          <cell r="B1249" t="str">
            <v>au10000</v>
          </cell>
          <cell r="C1249" t="str">
            <v>Aux MO ayudante</v>
          </cell>
          <cell r="D1249">
            <v>56</v>
          </cell>
          <cell r="E1249" t="str">
            <v>hr</v>
          </cell>
          <cell r="F1249">
            <v>5080</v>
          </cell>
          <cell r="G1249">
            <v>284480</v>
          </cell>
          <cell r="M1249" t="str">
            <v>mo</v>
          </cell>
        </row>
        <row r="1250">
          <cell r="A1250" t="str">
            <v>12-02-140</v>
          </cell>
          <cell r="B1250" t="str">
            <v>TP500020</v>
          </cell>
          <cell r="C1250" t="str">
            <v>Transporte puertas y ventanas</v>
          </cell>
          <cell r="D1250">
            <v>3.4865999999999997</v>
          </cell>
          <cell r="E1250" t="str">
            <v>m2</v>
          </cell>
          <cell r="F1250">
            <v>50800</v>
          </cell>
          <cell r="G1250">
            <v>177120</v>
          </cell>
          <cell r="M1250" t="str">
            <v>TP</v>
          </cell>
        </row>
        <row r="1251">
          <cell r="A1251" t="str">
            <v>12-02-140</v>
          </cell>
          <cell r="B1251" t="str">
            <v>sc97420</v>
          </cell>
          <cell r="C1251" t="str">
            <v>Subcontrato instalacion puertas y ventanas + AIU</v>
          </cell>
          <cell r="D1251">
            <v>3.4865999999999997</v>
          </cell>
          <cell r="E1251" t="str">
            <v>m2</v>
          </cell>
          <cell r="F1251">
            <v>544068</v>
          </cell>
          <cell r="G1251">
            <v>1896948</v>
          </cell>
          <cell r="M1251" t="str">
            <v>sc</v>
          </cell>
        </row>
        <row r="1252">
          <cell r="A1252" t="str">
            <v>12-02-140</v>
          </cell>
          <cell r="B1252" t="str">
            <v>mt13900</v>
          </cell>
          <cell r="C1252" t="str">
            <v>Elementos de consumo y protección</v>
          </cell>
          <cell r="D1252">
            <v>1006946</v>
          </cell>
          <cell r="E1252" t="str">
            <v>%</v>
          </cell>
          <cell r="F1252">
            <v>1.2455000000000001E-2</v>
          </cell>
          <cell r="G1252">
            <v>12542</v>
          </cell>
          <cell r="M1252" t="str">
            <v>mt</v>
          </cell>
        </row>
        <row r="1253">
          <cell r="A1253" t="str">
            <v>12-02-140</v>
          </cell>
          <cell r="B1253" t="str">
            <v>hm15100</v>
          </cell>
          <cell r="C1253" t="str">
            <v>Herramienta y equipo menor</v>
          </cell>
          <cell r="D1253">
            <v>1006946</v>
          </cell>
          <cell r="E1253" t="str">
            <v>%</v>
          </cell>
          <cell r="F1253">
            <v>0.03</v>
          </cell>
          <cell r="G1253">
            <v>30209</v>
          </cell>
          <cell r="M1253" t="str">
            <v>hm</v>
          </cell>
        </row>
        <row r="1254">
          <cell r="A1254">
            <v>0</v>
          </cell>
          <cell r="C1254" t="str">
            <v>DIRECTO:  5,143,403 / UN</v>
          </cell>
          <cell r="D1254" t="str">
            <v xml:space="preserve">  </v>
          </cell>
          <cell r="E1254">
            <v>0</v>
          </cell>
          <cell r="F1254">
            <v>0</v>
          </cell>
          <cell r="G1254">
            <v>0</v>
          </cell>
          <cell r="M1254">
            <v>0</v>
          </cell>
        </row>
        <row r="1255">
          <cell r="A1255">
            <v>0</v>
          </cell>
          <cell r="C1255">
            <v>0</v>
          </cell>
          <cell r="E1255">
            <v>0</v>
          </cell>
          <cell r="F1255">
            <v>0</v>
          </cell>
          <cell r="G1255">
            <v>0</v>
          </cell>
          <cell r="M1255">
            <v>0</v>
          </cell>
        </row>
        <row r="1256">
          <cell r="A1256" t="str">
            <v>12-02-170</v>
          </cell>
          <cell r="B1256" t="str">
            <v>12-02-170</v>
          </cell>
          <cell r="C1256" t="str">
            <v>PUERTA P17 (0.90x2.10). MARCO + ALA(S) EN MADERA. INCLUYE ACABADO FINAL</v>
          </cell>
          <cell r="D1256">
            <v>4</v>
          </cell>
          <cell r="E1256" t="str">
            <v>UN</v>
          </cell>
          <cell r="F1256">
            <v>0</v>
          </cell>
          <cell r="G1256">
            <v>811171</v>
          </cell>
          <cell r="M1256" t="e">
            <v>#N/A</v>
          </cell>
        </row>
        <row r="1257">
          <cell r="A1257" t="str">
            <v>12-02-170</v>
          </cell>
          <cell r="B1257" t="str">
            <v>mt571000</v>
          </cell>
          <cell r="C1257" t="str">
            <v>Madera cedro</v>
          </cell>
          <cell r="D1257">
            <v>8.211000000000003E-2</v>
          </cell>
          <cell r="E1257" t="str">
            <v>m3</v>
          </cell>
          <cell r="F1257">
            <v>2641600</v>
          </cell>
          <cell r="G1257">
            <v>216902</v>
          </cell>
          <cell r="M1257" t="str">
            <v>mt</v>
          </cell>
        </row>
        <row r="1258">
          <cell r="A1258" t="str">
            <v>12-02-170</v>
          </cell>
          <cell r="B1258" t="str">
            <v>mt571100</v>
          </cell>
          <cell r="C1258" t="str">
            <v>Ala entamborada</v>
          </cell>
          <cell r="D1258">
            <v>1</v>
          </cell>
          <cell r="E1258" t="str">
            <v>un</v>
          </cell>
          <cell r="F1258">
            <v>102660</v>
          </cell>
          <cell r="G1258">
            <v>102660</v>
          </cell>
          <cell r="M1258" t="str">
            <v>mt</v>
          </cell>
        </row>
        <row r="1259">
          <cell r="A1259" t="str">
            <v>12-02-170</v>
          </cell>
          <cell r="B1259" t="str">
            <v>mt18620</v>
          </cell>
          <cell r="C1259" t="str">
            <v>Barniz para puertas y ventanas en madera</v>
          </cell>
          <cell r="D1259">
            <v>0.5</v>
          </cell>
          <cell r="E1259" t="str">
            <v>gl</v>
          </cell>
          <cell r="F1259">
            <v>40538.400000000001</v>
          </cell>
          <cell r="G1259">
            <v>20270</v>
          </cell>
          <cell r="M1259" t="str">
            <v>mt</v>
          </cell>
        </row>
        <row r="1260">
          <cell r="A1260" t="str">
            <v>12-02-170</v>
          </cell>
          <cell r="B1260" t="str">
            <v>mt51130</v>
          </cell>
          <cell r="C1260" t="str">
            <v>Cerradura para puerta en madera</v>
          </cell>
          <cell r="D1260">
            <v>1</v>
          </cell>
          <cell r="E1260" t="str">
            <v>un</v>
          </cell>
          <cell r="F1260">
            <v>96520</v>
          </cell>
          <cell r="G1260">
            <v>96520</v>
          </cell>
          <cell r="M1260" t="str">
            <v>mt</v>
          </cell>
        </row>
        <row r="1261">
          <cell r="A1261" t="str">
            <v>12-02-170</v>
          </cell>
          <cell r="B1261" t="str">
            <v>au10260</v>
          </cell>
          <cell r="C1261" t="str">
            <v>Aux MO oficial carpintero</v>
          </cell>
          <cell r="D1261">
            <v>8</v>
          </cell>
          <cell r="E1261" t="str">
            <v>hr</v>
          </cell>
          <cell r="F1261">
            <v>12901.168</v>
          </cell>
          <cell r="G1261">
            <v>103210</v>
          </cell>
          <cell r="M1261" t="str">
            <v>mo</v>
          </cell>
        </row>
        <row r="1262">
          <cell r="A1262" t="str">
            <v>12-02-170</v>
          </cell>
          <cell r="B1262" t="str">
            <v>au10000</v>
          </cell>
          <cell r="C1262" t="str">
            <v>Aux MO ayudante</v>
          </cell>
          <cell r="D1262">
            <v>8</v>
          </cell>
          <cell r="E1262" t="str">
            <v>hr</v>
          </cell>
          <cell r="F1262">
            <v>5080</v>
          </cell>
          <cell r="G1262">
            <v>40640</v>
          </cell>
          <cell r="M1262" t="str">
            <v>mo</v>
          </cell>
        </row>
        <row r="1263">
          <cell r="A1263" t="str">
            <v>12-02-170</v>
          </cell>
          <cell r="B1263" t="str">
            <v>TP500020</v>
          </cell>
          <cell r="C1263" t="str">
            <v>Transporte puertas y ventanas</v>
          </cell>
          <cell r="D1263">
            <v>0.37800000000000006</v>
          </cell>
          <cell r="E1263" t="str">
            <v>m2</v>
          </cell>
          <cell r="F1263">
            <v>50800</v>
          </cell>
          <cell r="G1263">
            <v>19203</v>
          </cell>
          <cell r="M1263" t="str">
            <v>TP</v>
          </cell>
        </row>
        <row r="1264">
          <cell r="A1264" t="str">
            <v>12-02-170</v>
          </cell>
          <cell r="B1264" t="str">
            <v>sc97420</v>
          </cell>
          <cell r="C1264" t="str">
            <v>Subcontrato instalacion puertas y ventanas + AIU</v>
          </cell>
          <cell r="D1264">
            <v>0.37800000000000006</v>
          </cell>
          <cell r="E1264" t="str">
            <v>m2</v>
          </cell>
          <cell r="F1264">
            <v>544068</v>
          </cell>
          <cell r="G1264">
            <v>205658</v>
          </cell>
          <cell r="M1264" t="str">
            <v>sc</v>
          </cell>
        </row>
        <row r="1265">
          <cell r="A1265" t="str">
            <v>12-02-170</v>
          </cell>
          <cell r="B1265" t="str">
            <v>mt13900</v>
          </cell>
          <cell r="C1265" t="str">
            <v>Elementos de consumo y protección</v>
          </cell>
          <cell r="D1265">
            <v>143850</v>
          </cell>
          <cell r="E1265" t="str">
            <v>%</v>
          </cell>
          <cell r="F1265">
            <v>1.2455000000000001E-2</v>
          </cell>
          <cell r="G1265">
            <v>1792</v>
          </cell>
          <cell r="M1265" t="str">
            <v>mt</v>
          </cell>
        </row>
        <row r="1266">
          <cell r="A1266" t="str">
            <v>12-02-170</v>
          </cell>
          <cell r="B1266" t="str">
            <v>hm15100</v>
          </cell>
          <cell r="C1266" t="str">
            <v>Herramienta y equipo menor</v>
          </cell>
          <cell r="D1266">
            <v>143850</v>
          </cell>
          <cell r="E1266" t="str">
            <v>%</v>
          </cell>
          <cell r="F1266">
            <v>0.03</v>
          </cell>
          <cell r="G1266">
            <v>4316</v>
          </cell>
          <cell r="M1266" t="str">
            <v>hm</v>
          </cell>
        </row>
        <row r="1267">
          <cell r="A1267">
            <v>0</v>
          </cell>
          <cell r="C1267" t="str">
            <v>DIRECTO:  811,171 / UN</v>
          </cell>
          <cell r="D1267" t="str">
            <v xml:space="preserve">  </v>
          </cell>
          <cell r="E1267">
            <v>0</v>
          </cell>
          <cell r="F1267">
            <v>0</v>
          </cell>
          <cell r="G1267">
            <v>0</v>
          </cell>
          <cell r="M1267">
            <v>0</v>
          </cell>
        </row>
        <row r="1268">
          <cell r="A1268">
            <v>0</v>
          </cell>
          <cell r="C1268">
            <v>0</v>
          </cell>
          <cell r="E1268">
            <v>0</v>
          </cell>
          <cell r="F1268">
            <v>0</v>
          </cell>
          <cell r="G1268">
            <v>0</v>
          </cell>
          <cell r="M1268">
            <v>0</v>
          </cell>
        </row>
        <row r="1269">
          <cell r="A1269" t="str">
            <v>12-02-180</v>
          </cell>
          <cell r="B1269" t="str">
            <v>12-02-180</v>
          </cell>
          <cell r="C1269" t="str">
            <v>PUERTA P18 (0.80x2.10). MARCO + ALA(S) EN MADERA. INCLUYE ACABADO FINAL</v>
          </cell>
          <cell r="D1269">
            <v>11</v>
          </cell>
          <cell r="E1269" t="str">
            <v>UN</v>
          </cell>
          <cell r="F1269">
            <v>0</v>
          </cell>
          <cell r="G1269">
            <v>731965</v>
          </cell>
          <cell r="M1269" t="e">
            <v>#N/A</v>
          </cell>
        </row>
        <row r="1270">
          <cell r="A1270" t="str">
            <v>12-02-180</v>
          </cell>
          <cell r="B1270" t="str">
            <v>mt571000</v>
          </cell>
          <cell r="C1270" t="str">
            <v>Madera cedro</v>
          </cell>
          <cell r="D1270">
            <v>8.0500000000000016E-2</v>
          </cell>
          <cell r="E1270" t="str">
            <v>m3</v>
          </cell>
          <cell r="F1270">
            <v>2641600</v>
          </cell>
          <cell r="G1270">
            <v>212649</v>
          </cell>
          <cell r="M1270" t="str">
            <v>mt</v>
          </cell>
        </row>
        <row r="1271">
          <cell r="A1271" t="str">
            <v>12-02-180</v>
          </cell>
          <cell r="B1271" t="str">
            <v>mt571100</v>
          </cell>
          <cell r="C1271" t="str">
            <v>Ala entamborada</v>
          </cell>
          <cell r="D1271">
            <v>1</v>
          </cell>
          <cell r="E1271" t="str">
            <v>un</v>
          </cell>
          <cell r="F1271">
            <v>102660</v>
          </cell>
          <cell r="G1271">
            <v>102660</v>
          </cell>
          <cell r="M1271" t="str">
            <v>mt</v>
          </cell>
        </row>
        <row r="1272">
          <cell r="A1272" t="str">
            <v>12-02-180</v>
          </cell>
          <cell r="B1272" t="str">
            <v>mt18620</v>
          </cell>
          <cell r="C1272" t="str">
            <v>Barniz para puertas y ventanas en madera</v>
          </cell>
          <cell r="D1272">
            <v>0.5</v>
          </cell>
          <cell r="E1272" t="str">
            <v>gl</v>
          </cell>
          <cell r="F1272">
            <v>40538.400000000001</v>
          </cell>
          <cell r="G1272">
            <v>20270</v>
          </cell>
          <cell r="M1272" t="str">
            <v>mt</v>
          </cell>
        </row>
        <row r="1273">
          <cell r="A1273" t="str">
            <v>12-02-180</v>
          </cell>
          <cell r="B1273" t="str">
            <v>mt51130</v>
          </cell>
          <cell r="C1273" t="str">
            <v>Cerradura para puerta en madera</v>
          </cell>
          <cell r="D1273">
            <v>1</v>
          </cell>
          <cell r="E1273" t="str">
            <v>un</v>
          </cell>
          <cell r="F1273">
            <v>96520</v>
          </cell>
          <cell r="G1273">
            <v>96520</v>
          </cell>
          <cell r="M1273" t="str">
            <v>mt</v>
          </cell>
        </row>
        <row r="1274">
          <cell r="A1274" t="str">
            <v>12-02-180</v>
          </cell>
          <cell r="B1274" t="str">
            <v>au10260</v>
          </cell>
          <cell r="C1274" t="str">
            <v>Aux MO oficial carpintero</v>
          </cell>
          <cell r="D1274">
            <v>8</v>
          </cell>
          <cell r="E1274" t="str">
            <v>hr</v>
          </cell>
          <cell r="F1274">
            <v>12901.168</v>
          </cell>
          <cell r="G1274">
            <v>103210</v>
          </cell>
          <cell r="M1274" t="str">
            <v>mo</v>
          </cell>
        </row>
        <row r="1275">
          <cell r="A1275" t="str">
            <v>12-02-180</v>
          </cell>
          <cell r="B1275" t="str">
            <v>au10000</v>
          </cell>
          <cell r="C1275" t="str">
            <v>Aux MO ayudante</v>
          </cell>
          <cell r="D1275">
            <v>8</v>
          </cell>
          <cell r="E1275" t="str">
            <v>hr</v>
          </cell>
          <cell r="F1275">
            <v>5080</v>
          </cell>
          <cell r="G1275">
            <v>40640</v>
          </cell>
          <cell r="M1275" t="str">
            <v>mo</v>
          </cell>
        </row>
        <row r="1276">
          <cell r="A1276" t="str">
            <v>12-02-180</v>
          </cell>
          <cell r="B1276" t="str">
            <v>TP500020</v>
          </cell>
          <cell r="C1276" t="str">
            <v>Transporte puertas y ventanas</v>
          </cell>
          <cell r="D1276">
            <v>0.252</v>
          </cell>
          <cell r="E1276" t="str">
            <v>m2</v>
          </cell>
          <cell r="F1276">
            <v>50800</v>
          </cell>
          <cell r="G1276">
            <v>12802</v>
          </cell>
          <cell r="M1276" t="str">
            <v>TP</v>
          </cell>
        </row>
        <row r="1277">
          <cell r="A1277" t="str">
            <v>12-02-180</v>
          </cell>
          <cell r="B1277" t="str">
            <v>sc97420</v>
          </cell>
          <cell r="C1277" t="str">
            <v>Subcontrato instalacion puertas y ventanas + AIU</v>
          </cell>
          <cell r="D1277">
            <v>0.252</v>
          </cell>
          <cell r="E1277" t="str">
            <v>m2</v>
          </cell>
          <cell r="F1277">
            <v>544068</v>
          </cell>
          <cell r="G1277">
            <v>137106</v>
          </cell>
          <cell r="M1277" t="str">
            <v>sc</v>
          </cell>
        </row>
        <row r="1278">
          <cell r="A1278" t="str">
            <v>12-02-180</v>
          </cell>
          <cell r="B1278" t="str">
            <v>mt13900</v>
          </cell>
          <cell r="C1278" t="str">
            <v>Elementos de consumo y protección</v>
          </cell>
          <cell r="D1278">
            <v>143850</v>
          </cell>
          <cell r="E1278" t="str">
            <v>%</v>
          </cell>
          <cell r="F1278">
            <v>1.2455000000000001E-2</v>
          </cell>
          <cell r="G1278">
            <v>1792</v>
          </cell>
          <cell r="M1278" t="str">
            <v>mt</v>
          </cell>
        </row>
        <row r="1279">
          <cell r="A1279" t="str">
            <v>12-02-180</v>
          </cell>
          <cell r="B1279" t="str">
            <v>hm15100</v>
          </cell>
          <cell r="C1279" t="str">
            <v>Herramienta y equipo menor</v>
          </cell>
          <cell r="D1279">
            <v>143850</v>
          </cell>
          <cell r="E1279" t="str">
            <v>%</v>
          </cell>
          <cell r="F1279">
            <v>0.03</v>
          </cell>
          <cell r="G1279">
            <v>4316</v>
          </cell>
          <cell r="M1279" t="str">
            <v>hm</v>
          </cell>
        </row>
        <row r="1280">
          <cell r="A1280">
            <v>0</v>
          </cell>
          <cell r="C1280" t="str">
            <v>DIRECTO:  731,965 / UN</v>
          </cell>
          <cell r="D1280" t="str">
            <v xml:space="preserve">  </v>
          </cell>
          <cell r="E1280">
            <v>0</v>
          </cell>
          <cell r="F1280">
            <v>0</v>
          </cell>
          <cell r="G1280">
            <v>0</v>
          </cell>
          <cell r="M1280">
            <v>0</v>
          </cell>
        </row>
        <row r="1281">
          <cell r="A1281">
            <v>0</v>
          </cell>
          <cell r="C1281">
            <v>0</v>
          </cell>
          <cell r="E1281">
            <v>0</v>
          </cell>
          <cell r="F1281">
            <v>0</v>
          </cell>
          <cell r="G1281">
            <v>0</v>
          </cell>
          <cell r="M1281">
            <v>0</v>
          </cell>
        </row>
        <row r="1282">
          <cell r="A1282" t="str">
            <v>12-02-190</v>
          </cell>
          <cell r="B1282" t="str">
            <v>12-02-190</v>
          </cell>
          <cell r="C1282" t="str">
            <v>PUERTA P19 (0.70x2.10). MARCO + ALA(S) EN MADERA. INCLUYE ACABADO FINAL</v>
          </cell>
          <cell r="D1282">
            <v>3</v>
          </cell>
          <cell r="E1282" t="str">
            <v>UN</v>
          </cell>
          <cell r="F1282">
            <v>0</v>
          </cell>
          <cell r="G1282">
            <v>665250</v>
          </cell>
          <cell r="M1282" t="e">
            <v>#N/A</v>
          </cell>
        </row>
        <row r="1283">
          <cell r="A1283" t="str">
            <v>12-02-190</v>
          </cell>
          <cell r="B1283" t="str">
            <v>mt571000</v>
          </cell>
          <cell r="C1283" t="str">
            <v>Madera cedro</v>
          </cell>
          <cell r="D1283">
            <v>7.889000000000003E-2</v>
          </cell>
          <cell r="E1283" t="str">
            <v>m3</v>
          </cell>
          <cell r="F1283">
            <v>2641600</v>
          </cell>
          <cell r="G1283">
            <v>208396</v>
          </cell>
          <cell r="M1283" t="str">
            <v>mt</v>
          </cell>
        </row>
        <row r="1284">
          <cell r="A1284" t="str">
            <v>12-02-190</v>
          </cell>
          <cell r="B1284" t="str">
            <v>mt571100</v>
          </cell>
          <cell r="C1284" t="str">
            <v>Ala entamborada</v>
          </cell>
          <cell r="D1284">
            <v>1</v>
          </cell>
          <cell r="E1284" t="str">
            <v>un</v>
          </cell>
          <cell r="F1284">
            <v>102660</v>
          </cell>
          <cell r="G1284">
            <v>102660</v>
          </cell>
          <cell r="M1284" t="str">
            <v>mt</v>
          </cell>
        </row>
        <row r="1285">
          <cell r="A1285" t="str">
            <v>12-02-190</v>
          </cell>
          <cell r="B1285" t="str">
            <v>mt18620</v>
          </cell>
          <cell r="C1285" t="str">
            <v>Barniz para puertas y ventanas en madera</v>
          </cell>
          <cell r="D1285">
            <v>0.5</v>
          </cell>
          <cell r="E1285" t="str">
            <v>gl</v>
          </cell>
          <cell r="F1285">
            <v>40538.400000000001</v>
          </cell>
          <cell r="G1285">
            <v>20270</v>
          </cell>
          <cell r="M1285" t="str">
            <v>mt</v>
          </cell>
        </row>
        <row r="1286">
          <cell r="A1286" t="str">
            <v>12-02-190</v>
          </cell>
          <cell r="B1286" t="str">
            <v>mt51130</v>
          </cell>
          <cell r="C1286" t="str">
            <v>Cerradura para puerta en madera</v>
          </cell>
          <cell r="D1286">
            <v>1</v>
          </cell>
          <cell r="E1286" t="str">
            <v>un</v>
          </cell>
          <cell r="F1286">
            <v>96520</v>
          </cell>
          <cell r="G1286">
            <v>96520</v>
          </cell>
          <cell r="M1286" t="str">
            <v>mt</v>
          </cell>
        </row>
        <row r="1287">
          <cell r="A1287" t="str">
            <v>12-02-190</v>
          </cell>
          <cell r="B1287" t="str">
            <v>au10260</v>
          </cell>
          <cell r="C1287" t="str">
            <v>Aux MO oficial carpintero</v>
          </cell>
          <cell r="D1287">
            <v>8</v>
          </cell>
          <cell r="E1287" t="str">
            <v>hr</v>
          </cell>
          <cell r="F1287">
            <v>12901.168</v>
          </cell>
          <cell r="G1287">
            <v>103210</v>
          </cell>
          <cell r="M1287" t="str">
            <v>mo</v>
          </cell>
        </row>
        <row r="1288">
          <cell r="A1288" t="str">
            <v>12-02-190</v>
          </cell>
          <cell r="B1288" t="str">
            <v>au10000</v>
          </cell>
          <cell r="C1288" t="str">
            <v>Aux MO ayudante</v>
          </cell>
          <cell r="D1288">
            <v>8</v>
          </cell>
          <cell r="E1288" t="str">
            <v>hr</v>
          </cell>
          <cell r="F1288">
            <v>5080</v>
          </cell>
          <cell r="G1288">
            <v>40640</v>
          </cell>
          <cell r="M1288" t="str">
            <v>mo</v>
          </cell>
        </row>
        <row r="1289">
          <cell r="A1289" t="str">
            <v>12-02-190</v>
          </cell>
          <cell r="B1289" t="str">
            <v>TP500020</v>
          </cell>
          <cell r="C1289" t="str">
            <v>Transporte puertas y ventanas</v>
          </cell>
          <cell r="D1289">
            <v>0.14699999999999999</v>
          </cell>
          <cell r="E1289" t="str">
            <v>m2</v>
          </cell>
          <cell r="F1289">
            <v>50800</v>
          </cell>
          <cell r="G1289">
            <v>7468</v>
          </cell>
          <cell r="M1289" t="str">
            <v>TP</v>
          </cell>
        </row>
        <row r="1290">
          <cell r="A1290" t="str">
            <v>12-02-190</v>
          </cell>
          <cell r="B1290" t="str">
            <v>sc97420</v>
          </cell>
          <cell r="C1290" t="str">
            <v>Subcontrato instalacion puertas y ventanas + AIU</v>
          </cell>
          <cell r="D1290">
            <v>0.14699999999999999</v>
          </cell>
          <cell r="E1290" t="str">
            <v>m2</v>
          </cell>
          <cell r="F1290">
            <v>544068</v>
          </cell>
          <cell r="G1290">
            <v>79978</v>
          </cell>
          <cell r="M1290" t="str">
            <v>sc</v>
          </cell>
        </row>
        <row r="1291">
          <cell r="A1291" t="str">
            <v>12-02-190</v>
          </cell>
          <cell r="B1291" t="str">
            <v>mt13900</v>
          </cell>
          <cell r="C1291" t="str">
            <v>Elementos de consumo y protección</v>
          </cell>
          <cell r="D1291">
            <v>143850</v>
          </cell>
          <cell r="E1291" t="str">
            <v>%</v>
          </cell>
          <cell r="F1291">
            <v>1.2455000000000001E-2</v>
          </cell>
          <cell r="G1291">
            <v>1792</v>
          </cell>
          <cell r="M1291" t="str">
            <v>mt</v>
          </cell>
        </row>
        <row r="1292">
          <cell r="A1292" t="str">
            <v>12-02-190</v>
          </cell>
          <cell r="B1292" t="str">
            <v>hm15100</v>
          </cell>
          <cell r="C1292" t="str">
            <v>Herramienta y equipo menor</v>
          </cell>
          <cell r="D1292">
            <v>143850</v>
          </cell>
          <cell r="E1292" t="str">
            <v>%</v>
          </cell>
          <cell r="F1292">
            <v>0.03</v>
          </cell>
          <cell r="G1292">
            <v>4316</v>
          </cell>
          <cell r="M1292" t="str">
            <v>hm</v>
          </cell>
        </row>
        <row r="1293">
          <cell r="A1293">
            <v>0</v>
          </cell>
          <cell r="C1293" t="str">
            <v>DIRECTO:  665,250 / UN</v>
          </cell>
          <cell r="D1293" t="str">
            <v xml:space="preserve">  </v>
          </cell>
          <cell r="E1293">
            <v>0</v>
          </cell>
          <cell r="F1293">
            <v>0</v>
          </cell>
          <cell r="G1293">
            <v>0</v>
          </cell>
          <cell r="M1293">
            <v>0</v>
          </cell>
        </row>
        <row r="1294">
          <cell r="A1294">
            <v>0</v>
          </cell>
          <cell r="C1294">
            <v>0</v>
          </cell>
          <cell r="E1294">
            <v>0</v>
          </cell>
          <cell r="F1294">
            <v>0</v>
          </cell>
          <cell r="G1294">
            <v>0</v>
          </cell>
          <cell r="M1294">
            <v>0</v>
          </cell>
        </row>
        <row r="1295">
          <cell r="A1295" t="str">
            <v>12-02-200</v>
          </cell>
          <cell r="B1295" t="str">
            <v>12-02-200</v>
          </cell>
          <cell r="C1295" t="str">
            <v>PUERTA P20 (1.00x2.10). MARCO + ALA(S) EN MADERA. INCLUYE ACABADO FINAL</v>
          </cell>
          <cell r="D1295">
            <v>3</v>
          </cell>
          <cell r="E1295" t="str">
            <v>UN</v>
          </cell>
          <cell r="F1295">
            <v>0</v>
          </cell>
          <cell r="G1295">
            <v>857498</v>
          </cell>
          <cell r="M1295" t="e">
            <v>#N/A</v>
          </cell>
        </row>
        <row r="1296">
          <cell r="A1296" t="str">
            <v>12-02-200</v>
          </cell>
          <cell r="B1296" t="str">
            <v>mt571000</v>
          </cell>
          <cell r="C1296" t="str">
            <v>Madera cedro</v>
          </cell>
          <cell r="D1296">
            <v>8.3720000000000017E-2</v>
          </cell>
          <cell r="E1296" t="str">
            <v>m3</v>
          </cell>
          <cell r="F1296">
            <v>2641600</v>
          </cell>
          <cell r="G1296">
            <v>221155</v>
          </cell>
          <cell r="M1296" t="str">
            <v>mt</v>
          </cell>
        </row>
        <row r="1297">
          <cell r="A1297" t="str">
            <v>12-02-200</v>
          </cell>
          <cell r="B1297" t="str">
            <v>mt571100</v>
          </cell>
          <cell r="C1297" t="str">
            <v>Ala entamborada</v>
          </cell>
          <cell r="D1297">
            <v>1</v>
          </cell>
          <cell r="E1297" t="str">
            <v>un</v>
          </cell>
          <cell r="F1297">
            <v>102660</v>
          </cell>
          <cell r="G1297">
            <v>102660</v>
          </cell>
          <cell r="M1297" t="str">
            <v>mt</v>
          </cell>
        </row>
        <row r="1298">
          <cell r="A1298" t="str">
            <v>12-02-200</v>
          </cell>
          <cell r="B1298" t="str">
            <v>mt18620</v>
          </cell>
          <cell r="C1298" t="str">
            <v>Barniz para puertas y ventanas en madera</v>
          </cell>
          <cell r="D1298">
            <v>2</v>
          </cell>
          <cell r="E1298" t="str">
            <v>gl</v>
          </cell>
          <cell r="F1298">
            <v>40538.400000000001</v>
          </cell>
          <cell r="G1298">
            <v>81077</v>
          </cell>
          <cell r="M1298" t="str">
            <v>mt</v>
          </cell>
        </row>
        <row r="1299">
          <cell r="A1299" t="str">
            <v>12-02-200</v>
          </cell>
          <cell r="B1299" t="str">
            <v>mt51130</v>
          </cell>
          <cell r="C1299" t="str">
            <v>Cerradura para puerta en madera</v>
          </cell>
          <cell r="D1299">
            <v>1</v>
          </cell>
          <cell r="E1299" t="str">
            <v>un</v>
          </cell>
          <cell r="F1299">
            <v>96520</v>
          </cell>
          <cell r="G1299">
            <v>96520</v>
          </cell>
          <cell r="M1299" t="str">
            <v>mt</v>
          </cell>
        </row>
        <row r="1300">
          <cell r="A1300" t="str">
            <v>12-02-200</v>
          </cell>
          <cell r="B1300" t="str">
            <v>au10260</v>
          </cell>
          <cell r="C1300" t="str">
            <v>Aux MO oficial carpintero</v>
          </cell>
          <cell r="D1300">
            <v>9</v>
          </cell>
          <cell r="E1300" t="str">
            <v>hr</v>
          </cell>
          <cell r="F1300">
            <v>12901.168</v>
          </cell>
          <cell r="G1300">
            <v>116111</v>
          </cell>
          <cell r="M1300" t="str">
            <v>mo</v>
          </cell>
        </row>
        <row r="1301">
          <cell r="A1301" t="str">
            <v>12-02-200</v>
          </cell>
          <cell r="B1301" t="str">
            <v>au10000</v>
          </cell>
          <cell r="C1301" t="str">
            <v>Aux MO ayudante</v>
          </cell>
          <cell r="D1301">
            <v>9</v>
          </cell>
          <cell r="E1301" t="str">
            <v>hr</v>
          </cell>
          <cell r="F1301">
            <v>5080</v>
          </cell>
          <cell r="G1301">
            <v>45720</v>
          </cell>
          <cell r="M1301" t="str">
            <v>mo</v>
          </cell>
        </row>
        <row r="1302">
          <cell r="A1302" t="str">
            <v>12-02-200</v>
          </cell>
          <cell r="B1302" t="str">
            <v>TP500020</v>
          </cell>
          <cell r="C1302" t="str">
            <v>Transporte puertas y ventanas</v>
          </cell>
          <cell r="D1302">
            <v>0.315</v>
          </cell>
          <cell r="E1302" t="str">
            <v>m2</v>
          </cell>
          <cell r="F1302">
            <v>50800</v>
          </cell>
          <cell r="G1302">
            <v>16002</v>
          </cell>
          <cell r="M1302" t="str">
            <v>TP</v>
          </cell>
        </row>
        <row r="1303">
          <cell r="A1303" t="str">
            <v>12-02-200</v>
          </cell>
          <cell r="B1303" t="str">
            <v>sc97420</v>
          </cell>
          <cell r="C1303" t="str">
            <v>Subcontrato instalacion puertas y ventanas + AIU</v>
          </cell>
          <cell r="D1303">
            <v>0.315</v>
          </cell>
          <cell r="E1303" t="str">
            <v>m2</v>
          </cell>
          <cell r="F1303">
            <v>544068</v>
          </cell>
          <cell r="G1303">
            <v>171382</v>
          </cell>
          <cell r="M1303" t="str">
            <v>sc</v>
          </cell>
        </row>
        <row r="1304">
          <cell r="A1304" t="str">
            <v>12-02-200</v>
          </cell>
          <cell r="B1304" t="str">
            <v>mt13900</v>
          </cell>
          <cell r="C1304" t="str">
            <v>Elementos de consumo y protección</v>
          </cell>
          <cell r="D1304">
            <v>161831</v>
          </cell>
          <cell r="E1304" t="str">
            <v>%</v>
          </cell>
          <cell r="F1304">
            <v>1.2455000000000001E-2</v>
          </cell>
          <cell r="G1304">
            <v>2016</v>
          </cell>
          <cell r="M1304" t="str">
            <v>mt</v>
          </cell>
        </row>
        <row r="1305">
          <cell r="A1305" t="str">
            <v>12-02-200</v>
          </cell>
          <cell r="B1305" t="str">
            <v>hm15100</v>
          </cell>
          <cell r="C1305" t="str">
            <v>Herramienta y equipo menor</v>
          </cell>
          <cell r="D1305">
            <v>161831</v>
          </cell>
          <cell r="E1305" t="str">
            <v>%</v>
          </cell>
          <cell r="F1305">
            <v>0.03</v>
          </cell>
          <cell r="G1305">
            <v>4855</v>
          </cell>
          <cell r="M1305" t="str">
            <v>hm</v>
          </cell>
        </row>
        <row r="1306">
          <cell r="A1306">
            <v>0</v>
          </cell>
          <cell r="C1306" t="str">
            <v>DIRECTO:  857,498 / UN</v>
          </cell>
          <cell r="D1306" t="str">
            <v xml:space="preserve">  </v>
          </cell>
          <cell r="E1306">
            <v>0</v>
          </cell>
          <cell r="F1306">
            <v>0</v>
          </cell>
          <cell r="G1306">
            <v>0</v>
          </cell>
          <cell r="M1306">
            <v>0</v>
          </cell>
        </row>
        <row r="1307">
          <cell r="A1307">
            <v>0</v>
          </cell>
          <cell r="C1307">
            <v>0</v>
          </cell>
          <cell r="E1307">
            <v>0</v>
          </cell>
          <cell r="F1307">
            <v>0</v>
          </cell>
          <cell r="G1307">
            <v>0</v>
          </cell>
          <cell r="M1307">
            <v>0</v>
          </cell>
        </row>
        <row r="1308">
          <cell r="A1308" t="str">
            <v>12-02-210</v>
          </cell>
          <cell r="B1308" t="str">
            <v>12-02-210</v>
          </cell>
          <cell r="C1308" t="str">
            <v>PUERTA P21 (1.25x3.32). MARCO + ALA(S) EN MADERA. INCLUYE ACABADO FINAL</v>
          </cell>
          <cell r="D1308">
            <v>3</v>
          </cell>
          <cell r="E1308" t="str">
            <v>UN</v>
          </cell>
          <cell r="F1308">
            <v>0</v>
          </cell>
          <cell r="G1308">
            <v>1796492</v>
          </cell>
          <cell r="M1308" t="e">
            <v>#N/A</v>
          </cell>
        </row>
        <row r="1309">
          <cell r="A1309" t="str">
            <v>12-02-210</v>
          </cell>
          <cell r="B1309" t="str">
            <v>mt571000</v>
          </cell>
          <cell r="C1309" t="str">
            <v>Madera cedro</v>
          </cell>
          <cell r="D1309">
            <v>0.127029</v>
          </cell>
          <cell r="E1309" t="str">
            <v>m3</v>
          </cell>
          <cell r="F1309">
            <v>2641600</v>
          </cell>
          <cell r="G1309">
            <v>335560</v>
          </cell>
          <cell r="M1309" t="str">
            <v>mt</v>
          </cell>
        </row>
        <row r="1310">
          <cell r="A1310" t="str">
            <v>12-02-210</v>
          </cell>
          <cell r="B1310" t="str">
            <v>mt571100</v>
          </cell>
          <cell r="C1310" t="str">
            <v>Ala entamborada</v>
          </cell>
          <cell r="D1310">
            <v>2</v>
          </cell>
          <cell r="E1310" t="str">
            <v>un</v>
          </cell>
          <cell r="F1310">
            <v>102660</v>
          </cell>
          <cell r="G1310">
            <v>205320</v>
          </cell>
          <cell r="M1310" t="str">
            <v>mt</v>
          </cell>
        </row>
        <row r="1311">
          <cell r="A1311" t="str">
            <v>12-02-210</v>
          </cell>
          <cell r="B1311" t="str">
            <v>mt18620</v>
          </cell>
          <cell r="C1311" t="str">
            <v>Barniz para puertas y ventanas en madera</v>
          </cell>
          <cell r="D1311">
            <v>2</v>
          </cell>
          <cell r="E1311" t="str">
            <v>gl</v>
          </cell>
          <cell r="F1311">
            <v>40538.400000000001</v>
          </cell>
          <cell r="G1311">
            <v>81077</v>
          </cell>
          <cell r="M1311" t="str">
            <v>mt</v>
          </cell>
        </row>
        <row r="1312">
          <cell r="A1312" t="str">
            <v>12-02-210</v>
          </cell>
          <cell r="B1312" t="str">
            <v>mt51130</v>
          </cell>
          <cell r="C1312" t="str">
            <v>Cerradura para puerta en madera</v>
          </cell>
          <cell r="D1312">
            <v>1</v>
          </cell>
          <cell r="E1312" t="str">
            <v>un</v>
          </cell>
          <cell r="F1312">
            <v>96520</v>
          </cell>
          <cell r="G1312">
            <v>96520</v>
          </cell>
          <cell r="M1312" t="str">
            <v>mt</v>
          </cell>
        </row>
        <row r="1313">
          <cell r="A1313" t="str">
            <v>12-02-210</v>
          </cell>
          <cell r="B1313" t="str">
            <v>au10260</v>
          </cell>
          <cell r="C1313" t="str">
            <v>Aux MO oficial carpintero</v>
          </cell>
          <cell r="D1313">
            <v>18</v>
          </cell>
          <cell r="E1313" t="str">
            <v>hr</v>
          </cell>
          <cell r="F1313">
            <v>12901.168</v>
          </cell>
          <cell r="G1313">
            <v>232222</v>
          </cell>
          <cell r="M1313" t="str">
            <v>mo</v>
          </cell>
        </row>
        <row r="1314">
          <cell r="A1314" t="str">
            <v>12-02-210</v>
          </cell>
          <cell r="B1314" t="str">
            <v>au10000</v>
          </cell>
          <cell r="C1314" t="str">
            <v>Aux MO ayudante</v>
          </cell>
          <cell r="D1314">
            <v>18</v>
          </cell>
          <cell r="E1314" t="str">
            <v>hr</v>
          </cell>
          <cell r="F1314">
            <v>5080</v>
          </cell>
          <cell r="G1314">
            <v>91440</v>
          </cell>
          <cell r="M1314" t="str">
            <v>mo</v>
          </cell>
        </row>
        <row r="1315">
          <cell r="A1315" t="str">
            <v>12-02-210</v>
          </cell>
          <cell r="B1315" t="str">
            <v>TP500020</v>
          </cell>
          <cell r="C1315" t="str">
            <v>Transporte puertas y ventanas</v>
          </cell>
          <cell r="D1315">
            <v>1.2449999999999999</v>
          </cell>
          <cell r="E1315" t="str">
            <v>m2</v>
          </cell>
          <cell r="F1315">
            <v>50800</v>
          </cell>
          <cell r="G1315">
            <v>63246</v>
          </cell>
          <cell r="M1315" t="str">
            <v>TP</v>
          </cell>
        </row>
        <row r="1316">
          <cell r="A1316" t="str">
            <v>12-02-210</v>
          </cell>
          <cell r="B1316" t="str">
            <v>sc97420</v>
          </cell>
          <cell r="C1316" t="str">
            <v>Subcontrato instalacion puertas y ventanas + AIU</v>
          </cell>
          <cell r="D1316">
            <v>1.2449999999999999</v>
          </cell>
          <cell r="E1316" t="str">
            <v>m2</v>
          </cell>
          <cell r="F1316">
            <v>544068</v>
          </cell>
          <cell r="G1316">
            <v>677365</v>
          </cell>
          <cell r="M1316" t="str">
            <v>sc</v>
          </cell>
        </row>
        <row r="1317">
          <cell r="A1317" t="str">
            <v>12-02-210</v>
          </cell>
          <cell r="B1317" t="str">
            <v>mt13900</v>
          </cell>
          <cell r="C1317" t="str">
            <v>Elementos de consumo y protección</v>
          </cell>
          <cell r="D1317">
            <v>323662</v>
          </cell>
          <cell r="E1317" t="str">
            <v>%</v>
          </cell>
          <cell r="F1317">
            <v>1.2455000000000001E-2</v>
          </cell>
          <cell r="G1317">
            <v>4032</v>
          </cell>
          <cell r="M1317" t="str">
            <v>mt</v>
          </cell>
        </row>
        <row r="1318">
          <cell r="A1318" t="str">
            <v>12-02-210</v>
          </cell>
          <cell r="B1318" t="str">
            <v>hm15100</v>
          </cell>
          <cell r="C1318" t="str">
            <v>Herramienta y equipo menor</v>
          </cell>
          <cell r="D1318">
            <v>323662</v>
          </cell>
          <cell r="E1318" t="str">
            <v>%</v>
          </cell>
          <cell r="F1318">
            <v>0.03</v>
          </cell>
          <cell r="G1318">
            <v>9710</v>
          </cell>
          <cell r="M1318" t="str">
            <v>hm</v>
          </cell>
        </row>
        <row r="1319">
          <cell r="A1319">
            <v>0</v>
          </cell>
          <cell r="C1319" t="str">
            <v>DIRECTO:  1,796,492 / UN</v>
          </cell>
          <cell r="D1319" t="str">
            <v xml:space="preserve">  </v>
          </cell>
          <cell r="E1319">
            <v>0</v>
          </cell>
          <cell r="F1319">
            <v>0</v>
          </cell>
          <cell r="G1319">
            <v>0</v>
          </cell>
          <cell r="M1319">
            <v>0</v>
          </cell>
        </row>
        <row r="1320">
          <cell r="A1320">
            <v>0</v>
          </cell>
          <cell r="C1320">
            <v>0</v>
          </cell>
          <cell r="E1320">
            <v>0</v>
          </cell>
          <cell r="F1320">
            <v>0</v>
          </cell>
          <cell r="G1320">
            <v>0</v>
          </cell>
          <cell r="M1320">
            <v>0</v>
          </cell>
        </row>
        <row r="1321">
          <cell r="A1321" t="str">
            <v>12-02-220</v>
          </cell>
          <cell r="B1321" t="str">
            <v>12-02-220</v>
          </cell>
          <cell r="C1321" t="str">
            <v>PUERTA P22 (1.42x2.73). MARCO + ALA(S) EN MADERA. INCLUYE ACABADO FINAL</v>
          </cell>
          <cell r="D1321">
            <v>2</v>
          </cell>
          <cell r="E1321" t="str">
            <v>UN</v>
          </cell>
          <cell r="F1321">
            <v>0</v>
          </cell>
          <cell r="G1321">
            <v>5750148</v>
          </cell>
          <cell r="M1321" t="e">
            <v>#N/A</v>
          </cell>
        </row>
        <row r="1322">
          <cell r="A1322" t="str">
            <v>12-02-220</v>
          </cell>
          <cell r="B1322" t="str">
            <v>mt571000</v>
          </cell>
          <cell r="C1322" t="str">
            <v>Madera cedro</v>
          </cell>
          <cell r="D1322">
            <v>0.77532000000000001</v>
          </cell>
          <cell r="E1322" t="str">
            <v>m3</v>
          </cell>
          <cell r="F1322">
            <v>2641600</v>
          </cell>
          <cell r="G1322">
            <v>2048086</v>
          </cell>
          <cell r="M1322" t="str">
            <v>mt</v>
          </cell>
        </row>
        <row r="1323">
          <cell r="A1323" t="str">
            <v>12-02-220</v>
          </cell>
          <cell r="B1323" t="str">
            <v>mt18620</v>
          </cell>
          <cell r="C1323" t="str">
            <v>Barniz para puertas y ventanas en madera</v>
          </cell>
          <cell r="D1323">
            <v>2</v>
          </cell>
          <cell r="E1323" t="str">
            <v>gl</v>
          </cell>
          <cell r="F1323">
            <v>40538.400000000001</v>
          </cell>
          <cell r="G1323">
            <v>81077</v>
          </cell>
          <cell r="M1323" t="str">
            <v>mt</v>
          </cell>
        </row>
        <row r="1324">
          <cell r="A1324" t="str">
            <v>12-02-220</v>
          </cell>
          <cell r="B1324" t="str">
            <v>mt51130</v>
          </cell>
          <cell r="C1324" t="str">
            <v>Cerradura para puerta en madera</v>
          </cell>
          <cell r="D1324">
            <v>1</v>
          </cell>
          <cell r="E1324" t="str">
            <v>un</v>
          </cell>
          <cell r="F1324">
            <v>96520</v>
          </cell>
          <cell r="G1324">
            <v>96520</v>
          </cell>
          <cell r="M1324" t="str">
            <v>mt</v>
          </cell>
        </row>
        <row r="1325">
          <cell r="A1325" t="str">
            <v>12-02-220</v>
          </cell>
          <cell r="B1325" t="str">
            <v>au10260</v>
          </cell>
          <cell r="C1325" t="str">
            <v>Aux MO oficial carpintero</v>
          </cell>
          <cell r="D1325">
            <v>65</v>
          </cell>
          <cell r="E1325" t="str">
            <v>hr</v>
          </cell>
          <cell r="F1325">
            <v>12901.168</v>
          </cell>
          <cell r="G1325">
            <v>838576</v>
          </cell>
          <cell r="M1325" t="str">
            <v>mo</v>
          </cell>
        </row>
        <row r="1326">
          <cell r="A1326" t="str">
            <v>12-02-220</v>
          </cell>
          <cell r="B1326" t="str">
            <v>au10000</v>
          </cell>
          <cell r="C1326" t="str">
            <v>Aux MO ayudante</v>
          </cell>
          <cell r="D1326">
            <v>65</v>
          </cell>
          <cell r="E1326" t="str">
            <v>hr</v>
          </cell>
          <cell r="F1326">
            <v>5080</v>
          </cell>
          <cell r="G1326">
            <v>330200</v>
          </cell>
          <cell r="M1326" t="str">
            <v>mo</v>
          </cell>
        </row>
        <row r="1327">
          <cell r="A1327" t="str">
            <v>12-02-220</v>
          </cell>
          <cell r="B1327" t="str">
            <v>TP500020</v>
          </cell>
          <cell r="C1327" t="str">
            <v>Transporte puertas y ventanas</v>
          </cell>
          <cell r="D1327">
            <v>3.8765999999999998</v>
          </cell>
          <cell r="E1327" t="str">
            <v>m2</v>
          </cell>
          <cell r="F1327">
            <v>50800</v>
          </cell>
          <cell r="G1327">
            <v>196932</v>
          </cell>
          <cell r="M1327" t="str">
            <v>TP</v>
          </cell>
        </row>
        <row r="1328">
          <cell r="A1328" t="str">
            <v>12-02-220</v>
          </cell>
          <cell r="B1328" t="str">
            <v>sc97420</v>
          </cell>
          <cell r="C1328" t="str">
            <v>Subcontrato instalacion puertas y ventanas + AIU</v>
          </cell>
          <cell r="D1328">
            <v>3.8765999999999998</v>
          </cell>
          <cell r="E1328" t="str">
            <v>m2</v>
          </cell>
          <cell r="F1328">
            <v>544068</v>
          </cell>
          <cell r="G1328">
            <v>2109135</v>
          </cell>
          <cell r="M1328" t="str">
            <v>sc</v>
          </cell>
        </row>
        <row r="1329">
          <cell r="A1329" t="str">
            <v>12-02-220</v>
          </cell>
          <cell r="B1329" t="str">
            <v>mt13900</v>
          </cell>
          <cell r="C1329" t="str">
            <v>Elementos de consumo y protección</v>
          </cell>
          <cell r="D1329">
            <v>1168776</v>
          </cell>
          <cell r="E1329" t="str">
            <v>%</v>
          </cell>
          <cell r="F1329">
            <v>1.2455000000000001E-2</v>
          </cell>
          <cell r="G1329">
            <v>14558</v>
          </cell>
          <cell r="M1329" t="str">
            <v>mt</v>
          </cell>
        </row>
        <row r="1330">
          <cell r="A1330" t="str">
            <v>12-02-220</v>
          </cell>
          <cell r="B1330" t="str">
            <v>hm15100</v>
          </cell>
          <cell r="C1330" t="str">
            <v>Herramienta y equipo menor</v>
          </cell>
          <cell r="D1330">
            <v>1168776</v>
          </cell>
          <cell r="E1330" t="str">
            <v>%</v>
          </cell>
          <cell r="F1330">
            <v>0.03</v>
          </cell>
          <cell r="G1330">
            <v>35064</v>
          </cell>
          <cell r="M1330" t="str">
            <v>hm</v>
          </cell>
        </row>
        <row r="1331">
          <cell r="A1331">
            <v>0</v>
          </cell>
          <cell r="C1331" t="str">
            <v>DIRECTO:  5,750,148 / UN</v>
          </cell>
          <cell r="D1331" t="str">
            <v xml:space="preserve">  </v>
          </cell>
          <cell r="E1331">
            <v>0</v>
          </cell>
          <cell r="F1331">
            <v>0</v>
          </cell>
          <cell r="G1331">
            <v>0</v>
          </cell>
          <cell r="M1331">
            <v>0</v>
          </cell>
        </row>
        <row r="1332">
          <cell r="A1332">
            <v>0</v>
          </cell>
          <cell r="C1332">
            <v>0</v>
          </cell>
          <cell r="E1332">
            <v>0</v>
          </cell>
          <cell r="F1332">
            <v>0</v>
          </cell>
          <cell r="G1332">
            <v>0</v>
          </cell>
          <cell r="M1332">
            <v>0</v>
          </cell>
        </row>
        <row r="1333">
          <cell r="A1333" t="str">
            <v>12-02-230</v>
          </cell>
          <cell r="B1333" t="str">
            <v>12-02-230</v>
          </cell>
          <cell r="C1333" t="str">
            <v>PUERTA P23 (1.30x2.73). MARCO + ALA(S) EN MADERA. INCLUYE ACABADO FINAL</v>
          </cell>
          <cell r="D1333">
            <v>1</v>
          </cell>
          <cell r="E1333" t="str">
            <v>UN</v>
          </cell>
          <cell r="F1333">
            <v>0</v>
          </cell>
          <cell r="G1333">
            <v>5419681</v>
          </cell>
          <cell r="M1333" t="e">
            <v>#N/A</v>
          </cell>
        </row>
        <row r="1334">
          <cell r="A1334" t="str">
            <v>12-02-230</v>
          </cell>
          <cell r="B1334" t="str">
            <v>mt571000</v>
          </cell>
          <cell r="C1334" t="str">
            <v>Madera cedro</v>
          </cell>
          <cell r="D1334">
            <v>0.70979999999999999</v>
          </cell>
          <cell r="E1334" t="str">
            <v>m3</v>
          </cell>
          <cell r="F1334">
            <v>2641600</v>
          </cell>
          <cell r="G1334">
            <v>1875008</v>
          </cell>
          <cell r="M1334" t="str">
            <v>mt</v>
          </cell>
        </row>
        <row r="1335">
          <cell r="A1335" t="str">
            <v>12-02-230</v>
          </cell>
          <cell r="B1335" t="str">
            <v>mt18620</v>
          </cell>
          <cell r="C1335" t="str">
            <v>Barniz para puertas y ventanas en madera</v>
          </cell>
          <cell r="D1335">
            <v>2</v>
          </cell>
          <cell r="E1335" t="str">
            <v>gl</v>
          </cell>
          <cell r="F1335">
            <v>40538.400000000001</v>
          </cell>
          <cell r="G1335">
            <v>81077</v>
          </cell>
          <cell r="M1335" t="str">
            <v>mt</v>
          </cell>
        </row>
        <row r="1336">
          <cell r="A1336" t="str">
            <v>12-02-230</v>
          </cell>
          <cell r="B1336" t="str">
            <v>mt51130</v>
          </cell>
          <cell r="C1336" t="str">
            <v>Cerradura para puerta en madera</v>
          </cell>
          <cell r="D1336">
            <v>1</v>
          </cell>
          <cell r="E1336" t="str">
            <v>un</v>
          </cell>
          <cell r="F1336">
            <v>96520</v>
          </cell>
          <cell r="G1336">
            <v>96520</v>
          </cell>
          <cell r="M1336" t="str">
            <v>mt</v>
          </cell>
        </row>
        <row r="1337">
          <cell r="A1337" t="str">
            <v>12-02-230</v>
          </cell>
          <cell r="B1337" t="str">
            <v>au10260</v>
          </cell>
          <cell r="C1337" t="str">
            <v>Aux MO oficial carpintero</v>
          </cell>
          <cell r="D1337">
            <v>67</v>
          </cell>
          <cell r="E1337" t="str">
            <v>hr</v>
          </cell>
          <cell r="F1337">
            <v>12901.168</v>
          </cell>
          <cell r="G1337">
            <v>864379</v>
          </cell>
          <cell r="M1337" t="str">
            <v>mo</v>
          </cell>
        </row>
        <row r="1338">
          <cell r="A1338" t="str">
            <v>12-02-230</v>
          </cell>
          <cell r="B1338" t="str">
            <v>au10000</v>
          </cell>
          <cell r="C1338" t="str">
            <v>Aux MO ayudante</v>
          </cell>
          <cell r="D1338">
            <v>67</v>
          </cell>
          <cell r="E1338" t="str">
            <v>hr</v>
          </cell>
          <cell r="F1338">
            <v>5080</v>
          </cell>
          <cell r="G1338">
            <v>340360</v>
          </cell>
          <cell r="M1338" t="str">
            <v>mo</v>
          </cell>
        </row>
        <row r="1339">
          <cell r="A1339" t="str">
            <v>12-02-230</v>
          </cell>
          <cell r="B1339" t="str">
            <v>TP500020</v>
          </cell>
          <cell r="C1339" t="str">
            <v>Transporte puertas y ventanas</v>
          </cell>
          <cell r="D1339">
            <v>3.5489999999999999</v>
          </cell>
          <cell r="E1339" t="str">
            <v>m2</v>
          </cell>
          <cell r="F1339">
            <v>50800</v>
          </cell>
          <cell r="G1339">
            <v>180290</v>
          </cell>
          <cell r="M1339" t="str">
            <v>TP</v>
          </cell>
        </row>
        <row r="1340">
          <cell r="A1340" t="str">
            <v>12-02-230</v>
          </cell>
          <cell r="B1340" t="str">
            <v>sc97420</v>
          </cell>
          <cell r="C1340" t="str">
            <v>Subcontrato instalacion puertas y ventanas + AIU</v>
          </cell>
          <cell r="D1340">
            <v>3.5489999999999999</v>
          </cell>
          <cell r="E1340" t="str">
            <v>m2</v>
          </cell>
          <cell r="F1340">
            <v>544068</v>
          </cell>
          <cell r="G1340">
            <v>1930898</v>
          </cell>
          <cell r="M1340" t="str">
            <v>sc</v>
          </cell>
        </row>
        <row r="1341">
          <cell r="A1341" t="str">
            <v>12-02-230</v>
          </cell>
          <cell r="B1341" t="str">
            <v>mt13900</v>
          </cell>
          <cell r="C1341" t="str">
            <v>Elementos de consumo y protección</v>
          </cell>
          <cell r="D1341">
            <v>1204739</v>
          </cell>
          <cell r="E1341" t="str">
            <v>%</v>
          </cell>
          <cell r="F1341">
            <v>1.2455000000000001E-2</v>
          </cell>
          <cell r="G1341">
            <v>15006</v>
          </cell>
          <cell r="M1341" t="str">
            <v>mt</v>
          </cell>
        </row>
        <row r="1342">
          <cell r="A1342" t="str">
            <v>12-02-230</v>
          </cell>
          <cell r="B1342" t="str">
            <v>hm15100</v>
          </cell>
          <cell r="C1342" t="str">
            <v>Herramienta y equipo menor</v>
          </cell>
          <cell r="D1342">
            <v>1204739</v>
          </cell>
          <cell r="E1342" t="str">
            <v>%</v>
          </cell>
          <cell r="F1342">
            <v>0.03</v>
          </cell>
          <cell r="G1342">
            <v>36143</v>
          </cell>
          <cell r="M1342" t="str">
            <v>hm</v>
          </cell>
        </row>
        <row r="1343">
          <cell r="A1343">
            <v>0</v>
          </cell>
          <cell r="C1343" t="str">
            <v>DIRECTO:  5,419,681 / UN</v>
          </cell>
          <cell r="D1343" t="str">
            <v xml:space="preserve">  </v>
          </cell>
          <cell r="E1343">
            <v>0</v>
          </cell>
          <cell r="F1343">
            <v>0</v>
          </cell>
          <cell r="G1343">
            <v>0</v>
          </cell>
          <cell r="M1343">
            <v>0</v>
          </cell>
        </row>
        <row r="1344">
          <cell r="A1344">
            <v>0</v>
          </cell>
          <cell r="C1344">
            <v>0</v>
          </cell>
          <cell r="E1344">
            <v>0</v>
          </cell>
          <cell r="F1344">
            <v>0</v>
          </cell>
          <cell r="G1344">
            <v>0</v>
          </cell>
          <cell r="M1344">
            <v>0</v>
          </cell>
        </row>
        <row r="1345">
          <cell r="A1345" t="str">
            <v>12-02-240</v>
          </cell>
          <cell r="B1345" t="str">
            <v>12-02-240</v>
          </cell>
          <cell r="C1345" t="str">
            <v>PUERTA P24 (1.20x2.73). MARCO + ALA(S) EN MADERA. INCLUYE ACABADO FINAL</v>
          </cell>
          <cell r="D1345">
            <v>6</v>
          </cell>
          <cell r="E1345" t="str">
            <v>UN</v>
          </cell>
          <cell r="F1345">
            <v>0</v>
          </cell>
          <cell r="G1345">
            <v>4841253</v>
          </cell>
          <cell r="M1345" t="e">
            <v>#N/A</v>
          </cell>
        </row>
        <row r="1346">
          <cell r="A1346" t="str">
            <v>12-02-240</v>
          </cell>
          <cell r="B1346" t="str">
            <v>mt571000</v>
          </cell>
          <cell r="C1346" t="str">
            <v>Madera cedro</v>
          </cell>
          <cell r="D1346">
            <v>0.6552</v>
          </cell>
          <cell r="E1346" t="str">
            <v>m3</v>
          </cell>
          <cell r="F1346">
            <v>2641600</v>
          </cell>
          <cell r="G1346">
            <v>1730777</v>
          </cell>
          <cell r="M1346" t="str">
            <v>mt</v>
          </cell>
        </row>
        <row r="1347">
          <cell r="A1347" t="str">
            <v>12-02-240</v>
          </cell>
          <cell r="B1347" t="str">
            <v>mt18620</v>
          </cell>
          <cell r="C1347" t="str">
            <v>Barniz para puertas y ventanas en madera</v>
          </cell>
          <cell r="D1347">
            <v>2</v>
          </cell>
          <cell r="E1347" t="str">
            <v>gl</v>
          </cell>
          <cell r="F1347">
            <v>40538.400000000001</v>
          </cell>
          <cell r="G1347">
            <v>81077</v>
          </cell>
          <cell r="M1347" t="str">
            <v>mt</v>
          </cell>
        </row>
        <row r="1348">
          <cell r="A1348" t="str">
            <v>12-02-240</v>
          </cell>
          <cell r="B1348" t="str">
            <v>mt51130</v>
          </cell>
          <cell r="C1348" t="str">
            <v>Cerradura para puerta en madera</v>
          </cell>
          <cell r="D1348">
            <v>1</v>
          </cell>
          <cell r="E1348" t="str">
            <v>un</v>
          </cell>
          <cell r="F1348">
            <v>96520</v>
          </cell>
          <cell r="G1348">
            <v>96520</v>
          </cell>
          <cell r="M1348" t="str">
            <v>mt</v>
          </cell>
        </row>
        <row r="1349">
          <cell r="A1349" t="str">
            <v>12-02-240</v>
          </cell>
          <cell r="B1349" t="str">
            <v>au10260</v>
          </cell>
          <cell r="C1349" t="str">
            <v>Aux MO oficial carpintero</v>
          </cell>
          <cell r="D1349">
            <v>52.5</v>
          </cell>
          <cell r="E1349" t="str">
            <v>hr</v>
          </cell>
          <cell r="F1349">
            <v>12901.168</v>
          </cell>
          <cell r="G1349">
            <v>677312</v>
          </cell>
          <cell r="M1349" t="str">
            <v>mo</v>
          </cell>
        </row>
        <row r="1350">
          <cell r="A1350" t="str">
            <v>12-02-240</v>
          </cell>
          <cell r="B1350" t="str">
            <v>au10000</v>
          </cell>
          <cell r="C1350" t="str">
            <v>Aux MO ayudante</v>
          </cell>
          <cell r="D1350">
            <v>52.5</v>
          </cell>
          <cell r="E1350" t="str">
            <v>hr</v>
          </cell>
          <cell r="F1350">
            <v>5080</v>
          </cell>
          <cell r="G1350">
            <v>266700</v>
          </cell>
          <cell r="M1350" t="str">
            <v>mo</v>
          </cell>
        </row>
        <row r="1351">
          <cell r="A1351" t="str">
            <v>12-02-240</v>
          </cell>
          <cell r="B1351" t="str">
            <v>TP500020</v>
          </cell>
          <cell r="C1351" t="str">
            <v>Transporte puertas y ventanas</v>
          </cell>
          <cell r="D1351">
            <v>3.2759999999999998</v>
          </cell>
          <cell r="E1351" t="str">
            <v>m2</v>
          </cell>
          <cell r="F1351">
            <v>50800</v>
          </cell>
          <cell r="G1351">
            <v>166421</v>
          </cell>
          <cell r="M1351" t="str">
            <v>TP</v>
          </cell>
        </row>
        <row r="1352">
          <cell r="A1352" t="str">
            <v>12-02-240</v>
          </cell>
          <cell r="B1352" t="str">
            <v>sc97420</v>
          </cell>
          <cell r="C1352" t="str">
            <v>Subcontrato instalacion puertas y ventanas + AIU</v>
          </cell>
          <cell r="D1352">
            <v>3.2759999999999998</v>
          </cell>
          <cell r="E1352" t="str">
            <v>m2</v>
          </cell>
          <cell r="F1352">
            <v>544068</v>
          </cell>
          <cell r="G1352">
            <v>1782367</v>
          </cell>
          <cell r="M1352" t="str">
            <v>sc</v>
          </cell>
        </row>
        <row r="1353">
          <cell r="A1353" t="str">
            <v>12-02-240</v>
          </cell>
          <cell r="B1353" t="str">
            <v>mt13900</v>
          </cell>
          <cell r="C1353" t="str">
            <v>Elementos de consumo y protección</v>
          </cell>
          <cell r="D1353">
            <v>944012</v>
          </cell>
          <cell r="E1353" t="str">
            <v>%</v>
          </cell>
          <cell r="F1353">
            <v>1.2455000000000001E-2</v>
          </cell>
          <cell r="G1353">
            <v>11758</v>
          </cell>
          <cell r="M1353" t="str">
            <v>mt</v>
          </cell>
        </row>
        <row r="1354">
          <cell r="A1354" t="str">
            <v>12-02-240</v>
          </cell>
          <cell r="B1354" t="str">
            <v>hm15100</v>
          </cell>
          <cell r="C1354" t="str">
            <v>Herramienta y equipo menor</v>
          </cell>
          <cell r="D1354">
            <v>944012</v>
          </cell>
          <cell r="E1354" t="str">
            <v>%</v>
          </cell>
          <cell r="F1354">
            <v>0.03</v>
          </cell>
          <cell r="G1354">
            <v>28321</v>
          </cell>
          <cell r="M1354" t="str">
            <v>hm</v>
          </cell>
        </row>
        <row r="1355">
          <cell r="A1355">
            <v>0</v>
          </cell>
          <cell r="C1355" t="str">
            <v>DIRECTO:  4,841,253 / UN</v>
          </cell>
          <cell r="D1355" t="str">
            <v xml:space="preserve">  </v>
          </cell>
          <cell r="E1355">
            <v>0</v>
          </cell>
          <cell r="F1355">
            <v>0</v>
          </cell>
          <cell r="G1355">
            <v>0</v>
          </cell>
          <cell r="M1355">
            <v>0</v>
          </cell>
        </row>
        <row r="1356">
          <cell r="A1356">
            <v>0</v>
          </cell>
          <cell r="C1356">
            <v>0</v>
          </cell>
          <cell r="E1356">
            <v>0</v>
          </cell>
          <cell r="F1356">
            <v>0</v>
          </cell>
          <cell r="G1356">
            <v>0</v>
          </cell>
          <cell r="M1356">
            <v>0</v>
          </cell>
        </row>
        <row r="1357">
          <cell r="A1357" t="str">
            <v>12-02-250</v>
          </cell>
          <cell r="B1357" t="str">
            <v>12-02-250</v>
          </cell>
          <cell r="C1357" t="str">
            <v>PUERTA PV06 ((1.58+2.54)x2.73). MARCO + ALA(S) EN MADERA + VIDRIO TEMPLADO TRANSLUCIDO. INCLUYE ACABADO FINAL</v>
          </cell>
          <cell r="D1357">
            <v>1</v>
          </cell>
          <cell r="E1357" t="str">
            <v>UN</v>
          </cell>
          <cell r="F1357">
            <v>0</v>
          </cell>
          <cell r="G1357">
            <v>5553410</v>
          </cell>
          <cell r="M1357" t="e">
            <v>#N/A</v>
          </cell>
        </row>
        <row r="1358">
          <cell r="A1358" t="str">
            <v>12-02-250</v>
          </cell>
          <cell r="B1358" t="str">
            <v>mt571000</v>
          </cell>
          <cell r="C1358" t="str">
            <v>Madera cedro</v>
          </cell>
          <cell r="D1358">
            <v>0.12309999999999999</v>
          </cell>
          <cell r="E1358" t="str">
            <v>m3</v>
          </cell>
          <cell r="F1358">
            <v>2641600</v>
          </cell>
          <cell r="G1358">
            <v>325181</v>
          </cell>
          <cell r="M1358" t="str">
            <v>mt</v>
          </cell>
        </row>
        <row r="1359">
          <cell r="A1359" t="str">
            <v>12-02-250</v>
          </cell>
          <cell r="B1359" t="str">
            <v>mt571100</v>
          </cell>
          <cell r="C1359" t="str">
            <v>Ala entamborada</v>
          </cell>
          <cell r="D1359">
            <v>2</v>
          </cell>
          <cell r="E1359" t="str">
            <v>un</v>
          </cell>
          <cell r="F1359">
            <v>102660</v>
          </cell>
          <cell r="G1359">
            <v>205320</v>
          </cell>
          <cell r="M1359" t="str">
            <v>mt</v>
          </cell>
        </row>
        <row r="1360">
          <cell r="A1360" t="str">
            <v>12-02-250</v>
          </cell>
          <cell r="B1360" t="str">
            <v>mt18620</v>
          </cell>
          <cell r="C1360" t="str">
            <v>Barniz para puertas y ventanas en madera</v>
          </cell>
          <cell r="D1360">
            <v>2</v>
          </cell>
          <cell r="E1360" t="str">
            <v>gl</v>
          </cell>
          <cell r="F1360">
            <v>40538.400000000001</v>
          </cell>
          <cell r="G1360">
            <v>81077</v>
          </cell>
          <cell r="M1360" t="str">
            <v>mt</v>
          </cell>
        </row>
        <row r="1361">
          <cell r="A1361" t="str">
            <v>12-02-250</v>
          </cell>
          <cell r="B1361" t="str">
            <v>mt539100</v>
          </cell>
          <cell r="C1361" t="str">
            <v>Vidrio templado translucido 5mm</v>
          </cell>
          <cell r="D1361">
            <v>11.2476</v>
          </cell>
          <cell r="E1361" t="str">
            <v>m2</v>
          </cell>
          <cell r="F1361">
            <v>92846.399999999994</v>
          </cell>
          <cell r="G1361">
            <v>1044300</v>
          </cell>
          <cell r="M1361" t="str">
            <v>mt</v>
          </cell>
        </row>
        <row r="1362">
          <cell r="A1362" t="str">
            <v>12-02-250</v>
          </cell>
          <cell r="B1362" t="str">
            <v>mt51130</v>
          </cell>
          <cell r="C1362" t="str">
            <v>Cerradura para puerta en madera</v>
          </cell>
          <cell r="D1362">
            <v>1</v>
          </cell>
          <cell r="E1362" t="str">
            <v>un</v>
          </cell>
          <cell r="F1362">
            <v>96520</v>
          </cell>
          <cell r="G1362">
            <v>96520</v>
          </cell>
          <cell r="M1362" t="str">
            <v>mt</v>
          </cell>
        </row>
        <row r="1363">
          <cell r="A1363" t="str">
            <v>12-02-250</v>
          </cell>
          <cell r="B1363" t="str">
            <v>au10260</v>
          </cell>
          <cell r="C1363" t="str">
            <v>Aux MO oficial carpintero</v>
          </cell>
          <cell r="D1363">
            <v>60</v>
          </cell>
          <cell r="E1363" t="str">
            <v>hr</v>
          </cell>
          <cell r="F1363">
            <v>12901.168</v>
          </cell>
          <cell r="G1363">
            <v>774071</v>
          </cell>
          <cell r="M1363" t="str">
            <v>mo</v>
          </cell>
        </row>
        <row r="1364">
          <cell r="A1364" t="str">
            <v>12-02-250</v>
          </cell>
          <cell r="B1364" t="str">
            <v>au10000</v>
          </cell>
          <cell r="C1364" t="str">
            <v>Aux MO ayudante</v>
          </cell>
          <cell r="D1364">
            <v>60</v>
          </cell>
          <cell r="E1364" t="str">
            <v>hr</v>
          </cell>
          <cell r="F1364">
            <v>5080</v>
          </cell>
          <cell r="G1364">
            <v>304800</v>
          </cell>
          <cell r="M1364" t="str">
            <v>mo</v>
          </cell>
        </row>
        <row r="1365">
          <cell r="A1365" t="str">
            <v>12-02-250</v>
          </cell>
          <cell r="B1365" t="str">
            <v>TP500020</v>
          </cell>
          <cell r="C1365" t="str">
            <v>Transporte puertas y ventanas</v>
          </cell>
          <cell r="D1365">
            <v>4.4990399999999999</v>
          </cell>
          <cell r="E1365" t="str">
            <v>m2</v>
          </cell>
          <cell r="F1365">
            <v>50800</v>
          </cell>
          <cell r="G1365">
            <v>228552</v>
          </cell>
          <cell r="M1365" t="str">
            <v>TP</v>
          </cell>
        </row>
        <row r="1366">
          <cell r="A1366" t="str">
            <v>12-02-250</v>
          </cell>
          <cell r="B1366" t="str">
            <v>sc97420</v>
          </cell>
          <cell r="C1366" t="str">
            <v>Subcontrato instalacion puertas y ventanas + AIU</v>
          </cell>
          <cell r="D1366">
            <v>4.4990399999999999</v>
          </cell>
          <cell r="E1366" t="str">
            <v>m2</v>
          </cell>
          <cell r="F1366">
            <v>544068</v>
          </cell>
          <cell r="G1366">
            <v>2447784</v>
          </cell>
          <cell r="M1366" t="str">
            <v>sc</v>
          </cell>
        </row>
        <row r="1367">
          <cell r="A1367" t="str">
            <v>12-02-250</v>
          </cell>
          <cell r="B1367" t="str">
            <v>mt13900</v>
          </cell>
          <cell r="C1367" t="str">
            <v>Elementos de consumo y protección</v>
          </cell>
          <cell r="D1367">
            <v>1078871</v>
          </cell>
          <cell r="E1367" t="str">
            <v>%</v>
          </cell>
          <cell r="F1367">
            <v>1.2455000000000001E-2</v>
          </cell>
          <cell r="G1367">
            <v>13438</v>
          </cell>
          <cell r="M1367" t="str">
            <v>mt</v>
          </cell>
        </row>
        <row r="1368">
          <cell r="A1368" t="str">
            <v>12-02-250</v>
          </cell>
          <cell r="B1368" t="str">
            <v>hm15100</v>
          </cell>
          <cell r="C1368" t="str">
            <v>Herramienta y equipo menor</v>
          </cell>
          <cell r="D1368">
            <v>1078871</v>
          </cell>
          <cell r="E1368" t="str">
            <v>%</v>
          </cell>
          <cell r="F1368">
            <v>0.03</v>
          </cell>
          <cell r="G1368">
            <v>32367</v>
          </cell>
          <cell r="M1368" t="str">
            <v>hm</v>
          </cell>
        </row>
        <row r="1369">
          <cell r="A1369">
            <v>0</v>
          </cell>
          <cell r="C1369" t="str">
            <v>DIRECTO:  5,553,410 / UN</v>
          </cell>
          <cell r="D1369" t="str">
            <v xml:space="preserve">  </v>
          </cell>
          <cell r="E1369">
            <v>0</v>
          </cell>
          <cell r="F1369">
            <v>0</v>
          </cell>
          <cell r="G1369">
            <v>0</v>
          </cell>
          <cell r="M1369">
            <v>0</v>
          </cell>
        </row>
        <row r="1370">
          <cell r="A1370">
            <v>0</v>
          </cell>
          <cell r="C1370">
            <v>0</v>
          </cell>
          <cell r="E1370">
            <v>0</v>
          </cell>
          <cell r="F1370">
            <v>0</v>
          </cell>
          <cell r="G1370">
            <v>0</v>
          </cell>
          <cell r="M1370">
            <v>0</v>
          </cell>
        </row>
        <row r="1371">
          <cell r="A1371" t="str">
            <v>12-03-010</v>
          </cell>
          <cell r="B1371" t="str">
            <v>12-03-010</v>
          </cell>
          <cell r="C1371" t="str">
            <v>CONSUETA. INCLUYE ESCALAS DE ACCESO AL ESCENARIO CON SU ESTRUCTURA, ENCHAPES EN MADERA Y CONCHA EN MADERA.</v>
          </cell>
          <cell r="D1371">
            <v>1</v>
          </cell>
          <cell r="E1371" t="str">
            <v>UN</v>
          </cell>
          <cell r="F1371">
            <v>0</v>
          </cell>
          <cell r="G1371">
            <v>4200000</v>
          </cell>
          <cell r="M1371" t="e">
            <v>#N/A</v>
          </cell>
        </row>
        <row r="1372">
          <cell r="A1372" t="str">
            <v>12-03-010</v>
          </cell>
          <cell r="B1372" t="str">
            <v>pv10150</v>
          </cell>
          <cell r="C1372" t="str">
            <v>Provision para consueta</v>
          </cell>
          <cell r="D1372">
            <v>1</v>
          </cell>
          <cell r="E1372" t="str">
            <v>un</v>
          </cell>
          <cell r="F1372">
            <v>4200000</v>
          </cell>
          <cell r="G1372">
            <v>4200000</v>
          </cell>
          <cell r="M1372" t="str">
            <v>pv</v>
          </cell>
        </row>
        <row r="1373">
          <cell r="A1373" t="str">
            <v>12-03-010</v>
          </cell>
          <cell r="B1373" t="str">
            <v>mt13900</v>
          </cell>
          <cell r="C1373" t="str">
            <v>Elementos de consumo y protección</v>
          </cell>
          <cell r="D1373">
            <v>0</v>
          </cell>
          <cell r="E1373" t="str">
            <v>%</v>
          </cell>
          <cell r="F1373">
            <v>1.2455000000000001E-2</v>
          </cell>
          <cell r="G1373">
            <v>0</v>
          </cell>
          <cell r="M1373" t="str">
            <v>mt</v>
          </cell>
        </row>
        <row r="1374">
          <cell r="A1374" t="str">
            <v>12-03-010</v>
          </cell>
          <cell r="B1374" t="str">
            <v>hm15100</v>
          </cell>
          <cell r="C1374" t="str">
            <v>Herramienta y equipo menor</v>
          </cell>
          <cell r="D1374">
            <v>0</v>
          </cell>
          <cell r="E1374" t="str">
            <v>%</v>
          </cell>
          <cell r="F1374">
            <v>0.03</v>
          </cell>
          <cell r="G1374">
            <v>0</v>
          </cell>
          <cell r="M1374" t="str">
            <v>hm</v>
          </cell>
        </row>
        <row r="1375">
          <cell r="A1375">
            <v>0</v>
          </cell>
          <cell r="C1375" t="str">
            <v>DIRECTO:  4,200,000 / UN</v>
          </cell>
          <cell r="D1375" t="str">
            <v xml:space="preserve">  </v>
          </cell>
          <cell r="E1375">
            <v>0</v>
          </cell>
          <cell r="F1375">
            <v>0</v>
          </cell>
          <cell r="G1375">
            <v>0</v>
          </cell>
          <cell r="M1375">
            <v>0</v>
          </cell>
        </row>
        <row r="1376">
          <cell r="A1376">
            <v>0</v>
          </cell>
          <cell r="B1376" t="str">
            <v>13</v>
          </cell>
          <cell r="C1376" t="str">
            <v>MUEBLES, APARATOS SANITARIOS Y GRIFERIAS</v>
          </cell>
          <cell r="E1376">
            <v>0</v>
          </cell>
          <cell r="F1376">
            <v>0</v>
          </cell>
          <cell r="G1376">
            <v>0</v>
          </cell>
          <cell r="M1376" t="e">
            <v>#N/A</v>
          </cell>
        </row>
        <row r="1377">
          <cell r="A1377" t="str">
            <v>13-01-010</v>
          </cell>
          <cell r="B1377" t="str">
            <v>13-01-010</v>
          </cell>
          <cell r="C1377" t="str">
            <v>TOCADORES CAMERINOS. MESONES EN GRANITO PULIDO NEGRO. INCLUYE ANCLAJES A MUROS Y SOPORTES</v>
          </cell>
          <cell r="D1377">
            <v>4</v>
          </cell>
          <cell r="E1377" t="str">
            <v>M</v>
          </cell>
          <cell r="F1377">
            <v>0</v>
          </cell>
          <cell r="G1377">
            <v>406817</v>
          </cell>
          <cell r="M1377" t="e">
            <v>#N/A</v>
          </cell>
        </row>
        <row r="1378">
          <cell r="A1378" t="str">
            <v>13-01-010</v>
          </cell>
          <cell r="B1378" t="str">
            <v>mt80040</v>
          </cell>
          <cell r="C1378" t="str">
            <v>Meson granito negro san gabriel de 50-60cm Roca</v>
          </cell>
          <cell r="D1378">
            <v>1.05</v>
          </cell>
          <cell r="E1378" t="str">
            <v>m</v>
          </cell>
          <cell r="F1378">
            <v>294999.59999999998</v>
          </cell>
          <cell r="G1378">
            <v>309750</v>
          </cell>
          <cell r="M1378" t="str">
            <v>mt</v>
          </cell>
        </row>
        <row r="1379">
          <cell r="A1379" t="str">
            <v>13-01-010</v>
          </cell>
          <cell r="B1379" t="str">
            <v>au10200</v>
          </cell>
          <cell r="C1379" t="str">
            <v>Aux MO oficial obra blanca</v>
          </cell>
          <cell r="D1379">
            <v>6</v>
          </cell>
          <cell r="E1379" t="str">
            <v>hr</v>
          </cell>
          <cell r="F1379">
            <v>10159</v>
          </cell>
          <cell r="G1379">
            <v>60954</v>
          </cell>
          <cell r="M1379" t="str">
            <v>mo</v>
          </cell>
        </row>
        <row r="1380">
          <cell r="A1380" t="str">
            <v>13-01-010</v>
          </cell>
          <cell r="B1380" t="str">
            <v>au10000</v>
          </cell>
          <cell r="C1380" t="str">
            <v>Aux MO ayudante</v>
          </cell>
          <cell r="D1380">
            <v>6</v>
          </cell>
          <cell r="E1380" t="str">
            <v>hr</v>
          </cell>
          <cell r="F1380">
            <v>5080</v>
          </cell>
          <cell r="G1380">
            <v>30480</v>
          </cell>
          <cell r="M1380" t="str">
            <v>mo</v>
          </cell>
        </row>
        <row r="1381">
          <cell r="A1381" t="str">
            <v>13-01-010</v>
          </cell>
          <cell r="B1381" t="str">
            <v>tp500030</v>
          </cell>
          <cell r="C1381" t="str">
            <v>Transporte a Jerico</v>
          </cell>
          <cell r="D1381">
            <v>0.05</v>
          </cell>
          <cell r="E1381" t="str">
            <v>ton</v>
          </cell>
          <cell r="F1381">
            <v>35000</v>
          </cell>
          <cell r="G1381">
            <v>1750</v>
          </cell>
          <cell r="M1381" t="str">
            <v>tp</v>
          </cell>
        </row>
        <row r="1382">
          <cell r="A1382" t="str">
            <v>13-01-010</v>
          </cell>
          <cell r="B1382" t="str">
            <v>mt13900</v>
          </cell>
          <cell r="C1382" t="str">
            <v>Elementos de consumo y protección</v>
          </cell>
          <cell r="D1382">
            <v>91434</v>
          </cell>
          <cell r="E1382" t="str">
            <v>%</v>
          </cell>
          <cell r="F1382">
            <v>1.2455000000000001E-2</v>
          </cell>
          <cell r="G1382">
            <v>1139</v>
          </cell>
          <cell r="M1382" t="str">
            <v>mt</v>
          </cell>
        </row>
        <row r="1383">
          <cell r="A1383" t="str">
            <v>13-01-010</v>
          </cell>
          <cell r="B1383" t="str">
            <v>hm15100</v>
          </cell>
          <cell r="C1383" t="str">
            <v>Herramienta y equipo menor</v>
          </cell>
          <cell r="D1383">
            <v>91434</v>
          </cell>
          <cell r="E1383" t="str">
            <v>%</v>
          </cell>
          <cell r="F1383">
            <v>0.03</v>
          </cell>
          <cell r="G1383">
            <v>2744</v>
          </cell>
          <cell r="M1383" t="str">
            <v>hm</v>
          </cell>
        </row>
        <row r="1384">
          <cell r="A1384">
            <v>0</v>
          </cell>
          <cell r="C1384" t="str">
            <v>DIRECTO:  406,817 / M</v>
          </cell>
          <cell r="D1384" t="str">
            <v xml:space="preserve">  </v>
          </cell>
          <cell r="E1384">
            <v>0</v>
          </cell>
          <cell r="F1384">
            <v>0</v>
          </cell>
          <cell r="G1384">
            <v>0</v>
          </cell>
          <cell r="M1384">
            <v>0</v>
          </cell>
        </row>
        <row r="1385">
          <cell r="A1385">
            <v>0</v>
          </cell>
          <cell r="C1385">
            <v>0</v>
          </cell>
          <cell r="E1385">
            <v>0</v>
          </cell>
          <cell r="F1385">
            <v>0</v>
          </cell>
          <cell r="G1385">
            <v>0</v>
          </cell>
          <cell r="M1385">
            <v>0</v>
          </cell>
        </row>
        <row r="1386">
          <cell r="A1386" t="str">
            <v>13-01-020</v>
          </cell>
          <cell r="B1386" t="str">
            <v>13-01-020</v>
          </cell>
          <cell r="C1386" t="str">
            <v>MESONES PARA LAVAMANOS EN GRANITO PULIDO NEGRO. INCLUYE ANCLAJES A MUROS Y SOPORTES</v>
          </cell>
          <cell r="D1386">
            <v>9</v>
          </cell>
          <cell r="E1386" t="str">
            <v>M</v>
          </cell>
          <cell r="F1386">
            <v>0</v>
          </cell>
          <cell r="G1386">
            <v>438589</v>
          </cell>
          <cell r="M1386" t="e">
            <v>#N/A</v>
          </cell>
        </row>
        <row r="1387">
          <cell r="A1387" t="str">
            <v>13-01-020</v>
          </cell>
          <cell r="B1387" t="str">
            <v>mt80040</v>
          </cell>
          <cell r="C1387" t="str">
            <v>Meson granito negro san gabriel de 50-60cm Roca</v>
          </cell>
          <cell r="D1387">
            <v>1.05</v>
          </cell>
          <cell r="E1387" t="str">
            <v>m</v>
          </cell>
          <cell r="F1387">
            <v>294999.59999999998</v>
          </cell>
          <cell r="G1387">
            <v>309750</v>
          </cell>
          <cell r="M1387" t="str">
            <v>mt</v>
          </cell>
        </row>
        <row r="1388">
          <cell r="A1388" t="str">
            <v>13-01-020</v>
          </cell>
          <cell r="B1388" t="str">
            <v>au10200</v>
          </cell>
          <cell r="C1388" t="str">
            <v>Aux MO oficial obra blanca</v>
          </cell>
          <cell r="D1388">
            <v>8</v>
          </cell>
          <cell r="E1388" t="str">
            <v>hr</v>
          </cell>
          <cell r="F1388">
            <v>10159</v>
          </cell>
          <cell r="G1388">
            <v>81272</v>
          </cell>
          <cell r="M1388" t="str">
            <v>mo</v>
          </cell>
        </row>
        <row r="1389">
          <cell r="A1389" t="str">
            <v>13-01-020</v>
          </cell>
          <cell r="B1389" t="str">
            <v>au10000</v>
          </cell>
          <cell r="C1389" t="str">
            <v>Aux MO ayudante</v>
          </cell>
          <cell r="D1389">
            <v>8</v>
          </cell>
          <cell r="E1389" t="str">
            <v>hr</v>
          </cell>
          <cell r="F1389">
            <v>5080</v>
          </cell>
          <cell r="G1389">
            <v>40640</v>
          </cell>
          <cell r="M1389" t="str">
            <v>mo</v>
          </cell>
        </row>
        <row r="1390">
          <cell r="A1390" t="str">
            <v>13-01-020</v>
          </cell>
          <cell r="B1390" t="str">
            <v>tp500030</v>
          </cell>
          <cell r="C1390" t="str">
            <v>Transporte a Jerico</v>
          </cell>
          <cell r="D1390">
            <v>0.05</v>
          </cell>
          <cell r="E1390" t="str">
            <v>ton</v>
          </cell>
          <cell r="F1390">
            <v>35000</v>
          </cell>
          <cell r="G1390">
            <v>1750</v>
          </cell>
          <cell r="M1390" t="str">
            <v>tp</v>
          </cell>
        </row>
        <row r="1391">
          <cell r="A1391" t="str">
            <v>13-01-020</v>
          </cell>
          <cell r="B1391" t="str">
            <v>mt13900</v>
          </cell>
          <cell r="C1391" t="str">
            <v>Elementos de consumo y protección</v>
          </cell>
          <cell r="D1391">
            <v>121912</v>
          </cell>
          <cell r="E1391" t="str">
            <v>%</v>
          </cell>
          <cell r="F1391">
            <v>1.2455000000000001E-2</v>
          </cell>
          <cell r="G1391">
            <v>1519</v>
          </cell>
          <cell r="M1391" t="str">
            <v>mt</v>
          </cell>
        </row>
        <row r="1392">
          <cell r="A1392" t="str">
            <v>13-01-020</v>
          </cell>
          <cell r="B1392" t="str">
            <v>hm15100</v>
          </cell>
          <cell r="C1392" t="str">
            <v>Herramienta y equipo menor</v>
          </cell>
          <cell r="D1392">
            <v>121912</v>
          </cell>
          <cell r="E1392" t="str">
            <v>%</v>
          </cell>
          <cell r="F1392">
            <v>0.03</v>
          </cell>
          <cell r="G1392">
            <v>3658</v>
          </cell>
          <cell r="M1392" t="str">
            <v>hm</v>
          </cell>
        </row>
        <row r="1393">
          <cell r="A1393">
            <v>0</v>
          </cell>
          <cell r="C1393" t="str">
            <v>DIRECTO:  438,589 / M</v>
          </cell>
          <cell r="D1393" t="str">
            <v xml:space="preserve">  </v>
          </cell>
          <cell r="E1393">
            <v>0</v>
          </cell>
          <cell r="F1393">
            <v>0</v>
          </cell>
          <cell r="G1393">
            <v>0</v>
          </cell>
          <cell r="M1393">
            <v>0</v>
          </cell>
        </row>
        <row r="1394">
          <cell r="A1394">
            <v>0</v>
          </cell>
          <cell r="C1394">
            <v>0</v>
          </cell>
          <cell r="E1394">
            <v>0</v>
          </cell>
          <cell r="F1394">
            <v>0</v>
          </cell>
          <cell r="G1394">
            <v>0</v>
          </cell>
          <cell r="M1394">
            <v>0</v>
          </cell>
        </row>
        <row r="1395">
          <cell r="A1395" t="str">
            <v>13-01-030</v>
          </cell>
          <cell r="B1395" t="str">
            <v>13-01-030</v>
          </cell>
          <cell r="C1395" t="str">
            <v>MUEBLE COCINETA LOCAL CAFÉ. MESON EN ACERO INOXIDABLE CON POZUELO + MUEBLE BAJO EN FORMICA RH</v>
          </cell>
          <cell r="D1395">
            <v>3</v>
          </cell>
          <cell r="E1395" t="str">
            <v>M</v>
          </cell>
          <cell r="F1395">
            <v>0</v>
          </cell>
          <cell r="G1395">
            <v>878469</v>
          </cell>
          <cell r="M1395" t="e">
            <v>#N/A</v>
          </cell>
        </row>
        <row r="1396">
          <cell r="A1396" t="str">
            <v>13-01-030</v>
          </cell>
          <cell r="B1396" t="str">
            <v>sc525300</v>
          </cell>
          <cell r="C1396" t="str">
            <v>Mueble cocineta local cafe 2.50x0.60m. Incluye mueble bajo y superficie en acero inoxidable</v>
          </cell>
          <cell r="D1396">
            <v>0.4</v>
          </cell>
          <cell r="E1396" t="str">
            <v>un</v>
          </cell>
          <cell r="F1396">
            <v>1739999.9999999998</v>
          </cell>
          <cell r="G1396">
            <v>696000</v>
          </cell>
          <cell r="M1396" t="str">
            <v>sc</v>
          </cell>
        </row>
        <row r="1397">
          <cell r="A1397" t="str">
            <v>13-01-030</v>
          </cell>
          <cell r="B1397" t="str">
            <v>au10260</v>
          </cell>
          <cell r="C1397" t="str">
            <v>Aux MO oficial carpintero</v>
          </cell>
          <cell r="D1397">
            <v>6</v>
          </cell>
          <cell r="E1397" t="str">
            <v>hr</v>
          </cell>
          <cell r="F1397">
            <v>12901.168</v>
          </cell>
          <cell r="G1397">
            <v>77408</v>
          </cell>
          <cell r="M1397" t="str">
            <v>mo</v>
          </cell>
        </row>
        <row r="1398">
          <cell r="A1398" t="str">
            <v>13-01-030</v>
          </cell>
          <cell r="B1398" t="str">
            <v>au10000</v>
          </cell>
          <cell r="C1398" t="str">
            <v>Aux MO ayudante</v>
          </cell>
          <cell r="D1398">
            <v>6</v>
          </cell>
          <cell r="E1398" t="str">
            <v>hr</v>
          </cell>
          <cell r="F1398">
            <v>5080</v>
          </cell>
          <cell r="G1398">
            <v>30480</v>
          </cell>
          <cell r="M1398" t="str">
            <v>mo</v>
          </cell>
        </row>
        <row r="1399">
          <cell r="A1399" t="str">
            <v>13-01-030</v>
          </cell>
          <cell r="B1399" t="str">
            <v>tp500030</v>
          </cell>
          <cell r="C1399" t="str">
            <v>Transporte a Jerico</v>
          </cell>
          <cell r="D1399">
            <v>2</v>
          </cell>
          <cell r="E1399" t="str">
            <v>ton</v>
          </cell>
          <cell r="F1399">
            <v>35000</v>
          </cell>
          <cell r="G1399">
            <v>70000</v>
          </cell>
          <cell r="M1399" t="str">
            <v>tp</v>
          </cell>
        </row>
        <row r="1400">
          <cell r="A1400" t="str">
            <v>13-01-030</v>
          </cell>
          <cell r="B1400" t="str">
            <v>mt13900</v>
          </cell>
          <cell r="C1400" t="str">
            <v>Elementos de consumo y protección</v>
          </cell>
          <cell r="D1400">
            <v>107888</v>
          </cell>
          <cell r="E1400" t="str">
            <v>%</v>
          </cell>
          <cell r="F1400">
            <v>1.2455000000000001E-2</v>
          </cell>
          <cell r="G1400">
            <v>1344</v>
          </cell>
          <cell r="M1400" t="str">
            <v>mt</v>
          </cell>
        </row>
        <row r="1401">
          <cell r="A1401" t="str">
            <v>13-01-030</v>
          </cell>
          <cell r="B1401" t="str">
            <v>hm15100</v>
          </cell>
          <cell r="C1401" t="str">
            <v>Herramienta y equipo menor</v>
          </cell>
          <cell r="D1401">
            <v>107888</v>
          </cell>
          <cell r="E1401" t="str">
            <v>%</v>
          </cell>
          <cell r="F1401">
            <v>0.03</v>
          </cell>
          <cell r="G1401">
            <v>3237</v>
          </cell>
          <cell r="M1401" t="str">
            <v>hm</v>
          </cell>
        </row>
        <row r="1402">
          <cell r="A1402">
            <v>0</v>
          </cell>
          <cell r="C1402" t="str">
            <v>DIRECTO:  878,469 / M</v>
          </cell>
          <cell r="D1402" t="str">
            <v xml:space="preserve">  </v>
          </cell>
          <cell r="E1402">
            <v>0</v>
          </cell>
          <cell r="F1402">
            <v>0</v>
          </cell>
          <cell r="G1402">
            <v>0</v>
          </cell>
          <cell r="M1402">
            <v>0</v>
          </cell>
        </row>
        <row r="1403">
          <cell r="A1403">
            <v>0</v>
          </cell>
          <cell r="C1403">
            <v>0</v>
          </cell>
          <cell r="E1403">
            <v>0</v>
          </cell>
          <cell r="F1403">
            <v>0</v>
          </cell>
          <cell r="G1403">
            <v>0</v>
          </cell>
          <cell r="M1403">
            <v>0</v>
          </cell>
        </row>
        <row r="1404">
          <cell r="A1404" t="str">
            <v>13-01-040</v>
          </cell>
          <cell r="B1404" t="str">
            <v>13-01-040</v>
          </cell>
          <cell r="C1404" t="str">
            <v>BANCAS CAMERINOS EN CONCRETO F'C 21 MPA + GRANITO VACIADO Y PULIDO. INCLUYE ACERO DE REFUERZO</v>
          </cell>
          <cell r="D1404">
            <v>3</v>
          </cell>
          <cell r="E1404" t="str">
            <v>M</v>
          </cell>
          <cell r="F1404">
            <v>0</v>
          </cell>
          <cell r="G1404">
            <v>473915</v>
          </cell>
          <cell r="M1404" t="e">
            <v>#N/A</v>
          </cell>
        </row>
        <row r="1405">
          <cell r="A1405" t="str">
            <v>13-01-040</v>
          </cell>
          <cell r="B1405" t="str">
            <v>mt80050</v>
          </cell>
          <cell r="C1405" t="str">
            <v>Banco en granito pulido prefabricado</v>
          </cell>
          <cell r="D1405">
            <v>1.05</v>
          </cell>
          <cell r="E1405" t="str">
            <v>m</v>
          </cell>
          <cell r="F1405">
            <v>406000</v>
          </cell>
          <cell r="G1405">
            <v>426300</v>
          </cell>
          <cell r="M1405" t="str">
            <v>mt</v>
          </cell>
        </row>
        <row r="1406">
          <cell r="A1406" t="str">
            <v>13-01-040</v>
          </cell>
          <cell r="B1406" t="str">
            <v>au10200</v>
          </cell>
          <cell r="C1406" t="str">
            <v>Aux MO oficial obra blanca</v>
          </cell>
          <cell r="D1406">
            <v>2</v>
          </cell>
          <cell r="E1406" t="str">
            <v>hr</v>
          </cell>
          <cell r="F1406">
            <v>10159</v>
          </cell>
          <cell r="G1406">
            <v>20318</v>
          </cell>
          <cell r="M1406" t="str">
            <v>mo</v>
          </cell>
        </row>
        <row r="1407">
          <cell r="A1407" t="str">
            <v>13-01-040</v>
          </cell>
          <cell r="B1407" t="str">
            <v>au10000</v>
          </cell>
          <cell r="C1407" t="str">
            <v>Aux MO ayudante</v>
          </cell>
          <cell r="D1407">
            <v>4</v>
          </cell>
          <cell r="E1407" t="str">
            <v>hr</v>
          </cell>
          <cell r="F1407">
            <v>5080</v>
          </cell>
          <cell r="G1407">
            <v>20320</v>
          </cell>
          <cell r="M1407" t="str">
            <v>mo</v>
          </cell>
        </row>
        <row r="1408">
          <cell r="A1408" t="str">
            <v>13-01-040</v>
          </cell>
          <cell r="B1408" t="str">
            <v>tp500030</v>
          </cell>
          <cell r="C1408" t="str">
            <v>Transporte a Jerico</v>
          </cell>
          <cell r="D1408">
            <v>0.15</v>
          </cell>
          <cell r="E1408" t="str">
            <v>ton</v>
          </cell>
          <cell r="F1408">
            <v>35000</v>
          </cell>
          <cell r="G1408">
            <v>5250</v>
          </cell>
          <cell r="M1408" t="str">
            <v>tp</v>
          </cell>
        </row>
        <row r="1409">
          <cell r="A1409" t="str">
            <v>13-01-040</v>
          </cell>
          <cell r="B1409" t="str">
            <v>mt13900</v>
          </cell>
          <cell r="C1409" t="str">
            <v>Elementos de consumo y protección</v>
          </cell>
          <cell r="D1409">
            <v>40638</v>
          </cell>
          <cell r="E1409" t="str">
            <v>%</v>
          </cell>
          <cell r="F1409">
            <v>1.2455000000000001E-2</v>
          </cell>
          <cell r="G1409">
            <v>507</v>
          </cell>
          <cell r="M1409" t="str">
            <v>mt</v>
          </cell>
        </row>
        <row r="1410">
          <cell r="A1410" t="str">
            <v>13-01-040</v>
          </cell>
          <cell r="B1410" t="str">
            <v>hm15100</v>
          </cell>
          <cell r="C1410" t="str">
            <v>Herramienta y equipo menor</v>
          </cell>
          <cell r="D1410">
            <v>40638</v>
          </cell>
          <cell r="E1410" t="str">
            <v>%</v>
          </cell>
          <cell r="F1410">
            <v>0.03</v>
          </cell>
          <cell r="G1410">
            <v>1220</v>
          </cell>
          <cell r="M1410" t="str">
            <v>hm</v>
          </cell>
        </row>
        <row r="1411">
          <cell r="A1411">
            <v>0</v>
          </cell>
          <cell r="C1411" t="str">
            <v>DIRECTO:  473,915 / M</v>
          </cell>
          <cell r="D1411" t="str">
            <v xml:space="preserve">  </v>
          </cell>
          <cell r="E1411">
            <v>0</v>
          </cell>
          <cell r="F1411">
            <v>0</v>
          </cell>
          <cell r="G1411">
            <v>0</v>
          </cell>
          <cell r="M1411">
            <v>0</v>
          </cell>
        </row>
        <row r="1412">
          <cell r="A1412">
            <v>0</v>
          </cell>
          <cell r="C1412">
            <v>0</v>
          </cell>
          <cell r="D1412" t="str">
            <v xml:space="preserve">  </v>
          </cell>
          <cell r="E1412">
            <v>0</v>
          </cell>
          <cell r="F1412">
            <v>0</v>
          </cell>
          <cell r="G1412">
            <v>0</v>
          </cell>
          <cell r="M1412">
            <v>0</v>
          </cell>
        </row>
        <row r="1413">
          <cell r="A1413">
            <v>0</v>
          </cell>
          <cell r="C1413">
            <v>0</v>
          </cell>
          <cell r="E1413">
            <v>0</v>
          </cell>
          <cell r="F1413">
            <v>0</v>
          </cell>
          <cell r="G1413">
            <v>0</v>
          </cell>
          <cell r="M1413">
            <v>0</v>
          </cell>
        </row>
        <row r="1414">
          <cell r="A1414" t="str">
            <v>13-01-050</v>
          </cell>
          <cell r="B1414" t="str">
            <v>13-01-050</v>
          </cell>
          <cell r="C1414" t="str">
            <v>LAVAESCOBAS PREFABRICADO EN GRANO PULIDO. INCLUYE LLAVE CROMADA</v>
          </cell>
          <cell r="D1414">
            <v>3</v>
          </cell>
          <cell r="E1414" t="str">
            <v>UN</v>
          </cell>
          <cell r="F1414">
            <v>0</v>
          </cell>
          <cell r="G1414">
            <v>161248</v>
          </cell>
          <cell r="M1414" t="e">
            <v>#N/A</v>
          </cell>
        </row>
        <row r="1415">
          <cell r="A1415" t="str">
            <v>13-01-050</v>
          </cell>
          <cell r="B1415" t="str">
            <v>mt80055</v>
          </cell>
          <cell r="C1415" t="str">
            <v>Lavaescobas en granito blanco prefabricado 42x60x25</v>
          </cell>
          <cell r="D1415">
            <v>1.05</v>
          </cell>
          <cell r="E1415" t="str">
            <v>m</v>
          </cell>
          <cell r="F1415">
            <v>91988</v>
          </cell>
          <cell r="G1415">
            <v>96588</v>
          </cell>
          <cell r="M1415" t="str">
            <v>mt</v>
          </cell>
        </row>
        <row r="1416">
          <cell r="A1416" t="str">
            <v>13-01-050</v>
          </cell>
          <cell r="B1416" t="str">
            <v>mt72820</v>
          </cell>
          <cell r="C1416" t="str">
            <v>Llave pesada de jardin cromada</v>
          </cell>
          <cell r="D1416">
            <v>1.05</v>
          </cell>
          <cell r="E1416" t="str">
            <v>un</v>
          </cell>
          <cell r="F1416">
            <v>17899.96</v>
          </cell>
          <cell r="G1416">
            <v>18795</v>
          </cell>
          <cell r="M1416" t="str">
            <v>mt</v>
          </cell>
        </row>
        <row r="1417">
          <cell r="A1417" t="str">
            <v>13-01-050</v>
          </cell>
          <cell r="B1417" t="str">
            <v>au10200</v>
          </cell>
          <cell r="C1417" t="str">
            <v>Aux MO oficial obra blanca</v>
          </cell>
          <cell r="D1417">
            <v>2</v>
          </cell>
          <cell r="E1417" t="str">
            <v>hr</v>
          </cell>
          <cell r="F1417">
            <v>10159</v>
          </cell>
          <cell r="G1417">
            <v>20318</v>
          </cell>
          <cell r="M1417" t="str">
            <v>mo</v>
          </cell>
        </row>
        <row r="1418">
          <cell r="A1418" t="str">
            <v>13-01-050</v>
          </cell>
          <cell r="B1418" t="str">
            <v>au10000</v>
          </cell>
          <cell r="C1418" t="str">
            <v>Aux MO ayudante</v>
          </cell>
          <cell r="D1418">
            <v>4</v>
          </cell>
          <cell r="E1418" t="str">
            <v>hr</v>
          </cell>
          <cell r="F1418">
            <v>5080</v>
          </cell>
          <cell r="G1418">
            <v>20320</v>
          </cell>
          <cell r="M1418" t="str">
            <v>mo</v>
          </cell>
        </row>
        <row r="1419">
          <cell r="A1419" t="str">
            <v>13-01-050</v>
          </cell>
          <cell r="B1419" t="str">
            <v>tp500030</v>
          </cell>
          <cell r="C1419" t="str">
            <v>Transporte a Jerico</v>
          </cell>
          <cell r="D1419">
            <v>0.1</v>
          </cell>
          <cell r="E1419" t="str">
            <v>ton</v>
          </cell>
          <cell r="F1419">
            <v>35000</v>
          </cell>
          <cell r="G1419">
            <v>3500</v>
          </cell>
          <cell r="M1419" t="str">
            <v>tp</v>
          </cell>
        </row>
        <row r="1420">
          <cell r="A1420" t="str">
            <v>13-01-050</v>
          </cell>
          <cell r="B1420" t="str">
            <v>mt13900</v>
          </cell>
          <cell r="C1420" t="str">
            <v>Elementos de consumo y protección</v>
          </cell>
          <cell r="D1420">
            <v>40638</v>
          </cell>
          <cell r="E1420" t="str">
            <v>%</v>
          </cell>
          <cell r="F1420">
            <v>1.2455000000000001E-2</v>
          </cell>
          <cell r="G1420">
            <v>507</v>
          </cell>
          <cell r="M1420" t="str">
            <v>mt</v>
          </cell>
        </row>
        <row r="1421">
          <cell r="A1421" t="str">
            <v>13-01-050</v>
          </cell>
          <cell r="B1421" t="str">
            <v>hm15100</v>
          </cell>
          <cell r="C1421" t="str">
            <v>Herramienta y equipo menor</v>
          </cell>
          <cell r="D1421">
            <v>40638</v>
          </cell>
          <cell r="E1421" t="str">
            <v>%</v>
          </cell>
          <cell r="F1421">
            <v>0.03</v>
          </cell>
          <cell r="G1421">
            <v>1220</v>
          </cell>
          <cell r="M1421" t="str">
            <v>hm</v>
          </cell>
        </row>
        <row r="1422">
          <cell r="A1422">
            <v>0</v>
          </cell>
          <cell r="C1422" t="str">
            <v>DIRECTO:  161,248 / UN</v>
          </cell>
          <cell r="D1422" t="str">
            <v xml:space="preserve">  </v>
          </cell>
          <cell r="E1422">
            <v>0</v>
          </cell>
          <cell r="F1422">
            <v>0</v>
          </cell>
          <cell r="G1422">
            <v>0</v>
          </cell>
          <cell r="M1422">
            <v>0</v>
          </cell>
        </row>
        <row r="1423">
          <cell r="A1423">
            <v>0</v>
          </cell>
          <cell r="C1423">
            <v>0</v>
          </cell>
          <cell r="E1423">
            <v>0</v>
          </cell>
          <cell r="F1423">
            <v>0</v>
          </cell>
          <cell r="G1423">
            <v>0</v>
          </cell>
          <cell r="M1423">
            <v>0</v>
          </cell>
        </row>
        <row r="1424">
          <cell r="A1424" t="str">
            <v>13-01-100</v>
          </cell>
          <cell r="B1424" t="str">
            <v>13-01-100</v>
          </cell>
          <cell r="C1424" t="str">
            <v>SILLETERIA SIN ESPALDAR EN GRADERIAS SEGUNDO PISO</v>
          </cell>
          <cell r="D1424">
            <v>74</v>
          </cell>
          <cell r="E1424" t="str">
            <v>UN</v>
          </cell>
          <cell r="F1424">
            <v>0</v>
          </cell>
          <cell r="G1424">
            <v>3570000</v>
          </cell>
          <cell r="M1424" t="e">
            <v>#N/A</v>
          </cell>
        </row>
        <row r="1425">
          <cell r="A1425" t="str">
            <v>13-01-100</v>
          </cell>
          <cell r="B1425" t="str">
            <v>pv10160</v>
          </cell>
          <cell r="C1425" t="str">
            <v>Provision para sillas sin espladar</v>
          </cell>
          <cell r="D1425">
            <v>1</v>
          </cell>
          <cell r="E1425" t="str">
            <v>un</v>
          </cell>
          <cell r="F1425">
            <v>3570000</v>
          </cell>
          <cell r="G1425">
            <v>3570000</v>
          </cell>
          <cell r="M1425" t="str">
            <v>pv</v>
          </cell>
        </row>
        <row r="1426">
          <cell r="A1426" t="str">
            <v>13-01-100</v>
          </cell>
          <cell r="B1426" t="str">
            <v>mt13900</v>
          </cell>
          <cell r="C1426" t="str">
            <v>Elementos de consumo y protección</v>
          </cell>
          <cell r="D1426">
            <v>0</v>
          </cell>
          <cell r="E1426" t="str">
            <v>%</v>
          </cell>
          <cell r="F1426">
            <v>1.2455000000000001E-2</v>
          </cell>
          <cell r="G1426">
            <v>0</v>
          </cell>
          <cell r="M1426" t="str">
            <v>mt</v>
          </cell>
        </row>
        <row r="1427">
          <cell r="A1427" t="str">
            <v>13-01-100</v>
          </cell>
          <cell r="B1427" t="str">
            <v>hm15100</v>
          </cell>
          <cell r="C1427" t="str">
            <v>Herramienta y equipo menor</v>
          </cell>
          <cell r="D1427">
            <v>0</v>
          </cell>
          <cell r="E1427" t="str">
            <v>%</v>
          </cell>
          <cell r="F1427">
            <v>0.03</v>
          </cell>
          <cell r="G1427">
            <v>0</v>
          </cell>
          <cell r="M1427" t="str">
            <v>hm</v>
          </cell>
        </row>
        <row r="1428">
          <cell r="A1428">
            <v>0</v>
          </cell>
          <cell r="C1428" t="str">
            <v>DIRECTO:  3,570,000 / UN</v>
          </cell>
          <cell r="D1428" t="str">
            <v xml:space="preserve">  </v>
          </cell>
          <cell r="E1428">
            <v>0</v>
          </cell>
          <cell r="F1428">
            <v>0</v>
          </cell>
          <cell r="G1428">
            <v>0</v>
          </cell>
          <cell r="M1428">
            <v>0</v>
          </cell>
        </row>
        <row r="1429">
          <cell r="A1429">
            <v>0</v>
          </cell>
          <cell r="C1429">
            <v>0</v>
          </cell>
          <cell r="E1429">
            <v>0</v>
          </cell>
          <cell r="F1429">
            <v>0</v>
          </cell>
          <cell r="G1429">
            <v>0</v>
          </cell>
          <cell r="M1429">
            <v>0</v>
          </cell>
        </row>
        <row r="1430">
          <cell r="A1430" t="str">
            <v>13-03-010</v>
          </cell>
          <cell r="B1430" t="str">
            <v>13-03-010</v>
          </cell>
          <cell r="C1430" t="str">
            <v>TAZA DE SANITARIO PARA FLUXOMETRO REF. BALTICO DE CORONA O EQUIVALENTE + ASIENTO SANITARIO INSTITUCIONAL ABIERTO COLOR BLANCO</v>
          </cell>
          <cell r="D1430">
            <v>13</v>
          </cell>
          <cell r="E1430" t="str">
            <v>UN</v>
          </cell>
          <cell r="F1430">
            <v>0</v>
          </cell>
          <cell r="G1430">
            <v>388616</v>
          </cell>
          <cell r="M1430" t="e">
            <v>#N/A</v>
          </cell>
        </row>
        <row r="1431">
          <cell r="A1431" t="str">
            <v>13-03-010</v>
          </cell>
          <cell r="B1431" t="str">
            <v>mt73000</v>
          </cell>
          <cell r="C1431" t="str">
            <v>Taza adriatico tipo corona color blanco</v>
          </cell>
          <cell r="D1431">
            <v>1</v>
          </cell>
          <cell r="E1431" t="str">
            <v>un</v>
          </cell>
          <cell r="F1431">
            <v>317755.32</v>
          </cell>
          <cell r="G1431">
            <v>317756</v>
          </cell>
          <cell r="M1431" t="str">
            <v>mt</v>
          </cell>
        </row>
        <row r="1432">
          <cell r="A1432" t="str">
            <v>13-03-010</v>
          </cell>
          <cell r="B1432" t="str">
            <v>mt73300</v>
          </cell>
          <cell r="C1432" t="str">
            <v>Asiento Sanitario Institucional Abierto</v>
          </cell>
          <cell r="D1432">
            <v>1</v>
          </cell>
          <cell r="E1432" t="str">
            <v>un</v>
          </cell>
          <cell r="F1432">
            <v>49574.92</v>
          </cell>
          <cell r="G1432">
            <v>49575</v>
          </cell>
          <cell r="M1432" t="str">
            <v>mt</v>
          </cell>
        </row>
        <row r="1433">
          <cell r="A1433" t="str">
            <v>13-03-010</v>
          </cell>
          <cell r="B1433" t="str">
            <v>mt12500</v>
          </cell>
          <cell r="C1433" t="str">
            <v>Cemento blanco</v>
          </cell>
          <cell r="D1433">
            <v>1</v>
          </cell>
          <cell r="E1433" t="str">
            <v>kg</v>
          </cell>
          <cell r="F1433">
            <v>920</v>
          </cell>
          <cell r="G1433">
            <v>920</v>
          </cell>
          <cell r="M1433" t="str">
            <v>mt</v>
          </cell>
        </row>
        <row r="1434">
          <cell r="A1434" t="str">
            <v>13-03-010</v>
          </cell>
          <cell r="B1434" t="str">
            <v>mt21000</v>
          </cell>
          <cell r="C1434" t="str">
            <v>Cinta teflon carrete azul</v>
          </cell>
          <cell r="D1434">
            <v>0.5</v>
          </cell>
          <cell r="E1434" t="str">
            <v>un</v>
          </cell>
          <cell r="F1434">
            <v>619.43999999999994</v>
          </cell>
          <cell r="G1434">
            <v>310</v>
          </cell>
          <cell r="M1434" t="str">
            <v>mt</v>
          </cell>
        </row>
        <row r="1435">
          <cell r="A1435" t="str">
            <v>13-03-010</v>
          </cell>
          <cell r="B1435" t="str">
            <v>mt14300</v>
          </cell>
          <cell r="C1435" t="str">
            <v>Estopa blanca</v>
          </cell>
          <cell r="D1435">
            <v>0.25</v>
          </cell>
          <cell r="E1435" t="str">
            <v>kg</v>
          </cell>
          <cell r="F1435">
            <v>2670.3199999999997</v>
          </cell>
          <cell r="G1435">
            <v>668</v>
          </cell>
          <cell r="M1435" t="str">
            <v>mt</v>
          </cell>
        </row>
        <row r="1436">
          <cell r="A1436" t="str">
            <v>13-03-010</v>
          </cell>
          <cell r="B1436" t="str">
            <v>au10200</v>
          </cell>
          <cell r="C1436" t="str">
            <v>Aux MO oficial obra blanca</v>
          </cell>
          <cell r="D1436">
            <v>1</v>
          </cell>
          <cell r="E1436" t="str">
            <v>hr</v>
          </cell>
          <cell r="F1436">
            <v>10159</v>
          </cell>
          <cell r="G1436">
            <v>10159</v>
          </cell>
          <cell r="M1436" t="str">
            <v>mo</v>
          </cell>
        </row>
        <row r="1437">
          <cell r="A1437" t="str">
            <v>13-03-010</v>
          </cell>
          <cell r="B1437" t="str">
            <v>au10000</v>
          </cell>
          <cell r="C1437" t="str">
            <v>Aux MO ayudante</v>
          </cell>
          <cell r="D1437">
            <v>1</v>
          </cell>
          <cell r="E1437" t="str">
            <v>hr</v>
          </cell>
          <cell r="F1437">
            <v>5080</v>
          </cell>
          <cell r="G1437">
            <v>5080</v>
          </cell>
          <cell r="M1437" t="str">
            <v>mo</v>
          </cell>
        </row>
        <row r="1438">
          <cell r="A1438" t="str">
            <v>13-03-010</v>
          </cell>
          <cell r="B1438" t="str">
            <v>tp500030</v>
          </cell>
          <cell r="C1438" t="str">
            <v>Transporte a Jerico</v>
          </cell>
          <cell r="D1438">
            <v>0.1</v>
          </cell>
          <cell r="E1438" t="str">
            <v>ton</v>
          </cell>
          <cell r="F1438">
            <v>35000</v>
          </cell>
          <cell r="G1438">
            <v>3500</v>
          </cell>
          <cell r="M1438" t="str">
            <v>tp</v>
          </cell>
        </row>
        <row r="1439">
          <cell r="A1439" t="str">
            <v>13-03-010</v>
          </cell>
          <cell r="B1439" t="str">
            <v>mt13900</v>
          </cell>
          <cell r="C1439" t="str">
            <v>Elementos de consumo y protección</v>
          </cell>
          <cell r="D1439">
            <v>15239</v>
          </cell>
          <cell r="E1439" t="str">
            <v>%</v>
          </cell>
          <cell r="F1439">
            <v>1.2455000000000001E-2</v>
          </cell>
          <cell r="G1439">
            <v>190</v>
          </cell>
          <cell r="M1439" t="str">
            <v>mt</v>
          </cell>
        </row>
        <row r="1440">
          <cell r="A1440" t="str">
            <v>13-03-010</v>
          </cell>
          <cell r="B1440" t="str">
            <v>hm15100</v>
          </cell>
          <cell r="C1440" t="str">
            <v>Herramienta y equipo menor</v>
          </cell>
          <cell r="D1440">
            <v>15239</v>
          </cell>
          <cell r="E1440" t="str">
            <v>%</v>
          </cell>
          <cell r="F1440">
            <v>0.03</v>
          </cell>
          <cell r="G1440">
            <v>458</v>
          </cell>
          <cell r="M1440" t="str">
            <v>hm</v>
          </cell>
        </row>
        <row r="1441">
          <cell r="A1441">
            <v>0</v>
          </cell>
          <cell r="C1441" t="str">
            <v>DIRECTO:  388,616 / UN</v>
          </cell>
          <cell r="E1441">
            <v>0</v>
          </cell>
          <cell r="F1441">
            <v>0</v>
          </cell>
          <cell r="G1441">
            <v>0</v>
          </cell>
          <cell r="M1441">
            <v>0</v>
          </cell>
        </row>
        <row r="1442">
          <cell r="A1442">
            <v>0</v>
          </cell>
          <cell r="C1442">
            <v>0</v>
          </cell>
          <cell r="E1442">
            <v>0</v>
          </cell>
          <cell r="F1442">
            <v>0</v>
          </cell>
          <cell r="G1442">
            <v>0</v>
          </cell>
          <cell r="M1442">
            <v>0</v>
          </cell>
        </row>
        <row r="1443">
          <cell r="A1443" t="str">
            <v>13-03-012</v>
          </cell>
          <cell r="B1443" t="str">
            <v>13-03-012</v>
          </cell>
          <cell r="C1443" t="str">
            <v>SANITARIO REF. AQUAJET DE CORONA O EQUIVALENTE + ASIENTO SANITARIO INSTITUCIONAL ABIERTO COLOR BLANCO + GRIFERIA</v>
          </cell>
          <cell r="D1443">
            <v>6</v>
          </cell>
          <cell r="E1443" t="str">
            <v>UN</v>
          </cell>
          <cell r="F1443">
            <v>0</v>
          </cell>
          <cell r="G1443">
            <v>400028</v>
          </cell>
          <cell r="M1443" t="e">
            <v>#N/A</v>
          </cell>
        </row>
        <row r="1444">
          <cell r="A1444" t="str">
            <v>13-03-012</v>
          </cell>
          <cell r="B1444" t="str">
            <v>mt73110</v>
          </cell>
          <cell r="C1444" t="str">
            <v>Sanitario Acuajet</v>
          </cell>
          <cell r="D1444">
            <v>1</v>
          </cell>
          <cell r="E1444" t="str">
            <v>un</v>
          </cell>
          <cell r="F1444">
            <v>298201.19999999995</v>
          </cell>
          <cell r="G1444">
            <v>298202</v>
          </cell>
          <cell r="M1444" t="str">
            <v>mt</v>
          </cell>
        </row>
        <row r="1445">
          <cell r="A1445" t="str">
            <v>13-03-012</v>
          </cell>
          <cell r="B1445" t="str">
            <v>mt73120</v>
          </cell>
          <cell r="C1445" t="str">
            <v>Griferia para sanitario Acuajet</v>
          </cell>
          <cell r="D1445">
            <v>1</v>
          </cell>
          <cell r="E1445" t="str">
            <v>un</v>
          </cell>
          <cell r="F1445">
            <v>30965.039999999997</v>
          </cell>
          <cell r="G1445">
            <v>30966</v>
          </cell>
          <cell r="M1445" t="str">
            <v>mt</v>
          </cell>
        </row>
        <row r="1446">
          <cell r="A1446" t="str">
            <v>13-03-012</v>
          </cell>
          <cell r="B1446" t="str">
            <v>mt73300</v>
          </cell>
          <cell r="C1446" t="str">
            <v>Asiento Sanitario Institucional Abierto</v>
          </cell>
          <cell r="D1446">
            <v>1</v>
          </cell>
          <cell r="E1446" t="str">
            <v>un</v>
          </cell>
          <cell r="F1446">
            <v>49574.92</v>
          </cell>
          <cell r="G1446">
            <v>49575</v>
          </cell>
          <cell r="M1446" t="str">
            <v>mt</v>
          </cell>
        </row>
        <row r="1447">
          <cell r="A1447" t="str">
            <v>13-03-012</v>
          </cell>
          <cell r="B1447" t="str">
            <v>mt12500</v>
          </cell>
          <cell r="C1447" t="str">
            <v>Cemento blanco</v>
          </cell>
          <cell r="D1447">
            <v>1</v>
          </cell>
          <cell r="E1447" t="str">
            <v>kg</v>
          </cell>
          <cell r="F1447">
            <v>920</v>
          </cell>
          <cell r="G1447">
            <v>920</v>
          </cell>
          <cell r="M1447" t="str">
            <v>mt</v>
          </cell>
        </row>
        <row r="1448">
          <cell r="A1448" t="str">
            <v>13-03-012</v>
          </cell>
          <cell r="B1448" t="str">
            <v>mt21000</v>
          </cell>
          <cell r="C1448" t="str">
            <v>Cinta teflon carrete azul</v>
          </cell>
          <cell r="D1448">
            <v>0.5</v>
          </cell>
          <cell r="E1448" t="str">
            <v>un</v>
          </cell>
          <cell r="F1448">
            <v>619.43999999999994</v>
          </cell>
          <cell r="G1448">
            <v>310</v>
          </cell>
          <cell r="M1448" t="str">
            <v>mt</v>
          </cell>
        </row>
        <row r="1449">
          <cell r="A1449" t="str">
            <v>13-03-012</v>
          </cell>
          <cell r="B1449" t="str">
            <v>mt14300</v>
          </cell>
          <cell r="C1449" t="str">
            <v>Estopa blanca</v>
          </cell>
          <cell r="D1449">
            <v>0.25</v>
          </cell>
          <cell r="E1449" t="str">
            <v>kg</v>
          </cell>
          <cell r="F1449">
            <v>2670.3199999999997</v>
          </cell>
          <cell r="G1449">
            <v>668</v>
          </cell>
          <cell r="M1449" t="str">
            <v>mt</v>
          </cell>
        </row>
        <row r="1450">
          <cell r="A1450" t="str">
            <v>13-03-012</v>
          </cell>
          <cell r="B1450" t="str">
            <v>au10200</v>
          </cell>
          <cell r="C1450" t="str">
            <v>Aux MO oficial obra blanca</v>
          </cell>
          <cell r="D1450">
            <v>1</v>
          </cell>
          <cell r="E1450" t="str">
            <v>hr</v>
          </cell>
          <cell r="F1450">
            <v>10159</v>
          </cell>
          <cell r="G1450">
            <v>10159</v>
          </cell>
          <cell r="M1450" t="str">
            <v>mo</v>
          </cell>
        </row>
        <row r="1451">
          <cell r="A1451" t="str">
            <v>13-03-012</v>
          </cell>
          <cell r="B1451" t="str">
            <v>au10000</v>
          </cell>
          <cell r="C1451" t="str">
            <v>Aux MO ayudante</v>
          </cell>
          <cell r="D1451">
            <v>1</v>
          </cell>
          <cell r="E1451" t="str">
            <v>hr</v>
          </cell>
          <cell r="F1451">
            <v>5080</v>
          </cell>
          <cell r="G1451">
            <v>5080</v>
          </cell>
          <cell r="M1451" t="str">
            <v>mo</v>
          </cell>
        </row>
        <row r="1452">
          <cell r="A1452" t="str">
            <v>13-03-012</v>
          </cell>
          <cell r="B1452" t="str">
            <v>tp500030</v>
          </cell>
          <cell r="C1452" t="str">
            <v>Transporte a Jerico</v>
          </cell>
          <cell r="D1452">
            <v>0.1</v>
          </cell>
          <cell r="E1452" t="str">
            <v>ton</v>
          </cell>
          <cell r="F1452">
            <v>35000</v>
          </cell>
          <cell r="G1452">
            <v>3500</v>
          </cell>
          <cell r="M1452" t="str">
            <v>tp</v>
          </cell>
        </row>
        <row r="1453">
          <cell r="A1453" t="str">
            <v>13-03-012</v>
          </cell>
          <cell r="B1453" t="str">
            <v>mt13900</v>
          </cell>
          <cell r="C1453" t="str">
            <v>Elementos de consumo y protección</v>
          </cell>
          <cell r="D1453">
            <v>15239</v>
          </cell>
          <cell r="E1453" t="str">
            <v>%</v>
          </cell>
          <cell r="F1453">
            <v>1.2455000000000001E-2</v>
          </cell>
          <cell r="G1453">
            <v>190</v>
          </cell>
          <cell r="M1453" t="str">
            <v>mt</v>
          </cell>
        </row>
        <row r="1454">
          <cell r="A1454" t="str">
            <v>13-03-012</v>
          </cell>
          <cell r="B1454" t="str">
            <v>hm15100</v>
          </cell>
          <cell r="C1454" t="str">
            <v>Herramienta y equipo menor</v>
          </cell>
          <cell r="D1454">
            <v>15239</v>
          </cell>
          <cell r="E1454" t="str">
            <v>%</v>
          </cell>
          <cell r="F1454">
            <v>0.03</v>
          </cell>
          <cell r="G1454">
            <v>458</v>
          </cell>
          <cell r="M1454" t="str">
            <v>hm</v>
          </cell>
        </row>
        <row r="1455">
          <cell r="A1455">
            <v>0</v>
          </cell>
          <cell r="C1455" t="str">
            <v>DIRECTO:  400,028 / UN</v>
          </cell>
          <cell r="E1455">
            <v>0</v>
          </cell>
          <cell r="F1455">
            <v>0</v>
          </cell>
          <cell r="G1455">
            <v>0</v>
          </cell>
          <cell r="M1455">
            <v>0</v>
          </cell>
        </row>
        <row r="1456">
          <cell r="A1456">
            <v>0</v>
          </cell>
          <cell r="C1456">
            <v>0</v>
          </cell>
          <cell r="E1456">
            <v>0</v>
          </cell>
          <cell r="F1456">
            <v>0</v>
          </cell>
          <cell r="G1456">
            <v>0</v>
          </cell>
          <cell r="M1456">
            <v>0</v>
          </cell>
        </row>
        <row r="1457">
          <cell r="A1457" t="str">
            <v>13-03-020</v>
          </cell>
          <cell r="B1457" t="str">
            <v>13-03-020</v>
          </cell>
          <cell r="C1457" t="str">
            <v>ORINAL GRANDE PARA FLUXOMETRO DE CORONA O EQUIVALENTE COLOR BLANCO. INCLUYE GRAPAS PARA COLGAR Y DESAGUE SIFON</v>
          </cell>
          <cell r="D1457">
            <v>5</v>
          </cell>
          <cell r="E1457" t="str">
            <v>UN</v>
          </cell>
          <cell r="F1457">
            <v>0</v>
          </cell>
          <cell r="G1457">
            <v>351439</v>
          </cell>
          <cell r="M1457" t="e">
            <v>#N/A</v>
          </cell>
        </row>
        <row r="1458">
          <cell r="A1458" t="str">
            <v>13-03-020</v>
          </cell>
          <cell r="B1458" t="str">
            <v>mt78521</v>
          </cell>
          <cell r="C1458" t="str">
            <v>Orinal Grande de Corona o equivalente</v>
          </cell>
          <cell r="D1458">
            <v>1</v>
          </cell>
          <cell r="E1458" t="str">
            <v>un</v>
          </cell>
          <cell r="F1458">
            <v>299986.44</v>
          </cell>
          <cell r="G1458">
            <v>299987</v>
          </cell>
          <cell r="M1458" t="str">
            <v>mt</v>
          </cell>
        </row>
        <row r="1459">
          <cell r="A1459" t="str">
            <v>13-03-020</v>
          </cell>
          <cell r="B1459" t="str">
            <v>mt78600</v>
          </cell>
          <cell r="C1459" t="str">
            <v>Desagüe y sifon para orinal</v>
          </cell>
          <cell r="D1459">
            <v>1</v>
          </cell>
          <cell r="E1459" t="str">
            <v>un</v>
          </cell>
          <cell r="F1459">
            <v>10199.879999999999</v>
          </cell>
          <cell r="G1459">
            <v>10200</v>
          </cell>
          <cell r="M1459" t="str">
            <v>mt</v>
          </cell>
        </row>
        <row r="1460">
          <cell r="A1460" t="str">
            <v>13-03-020</v>
          </cell>
          <cell r="B1460" t="str">
            <v>mt78700</v>
          </cell>
          <cell r="C1460" t="str">
            <v>Grapas para orinal</v>
          </cell>
          <cell r="D1460">
            <v>2</v>
          </cell>
          <cell r="E1460" t="str">
            <v>un</v>
          </cell>
          <cell r="F1460">
            <v>9108.32</v>
          </cell>
          <cell r="G1460">
            <v>18217</v>
          </cell>
          <cell r="M1460" t="str">
            <v>mt</v>
          </cell>
        </row>
        <row r="1461">
          <cell r="A1461" t="str">
            <v>13-03-020</v>
          </cell>
          <cell r="B1461" t="str">
            <v>mt12500</v>
          </cell>
          <cell r="C1461" t="str">
            <v>Cemento blanco</v>
          </cell>
          <cell r="D1461">
            <v>1</v>
          </cell>
          <cell r="E1461" t="str">
            <v>kg</v>
          </cell>
          <cell r="F1461">
            <v>920</v>
          </cell>
          <cell r="G1461">
            <v>920</v>
          </cell>
          <cell r="M1461" t="str">
            <v>mt</v>
          </cell>
        </row>
        <row r="1462">
          <cell r="A1462" t="str">
            <v>13-03-020</v>
          </cell>
          <cell r="B1462" t="str">
            <v>au10200</v>
          </cell>
          <cell r="C1462" t="str">
            <v>Aux MO oficial obra blanca</v>
          </cell>
          <cell r="D1462">
            <v>1</v>
          </cell>
          <cell r="E1462" t="str">
            <v>hr</v>
          </cell>
          <cell r="F1462">
            <v>10159</v>
          </cell>
          <cell r="G1462">
            <v>10159</v>
          </cell>
          <cell r="M1462" t="str">
            <v>mo</v>
          </cell>
        </row>
        <row r="1463">
          <cell r="A1463" t="str">
            <v>13-03-020</v>
          </cell>
          <cell r="B1463" t="str">
            <v>au10000</v>
          </cell>
          <cell r="C1463" t="str">
            <v>Aux MO ayudante</v>
          </cell>
          <cell r="D1463">
            <v>1</v>
          </cell>
          <cell r="E1463" t="str">
            <v>hr</v>
          </cell>
          <cell r="F1463">
            <v>5080</v>
          </cell>
          <cell r="G1463">
            <v>5080</v>
          </cell>
          <cell r="M1463" t="str">
            <v>mo</v>
          </cell>
        </row>
        <row r="1464">
          <cell r="A1464" t="str">
            <v>13-03-020</v>
          </cell>
          <cell r="B1464" t="str">
            <v>tp500030</v>
          </cell>
          <cell r="C1464" t="str">
            <v>Transporte a Jerico</v>
          </cell>
          <cell r="D1464">
            <v>0.15</v>
          </cell>
          <cell r="E1464" t="str">
            <v>ton</v>
          </cell>
          <cell r="F1464">
            <v>35000</v>
          </cell>
          <cell r="G1464">
            <v>5250</v>
          </cell>
          <cell r="M1464" t="str">
            <v>tp</v>
          </cell>
        </row>
        <row r="1465">
          <cell r="A1465" t="str">
            <v>13-03-020</v>
          </cell>
          <cell r="B1465" t="str">
            <v>mt21000</v>
          </cell>
          <cell r="C1465" t="str">
            <v>Cinta teflon carrete azul</v>
          </cell>
          <cell r="D1465">
            <v>0.5</v>
          </cell>
          <cell r="E1465" t="str">
            <v>un</v>
          </cell>
          <cell r="F1465">
            <v>619.43999999999994</v>
          </cell>
          <cell r="G1465">
            <v>310</v>
          </cell>
          <cell r="M1465" t="str">
            <v>mt</v>
          </cell>
        </row>
        <row r="1466">
          <cell r="A1466" t="str">
            <v>13-03-020</v>
          </cell>
          <cell r="B1466" t="str">
            <v>mt14300</v>
          </cell>
          <cell r="C1466" t="str">
            <v>Estopa blanca</v>
          </cell>
          <cell r="D1466">
            <v>0.25</v>
          </cell>
          <cell r="E1466" t="str">
            <v>kg</v>
          </cell>
          <cell r="F1466">
            <v>2670.3199999999997</v>
          </cell>
          <cell r="G1466">
            <v>668</v>
          </cell>
          <cell r="M1466" t="str">
            <v>mt</v>
          </cell>
        </row>
        <row r="1467">
          <cell r="A1467" t="str">
            <v>13-03-020</v>
          </cell>
          <cell r="B1467" t="str">
            <v>mt13900</v>
          </cell>
          <cell r="C1467" t="str">
            <v>Elementos de consumo y protección</v>
          </cell>
          <cell r="D1467">
            <v>15239</v>
          </cell>
          <cell r="E1467" t="str">
            <v>%</v>
          </cell>
          <cell r="F1467">
            <v>1.2455000000000001E-2</v>
          </cell>
          <cell r="G1467">
            <v>190</v>
          </cell>
          <cell r="M1467" t="str">
            <v>mt</v>
          </cell>
        </row>
        <row r="1468">
          <cell r="A1468" t="str">
            <v>13-03-020</v>
          </cell>
          <cell r="B1468" t="str">
            <v>hm15100</v>
          </cell>
          <cell r="C1468" t="str">
            <v>Herramienta y equipo menor</v>
          </cell>
          <cell r="D1468">
            <v>15239</v>
          </cell>
          <cell r="E1468" t="str">
            <v>%</v>
          </cell>
          <cell r="F1468">
            <v>0.03</v>
          </cell>
          <cell r="G1468">
            <v>458</v>
          </cell>
          <cell r="M1468" t="str">
            <v>hm</v>
          </cell>
        </row>
        <row r="1469">
          <cell r="A1469">
            <v>0</v>
          </cell>
          <cell r="C1469" t="str">
            <v>DIRECTO:  351,439 / UN</v>
          </cell>
          <cell r="E1469">
            <v>0</v>
          </cell>
          <cell r="F1469">
            <v>0</v>
          </cell>
          <cell r="G1469">
            <v>0</v>
          </cell>
          <cell r="M1469">
            <v>0</v>
          </cell>
        </row>
        <row r="1470">
          <cell r="A1470">
            <v>0</v>
          </cell>
          <cell r="C1470">
            <v>0</v>
          </cell>
          <cell r="E1470">
            <v>0</v>
          </cell>
          <cell r="F1470">
            <v>0</v>
          </cell>
          <cell r="G1470">
            <v>0</v>
          </cell>
          <cell r="M1470">
            <v>0</v>
          </cell>
        </row>
        <row r="1471">
          <cell r="A1471" t="str">
            <v>13-03-030</v>
          </cell>
          <cell r="B1471" t="str">
            <v>13-03-030</v>
          </cell>
          <cell r="C1471" t="str">
            <v>LAVAMANOS DE SOBREPONER REF. SAN LORENZO DE CORONA O EQUIVALENTE. INCLUYE ABASTOS, SIFON Y DESAGUE SENCILLO</v>
          </cell>
          <cell r="D1471">
            <v>12</v>
          </cell>
          <cell r="E1471" t="str">
            <v>UN</v>
          </cell>
          <cell r="F1471">
            <v>0</v>
          </cell>
          <cell r="G1471">
            <v>143288</v>
          </cell>
          <cell r="M1471" t="e">
            <v>#N/A</v>
          </cell>
        </row>
        <row r="1472">
          <cell r="A1472" t="str">
            <v>13-03-030</v>
          </cell>
          <cell r="B1472" t="str">
            <v>mt15841</v>
          </cell>
          <cell r="C1472" t="str">
            <v>Lavamanos ref san lorenzo de corona color blanco</v>
          </cell>
          <cell r="D1472">
            <v>1</v>
          </cell>
          <cell r="E1472" t="str">
            <v>un</v>
          </cell>
          <cell r="F1472">
            <v>115201.92</v>
          </cell>
          <cell r="G1472">
            <v>115202</v>
          </cell>
          <cell r="M1472" t="str">
            <v>mt</v>
          </cell>
        </row>
        <row r="1473">
          <cell r="A1473" t="str">
            <v>13-03-030</v>
          </cell>
          <cell r="B1473" t="str">
            <v>mt15810</v>
          </cell>
          <cell r="C1473" t="str">
            <v>Griflex lavamanos</v>
          </cell>
          <cell r="D1473">
            <v>1</v>
          </cell>
          <cell r="E1473" t="str">
            <v>un</v>
          </cell>
          <cell r="F1473">
            <v>2300.2799999999997</v>
          </cell>
          <cell r="G1473">
            <v>2301</v>
          </cell>
          <cell r="M1473" t="str">
            <v>mt</v>
          </cell>
        </row>
        <row r="1474">
          <cell r="A1474" t="str">
            <v>13-03-030</v>
          </cell>
          <cell r="B1474" t="str">
            <v>mt15820</v>
          </cell>
          <cell r="C1474" t="str">
            <v>Sifón botella</v>
          </cell>
          <cell r="D1474">
            <v>1</v>
          </cell>
          <cell r="E1474" t="str">
            <v>un</v>
          </cell>
          <cell r="F1474">
            <v>4499.6399999999994</v>
          </cell>
          <cell r="G1474">
            <v>4500</v>
          </cell>
          <cell r="M1474" t="str">
            <v>mt</v>
          </cell>
        </row>
        <row r="1475">
          <cell r="A1475" t="str">
            <v>13-03-030</v>
          </cell>
          <cell r="B1475" t="str">
            <v>mt12500</v>
          </cell>
          <cell r="C1475" t="str">
            <v>Cemento blanco</v>
          </cell>
          <cell r="D1475">
            <v>1</v>
          </cell>
          <cell r="E1475" t="str">
            <v>kg</v>
          </cell>
          <cell r="F1475">
            <v>920</v>
          </cell>
          <cell r="G1475">
            <v>920</v>
          </cell>
          <cell r="M1475" t="str">
            <v>mt</v>
          </cell>
        </row>
        <row r="1476">
          <cell r="A1476" t="str">
            <v>13-03-030</v>
          </cell>
          <cell r="B1476" t="str">
            <v>mt21000</v>
          </cell>
          <cell r="C1476" t="str">
            <v>Cinta teflon carrete azul</v>
          </cell>
          <cell r="D1476">
            <v>0.5</v>
          </cell>
          <cell r="E1476" t="str">
            <v>un</v>
          </cell>
          <cell r="F1476">
            <v>619.43999999999994</v>
          </cell>
          <cell r="G1476">
            <v>310</v>
          </cell>
          <cell r="M1476" t="str">
            <v>mt</v>
          </cell>
        </row>
        <row r="1477">
          <cell r="A1477" t="str">
            <v>13-03-030</v>
          </cell>
          <cell r="B1477" t="str">
            <v>mt14300</v>
          </cell>
          <cell r="C1477" t="str">
            <v>Estopa blanca</v>
          </cell>
          <cell r="D1477">
            <v>0.25</v>
          </cell>
          <cell r="E1477" t="str">
            <v>kg</v>
          </cell>
          <cell r="F1477">
            <v>2670.3199999999997</v>
          </cell>
          <cell r="G1477">
            <v>668</v>
          </cell>
          <cell r="M1477" t="str">
            <v>mt</v>
          </cell>
        </row>
        <row r="1478">
          <cell r="A1478" t="str">
            <v>13-03-030</v>
          </cell>
          <cell r="B1478" t="str">
            <v>au10200</v>
          </cell>
          <cell r="C1478" t="str">
            <v>Aux MO oficial obra blanca</v>
          </cell>
          <cell r="D1478">
            <v>1</v>
          </cell>
          <cell r="E1478" t="str">
            <v>hr</v>
          </cell>
          <cell r="F1478">
            <v>10159</v>
          </cell>
          <cell r="G1478">
            <v>10159</v>
          </cell>
          <cell r="M1478" t="str">
            <v>mo</v>
          </cell>
        </row>
        <row r="1479">
          <cell r="A1479" t="str">
            <v>13-03-030</v>
          </cell>
          <cell r="B1479" t="str">
            <v>au10000</v>
          </cell>
          <cell r="C1479" t="str">
            <v>Aux MO ayudante</v>
          </cell>
          <cell r="D1479">
            <v>1</v>
          </cell>
          <cell r="E1479" t="str">
            <v>hr</v>
          </cell>
          <cell r="F1479">
            <v>5080</v>
          </cell>
          <cell r="G1479">
            <v>5080</v>
          </cell>
          <cell r="M1479" t="str">
            <v>mo</v>
          </cell>
        </row>
        <row r="1480">
          <cell r="A1480" t="str">
            <v>13-03-030</v>
          </cell>
          <cell r="B1480" t="str">
            <v>tp500030</v>
          </cell>
          <cell r="C1480" t="str">
            <v>Transporte a Jerico</v>
          </cell>
          <cell r="D1480">
            <v>0.1</v>
          </cell>
          <cell r="E1480" t="str">
            <v>ton</v>
          </cell>
          <cell r="F1480">
            <v>35000</v>
          </cell>
          <cell r="G1480">
            <v>3500</v>
          </cell>
          <cell r="M1480" t="str">
            <v>tp</v>
          </cell>
        </row>
        <row r="1481">
          <cell r="A1481" t="str">
            <v>13-03-030</v>
          </cell>
          <cell r="B1481" t="str">
            <v>mt13900</v>
          </cell>
          <cell r="C1481" t="str">
            <v>Elementos de consumo y protección</v>
          </cell>
          <cell r="D1481">
            <v>15239</v>
          </cell>
          <cell r="E1481" t="str">
            <v>%</v>
          </cell>
          <cell r="F1481">
            <v>1.2455000000000001E-2</v>
          </cell>
          <cell r="G1481">
            <v>190</v>
          </cell>
          <cell r="M1481" t="str">
            <v>mt</v>
          </cell>
        </row>
        <row r="1482">
          <cell r="A1482" t="str">
            <v>13-03-030</v>
          </cell>
          <cell r="B1482" t="str">
            <v>hm15100</v>
          </cell>
          <cell r="C1482" t="str">
            <v>Herramienta y equipo menor</v>
          </cell>
          <cell r="D1482">
            <v>15239</v>
          </cell>
          <cell r="E1482" t="str">
            <v>%</v>
          </cell>
          <cell r="F1482">
            <v>0.03</v>
          </cell>
          <cell r="G1482">
            <v>458</v>
          </cell>
          <cell r="M1482" t="str">
            <v>hm</v>
          </cell>
        </row>
        <row r="1483">
          <cell r="A1483">
            <v>0</v>
          </cell>
          <cell r="C1483" t="str">
            <v>DIRECTO:  143,288 / UN</v>
          </cell>
          <cell r="E1483">
            <v>0</v>
          </cell>
          <cell r="F1483">
            <v>0</v>
          </cell>
          <cell r="G1483">
            <v>0</v>
          </cell>
          <cell r="M1483">
            <v>0</v>
          </cell>
        </row>
        <row r="1484">
          <cell r="A1484">
            <v>0</v>
          </cell>
          <cell r="C1484">
            <v>0</v>
          </cell>
          <cell r="E1484">
            <v>0</v>
          </cell>
          <cell r="F1484">
            <v>0</v>
          </cell>
          <cell r="G1484">
            <v>0</v>
          </cell>
          <cell r="M1484">
            <v>0</v>
          </cell>
        </row>
        <row r="1485">
          <cell r="A1485" t="str">
            <v>13-03-040</v>
          </cell>
          <cell r="B1485" t="str">
            <v>13-03-040</v>
          </cell>
          <cell r="C1485" t="str">
            <v>LAVAMANOS DE COLGAR REF. FREE DE CORONA O EQUIVALENTE. INCLUYE ABASTOS, SIFON, DESAGUE SENCILLO Y SISTEMA PARA COLGAR</v>
          </cell>
          <cell r="D1485">
            <v>6</v>
          </cell>
          <cell r="E1485" t="str">
            <v>UN</v>
          </cell>
          <cell r="F1485">
            <v>0</v>
          </cell>
          <cell r="G1485">
            <v>60392</v>
          </cell>
          <cell r="M1485" t="e">
            <v>#N/A</v>
          </cell>
        </row>
        <row r="1486">
          <cell r="A1486" t="str">
            <v>13-03-040</v>
          </cell>
          <cell r="B1486" t="str">
            <v>mt15850</v>
          </cell>
          <cell r="C1486" t="str">
            <v>Lavamanos de colgar ref Milano de corona color blanco</v>
          </cell>
          <cell r="D1486">
            <v>1</v>
          </cell>
          <cell r="E1486" t="str">
            <v>un</v>
          </cell>
          <cell r="F1486">
            <v>34055.279999999999</v>
          </cell>
          <cell r="G1486">
            <v>34056</v>
          </cell>
          <cell r="M1486" t="str">
            <v>mt</v>
          </cell>
        </row>
        <row r="1487">
          <cell r="A1487" t="str">
            <v>13-03-040</v>
          </cell>
          <cell r="B1487" t="str">
            <v>mt15810</v>
          </cell>
          <cell r="C1487" t="str">
            <v>Griflex lavamanos</v>
          </cell>
          <cell r="D1487">
            <v>1</v>
          </cell>
          <cell r="E1487" t="str">
            <v>un</v>
          </cell>
          <cell r="F1487">
            <v>2300.2799999999997</v>
          </cell>
          <cell r="G1487">
            <v>2301</v>
          </cell>
          <cell r="M1487" t="str">
            <v>mt</v>
          </cell>
        </row>
        <row r="1488">
          <cell r="A1488" t="str">
            <v>13-03-040</v>
          </cell>
          <cell r="B1488" t="str">
            <v>mt15820</v>
          </cell>
          <cell r="C1488" t="str">
            <v>Sifón botella</v>
          </cell>
          <cell r="D1488">
            <v>1</v>
          </cell>
          <cell r="E1488" t="str">
            <v>un</v>
          </cell>
          <cell r="F1488">
            <v>4499.6399999999994</v>
          </cell>
          <cell r="G1488">
            <v>4500</v>
          </cell>
          <cell r="M1488" t="str">
            <v>mt</v>
          </cell>
        </row>
        <row r="1489">
          <cell r="A1489" t="str">
            <v>13-03-040</v>
          </cell>
          <cell r="B1489" t="str">
            <v>mt12500</v>
          </cell>
          <cell r="C1489" t="str">
            <v>Cemento blanco</v>
          </cell>
          <cell r="D1489">
            <v>1</v>
          </cell>
          <cell r="E1489" t="str">
            <v>kg</v>
          </cell>
          <cell r="F1489">
            <v>920</v>
          </cell>
          <cell r="G1489">
            <v>920</v>
          </cell>
          <cell r="M1489" t="str">
            <v>mt</v>
          </cell>
        </row>
        <row r="1490">
          <cell r="A1490" t="str">
            <v>13-03-040</v>
          </cell>
          <cell r="B1490" t="str">
            <v>mt21000</v>
          </cell>
          <cell r="C1490" t="str">
            <v>Cinta teflon carrete azul</v>
          </cell>
          <cell r="D1490">
            <v>0.5</v>
          </cell>
          <cell r="E1490" t="str">
            <v>un</v>
          </cell>
          <cell r="F1490">
            <v>619.43999999999994</v>
          </cell>
          <cell r="G1490">
            <v>310</v>
          </cell>
          <cell r="M1490" t="str">
            <v>mt</v>
          </cell>
        </row>
        <row r="1491">
          <cell r="A1491" t="str">
            <v>13-03-040</v>
          </cell>
          <cell r="B1491" t="str">
            <v>mt14300</v>
          </cell>
          <cell r="C1491" t="str">
            <v>Estopa blanca</v>
          </cell>
          <cell r="D1491">
            <v>0.25</v>
          </cell>
          <cell r="E1491" t="str">
            <v>kg</v>
          </cell>
          <cell r="F1491">
            <v>2670.3199999999997</v>
          </cell>
          <cell r="G1491">
            <v>668</v>
          </cell>
          <cell r="M1491" t="str">
            <v>mt</v>
          </cell>
        </row>
        <row r="1492">
          <cell r="A1492" t="str">
            <v>13-03-040</v>
          </cell>
          <cell r="B1492" t="str">
            <v>au10200</v>
          </cell>
          <cell r="C1492" t="str">
            <v>Aux MO oficial obra blanca</v>
          </cell>
          <cell r="D1492">
            <v>1</v>
          </cell>
          <cell r="E1492" t="str">
            <v>hr</v>
          </cell>
          <cell r="F1492">
            <v>10159</v>
          </cell>
          <cell r="G1492">
            <v>10159</v>
          </cell>
          <cell r="M1492" t="str">
            <v>mo</v>
          </cell>
        </row>
        <row r="1493">
          <cell r="A1493" t="str">
            <v>13-03-040</v>
          </cell>
          <cell r="B1493" t="str">
            <v>au10000</v>
          </cell>
          <cell r="C1493" t="str">
            <v>Aux MO ayudante</v>
          </cell>
          <cell r="D1493">
            <v>1</v>
          </cell>
          <cell r="E1493" t="str">
            <v>hr</v>
          </cell>
          <cell r="F1493">
            <v>5080</v>
          </cell>
          <cell r="G1493">
            <v>5080</v>
          </cell>
          <cell r="M1493" t="str">
            <v>mo</v>
          </cell>
        </row>
        <row r="1494">
          <cell r="A1494" t="str">
            <v>13-03-040</v>
          </cell>
          <cell r="B1494" t="str">
            <v>tp500030</v>
          </cell>
          <cell r="C1494" t="str">
            <v>Transporte a Jerico</v>
          </cell>
          <cell r="D1494">
            <v>0.05</v>
          </cell>
          <cell r="E1494" t="str">
            <v>ton</v>
          </cell>
          <cell r="F1494">
            <v>35000</v>
          </cell>
          <cell r="G1494">
            <v>1750</v>
          </cell>
          <cell r="M1494" t="str">
            <v>tp</v>
          </cell>
        </row>
        <row r="1495">
          <cell r="A1495" t="str">
            <v>13-03-040</v>
          </cell>
          <cell r="B1495" t="str">
            <v>mt13900</v>
          </cell>
          <cell r="C1495" t="str">
            <v>Elementos de consumo y protección</v>
          </cell>
          <cell r="D1495">
            <v>15239</v>
          </cell>
          <cell r="E1495" t="str">
            <v>%</v>
          </cell>
          <cell r="F1495">
            <v>1.2455000000000001E-2</v>
          </cell>
          <cell r="G1495">
            <v>190</v>
          </cell>
          <cell r="M1495" t="str">
            <v>mt</v>
          </cell>
        </row>
        <row r="1496">
          <cell r="A1496" t="str">
            <v>13-03-040</v>
          </cell>
          <cell r="B1496" t="str">
            <v>hm15100</v>
          </cell>
          <cell r="C1496" t="str">
            <v>Herramienta y equipo menor</v>
          </cell>
          <cell r="D1496">
            <v>15239</v>
          </cell>
          <cell r="E1496" t="str">
            <v>%</v>
          </cell>
          <cell r="F1496">
            <v>0.03</v>
          </cell>
          <cell r="G1496">
            <v>458</v>
          </cell>
          <cell r="M1496" t="str">
            <v>hm</v>
          </cell>
        </row>
        <row r="1497">
          <cell r="A1497">
            <v>0</v>
          </cell>
          <cell r="C1497" t="str">
            <v>DIRECTO:  60,392 / UN</v>
          </cell>
          <cell r="E1497">
            <v>0</v>
          </cell>
          <cell r="F1497">
            <v>0</v>
          </cell>
          <cell r="G1497">
            <v>0</v>
          </cell>
          <cell r="M1497">
            <v>0</v>
          </cell>
        </row>
        <row r="1498">
          <cell r="A1498">
            <v>0</v>
          </cell>
          <cell r="C1498">
            <v>0</v>
          </cell>
          <cell r="E1498">
            <v>0</v>
          </cell>
          <cell r="F1498">
            <v>0</v>
          </cell>
          <cell r="G1498">
            <v>0</v>
          </cell>
          <cell r="M1498">
            <v>0</v>
          </cell>
        </row>
        <row r="1499">
          <cell r="A1499" t="str">
            <v>13-04-010</v>
          </cell>
          <cell r="B1499" t="str">
            <v>13-04-010</v>
          </cell>
          <cell r="C1499" t="str">
            <v>FLUXOMETRO ELECTRONICO CON SISTEMA DE INSTALACION DE VALVULA ANTIVANDALICA DE GRIVAL O EQUIVALENTE PARA SANITARIOS</v>
          </cell>
          <cell r="D1499">
            <v>13</v>
          </cell>
          <cell r="E1499" t="str">
            <v>UN</v>
          </cell>
          <cell r="F1499">
            <v>0</v>
          </cell>
          <cell r="G1499">
            <v>561799</v>
          </cell>
          <cell r="M1499" t="e">
            <v>#N/A</v>
          </cell>
        </row>
        <row r="1500">
          <cell r="A1500" t="str">
            <v>13-04-010</v>
          </cell>
          <cell r="B1500" t="str">
            <v>mt73210</v>
          </cell>
          <cell r="C1500" t="str">
            <v>Fluxometro sanitario sensor ref. 706320001</v>
          </cell>
          <cell r="D1500">
            <v>1</v>
          </cell>
          <cell r="E1500" t="str">
            <v>un</v>
          </cell>
          <cell r="F1500">
            <v>547900.48</v>
          </cell>
          <cell r="G1500">
            <v>547901</v>
          </cell>
          <cell r="M1500" t="str">
            <v>mt</v>
          </cell>
        </row>
        <row r="1501">
          <cell r="A1501" t="str">
            <v>13-04-010</v>
          </cell>
          <cell r="B1501" t="str">
            <v>mt21000</v>
          </cell>
          <cell r="C1501" t="str">
            <v>Cinta teflon carrete azul</v>
          </cell>
          <cell r="D1501">
            <v>0.5</v>
          </cell>
          <cell r="E1501" t="str">
            <v>un</v>
          </cell>
          <cell r="F1501">
            <v>619.43999999999994</v>
          </cell>
          <cell r="G1501">
            <v>310</v>
          </cell>
          <cell r="M1501" t="str">
            <v>mt</v>
          </cell>
        </row>
        <row r="1502">
          <cell r="A1502" t="str">
            <v>13-04-010</v>
          </cell>
          <cell r="B1502" t="str">
            <v>au10270</v>
          </cell>
          <cell r="C1502" t="str">
            <v>Aux MO oficial plomero</v>
          </cell>
          <cell r="D1502">
            <v>1</v>
          </cell>
          <cell r="E1502" t="str">
            <v>hr</v>
          </cell>
          <cell r="F1502">
            <v>12698</v>
          </cell>
          <cell r="G1502">
            <v>12698</v>
          </cell>
          <cell r="M1502" t="str">
            <v>mo</v>
          </cell>
        </row>
        <row r="1503">
          <cell r="A1503" t="str">
            <v>13-04-010</v>
          </cell>
          <cell r="B1503" t="str">
            <v>tp500030</v>
          </cell>
          <cell r="C1503" t="str">
            <v>Transporte a Jerico</v>
          </cell>
          <cell r="D1503">
            <v>0.01</v>
          </cell>
          <cell r="E1503" t="str">
            <v>ton</v>
          </cell>
          <cell r="F1503">
            <v>35000</v>
          </cell>
          <cell r="G1503">
            <v>350</v>
          </cell>
          <cell r="M1503" t="str">
            <v>tp</v>
          </cell>
        </row>
        <row r="1504">
          <cell r="A1504" t="str">
            <v>13-04-010</v>
          </cell>
          <cell r="B1504" t="str">
            <v>mt13900</v>
          </cell>
          <cell r="C1504" t="str">
            <v>Elementos de consumo y protección</v>
          </cell>
          <cell r="D1504">
            <v>12698</v>
          </cell>
          <cell r="E1504" t="str">
            <v>%</v>
          </cell>
          <cell r="F1504">
            <v>1.2455000000000001E-2</v>
          </cell>
          <cell r="G1504">
            <v>159</v>
          </cell>
          <cell r="M1504" t="str">
            <v>mt</v>
          </cell>
        </row>
        <row r="1505">
          <cell r="A1505" t="str">
            <v>13-04-010</v>
          </cell>
          <cell r="B1505" t="str">
            <v>hm15100</v>
          </cell>
          <cell r="C1505" t="str">
            <v>Herramienta y equipo menor</v>
          </cell>
          <cell r="D1505">
            <v>12698</v>
          </cell>
          <cell r="E1505" t="str">
            <v>%</v>
          </cell>
          <cell r="F1505">
            <v>0.03</v>
          </cell>
          <cell r="G1505">
            <v>381</v>
          </cell>
          <cell r="M1505" t="str">
            <v>hm</v>
          </cell>
        </row>
        <row r="1506">
          <cell r="A1506">
            <v>0</v>
          </cell>
          <cell r="C1506" t="str">
            <v>DIRECTO:  561,799 / UN</v>
          </cell>
          <cell r="E1506">
            <v>0</v>
          </cell>
          <cell r="F1506">
            <v>0</v>
          </cell>
          <cell r="G1506">
            <v>0</v>
          </cell>
          <cell r="M1506">
            <v>0</v>
          </cell>
        </row>
        <row r="1507">
          <cell r="A1507">
            <v>0</v>
          </cell>
          <cell r="C1507">
            <v>0</v>
          </cell>
          <cell r="E1507">
            <v>0</v>
          </cell>
          <cell r="F1507">
            <v>0</v>
          </cell>
          <cell r="G1507">
            <v>0</v>
          </cell>
          <cell r="M1507">
            <v>0</v>
          </cell>
        </row>
        <row r="1508">
          <cell r="A1508" t="str">
            <v>13-04-020</v>
          </cell>
          <cell r="B1508" t="str">
            <v>13-04-020</v>
          </cell>
          <cell r="C1508" t="str">
            <v>FLUXOMETRO ELECTRONICO CON SISTEMA DE INSTALACION DE VALVULA ANTIVANDALICA DE GRIVAL O EQUIVALENTE PARA ORINALES</v>
          </cell>
          <cell r="D1508">
            <v>5</v>
          </cell>
          <cell r="E1508" t="str">
            <v>UN</v>
          </cell>
          <cell r="F1508">
            <v>0</v>
          </cell>
          <cell r="G1508">
            <v>514453</v>
          </cell>
          <cell r="M1508" t="e">
            <v>#N/A</v>
          </cell>
        </row>
        <row r="1509">
          <cell r="A1509" t="str">
            <v>13-04-020</v>
          </cell>
          <cell r="B1509" t="str">
            <v>mt78531</v>
          </cell>
          <cell r="C1509" t="str">
            <v>Fluxometro orinal sensor ref. 706310001</v>
          </cell>
          <cell r="D1509">
            <v>1</v>
          </cell>
          <cell r="E1509" t="str">
            <v>un</v>
          </cell>
          <cell r="F1509">
            <v>500554.84799999994</v>
          </cell>
          <cell r="G1509">
            <v>500555</v>
          </cell>
          <cell r="M1509" t="str">
            <v>mt</v>
          </cell>
        </row>
        <row r="1510">
          <cell r="A1510" t="str">
            <v>13-04-020</v>
          </cell>
          <cell r="B1510" t="str">
            <v>mt21000</v>
          </cell>
          <cell r="C1510" t="str">
            <v>Cinta teflon carrete azul</v>
          </cell>
          <cell r="D1510">
            <v>0.5</v>
          </cell>
          <cell r="E1510" t="str">
            <v>un</v>
          </cell>
          <cell r="F1510">
            <v>619.43999999999994</v>
          </cell>
          <cell r="G1510">
            <v>310</v>
          </cell>
          <cell r="M1510" t="str">
            <v>mt</v>
          </cell>
        </row>
        <row r="1511">
          <cell r="A1511" t="str">
            <v>13-04-020</v>
          </cell>
          <cell r="B1511" t="str">
            <v>au10270</v>
          </cell>
          <cell r="C1511" t="str">
            <v>Aux MO oficial plomero</v>
          </cell>
          <cell r="D1511">
            <v>1</v>
          </cell>
          <cell r="E1511" t="str">
            <v>hr</v>
          </cell>
          <cell r="F1511">
            <v>12698</v>
          </cell>
          <cell r="G1511">
            <v>12698</v>
          </cell>
          <cell r="M1511" t="str">
            <v>mo</v>
          </cell>
        </row>
        <row r="1512">
          <cell r="A1512" t="str">
            <v>13-04-020</v>
          </cell>
          <cell r="B1512" t="str">
            <v>tp500030</v>
          </cell>
          <cell r="C1512" t="str">
            <v>Transporte a Jerico</v>
          </cell>
          <cell r="D1512">
            <v>0.01</v>
          </cell>
          <cell r="E1512" t="str">
            <v>ton</v>
          </cell>
          <cell r="F1512">
            <v>35000</v>
          </cell>
          <cell r="G1512">
            <v>350</v>
          </cell>
          <cell r="M1512" t="str">
            <v>tp</v>
          </cell>
        </row>
        <row r="1513">
          <cell r="A1513" t="str">
            <v>13-04-020</v>
          </cell>
          <cell r="B1513" t="str">
            <v>mt13900</v>
          </cell>
          <cell r="C1513" t="str">
            <v>Elementos de consumo y protección</v>
          </cell>
          <cell r="D1513">
            <v>12698</v>
          </cell>
          <cell r="E1513" t="str">
            <v>%</v>
          </cell>
          <cell r="F1513">
            <v>1.2455000000000001E-2</v>
          </cell>
          <cell r="G1513">
            <v>159</v>
          </cell>
          <cell r="M1513" t="str">
            <v>mt</v>
          </cell>
        </row>
        <row r="1514">
          <cell r="A1514" t="str">
            <v>13-04-020</v>
          </cell>
          <cell r="B1514" t="str">
            <v>hm15100</v>
          </cell>
          <cell r="C1514" t="str">
            <v>Herramienta y equipo menor</v>
          </cell>
          <cell r="D1514">
            <v>12698</v>
          </cell>
          <cell r="E1514" t="str">
            <v>%</v>
          </cell>
          <cell r="F1514">
            <v>0.03</v>
          </cell>
          <cell r="G1514">
            <v>381</v>
          </cell>
          <cell r="M1514" t="str">
            <v>hm</v>
          </cell>
        </row>
        <row r="1515">
          <cell r="A1515">
            <v>0</v>
          </cell>
          <cell r="C1515" t="str">
            <v>DIRECTO:  514,453 / UN</v>
          </cell>
          <cell r="E1515">
            <v>0</v>
          </cell>
          <cell r="F1515">
            <v>0</v>
          </cell>
          <cell r="G1515">
            <v>0</v>
          </cell>
          <cell r="M1515">
            <v>0</v>
          </cell>
        </row>
        <row r="1516">
          <cell r="A1516">
            <v>0</v>
          </cell>
          <cell r="C1516">
            <v>0</v>
          </cell>
          <cell r="E1516">
            <v>0</v>
          </cell>
          <cell r="F1516">
            <v>0</v>
          </cell>
          <cell r="G1516">
            <v>0</v>
          </cell>
          <cell r="M1516">
            <v>0</v>
          </cell>
        </row>
        <row r="1517">
          <cell r="A1517" t="str">
            <v>13-04-030</v>
          </cell>
          <cell r="B1517" t="str">
            <v>13-04-030</v>
          </cell>
          <cell r="C1517" t="str">
            <v>GRIFERIA PARA LAVAMANOS ANTIVANDALICA DE PUSH DE GRIVAL O EQUIVALENTE. INCLUYE ABASTOS.</v>
          </cell>
          <cell r="D1517">
            <v>18</v>
          </cell>
          <cell r="E1517" t="str">
            <v>UN</v>
          </cell>
          <cell r="F1517">
            <v>0</v>
          </cell>
          <cell r="G1517">
            <v>522479</v>
          </cell>
          <cell r="M1517" t="e">
            <v>#N/A</v>
          </cell>
        </row>
        <row r="1518">
          <cell r="A1518" t="str">
            <v>13-04-030</v>
          </cell>
          <cell r="B1518" t="str">
            <v>mt72610</v>
          </cell>
          <cell r="C1518" t="str">
            <v>Griferia de lavamanos electronica antivandalica de grival o equivalente</v>
          </cell>
          <cell r="D1518">
            <v>1</v>
          </cell>
          <cell r="E1518" t="str">
            <v>un</v>
          </cell>
          <cell r="F1518">
            <v>508580.71399999992</v>
          </cell>
          <cell r="G1518">
            <v>508581</v>
          </cell>
          <cell r="M1518" t="str">
            <v>mt</v>
          </cell>
        </row>
        <row r="1519">
          <cell r="A1519" t="str">
            <v>13-04-030</v>
          </cell>
          <cell r="B1519" t="str">
            <v>mt21000</v>
          </cell>
          <cell r="C1519" t="str">
            <v>Cinta teflon carrete azul</v>
          </cell>
          <cell r="D1519">
            <v>0.5</v>
          </cell>
          <cell r="E1519" t="str">
            <v>un</v>
          </cell>
          <cell r="F1519">
            <v>619.43999999999994</v>
          </cell>
          <cell r="G1519">
            <v>310</v>
          </cell>
          <cell r="M1519" t="str">
            <v>mt</v>
          </cell>
        </row>
        <row r="1520">
          <cell r="A1520" t="str">
            <v>13-04-030</v>
          </cell>
          <cell r="B1520" t="str">
            <v>au10270</v>
          </cell>
          <cell r="C1520" t="str">
            <v>Aux MO oficial plomero</v>
          </cell>
          <cell r="D1520">
            <v>1</v>
          </cell>
          <cell r="E1520" t="str">
            <v>hr</v>
          </cell>
          <cell r="F1520">
            <v>12698</v>
          </cell>
          <cell r="G1520">
            <v>12698</v>
          </cell>
          <cell r="M1520" t="str">
            <v>mo</v>
          </cell>
        </row>
        <row r="1521">
          <cell r="A1521" t="str">
            <v>13-04-030</v>
          </cell>
          <cell r="B1521" t="str">
            <v>tp500030</v>
          </cell>
          <cell r="C1521" t="str">
            <v>Transporte a Jerico</v>
          </cell>
          <cell r="D1521">
            <v>0.01</v>
          </cell>
          <cell r="E1521" t="str">
            <v>ton</v>
          </cell>
          <cell r="F1521">
            <v>35000</v>
          </cell>
          <cell r="G1521">
            <v>350</v>
          </cell>
          <cell r="M1521" t="str">
            <v>tp</v>
          </cell>
        </row>
        <row r="1522">
          <cell r="A1522" t="str">
            <v>13-04-030</v>
          </cell>
          <cell r="B1522" t="str">
            <v>mt13900</v>
          </cell>
          <cell r="C1522" t="str">
            <v>Elementos de consumo y protección</v>
          </cell>
          <cell r="D1522">
            <v>12698</v>
          </cell>
          <cell r="E1522" t="str">
            <v>%</v>
          </cell>
          <cell r="F1522">
            <v>1.2455000000000001E-2</v>
          </cell>
          <cell r="G1522">
            <v>159</v>
          </cell>
          <cell r="M1522" t="str">
            <v>mt</v>
          </cell>
        </row>
        <row r="1523">
          <cell r="A1523" t="str">
            <v>13-04-030</v>
          </cell>
          <cell r="B1523" t="str">
            <v>hm15100</v>
          </cell>
          <cell r="C1523" t="str">
            <v>Herramienta y equipo menor</v>
          </cell>
          <cell r="D1523">
            <v>12698</v>
          </cell>
          <cell r="E1523" t="str">
            <v>%</v>
          </cell>
          <cell r="F1523">
            <v>0.03</v>
          </cell>
          <cell r="G1523">
            <v>381</v>
          </cell>
          <cell r="M1523" t="str">
            <v>hm</v>
          </cell>
        </row>
        <row r="1524">
          <cell r="A1524">
            <v>0</v>
          </cell>
          <cell r="C1524" t="str">
            <v>DIRECTO:  522,479 / UN</v>
          </cell>
          <cell r="E1524">
            <v>0</v>
          </cell>
          <cell r="F1524">
            <v>0</v>
          </cell>
          <cell r="G1524">
            <v>0</v>
          </cell>
          <cell r="M1524">
            <v>0</v>
          </cell>
        </row>
        <row r="1525">
          <cell r="A1525">
            <v>0</v>
          </cell>
          <cell r="C1525">
            <v>0</v>
          </cell>
          <cell r="E1525">
            <v>0</v>
          </cell>
          <cell r="F1525">
            <v>0</v>
          </cell>
          <cell r="G1525">
            <v>0</v>
          </cell>
          <cell r="M1525">
            <v>0</v>
          </cell>
        </row>
        <row r="1526">
          <cell r="A1526" t="str">
            <v>13-04-040</v>
          </cell>
          <cell r="B1526" t="str">
            <v>13-04-040</v>
          </cell>
          <cell r="C1526" t="str">
            <v>GRIFERIA PARA DUCHAS REF. ANTIVANDALICA CON REGADERA EMPOTRADA DE GRIVAL O EQUIVALENTE.</v>
          </cell>
          <cell r="D1526">
            <v>2</v>
          </cell>
          <cell r="E1526" t="str">
            <v>UN</v>
          </cell>
          <cell r="F1526">
            <v>0</v>
          </cell>
          <cell r="G1526">
            <v>257003</v>
          </cell>
          <cell r="M1526" t="e">
            <v>#N/A</v>
          </cell>
        </row>
        <row r="1527">
          <cell r="A1527" t="str">
            <v>13-04-040</v>
          </cell>
          <cell r="B1527" t="str">
            <v>mt72710</v>
          </cell>
          <cell r="C1527" t="str">
            <v>Griferia para ducha antivandalica con regadera empotrada de grival o equivalente</v>
          </cell>
          <cell r="D1527">
            <v>1</v>
          </cell>
          <cell r="E1527" t="str">
            <v>un</v>
          </cell>
          <cell r="F1527">
            <v>243104.50599999996</v>
          </cell>
          <cell r="G1527">
            <v>243105</v>
          </cell>
          <cell r="M1527" t="str">
            <v>mt</v>
          </cell>
        </row>
        <row r="1528">
          <cell r="A1528" t="str">
            <v>13-04-040</v>
          </cell>
          <cell r="B1528" t="str">
            <v>mt21000</v>
          </cell>
          <cell r="C1528" t="str">
            <v>Cinta teflon carrete azul</v>
          </cell>
          <cell r="D1528">
            <v>0.5</v>
          </cell>
          <cell r="E1528" t="str">
            <v>un</v>
          </cell>
          <cell r="F1528">
            <v>619.43999999999994</v>
          </cell>
          <cell r="G1528">
            <v>310</v>
          </cell>
          <cell r="M1528" t="str">
            <v>mt</v>
          </cell>
        </row>
        <row r="1529">
          <cell r="A1529" t="str">
            <v>13-04-040</v>
          </cell>
          <cell r="B1529" t="str">
            <v>au10270</v>
          </cell>
          <cell r="C1529" t="str">
            <v>Aux MO oficial plomero</v>
          </cell>
          <cell r="D1529">
            <v>1</v>
          </cell>
          <cell r="E1529" t="str">
            <v>hr</v>
          </cell>
          <cell r="F1529">
            <v>12698</v>
          </cell>
          <cell r="G1529">
            <v>12698</v>
          </cell>
          <cell r="M1529" t="str">
            <v>mo</v>
          </cell>
        </row>
        <row r="1530">
          <cell r="A1530" t="str">
            <v>13-04-040</v>
          </cell>
          <cell r="B1530" t="str">
            <v>tp500030</v>
          </cell>
          <cell r="C1530" t="str">
            <v>Transporte a Jerico</v>
          </cell>
          <cell r="D1530">
            <v>0.01</v>
          </cell>
          <cell r="E1530" t="str">
            <v>ton</v>
          </cell>
          <cell r="F1530">
            <v>35000</v>
          </cell>
          <cell r="G1530">
            <v>350</v>
          </cell>
          <cell r="M1530" t="str">
            <v>tp</v>
          </cell>
        </row>
        <row r="1531">
          <cell r="A1531" t="str">
            <v>13-04-040</v>
          </cell>
          <cell r="B1531" t="str">
            <v>mt13900</v>
          </cell>
          <cell r="C1531" t="str">
            <v>Elementos de consumo y protección</v>
          </cell>
          <cell r="D1531">
            <v>12698</v>
          </cell>
          <cell r="E1531" t="str">
            <v>%</v>
          </cell>
          <cell r="F1531">
            <v>1.2455000000000001E-2</v>
          </cell>
          <cell r="G1531">
            <v>159</v>
          </cell>
          <cell r="M1531" t="str">
            <v>mt</v>
          </cell>
        </row>
        <row r="1532">
          <cell r="A1532" t="str">
            <v>13-04-040</v>
          </cell>
          <cell r="B1532" t="str">
            <v>hm15100</v>
          </cell>
          <cell r="C1532" t="str">
            <v>Herramienta y equipo menor</v>
          </cell>
          <cell r="D1532">
            <v>12698</v>
          </cell>
          <cell r="E1532" t="str">
            <v>%</v>
          </cell>
          <cell r="F1532">
            <v>0.03</v>
          </cell>
          <cell r="G1532">
            <v>381</v>
          </cell>
          <cell r="M1532" t="str">
            <v>hm</v>
          </cell>
        </row>
        <row r="1533">
          <cell r="A1533">
            <v>0</v>
          </cell>
          <cell r="C1533" t="str">
            <v>DIRECTO:  257,003 / UN</v>
          </cell>
          <cell r="E1533">
            <v>0</v>
          </cell>
          <cell r="F1533">
            <v>0</v>
          </cell>
          <cell r="G1533">
            <v>0</v>
          </cell>
          <cell r="M1533">
            <v>0</v>
          </cell>
        </row>
        <row r="1534">
          <cell r="A1534">
            <v>0</v>
          </cell>
          <cell r="C1534">
            <v>0</v>
          </cell>
          <cell r="E1534">
            <v>0</v>
          </cell>
          <cell r="F1534">
            <v>0</v>
          </cell>
          <cell r="G1534">
            <v>0</v>
          </cell>
          <cell r="M1534">
            <v>0</v>
          </cell>
        </row>
        <row r="1535">
          <cell r="A1535" t="str">
            <v>13-04-050</v>
          </cell>
          <cell r="B1535" t="str">
            <v>13-04-050</v>
          </cell>
          <cell r="C1535" t="str">
            <v>GRIFERIA PARA LAVAPLATOS REF. GALAXIA DE GRIVAL O EQUIVALENTE.</v>
          </cell>
          <cell r="D1535">
            <v>1</v>
          </cell>
          <cell r="E1535" t="str">
            <v>UN</v>
          </cell>
          <cell r="F1535">
            <v>0</v>
          </cell>
          <cell r="G1535">
            <v>75798</v>
          </cell>
          <cell r="M1535" t="e">
            <v>#N/A</v>
          </cell>
        </row>
        <row r="1536">
          <cell r="A1536" t="str">
            <v>13-04-050</v>
          </cell>
          <cell r="B1536" t="str">
            <v>mt72810</v>
          </cell>
          <cell r="C1536" t="str">
            <v>Griferia lavaplatos Galaxy</v>
          </cell>
          <cell r="D1536">
            <v>1</v>
          </cell>
          <cell r="E1536" t="str">
            <v>un</v>
          </cell>
          <cell r="F1536">
            <v>61899.92</v>
          </cell>
          <cell r="G1536">
            <v>61900</v>
          </cell>
          <cell r="M1536" t="str">
            <v>mt</v>
          </cell>
        </row>
        <row r="1537">
          <cell r="A1537" t="str">
            <v>13-04-050</v>
          </cell>
          <cell r="B1537" t="str">
            <v>mt21000</v>
          </cell>
          <cell r="C1537" t="str">
            <v>Cinta teflon carrete azul</v>
          </cell>
          <cell r="D1537">
            <v>0.5</v>
          </cell>
          <cell r="E1537" t="str">
            <v>un</v>
          </cell>
          <cell r="F1537">
            <v>619.43999999999994</v>
          </cell>
          <cell r="G1537">
            <v>310</v>
          </cell>
          <cell r="M1537" t="str">
            <v>mt</v>
          </cell>
        </row>
        <row r="1538">
          <cell r="A1538" t="str">
            <v>13-04-050</v>
          </cell>
          <cell r="B1538" t="str">
            <v>au10270</v>
          </cell>
          <cell r="C1538" t="str">
            <v>Aux MO oficial plomero</v>
          </cell>
          <cell r="D1538">
            <v>1</v>
          </cell>
          <cell r="E1538" t="str">
            <v>hr</v>
          </cell>
          <cell r="F1538">
            <v>12698</v>
          </cell>
          <cell r="G1538">
            <v>12698</v>
          </cell>
          <cell r="M1538" t="str">
            <v>mo</v>
          </cell>
        </row>
        <row r="1539">
          <cell r="A1539" t="str">
            <v>13-04-050</v>
          </cell>
          <cell r="B1539" t="str">
            <v>tp500030</v>
          </cell>
          <cell r="C1539" t="str">
            <v>Transporte a Jerico</v>
          </cell>
          <cell r="D1539">
            <v>0.01</v>
          </cell>
          <cell r="E1539" t="str">
            <v>ton</v>
          </cell>
          <cell r="F1539">
            <v>35000</v>
          </cell>
          <cell r="G1539">
            <v>350</v>
          </cell>
          <cell r="M1539" t="str">
            <v>tp</v>
          </cell>
        </row>
        <row r="1540">
          <cell r="A1540" t="str">
            <v>13-04-050</v>
          </cell>
          <cell r="B1540" t="str">
            <v>mt13900</v>
          </cell>
          <cell r="C1540" t="str">
            <v>Elementos de consumo y protección</v>
          </cell>
          <cell r="D1540">
            <v>12698</v>
          </cell>
          <cell r="E1540" t="str">
            <v>%</v>
          </cell>
          <cell r="F1540">
            <v>1.2455000000000001E-2</v>
          </cell>
          <cell r="G1540">
            <v>159</v>
          </cell>
          <cell r="M1540" t="str">
            <v>mt</v>
          </cell>
        </row>
        <row r="1541">
          <cell r="A1541" t="str">
            <v>13-04-050</v>
          </cell>
          <cell r="B1541" t="str">
            <v>hm15100</v>
          </cell>
          <cell r="C1541" t="str">
            <v>Herramienta y equipo menor</v>
          </cell>
          <cell r="D1541">
            <v>12698</v>
          </cell>
          <cell r="E1541" t="str">
            <v>%</v>
          </cell>
          <cell r="F1541">
            <v>0.03</v>
          </cell>
          <cell r="G1541">
            <v>381</v>
          </cell>
          <cell r="M1541" t="str">
            <v>hm</v>
          </cell>
        </row>
        <row r="1542">
          <cell r="A1542">
            <v>0</v>
          </cell>
          <cell r="C1542" t="str">
            <v>DIRECTO:  75,798 / UN</v>
          </cell>
          <cell r="E1542">
            <v>0</v>
          </cell>
          <cell r="F1542">
            <v>0</v>
          </cell>
          <cell r="G1542">
            <v>0</v>
          </cell>
          <cell r="M1542">
            <v>0</v>
          </cell>
        </row>
        <row r="1543">
          <cell r="A1543">
            <v>0</v>
          </cell>
          <cell r="C1543">
            <v>0</v>
          </cell>
          <cell r="E1543">
            <v>0</v>
          </cell>
          <cell r="F1543">
            <v>0</v>
          </cell>
          <cell r="G1543">
            <v>0</v>
          </cell>
          <cell r="M1543">
            <v>0</v>
          </cell>
        </row>
        <row r="1544">
          <cell r="A1544" t="str">
            <v>13-05-010</v>
          </cell>
          <cell r="B1544" t="str">
            <v>13-05-010</v>
          </cell>
          <cell r="C1544" t="str">
            <v>DISPENSADORES DE PAPEL HIGIENICO EN ACERO INOXIDABLE DE SOCODA O EQUIVALENTE.</v>
          </cell>
          <cell r="D1544">
            <v>19</v>
          </cell>
          <cell r="E1544" t="str">
            <v>UN</v>
          </cell>
          <cell r="F1544">
            <v>0</v>
          </cell>
          <cell r="G1544">
            <v>241109</v>
          </cell>
          <cell r="M1544" t="e">
            <v>#N/A</v>
          </cell>
        </row>
        <row r="1545">
          <cell r="A1545" t="str">
            <v>13-05-010</v>
          </cell>
          <cell r="B1545" t="str">
            <v>mt98320</v>
          </cell>
          <cell r="C1545" t="str">
            <v>Dispensadores de papel higienico ref. 8-aa-845 de accesorios y acabados o equivalente</v>
          </cell>
          <cell r="D1545">
            <v>1</v>
          </cell>
          <cell r="E1545" t="str">
            <v>un</v>
          </cell>
          <cell r="F1545">
            <v>208800</v>
          </cell>
          <cell r="G1545">
            <v>208800</v>
          </cell>
          <cell r="M1545" t="str">
            <v>mt</v>
          </cell>
        </row>
        <row r="1546">
          <cell r="A1546" t="str">
            <v>13-05-010</v>
          </cell>
          <cell r="B1546" t="str">
            <v>mo98400</v>
          </cell>
          <cell r="C1546" t="str">
            <v>MO instalacion accesorios baños</v>
          </cell>
          <cell r="D1546">
            <v>1</v>
          </cell>
          <cell r="E1546" t="str">
            <v>un</v>
          </cell>
          <cell r="F1546">
            <v>30992</v>
          </cell>
          <cell r="G1546">
            <v>30992</v>
          </cell>
          <cell r="M1546" t="str">
            <v>mo</v>
          </cell>
        </row>
        <row r="1547">
          <cell r="A1547" t="str">
            <v>13-05-010</v>
          </cell>
          <cell r="B1547" t="str">
            <v>mt13900</v>
          </cell>
          <cell r="C1547" t="str">
            <v>Elementos de consumo y protección</v>
          </cell>
          <cell r="D1547">
            <v>30992</v>
          </cell>
          <cell r="E1547" t="str">
            <v>%</v>
          </cell>
          <cell r="F1547">
            <v>1.2455000000000001E-2</v>
          </cell>
          <cell r="G1547">
            <v>387</v>
          </cell>
          <cell r="M1547" t="str">
            <v>mt</v>
          </cell>
        </row>
        <row r="1548">
          <cell r="A1548" t="str">
            <v>13-05-010</v>
          </cell>
          <cell r="B1548" t="str">
            <v>hm15100</v>
          </cell>
          <cell r="C1548" t="str">
            <v>Herramienta y equipo menor</v>
          </cell>
          <cell r="D1548">
            <v>30992</v>
          </cell>
          <cell r="E1548" t="str">
            <v>%</v>
          </cell>
          <cell r="F1548">
            <v>0.03</v>
          </cell>
          <cell r="G1548">
            <v>930</v>
          </cell>
          <cell r="M1548" t="str">
            <v>hm</v>
          </cell>
        </row>
        <row r="1549">
          <cell r="A1549">
            <v>0</v>
          </cell>
          <cell r="C1549" t="str">
            <v>DIRECTO:  241,109 / UN</v>
          </cell>
          <cell r="D1549" t="str">
            <v xml:space="preserve">  </v>
          </cell>
          <cell r="E1549">
            <v>0</v>
          </cell>
          <cell r="F1549">
            <v>0</v>
          </cell>
          <cell r="G1549">
            <v>0</v>
          </cell>
          <cell r="M1549">
            <v>0</v>
          </cell>
        </row>
        <row r="1550">
          <cell r="A1550">
            <v>0</v>
          </cell>
          <cell r="C1550">
            <v>0</v>
          </cell>
          <cell r="E1550">
            <v>0</v>
          </cell>
          <cell r="F1550">
            <v>0</v>
          </cell>
          <cell r="G1550">
            <v>0</v>
          </cell>
          <cell r="M1550">
            <v>0</v>
          </cell>
        </row>
        <row r="1551">
          <cell r="A1551" t="str">
            <v>13-05-020</v>
          </cell>
          <cell r="B1551" t="str">
            <v>13-05-020</v>
          </cell>
          <cell r="C1551" t="str">
            <v>DISPENSADORES DE TOALLAS DE PAPEL EN ACERO INOXIDABLE DE SOCODA O EQUIVALENTE.</v>
          </cell>
          <cell r="D1551">
            <v>14</v>
          </cell>
          <cell r="E1551" t="str">
            <v>UN</v>
          </cell>
          <cell r="F1551">
            <v>0</v>
          </cell>
          <cell r="G1551">
            <v>212209</v>
          </cell>
          <cell r="M1551" t="e">
            <v>#N/A</v>
          </cell>
        </row>
        <row r="1552">
          <cell r="A1552" t="str">
            <v>13-05-020</v>
          </cell>
          <cell r="B1552" t="str">
            <v>mt98310</v>
          </cell>
          <cell r="C1552" t="str">
            <v>Dispensadores de toallas institucional de grival o equivalente</v>
          </cell>
          <cell r="D1552">
            <v>1</v>
          </cell>
          <cell r="E1552" t="str">
            <v>un</v>
          </cell>
          <cell r="F1552">
            <v>179899.75999999998</v>
          </cell>
          <cell r="G1552">
            <v>179900</v>
          </cell>
          <cell r="M1552" t="str">
            <v>mt</v>
          </cell>
        </row>
        <row r="1553">
          <cell r="A1553" t="str">
            <v>13-05-020</v>
          </cell>
          <cell r="B1553" t="str">
            <v>mo98400</v>
          </cell>
          <cell r="C1553" t="str">
            <v>MO instalacion accesorios baños</v>
          </cell>
          <cell r="D1553">
            <v>1</v>
          </cell>
          <cell r="E1553" t="str">
            <v>un</v>
          </cell>
          <cell r="F1553">
            <v>30992</v>
          </cell>
          <cell r="G1553">
            <v>30992</v>
          </cell>
          <cell r="M1553" t="str">
            <v>mo</v>
          </cell>
        </row>
        <row r="1554">
          <cell r="A1554" t="str">
            <v>13-05-020</v>
          </cell>
          <cell r="B1554" t="str">
            <v>mt13900</v>
          </cell>
          <cell r="C1554" t="str">
            <v>Elementos de consumo y protección</v>
          </cell>
          <cell r="D1554">
            <v>30992</v>
          </cell>
          <cell r="E1554" t="str">
            <v>%</v>
          </cell>
          <cell r="F1554">
            <v>1.2455000000000001E-2</v>
          </cell>
          <cell r="G1554">
            <v>387</v>
          </cell>
          <cell r="M1554" t="str">
            <v>mt</v>
          </cell>
        </row>
        <row r="1555">
          <cell r="A1555" t="str">
            <v>13-05-020</v>
          </cell>
          <cell r="B1555" t="str">
            <v>hm15100</v>
          </cell>
          <cell r="C1555" t="str">
            <v>Herramienta y equipo menor</v>
          </cell>
          <cell r="D1555">
            <v>30992</v>
          </cell>
          <cell r="E1555" t="str">
            <v>%</v>
          </cell>
          <cell r="F1555">
            <v>0.03</v>
          </cell>
          <cell r="G1555">
            <v>930</v>
          </cell>
          <cell r="M1555" t="str">
            <v>hm</v>
          </cell>
        </row>
        <row r="1556">
          <cell r="A1556">
            <v>0</v>
          </cell>
          <cell r="C1556" t="str">
            <v>DIRECTO:  212,209 / UN</v>
          </cell>
          <cell r="D1556" t="str">
            <v xml:space="preserve">  </v>
          </cell>
          <cell r="E1556">
            <v>0</v>
          </cell>
          <cell r="F1556">
            <v>0</v>
          </cell>
          <cell r="G1556">
            <v>0</v>
          </cell>
          <cell r="M1556">
            <v>0</v>
          </cell>
        </row>
        <row r="1557">
          <cell r="A1557">
            <v>0</v>
          </cell>
          <cell r="C1557">
            <v>0</v>
          </cell>
          <cell r="E1557">
            <v>0</v>
          </cell>
          <cell r="F1557">
            <v>0</v>
          </cell>
          <cell r="G1557">
            <v>0</v>
          </cell>
          <cell r="M1557">
            <v>0</v>
          </cell>
        </row>
        <row r="1558">
          <cell r="A1558" t="str">
            <v>13-05-030</v>
          </cell>
          <cell r="B1558" t="str">
            <v>13-05-030</v>
          </cell>
          <cell r="C1558" t="str">
            <v>DISPENSADORES DE JABON EN ACERO INOXIDABLE DE SOCODA O EQUIVALENTE.</v>
          </cell>
          <cell r="D1558">
            <v>14</v>
          </cell>
          <cell r="E1558" t="str">
            <v>UN</v>
          </cell>
          <cell r="F1558">
            <v>0</v>
          </cell>
          <cell r="G1558">
            <v>172209</v>
          </cell>
          <cell r="M1558" t="e">
            <v>#N/A</v>
          </cell>
        </row>
        <row r="1559">
          <cell r="A1559" t="str">
            <v>13-05-030</v>
          </cell>
          <cell r="B1559" t="str">
            <v>mt98300</v>
          </cell>
          <cell r="C1559" t="str">
            <v>Dispensadores de jabon institucional de grival o equivalente</v>
          </cell>
          <cell r="D1559">
            <v>1</v>
          </cell>
          <cell r="E1559" t="str">
            <v>un</v>
          </cell>
          <cell r="F1559">
            <v>139899.47999999998</v>
          </cell>
          <cell r="G1559">
            <v>139900</v>
          </cell>
          <cell r="M1559" t="str">
            <v>mt</v>
          </cell>
        </row>
        <row r="1560">
          <cell r="A1560" t="str">
            <v>13-05-030</v>
          </cell>
          <cell r="B1560" t="str">
            <v>mo98400</v>
          </cell>
          <cell r="C1560" t="str">
            <v>MO instalacion accesorios baños</v>
          </cell>
          <cell r="D1560">
            <v>1</v>
          </cell>
          <cell r="E1560" t="str">
            <v>un</v>
          </cell>
          <cell r="F1560">
            <v>30992</v>
          </cell>
          <cell r="G1560">
            <v>30992</v>
          </cell>
          <cell r="M1560" t="str">
            <v>mo</v>
          </cell>
        </row>
        <row r="1561">
          <cell r="A1561" t="str">
            <v>13-05-030</v>
          </cell>
          <cell r="B1561" t="str">
            <v>mt13900</v>
          </cell>
          <cell r="C1561" t="str">
            <v>Elementos de consumo y protección</v>
          </cell>
          <cell r="D1561">
            <v>30992</v>
          </cell>
          <cell r="E1561" t="str">
            <v>%</v>
          </cell>
          <cell r="F1561">
            <v>1.2455000000000001E-2</v>
          </cell>
          <cell r="G1561">
            <v>387</v>
          </cell>
          <cell r="M1561" t="str">
            <v>mt</v>
          </cell>
        </row>
        <row r="1562">
          <cell r="A1562" t="str">
            <v>13-05-030</v>
          </cell>
          <cell r="B1562" t="str">
            <v>hm15100</v>
          </cell>
          <cell r="C1562" t="str">
            <v>Herramienta y equipo menor</v>
          </cell>
          <cell r="D1562">
            <v>30992</v>
          </cell>
          <cell r="E1562" t="str">
            <v>%</v>
          </cell>
          <cell r="F1562">
            <v>0.03</v>
          </cell>
          <cell r="G1562">
            <v>930</v>
          </cell>
          <cell r="M1562" t="str">
            <v>hm</v>
          </cell>
        </row>
        <row r="1563">
          <cell r="A1563">
            <v>0</v>
          </cell>
          <cell r="C1563" t="str">
            <v>DIRECTO:  172,209 / UN</v>
          </cell>
          <cell r="D1563" t="str">
            <v xml:space="preserve">  </v>
          </cell>
          <cell r="E1563">
            <v>0</v>
          </cell>
          <cell r="F1563">
            <v>0</v>
          </cell>
          <cell r="G1563">
            <v>0</v>
          </cell>
          <cell r="M1563">
            <v>0</v>
          </cell>
        </row>
        <row r="1564">
          <cell r="A1564">
            <v>0</v>
          </cell>
          <cell r="C1564">
            <v>0</v>
          </cell>
          <cell r="E1564">
            <v>0</v>
          </cell>
          <cell r="F1564">
            <v>0</v>
          </cell>
          <cell r="G1564">
            <v>0</v>
          </cell>
          <cell r="M1564">
            <v>0</v>
          </cell>
        </row>
        <row r="1565">
          <cell r="A1565" t="str">
            <v>13-05-040</v>
          </cell>
          <cell r="B1565" t="str">
            <v>13-05-040</v>
          </cell>
          <cell r="C1565" t="str">
            <v>BARRAS DE SEGURIDAD 18" EN ACERO INOXIDABLE DE GRIVAL O EQUIVALENTE.</v>
          </cell>
          <cell r="D1565">
            <v>1</v>
          </cell>
          <cell r="E1565" t="str">
            <v>UN</v>
          </cell>
          <cell r="F1565">
            <v>0</v>
          </cell>
          <cell r="G1565">
            <v>123209</v>
          </cell>
          <cell r="M1565" t="e">
            <v>#N/A</v>
          </cell>
        </row>
        <row r="1566">
          <cell r="A1566" t="str">
            <v>13-05-040</v>
          </cell>
          <cell r="B1566" t="str">
            <v>mt98010</v>
          </cell>
          <cell r="C1566" t="str">
            <v>Barra fija discapacitados 18" de grival o equivalente</v>
          </cell>
          <cell r="D1566">
            <v>1</v>
          </cell>
          <cell r="E1566" t="str">
            <v>un</v>
          </cell>
          <cell r="F1566">
            <v>90899.92</v>
          </cell>
          <cell r="G1566">
            <v>90900</v>
          </cell>
          <cell r="M1566" t="str">
            <v>mt</v>
          </cell>
        </row>
        <row r="1567">
          <cell r="A1567" t="str">
            <v>13-05-040</v>
          </cell>
          <cell r="B1567" t="str">
            <v>mo98400</v>
          </cell>
          <cell r="C1567" t="str">
            <v>MO instalacion accesorios baños</v>
          </cell>
          <cell r="D1567">
            <v>1</v>
          </cell>
          <cell r="E1567" t="str">
            <v>un</v>
          </cell>
          <cell r="F1567">
            <v>30992</v>
          </cell>
          <cell r="G1567">
            <v>30992</v>
          </cell>
          <cell r="M1567" t="str">
            <v>mo</v>
          </cell>
        </row>
        <row r="1568">
          <cell r="A1568" t="str">
            <v>13-05-040</v>
          </cell>
          <cell r="B1568" t="str">
            <v>mt13900</v>
          </cell>
          <cell r="C1568" t="str">
            <v>Elementos de consumo y protección</v>
          </cell>
          <cell r="D1568">
            <v>30992</v>
          </cell>
          <cell r="E1568" t="str">
            <v>%</v>
          </cell>
          <cell r="F1568">
            <v>1.2455000000000001E-2</v>
          </cell>
          <cell r="G1568">
            <v>387</v>
          </cell>
          <cell r="M1568" t="str">
            <v>mt</v>
          </cell>
        </row>
        <row r="1569">
          <cell r="A1569" t="str">
            <v>13-05-040</v>
          </cell>
          <cell r="B1569" t="str">
            <v>hm15100</v>
          </cell>
          <cell r="C1569" t="str">
            <v>Herramienta y equipo menor</v>
          </cell>
          <cell r="D1569">
            <v>30992</v>
          </cell>
          <cell r="E1569" t="str">
            <v>%</v>
          </cell>
          <cell r="F1569">
            <v>0.03</v>
          </cell>
          <cell r="G1569">
            <v>930</v>
          </cell>
          <cell r="M1569" t="str">
            <v>hm</v>
          </cell>
        </row>
        <row r="1570">
          <cell r="A1570">
            <v>0</v>
          </cell>
          <cell r="C1570" t="str">
            <v>DIRECTO:  123,209 / UN</v>
          </cell>
          <cell r="D1570" t="str">
            <v xml:space="preserve">  </v>
          </cell>
          <cell r="E1570">
            <v>0</v>
          </cell>
          <cell r="F1570">
            <v>0</v>
          </cell>
          <cell r="G1570">
            <v>0</v>
          </cell>
          <cell r="M1570">
            <v>0</v>
          </cell>
        </row>
        <row r="1571">
          <cell r="A1571">
            <v>0</v>
          </cell>
          <cell r="C1571">
            <v>0</v>
          </cell>
          <cell r="E1571">
            <v>0</v>
          </cell>
          <cell r="F1571">
            <v>0</v>
          </cell>
          <cell r="G1571">
            <v>0</v>
          </cell>
          <cell r="M1571">
            <v>0</v>
          </cell>
        </row>
        <row r="1572">
          <cell r="A1572" t="str">
            <v>13-05-050</v>
          </cell>
          <cell r="B1572" t="str">
            <v>13-05-050</v>
          </cell>
          <cell r="C1572" t="str">
            <v>BARRAS DE SEGURIDAD 30" EN ACERO INOXIDABLE DE GRIVAL O EQUIVALENTE.</v>
          </cell>
          <cell r="D1572">
            <v>1</v>
          </cell>
          <cell r="E1572" t="str">
            <v>UN</v>
          </cell>
          <cell r="F1572">
            <v>0</v>
          </cell>
          <cell r="G1572">
            <v>145210</v>
          </cell>
          <cell r="M1572" t="e">
            <v>#N/A</v>
          </cell>
        </row>
        <row r="1573">
          <cell r="A1573" t="str">
            <v>13-05-050</v>
          </cell>
          <cell r="B1573" t="str">
            <v>mt98000</v>
          </cell>
          <cell r="C1573" t="str">
            <v>Barra fija discapacitados 30" de grival o equivalente</v>
          </cell>
          <cell r="D1573">
            <v>1</v>
          </cell>
          <cell r="E1573" t="str">
            <v>un</v>
          </cell>
          <cell r="F1573">
            <v>112900.48</v>
          </cell>
          <cell r="G1573">
            <v>112901</v>
          </cell>
          <cell r="M1573" t="str">
            <v>mt</v>
          </cell>
        </row>
        <row r="1574">
          <cell r="A1574" t="str">
            <v>13-05-050</v>
          </cell>
          <cell r="B1574" t="str">
            <v>mo98400</v>
          </cell>
          <cell r="C1574" t="str">
            <v>MO instalacion accesorios baños</v>
          </cell>
          <cell r="D1574">
            <v>1</v>
          </cell>
          <cell r="E1574" t="str">
            <v>un</v>
          </cell>
          <cell r="F1574">
            <v>30992</v>
          </cell>
          <cell r="G1574">
            <v>30992</v>
          </cell>
          <cell r="M1574" t="str">
            <v>mo</v>
          </cell>
        </row>
        <row r="1575">
          <cell r="A1575" t="str">
            <v>13-05-050</v>
          </cell>
          <cell r="B1575" t="str">
            <v>mt13900</v>
          </cell>
          <cell r="C1575" t="str">
            <v>Elementos de consumo y protección</v>
          </cell>
          <cell r="D1575">
            <v>30992</v>
          </cell>
          <cell r="E1575" t="str">
            <v>%</v>
          </cell>
          <cell r="F1575">
            <v>1.2455000000000001E-2</v>
          </cell>
          <cell r="G1575">
            <v>387</v>
          </cell>
          <cell r="M1575" t="str">
            <v>mt</v>
          </cell>
        </row>
        <row r="1576">
          <cell r="A1576" t="str">
            <v>13-05-050</v>
          </cell>
          <cell r="B1576" t="str">
            <v>hm15100</v>
          </cell>
          <cell r="C1576" t="str">
            <v>Herramienta y equipo menor</v>
          </cell>
          <cell r="D1576">
            <v>30992</v>
          </cell>
          <cell r="E1576" t="str">
            <v>%</v>
          </cell>
          <cell r="F1576">
            <v>0.03</v>
          </cell>
          <cell r="G1576">
            <v>930</v>
          </cell>
          <cell r="M1576" t="str">
            <v>hm</v>
          </cell>
        </row>
        <row r="1577">
          <cell r="A1577">
            <v>0</v>
          </cell>
          <cell r="C1577" t="str">
            <v>DIRECTO:  145,210 / UN</v>
          </cell>
          <cell r="D1577" t="str">
            <v xml:space="preserve">  </v>
          </cell>
          <cell r="E1577">
            <v>0</v>
          </cell>
          <cell r="F1577">
            <v>0</v>
          </cell>
          <cell r="G1577">
            <v>0</v>
          </cell>
          <cell r="M1577">
            <v>0</v>
          </cell>
        </row>
        <row r="1578">
          <cell r="A1578">
            <v>0</v>
          </cell>
          <cell r="C1578">
            <v>0</v>
          </cell>
          <cell r="E1578">
            <v>0</v>
          </cell>
          <cell r="F1578">
            <v>0</v>
          </cell>
          <cell r="G1578">
            <v>0</v>
          </cell>
          <cell r="M1578">
            <v>0</v>
          </cell>
        </row>
        <row r="1579">
          <cell r="A1579" t="str">
            <v>13-05-060</v>
          </cell>
          <cell r="B1579" t="str">
            <v>13-05-060</v>
          </cell>
          <cell r="C1579" t="str">
            <v>REJILLAS DE PISO EN ALUMINIO Ø 4"</v>
          </cell>
          <cell r="D1579">
            <v>19</v>
          </cell>
          <cell r="E1579" t="str">
            <v>UN</v>
          </cell>
          <cell r="F1579">
            <v>0</v>
          </cell>
          <cell r="G1579">
            <v>12063</v>
          </cell>
          <cell r="M1579" t="e">
            <v>#N/A</v>
          </cell>
        </row>
        <row r="1580">
          <cell r="A1580" t="str">
            <v>13-05-060</v>
          </cell>
          <cell r="B1580" t="str">
            <v>mt46720</v>
          </cell>
          <cell r="C1580" t="str">
            <v>Rejilla en aluminio concentrica 4"</v>
          </cell>
          <cell r="D1580">
            <v>1</v>
          </cell>
          <cell r="E1580" t="str">
            <v>un</v>
          </cell>
          <cell r="F1580">
            <v>6380</v>
          </cell>
          <cell r="G1580">
            <v>6380</v>
          </cell>
          <cell r="M1580" t="str">
            <v>mt</v>
          </cell>
        </row>
        <row r="1581">
          <cell r="A1581" t="str">
            <v>13-05-060</v>
          </cell>
          <cell r="B1581" t="str">
            <v>mt12500</v>
          </cell>
          <cell r="C1581" t="str">
            <v>Cemento blanco</v>
          </cell>
          <cell r="D1581">
            <v>0.5</v>
          </cell>
          <cell r="E1581" t="str">
            <v>kg</v>
          </cell>
          <cell r="F1581">
            <v>920</v>
          </cell>
          <cell r="G1581">
            <v>460</v>
          </cell>
          <cell r="M1581" t="str">
            <v>mt</v>
          </cell>
        </row>
        <row r="1582">
          <cell r="A1582" t="str">
            <v>13-05-060</v>
          </cell>
          <cell r="B1582" t="str">
            <v>mt14300</v>
          </cell>
          <cell r="C1582" t="str">
            <v>Estopa blanca</v>
          </cell>
          <cell r="D1582">
            <v>0.25</v>
          </cell>
          <cell r="E1582" t="str">
            <v>kg</v>
          </cell>
          <cell r="F1582">
            <v>2670.3199999999997</v>
          </cell>
          <cell r="G1582">
            <v>668</v>
          </cell>
          <cell r="M1582" t="str">
            <v>mt</v>
          </cell>
        </row>
        <row r="1583">
          <cell r="A1583" t="str">
            <v>13-05-060</v>
          </cell>
          <cell r="B1583" t="str">
            <v>mo46800</v>
          </cell>
          <cell r="C1583" t="str">
            <v>MO colocacion rejillas en aluminio para piso</v>
          </cell>
          <cell r="D1583">
            <v>1</v>
          </cell>
          <cell r="E1583" t="str">
            <v>un</v>
          </cell>
          <cell r="F1583">
            <v>4368</v>
          </cell>
          <cell r="G1583">
            <v>4368</v>
          </cell>
          <cell r="M1583" t="str">
            <v>mo</v>
          </cell>
        </row>
        <row r="1584">
          <cell r="A1584" t="str">
            <v>13-05-060</v>
          </cell>
          <cell r="B1584" t="str">
            <v>mt13900</v>
          </cell>
          <cell r="C1584" t="str">
            <v>Elementos de consumo y protección</v>
          </cell>
          <cell r="D1584">
            <v>4368</v>
          </cell>
          <cell r="E1584" t="str">
            <v>%</v>
          </cell>
          <cell r="F1584">
            <v>1.2455000000000001E-2</v>
          </cell>
          <cell r="G1584">
            <v>55</v>
          </cell>
          <cell r="M1584" t="str">
            <v>mt</v>
          </cell>
        </row>
        <row r="1585">
          <cell r="A1585" t="str">
            <v>13-05-060</v>
          </cell>
          <cell r="B1585" t="str">
            <v>hm15100</v>
          </cell>
          <cell r="C1585" t="str">
            <v>Herramienta y equipo menor</v>
          </cell>
          <cell r="D1585">
            <v>4368</v>
          </cell>
          <cell r="E1585" t="str">
            <v>%</v>
          </cell>
          <cell r="F1585">
            <v>0.03</v>
          </cell>
          <cell r="G1585">
            <v>132</v>
          </cell>
          <cell r="M1585" t="str">
            <v>hm</v>
          </cell>
        </row>
        <row r="1586">
          <cell r="A1586">
            <v>0</v>
          </cell>
          <cell r="C1586" t="str">
            <v>DIRECTO:  12,063 / UN</v>
          </cell>
          <cell r="D1586" t="str">
            <v xml:space="preserve">  </v>
          </cell>
          <cell r="E1586">
            <v>0</v>
          </cell>
          <cell r="F1586">
            <v>0</v>
          </cell>
          <cell r="G1586">
            <v>0</v>
          </cell>
          <cell r="M1586">
            <v>0</v>
          </cell>
        </row>
        <row r="1587">
          <cell r="A1587">
            <v>0</v>
          </cell>
          <cell r="C1587">
            <v>0</v>
          </cell>
          <cell r="E1587">
            <v>0</v>
          </cell>
          <cell r="F1587">
            <v>0</v>
          </cell>
          <cell r="G1587">
            <v>0</v>
          </cell>
          <cell r="M1587">
            <v>0</v>
          </cell>
        </row>
        <row r="1588">
          <cell r="A1588" t="str">
            <v>13-05-070</v>
          </cell>
          <cell r="B1588" t="str">
            <v>13-05-070</v>
          </cell>
          <cell r="C1588" t="str">
            <v>ESPEJOS 5 MM. CALIDAD PELDAR O EQUIVALENTE. INCLUYE ANCLAJES A MURO</v>
          </cell>
          <cell r="D1588">
            <v>12</v>
          </cell>
          <cell r="E1588" t="str">
            <v>M2</v>
          </cell>
          <cell r="F1588">
            <v>0</v>
          </cell>
          <cell r="G1588">
            <v>106991</v>
          </cell>
          <cell r="M1588" t="e">
            <v>#N/A</v>
          </cell>
        </row>
        <row r="1589">
          <cell r="A1589" t="str">
            <v>13-05-070</v>
          </cell>
          <cell r="B1589" t="str">
            <v>mt51110</v>
          </cell>
          <cell r="C1589" t="str">
            <v>Espejo cristal 5mm</v>
          </cell>
          <cell r="D1589">
            <v>1</v>
          </cell>
          <cell r="E1589" t="str">
            <v>m2</v>
          </cell>
          <cell r="F1589">
            <v>54867.999999999993</v>
          </cell>
          <cell r="G1589">
            <v>54868</v>
          </cell>
          <cell r="M1589" t="str">
            <v>mt</v>
          </cell>
        </row>
        <row r="1590">
          <cell r="A1590" t="str">
            <v>13-05-070</v>
          </cell>
          <cell r="B1590" t="str">
            <v>mo51200</v>
          </cell>
          <cell r="C1590" t="str">
            <v>MO instalacion espejos</v>
          </cell>
          <cell r="D1590">
            <v>1</v>
          </cell>
          <cell r="E1590" t="str">
            <v>m2</v>
          </cell>
          <cell r="F1590">
            <v>50000</v>
          </cell>
          <cell r="G1590">
            <v>50000</v>
          </cell>
          <cell r="M1590" t="str">
            <v>mo</v>
          </cell>
        </row>
        <row r="1591">
          <cell r="A1591" t="str">
            <v>13-05-070</v>
          </cell>
          <cell r="B1591" t="str">
            <v>mt13900</v>
          </cell>
          <cell r="C1591" t="str">
            <v>Elementos de consumo y protección</v>
          </cell>
          <cell r="D1591">
            <v>50000</v>
          </cell>
          <cell r="E1591" t="str">
            <v>%</v>
          </cell>
          <cell r="F1591">
            <v>1.2455000000000001E-2</v>
          </cell>
          <cell r="G1591">
            <v>623</v>
          </cell>
          <cell r="M1591" t="str">
            <v>mt</v>
          </cell>
        </row>
        <row r="1592">
          <cell r="A1592" t="str">
            <v>13-05-070</v>
          </cell>
          <cell r="B1592" t="str">
            <v>hm15100</v>
          </cell>
          <cell r="C1592" t="str">
            <v>Herramienta y equipo menor</v>
          </cell>
          <cell r="D1592">
            <v>50000</v>
          </cell>
          <cell r="E1592" t="str">
            <v>%</v>
          </cell>
          <cell r="F1592">
            <v>0.03</v>
          </cell>
          <cell r="G1592">
            <v>1500</v>
          </cell>
          <cell r="M1592" t="str">
            <v>hm</v>
          </cell>
        </row>
        <row r="1593">
          <cell r="A1593">
            <v>0</v>
          </cell>
          <cell r="C1593" t="str">
            <v>DIRECTO:  106,991 / M2</v>
          </cell>
          <cell r="D1593" t="str">
            <v xml:space="preserve">  </v>
          </cell>
          <cell r="E1593">
            <v>0</v>
          </cell>
          <cell r="F1593">
            <v>0</v>
          </cell>
          <cell r="G1593">
            <v>0</v>
          </cell>
          <cell r="M1593">
            <v>0</v>
          </cell>
        </row>
        <row r="1594">
          <cell r="A1594">
            <v>0</v>
          </cell>
          <cell r="C1594">
            <v>0</v>
          </cell>
          <cell r="E1594">
            <v>0</v>
          </cell>
          <cell r="F1594">
            <v>0</v>
          </cell>
          <cell r="G1594">
            <v>0</v>
          </cell>
          <cell r="M1594">
            <v>0</v>
          </cell>
        </row>
        <row r="1595">
          <cell r="A1595" t="str">
            <v>13-05-080</v>
          </cell>
          <cell r="B1595" t="str">
            <v>13-05-080</v>
          </cell>
          <cell r="C1595" t="str">
            <v>DIVISIONES EN ACERO INOXIDABLE TIPO SOCODA O EQUIVALENTE</v>
          </cell>
          <cell r="D1595">
            <v>41</v>
          </cell>
          <cell r="E1595" t="str">
            <v>M2</v>
          </cell>
          <cell r="F1595">
            <v>0</v>
          </cell>
          <cell r="G1595">
            <v>621180</v>
          </cell>
          <cell r="M1595" t="e">
            <v>#N/A</v>
          </cell>
        </row>
        <row r="1596">
          <cell r="A1596" t="str">
            <v>13-05-080</v>
          </cell>
          <cell r="B1596" t="str">
            <v>sc97410</v>
          </cell>
          <cell r="C1596" t="str">
            <v>Subcontrato divisiones metalicas en acero inoxidable</v>
          </cell>
          <cell r="D1596">
            <v>1</v>
          </cell>
          <cell r="E1596" t="str">
            <v>m2</v>
          </cell>
          <cell r="F1596">
            <v>621180</v>
          </cell>
          <cell r="G1596">
            <v>621180</v>
          </cell>
          <cell r="M1596" t="str">
            <v>sc</v>
          </cell>
        </row>
        <row r="1597">
          <cell r="A1597">
            <v>0</v>
          </cell>
          <cell r="C1597" t="str">
            <v>DIRECTO:  621,180 / M2</v>
          </cell>
          <cell r="D1597" t="str">
            <v xml:space="preserve">  </v>
          </cell>
          <cell r="E1597">
            <v>0</v>
          </cell>
          <cell r="F1597">
            <v>0</v>
          </cell>
          <cell r="G1597">
            <v>0</v>
          </cell>
          <cell r="M1597">
            <v>0</v>
          </cell>
        </row>
      </sheetData>
      <sheetData sheetId="6">
        <row r="1">
          <cell r="B1" t="str">
            <v>SUB-ANALISIS DE PRECIOS UNITARIOS - TEATRO JERICO</v>
          </cell>
        </row>
        <row r="2">
          <cell r="B2" t="str">
            <v>CLAVE</v>
          </cell>
          <cell r="C2" t="str">
            <v>DESCRIPCION</v>
          </cell>
          <cell r="D2" t="str">
            <v>CANTIDAD</v>
          </cell>
          <cell r="E2" t="str">
            <v>UN</v>
          </cell>
          <cell r="F2" t="str">
            <v>VR. UNIT.</v>
          </cell>
          <cell r="G2" t="str">
            <v>VR. TOTAL</v>
          </cell>
        </row>
        <row r="3">
          <cell r="A3" t="str">
            <v>au10000</v>
          </cell>
          <cell r="B3" t="str">
            <v>au10000</v>
          </cell>
          <cell r="C3" t="str">
            <v>Aux MO ayudante</v>
          </cell>
          <cell r="E3" t="str">
            <v>hr</v>
          </cell>
          <cell r="F3">
            <v>0</v>
          </cell>
          <cell r="G3">
            <v>5080</v>
          </cell>
          <cell r="J3" t="str">
            <v>mo</v>
          </cell>
        </row>
        <row r="4">
          <cell r="A4" t="str">
            <v>au10000</v>
          </cell>
          <cell r="B4" t="str">
            <v>mo19700</v>
          </cell>
          <cell r="C4" t="str">
            <v>MO salario mínimo</v>
          </cell>
          <cell r="D4">
            <v>4.807692307692308E-3</v>
          </cell>
          <cell r="E4" t="str">
            <v>mes</v>
          </cell>
          <cell r="F4">
            <v>566700</v>
          </cell>
          <cell r="G4">
            <v>2725</v>
          </cell>
          <cell r="J4" t="str">
            <v>mo</v>
          </cell>
        </row>
        <row r="5">
          <cell r="A5" t="str">
            <v>au10000</v>
          </cell>
          <cell r="B5" t="str">
            <v>mo19200</v>
          </cell>
          <cell r="C5" t="str">
            <v>MO prestaciones sociales 2 smmlv</v>
          </cell>
          <cell r="D5">
            <v>2725</v>
          </cell>
          <cell r="E5" t="str">
            <v>%</v>
          </cell>
          <cell r="F5">
            <v>0.8640000000000001</v>
          </cell>
          <cell r="G5">
            <v>2355</v>
          </cell>
          <cell r="J5" t="str">
            <v>mo</v>
          </cell>
        </row>
        <row r="6">
          <cell r="A6">
            <v>0</v>
          </cell>
          <cell r="C6" t="str">
            <v>DIRECTO:  5,080 / hr</v>
          </cell>
          <cell r="E6">
            <v>0</v>
          </cell>
          <cell r="F6">
            <v>0</v>
          </cell>
          <cell r="G6">
            <v>0</v>
          </cell>
          <cell r="J6">
            <v>0</v>
          </cell>
        </row>
        <row r="7">
          <cell r="A7">
            <v>0</v>
          </cell>
          <cell r="C7">
            <v>0</v>
          </cell>
          <cell r="E7">
            <v>0</v>
          </cell>
          <cell r="F7">
            <v>0</v>
          </cell>
          <cell r="G7">
            <v>0</v>
          </cell>
          <cell r="J7">
            <v>0</v>
          </cell>
        </row>
        <row r="8">
          <cell r="A8" t="str">
            <v>au10100</v>
          </cell>
          <cell r="B8" t="str">
            <v>au10100</v>
          </cell>
          <cell r="C8" t="str">
            <v>Aux MO oficial obra negra</v>
          </cell>
          <cell r="E8" t="str">
            <v>hr</v>
          </cell>
          <cell r="F8">
            <v>0</v>
          </cell>
          <cell r="G8">
            <v>7619</v>
          </cell>
          <cell r="J8" t="str">
            <v>mo</v>
          </cell>
        </row>
        <row r="9">
          <cell r="A9" t="str">
            <v>au10100</v>
          </cell>
          <cell r="B9" t="str">
            <v>mo19700</v>
          </cell>
          <cell r="C9" t="str">
            <v>MO salario mínimo</v>
          </cell>
          <cell r="D9">
            <v>7.2115384615384619E-3</v>
          </cell>
          <cell r="E9" t="str">
            <v>mes</v>
          </cell>
          <cell r="F9">
            <v>566700</v>
          </cell>
          <cell r="G9">
            <v>4087</v>
          </cell>
          <cell r="J9" t="str">
            <v>mo</v>
          </cell>
        </row>
        <row r="10">
          <cell r="A10" t="str">
            <v>au10100</v>
          </cell>
          <cell r="B10" t="str">
            <v>mo19200</v>
          </cell>
          <cell r="C10" t="str">
            <v>MO prestaciones sociales 2 smmlv</v>
          </cell>
          <cell r="D10">
            <v>4087</v>
          </cell>
          <cell r="E10" t="str">
            <v>%</v>
          </cell>
          <cell r="F10">
            <v>0.8640000000000001</v>
          </cell>
          <cell r="G10">
            <v>3532</v>
          </cell>
          <cell r="J10" t="str">
            <v>mo</v>
          </cell>
        </row>
        <row r="11">
          <cell r="A11">
            <v>0</v>
          </cell>
          <cell r="C11" t="str">
            <v>DIRECTO:  7,619 / hr</v>
          </cell>
          <cell r="E11">
            <v>0</v>
          </cell>
          <cell r="F11">
            <v>0</v>
          </cell>
          <cell r="G11">
            <v>0</v>
          </cell>
          <cell r="J11">
            <v>0</v>
          </cell>
        </row>
        <row r="12">
          <cell r="A12">
            <v>0</v>
          </cell>
          <cell r="C12">
            <v>0</v>
          </cell>
          <cell r="E12">
            <v>0</v>
          </cell>
          <cell r="F12">
            <v>0</v>
          </cell>
          <cell r="G12">
            <v>0</v>
          </cell>
          <cell r="J12">
            <v>0</v>
          </cell>
        </row>
        <row r="13">
          <cell r="A13" t="str">
            <v>au10200</v>
          </cell>
          <cell r="B13" t="str">
            <v>au10200</v>
          </cell>
          <cell r="C13" t="str">
            <v>Aux MO oficial obra blanca</v>
          </cell>
          <cell r="E13" t="str">
            <v>hr</v>
          </cell>
          <cell r="F13">
            <v>0</v>
          </cell>
          <cell r="G13">
            <v>10159</v>
          </cell>
          <cell r="J13" t="str">
            <v>mo</v>
          </cell>
        </row>
        <row r="14">
          <cell r="A14" t="str">
            <v>au10200</v>
          </cell>
          <cell r="B14" t="str">
            <v>mo19700</v>
          </cell>
          <cell r="C14" t="str">
            <v>MO salario mínimo</v>
          </cell>
          <cell r="D14">
            <v>9.6153846153846159E-3</v>
          </cell>
          <cell r="E14" t="str">
            <v>mes</v>
          </cell>
          <cell r="F14">
            <v>566700</v>
          </cell>
          <cell r="G14">
            <v>5450</v>
          </cell>
          <cell r="J14" t="str">
            <v>mo</v>
          </cell>
        </row>
        <row r="15">
          <cell r="A15" t="str">
            <v>au10200</v>
          </cell>
          <cell r="B15" t="str">
            <v>mo19200</v>
          </cell>
          <cell r="C15" t="str">
            <v>MO prestaciones sociales 2 smmlv</v>
          </cell>
          <cell r="D15">
            <v>5450</v>
          </cell>
          <cell r="E15" t="str">
            <v>%</v>
          </cell>
          <cell r="F15">
            <v>0.8640000000000001</v>
          </cell>
          <cell r="G15">
            <v>4709</v>
          </cell>
          <cell r="J15" t="str">
            <v>mo</v>
          </cell>
        </row>
        <row r="16">
          <cell r="A16">
            <v>0</v>
          </cell>
          <cell r="C16" t="str">
            <v>DIRECTO:  10,159 / hr</v>
          </cell>
          <cell r="E16">
            <v>0</v>
          </cell>
          <cell r="F16">
            <v>0</v>
          </cell>
          <cell r="G16">
            <v>0</v>
          </cell>
          <cell r="J16">
            <v>0</v>
          </cell>
        </row>
        <row r="17">
          <cell r="A17">
            <v>0</v>
          </cell>
          <cell r="C17">
            <v>0</v>
          </cell>
          <cell r="E17">
            <v>0</v>
          </cell>
          <cell r="F17">
            <v>0</v>
          </cell>
          <cell r="G17">
            <v>0</v>
          </cell>
          <cell r="J17">
            <v>0</v>
          </cell>
        </row>
        <row r="18">
          <cell r="A18" t="str">
            <v>au10220</v>
          </cell>
          <cell r="B18" t="str">
            <v>au10220</v>
          </cell>
          <cell r="C18" t="str">
            <v>Aux MO celador</v>
          </cell>
          <cell r="E18" t="str">
            <v>hr</v>
          </cell>
          <cell r="F18">
            <v>0</v>
          </cell>
          <cell r="G18">
            <v>6858</v>
          </cell>
          <cell r="J18" t="str">
            <v>mo</v>
          </cell>
        </row>
        <row r="19">
          <cell r="A19" t="str">
            <v>au10220</v>
          </cell>
          <cell r="B19" t="str">
            <v>mo19700</v>
          </cell>
          <cell r="C19" t="str">
            <v>MO salario mínimo</v>
          </cell>
          <cell r="D19">
            <v>6.4903846153846157E-3</v>
          </cell>
          <cell r="E19" t="str">
            <v>mes</v>
          </cell>
          <cell r="F19">
            <v>566700</v>
          </cell>
          <cell r="G19">
            <v>3679</v>
          </cell>
          <cell r="J19" t="str">
            <v>mo</v>
          </cell>
        </row>
        <row r="20">
          <cell r="A20" t="str">
            <v>au10220</v>
          </cell>
          <cell r="B20" t="str">
            <v>mo19200</v>
          </cell>
          <cell r="C20" t="str">
            <v>MO prestaciones sociales 2 smmlv</v>
          </cell>
          <cell r="D20">
            <v>3679</v>
          </cell>
          <cell r="E20" t="str">
            <v>%</v>
          </cell>
          <cell r="F20">
            <v>0.8640000000000001</v>
          </cell>
          <cell r="G20">
            <v>3179</v>
          </cell>
          <cell r="J20" t="str">
            <v>mo</v>
          </cell>
        </row>
        <row r="21">
          <cell r="A21">
            <v>0</v>
          </cell>
          <cell r="C21" t="str">
            <v>DIRECTO:  6,858 / hr</v>
          </cell>
          <cell r="E21">
            <v>0</v>
          </cell>
          <cell r="F21">
            <v>0</v>
          </cell>
          <cell r="G21">
            <v>0</v>
          </cell>
          <cell r="J21">
            <v>0</v>
          </cell>
        </row>
        <row r="22">
          <cell r="A22">
            <v>0</v>
          </cell>
          <cell r="C22">
            <v>0</v>
          </cell>
          <cell r="E22">
            <v>0</v>
          </cell>
          <cell r="F22">
            <v>0</v>
          </cell>
          <cell r="G22">
            <v>0</v>
          </cell>
          <cell r="J22">
            <v>0</v>
          </cell>
        </row>
        <row r="23">
          <cell r="A23" t="str">
            <v>au10250</v>
          </cell>
          <cell r="B23" t="str">
            <v>au10250</v>
          </cell>
          <cell r="C23" t="str">
            <v>Aux MO oficial obra electrica</v>
          </cell>
          <cell r="E23" t="str">
            <v>hr</v>
          </cell>
          <cell r="F23">
            <v>0</v>
          </cell>
          <cell r="G23">
            <v>10159</v>
          </cell>
          <cell r="J23" t="str">
            <v>mo</v>
          </cell>
        </row>
        <row r="24">
          <cell r="A24" t="str">
            <v>au10250</v>
          </cell>
          <cell r="B24" t="str">
            <v>mo19700</v>
          </cell>
          <cell r="C24" t="str">
            <v>MO salario mínimo</v>
          </cell>
          <cell r="D24">
            <v>9.6153846153846159E-3</v>
          </cell>
          <cell r="E24" t="str">
            <v>mes</v>
          </cell>
          <cell r="F24">
            <v>566700</v>
          </cell>
          <cell r="G24">
            <v>5450</v>
          </cell>
          <cell r="J24" t="str">
            <v>mo</v>
          </cell>
        </row>
        <row r="25">
          <cell r="A25" t="str">
            <v>au10250</v>
          </cell>
          <cell r="B25" t="str">
            <v>mo19200</v>
          </cell>
          <cell r="C25" t="str">
            <v>MO prestaciones sociales 2 smmlv</v>
          </cell>
          <cell r="D25">
            <v>5450</v>
          </cell>
          <cell r="E25" t="str">
            <v>%</v>
          </cell>
          <cell r="F25">
            <v>0.8640000000000001</v>
          </cell>
          <cell r="G25">
            <v>4709</v>
          </cell>
          <cell r="J25" t="str">
            <v>mo</v>
          </cell>
        </row>
        <row r="26">
          <cell r="A26">
            <v>0</v>
          </cell>
          <cell r="C26" t="str">
            <v>DIRECTO:  10,159 / hr</v>
          </cell>
          <cell r="E26">
            <v>0</v>
          </cell>
          <cell r="F26">
            <v>0</v>
          </cell>
          <cell r="G26">
            <v>0</v>
          </cell>
          <cell r="J26">
            <v>0</v>
          </cell>
        </row>
        <row r="27">
          <cell r="A27">
            <v>0</v>
          </cell>
          <cell r="C27">
            <v>0</v>
          </cell>
          <cell r="E27">
            <v>0</v>
          </cell>
          <cell r="F27">
            <v>0</v>
          </cell>
          <cell r="G27">
            <v>0</v>
          </cell>
          <cell r="J27">
            <v>0</v>
          </cell>
        </row>
        <row r="28">
          <cell r="A28" t="str">
            <v>au10260</v>
          </cell>
          <cell r="B28" t="str">
            <v>au10260</v>
          </cell>
          <cell r="C28" t="str">
            <v>Aux MO oficial carpintero</v>
          </cell>
          <cell r="E28" t="str">
            <v>hr</v>
          </cell>
          <cell r="F28">
            <v>0</v>
          </cell>
          <cell r="G28">
            <v>12698</v>
          </cell>
          <cell r="J28" t="str">
            <v>mo</v>
          </cell>
        </row>
        <row r="29">
          <cell r="A29" t="str">
            <v>au10260</v>
          </cell>
          <cell r="B29" t="str">
            <v>mo19700</v>
          </cell>
          <cell r="C29" t="str">
            <v>MO salario mínimo</v>
          </cell>
          <cell r="D29">
            <v>1.201923076923077E-2</v>
          </cell>
          <cell r="E29" t="str">
            <v>mes</v>
          </cell>
          <cell r="F29">
            <v>566700</v>
          </cell>
          <cell r="G29">
            <v>6812</v>
          </cell>
          <cell r="J29" t="str">
            <v>mo</v>
          </cell>
        </row>
        <row r="30">
          <cell r="A30" t="str">
            <v>au10260</v>
          </cell>
          <cell r="B30" t="str">
            <v>mo19200</v>
          </cell>
          <cell r="C30" t="str">
            <v>MO prestaciones sociales 2 smmlv</v>
          </cell>
          <cell r="D30">
            <v>6812</v>
          </cell>
          <cell r="E30" t="str">
            <v>%</v>
          </cell>
          <cell r="F30">
            <v>0.8640000000000001</v>
          </cell>
          <cell r="G30">
            <v>5886</v>
          </cell>
          <cell r="J30" t="str">
            <v>mo</v>
          </cell>
        </row>
        <row r="31">
          <cell r="A31">
            <v>0</v>
          </cell>
          <cell r="C31" t="str">
            <v>DIRECTO:  12,698 / hr</v>
          </cell>
          <cell r="E31">
            <v>0</v>
          </cell>
          <cell r="F31">
            <v>0</v>
          </cell>
          <cell r="G31">
            <v>0</v>
          </cell>
          <cell r="J31">
            <v>0</v>
          </cell>
        </row>
        <row r="32">
          <cell r="A32">
            <v>0</v>
          </cell>
          <cell r="C32">
            <v>0</v>
          </cell>
          <cell r="E32">
            <v>0</v>
          </cell>
          <cell r="F32">
            <v>0</v>
          </cell>
          <cell r="G32">
            <v>0</v>
          </cell>
          <cell r="J32">
            <v>0</v>
          </cell>
        </row>
        <row r="33">
          <cell r="A33" t="str">
            <v>au10270</v>
          </cell>
          <cell r="B33" t="str">
            <v>au10270</v>
          </cell>
          <cell r="C33" t="str">
            <v>Aux MO oficial plomero</v>
          </cell>
          <cell r="E33" t="str">
            <v>hr</v>
          </cell>
          <cell r="F33">
            <v>0</v>
          </cell>
          <cell r="G33">
            <v>12698</v>
          </cell>
          <cell r="J33" t="str">
            <v>mo</v>
          </cell>
        </row>
        <row r="34">
          <cell r="A34" t="str">
            <v>au10270</v>
          </cell>
          <cell r="B34" t="str">
            <v>mo19700</v>
          </cell>
          <cell r="C34" t="str">
            <v>MO salario mínimo</v>
          </cell>
          <cell r="D34">
            <v>1.201923076923077E-2</v>
          </cell>
          <cell r="E34" t="str">
            <v>mes</v>
          </cell>
          <cell r="F34">
            <v>566700</v>
          </cell>
          <cell r="G34">
            <v>6812</v>
          </cell>
          <cell r="J34" t="str">
            <v>mo</v>
          </cell>
        </row>
        <row r="35">
          <cell r="A35" t="str">
            <v>au10270</v>
          </cell>
          <cell r="B35" t="str">
            <v>mo19200</v>
          </cell>
          <cell r="C35" t="str">
            <v>MO prestaciones sociales 2 smmlv</v>
          </cell>
          <cell r="D35">
            <v>6812</v>
          </cell>
          <cell r="E35" t="str">
            <v>%</v>
          </cell>
          <cell r="F35">
            <v>0.8640000000000001</v>
          </cell>
          <cell r="G35">
            <v>5886</v>
          </cell>
          <cell r="J35" t="str">
            <v>mo</v>
          </cell>
        </row>
        <row r="36">
          <cell r="A36">
            <v>0</v>
          </cell>
          <cell r="C36" t="str">
            <v>DIRECTO:  12,698 / hr</v>
          </cell>
          <cell r="E36">
            <v>0</v>
          </cell>
          <cell r="F36">
            <v>0</v>
          </cell>
          <cell r="G36">
            <v>0</v>
          </cell>
          <cell r="J36">
            <v>0</v>
          </cell>
        </row>
        <row r="37">
          <cell r="A37">
            <v>0</v>
          </cell>
          <cell r="C37">
            <v>0</v>
          </cell>
          <cell r="E37">
            <v>0</v>
          </cell>
          <cell r="F37">
            <v>0</v>
          </cell>
          <cell r="G37">
            <v>0</v>
          </cell>
          <cell r="J37">
            <v>0</v>
          </cell>
        </row>
        <row r="38">
          <cell r="A38" t="str">
            <v>au10300</v>
          </cell>
          <cell r="B38" t="str">
            <v>au10300</v>
          </cell>
          <cell r="C38" t="str">
            <v>Aux andamios metalicos tijera 2 cuerpos</v>
          </cell>
          <cell r="E38" t="str">
            <v>dia</v>
          </cell>
          <cell r="F38">
            <v>0</v>
          </cell>
          <cell r="G38">
            <v>2654</v>
          </cell>
          <cell r="J38" t="str">
            <v>au</v>
          </cell>
        </row>
        <row r="39">
          <cell r="A39" t="str">
            <v>au10300</v>
          </cell>
          <cell r="B39" t="str">
            <v>eq10400</v>
          </cell>
          <cell r="C39" t="str">
            <v>Andamio 1.5x1.2 de tijera (2 marcos + 2 tijeras) 1 cuerpo</v>
          </cell>
          <cell r="D39">
            <v>2</v>
          </cell>
          <cell r="E39" t="str">
            <v>dia</v>
          </cell>
          <cell r="F39">
            <v>846.8</v>
          </cell>
          <cell r="G39">
            <v>1694</v>
          </cell>
          <cell r="J39" t="str">
            <v>eq</v>
          </cell>
        </row>
        <row r="40">
          <cell r="A40" t="str">
            <v>au10300</v>
          </cell>
          <cell r="B40" t="str">
            <v>au10000</v>
          </cell>
          <cell r="C40" t="str">
            <v>Aux MO ayudante</v>
          </cell>
          <cell r="D40">
            <v>8.3333333333333329E-2</v>
          </cell>
          <cell r="E40" t="str">
            <v>hr</v>
          </cell>
          <cell r="F40">
            <v>5080</v>
          </cell>
          <cell r="G40">
            <v>424</v>
          </cell>
          <cell r="J40" t="str">
            <v>mo</v>
          </cell>
        </row>
        <row r="41">
          <cell r="A41" t="str">
            <v>au10300</v>
          </cell>
          <cell r="B41" t="str">
            <v>eq20400</v>
          </cell>
          <cell r="C41" t="str">
            <v>Tabla comun - dias</v>
          </cell>
          <cell r="D41">
            <v>2</v>
          </cell>
          <cell r="E41" t="str">
            <v>dia</v>
          </cell>
          <cell r="F41">
            <v>258.21600000000001</v>
          </cell>
          <cell r="G41">
            <v>517</v>
          </cell>
          <cell r="J41" t="str">
            <v>eq</v>
          </cell>
        </row>
        <row r="42">
          <cell r="A42" t="str">
            <v>au10300</v>
          </cell>
          <cell r="B42" t="str">
            <v>mt13900</v>
          </cell>
          <cell r="C42" t="str">
            <v>Elementos de consumo y protección</v>
          </cell>
          <cell r="D42">
            <v>424</v>
          </cell>
          <cell r="E42" t="str">
            <v>%</v>
          </cell>
          <cell r="F42">
            <v>1.2455000000000001E-2</v>
          </cell>
          <cell r="G42">
            <v>6</v>
          </cell>
          <cell r="J42" t="str">
            <v>mt</v>
          </cell>
        </row>
        <row r="43">
          <cell r="A43" t="str">
            <v>au10300</v>
          </cell>
          <cell r="B43" t="str">
            <v>hm15100</v>
          </cell>
          <cell r="C43" t="str">
            <v>Herramienta y equipo menor</v>
          </cell>
          <cell r="D43">
            <v>424</v>
          </cell>
          <cell r="E43" t="str">
            <v>%</v>
          </cell>
          <cell r="F43">
            <v>0.03</v>
          </cell>
          <cell r="G43">
            <v>13</v>
          </cell>
          <cell r="J43" t="str">
            <v>hm</v>
          </cell>
        </row>
        <row r="44">
          <cell r="A44">
            <v>0</v>
          </cell>
          <cell r="C44" t="str">
            <v>DIRECTO:  2,654 / dia</v>
          </cell>
          <cell r="E44">
            <v>0</v>
          </cell>
          <cell r="F44">
            <v>0</v>
          </cell>
          <cell r="G44">
            <v>0</v>
          </cell>
          <cell r="J44">
            <v>0</v>
          </cell>
        </row>
        <row r="45">
          <cell r="A45">
            <v>0</v>
          </cell>
          <cell r="C45">
            <v>0</v>
          </cell>
          <cell r="E45">
            <v>0</v>
          </cell>
          <cell r="F45">
            <v>0</v>
          </cell>
          <cell r="G45">
            <v>0</v>
          </cell>
          <cell r="J45">
            <v>0</v>
          </cell>
        </row>
        <row r="46">
          <cell r="A46" t="str">
            <v>au10400</v>
          </cell>
          <cell r="B46" t="str">
            <v>au10400</v>
          </cell>
          <cell r="C46" t="str">
            <v>Aux concreto 1500 psi - obra -3/4"</v>
          </cell>
          <cell r="E46" t="str">
            <v>m3</v>
          </cell>
          <cell r="F46">
            <v>0</v>
          </cell>
          <cell r="G46">
            <v>211340</v>
          </cell>
          <cell r="J46" t="str">
            <v>au</v>
          </cell>
        </row>
        <row r="47">
          <cell r="A47" t="str">
            <v>au10400</v>
          </cell>
          <cell r="B47" t="str">
            <v>mt12600</v>
          </cell>
          <cell r="C47" t="str">
            <v>Cemento gris 50 kg tipo I</v>
          </cell>
          <cell r="D47">
            <v>4.5999999999999996</v>
          </cell>
          <cell r="E47" t="str">
            <v>bt</v>
          </cell>
          <cell r="F47">
            <v>21000</v>
          </cell>
          <cell r="G47">
            <v>96600</v>
          </cell>
          <cell r="J47" t="str">
            <v>mt</v>
          </cell>
        </row>
        <row r="48">
          <cell r="A48" t="str">
            <v>au10400</v>
          </cell>
          <cell r="B48" t="str">
            <v>gr10900</v>
          </cell>
          <cell r="C48" t="str">
            <v>Arena concreto</v>
          </cell>
          <cell r="D48">
            <v>0.56000000000000005</v>
          </cell>
          <cell r="E48" t="str">
            <v>m3</v>
          </cell>
          <cell r="F48">
            <v>42400</v>
          </cell>
          <cell r="G48">
            <v>23744</v>
          </cell>
          <cell r="J48" t="str">
            <v>gr</v>
          </cell>
        </row>
        <row r="49">
          <cell r="A49" t="str">
            <v>au10400</v>
          </cell>
          <cell r="B49" t="str">
            <v>gr21600</v>
          </cell>
          <cell r="C49" t="str">
            <v>Triturado 3/4</v>
          </cell>
          <cell r="D49">
            <v>1</v>
          </cell>
          <cell r="E49" t="str">
            <v>m3</v>
          </cell>
          <cell r="F49">
            <v>52200</v>
          </cell>
          <cell r="G49">
            <v>52200</v>
          </cell>
          <cell r="J49" t="str">
            <v>gr</v>
          </cell>
        </row>
        <row r="50">
          <cell r="A50" t="str">
            <v>au10400</v>
          </cell>
          <cell r="B50" t="str">
            <v>mo17100</v>
          </cell>
          <cell r="C50" t="str">
            <v>MO preparación concreto</v>
          </cell>
          <cell r="D50">
            <v>1</v>
          </cell>
          <cell r="E50" t="str">
            <v xml:space="preserve"> m3</v>
          </cell>
          <cell r="F50">
            <v>16501.968000000001</v>
          </cell>
          <cell r="G50">
            <v>16502</v>
          </cell>
          <cell r="J50" t="str">
            <v>mo</v>
          </cell>
        </row>
        <row r="51">
          <cell r="A51" t="str">
            <v>au10400</v>
          </cell>
          <cell r="B51" t="str">
            <v>mo17500</v>
          </cell>
          <cell r="C51" t="str">
            <v>MO transporte interno cemento</v>
          </cell>
          <cell r="D51">
            <v>4.5999999999999996</v>
          </cell>
          <cell r="E51" t="str">
            <v>bt</v>
          </cell>
          <cell r="F51">
            <v>216</v>
          </cell>
          <cell r="G51">
            <v>994</v>
          </cell>
          <cell r="J51" t="str">
            <v>mo</v>
          </cell>
        </row>
        <row r="52">
          <cell r="A52" t="str">
            <v>au10400</v>
          </cell>
          <cell r="B52" t="str">
            <v>mo16700</v>
          </cell>
          <cell r="C52" t="str">
            <v>MO transporte descargue de cemento</v>
          </cell>
          <cell r="D52">
            <v>4.5999999999999996</v>
          </cell>
          <cell r="E52" t="str">
            <v>un</v>
          </cell>
          <cell r="F52">
            <v>231.67872</v>
          </cell>
          <cell r="G52">
            <v>1066</v>
          </cell>
          <cell r="J52" t="str">
            <v>mo</v>
          </cell>
        </row>
        <row r="53">
          <cell r="A53" t="str">
            <v>au10400</v>
          </cell>
          <cell r="B53" t="str">
            <v>mo17000</v>
          </cell>
          <cell r="C53" t="str">
            <v>MO operario concretadora</v>
          </cell>
          <cell r="D53">
            <v>1</v>
          </cell>
          <cell r="E53" t="str">
            <v>m3</v>
          </cell>
          <cell r="F53">
            <v>5940</v>
          </cell>
          <cell r="G53">
            <v>5940</v>
          </cell>
          <cell r="J53" t="str">
            <v>mo</v>
          </cell>
        </row>
        <row r="54">
          <cell r="A54" t="str">
            <v>au10400</v>
          </cell>
          <cell r="B54" t="str">
            <v>eq13300</v>
          </cell>
          <cell r="C54" t="str">
            <v>Concretadora obra 2 sacos electrica</v>
          </cell>
          <cell r="D54">
            <v>0.22808333333333397</v>
          </cell>
          <cell r="E54" t="str">
            <v>dia</v>
          </cell>
          <cell r="F54">
            <v>43036</v>
          </cell>
          <cell r="G54">
            <v>9816</v>
          </cell>
          <cell r="J54" t="str">
            <v>eq</v>
          </cell>
        </row>
        <row r="55">
          <cell r="A55" t="str">
            <v>au10400</v>
          </cell>
          <cell r="B55" t="str">
            <v>eq13100</v>
          </cell>
          <cell r="C55" t="str">
            <v>Coches de llantas</v>
          </cell>
          <cell r="D55">
            <v>0.22808333333333397</v>
          </cell>
          <cell r="E55" t="str">
            <v>dia</v>
          </cell>
          <cell r="F55">
            <v>1905.8799999999999</v>
          </cell>
          <cell r="G55">
            <v>435</v>
          </cell>
          <cell r="J55" t="str">
            <v>eq</v>
          </cell>
        </row>
        <row r="56">
          <cell r="A56" t="str">
            <v>au10400</v>
          </cell>
          <cell r="B56" t="str">
            <v>mt11400</v>
          </cell>
          <cell r="C56" t="str">
            <v>Bascula 500 kg</v>
          </cell>
          <cell r="D56">
            <v>0.22808333333333397</v>
          </cell>
          <cell r="E56" t="str">
            <v>dia</v>
          </cell>
          <cell r="F56">
            <v>13154.4</v>
          </cell>
          <cell r="G56">
            <v>3001</v>
          </cell>
          <cell r="J56" t="str">
            <v>mt</v>
          </cell>
        </row>
        <row r="57">
          <cell r="A57" t="str">
            <v>au10400</v>
          </cell>
          <cell r="B57" t="str">
            <v>mt13900</v>
          </cell>
          <cell r="C57" t="str">
            <v>Elementos de consumo y protección</v>
          </cell>
          <cell r="D57">
            <v>24502</v>
          </cell>
          <cell r="E57" t="str">
            <v>%</v>
          </cell>
          <cell r="F57">
            <v>1.2455000000000001E-2</v>
          </cell>
          <cell r="G57">
            <v>306</v>
          </cell>
          <cell r="J57" t="str">
            <v>mt</v>
          </cell>
        </row>
        <row r="58">
          <cell r="A58" t="str">
            <v>au10400</v>
          </cell>
          <cell r="B58" t="str">
            <v>hm15100</v>
          </cell>
          <cell r="C58" t="str">
            <v>Herramienta y equipo menor</v>
          </cell>
          <cell r="D58">
            <v>24502</v>
          </cell>
          <cell r="E58" t="str">
            <v>%</v>
          </cell>
          <cell r="F58">
            <v>0.03</v>
          </cell>
          <cell r="G58">
            <v>736</v>
          </cell>
          <cell r="J58" t="str">
            <v>hm</v>
          </cell>
        </row>
        <row r="59">
          <cell r="A59">
            <v>0</v>
          </cell>
          <cell r="C59" t="str">
            <v>DIRECTO:  211,340 / m3</v>
          </cell>
          <cell r="E59">
            <v>0</v>
          </cell>
          <cell r="F59">
            <v>0</v>
          </cell>
          <cell r="G59">
            <v>0</v>
          </cell>
          <cell r="J59">
            <v>0</v>
          </cell>
        </row>
        <row r="60">
          <cell r="A60">
            <v>0</v>
          </cell>
          <cell r="C60">
            <v>0</v>
          </cell>
          <cell r="E60">
            <v>0</v>
          </cell>
          <cell r="F60">
            <v>0</v>
          </cell>
          <cell r="G60">
            <v>0</v>
          </cell>
          <cell r="J60">
            <v>0</v>
          </cell>
        </row>
        <row r="61">
          <cell r="A61" t="str">
            <v>au10700</v>
          </cell>
          <cell r="B61" t="str">
            <v>au10700</v>
          </cell>
          <cell r="C61" t="str">
            <v>Aux concreto 3000 psi -obra- 3/4"</v>
          </cell>
          <cell r="E61" t="str">
            <v>m3</v>
          </cell>
          <cell r="F61">
            <v>0</v>
          </cell>
          <cell r="G61">
            <v>271081</v>
          </cell>
          <cell r="J61" t="str">
            <v>au</v>
          </cell>
        </row>
        <row r="62">
          <cell r="A62" t="str">
            <v>au10700</v>
          </cell>
          <cell r="B62" t="str">
            <v>mt12600</v>
          </cell>
          <cell r="C62" t="str">
            <v>Cemento gris 50 kg tipo I</v>
          </cell>
          <cell r="D62">
            <v>7.5</v>
          </cell>
          <cell r="E62" t="str">
            <v>bt</v>
          </cell>
          <cell r="F62">
            <v>21000</v>
          </cell>
          <cell r="G62">
            <v>157500</v>
          </cell>
          <cell r="J62" t="str">
            <v>mt</v>
          </cell>
        </row>
        <row r="63">
          <cell r="A63" t="str">
            <v>au10700</v>
          </cell>
          <cell r="B63" t="str">
            <v>gr10900</v>
          </cell>
          <cell r="C63" t="str">
            <v>Arena concreto</v>
          </cell>
          <cell r="D63">
            <v>0.63</v>
          </cell>
          <cell r="E63" t="str">
            <v>m3</v>
          </cell>
          <cell r="F63">
            <v>42400</v>
          </cell>
          <cell r="G63">
            <v>26712</v>
          </cell>
          <cell r="J63" t="str">
            <v>gr</v>
          </cell>
        </row>
        <row r="64">
          <cell r="A64" t="str">
            <v>au10700</v>
          </cell>
          <cell r="B64" t="str">
            <v>gr21600</v>
          </cell>
          <cell r="C64" t="str">
            <v>Triturado 3/4</v>
          </cell>
          <cell r="D64">
            <v>0.73499999999999999</v>
          </cell>
          <cell r="E64" t="str">
            <v>m3</v>
          </cell>
          <cell r="F64">
            <v>52200</v>
          </cell>
          <cell r="G64">
            <v>38367</v>
          </cell>
          <cell r="J64" t="str">
            <v>gr</v>
          </cell>
        </row>
        <row r="65">
          <cell r="A65" t="str">
            <v>au10700</v>
          </cell>
          <cell r="B65" t="str">
            <v>mo17100</v>
          </cell>
          <cell r="C65" t="str">
            <v>MO preparación concreto</v>
          </cell>
          <cell r="D65">
            <v>1</v>
          </cell>
          <cell r="E65" t="str">
            <v xml:space="preserve"> m3</v>
          </cell>
          <cell r="F65">
            <v>16501.968000000001</v>
          </cell>
          <cell r="G65">
            <v>16502</v>
          </cell>
          <cell r="J65" t="str">
            <v>mo</v>
          </cell>
        </row>
        <row r="66">
          <cell r="A66" t="str">
            <v>au10700</v>
          </cell>
          <cell r="B66" t="str">
            <v>mo17500</v>
          </cell>
          <cell r="C66" t="str">
            <v>MO transporte interno cemento</v>
          </cell>
          <cell r="D66">
            <v>7.5</v>
          </cell>
          <cell r="E66" t="str">
            <v>bt</v>
          </cell>
          <cell r="F66">
            <v>216</v>
          </cell>
          <cell r="G66">
            <v>1620</v>
          </cell>
          <cell r="J66" t="str">
            <v>mo</v>
          </cell>
        </row>
        <row r="67">
          <cell r="A67" t="str">
            <v>au10700</v>
          </cell>
          <cell r="B67" t="str">
            <v>mo16700</v>
          </cell>
          <cell r="C67" t="str">
            <v>MO transporte descargue de cemento</v>
          </cell>
          <cell r="D67">
            <v>7.5</v>
          </cell>
          <cell r="E67" t="str">
            <v>un</v>
          </cell>
          <cell r="F67">
            <v>231.67872</v>
          </cell>
          <cell r="G67">
            <v>1738</v>
          </cell>
          <cell r="J67" t="str">
            <v>mo</v>
          </cell>
        </row>
        <row r="68">
          <cell r="A68" t="str">
            <v>au10700</v>
          </cell>
          <cell r="B68" t="str">
            <v>mo17000</v>
          </cell>
          <cell r="C68" t="str">
            <v>MO operario concretadora</v>
          </cell>
          <cell r="D68">
            <v>1</v>
          </cell>
          <cell r="E68" t="str">
            <v>m3</v>
          </cell>
          <cell r="F68">
            <v>5940</v>
          </cell>
          <cell r="G68">
            <v>5940</v>
          </cell>
          <cell r="J68" t="str">
            <v>mo</v>
          </cell>
        </row>
        <row r="69">
          <cell r="A69" t="str">
            <v>au10700</v>
          </cell>
          <cell r="B69" t="str">
            <v>eq13300</v>
          </cell>
          <cell r="C69" t="str">
            <v>Concretadora obra 2 sacos electrica</v>
          </cell>
          <cell r="D69">
            <v>0.37187500000000001</v>
          </cell>
          <cell r="E69" t="str">
            <v>dia</v>
          </cell>
          <cell r="F69">
            <v>43036</v>
          </cell>
          <cell r="G69">
            <v>16005</v>
          </cell>
          <cell r="J69" t="str">
            <v>eq</v>
          </cell>
        </row>
        <row r="70">
          <cell r="A70" t="str">
            <v>au10700</v>
          </cell>
          <cell r="B70" t="str">
            <v>eq13100</v>
          </cell>
          <cell r="C70" t="str">
            <v>Coches de llantas</v>
          </cell>
          <cell r="D70">
            <v>0.37187500000000001</v>
          </cell>
          <cell r="E70" t="str">
            <v>dia</v>
          </cell>
          <cell r="F70">
            <v>1905.8799999999999</v>
          </cell>
          <cell r="G70">
            <v>709</v>
          </cell>
          <cell r="J70" t="str">
            <v>eq</v>
          </cell>
        </row>
        <row r="71">
          <cell r="A71" t="str">
            <v>au10700</v>
          </cell>
          <cell r="B71" t="str">
            <v>mt11400</v>
          </cell>
          <cell r="C71" t="str">
            <v>Bascula 500 kg</v>
          </cell>
          <cell r="D71">
            <v>0.37187500000000001</v>
          </cell>
          <cell r="E71" t="str">
            <v>dia</v>
          </cell>
          <cell r="F71">
            <v>13154.4</v>
          </cell>
          <cell r="G71">
            <v>4892</v>
          </cell>
          <cell r="J71" t="str">
            <v>mt</v>
          </cell>
        </row>
        <row r="72">
          <cell r="A72" t="str">
            <v>au10700</v>
          </cell>
          <cell r="B72" t="str">
            <v>mt13900</v>
          </cell>
          <cell r="C72" t="str">
            <v>Elementos de consumo y protección</v>
          </cell>
          <cell r="D72">
            <v>25800</v>
          </cell>
          <cell r="E72" t="str">
            <v>%</v>
          </cell>
          <cell r="F72">
            <v>1.2455000000000001E-2</v>
          </cell>
          <cell r="G72">
            <v>322</v>
          </cell>
          <cell r="J72" t="str">
            <v>mt</v>
          </cell>
        </row>
        <row r="73">
          <cell r="A73" t="str">
            <v>au10700</v>
          </cell>
          <cell r="B73" t="str">
            <v>hm15100</v>
          </cell>
          <cell r="C73" t="str">
            <v>Herramienta y equipo menor</v>
          </cell>
          <cell r="D73">
            <v>25800</v>
          </cell>
          <cell r="E73" t="str">
            <v>%</v>
          </cell>
          <cell r="F73">
            <v>0.03</v>
          </cell>
          <cell r="G73">
            <v>774</v>
          </cell>
          <cell r="J73" t="str">
            <v>hm</v>
          </cell>
        </row>
        <row r="74">
          <cell r="A74">
            <v>0</v>
          </cell>
          <cell r="C74" t="str">
            <v>DIRECTO:  271,081 / m3</v>
          </cell>
          <cell r="E74">
            <v>0</v>
          </cell>
          <cell r="F74">
            <v>0</v>
          </cell>
          <cell r="G74">
            <v>0</v>
          </cell>
          <cell r="J74">
            <v>0</v>
          </cell>
        </row>
        <row r="75">
          <cell r="A75">
            <v>0</v>
          </cell>
          <cell r="C75">
            <v>0</v>
          </cell>
          <cell r="E75">
            <v>0</v>
          </cell>
          <cell r="F75">
            <v>0</v>
          </cell>
          <cell r="G75">
            <v>0</v>
          </cell>
          <cell r="J75">
            <v>0</v>
          </cell>
        </row>
        <row r="76">
          <cell r="A76" t="str">
            <v>au10800</v>
          </cell>
          <cell r="B76" t="str">
            <v>au10800</v>
          </cell>
          <cell r="C76" t="str">
            <v>Aux concreto 3500 psi -obra- 3/4"</v>
          </cell>
          <cell r="E76" t="str">
            <v>m3</v>
          </cell>
          <cell r="F76">
            <v>0</v>
          </cell>
          <cell r="G76">
            <v>291298</v>
          </cell>
          <cell r="J76" t="str">
            <v>au</v>
          </cell>
        </row>
        <row r="77">
          <cell r="A77" t="str">
            <v>au10800</v>
          </cell>
          <cell r="B77" t="str">
            <v>mt12600</v>
          </cell>
          <cell r="C77" t="str">
            <v>Cemento gris 50 kg tipo I</v>
          </cell>
          <cell r="D77">
            <v>8.4</v>
          </cell>
          <cell r="E77" t="str">
            <v>bt</v>
          </cell>
          <cell r="F77">
            <v>21000</v>
          </cell>
          <cell r="G77">
            <v>176400</v>
          </cell>
          <cell r="J77" t="str">
            <v>mt</v>
          </cell>
        </row>
        <row r="78">
          <cell r="A78" t="str">
            <v>au10800</v>
          </cell>
          <cell r="B78" t="str">
            <v>gr10900</v>
          </cell>
          <cell r="C78" t="str">
            <v>Arena concreto</v>
          </cell>
          <cell r="D78">
            <v>0.67</v>
          </cell>
          <cell r="E78" t="str">
            <v>m3</v>
          </cell>
          <cell r="F78">
            <v>42400</v>
          </cell>
          <cell r="G78">
            <v>28408</v>
          </cell>
          <cell r="J78" t="str">
            <v>gr</v>
          </cell>
        </row>
        <row r="79">
          <cell r="A79" t="str">
            <v>au10800</v>
          </cell>
          <cell r="B79" t="str">
            <v>gr21600</v>
          </cell>
          <cell r="C79" t="str">
            <v>Triturado 3/4</v>
          </cell>
          <cell r="D79">
            <v>0.67</v>
          </cell>
          <cell r="E79" t="str">
            <v>m3</v>
          </cell>
          <cell r="F79">
            <v>52200</v>
          </cell>
          <cell r="G79">
            <v>34974</v>
          </cell>
          <cell r="J79" t="str">
            <v>gr</v>
          </cell>
        </row>
        <row r="80">
          <cell r="A80" t="str">
            <v>au10800</v>
          </cell>
          <cell r="B80" t="str">
            <v>mo17100</v>
          </cell>
          <cell r="C80" t="str">
            <v>MO preparación concreto</v>
          </cell>
          <cell r="D80">
            <v>1</v>
          </cell>
          <cell r="E80" t="str">
            <v xml:space="preserve"> m3</v>
          </cell>
          <cell r="F80">
            <v>16501.968000000001</v>
          </cell>
          <cell r="G80">
            <v>16502</v>
          </cell>
          <cell r="J80" t="str">
            <v>mo</v>
          </cell>
        </row>
        <row r="81">
          <cell r="A81" t="str">
            <v>au10800</v>
          </cell>
          <cell r="B81" t="str">
            <v>mo17500</v>
          </cell>
          <cell r="C81" t="str">
            <v>MO transporte interno cemento</v>
          </cell>
          <cell r="D81">
            <v>8.4</v>
          </cell>
          <cell r="E81" t="str">
            <v>bt</v>
          </cell>
          <cell r="F81">
            <v>216</v>
          </cell>
          <cell r="G81">
            <v>1815</v>
          </cell>
          <cell r="J81" t="str">
            <v>mo</v>
          </cell>
        </row>
        <row r="82">
          <cell r="A82" t="str">
            <v>au10800</v>
          </cell>
          <cell r="B82" t="str">
            <v>mo16700</v>
          </cell>
          <cell r="C82" t="str">
            <v>MO transporte descargue de cemento</v>
          </cell>
          <cell r="D82">
            <v>8.4</v>
          </cell>
          <cell r="E82" t="str">
            <v>un</v>
          </cell>
          <cell r="F82">
            <v>231.67872</v>
          </cell>
          <cell r="G82">
            <v>1947</v>
          </cell>
          <cell r="J82" t="str">
            <v>mo</v>
          </cell>
        </row>
        <row r="83">
          <cell r="A83" t="str">
            <v>au10800</v>
          </cell>
          <cell r="B83" t="str">
            <v>mo17000</v>
          </cell>
          <cell r="C83" t="str">
            <v>MO operario concretadora</v>
          </cell>
          <cell r="D83">
            <v>1</v>
          </cell>
          <cell r="E83" t="str">
            <v>m3</v>
          </cell>
          <cell r="F83">
            <v>5940</v>
          </cell>
          <cell r="G83">
            <v>5940</v>
          </cell>
          <cell r="J83" t="str">
            <v>mo</v>
          </cell>
        </row>
        <row r="84">
          <cell r="A84" t="str">
            <v>au10800</v>
          </cell>
          <cell r="B84" t="str">
            <v>eq13300</v>
          </cell>
          <cell r="C84" t="str">
            <v>Concretadora obra 2 sacos electrica</v>
          </cell>
          <cell r="D84">
            <v>0.41650000000000004</v>
          </cell>
          <cell r="E84" t="str">
            <v>dia</v>
          </cell>
          <cell r="F84">
            <v>43036</v>
          </cell>
          <cell r="G84">
            <v>17925</v>
          </cell>
          <cell r="J84" t="str">
            <v>eq</v>
          </cell>
        </row>
        <row r="85">
          <cell r="A85" t="str">
            <v>au10800</v>
          </cell>
          <cell r="B85" t="str">
            <v>eq13100</v>
          </cell>
          <cell r="C85" t="str">
            <v>Coches de llantas</v>
          </cell>
          <cell r="D85">
            <v>0.41650000000000004</v>
          </cell>
          <cell r="E85" t="str">
            <v>dia</v>
          </cell>
          <cell r="F85">
            <v>1905.8799999999999</v>
          </cell>
          <cell r="G85">
            <v>794</v>
          </cell>
          <cell r="J85" t="str">
            <v>eq</v>
          </cell>
        </row>
        <row r="86">
          <cell r="A86" t="str">
            <v>au10800</v>
          </cell>
          <cell r="B86" t="str">
            <v>mt11400</v>
          </cell>
          <cell r="C86" t="str">
            <v>Bascula 500 kg</v>
          </cell>
          <cell r="D86">
            <v>0.41650000000000004</v>
          </cell>
          <cell r="E86" t="str">
            <v>dia</v>
          </cell>
          <cell r="F86">
            <v>13154.4</v>
          </cell>
          <cell r="G86">
            <v>5479</v>
          </cell>
          <cell r="J86" t="str">
            <v>mt</v>
          </cell>
        </row>
        <row r="87">
          <cell r="A87" t="str">
            <v>au10800</v>
          </cell>
          <cell r="B87" t="str">
            <v>mt13900</v>
          </cell>
          <cell r="C87" t="str">
            <v>Elementos de consumo y protección</v>
          </cell>
          <cell r="D87">
            <v>26204</v>
          </cell>
          <cell r="E87" t="str">
            <v>%</v>
          </cell>
          <cell r="F87">
            <v>1.2455000000000001E-2</v>
          </cell>
          <cell r="G87">
            <v>327</v>
          </cell>
          <cell r="J87" t="str">
            <v>mt</v>
          </cell>
        </row>
        <row r="88">
          <cell r="A88" t="str">
            <v>au10800</v>
          </cell>
          <cell r="B88" t="str">
            <v>hm15100</v>
          </cell>
          <cell r="C88" t="str">
            <v>Herramienta y equipo menor</v>
          </cell>
          <cell r="D88">
            <v>26204</v>
          </cell>
          <cell r="E88" t="str">
            <v>%</v>
          </cell>
          <cell r="F88">
            <v>0.03</v>
          </cell>
          <cell r="G88">
            <v>787</v>
          </cell>
          <cell r="J88" t="str">
            <v>hm</v>
          </cell>
        </row>
        <row r="89">
          <cell r="A89">
            <v>0</v>
          </cell>
          <cell r="C89" t="str">
            <v>DIRECTO:  291,298 / m3</v>
          </cell>
          <cell r="E89">
            <v>0</v>
          </cell>
          <cell r="F89">
            <v>0</v>
          </cell>
          <cell r="G89">
            <v>0</v>
          </cell>
          <cell r="J89">
            <v>0</v>
          </cell>
        </row>
        <row r="90">
          <cell r="A90">
            <v>0</v>
          </cell>
          <cell r="C90">
            <v>0</v>
          </cell>
          <cell r="E90">
            <v>0</v>
          </cell>
          <cell r="F90">
            <v>0</v>
          </cell>
          <cell r="G90">
            <v>0</v>
          </cell>
          <cell r="J90">
            <v>0</v>
          </cell>
        </row>
        <row r="91">
          <cell r="A91" t="str">
            <v>au10810</v>
          </cell>
          <cell r="B91" t="str">
            <v>au10810</v>
          </cell>
          <cell r="C91" t="str">
            <v>Aux concreto 4000 psi -obra- 3/4"</v>
          </cell>
          <cell r="E91" t="str">
            <v>m3</v>
          </cell>
          <cell r="F91">
            <v>0</v>
          </cell>
          <cell r="G91">
            <v>318187</v>
          </cell>
          <cell r="J91" t="str">
            <v>au</v>
          </cell>
        </row>
        <row r="92">
          <cell r="A92" t="str">
            <v>au10810</v>
          </cell>
          <cell r="B92" t="str">
            <v>mt12600</v>
          </cell>
          <cell r="C92" t="str">
            <v>Cemento gris 50 kg tipo I</v>
          </cell>
          <cell r="D92">
            <v>9.9</v>
          </cell>
          <cell r="E92" t="str">
            <v>bt</v>
          </cell>
          <cell r="F92">
            <v>21000</v>
          </cell>
          <cell r="G92">
            <v>207900</v>
          </cell>
          <cell r="J92" t="str">
            <v>mt</v>
          </cell>
        </row>
        <row r="93">
          <cell r="A93" t="str">
            <v>au10810</v>
          </cell>
          <cell r="B93" t="str">
            <v>gr10900</v>
          </cell>
          <cell r="C93" t="str">
            <v>Arena concreto</v>
          </cell>
          <cell r="D93">
            <v>0.59400000000000008</v>
          </cell>
          <cell r="E93" t="str">
            <v>m3</v>
          </cell>
          <cell r="F93">
            <v>42400</v>
          </cell>
          <cell r="G93">
            <v>25186</v>
          </cell>
          <cell r="J93" t="str">
            <v>gr</v>
          </cell>
        </row>
        <row r="94">
          <cell r="A94" t="str">
            <v>au10810</v>
          </cell>
          <cell r="B94" t="str">
            <v>gr21600</v>
          </cell>
          <cell r="C94" t="str">
            <v>Triturado 3/4</v>
          </cell>
          <cell r="D94">
            <v>0.63</v>
          </cell>
          <cell r="E94" t="str">
            <v>m3</v>
          </cell>
          <cell r="F94">
            <v>52200</v>
          </cell>
          <cell r="G94">
            <v>32886</v>
          </cell>
          <cell r="J94" t="str">
            <v>gr</v>
          </cell>
        </row>
        <row r="95">
          <cell r="A95" t="str">
            <v>au10810</v>
          </cell>
          <cell r="B95" t="str">
            <v>mo17100</v>
          </cell>
          <cell r="C95" t="str">
            <v>MO preparación concreto</v>
          </cell>
          <cell r="D95">
            <v>1</v>
          </cell>
          <cell r="E95" t="str">
            <v xml:space="preserve"> m3</v>
          </cell>
          <cell r="F95">
            <v>16501.968000000001</v>
          </cell>
          <cell r="G95">
            <v>16502</v>
          </cell>
          <cell r="J95" t="str">
            <v>mo</v>
          </cell>
        </row>
        <row r="96">
          <cell r="A96" t="str">
            <v>au10810</v>
          </cell>
          <cell r="B96" t="str">
            <v>mo17500</v>
          </cell>
          <cell r="C96" t="str">
            <v>MO transporte interno cemento</v>
          </cell>
          <cell r="D96">
            <v>9.9</v>
          </cell>
          <cell r="E96" t="str">
            <v>bt</v>
          </cell>
          <cell r="F96">
            <v>216</v>
          </cell>
          <cell r="G96">
            <v>2139</v>
          </cell>
          <cell r="J96" t="str">
            <v>mo</v>
          </cell>
        </row>
        <row r="97">
          <cell r="A97" t="str">
            <v>au10810</v>
          </cell>
          <cell r="B97" t="str">
            <v>mo16700</v>
          </cell>
          <cell r="C97" t="str">
            <v>MO transporte descargue de cemento</v>
          </cell>
          <cell r="D97">
            <v>9.9</v>
          </cell>
          <cell r="E97" t="str">
            <v>un</v>
          </cell>
          <cell r="F97">
            <v>231.67872</v>
          </cell>
          <cell r="G97">
            <v>2294</v>
          </cell>
          <cell r="J97" t="str">
            <v>mo</v>
          </cell>
        </row>
        <row r="98">
          <cell r="A98" t="str">
            <v>au10810</v>
          </cell>
          <cell r="B98" t="str">
            <v>mo17000</v>
          </cell>
          <cell r="C98" t="str">
            <v>MO operario concretadora</v>
          </cell>
          <cell r="D98">
            <v>1</v>
          </cell>
          <cell r="E98" t="str">
            <v>m3</v>
          </cell>
          <cell r="F98">
            <v>5940</v>
          </cell>
          <cell r="G98">
            <v>5940</v>
          </cell>
          <cell r="J98" t="str">
            <v>mo</v>
          </cell>
        </row>
        <row r="99">
          <cell r="A99" t="str">
            <v>au10810</v>
          </cell>
          <cell r="B99" t="str">
            <v>eq13300</v>
          </cell>
          <cell r="C99" t="str">
            <v>Concretadora obra 2 sacos electrica</v>
          </cell>
          <cell r="D99">
            <v>0.41650000000000004</v>
          </cell>
          <cell r="E99" t="str">
            <v>dia</v>
          </cell>
          <cell r="F99">
            <v>43036</v>
          </cell>
          <cell r="G99">
            <v>17925</v>
          </cell>
          <cell r="J99" t="str">
            <v>eq</v>
          </cell>
        </row>
        <row r="100">
          <cell r="A100" t="str">
            <v>au10810</v>
          </cell>
          <cell r="B100" t="str">
            <v>eq13100</v>
          </cell>
          <cell r="C100" t="str">
            <v>Coches de llantas</v>
          </cell>
          <cell r="D100">
            <v>0.41650000000000004</v>
          </cell>
          <cell r="E100" t="str">
            <v>dia</v>
          </cell>
          <cell r="F100">
            <v>1905.8799999999999</v>
          </cell>
          <cell r="G100">
            <v>794</v>
          </cell>
          <cell r="J100" t="str">
            <v>eq</v>
          </cell>
        </row>
        <row r="101">
          <cell r="A101" t="str">
            <v>au10810</v>
          </cell>
          <cell r="B101" t="str">
            <v>mt11400</v>
          </cell>
          <cell r="C101" t="str">
            <v>Bascula 500 kg</v>
          </cell>
          <cell r="D101">
            <v>0.41650000000000004</v>
          </cell>
          <cell r="E101" t="str">
            <v>dia</v>
          </cell>
          <cell r="F101">
            <v>13154.4</v>
          </cell>
          <cell r="G101">
            <v>5479</v>
          </cell>
          <cell r="J101" t="str">
            <v>mt</v>
          </cell>
        </row>
        <row r="102">
          <cell r="A102" t="str">
            <v>au10810</v>
          </cell>
          <cell r="B102" t="str">
            <v>mt13900</v>
          </cell>
          <cell r="C102" t="str">
            <v>Elementos de consumo y protección</v>
          </cell>
          <cell r="D102">
            <v>26875</v>
          </cell>
          <cell r="E102" t="str">
            <v>%</v>
          </cell>
          <cell r="F102">
            <v>1.2455000000000001E-2</v>
          </cell>
          <cell r="G102">
            <v>335</v>
          </cell>
          <cell r="J102" t="str">
            <v>mt</v>
          </cell>
        </row>
        <row r="103">
          <cell r="A103" t="str">
            <v>au10810</v>
          </cell>
          <cell r="B103" t="str">
            <v>hm15100</v>
          </cell>
          <cell r="C103" t="str">
            <v>Herramienta y equipo menor</v>
          </cell>
          <cell r="D103">
            <v>26875</v>
          </cell>
          <cell r="E103" t="str">
            <v>%</v>
          </cell>
          <cell r="F103">
            <v>0.03</v>
          </cell>
          <cell r="G103">
            <v>807</v>
          </cell>
          <cell r="J103" t="str">
            <v>hm</v>
          </cell>
        </row>
        <row r="104">
          <cell r="A104">
            <v>0</v>
          </cell>
          <cell r="C104" t="str">
            <v>DIRECTO:  318,187 / m3</v>
          </cell>
          <cell r="E104">
            <v>0</v>
          </cell>
          <cell r="F104">
            <v>0</v>
          </cell>
          <cell r="G104">
            <v>0</v>
          </cell>
          <cell r="J104">
            <v>0</v>
          </cell>
        </row>
        <row r="105">
          <cell r="A105">
            <v>0</v>
          </cell>
          <cell r="C105">
            <v>0</v>
          </cell>
          <cell r="E105">
            <v>0</v>
          </cell>
          <cell r="F105">
            <v>0</v>
          </cell>
          <cell r="G105">
            <v>0</v>
          </cell>
          <cell r="J105">
            <v>0</v>
          </cell>
        </row>
        <row r="106">
          <cell r="A106" t="str">
            <v>au10820</v>
          </cell>
          <cell r="B106" t="str">
            <v>au10820</v>
          </cell>
          <cell r="C106" t="str">
            <v>Aux concreto 5000 psi -obra- 3/4"</v>
          </cell>
          <cell r="E106" t="str">
            <v>m3</v>
          </cell>
          <cell r="F106">
            <v>0</v>
          </cell>
          <cell r="G106">
            <v>360470</v>
          </cell>
          <cell r="J106" t="str">
            <v>au</v>
          </cell>
        </row>
        <row r="107">
          <cell r="A107" t="str">
            <v>au10820</v>
          </cell>
          <cell r="B107" t="str">
            <v>mt12600</v>
          </cell>
          <cell r="C107" t="str">
            <v>Cemento gris 50 kg tipo I</v>
          </cell>
          <cell r="D107">
            <v>11.880000000000003</v>
          </cell>
          <cell r="E107" t="str">
            <v>bt</v>
          </cell>
          <cell r="F107">
            <v>21000</v>
          </cell>
          <cell r="G107">
            <v>249480</v>
          </cell>
          <cell r="J107" t="str">
            <v>mt</v>
          </cell>
        </row>
        <row r="108">
          <cell r="A108" t="str">
            <v>au10820</v>
          </cell>
          <cell r="B108" t="str">
            <v>gr10900</v>
          </cell>
          <cell r="C108" t="str">
            <v>Arena concreto</v>
          </cell>
          <cell r="D108">
            <v>0.55000000000000004</v>
          </cell>
          <cell r="E108" t="str">
            <v>m3</v>
          </cell>
          <cell r="F108">
            <v>42400</v>
          </cell>
          <cell r="G108">
            <v>23320</v>
          </cell>
          <cell r="J108" t="str">
            <v>gr</v>
          </cell>
        </row>
        <row r="109">
          <cell r="A109" t="str">
            <v>au10820</v>
          </cell>
          <cell r="B109" t="str">
            <v>gr21600</v>
          </cell>
          <cell r="C109" t="str">
            <v>Triturado 3/4</v>
          </cell>
          <cell r="D109">
            <v>0.66150000000000009</v>
          </cell>
          <cell r="E109" t="str">
            <v>m3</v>
          </cell>
          <cell r="F109">
            <v>52200</v>
          </cell>
          <cell r="G109">
            <v>34531</v>
          </cell>
          <cell r="J109" t="str">
            <v>gr</v>
          </cell>
        </row>
        <row r="110">
          <cell r="A110" t="str">
            <v>au10820</v>
          </cell>
          <cell r="B110" t="str">
            <v>mo17100</v>
          </cell>
          <cell r="C110" t="str">
            <v>MO preparación concreto</v>
          </cell>
          <cell r="D110">
            <v>1</v>
          </cell>
          <cell r="E110" t="str">
            <v xml:space="preserve"> m3</v>
          </cell>
          <cell r="F110">
            <v>16501.968000000001</v>
          </cell>
          <cell r="G110">
            <v>16502</v>
          </cell>
          <cell r="J110" t="str">
            <v>mo</v>
          </cell>
        </row>
        <row r="111">
          <cell r="A111" t="str">
            <v>au10820</v>
          </cell>
          <cell r="B111" t="str">
            <v>mo17500</v>
          </cell>
          <cell r="C111" t="str">
            <v>MO transporte interno cemento</v>
          </cell>
          <cell r="D111">
            <v>11.880000000000003</v>
          </cell>
          <cell r="E111" t="str">
            <v>bt</v>
          </cell>
          <cell r="F111">
            <v>216</v>
          </cell>
          <cell r="G111">
            <v>2567</v>
          </cell>
          <cell r="J111" t="str">
            <v>mo</v>
          </cell>
        </row>
        <row r="112">
          <cell r="A112" t="str">
            <v>au10820</v>
          </cell>
          <cell r="B112" t="str">
            <v>mo16700</v>
          </cell>
          <cell r="C112" t="str">
            <v>MO transporte descargue de cemento</v>
          </cell>
          <cell r="D112">
            <v>11.880000000000003</v>
          </cell>
          <cell r="E112" t="str">
            <v>un</v>
          </cell>
          <cell r="F112">
            <v>231.67872</v>
          </cell>
          <cell r="G112">
            <v>2753</v>
          </cell>
          <cell r="J112" t="str">
            <v>mo</v>
          </cell>
        </row>
        <row r="113">
          <cell r="A113" t="str">
            <v>au10820</v>
          </cell>
          <cell r="B113" t="str">
            <v>mo17000</v>
          </cell>
          <cell r="C113" t="str">
            <v>MO operario concretadora</v>
          </cell>
          <cell r="D113">
            <v>1</v>
          </cell>
          <cell r="E113" t="str">
            <v>m3</v>
          </cell>
          <cell r="F113">
            <v>5940</v>
          </cell>
          <cell r="G113">
            <v>5940</v>
          </cell>
          <cell r="J113" t="str">
            <v>mo</v>
          </cell>
        </row>
        <row r="114">
          <cell r="A114" t="str">
            <v>au10820</v>
          </cell>
          <cell r="B114" t="str">
            <v>eq13300</v>
          </cell>
          <cell r="C114" t="str">
            <v>Concretadora obra 2 sacos electrica</v>
          </cell>
          <cell r="D114">
            <v>0.41650000000000004</v>
          </cell>
          <cell r="E114" t="str">
            <v>dia</v>
          </cell>
          <cell r="F114">
            <v>43036</v>
          </cell>
          <cell r="G114">
            <v>17925</v>
          </cell>
          <cell r="J114" t="str">
            <v>eq</v>
          </cell>
        </row>
        <row r="115">
          <cell r="A115" t="str">
            <v>au10820</v>
          </cell>
          <cell r="B115" t="str">
            <v>eq13100</v>
          </cell>
          <cell r="C115" t="str">
            <v>Coches de llantas</v>
          </cell>
          <cell r="D115">
            <v>0.41650000000000004</v>
          </cell>
          <cell r="E115" t="str">
            <v>dia</v>
          </cell>
          <cell r="F115">
            <v>1905.8799999999999</v>
          </cell>
          <cell r="G115">
            <v>794</v>
          </cell>
          <cell r="J115" t="str">
            <v>eq</v>
          </cell>
        </row>
        <row r="116">
          <cell r="A116" t="str">
            <v>au10820</v>
          </cell>
          <cell r="B116" t="str">
            <v>mt11400</v>
          </cell>
          <cell r="C116" t="str">
            <v>Bascula 500 kg</v>
          </cell>
          <cell r="D116">
            <v>0.41650000000000004</v>
          </cell>
          <cell r="E116" t="str">
            <v>dia</v>
          </cell>
          <cell r="F116">
            <v>13154.4</v>
          </cell>
          <cell r="G116">
            <v>5479</v>
          </cell>
          <cell r="J116" t="str">
            <v>mt</v>
          </cell>
        </row>
        <row r="117">
          <cell r="A117" t="str">
            <v>au10820</v>
          </cell>
          <cell r="B117" t="str">
            <v>mt13900</v>
          </cell>
          <cell r="C117" t="str">
            <v>Elementos de consumo y protección</v>
          </cell>
          <cell r="D117">
            <v>27762</v>
          </cell>
          <cell r="E117" t="str">
            <v>%</v>
          </cell>
          <cell r="F117">
            <v>1.2455000000000001E-2</v>
          </cell>
          <cell r="G117">
            <v>346</v>
          </cell>
          <cell r="J117" t="str">
            <v>mt</v>
          </cell>
        </row>
        <row r="118">
          <cell r="A118" t="str">
            <v>au10820</v>
          </cell>
          <cell r="B118" t="str">
            <v>hm15100</v>
          </cell>
          <cell r="C118" t="str">
            <v>Herramienta y equipo menor</v>
          </cell>
          <cell r="D118">
            <v>27762</v>
          </cell>
          <cell r="E118" t="str">
            <v>%</v>
          </cell>
          <cell r="F118">
            <v>0.03</v>
          </cell>
          <cell r="G118">
            <v>833</v>
          </cell>
          <cell r="J118" t="str">
            <v>hm</v>
          </cell>
        </row>
        <row r="119">
          <cell r="A119">
            <v>0</v>
          </cell>
          <cell r="C119" t="str">
            <v>DIRECTO:  360,470 / m3</v>
          </cell>
          <cell r="E119">
            <v>0</v>
          </cell>
          <cell r="F119">
            <v>0</v>
          </cell>
          <cell r="G119">
            <v>0</v>
          </cell>
          <cell r="J119">
            <v>0</v>
          </cell>
        </row>
        <row r="120">
          <cell r="A120">
            <v>0</v>
          </cell>
          <cell r="C120">
            <v>0</v>
          </cell>
          <cell r="E120">
            <v>0</v>
          </cell>
          <cell r="F120">
            <v>0</v>
          </cell>
          <cell r="G120">
            <v>0</v>
          </cell>
          <cell r="J120">
            <v>0</v>
          </cell>
        </row>
        <row r="121">
          <cell r="A121" t="str">
            <v>au10900</v>
          </cell>
          <cell r="B121" t="str">
            <v>au10900</v>
          </cell>
          <cell r="C121" t="str">
            <v>Aux concreto 3000 psi -obra- 3/8"</v>
          </cell>
          <cell r="E121" t="str">
            <v>m3</v>
          </cell>
          <cell r="F121">
            <v>0</v>
          </cell>
          <cell r="G121">
            <v>309658</v>
          </cell>
          <cell r="J121" t="str">
            <v>au</v>
          </cell>
        </row>
        <row r="122">
          <cell r="A122" t="str">
            <v>au10900</v>
          </cell>
          <cell r="B122" t="str">
            <v>mt12600</v>
          </cell>
          <cell r="C122" t="str">
            <v>Cemento gris 50 kg tipo I</v>
          </cell>
          <cell r="D122">
            <v>9</v>
          </cell>
          <cell r="E122" t="str">
            <v>bt</v>
          </cell>
          <cell r="F122">
            <v>21000</v>
          </cell>
          <cell r="G122">
            <v>189000</v>
          </cell>
          <cell r="J122" t="str">
            <v>mt</v>
          </cell>
        </row>
        <row r="123">
          <cell r="A123" t="str">
            <v>au10900</v>
          </cell>
          <cell r="B123" t="str">
            <v>gr10900</v>
          </cell>
          <cell r="C123" t="str">
            <v>Arena concreto</v>
          </cell>
          <cell r="D123">
            <v>0.66</v>
          </cell>
          <cell r="E123" t="str">
            <v>m3</v>
          </cell>
          <cell r="F123">
            <v>42400</v>
          </cell>
          <cell r="G123">
            <v>27984</v>
          </cell>
          <cell r="J123" t="str">
            <v>gr</v>
          </cell>
        </row>
        <row r="124">
          <cell r="A124" t="str">
            <v>au10900</v>
          </cell>
          <cell r="B124" t="str">
            <v>gr21700</v>
          </cell>
          <cell r="C124" t="str">
            <v>Triturado 3/8</v>
          </cell>
          <cell r="D124">
            <v>0.75</v>
          </cell>
          <cell r="E124" t="str">
            <v>m3</v>
          </cell>
          <cell r="F124">
            <v>52200</v>
          </cell>
          <cell r="G124">
            <v>39150</v>
          </cell>
          <cell r="J124" t="str">
            <v>gr</v>
          </cell>
        </row>
        <row r="125">
          <cell r="A125" t="str">
            <v>au10900</v>
          </cell>
          <cell r="B125" t="str">
            <v>mo17100</v>
          </cell>
          <cell r="C125" t="str">
            <v>MO preparación concreto</v>
          </cell>
          <cell r="D125">
            <v>1</v>
          </cell>
          <cell r="E125" t="str">
            <v xml:space="preserve"> m3</v>
          </cell>
          <cell r="F125">
            <v>16501.968000000001</v>
          </cell>
          <cell r="G125">
            <v>16502</v>
          </cell>
          <cell r="J125" t="str">
            <v>mo</v>
          </cell>
        </row>
        <row r="126">
          <cell r="A126" t="str">
            <v>au10900</v>
          </cell>
          <cell r="B126" t="str">
            <v>mo17500</v>
          </cell>
          <cell r="C126" t="str">
            <v>MO transporte interno cemento</v>
          </cell>
          <cell r="D126">
            <v>9</v>
          </cell>
          <cell r="E126" t="str">
            <v>bt</v>
          </cell>
          <cell r="F126">
            <v>216</v>
          </cell>
          <cell r="G126">
            <v>1944</v>
          </cell>
          <cell r="J126" t="str">
            <v>mo</v>
          </cell>
        </row>
        <row r="127">
          <cell r="A127" t="str">
            <v>au10900</v>
          </cell>
          <cell r="B127" t="str">
            <v>mo16700</v>
          </cell>
          <cell r="C127" t="str">
            <v>MO transporte descargue de cemento</v>
          </cell>
          <cell r="D127">
            <v>9</v>
          </cell>
          <cell r="E127" t="str">
            <v>un</v>
          </cell>
          <cell r="F127">
            <v>231.67872</v>
          </cell>
          <cell r="G127">
            <v>2086</v>
          </cell>
          <cell r="J127" t="str">
            <v>mo</v>
          </cell>
        </row>
        <row r="128">
          <cell r="A128" t="str">
            <v>au10900</v>
          </cell>
          <cell r="B128" t="str">
            <v>mo17000</v>
          </cell>
          <cell r="C128" t="str">
            <v>MO operario concretadora</v>
          </cell>
          <cell r="D128">
            <v>1</v>
          </cell>
          <cell r="E128" t="str">
            <v>m3</v>
          </cell>
          <cell r="F128">
            <v>5940</v>
          </cell>
          <cell r="G128">
            <v>5940</v>
          </cell>
          <cell r="J128" t="str">
            <v>mo</v>
          </cell>
        </row>
        <row r="129">
          <cell r="A129" t="str">
            <v>au10900</v>
          </cell>
          <cell r="B129" t="str">
            <v>eq13300</v>
          </cell>
          <cell r="C129" t="str">
            <v>Concretadora obra 2 sacos electrica</v>
          </cell>
          <cell r="D129">
            <v>0.44624999999999998</v>
          </cell>
          <cell r="E129" t="str">
            <v>dia</v>
          </cell>
          <cell r="F129">
            <v>43036</v>
          </cell>
          <cell r="G129">
            <v>19205</v>
          </cell>
          <cell r="J129" t="str">
            <v>eq</v>
          </cell>
        </row>
        <row r="130">
          <cell r="A130" t="str">
            <v>au10900</v>
          </cell>
          <cell r="B130" t="str">
            <v>eq13100</v>
          </cell>
          <cell r="C130" t="str">
            <v>Coches de llantas</v>
          </cell>
          <cell r="D130">
            <v>0.44624999999999998</v>
          </cell>
          <cell r="E130" t="str">
            <v>dia</v>
          </cell>
          <cell r="F130">
            <v>1905.8799999999999</v>
          </cell>
          <cell r="G130">
            <v>851</v>
          </cell>
          <cell r="J130" t="str">
            <v>eq</v>
          </cell>
        </row>
        <row r="131">
          <cell r="A131" t="str">
            <v>au10900</v>
          </cell>
          <cell r="B131" t="str">
            <v>mt11400</v>
          </cell>
          <cell r="C131" t="str">
            <v>Bascula 500 kg</v>
          </cell>
          <cell r="D131">
            <v>0.44624999999999998</v>
          </cell>
          <cell r="E131" t="str">
            <v>dia</v>
          </cell>
          <cell r="F131">
            <v>13154.4</v>
          </cell>
          <cell r="G131">
            <v>5871</v>
          </cell>
          <cell r="J131" t="str">
            <v>mt</v>
          </cell>
        </row>
        <row r="132">
          <cell r="A132" t="str">
            <v>au10900</v>
          </cell>
          <cell r="B132" t="str">
            <v>mt13900</v>
          </cell>
          <cell r="C132" t="str">
            <v>Elementos de consumo y protección</v>
          </cell>
          <cell r="D132">
            <v>26472</v>
          </cell>
          <cell r="E132" t="str">
            <v>%</v>
          </cell>
          <cell r="F132">
            <v>1.2455000000000001E-2</v>
          </cell>
          <cell r="G132">
            <v>330</v>
          </cell>
          <cell r="J132" t="str">
            <v>mt</v>
          </cell>
        </row>
        <row r="133">
          <cell r="A133" t="str">
            <v>au10900</v>
          </cell>
          <cell r="B133" t="str">
            <v>hm15100</v>
          </cell>
          <cell r="C133" t="str">
            <v>Herramienta y equipo menor</v>
          </cell>
          <cell r="D133">
            <v>26472</v>
          </cell>
          <cell r="E133" t="str">
            <v>%</v>
          </cell>
          <cell r="F133">
            <v>0.03</v>
          </cell>
          <cell r="G133">
            <v>795</v>
          </cell>
          <cell r="J133" t="str">
            <v>hm</v>
          </cell>
        </row>
        <row r="134">
          <cell r="A134">
            <v>0</v>
          </cell>
          <cell r="C134" t="str">
            <v>DIRECTO:  309,658 / m3</v>
          </cell>
          <cell r="E134">
            <v>0</v>
          </cell>
          <cell r="F134">
            <v>0</v>
          </cell>
          <cell r="G134">
            <v>0</v>
          </cell>
          <cell r="J134">
            <v>0</v>
          </cell>
        </row>
        <row r="135">
          <cell r="A135">
            <v>0</v>
          </cell>
          <cell r="C135">
            <v>0</v>
          </cell>
          <cell r="E135">
            <v>0</v>
          </cell>
          <cell r="F135">
            <v>0</v>
          </cell>
          <cell r="G135">
            <v>0</v>
          </cell>
          <cell r="J135">
            <v>0</v>
          </cell>
        </row>
        <row r="136">
          <cell r="A136" t="str">
            <v>au11000</v>
          </cell>
          <cell r="B136" t="str">
            <v>au11000</v>
          </cell>
          <cell r="C136" t="str">
            <v>Aux curado concreto</v>
          </cell>
          <cell r="E136" t="str">
            <v>m2</v>
          </cell>
          <cell r="F136">
            <v>0</v>
          </cell>
          <cell r="G136">
            <v>1490</v>
          </cell>
          <cell r="J136" t="str">
            <v>au</v>
          </cell>
        </row>
        <row r="137">
          <cell r="A137" t="str">
            <v>au11000</v>
          </cell>
          <cell r="B137" t="str">
            <v>mt10800</v>
          </cell>
          <cell r="C137" t="str">
            <v>Antisol blanco curador 20 k o equivalente</v>
          </cell>
          <cell r="D137">
            <v>0.22</v>
          </cell>
          <cell r="E137" t="str">
            <v>kg</v>
          </cell>
          <cell r="F137">
            <v>5742</v>
          </cell>
          <cell r="G137">
            <v>1264</v>
          </cell>
          <cell r="J137" t="str">
            <v>mt</v>
          </cell>
        </row>
        <row r="138">
          <cell r="A138" t="str">
            <v>au11000</v>
          </cell>
          <cell r="B138" t="str">
            <v>mo16600</v>
          </cell>
          <cell r="C138" t="str">
            <v>MO curador concreto</v>
          </cell>
          <cell r="D138">
            <v>1</v>
          </cell>
          <cell r="E138" t="str">
            <v>m2</v>
          </cell>
          <cell r="F138">
            <v>216</v>
          </cell>
          <cell r="G138">
            <v>216</v>
          </cell>
          <cell r="J138" t="str">
            <v>mo</v>
          </cell>
        </row>
        <row r="139">
          <cell r="A139" t="str">
            <v>au11000</v>
          </cell>
          <cell r="B139" t="str">
            <v>mt13900</v>
          </cell>
          <cell r="C139" t="str">
            <v>Elementos de consumo y protección</v>
          </cell>
          <cell r="D139">
            <v>216</v>
          </cell>
          <cell r="E139" t="str">
            <v>%</v>
          </cell>
          <cell r="F139">
            <v>1.2455000000000001E-2</v>
          </cell>
          <cell r="G139">
            <v>3</v>
          </cell>
          <cell r="J139" t="str">
            <v>mt</v>
          </cell>
        </row>
        <row r="140">
          <cell r="A140" t="str">
            <v>au11000</v>
          </cell>
          <cell r="B140" t="str">
            <v>hm15100</v>
          </cell>
          <cell r="C140" t="str">
            <v>Herramienta y equipo menor</v>
          </cell>
          <cell r="D140">
            <v>216</v>
          </cell>
          <cell r="E140" t="str">
            <v>%</v>
          </cell>
          <cell r="F140">
            <v>0.03</v>
          </cell>
          <cell r="G140">
            <v>7</v>
          </cell>
          <cell r="J140" t="str">
            <v>hm</v>
          </cell>
        </row>
        <row r="141">
          <cell r="A141">
            <v>0</v>
          </cell>
          <cell r="C141" t="str">
            <v>DIRECTO:  1,490 / m2</v>
          </cell>
          <cell r="E141">
            <v>0</v>
          </cell>
          <cell r="F141">
            <v>0</v>
          </cell>
          <cell r="G141">
            <v>0</v>
          </cell>
          <cell r="J141">
            <v>0</v>
          </cell>
        </row>
        <row r="142">
          <cell r="A142">
            <v>0</v>
          </cell>
          <cell r="C142">
            <v>0</v>
          </cell>
          <cell r="E142">
            <v>0</v>
          </cell>
          <cell r="F142">
            <v>0</v>
          </cell>
          <cell r="G142">
            <v>0</v>
          </cell>
          <cell r="J142">
            <v>0</v>
          </cell>
        </row>
        <row r="143">
          <cell r="A143" t="str">
            <v>au11100</v>
          </cell>
          <cell r="B143" t="str">
            <v>au11100</v>
          </cell>
          <cell r="C143" t="str">
            <v>Aux formaleta lateral</v>
          </cell>
          <cell r="E143" t="str">
            <v>m</v>
          </cell>
          <cell r="F143">
            <v>0</v>
          </cell>
          <cell r="G143">
            <v>4770</v>
          </cell>
          <cell r="J143" t="str">
            <v>au</v>
          </cell>
        </row>
        <row r="144">
          <cell r="A144" t="str">
            <v>au11100</v>
          </cell>
          <cell r="B144" t="str">
            <v>eq14900</v>
          </cell>
          <cell r="C144" t="str">
            <v>Formaleta lateral</v>
          </cell>
          <cell r="D144">
            <v>1</v>
          </cell>
          <cell r="E144" t="str">
            <v>m</v>
          </cell>
          <cell r="F144">
            <v>4770</v>
          </cell>
          <cell r="G144">
            <v>4770</v>
          </cell>
          <cell r="J144" t="str">
            <v>eq</v>
          </cell>
        </row>
        <row r="145">
          <cell r="A145">
            <v>0</v>
          </cell>
          <cell r="C145" t="str">
            <v>DIRECTO:  4,770 / m</v>
          </cell>
          <cell r="E145">
            <v>0</v>
          </cell>
          <cell r="F145">
            <v>0</v>
          </cell>
          <cell r="G145">
            <v>0</v>
          </cell>
          <cell r="J145">
            <v>0</v>
          </cell>
        </row>
        <row r="146">
          <cell r="A146">
            <v>0</v>
          </cell>
          <cell r="C146">
            <v>0</v>
          </cell>
          <cell r="E146">
            <v>0</v>
          </cell>
          <cell r="F146">
            <v>0</v>
          </cell>
          <cell r="G146">
            <v>0</v>
          </cell>
          <cell r="J146">
            <v>0</v>
          </cell>
        </row>
        <row r="147">
          <cell r="A147" t="str">
            <v>au11110</v>
          </cell>
          <cell r="B147" t="str">
            <v>au11110</v>
          </cell>
          <cell r="C147" t="str">
            <v>Aux formaleta lateral para bordes de losa h = 50 cm</v>
          </cell>
          <cell r="E147" t="str">
            <v>m</v>
          </cell>
          <cell r="F147">
            <v>0</v>
          </cell>
          <cell r="G147">
            <v>9353</v>
          </cell>
          <cell r="J147" t="str">
            <v>au</v>
          </cell>
        </row>
        <row r="148">
          <cell r="A148" t="str">
            <v>au11110</v>
          </cell>
          <cell r="B148" t="str">
            <v>eq14950</v>
          </cell>
          <cell r="C148" t="str">
            <v>Tabla en madera comun de 1"x 8"- 3m</v>
          </cell>
          <cell r="D148">
            <v>0.8</v>
          </cell>
          <cell r="E148" t="str">
            <v>un</v>
          </cell>
          <cell r="F148">
            <v>2968</v>
          </cell>
          <cell r="G148">
            <v>2375</v>
          </cell>
          <cell r="J148" t="str">
            <v>eq</v>
          </cell>
        </row>
        <row r="149">
          <cell r="A149" t="str">
            <v>au11110</v>
          </cell>
          <cell r="B149" t="str">
            <v>eq14970</v>
          </cell>
          <cell r="C149" t="str">
            <v>Repisa de 0.08x0.05x3 m</v>
          </cell>
          <cell r="D149">
            <v>3</v>
          </cell>
          <cell r="E149" t="str">
            <v>un</v>
          </cell>
          <cell r="F149">
            <v>1590</v>
          </cell>
          <cell r="G149">
            <v>4770</v>
          </cell>
          <cell r="J149" t="str">
            <v>eq</v>
          </cell>
        </row>
        <row r="150">
          <cell r="A150" t="str">
            <v>au11110</v>
          </cell>
          <cell r="B150" t="str">
            <v>au10100</v>
          </cell>
          <cell r="C150" t="str">
            <v>Aux MO oficial obra negra</v>
          </cell>
          <cell r="D150">
            <v>0.16666666666666666</v>
          </cell>
          <cell r="E150" t="str">
            <v>hr</v>
          </cell>
          <cell r="F150">
            <v>7619</v>
          </cell>
          <cell r="G150">
            <v>1270</v>
          </cell>
          <cell r="J150" t="str">
            <v>mo</v>
          </cell>
        </row>
        <row r="151">
          <cell r="A151" t="str">
            <v>au11110</v>
          </cell>
          <cell r="B151" t="str">
            <v>au10000</v>
          </cell>
          <cell r="C151" t="str">
            <v>Aux MO ayudante</v>
          </cell>
          <cell r="D151">
            <v>0.16666666666666666</v>
          </cell>
          <cell r="E151" t="str">
            <v>hr</v>
          </cell>
          <cell r="F151">
            <v>5080</v>
          </cell>
          <cell r="G151">
            <v>847</v>
          </cell>
          <cell r="J151" t="str">
            <v>mo</v>
          </cell>
        </row>
        <row r="152">
          <cell r="A152" t="str">
            <v>au11110</v>
          </cell>
          <cell r="B152" t="str">
            <v>mt13900</v>
          </cell>
          <cell r="C152" t="str">
            <v>Elementos de consumo y protección</v>
          </cell>
          <cell r="D152">
            <v>2117</v>
          </cell>
          <cell r="E152" t="str">
            <v>%</v>
          </cell>
          <cell r="F152">
            <v>1.2455000000000001E-2</v>
          </cell>
          <cell r="G152">
            <v>27</v>
          </cell>
          <cell r="J152" t="str">
            <v>mt</v>
          </cell>
        </row>
        <row r="153">
          <cell r="A153" t="str">
            <v>au11110</v>
          </cell>
          <cell r="B153" t="str">
            <v>hm15100</v>
          </cell>
          <cell r="C153" t="str">
            <v>Herramienta y equipo menor</v>
          </cell>
          <cell r="D153">
            <v>2117</v>
          </cell>
          <cell r="E153" t="str">
            <v>%</v>
          </cell>
          <cell r="F153">
            <v>0.03</v>
          </cell>
          <cell r="G153">
            <v>64</v>
          </cell>
          <cell r="J153" t="str">
            <v>hm</v>
          </cell>
        </row>
        <row r="154">
          <cell r="A154">
            <v>0</v>
          </cell>
          <cell r="C154" t="str">
            <v>DIRECTO:  9,353 / m</v>
          </cell>
          <cell r="E154">
            <v>0</v>
          </cell>
          <cell r="F154">
            <v>0</v>
          </cell>
          <cell r="G154">
            <v>0</v>
          </cell>
          <cell r="J154">
            <v>0</v>
          </cell>
        </row>
        <row r="155">
          <cell r="A155">
            <v>0</v>
          </cell>
          <cell r="C155">
            <v>0</v>
          </cell>
          <cell r="E155">
            <v>0</v>
          </cell>
          <cell r="F155">
            <v>0</v>
          </cell>
          <cell r="G155">
            <v>0</v>
          </cell>
          <cell r="J155">
            <v>0</v>
          </cell>
        </row>
        <row r="156">
          <cell r="A156" t="str">
            <v>au11200</v>
          </cell>
          <cell r="B156" t="str">
            <v>au11200</v>
          </cell>
          <cell r="C156" t="str">
            <v>Aux desmoldante -separol-</v>
          </cell>
          <cell r="E156" t="str">
            <v>m2</v>
          </cell>
          <cell r="F156">
            <v>0</v>
          </cell>
          <cell r="G156">
            <v>569</v>
          </cell>
          <cell r="J156" t="str">
            <v>au</v>
          </cell>
        </row>
        <row r="157">
          <cell r="A157" t="str">
            <v>au11200</v>
          </cell>
          <cell r="B157" t="str">
            <v>mt19900</v>
          </cell>
          <cell r="C157" t="str">
            <v>Separol- desformaleteante 25 k</v>
          </cell>
          <cell r="D157">
            <v>2.5000000000000001E-2</v>
          </cell>
          <cell r="E157" t="str">
            <v>kg</v>
          </cell>
          <cell r="F157">
            <v>12296</v>
          </cell>
          <cell r="G157">
            <v>308</v>
          </cell>
          <cell r="J157" t="str">
            <v>mt</v>
          </cell>
        </row>
        <row r="158">
          <cell r="A158" t="str">
            <v>au11200</v>
          </cell>
          <cell r="B158" t="str">
            <v>mo16800</v>
          </cell>
          <cell r="C158" t="str">
            <v>MO desmoldante</v>
          </cell>
          <cell r="D158">
            <v>1</v>
          </cell>
          <cell r="E158" t="str">
            <v>m2</v>
          </cell>
          <cell r="F158">
            <v>248.45400000000004</v>
          </cell>
          <cell r="G158">
            <v>249</v>
          </cell>
          <cell r="J158" t="str">
            <v>mo</v>
          </cell>
        </row>
        <row r="159">
          <cell r="A159" t="str">
            <v>au11200</v>
          </cell>
          <cell r="B159" t="str">
            <v>mt13900</v>
          </cell>
          <cell r="C159" t="str">
            <v>Elementos de consumo y protección</v>
          </cell>
          <cell r="D159">
            <v>249</v>
          </cell>
          <cell r="E159" t="str">
            <v>%</v>
          </cell>
          <cell r="F159">
            <v>1.2455000000000001E-2</v>
          </cell>
          <cell r="G159">
            <v>4</v>
          </cell>
          <cell r="J159" t="str">
            <v>mt</v>
          </cell>
        </row>
        <row r="160">
          <cell r="A160" t="str">
            <v>au11200</v>
          </cell>
          <cell r="B160" t="str">
            <v>hm15100</v>
          </cell>
          <cell r="C160" t="str">
            <v>Herramienta y equipo menor</v>
          </cell>
          <cell r="D160">
            <v>249</v>
          </cell>
          <cell r="E160" t="str">
            <v>%</v>
          </cell>
          <cell r="F160">
            <v>0.03</v>
          </cell>
          <cell r="G160">
            <v>8</v>
          </cell>
          <cell r="J160" t="str">
            <v>hm</v>
          </cell>
        </row>
        <row r="161">
          <cell r="A161">
            <v>0</v>
          </cell>
          <cell r="C161" t="str">
            <v>DIRECTO:  569 / m2</v>
          </cell>
          <cell r="E161">
            <v>0</v>
          </cell>
          <cell r="F161">
            <v>0</v>
          </cell>
          <cell r="G161">
            <v>0</v>
          </cell>
          <cell r="J161">
            <v>0</v>
          </cell>
        </row>
        <row r="162">
          <cell r="A162">
            <v>0</v>
          </cell>
          <cell r="C162">
            <v>0</v>
          </cell>
          <cell r="E162">
            <v>0</v>
          </cell>
          <cell r="F162">
            <v>0</v>
          </cell>
          <cell r="G162">
            <v>0</v>
          </cell>
          <cell r="J162">
            <v>0</v>
          </cell>
        </row>
        <row r="163">
          <cell r="A163" t="str">
            <v>au11300</v>
          </cell>
          <cell r="B163" t="str">
            <v>au11300</v>
          </cell>
          <cell r="C163" t="str">
            <v>Aux formaleta metalica muro-m2 contac-</v>
          </cell>
          <cell r="E163" t="str">
            <v>m2</v>
          </cell>
          <cell r="F163">
            <v>0</v>
          </cell>
          <cell r="G163">
            <v>8096</v>
          </cell>
          <cell r="J163" t="str">
            <v>au</v>
          </cell>
        </row>
        <row r="164">
          <cell r="A164" t="str">
            <v>au11300</v>
          </cell>
          <cell r="B164" t="str">
            <v>eq20900</v>
          </cell>
          <cell r="C164" t="str">
            <v>Tapa metalica muro 0.60x2,40m</v>
          </cell>
          <cell r="D164">
            <v>1.3888888888888888</v>
          </cell>
          <cell r="E164" t="str">
            <v>dia</v>
          </cell>
          <cell r="F164">
            <v>2902.3199999999997</v>
          </cell>
          <cell r="G164">
            <v>4031</v>
          </cell>
          <cell r="J164" t="str">
            <v>eq</v>
          </cell>
        </row>
        <row r="165">
          <cell r="A165" t="str">
            <v>au11300</v>
          </cell>
          <cell r="B165" t="str">
            <v>eq13400</v>
          </cell>
          <cell r="C165" t="str">
            <v>Corbata 0.60 m</v>
          </cell>
          <cell r="D165">
            <v>5.5555555555555554</v>
          </cell>
          <cell r="E165" t="str">
            <v>dia</v>
          </cell>
          <cell r="F165">
            <v>147.32</v>
          </cell>
          <cell r="G165">
            <v>819</v>
          </cell>
          <cell r="J165" t="str">
            <v>eq</v>
          </cell>
        </row>
        <row r="166">
          <cell r="A166" t="str">
            <v>au11300</v>
          </cell>
          <cell r="B166" t="str">
            <v>eq13500</v>
          </cell>
          <cell r="C166" t="str">
            <v>Cuña perno en t</v>
          </cell>
          <cell r="D166">
            <v>11.949</v>
          </cell>
          <cell r="E166" t="str">
            <v>dia</v>
          </cell>
          <cell r="F166">
            <v>27.839999999999996</v>
          </cell>
          <cell r="G166">
            <v>333</v>
          </cell>
          <cell r="J166" t="str">
            <v>eq</v>
          </cell>
        </row>
        <row r="167">
          <cell r="A167" t="str">
            <v>au11300</v>
          </cell>
          <cell r="B167" t="str">
            <v>eq10100</v>
          </cell>
          <cell r="C167" t="str">
            <v>Alineadores</v>
          </cell>
          <cell r="D167">
            <v>1.2915000000000001</v>
          </cell>
          <cell r="E167" t="str">
            <v>dia</v>
          </cell>
          <cell r="F167">
            <v>1844.3999999999999</v>
          </cell>
          <cell r="G167">
            <v>2383</v>
          </cell>
          <cell r="J167" t="str">
            <v>eq</v>
          </cell>
        </row>
        <row r="168">
          <cell r="A168" t="str">
            <v>au11300</v>
          </cell>
          <cell r="B168" t="str">
            <v>eq21500</v>
          </cell>
          <cell r="C168" t="str">
            <v>Tornillos (unir tapas entre si)</v>
          </cell>
          <cell r="D168">
            <v>1.3334999999999999</v>
          </cell>
          <cell r="E168" t="str">
            <v>un</v>
          </cell>
          <cell r="F168">
            <v>23.2</v>
          </cell>
          <cell r="G168">
            <v>31</v>
          </cell>
          <cell r="J168" t="str">
            <v>eq</v>
          </cell>
        </row>
        <row r="169">
          <cell r="A169" t="str">
            <v>au11300</v>
          </cell>
          <cell r="B169" t="str">
            <v>eq10600</v>
          </cell>
          <cell r="C169" t="str">
            <v>Angulos esquinero(unir tapas)</v>
          </cell>
          <cell r="D169">
            <v>0.51449999999999996</v>
          </cell>
          <cell r="E169" t="str">
            <v>dia</v>
          </cell>
          <cell r="F169">
            <v>491.84</v>
          </cell>
          <cell r="G169">
            <v>254</v>
          </cell>
          <cell r="J169" t="str">
            <v>eq</v>
          </cell>
        </row>
        <row r="170">
          <cell r="A170" t="str">
            <v>au11300</v>
          </cell>
          <cell r="B170" t="str">
            <v>eq20800</v>
          </cell>
          <cell r="C170" t="str">
            <v>Tapa esquinera 0.30x0,30x2,40m</v>
          </cell>
          <cell r="D170">
            <v>0.05</v>
          </cell>
          <cell r="E170" t="str">
            <v>dia</v>
          </cell>
          <cell r="F170">
            <v>4885.92</v>
          </cell>
          <cell r="G170">
            <v>245</v>
          </cell>
          <cell r="J170" t="str">
            <v>eq</v>
          </cell>
        </row>
        <row r="171">
          <cell r="A171">
            <v>0</v>
          </cell>
          <cell r="C171" t="str">
            <v>DIRECTO:  8,096 / m2</v>
          </cell>
          <cell r="E171">
            <v>0</v>
          </cell>
          <cell r="F171">
            <v>0</v>
          </cell>
          <cell r="G171">
            <v>0</v>
          </cell>
          <cell r="J171">
            <v>0</v>
          </cell>
        </row>
        <row r="172">
          <cell r="A172">
            <v>0</v>
          </cell>
          <cell r="C172">
            <v>0</v>
          </cell>
          <cell r="E172">
            <v>0</v>
          </cell>
          <cell r="F172">
            <v>0</v>
          </cell>
          <cell r="G172">
            <v>0</v>
          </cell>
          <cell r="J172">
            <v>0</v>
          </cell>
        </row>
        <row r="173">
          <cell r="A173" t="str">
            <v>au11500</v>
          </cell>
          <cell r="B173" t="str">
            <v>au11500</v>
          </cell>
          <cell r="C173" t="str">
            <v>Aux formaleta losa tradicional hasta h=3 m</v>
          </cell>
          <cell r="E173" t="str">
            <v>m2</v>
          </cell>
          <cell r="F173">
            <v>0</v>
          </cell>
          <cell r="G173">
            <v>13817</v>
          </cell>
          <cell r="J173" t="str">
            <v>au</v>
          </cell>
        </row>
        <row r="174">
          <cell r="A174" t="str">
            <v>au11500</v>
          </cell>
          <cell r="B174" t="str">
            <v>eq11600</v>
          </cell>
          <cell r="C174" t="str">
            <v>Cercha metalica de 3.00 m</v>
          </cell>
          <cell r="D174">
            <v>3.1911764705882355</v>
          </cell>
          <cell r="E174" t="str">
            <v>dia</v>
          </cell>
          <cell r="F174">
            <v>294.64</v>
          </cell>
          <cell r="G174">
            <v>941</v>
          </cell>
          <cell r="J174" t="str">
            <v>eq</v>
          </cell>
        </row>
        <row r="175">
          <cell r="A175" t="str">
            <v>au11500</v>
          </cell>
          <cell r="B175" t="str">
            <v>eq20300</v>
          </cell>
          <cell r="C175" t="str">
            <v>Taco metalico de 2.80</v>
          </cell>
          <cell r="D175">
            <v>6.1764705882352944</v>
          </cell>
          <cell r="E175" t="str">
            <v>dia</v>
          </cell>
          <cell r="F175">
            <v>287.68</v>
          </cell>
          <cell r="G175">
            <v>1777</v>
          </cell>
          <cell r="J175" t="str">
            <v>eq</v>
          </cell>
        </row>
        <row r="176">
          <cell r="A176" t="str">
            <v>au11500</v>
          </cell>
          <cell r="B176" t="str">
            <v>eq14700</v>
          </cell>
          <cell r="C176" t="str">
            <v>Formaleta entrepiso</v>
          </cell>
          <cell r="D176">
            <v>1.1256617647058826</v>
          </cell>
          <cell r="E176" t="str">
            <v>m2</v>
          </cell>
          <cell r="F176">
            <v>6691.9072000000015</v>
          </cell>
          <cell r="G176">
            <v>7533</v>
          </cell>
          <cell r="J176" t="str">
            <v>eq</v>
          </cell>
        </row>
        <row r="177">
          <cell r="A177" t="str">
            <v>au11500</v>
          </cell>
          <cell r="B177" t="str">
            <v>mt56200</v>
          </cell>
          <cell r="C177" t="str">
            <v>Canes en madera comun</v>
          </cell>
          <cell r="D177">
            <v>1.3676470588235294</v>
          </cell>
          <cell r="E177" t="str">
            <v>m</v>
          </cell>
          <cell r="F177">
            <v>1172.2964000000004</v>
          </cell>
          <cell r="G177">
            <v>1604</v>
          </cell>
          <cell r="J177" t="str">
            <v>mt</v>
          </cell>
        </row>
        <row r="178">
          <cell r="A178" t="str">
            <v>au11500</v>
          </cell>
          <cell r="B178" t="str">
            <v>tp28100</v>
          </cell>
          <cell r="C178" t="str">
            <v>Transporte de equipo menor</v>
          </cell>
          <cell r="D178">
            <v>1.4705882352941176E-2</v>
          </cell>
          <cell r="E178" t="str">
            <v>vj</v>
          </cell>
          <cell r="F178">
            <v>133400</v>
          </cell>
          <cell r="G178">
            <v>1962</v>
          </cell>
          <cell r="J178" t="str">
            <v>tp</v>
          </cell>
        </row>
        <row r="179">
          <cell r="A179">
            <v>0</v>
          </cell>
          <cell r="C179" t="str">
            <v>DIRECTO:  13,817 / m2</v>
          </cell>
          <cell r="E179">
            <v>0</v>
          </cell>
          <cell r="F179">
            <v>0</v>
          </cell>
          <cell r="G179">
            <v>0</v>
          </cell>
          <cell r="J179">
            <v>0</v>
          </cell>
        </row>
        <row r="180">
          <cell r="A180">
            <v>0</v>
          </cell>
          <cell r="C180">
            <v>0</v>
          </cell>
          <cell r="E180">
            <v>0</v>
          </cell>
          <cell r="F180">
            <v>0</v>
          </cell>
          <cell r="G180">
            <v>0</v>
          </cell>
          <cell r="J180">
            <v>0</v>
          </cell>
        </row>
        <row r="181">
          <cell r="A181" t="str">
            <v>au11700</v>
          </cell>
          <cell r="B181" t="str">
            <v>au11700</v>
          </cell>
          <cell r="C181" t="str">
            <v>Aux mortero de pega 1:4</v>
          </cell>
          <cell r="E181" t="str">
            <v>m3</v>
          </cell>
          <cell r="F181">
            <v>0</v>
          </cell>
          <cell r="G181">
            <v>246314</v>
          </cell>
          <cell r="J181" t="str">
            <v>au</v>
          </cell>
        </row>
        <row r="182">
          <cell r="A182" t="str">
            <v>au11700</v>
          </cell>
          <cell r="B182" t="str">
            <v>mt12600</v>
          </cell>
          <cell r="C182" t="str">
            <v>Cemento gris 50 kg tipo I</v>
          </cell>
          <cell r="D182">
            <v>7.28</v>
          </cell>
          <cell r="E182" t="str">
            <v>bt</v>
          </cell>
          <cell r="F182">
            <v>21000</v>
          </cell>
          <cell r="G182">
            <v>152880</v>
          </cell>
          <cell r="J182" t="str">
            <v>mt</v>
          </cell>
        </row>
        <row r="183">
          <cell r="A183" t="str">
            <v>au11700</v>
          </cell>
          <cell r="B183" t="str">
            <v>gr11000</v>
          </cell>
          <cell r="C183" t="str">
            <v>Arena de pega</v>
          </cell>
          <cell r="D183">
            <v>1.1599999999999999</v>
          </cell>
          <cell r="E183" t="str">
            <v>m3</v>
          </cell>
          <cell r="F183">
            <v>42400</v>
          </cell>
          <cell r="G183">
            <v>49184</v>
          </cell>
          <cell r="J183" t="str">
            <v>gr</v>
          </cell>
        </row>
        <row r="184">
          <cell r="A184" t="str">
            <v>au11700</v>
          </cell>
          <cell r="B184" t="str">
            <v>mo17400</v>
          </cell>
          <cell r="C184" t="str">
            <v>MO acarreo interno de material de playa y agregados</v>
          </cell>
          <cell r="D184">
            <v>1.1599999999999999</v>
          </cell>
          <cell r="E184" t="str">
            <v xml:space="preserve"> m3</v>
          </cell>
          <cell r="F184">
            <v>5048.0640000000003</v>
          </cell>
          <cell r="G184">
            <v>5856</v>
          </cell>
          <cell r="J184" t="str">
            <v>mo</v>
          </cell>
        </row>
        <row r="185">
          <cell r="A185" t="str">
            <v>au11700</v>
          </cell>
          <cell r="B185" t="str">
            <v>mo17500</v>
          </cell>
          <cell r="C185" t="str">
            <v>MO transporte interno cemento</v>
          </cell>
          <cell r="D185">
            <v>7.28</v>
          </cell>
          <cell r="E185" t="str">
            <v>bt</v>
          </cell>
          <cell r="F185">
            <v>216</v>
          </cell>
          <cell r="G185">
            <v>1573</v>
          </cell>
          <cell r="J185" t="str">
            <v>mo</v>
          </cell>
        </row>
        <row r="186">
          <cell r="A186" t="str">
            <v>au11700</v>
          </cell>
          <cell r="B186" t="str">
            <v>mo16700</v>
          </cell>
          <cell r="C186" t="str">
            <v>MO transporte descargue de cemento</v>
          </cell>
          <cell r="D186">
            <v>7.28</v>
          </cell>
          <cell r="E186" t="str">
            <v>un</v>
          </cell>
          <cell r="F186">
            <v>231.67872</v>
          </cell>
          <cell r="G186">
            <v>1687</v>
          </cell>
          <cell r="J186" t="str">
            <v>mo</v>
          </cell>
        </row>
        <row r="187">
          <cell r="A187" t="str">
            <v>au11700</v>
          </cell>
          <cell r="B187" t="str">
            <v>au10100</v>
          </cell>
          <cell r="C187" t="str">
            <v>Aux MO oficial obra negra</v>
          </cell>
          <cell r="D187">
            <v>0.42466666666666669</v>
          </cell>
          <cell r="E187" t="str">
            <v>hr</v>
          </cell>
          <cell r="F187">
            <v>7619</v>
          </cell>
          <cell r="G187">
            <v>3236</v>
          </cell>
          <cell r="J187" t="str">
            <v>mo</v>
          </cell>
        </row>
        <row r="188">
          <cell r="A188" t="str">
            <v>au11700</v>
          </cell>
          <cell r="B188" t="str">
            <v>au10000</v>
          </cell>
          <cell r="C188" t="str">
            <v>Aux MO ayudante</v>
          </cell>
          <cell r="D188">
            <v>0.84933333333333338</v>
          </cell>
          <cell r="E188" t="str">
            <v>hr</v>
          </cell>
          <cell r="F188">
            <v>5080</v>
          </cell>
          <cell r="G188">
            <v>4315</v>
          </cell>
          <cell r="J188" t="str">
            <v>mo</v>
          </cell>
        </row>
        <row r="189">
          <cell r="A189" t="str">
            <v>au11700</v>
          </cell>
          <cell r="B189" t="str">
            <v>mt11400</v>
          </cell>
          <cell r="C189" t="str">
            <v>Bascula 500 kg</v>
          </cell>
          <cell r="D189">
            <v>0.42466666666666669</v>
          </cell>
          <cell r="E189" t="str">
            <v>dia</v>
          </cell>
          <cell r="F189">
            <v>13154.4</v>
          </cell>
          <cell r="G189">
            <v>5587</v>
          </cell>
          <cell r="J189" t="str">
            <v>mt</v>
          </cell>
        </row>
        <row r="190">
          <cell r="A190" t="str">
            <v>au11700</v>
          </cell>
          <cell r="B190" t="str">
            <v>tp105000</v>
          </cell>
          <cell r="C190" t="str">
            <v>Transporte de agregados en volqueta</v>
          </cell>
          <cell r="D190">
            <v>11.6</v>
          </cell>
          <cell r="E190" t="str">
            <v>m3-km</v>
          </cell>
          <cell r="F190">
            <v>436.50799999999998</v>
          </cell>
          <cell r="G190">
            <v>5064</v>
          </cell>
          <cell r="J190" t="str">
            <v>tp</v>
          </cell>
        </row>
        <row r="191">
          <cell r="A191" t="str">
            <v>au11700</v>
          </cell>
          <cell r="B191" t="str">
            <v>eq13300</v>
          </cell>
          <cell r="C191" t="str">
            <v>Concretadora obra 2 sacos electrica</v>
          </cell>
          <cell r="D191">
            <v>0.36096666666666671</v>
          </cell>
          <cell r="E191" t="str">
            <v>dia</v>
          </cell>
          <cell r="F191">
            <v>43036</v>
          </cell>
          <cell r="G191">
            <v>15535</v>
          </cell>
          <cell r="J191" t="str">
            <v>eq</v>
          </cell>
        </row>
        <row r="192">
          <cell r="A192" t="str">
            <v>au11700</v>
          </cell>
          <cell r="B192" t="str">
            <v>eq13100</v>
          </cell>
          <cell r="C192" t="str">
            <v>Coches de llantas</v>
          </cell>
          <cell r="D192">
            <v>0.36096666666666671</v>
          </cell>
          <cell r="E192" t="str">
            <v>dia</v>
          </cell>
          <cell r="F192">
            <v>1905.8799999999999</v>
          </cell>
          <cell r="G192">
            <v>688</v>
          </cell>
          <cell r="J192" t="str">
            <v>eq</v>
          </cell>
        </row>
        <row r="193">
          <cell r="A193" t="str">
            <v>au11700</v>
          </cell>
          <cell r="B193" t="str">
            <v>mt13900</v>
          </cell>
          <cell r="C193" t="str">
            <v>Elementos de consumo y protección</v>
          </cell>
          <cell r="D193">
            <v>16667</v>
          </cell>
          <cell r="E193" t="str">
            <v>%</v>
          </cell>
          <cell r="F193">
            <v>1.2455000000000001E-2</v>
          </cell>
          <cell r="G193">
            <v>208</v>
          </cell>
          <cell r="J193" t="str">
            <v>mt</v>
          </cell>
        </row>
        <row r="194">
          <cell r="A194" t="str">
            <v>au11700</v>
          </cell>
          <cell r="B194" t="str">
            <v>hm15100</v>
          </cell>
          <cell r="C194" t="str">
            <v>Herramienta y equipo menor</v>
          </cell>
          <cell r="D194">
            <v>16667</v>
          </cell>
          <cell r="E194" t="str">
            <v>%</v>
          </cell>
          <cell r="F194">
            <v>0.03</v>
          </cell>
          <cell r="G194">
            <v>501</v>
          </cell>
          <cell r="J194" t="str">
            <v>hm</v>
          </cell>
        </row>
        <row r="195">
          <cell r="A195">
            <v>0</v>
          </cell>
          <cell r="C195" t="str">
            <v>DIRECTO:  246,314 / m3</v>
          </cell>
          <cell r="E195">
            <v>0</v>
          </cell>
          <cell r="F195">
            <v>0</v>
          </cell>
          <cell r="G195">
            <v>0</v>
          </cell>
          <cell r="J195">
            <v>0</v>
          </cell>
        </row>
        <row r="196">
          <cell r="A196">
            <v>0</v>
          </cell>
          <cell r="C196">
            <v>0</v>
          </cell>
          <cell r="E196">
            <v>0</v>
          </cell>
          <cell r="F196">
            <v>0</v>
          </cell>
          <cell r="G196">
            <v>0</v>
          </cell>
          <cell r="J196">
            <v>0</v>
          </cell>
        </row>
        <row r="197">
          <cell r="A197" t="str">
            <v>au11710</v>
          </cell>
          <cell r="B197" t="str">
            <v>au11710</v>
          </cell>
          <cell r="C197" t="str">
            <v>Aux mortero de pega 1:4 con cemento blanco</v>
          </cell>
          <cell r="E197" t="str">
            <v>m3</v>
          </cell>
          <cell r="F197">
            <v>0</v>
          </cell>
          <cell r="G197">
            <v>335569</v>
          </cell>
          <cell r="J197" t="str">
            <v>au</v>
          </cell>
        </row>
        <row r="198">
          <cell r="A198" t="str">
            <v>au11710</v>
          </cell>
          <cell r="B198" t="str">
            <v>mt12500</v>
          </cell>
          <cell r="C198" t="str">
            <v>Cemento blanco</v>
          </cell>
          <cell r="D198">
            <v>280</v>
          </cell>
          <cell r="E198" t="str">
            <v>kg</v>
          </cell>
          <cell r="F198">
            <v>920</v>
          </cell>
          <cell r="G198">
            <v>257600</v>
          </cell>
          <cell r="J198" t="str">
            <v>mt</v>
          </cell>
        </row>
        <row r="199">
          <cell r="A199" t="str">
            <v>au11710</v>
          </cell>
          <cell r="B199" t="str">
            <v>gr11000</v>
          </cell>
          <cell r="C199" t="str">
            <v>Arena de pega</v>
          </cell>
          <cell r="D199">
            <v>1.1599999999999999</v>
          </cell>
          <cell r="E199" t="str">
            <v>m3</v>
          </cell>
          <cell r="F199">
            <v>42400</v>
          </cell>
          <cell r="G199">
            <v>49184</v>
          </cell>
          <cell r="J199" t="str">
            <v>gr</v>
          </cell>
        </row>
        <row r="200">
          <cell r="A200" t="str">
            <v>au11710</v>
          </cell>
          <cell r="B200" t="str">
            <v>mo17400</v>
          </cell>
          <cell r="C200" t="str">
            <v>MO acarreo interno de material de playa y agregados</v>
          </cell>
          <cell r="D200">
            <v>1.1599999999999999</v>
          </cell>
          <cell r="E200" t="str">
            <v xml:space="preserve"> m3</v>
          </cell>
          <cell r="F200">
            <v>5048.0640000000003</v>
          </cell>
          <cell r="G200">
            <v>5856</v>
          </cell>
          <cell r="J200" t="str">
            <v>mo</v>
          </cell>
        </row>
        <row r="201">
          <cell r="A201" t="str">
            <v>au11710</v>
          </cell>
          <cell r="B201" t="str">
            <v>mo17500</v>
          </cell>
          <cell r="C201" t="str">
            <v>MO transporte interno cemento</v>
          </cell>
          <cell r="D201">
            <v>7</v>
          </cell>
          <cell r="E201" t="str">
            <v>bt</v>
          </cell>
          <cell r="F201">
            <v>216</v>
          </cell>
          <cell r="G201">
            <v>1512</v>
          </cell>
          <cell r="J201" t="str">
            <v>mo</v>
          </cell>
        </row>
        <row r="202">
          <cell r="A202" t="str">
            <v>au11710</v>
          </cell>
          <cell r="B202" t="str">
            <v>mo16700</v>
          </cell>
          <cell r="C202" t="str">
            <v>MO transporte descargue de cemento</v>
          </cell>
          <cell r="D202">
            <v>7</v>
          </cell>
          <cell r="E202" t="str">
            <v>un</v>
          </cell>
          <cell r="F202">
            <v>231.67872</v>
          </cell>
          <cell r="G202">
            <v>1622</v>
          </cell>
          <cell r="J202" t="str">
            <v>mo</v>
          </cell>
        </row>
        <row r="203">
          <cell r="A203" t="str">
            <v>au11710</v>
          </cell>
          <cell r="B203" t="str">
            <v>au10100</v>
          </cell>
          <cell r="C203" t="str">
            <v>Aux MO oficial obra negra</v>
          </cell>
          <cell r="D203">
            <v>0.40833333333333333</v>
          </cell>
          <cell r="E203" t="str">
            <v>hr</v>
          </cell>
          <cell r="F203">
            <v>7619</v>
          </cell>
          <cell r="G203">
            <v>3112</v>
          </cell>
          <cell r="J203" t="str">
            <v>mo</v>
          </cell>
        </row>
        <row r="204">
          <cell r="A204" t="str">
            <v>au11710</v>
          </cell>
          <cell r="B204" t="str">
            <v>au10000</v>
          </cell>
          <cell r="C204" t="str">
            <v>Aux MO ayudante</v>
          </cell>
          <cell r="D204">
            <v>0.81666666666666665</v>
          </cell>
          <cell r="E204" t="str">
            <v>hr</v>
          </cell>
          <cell r="F204">
            <v>5080</v>
          </cell>
          <cell r="G204">
            <v>4149</v>
          </cell>
          <cell r="J204" t="str">
            <v>mo</v>
          </cell>
        </row>
        <row r="205">
          <cell r="A205" t="str">
            <v>au11710</v>
          </cell>
          <cell r="B205" t="str">
            <v>mt11400</v>
          </cell>
          <cell r="C205" t="str">
            <v>Bascula 500 kg</v>
          </cell>
          <cell r="D205">
            <v>0.11666666666666668</v>
          </cell>
          <cell r="E205" t="str">
            <v>dia</v>
          </cell>
          <cell r="F205">
            <v>13154.4</v>
          </cell>
          <cell r="G205">
            <v>1535</v>
          </cell>
          <cell r="J205" t="str">
            <v>mt</v>
          </cell>
        </row>
        <row r="206">
          <cell r="A206" t="str">
            <v>au11710</v>
          </cell>
          <cell r="B206" t="str">
            <v>tp105000</v>
          </cell>
          <cell r="C206" t="str">
            <v>Transporte de agregados en volqueta</v>
          </cell>
          <cell r="D206">
            <v>11.6</v>
          </cell>
          <cell r="E206" t="str">
            <v>m3-km</v>
          </cell>
          <cell r="F206">
            <v>436.50799999999998</v>
          </cell>
          <cell r="G206">
            <v>5064</v>
          </cell>
          <cell r="J206" t="str">
            <v>tp</v>
          </cell>
        </row>
        <row r="207">
          <cell r="A207" t="str">
            <v>au11710</v>
          </cell>
          <cell r="B207" t="str">
            <v>eq13300</v>
          </cell>
          <cell r="C207" t="str">
            <v>Concretadora obra 2 sacos electrica</v>
          </cell>
          <cell r="D207">
            <v>0.11666666666666668</v>
          </cell>
          <cell r="E207" t="str">
            <v>dia</v>
          </cell>
          <cell r="F207">
            <v>43036</v>
          </cell>
          <cell r="G207">
            <v>5021</v>
          </cell>
          <cell r="J207" t="str">
            <v>eq</v>
          </cell>
        </row>
        <row r="208">
          <cell r="A208" t="str">
            <v>au11710</v>
          </cell>
          <cell r="B208" t="str">
            <v>eq13100</v>
          </cell>
          <cell r="C208" t="str">
            <v>Coches de llantas</v>
          </cell>
          <cell r="D208">
            <v>0.11666666666666668</v>
          </cell>
          <cell r="E208" t="str">
            <v>dia</v>
          </cell>
          <cell r="F208">
            <v>1905.8799999999999</v>
          </cell>
          <cell r="G208">
            <v>223</v>
          </cell>
          <cell r="J208" t="str">
            <v>eq</v>
          </cell>
        </row>
        <row r="209">
          <cell r="A209" t="str">
            <v>au11710</v>
          </cell>
          <cell r="B209" t="str">
            <v>mt13900</v>
          </cell>
          <cell r="C209" t="str">
            <v>Elementos de consumo y protección</v>
          </cell>
          <cell r="D209">
            <v>16251</v>
          </cell>
          <cell r="E209" t="str">
            <v>%</v>
          </cell>
          <cell r="F209">
            <v>1.2455000000000001E-2</v>
          </cell>
          <cell r="G209">
            <v>203</v>
          </cell>
          <cell r="J209" t="str">
            <v>mt</v>
          </cell>
        </row>
        <row r="210">
          <cell r="A210" t="str">
            <v>au11710</v>
          </cell>
          <cell r="B210" t="str">
            <v>hm15100</v>
          </cell>
          <cell r="C210" t="str">
            <v>Herramienta y equipo menor</v>
          </cell>
          <cell r="D210">
            <v>16251</v>
          </cell>
          <cell r="E210" t="str">
            <v>%</v>
          </cell>
          <cell r="F210">
            <v>0.03</v>
          </cell>
          <cell r="G210">
            <v>488</v>
          </cell>
          <cell r="J210" t="str">
            <v>hm</v>
          </cell>
        </row>
        <row r="211">
          <cell r="A211">
            <v>0</v>
          </cell>
          <cell r="C211" t="str">
            <v>DIRECTO:  335,569 / m3</v>
          </cell>
          <cell r="E211">
            <v>0</v>
          </cell>
          <cell r="F211">
            <v>0</v>
          </cell>
          <cell r="G211">
            <v>0</v>
          </cell>
          <cell r="J211">
            <v>0</v>
          </cell>
        </row>
        <row r="212">
          <cell r="A212">
            <v>0</v>
          </cell>
          <cell r="C212">
            <v>0</v>
          </cell>
          <cell r="E212">
            <v>0</v>
          </cell>
          <cell r="F212">
            <v>0</v>
          </cell>
          <cell r="G212">
            <v>0</v>
          </cell>
          <cell r="J212">
            <v>0</v>
          </cell>
        </row>
        <row r="213">
          <cell r="A213" t="str">
            <v>au11800</v>
          </cell>
          <cell r="B213" t="str">
            <v>au11800</v>
          </cell>
          <cell r="C213" t="str">
            <v>Aux mortero de revoque 1:4:1/4</v>
          </cell>
          <cell r="E213" t="str">
            <v>m3</v>
          </cell>
          <cell r="F213">
            <v>0</v>
          </cell>
          <cell r="G213">
            <v>266502</v>
          </cell>
          <cell r="J213" t="str">
            <v>au</v>
          </cell>
        </row>
        <row r="214">
          <cell r="A214" t="str">
            <v>au11800</v>
          </cell>
          <cell r="B214" t="str">
            <v>mt12600</v>
          </cell>
          <cell r="C214" t="str">
            <v>Cemento gris 50 kg tipo I</v>
          </cell>
          <cell r="D214">
            <v>7.25</v>
          </cell>
          <cell r="E214" t="str">
            <v>bt</v>
          </cell>
          <cell r="F214">
            <v>21000</v>
          </cell>
          <cell r="G214">
            <v>152250</v>
          </cell>
          <cell r="J214" t="str">
            <v>mt</v>
          </cell>
        </row>
        <row r="215">
          <cell r="A215" t="str">
            <v>au11800</v>
          </cell>
          <cell r="B215" t="str">
            <v>gr11000</v>
          </cell>
          <cell r="C215" t="str">
            <v>Arena de pega</v>
          </cell>
          <cell r="D215">
            <v>0.85999999999999988</v>
          </cell>
          <cell r="E215" t="str">
            <v>m3</v>
          </cell>
          <cell r="F215">
            <v>42400</v>
          </cell>
          <cell r="G215">
            <v>36464</v>
          </cell>
          <cell r="J215" t="str">
            <v>gr</v>
          </cell>
        </row>
        <row r="216">
          <cell r="A216" t="str">
            <v>au11800</v>
          </cell>
          <cell r="B216" t="str">
            <v>gr11100</v>
          </cell>
          <cell r="C216" t="str">
            <v>Arena de revoque</v>
          </cell>
          <cell r="D216">
            <v>0.3</v>
          </cell>
          <cell r="E216" t="str">
            <v>m3</v>
          </cell>
          <cell r="F216">
            <v>49184</v>
          </cell>
          <cell r="G216">
            <v>14756</v>
          </cell>
          <cell r="J216" t="str">
            <v>gr</v>
          </cell>
        </row>
        <row r="217">
          <cell r="A217" t="str">
            <v>au11800</v>
          </cell>
          <cell r="B217" t="str">
            <v>mt11800</v>
          </cell>
          <cell r="C217" t="str">
            <v>Cal promical</v>
          </cell>
          <cell r="D217">
            <v>38.0625</v>
          </cell>
          <cell r="E217" t="str">
            <v>kg</v>
          </cell>
          <cell r="F217">
            <v>497</v>
          </cell>
          <cell r="G217">
            <v>18918</v>
          </cell>
          <cell r="J217" t="str">
            <v>mt</v>
          </cell>
        </row>
        <row r="218">
          <cell r="A218" t="str">
            <v>au11800</v>
          </cell>
          <cell r="B218" t="str">
            <v>mo17400</v>
          </cell>
          <cell r="C218" t="str">
            <v>MO acarreo interno de material de playa y agregados</v>
          </cell>
          <cell r="D218">
            <v>1.1599999999999999</v>
          </cell>
          <cell r="E218" t="str">
            <v xml:space="preserve"> m3</v>
          </cell>
          <cell r="F218">
            <v>5048.0640000000003</v>
          </cell>
          <cell r="G218">
            <v>5856</v>
          </cell>
          <cell r="J218" t="str">
            <v>mo</v>
          </cell>
        </row>
        <row r="219">
          <cell r="A219" t="str">
            <v>au11800</v>
          </cell>
          <cell r="B219" t="str">
            <v>mo17500</v>
          </cell>
          <cell r="C219" t="str">
            <v>MO transporte interno cemento</v>
          </cell>
          <cell r="D219">
            <v>7.25</v>
          </cell>
          <cell r="E219" t="str">
            <v>bt</v>
          </cell>
          <cell r="F219">
            <v>216</v>
          </cell>
          <cell r="G219">
            <v>1566</v>
          </cell>
          <cell r="J219" t="str">
            <v>mo</v>
          </cell>
        </row>
        <row r="220">
          <cell r="A220" t="str">
            <v>au11800</v>
          </cell>
          <cell r="B220" t="str">
            <v>mo16700</v>
          </cell>
          <cell r="C220" t="str">
            <v>MO transporte descargue de cemento</v>
          </cell>
          <cell r="D220">
            <v>7.25</v>
          </cell>
          <cell r="E220" t="str">
            <v>un</v>
          </cell>
          <cell r="F220">
            <v>231.67872</v>
          </cell>
          <cell r="G220">
            <v>1680</v>
          </cell>
          <cell r="J220" t="str">
            <v>mo</v>
          </cell>
        </row>
        <row r="221">
          <cell r="A221" t="str">
            <v>au11800</v>
          </cell>
          <cell r="B221" t="str">
            <v>au10100</v>
          </cell>
          <cell r="C221" t="str">
            <v>Aux MO oficial obra negra</v>
          </cell>
          <cell r="D221">
            <v>0.42291666666666666</v>
          </cell>
          <cell r="E221" t="str">
            <v>hr</v>
          </cell>
          <cell r="F221">
            <v>7619</v>
          </cell>
          <cell r="G221">
            <v>3223</v>
          </cell>
          <cell r="J221" t="str">
            <v>mo</v>
          </cell>
        </row>
        <row r="222">
          <cell r="A222" t="str">
            <v>au11800</v>
          </cell>
          <cell r="B222" t="str">
            <v>au10000</v>
          </cell>
          <cell r="C222" t="str">
            <v>Aux MO ayudante</v>
          </cell>
          <cell r="D222">
            <v>0.84583333333333333</v>
          </cell>
          <cell r="E222" t="str">
            <v>hr</v>
          </cell>
          <cell r="F222">
            <v>5080</v>
          </cell>
          <cell r="G222">
            <v>4297</v>
          </cell>
          <cell r="J222" t="str">
            <v>mo</v>
          </cell>
        </row>
        <row r="223">
          <cell r="A223" t="str">
            <v>au11800</v>
          </cell>
          <cell r="B223" t="str">
            <v>mt11400</v>
          </cell>
          <cell r="C223" t="str">
            <v>Bascula 500 kg</v>
          </cell>
          <cell r="D223">
            <v>0.42291666666666666</v>
          </cell>
          <cell r="E223" t="str">
            <v>dia</v>
          </cell>
          <cell r="F223">
            <v>13154.4</v>
          </cell>
          <cell r="G223">
            <v>5564</v>
          </cell>
          <cell r="J223" t="str">
            <v>mt</v>
          </cell>
        </row>
        <row r="224">
          <cell r="A224" t="str">
            <v>au11800</v>
          </cell>
          <cell r="B224" t="str">
            <v>tp105000</v>
          </cell>
          <cell r="C224" t="str">
            <v>Transporte de agregados en volqueta</v>
          </cell>
          <cell r="D224">
            <v>11.6</v>
          </cell>
          <cell r="E224" t="str">
            <v>m3-km</v>
          </cell>
          <cell r="F224">
            <v>436.50799999999998</v>
          </cell>
          <cell r="G224">
            <v>5064</v>
          </cell>
          <cell r="J224" t="str">
            <v>tp</v>
          </cell>
        </row>
        <row r="225">
          <cell r="A225" t="str">
            <v>au11800</v>
          </cell>
          <cell r="B225" t="str">
            <v>eq13300</v>
          </cell>
          <cell r="C225" t="str">
            <v>Concretadora obra 2 sacos electrica</v>
          </cell>
          <cell r="D225">
            <v>0.35947916666666663</v>
          </cell>
          <cell r="E225" t="str">
            <v>dia</v>
          </cell>
          <cell r="F225">
            <v>43036</v>
          </cell>
          <cell r="G225">
            <v>15471</v>
          </cell>
          <cell r="J225" t="str">
            <v>eq</v>
          </cell>
        </row>
        <row r="226">
          <cell r="A226" t="str">
            <v>au11800</v>
          </cell>
          <cell r="B226" t="str">
            <v>eq13100</v>
          </cell>
          <cell r="C226" t="str">
            <v>Coches de llantas</v>
          </cell>
          <cell r="D226">
            <v>0.35947916666666663</v>
          </cell>
          <cell r="E226" t="str">
            <v>dia</v>
          </cell>
          <cell r="F226">
            <v>1905.8799999999999</v>
          </cell>
          <cell r="G226">
            <v>686</v>
          </cell>
          <cell r="J226" t="str">
            <v>eq</v>
          </cell>
        </row>
        <row r="227">
          <cell r="A227" t="str">
            <v>au11800</v>
          </cell>
          <cell r="B227" t="str">
            <v>mt13900</v>
          </cell>
          <cell r="C227" t="str">
            <v>Elementos de consumo y protección</v>
          </cell>
          <cell r="D227">
            <v>16622</v>
          </cell>
          <cell r="E227" t="str">
            <v>%</v>
          </cell>
          <cell r="F227">
            <v>1.2455000000000001E-2</v>
          </cell>
          <cell r="G227">
            <v>208</v>
          </cell>
          <cell r="J227" t="str">
            <v>mt</v>
          </cell>
        </row>
        <row r="228">
          <cell r="A228" t="str">
            <v>au11800</v>
          </cell>
          <cell r="B228" t="str">
            <v>hm15100</v>
          </cell>
          <cell r="C228" t="str">
            <v>Herramienta y equipo menor</v>
          </cell>
          <cell r="D228">
            <v>16622</v>
          </cell>
          <cell r="E228" t="str">
            <v>%</v>
          </cell>
          <cell r="F228">
            <v>0.03</v>
          </cell>
          <cell r="G228">
            <v>499</v>
          </cell>
          <cell r="J228" t="str">
            <v>hm</v>
          </cell>
        </row>
        <row r="229">
          <cell r="A229">
            <v>0</v>
          </cell>
          <cell r="C229" t="str">
            <v>DIRECTO:  266,502 / m3</v>
          </cell>
          <cell r="E229">
            <v>0</v>
          </cell>
          <cell r="F229">
            <v>0</v>
          </cell>
          <cell r="G229">
            <v>0</v>
          </cell>
          <cell r="J229">
            <v>0</v>
          </cell>
        </row>
        <row r="230">
          <cell r="A230">
            <v>0</v>
          </cell>
          <cell r="C230">
            <v>0</v>
          </cell>
          <cell r="E230">
            <v>0</v>
          </cell>
          <cell r="F230">
            <v>0</v>
          </cell>
          <cell r="G230">
            <v>0</v>
          </cell>
          <cell r="J230">
            <v>0</v>
          </cell>
        </row>
        <row r="231">
          <cell r="A231" t="str">
            <v>au11900</v>
          </cell>
          <cell r="B231" t="str">
            <v>au11900</v>
          </cell>
          <cell r="C231" t="str">
            <v>Aux mortero de pega 1:4 impermeabilizado</v>
          </cell>
          <cell r="E231" t="str">
            <v>m3</v>
          </cell>
          <cell r="F231">
            <v>0</v>
          </cell>
          <cell r="G231">
            <v>330762</v>
          </cell>
          <cell r="J231" t="str">
            <v>au</v>
          </cell>
        </row>
        <row r="232">
          <cell r="A232" t="str">
            <v>au11900</v>
          </cell>
          <cell r="B232" t="str">
            <v>mt12600</v>
          </cell>
          <cell r="C232" t="str">
            <v>Cemento gris 50 kg tipo I</v>
          </cell>
          <cell r="D232">
            <v>7.28</v>
          </cell>
          <cell r="E232" t="str">
            <v>bt</v>
          </cell>
          <cell r="F232">
            <v>21000</v>
          </cell>
          <cell r="G232">
            <v>152880</v>
          </cell>
          <cell r="J232" t="str">
            <v>mt</v>
          </cell>
        </row>
        <row r="233">
          <cell r="A233" t="str">
            <v>au11900</v>
          </cell>
          <cell r="B233" t="str">
            <v>gr11000</v>
          </cell>
          <cell r="C233" t="str">
            <v>Arena de pega</v>
          </cell>
          <cell r="D233">
            <v>1.1599999999999999</v>
          </cell>
          <cell r="E233" t="str">
            <v>m3</v>
          </cell>
          <cell r="F233">
            <v>42400</v>
          </cell>
          <cell r="G233">
            <v>49184</v>
          </cell>
          <cell r="J233" t="str">
            <v>gr</v>
          </cell>
        </row>
        <row r="234">
          <cell r="A234" t="str">
            <v>au11900</v>
          </cell>
          <cell r="B234" t="str">
            <v>mt20000</v>
          </cell>
          <cell r="C234" t="str">
            <v>Sika-1 imperm. integ morter 20.0k</v>
          </cell>
          <cell r="D234">
            <v>14.56</v>
          </cell>
          <cell r="E234" t="str">
            <v>kg</v>
          </cell>
          <cell r="F234">
            <v>5800</v>
          </cell>
          <cell r="G234">
            <v>84448</v>
          </cell>
          <cell r="J234" t="str">
            <v>mt</v>
          </cell>
        </row>
        <row r="235">
          <cell r="A235" t="str">
            <v>au11900</v>
          </cell>
          <cell r="B235" t="str">
            <v>mo17400</v>
          </cell>
          <cell r="C235" t="str">
            <v>MO acarreo interno de material de playa y agregados</v>
          </cell>
          <cell r="D235">
            <v>1.1599999999999999</v>
          </cell>
          <cell r="E235" t="str">
            <v xml:space="preserve"> m3</v>
          </cell>
          <cell r="F235">
            <v>5048.0640000000003</v>
          </cell>
          <cell r="G235">
            <v>5856</v>
          </cell>
          <cell r="J235" t="str">
            <v>mo</v>
          </cell>
        </row>
        <row r="236">
          <cell r="A236" t="str">
            <v>au11900</v>
          </cell>
          <cell r="B236" t="str">
            <v>mo17500</v>
          </cell>
          <cell r="C236" t="str">
            <v>MO transporte interno cemento</v>
          </cell>
          <cell r="D236">
            <v>7.28</v>
          </cell>
          <cell r="E236" t="str">
            <v>bt</v>
          </cell>
          <cell r="F236">
            <v>216</v>
          </cell>
          <cell r="G236">
            <v>1573</v>
          </cell>
          <cell r="J236" t="str">
            <v>mo</v>
          </cell>
        </row>
        <row r="237">
          <cell r="A237" t="str">
            <v>au11900</v>
          </cell>
          <cell r="B237" t="str">
            <v>mo16700</v>
          </cell>
          <cell r="C237" t="str">
            <v>MO transporte descargue de cemento</v>
          </cell>
          <cell r="D237">
            <v>7.28</v>
          </cell>
          <cell r="E237" t="str">
            <v>un</v>
          </cell>
          <cell r="F237">
            <v>231.67872</v>
          </cell>
          <cell r="G237">
            <v>1687</v>
          </cell>
          <cell r="J237" t="str">
            <v>mo</v>
          </cell>
        </row>
        <row r="238">
          <cell r="A238" t="str">
            <v>au11900</v>
          </cell>
          <cell r="B238" t="str">
            <v>au10100</v>
          </cell>
          <cell r="C238" t="str">
            <v>Aux MO oficial obra negra</v>
          </cell>
          <cell r="D238">
            <v>0.42466666666666669</v>
          </cell>
          <cell r="E238" t="str">
            <v>hr</v>
          </cell>
          <cell r="F238">
            <v>7619</v>
          </cell>
          <cell r="G238">
            <v>3236</v>
          </cell>
          <cell r="J238" t="str">
            <v>mo</v>
          </cell>
        </row>
        <row r="239">
          <cell r="A239" t="str">
            <v>au11900</v>
          </cell>
          <cell r="B239" t="str">
            <v>au10000</v>
          </cell>
          <cell r="C239" t="str">
            <v>Aux MO ayudante</v>
          </cell>
          <cell r="D239">
            <v>0.84933333333333338</v>
          </cell>
          <cell r="E239" t="str">
            <v>hr</v>
          </cell>
          <cell r="F239">
            <v>5080</v>
          </cell>
          <cell r="G239">
            <v>4315</v>
          </cell>
          <cell r="J239" t="str">
            <v>mo</v>
          </cell>
        </row>
        <row r="240">
          <cell r="A240" t="str">
            <v>au11900</v>
          </cell>
          <cell r="B240" t="str">
            <v>mt11400</v>
          </cell>
          <cell r="C240" t="str">
            <v>Bascula 500 kg</v>
          </cell>
          <cell r="D240">
            <v>0.42466666666666669</v>
          </cell>
          <cell r="E240" t="str">
            <v>dia</v>
          </cell>
          <cell r="F240">
            <v>13154.4</v>
          </cell>
          <cell r="G240">
            <v>5587</v>
          </cell>
          <cell r="J240" t="str">
            <v>mt</v>
          </cell>
        </row>
        <row r="241">
          <cell r="A241" t="str">
            <v>au11900</v>
          </cell>
          <cell r="B241" t="str">
            <v>tp105000</v>
          </cell>
          <cell r="C241" t="str">
            <v>Transporte de agregados en volqueta</v>
          </cell>
          <cell r="D241">
            <v>11.6</v>
          </cell>
          <cell r="E241" t="str">
            <v>m3-km</v>
          </cell>
          <cell r="F241">
            <v>436.50799999999998</v>
          </cell>
          <cell r="G241">
            <v>5064</v>
          </cell>
          <cell r="J241" t="str">
            <v>tp</v>
          </cell>
        </row>
        <row r="242">
          <cell r="A242" t="str">
            <v>au11900</v>
          </cell>
          <cell r="B242" t="str">
            <v>eq13300</v>
          </cell>
          <cell r="C242" t="str">
            <v>Concretadora obra 2 sacos electrica</v>
          </cell>
          <cell r="D242">
            <v>0.36096666666666671</v>
          </cell>
          <cell r="E242" t="str">
            <v>dia</v>
          </cell>
          <cell r="F242">
            <v>43036</v>
          </cell>
          <cell r="G242">
            <v>15535</v>
          </cell>
          <cell r="J242" t="str">
            <v>eq</v>
          </cell>
        </row>
        <row r="243">
          <cell r="A243" t="str">
            <v>au11900</v>
          </cell>
          <cell r="B243" t="str">
            <v>eq13100</v>
          </cell>
          <cell r="C243" t="str">
            <v>Coches de llantas</v>
          </cell>
          <cell r="D243">
            <v>0.36096666666666671</v>
          </cell>
          <cell r="E243" t="str">
            <v>dia</v>
          </cell>
          <cell r="F243">
            <v>1905.8799999999999</v>
          </cell>
          <cell r="G243">
            <v>688</v>
          </cell>
          <cell r="J243" t="str">
            <v>eq</v>
          </cell>
        </row>
        <row r="244">
          <cell r="A244" t="str">
            <v>au11900</v>
          </cell>
          <cell r="B244" t="str">
            <v>mt13900</v>
          </cell>
          <cell r="C244" t="str">
            <v>Elementos de consumo y protección</v>
          </cell>
          <cell r="D244">
            <v>16667</v>
          </cell>
          <cell r="E244" t="str">
            <v>%</v>
          </cell>
          <cell r="F244">
            <v>1.2455000000000001E-2</v>
          </cell>
          <cell r="G244">
            <v>208</v>
          </cell>
          <cell r="J244" t="str">
            <v>mt</v>
          </cell>
        </row>
        <row r="245">
          <cell r="A245" t="str">
            <v>au11900</v>
          </cell>
          <cell r="B245" t="str">
            <v>hm15100</v>
          </cell>
          <cell r="C245" t="str">
            <v>Herramienta y equipo menor</v>
          </cell>
          <cell r="D245">
            <v>16667</v>
          </cell>
          <cell r="E245" t="str">
            <v>%</v>
          </cell>
          <cell r="F245">
            <v>0.03</v>
          </cell>
          <cell r="G245">
            <v>501</v>
          </cell>
          <cell r="J245" t="str">
            <v>hm</v>
          </cell>
        </row>
        <row r="246">
          <cell r="A246">
            <v>0</v>
          </cell>
          <cell r="C246" t="str">
            <v>DIRECTO:  330,762 / m3</v>
          </cell>
          <cell r="E246">
            <v>0</v>
          </cell>
          <cell r="F246">
            <v>0</v>
          </cell>
          <cell r="G246">
            <v>0</v>
          </cell>
          <cell r="J246">
            <v>0</v>
          </cell>
        </row>
        <row r="247">
          <cell r="A247">
            <v>0</v>
          </cell>
          <cell r="C247">
            <v>0</v>
          </cell>
          <cell r="E247">
            <v>0</v>
          </cell>
          <cell r="F247">
            <v>0</v>
          </cell>
          <cell r="G247">
            <v>0</v>
          </cell>
          <cell r="J247">
            <v>0</v>
          </cell>
        </row>
        <row r="248">
          <cell r="A248" t="str">
            <v>au12300</v>
          </cell>
          <cell r="B248" t="str">
            <v>au12300</v>
          </cell>
          <cell r="C248" t="str">
            <v>Aux grouting concreto 3/8 - 210kg/cm2</v>
          </cell>
          <cell r="E248" t="str">
            <v>m3</v>
          </cell>
          <cell r="F248">
            <v>0</v>
          </cell>
          <cell r="G248">
            <v>313012</v>
          </cell>
          <cell r="J248" t="str">
            <v>au</v>
          </cell>
        </row>
        <row r="249">
          <cell r="A249" t="str">
            <v>au12300</v>
          </cell>
          <cell r="B249" t="str">
            <v>mt12600</v>
          </cell>
          <cell r="C249" t="str">
            <v>Cemento gris 50 kg tipo I</v>
          </cell>
          <cell r="D249">
            <v>9</v>
          </cell>
          <cell r="E249" t="str">
            <v>bt</v>
          </cell>
          <cell r="F249">
            <v>21000</v>
          </cell>
          <cell r="G249">
            <v>189000</v>
          </cell>
          <cell r="J249" t="str">
            <v>mt</v>
          </cell>
        </row>
        <row r="250">
          <cell r="A250" t="str">
            <v>au12300</v>
          </cell>
          <cell r="B250" t="str">
            <v>gr10900</v>
          </cell>
          <cell r="C250" t="str">
            <v>Arena concreto</v>
          </cell>
          <cell r="D250">
            <v>0.66</v>
          </cell>
          <cell r="E250" t="str">
            <v>m3</v>
          </cell>
          <cell r="F250">
            <v>42400</v>
          </cell>
          <cell r="G250">
            <v>27984</v>
          </cell>
          <cell r="J250" t="str">
            <v>gr</v>
          </cell>
        </row>
        <row r="251">
          <cell r="A251" t="str">
            <v>au12300</v>
          </cell>
          <cell r="B251" t="str">
            <v>gr21700</v>
          </cell>
          <cell r="C251" t="str">
            <v>Triturado 3/8</v>
          </cell>
          <cell r="D251">
            <v>0.75</v>
          </cell>
          <cell r="E251" t="str">
            <v>m3</v>
          </cell>
          <cell r="F251">
            <v>52200</v>
          </cell>
          <cell r="G251">
            <v>39150</v>
          </cell>
          <cell r="J251" t="str">
            <v>gr</v>
          </cell>
        </row>
        <row r="252">
          <cell r="A252" t="str">
            <v>au12300</v>
          </cell>
          <cell r="B252" t="str">
            <v>mt19000</v>
          </cell>
          <cell r="C252" t="str">
            <v>Plastiment-bv-40 reduct/plastif 20 k</v>
          </cell>
          <cell r="D252">
            <v>1.62</v>
          </cell>
          <cell r="E252" t="str">
            <v>kg</v>
          </cell>
          <cell r="F252">
            <v>2828.08</v>
          </cell>
          <cell r="G252">
            <v>4582</v>
          </cell>
          <cell r="J252" t="str">
            <v>mt</v>
          </cell>
        </row>
        <row r="253">
          <cell r="A253" t="str">
            <v>au12300</v>
          </cell>
          <cell r="B253" t="str">
            <v>mo17400</v>
          </cell>
          <cell r="C253" t="str">
            <v>MO acarreo interno de material de playa y agregados</v>
          </cell>
          <cell r="D253">
            <v>1.4100000000000001</v>
          </cell>
          <cell r="E253" t="str">
            <v xml:space="preserve"> m3</v>
          </cell>
          <cell r="F253">
            <v>5048.0640000000003</v>
          </cell>
          <cell r="G253">
            <v>7118</v>
          </cell>
          <cell r="J253" t="str">
            <v>mo</v>
          </cell>
        </row>
        <row r="254">
          <cell r="A254" t="str">
            <v>au12300</v>
          </cell>
          <cell r="B254" t="str">
            <v>mo17500</v>
          </cell>
          <cell r="C254" t="str">
            <v>MO transporte interno cemento</v>
          </cell>
          <cell r="D254">
            <v>9</v>
          </cell>
          <cell r="E254" t="str">
            <v>bt</v>
          </cell>
          <cell r="F254">
            <v>216</v>
          </cell>
          <cell r="G254">
            <v>1944</v>
          </cell>
          <cell r="J254" t="str">
            <v>mo</v>
          </cell>
        </row>
        <row r="255">
          <cell r="A255" t="str">
            <v>au12300</v>
          </cell>
          <cell r="B255" t="str">
            <v>au10100</v>
          </cell>
          <cell r="C255" t="str">
            <v>Aux MO oficial obra negra</v>
          </cell>
          <cell r="D255">
            <v>0.52500000000000002</v>
          </cell>
          <cell r="E255" t="str">
            <v>hr</v>
          </cell>
          <cell r="F255">
            <v>7619</v>
          </cell>
          <cell r="G255">
            <v>4000</v>
          </cell>
          <cell r="J255" t="str">
            <v>mo</v>
          </cell>
        </row>
        <row r="256">
          <cell r="A256" t="str">
            <v>au12300</v>
          </cell>
          <cell r="B256" t="str">
            <v>au10000</v>
          </cell>
          <cell r="C256" t="str">
            <v>Aux MO ayudante</v>
          </cell>
          <cell r="D256">
            <v>1.05</v>
          </cell>
          <cell r="E256" t="str">
            <v>hr</v>
          </cell>
          <cell r="F256">
            <v>5080</v>
          </cell>
          <cell r="G256">
            <v>5334</v>
          </cell>
          <cell r="J256" t="str">
            <v>mo</v>
          </cell>
        </row>
        <row r="257">
          <cell r="A257" t="str">
            <v>au12300</v>
          </cell>
          <cell r="B257" t="str">
            <v>mt11400</v>
          </cell>
          <cell r="C257" t="str">
            <v>Bascula 500 kg</v>
          </cell>
          <cell r="D257">
            <v>0.52500000000000002</v>
          </cell>
          <cell r="E257" t="str">
            <v>dia</v>
          </cell>
          <cell r="F257">
            <v>13154.4</v>
          </cell>
          <cell r="G257">
            <v>6907</v>
          </cell>
          <cell r="J257" t="str">
            <v>mt</v>
          </cell>
        </row>
        <row r="258">
          <cell r="A258" t="str">
            <v>au12300</v>
          </cell>
          <cell r="B258" t="str">
            <v>tp105000</v>
          </cell>
          <cell r="C258" t="str">
            <v>Transporte de agregados en volqueta</v>
          </cell>
          <cell r="D258">
            <v>14.100000000000001</v>
          </cell>
          <cell r="E258" t="str">
            <v>m3-km</v>
          </cell>
          <cell r="F258">
            <v>436.50799999999998</v>
          </cell>
          <cell r="G258">
            <v>6155</v>
          </cell>
          <cell r="J258" t="str">
            <v>tp</v>
          </cell>
        </row>
        <row r="259">
          <cell r="A259" t="str">
            <v>au12300</v>
          </cell>
          <cell r="B259" t="str">
            <v>eq13300</v>
          </cell>
          <cell r="C259" t="str">
            <v>Concretadora obra 2 sacos electrica</v>
          </cell>
          <cell r="D259">
            <v>0.44624999999999998</v>
          </cell>
          <cell r="E259" t="str">
            <v>dia</v>
          </cell>
          <cell r="F259">
            <v>43036</v>
          </cell>
          <cell r="G259">
            <v>19205</v>
          </cell>
          <cell r="J259" t="str">
            <v>eq</v>
          </cell>
        </row>
        <row r="260">
          <cell r="A260" t="str">
            <v>au12300</v>
          </cell>
          <cell r="B260" t="str">
            <v>eq13100</v>
          </cell>
          <cell r="C260" t="str">
            <v>Coches de llantas</v>
          </cell>
          <cell r="D260">
            <v>0.44624999999999998</v>
          </cell>
          <cell r="E260" t="str">
            <v>dia</v>
          </cell>
          <cell r="F260">
            <v>1905.8799999999999</v>
          </cell>
          <cell r="G260">
            <v>851</v>
          </cell>
          <cell r="J260" t="str">
            <v>eq</v>
          </cell>
        </row>
        <row r="261">
          <cell r="A261" t="str">
            <v>au12300</v>
          </cell>
          <cell r="B261" t="str">
            <v>mt13900</v>
          </cell>
          <cell r="C261" t="str">
            <v>Elementos de consumo y protección</v>
          </cell>
          <cell r="D261">
            <v>18396</v>
          </cell>
          <cell r="E261" t="str">
            <v>%</v>
          </cell>
          <cell r="F261">
            <v>1.2455000000000001E-2</v>
          </cell>
          <cell r="G261">
            <v>230</v>
          </cell>
          <cell r="J261" t="str">
            <v>mt</v>
          </cell>
        </row>
        <row r="262">
          <cell r="A262" t="str">
            <v>au12300</v>
          </cell>
          <cell r="B262" t="str">
            <v>hm15100</v>
          </cell>
          <cell r="C262" t="str">
            <v>Herramienta y equipo menor</v>
          </cell>
          <cell r="D262">
            <v>18396</v>
          </cell>
          <cell r="E262" t="str">
            <v>%</v>
          </cell>
          <cell r="F262">
            <v>0.03</v>
          </cell>
          <cell r="G262">
            <v>552</v>
          </cell>
          <cell r="J262" t="str">
            <v>hm</v>
          </cell>
        </row>
        <row r="263">
          <cell r="A263">
            <v>0</v>
          </cell>
          <cell r="C263" t="str">
            <v>DIRECTO:  313,012 / m3</v>
          </cell>
          <cell r="E263">
            <v>0</v>
          </cell>
          <cell r="F263">
            <v>0</v>
          </cell>
          <cell r="G263">
            <v>0</v>
          </cell>
          <cell r="J263">
            <v>0</v>
          </cell>
        </row>
        <row r="264">
          <cell r="A264">
            <v>0</v>
          </cell>
          <cell r="C264">
            <v>0</v>
          </cell>
          <cell r="E264">
            <v>0</v>
          </cell>
          <cell r="F264">
            <v>0</v>
          </cell>
          <cell r="G264">
            <v>0</v>
          </cell>
          <cell r="J264">
            <v>0</v>
          </cell>
        </row>
        <row r="265">
          <cell r="A265" t="str">
            <v>au12400</v>
          </cell>
          <cell r="B265" t="str">
            <v>au12400</v>
          </cell>
          <cell r="C265" t="str">
            <v>Aux grouting concreto 3/8 - 120kg/cm2</v>
          </cell>
          <cell r="E265" t="str">
            <v>m3</v>
          </cell>
          <cell r="F265">
            <v>0</v>
          </cell>
          <cell r="G265">
            <v>249758</v>
          </cell>
          <cell r="J265" t="str">
            <v>au</v>
          </cell>
        </row>
        <row r="266">
          <cell r="A266" t="str">
            <v>au12400</v>
          </cell>
          <cell r="B266" t="str">
            <v>mt12600</v>
          </cell>
          <cell r="C266" t="str">
            <v>Cemento gris 50 kg tipo I</v>
          </cell>
          <cell r="D266">
            <v>6.5</v>
          </cell>
          <cell r="E266" t="str">
            <v>bt</v>
          </cell>
          <cell r="F266">
            <v>21000</v>
          </cell>
          <cell r="G266">
            <v>136500</v>
          </cell>
          <cell r="J266" t="str">
            <v>mt</v>
          </cell>
        </row>
        <row r="267">
          <cell r="A267" t="str">
            <v>au12400</v>
          </cell>
          <cell r="B267" t="str">
            <v>gr10900</v>
          </cell>
          <cell r="C267" t="str">
            <v>Arena concreto</v>
          </cell>
          <cell r="D267">
            <v>0.66</v>
          </cell>
          <cell r="E267" t="str">
            <v>m3</v>
          </cell>
          <cell r="F267">
            <v>42400</v>
          </cell>
          <cell r="G267">
            <v>27984</v>
          </cell>
          <cell r="J267" t="str">
            <v>gr</v>
          </cell>
        </row>
        <row r="268">
          <cell r="A268" t="str">
            <v>au12400</v>
          </cell>
          <cell r="B268" t="str">
            <v>gr21700</v>
          </cell>
          <cell r="C268" t="str">
            <v>Triturado 3/8</v>
          </cell>
          <cell r="D268">
            <v>0.75</v>
          </cell>
          <cell r="E268" t="str">
            <v>m3</v>
          </cell>
          <cell r="F268">
            <v>52200</v>
          </cell>
          <cell r="G268">
            <v>39150</v>
          </cell>
          <cell r="J268" t="str">
            <v>gr</v>
          </cell>
        </row>
        <row r="269">
          <cell r="A269" t="str">
            <v>au12400</v>
          </cell>
          <cell r="B269" t="str">
            <v>mt19000</v>
          </cell>
          <cell r="C269" t="str">
            <v>Plastiment-bv-40 reduct/plastif 20 k</v>
          </cell>
          <cell r="D269">
            <v>1.62</v>
          </cell>
          <cell r="E269" t="str">
            <v>kg</v>
          </cell>
          <cell r="F269">
            <v>2828.08</v>
          </cell>
          <cell r="G269">
            <v>4582</v>
          </cell>
          <cell r="J269" t="str">
            <v>mt</v>
          </cell>
        </row>
        <row r="270">
          <cell r="A270" t="str">
            <v>au12400</v>
          </cell>
          <cell r="B270" t="str">
            <v>mo17400</v>
          </cell>
          <cell r="C270" t="str">
            <v>MO acarreo interno de material de playa y agregados</v>
          </cell>
          <cell r="D270">
            <v>1.4100000000000001</v>
          </cell>
          <cell r="E270" t="str">
            <v xml:space="preserve"> m3</v>
          </cell>
          <cell r="F270">
            <v>5048.0640000000003</v>
          </cell>
          <cell r="G270">
            <v>7118</v>
          </cell>
          <cell r="J270" t="str">
            <v>mo</v>
          </cell>
        </row>
        <row r="271">
          <cell r="A271" t="str">
            <v>au12400</v>
          </cell>
          <cell r="B271" t="str">
            <v>mo17500</v>
          </cell>
          <cell r="C271" t="str">
            <v>MO transporte interno cemento</v>
          </cell>
          <cell r="D271">
            <v>6.5</v>
          </cell>
          <cell r="E271" t="str">
            <v>bt</v>
          </cell>
          <cell r="F271">
            <v>216</v>
          </cell>
          <cell r="G271">
            <v>1404</v>
          </cell>
          <cell r="J271" t="str">
            <v>mo</v>
          </cell>
        </row>
        <row r="272">
          <cell r="A272" t="str">
            <v>au12400</v>
          </cell>
          <cell r="B272" t="str">
            <v>au10100</v>
          </cell>
          <cell r="C272" t="str">
            <v>Aux MO oficial obra negra</v>
          </cell>
          <cell r="D272">
            <v>0.37916666666666665</v>
          </cell>
          <cell r="E272" t="str">
            <v>hr</v>
          </cell>
          <cell r="F272">
            <v>7619</v>
          </cell>
          <cell r="G272">
            <v>2889</v>
          </cell>
          <cell r="J272" t="str">
            <v>mo</v>
          </cell>
        </row>
        <row r="273">
          <cell r="A273" t="str">
            <v>au12400</v>
          </cell>
          <cell r="B273" t="str">
            <v>au10000</v>
          </cell>
          <cell r="C273" t="str">
            <v>Aux MO ayudante</v>
          </cell>
          <cell r="D273">
            <v>0.7583333333333333</v>
          </cell>
          <cell r="E273" t="str">
            <v>hr</v>
          </cell>
          <cell r="F273">
            <v>5080</v>
          </cell>
          <cell r="G273">
            <v>3853</v>
          </cell>
          <cell r="J273" t="str">
            <v>mo</v>
          </cell>
        </row>
        <row r="274">
          <cell r="A274" t="str">
            <v>au12400</v>
          </cell>
          <cell r="B274" t="str">
            <v>mt11400</v>
          </cell>
          <cell r="C274" t="str">
            <v>Bascula 500 kg</v>
          </cell>
          <cell r="D274">
            <v>0.37916666666666665</v>
          </cell>
          <cell r="E274" t="str">
            <v>dia</v>
          </cell>
          <cell r="F274">
            <v>13154.4</v>
          </cell>
          <cell r="G274">
            <v>4988</v>
          </cell>
          <cell r="J274" t="str">
            <v>mt</v>
          </cell>
        </row>
        <row r="275">
          <cell r="A275" t="str">
            <v>au12400</v>
          </cell>
          <cell r="B275" t="str">
            <v>tp105000</v>
          </cell>
          <cell r="C275" t="str">
            <v>Transporte de agregados en volqueta</v>
          </cell>
          <cell r="D275">
            <v>14.100000000000001</v>
          </cell>
          <cell r="E275" t="str">
            <v>m3-km</v>
          </cell>
          <cell r="F275">
            <v>436.50799999999998</v>
          </cell>
          <cell r="G275">
            <v>6155</v>
          </cell>
          <cell r="J275" t="str">
            <v>tp</v>
          </cell>
        </row>
        <row r="276">
          <cell r="A276" t="str">
            <v>au12400</v>
          </cell>
          <cell r="B276" t="str">
            <v>eq13300</v>
          </cell>
          <cell r="C276" t="str">
            <v>Concretadora obra 2 sacos electrica</v>
          </cell>
          <cell r="D276">
            <v>0.32229166666666664</v>
          </cell>
          <cell r="E276" t="str">
            <v>dia</v>
          </cell>
          <cell r="F276">
            <v>43036</v>
          </cell>
          <cell r="G276">
            <v>13871</v>
          </cell>
          <cell r="J276" t="str">
            <v>eq</v>
          </cell>
        </row>
        <row r="277">
          <cell r="A277" t="str">
            <v>au12400</v>
          </cell>
          <cell r="B277" t="str">
            <v>eq13100</v>
          </cell>
          <cell r="C277" t="str">
            <v>Coches de llantas</v>
          </cell>
          <cell r="D277">
            <v>0.32229166666666664</v>
          </cell>
          <cell r="E277" t="str">
            <v>dia</v>
          </cell>
          <cell r="F277">
            <v>1905.8799999999999</v>
          </cell>
          <cell r="G277">
            <v>615</v>
          </cell>
          <cell r="J277" t="str">
            <v>eq</v>
          </cell>
        </row>
        <row r="278">
          <cell r="A278" t="str">
            <v>au12400</v>
          </cell>
          <cell r="B278" t="str">
            <v>mt13900</v>
          </cell>
          <cell r="C278" t="str">
            <v>Elementos de consumo y protección</v>
          </cell>
          <cell r="D278">
            <v>15264</v>
          </cell>
          <cell r="E278" t="str">
            <v>%</v>
          </cell>
          <cell r="F278">
            <v>1.2455000000000001E-2</v>
          </cell>
          <cell r="G278">
            <v>191</v>
          </cell>
          <cell r="J278" t="str">
            <v>mt</v>
          </cell>
        </row>
        <row r="279">
          <cell r="A279" t="str">
            <v>au12400</v>
          </cell>
          <cell r="B279" t="str">
            <v>hm15100</v>
          </cell>
          <cell r="C279" t="str">
            <v>Herramienta y equipo menor</v>
          </cell>
          <cell r="D279">
            <v>15264</v>
          </cell>
          <cell r="E279" t="str">
            <v>%</v>
          </cell>
          <cell r="F279">
            <v>0.03</v>
          </cell>
          <cell r="G279">
            <v>458</v>
          </cell>
          <cell r="J279" t="str">
            <v>hm</v>
          </cell>
        </row>
        <row r="280">
          <cell r="A280">
            <v>0</v>
          </cell>
          <cell r="C280" t="str">
            <v>DIRECTO:  249,758 / m3</v>
          </cell>
          <cell r="E280">
            <v>0</v>
          </cell>
          <cell r="F280">
            <v>0</v>
          </cell>
          <cell r="G280">
            <v>0</v>
          </cell>
          <cell r="J280">
            <v>0</v>
          </cell>
        </row>
        <row r="281">
          <cell r="A281">
            <v>0</v>
          </cell>
          <cell r="C281">
            <v>0</v>
          </cell>
          <cell r="E281">
            <v>0</v>
          </cell>
          <cell r="F281">
            <v>0</v>
          </cell>
          <cell r="G281">
            <v>0</v>
          </cell>
          <cell r="J281">
            <v>0</v>
          </cell>
        </row>
        <row r="282">
          <cell r="A282" t="str">
            <v>au12800</v>
          </cell>
          <cell r="B282" t="str">
            <v>au12800</v>
          </cell>
          <cell r="C282" t="str">
            <v>Aux acero de refuerzo</v>
          </cell>
          <cell r="E282" t="str">
            <v>kg</v>
          </cell>
          <cell r="F282">
            <v>0</v>
          </cell>
          <cell r="G282">
            <v>3210</v>
          </cell>
          <cell r="J282" t="str">
            <v>au</v>
          </cell>
        </row>
        <row r="283">
          <cell r="A283" t="str">
            <v>au12800</v>
          </cell>
          <cell r="B283" t="str">
            <v>mt24570</v>
          </cell>
          <cell r="C283" t="str">
            <v>Acero de refuerzo figurado</v>
          </cell>
          <cell r="D283">
            <v>1.03</v>
          </cell>
          <cell r="E283" t="str">
            <v>kg</v>
          </cell>
          <cell r="F283">
            <v>2668</v>
          </cell>
          <cell r="G283">
            <v>2749</v>
          </cell>
          <cell r="J283" t="str">
            <v>mt</v>
          </cell>
        </row>
        <row r="284">
          <cell r="A284" t="str">
            <v>au12800</v>
          </cell>
          <cell r="B284" t="str">
            <v>mt44400</v>
          </cell>
          <cell r="C284" t="str">
            <v>Alambre recocido (alambre cal 18)</v>
          </cell>
          <cell r="D284">
            <v>2.5000000000000001E-2</v>
          </cell>
          <cell r="E284" t="str">
            <v>kg</v>
          </cell>
          <cell r="F284">
            <v>4146.2111999999997</v>
          </cell>
          <cell r="G284">
            <v>104</v>
          </cell>
          <cell r="J284" t="str">
            <v>mt</v>
          </cell>
        </row>
        <row r="285">
          <cell r="A285" t="str">
            <v>au12800</v>
          </cell>
          <cell r="B285" t="str">
            <v>mo18400</v>
          </cell>
          <cell r="C285" t="str">
            <v>MO colocacion acero refuerzo</v>
          </cell>
          <cell r="D285">
            <v>1</v>
          </cell>
          <cell r="E285" t="str">
            <v>kg</v>
          </cell>
          <cell r="F285">
            <v>270</v>
          </cell>
          <cell r="G285">
            <v>270</v>
          </cell>
          <cell r="J285" t="str">
            <v>mo</v>
          </cell>
        </row>
        <row r="286">
          <cell r="A286" t="str">
            <v>au12800</v>
          </cell>
          <cell r="B286" t="str">
            <v>mo63100</v>
          </cell>
          <cell r="C286" t="str">
            <v>MO transporte interno hierro horizontal o vertical</v>
          </cell>
          <cell r="D286">
            <v>1</v>
          </cell>
          <cell r="E286" t="str">
            <v xml:space="preserve"> kg</v>
          </cell>
          <cell r="F286">
            <v>70.56</v>
          </cell>
          <cell r="G286">
            <v>71</v>
          </cell>
          <cell r="J286" t="str">
            <v>mo</v>
          </cell>
        </row>
        <row r="287">
          <cell r="A287" t="str">
            <v>au12800</v>
          </cell>
          <cell r="B287" t="str">
            <v>mt13900</v>
          </cell>
          <cell r="C287" t="str">
            <v>Elementos de consumo y protección</v>
          </cell>
          <cell r="D287">
            <v>341</v>
          </cell>
          <cell r="E287" t="str">
            <v>%</v>
          </cell>
          <cell r="F287">
            <v>1.2455000000000001E-2</v>
          </cell>
          <cell r="G287">
            <v>5</v>
          </cell>
          <cell r="J287" t="str">
            <v>mt</v>
          </cell>
        </row>
        <row r="288">
          <cell r="A288" t="str">
            <v>au12800</v>
          </cell>
          <cell r="B288" t="str">
            <v>hm15100</v>
          </cell>
          <cell r="C288" t="str">
            <v>Herramienta y equipo menor</v>
          </cell>
          <cell r="D288">
            <v>341</v>
          </cell>
          <cell r="E288" t="str">
            <v>%</v>
          </cell>
          <cell r="F288">
            <v>0.03</v>
          </cell>
          <cell r="G288">
            <v>11</v>
          </cell>
          <cell r="J288" t="str">
            <v>hm</v>
          </cell>
        </row>
        <row r="289">
          <cell r="A289">
            <v>0</v>
          </cell>
          <cell r="C289" t="str">
            <v>DIRECTO:  3,210 / kg</v>
          </cell>
          <cell r="E289">
            <v>0</v>
          </cell>
          <cell r="F289">
            <v>0</v>
          </cell>
          <cell r="G289">
            <v>0</v>
          </cell>
          <cell r="J289">
            <v>0</v>
          </cell>
        </row>
        <row r="290">
          <cell r="A290">
            <v>0</v>
          </cell>
          <cell r="C290">
            <v>0</v>
          </cell>
          <cell r="E290">
            <v>0</v>
          </cell>
          <cell r="F290">
            <v>0</v>
          </cell>
          <cell r="G290">
            <v>0</v>
          </cell>
          <cell r="J290">
            <v>0</v>
          </cell>
        </row>
        <row r="291">
          <cell r="A291" t="str">
            <v>au56700</v>
          </cell>
          <cell r="B291" t="str">
            <v>au56700</v>
          </cell>
          <cell r="C291" t="str">
            <v>Aux malla electrosoldada d50</v>
          </cell>
          <cell r="E291" t="str">
            <v>m2</v>
          </cell>
          <cell r="F291">
            <v>0</v>
          </cell>
          <cell r="G291">
            <v>3452</v>
          </cell>
          <cell r="J291" t="str">
            <v>au</v>
          </cell>
        </row>
        <row r="292">
          <cell r="A292" t="str">
            <v>au56700</v>
          </cell>
          <cell r="B292" t="str">
            <v>mt42800</v>
          </cell>
          <cell r="C292" t="str">
            <v>Malla electrosoldada D50</v>
          </cell>
          <cell r="D292">
            <v>0.98160034231921256</v>
          </cell>
          <cell r="E292" t="str">
            <v>kg</v>
          </cell>
          <cell r="F292">
            <v>2900</v>
          </cell>
          <cell r="G292">
            <v>2847</v>
          </cell>
          <cell r="J292" t="str">
            <v>mt</v>
          </cell>
        </row>
        <row r="293">
          <cell r="A293" t="str">
            <v>au56700</v>
          </cell>
          <cell r="B293" t="str">
            <v>mt24200</v>
          </cell>
          <cell r="C293" t="str">
            <v>Alambre de amarrar</v>
          </cell>
          <cell r="D293">
            <v>2.5000000000000001E-2</v>
          </cell>
          <cell r="E293" t="str">
            <v>kg</v>
          </cell>
          <cell r="F293">
            <v>2441.7999999999997</v>
          </cell>
          <cell r="G293">
            <v>62</v>
          </cell>
          <cell r="J293" t="str">
            <v>mt</v>
          </cell>
        </row>
        <row r="294">
          <cell r="A294" t="str">
            <v>au56700</v>
          </cell>
          <cell r="B294" t="str">
            <v>mo44700</v>
          </cell>
          <cell r="C294" t="str">
            <v>MO colocacion malla electrosoldada</v>
          </cell>
          <cell r="D294">
            <v>1</v>
          </cell>
          <cell r="E294" t="str">
            <v>m2</v>
          </cell>
          <cell r="F294">
            <v>270</v>
          </cell>
          <cell r="G294">
            <v>270</v>
          </cell>
          <cell r="J294" t="str">
            <v>mo</v>
          </cell>
        </row>
        <row r="295">
          <cell r="A295" t="str">
            <v>au56700</v>
          </cell>
          <cell r="B295" t="str">
            <v>mo18410</v>
          </cell>
          <cell r="C295" t="str">
            <v>MO corte y figuracion</v>
          </cell>
          <cell r="D295">
            <v>1</v>
          </cell>
          <cell r="E295" t="str">
            <v>kg</v>
          </cell>
          <cell r="F295">
            <v>250</v>
          </cell>
          <cell r="G295">
            <v>250</v>
          </cell>
          <cell r="J295" t="str">
            <v>mo</v>
          </cell>
        </row>
        <row r="296">
          <cell r="A296" t="str">
            <v>au56700</v>
          </cell>
          <cell r="B296" t="str">
            <v>mt13900</v>
          </cell>
          <cell r="C296" t="str">
            <v>Elementos de consumo y protección</v>
          </cell>
          <cell r="D296">
            <v>520</v>
          </cell>
          <cell r="E296" t="str">
            <v>%</v>
          </cell>
          <cell r="F296">
            <v>1.2455000000000001E-2</v>
          </cell>
          <cell r="G296">
            <v>7</v>
          </cell>
          <cell r="J296" t="str">
            <v>mt</v>
          </cell>
        </row>
        <row r="297">
          <cell r="A297" t="str">
            <v>au56700</v>
          </cell>
          <cell r="B297" t="str">
            <v>hm15100</v>
          </cell>
          <cell r="C297" t="str">
            <v>Herramienta y equipo menor</v>
          </cell>
          <cell r="D297">
            <v>520</v>
          </cell>
          <cell r="E297" t="str">
            <v>%</v>
          </cell>
          <cell r="F297">
            <v>0.03</v>
          </cell>
          <cell r="G297">
            <v>16</v>
          </cell>
          <cell r="J297" t="str">
            <v>hm</v>
          </cell>
        </row>
        <row r="298">
          <cell r="A298">
            <v>0</v>
          </cell>
          <cell r="C298" t="str">
            <v>DIRECTO:  3,452 / m2</v>
          </cell>
          <cell r="E298">
            <v>0</v>
          </cell>
          <cell r="F298">
            <v>0</v>
          </cell>
          <cell r="G298">
            <v>0</v>
          </cell>
          <cell r="J298">
            <v>0</v>
          </cell>
        </row>
        <row r="299">
          <cell r="A299">
            <v>0</v>
          </cell>
          <cell r="C299">
            <v>0</v>
          </cell>
          <cell r="E299">
            <v>0</v>
          </cell>
          <cell r="F299">
            <v>0</v>
          </cell>
          <cell r="G299">
            <v>0</v>
          </cell>
          <cell r="J299">
            <v>0</v>
          </cell>
        </row>
        <row r="300">
          <cell r="A300" t="str">
            <v>au56710</v>
          </cell>
          <cell r="B300" t="str">
            <v>au56710</v>
          </cell>
          <cell r="C300" t="str">
            <v>Aux malla electrosoldada d84</v>
          </cell>
          <cell r="E300" t="str">
            <v>m2</v>
          </cell>
          <cell r="F300">
            <v>0</v>
          </cell>
          <cell r="G300">
            <v>5254</v>
          </cell>
          <cell r="J300" t="str">
            <v>au</v>
          </cell>
        </row>
        <row r="301">
          <cell r="A301" t="str">
            <v>au56710</v>
          </cell>
          <cell r="B301" t="str">
            <v>mt42810</v>
          </cell>
          <cell r="C301" t="str">
            <v>Malla electrosoldada D84</v>
          </cell>
          <cell r="D301">
            <v>1.6029097133076591</v>
          </cell>
          <cell r="E301" t="str">
            <v>kg</v>
          </cell>
          <cell r="F301">
            <v>2900</v>
          </cell>
          <cell r="G301">
            <v>4649</v>
          </cell>
          <cell r="J301" t="str">
            <v>mt</v>
          </cell>
        </row>
        <row r="302">
          <cell r="A302" t="str">
            <v>au56710</v>
          </cell>
          <cell r="B302" t="str">
            <v>mt24200</v>
          </cell>
          <cell r="C302" t="str">
            <v>Alambre de amarrar</v>
          </cell>
          <cell r="D302">
            <v>2.5000000000000001E-2</v>
          </cell>
          <cell r="E302" t="str">
            <v>kg</v>
          </cell>
          <cell r="F302">
            <v>2441.7999999999997</v>
          </cell>
          <cell r="G302">
            <v>62</v>
          </cell>
          <cell r="J302" t="str">
            <v>mt</v>
          </cell>
        </row>
        <row r="303">
          <cell r="A303" t="str">
            <v>au56710</v>
          </cell>
          <cell r="B303" t="str">
            <v>mo44700</v>
          </cell>
          <cell r="C303" t="str">
            <v>MO colocacion malla electrosoldada</v>
          </cell>
          <cell r="D303">
            <v>1</v>
          </cell>
          <cell r="E303" t="str">
            <v>m2</v>
          </cell>
          <cell r="F303">
            <v>270</v>
          </cell>
          <cell r="G303">
            <v>270</v>
          </cell>
          <cell r="J303" t="str">
            <v>mo</v>
          </cell>
        </row>
        <row r="304">
          <cell r="A304" t="str">
            <v>au56710</v>
          </cell>
          <cell r="B304" t="str">
            <v>mo18410</v>
          </cell>
          <cell r="C304" t="str">
            <v>MO corte y figuracion</v>
          </cell>
          <cell r="D304">
            <v>1</v>
          </cell>
          <cell r="E304" t="str">
            <v>kg</v>
          </cell>
          <cell r="F304">
            <v>250</v>
          </cell>
          <cell r="G304">
            <v>250</v>
          </cell>
          <cell r="J304" t="str">
            <v>mo</v>
          </cell>
        </row>
        <row r="305">
          <cell r="A305" t="str">
            <v>au56710</v>
          </cell>
          <cell r="B305" t="str">
            <v>mt13900</v>
          </cell>
          <cell r="C305" t="str">
            <v>Elementos de consumo y protección</v>
          </cell>
          <cell r="D305">
            <v>520</v>
          </cell>
          <cell r="E305" t="str">
            <v>%</v>
          </cell>
          <cell r="F305">
            <v>1.2455000000000001E-2</v>
          </cell>
          <cell r="G305">
            <v>7</v>
          </cell>
          <cell r="J305" t="str">
            <v>mt</v>
          </cell>
        </row>
        <row r="306">
          <cell r="A306" t="str">
            <v>au56710</v>
          </cell>
          <cell r="B306" t="str">
            <v>hm15100</v>
          </cell>
          <cell r="C306" t="str">
            <v>Herramienta y equipo menor</v>
          </cell>
          <cell r="D306">
            <v>520</v>
          </cell>
          <cell r="E306" t="str">
            <v>%</v>
          </cell>
          <cell r="F306">
            <v>0.03</v>
          </cell>
          <cell r="G306">
            <v>16</v>
          </cell>
          <cell r="J306" t="str">
            <v>hm</v>
          </cell>
        </row>
        <row r="307">
          <cell r="A307">
            <v>0</v>
          </cell>
          <cell r="C307" t="str">
            <v>DIRECTO:  5,254 / m2</v>
          </cell>
          <cell r="E307">
            <v>0</v>
          </cell>
          <cell r="F307">
            <v>0</v>
          </cell>
          <cell r="G307">
            <v>0</v>
          </cell>
          <cell r="J307">
            <v>0</v>
          </cell>
        </row>
        <row r="308">
          <cell r="A308">
            <v>0</v>
          </cell>
          <cell r="C308">
            <v>0</v>
          </cell>
          <cell r="E308">
            <v>0</v>
          </cell>
          <cell r="F308">
            <v>0</v>
          </cell>
          <cell r="G308">
            <v>0</v>
          </cell>
          <cell r="J308">
            <v>0</v>
          </cell>
        </row>
        <row r="309">
          <cell r="A309" t="str">
            <v>au56720</v>
          </cell>
          <cell r="B309" t="str">
            <v>au56720</v>
          </cell>
          <cell r="C309" t="str">
            <v>Aux malla electrosoldada d131</v>
          </cell>
          <cell r="E309" t="str">
            <v>m2</v>
          </cell>
          <cell r="F309">
            <v>0</v>
          </cell>
          <cell r="G309">
            <v>7867</v>
          </cell>
          <cell r="J309" t="str">
            <v>au</v>
          </cell>
        </row>
        <row r="310">
          <cell r="A310" t="str">
            <v>au56720</v>
          </cell>
          <cell r="B310" t="str">
            <v>mt42820</v>
          </cell>
          <cell r="C310" t="str">
            <v>Malla electrosoldada D131</v>
          </cell>
          <cell r="D310">
            <v>2.5040650406504064</v>
          </cell>
          <cell r="E310" t="str">
            <v>kg</v>
          </cell>
          <cell r="F310">
            <v>2900</v>
          </cell>
          <cell r="G310">
            <v>7262</v>
          </cell>
          <cell r="J310" t="str">
            <v>mt</v>
          </cell>
        </row>
        <row r="311">
          <cell r="A311" t="str">
            <v>au56720</v>
          </cell>
          <cell r="B311" t="str">
            <v>mt24200</v>
          </cell>
          <cell r="C311" t="str">
            <v>Alambre de amarrar</v>
          </cell>
          <cell r="D311">
            <v>2.5000000000000001E-2</v>
          </cell>
          <cell r="E311" t="str">
            <v>kg</v>
          </cell>
          <cell r="F311">
            <v>2441.7999999999997</v>
          </cell>
          <cell r="G311">
            <v>62</v>
          </cell>
          <cell r="J311" t="str">
            <v>mt</v>
          </cell>
        </row>
        <row r="312">
          <cell r="A312" t="str">
            <v>au56720</v>
          </cell>
          <cell r="B312" t="str">
            <v>mo44700</v>
          </cell>
          <cell r="C312" t="str">
            <v>MO colocacion malla electrosoldada</v>
          </cell>
          <cell r="D312">
            <v>1</v>
          </cell>
          <cell r="E312" t="str">
            <v>m2</v>
          </cell>
          <cell r="F312">
            <v>270</v>
          </cell>
          <cell r="G312">
            <v>270</v>
          </cell>
          <cell r="J312" t="str">
            <v>mo</v>
          </cell>
        </row>
        <row r="313">
          <cell r="A313" t="str">
            <v>au56720</v>
          </cell>
          <cell r="B313" t="str">
            <v>mo18410</v>
          </cell>
          <cell r="C313" t="str">
            <v>MO corte y figuracion</v>
          </cell>
          <cell r="D313">
            <v>1</v>
          </cell>
          <cell r="E313" t="str">
            <v>kg</v>
          </cell>
          <cell r="F313">
            <v>250</v>
          </cell>
          <cell r="G313">
            <v>250</v>
          </cell>
          <cell r="J313" t="str">
            <v>mo</v>
          </cell>
        </row>
        <row r="314">
          <cell r="A314" t="str">
            <v>au56720</v>
          </cell>
          <cell r="B314" t="str">
            <v>mt13900</v>
          </cell>
          <cell r="C314" t="str">
            <v>Elementos de consumo y protección</v>
          </cell>
          <cell r="D314">
            <v>520</v>
          </cell>
          <cell r="E314" t="str">
            <v>%</v>
          </cell>
          <cell r="F314">
            <v>1.2455000000000001E-2</v>
          </cell>
          <cell r="G314">
            <v>7</v>
          </cell>
          <cell r="J314" t="str">
            <v>mt</v>
          </cell>
        </row>
        <row r="315">
          <cell r="A315" t="str">
            <v>au56720</v>
          </cell>
          <cell r="B315" t="str">
            <v>hm15100</v>
          </cell>
          <cell r="C315" t="str">
            <v>Herramienta y equipo menor</v>
          </cell>
          <cell r="D315">
            <v>520</v>
          </cell>
          <cell r="E315" t="str">
            <v>%</v>
          </cell>
          <cell r="F315">
            <v>0.03</v>
          </cell>
          <cell r="G315">
            <v>16</v>
          </cell>
          <cell r="J315" t="str">
            <v>hm</v>
          </cell>
        </row>
        <row r="316">
          <cell r="A316">
            <v>0</v>
          </cell>
          <cell r="C316" t="str">
            <v>DIRECTO:  7,867 / m2</v>
          </cell>
          <cell r="E316">
            <v>0</v>
          </cell>
          <cell r="F316">
            <v>0</v>
          </cell>
          <cell r="G316">
            <v>0</v>
          </cell>
          <cell r="J316">
            <v>0</v>
          </cell>
        </row>
        <row r="317">
          <cell r="A317">
            <v>0</v>
          </cell>
          <cell r="C317">
            <v>0</v>
          </cell>
          <cell r="E317">
            <v>0</v>
          </cell>
          <cell r="F317">
            <v>0</v>
          </cell>
          <cell r="G317">
            <v>0</v>
          </cell>
          <cell r="J317">
            <v>0</v>
          </cell>
        </row>
        <row r="318">
          <cell r="A318" t="str">
            <v>au56800</v>
          </cell>
          <cell r="B318" t="str">
            <v>au56800</v>
          </cell>
          <cell r="C318" t="str">
            <v>Dovelas para muros e: 0.20</v>
          </cell>
          <cell r="E318" t="str">
            <v>m</v>
          </cell>
          <cell r="F318">
            <v>0</v>
          </cell>
          <cell r="G318">
            <v>15719</v>
          </cell>
          <cell r="J318" t="str">
            <v>au</v>
          </cell>
        </row>
        <row r="319">
          <cell r="A319" t="str">
            <v>au56800</v>
          </cell>
          <cell r="B319" t="str">
            <v>au12300</v>
          </cell>
          <cell r="C319" t="str">
            <v>Aux grouting concreto 3/8 - 210kg/cm2</v>
          </cell>
          <cell r="D319">
            <v>2.6400000000000003E-2</v>
          </cell>
          <cell r="E319" t="str">
            <v>m3</v>
          </cell>
          <cell r="F319">
            <v>313012</v>
          </cell>
          <cell r="G319">
            <v>8264</v>
          </cell>
          <cell r="J319" t="str">
            <v>au</v>
          </cell>
        </row>
        <row r="320">
          <cell r="A320" t="str">
            <v>au56800</v>
          </cell>
          <cell r="B320" t="str">
            <v>mo62000</v>
          </cell>
          <cell r="C320" t="str">
            <v>MO dovelas mamposteria bloque 15x20x40</v>
          </cell>
          <cell r="D320">
            <v>1</v>
          </cell>
          <cell r="E320" t="str">
            <v>m</v>
          </cell>
          <cell r="F320">
            <v>7150</v>
          </cell>
          <cell r="G320">
            <v>7150</v>
          </cell>
          <cell r="J320" t="str">
            <v>mo</v>
          </cell>
        </row>
        <row r="321">
          <cell r="A321" t="str">
            <v>au56800</v>
          </cell>
          <cell r="B321" t="str">
            <v>mt13900</v>
          </cell>
          <cell r="C321" t="str">
            <v>Elementos de consumo y protección</v>
          </cell>
          <cell r="D321">
            <v>7150</v>
          </cell>
          <cell r="E321" t="str">
            <v>%</v>
          </cell>
          <cell r="F321">
            <v>1.2455000000000001E-2</v>
          </cell>
          <cell r="G321">
            <v>90</v>
          </cell>
          <cell r="J321" t="str">
            <v>mt</v>
          </cell>
        </row>
        <row r="322">
          <cell r="A322" t="str">
            <v>au56800</v>
          </cell>
          <cell r="B322" t="str">
            <v>hm15100</v>
          </cell>
          <cell r="C322" t="str">
            <v>Herramienta y equipo menor</v>
          </cell>
          <cell r="D322">
            <v>7150</v>
          </cell>
          <cell r="E322" t="str">
            <v>%</v>
          </cell>
          <cell r="F322">
            <v>0.03</v>
          </cell>
          <cell r="G322">
            <v>215</v>
          </cell>
          <cell r="J322" t="str">
            <v>hm</v>
          </cell>
        </row>
        <row r="323">
          <cell r="A323">
            <v>0</v>
          </cell>
          <cell r="C323" t="str">
            <v>DIRECTO:  15,719 / m</v>
          </cell>
          <cell r="E323">
            <v>0</v>
          </cell>
          <cell r="F323">
            <v>0</v>
          </cell>
          <cell r="G323">
            <v>0</v>
          </cell>
          <cell r="J323">
            <v>0</v>
          </cell>
        </row>
        <row r="324">
          <cell r="A324">
            <v>0</v>
          </cell>
          <cell r="C324">
            <v>0</v>
          </cell>
          <cell r="E324">
            <v>0</v>
          </cell>
          <cell r="F324">
            <v>0</v>
          </cell>
          <cell r="G324">
            <v>0</v>
          </cell>
          <cell r="J324">
            <v>0</v>
          </cell>
        </row>
        <row r="325">
          <cell r="A325" t="str">
            <v>au56900</v>
          </cell>
          <cell r="B325" t="str">
            <v>au56900</v>
          </cell>
          <cell r="C325" t="str">
            <v>Dovelas para muros e: 0.15</v>
          </cell>
          <cell r="E325" t="str">
            <v>m</v>
          </cell>
          <cell r="F325">
            <v>0</v>
          </cell>
          <cell r="G325">
            <v>13515</v>
          </cell>
          <cell r="J325" t="str">
            <v>au</v>
          </cell>
        </row>
        <row r="326">
          <cell r="A326" t="str">
            <v>au56900</v>
          </cell>
          <cell r="B326" t="str">
            <v>au12300</v>
          </cell>
          <cell r="C326" t="str">
            <v>Aux grouting concreto 3/8 - 210kg/cm2</v>
          </cell>
          <cell r="D326">
            <v>1.9360000000000002E-2</v>
          </cell>
          <cell r="E326" t="str">
            <v>m3</v>
          </cell>
          <cell r="F326">
            <v>313012</v>
          </cell>
          <cell r="G326">
            <v>6060</v>
          </cell>
          <cell r="J326" t="str">
            <v>au</v>
          </cell>
        </row>
        <row r="327">
          <cell r="A327" t="str">
            <v>au56900</v>
          </cell>
          <cell r="B327" t="str">
            <v>mo62000</v>
          </cell>
          <cell r="C327" t="str">
            <v>MO dovelas mamposteria bloque 15x20x40</v>
          </cell>
          <cell r="D327">
            <v>1</v>
          </cell>
          <cell r="E327" t="str">
            <v>m</v>
          </cell>
          <cell r="F327">
            <v>7150</v>
          </cell>
          <cell r="G327">
            <v>7150</v>
          </cell>
          <cell r="J327" t="str">
            <v>mo</v>
          </cell>
        </row>
        <row r="328">
          <cell r="A328" t="str">
            <v>au56900</v>
          </cell>
          <cell r="B328" t="str">
            <v>mt13900</v>
          </cell>
          <cell r="C328" t="str">
            <v>Elementos de consumo y protección</v>
          </cell>
          <cell r="D328">
            <v>7150</v>
          </cell>
          <cell r="E328" t="str">
            <v>%</v>
          </cell>
          <cell r="F328">
            <v>1.2455000000000001E-2</v>
          </cell>
          <cell r="G328">
            <v>90</v>
          </cell>
          <cell r="J328" t="str">
            <v>mt</v>
          </cell>
        </row>
        <row r="329">
          <cell r="A329" t="str">
            <v>au56900</v>
          </cell>
          <cell r="B329" t="str">
            <v>hm15100</v>
          </cell>
          <cell r="C329" t="str">
            <v>Herramienta y equipo menor</v>
          </cell>
          <cell r="D329">
            <v>7150</v>
          </cell>
          <cell r="E329" t="str">
            <v>%</v>
          </cell>
          <cell r="F329">
            <v>0.03</v>
          </cell>
          <cell r="G329">
            <v>215</v>
          </cell>
          <cell r="J329" t="str">
            <v>hm</v>
          </cell>
        </row>
        <row r="330">
          <cell r="A330">
            <v>0</v>
          </cell>
          <cell r="C330" t="str">
            <v>DIRECTO:  13,515 / m</v>
          </cell>
          <cell r="E330">
            <v>0</v>
          </cell>
          <cell r="F330">
            <v>0</v>
          </cell>
          <cell r="G330">
            <v>0</v>
          </cell>
          <cell r="J330">
            <v>0</v>
          </cell>
        </row>
        <row r="331">
          <cell r="A331">
            <v>0</v>
          </cell>
          <cell r="C331">
            <v>0</v>
          </cell>
          <cell r="E331">
            <v>0</v>
          </cell>
          <cell r="F331">
            <v>0</v>
          </cell>
          <cell r="G331">
            <v>0</v>
          </cell>
          <cell r="J331">
            <v>0</v>
          </cell>
        </row>
        <row r="332">
          <cell r="A332" t="str">
            <v>au57200</v>
          </cell>
          <cell r="B332" t="str">
            <v>au57200</v>
          </cell>
          <cell r="C332" t="str">
            <v>Aux muro bloque no.4</v>
          </cell>
          <cell r="E332" t="str">
            <v>m2</v>
          </cell>
          <cell r="F332">
            <v>0</v>
          </cell>
          <cell r="G332">
            <v>34399</v>
          </cell>
          <cell r="J332" t="str">
            <v>au</v>
          </cell>
        </row>
        <row r="333">
          <cell r="A333" t="str">
            <v>au57200</v>
          </cell>
          <cell r="B333" t="str">
            <v>mt15510</v>
          </cell>
          <cell r="C333" t="str">
            <v>Bloque No. 4</v>
          </cell>
          <cell r="D333">
            <v>13.27</v>
          </cell>
          <cell r="E333" t="str">
            <v>un</v>
          </cell>
          <cell r="F333">
            <v>853</v>
          </cell>
          <cell r="G333">
            <v>11320</v>
          </cell>
          <cell r="J333" t="str">
            <v>mt</v>
          </cell>
        </row>
        <row r="334">
          <cell r="A334" t="str">
            <v>au57200</v>
          </cell>
          <cell r="B334" t="str">
            <v>au11700</v>
          </cell>
          <cell r="C334" t="str">
            <v>Aux mortero de pega 1:4</v>
          </cell>
          <cell r="D334">
            <v>0.02</v>
          </cell>
          <cell r="E334" t="str">
            <v>m3</v>
          </cell>
          <cell r="F334">
            <v>246314</v>
          </cell>
          <cell r="G334">
            <v>4927</v>
          </cell>
          <cell r="J334" t="str">
            <v>au</v>
          </cell>
        </row>
        <row r="335">
          <cell r="A335" t="str">
            <v>au57200</v>
          </cell>
          <cell r="B335" t="str">
            <v>mo18120</v>
          </cell>
          <cell r="C335" t="str">
            <v>MO pega bloque No.4</v>
          </cell>
          <cell r="D335">
            <v>1</v>
          </cell>
          <cell r="E335" t="str">
            <v>m2</v>
          </cell>
          <cell r="F335">
            <v>15978</v>
          </cell>
          <cell r="G335">
            <v>15978</v>
          </cell>
          <cell r="J335" t="str">
            <v>mo</v>
          </cell>
        </row>
        <row r="336">
          <cell r="A336" t="str">
            <v>au57200</v>
          </cell>
          <cell r="B336" t="str">
            <v>mo17800</v>
          </cell>
          <cell r="C336" t="str">
            <v>MO transporte ladrillo</v>
          </cell>
          <cell r="D336">
            <v>13.27</v>
          </cell>
          <cell r="E336" t="str">
            <v>un</v>
          </cell>
          <cell r="F336">
            <v>108</v>
          </cell>
          <cell r="G336">
            <v>1434</v>
          </cell>
          <cell r="J336" t="str">
            <v>mo</v>
          </cell>
        </row>
        <row r="337">
          <cell r="A337" t="str">
            <v>au57200</v>
          </cell>
          <cell r="B337" t="str">
            <v>mt13900</v>
          </cell>
          <cell r="C337" t="str">
            <v>Elementos de consumo y protección</v>
          </cell>
          <cell r="D337">
            <v>17412</v>
          </cell>
          <cell r="E337" t="str">
            <v>%</v>
          </cell>
          <cell r="F337">
            <v>1.2455000000000001E-2</v>
          </cell>
          <cell r="G337">
            <v>217</v>
          </cell>
          <cell r="J337" t="str">
            <v>mt</v>
          </cell>
        </row>
        <row r="338">
          <cell r="A338" t="str">
            <v>au57200</v>
          </cell>
          <cell r="B338" t="str">
            <v>hm15100</v>
          </cell>
          <cell r="C338" t="str">
            <v>Herramienta y equipo menor</v>
          </cell>
          <cell r="D338">
            <v>17412</v>
          </cell>
          <cell r="E338" t="str">
            <v>%</v>
          </cell>
          <cell r="F338">
            <v>0.03</v>
          </cell>
          <cell r="G338">
            <v>523</v>
          </cell>
          <cell r="J338" t="str">
            <v>hm</v>
          </cell>
        </row>
        <row r="339">
          <cell r="A339">
            <v>0</v>
          </cell>
          <cell r="C339" t="str">
            <v>DIRECTO:  34,399 / m2</v>
          </cell>
          <cell r="E339">
            <v>0</v>
          </cell>
          <cell r="F339">
            <v>0</v>
          </cell>
          <cell r="G339">
            <v>0</v>
          </cell>
          <cell r="J339">
            <v>0</v>
          </cell>
        </row>
        <row r="340">
          <cell r="A340">
            <v>0</v>
          </cell>
        </row>
        <row r="341">
          <cell r="A341" t="str">
            <v>au57300</v>
          </cell>
          <cell r="B341" t="str">
            <v>au57300</v>
          </cell>
          <cell r="C341" t="str">
            <v>Aux materiales para muro en superboard 2c</v>
          </cell>
          <cell r="E341" t="str">
            <v>m2</v>
          </cell>
          <cell r="F341">
            <v>0</v>
          </cell>
          <cell r="G341">
            <v>57765</v>
          </cell>
          <cell r="J341" t="str">
            <v>au</v>
          </cell>
        </row>
        <row r="342">
          <cell r="A342" t="str">
            <v>au57300</v>
          </cell>
          <cell r="B342" t="str">
            <v>mt21120</v>
          </cell>
          <cell r="C342" t="str">
            <v>Placa Superboard 2440*1220*8mm</v>
          </cell>
          <cell r="D342">
            <v>0.69</v>
          </cell>
          <cell r="E342" t="str">
            <v>un</v>
          </cell>
          <cell r="F342">
            <v>37816</v>
          </cell>
          <cell r="G342">
            <v>26094</v>
          </cell>
          <cell r="J342" t="str">
            <v>mt</v>
          </cell>
        </row>
        <row r="343">
          <cell r="A343" t="str">
            <v>au57300</v>
          </cell>
          <cell r="B343" t="str">
            <v>mt21130</v>
          </cell>
          <cell r="C343" t="str">
            <v>Perfil vertical paral 89 aleta 40mm</v>
          </cell>
          <cell r="D343">
            <v>0.76</v>
          </cell>
          <cell r="E343" t="str">
            <v>un</v>
          </cell>
          <cell r="F343">
            <v>14731.999999999998</v>
          </cell>
          <cell r="G343">
            <v>11197</v>
          </cell>
          <cell r="J343" t="str">
            <v>mt</v>
          </cell>
        </row>
        <row r="344">
          <cell r="A344" t="str">
            <v>au57300</v>
          </cell>
          <cell r="B344" t="str">
            <v>mt21140</v>
          </cell>
          <cell r="C344" t="str">
            <v>Perfil horizontal canal 90</v>
          </cell>
          <cell r="D344">
            <v>0.34</v>
          </cell>
          <cell r="E344" t="str">
            <v>un</v>
          </cell>
          <cell r="F344">
            <v>9164</v>
          </cell>
          <cell r="G344">
            <v>3116</v>
          </cell>
          <cell r="J344" t="str">
            <v>mt</v>
          </cell>
        </row>
        <row r="345">
          <cell r="A345" t="str">
            <v>au57300</v>
          </cell>
          <cell r="B345" t="str">
            <v>mt13110</v>
          </cell>
          <cell r="C345" t="str">
            <v>Tornillo con chazo</v>
          </cell>
          <cell r="D345">
            <v>2</v>
          </cell>
          <cell r="E345" t="str">
            <v>un</v>
          </cell>
          <cell r="F345">
            <v>28.999999999999996</v>
          </cell>
          <cell r="G345">
            <v>58</v>
          </cell>
          <cell r="J345" t="str">
            <v>mt</v>
          </cell>
        </row>
        <row r="346">
          <cell r="A346" t="str">
            <v>au57300</v>
          </cell>
          <cell r="B346" t="str">
            <v>mt13120</v>
          </cell>
          <cell r="C346" t="str">
            <v>Tornillo extraplano</v>
          </cell>
          <cell r="D346">
            <v>2.8</v>
          </cell>
          <cell r="E346" t="str">
            <v>un</v>
          </cell>
          <cell r="F346">
            <v>632.19999999999993</v>
          </cell>
          <cell r="G346">
            <v>1771</v>
          </cell>
          <cell r="J346" t="str">
            <v>mt</v>
          </cell>
        </row>
        <row r="347">
          <cell r="A347" t="str">
            <v>au57300</v>
          </cell>
          <cell r="B347" t="str">
            <v>mt13130</v>
          </cell>
          <cell r="C347" t="str">
            <v>Tornillo estandar No. 6x1"</v>
          </cell>
          <cell r="D347">
            <v>23</v>
          </cell>
          <cell r="E347" t="str">
            <v>un</v>
          </cell>
          <cell r="F347">
            <v>15.079999999999998</v>
          </cell>
          <cell r="G347">
            <v>347</v>
          </cell>
          <cell r="J347" t="str">
            <v>mt</v>
          </cell>
        </row>
        <row r="348">
          <cell r="A348" t="str">
            <v>au57300</v>
          </cell>
          <cell r="B348" t="str">
            <v>mt21110</v>
          </cell>
          <cell r="C348" t="str">
            <v>Lana de vidrio 3-1/2"</v>
          </cell>
          <cell r="D348">
            <v>0.06</v>
          </cell>
          <cell r="E348" t="str">
            <v>rollo</v>
          </cell>
          <cell r="F348">
            <v>169244</v>
          </cell>
          <cell r="G348">
            <v>10155</v>
          </cell>
          <cell r="J348" t="str">
            <v>mt</v>
          </cell>
        </row>
        <row r="349">
          <cell r="A349" t="str">
            <v>au57300</v>
          </cell>
          <cell r="B349" t="str">
            <v>mt12510</v>
          </cell>
          <cell r="C349" t="str">
            <v>Adhesivo epoxico</v>
          </cell>
          <cell r="D349">
            <v>0.1</v>
          </cell>
          <cell r="E349" t="str">
            <v>kg</v>
          </cell>
          <cell r="F349">
            <v>3479.9999999999995</v>
          </cell>
          <cell r="G349">
            <v>348</v>
          </cell>
          <cell r="J349" t="str">
            <v>mt</v>
          </cell>
        </row>
        <row r="350">
          <cell r="A350" t="str">
            <v>au57300</v>
          </cell>
          <cell r="B350" t="str">
            <v>mt12520</v>
          </cell>
          <cell r="C350" t="str">
            <v>Masilla acrilica para interiores</v>
          </cell>
          <cell r="D350">
            <v>0.1</v>
          </cell>
          <cell r="E350" t="str">
            <v>cuñ</v>
          </cell>
          <cell r="F350">
            <v>45124</v>
          </cell>
          <cell r="G350">
            <v>4513</v>
          </cell>
          <cell r="J350" t="str">
            <v>mt</v>
          </cell>
        </row>
        <row r="351">
          <cell r="A351" t="str">
            <v>au57300</v>
          </cell>
          <cell r="B351" t="str">
            <v>mt21100</v>
          </cell>
          <cell r="C351" t="str">
            <v>Cinta de fibra de vidrio x 90m</v>
          </cell>
          <cell r="D351">
            <v>1.6E-2</v>
          </cell>
          <cell r="E351" t="str">
            <v>rollo</v>
          </cell>
          <cell r="F351">
            <v>10324</v>
          </cell>
          <cell r="G351">
            <v>166</v>
          </cell>
          <cell r="J351" t="str">
            <v>mt</v>
          </cell>
        </row>
        <row r="352">
          <cell r="A352">
            <v>0</v>
          </cell>
          <cell r="C352" t="str">
            <v>DIRECTO:  57,765 / m2</v>
          </cell>
          <cell r="E352">
            <v>0</v>
          </cell>
          <cell r="F352">
            <v>0</v>
          </cell>
          <cell r="G352">
            <v>0</v>
          </cell>
          <cell r="J352">
            <v>0</v>
          </cell>
        </row>
        <row r="353">
          <cell r="A353">
            <v>0</v>
          </cell>
        </row>
        <row r="354">
          <cell r="A354" t="str">
            <v>au57305</v>
          </cell>
          <cell r="B354" t="str">
            <v>au57305</v>
          </cell>
          <cell r="C354" t="str">
            <v>Aux materiales para muro en superboard 1c</v>
          </cell>
          <cell r="E354" t="str">
            <v>m2</v>
          </cell>
          <cell r="F354">
            <v>0</v>
          </cell>
          <cell r="G354">
            <v>40977</v>
          </cell>
          <cell r="J354" t="str">
            <v>au</v>
          </cell>
        </row>
        <row r="355">
          <cell r="A355" t="str">
            <v>au57305</v>
          </cell>
          <cell r="B355" t="str">
            <v>mt21120</v>
          </cell>
          <cell r="C355" t="str">
            <v>Placa Superboard 2440*1220*8mm</v>
          </cell>
          <cell r="D355">
            <v>0.33593120128997583</v>
          </cell>
          <cell r="E355" t="str">
            <v>un</v>
          </cell>
          <cell r="F355">
            <v>37816</v>
          </cell>
          <cell r="G355">
            <v>12704</v>
          </cell>
          <cell r="J355" t="str">
            <v>mt</v>
          </cell>
        </row>
        <row r="356">
          <cell r="A356" t="str">
            <v>au57305</v>
          </cell>
          <cell r="B356" t="str">
            <v>mt21130</v>
          </cell>
          <cell r="C356" t="str">
            <v>Perfil vertical paral 89 aleta 40mm</v>
          </cell>
          <cell r="D356">
            <v>0.76</v>
          </cell>
          <cell r="E356" t="str">
            <v>un</v>
          </cell>
          <cell r="F356">
            <v>14731.999999999998</v>
          </cell>
          <cell r="G356">
            <v>11197</v>
          </cell>
          <cell r="J356" t="str">
            <v>mt</v>
          </cell>
        </row>
        <row r="357">
          <cell r="A357" t="str">
            <v>au57305</v>
          </cell>
          <cell r="B357" t="str">
            <v>mt21140</v>
          </cell>
          <cell r="C357" t="str">
            <v>Perfil horizontal canal 90</v>
          </cell>
          <cell r="D357">
            <v>0.34</v>
          </cell>
          <cell r="E357" t="str">
            <v>un</v>
          </cell>
          <cell r="F357">
            <v>9164</v>
          </cell>
          <cell r="G357">
            <v>3116</v>
          </cell>
          <cell r="J357" t="str">
            <v>mt</v>
          </cell>
        </row>
        <row r="358">
          <cell r="A358" t="str">
            <v>au57305</v>
          </cell>
          <cell r="B358" t="str">
            <v>mt13110</v>
          </cell>
          <cell r="C358" t="str">
            <v>Tornillo con chazo</v>
          </cell>
          <cell r="D358">
            <v>2</v>
          </cell>
          <cell r="E358" t="str">
            <v>un</v>
          </cell>
          <cell r="F358">
            <v>28.999999999999996</v>
          </cell>
          <cell r="G358">
            <v>58</v>
          </cell>
          <cell r="J358" t="str">
            <v>mt</v>
          </cell>
        </row>
        <row r="359">
          <cell r="A359" t="str">
            <v>au57305</v>
          </cell>
          <cell r="B359" t="str">
            <v>mt13120</v>
          </cell>
          <cell r="C359" t="str">
            <v>Tornillo extraplano</v>
          </cell>
          <cell r="D359">
            <v>1.4</v>
          </cell>
          <cell r="E359" t="str">
            <v>un</v>
          </cell>
          <cell r="F359">
            <v>632.19999999999993</v>
          </cell>
          <cell r="G359">
            <v>886</v>
          </cell>
          <cell r="J359" t="str">
            <v>mt</v>
          </cell>
        </row>
        <row r="360">
          <cell r="A360" t="str">
            <v>au57305</v>
          </cell>
          <cell r="B360" t="str">
            <v>mt13130</v>
          </cell>
          <cell r="C360" t="str">
            <v>Tornillo estandar No. 6x1"</v>
          </cell>
          <cell r="D360">
            <v>23</v>
          </cell>
          <cell r="E360" t="str">
            <v>un</v>
          </cell>
          <cell r="F360">
            <v>15.079999999999998</v>
          </cell>
          <cell r="G360">
            <v>347</v>
          </cell>
          <cell r="J360" t="str">
            <v>mt</v>
          </cell>
        </row>
        <row r="361">
          <cell r="A361" t="str">
            <v>au57305</v>
          </cell>
          <cell r="B361" t="str">
            <v>mt21110</v>
          </cell>
          <cell r="C361" t="str">
            <v>Lana de vidrio 3-1/2"</v>
          </cell>
          <cell r="D361">
            <v>0.06</v>
          </cell>
          <cell r="E361" t="str">
            <v>rollo</v>
          </cell>
          <cell r="F361">
            <v>169244</v>
          </cell>
          <cell r="G361">
            <v>10155</v>
          </cell>
          <cell r="J361" t="str">
            <v>mt</v>
          </cell>
        </row>
        <row r="362">
          <cell r="A362" t="str">
            <v>au57305</v>
          </cell>
          <cell r="B362" t="str">
            <v>mt12510</v>
          </cell>
          <cell r="C362" t="str">
            <v>Adhesivo epoxico</v>
          </cell>
          <cell r="D362">
            <v>0.05</v>
          </cell>
          <cell r="E362" t="str">
            <v>kg</v>
          </cell>
          <cell r="F362">
            <v>3479.9999999999995</v>
          </cell>
          <cell r="G362">
            <v>174</v>
          </cell>
          <cell r="J362" t="str">
            <v>mt</v>
          </cell>
        </row>
        <row r="363">
          <cell r="A363" t="str">
            <v>au57305</v>
          </cell>
          <cell r="B363" t="str">
            <v>mt12520</v>
          </cell>
          <cell r="C363" t="str">
            <v>Masilla acrilica para interiores</v>
          </cell>
          <cell r="D363">
            <v>0.05</v>
          </cell>
          <cell r="E363" t="str">
            <v>cuñ</v>
          </cell>
          <cell r="F363">
            <v>45124</v>
          </cell>
          <cell r="G363">
            <v>2257</v>
          </cell>
          <cell r="J363" t="str">
            <v>mt</v>
          </cell>
        </row>
        <row r="364">
          <cell r="A364" t="str">
            <v>au57305</v>
          </cell>
          <cell r="B364" t="str">
            <v>mt21100</v>
          </cell>
          <cell r="C364" t="str">
            <v>Cinta de fibra de vidrio x 90m</v>
          </cell>
          <cell r="D364">
            <v>8.0000000000000002E-3</v>
          </cell>
          <cell r="E364" t="str">
            <v>rollo</v>
          </cell>
          <cell r="F364">
            <v>10324</v>
          </cell>
          <cell r="G364">
            <v>83</v>
          </cell>
          <cell r="J364" t="str">
            <v>mt</v>
          </cell>
        </row>
        <row r="365">
          <cell r="A365">
            <v>0</v>
          </cell>
          <cell r="C365" t="str">
            <v>DIRECTO:  40,977 / m2</v>
          </cell>
          <cell r="E365">
            <v>0</v>
          </cell>
          <cell r="F365">
            <v>0</v>
          </cell>
          <cell r="G365">
            <v>0</v>
          </cell>
          <cell r="J365">
            <v>0</v>
          </cell>
        </row>
        <row r="366">
          <cell r="A366">
            <v>0</v>
          </cell>
          <cell r="C366">
            <v>0</v>
          </cell>
          <cell r="E366">
            <v>0</v>
          </cell>
          <cell r="F366">
            <v>0</v>
          </cell>
          <cell r="G366">
            <v>0</v>
          </cell>
          <cell r="J366">
            <v>0</v>
          </cell>
        </row>
        <row r="367">
          <cell r="A367" t="str">
            <v>au57310</v>
          </cell>
          <cell r="B367" t="str">
            <v>au57310</v>
          </cell>
          <cell r="C367" t="str">
            <v>Aux materiales para cielo en tablayeso</v>
          </cell>
          <cell r="E367" t="str">
            <v>m2</v>
          </cell>
          <cell r="F367">
            <v>0</v>
          </cell>
          <cell r="G367">
            <v>24741</v>
          </cell>
          <cell r="J367" t="str">
            <v>au</v>
          </cell>
        </row>
        <row r="368">
          <cell r="A368" t="str">
            <v>au57310</v>
          </cell>
          <cell r="B368" t="str">
            <v>mt21125</v>
          </cell>
          <cell r="C368" t="str">
            <v>Placa de yeso 3/8" (166132)</v>
          </cell>
          <cell r="D368">
            <v>0.35272776135447464</v>
          </cell>
          <cell r="E368" t="str">
            <v>un</v>
          </cell>
          <cell r="F368">
            <v>18792</v>
          </cell>
          <cell r="G368">
            <v>6629</v>
          </cell>
          <cell r="J368" t="str">
            <v>mt</v>
          </cell>
        </row>
        <row r="369">
          <cell r="A369" t="str">
            <v>au57310</v>
          </cell>
          <cell r="B369" t="str">
            <v>mt21150</v>
          </cell>
          <cell r="C369" t="str">
            <v>Perfil vertical paral 39</v>
          </cell>
          <cell r="D369">
            <v>0.56000000000000005</v>
          </cell>
          <cell r="E369" t="str">
            <v>un</v>
          </cell>
          <cell r="F369">
            <v>5568</v>
          </cell>
          <cell r="G369">
            <v>3119</v>
          </cell>
          <cell r="J369" t="str">
            <v>mt</v>
          </cell>
        </row>
        <row r="370">
          <cell r="A370" t="str">
            <v>au57310</v>
          </cell>
          <cell r="B370" t="str">
            <v>mt21160</v>
          </cell>
          <cell r="C370" t="str">
            <v>Perfil omega</v>
          </cell>
          <cell r="D370">
            <v>0.81</v>
          </cell>
          <cell r="E370" t="str">
            <v>un</v>
          </cell>
          <cell r="F370">
            <v>5220</v>
          </cell>
          <cell r="G370">
            <v>4229</v>
          </cell>
          <cell r="J370" t="str">
            <v>mt</v>
          </cell>
        </row>
        <row r="371">
          <cell r="A371" t="str">
            <v>au57310</v>
          </cell>
          <cell r="B371" t="str">
            <v>mt21170</v>
          </cell>
          <cell r="C371" t="str">
            <v>Angulo perimetral C20 1"x1"</v>
          </cell>
          <cell r="D371">
            <v>0.42</v>
          </cell>
          <cell r="E371" t="str">
            <v>un</v>
          </cell>
          <cell r="F371">
            <v>2320</v>
          </cell>
          <cell r="G371">
            <v>975</v>
          </cell>
          <cell r="J371" t="str">
            <v>mt</v>
          </cell>
        </row>
        <row r="372">
          <cell r="A372" t="str">
            <v>au57310</v>
          </cell>
          <cell r="B372" t="str">
            <v>mt13110</v>
          </cell>
          <cell r="C372" t="str">
            <v>Tornillo con chazo</v>
          </cell>
          <cell r="D372">
            <v>1.64</v>
          </cell>
          <cell r="E372" t="str">
            <v>un</v>
          </cell>
          <cell r="F372">
            <v>28.999999999999996</v>
          </cell>
          <cell r="G372">
            <v>48</v>
          </cell>
          <cell r="J372" t="str">
            <v>mt</v>
          </cell>
        </row>
        <row r="373">
          <cell r="A373" t="str">
            <v>au57310</v>
          </cell>
          <cell r="B373" t="str">
            <v>mt13120</v>
          </cell>
          <cell r="C373" t="str">
            <v>Tornillo extraplano</v>
          </cell>
          <cell r="D373">
            <v>11.5</v>
          </cell>
          <cell r="E373" t="str">
            <v>un</v>
          </cell>
          <cell r="F373">
            <v>632.19999999999993</v>
          </cell>
          <cell r="G373">
            <v>7271</v>
          </cell>
          <cell r="J373" t="str">
            <v>mt</v>
          </cell>
        </row>
        <row r="374">
          <cell r="A374" t="str">
            <v>au57310</v>
          </cell>
          <cell r="B374" t="str">
            <v>mt13130</v>
          </cell>
          <cell r="C374" t="str">
            <v>Tornillo estandar No. 6x1"</v>
          </cell>
          <cell r="D374">
            <v>8.6</v>
          </cell>
          <cell r="E374" t="str">
            <v>un</v>
          </cell>
          <cell r="F374">
            <v>15.079999999999998</v>
          </cell>
          <cell r="G374">
            <v>130</v>
          </cell>
          <cell r="J374" t="str">
            <v>mt</v>
          </cell>
        </row>
        <row r="375">
          <cell r="A375" t="str">
            <v>au57310</v>
          </cell>
          <cell r="B375" t="str">
            <v>mt12520</v>
          </cell>
          <cell r="C375" t="str">
            <v>Masilla acrilica para interiores</v>
          </cell>
          <cell r="D375">
            <v>0.05</v>
          </cell>
          <cell r="E375" t="str">
            <v>cuñ</v>
          </cell>
          <cell r="F375">
            <v>45124</v>
          </cell>
          <cell r="G375">
            <v>2257</v>
          </cell>
          <cell r="J375" t="str">
            <v>mt</v>
          </cell>
        </row>
        <row r="376">
          <cell r="A376" t="str">
            <v>au57310</v>
          </cell>
          <cell r="B376" t="str">
            <v>mt21100</v>
          </cell>
          <cell r="C376" t="str">
            <v>Cinta de fibra de vidrio x 90m</v>
          </cell>
          <cell r="D376">
            <v>8.0000000000000002E-3</v>
          </cell>
          <cell r="E376" t="str">
            <v>rollo</v>
          </cell>
          <cell r="F376">
            <v>10324</v>
          </cell>
          <cell r="G376">
            <v>83</v>
          </cell>
          <cell r="J376" t="str">
            <v>mt</v>
          </cell>
        </row>
        <row r="377">
          <cell r="A377">
            <v>0</v>
          </cell>
          <cell r="C377" t="str">
            <v>DIRECTO:  24,741 / m2</v>
          </cell>
          <cell r="E377">
            <v>0</v>
          </cell>
          <cell r="F377">
            <v>0</v>
          </cell>
          <cell r="G377">
            <v>0</v>
          </cell>
          <cell r="J377">
            <v>0</v>
          </cell>
        </row>
        <row r="378">
          <cell r="A378">
            <v>0</v>
          </cell>
          <cell r="C378">
            <v>0</v>
          </cell>
          <cell r="E378">
            <v>0</v>
          </cell>
          <cell r="F378">
            <v>0</v>
          </cell>
          <cell r="G378">
            <v>0</v>
          </cell>
          <cell r="J378">
            <v>0</v>
          </cell>
        </row>
      </sheetData>
      <sheetData sheetId="7">
        <row r="1">
          <cell r="D1" t="str">
            <v>clave</v>
          </cell>
          <cell r="E1" t="str">
            <v>MATERIALES</v>
          </cell>
          <cell r="F1" t="str">
            <v>UNIDAD</v>
          </cell>
          <cell r="G1" t="str">
            <v>VALOR CON IVA</v>
          </cell>
          <cell r="H1" t="str">
            <v>IVA</v>
          </cell>
          <cell r="I1" t="str">
            <v>PRECIO SIN IVA</v>
          </cell>
          <cell r="J1" t="str">
            <v>tipo</v>
          </cell>
        </row>
        <row r="2">
          <cell r="D2" t="str">
            <v>au10000</v>
          </cell>
          <cell r="E2" t="str">
            <v>Aux MO ayudante</v>
          </cell>
          <cell r="F2" t="str">
            <v>hr</v>
          </cell>
          <cell r="G2">
            <v>5080</v>
          </cell>
          <cell r="I2">
            <v>5080</v>
          </cell>
          <cell r="J2" t="str">
            <v>mo</v>
          </cell>
        </row>
        <row r="3">
          <cell r="D3" t="str">
            <v>au10100</v>
          </cell>
          <cell r="E3" t="str">
            <v>Aux MO oficial obra negra</v>
          </cell>
          <cell r="F3" t="str">
            <v>hr</v>
          </cell>
          <cell r="G3">
            <v>7619</v>
          </cell>
          <cell r="I3">
            <v>7619</v>
          </cell>
          <cell r="J3" t="str">
            <v>mo</v>
          </cell>
        </row>
        <row r="4">
          <cell r="D4" t="str">
            <v>au10200</v>
          </cell>
          <cell r="E4" t="str">
            <v>Aux MO oficial obra blanca</v>
          </cell>
          <cell r="F4" t="str">
            <v>hr</v>
          </cell>
          <cell r="G4">
            <v>10159</v>
          </cell>
          <cell r="I4">
            <v>10159</v>
          </cell>
          <cell r="J4" t="str">
            <v>mo</v>
          </cell>
        </row>
        <row r="5">
          <cell r="D5" t="str">
            <v>au10220</v>
          </cell>
          <cell r="E5" t="str">
            <v>Aux MO celador</v>
          </cell>
          <cell r="F5" t="str">
            <v>hr</v>
          </cell>
          <cell r="G5">
            <v>6858</v>
          </cell>
          <cell r="I5">
            <v>6858</v>
          </cell>
          <cell r="J5" t="str">
            <v>mo</v>
          </cell>
        </row>
        <row r="6">
          <cell r="D6" t="str">
            <v>au10250</v>
          </cell>
          <cell r="E6" t="str">
            <v>Aux MO oficial obra electrica</v>
          </cell>
          <cell r="F6" t="str">
            <v>hr</v>
          </cell>
          <cell r="G6">
            <v>10159</v>
          </cell>
          <cell r="I6">
            <v>10159</v>
          </cell>
          <cell r="J6" t="str">
            <v>mo</v>
          </cell>
        </row>
        <row r="7">
          <cell r="D7" t="str">
            <v>au10260</v>
          </cell>
          <cell r="E7" t="str">
            <v>Aux MO oficial carpintero</v>
          </cell>
          <cell r="F7" t="str">
            <v>hr</v>
          </cell>
          <cell r="G7">
            <v>12901.168</v>
          </cell>
          <cell r="H7">
            <v>1.6E-2</v>
          </cell>
          <cell r="I7">
            <v>12698</v>
          </cell>
          <cell r="J7" t="str">
            <v>mo</v>
          </cell>
        </row>
        <row r="8">
          <cell r="D8" t="str">
            <v>au10270</v>
          </cell>
          <cell r="E8" t="str">
            <v>Aux MO oficial plomero</v>
          </cell>
          <cell r="F8" t="str">
            <v>hr</v>
          </cell>
          <cell r="G8">
            <v>12698</v>
          </cell>
          <cell r="I8">
            <v>12698</v>
          </cell>
          <cell r="J8" t="str">
            <v>mo</v>
          </cell>
        </row>
        <row r="9">
          <cell r="D9" t="str">
            <v>au10300</v>
          </cell>
          <cell r="E9" t="str">
            <v>Aux andamios metalicos tijera 2 cuerpos</v>
          </cell>
          <cell r="F9" t="str">
            <v>dia</v>
          </cell>
          <cell r="G9">
            <v>2654</v>
          </cell>
          <cell r="I9">
            <v>2654</v>
          </cell>
        </row>
        <row r="10">
          <cell r="D10" t="str">
            <v>au10400</v>
          </cell>
          <cell r="E10" t="str">
            <v>Aux concreto 1500 psi - obra -3/4"</v>
          </cell>
          <cell r="F10" t="str">
            <v>m3</v>
          </cell>
          <cell r="G10">
            <v>211340</v>
          </cell>
          <cell r="I10">
            <v>211340</v>
          </cell>
        </row>
        <row r="11">
          <cell r="D11" t="str">
            <v>au10700</v>
          </cell>
          <cell r="E11" t="str">
            <v>Aux concreto 3000 psi -obra- 3/4"</v>
          </cell>
          <cell r="F11" t="str">
            <v>m3</v>
          </cell>
          <cell r="G11">
            <v>271081</v>
          </cell>
          <cell r="I11">
            <v>271081</v>
          </cell>
        </row>
        <row r="12">
          <cell r="D12" t="str">
            <v>au10800</v>
          </cell>
          <cell r="E12" t="str">
            <v>Aux concreto 3500 psi -obra- 3/4"</v>
          </cell>
          <cell r="F12" t="str">
            <v>m3</v>
          </cell>
          <cell r="G12">
            <v>291298</v>
          </cell>
          <cell r="I12">
            <v>291298</v>
          </cell>
        </row>
        <row r="13">
          <cell r="D13" t="str">
            <v>au10810</v>
          </cell>
          <cell r="E13" t="str">
            <v>Aux concreto 4000 psi -obra- 3/4"</v>
          </cell>
          <cell r="F13" t="str">
            <v>m3</v>
          </cell>
          <cell r="G13">
            <v>318187</v>
          </cell>
          <cell r="I13">
            <v>318187</v>
          </cell>
        </row>
        <row r="14">
          <cell r="D14" t="str">
            <v>au10820</v>
          </cell>
          <cell r="E14" t="str">
            <v>Aux concreto 5000 psi -obra- 3/4"</v>
          </cell>
          <cell r="F14" t="str">
            <v>m3</v>
          </cell>
          <cell r="G14">
            <v>360470</v>
          </cell>
          <cell r="I14">
            <v>360470</v>
          </cell>
        </row>
        <row r="15">
          <cell r="D15" t="str">
            <v>au10900</v>
          </cell>
          <cell r="E15" t="str">
            <v>Aux concreto 3000 psi -obra- 3/8"</v>
          </cell>
          <cell r="F15" t="str">
            <v>m3</v>
          </cell>
          <cell r="G15">
            <v>309658</v>
          </cell>
          <cell r="I15">
            <v>309658</v>
          </cell>
        </row>
        <row r="16">
          <cell r="D16" t="str">
            <v>au11000</v>
          </cell>
          <cell r="E16" t="str">
            <v>Aux curado concreto</v>
          </cell>
          <cell r="F16" t="str">
            <v>m2</v>
          </cell>
          <cell r="G16">
            <v>1490</v>
          </cell>
          <cell r="I16">
            <v>1490</v>
          </cell>
        </row>
        <row r="17">
          <cell r="D17" t="str">
            <v>au11100</v>
          </cell>
          <cell r="E17" t="str">
            <v>Aux formaleta lateral</v>
          </cell>
          <cell r="F17" t="str">
            <v>m</v>
          </cell>
          <cell r="G17">
            <v>4770</v>
          </cell>
          <cell r="I17">
            <v>4770</v>
          </cell>
        </row>
        <row r="18">
          <cell r="D18" t="str">
            <v>au11110</v>
          </cell>
          <cell r="E18" t="str">
            <v>Aux formaleta lateral para bordes de losa h = 50 cm</v>
          </cell>
          <cell r="F18" t="str">
            <v>m</v>
          </cell>
          <cell r="G18">
            <v>9353</v>
          </cell>
          <cell r="I18">
            <v>9353</v>
          </cell>
        </row>
        <row r="19">
          <cell r="D19" t="str">
            <v>au11200</v>
          </cell>
          <cell r="E19" t="str">
            <v>Aux desmoldante -separol-</v>
          </cell>
          <cell r="F19" t="str">
            <v>m2</v>
          </cell>
          <cell r="G19">
            <v>569</v>
          </cell>
          <cell r="I19">
            <v>569</v>
          </cell>
        </row>
        <row r="20">
          <cell r="D20" t="str">
            <v>au11300</v>
          </cell>
          <cell r="E20" t="str">
            <v>Aux formaleta metalica muro-m2 contac-</v>
          </cell>
          <cell r="F20" t="str">
            <v>m2</v>
          </cell>
          <cell r="G20">
            <v>8096</v>
          </cell>
          <cell r="I20">
            <v>8096</v>
          </cell>
        </row>
        <row r="21">
          <cell r="D21" t="str">
            <v>au11500</v>
          </cell>
          <cell r="E21" t="str">
            <v>Aux formaleta losa tradicional hasta h=3 m</v>
          </cell>
          <cell r="F21" t="str">
            <v>m2</v>
          </cell>
          <cell r="G21">
            <v>13817</v>
          </cell>
          <cell r="I21">
            <v>13817</v>
          </cell>
        </row>
        <row r="22">
          <cell r="D22" t="str">
            <v>au11700</v>
          </cell>
          <cell r="E22" t="str">
            <v>Aux mortero de pega 1:4</v>
          </cell>
          <cell r="F22" t="str">
            <v>m3</v>
          </cell>
          <cell r="G22">
            <v>246314</v>
          </cell>
          <cell r="I22">
            <v>246314</v>
          </cell>
        </row>
        <row r="23">
          <cell r="D23" t="str">
            <v>au11710</v>
          </cell>
          <cell r="E23" t="str">
            <v>Aux mortero de pega 1:4 con cemento blanco</v>
          </cell>
          <cell r="F23" t="str">
            <v>m3</v>
          </cell>
          <cell r="G23">
            <v>335569</v>
          </cell>
          <cell r="I23">
            <v>335569</v>
          </cell>
        </row>
        <row r="24">
          <cell r="D24" t="str">
            <v>au11800</v>
          </cell>
          <cell r="E24" t="str">
            <v>Aux mortero de revoque 1:4:1/4</v>
          </cell>
          <cell r="F24" t="str">
            <v>m3</v>
          </cell>
          <cell r="G24">
            <v>266502</v>
          </cell>
          <cell r="I24">
            <v>266502</v>
          </cell>
        </row>
        <row r="25">
          <cell r="D25" t="str">
            <v>au11900</v>
          </cell>
          <cell r="E25" t="str">
            <v>Aux mortero de pega 1:4 impermeabilizado</v>
          </cell>
          <cell r="F25" t="str">
            <v>m3</v>
          </cell>
          <cell r="G25">
            <v>330762</v>
          </cell>
          <cell r="I25">
            <v>330762</v>
          </cell>
        </row>
        <row r="26">
          <cell r="D26" t="str">
            <v>au12300</v>
          </cell>
          <cell r="E26" t="str">
            <v>Aux grouting concreto 3/8 - 210kg/cm2</v>
          </cell>
          <cell r="F26" t="str">
            <v>m3</v>
          </cell>
          <cell r="G26">
            <v>313012</v>
          </cell>
          <cell r="I26">
            <v>313012</v>
          </cell>
        </row>
        <row r="27">
          <cell r="D27" t="str">
            <v>au12400</v>
          </cell>
          <cell r="E27" t="str">
            <v>Aux grouting concreto 3/8 - 120kg/cm2</v>
          </cell>
          <cell r="F27" t="str">
            <v>m3</v>
          </cell>
          <cell r="G27">
            <v>249758</v>
          </cell>
          <cell r="I27">
            <v>249758</v>
          </cell>
        </row>
        <row r="28">
          <cell r="D28" t="str">
            <v>au12800</v>
          </cell>
          <cell r="E28" t="str">
            <v>Aux acero de refuerzo</v>
          </cell>
          <cell r="F28" t="str">
            <v>kg</v>
          </cell>
          <cell r="G28">
            <v>3210</v>
          </cell>
          <cell r="I28">
            <v>3210</v>
          </cell>
        </row>
        <row r="29">
          <cell r="D29" t="str">
            <v>au56700</v>
          </cell>
          <cell r="E29" t="str">
            <v>Aux malla electrosoldada d50</v>
          </cell>
          <cell r="F29" t="str">
            <v>m2</v>
          </cell>
          <cell r="G29">
            <v>3452</v>
          </cell>
          <cell r="I29">
            <v>3452</v>
          </cell>
        </row>
        <row r="30">
          <cell r="D30" t="str">
            <v>au56710</v>
          </cell>
          <cell r="E30" t="str">
            <v>Aux malla electrosoldada d84</v>
          </cell>
          <cell r="F30" t="str">
            <v>m2</v>
          </cell>
          <cell r="G30">
            <v>5254</v>
          </cell>
          <cell r="I30">
            <v>5254</v>
          </cell>
        </row>
        <row r="31">
          <cell r="D31" t="str">
            <v>au56720</v>
          </cell>
          <cell r="E31" t="str">
            <v>Aux malla electrosoldada d131</v>
          </cell>
          <cell r="F31" t="str">
            <v>m2</v>
          </cell>
          <cell r="G31">
            <v>7867</v>
          </cell>
          <cell r="I31">
            <v>7867</v>
          </cell>
        </row>
        <row r="32">
          <cell r="D32" t="str">
            <v>au56800</v>
          </cell>
          <cell r="E32" t="str">
            <v>Dovelas para muros e: 0.20</v>
          </cell>
          <cell r="F32" t="str">
            <v>m</v>
          </cell>
          <cell r="G32">
            <v>15719</v>
          </cell>
          <cell r="I32">
            <v>15719</v>
          </cell>
        </row>
        <row r="33">
          <cell r="D33" t="str">
            <v>au56900</v>
          </cell>
          <cell r="E33" t="str">
            <v>Dovelas para muros e: 0.15</v>
          </cell>
          <cell r="F33" t="str">
            <v>m</v>
          </cell>
          <cell r="G33">
            <v>13515</v>
          </cell>
          <cell r="I33">
            <v>13515</v>
          </cell>
        </row>
        <row r="34">
          <cell r="D34" t="str">
            <v>au57200</v>
          </cell>
          <cell r="E34" t="str">
            <v>Aux muro bloque no.4</v>
          </cell>
          <cell r="F34" t="str">
            <v>m2</v>
          </cell>
          <cell r="G34">
            <v>34399</v>
          </cell>
          <cell r="I34">
            <v>34399</v>
          </cell>
        </row>
        <row r="35">
          <cell r="D35" t="str">
            <v>au57300</v>
          </cell>
          <cell r="E35" t="str">
            <v>Aux materiales para muro en superboard 2c</v>
          </cell>
          <cell r="F35" t="str">
            <v>m2</v>
          </cell>
          <cell r="G35">
            <v>57765</v>
          </cell>
          <cell r="I35">
            <v>57765</v>
          </cell>
        </row>
        <row r="36">
          <cell r="D36" t="str">
            <v>au57305</v>
          </cell>
          <cell r="E36" t="str">
            <v>Aux materiales para muro en superboard 1c</v>
          </cell>
          <cell r="F36" t="str">
            <v>m2</v>
          </cell>
          <cell r="G36">
            <v>40977</v>
          </cell>
          <cell r="I36">
            <v>40977</v>
          </cell>
        </row>
        <row r="37">
          <cell r="D37" t="str">
            <v>au57310</v>
          </cell>
          <cell r="E37" t="str">
            <v>Aux materiales para cielo en tablayeso</v>
          </cell>
          <cell r="F37" t="str">
            <v>m2</v>
          </cell>
          <cell r="G37">
            <v>24741</v>
          </cell>
          <cell r="I37">
            <v>24741</v>
          </cell>
        </row>
        <row r="38">
          <cell r="D38" t="str">
            <v>eq10100</v>
          </cell>
          <cell r="E38" t="str">
            <v>Alineadores</v>
          </cell>
          <cell r="F38" t="str">
            <v>dia</v>
          </cell>
          <cell r="G38">
            <v>1844.3999999999999</v>
          </cell>
          <cell r="H38">
            <v>0.16</v>
          </cell>
          <cell r="I38">
            <v>1590</v>
          </cell>
        </row>
        <row r="39">
          <cell r="D39" t="str">
            <v>eq10400</v>
          </cell>
          <cell r="E39" t="str">
            <v>Andamio 1.5x1.2 de tijera (2 marcos + 2 tijeras) 1 cuerpo</v>
          </cell>
          <cell r="F39" t="str">
            <v>dia</v>
          </cell>
          <cell r="G39">
            <v>846.8</v>
          </cell>
          <cell r="H39">
            <v>0.16</v>
          </cell>
          <cell r="I39">
            <v>730</v>
          </cell>
        </row>
        <row r="40">
          <cell r="D40" t="str">
            <v>eq10600</v>
          </cell>
          <cell r="E40" t="str">
            <v>Angulos esquinero(unir tapas)</v>
          </cell>
          <cell r="F40" t="str">
            <v>dia</v>
          </cell>
          <cell r="G40">
            <v>491.84</v>
          </cell>
          <cell r="H40">
            <v>0.16</v>
          </cell>
          <cell r="I40">
            <v>424</v>
          </cell>
        </row>
        <row r="41">
          <cell r="D41" t="str">
            <v>eq11600</v>
          </cell>
          <cell r="E41" t="str">
            <v>Cercha metalica de 3.00 m</v>
          </cell>
          <cell r="F41" t="str">
            <v>dia</v>
          </cell>
          <cell r="G41">
            <v>294.64</v>
          </cell>
          <cell r="H41">
            <v>0.16</v>
          </cell>
          <cell r="I41">
            <v>254</v>
          </cell>
        </row>
        <row r="42">
          <cell r="D42" t="str">
            <v>eq12900</v>
          </cell>
          <cell r="E42" t="str">
            <v>Vibrocompactador tipo canguro</v>
          </cell>
          <cell r="F42" t="str">
            <v>dia</v>
          </cell>
          <cell r="G42">
            <v>58545.2</v>
          </cell>
          <cell r="H42">
            <v>0.16</v>
          </cell>
          <cell r="I42">
            <v>50470</v>
          </cell>
        </row>
        <row r="43">
          <cell r="D43" t="str">
            <v>eq13100</v>
          </cell>
          <cell r="E43" t="str">
            <v>Coches de llantas</v>
          </cell>
          <cell r="F43" t="str">
            <v>dia</v>
          </cell>
          <cell r="G43">
            <v>1905.8799999999999</v>
          </cell>
          <cell r="H43">
            <v>0.16</v>
          </cell>
          <cell r="I43">
            <v>1643</v>
          </cell>
        </row>
        <row r="44">
          <cell r="D44" t="str">
            <v>eq13300</v>
          </cell>
          <cell r="E44" t="str">
            <v>Concretadora obra 2 sacos electrica</v>
          </cell>
          <cell r="F44" t="str">
            <v>dia</v>
          </cell>
          <cell r="G44">
            <v>43036</v>
          </cell>
          <cell r="H44">
            <v>0.16</v>
          </cell>
          <cell r="I44">
            <v>37100</v>
          </cell>
        </row>
        <row r="45">
          <cell r="D45" t="str">
            <v>eq13400</v>
          </cell>
          <cell r="E45" t="str">
            <v>Corbata 0.60 m</v>
          </cell>
          <cell r="F45" t="str">
            <v>dia</v>
          </cell>
          <cell r="G45">
            <v>147.32</v>
          </cell>
          <cell r="H45">
            <v>0.16</v>
          </cell>
          <cell r="I45">
            <v>127</v>
          </cell>
        </row>
        <row r="46">
          <cell r="D46" t="str">
            <v>eq13500</v>
          </cell>
          <cell r="E46" t="str">
            <v>Cuña perno en t</v>
          </cell>
          <cell r="F46" t="str">
            <v>dia</v>
          </cell>
          <cell r="G46">
            <v>27.839999999999996</v>
          </cell>
          <cell r="H46">
            <v>0.16</v>
          </cell>
          <cell r="I46">
            <v>24</v>
          </cell>
        </row>
        <row r="47">
          <cell r="D47" t="str">
            <v>eq14700</v>
          </cell>
          <cell r="E47" t="str">
            <v>Formaleta entrepiso</v>
          </cell>
          <cell r="F47" t="str">
            <v>m2</v>
          </cell>
          <cell r="G47">
            <v>6691.9072000000015</v>
          </cell>
          <cell r="I47">
            <v>6691.9072000000015</v>
          </cell>
        </row>
        <row r="48">
          <cell r="D48" t="str">
            <v>eq14900</v>
          </cell>
          <cell r="E48" t="str">
            <v>Formaleta lateral</v>
          </cell>
          <cell r="F48" t="str">
            <v>m</v>
          </cell>
          <cell r="G48">
            <v>4770</v>
          </cell>
          <cell r="I48">
            <v>4770</v>
          </cell>
        </row>
        <row r="49">
          <cell r="D49" t="str">
            <v>eq14950</v>
          </cell>
          <cell r="E49" t="str">
            <v>Tabla en madera comun de 1"x 8"- 3m</v>
          </cell>
          <cell r="F49" t="str">
            <v>un</v>
          </cell>
          <cell r="G49">
            <v>2968</v>
          </cell>
          <cell r="I49">
            <v>2968</v>
          </cell>
        </row>
        <row r="50">
          <cell r="D50" t="str">
            <v>eq14970</v>
          </cell>
          <cell r="E50" t="str">
            <v>Repisa de 0.08x0.05x3 m</v>
          </cell>
          <cell r="F50" t="str">
            <v>un</v>
          </cell>
          <cell r="G50">
            <v>1590</v>
          </cell>
          <cell r="I50">
            <v>1590</v>
          </cell>
        </row>
        <row r="51">
          <cell r="D51" t="str">
            <v>eq15200</v>
          </cell>
          <cell r="E51" t="str">
            <v>Formaleta columna</v>
          </cell>
          <cell r="F51" t="str">
            <v>m2</v>
          </cell>
          <cell r="G51">
            <v>6572.5599999999995</v>
          </cell>
          <cell r="H51">
            <v>0.16</v>
          </cell>
          <cell r="I51">
            <v>5666</v>
          </cell>
        </row>
        <row r="52">
          <cell r="D52" t="str">
            <v>eq20300</v>
          </cell>
          <cell r="E52" t="str">
            <v>Taco metalico de 2.80</v>
          </cell>
          <cell r="F52" t="str">
            <v>dia</v>
          </cell>
          <cell r="G52">
            <v>287.68</v>
          </cell>
          <cell r="H52">
            <v>0.16</v>
          </cell>
          <cell r="I52">
            <v>248</v>
          </cell>
        </row>
        <row r="53">
          <cell r="D53" t="str">
            <v>eq20400</v>
          </cell>
          <cell r="E53" t="str">
            <v>Tabla comun - dias</v>
          </cell>
          <cell r="F53" t="str">
            <v>dia</v>
          </cell>
          <cell r="G53">
            <v>258.21600000000001</v>
          </cell>
          <cell r="H53">
            <v>0.16</v>
          </cell>
          <cell r="I53">
            <v>222.60000000000002</v>
          </cell>
        </row>
        <row r="54">
          <cell r="D54" t="str">
            <v>eq20500</v>
          </cell>
          <cell r="E54" t="str">
            <v>Tabla comun - ml</v>
          </cell>
          <cell r="F54" t="str">
            <v>m</v>
          </cell>
          <cell r="G54">
            <v>3400</v>
          </cell>
          <cell r="I54">
            <v>3400</v>
          </cell>
        </row>
        <row r="55">
          <cell r="D55" t="str">
            <v>eq20800</v>
          </cell>
          <cell r="E55" t="str">
            <v>Tapa esquinera 0.30x0,30x2,40m</v>
          </cell>
          <cell r="F55" t="str">
            <v>dia</v>
          </cell>
          <cell r="G55">
            <v>4885.92</v>
          </cell>
          <cell r="H55">
            <v>0.16</v>
          </cell>
          <cell r="I55">
            <v>4212</v>
          </cell>
        </row>
        <row r="56">
          <cell r="D56" t="str">
            <v>eq20900</v>
          </cell>
          <cell r="E56" t="str">
            <v>Tapa metalica muro 0.60x2,40m</v>
          </cell>
          <cell r="F56" t="str">
            <v>dia</v>
          </cell>
          <cell r="G56">
            <v>2902.3199999999997</v>
          </cell>
          <cell r="H56">
            <v>0.16</v>
          </cell>
          <cell r="I56">
            <v>2502</v>
          </cell>
        </row>
        <row r="57">
          <cell r="D57" t="str">
            <v>eq21500</v>
          </cell>
          <cell r="E57" t="str">
            <v>Tornillos (unir tapas entre si)</v>
          </cell>
          <cell r="F57" t="str">
            <v>un</v>
          </cell>
          <cell r="G57">
            <v>23.2</v>
          </cell>
          <cell r="H57">
            <v>0.16</v>
          </cell>
          <cell r="I57">
            <v>20</v>
          </cell>
        </row>
        <row r="58">
          <cell r="D58" t="str">
            <v>eq22100</v>
          </cell>
          <cell r="E58" t="str">
            <v>Vibrador electrico</v>
          </cell>
          <cell r="F58" t="str">
            <v>dia</v>
          </cell>
          <cell r="G58">
            <v>39894.372000000003</v>
          </cell>
          <cell r="H58">
            <v>0.16</v>
          </cell>
          <cell r="I58">
            <v>34391.700000000004</v>
          </cell>
        </row>
        <row r="59">
          <cell r="D59" t="str">
            <v>eq22500</v>
          </cell>
          <cell r="E59" t="str">
            <v>Media telera 1.35*0.45</v>
          </cell>
          <cell r="F59" t="str">
            <v>dia</v>
          </cell>
          <cell r="G59">
            <v>283.03999999999996</v>
          </cell>
          <cell r="H59">
            <v>0.16</v>
          </cell>
          <cell r="I59">
            <v>244</v>
          </cell>
        </row>
        <row r="60">
          <cell r="D60" t="str">
            <v>eq96200</v>
          </cell>
          <cell r="E60" t="str">
            <v>Pulidora electrica manual</v>
          </cell>
          <cell r="F60" t="str">
            <v>dia</v>
          </cell>
          <cell r="G60">
            <v>22040</v>
          </cell>
          <cell r="H60">
            <v>0.16</v>
          </cell>
          <cell r="I60">
            <v>19000</v>
          </cell>
        </row>
        <row r="61">
          <cell r="D61" t="str">
            <v>eq96300</v>
          </cell>
          <cell r="E61" t="str">
            <v>Cortadora de adobe/bloque</v>
          </cell>
          <cell r="F61" t="str">
            <v>dia</v>
          </cell>
          <cell r="G61">
            <v>23267.535199999998</v>
          </cell>
          <cell r="H61">
            <v>0.16</v>
          </cell>
          <cell r="I61">
            <v>20058.22</v>
          </cell>
        </row>
        <row r="62">
          <cell r="D62" t="str">
            <v>eq96310</v>
          </cell>
          <cell r="E62" t="str">
            <v>Cortadora de baldosin</v>
          </cell>
          <cell r="F62" t="str">
            <v>dia</v>
          </cell>
          <cell r="G62">
            <v>6669.9999999999991</v>
          </cell>
          <cell r="H62">
            <v>0.16</v>
          </cell>
          <cell r="I62">
            <v>5750</v>
          </cell>
        </row>
        <row r="63">
          <cell r="D63" t="str">
            <v>eq96400</v>
          </cell>
          <cell r="E63" t="str">
            <v>Disco diamante para cortadora adobe/bloque</v>
          </cell>
          <cell r="F63" t="str">
            <v>un</v>
          </cell>
          <cell r="G63">
            <v>1144000</v>
          </cell>
          <cell r="I63">
            <v>1144000</v>
          </cell>
        </row>
        <row r="64">
          <cell r="D64" t="str">
            <v>eq96500</v>
          </cell>
          <cell r="E64" t="str">
            <v>Allanadora de 36"</v>
          </cell>
          <cell r="F64" t="str">
            <v>dia</v>
          </cell>
          <cell r="G64">
            <v>80040</v>
          </cell>
          <cell r="H64">
            <v>0.16</v>
          </cell>
          <cell r="I64">
            <v>69000</v>
          </cell>
        </row>
        <row r="65">
          <cell r="D65" t="str">
            <v>eq120200</v>
          </cell>
          <cell r="E65" t="str">
            <v>Cortadora de piso</v>
          </cell>
          <cell r="F65" t="str">
            <v>dia</v>
          </cell>
          <cell r="G65">
            <v>52415.759999999995</v>
          </cell>
          <cell r="H65">
            <v>0.16</v>
          </cell>
          <cell r="I65">
            <v>45186</v>
          </cell>
        </row>
        <row r="66">
          <cell r="D66" t="str">
            <v>eq120300</v>
          </cell>
          <cell r="E66" t="str">
            <v>Corte junta hasta 6 cm</v>
          </cell>
          <cell r="F66" t="str">
            <v>m</v>
          </cell>
          <cell r="G66">
            <v>4474.12</v>
          </cell>
          <cell r="H66">
            <v>0.16</v>
          </cell>
          <cell r="I66">
            <v>3857</v>
          </cell>
        </row>
        <row r="67">
          <cell r="D67" t="str">
            <v>gr10900</v>
          </cell>
          <cell r="E67" t="str">
            <v>Arena concreto</v>
          </cell>
          <cell r="F67" t="str">
            <v>m3</v>
          </cell>
          <cell r="G67">
            <v>42400</v>
          </cell>
          <cell r="I67">
            <v>42400</v>
          </cell>
        </row>
        <row r="68">
          <cell r="D68" t="str">
            <v>gr11000</v>
          </cell>
          <cell r="E68" t="str">
            <v>Arena de pega</v>
          </cell>
          <cell r="F68" t="str">
            <v>m3</v>
          </cell>
          <cell r="G68">
            <v>42400</v>
          </cell>
          <cell r="I68">
            <v>42400</v>
          </cell>
        </row>
        <row r="69">
          <cell r="D69" t="str">
            <v>gr11100</v>
          </cell>
          <cell r="E69" t="str">
            <v>Arena de revoque</v>
          </cell>
          <cell r="F69" t="str">
            <v>m3</v>
          </cell>
          <cell r="G69">
            <v>49184</v>
          </cell>
          <cell r="I69">
            <v>49184</v>
          </cell>
        </row>
        <row r="70">
          <cell r="D70" t="str">
            <v>gr12700</v>
          </cell>
          <cell r="E70" t="str">
            <v>Arenilla</v>
          </cell>
          <cell r="F70" t="str">
            <v>m3</v>
          </cell>
          <cell r="G70">
            <v>16900</v>
          </cell>
          <cell r="I70">
            <v>16900</v>
          </cell>
        </row>
        <row r="71">
          <cell r="D71" t="str">
            <v>gr14000</v>
          </cell>
          <cell r="E71" t="str">
            <v>Sub base granular</v>
          </cell>
          <cell r="F71" t="str">
            <v>m3</v>
          </cell>
          <cell r="G71">
            <v>29000</v>
          </cell>
          <cell r="I71">
            <v>29000</v>
          </cell>
        </row>
        <row r="72">
          <cell r="D72" t="str">
            <v>gr21580</v>
          </cell>
          <cell r="E72" t="str">
            <v>Triturado 1"</v>
          </cell>
          <cell r="F72" t="str">
            <v>m3</v>
          </cell>
          <cell r="G72">
            <v>60000</v>
          </cell>
          <cell r="I72">
            <v>60000</v>
          </cell>
        </row>
        <row r="73">
          <cell r="D73" t="str">
            <v>gr21600</v>
          </cell>
          <cell r="E73" t="str">
            <v>Triturado 3/4</v>
          </cell>
          <cell r="F73" t="str">
            <v>m3</v>
          </cell>
          <cell r="G73">
            <v>52200</v>
          </cell>
          <cell r="H73">
            <v>0.16</v>
          </cell>
          <cell r="I73">
            <v>45000</v>
          </cell>
        </row>
        <row r="74">
          <cell r="D74" t="str">
            <v>gr21700</v>
          </cell>
          <cell r="E74" t="str">
            <v>Triturado 3/8</v>
          </cell>
          <cell r="F74" t="str">
            <v>m3</v>
          </cell>
          <cell r="G74">
            <v>52200</v>
          </cell>
          <cell r="H74">
            <v>0.16</v>
          </cell>
          <cell r="I74">
            <v>45000</v>
          </cell>
        </row>
        <row r="75">
          <cell r="D75" t="str">
            <v>hm15100</v>
          </cell>
          <cell r="E75" t="str">
            <v>Herramienta y equipo menor</v>
          </cell>
          <cell r="F75" t="str">
            <v>%</v>
          </cell>
          <cell r="G75">
            <v>0.03</v>
          </cell>
          <cell r="I75">
            <v>0.03</v>
          </cell>
        </row>
        <row r="76">
          <cell r="D76" t="str">
            <v>mo15000</v>
          </cell>
          <cell r="E76" t="str">
            <v>MO vaciado de pedestales en concreto</v>
          </cell>
          <cell r="F76" t="str">
            <v>m3</v>
          </cell>
          <cell r="G76">
            <v>130000</v>
          </cell>
          <cell r="I76">
            <v>130000</v>
          </cell>
        </row>
        <row r="77">
          <cell r="D77" t="str">
            <v>mo15300</v>
          </cell>
          <cell r="E77" t="str">
            <v>MO vaciado de zapatas</v>
          </cell>
          <cell r="F77" t="str">
            <v>m3</v>
          </cell>
          <cell r="G77">
            <v>90000</v>
          </cell>
          <cell r="I77">
            <v>90000</v>
          </cell>
        </row>
        <row r="78">
          <cell r="D78" t="str">
            <v>mo15310</v>
          </cell>
          <cell r="E78" t="str">
            <v>MO vaciado vigas de fundacion</v>
          </cell>
          <cell r="F78" t="str">
            <v>m3</v>
          </cell>
          <cell r="G78">
            <v>113616</v>
          </cell>
          <cell r="I78">
            <v>113616</v>
          </cell>
        </row>
        <row r="79">
          <cell r="D79" t="str">
            <v>mo15400</v>
          </cell>
          <cell r="E79" t="str">
            <v>MO vaciado de placa de contrapiso</v>
          </cell>
          <cell r="F79" t="str">
            <v>m2</v>
          </cell>
          <cell r="G79">
            <v>15000</v>
          </cell>
          <cell r="I79">
            <v>15000</v>
          </cell>
        </row>
        <row r="80">
          <cell r="D80" t="str">
            <v>mo16000</v>
          </cell>
          <cell r="E80" t="str">
            <v>MO excavacion manual</v>
          </cell>
          <cell r="F80" t="str">
            <v>m3</v>
          </cell>
          <cell r="G80">
            <v>13000</v>
          </cell>
          <cell r="I80">
            <v>13000</v>
          </cell>
        </row>
        <row r="81">
          <cell r="D81" t="str">
            <v>mo16050</v>
          </cell>
          <cell r="E81" t="str">
            <v>MO excavacion manual de pilotes</v>
          </cell>
          <cell r="F81" t="str">
            <v>m3</v>
          </cell>
          <cell r="G81">
            <v>35000</v>
          </cell>
          <cell r="I81">
            <v>35000</v>
          </cell>
        </row>
        <row r="82">
          <cell r="D82" t="str">
            <v>mo16100</v>
          </cell>
          <cell r="E82" t="str">
            <v>MO llenos manuales compactados</v>
          </cell>
          <cell r="F82" t="str">
            <v>un</v>
          </cell>
          <cell r="G82">
            <v>13700</v>
          </cell>
          <cell r="I82">
            <v>13700</v>
          </cell>
        </row>
        <row r="83">
          <cell r="D83" t="str">
            <v>mo16200</v>
          </cell>
          <cell r="E83" t="str">
            <v>MO transporte interno de tuberia</v>
          </cell>
          <cell r="F83" t="str">
            <v>m</v>
          </cell>
          <cell r="G83">
            <v>3100</v>
          </cell>
          <cell r="I83">
            <v>3100</v>
          </cell>
        </row>
        <row r="84">
          <cell r="D84" t="str">
            <v>mo16300</v>
          </cell>
          <cell r="E84" t="str">
            <v>MO instalacion de tuberia</v>
          </cell>
          <cell r="F84" t="str">
            <v>m</v>
          </cell>
          <cell r="G84">
            <v>8050</v>
          </cell>
          <cell r="I84">
            <v>8050</v>
          </cell>
        </row>
        <row r="85">
          <cell r="D85" t="str">
            <v>mo16600</v>
          </cell>
          <cell r="E85" t="str">
            <v>MO curador concreto</v>
          </cell>
          <cell r="F85" t="str">
            <v>m2</v>
          </cell>
          <cell r="G85">
            <v>216</v>
          </cell>
          <cell r="I85">
            <v>216</v>
          </cell>
        </row>
        <row r="86">
          <cell r="D86" t="str">
            <v>mo16700</v>
          </cell>
          <cell r="E86" t="str">
            <v>MO transporte descargue de cemento</v>
          </cell>
          <cell r="F86" t="str">
            <v>un</v>
          </cell>
          <cell r="G86">
            <v>231.67872</v>
          </cell>
          <cell r="I86">
            <v>231.67872</v>
          </cell>
        </row>
        <row r="87">
          <cell r="D87" t="str">
            <v>mo16800</v>
          </cell>
          <cell r="E87" t="str">
            <v>MO desmoldante</v>
          </cell>
          <cell r="F87" t="str">
            <v>m2</v>
          </cell>
          <cell r="G87">
            <v>248.45400000000004</v>
          </cell>
          <cell r="I87">
            <v>248.45400000000004</v>
          </cell>
        </row>
        <row r="88">
          <cell r="D88" t="str">
            <v>mo16900</v>
          </cell>
          <cell r="E88" t="str">
            <v>MO ladrillo tolete</v>
          </cell>
          <cell r="F88" t="str">
            <v>un</v>
          </cell>
          <cell r="G88">
            <v>1400</v>
          </cell>
          <cell r="I88">
            <v>1400</v>
          </cell>
        </row>
        <row r="89">
          <cell r="D89" t="str">
            <v>mo16910</v>
          </cell>
          <cell r="E89" t="str">
            <v>MO ladrillo 10x20x40 revitado 2c</v>
          </cell>
          <cell r="F89" t="str">
            <v>un</v>
          </cell>
          <cell r="G89">
            <v>1100</v>
          </cell>
          <cell r="I89">
            <v>1100</v>
          </cell>
        </row>
        <row r="90">
          <cell r="D90" t="str">
            <v>mo17000</v>
          </cell>
          <cell r="E90" t="str">
            <v>MO operario concretadora</v>
          </cell>
          <cell r="F90" t="str">
            <v>m3</v>
          </cell>
          <cell r="G90">
            <v>5940</v>
          </cell>
          <cell r="I90">
            <v>5940</v>
          </cell>
        </row>
        <row r="91">
          <cell r="D91" t="str">
            <v>mo17100</v>
          </cell>
          <cell r="E91" t="str">
            <v>MO preparación concreto</v>
          </cell>
          <cell r="F91" t="str">
            <v xml:space="preserve"> m3</v>
          </cell>
          <cell r="G91">
            <v>16501.968000000001</v>
          </cell>
          <cell r="I91">
            <v>16501.968000000001</v>
          </cell>
        </row>
        <row r="92">
          <cell r="D92" t="str">
            <v>mo17200</v>
          </cell>
          <cell r="E92" t="str">
            <v>MO transporte interno de material proveniente de las excavaciones</v>
          </cell>
          <cell r="F92" t="str">
            <v xml:space="preserve"> m3</v>
          </cell>
          <cell r="G92">
            <v>5100</v>
          </cell>
          <cell r="I92">
            <v>5100</v>
          </cell>
        </row>
        <row r="93">
          <cell r="D93" t="str">
            <v>mo17300</v>
          </cell>
          <cell r="E93" t="str">
            <v>MO transporte interno de material general</v>
          </cell>
          <cell r="F93" t="str">
            <v>un</v>
          </cell>
          <cell r="G93">
            <v>6000</v>
          </cell>
          <cell r="I93">
            <v>6000</v>
          </cell>
        </row>
        <row r="94">
          <cell r="D94" t="str">
            <v>mo17400</v>
          </cell>
          <cell r="E94" t="str">
            <v>MO acarreo interno de material de playa y agregados</v>
          </cell>
          <cell r="F94" t="str">
            <v xml:space="preserve"> m3</v>
          </cell>
          <cell r="G94">
            <v>5048.0640000000003</v>
          </cell>
          <cell r="I94">
            <v>5048.0640000000003</v>
          </cell>
        </row>
        <row r="95">
          <cell r="D95" t="str">
            <v>mo17500</v>
          </cell>
          <cell r="E95" t="str">
            <v>MO transporte interno cemento</v>
          </cell>
          <cell r="F95" t="str">
            <v>bt</v>
          </cell>
          <cell r="G95">
            <v>216</v>
          </cell>
          <cell r="I95">
            <v>216</v>
          </cell>
        </row>
        <row r="96">
          <cell r="D96" t="str">
            <v>mo17600</v>
          </cell>
          <cell r="E96" t="str">
            <v>MO transporte interno concreto</v>
          </cell>
          <cell r="F96" t="str">
            <v>m3</v>
          </cell>
          <cell r="G96">
            <v>6000</v>
          </cell>
          <cell r="I96">
            <v>6000</v>
          </cell>
        </row>
        <row r="97">
          <cell r="D97" t="str">
            <v>mo17700</v>
          </cell>
          <cell r="E97" t="str">
            <v>MO transporte interno mortero</v>
          </cell>
          <cell r="F97" t="str">
            <v>m3</v>
          </cell>
          <cell r="G97">
            <v>6000</v>
          </cell>
          <cell r="I97">
            <v>6000</v>
          </cell>
        </row>
        <row r="98">
          <cell r="D98" t="str">
            <v>mo17800</v>
          </cell>
          <cell r="E98" t="str">
            <v>MO transporte ladrillo</v>
          </cell>
          <cell r="F98" t="str">
            <v>un</v>
          </cell>
          <cell r="G98">
            <v>108</v>
          </cell>
          <cell r="I98">
            <v>108</v>
          </cell>
        </row>
        <row r="99">
          <cell r="D99" t="str">
            <v>mo18000</v>
          </cell>
          <cell r="E99" t="str">
            <v>MO transporte interno bloque</v>
          </cell>
          <cell r="F99" t="str">
            <v>un</v>
          </cell>
          <cell r="G99">
            <v>140</v>
          </cell>
          <cell r="I99">
            <v>140</v>
          </cell>
        </row>
        <row r="100">
          <cell r="D100" t="str">
            <v>mo18110</v>
          </cell>
          <cell r="E100" t="str">
            <v>MO pega bloque 20x20x40</v>
          </cell>
          <cell r="F100" t="str">
            <v>m2</v>
          </cell>
          <cell r="G100">
            <v>16843.84</v>
          </cell>
          <cell r="I100">
            <v>16843.84</v>
          </cell>
        </row>
        <row r="101">
          <cell r="D101" t="str">
            <v>mo18120</v>
          </cell>
          <cell r="E101" t="str">
            <v>MO pega bloque No.4</v>
          </cell>
          <cell r="F101" t="str">
            <v>m2</v>
          </cell>
          <cell r="G101">
            <v>15978</v>
          </cell>
          <cell r="I101">
            <v>15978</v>
          </cell>
        </row>
        <row r="102">
          <cell r="D102" t="str">
            <v>mo18200</v>
          </cell>
          <cell r="E102" t="str">
            <v>MO transporte interno de geotextil</v>
          </cell>
          <cell r="F102" t="str">
            <v>kg</v>
          </cell>
          <cell r="G102">
            <v>100</v>
          </cell>
          <cell r="I102">
            <v>100</v>
          </cell>
        </row>
        <row r="103">
          <cell r="D103" t="str">
            <v>mo18400</v>
          </cell>
          <cell r="E103" t="str">
            <v>MO colocacion acero refuerzo</v>
          </cell>
          <cell r="F103" t="str">
            <v>kg</v>
          </cell>
          <cell r="G103">
            <v>270</v>
          </cell>
          <cell r="I103">
            <v>270</v>
          </cell>
        </row>
        <row r="104">
          <cell r="D104" t="str">
            <v>mo18410</v>
          </cell>
          <cell r="E104" t="str">
            <v>MO corte y figuracion</v>
          </cell>
          <cell r="F104" t="str">
            <v>kg</v>
          </cell>
          <cell r="G104">
            <v>250</v>
          </cell>
          <cell r="I104">
            <v>250</v>
          </cell>
        </row>
        <row r="105">
          <cell r="D105" t="str">
            <v>mo18500</v>
          </cell>
          <cell r="E105" t="str">
            <v>MO armado y vaciado muro de contencion en concreto</v>
          </cell>
          <cell r="F105" t="str">
            <v>m2</v>
          </cell>
          <cell r="G105">
            <v>17780</v>
          </cell>
          <cell r="I105">
            <v>17780</v>
          </cell>
        </row>
        <row r="106">
          <cell r="D106" t="str">
            <v>mo18550</v>
          </cell>
          <cell r="E106" t="str">
            <v>MO armado y vaciado columna</v>
          </cell>
          <cell r="F106" t="str">
            <v>m3</v>
          </cell>
          <cell r="G106">
            <v>160000</v>
          </cell>
          <cell r="I106">
            <v>160000</v>
          </cell>
        </row>
        <row r="107">
          <cell r="D107" t="str">
            <v>mo19200</v>
          </cell>
          <cell r="E107" t="str">
            <v>MO prestaciones sociales 2 smmlv</v>
          </cell>
          <cell r="F107" t="str">
            <v>%</v>
          </cell>
          <cell r="G107">
            <v>0.8640000000000001</v>
          </cell>
          <cell r="I107">
            <v>0.8640000000000001</v>
          </cell>
        </row>
        <row r="108">
          <cell r="D108" t="str">
            <v>mo19700</v>
          </cell>
          <cell r="E108" t="str">
            <v>MO salario mínimo</v>
          </cell>
          <cell r="F108" t="str">
            <v>mes</v>
          </cell>
          <cell r="G108">
            <v>566700</v>
          </cell>
          <cell r="I108">
            <v>566700</v>
          </cell>
        </row>
        <row r="109">
          <cell r="D109" t="str">
            <v>mo44700</v>
          </cell>
          <cell r="E109" t="str">
            <v>MO colocacion malla electrosoldada</v>
          </cell>
          <cell r="F109" t="str">
            <v>m2</v>
          </cell>
          <cell r="G109">
            <v>270</v>
          </cell>
          <cell r="I109">
            <v>270</v>
          </cell>
        </row>
        <row r="110">
          <cell r="D110" t="str">
            <v>mo46100</v>
          </cell>
          <cell r="E110" t="str">
            <v>MO enchape baldosin estampillado</v>
          </cell>
          <cell r="F110" t="str">
            <v>m2</v>
          </cell>
          <cell r="G110">
            <v>12700</v>
          </cell>
          <cell r="I110">
            <v>12700</v>
          </cell>
        </row>
        <row r="111">
          <cell r="D111" t="str">
            <v>mo46800</v>
          </cell>
          <cell r="E111" t="str">
            <v>MO colocacion rejillas en aluminio para piso</v>
          </cell>
          <cell r="F111" t="str">
            <v>un</v>
          </cell>
          <cell r="G111">
            <v>4368</v>
          </cell>
          <cell r="I111">
            <v>4368</v>
          </cell>
        </row>
        <row r="112">
          <cell r="D112" t="str">
            <v>mo48800</v>
          </cell>
          <cell r="E112" t="str">
            <v>MO pintura acrilica sobre estuco 3 manos</v>
          </cell>
          <cell r="F112" t="str">
            <v>m2</v>
          </cell>
          <cell r="G112">
            <v>6112.08</v>
          </cell>
          <cell r="I112">
            <v>6112.08</v>
          </cell>
        </row>
        <row r="113">
          <cell r="D113" t="str">
            <v>mo48810</v>
          </cell>
          <cell r="E113" t="str">
            <v>MO pintura vinilica cielo 2 manos</v>
          </cell>
          <cell r="F113" t="str">
            <v>m2</v>
          </cell>
          <cell r="G113">
            <v>4889.6639999999998</v>
          </cell>
          <cell r="I113">
            <v>4889.6639999999998</v>
          </cell>
        </row>
        <row r="114">
          <cell r="D114" t="str">
            <v>mo51200</v>
          </cell>
          <cell r="E114" t="str">
            <v>MO instalacion espejos</v>
          </cell>
          <cell r="F114" t="str">
            <v>m2</v>
          </cell>
          <cell r="G114">
            <v>50000</v>
          </cell>
          <cell r="I114">
            <v>50000</v>
          </cell>
        </row>
        <row r="115">
          <cell r="D115" t="str">
            <v>mo57400</v>
          </cell>
          <cell r="E115" t="str">
            <v>MO armado y vaciado losa</v>
          </cell>
          <cell r="F115" t="str">
            <v>m2</v>
          </cell>
          <cell r="G115">
            <v>26000</v>
          </cell>
          <cell r="I115">
            <v>26000</v>
          </cell>
        </row>
        <row r="116">
          <cell r="D116" t="str">
            <v>mo57500</v>
          </cell>
          <cell r="E116" t="str">
            <v>MO armado y vaciado vigas aéreas</v>
          </cell>
          <cell r="F116" t="str">
            <v>m3</v>
          </cell>
          <cell r="G116">
            <v>170000</v>
          </cell>
          <cell r="I116">
            <v>170000</v>
          </cell>
        </row>
        <row r="117">
          <cell r="D117" t="str">
            <v>mo60600</v>
          </cell>
          <cell r="E117" t="str">
            <v>MO revoque/pañete muros</v>
          </cell>
          <cell r="F117" t="str">
            <v>m2</v>
          </cell>
          <cell r="G117">
            <v>5986.8</v>
          </cell>
          <cell r="I117">
            <v>5986.8</v>
          </cell>
        </row>
        <row r="118">
          <cell r="D118" t="str">
            <v>mo60700</v>
          </cell>
          <cell r="E118" t="str">
            <v>MO revoque lineales</v>
          </cell>
          <cell r="F118" t="str">
            <v>m</v>
          </cell>
          <cell r="G118">
            <v>2993.4</v>
          </cell>
          <cell r="I118">
            <v>2993.4</v>
          </cell>
        </row>
        <row r="119">
          <cell r="D119" t="str">
            <v>mo62000</v>
          </cell>
          <cell r="E119" t="str">
            <v>MO dovelas mamposteria bloque 15x20x40</v>
          </cell>
          <cell r="F119" t="str">
            <v>m</v>
          </cell>
          <cell r="G119">
            <v>7150</v>
          </cell>
          <cell r="I119">
            <v>7150</v>
          </cell>
        </row>
        <row r="120">
          <cell r="D120" t="str">
            <v>mo62010</v>
          </cell>
          <cell r="E120" t="str">
            <v>MO dovelas mamposteria bloque 20x20x40</v>
          </cell>
          <cell r="F120" t="str">
            <v>m</v>
          </cell>
          <cell r="G120">
            <v>7436</v>
          </cell>
          <cell r="I120">
            <v>7436</v>
          </cell>
        </row>
        <row r="121">
          <cell r="D121" t="str">
            <v>mo63100</v>
          </cell>
          <cell r="E121" t="str">
            <v>MO transporte interno hierro horizontal o vertical</v>
          </cell>
          <cell r="F121" t="str">
            <v xml:space="preserve"> kg</v>
          </cell>
          <cell r="G121">
            <v>70.56</v>
          </cell>
          <cell r="I121">
            <v>70.56</v>
          </cell>
        </row>
        <row r="122">
          <cell r="D122" t="str">
            <v>mo65700</v>
          </cell>
          <cell r="E122" t="str">
            <v>MO localizacion y replanteo estructuras</v>
          </cell>
          <cell r="F122" t="str">
            <v>m2</v>
          </cell>
          <cell r="G122">
            <v>2000</v>
          </cell>
          <cell r="I122">
            <v>2000</v>
          </cell>
        </row>
        <row r="123">
          <cell r="D123" t="str">
            <v>mo65800</v>
          </cell>
          <cell r="E123" t="str">
            <v>MO instalacion cerramiento provisional en tela verde</v>
          </cell>
          <cell r="F123" t="str">
            <v>m</v>
          </cell>
          <cell r="G123">
            <v>5500</v>
          </cell>
          <cell r="I123">
            <v>5500</v>
          </cell>
        </row>
        <row r="124">
          <cell r="D124" t="str">
            <v>mo78670</v>
          </cell>
          <cell r="E124" t="str">
            <v>MO vaciado talon de concreto</v>
          </cell>
          <cell r="F124" t="str">
            <v>m</v>
          </cell>
          <cell r="G124">
            <v>9360</v>
          </cell>
          <cell r="I124">
            <v>9360</v>
          </cell>
        </row>
        <row r="125">
          <cell r="D125" t="str">
            <v>mo78680</v>
          </cell>
          <cell r="E125" t="str">
            <v>MO vaciado zocalo media caña en grano pulido</v>
          </cell>
          <cell r="F125" t="str">
            <v>m</v>
          </cell>
          <cell r="G125">
            <v>20000</v>
          </cell>
          <cell r="I125">
            <v>20000</v>
          </cell>
        </row>
        <row r="126">
          <cell r="D126" t="str">
            <v>mo78690</v>
          </cell>
          <cell r="E126" t="str">
            <v>MO vaciado encharque ducha en grano pulido</v>
          </cell>
          <cell r="F126" t="str">
            <v>gb</v>
          </cell>
          <cell r="G126">
            <v>18000</v>
          </cell>
          <cell r="I126">
            <v>18000</v>
          </cell>
        </row>
        <row r="127">
          <cell r="D127" t="str">
            <v>mo80910</v>
          </cell>
          <cell r="E127" t="str">
            <v>MO armado y vaciado de escalas en concreto</v>
          </cell>
          <cell r="F127" t="str">
            <v>m3</v>
          </cell>
          <cell r="G127">
            <v>251000</v>
          </cell>
          <cell r="I127">
            <v>251000</v>
          </cell>
        </row>
        <row r="128">
          <cell r="D128" t="str">
            <v>mo98400</v>
          </cell>
          <cell r="E128" t="str">
            <v>MO instalacion accesorios baños</v>
          </cell>
          <cell r="F128" t="str">
            <v>un</v>
          </cell>
          <cell r="G128">
            <v>30992</v>
          </cell>
          <cell r="I128">
            <v>30992</v>
          </cell>
        </row>
        <row r="129">
          <cell r="D129" t="str">
            <v>mo104670</v>
          </cell>
          <cell r="E129" t="str">
            <v>MO instalacion piso en madera</v>
          </cell>
          <cell r="F129" t="str">
            <v>m2</v>
          </cell>
          <cell r="G129">
            <v>20000</v>
          </cell>
          <cell r="I129">
            <v>20000</v>
          </cell>
        </row>
        <row r="130">
          <cell r="D130" t="str">
            <v>mo104690</v>
          </cell>
          <cell r="E130" t="str">
            <v>MO instalacion piso en duropiso</v>
          </cell>
          <cell r="F130" t="str">
            <v>m2</v>
          </cell>
          <cell r="G130">
            <v>12735</v>
          </cell>
          <cell r="I130">
            <v>12735</v>
          </cell>
        </row>
        <row r="131">
          <cell r="D131" t="str">
            <v>mo120660</v>
          </cell>
          <cell r="E131" t="str">
            <v>MO vaciado piso en concreto e=5cm</v>
          </cell>
          <cell r="F131" t="str">
            <v>m2</v>
          </cell>
          <cell r="G131">
            <v>15000</v>
          </cell>
          <cell r="I131">
            <v>15000</v>
          </cell>
        </row>
        <row r="132">
          <cell r="D132" t="str">
            <v>mo121300</v>
          </cell>
          <cell r="E132" t="str">
            <v>MO losa lamina colaborante</v>
          </cell>
          <cell r="F132" t="str">
            <v>m2</v>
          </cell>
          <cell r="G132">
            <v>12500</v>
          </cell>
          <cell r="I132">
            <v>12500</v>
          </cell>
        </row>
        <row r="133">
          <cell r="D133" t="str">
            <v>mo124400</v>
          </cell>
          <cell r="E133" t="str">
            <v>MO instalacion flanche/canoa</v>
          </cell>
          <cell r="F133" t="str">
            <v>m</v>
          </cell>
          <cell r="G133">
            <v>15000</v>
          </cell>
          <cell r="I133">
            <v>15000</v>
          </cell>
        </row>
        <row r="134">
          <cell r="D134" t="str">
            <v>mo124500</v>
          </cell>
          <cell r="E134" t="str">
            <v>MO doblado lamina</v>
          </cell>
          <cell r="F134" t="str">
            <v>m</v>
          </cell>
          <cell r="G134">
            <v>10000</v>
          </cell>
          <cell r="I134">
            <v>10000</v>
          </cell>
        </row>
        <row r="135">
          <cell r="D135" t="str">
            <v>mt10800</v>
          </cell>
          <cell r="E135" t="str">
            <v>Antisol blanco curador 20 k o equivalente</v>
          </cell>
          <cell r="F135" t="str">
            <v>kg</v>
          </cell>
          <cell r="G135">
            <v>5742</v>
          </cell>
          <cell r="H135">
            <v>0.16</v>
          </cell>
          <cell r="I135">
            <v>4950</v>
          </cell>
        </row>
        <row r="136">
          <cell r="D136" t="str">
            <v>mt11320</v>
          </cell>
          <cell r="E136" t="str">
            <v>Enchape australia blanco 30x45</v>
          </cell>
          <cell r="F136" t="str">
            <v>m2</v>
          </cell>
          <cell r="G136">
            <v>43866.559999999998</v>
          </cell>
          <cell r="H136">
            <v>0.16</v>
          </cell>
          <cell r="I136">
            <v>37816</v>
          </cell>
        </row>
        <row r="137">
          <cell r="D137" t="str">
            <v>mt11400</v>
          </cell>
          <cell r="E137" t="str">
            <v>Bascula 500 kg</v>
          </cell>
          <cell r="F137" t="str">
            <v>dia</v>
          </cell>
          <cell r="G137">
            <v>13154.4</v>
          </cell>
          <cell r="H137">
            <v>0.16</v>
          </cell>
          <cell r="I137">
            <v>11340</v>
          </cell>
        </row>
        <row r="138">
          <cell r="D138" t="str">
            <v>mt11800</v>
          </cell>
          <cell r="E138" t="str">
            <v>Cal promical</v>
          </cell>
          <cell r="F138" t="str">
            <v>kg</v>
          </cell>
          <cell r="G138">
            <v>497</v>
          </cell>
          <cell r="I138">
            <v>497</v>
          </cell>
        </row>
        <row r="139">
          <cell r="D139" t="str">
            <v>mt12500</v>
          </cell>
          <cell r="E139" t="str">
            <v>Cemento blanco</v>
          </cell>
          <cell r="F139" t="str">
            <v>kg</v>
          </cell>
          <cell r="G139">
            <v>920</v>
          </cell>
          <cell r="I139">
            <v>920</v>
          </cell>
        </row>
        <row r="140">
          <cell r="D140" t="str">
            <v>mt12510</v>
          </cell>
          <cell r="E140" t="str">
            <v>Adhesivo epoxico</v>
          </cell>
          <cell r="F140" t="str">
            <v>kg</v>
          </cell>
          <cell r="G140">
            <v>3479.9999999999995</v>
          </cell>
          <cell r="H140">
            <v>0.16</v>
          </cell>
          <cell r="I140">
            <v>3000</v>
          </cell>
        </row>
        <row r="141">
          <cell r="D141" t="str">
            <v>mt12520</v>
          </cell>
          <cell r="E141" t="str">
            <v>Masilla acrilica para interiores</v>
          </cell>
          <cell r="F141" t="str">
            <v>cuñ</v>
          </cell>
          <cell r="G141">
            <v>45124</v>
          </cell>
          <cell r="H141">
            <v>0.16</v>
          </cell>
          <cell r="I141">
            <v>38900</v>
          </cell>
        </row>
        <row r="142">
          <cell r="D142" t="str">
            <v>mt12530</v>
          </cell>
          <cell r="E142" t="str">
            <v>Estucor estuco plastico x 30 kg</v>
          </cell>
          <cell r="F142" t="str">
            <v>bt</v>
          </cell>
          <cell r="G142">
            <v>60628.56</v>
          </cell>
          <cell r="H142">
            <v>0.16</v>
          </cell>
          <cell r="I142">
            <v>52266</v>
          </cell>
        </row>
        <row r="143">
          <cell r="D143" t="str">
            <v>mt12600</v>
          </cell>
          <cell r="E143" t="str">
            <v>Cemento gris 50 kg tipo I</v>
          </cell>
          <cell r="F143" t="str">
            <v>bt</v>
          </cell>
          <cell r="G143">
            <v>21000</v>
          </cell>
          <cell r="I143">
            <v>21000</v>
          </cell>
        </row>
        <row r="144">
          <cell r="D144" t="str">
            <v>mt13000</v>
          </cell>
          <cell r="E144" t="str">
            <v>Clavo corriente 1-1/2" a 3"</v>
          </cell>
          <cell r="F144" t="str">
            <v>lb</v>
          </cell>
          <cell r="G144">
            <v>2366.3999999999996</v>
          </cell>
          <cell r="H144">
            <v>0.16</v>
          </cell>
          <cell r="I144">
            <v>2040</v>
          </cell>
        </row>
        <row r="145">
          <cell r="D145" t="str">
            <v>mt13110</v>
          </cell>
          <cell r="E145" t="str">
            <v>Tornillo con chazo</v>
          </cell>
          <cell r="F145" t="str">
            <v>un</v>
          </cell>
          <cell r="G145">
            <v>28.999999999999996</v>
          </cell>
          <cell r="H145">
            <v>0.16</v>
          </cell>
          <cell r="I145">
            <v>25</v>
          </cell>
        </row>
        <row r="146">
          <cell r="D146" t="str">
            <v>mt13120</v>
          </cell>
          <cell r="E146" t="str">
            <v>Tornillo extraplano</v>
          </cell>
          <cell r="F146" t="str">
            <v>un</v>
          </cell>
          <cell r="G146">
            <v>632.19999999999993</v>
          </cell>
          <cell r="H146">
            <v>0.16</v>
          </cell>
          <cell r="I146">
            <v>545</v>
          </cell>
        </row>
        <row r="147">
          <cell r="D147" t="str">
            <v>mt13130</v>
          </cell>
          <cell r="E147" t="str">
            <v>Tornillo estandar No. 6x1"</v>
          </cell>
          <cell r="F147" t="str">
            <v>un</v>
          </cell>
          <cell r="G147">
            <v>15.079999999999998</v>
          </cell>
          <cell r="H147">
            <v>0.16</v>
          </cell>
          <cell r="I147">
            <v>13</v>
          </cell>
        </row>
        <row r="148">
          <cell r="D148" t="str">
            <v>mt13900</v>
          </cell>
          <cell r="E148" t="str">
            <v>Elementos de consumo y protección</v>
          </cell>
          <cell r="F148" t="str">
            <v>%</v>
          </cell>
          <cell r="G148">
            <v>1.2455000000000001E-2</v>
          </cell>
          <cell r="I148">
            <v>1.2455000000000001E-2</v>
          </cell>
        </row>
        <row r="149">
          <cell r="D149" t="str">
            <v>mt14200</v>
          </cell>
          <cell r="E149" t="str">
            <v>Tuberia perforada para filtros de 4"</v>
          </cell>
          <cell r="F149" t="str">
            <v>m</v>
          </cell>
          <cell r="G149">
            <v>18914.878799999999</v>
          </cell>
          <cell r="H149">
            <v>0.16</v>
          </cell>
          <cell r="I149">
            <v>16305.93</v>
          </cell>
        </row>
        <row r="150">
          <cell r="D150" t="str">
            <v>mt14300</v>
          </cell>
          <cell r="E150" t="str">
            <v>Estopa blanca</v>
          </cell>
          <cell r="F150" t="str">
            <v>kg</v>
          </cell>
          <cell r="G150">
            <v>2670.3199999999997</v>
          </cell>
          <cell r="H150">
            <v>0.16</v>
          </cell>
          <cell r="I150">
            <v>2302</v>
          </cell>
        </row>
        <row r="151">
          <cell r="D151" t="str">
            <v>mt15500</v>
          </cell>
          <cell r="E151" t="str">
            <v>Ladrillo tolete 15x20x40 perforacion horizontal</v>
          </cell>
          <cell r="F151" t="str">
            <v>un</v>
          </cell>
          <cell r="G151">
            <v>945</v>
          </cell>
          <cell r="I151">
            <v>945</v>
          </cell>
        </row>
        <row r="152">
          <cell r="D152" t="str">
            <v>mt15501</v>
          </cell>
          <cell r="E152" t="str">
            <v>Ladrillo tolete 15x20x40 perforacion vertical</v>
          </cell>
          <cell r="F152" t="str">
            <v>un</v>
          </cell>
          <cell r="G152">
            <v>1645</v>
          </cell>
          <cell r="I152">
            <v>1645</v>
          </cell>
        </row>
        <row r="153">
          <cell r="D153" t="str">
            <v>mt15502</v>
          </cell>
          <cell r="E153" t="str">
            <v>Ladrillo rayado 10x20x40 perforacion horizontal</v>
          </cell>
          <cell r="F153" t="str">
            <v>un</v>
          </cell>
          <cell r="G153">
            <v>670</v>
          </cell>
          <cell r="I153">
            <v>670</v>
          </cell>
        </row>
        <row r="154">
          <cell r="D154" t="str">
            <v>mt15510</v>
          </cell>
          <cell r="E154" t="str">
            <v>Bloque No. 4</v>
          </cell>
          <cell r="F154" t="str">
            <v>un</v>
          </cell>
          <cell r="G154">
            <v>853</v>
          </cell>
          <cell r="I154">
            <v>853</v>
          </cell>
        </row>
        <row r="155">
          <cell r="D155" t="str">
            <v>mt15550</v>
          </cell>
          <cell r="E155" t="str">
            <v>Baldosa 20 mosaico 4 colores</v>
          </cell>
          <cell r="F155" t="str">
            <v>m2</v>
          </cell>
          <cell r="G155">
            <v>45862</v>
          </cell>
          <cell r="I155">
            <v>45862</v>
          </cell>
        </row>
        <row r="156">
          <cell r="D156" t="str">
            <v>mt15560</v>
          </cell>
          <cell r="E156" t="str">
            <v>Baldosa 20 mosaico 2 colores</v>
          </cell>
          <cell r="F156" t="str">
            <v>m2</v>
          </cell>
          <cell r="G156">
            <v>43017</v>
          </cell>
          <cell r="I156">
            <v>43017</v>
          </cell>
        </row>
        <row r="157">
          <cell r="D157" t="str">
            <v>mt15570</v>
          </cell>
          <cell r="E157" t="str">
            <v>Duropiso negro Corona</v>
          </cell>
          <cell r="F157" t="str">
            <v>m2</v>
          </cell>
          <cell r="G157">
            <v>39150</v>
          </cell>
          <cell r="I157">
            <v>39150</v>
          </cell>
        </row>
        <row r="158">
          <cell r="D158" t="str">
            <v>mt15800</v>
          </cell>
          <cell r="E158" t="str">
            <v>Polietileno negro c4 -0.10 kg/m2-</v>
          </cell>
          <cell r="F158" t="str">
            <v>m2</v>
          </cell>
          <cell r="G158">
            <v>454.71999999999997</v>
          </cell>
          <cell r="H158">
            <v>0.16</v>
          </cell>
          <cell r="I158">
            <v>392</v>
          </cell>
        </row>
        <row r="159">
          <cell r="D159" t="str">
            <v>mt15810</v>
          </cell>
          <cell r="E159" t="str">
            <v>Griflex lavamanos</v>
          </cell>
          <cell r="F159" t="str">
            <v>un</v>
          </cell>
          <cell r="G159">
            <v>2300.2799999999997</v>
          </cell>
          <cell r="H159">
            <v>0.16</v>
          </cell>
          <cell r="I159">
            <v>1983</v>
          </cell>
        </row>
        <row r="160">
          <cell r="D160" t="str">
            <v>mt15820</v>
          </cell>
          <cell r="E160" t="str">
            <v>Sifón botella</v>
          </cell>
          <cell r="F160" t="str">
            <v>un</v>
          </cell>
          <cell r="G160">
            <v>4499.6399999999994</v>
          </cell>
          <cell r="H160">
            <v>0.16</v>
          </cell>
          <cell r="I160">
            <v>3879</v>
          </cell>
        </row>
        <row r="161">
          <cell r="D161" t="str">
            <v>mt15841</v>
          </cell>
          <cell r="E161" t="str">
            <v>Lavamanos ref san lorenzo de corona color blanco</v>
          </cell>
          <cell r="F161" t="str">
            <v>un</v>
          </cell>
          <cell r="G161">
            <v>115201.92</v>
          </cell>
          <cell r="H161">
            <v>0.16</v>
          </cell>
          <cell r="I161">
            <v>99312</v>
          </cell>
        </row>
        <row r="162">
          <cell r="D162" t="str">
            <v>mt15850</v>
          </cell>
          <cell r="E162" t="str">
            <v>Lavamanos de colgar ref Milano de corona color blanco</v>
          </cell>
          <cell r="F162" t="str">
            <v>un</v>
          </cell>
          <cell r="G162">
            <v>34055.279999999999</v>
          </cell>
          <cell r="H162">
            <v>0.16</v>
          </cell>
          <cell r="I162">
            <v>29358</v>
          </cell>
        </row>
        <row r="163">
          <cell r="D163" t="str">
            <v>mt15910</v>
          </cell>
          <cell r="E163" t="str">
            <v>Concolor porcelanato negro profundo x 5kg</v>
          </cell>
          <cell r="F163" t="str">
            <v>cj</v>
          </cell>
          <cell r="G163">
            <v>14484</v>
          </cell>
          <cell r="I163">
            <v>14484</v>
          </cell>
        </row>
        <row r="164">
          <cell r="D164" t="str">
            <v>mt16500</v>
          </cell>
          <cell r="E164" t="str">
            <v>Geotextil Pavco NT1600</v>
          </cell>
          <cell r="F164" t="str">
            <v>m2</v>
          </cell>
          <cell r="G164">
            <v>3363.9999999999995</v>
          </cell>
          <cell r="H164">
            <v>0.16</v>
          </cell>
          <cell r="I164">
            <v>2900</v>
          </cell>
        </row>
        <row r="165">
          <cell r="D165" t="str">
            <v>mt16515</v>
          </cell>
          <cell r="E165" t="str">
            <v>Geotextil pp-2500 sika</v>
          </cell>
          <cell r="F165" t="str">
            <v>cj</v>
          </cell>
          <cell r="G165">
            <v>343.35999999999996</v>
          </cell>
          <cell r="H165">
            <v>0.16</v>
          </cell>
          <cell r="I165">
            <v>296</v>
          </cell>
        </row>
        <row r="166">
          <cell r="D166" t="str">
            <v>mt18310</v>
          </cell>
          <cell r="E166" t="str">
            <v>Concolor blanco x 5 kg</v>
          </cell>
          <cell r="F166" t="str">
            <v>kg</v>
          </cell>
          <cell r="G166">
            <v>3072.6080000000002</v>
          </cell>
          <cell r="H166">
            <v>0.16</v>
          </cell>
          <cell r="I166">
            <v>2648.8</v>
          </cell>
        </row>
        <row r="167">
          <cell r="D167" t="str">
            <v>mt18610</v>
          </cell>
          <cell r="E167" t="str">
            <v>Pintura Acriltex</v>
          </cell>
          <cell r="F167" t="str">
            <v>gl</v>
          </cell>
          <cell r="G167">
            <v>91988</v>
          </cell>
          <cell r="H167">
            <v>0.16</v>
          </cell>
          <cell r="I167">
            <v>79300</v>
          </cell>
        </row>
        <row r="168">
          <cell r="D168" t="str">
            <v>mt18620</v>
          </cell>
          <cell r="E168" t="str">
            <v>Barniz para puertas y ventanas en madera</v>
          </cell>
          <cell r="F168" t="str">
            <v>gl</v>
          </cell>
          <cell r="G168">
            <v>40538.400000000001</v>
          </cell>
          <cell r="H168">
            <v>1.6E-2</v>
          </cell>
          <cell r="I168">
            <v>39900</v>
          </cell>
        </row>
        <row r="169">
          <cell r="D169" t="str">
            <v>mt19000</v>
          </cell>
          <cell r="E169" t="str">
            <v>Plastiment-bv-40 reduct/plastif 20 k</v>
          </cell>
          <cell r="F169" t="str">
            <v>kg</v>
          </cell>
          <cell r="G169">
            <v>2828.08</v>
          </cell>
          <cell r="H169">
            <v>0.16</v>
          </cell>
          <cell r="I169">
            <v>2438</v>
          </cell>
        </row>
        <row r="170">
          <cell r="D170" t="str">
            <v>mt19900</v>
          </cell>
          <cell r="E170" t="str">
            <v>Separol- desformaleteante 25 k</v>
          </cell>
          <cell r="F170" t="str">
            <v>kg</v>
          </cell>
          <cell r="G170">
            <v>12296</v>
          </cell>
          <cell r="H170">
            <v>0.16</v>
          </cell>
          <cell r="I170">
            <v>10600</v>
          </cell>
        </row>
        <row r="171">
          <cell r="D171" t="str">
            <v>mt20000</v>
          </cell>
          <cell r="E171" t="str">
            <v>Sika-1 imperm. integ morter 20.0k</v>
          </cell>
          <cell r="F171" t="str">
            <v>kg</v>
          </cell>
          <cell r="G171">
            <v>5800</v>
          </cell>
          <cell r="H171">
            <v>0.16</v>
          </cell>
          <cell r="I171">
            <v>5000</v>
          </cell>
        </row>
        <row r="172">
          <cell r="D172" t="str">
            <v>mt20010</v>
          </cell>
          <cell r="E172" t="str">
            <v>Igol denso</v>
          </cell>
          <cell r="F172" t="str">
            <v>kg</v>
          </cell>
          <cell r="G172">
            <v>10208</v>
          </cell>
          <cell r="H172">
            <v>0.16</v>
          </cell>
          <cell r="I172">
            <v>8800</v>
          </cell>
        </row>
        <row r="173">
          <cell r="D173" t="str">
            <v>mt20020</v>
          </cell>
          <cell r="E173" t="str">
            <v>Igol imprimante</v>
          </cell>
          <cell r="F173" t="str">
            <v>kg</v>
          </cell>
          <cell r="G173">
            <v>11484</v>
          </cell>
          <cell r="H173">
            <v>0.16</v>
          </cell>
          <cell r="I173">
            <v>9900</v>
          </cell>
        </row>
        <row r="174">
          <cell r="D174" t="str">
            <v>mt20030</v>
          </cell>
          <cell r="E174" t="str">
            <v>Sikafloor-3 Quartz Top x 30k</v>
          </cell>
          <cell r="F174" t="str">
            <v>kg</v>
          </cell>
          <cell r="G174">
            <v>916.4</v>
          </cell>
          <cell r="H174">
            <v>0.16</v>
          </cell>
          <cell r="I174">
            <v>790</v>
          </cell>
        </row>
        <row r="175">
          <cell r="D175" t="str">
            <v>mt20051</v>
          </cell>
          <cell r="E175" t="str">
            <v>Sikaplan 12 ntr</v>
          </cell>
          <cell r="F175" t="str">
            <v>m2</v>
          </cell>
          <cell r="G175">
            <v>49200.24</v>
          </cell>
          <cell r="H175">
            <v>0.16</v>
          </cell>
          <cell r="I175">
            <v>42414</v>
          </cell>
        </row>
        <row r="176">
          <cell r="D176" t="str">
            <v>mt20052</v>
          </cell>
          <cell r="E176" t="str">
            <v>Sikaplan 12 nt</v>
          </cell>
          <cell r="F176" t="str">
            <v>m2</v>
          </cell>
          <cell r="G176">
            <v>42640.439999999995</v>
          </cell>
          <cell r="H176">
            <v>0.16</v>
          </cell>
          <cell r="I176">
            <v>36759</v>
          </cell>
        </row>
        <row r="177">
          <cell r="D177" t="str">
            <v>mt20053</v>
          </cell>
          <cell r="E177" t="str">
            <v>Sika metal sheet</v>
          </cell>
          <cell r="F177" t="str">
            <v>m</v>
          </cell>
          <cell r="G177">
            <v>9280</v>
          </cell>
          <cell r="H177">
            <v>0.16</v>
          </cell>
          <cell r="I177">
            <v>8000</v>
          </cell>
        </row>
        <row r="178">
          <cell r="D178" t="str">
            <v>mt20054</v>
          </cell>
          <cell r="E178" t="str">
            <v>Perfil de borde impermeabilizacion tanque</v>
          </cell>
          <cell r="F178" t="str">
            <v>m</v>
          </cell>
          <cell r="G178">
            <v>64992.479999999996</v>
          </cell>
          <cell r="H178">
            <v>0.16</v>
          </cell>
          <cell r="I178">
            <v>56028</v>
          </cell>
        </row>
        <row r="179">
          <cell r="D179" t="str">
            <v>mt20055</v>
          </cell>
          <cell r="E179" t="str">
            <v>Sika primer 215</v>
          </cell>
          <cell r="F179" t="str">
            <v>un</v>
          </cell>
          <cell r="G179">
            <v>76560</v>
          </cell>
          <cell r="H179">
            <v>0.16</v>
          </cell>
          <cell r="I179">
            <v>66000</v>
          </cell>
        </row>
        <row r="180">
          <cell r="D180" t="str">
            <v>mt20056</v>
          </cell>
          <cell r="E180" t="str">
            <v>Sikaflex pro 3wf (600 cc)</v>
          </cell>
          <cell r="F180" t="str">
            <v>un</v>
          </cell>
          <cell r="G180">
            <v>54867.999999999993</v>
          </cell>
          <cell r="H180">
            <v>0.16</v>
          </cell>
          <cell r="I180">
            <v>47300</v>
          </cell>
        </row>
        <row r="181">
          <cell r="D181" t="str">
            <v>mt20057</v>
          </cell>
          <cell r="E181" t="str">
            <v>Anclajes impermeabilizacion tanque</v>
          </cell>
          <cell r="F181" t="str">
            <v>un</v>
          </cell>
          <cell r="G181">
            <v>927.99999999999989</v>
          </cell>
          <cell r="H181">
            <v>0.16</v>
          </cell>
          <cell r="I181">
            <v>800</v>
          </cell>
        </row>
        <row r="182">
          <cell r="D182" t="str">
            <v>mt21000</v>
          </cell>
          <cell r="E182" t="str">
            <v>Cinta teflon carrete azul</v>
          </cell>
          <cell r="F182" t="str">
            <v>un</v>
          </cell>
          <cell r="G182">
            <v>619.43999999999994</v>
          </cell>
          <cell r="H182">
            <v>0.16</v>
          </cell>
          <cell r="I182">
            <v>534</v>
          </cell>
        </row>
        <row r="183">
          <cell r="D183" t="str">
            <v>mt21100</v>
          </cell>
          <cell r="E183" t="str">
            <v>Cinta de fibra de vidrio x 90m</v>
          </cell>
          <cell r="F183" t="str">
            <v>rollo</v>
          </cell>
          <cell r="G183">
            <v>10324</v>
          </cell>
          <cell r="H183">
            <v>0.16</v>
          </cell>
          <cell r="I183">
            <v>8900</v>
          </cell>
        </row>
        <row r="184">
          <cell r="D184" t="str">
            <v>mt21110</v>
          </cell>
          <cell r="E184" t="str">
            <v>Lana de vidrio 3-1/2"</v>
          </cell>
          <cell r="F184" t="str">
            <v>rollo</v>
          </cell>
          <cell r="G184">
            <v>169244</v>
          </cell>
          <cell r="H184">
            <v>0.16</v>
          </cell>
          <cell r="I184">
            <v>145900</v>
          </cell>
        </row>
        <row r="185">
          <cell r="D185" t="str">
            <v>mt21120</v>
          </cell>
          <cell r="E185" t="str">
            <v>Placa Superboard 2440*1220*8mm</v>
          </cell>
          <cell r="F185" t="str">
            <v>un</v>
          </cell>
          <cell r="G185">
            <v>37816</v>
          </cell>
          <cell r="H185">
            <v>0.16</v>
          </cell>
          <cell r="I185">
            <v>32600</v>
          </cell>
        </row>
        <row r="186">
          <cell r="D186" t="str">
            <v>mt21125</v>
          </cell>
          <cell r="E186" t="str">
            <v>Placa de yeso 3/8" (166132)</v>
          </cell>
          <cell r="F186" t="str">
            <v>un</v>
          </cell>
          <cell r="G186">
            <v>18792</v>
          </cell>
          <cell r="H186">
            <v>0.16</v>
          </cell>
          <cell r="I186">
            <v>16200</v>
          </cell>
        </row>
        <row r="187">
          <cell r="D187" t="str">
            <v>mt21130</v>
          </cell>
          <cell r="E187" t="str">
            <v>Perfil vertical paral 89 aleta 40mm</v>
          </cell>
          <cell r="F187" t="str">
            <v>un</v>
          </cell>
          <cell r="G187">
            <v>14731.999999999998</v>
          </cell>
          <cell r="H187">
            <v>0.16</v>
          </cell>
          <cell r="I187">
            <v>12700</v>
          </cell>
        </row>
        <row r="188">
          <cell r="D188" t="str">
            <v>mt21140</v>
          </cell>
          <cell r="E188" t="str">
            <v>Perfil horizontal canal 90</v>
          </cell>
          <cell r="F188" t="str">
            <v>un</v>
          </cell>
          <cell r="G188">
            <v>9164</v>
          </cell>
          <cell r="H188">
            <v>0.16</v>
          </cell>
          <cell r="I188">
            <v>7900</v>
          </cell>
        </row>
        <row r="189">
          <cell r="D189" t="str">
            <v>mt21150</v>
          </cell>
          <cell r="E189" t="str">
            <v>Perfil vertical paral 39</v>
          </cell>
          <cell r="F189" t="str">
            <v>un</v>
          </cell>
          <cell r="G189">
            <v>5568</v>
          </cell>
          <cell r="H189">
            <v>0.16</v>
          </cell>
          <cell r="I189">
            <v>4800</v>
          </cell>
        </row>
        <row r="190">
          <cell r="D190" t="str">
            <v>mt21160</v>
          </cell>
          <cell r="E190" t="str">
            <v>Perfil omega</v>
          </cell>
          <cell r="F190" t="str">
            <v>un</v>
          </cell>
          <cell r="G190">
            <v>5220</v>
          </cell>
          <cell r="H190">
            <v>0.16</v>
          </cell>
          <cell r="I190">
            <v>4500</v>
          </cell>
        </row>
        <row r="191">
          <cell r="D191" t="str">
            <v>mt21170</v>
          </cell>
          <cell r="E191" t="str">
            <v>Angulo perimetral C20 1"x1"</v>
          </cell>
          <cell r="F191" t="str">
            <v>un</v>
          </cell>
          <cell r="G191">
            <v>2320</v>
          </cell>
          <cell r="H191">
            <v>0.16</v>
          </cell>
          <cell r="I191">
            <v>2000</v>
          </cell>
        </row>
        <row r="192">
          <cell r="D192" t="str">
            <v>mt22910</v>
          </cell>
          <cell r="E192" t="str">
            <v>Bloque 20 x 20 x 40 int/2per r13</v>
          </cell>
          <cell r="F192" t="str">
            <v>un</v>
          </cell>
          <cell r="G192">
            <v>3452</v>
          </cell>
          <cell r="I192">
            <v>3452</v>
          </cell>
        </row>
        <row r="193">
          <cell r="D193" t="str">
            <v>mt24200</v>
          </cell>
          <cell r="E193" t="str">
            <v>Alambre de amarrar</v>
          </cell>
          <cell r="F193" t="str">
            <v>kg</v>
          </cell>
          <cell r="G193">
            <v>2441.7999999999997</v>
          </cell>
          <cell r="H193">
            <v>0.16</v>
          </cell>
          <cell r="I193">
            <v>2105</v>
          </cell>
        </row>
        <row r="194">
          <cell r="D194" t="str">
            <v>mt24570</v>
          </cell>
          <cell r="E194" t="str">
            <v>Acero de refuerzo figurado</v>
          </cell>
          <cell r="F194" t="str">
            <v>kg</v>
          </cell>
          <cell r="G194">
            <v>2668</v>
          </cell>
          <cell r="H194">
            <v>0.16</v>
          </cell>
          <cell r="I194">
            <v>2300</v>
          </cell>
        </row>
        <row r="195">
          <cell r="D195" t="str">
            <v>mt24580</v>
          </cell>
          <cell r="E195" t="str">
            <v>Alambrón 4 mm</v>
          </cell>
          <cell r="F195" t="str">
            <v>m</v>
          </cell>
          <cell r="G195">
            <v>342.61759999999998</v>
          </cell>
          <cell r="H195">
            <v>0.16</v>
          </cell>
          <cell r="I195">
            <v>295.36</v>
          </cell>
        </row>
        <row r="196">
          <cell r="D196" t="str">
            <v>mt42800</v>
          </cell>
          <cell r="E196" t="str">
            <v>Malla electrosoldada D50</v>
          </cell>
          <cell r="F196" t="str">
            <v>kg</v>
          </cell>
          <cell r="G196">
            <v>2900</v>
          </cell>
          <cell r="H196">
            <v>0.16</v>
          </cell>
          <cell r="I196">
            <v>2500</v>
          </cell>
        </row>
        <row r="197">
          <cell r="D197" t="str">
            <v>mt42810</v>
          </cell>
          <cell r="E197" t="str">
            <v>Malla electrosoldada D84</v>
          </cell>
          <cell r="F197" t="str">
            <v>kg</v>
          </cell>
          <cell r="G197">
            <v>2900</v>
          </cell>
          <cell r="H197">
            <v>0.16</v>
          </cell>
          <cell r="I197">
            <v>2500</v>
          </cell>
        </row>
        <row r="198">
          <cell r="D198" t="str">
            <v>mt42815</v>
          </cell>
          <cell r="E198" t="str">
            <v>Malla electrosoldada D84</v>
          </cell>
          <cell r="F198" t="str">
            <v>m2</v>
          </cell>
          <cell r="G198">
            <v>3610.8085106382969</v>
          </cell>
          <cell r="H198">
            <v>0.16</v>
          </cell>
          <cell r="I198">
            <v>3112.765957446808</v>
          </cell>
        </row>
        <row r="199">
          <cell r="D199" t="str">
            <v>mt42820</v>
          </cell>
          <cell r="E199" t="str">
            <v>Malla electrosoldada D131</v>
          </cell>
          <cell r="F199" t="str">
            <v>kg</v>
          </cell>
          <cell r="G199">
            <v>2900</v>
          </cell>
          <cell r="H199">
            <v>0.16</v>
          </cell>
          <cell r="I199">
            <v>2500</v>
          </cell>
        </row>
        <row r="200">
          <cell r="D200" t="str">
            <v>mt42825</v>
          </cell>
          <cell r="E200" t="str">
            <v>Malla electrosoldada D188</v>
          </cell>
          <cell r="F200" t="str">
            <v>m2</v>
          </cell>
          <cell r="G200">
            <v>8097.2113475177284</v>
          </cell>
          <cell r="H200">
            <v>0.16</v>
          </cell>
          <cell r="I200">
            <v>6980.354609929077</v>
          </cell>
        </row>
        <row r="201">
          <cell r="D201" t="str">
            <v>mt42830</v>
          </cell>
          <cell r="E201" t="str">
            <v>Malla electrosoldada U221</v>
          </cell>
          <cell r="F201" t="str">
            <v>m2</v>
          </cell>
          <cell r="G201">
            <v>5895.5971631205666</v>
          </cell>
          <cell r="H201">
            <v>0.16</v>
          </cell>
          <cell r="I201">
            <v>5082.4113475177301</v>
          </cell>
        </row>
        <row r="202">
          <cell r="D202" t="str">
            <v>mt42840</v>
          </cell>
          <cell r="E202" t="str">
            <v>Pletina de 1"x1/8"</v>
          </cell>
          <cell r="F202" t="str">
            <v>m</v>
          </cell>
          <cell r="G202">
            <v>1566</v>
          </cell>
          <cell r="H202">
            <v>0.16</v>
          </cell>
          <cell r="I202">
            <v>1350</v>
          </cell>
        </row>
        <row r="203">
          <cell r="D203" t="str">
            <v>mt44400</v>
          </cell>
          <cell r="E203" t="str">
            <v>Alambre recocido (alambre cal 18)</v>
          </cell>
          <cell r="F203" t="str">
            <v>kg</v>
          </cell>
          <cell r="G203">
            <v>4146.2111999999997</v>
          </cell>
          <cell r="H203">
            <v>0.16</v>
          </cell>
          <cell r="I203">
            <v>3574.32</v>
          </cell>
        </row>
        <row r="204">
          <cell r="D204" t="str">
            <v>mt46720</v>
          </cell>
          <cell r="E204" t="str">
            <v>Rejilla en aluminio concentrica 4"</v>
          </cell>
          <cell r="F204" t="str">
            <v>un</v>
          </cell>
          <cell r="G204">
            <v>6380</v>
          </cell>
          <cell r="H204">
            <v>0.16</v>
          </cell>
          <cell r="I204">
            <v>5500</v>
          </cell>
        </row>
        <row r="205">
          <cell r="D205" t="str">
            <v>mt51110</v>
          </cell>
          <cell r="E205" t="str">
            <v>Espejo cristal 5mm</v>
          </cell>
          <cell r="F205" t="str">
            <v>m2</v>
          </cell>
          <cell r="G205">
            <v>54867.999999999993</v>
          </cell>
          <cell r="H205">
            <v>0.16</v>
          </cell>
          <cell r="I205">
            <v>47300</v>
          </cell>
        </row>
        <row r="206">
          <cell r="D206" t="str">
            <v>mt51120</v>
          </cell>
          <cell r="E206" t="str">
            <v>Cerradura para ventana en madera</v>
          </cell>
          <cell r="F206" t="str">
            <v>un</v>
          </cell>
          <cell r="G206">
            <v>152400</v>
          </cell>
          <cell r="H206">
            <v>1.6E-2</v>
          </cell>
          <cell r="I206">
            <v>150000</v>
          </cell>
        </row>
        <row r="207">
          <cell r="D207" t="str">
            <v>mt51130</v>
          </cell>
          <cell r="E207" t="str">
            <v>Cerradura para puerta en madera</v>
          </cell>
          <cell r="F207" t="str">
            <v>un</v>
          </cell>
          <cell r="G207">
            <v>96520</v>
          </cell>
          <cell r="H207">
            <v>1.6E-2</v>
          </cell>
          <cell r="I207">
            <v>95000</v>
          </cell>
        </row>
        <row r="208">
          <cell r="D208" t="str">
            <v>mt51140</v>
          </cell>
          <cell r="E208" t="str">
            <v>Chapa antipanico Yale 170-1/4</v>
          </cell>
          <cell r="F208" t="str">
            <v>un</v>
          </cell>
          <cell r="G208">
            <v>1392000</v>
          </cell>
          <cell r="H208">
            <v>0.16</v>
          </cell>
          <cell r="I208">
            <v>1200000</v>
          </cell>
        </row>
        <row r="209">
          <cell r="D209" t="str">
            <v>mt51150</v>
          </cell>
          <cell r="E209" t="str">
            <v>Chapa antipanico Yale 1 ala</v>
          </cell>
          <cell r="F209" t="str">
            <v>un</v>
          </cell>
          <cell r="G209">
            <v>568400</v>
          </cell>
          <cell r="H209">
            <v>0.16</v>
          </cell>
          <cell r="I209">
            <v>490000</v>
          </cell>
        </row>
        <row r="210">
          <cell r="D210" t="str">
            <v>mt51160</v>
          </cell>
          <cell r="E210" t="str">
            <v>Cerradura para ventana</v>
          </cell>
          <cell r="F210" t="str">
            <v>un</v>
          </cell>
          <cell r="G210">
            <v>174000</v>
          </cell>
          <cell r="H210">
            <v>0.16</v>
          </cell>
          <cell r="I210">
            <v>150000</v>
          </cell>
        </row>
        <row r="211">
          <cell r="D211" t="str">
            <v>mt56200</v>
          </cell>
          <cell r="E211" t="str">
            <v>Canes en madera comun</v>
          </cell>
          <cell r="F211" t="str">
            <v>m</v>
          </cell>
          <cell r="G211">
            <v>1172.2964000000004</v>
          </cell>
          <cell r="I211">
            <v>1172.2964000000004</v>
          </cell>
        </row>
        <row r="212">
          <cell r="D212" t="str">
            <v>mt66000</v>
          </cell>
          <cell r="E212" t="str">
            <v>Durmiente 3m</v>
          </cell>
          <cell r="F212" t="str">
            <v>m</v>
          </cell>
          <cell r="G212">
            <v>1895</v>
          </cell>
          <cell r="I212">
            <v>1895</v>
          </cell>
        </row>
        <row r="213">
          <cell r="D213" t="str">
            <v>mt72610</v>
          </cell>
          <cell r="E213" t="str">
            <v>Griferia de lavamanos electronica antivandalica de grival o equivalente</v>
          </cell>
          <cell r="F213" t="str">
            <v>un</v>
          </cell>
          <cell r="G213">
            <v>508580.71399999992</v>
          </cell>
          <cell r="H213">
            <v>0.16</v>
          </cell>
          <cell r="I213">
            <v>438431.64999999997</v>
          </cell>
        </row>
        <row r="214">
          <cell r="D214" t="str">
            <v>mt72710</v>
          </cell>
          <cell r="E214" t="str">
            <v>Griferia para ducha antivandalica con regadera empotrada de grival o equivalente</v>
          </cell>
          <cell r="F214" t="str">
            <v>un</v>
          </cell>
          <cell r="G214">
            <v>243104.50599999996</v>
          </cell>
          <cell r="H214">
            <v>0.16</v>
          </cell>
          <cell r="I214">
            <v>209572.84999999998</v>
          </cell>
        </row>
        <row r="215">
          <cell r="D215" t="str">
            <v>mt72810</v>
          </cell>
          <cell r="E215" t="str">
            <v>Griferia lavaplatos Galaxy</v>
          </cell>
          <cell r="F215" t="str">
            <v>un</v>
          </cell>
          <cell r="G215">
            <v>61899.92</v>
          </cell>
          <cell r="H215">
            <v>0.16</v>
          </cell>
          <cell r="I215">
            <v>53362</v>
          </cell>
        </row>
        <row r="216">
          <cell r="D216" t="str">
            <v>mt72820</v>
          </cell>
          <cell r="E216" t="str">
            <v>Llave pesada de jardin cromada</v>
          </cell>
          <cell r="F216" t="str">
            <v>un</v>
          </cell>
          <cell r="G216">
            <v>17899.96</v>
          </cell>
          <cell r="H216">
            <v>0.16</v>
          </cell>
          <cell r="I216">
            <v>15431</v>
          </cell>
        </row>
        <row r="217">
          <cell r="D217" t="str">
            <v>mt73000</v>
          </cell>
          <cell r="E217" t="str">
            <v>Taza adriatico tipo corona color blanco</v>
          </cell>
          <cell r="F217" t="str">
            <v>un</v>
          </cell>
          <cell r="G217">
            <v>317755.32</v>
          </cell>
          <cell r="H217">
            <v>0.16</v>
          </cell>
          <cell r="I217">
            <v>273927</v>
          </cell>
        </row>
        <row r="218">
          <cell r="D218" t="str">
            <v>mt73105</v>
          </cell>
          <cell r="E218" t="str">
            <v>Taza Trevi corona color blanco</v>
          </cell>
          <cell r="F218" t="str">
            <v>un</v>
          </cell>
          <cell r="G218">
            <v>84231.079999999987</v>
          </cell>
          <cell r="H218">
            <v>0.16</v>
          </cell>
          <cell r="I218">
            <v>72613</v>
          </cell>
        </row>
        <row r="219">
          <cell r="D219" t="str">
            <v>mt73107</v>
          </cell>
          <cell r="E219" t="str">
            <v>Tanque + tapa Trevi corona color blanco</v>
          </cell>
          <cell r="F219" t="str">
            <v>un</v>
          </cell>
          <cell r="G219">
            <v>65014.52</v>
          </cell>
          <cell r="H219">
            <v>0.16</v>
          </cell>
          <cell r="I219">
            <v>56047</v>
          </cell>
        </row>
        <row r="220">
          <cell r="D220" t="str">
            <v>mt73110</v>
          </cell>
          <cell r="E220" t="str">
            <v>Sanitario Acuajet</v>
          </cell>
          <cell r="F220" t="str">
            <v>un</v>
          </cell>
          <cell r="G220">
            <v>298201.19999999995</v>
          </cell>
          <cell r="H220">
            <v>0.16</v>
          </cell>
          <cell r="I220">
            <v>257070</v>
          </cell>
        </row>
        <row r="221">
          <cell r="D221" t="str">
            <v>mt73120</v>
          </cell>
          <cell r="E221" t="str">
            <v>Griferia para sanitario Acuajet</v>
          </cell>
          <cell r="F221" t="str">
            <v>un</v>
          </cell>
          <cell r="G221">
            <v>30965.039999999997</v>
          </cell>
          <cell r="H221">
            <v>0.16</v>
          </cell>
          <cell r="I221">
            <v>26694</v>
          </cell>
        </row>
        <row r="222">
          <cell r="D222" t="str">
            <v>mt73210</v>
          </cell>
          <cell r="E222" t="str">
            <v>Fluxometro sanitario sensor ref. 706320001</v>
          </cell>
          <cell r="F222" t="str">
            <v>un</v>
          </cell>
          <cell r="G222">
            <v>547900.48</v>
          </cell>
          <cell r="H222">
            <v>0.16</v>
          </cell>
          <cell r="I222">
            <v>472328</v>
          </cell>
        </row>
        <row r="223">
          <cell r="D223" t="str">
            <v>mt73300</v>
          </cell>
          <cell r="E223" t="str">
            <v>Asiento Sanitario Institucional Abierto</v>
          </cell>
          <cell r="F223" t="str">
            <v>un</v>
          </cell>
          <cell r="G223">
            <v>49574.92</v>
          </cell>
          <cell r="H223">
            <v>0.16</v>
          </cell>
          <cell r="I223">
            <v>42737</v>
          </cell>
        </row>
        <row r="224">
          <cell r="D224" t="str">
            <v>mt78521</v>
          </cell>
          <cell r="E224" t="str">
            <v>Orinal Grande de Corona o equivalente</v>
          </cell>
          <cell r="F224" t="str">
            <v>un</v>
          </cell>
          <cell r="G224">
            <v>299986.44</v>
          </cell>
          <cell r="H224">
            <v>0.16</v>
          </cell>
          <cell r="I224">
            <v>258609</v>
          </cell>
        </row>
        <row r="225">
          <cell r="D225" t="str">
            <v>mt78531</v>
          </cell>
          <cell r="E225" t="str">
            <v>Fluxometro orinal sensor ref. 706310001</v>
          </cell>
          <cell r="F225" t="str">
            <v>un</v>
          </cell>
          <cell r="G225">
            <v>500554.84799999994</v>
          </cell>
          <cell r="H225">
            <v>0.16</v>
          </cell>
          <cell r="I225">
            <v>431512.8</v>
          </cell>
        </row>
        <row r="226">
          <cell r="D226" t="str">
            <v>mt78600</v>
          </cell>
          <cell r="E226" t="str">
            <v>Desagüe y sifon para orinal</v>
          </cell>
          <cell r="F226" t="str">
            <v>un</v>
          </cell>
          <cell r="G226">
            <v>10199.879999999999</v>
          </cell>
          <cell r="H226">
            <v>0.16</v>
          </cell>
          <cell r="I226">
            <v>8793</v>
          </cell>
        </row>
        <row r="227">
          <cell r="D227" t="str">
            <v>mt78700</v>
          </cell>
          <cell r="E227" t="str">
            <v>Grapas para orinal</v>
          </cell>
          <cell r="F227" t="str">
            <v>un</v>
          </cell>
          <cell r="G227">
            <v>9108.32</v>
          </cell>
          <cell r="H227">
            <v>0.16</v>
          </cell>
          <cell r="I227">
            <v>7852</v>
          </cell>
        </row>
        <row r="228">
          <cell r="D228" t="str">
            <v>mt80000</v>
          </cell>
          <cell r="E228" t="str">
            <v>Teja policarbonato 0.92x1.22</v>
          </cell>
          <cell r="F228" t="str">
            <v>un</v>
          </cell>
          <cell r="G228">
            <v>41644</v>
          </cell>
          <cell r="H228">
            <v>0.16</v>
          </cell>
          <cell r="I228">
            <v>35900</v>
          </cell>
        </row>
        <row r="229">
          <cell r="D229" t="str">
            <v>mt80010</v>
          </cell>
          <cell r="E229" t="str">
            <v>Forma media caña aluminio 15cmx15cmx3mm</v>
          </cell>
          <cell r="F229" t="str">
            <v>un</v>
          </cell>
          <cell r="G229">
            <v>2300.2799999999997</v>
          </cell>
          <cell r="H229">
            <v>0.16</v>
          </cell>
          <cell r="I229">
            <v>1983</v>
          </cell>
        </row>
        <row r="230">
          <cell r="D230" t="str">
            <v>mt80020</v>
          </cell>
          <cell r="E230" t="str">
            <v>Lechada y granito zocalo media caña 15cm</v>
          </cell>
          <cell r="F230" t="str">
            <v>m</v>
          </cell>
          <cell r="G230">
            <v>7913.8240574506272</v>
          </cell>
          <cell r="H230">
            <v>0.16</v>
          </cell>
          <cell r="I230">
            <v>6822.2621184919208</v>
          </cell>
        </row>
        <row r="231">
          <cell r="D231" t="str">
            <v>mt80030</v>
          </cell>
          <cell r="E231" t="str">
            <v>Lechada y granito encharque ducha</v>
          </cell>
          <cell r="F231" t="str">
            <v>m</v>
          </cell>
          <cell r="G231">
            <v>3135.3677419354835</v>
          </cell>
          <cell r="H231">
            <v>0.16</v>
          </cell>
          <cell r="I231">
            <v>2702.9032258064517</v>
          </cell>
        </row>
        <row r="232">
          <cell r="D232" t="str">
            <v>mt80040</v>
          </cell>
          <cell r="E232" t="str">
            <v>Meson granito negro san gabriel de 50-60cm Roca</v>
          </cell>
          <cell r="F232" t="str">
            <v>m</v>
          </cell>
          <cell r="G232">
            <v>294999.59999999998</v>
          </cell>
          <cell r="H232">
            <v>0.16</v>
          </cell>
          <cell r="I232">
            <v>254310</v>
          </cell>
        </row>
        <row r="233">
          <cell r="D233" t="str">
            <v>mt80050</v>
          </cell>
          <cell r="E233" t="str">
            <v>Banco en granito pulido prefabricado</v>
          </cell>
          <cell r="F233" t="str">
            <v>m</v>
          </cell>
          <cell r="G233">
            <v>406000</v>
          </cell>
          <cell r="H233">
            <v>0.16</v>
          </cell>
          <cell r="I233">
            <v>350000</v>
          </cell>
        </row>
        <row r="234">
          <cell r="D234" t="str">
            <v>mt80055</v>
          </cell>
          <cell r="E234" t="str">
            <v>Lavaescobas en granito blanco prefabricado 42x60x25</v>
          </cell>
          <cell r="F234" t="str">
            <v>m</v>
          </cell>
          <cell r="G234">
            <v>91988</v>
          </cell>
          <cell r="H234">
            <v>0.16</v>
          </cell>
          <cell r="I234">
            <v>79300</v>
          </cell>
        </row>
        <row r="235">
          <cell r="D235" t="str">
            <v>mt98000</v>
          </cell>
          <cell r="E235" t="str">
            <v>Barra fija discapacitados 30" de grival o equivalente</v>
          </cell>
          <cell r="F235" t="str">
            <v>un</v>
          </cell>
          <cell r="G235">
            <v>112900.48</v>
          </cell>
          <cell r="H235">
            <v>0.16</v>
          </cell>
          <cell r="I235">
            <v>97328</v>
          </cell>
        </row>
        <row r="236">
          <cell r="D236" t="str">
            <v>mt98010</v>
          </cell>
          <cell r="E236" t="str">
            <v>Barra fija discapacitados 18" de grival o equivalente</v>
          </cell>
          <cell r="F236" t="str">
            <v>un</v>
          </cell>
          <cell r="G236">
            <v>90899.92</v>
          </cell>
          <cell r="H236">
            <v>0.16</v>
          </cell>
          <cell r="I236">
            <v>78362</v>
          </cell>
        </row>
        <row r="237">
          <cell r="D237" t="str">
            <v>mt98300</v>
          </cell>
          <cell r="E237" t="str">
            <v>Dispensadores de jabon institucional de grival o equivalente</v>
          </cell>
          <cell r="F237" t="str">
            <v>un</v>
          </cell>
          <cell r="G237">
            <v>139899.47999999998</v>
          </cell>
          <cell r="H237">
            <v>0.16</v>
          </cell>
          <cell r="I237">
            <v>120603</v>
          </cell>
        </row>
        <row r="238">
          <cell r="D238" t="str">
            <v>mt98310</v>
          </cell>
          <cell r="E238" t="str">
            <v>Dispensadores de toallas institucional de grival o equivalente</v>
          </cell>
          <cell r="F238" t="str">
            <v>un</v>
          </cell>
          <cell r="G238">
            <v>179899.75999999998</v>
          </cell>
          <cell r="H238">
            <v>0.16</v>
          </cell>
          <cell r="I238">
            <v>155086</v>
          </cell>
        </row>
        <row r="239">
          <cell r="D239" t="str">
            <v>mt98320</v>
          </cell>
          <cell r="E239" t="str">
            <v>Dispensadores de papel higienico ref. 8-aa-845 de accesorios y acabados o equivalente</v>
          </cell>
          <cell r="F239" t="str">
            <v>un</v>
          </cell>
          <cell r="G239">
            <v>208800</v>
          </cell>
          <cell r="H239">
            <v>0.16</v>
          </cell>
          <cell r="I239">
            <v>180000</v>
          </cell>
        </row>
        <row r="240">
          <cell r="D240" t="str">
            <v>mt120810</v>
          </cell>
          <cell r="E240" t="str">
            <v>Tela verde cerramiento h: 2.10 m</v>
          </cell>
          <cell r="F240" t="str">
            <v>m</v>
          </cell>
          <cell r="G240">
            <v>4700</v>
          </cell>
          <cell r="I240">
            <v>4700</v>
          </cell>
        </row>
        <row r="241">
          <cell r="D241" t="str">
            <v>mt121210</v>
          </cell>
          <cell r="E241" t="str">
            <v>Corpalosa cal 20 2"</v>
          </cell>
          <cell r="F241" t="str">
            <v>m2</v>
          </cell>
          <cell r="G241">
            <v>46905</v>
          </cell>
          <cell r="I241">
            <v>46905</v>
          </cell>
        </row>
        <row r="242">
          <cell r="D242" t="str">
            <v>mt124100</v>
          </cell>
          <cell r="E242" t="str">
            <v>Lamina coldrolled cal 22 (1.00x2.20m)</v>
          </cell>
          <cell r="F242" t="str">
            <v>un</v>
          </cell>
          <cell r="G242">
            <v>28290</v>
          </cell>
          <cell r="I242">
            <v>28290</v>
          </cell>
        </row>
        <row r="243">
          <cell r="D243" t="str">
            <v>mt124300</v>
          </cell>
          <cell r="E243" t="str">
            <v>Soportes para canal/flanche</v>
          </cell>
          <cell r="F243" t="str">
            <v>un</v>
          </cell>
          <cell r="G243">
            <v>5700</v>
          </cell>
          <cell r="I243">
            <v>5700</v>
          </cell>
        </row>
        <row r="244">
          <cell r="D244" t="str">
            <v>mt522400</v>
          </cell>
          <cell r="E244" t="str">
            <v>Puerta P15 con marco en lamina C16 de 2x2.1m 2 alas</v>
          </cell>
          <cell r="F244" t="str">
            <v>un</v>
          </cell>
          <cell r="G244">
            <v>1682000</v>
          </cell>
          <cell r="H244">
            <v>0.16</v>
          </cell>
          <cell r="I244">
            <v>1450000</v>
          </cell>
        </row>
        <row r="245">
          <cell r="D245" t="str">
            <v>mt522500</v>
          </cell>
          <cell r="E245" t="str">
            <v>Puerta P16 con marco en lamina C16 de 1.2x2.1m 1 ala</v>
          </cell>
          <cell r="F245" t="str">
            <v>un</v>
          </cell>
          <cell r="G245">
            <v>869999.99999999988</v>
          </cell>
          <cell r="H245">
            <v>0.16</v>
          </cell>
          <cell r="I245">
            <v>750000</v>
          </cell>
        </row>
        <row r="246">
          <cell r="D246" t="str">
            <v>mt522600</v>
          </cell>
          <cell r="E246" t="str">
            <v>Ventanas v25 (0.72x0.48 + 0.64x0.41) para cuarto de proyeccion</v>
          </cell>
          <cell r="F246" t="str">
            <v>m2</v>
          </cell>
          <cell r="G246">
            <v>1345600</v>
          </cell>
          <cell r="H246">
            <v>0.16</v>
          </cell>
          <cell r="I246">
            <v>1160000</v>
          </cell>
        </row>
        <row r="247">
          <cell r="D247" t="str">
            <v>mt522700</v>
          </cell>
          <cell r="E247" t="str">
            <v>Reja en hierro forjado para taquilla 0.7x0.9m (aprox)</v>
          </cell>
          <cell r="F247" t="str">
            <v>m2</v>
          </cell>
          <cell r="G247">
            <v>5800000</v>
          </cell>
          <cell r="H247">
            <v>0.16</v>
          </cell>
          <cell r="I247">
            <v>5000000</v>
          </cell>
        </row>
        <row r="248">
          <cell r="D248" t="str">
            <v>mt539100</v>
          </cell>
          <cell r="E248" t="str">
            <v>Vidrio templado translucido 5mm</v>
          </cell>
          <cell r="F248" t="str">
            <v>m2</v>
          </cell>
          <cell r="G248">
            <v>92846.399999999994</v>
          </cell>
          <cell r="H248">
            <v>0.16</v>
          </cell>
          <cell r="I248">
            <v>80040</v>
          </cell>
        </row>
        <row r="249">
          <cell r="D249" t="str">
            <v>mt571000</v>
          </cell>
          <cell r="E249" t="str">
            <v>Madera cedro</v>
          </cell>
          <cell r="F249" t="str">
            <v>m3</v>
          </cell>
          <cell r="G249">
            <v>2641600</v>
          </cell>
          <cell r="H249">
            <v>1.6E-2</v>
          </cell>
          <cell r="I249">
            <v>2600000</v>
          </cell>
        </row>
        <row r="250">
          <cell r="D250" t="str">
            <v>mt571100</v>
          </cell>
          <cell r="E250" t="str">
            <v>Ala entamborada</v>
          </cell>
          <cell r="F250" t="str">
            <v>un</v>
          </cell>
          <cell r="G250">
            <v>102660</v>
          </cell>
          <cell r="H250">
            <v>0.16</v>
          </cell>
          <cell r="I250">
            <v>88500</v>
          </cell>
        </row>
        <row r="251">
          <cell r="D251" t="str">
            <v>mt572000</v>
          </cell>
          <cell r="E251" t="str">
            <v>Madera macana 1m x 1"</v>
          </cell>
          <cell r="F251" t="str">
            <v>un</v>
          </cell>
          <cell r="G251">
            <v>1219.2</v>
          </cell>
          <cell r="H251">
            <v>1.6E-2</v>
          </cell>
          <cell r="I251">
            <v>1200</v>
          </cell>
        </row>
        <row r="252">
          <cell r="D252" t="str">
            <v>mt573000</v>
          </cell>
          <cell r="E252" t="str">
            <v>Viga en abarco de 4"x8"x6m</v>
          </cell>
          <cell r="F252" t="str">
            <v>un</v>
          </cell>
          <cell r="G252">
            <v>100000</v>
          </cell>
          <cell r="I252">
            <v>100000</v>
          </cell>
        </row>
        <row r="253">
          <cell r="D253" t="str">
            <v>mt573100</v>
          </cell>
          <cell r="E253" t="str">
            <v>Viga en choiba de 8cmx11cmx6m</v>
          </cell>
          <cell r="F253" t="str">
            <v>un</v>
          </cell>
          <cell r="G253">
            <v>45000</v>
          </cell>
          <cell r="I253">
            <v>45000</v>
          </cell>
        </row>
        <row r="254">
          <cell r="D254" t="str">
            <v>mt574000</v>
          </cell>
          <cell r="E254" t="str">
            <v>Tablilla en choiba para piso 1.8x8cm</v>
          </cell>
          <cell r="F254" t="str">
            <v>un</v>
          </cell>
          <cell r="G254">
            <v>30000</v>
          </cell>
          <cell r="I254">
            <v>30000</v>
          </cell>
        </row>
        <row r="255">
          <cell r="D255" t="str">
            <v>mt574100</v>
          </cell>
          <cell r="E255" t="str">
            <v>Tablilla en pino para piso 1.8x8cm</v>
          </cell>
          <cell r="F255" t="str">
            <v>un</v>
          </cell>
          <cell r="G255">
            <v>25000</v>
          </cell>
          <cell r="I255">
            <v>25000</v>
          </cell>
        </row>
        <row r="256">
          <cell r="D256" t="str">
            <v>pv10010</v>
          </cell>
          <cell r="E256" t="str">
            <v>Provision para cenefas y molduras</v>
          </cell>
          <cell r="F256" t="str">
            <v>gb</v>
          </cell>
          <cell r="G256">
            <v>30000</v>
          </cell>
          <cell r="I256">
            <v>30000</v>
          </cell>
        </row>
        <row r="257">
          <cell r="D257" t="str">
            <v>pv10020</v>
          </cell>
          <cell r="E257" t="str">
            <v>Provision para piso en madera escalas</v>
          </cell>
          <cell r="F257" t="str">
            <v>gb</v>
          </cell>
          <cell r="G257">
            <v>70000</v>
          </cell>
          <cell r="I257">
            <v>70000</v>
          </cell>
        </row>
        <row r="258">
          <cell r="D258" t="str">
            <v>pv10030</v>
          </cell>
          <cell r="E258" t="str">
            <v>Provision para escalera escamoteable</v>
          </cell>
          <cell r="F258" t="str">
            <v>gb</v>
          </cell>
          <cell r="G258">
            <v>4000000</v>
          </cell>
          <cell r="I258">
            <v>4000000</v>
          </cell>
        </row>
        <row r="259">
          <cell r="D259" t="str">
            <v>pv10040</v>
          </cell>
          <cell r="E259" t="str">
            <v>Provision para graderias metalicas con acabado en madera</v>
          </cell>
          <cell r="F259" t="str">
            <v>gb</v>
          </cell>
          <cell r="G259">
            <v>33550000</v>
          </cell>
          <cell r="I259">
            <v>33550000</v>
          </cell>
        </row>
        <row r="260">
          <cell r="D260" t="str">
            <v>pv10050</v>
          </cell>
          <cell r="E260" t="str">
            <v>Provision para entrepiso en madera</v>
          </cell>
          <cell r="F260" t="str">
            <v>gb</v>
          </cell>
          <cell r="G260">
            <v>55000000</v>
          </cell>
          <cell r="I260">
            <v>55000000</v>
          </cell>
        </row>
        <row r="261">
          <cell r="D261" t="str">
            <v>pv10060</v>
          </cell>
          <cell r="E261" t="str">
            <v>Provision para estructura metalica escalas</v>
          </cell>
          <cell r="F261" t="str">
            <v>kg</v>
          </cell>
          <cell r="G261">
            <v>10029.359999999999</v>
          </cell>
          <cell r="H261">
            <v>0.16</v>
          </cell>
          <cell r="I261">
            <v>8646</v>
          </cell>
        </row>
        <row r="262">
          <cell r="D262" t="str">
            <v>pv10070</v>
          </cell>
          <cell r="E262" t="str">
            <v>Provision para cerchas metalicas</v>
          </cell>
          <cell r="F262" t="str">
            <v>kg</v>
          </cell>
          <cell r="G262">
            <v>10029.359999999999</v>
          </cell>
          <cell r="H262">
            <v>0.16</v>
          </cell>
          <cell r="I262">
            <v>8646</v>
          </cell>
        </row>
        <row r="263">
          <cell r="D263" t="str">
            <v>pv10080</v>
          </cell>
          <cell r="E263" t="str">
            <v>Provision para vigas metalicas cuarto proyeccion</v>
          </cell>
          <cell r="F263" t="str">
            <v>kg</v>
          </cell>
          <cell r="G263">
            <v>10029.359999999999</v>
          </cell>
          <cell r="H263">
            <v>0.16</v>
          </cell>
          <cell r="I263">
            <v>8646</v>
          </cell>
        </row>
        <row r="264">
          <cell r="D264" t="str">
            <v>pv10090</v>
          </cell>
          <cell r="E264" t="str">
            <v>Provision para vigas metalicas cuarto sonido</v>
          </cell>
          <cell r="F264" t="str">
            <v>kg</v>
          </cell>
          <cell r="G264">
            <v>10029.359999999999</v>
          </cell>
          <cell r="H264">
            <v>0.16</v>
          </cell>
          <cell r="I264">
            <v>8646</v>
          </cell>
        </row>
        <row r="265">
          <cell r="D265" t="str">
            <v>pv10100</v>
          </cell>
          <cell r="E265" t="str">
            <v>Provision para vigas metalicas oficinas segundo piso</v>
          </cell>
          <cell r="F265" t="str">
            <v>kg</v>
          </cell>
          <cell r="G265">
            <v>10029.359999999999</v>
          </cell>
          <cell r="H265">
            <v>0.16</v>
          </cell>
          <cell r="I265">
            <v>8646</v>
          </cell>
        </row>
        <row r="266">
          <cell r="D266" t="str">
            <v>pv10110</v>
          </cell>
          <cell r="E266" t="str">
            <v>Provision para estructura metalica cuelgas iluminacion</v>
          </cell>
          <cell r="F266" t="str">
            <v>kg</v>
          </cell>
          <cell r="G266">
            <v>10029.359999999999</v>
          </cell>
          <cell r="H266">
            <v>0.16</v>
          </cell>
          <cell r="I266">
            <v>8646</v>
          </cell>
        </row>
        <row r="267">
          <cell r="D267" t="str">
            <v>pv10120</v>
          </cell>
          <cell r="E267" t="str">
            <v>Provision para estructura metalica corredores tecnicos</v>
          </cell>
          <cell r="F267" t="str">
            <v>kg</v>
          </cell>
          <cell r="G267">
            <v>10029.359999999999</v>
          </cell>
          <cell r="H267">
            <v>0.16</v>
          </cell>
          <cell r="I267">
            <v>8646</v>
          </cell>
        </row>
        <row r="268">
          <cell r="D268" t="str">
            <v>pv10130</v>
          </cell>
          <cell r="E268" t="str">
            <v>Provision para perfiles galvanizados cubierta</v>
          </cell>
          <cell r="F268" t="str">
            <v>kg</v>
          </cell>
          <cell r="G268">
            <v>10029.359999999999</v>
          </cell>
          <cell r="H268">
            <v>0.16</v>
          </cell>
          <cell r="I268">
            <v>8646</v>
          </cell>
        </row>
        <row r="269">
          <cell r="D269" t="str">
            <v>pv10140</v>
          </cell>
          <cell r="E269" t="str">
            <v>Provision para piso metalico industrial</v>
          </cell>
          <cell r="F269" t="str">
            <v>m2</v>
          </cell>
          <cell r="G269">
            <v>400000</v>
          </cell>
          <cell r="I269">
            <v>400000</v>
          </cell>
        </row>
        <row r="270">
          <cell r="D270" t="str">
            <v>pv10150</v>
          </cell>
          <cell r="E270" t="str">
            <v>Provision para consueta</v>
          </cell>
          <cell r="F270" t="str">
            <v>un</v>
          </cell>
          <cell r="G270">
            <v>4200000</v>
          </cell>
          <cell r="I270">
            <v>4200000</v>
          </cell>
        </row>
        <row r="271">
          <cell r="D271" t="str">
            <v>pv10160</v>
          </cell>
          <cell r="E271" t="str">
            <v>Provision para sillas sin espladar</v>
          </cell>
          <cell r="F271" t="str">
            <v>un</v>
          </cell>
          <cell r="G271">
            <v>3570000</v>
          </cell>
          <cell r="I271">
            <v>3570000</v>
          </cell>
        </row>
        <row r="272">
          <cell r="D272" t="str">
            <v>sc22700</v>
          </cell>
          <cell r="E272" t="str">
            <v>Subcontrato de cargue y botada de material de excavacion masiva</v>
          </cell>
          <cell r="F272" t="str">
            <v>m3</v>
          </cell>
          <cell r="G272">
            <v>18500</v>
          </cell>
          <cell r="I272">
            <v>18500</v>
          </cell>
        </row>
        <row r="273">
          <cell r="D273" t="str">
            <v>sc22900</v>
          </cell>
          <cell r="E273" t="str">
            <v>Subcontrato abastos Jerico</v>
          </cell>
          <cell r="F273" t="str">
            <v>gb</v>
          </cell>
          <cell r="G273">
            <v>16220572</v>
          </cell>
          <cell r="I273">
            <v>16220572</v>
          </cell>
        </row>
        <row r="274">
          <cell r="D274" t="str">
            <v>sc22950</v>
          </cell>
          <cell r="E274" t="str">
            <v>Subcontrato desagües Jerico</v>
          </cell>
          <cell r="F274" t="str">
            <v>gb</v>
          </cell>
          <cell r="G274">
            <v>23588037</v>
          </cell>
          <cell r="I274">
            <v>23588037</v>
          </cell>
        </row>
        <row r="275">
          <cell r="D275" t="str">
            <v>sc22990</v>
          </cell>
          <cell r="E275" t="str">
            <v>Subcontrato electrico Jerico</v>
          </cell>
          <cell r="F275" t="str">
            <v>gb</v>
          </cell>
          <cell r="G275" t="e">
            <v>#REF!</v>
          </cell>
          <cell r="H275">
            <v>0.16</v>
          </cell>
          <cell r="I275" t="e">
            <v>#REF!</v>
          </cell>
        </row>
        <row r="276">
          <cell r="D276" t="str">
            <v>sc22999</v>
          </cell>
          <cell r="E276" t="str">
            <v>Obras ejecutadas en el primer contrato</v>
          </cell>
          <cell r="F276" t="str">
            <v>gb</v>
          </cell>
          <cell r="G276">
            <v>663747480</v>
          </cell>
          <cell r="I276">
            <v>663747480</v>
          </cell>
        </row>
        <row r="277">
          <cell r="D277" t="str">
            <v>sc97410</v>
          </cell>
          <cell r="E277" t="str">
            <v>Subcontrato divisiones metalicas en acero inoxidable</v>
          </cell>
          <cell r="F277" t="str">
            <v>m2</v>
          </cell>
          <cell r="G277">
            <v>621180</v>
          </cell>
          <cell r="H277">
            <v>0.16</v>
          </cell>
          <cell r="I277">
            <v>535500</v>
          </cell>
        </row>
        <row r="278">
          <cell r="D278" t="str">
            <v>sc97420</v>
          </cell>
          <cell r="E278" t="str">
            <v>Subcontrato instalacion puertas y ventanas + AIU</v>
          </cell>
          <cell r="F278" t="str">
            <v>m2</v>
          </cell>
          <cell r="G278">
            <v>544068</v>
          </cell>
          <cell r="H278">
            <v>1.6E-2</v>
          </cell>
          <cell r="I278">
            <v>535500</v>
          </cell>
        </row>
        <row r="279">
          <cell r="D279" t="str">
            <v>sc100100</v>
          </cell>
          <cell r="E279" t="str">
            <v>Anclajes epoxicos - incluye instalacion</v>
          </cell>
          <cell r="F279" t="str">
            <v>un</v>
          </cell>
          <cell r="G279">
            <v>6500</v>
          </cell>
          <cell r="I279">
            <v>6500</v>
          </cell>
        </row>
        <row r="280">
          <cell r="D280" t="str">
            <v>sc104720</v>
          </cell>
          <cell r="E280" t="str">
            <v>Lechada para baldosa color acorde al piso</v>
          </cell>
          <cell r="F280" t="str">
            <v>m2</v>
          </cell>
          <cell r="G280">
            <v>2292.16</v>
          </cell>
          <cell r="H280">
            <v>0.16</v>
          </cell>
          <cell r="I280">
            <v>1976</v>
          </cell>
        </row>
        <row r="281">
          <cell r="D281" t="str">
            <v>sc104730</v>
          </cell>
          <cell r="E281" t="str">
            <v>Transporte baldosa</v>
          </cell>
          <cell r="F281" t="str">
            <v>m2</v>
          </cell>
          <cell r="G281">
            <v>2720.848</v>
          </cell>
          <cell r="H281">
            <v>1.6E-2</v>
          </cell>
          <cell r="I281">
            <v>2678</v>
          </cell>
        </row>
        <row r="282">
          <cell r="D282" t="str">
            <v>sc104740</v>
          </cell>
          <cell r="E282" t="str">
            <v>MO instalacion baldosa</v>
          </cell>
          <cell r="F282" t="str">
            <v>m2</v>
          </cell>
          <cell r="G282">
            <v>10316.464</v>
          </cell>
          <cell r="H282">
            <v>1.6E-2</v>
          </cell>
          <cell r="I282">
            <v>10154</v>
          </cell>
          <cell r="J282" t="str">
            <v>mo</v>
          </cell>
        </row>
        <row r="283">
          <cell r="D283" t="str">
            <v>sc121100</v>
          </cell>
          <cell r="E283" t="str">
            <v>Sc baños en ladrillo 4m2 completo</v>
          </cell>
          <cell r="F283" t="str">
            <v>gb</v>
          </cell>
          <cell r="G283">
            <v>2400000</v>
          </cell>
          <cell r="I283">
            <v>2400000</v>
          </cell>
        </row>
        <row r="284">
          <cell r="D284" t="str">
            <v>sc124200</v>
          </cell>
          <cell r="E284" t="str">
            <v>Suministro y aplicación pintura epoixipol</v>
          </cell>
          <cell r="F284" t="str">
            <v>m2</v>
          </cell>
          <cell r="G284">
            <v>20000</v>
          </cell>
          <cell r="I284">
            <v>20000</v>
          </cell>
          <cell r="J284" t="str">
            <v>mo</v>
          </cell>
        </row>
        <row r="285">
          <cell r="D285" t="str">
            <v>sc525300</v>
          </cell>
          <cell r="E285" t="str">
            <v>Mueble cocineta local cafe 2.50x0.60m. Incluye mueble bajo y superficie en acero inoxidable</v>
          </cell>
          <cell r="F285" t="str">
            <v>un</v>
          </cell>
          <cell r="G285">
            <v>1739999.9999999998</v>
          </cell>
          <cell r="H285">
            <v>0.16</v>
          </cell>
          <cell r="I285">
            <v>1500000</v>
          </cell>
        </row>
        <row r="286">
          <cell r="D286" t="str">
            <v>sc539100</v>
          </cell>
          <cell r="E286" t="str">
            <v>Cubierta plana teja grafada tipo sandwich hunter douglas ref 333C, lámina aluzinc c24 cara superior y c26 cara inferior, pintura poliester horneada ambas caras, aislamiento en fibra de vidrio, tornillo autoperforante y clip fijación.</v>
          </cell>
          <cell r="F286" t="str">
            <v>m2</v>
          </cell>
          <cell r="G286">
            <v>146160</v>
          </cell>
          <cell r="H286">
            <v>8.0000000000000002E-3</v>
          </cell>
          <cell r="I286">
            <v>145000</v>
          </cell>
        </row>
        <row r="287">
          <cell r="D287" t="str">
            <v>sc550200</v>
          </cell>
          <cell r="E287" t="str">
            <v>Pasamanos tubular acero inox + vidrio laminado</v>
          </cell>
          <cell r="F287" t="str">
            <v>m</v>
          </cell>
          <cell r="G287">
            <v>696000</v>
          </cell>
          <cell r="H287">
            <v>0.16</v>
          </cell>
          <cell r="I287">
            <v>600000</v>
          </cell>
        </row>
        <row r="288">
          <cell r="D288" t="str">
            <v>sc550300</v>
          </cell>
          <cell r="E288" t="str">
            <v>Pasamanos tubular acero inoxidable</v>
          </cell>
          <cell r="F288" t="str">
            <v>m</v>
          </cell>
          <cell r="G288">
            <v>521999.99999999994</v>
          </cell>
          <cell r="H288">
            <v>0.16</v>
          </cell>
          <cell r="I288">
            <v>450000</v>
          </cell>
        </row>
        <row r="289">
          <cell r="D289" t="str">
            <v>tp17900</v>
          </cell>
          <cell r="E289" t="str">
            <v>Transporte de equipo menor</v>
          </cell>
          <cell r="F289" t="str">
            <v>vj</v>
          </cell>
          <cell r="G289">
            <v>144200</v>
          </cell>
          <cell r="I289">
            <v>144200</v>
          </cell>
        </row>
        <row r="290">
          <cell r="D290" t="str">
            <v>tp28100</v>
          </cell>
          <cell r="E290" t="str">
            <v>Transporte de equipo menor</v>
          </cell>
          <cell r="F290" t="str">
            <v>vj</v>
          </cell>
          <cell r="G290">
            <v>133400</v>
          </cell>
          <cell r="H290">
            <v>0.16</v>
          </cell>
          <cell r="I290">
            <v>115000</v>
          </cell>
        </row>
        <row r="291">
          <cell r="D291" t="str">
            <v>tp105000</v>
          </cell>
          <cell r="E291" t="str">
            <v>Transporte de agregados en volqueta</v>
          </cell>
          <cell r="F291" t="str">
            <v>m3-km</v>
          </cell>
          <cell r="G291">
            <v>436.50799999999998</v>
          </cell>
          <cell r="H291">
            <v>0.16</v>
          </cell>
          <cell r="I291">
            <v>376.3</v>
          </cell>
        </row>
        <row r="292">
          <cell r="D292" t="str">
            <v>tp500020</v>
          </cell>
          <cell r="E292" t="str">
            <v>Transporte puertas y ventanas</v>
          </cell>
          <cell r="F292" t="str">
            <v>m2</v>
          </cell>
          <cell r="G292">
            <v>50800</v>
          </cell>
          <cell r="H292">
            <v>1.6E-2</v>
          </cell>
          <cell r="I292">
            <v>50000</v>
          </cell>
        </row>
        <row r="293">
          <cell r="D293" t="str">
            <v>tp500030</v>
          </cell>
          <cell r="E293" t="str">
            <v>Transporte a Jerico</v>
          </cell>
          <cell r="F293" t="str">
            <v>ton</v>
          </cell>
          <cell r="G293">
            <v>35000</v>
          </cell>
          <cell r="I293">
            <v>35000</v>
          </cell>
        </row>
      </sheetData>
      <sheetData sheetId="8">
        <row r="4">
          <cell r="B4" t="str">
            <v>CALCULO DE CANTIDADES DE OBRA</v>
          </cell>
        </row>
        <row r="5">
          <cell r="B5" t="str">
            <v>OBRA:</v>
          </cell>
          <cell r="C5" t="str">
            <v>TEATRO JERICO</v>
          </cell>
          <cell r="H5" t="str">
            <v>ELABORÓ:</v>
          </cell>
          <cell r="O5" t="str">
            <v>FECHA:</v>
          </cell>
          <cell r="U5" t="str">
            <v>HOJA:</v>
          </cell>
        </row>
        <row r="6">
          <cell r="H6" t="str">
            <v>M.R.M.V.</v>
          </cell>
          <cell r="O6" t="str">
            <v>ABR/12</v>
          </cell>
        </row>
        <row r="7">
          <cell r="B7" t="str">
            <v>CANT</v>
          </cell>
          <cell r="C7" t="str">
            <v>LARGO</v>
          </cell>
          <cell r="D7" t="str">
            <v>ANCHO</v>
          </cell>
          <cell r="E7" t="str">
            <v>ALTURA</v>
          </cell>
          <cell r="F7" t="str">
            <v>FACTOR</v>
          </cell>
          <cell r="G7" t="str">
            <v>TOTAL</v>
          </cell>
          <cell r="H7" t="str">
            <v>DETALLES</v>
          </cell>
        </row>
        <row r="9">
          <cell r="B9" t="str">
            <v>01</v>
          </cell>
          <cell r="C9" t="str">
            <v>PRELIMINARES</v>
          </cell>
        </row>
        <row r="10">
          <cell r="B10" t="str">
            <v>01-01-010</v>
          </cell>
          <cell r="C10" t="str">
            <v>CERRAMIENTO PROVISIONAL EN TELA DE CERRAMIENTO VERDE H: 2.10 M. INCLUYE ESTRUCTURA DE MADERA COMUN, ANCLAJES DE PARALES AL PISO Y TELA VERDE</v>
          </cell>
        </row>
        <row r="11">
          <cell r="A11" t="str">
            <v>01-01-010</v>
          </cell>
          <cell r="B11" t="str">
            <v>M</v>
          </cell>
          <cell r="G11">
            <v>62</v>
          </cell>
          <cell r="H11" t="str">
            <v>M</v>
          </cell>
        </row>
        <row r="13">
          <cell r="B13">
            <v>1</v>
          </cell>
          <cell r="C13">
            <v>61.3</v>
          </cell>
          <cell r="G13">
            <v>61.3</v>
          </cell>
        </row>
        <row r="16">
          <cell r="B16" t="str">
            <v>01-01-030</v>
          </cell>
          <cell r="C16" t="str">
            <v>BAÑO PROVISIONAL EN LADRILLO (4 M2). INCLUYE TODO LO NECESARIO PARA SU CORRECTO FUNCIONAMIENTO</v>
          </cell>
        </row>
        <row r="17">
          <cell r="A17" t="str">
            <v>01-01-030</v>
          </cell>
          <cell r="B17" t="str">
            <v>UN</v>
          </cell>
          <cell r="G17">
            <v>1</v>
          </cell>
          <cell r="H17" t="str">
            <v>UN</v>
          </cell>
        </row>
        <row r="19">
          <cell r="B19">
            <v>1</v>
          </cell>
          <cell r="G19">
            <v>1</v>
          </cell>
        </row>
        <row r="22">
          <cell r="B22" t="str">
            <v>02</v>
          </cell>
          <cell r="C22" t="str">
            <v>LOCALIZACION Y REPLANTEO</v>
          </cell>
        </row>
        <row r="23">
          <cell r="B23" t="str">
            <v>02-01-010</v>
          </cell>
          <cell r="C23" t="str">
            <v>LOCALIZACION Y REPLANTEO DE EDIFICACIONES. MEDIDO COMO AREA DE LA EDIFICACION</v>
          </cell>
        </row>
        <row r="24">
          <cell r="A24" t="str">
            <v>02-01-010</v>
          </cell>
          <cell r="B24" t="str">
            <v>M2</v>
          </cell>
          <cell r="G24">
            <v>1486</v>
          </cell>
          <cell r="H24" t="str">
            <v>M2</v>
          </cell>
        </row>
        <row r="26">
          <cell r="B26">
            <v>1</v>
          </cell>
          <cell r="F26">
            <v>1486</v>
          </cell>
          <cell r="G26">
            <v>1486</v>
          </cell>
        </row>
        <row r="29">
          <cell r="B29" t="str">
            <v>03</v>
          </cell>
          <cell r="C29" t="str">
            <v>MOVIMIENTOS DE TIERRA</v>
          </cell>
        </row>
        <row r="30">
          <cell r="B30" t="str">
            <v>03-01-210</v>
          </cell>
          <cell r="C30" t="str">
            <v>EXCAVACIÓN MANUAL EN TIERRA BAJO CUALQUIER GRADO DE HUMEDAD. INCLUYE ACARREO INTERNO, CARGUE, TRANSPORTE Y DISPOSICION FINAL DEL MATERIAL SOBRANTE EN BOTADEROS OFICIALES.</v>
          </cell>
        </row>
        <row r="31">
          <cell r="A31" t="str">
            <v>03-01-210</v>
          </cell>
          <cell r="B31" t="str">
            <v>M3</v>
          </cell>
          <cell r="G31">
            <v>59</v>
          </cell>
          <cell r="H31" t="str">
            <v>M3</v>
          </cell>
        </row>
        <row r="33">
          <cell r="B33">
            <v>1</v>
          </cell>
          <cell r="C33">
            <v>16.649999999999999</v>
          </cell>
          <cell r="D33">
            <v>1.3</v>
          </cell>
          <cell r="E33">
            <v>0.5</v>
          </cell>
          <cell r="G33">
            <v>10.8225</v>
          </cell>
          <cell r="I33" t="str">
            <v>muro escenario</v>
          </cell>
        </row>
        <row r="34">
          <cell r="B34">
            <v>1</v>
          </cell>
          <cell r="C34">
            <v>10.55</v>
          </cell>
          <cell r="D34">
            <v>1.45</v>
          </cell>
          <cell r="E34">
            <v>0.5</v>
          </cell>
          <cell r="G34">
            <v>7.6487500000000006</v>
          </cell>
          <cell r="I34" t="str">
            <v>muro 1</v>
          </cell>
        </row>
        <row r="35">
          <cell r="B35">
            <v>1</v>
          </cell>
          <cell r="C35">
            <v>5.75</v>
          </cell>
          <cell r="D35">
            <v>1.1000000000000001</v>
          </cell>
          <cell r="E35">
            <v>0.4</v>
          </cell>
          <cell r="G35">
            <v>2.5300000000000002</v>
          </cell>
          <cell r="I35" t="str">
            <v>muro 2</v>
          </cell>
        </row>
        <row r="36">
          <cell r="B36">
            <v>1</v>
          </cell>
          <cell r="C36">
            <v>6.75</v>
          </cell>
          <cell r="D36">
            <v>1.1000000000000001</v>
          </cell>
          <cell r="E36">
            <v>0.4</v>
          </cell>
          <cell r="G36">
            <v>2.9700000000000006</v>
          </cell>
          <cell r="I36" t="str">
            <v>muro 2</v>
          </cell>
        </row>
        <row r="37">
          <cell r="B37">
            <v>1</v>
          </cell>
          <cell r="C37">
            <v>2.6</v>
          </cell>
          <cell r="D37">
            <v>1</v>
          </cell>
          <cell r="E37">
            <v>0.4</v>
          </cell>
          <cell r="G37">
            <v>1.04</v>
          </cell>
          <cell r="I37" t="str">
            <v>muro 3</v>
          </cell>
        </row>
        <row r="39">
          <cell r="B39">
            <v>1</v>
          </cell>
          <cell r="C39">
            <v>45.900000000000006</v>
          </cell>
          <cell r="D39">
            <v>0.4</v>
          </cell>
          <cell r="E39">
            <v>0.5</v>
          </cell>
          <cell r="G39">
            <v>9.1800000000000015</v>
          </cell>
          <cell r="I39" t="str">
            <v>vigas de fundacion escenario</v>
          </cell>
        </row>
        <row r="40">
          <cell r="B40">
            <v>1</v>
          </cell>
          <cell r="C40">
            <v>21.6</v>
          </cell>
          <cell r="D40">
            <v>0.5</v>
          </cell>
          <cell r="E40">
            <v>0.5</v>
          </cell>
          <cell r="G40">
            <v>5.4</v>
          </cell>
          <cell r="I40" t="str">
            <v>viga de fundacion longitudinal</v>
          </cell>
        </row>
        <row r="41">
          <cell r="B41">
            <v>1</v>
          </cell>
          <cell r="C41">
            <v>65.34</v>
          </cell>
          <cell r="D41">
            <v>0.4</v>
          </cell>
          <cell r="E41">
            <v>0.5</v>
          </cell>
          <cell r="G41">
            <v>13.068000000000001</v>
          </cell>
          <cell r="I41" t="str">
            <v>vigas palcos</v>
          </cell>
        </row>
        <row r="43">
          <cell r="B43">
            <v>2</v>
          </cell>
          <cell r="C43">
            <v>1.3</v>
          </cell>
          <cell r="D43">
            <v>1.3</v>
          </cell>
          <cell r="E43">
            <v>1.6</v>
          </cell>
          <cell r="G43">
            <v>5.4080000000000013</v>
          </cell>
          <cell r="H43" t="str">
            <v>zapatas para columnas palco</v>
          </cell>
        </row>
        <row r="46">
          <cell r="B46" t="str">
            <v>03-01-300</v>
          </cell>
          <cell r="C46" t="str">
            <v>EXCAVACIÓN MANUAL DE PILOTES CON PALA HOYADORA Ø 0.30 M. INCLUYE CARGUE, TRANSPORTE Y DISPOSICION FINAL DEL MATERIAL SOBRANTE EN BOTADEROS OFICIALES.</v>
          </cell>
        </row>
        <row r="47">
          <cell r="A47" t="str">
            <v>03-01-300</v>
          </cell>
          <cell r="B47" t="str">
            <v>M</v>
          </cell>
          <cell r="G47">
            <v>237</v>
          </cell>
          <cell r="H47" t="str">
            <v>M</v>
          </cell>
        </row>
        <row r="49">
          <cell r="B49">
            <v>79</v>
          </cell>
          <cell r="E49">
            <v>3</v>
          </cell>
          <cell r="G49">
            <v>237</v>
          </cell>
        </row>
        <row r="52">
          <cell r="B52" t="str">
            <v>03-02-010</v>
          </cell>
          <cell r="C52" t="str">
            <v>LLENOS COMPACTADOS EN ARENILLA ALREDEDOR DE ESTRUCTURAS. INCLUYE SUMINISTRO, TRANSPORTE INTERNO Y COMPACTACION.</v>
          </cell>
        </row>
        <row r="53">
          <cell r="A53" t="str">
            <v>03-02-010</v>
          </cell>
          <cell r="B53" t="str">
            <v>M3</v>
          </cell>
          <cell r="G53">
            <v>16</v>
          </cell>
          <cell r="H53" t="str">
            <v>M3</v>
          </cell>
        </row>
        <row r="55">
          <cell r="B55">
            <v>1</v>
          </cell>
          <cell r="F55">
            <v>59</v>
          </cell>
          <cell r="G55">
            <v>59</v>
          </cell>
          <cell r="H55" t="str">
            <v>excavaciones</v>
          </cell>
        </row>
        <row r="56">
          <cell r="B56">
            <v>-1</v>
          </cell>
          <cell r="F56">
            <v>43.464399999999998</v>
          </cell>
          <cell r="G56">
            <v>-43.464399999999998</v>
          </cell>
          <cell r="H56" t="str">
            <v>menos concretos</v>
          </cell>
        </row>
        <row r="59">
          <cell r="B59" t="str">
            <v>03-02-100</v>
          </cell>
          <cell r="C59" t="str">
            <v>REEMPLAZO EN SUB-BASE GRANULAR COMPACTADA MANUALMENTE PARA LOSAS DE PISO</v>
          </cell>
        </row>
        <row r="60">
          <cell r="A60" t="str">
            <v>03-02-100</v>
          </cell>
          <cell r="B60" t="str">
            <v>M3</v>
          </cell>
          <cell r="G60">
            <v>72</v>
          </cell>
          <cell r="H60" t="str">
            <v>M3</v>
          </cell>
          <cell r="J60" t="str">
            <v>se asume 0.30 m</v>
          </cell>
        </row>
        <row r="62">
          <cell r="B62">
            <v>1</v>
          </cell>
          <cell r="E62">
            <v>0.3</v>
          </cell>
          <cell r="F62">
            <v>238</v>
          </cell>
          <cell r="G62">
            <v>71.399999999999991</v>
          </cell>
        </row>
        <row r="65">
          <cell r="B65" t="str">
            <v>03-03-010</v>
          </cell>
          <cell r="C65" t="str">
            <v>IMPERMEABILIZACION DE MUROS DE CONTENCION CON IGOL DENSO DE SIKA O EQUIVALENTE</v>
          </cell>
        </row>
        <row r="66">
          <cell r="A66" t="str">
            <v>03-03-010</v>
          </cell>
          <cell r="B66" t="str">
            <v>M2</v>
          </cell>
          <cell r="G66">
            <v>85</v>
          </cell>
          <cell r="H66" t="str">
            <v>M2</v>
          </cell>
        </row>
        <row r="68">
          <cell r="B68">
            <v>1</v>
          </cell>
          <cell r="C68">
            <v>16.649999999999999</v>
          </cell>
          <cell r="E68">
            <v>1.6</v>
          </cell>
          <cell r="G68">
            <v>26.64</v>
          </cell>
          <cell r="I68" t="str">
            <v>muro escenario</v>
          </cell>
        </row>
        <row r="69">
          <cell r="B69">
            <v>1</v>
          </cell>
          <cell r="C69">
            <v>12</v>
          </cell>
          <cell r="E69">
            <v>2.3600000000000003</v>
          </cell>
          <cell r="G69">
            <v>28.320000000000004</v>
          </cell>
          <cell r="I69" t="str">
            <v>muro 1</v>
          </cell>
        </row>
        <row r="70">
          <cell r="B70">
            <v>1</v>
          </cell>
          <cell r="C70">
            <v>5.75</v>
          </cell>
          <cell r="E70">
            <v>2</v>
          </cell>
          <cell r="G70">
            <v>11.5</v>
          </cell>
          <cell r="I70" t="str">
            <v>muro 2</v>
          </cell>
        </row>
        <row r="71">
          <cell r="B71">
            <v>1</v>
          </cell>
          <cell r="C71">
            <v>6.75</v>
          </cell>
          <cell r="E71">
            <v>2</v>
          </cell>
          <cell r="G71">
            <v>13.5</v>
          </cell>
          <cell r="I71" t="str">
            <v>muro 2</v>
          </cell>
        </row>
        <row r="72">
          <cell r="B72">
            <v>1</v>
          </cell>
          <cell r="C72">
            <v>2.6</v>
          </cell>
          <cell r="E72">
            <v>1.9000000000000001</v>
          </cell>
          <cell r="G72">
            <v>4.9400000000000004</v>
          </cell>
          <cell r="I72" t="str">
            <v>muro 3</v>
          </cell>
        </row>
        <row r="75">
          <cell r="B75" t="str">
            <v>03-03-020</v>
          </cell>
          <cell r="C75" t="str">
            <v>CAÑUELA EN CONCRETO F'C 21 MPA A: 0.30 M. - H: 0.05 M. PARA FILTROS MURO DE CONTENCION</v>
          </cell>
        </row>
        <row r="76">
          <cell r="A76" t="str">
            <v>03-03-020</v>
          </cell>
          <cell r="B76" t="str">
            <v>M</v>
          </cell>
          <cell r="G76">
            <v>44</v>
          </cell>
          <cell r="H76" t="str">
            <v>M</v>
          </cell>
        </row>
        <row r="78">
          <cell r="B78">
            <v>1</v>
          </cell>
          <cell r="C78">
            <v>16.649999999999999</v>
          </cell>
          <cell r="G78">
            <v>16.649999999999999</v>
          </cell>
          <cell r="I78" t="str">
            <v>muro escenario</v>
          </cell>
        </row>
        <row r="79">
          <cell r="B79">
            <v>1</v>
          </cell>
          <cell r="C79">
            <v>12</v>
          </cell>
          <cell r="G79">
            <v>12</v>
          </cell>
          <cell r="I79" t="str">
            <v>muro 1</v>
          </cell>
        </row>
        <row r="80">
          <cell r="B80">
            <v>1</v>
          </cell>
          <cell r="C80">
            <v>5.75</v>
          </cell>
          <cell r="G80">
            <v>5.75</v>
          </cell>
          <cell r="I80" t="str">
            <v>muro 2</v>
          </cell>
        </row>
        <row r="81">
          <cell r="B81">
            <v>1</v>
          </cell>
          <cell r="C81">
            <v>6.75</v>
          </cell>
          <cell r="G81">
            <v>6.75</v>
          </cell>
          <cell r="I81" t="str">
            <v>muro 2</v>
          </cell>
        </row>
        <row r="82">
          <cell r="B82">
            <v>1</v>
          </cell>
          <cell r="C82">
            <v>2.6</v>
          </cell>
          <cell r="G82">
            <v>2.6</v>
          </cell>
          <cell r="I82" t="str">
            <v>muro 3</v>
          </cell>
        </row>
        <row r="85">
          <cell r="B85" t="str">
            <v>03-04-010</v>
          </cell>
          <cell r="C85" t="str">
            <v>FILTRO EN MATERIAL GRANULAR A: 0.30 M. PARA MUROS DE CONTENCION. INCLUYE MATERIAL GRANULAR 1", GEOTEXTIL NT 1600 DE PAVCO O EQUIVALENTE Y TUBERIA PERFORADA Ø 4"</v>
          </cell>
        </row>
        <row r="86">
          <cell r="A86" t="str">
            <v>03-04-010</v>
          </cell>
          <cell r="B86" t="str">
            <v>M2</v>
          </cell>
          <cell r="G86">
            <v>27</v>
          </cell>
          <cell r="H86" t="str">
            <v>M2</v>
          </cell>
          <cell r="J86" t="str">
            <v>igual a area muro escenario</v>
          </cell>
        </row>
        <row r="88">
          <cell r="B88">
            <v>1</v>
          </cell>
          <cell r="C88">
            <v>16.649999999999999</v>
          </cell>
          <cell r="E88">
            <v>1.6</v>
          </cell>
          <cell r="G88">
            <v>26.64</v>
          </cell>
        </row>
        <row r="91">
          <cell r="B91" t="str">
            <v>04</v>
          </cell>
          <cell r="C91" t="str">
            <v>CONCRETOS</v>
          </cell>
        </row>
        <row r="92">
          <cell r="B92" t="str">
            <v>04-01-010</v>
          </cell>
          <cell r="C92" t="str">
            <v xml:space="preserve">VACIADO DE PILOTES EN CONCRETO F'C 21 MPA </v>
          </cell>
        </row>
        <row r="93">
          <cell r="A93" t="str">
            <v>04-01-010</v>
          </cell>
          <cell r="B93" t="str">
            <v>M3</v>
          </cell>
          <cell r="G93">
            <v>17</v>
          </cell>
          <cell r="H93" t="str">
            <v>M3</v>
          </cell>
        </row>
        <row r="95">
          <cell r="B95">
            <v>79</v>
          </cell>
          <cell r="C95">
            <v>0.3</v>
          </cell>
          <cell r="D95">
            <v>0.3</v>
          </cell>
          <cell r="E95">
            <v>3</v>
          </cell>
          <cell r="F95">
            <v>0.78539816339744828</v>
          </cell>
          <cell r="G95">
            <v>16.752542825267572</v>
          </cell>
        </row>
        <row r="98">
          <cell r="B98" t="str">
            <v>04-02-100</v>
          </cell>
          <cell r="C98" t="str">
            <v>ZAPATAS DE FUNDACION PARA MUROS CARGUEROS Y MUROS DE CONTENCION. CONCRETO F'C 21 MPA.</v>
          </cell>
        </row>
        <row r="99">
          <cell r="A99" t="str">
            <v>04-02-100</v>
          </cell>
          <cell r="B99" t="str">
            <v>M3</v>
          </cell>
          <cell r="G99">
            <v>21</v>
          </cell>
          <cell r="H99" t="str">
            <v>M3</v>
          </cell>
        </row>
        <row r="101">
          <cell r="B101">
            <v>1</v>
          </cell>
          <cell r="C101">
            <v>16.649999999999999</v>
          </cell>
          <cell r="D101">
            <v>1.3</v>
          </cell>
          <cell r="E101">
            <v>0.4</v>
          </cell>
          <cell r="G101">
            <v>8.6579999999999995</v>
          </cell>
          <cell r="I101" t="str">
            <v>muro escenario</v>
          </cell>
        </row>
        <row r="102">
          <cell r="B102">
            <v>1</v>
          </cell>
          <cell r="C102">
            <v>10.55</v>
          </cell>
          <cell r="D102">
            <v>1.45</v>
          </cell>
          <cell r="E102">
            <v>0.4</v>
          </cell>
          <cell r="G102">
            <v>6.1190000000000007</v>
          </cell>
          <cell r="I102" t="str">
            <v>muro 1</v>
          </cell>
        </row>
        <row r="103">
          <cell r="B103">
            <v>1</v>
          </cell>
          <cell r="C103">
            <v>5.75</v>
          </cell>
          <cell r="D103">
            <v>1.1000000000000001</v>
          </cell>
          <cell r="E103">
            <v>0.3</v>
          </cell>
          <cell r="G103">
            <v>1.8975</v>
          </cell>
          <cell r="I103" t="str">
            <v>muro 2</v>
          </cell>
        </row>
        <row r="104">
          <cell r="B104">
            <v>1</v>
          </cell>
          <cell r="C104">
            <v>6.75</v>
          </cell>
          <cell r="D104">
            <v>1.1000000000000001</v>
          </cell>
          <cell r="E104">
            <v>0.3</v>
          </cell>
          <cell r="G104">
            <v>2.2275</v>
          </cell>
          <cell r="I104" t="str">
            <v>muro 2</v>
          </cell>
        </row>
        <row r="105">
          <cell r="B105">
            <v>1</v>
          </cell>
          <cell r="C105">
            <v>2.6</v>
          </cell>
          <cell r="D105">
            <v>1</v>
          </cell>
          <cell r="E105">
            <v>0.3</v>
          </cell>
          <cell r="G105">
            <v>0.78</v>
          </cell>
          <cell r="I105" t="str">
            <v>muro 3</v>
          </cell>
        </row>
        <row r="107">
          <cell r="B107">
            <v>2</v>
          </cell>
          <cell r="C107">
            <v>1.3</v>
          </cell>
          <cell r="D107">
            <v>1.3</v>
          </cell>
          <cell r="E107">
            <v>0.3</v>
          </cell>
          <cell r="G107">
            <v>1.014</v>
          </cell>
          <cell r="H107" t="str">
            <v>zapatas para columnas palco</v>
          </cell>
        </row>
        <row r="110">
          <cell r="B110" t="str">
            <v>04-02-200</v>
          </cell>
          <cell r="C110" t="str">
            <v>PEDESTALES EN CONCRETO F'C 21 MPA</v>
          </cell>
        </row>
        <row r="111">
          <cell r="A111" t="str">
            <v>04-02-200</v>
          </cell>
          <cell r="B111" t="str">
            <v>M3</v>
          </cell>
          <cell r="G111">
            <v>1</v>
          </cell>
          <cell r="H111" t="str">
            <v>M3</v>
          </cell>
        </row>
        <row r="113">
          <cell r="B113">
            <v>2</v>
          </cell>
          <cell r="C113">
            <v>0.5</v>
          </cell>
          <cell r="D113">
            <v>0.5</v>
          </cell>
          <cell r="E113">
            <v>1.3</v>
          </cell>
          <cell r="G113">
            <v>0.65</v>
          </cell>
          <cell r="H113" t="str">
            <v>zapatas para columnas palco</v>
          </cell>
        </row>
        <row r="116">
          <cell r="B116" t="str">
            <v>04-03-010</v>
          </cell>
          <cell r="C116" t="str">
            <v>MURO DE CONTENCION EN BLOQUE DE CONCRETO 20x20x40. LOS LLENOS EN GROUT SE PAGAN EN ITEM APARTE</v>
          </cell>
        </row>
        <row r="117">
          <cell r="A117" t="str">
            <v>04-03-010</v>
          </cell>
          <cell r="B117" t="str">
            <v>M2</v>
          </cell>
          <cell r="G117">
            <v>24</v>
          </cell>
          <cell r="H117" t="str">
            <v>M2</v>
          </cell>
        </row>
        <row r="119">
          <cell r="B119">
            <v>1</v>
          </cell>
          <cell r="C119">
            <v>16.649999999999999</v>
          </cell>
          <cell r="E119">
            <v>1.4</v>
          </cell>
          <cell r="G119">
            <v>23.309999999999995</v>
          </cell>
          <cell r="I119" t="str">
            <v>muro escenario</v>
          </cell>
        </row>
        <row r="122">
          <cell r="B122" t="str">
            <v>04-03-100</v>
          </cell>
          <cell r="C122" t="str">
            <v>MURO DE CONTENCION EN CONCRETO VISTO F'C 21 MPA. E: 0.20 M.</v>
          </cell>
        </row>
        <row r="123">
          <cell r="A123" t="str">
            <v>04-03-100</v>
          </cell>
          <cell r="B123" t="str">
            <v>M3</v>
          </cell>
          <cell r="G123">
            <v>12</v>
          </cell>
          <cell r="H123" t="str">
            <v>M3</v>
          </cell>
        </row>
        <row r="125">
          <cell r="B125">
            <v>1</v>
          </cell>
          <cell r="C125">
            <v>12</v>
          </cell>
          <cell r="D125">
            <v>0.2</v>
          </cell>
          <cell r="E125">
            <v>2.3600000000000003</v>
          </cell>
          <cell r="G125">
            <v>5.6640000000000015</v>
          </cell>
          <cell r="I125" t="str">
            <v>muro 1</v>
          </cell>
        </row>
        <row r="126">
          <cell r="B126">
            <v>1</v>
          </cell>
          <cell r="C126">
            <v>5.75</v>
          </cell>
          <cell r="D126">
            <v>0.2</v>
          </cell>
          <cell r="E126">
            <v>2</v>
          </cell>
          <cell r="G126">
            <v>2.3000000000000003</v>
          </cell>
          <cell r="I126" t="str">
            <v>muro 2</v>
          </cell>
        </row>
        <row r="127">
          <cell r="B127">
            <v>1</v>
          </cell>
          <cell r="C127">
            <v>6.75</v>
          </cell>
          <cell r="D127">
            <v>0.2</v>
          </cell>
          <cell r="E127">
            <v>2</v>
          </cell>
          <cell r="G127">
            <v>2.7</v>
          </cell>
          <cell r="I127" t="str">
            <v>muro 2</v>
          </cell>
        </row>
        <row r="128">
          <cell r="B128">
            <v>1</v>
          </cell>
          <cell r="C128">
            <v>2.6</v>
          </cell>
          <cell r="D128">
            <v>0.2</v>
          </cell>
          <cell r="E128">
            <v>1.9000000000000001</v>
          </cell>
          <cell r="G128">
            <v>0.9880000000000001</v>
          </cell>
          <cell r="I128" t="str">
            <v>muro 3</v>
          </cell>
        </row>
        <row r="131">
          <cell r="B131" t="str">
            <v>04-04-010</v>
          </cell>
          <cell r="C131" t="str">
            <v>VIGAS DE FUNDACION EN CONCRETO F'C 21 MPA.</v>
          </cell>
        </row>
        <row r="132">
          <cell r="A132" t="str">
            <v>04-04-010</v>
          </cell>
          <cell r="B132" t="str">
            <v>M3</v>
          </cell>
          <cell r="G132">
            <v>23</v>
          </cell>
          <cell r="H132" t="str">
            <v>M3</v>
          </cell>
        </row>
        <row r="134">
          <cell r="B134">
            <v>1</v>
          </cell>
          <cell r="C134">
            <v>45.900000000000006</v>
          </cell>
          <cell r="D134">
            <v>0.4</v>
          </cell>
          <cell r="E134">
            <v>0.4</v>
          </cell>
          <cell r="G134">
            <v>7.3440000000000012</v>
          </cell>
          <cell r="I134" t="str">
            <v>vigas de fundacion escenario</v>
          </cell>
        </row>
        <row r="135">
          <cell r="B135">
            <v>1</v>
          </cell>
          <cell r="C135">
            <v>21.6</v>
          </cell>
          <cell r="D135">
            <v>0.5</v>
          </cell>
          <cell r="E135">
            <v>0.4</v>
          </cell>
          <cell r="G135">
            <v>4.32</v>
          </cell>
          <cell r="I135" t="str">
            <v>viga de fundacion longitudinal</v>
          </cell>
        </row>
        <row r="136">
          <cell r="B136">
            <v>1</v>
          </cell>
          <cell r="C136">
            <v>65.34</v>
          </cell>
          <cell r="D136">
            <v>0.4</v>
          </cell>
          <cell r="E136">
            <v>0.4</v>
          </cell>
          <cell r="G136">
            <v>10.454400000000001</v>
          </cell>
          <cell r="I136" t="str">
            <v>vigas palcos</v>
          </cell>
        </row>
        <row r="139">
          <cell r="B139" t="str">
            <v>04-05-010</v>
          </cell>
          <cell r="C139" t="str">
            <v>LOSA DE CONTRAPISO E: 0.15 F'C 21 MPA.</v>
          </cell>
        </row>
        <row r="140">
          <cell r="A140" t="str">
            <v>04-05-010</v>
          </cell>
          <cell r="B140" t="str">
            <v>M2</v>
          </cell>
          <cell r="G140">
            <v>238</v>
          </cell>
          <cell r="H140" t="str">
            <v>M2</v>
          </cell>
        </row>
        <row r="142">
          <cell r="B142">
            <v>1</v>
          </cell>
          <cell r="F142">
            <v>237.63</v>
          </cell>
          <cell r="G142">
            <v>237.63</v>
          </cell>
        </row>
        <row r="145">
          <cell r="B145" t="str">
            <v>04-07-010</v>
          </cell>
          <cell r="C145" t="str">
            <v>COLUMNAS EN CONCRETO VISTO F'C 21 MPA (0.25 M. x 0.25 M.) SOPORTE PALCO</v>
          </cell>
        </row>
        <row r="146">
          <cell r="A146" t="str">
            <v>04-07-010</v>
          </cell>
          <cell r="B146" t="str">
            <v>M3</v>
          </cell>
          <cell r="G146">
            <v>1</v>
          </cell>
          <cell r="H146" t="str">
            <v>M3</v>
          </cell>
        </row>
        <row r="148">
          <cell r="B148">
            <v>1</v>
          </cell>
          <cell r="C148">
            <v>0.25</v>
          </cell>
          <cell r="D148">
            <v>0.25</v>
          </cell>
          <cell r="E148">
            <v>4.9800000000000004</v>
          </cell>
          <cell r="G148">
            <v>0.31125000000000003</v>
          </cell>
        </row>
        <row r="151">
          <cell r="B151" t="str">
            <v>04-07-020</v>
          </cell>
          <cell r="C151" t="str">
            <v>COLUMNA / MACHON EN CONCRETO F'C 21 MPA (0.40 M. x 0.30 M.) - LATERAL ESCENARIO</v>
          </cell>
        </row>
        <row r="152">
          <cell r="A152" t="str">
            <v>04-07-020</v>
          </cell>
          <cell r="B152" t="str">
            <v>M3</v>
          </cell>
          <cell r="G152">
            <v>3</v>
          </cell>
          <cell r="H152" t="str">
            <v>M3</v>
          </cell>
          <cell r="J152" t="str">
            <v>se contabilizan a ambos lados del escenario</v>
          </cell>
        </row>
        <row r="154">
          <cell r="B154">
            <v>2</v>
          </cell>
          <cell r="C154">
            <v>0.4</v>
          </cell>
          <cell r="D154">
            <v>0.3</v>
          </cell>
          <cell r="E154">
            <v>11.8</v>
          </cell>
          <cell r="G154">
            <v>2.8319999999999999</v>
          </cell>
        </row>
        <row r="157">
          <cell r="B157" t="str">
            <v>04-07-030</v>
          </cell>
          <cell r="C157" t="str">
            <v>COLUMNAS DE CONFINAMIENTO EN CONCRETO F'C 21 MPA (0.20 M. x 0.20 M.) LATERAL ESCENARIO</v>
          </cell>
        </row>
        <row r="158">
          <cell r="A158" t="str">
            <v>04-07-030</v>
          </cell>
          <cell r="B158" t="str">
            <v>M3</v>
          </cell>
          <cell r="G158">
            <v>3</v>
          </cell>
          <cell r="H158" t="str">
            <v>M3</v>
          </cell>
          <cell r="J158" t="str">
            <v>se contabilizan a ambos lados del escenario</v>
          </cell>
        </row>
        <row r="160">
          <cell r="B160">
            <v>6</v>
          </cell>
          <cell r="C160">
            <v>0.2</v>
          </cell>
          <cell r="D160">
            <v>0.2</v>
          </cell>
          <cell r="E160">
            <v>11.8</v>
          </cell>
          <cell r="G160">
            <v>2.8320000000000007</v>
          </cell>
        </row>
        <row r="163">
          <cell r="B163" t="str">
            <v>04-08-010</v>
          </cell>
          <cell r="C163" t="str">
            <v>LOSA MACIZA EN CONCRETO F'C 21 MPA E: 0.10 M. PARA ESCENARIO Y PALCOS</v>
          </cell>
        </row>
        <row r="164">
          <cell r="A164" t="str">
            <v>04-08-010</v>
          </cell>
          <cell r="B164" t="str">
            <v>M2</v>
          </cell>
          <cell r="G164">
            <v>246</v>
          </cell>
          <cell r="H164" t="str">
            <v>M2</v>
          </cell>
        </row>
        <row r="166">
          <cell r="B166">
            <v>1</v>
          </cell>
          <cell r="F166">
            <v>129.05000000000001</v>
          </cell>
          <cell r="G166">
            <v>129.05000000000001</v>
          </cell>
          <cell r="H166" t="str">
            <v>escenario</v>
          </cell>
        </row>
        <row r="167">
          <cell r="B167">
            <v>1</v>
          </cell>
          <cell r="F167">
            <v>116.15</v>
          </cell>
          <cell r="G167">
            <v>116.15</v>
          </cell>
          <cell r="H167" t="str">
            <v>palcos</v>
          </cell>
        </row>
        <row r="170">
          <cell r="B170" t="str">
            <v>04-08-200</v>
          </cell>
          <cell r="C170" t="str">
            <v>VIGA DE AMARRE EN CONCRETO F'C 21 MPA SOBRE MUROS DE BLOQUE (0.20 M. x 0.20 M.)</v>
          </cell>
        </row>
        <row r="171">
          <cell r="A171" t="str">
            <v>04-08-200</v>
          </cell>
          <cell r="B171" t="str">
            <v>M3</v>
          </cell>
          <cell r="G171">
            <v>2</v>
          </cell>
          <cell r="H171" t="str">
            <v>M3</v>
          </cell>
        </row>
        <row r="173">
          <cell r="B173">
            <v>1</v>
          </cell>
          <cell r="C173">
            <v>16.649999999999999</v>
          </cell>
          <cell r="D173">
            <v>0.2</v>
          </cell>
          <cell r="E173">
            <v>0.2</v>
          </cell>
          <cell r="G173">
            <v>0.66600000000000004</v>
          </cell>
          <cell r="H173" t="str">
            <v>escenario</v>
          </cell>
        </row>
        <row r="174">
          <cell r="B174">
            <v>2</v>
          </cell>
          <cell r="C174">
            <v>8.4499999999999993</v>
          </cell>
          <cell r="D174">
            <v>0.2</v>
          </cell>
          <cell r="E174">
            <v>0.2</v>
          </cell>
          <cell r="G174">
            <v>0.67600000000000005</v>
          </cell>
          <cell r="H174" t="str">
            <v>muros laterales escenario</v>
          </cell>
        </row>
        <row r="177">
          <cell r="B177" t="str">
            <v>04-10-010</v>
          </cell>
          <cell r="C177" t="str">
            <v>ESCALERAS EN CONCRETO VISTO F'C 21 MPA. INCLUYE LOSETA VIGAS DESCOLGADAS EN DESCANSOS.</v>
          </cell>
        </row>
        <row r="178">
          <cell r="A178" t="str">
            <v>04-10-010</v>
          </cell>
          <cell r="B178" t="str">
            <v>M3</v>
          </cell>
          <cell r="G178">
            <v>9</v>
          </cell>
          <cell r="H178" t="str">
            <v>M3</v>
          </cell>
        </row>
        <row r="180">
          <cell r="B180">
            <v>1</v>
          </cell>
          <cell r="F180">
            <v>8.4599999999999991</v>
          </cell>
          <cell r="G180">
            <v>8.4599999999999991</v>
          </cell>
        </row>
        <row r="183">
          <cell r="B183" t="str">
            <v>05</v>
          </cell>
          <cell r="C183" t="str">
            <v>ACEROS Y ESTRUCTURAS METÁLICAS</v>
          </cell>
        </row>
        <row r="184">
          <cell r="B184" t="str">
            <v>05-01-010</v>
          </cell>
          <cell r="C184" t="str">
            <v>ACERO DE REFUERZO FY 420 MPA</v>
          </cell>
        </row>
        <row r="185">
          <cell r="A185" t="str">
            <v>05-01-010</v>
          </cell>
          <cell r="B185" t="str">
            <v>KG</v>
          </cell>
          <cell r="G185">
            <v>7008</v>
          </cell>
          <cell r="H185" t="str">
            <v>KG</v>
          </cell>
          <cell r="J185" t="str">
            <v>ver cuadro refuerzo</v>
          </cell>
        </row>
        <row r="187">
          <cell r="B187">
            <v>1</v>
          </cell>
          <cell r="F187">
            <v>1778.4368000000004</v>
          </cell>
          <cell r="G187">
            <v>1778.4368000000004</v>
          </cell>
          <cell r="H187" t="str">
            <v>zapatas muros contencion</v>
          </cell>
        </row>
        <row r="188">
          <cell r="B188">
            <v>1</v>
          </cell>
          <cell r="F188">
            <v>2353.8457600000006</v>
          </cell>
          <cell r="G188">
            <v>2353.8457600000006</v>
          </cell>
          <cell r="H188" t="str">
            <v>vigas de fundacion</v>
          </cell>
        </row>
        <row r="189">
          <cell r="B189">
            <v>1</v>
          </cell>
          <cell r="F189">
            <v>612.50279999999998</v>
          </cell>
          <cell r="G189">
            <v>612.50279999999998</v>
          </cell>
          <cell r="H189" t="str">
            <v>pilotes</v>
          </cell>
        </row>
        <row r="190">
          <cell r="B190">
            <v>1</v>
          </cell>
          <cell r="F190">
            <v>248.33200000000005</v>
          </cell>
          <cell r="G190">
            <v>248.33200000000005</v>
          </cell>
          <cell r="H190" t="str">
            <v>muro contencion bloque</v>
          </cell>
        </row>
        <row r="191">
          <cell r="B191">
            <v>1</v>
          </cell>
          <cell r="F191">
            <v>956.36576000000014</v>
          </cell>
          <cell r="G191">
            <v>956.36576000000014</v>
          </cell>
          <cell r="H191" t="str">
            <v>muros contencion concreto</v>
          </cell>
        </row>
        <row r="192">
          <cell r="B192">
            <v>1</v>
          </cell>
          <cell r="F192">
            <v>1058.056</v>
          </cell>
          <cell r="G192">
            <v>1058.056</v>
          </cell>
          <cell r="H192" t="str">
            <v>columnas y machones</v>
          </cell>
        </row>
        <row r="195">
          <cell r="B195" t="str">
            <v>05-02-020</v>
          </cell>
          <cell r="C195" t="str">
            <v>MALLA ELECTROSOLDADA U-221</v>
          </cell>
        </row>
        <row r="196">
          <cell r="A196" t="str">
            <v>05-02-020</v>
          </cell>
          <cell r="B196" t="str">
            <v>M2</v>
          </cell>
          <cell r="G196">
            <v>246</v>
          </cell>
          <cell r="H196" t="str">
            <v>M2</v>
          </cell>
        </row>
        <row r="198">
          <cell r="B198">
            <v>1</v>
          </cell>
          <cell r="F198">
            <v>129.05000000000001</v>
          </cell>
          <cell r="G198">
            <v>129.05000000000001</v>
          </cell>
          <cell r="H198" t="str">
            <v>losa maciza escenario</v>
          </cell>
        </row>
        <row r="199">
          <cell r="B199">
            <v>1</v>
          </cell>
          <cell r="F199">
            <v>116.15</v>
          </cell>
          <cell r="G199">
            <v>116.15</v>
          </cell>
          <cell r="H199" t="str">
            <v>losa maciza palco</v>
          </cell>
        </row>
        <row r="202">
          <cell r="B202" t="str">
            <v>05-02-030</v>
          </cell>
          <cell r="C202" t="str">
            <v>MALLA ELECTROSOLDADA D-84</v>
          </cell>
        </row>
        <row r="203">
          <cell r="A203" t="str">
            <v>05-02-030</v>
          </cell>
          <cell r="B203" t="str">
            <v>M2</v>
          </cell>
          <cell r="G203">
            <v>35</v>
          </cell>
          <cell r="H203" t="str">
            <v>M2</v>
          </cell>
        </row>
        <row r="205">
          <cell r="B205">
            <v>1</v>
          </cell>
          <cell r="F205">
            <v>34.049999999999997</v>
          </cell>
          <cell r="G205">
            <v>34.049999999999997</v>
          </cell>
          <cell r="H205" t="str">
            <v>losa baños segundo piso</v>
          </cell>
        </row>
        <row r="208">
          <cell r="B208" t="str">
            <v>05-02-040</v>
          </cell>
          <cell r="C208" t="str">
            <v>MALLA ELECTROSOLDADA D-188</v>
          </cell>
        </row>
        <row r="209">
          <cell r="A209" t="str">
            <v>05-02-040</v>
          </cell>
          <cell r="B209" t="str">
            <v>M2</v>
          </cell>
          <cell r="G209">
            <v>38</v>
          </cell>
          <cell r="H209" t="str">
            <v>M2</v>
          </cell>
        </row>
        <row r="211">
          <cell r="B211">
            <v>1</v>
          </cell>
          <cell r="F211">
            <v>19</v>
          </cell>
          <cell r="G211">
            <v>19</v>
          </cell>
          <cell r="H211" t="str">
            <v>losa cuarto de proyeccion</v>
          </cell>
        </row>
        <row r="212">
          <cell r="B212">
            <v>1</v>
          </cell>
          <cell r="F212">
            <v>19</v>
          </cell>
          <cell r="G212">
            <v>19</v>
          </cell>
          <cell r="H212" t="str">
            <v>losa cubierta cuarto de proyeccion</v>
          </cell>
        </row>
        <row r="215">
          <cell r="B215" t="str">
            <v>05-03-100</v>
          </cell>
          <cell r="C215" t="str">
            <v>LOSA EN LAMINA COLABORANTE. STEELDECK 2" CAL. 20 O EQUIVALENTE, CONCRETO F'C 21 MPA E: 0.12 M. Y CONECTORES</v>
          </cell>
        </row>
        <row r="216">
          <cell r="A216" t="str">
            <v>05-03-100</v>
          </cell>
          <cell r="B216" t="str">
            <v>M2</v>
          </cell>
          <cell r="G216">
            <v>73</v>
          </cell>
          <cell r="H216" t="str">
            <v>M2</v>
          </cell>
        </row>
        <row r="218">
          <cell r="B218">
            <v>1</v>
          </cell>
          <cell r="F218">
            <v>34.049999999999997</v>
          </cell>
          <cell r="G218">
            <v>34.049999999999997</v>
          </cell>
          <cell r="H218" t="str">
            <v>zona baños segundo piso</v>
          </cell>
        </row>
        <row r="219">
          <cell r="B219">
            <v>1</v>
          </cell>
          <cell r="F219">
            <v>19</v>
          </cell>
          <cell r="G219">
            <v>19</v>
          </cell>
          <cell r="H219" t="str">
            <v>losa cuarto de proyeccion</v>
          </cell>
        </row>
        <row r="220">
          <cell r="B220">
            <v>1</v>
          </cell>
          <cell r="F220">
            <v>19</v>
          </cell>
          <cell r="G220">
            <v>19</v>
          </cell>
          <cell r="H220" t="str">
            <v>losa cubierta cuarto de proyeccion</v>
          </cell>
        </row>
        <row r="223">
          <cell r="B223" t="str">
            <v>05-03-200</v>
          </cell>
          <cell r="C223" t="str">
            <v>ESTRUCTURA METALICA DE ESCALAS DE ACCESO A SONIDO</v>
          </cell>
        </row>
        <row r="224">
          <cell r="A224" t="str">
            <v>05-03-200</v>
          </cell>
          <cell r="B224" t="str">
            <v>KG</v>
          </cell>
          <cell r="G224">
            <v>1000</v>
          </cell>
          <cell r="H224" t="str">
            <v>KG</v>
          </cell>
        </row>
        <row r="226">
          <cell r="B226">
            <v>1</v>
          </cell>
          <cell r="F226">
            <v>1000</v>
          </cell>
          <cell r="G226">
            <v>1000</v>
          </cell>
          <cell r="H226" t="str">
            <v>escalas</v>
          </cell>
        </row>
        <row r="229">
          <cell r="B229" t="str">
            <v>05-03-210</v>
          </cell>
          <cell r="C229" t="str">
            <v>CERCHAS METALICAS PARA GRADERIAS EN SEGUNDO PISO</v>
          </cell>
        </row>
        <row r="230">
          <cell r="A230" t="str">
            <v>05-03-210</v>
          </cell>
          <cell r="B230" t="str">
            <v>KG</v>
          </cell>
          <cell r="G230">
            <v>2230</v>
          </cell>
          <cell r="H230" t="str">
            <v>KG</v>
          </cell>
          <cell r="J230" t="str">
            <v>no hay diseño - se asume 20 kg/m2</v>
          </cell>
        </row>
        <row r="232">
          <cell r="B232">
            <v>20</v>
          </cell>
          <cell r="C232">
            <v>14.95</v>
          </cell>
          <cell r="D232">
            <v>6.13</v>
          </cell>
          <cell r="G232">
            <v>1832.87</v>
          </cell>
          <cell r="H232" t="str">
            <v>graderias</v>
          </cell>
        </row>
        <row r="233">
          <cell r="B233">
            <v>20</v>
          </cell>
          <cell r="F233">
            <v>19.82</v>
          </cell>
          <cell r="G233">
            <v>396.4</v>
          </cell>
          <cell r="H233" t="str">
            <v>tarimas</v>
          </cell>
        </row>
        <row r="236">
          <cell r="B236" t="str">
            <v>05-03-220</v>
          </cell>
          <cell r="C236" t="str">
            <v>VIGAS METALICAS IPE200 PARA SOPORTE LOSA CUARTO DE PROYECCION</v>
          </cell>
        </row>
        <row r="237">
          <cell r="A237" t="str">
            <v>05-03-220</v>
          </cell>
          <cell r="B237" t="str">
            <v>KG</v>
          </cell>
          <cell r="G237">
            <v>730</v>
          </cell>
          <cell r="H237" t="str">
            <v>KG</v>
          </cell>
        </row>
        <row r="239">
          <cell r="B239">
            <v>1.06</v>
          </cell>
          <cell r="C239">
            <v>15.38</v>
          </cell>
          <cell r="F239">
            <v>22.37</v>
          </cell>
          <cell r="G239">
            <v>364.69363600000003</v>
          </cell>
          <cell r="H239" t="str">
            <v>soporte losa cuarto proyeccion</v>
          </cell>
        </row>
        <row r="240">
          <cell r="B240">
            <v>1.06</v>
          </cell>
          <cell r="C240">
            <v>15.38</v>
          </cell>
          <cell r="F240">
            <v>22.37</v>
          </cell>
          <cell r="G240">
            <v>364.69363600000003</v>
          </cell>
          <cell r="H240" t="str">
            <v>soporte cubierta cuarto proyeccion</v>
          </cell>
        </row>
        <row r="243">
          <cell r="B243" t="str">
            <v>05-03-230</v>
          </cell>
          <cell r="C243" t="str">
            <v>VIGAS METALICAS IPE200, IPE240 Y TUBULARES PTEC 5" x 5" x 4.5 MM. PARA SOPORTE PISO MADERA CUARTO DE SONIDO</v>
          </cell>
        </row>
        <row r="244">
          <cell r="A244" t="str">
            <v>05-03-230</v>
          </cell>
          <cell r="B244" t="str">
            <v>KG</v>
          </cell>
          <cell r="G244">
            <v>348</v>
          </cell>
          <cell r="H244" t="str">
            <v>KG</v>
          </cell>
        </row>
        <row r="246">
          <cell r="B246">
            <v>1.06</v>
          </cell>
          <cell r="C246">
            <v>7.6</v>
          </cell>
          <cell r="F246">
            <v>30.69</v>
          </cell>
          <cell r="G246">
            <v>247.23863999999998</v>
          </cell>
          <cell r="H246" t="str">
            <v>ipe240</v>
          </cell>
        </row>
        <row r="247">
          <cell r="B247">
            <v>1.06</v>
          </cell>
          <cell r="C247">
            <v>1</v>
          </cell>
          <cell r="F247">
            <v>22.37</v>
          </cell>
          <cell r="G247">
            <v>23.712200000000003</v>
          </cell>
          <cell r="H247" t="str">
            <v>ipe200</v>
          </cell>
        </row>
        <row r="248">
          <cell r="B248">
            <v>1.06</v>
          </cell>
          <cell r="C248">
            <v>3.61</v>
          </cell>
          <cell r="F248">
            <v>19.899999999999999</v>
          </cell>
          <cell r="G248">
            <v>76.149339999999995</v>
          </cell>
          <cell r="H248" t="str">
            <v>ptec 5x5</v>
          </cell>
        </row>
        <row r="251">
          <cell r="B251" t="str">
            <v>05-03-240</v>
          </cell>
          <cell r="C251" t="str">
            <v>VIGAS METALICAS IPE300, IPE240 PARA SOPORTE PISO MADERA Y STEELDECK OFICINAS SEGUNDO PISO</v>
          </cell>
        </row>
        <row r="252">
          <cell r="A252" t="str">
            <v>05-03-240</v>
          </cell>
          <cell r="B252" t="str">
            <v>KG</v>
          </cell>
          <cell r="G252">
            <v>4289</v>
          </cell>
          <cell r="H252" t="str">
            <v>KG</v>
          </cell>
        </row>
        <row r="254">
          <cell r="B254">
            <v>1.06</v>
          </cell>
          <cell r="C254">
            <v>42.820000000000007</v>
          </cell>
          <cell r="F254">
            <v>30.69</v>
          </cell>
          <cell r="G254">
            <v>1392.9945480000003</v>
          </cell>
          <cell r="H254" t="str">
            <v>ipe240</v>
          </cell>
        </row>
        <row r="255">
          <cell r="B255">
            <v>1.06</v>
          </cell>
          <cell r="C255">
            <v>64.69</v>
          </cell>
          <cell r="F255">
            <v>42.23</v>
          </cell>
          <cell r="G255">
            <v>2895.7702219999996</v>
          </cell>
          <cell r="H255" t="str">
            <v>ipe300</v>
          </cell>
        </row>
        <row r="258">
          <cell r="B258" t="str">
            <v>05-03-250</v>
          </cell>
          <cell r="C258" t="str">
            <v>ESTRUCTURA METALICA Y CUELGAS DE LA PARRILLA DE ILUMINACION</v>
          </cell>
        </row>
        <row r="259">
          <cell r="A259" t="str">
            <v>05-03-250</v>
          </cell>
          <cell r="B259" t="str">
            <v>KG</v>
          </cell>
          <cell r="G259">
            <v>1197</v>
          </cell>
          <cell r="H259" t="str">
            <v>KG</v>
          </cell>
          <cell r="J259" t="str">
            <v>no hay diseño - se asume 12 kg/m2</v>
          </cell>
        </row>
        <row r="261">
          <cell r="B261">
            <v>12</v>
          </cell>
          <cell r="F261">
            <v>99.7</v>
          </cell>
          <cell r="G261">
            <v>1196.4000000000001</v>
          </cell>
          <cell r="H261" t="str">
            <v>parrilla iluminacion</v>
          </cell>
        </row>
        <row r="264">
          <cell r="B264" t="str">
            <v>05-03-260</v>
          </cell>
          <cell r="C264" t="str">
            <v>ESTRUCTURA METALICA Y PASAMANOS DE LOS CORREDORES TECNICOS INTERIORES Y EXTERIORES</v>
          </cell>
        </row>
        <row r="265">
          <cell r="A265" t="str">
            <v>05-03-260</v>
          </cell>
          <cell r="B265" t="str">
            <v>KG</v>
          </cell>
          <cell r="G265">
            <v>691</v>
          </cell>
          <cell r="H265" t="str">
            <v>KG</v>
          </cell>
          <cell r="J265" t="str">
            <v>no hay diseño - se asume 18 kg/m2</v>
          </cell>
        </row>
        <row r="267">
          <cell r="B267">
            <v>18</v>
          </cell>
          <cell r="F267">
            <v>26.59</v>
          </cell>
          <cell r="G267">
            <v>478.62</v>
          </cell>
          <cell r="H267" t="str">
            <v>corredor exterior</v>
          </cell>
        </row>
        <row r="268">
          <cell r="B268">
            <v>18</v>
          </cell>
          <cell r="F268">
            <v>11.77</v>
          </cell>
          <cell r="G268">
            <v>211.85999999999999</v>
          </cell>
          <cell r="H268" t="str">
            <v>corredor interior</v>
          </cell>
        </row>
        <row r="271">
          <cell r="B271" t="str">
            <v>05-03-270</v>
          </cell>
          <cell r="C271" t="str">
            <v>PERFILES GALVANIZADOS TIPO ACESCO O EQUIVALENTE PARA SOPORTE DE TEJAS DE CUBIERTA</v>
          </cell>
        </row>
        <row r="272">
          <cell r="A272" t="str">
            <v>05-03-270</v>
          </cell>
          <cell r="B272" t="str">
            <v>KG</v>
          </cell>
          <cell r="G272">
            <v>3919</v>
          </cell>
          <cell r="H272" t="str">
            <v>KG</v>
          </cell>
          <cell r="J272" t="str">
            <v>no hay diseño - se asume perfil phr 220x80x3 mm</v>
          </cell>
        </row>
        <row r="274">
          <cell r="B274">
            <v>1.06</v>
          </cell>
          <cell r="C274">
            <v>386.67</v>
          </cell>
          <cell r="F274">
            <v>9.56</v>
          </cell>
          <cell r="G274">
            <v>3918.3591120000001</v>
          </cell>
        </row>
        <row r="277">
          <cell r="B277" t="str">
            <v>06</v>
          </cell>
          <cell r="C277" t="str">
            <v>MAMPOSTERIA</v>
          </cell>
        </row>
        <row r="278">
          <cell r="B278" t="str">
            <v>06-01-100</v>
          </cell>
          <cell r="C278" t="str">
            <v>MUROS EN SUPERBOARD DOS CARAS</v>
          </cell>
        </row>
        <row r="279">
          <cell r="A279" t="str">
            <v>06-01-100</v>
          </cell>
          <cell r="B279" t="str">
            <v>M2</v>
          </cell>
          <cell r="G279">
            <v>398</v>
          </cell>
          <cell r="H279" t="str">
            <v>M2</v>
          </cell>
        </row>
        <row r="281">
          <cell r="B281">
            <v>1</v>
          </cell>
          <cell r="F281">
            <v>0</v>
          </cell>
          <cell r="G281">
            <v>0</v>
          </cell>
          <cell r="H281" t="str">
            <v>nivel 1</v>
          </cell>
        </row>
        <row r="282">
          <cell r="B282">
            <v>1</v>
          </cell>
          <cell r="F282">
            <v>397.0213</v>
          </cell>
          <cell r="G282">
            <v>397.0213</v>
          </cell>
          <cell r="H282" t="str">
            <v>nivel 2</v>
          </cell>
        </row>
        <row r="283">
          <cell r="B283">
            <v>1</v>
          </cell>
          <cell r="F283">
            <v>0</v>
          </cell>
          <cell r="G283">
            <v>0</v>
          </cell>
          <cell r="H283" t="str">
            <v>cuarto de proyeccion</v>
          </cell>
        </row>
        <row r="286">
          <cell r="B286" t="str">
            <v>06-01-110</v>
          </cell>
          <cell r="C286" t="str">
            <v>MUROS EN SUPERBOARD UNA CARA</v>
          </cell>
        </row>
        <row r="287">
          <cell r="A287" t="str">
            <v>06-01-110</v>
          </cell>
          <cell r="B287" t="str">
            <v>M2</v>
          </cell>
          <cell r="G287">
            <v>380</v>
          </cell>
          <cell r="H287" t="str">
            <v>M2</v>
          </cell>
        </row>
        <row r="289">
          <cell r="B289">
            <v>1</v>
          </cell>
          <cell r="C289">
            <v>60.25</v>
          </cell>
          <cell r="E289">
            <v>6.3</v>
          </cell>
          <cell r="G289">
            <v>379.57499999999999</v>
          </cell>
          <cell r="H289" t="str">
            <v>nivel 2</v>
          </cell>
        </row>
        <row r="292">
          <cell r="B292" t="str">
            <v>06-02-010</v>
          </cell>
          <cell r="C292" t="str">
            <v>MAMPOSTERIA INTERIOR EN LADRILLO TOLETE 15x20x40 REVITADO DOS CARAS</v>
          </cell>
        </row>
        <row r="293">
          <cell r="A293" t="str">
            <v>06-02-010</v>
          </cell>
          <cell r="B293" t="str">
            <v>M2</v>
          </cell>
          <cell r="G293">
            <v>425</v>
          </cell>
          <cell r="H293" t="str">
            <v>M2</v>
          </cell>
        </row>
        <row r="295">
          <cell r="B295">
            <v>1</v>
          </cell>
          <cell r="F295">
            <v>326.93360000000001</v>
          </cell>
          <cell r="G295">
            <v>326.93360000000001</v>
          </cell>
          <cell r="H295" t="str">
            <v>nivel 1</v>
          </cell>
        </row>
        <row r="296">
          <cell r="B296">
            <v>1</v>
          </cell>
          <cell r="F296">
            <v>97.684399999999982</v>
          </cell>
          <cell r="G296">
            <v>97.684399999999982</v>
          </cell>
          <cell r="H296" t="str">
            <v>nivel 2</v>
          </cell>
        </row>
        <row r="297">
          <cell r="B297">
            <v>1</v>
          </cell>
          <cell r="F297">
            <v>0</v>
          </cell>
          <cell r="G297">
            <v>0</v>
          </cell>
          <cell r="H297" t="str">
            <v>cuarto de proyeccion</v>
          </cell>
        </row>
        <row r="300">
          <cell r="B300" t="str">
            <v>06-02-020</v>
          </cell>
          <cell r="C300" t="str">
            <v>MAMPOSTERIA INTERIOR EN LADRILLO 10x20x40 REVITADO DOS CARAS</v>
          </cell>
        </row>
        <row r="301">
          <cell r="A301" t="str">
            <v>06-02-020</v>
          </cell>
          <cell r="B301" t="str">
            <v>M2</v>
          </cell>
          <cell r="G301">
            <v>238</v>
          </cell>
          <cell r="H301" t="str">
            <v>M2</v>
          </cell>
        </row>
        <row r="303">
          <cell r="B303">
            <v>1</v>
          </cell>
          <cell r="F303">
            <v>186.10810000000004</v>
          </cell>
          <cell r="G303">
            <v>186.10810000000004</v>
          </cell>
          <cell r="H303" t="str">
            <v>nivel 1</v>
          </cell>
        </row>
        <row r="304">
          <cell r="B304">
            <v>1</v>
          </cell>
          <cell r="F304">
            <v>51.243700000000004</v>
          </cell>
          <cell r="G304">
            <v>51.243700000000004</v>
          </cell>
          <cell r="H304" t="str">
            <v>nivel 2</v>
          </cell>
        </row>
        <row r="305">
          <cell r="B305">
            <v>1</v>
          </cell>
          <cell r="F305">
            <v>0</v>
          </cell>
          <cell r="G305">
            <v>0</v>
          </cell>
          <cell r="H305" t="str">
            <v>cuarto de proyeccion</v>
          </cell>
        </row>
        <row r="308">
          <cell r="B308" t="str">
            <v>06-02-030</v>
          </cell>
          <cell r="C308" t="str">
            <v>MAMPOSTERIA INTERIOR EN BLOQUE 20x20x40 REVITADO DOS CARAS</v>
          </cell>
        </row>
        <row r="309">
          <cell r="A309" t="str">
            <v>06-02-030</v>
          </cell>
          <cell r="B309" t="str">
            <v>M2</v>
          </cell>
          <cell r="G309">
            <v>407</v>
          </cell>
          <cell r="H309" t="str">
            <v>M2</v>
          </cell>
        </row>
        <row r="311">
          <cell r="B311">
            <v>1</v>
          </cell>
          <cell r="F311">
            <v>149.34240000000003</v>
          </cell>
          <cell r="G311">
            <v>149.34240000000003</v>
          </cell>
          <cell r="H311" t="str">
            <v>nivel 1</v>
          </cell>
        </row>
        <row r="312">
          <cell r="B312">
            <v>1</v>
          </cell>
          <cell r="F312">
            <v>178.22560000000001</v>
          </cell>
          <cell r="G312">
            <v>178.22560000000001</v>
          </cell>
          <cell r="H312" t="str">
            <v>nivel 2</v>
          </cell>
        </row>
        <row r="313">
          <cell r="B313">
            <v>1</v>
          </cell>
          <cell r="F313">
            <v>79.406999999999996</v>
          </cell>
          <cell r="G313">
            <v>79.406999999999996</v>
          </cell>
          <cell r="H313" t="str">
            <v>cuarto de proyeccion</v>
          </cell>
        </row>
        <row r="316">
          <cell r="B316" t="str">
            <v>06-03-010</v>
          </cell>
          <cell r="C316" t="str">
            <v>GROUTING PARA MUROS DE E: 0.20 F'C 14.5 MPA</v>
          </cell>
        </row>
        <row r="317">
          <cell r="A317" t="str">
            <v>06-03-010</v>
          </cell>
          <cell r="B317" t="str">
            <v>M</v>
          </cell>
          <cell r="G317">
            <v>568</v>
          </cell>
          <cell r="H317" t="str">
            <v>M</v>
          </cell>
          <cell r="J317" t="str">
            <v>se asumen dovelas en muros de ladrillo @ 1.00 m.</v>
          </cell>
        </row>
        <row r="319">
          <cell r="B319">
            <v>1</v>
          </cell>
          <cell r="C319">
            <v>226.72</v>
          </cell>
          <cell r="G319">
            <v>226.72</v>
          </cell>
          <cell r="H319" t="str">
            <v>nivel 1</v>
          </cell>
        </row>
        <row r="320">
          <cell r="B320">
            <v>1</v>
          </cell>
          <cell r="C320">
            <v>232.57000000000002</v>
          </cell>
          <cell r="G320">
            <v>232.57000000000002</v>
          </cell>
          <cell r="H320" t="str">
            <v>nivel 2</v>
          </cell>
        </row>
        <row r="321">
          <cell r="B321">
            <v>1</v>
          </cell>
          <cell r="C321">
            <v>108.24</v>
          </cell>
          <cell r="G321">
            <v>108.24</v>
          </cell>
          <cell r="H321" t="str">
            <v>cuarto de proyeccion</v>
          </cell>
        </row>
        <row r="324">
          <cell r="B324" t="str">
            <v>06-03-020</v>
          </cell>
          <cell r="C324" t="str">
            <v>GROUTING PARA MUROS DE E: 0.15 F'C 14.5 MPA</v>
          </cell>
        </row>
        <row r="325">
          <cell r="A325" t="str">
            <v>06-03-020</v>
          </cell>
          <cell r="B325" t="str">
            <v>M</v>
          </cell>
          <cell r="G325">
            <v>803</v>
          </cell>
          <cell r="H325" t="str">
            <v>M</v>
          </cell>
          <cell r="J325" t="str">
            <v>se asumen dovelas en muros de ladrillo @ 1.00 m.</v>
          </cell>
        </row>
        <row r="327">
          <cell r="B327">
            <v>1</v>
          </cell>
          <cell r="C327">
            <v>670.13999999999987</v>
          </cell>
          <cell r="G327">
            <v>670.13999999999987</v>
          </cell>
          <cell r="H327" t="str">
            <v>nivel 1</v>
          </cell>
        </row>
        <row r="328">
          <cell r="B328">
            <v>1</v>
          </cell>
          <cell r="C328">
            <v>132.19</v>
          </cell>
          <cell r="G328">
            <v>132.19</v>
          </cell>
          <cell r="H328" t="str">
            <v>nivel 2</v>
          </cell>
        </row>
        <row r="329">
          <cell r="B329">
            <v>1</v>
          </cell>
          <cell r="C329">
            <v>0</v>
          </cell>
          <cell r="G329">
            <v>0</v>
          </cell>
          <cell r="H329" t="str">
            <v>cuarto de proyeccion</v>
          </cell>
        </row>
        <row r="332">
          <cell r="B332" t="str">
            <v>06-03-025</v>
          </cell>
          <cell r="C332" t="str">
            <v>GROUTING PARA MUROS DE E: 0.10 F'C 14.5 MPA</v>
          </cell>
        </row>
        <row r="333">
          <cell r="A333" t="str">
            <v>06-03-025</v>
          </cell>
          <cell r="B333" t="str">
            <v>M</v>
          </cell>
          <cell r="G333">
            <v>413</v>
          </cell>
          <cell r="H333" t="str">
            <v>M</v>
          </cell>
          <cell r="J333" t="str">
            <v>se asumen dovelas en muros de ladrillo @ 1.00 m.</v>
          </cell>
        </row>
        <row r="335">
          <cell r="B335">
            <v>1</v>
          </cell>
          <cell r="C335">
            <v>341.14</v>
          </cell>
          <cell r="G335">
            <v>341.14</v>
          </cell>
          <cell r="H335" t="str">
            <v>nivel 1</v>
          </cell>
        </row>
        <row r="336">
          <cell r="B336">
            <v>1</v>
          </cell>
          <cell r="C336">
            <v>71.23</v>
          </cell>
          <cell r="G336">
            <v>71.23</v>
          </cell>
          <cell r="H336" t="str">
            <v>nivel 2</v>
          </cell>
        </row>
        <row r="337">
          <cell r="B337">
            <v>1</v>
          </cell>
          <cell r="C337">
            <v>0</v>
          </cell>
          <cell r="G337">
            <v>0</v>
          </cell>
          <cell r="H337" t="str">
            <v>cuarto de proyeccion</v>
          </cell>
        </row>
        <row r="340">
          <cell r="B340" t="str">
            <v>06-03-030</v>
          </cell>
          <cell r="C340" t="str">
            <v>ANCLAJES PARA REFUERZO DOVELAS. PERFORACION LOSA, EPOXICO Y ACERO DE REFUERZO</v>
          </cell>
        </row>
        <row r="341">
          <cell r="A341" t="str">
            <v>06-03-030</v>
          </cell>
          <cell r="B341" t="str">
            <v>UN</v>
          </cell>
          <cell r="G341">
            <v>844</v>
          </cell>
          <cell r="H341" t="str">
            <v>UN</v>
          </cell>
          <cell r="J341" t="str">
            <v>se asumen dovelas en muros de ladrillo @ 1.00 m.</v>
          </cell>
        </row>
        <row r="342">
          <cell r="J342" t="str">
            <v>se asumen anclajes en ambos extremos</v>
          </cell>
        </row>
        <row r="343">
          <cell r="B343">
            <v>2</v>
          </cell>
          <cell r="F343">
            <v>279</v>
          </cell>
          <cell r="G343">
            <v>558</v>
          </cell>
          <cell r="H343" t="str">
            <v>nivel 1</v>
          </cell>
        </row>
        <row r="344">
          <cell r="B344">
            <v>2</v>
          </cell>
          <cell r="F344">
            <v>106</v>
          </cell>
          <cell r="G344">
            <v>212</v>
          </cell>
          <cell r="H344" t="str">
            <v>nivel 2</v>
          </cell>
        </row>
        <row r="345">
          <cell r="B345">
            <v>2</v>
          </cell>
          <cell r="F345">
            <v>37</v>
          </cell>
          <cell r="G345">
            <v>74</v>
          </cell>
          <cell r="H345" t="str">
            <v>cuarto de proyeccion</v>
          </cell>
        </row>
        <row r="348">
          <cell r="B348" t="str">
            <v>06-04-010</v>
          </cell>
          <cell r="C348" t="str">
            <v>ACERO DE REFUERZO FY 420 MPA PARA MAMPOSTERIAS</v>
          </cell>
        </row>
        <row r="349">
          <cell r="A349" t="str">
            <v>06-04-010</v>
          </cell>
          <cell r="B349" t="str">
            <v>KG</v>
          </cell>
          <cell r="G349">
            <v>999</v>
          </cell>
          <cell r="H349" t="str">
            <v>KG</v>
          </cell>
          <cell r="J349" t="str">
            <v>se asumen dovelas en muros de ladrillo @ 1.00 m.</v>
          </cell>
        </row>
        <row r="350">
          <cell r="J350" t="str">
            <v>se asumen dovelas de Ø 3/4"</v>
          </cell>
        </row>
        <row r="351">
          <cell r="B351">
            <v>1</v>
          </cell>
          <cell r="F351">
            <v>693.28000000000009</v>
          </cell>
          <cell r="G351">
            <v>693.28000000000009</v>
          </cell>
          <cell r="H351" t="str">
            <v>nivel 1</v>
          </cell>
        </row>
        <row r="352">
          <cell r="B352">
            <v>1</v>
          </cell>
          <cell r="F352">
            <v>244.15440000000007</v>
          </cell>
          <cell r="G352">
            <v>244.15440000000007</v>
          </cell>
          <cell r="H352" t="str">
            <v>nivel 2</v>
          </cell>
        </row>
        <row r="353">
          <cell r="B353">
            <v>1</v>
          </cell>
          <cell r="F353">
            <v>60.614400000000003</v>
          </cell>
          <cell r="G353">
            <v>60.614400000000003</v>
          </cell>
          <cell r="H353" t="str">
            <v>cuarto de proyeccion</v>
          </cell>
        </row>
        <row r="356">
          <cell r="B356" t="str">
            <v>08</v>
          </cell>
          <cell r="C356" t="str">
            <v>CUBIERTAS Y CIELOS</v>
          </cell>
        </row>
        <row r="357">
          <cell r="B357" t="str">
            <v>08-01-010</v>
          </cell>
          <cell r="C357" t="str">
            <v>CUBIERTA EN TEJA METALICA TIPO SANDUCHE 333 C E: 50 MM. DE HUNTER DOUGLAS O EQUIVALENTE. LAMINAS INTERIOR Y EXTERIOR EN ALUZINC CAL 24 + RELLENO EN FIBRA DE VIDRIO. INCLUYE REMATES LATERALES Y CABALLETES</v>
          </cell>
        </row>
        <row r="358">
          <cell r="A358" t="str">
            <v>08-01-010</v>
          </cell>
          <cell r="B358" t="str">
            <v>M2</v>
          </cell>
          <cell r="G358">
            <v>609</v>
          </cell>
          <cell r="H358" t="str">
            <v>M2</v>
          </cell>
        </row>
        <row r="360">
          <cell r="B360">
            <v>1</v>
          </cell>
          <cell r="C360">
            <v>24.71</v>
          </cell>
          <cell r="D360">
            <v>10.45</v>
          </cell>
          <cell r="G360">
            <v>258.21949999999998</v>
          </cell>
          <cell r="H360">
            <v>1</v>
          </cell>
        </row>
        <row r="361">
          <cell r="B361">
            <v>1</v>
          </cell>
          <cell r="C361">
            <v>24.66</v>
          </cell>
          <cell r="D361">
            <v>10.35</v>
          </cell>
          <cell r="G361">
            <v>255.23099999999999</v>
          </cell>
          <cell r="H361">
            <v>2</v>
          </cell>
        </row>
        <row r="362">
          <cell r="B362">
            <v>1</v>
          </cell>
          <cell r="C362">
            <v>4.01</v>
          </cell>
          <cell r="D362">
            <v>8.9499999999999993</v>
          </cell>
          <cell r="G362">
            <v>35.889499999999998</v>
          </cell>
          <cell r="H362">
            <v>3</v>
          </cell>
        </row>
        <row r="363">
          <cell r="B363">
            <v>1</v>
          </cell>
          <cell r="C363">
            <v>2.5499999999999998</v>
          </cell>
          <cell r="D363">
            <v>9.14</v>
          </cell>
          <cell r="G363">
            <v>23.306999999999999</v>
          </cell>
          <cell r="H363">
            <v>4</v>
          </cell>
        </row>
        <row r="364">
          <cell r="B364">
            <v>1</v>
          </cell>
          <cell r="C364">
            <v>4.01</v>
          </cell>
          <cell r="D364">
            <v>8.9499999999999993</v>
          </cell>
          <cell r="G364">
            <v>35.889499999999998</v>
          </cell>
          <cell r="H364">
            <v>5</v>
          </cell>
        </row>
        <row r="367">
          <cell r="B367" t="str">
            <v>08-01-020</v>
          </cell>
          <cell r="C367" t="str">
            <v>TRAGALUCES EN TEJA DE POLICARBONATO</v>
          </cell>
        </row>
        <row r="368">
          <cell r="A368" t="str">
            <v>08-01-020</v>
          </cell>
          <cell r="B368" t="str">
            <v>M2</v>
          </cell>
          <cell r="G368">
            <v>14</v>
          </cell>
          <cell r="H368" t="str">
            <v>M2</v>
          </cell>
        </row>
        <row r="370">
          <cell r="B370">
            <v>1</v>
          </cell>
          <cell r="F370">
            <v>13.29</v>
          </cell>
          <cell r="G370">
            <v>13.29</v>
          </cell>
        </row>
        <row r="373">
          <cell r="B373" t="str">
            <v>08-02-010</v>
          </cell>
          <cell r="C373" t="str">
            <v>CIELO FALSO EN TABLAYESO A JUNTA PERDIDA. INCLUYE CUELGAS</v>
          </cell>
        </row>
        <row r="374">
          <cell r="A374" t="str">
            <v>08-02-010</v>
          </cell>
          <cell r="B374" t="str">
            <v>M2</v>
          </cell>
          <cell r="G374">
            <v>978</v>
          </cell>
          <cell r="H374" t="str">
            <v>M2</v>
          </cell>
        </row>
        <row r="376">
          <cell r="B376">
            <v>1</v>
          </cell>
          <cell r="F376">
            <v>185.47</v>
          </cell>
          <cell r="G376">
            <v>185.47</v>
          </cell>
          <cell r="H376" t="str">
            <v>nivel 1</v>
          </cell>
        </row>
        <row r="377">
          <cell r="B377">
            <v>1</v>
          </cell>
          <cell r="F377">
            <v>792.18999999999994</v>
          </cell>
          <cell r="G377">
            <v>792.18999999999994</v>
          </cell>
          <cell r="H377" t="str">
            <v>nivel 2</v>
          </cell>
        </row>
        <row r="380">
          <cell r="B380" t="str">
            <v>08-03-010</v>
          </cell>
          <cell r="C380" t="str">
            <v>CANOA METALICA EN LAMINA GALVANIZADA CAL 22. DESARROLLO 2.20 M. INCLUYE ANTICORROSIVO + PINTURA DE ACABADO</v>
          </cell>
        </row>
        <row r="381">
          <cell r="A381" t="str">
            <v>08-03-010</v>
          </cell>
          <cell r="B381" t="str">
            <v>M</v>
          </cell>
          <cell r="G381">
            <v>75</v>
          </cell>
          <cell r="H381" t="str">
            <v>M</v>
          </cell>
        </row>
        <row r="383">
          <cell r="B383">
            <v>1</v>
          </cell>
          <cell r="C383">
            <v>74.650000000000006</v>
          </cell>
          <cell r="G383">
            <v>74.650000000000006</v>
          </cell>
        </row>
        <row r="386">
          <cell r="B386" t="str">
            <v>08-03-020</v>
          </cell>
          <cell r="C386" t="str">
            <v>CANOA / RUANA METALICA EN LAMINA GALVANIZADA CAL 22. DESARROLLO 1.20 M. INCLUYE ANTICORROSIVO + PINTURA DE ACABADO</v>
          </cell>
        </row>
        <row r="387">
          <cell r="A387" t="str">
            <v>08-03-020</v>
          </cell>
          <cell r="B387" t="str">
            <v>M</v>
          </cell>
          <cell r="G387">
            <v>44</v>
          </cell>
          <cell r="H387" t="str">
            <v>M</v>
          </cell>
        </row>
        <row r="389">
          <cell r="B389">
            <v>1</v>
          </cell>
          <cell r="C389">
            <v>43.29</v>
          </cell>
          <cell r="G389">
            <v>43.29</v>
          </cell>
        </row>
        <row r="392">
          <cell r="B392" t="str">
            <v>08-03-030</v>
          </cell>
          <cell r="C392" t="str">
            <v>DOBLE TRAGANTE Ø 4" EN LAMINA GALVANIZADA CAL 22.</v>
          </cell>
        </row>
        <row r="393">
          <cell r="A393" t="str">
            <v>08-03-030</v>
          </cell>
          <cell r="B393" t="str">
            <v>UN</v>
          </cell>
          <cell r="G393">
            <v>13</v>
          </cell>
          <cell r="H393" t="str">
            <v>UN</v>
          </cell>
        </row>
        <row r="395">
          <cell r="B395">
            <v>13</v>
          </cell>
          <cell r="G395">
            <v>13</v>
          </cell>
        </row>
        <row r="398">
          <cell r="B398" t="str">
            <v>08-03-040</v>
          </cell>
          <cell r="C398" t="str">
            <v>PLETINA EN ACERO 1/8" x 1" - L: 0.60 M. ANCLADA A MUROS PARA SOPORTE DE TUBERIAS DE AGUAS LLUVIAS</v>
          </cell>
        </row>
        <row r="399">
          <cell r="A399" t="str">
            <v>08-03-040</v>
          </cell>
          <cell r="B399" t="str">
            <v>UN</v>
          </cell>
          <cell r="G399">
            <v>39</v>
          </cell>
          <cell r="H399" t="str">
            <v>UN</v>
          </cell>
        </row>
        <row r="401">
          <cell r="B401">
            <v>39</v>
          </cell>
          <cell r="G401">
            <v>39</v>
          </cell>
        </row>
        <row r="404">
          <cell r="B404" t="str">
            <v>09</v>
          </cell>
          <cell r="C404" t="str">
            <v>RECUBRIMIENTOS</v>
          </cell>
        </row>
        <row r="405">
          <cell r="B405" t="str">
            <v>09-01-010</v>
          </cell>
          <cell r="C405" t="str">
            <v>REVOQUE MUROS. INCLUYE FAJAS, FILETES Y RANURAS</v>
          </cell>
        </row>
        <row r="406">
          <cell r="A406" t="str">
            <v>09-01-010</v>
          </cell>
          <cell r="B406" t="str">
            <v>M2</v>
          </cell>
          <cell r="G406">
            <v>2082</v>
          </cell>
          <cell r="H406" t="str">
            <v>M2</v>
          </cell>
        </row>
        <row r="408">
          <cell r="B408">
            <v>1</v>
          </cell>
          <cell r="F408">
            <v>1293.0282000000002</v>
          </cell>
          <cell r="G408">
            <v>1293.0282000000002</v>
          </cell>
          <cell r="H408" t="str">
            <v>nivel 1</v>
          </cell>
        </row>
        <row r="409">
          <cell r="B409">
            <v>1</v>
          </cell>
          <cell r="F409">
            <v>629.16740000000004</v>
          </cell>
          <cell r="G409">
            <v>629.16740000000004</v>
          </cell>
          <cell r="H409" t="str">
            <v>nivel 2</v>
          </cell>
        </row>
        <row r="410">
          <cell r="B410">
            <v>1</v>
          </cell>
          <cell r="F410">
            <v>158.81399999999999</v>
          </cell>
          <cell r="G410">
            <v>158.81399999999999</v>
          </cell>
          <cell r="H410" t="str">
            <v>cuarto de proyeccion</v>
          </cell>
        </row>
        <row r="413">
          <cell r="B413" t="str">
            <v>09-02-010</v>
          </cell>
          <cell r="C413" t="str">
            <v>ENCHAPE DE MURO EN BAÑOS REF. AUSTRALIA 30x45 DE CORONA O EQUIVALENTE COLOR BLANCO.</v>
          </cell>
        </row>
        <row r="414">
          <cell r="A414" t="str">
            <v>09-02-010</v>
          </cell>
          <cell r="B414" t="str">
            <v>M2</v>
          </cell>
          <cell r="G414">
            <v>275</v>
          </cell>
          <cell r="H414" t="str">
            <v>M2</v>
          </cell>
        </row>
        <row r="416">
          <cell r="B416">
            <v>1</v>
          </cell>
          <cell r="C416">
            <v>103.19</v>
          </cell>
          <cell r="E416">
            <v>1.8</v>
          </cell>
          <cell r="G416">
            <v>185.74199999999999</v>
          </cell>
          <cell r="H416" t="str">
            <v>nivel 1</v>
          </cell>
        </row>
        <row r="417">
          <cell r="B417">
            <v>1</v>
          </cell>
          <cell r="C417">
            <v>49.519999999999996</v>
          </cell>
          <cell r="E417">
            <v>1.8</v>
          </cell>
          <cell r="G417">
            <v>89.135999999999996</v>
          </cell>
          <cell r="H417" t="str">
            <v>nivel 2</v>
          </cell>
        </row>
        <row r="420">
          <cell r="B420" t="str">
            <v>09-03-010</v>
          </cell>
          <cell r="C420" t="str">
            <v>PINTURA DE MUROS REF. ACRILTEX DE PINTUCO O EQUIVALENTE - 3 MANOS</v>
          </cell>
        </row>
        <row r="421">
          <cell r="A421" t="str">
            <v>09-03-010</v>
          </cell>
          <cell r="B421" t="str">
            <v>M2</v>
          </cell>
          <cell r="G421">
            <v>2082</v>
          </cell>
          <cell r="H421" t="str">
            <v>M2</v>
          </cell>
        </row>
        <row r="423">
          <cell r="B423">
            <v>1</v>
          </cell>
          <cell r="F423">
            <v>1293.0282000000002</v>
          </cell>
          <cell r="G423">
            <v>1293.0282000000002</v>
          </cell>
          <cell r="H423" t="str">
            <v>nivel 1</v>
          </cell>
        </row>
        <row r="424">
          <cell r="B424">
            <v>1</v>
          </cell>
          <cell r="F424">
            <v>629.16740000000004</v>
          </cell>
          <cell r="G424">
            <v>629.16740000000004</v>
          </cell>
          <cell r="H424" t="str">
            <v>nivel 2</v>
          </cell>
        </row>
        <row r="425">
          <cell r="B425">
            <v>1</v>
          </cell>
          <cell r="F425">
            <v>158.81399999999999</v>
          </cell>
          <cell r="G425">
            <v>158.81399999999999</v>
          </cell>
          <cell r="H425" t="str">
            <v>cuarto de proyeccion</v>
          </cell>
        </row>
        <row r="428">
          <cell r="B428" t="str">
            <v>09-03-030</v>
          </cell>
          <cell r="C428" t="str">
            <v>PINTURA DE CIELOS REF. ACRILTEX DE PINTUCO O EQUIVALENTE - 2 MANOS</v>
          </cell>
        </row>
        <row r="429">
          <cell r="A429" t="str">
            <v>09-03-030</v>
          </cell>
          <cell r="B429" t="str">
            <v>M2</v>
          </cell>
          <cell r="G429">
            <v>978</v>
          </cell>
          <cell r="H429" t="str">
            <v>M2</v>
          </cell>
        </row>
        <row r="431">
          <cell r="B431">
            <v>1</v>
          </cell>
          <cell r="F431">
            <v>185.47</v>
          </cell>
          <cell r="G431">
            <v>185.47</v>
          </cell>
          <cell r="H431" t="str">
            <v>nivel 1</v>
          </cell>
        </row>
        <row r="432">
          <cell r="B432">
            <v>1</v>
          </cell>
          <cell r="F432">
            <v>792.18999999999994</v>
          </cell>
          <cell r="G432">
            <v>792.18999999999994</v>
          </cell>
          <cell r="H432" t="str">
            <v>nivel 2</v>
          </cell>
        </row>
        <row r="435">
          <cell r="B435" t="str">
            <v>09-03-100</v>
          </cell>
          <cell r="C435" t="str">
            <v>ESTUCO PLASTICO TIPO ESTUCOR DE CORONA O EQUIVALENTE</v>
          </cell>
        </row>
        <row r="436">
          <cell r="A436" t="str">
            <v>09-03-100</v>
          </cell>
          <cell r="B436" t="str">
            <v>M2</v>
          </cell>
          <cell r="G436">
            <v>2082</v>
          </cell>
          <cell r="H436" t="str">
            <v>M2</v>
          </cell>
        </row>
        <row r="438">
          <cell r="B438">
            <v>1</v>
          </cell>
          <cell r="F438">
            <v>1293.0282000000002</v>
          </cell>
          <cell r="G438">
            <v>1293.0282000000002</v>
          </cell>
          <cell r="H438" t="str">
            <v>nivel 1</v>
          </cell>
        </row>
        <row r="439">
          <cell r="B439">
            <v>1</v>
          </cell>
          <cell r="F439">
            <v>629.16740000000004</v>
          </cell>
          <cell r="G439">
            <v>629.16740000000004</v>
          </cell>
          <cell r="H439" t="str">
            <v>nivel 2</v>
          </cell>
        </row>
        <row r="440">
          <cell r="B440">
            <v>1</v>
          </cell>
          <cell r="F440">
            <v>158.81399999999999</v>
          </cell>
          <cell r="G440">
            <v>158.81399999999999</v>
          </cell>
          <cell r="H440" t="str">
            <v>cuarto de proyeccion</v>
          </cell>
        </row>
        <row r="443">
          <cell r="B443" t="str">
            <v>09-03-110</v>
          </cell>
          <cell r="C443" t="str">
            <v>MOLDURAS Y CENEFAS</v>
          </cell>
        </row>
        <row r="444">
          <cell r="A444" t="str">
            <v>09-03-110</v>
          </cell>
          <cell r="B444" t="str">
            <v>M</v>
          </cell>
          <cell r="G444">
            <v>264</v>
          </cell>
          <cell r="H444" t="str">
            <v>M</v>
          </cell>
        </row>
        <row r="446">
          <cell r="B446">
            <v>1</v>
          </cell>
          <cell r="F446">
            <v>143.71999999999997</v>
          </cell>
          <cell r="G446">
            <v>143.71999999999997</v>
          </cell>
          <cell r="H446" t="str">
            <v>nivel 1</v>
          </cell>
        </row>
        <row r="447">
          <cell r="B447">
            <v>1</v>
          </cell>
          <cell r="F447">
            <v>120.13</v>
          </cell>
          <cell r="G447">
            <v>120.13</v>
          </cell>
          <cell r="H447" t="str">
            <v>nivel 2</v>
          </cell>
        </row>
        <row r="450">
          <cell r="B450" t="str">
            <v>10</v>
          </cell>
          <cell r="C450" t="str">
            <v>PISOS Y ZOCALOS</v>
          </cell>
        </row>
        <row r="451">
          <cell r="B451" t="str">
            <v>10-01-010</v>
          </cell>
          <cell r="C451" t="str">
            <v>BALDOSA DE CEMENTO 20x20 DECORADA TIPO 1. INCLUYE MORTERO DE PEGA, PULIDA Y BRILLADA</v>
          </cell>
        </row>
        <row r="452">
          <cell r="A452" t="str">
            <v>10-01-010</v>
          </cell>
          <cell r="B452" t="str">
            <v>M2</v>
          </cell>
          <cell r="G452">
            <v>60</v>
          </cell>
          <cell r="H452" t="str">
            <v>M2</v>
          </cell>
        </row>
        <row r="454">
          <cell r="B454">
            <v>1</v>
          </cell>
          <cell r="F454">
            <v>59.1</v>
          </cell>
          <cell r="G454">
            <v>59.1</v>
          </cell>
          <cell r="H454" t="str">
            <v>nivel 1</v>
          </cell>
        </row>
        <row r="455">
          <cell r="B455">
            <v>1</v>
          </cell>
          <cell r="F455">
            <v>0</v>
          </cell>
          <cell r="G455">
            <v>0</v>
          </cell>
          <cell r="H455" t="str">
            <v>nivel 2</v>
          </cell>
        </row>
        <row r="458">
          <cell r="B458" t="str">
            <v>10-01-020</v>
          </cell>
          <cell r="C458" t="str">
            <v>BALDOSA DE CEMENTO 20x20 DECORADA TIPO 2. INCLUYE MORTERO DE PEGA, PULIDA Y BRILLADA</v>
          </cell>
        </row>
        <row r="459">
          <cell r="A459" t="str">
            <v>10-01-020</v>
          </cell>
          <cell r="B459" t="str">
            <v>M2</v>
          </cell>
          <cell r="G459">
            <v>19</v>
          </cell>
          <cell r="H459" t="str">
            <v>M2</v>
          </cell>
        </row>
        <row r="461">
          <cell r="B461">
            <v>1</v>
          </cell>
          <cell r="F461">
            <v>18.25</v>
          </cell>
          <cell r="G461">
            <v>18.25</v>
          </cell>
          <cell r="H461" t="str">
            <v>nivel 1</v>
          </cell>
        </row>
        <row r="462">
          <cell r="B462">
            <v>1</v>
          </cell>
          <cell r="F462">
            <v>0</v>
          </cell>
          <cell r="G462">
            <v>0</v>
          </cell>
          <cell r="H462" t="str">
            <v>nivel 2</v>
          </cell>
        </row>
        <row r="465">
          <cell r="B465" t="str">
            <v>10-01-030</v>
          </cell>
          <cell r="C465" t="str">
            <v>BALDOSA DE CEMENTO 20x20 DECORADA TIPO 3. INCLUYE MORTERO DE PEGA, PULIDA Y BRILLADA</v>
          </cell>
        </row>
        <row r="466">
          <cell r="A466" t="str">
            <v>10-01-030</v>
          </cell>
          <cell r="B466" t="str">
            <v>M2</v>
          </cell>
          <cell r="G466">
            <v>19</v>
          </cell>
          <cell r="H466" t="str">
            <v>M2</v>
          </cell>
        </row>
        <row r="468">
          <cell r="B468">
            <v>1</v>
          </cell>
          <cell r="F468">
            <v>18.25</v>
          </cell>
          <cell r="G468">
            <v>18.25</v>
          </cell>
          <cell r="H468" t="str">
            <v>nivel 1</v>
          </cell>
        </row>
        <row r="469">
          <cell r="B469">
            <v>1</v>
          </cell>
          <cell r="F469">
            <v>0</v>
          </cell>
          <cell r="G469">
            <v>0</v>
          </cell>
          <cell r="H469" t="str">
            <v>nivel 2</v>
          </cell>
        </row>
        <row r="472">
          <cell r="B472" t="str">
            <v>10-01-040</v>
          </cell>
          <cell r="C472" t="str">
            <v>BALDOSA DE CEMENTO 20x20 DECORADA TIPO 4. INCLUYE MORTERO DE PEGA, PULIDA Y BRILLADA</v>
          </cell>
        </row>
        <row r="473">
          <cell r="A473" t="str">
            <v>10-01-040</v>
          </cell>
          <cell r="B473" t="str">
            <v>M2</v>
          </cell>
          <cell r="G473">
            <v>288</v>
          </cell>
          <cell r="H473" t="str">
            <v>M2</v>
          </cell>
        </row>
        <row r="475">
          <cell r="B475">
            <v>1</v>
          </cell>
          <cell r="F475">
            <v>287.96000000000004</v>
          </cell>
          <cell r="G475">
            <v>287.96000000000004</v>
          </cell>
          <cell r="H475" t="str">
            <v>nivel 1</v>
          </cell>
        </row>
        <row r="476">
          <cell r="B476">
            <v>1</v>
          </cell>
          <cell r="F476">
            <v>0</v>
          </cell>
          <cell r="G476">
            <v>0</v>
          </cell>
          <cell r="H476" t="str">
            <v>nivel 2</v>
          </cell>
        </row>
        <row r="479">
          <cell r="B479" t="str">
            <v>10-01-050</v>
          </cell>
          <cell r="C479" t="str">
            <v>BALDOSA DE CEMENTO 20x20 DECORADA TIPO 5. INCLUYE MORTERO DE PEGA, PULIDA Y BRILLADA</v>
          </cell>
        </row>
        <row r="480">
          <cell r="A480" t="str">
            <v>10-01-050</v>
          </cell>
          <cell r="B480" t="str">
            <v>M2</v>
          </cell>
          <cell r="G480">
            <v>68</v>
          </cell>
          <cell r="H480" t="str">
            <v>M2</v>
          </cell>
        </row>
        <row r="482">
          <cell r="B482">
            <v>1</v>
          </cell>
          <cell r="F482">
            <v>67.23</v>
          </cell>
          <cell r="G482">
            <v>67.23</v>
          </cell>
          <cell r="H482" t="str">
            <v>nivel 1</v>
          </cell>
        </row>
        <row r="483">
          <cell r="B483">
            <v>1</v>
          </cell>
          <cell r="F483">
            <v>0</v>
          </cell>
          <cell r="G483">
            <v>0</v>
          </cell>
          <cell r="H483" t="str">
            <v>nivel 2</v>
          </cell>
        </row>
        <row r="486">
          <cell r="B486" t="str">
            <v>10-01-060</v>
          </cell>
          <cell r="C486" t="str">
            <v>BALDOSA DE CEMENTO 20x20 DECORADA TIPO 6. INCLUYE MORTERO DE PEGA, PULIDA Y BRILLADA</v>
          </cell>
        </row>
        <row r="487">
          <cell r="A487" t="str">
            <v>10-01-060</v>
          </cell>
          <cell r="B487" t="str">
            <v>M2</v>
          </cell>
          <cell r="G487">
            <v>44</v>
          </cell>
          <cell r="H487" t="str">
            <v>M2</v>
          </cell>
        </row>
        <row r="489">
          <cell r="B489">
            <v>1</v>
          </cell>
          <cell r="F489">
            <v>43.58</v>
          </cell>
          <cell r="G489">
            <v>43.58</v>
          </cell>
          <cell r="H489" t="str">
            <v>nivel 1</v>
          </cell>
        </row>
        <row r="490">
          <cell r="B490">
            <v>1</v>
          </cell>
          <cell r="F490">
            <v>0</v>
          </cell>
          <cell r="G490">
            <v>0</v>
          </cell>
          <cell r="H490" t="str">
            <v>nivel 2</v>
          </cell>
        </row>
        <row r="493">
          <cell r="B493" t="str">
            <v>10-01-070</v>
          </cell>
          <cell r="C493" t="str">
            <v>CERAMICA TIPO DUROPISO DE CORONA O EQUIVALENTE COLOR NEGRO</v>
          </cell>
        </row>
        <row r="494">
          <cell r="A494" t="str">
            <v>10-01-070</v>
          </cell>
          <cell r="B494" t="str">
            <v>M2</v>
          </cell>
          <cell r="G494">
            <v>100</v>
          </cell>
          <cell r="H494" t="str">
            <v>M2</v>
          </cell>
        </row>
        <row r="496">
          <cell r="B496">
            <v>1</v>
          </cell>
          <cell r="F496">
            <v>61.02000000000001</v>
          </cell>
          <cell r="G496">
            <v>61.02000000000001</v>
          </cell>
          <cell r="H496" t="str">
            <v>nivel 1</v>
          </cell>
        </row>
        <row r="497">
          <cell r="B497">
            <v>1</v>
          </cell>
          <cell r="F497">
            <v>38.730000000000004</v>
          </cell>
          <cell r="G497">
            <v>38.730000000000004</v>
          </cell>
          <cell r="H497" t="str">
            <v>nivel 2</v>
          </cell>
        </row>
        <row r="500">
          <cell r="B500" t="str">
            <v>10-01-080</v>
          </cell>
          <cell r="C500" t="str">
            <v>PISO EN MADERA PARA OFICINAS. ESTRUCTURA DE ALFARDAS Y TABLILLA DE PISO. INCLUYE ACABADO</v>
          </cell>
        </row>
        <row r="501">
          <cell r="A501" t="str">
            <v>10-01-080</v>
          </cell>
          <cell r="B501" t="str">
            <v>M2</v>
          </cell>
          <cell r="G501">
            <v>297</v>
          </cell>
          <cell r="H501" t="str">
            <v>M2</v>
          </cell>
        </row>
        <row r="503">
          <cell r="B503">
            <v>1</v>
          </cell>
          <cell r="F503">
            <v>0</v>
          </cell>
          <cell r="G503">
            <v>0</v>
          </cell>
          <cell r="H503" t="str">
            <v>nivel 1</v>
          </cell>
        </row>
        <row r="504">
          <cell r="B504">
            <v>1</v>
          </cell>
          <cell r="F504">
            <v>296.61</v>
          </cell>
          <cell r="G504">
            <v>296.61</v>
          </cell>
          <cell r="H504" t="str">
            <v>nivel 2</v>
          </cell>
        </row>
        <row r="507">
          <cell r="B507" t="str">
            <v>10-01-090</v>
          </cell>
          <cell r="C507" t="str">
            <v>PISO EN CONCRETO F'C 21 MPA E: 0.05 M. PULIDO ENDURECIDO CON SIKAFLOOR 3 QUARTZTOP DE SIKA O EQUIVALENTE</v>
          </cell>
        </row>
        <row r="508">
          <cell r="A508" t="str">
            <v>10-01-090</v>
          </cell>
          <cell r="B508" t="str">
            <v>M2</v>
          </cell>
          <cell r="G508">
            <v>403</v>
          </cell>
          <cell r="H508" t="str">
            <v>M2</v>
          </cell>
        </row>
        <row r="510">
          <cell r="B510">
            <v>1</v>
          </cell>
          <cell r="F510">
            <v>236.36</v>
          </cell>
          <cell r="G510">
            <v>236.36</v>
          </cell>
          <cell r="H510" t="str">
            <v>nivel 1</v>
          </cell>
        </row>
        <row r="511">
          <cell r="B511">
            <v>1</v>
          </cell>
          <cell r="F511">
            <v>166.44</v>
          </cell>
          <cell r="G511">
            <v>166.44</v>
          </cell>
          <cell r="H511" t="str">
            <v>nivel 2</v>
          </cell>
          <cell r="K511" t="str">
            <v>palco tercer piso</v>
          </cell>
        </row>
        <row r="514">
          <cell r="B514" t="str">
            <v>10-01-100</v>
          </cell>
          <cell r="C514" t="str">
            <v>PISO EN MADERA LAMINADA PARA ESCALAS</v>
          </cell>
        </row>
        <row r="515">
          <cell r="A515" t="str">
            <v>10-01-100</v>
          </cell>
          <cell r="B515" t="str">
            <v>M2</v>
          </cell>
          <cell r="G515">
            <v>48</v>
          </cell>
          <cell r="H515" t="str">
            <v>M2</v>
          </cell>
        </row>
        <row r="517">
          <cell r="B517">
            <v>1</v>
          </cell>
          <cell r="F517">
            <v>47.03</v>
          </cell>
          <cell r="G517">
            <v>47.03</v>
          </cell>
          <cell r="H517" t="str">
            <v>nivel 1</v>
          </cell>
        </row>
        <row r="518">
          <cell r="B518">
            <v>1</v>
          </cell>
          <cell r="F518">
            <v>0</v>
          </cell>
          <cell r="G518">
            <v>0</v>
          </cell>
          <cell r="H518" t="str">
            <v>nivel 2</v>
          </cell>
        </row>
        <row r="521">
          <cell r="B521" t="str">
            <v>10-01-200</v>
          </cell>
          <cell r="C521" t="str">
            <v>PISO INDUSTRIAL TIPO COLREJILLAS O EQUIVALENTE EN CORREDORES TECNICOS</v>
          </cell>
        </row>
        <row r="522">
          <cell r="A522" t="str">
            <v>10-01-200</v>
          </cell>
          <cell r="B522" t="str">
            <v>M2</v>
          </cell>
          <cell r="G522">
            <v>39</v>
          </cell>
          <cell r="H522" t="str">
            <v>M2</v>
          </cell>
        </row>
        <row r="524">
          <cell r="B524">
            <v>1</v>
          </cell>
          <cell r="F524">
            <v>38.36</v>
          </cell>
          <cell r="G524">
            <v>38.36</v>
          </cell>
        </row>
        <row r="527">
          <cell r="B527" t="str">
            <v>10-02-020</v>
          </cell>
          <cell r="C527" t="str">
            <v>ZOCALO EN MEDIA CAÑA DE GRANO. INCLUYE MORTERO DE PEGA, VARILLAS DE DILATACION, PULIDA Y BRILLADA</v>
          </cell>
        </row>
        <row r="528">
          <cell r="A528" t="str">
            <v>10-02-020</v>
          </cell>
          <cell r="B528" t="str">
            <v>M</v>
          </cell>
          <cell r="G528">
            <v>157</v>
          </cell>
          <cell r="H528" t="str">
            <v>M</v>
          </cell>
        </row>
        <row r="530">
          <cell r="B530">
            <v>1</v>
          </cell>
          <cell r="C530">
            <v>107.22</v>
          </cell>
          <cell r="G530">
            <v>107.22</v>
          </cell>
          <cell r="H530" t="str">
            <v>nivel 1</v>
          </cell>
        </row>
        <row r="531">
          <cell r="B531">
            <v>1</v>
          </cell>
          <cell r="C531">
            <v>49.519999999999996</v>
          </cell>
          <cell r="G531">
            <v>49.519999999999996</v>
          </cell>
          <cell r="H531" t="str">
            <v>nivel 2</v>
          </cell>
        </row>
        <row r="534">
          <cell r="B534" t="str">
            <v>10-02-030</v>
          </cell>
          <cell r="C534" t="str">
            <v>ENCHARQUE DE DUCHAS EN CONCRETO F'C 21 MPA - A: 0.05 M. - H: 0.07 M. FORRADO EN GRANO GRIS #1 - FONDO GRIS</v>
          </cell>
        </row>
        <row r="535">
          <cell r="A535" t="str">
            <v>10-02-030</v>
          </cell>
          <cell r="B535" t="str">
            <v>M</v>
          </cell>
          <cell r="G535">
            <v>3</v>
          </cell>
          <cell r="H535" t="str">
            <v>M</v>
          </cell>
        </row>
        <row r="537">
          <cell r="B537">
            <v>1</v>
          </cell>
          <cell r="C537">
            <v>2.12</v>
          </cell>
          <cell r="G537">
            <v>2.12</v>
          </cell>
          <cell r="H537" t="str">
            <v>nivel 1</v>
          </cell>
        </row>
        <row r="538">
          <cell r="B538">
            <v>1</v>
          </cell>
          <cell r="C538">
            <v>0</v>
          </cell>
          <cell r="G538">
            <v>0</v>
          </cell>
          <cell r="H538" t="str">
            <v>nivel 2</v>
          </cell>
        </row>
        <row r="541">
          <cell r="B541" t="str">
            <v>10-02-100</v>
          </cell>
          <cell r="C541" t="str">
            <v>FRANJA DE PISO EN MADERA DE PINO A: 0.30 M. PARA BORDE ESCENARIO. INCLUYE TRATAMIENTO DE ACABADO.</v>
          </cell>
        </row>
        <row r="542">
          <cell r="A542" t="str">
            <v>10-02-100</v>
          </cell>
          <cell r="B542" t="str">
            <v>M</v>
          </cell>
          <cell r="G542">
            <v>12</v>
          </cell>
          <cell r="H542" t="str">
            <v>M</v>
          </cell>
        </row>
        <row r="544">
          <cell r="B544">
            <v>1</v>
          </cell>
          <cell r="C544">
            <v>11.46</v>
          </cell>
          <cell r="G544">
            <v>11.46</v>
          </cell>
          <cell r="H544" t="str">
            <v>nivel 1</v>
          </cell>
        </row>
        <row r="547">
          <cell r="B547" t="str">
            <v>11</v>
          </cell>
          <cell r="C547" t="str">
            <v>CARPINTERIA METALICA (Todas las puertas y vidrieras incluyen cerraduras y haladeras según los detalles arquitectonicos)</v>
          </cell>
        </row>
        <row r="548">
          <cell r="B548" t="str">
            <v>11-01-010</v>
          </cell>
          <cell r="C548" t="str">
            <v>VENTANA V25 (0.72x0.48 Y 0.64x0.41). CONJUNTO DE VENTANAS PARA CUARTO DE PROYECCION DE TIPO REGISTRABLE, AISLAMIENTO ACUSTICO, CRISTAL OPTICO RECTIFICADO TIPO PYREX O EQUIVALENTE Y TORNILLOS DE FIJACION PARA REGISTRO</v>
          </cell>
        </row>
        <row r="549">
          <cell r="A549" t="str">
            <v>11-01-010</v>
          </cell>
          <cell r="B549" t="str">
            <v>UN</v>
          </cell>
          <cell r="G549">
            <v>1</v>
          </cell>
          <cell r="H549" t="str">
            <v>UN</v>
          </cell>
        </row>
        <row r="551">
          <cell r="B551">
            <v>1</v>
          </cell>
          <cell r="G551">
            <v>1</v>
          </cell>
          <cell r="H551" t="str">
            <v>cuarto de proyeccion</v>
          </cell>
        </row>
        <row r="554">
          <cell r="B554" t="str">
            <v>11-01-100</v>
          </cell>
          <cell r="C554" t="str">
            <v>REJA PARA TAQUILLA (0.70 M. x 0.90 M.) EN HIERRO FORJADO SEGÚN DETALLE.</v>
          </cell>
        </row>
        <row r="555">
          <cell r="A555" t="str">
            <v>11-01-100</v>
          </cell>
          <cell r="B555" t="str">
            <v>UN</v>
          </cell>
          <cell r="G555">
            <v>1</v>
          </cell>
          <cell r="H555" t="str">
            <v>UN</v>
          </cell>
        </row>
        <row r="557">
          <cell r="B557">
            <v>1</v>
          </cell>
          <cell r="G557">
            <v>1</v>
          </cell>
          <cell r="H557" t="str">
            <v>nivel 1</v>
          </cell>
        </row>
        <row r="560">
          <cell r="B560" t="str">
            <v>11-03-150</v>
          </cell>
          <cell r="C560" t="str">
            <v>PUERTA P15 (2.00x2.10). MARCO + ALAS METALICAS C16. INCLUYE PINTURA GRIS ELECTROSTATICA, DOS BARRAS ANTIPANICO Y DOS BRAZOS HIDRAULICOS TRABAJO SUPERPESADO</v>
          </cell>
        </row>
        <row r="561">
          <cell r="A561" t="str">
            <v>11-03-150</v>
          </cell>
          <cell r="B561" t="str">
            <v>UN</v>
          </cell>
          <cell r="G561">
            <v>1</v>
          </cell>
          <cell r="H561" t="str">
            <v>UN</v>
          </cell>
        </row>
        <row r="563">
          <cell r="B563">
            <v>1</v>
          </cell>
          <cell r="G563">
            <v>1</v>
          </cell>
          <cell r="H563" t="str">
            <v>nivel 1</v>
          </cell>
        </row>
        <row r="564">
          <cell r="B564">
            <v>0</v>
          </cell>
          <cell r="G564">
            <v>0</v>
          </cell>
          <cell r="H564" t="str">
            <v>nivel 2</v>
          </cell>
        </row>
        <row r="567">
          <cell r="B567" t="str">
            <v>11-03-160</v>
          </cell>
          <cell r="C567" t="str">
            <v>PUERTA P16 (1.20x2.10). MARCO + ALA METALICA C16. INCLUYE PINTURA GRIS ELECTROSTATICA, UNA BARRA ANTIPANICO Y UN BRAZO HIDRAULICO TRABAJO SUPERPESADO.</v>
          </cell>
        </row>
        <row r="568">
          <cell r="A568" t="str">
            <v>11-03-160</v>
          </cell>
          <cell r="B568" t="str">
            <v>UN</v>
          </cell>
          <cell r="G568">
            <v>2</v>
          </cell>
          <cell r="H568" t="str">
            <v>UN</v>
          </cell>
        </row>
        <row r="570">
          <cell r="B570">
            <v>1</v>
          </cell>
          <cell r="G570">
            <v>1</v>
          </cell>
          <cell r="H570" t="str">
            <v>nivel 1</v>
          </cell>
        </row>
        <row r="571">
          <cell r="B571">
            <v>1</v>
          </cell>
          <cell r="G571">
            <v>1</v>
          </cell>
          <cell r="H571" t="str">
            <v>nivel 2</v>
          </cell>
        </row>
        <row r="574">
          <cell r="B574" t="str">
            <v>11-05-030</v>
          </cell>
          <cell r="C574" t="str">
            <v>PASAMANOS EN SOPORTES Y TUBULAR Ø 2" DE ACERO INOXIDABLE Y VIDRIO LAMINADO 8 MM. INCLUYE ANCLAJES A LOSA.</v>
          </cell>
        </row>
        <row r="575">
          <cell r="A575" t="str">
            <v>11-05-030</v>
          </cell>
          <cell r="B575" t="str">
            <v>M</v>
          </cell>
          <cell r="G575">
            <v>83</v>
          </cell>
          <cell r="H575" t="str">
            <v>M</v>
          </cell>
        </row>
        <row r="577">
          <cell r="B577">
            <v>1</v>
          </cell>
          <cell r="F577">
            <v>12.39</v>
          </cell>
          <cell r="G577">
            <v>12.39</v>
          </cell>
          <cell r="H577" t="str">
            <v>nivel 1</v>
          </cell>
        </row>
        <row r="578">
          <cell r="B578">
            <v>1</v>
          </cell>
          <cell r="F578">
            <v>69.97999999999999</v>
          </cell>
          <cell r="G578">
            <v>69.97999999999999</v>
          </cell>
          <cell r="H578" t="str">
            <v>nivel 2</v>
          </cell>
        </row>
        <row r="581">
          <cell r="B581" t="str">
            <v>11-05-040</v>
          </cell>
          <cell r="C581" t="str">
            <v>PASAMANOS EN SOPORTES Y TUBULAR SUPERIOR Ø 2" DE ACERO INOXIDABLE. INCLUYE ANCLAJES A ESTRUCTURA</v>
          </cell>
        </row>
        <row r="582">
          <cell r="A582" t="str">
            <v>11-05-040</v>
          </cell>
          <cell r="B582" t="str">
            <v>M</v>
          </cell>
          <cell r="G582">
            <v>13</v>
          </cell>
          <cell r="H582" t="str">
            <v>M</v>
          </cell>
          <cell r="J582" t="str">
            <v>pasamanos graderias segundo piso</v>
          </cell>
        </row>
        <row r="584">
          <cell r="B584">
            <v>0</v>
          </cell>
          <cell r="G584">
            <v>0</v>
          </cell>
          <cell r="H584" t="str">
            <v>nivel 1</v>
          </cell>
        </row>
        <row r="585">
          <cell r="B585">
            <v>2</v>
          </cell>
          <cell r="C585">
            <v>6.13</v>
          </cell>
          <cell r="G585">
            <v>12.26</v>
          </cell>
          <cell r="H585" t="str">
            <v>nivel 2</v>
          </cell>
        </row>
        <row r="588">
          <cell r="B588" t="str">
            <v>11-05-050</v>
          </cell>
          <cell r="C588" t="str">
            <v>PASAMANOS PARA DISCAPACITADOS. DOBLE TUBULAR Ø 2" EN ACERO INOXIDABLE ANCLADO A MUROS</v>
          </cell>
        </row>
        <row r="589">
          <cell r="A589" t="str">
            <v>11-05-050</v>
          </cell>
          <cell r="B589" t="str">
            <v>M</v>
          </cell>
          <cell r="G589">
            <v>5</v>
          </cell>
          <cell r="H589" t="str">
            <v>M</v>
          </cell>
          <cell r="J589" t="str">
            <v>pasamanos salida emergencia</v>
          </cell>
        </row>
        <row r="591">
          <cell r="B591">
            <v>1</v>
          </cell>
          <cell r="C591">
            <v>4.75</v>
          </cell>
          <cell r="G591">
            <v>4.75</v>
          </cell>
          <cell r="H591" t="str">
            <v>nivel 1</v>
          </cell>
        </row>
        <row r="592">
          <cell r="B592">
            <v>0</v>
          </cell>
          <cell r="G592">
            <v>0</v>
          </cell>
          <cell r="H592" t="str">
            <v>nivel 2</v>
          </cell>
        </row>
        <row r="595">
          <cell r="B595" t="str">
            <v>11-06-010</v>
          </cell>
          <cell r="C595" t="str">
            <v>ESCALERA ESCAMOTEABLE</v>
          </cell>
        </row>
        <row r="596">
          <cell r="A596" t="str">
            <v>11-06-010</v>
          </cell>
          <cell r="B596" t="str">
            <v>UN</v>
          </cell>
          <cell r="G596">
            <v>1</v>
          </cell>
          <cell r="H596" t="str">
            <v>UN</v>
          </cell>
        </row>
        <row r="598">
          <cell r="B598">
            <v>0</v>
          </cell>
          <cell r="G598">
            <v>0</v>
          </cell>
          <cell r="H598" t="str">
            <v>nivel 1</v>
          </cell>
        </row>
        <row r="599">
          <cell r="B599">
            <v>1</v>
          </cell>
          <cell r="G599">
            <v>1</v>
          </cell>
          <cell r="H599" t="str">
            <v>nivel 2</v>
          </cell>
        </row>
        <row r="602">
          <cell r="B602" t="str">
            <v>11-06-020</v>
          </cell>
          <cell r="C602" t="str">
            <v>GRADERIAS Y TARIMAS EN ESTRUCTURA METALICA + ACABADO EN MADERA PINO</v>
          </cell>
        </row>
        <row r="603">
          <cell r="A603" t="str">
            <v>11-06-020</v>
          </cell>
          <cell r="B603" t="str">
            <v>M2</v>
          </cell>
          <cell r="G603">
            <v>1</v>
          </cell>
          <cell r="H603" t="str">
            <v>M2</v>
          </cell>
        </row>
        <row r="605">
          <cell r="B605">
            <v>0</v>
          </cell>
          <cell r="G605">
            <v>0</v>
          </cell>
          <cell r="H605" t="str">
            <v>nivel 1</v>
          </cell>
        </row>
        <row r="606">
          <cell r="B606">
            <v>1</v>
          </cell>
          <cell r="G606">
            <v>1</v>
          </cell>
          <cell r="H606" t="str">
            <v>nivel 2</v>
          </cell>
        </row>
        <row r="609">
          <cell r="B609" t="str">
            <v>12</v>
          </cell>
          <cell r="C609" t="str">
            <v>CARPINTERIA DE MADERA (Todas las puertas y vidrieras incluyen cerraduras y haladeras según los detalles arquitectonicos)</v>
          </cell>
        </row>
        <row r="610">
          <cell r="B610" t="str">
            <v>12-01-010</v>
          </cell>
          <cell r="C610" t="str">
            <v>VENTANA V1 (1.36x2.78). MARCO + ALAS EN MADERA. DOS ALAS BATIENTES. INCLUYE PASAMANOS EN MADERA Y ACABADO FINAL</v>
          </cell>
        </row>
        <row r="611">
          <cell r="A611" t="str">
            <v>12-01-010</v>
          </cell>
          <cell r="B611" t="str">
            <v>UN</v>
          </cell>
          <cell r="G611">
            <v>1</v>
          </cell>
          <cell r="H611" t="str">
            <v>UN</v>
          </cell>
        </row>
        <row r="613">
          <cell r="B613">
            <v>0</v>
          </cell>
          <cell r="G613">
            <v>0</v>
          </cell>
          <cell r="H613" t="str">
            <v>nivel 1</v>
          </cell>
        </row>
        <row r="614">
          <cell r="B614">
            <v>1</v>
          </cell>
          <cell r="G614">
            <v>1</v>
          </cell>
          <cell r="H614" t="str">
            <v>nivel 2</v>
          </cell>
        </row>
        <row r="617">
          <cell r="B617" t="str">
            <v>12-01-020</v>
          </cell>
          <cell r="C617" t="str">
            <v>VENTANA V2 (1.31x2.78). MARCO + ALAS EN MADERA. DOS ALAS BATIENTES. INCLUYE PASAMANOS EN MADERA Y ACABADO FINAL</v>
          </cell>
        </row>
        <row r="618">
          <cell r="A618" t="str">
            <v>12-01-020</v>
          </cell>
          <cell r="B618" t="str">
            <v>UN</v>
          </cell>
          <cell r="G618">
            <v>1</v>
          </cell>
          <cell r="H618" t="str">
            <v>UN</v>
          </cell>
        </row>
        <row r="620">
          <cell r="B620">
            <v>0</v>
          </cell>
          <cell r="G620">
            <v>0</v>
          </cell>
          <cell r="H620" t="str">
            <v>nivel 1</v>
          </cell>
        </row>
        <row r="621">
          <cell r="B621">
            <v>1</v>
          </cell>
          <cell r="G621">
            <v>1</v>
          </cell>
          <cell r="H621" t="str">
            <v>nivel 2</v>
          </cell>
        </row>
        <row r="624">
          <cell r="B624" t="str">
            <v>12-01-030</v>
          </cell>
          <cell r="C624" t="str">
            <v>VENTANA V3 (1.36x2.78). MARCO + ALAS EN MADERA. DOS ALAS BATIENTES. INCLUYE PASAMANOS EN MADERA Y ACABADO FINAL</v>
          </cell>
        </row>
        <row r="625">
          <cell r="A625" t="str">
            <v>12-01-030</v>
          </cell>
          <cell r="B625" t="str">
            <v>UN</v>
          </cell>
          <cell r="G625">
            <v>1</v>
          </cell>
          <cell r="H625" t="str">
            <v>UN</v>
          </cell>
        </row>
        <row r="627">
          <cell r="B627">
            <v>0</v>
          </cell>
          <cell r="G627">
            <v>0</v>
          </cell>
          <cell r="H627" t="str">
            <v>nivel 1</v>
          </cell>
        </row>
        <row r="628">
          <cell r="B628">
            <v>1</v>
          </cell>
          <cell r="G628">
            <v>1</v>
          </cell>
          <cell r="H628" t="str">
            <v>nivel 2</v>
          </cell>
        </row>
        <row r="631">
          <cell r="B631" t="str">
            <v>12-01-040</v>
          </cell>
          <cell r="C631" t="str">
            <v>VENTANA V4 (1.36x2.78). MARCO + ALAS EN MADERA. DOS ALAS BATIENTES. INCLUYE PASAMANOS EN MADERA Y ACABADO FINAL</v>
          </cell>
        </row>
        <row r="632">
          <cell r="A632" t="str">
            <v>12-01-040</v>
          </cell>
          <cell r="B632" t="str">
            <v>UN</v>
          </cell>
          <cell r="G632">
            <v>1</v>
          </cell>
          <cell r="H632" t="str">
            <v>UN</v>
          </cell>
        </row>
        <row r="634">
          <cell r="B634">
            <v>0</v>
          </cell>
          <cell r="G634">
            <v>0</v>
          </cell>
          <cell r="H634" t="str">
            <v>nivel 1</v>
          </cell>
        </row>
        <row r="635">
          <cell r="B635">
            <v>1</v>
          </cell>
          <cell r="G635">
            <v>1</v>
          </cell>
          <cell r="H635" t="str">
            <v>nivel 2</v>
          </cell>
        </row>
        <row r="638">
          <cell r="B638" t="str">
            <v>12-01-050</v>
          </cell>
          <cell r="C638" t="str">
            <v>VENTANA V5 (1.42x2.78). MARCO + ALAS EN MADERA. DOS ALAS BATIENTES. INCLUYE PASAMANOS EN MADERA Y ACABADO FINAL</v>
          </cell>
        </row>
        <row r="639">
          <cell r="A639" t="str">
            <v>12-01-050</v>
          </cell>
          <cell r="B639" t="str">
            <v>UN</v>
          </cell>
          <cell r="G639">
            <v>1</v>
          </cell>
          <cell r="H639" t="str">
            <v>UN</v>
          </cell>
        </row>
        <row r="641">
          <cell r="B641">
            <v>0</v>
          </cell>
          <cell r="G641">
            <v>0</v>
          </cell>
          <cell r="H641" t="str">
            <v>nivel 1</v>
          </cell>
        </row>
        <row r="642">
          <cell r="B642">
            <v>1</v>
          </cell>
          <cell r="G642">
            <v>1</v>
          </cell>
          <cell r="H642" t="str">
            <v>nivel 2</v>
          </cell>
        </row>
        <row r="645">
          <cell r="B645" t="str">
            <v>12-01-060</v>
          </cell>
          <cell r="C645" t="str">
            <v>VENTANA V6 (1.43x2.78). MARCO + ALAS EN MADERA. DOS ALAS BATIENTES. INCLUYE PASAMANOS EN MADERA Y ACABADO FINAL</v>
          </cell>
        </row>
        <row r="646">
          <cell r="A646" t="str">
            <v>12-01-060</v>
          </cell>
          <cell r="B646" t="str">
            <v>UN</v>
          </cell>
          <cell r="G646">
            <v>1</v>
          </cell>
          <cell r="H646" t="str">
            <v>UN</v>
          </cell>
        </row>
        <row r="648">
          <cell r="B648">
            <v>0</v>
          </cell>
          <cell r="G648">
            <v>0</v>
          </cell>
          <cell r="H648" t="str">
            <v>nivel 1</v>
          </cell>
        </row>
        <row r="649">
          <cell r="B649">
            <v>1</v>
          </cell>
          <cell r="G649">
            <v>1</v>
          </cell>
          <cell r="H649" t="str">
            <v>nivel 2</v>
          </cell>
        </row>
        <row r="652">
          <cell r="B652" t="str">
            <v>12-01-070</v>
          </cell>
          <cell r="C652" t="str">
            <v>VENTANA V7 (1.43x2.78). MARCO + ALAS EN MADERA. DOS ALAS BATIENTES. INCLUYE PASAMANOS EN MADERA Y ACABADO FINAL</v>
          </cell>
        </row>
        <row r="653">
          <cell r="A653" t="str">
            <v>12-01-070</v>
          </cell>
          <cell r="B653" t="str">
            <v>UN</v>
          </cell>
          <cell r="G653">
            <v>1</v>
          </cell>
          <cell r="H653" t="str">
            <v>UN</v>
          </cell>
        </row>
        <row r="655">
          <cell r="B655">
            <v>0</v>
          </cell>
          <cell r="G655">
            <v>0</v>
          </cell>
          <cell r="H655" t="str">
            <v>nivel 1</v>
          </cell>
        </row>
        <row r="656">
          <cell r="B656">
            <v>1</v>
          </cell>
          <cell r="G656">
            <v>1</v>
          </cell>
          <cell r="H656" t="str">
            <v>nivel 2</v>
          </cell>
        </row>
        <row r="659">
          <cell r="B659" t="str">
            <v>12-01-080</v>
          </cell>
          <cell r="C659" t="str">
            <v>VENTANA V8 (1.43x2.78). MARCO + ALAS EN MADERA. DOS ALAS BATIENTES. INCLUYE PASAMANOS EN MADERA Y ACABADO FINAL</v>
          </cell>
        </row>
        <row r="660">
          <cell r="A660" t="str">
            <v>12-01-080</v>
          </cell>
          <cell r="B660" t="str">
            <v>UN</v>
          </cell>
          <cell r="G660">
            <v>1</v>
          </cell>
          <cell r="H660" t="str">
            <v>UN</v>
          </cell>
        </row>
        <row r="662">
          <cell r="B662">
            <v>0</v>
          </cell>
          <cell r="G662">
            <v>0</v>
          </cell>
          <cell r="H662" t="str">
            <v>nivel 1</v>
          </cell>
        </row>
        <row r="663">
          <cell r="B663">
            <v>1</v>
          </cell>
          <cell r="G663">
            <v>1</v>
          </cell>
          <cell r="H663" t="str">
            <v>nivel 2</v>
          </cell>
        </row>
        <row r="666">
          <cell r="B666" t="str">
            <v>12-01-090</v>
          </cell>
          <cell r="C666" t="str">
            <v>VENTANA V9 (1.43x2.78). MARCO + ALAS EN MADERA. DOS ALAS BATIENTES. INCLUYE PASAMANOS EN MADERA Y ACABADO FINAL</v>
          </cell>
        </row>
        <row r="667">
          <cell r="A667" t="str">
            <v>12-01-090</v>
          </cell>
          <cell r="B667" t="str">
            <v>UN</v>
          </cell>
          <cell r="G667">
            <v>1</v>
          </cell>
          <cell r="H667" t="str">
            <v>UN</v>
          </cell>
        </row>
        <row r="669">
          <cell r="B669">
            <v>0</v>
          </cell>
          <cell r="G669">
            <v>0</v>
          </cell>
          <cell r="H669" t="str">
            <v>nivel 1</v>
          </cell>
        </row>
        <row r="670">
          <cell r="B670">
            <v>1</v>
          </cell>
          <cell r="G670">
            <v>1</v>
          </cell>
          <cell r="H670" t="str">
            <v>nivel 2</v>
          </cell>
        </row>
        <row r="673">
          <cell r="B673" t="str">
            <v>12-01-100</v>
          </cell>
          <cell r="C673" t="str">
            <v>VENTANA V10 (1.39x2.78). MARCO + ALAS EN MADERA. DOS ALAS BATIENTES. INCLUYE PASAMANOS EN MADERA Y ACABADO FINAL</v>
          </cell>
        </row>
        <row r="674">
          <cell r="A674" t="str">
            <v>12-01-100</v>
          </cell>
          <cell r="B674" t="str">
            <v>UN</v>
          </cell>
          <cell r="G674">
            <v>1</v>
          </cell>
          <cell r="H674" t="str">
            <v>UN</v>
          </cell>
        </row>
        <row r="676">
          <cell r="B676">
            <v>0</v>
          </cell>
          <cell r="G676">
            <v>0</v>
          </cell>
          <cell r="H676" t="str">
            <v>nivel 1</v>
          </cell>
        </row>
        <row r="677">
          <cell r="B677">
            <v>1</v>
          </cell>
          <cell r="G677">
            <v>1</v>
          </cell>
          <cell r="H677" t="str">
            <v>nivel 2</v>
          </cell>
        </row>
        <row r="680">
          <cell r="B680" t="str">
            <v>12-01-110</v>
          </cell>
          <cell r="C680" t="str">
            <v>VENTANA V11 (1.44x2.78). MARCO + ALAS EN MADERA. DOS ALAS BATIENTES. INCLUYE PASAMANOS EN MADERA Y ACABADO FINAL</v>
          </cell>
        </row>
        <row r="681">
          <cell r="A681" t="str">
            <v>12-01-110</v>
          </cell>
          <cell r="B681" t="str">
            <v>UN</v>
          </cell>
          <cell r="G681">
            <v>1</v>
          </cell>
          <cell r="H681" t="str">
            <v>UN</v>
          </cell>
        </row>
        <row r="683">
          <cell r="B683">
            <v>0</v>
          </cell>
          <cell r="G683">
            <v>0</v>
          </cell>
          <cell r="H683" t="str">
            <v>nivel 1</v>
          </cell>
        </row>
        <row r="684">
          <cell r="B684">
            <v>1</v>
          </cell>
          <cell r="G684">
            <v>1</v>
          </cell>
          <cell r="H684" t="str">
            <v>nivel 2</v>
          </cell>
        </row>
        <row r="687">
          <cell r="B687" t="str">
            <v>12-01-115</v>
          </cell>
          <cell r="C687" t="str">
            <v>VENTANA V11A (1.44x2.78). MARCO + ALAS EN MADERA. DOS ALAS BATIENTES. INCLUYE PASAMANOS EN MADERA Y ACABADO FINAL</v>
          </cell>
        </row>
        <row r="688">
          <cell r="A688" t="str">
            <v>12-01-115</v>
          </cell>
          <cell r="B688" t="str">
            <v>UN</v>
          </cell>
          <cell r="G688">
            <v>1</v>
          </cell>
          <cell r="H688" t="str">
            <v>UN</v>
          </cell>
        </row>
        <row r="690">
          <cell r="B690">
            <v>0</v>
          </cell>
          <cell r="G690">
            <v>0</v>
          </cell>
          <cell r="H690" t="str">
            <v>nivel 1</v>
          </cell>
        </row>
        <row r="691">
          <cell r="B691">
            <v>1</v>
          </cell>
          <cell r="G691">
            <v>1</v>
          </cell>
          <cell r="H691" t="str">
            <v>nivel 2</v>
          </cell>
        </row>
        <row r="694">
          <cell r="B694" t="str">
            <v>12-01-120</v>
          </cell>
          <cell r="C694" t="str">
            <v>VENTANA V12 (1.43x2.78). MARCO + ALAS EN MADERA. DOS ALAS BATIENTES. INCLUYE PASAMANOS EN MADERA Y ACABADO FINAL</v>
          </cell>
        </row>
        <row r="695">
          <cell r="A695" t="str">
            <v>12-01-120</v>
          </cell>
          <cell r="B695" t="str">
            <v>UN</v>
          </cell>
          <cell r="G695">
            <v>1</v>
          </cell>
          <cell r="H695" t="str">
            <v>UN</v>
          </cell>
        </row>
        <row r="697">
          <cell r="B697">
            <v>0</v>
          </cell>
          <cell r="G697">
            <v>0</v>
          </cell>
          <cell r="H697" t="str">
            <v>nivel 1</v>
          </cell>
        </row>
        <row r="698">
          <cell r="B698">
            <v>1</v>
          </cell>
          <cell r="G698">
            <v>1</v>
          </cell>
          <cell r="H698" t="str">
            <v>nivel 2</v>
          </cell>
        </row>
        <row r="701">
          <cell r="B701" t="str">
            <v>12-01-130</v>
          </cell>
          <cell r="C701" t="str">
            <v>VENTANA V13 (1.43x2.78). MARCO + ALAS EN MADERA. DOS ALAS BATIENTES. INCLUYE PASAMANOS EN MADERA Y ACABADO FINAL</v>
          </cell>
        </row>
        <row r="702">
          <cell r="A702" t="str">
            <v>12-01-130</v>
          </cell>
          <cell r="B702" t="str">
            <v>UN</v>
          </cell>
          <cell r="G702">
            <v>1</v>
          </cell>
          <cell r="H702" t="str">
            <v>UN</v>
          </cell>
        </row>
        <row r="704">
          <cell r="B704">
            <v>0</v>
          </cell>
          <cell r="G704">
            <v>0</v>
          </cell>
          <cell r="H704" t="str">
            <v>nivel 1</v>
          </cell>
        </row>
        <row r="705">
          <cell r="B705">
            <v>1</v>
          </cell>
          <cell r="G705">
            <v>1</v>
          </cell>
          <cell r="H705" t="str">
            <v>nivel 2</v>
          </cell>
        </row>
        <row r="708">
          <cell r="B708" t="str">
            <v>12-01-140</v>
          </cell>
          <cell r="C708" t="str">
            <v>VENTANA V14 (1.42x2.78). MARCO + ALAS EN MADERA. DOS ALAS BATIENTES. INCLUYE PASAMANOS EN MADERA Y ACABADO FINAL</v>
          </cell>
        </row>
        <row r="709">
          <cell r="A709" t="str">
            <v>12-01-140</v>
          </cell>
          <cell r="B709" t="str">
            <v>UN</v>
          </cell>
          <cell r="G709">
            <v>1</v>
          </cell>
          <cell r="H709" t="str">
            <v>UN</v>
          </cell>
        </row>
        <row r="711">
          <cell r="B711">
            <v>0</v>
          </cell>
          <cell r="G711">
            <v>0</v>
          </cell>
          <cell r="H711" t="str">
            <v>nivel 1</v>
          </cell>
        </row>
        <row r="712">
          <cell r="B712">
            <v>1</v>
          </cell>
          <cell r="G712">
            <v>1</v>
          </cell>
          <cell r="H712" t="str">
            <v>nivel 2</v>
          </cell>
        </row>
        <row r="715">
          <cell r="B715" t="str">
            <v>12-01-150</v>
          </cell>
          <cell r="C715" t="str">
            <v>VENTANA V15 (1.30x1.35). MARCO + REJA + PANELES EN MADERA. INCLUYE ACABADO FINAL</v>
          </cell>
        </row>
        <row r="716">
          <cell r="A716" t="str">
            <v>12-01-150</v>
          </cell>
          <cell r="B716" t="str">
            <v>UN</v>
          </cell>
          <cell r="G716">
            <v>1</v>
          </cell>
          <cell r="H716" t="str">
            <v>UN</v>
          </cell>
        </row>
        <row r="718">
          <cell r="B718">
            <v>0</v>
          </cell>
          <cell r="G718">
            <v>0</v>
          </cell>
          <cell r="H718" t="str">
            <v>nivel 1</v>
          </cell>
        </row>
        <row r="719">
          <cell r="B719">
            <v>1</v>
          </cell>
          <cell r="G719">
            <v>1</v>
          </cell>
          <cell r="H719" t="str">
            <v>nivel 2</v>
          </cell>
        </row>
        <row r="722">
          <cell r="B722" t="str">
            <v>12-01-160</v>
          </cell>
          <cell r="C722" t="str">
            <v>VENTANA V16 (1.66x1.83). MARCO + PANELES BATIENTES EN MADERA. INCLUYE ACABADO FINAL</v>
          </cell>
        </row>
        <row r="723">
          <cell r="A723" t="str">
            <v>12-01-160</v>
          </cell>
          <cell r="B723" t="str">
            <v>UN</v>
          </cell>
          <cell r="G723">
            <v>1</v>
          </cell>
          <cell r="H723" t="str">
            <v>UN</v>
          </cell>
        </row>
        <row r="725">
          <cell r="B725">
            <v>1</v>
          </cell>
          <cell r="G725">
            <v>1</v>
          </cell>
          <cell r="H725" t="str">
            <v>nivel 1</v>
          </cell>
        </row>
        <row r="726">
          <cell r="B726">
            <v>0</v>
          </cell>
          <cell r="G726">
            <v>0</v>
          </cell>
          <cell r="H726" t="str">
            <v>nivel 2</v>
          </cell>
        </row>
        <row r="729">
          <cell r="B729" t="str">
            <v>12-01-170</v>
          </cell>
          <cell r="C729" t="str">
            <v>VENTANA V17 (0.60x0.50). MARCO + PERSIANA EN MADERA. INCLUYE ACABADO FINAL</v>
          </cell>
        </row>
        <row r="730">
          <cell r="A730" t="str">
            <v>12-01-170</v>
          </cell>
          <cell r="B730" t="str">
            <v>UN</v>
          </cell>
          <cell r="G730">
            <v>4</v>
          </cell>
          <cell r="H730" t="str">
            <v>UN</v>
          </cell>
        </row>
        <row r="732">
          <cell r="B732">
            <v>4</v>
          </cell>
          <cell r="G732">
            <v>4</v>
          </cell>
          <cell r="H732" t="str">
            <v>nivel 1</v>
          </cell>
        </row>
        <row r="733">
          <cell r="B733">
            <v>0</v>
          </cell>
          <cell r="G733">
            <v>0</v>
          </cell>
          <cell r="H733" t="str">
            <v>nivel 2</v>
          </cell>
        </row>
        <row r="736">
          <cell r="B736" t="str">
            <v>12-01-180</v>
          </cell>
          <cell r="C736" t="str">
            <v>VENTANA V18 (1.57x2.13). MARCO EN MADERA + VIDRIO TEMPLADO TRANSLUCIDO. INCLUYE ACABADO FINAL</v>
          </cell>
        </row>
        <row r="737">
          <cell r="A737" t="str">
            <v>12-01-180</v>
          </cell>
          <cell r="B737" t="str">
            <v>UN</v>
          </cell>
          <cell r="G737">
            <v>1</v>
          </cell>
          <cell r="H737" t="str">
            <v>UN</v>
          </cell>
        </row>
        <row r="739">
          <cell r="B739">
            <v>0</v>
          </cell>
          <cell r="G739">
            <v>0</v>
          </cell>
          <cell r="H739" t="str">
            <v>nivel 1</v>
          </cell>
        </row>
        <row r="740">
          <cell r="B740">
            <v>1</v>
          </cell>
          <cell r="G740">
            <v>1</v>
          </cell>
          <cell r="H740" t="str">
            <v>nivel 2</v>
          </cell>
        </row>
        <row r="743">
          <cell r="B743" t="str">
            <v>12-01-190</v>
          </cell>
          <cell r="C743" t="str">
            <v>VENTANA V19 (1.45x2.73). MARCO EN MADERA + VIDRIO TEMPLADO TRANSLUCIDO. INCLUYE ACABADO FINAL</v>
          </cell>
        </row>
        <row r="744">
          <cell r="A744" t="str">
            <v>12-01-190</v>
          </cell>
          <cell r="B744" t="str">
            <v>UN</v>
          </cell>
          <cell r="G744">
            <v>1</v>
          </cell>
          <cell r="H744" t="str">
            <v>UN</v>
          </cell>
        </row>
        <row r="746">
          <cell r="B746">
            <v>0</v>
          </cell>
          <cell r="G746">
            <v>0</v>
          </cell>
          <cell r="H746" t="str">
            <v>nivel 1</v>
          </cell>
        </row>
        <row r="747">
          <cell r="B747">
            <v>1</v>
          </cell>
          <cell r="G747">
            <v>1</v>
          </cell>
          <cell r="H747" t="str">
            <v>nivel 2</v>
          </cell>
        </row>
        <row r="750">
          <cell r="B750" t="str">
            <v>12-01-200</v>
          </cell>
          <cell r="C750" t="str">
            <v>VENTANA V20 (2.96x2.73). MARCO EN MADERA + VIDRIO TEMPLADO TRANSLUCIDO. INCLUYE ACABADO FINAL</v>
          </cell>
        </row>
        <row r="751">
          <cell r="A751" t="str">
            <v>12-01-200</v>
          </cell>
          <cell r="B751" t="str">
            <v>UN</v>
          </cell>
          <cell r="G751">
            <v>1</v>
          </cell>
          <cell r="H751" t="str">
            <v>UN</v>
          </cell>
        </row>
        <row r="753">
          <cell r="B753">
            <v>0</v>
          </cell>
          <cell r="G753">
            <v>0</v>
          </cell>
          <cell r="H753" t="str">
            <v>nivel 1</v>
          </cell>
        </row>
        <row r="754">
          <cell r="B754">
            <v>1</v>
          </cell>
          <cell r="G754">
            <v>1</v>
          </cell>
          <cell r="H754" t="str">
            <v>nivel 2</v>
          </cell>
        </row>
        <row r="757">
          <cell r="B757" t="str">
            <v>12-01-210</v>
          </cell>
          <cell r="C757" t="str">
            <v>VENTANA V21 (4.68x2.73). MARCO EN MADERA + VIDRIO TEMPLADO TRANSLUCIDO. INCLUYE ACABADO FINAL</v>
          </cell>
        </row>
        <row r="758">
          <cell r="A758" t="str">
            <v>12-01-210</v>
          </cell>
          <cell r="B758" t="str">
            <v>UN</v>
          </cell>
          <cell r="G758">
            <v>1</v>
          </cell>
          <cell r="H758" t="str">
            <v>UN</v>
          </cell>
        </row>
        <row r="760">
          <cell r="B760">
            <v>0</v>
          </cell>
          <cell r="G760">
            <v>0</v>
          </cell>
          <cell r="H760" t="str">
            <v>nivel 1</v>
          </cell>
        </row>
        <row r="761">
          <cell r="B761">
            <v>1</v>
          </cell>
          <cell r="G761">
            <v>1</v>
          </cell>
          <cell r="H761" t="str">
            <v>nivel 2</v>
          </cell>
        </row>
        <row r="764">
          <cell r="B764" t="str">
            <v>12-01-220</v>
          </cell>
          <cell r="C764" t="str">
            <v>VENTANA V22 (0.60x2.73). MARCO EN MADERA + VIDRIO TEMPLADO TRANSLUCIDO. INCLUYE ACABADO FINAL</v>
          </cell>
        </row>
        <row r="765">
          <cell r="A765" t="str">
            <v>12-01-220</v>
          </cell>
          <cell r="B765" t="str">
            <v>UN</v>
          </cell>
          <cell r="G765">
            <v>2</v>
          </cell>
          <cell r="H765" t="str">
            <v>UN</v>
          </cell>
        </row>
        <row r="767">
          <cell r="B767">
            <v>0</v>
          </cell>
          <cell r="G767">
            <v>0</v>
          </cell>
          <cell r="H767" t="str">
            <v>nivel 1</v>
          </cell>
        </row>
        <row r="768">
          <cell r="B768">
            <v>2</v>
          </cell>
          <cell r="G768">
            <v>2</v>
          </cell>
          <cell r="H768" t="str">
            <v>nivel 2</v>
          </cell>
        </row>
        <row r="771">
          <cell r="B771" t="str">
            <v>12-01-230</v>
          </cell>
          <cell r="C771" t="str">
            <v>VENTANA V23 (3.17x2.73). MARCO EN MADERA + VIDRIO TEMPLADO TRANSLUCIDO. INCLUYE ACABADO FINAL</v>
          </cell>
        </row>
        <row r="772">
          <cell r="A772" t="str">
            <v>12-01-230</v>
          </cell>
          <cell r="B772" t="str">
            <v>UN</v>
          </cell>
          <cell r="G772">
            <v>1</v>
          </cell>
          <cell r="H772" t="str">
            <v>UN</v>
          </cell>
        </row>
        <row r="774">
          <cell r="B774">
            <v>0</v>
          </cell>
          <cell r="G774">
            <v>0</v>
          </cell>
          <cell r="H774" t="str">
            <v>nivel 1</v>
          </cell>
        </row>
        <row r="775">
          <cell r="B775">
            <v>1</v>
          </cell>
          <cell r="G775">
            <v>1</v>
          </cell>
          <cell r="H775" t="str">
            <v>nivel 2</v>
          </cell>
        </row>
        <row r="778">
          <cell r="B778" t="str">
            <v>12-01-240</v>
          </cell>
          <cell r="C778" t="str">
            <v>VENTANA V24 (1.34x2.73). MARCO EN MADERA + VIDRIO TEMPLADO TRANSLUCIDO. INCLUYE ACABADO FINAL</v>
          </cell>
        </row>
        <row r="779">
          <cell r="A779" t="str">
            <v>12-01-240</v>
          </cell>
          <cell r="B779" t="str">
            <v>UN</v>
          </cell>
          <cell r="G779">
            <v>1</v>
          </cell>
          <cell r="H779" t="str">
            <v>UN</v>
          </cell>
        </row>
        <row r="781">
          <cell r="B781">
            <v>0</v>
          </cell>
          <cell r="G781">
            <v>0</v>
          </cell>
          <cell r="H781" t="str">
            <v>nivel 1</v>
          </cell>
        </row>
        <row r="782">
          <cell r="B782">
            <v>1</v>
          </cell>
          <cell r="G782">
            <v>1</v>
          </cell>
          <cell r="H782" t="str">
            <v>nivel 2</v>
          </cell>
        </row>
        <row r="785">
          <cell r="B785" t="str">
            <v>12-01-250</v>
          </cell>
          <cell r="C785" t="str">
            <v>VENTANA V26 (2.50x1.10). MARCO EN MADERA + VIDRIO TEMPLADO TRANSLUCIDO. INCLUYE ACABADO FINAL</v>
          </cell>
        </row>
        <row r="786">
          <cell r="A786" t="str">
            <v>12-01-250</v>
          </cell>
          <cell r="B786" t="str">
            <v>UN</v>
          </cell>
          <cell r="G786">
            <v>1</v>
          </cell>
          <cell r="H786" t="str">
            <v>UN</v>
          </cell>
        </row>
        <row r="788">
          <cell r="B788">
            <v>1</v>
          </cell>
          <cell r="G788">
            <v>1</v>
          </cell>
          <cell r="H788" t="str">
            <v>cuarto de sonido</v>
          </cell>
        </row>
        <row r="791">
          <cell r="B791" t="str">
            <v>12-01-260</v>
          </cell>
          <cell r="C791" t="str">
            <v>VENTANA V27 (0.60x0.40). MARCO EN MADERA + VIDRIO TEMPLADO TRANSLUCIDO. INCLUYE ACABADO FINAL</v>
          </cell>
        </row>
        <row r="792">
          <cell r="A792" t="str">
            <v>12-01-260</v>
          </cell>
          <cell r="B792" t="str">
            <v>UN</v>
          </cell>
          <cell r="G792">
            <v>1</v>
          </cell>
          <cell r="H792" t="str">
            <v>UN</v>
          </cell>
        </row>
        <row r="794">
          <cell r="B794">
            <v>1</v>
          </cell>
          <cell r="G794">
            <v>1</v>
          </cell>
          <cell r="H794" t="str">
            <v>cuarto de proyeccion</v>
          </cell>
        </row>
        <row r="797">
          <cell r="B797" t="str">
            <v>12-02-010</v>
          </cell>
          <cell r="C797" t="str">
            <v>PUERTA P01 (1.80x2.88). MARCO + ALA(S) EN MADERA. INCLUYE ACABADO FINAL</v>
          </cell>
        </row>
        <row r="798">
          <cell r="A798" t="str">
            <v>12-02-010</v>
          </cell>
          <cell r="B798" t="str">
            <v>UN</v>
          </cell>
          <cell r="G798">
            <v>1</v>
          </cell>
          <cell r="H798" t="str">
            <v>UN</v>
          </cell>
        </row>
        <row r="800">
          <cell r="B800">
            <v>1</v>
          </cell>
          <cell r="G800">
            <v>1</v>
          </cell>
          <cell r="H800" t="str">
            <v>nivel 1</v>
          </cell>
        </row>
        <row r="801">
          <cell r="B801">
            <v>0</v>
          </cell>
          <cell r="G801">
            <v>0</v>
          </cell>
          <cell r="H801" t="str">
            <v>nivel 2</v>
          </cell>
        </row>
        <row r="804">
          <cell r="B804" t="str">
            <v>12-02-020</v>
          </cell>
          <cell r="C804" t="str">
            <v>PUERTA P02 (1.77x3.12). MARCO + ALA(S) EN MADERA. INCLUYE ACABADO FINAL</v>
          </cell>
        </row>
        <row r="805">
          <cell r="A805" t="str">
            <v>12-02-020</v>
          </cell>
          <cell r="B805" t="str">
            <v>UN</v>
          </cell>
          <cell r="G805">
            <v>1</v>
          </cell>
          <cell r="H805" t="str">
            <v>UN</v>
          </cell>
        </row>
        <row r="807">
          <cell r="B807">
            <v>1</v>
          </cell>
          <cell r="G807">
            <v>1</v>
          </cell>
          <cell r="H807" t="str">
            <v>nivel 1</v>
          </cell>
        </row>
        <row r="808">
          <cell r="B808">
            <v>0</v>
          </cell>
          <cell r="G808">
            <v>0</v>
          </cell>
          <cell r="H808" t="str">
            <v>nivel 2</v>
          </cell>
        </row>
        <row r="811">
          <cell r="B811" t="str">
            <v>12-02-030</v>
          </cell>
          <cell r="C811" t="str">
            <v>PUERTA P03 (1.77x3.35). MARCO + ALA(S) EN MADERA. INCLUYE ACABADO FINAL</v>
          </cell>
        </row>
        <row r="812">
          <cell r="A812" t="str">
            <v>12-02-030</v>
          </cell>
          <cell r="B812" t="str">
            <v>UN</v>
          </cell>
          <cell r="G812">
            <v>1</v>
          </cell>
          <cell r="H812" t="str">
            <v>UN</v>
          </cell>
        </row>
        <row r="814">
          <cell r="B814">
            <v>1</v>
          </cell>
          <cell r="G814">
            <v>1</v>
          </cell>
          <cell r="H814" t="str">
            <v>nivel 1</v>
          </cell>
        </row>
        <row r="815">
          <cell r="B815">
            <v>0</v>
          </cell>
          <cell r="G815">
            <v>0</v>
          </cell>
          <cell r="H815" t="str">
            <v>nivel 2</v>
          </cell>
        </row>
        <row r="818">
          <cell r="B818" t="str">
            <v>12-02-040</v>
          </cell>
          <cell r="C818" t="str">
            <v>PUERTA P04 (1.55x2.71). MARCO + ALA(S) EN MADERA. INCLUYE ACABADO FINAL</v>
          </cell>
        </row>
        <row r="819">
          <cell r="A819" t="str">
            <v>12-02-040</v>
          </cell>
          <cell r="B819" t="str">
            <v>UN</v>
          </cell>
          <cell r="G819">
            <v>1</v>
          </cell>
          <cell r="H819" t="str">
            <v>UN</v>
          </cell>
        </row>
        <row r="821">
          <cell r="B821">
            <v>1</v>
          </cell>
          <cell r="G821">
            <v>1</v>
          </cell>
          <cell r="H821" t="str">
            <v>nivel 1</v>
          </cell>
        </row>
        <row r="822">
          <cell r="B822">
            <v>0</v>
          </cell>
          <cell r="G822">
            <v>0</v>
          </cell>
          <cell r="H822" t="str">
            <v>nivel 2</v>
          </cell>
        </row>
        <row r="825">
          <cell r="B825" t="str">
            <v>12-02-050</v>
          </cell>
          <cell r="C825" t="str">
            <v>PUERTA P05 (1.56x2.98). MARCO + ALA(S) EN MADERA. INCLUYE ACABADO FINAL</v>
          </cell>
        </row>
        <row r="826">
          <cell r="A826" t="str">
            <v>12-02-050</v>
          </cell>
          <cell r="B826" t="str">
            <v>UN</v>
          </cell>
          <cell r="G826">
            <v>1</v>
          </cell>
          <cell r="H826" t="str">
            <v>UN</v>
          </cell>
        </row>
        <row r="828">
          <cell r="B828">
            <v>1</v>
          </cell>
          <cell r="G828">
            <v>1</v>
          </cell>
          <cell r="H828" t="str">
            <v>nivel 1</v>
          </cell>
        </row>
        <row r="829">
          <cell r="B829">
            <v>0</v>
          </cell>
          <cell r="G829">
            <v>0</v>
          </cell>
          <cell r="H829" t="str">
            <v>nivel 2</v>
          </cell>
        </row>
        <row r="832">
          <cell r="B832" t="str">
            <v>12-02-060</v>
          </cell>
          <cell r="C832" t="str">
            <v>PUERTA P06 (1.55x3.13). MARCO + ALA(S) EN MADERA. INCLUYE ACABADO FINAL</v>
          </cell>
        </row>
        <row r="833">
          <cell r="A833" t="str">
            <v>12-02-060</v>
          </cell>
          <cell r="B833" t="str">
            <v>UN</v>
          </cell>
          <cell r="G833">
            <v>1</v>
          </cell>
          <cell r="H833" t="str">
            <v>UN</v>
          </cell>
        </row>
        <row r="835">
          <cell r="B835">
            <v>1</v>
          </cell>
          <cell r="G835">
            <v>1</v>
          </cell>
          <cell r="H835" t="str">
            <v>nivel 1</v>
          </cell>
        </row>
        <row r="836">
          <cell r="B836">
            <v>0</v>
          </cell>
          <cell r="G836">
            <v>0</v>
          </cell>
          <cell r="H836" t="str">
            <v>nivel 2</v>
          </cell>
        </row>
        <row r="839">
          <cell r="B839" t="str">
            <v>12-02-070</v>
          </cell>
          <cell r="C839" t="str">
            <v>PUERTA P07 (1.52x2.94). MARCO + ALA(S) EN MADERA. INCLUYE ACABADO FINAL</v>
          </cell>
        </row>
        <row r="840">
          <cell r="A840" t="str">
            <v>12-02-070</v>
          </cell>
          <cell r="B840" t="str">
            <v>UN</v>
          </cell>
          <cell r="G840">
            <v>1</v>
          </cell>
          <cell r="H840" t="str">
            <v>UN</v>
          </cell>
        </row>
        <row r="842">
          <cell r="B842">
            <v>1</v>
          </cell>
          <cell r="G842">
            <v>1</v>
          </cell>
          <cell r="H842" t="str">
            <v>nivel 1</v>
          </cell>
        </row>
        <row r="843">
          <cell r="B843">
            <v>0</v>
          </cell>
          <cell r="G843">
            <v>0</v>
          </cell>
          <cell r="H843" t="str">
            <v>nivel 2</v>
          </cell>
        </row>
        <row r="846">
          <cell r="B846" t="str">
            <v>12-02-090</v>
          </cell>
          <cell r="C846" t="str">
            <v>PUERTA P09 (1.58x2.94). MARCO + ALA(S) EN MADERA. INCLUYE ACABADO FINAL</v>
          </cell>
        </row>
        <row r="847">
          <cell r="A847" t="str">
            <v>12-02-090</v>
          </cell>
          <cell r="B847" t="str">
            <v>UN</v>
          </cell>
          <cell r="G847">
            <v>1</v>
          </cell>
          <cell r="H847" t="str">
            <v>UN</v>
          </cell>
        </row>
        <row r="849">
          <cell r="B849">
            <v>1</v>
          </cell>
          <cell r="G849">
            <v>1</v>
          </cell>
          <cell r="H849" t="str">
            <v>nivel 1</v>
          </cell>
        </row>
        <row r="850">
          <cell r="B850">
            <v>0</v>
          </cell>
          <cell r="G850">
            <v>0</v>
          </cell>
          <cell r="H850" t="str">
            <v>nivel 2</v>
          </cell>
        </row>
        <row r="853">
          <cell r="B853" t="str">
            <v>12-02-100</v>
          </cell>
          <cell r="C853" t="str">
            <v>PUERTA P10 (1.42x2.76). MARCO + ALA(S) EN MADERA. INCLUYE ACABADO FINAL</v>
          </cell>
        </row>
        <row r="854">
          <cell r="A854" t="str">
            <v>12-02-100</v>
          </cell>
          <cell r="B854" t="str">
            <v>UN</v>
          </cell>
          <cell r="G854">
            <v>1</v>
          </cell>
          <cell r="H854" t="str">
            <v>UN</v>
          </cell>
        </row>
        <row r="856">
          <cell r="B856">
            <v>1</v>
          </cell>
          <cell r="G856">
            <v>1</v>
          </cell>
          <cell r="H856" t="str">
            <v>nivel 1</v>
          </cell>
        </row>
        <row r="857">
          <cell r="B857">
            <v>0</v>
          </cell>
          <cell r="G857">
            <v>0</v>
          </cell>
          <cell r="H857" t="str">
            <v>nivel 2</v>
          </cell>
        </row>
        <row r="860">
          <cell r="B860" t="str">
            <v>12-02-110</v>
          </cell>
          <cell r="C860" t="str">
            <v>PUERTA P11 (1.42x2.60). MARCO + ALA(S) EN MADERA. INCLUYE ACABADO FINAL</v>
          </cell>
        </row>
        <row r="861">
          <cell r="A861" t="str">
            <v>12-02-110</v>
          </cell>
          <cell r="B861" t="str">
            <v>UN</v>
          </cell>
          <cell r="G861">
            <v>1</v>
          </cell>
          <cell r="H861" t="str">
            <v>UN</v>
          </cell>
        </row>
        <row r="863">
          <cell r="B863">
            <v>1</v>
          </cell>
          <cell r="G863">
            <v>1</v>
          </cell>
          <cell r="H863" t="str">
            <v>nivel 1</v>
          </cell>
        </row>
        <row r="864">
          <cell r="B864">
            <v>0</v>
          </cell>
          <cell r="G864">
            <v>0</v>
          </cell>
          <cell r="H864" t="str">
            <v>nivel 2</v>
          </cell>
        </row>
        <row r="867">
          <cell r="B867" t="str">
            <v>12-02-120</v>
          </cell>
          <cell r="C867" t="str">
            <v>PUERTA P12 (1.49x2.74). MARCO + ALA(S) EN MADERA. INCLUYE ACABADO FINAL</v>
          </cell>
        </row>
        <row r="868">
          <cell r="A868" t="str">
            <v>12-02-120</v>
          </cell>
          <cell r="B868" t="str">
            <v>UN</v>
          </cell>
          <cell r="G868">
            <v>1</v>
          </cell>
          <cell r="H868" t="str">
            <v>UN</v>
          </cell>
        </row>
        <row r="870">
          <cell r="B870">
            <v>1</v>
          </cell>
          <cell r="G870">
            <v>1</v>
          </cell>
          <cell r="H870" t="str">
            <v>nivel 1</v>
          </cell>
        </row>
        <row r="871">
          <cell r="B871">
            <v>0</v>
          </cell>
          <cell r="G871">
            <v>0</v>
          </cell>
          <cell r="H871" t="str">
            <v>nivel 2</v>
          </cell>
        </row>
        <row r="874">
          <cell r="B874" t="str">
            <v>12-02-130</v>
          </cell>
          <cell r="C874" t="str">
            <v>PUERTA P13 (1.42x2.60). MARCO + ALA(S) EN MADERA. INCLUYE ACABADO FINAL</v>
          </cell>
        </row>
        <row r="875">
          <cell r="A875" t="str">
            <v>12-02-130</v>
          </cell>
          <cell r="B875" t="str">
            <v>UN</v>
          </cell>
          <cell r="G875">
            <v>1</v>
          </cell>
          <cell r="H875" t="str">
            <v>UN</v>
          </cell>
        </row>
        <row r="877">
          <cell r="B877">
            <v>1</v>
          </cell>
          <cell r="G877">
            <v>1</v>
          </cell>
          <cell r="H877" t="str">
            <v>nivel 1</v>
          </cell>
        </row>
        <row r="878">
          <cell r="B878">
            <v>0</v>
          </cell>
          <cell r="G878">
            <v>0</v>
          </cell>
          <cell r="H878" t="str">
            <v>nivel 2</v>
          </cell>
        </row>
        <row r="881">
          <cell r="B881" t="str">
            <v>12-02-140</v>
          </cell>
          <cell r="C881" t="str">
            <v>PUERTA P14 (1.49x2.34). MARCO + ALA(S) EN MADERA. INCLUYE ACABADO FINAL</v>
          </cell>
        </row>
        <row r="882">
          <cell r="A882" t="str">
            <v>12-02-140</v>
          </cell>
          <cell r="B882" t="str">
            <v>UN</v>
          </cell>
          <cell r="G882">
            <v>1</v>
          </cell>
          <cell r="H882" t="str">
            <v>UN</v>
          </cell>
        </row>
        <row r="884">
          <cell r="B884">
            <v>1</v>
          </cell>
          <cell r="G884">
            <v>1</v>
          </cell>
          <cell r="H884" t="str">
            <v>nivel 1</v>
          </cell>
        </row>
        <row r="885">
          <cell r="B885">
            <v>0</v>
          </cell>
          <cell r="G885">
            <v>0</v>
          </cell>
          <cell r="H885" t="str">
            <v>nivel 2</v>
          </cell>
        </row>
        <row r="888">
          <cell r="B888" t="str">
            <v>12-02-170</v>
          </cell>
          <cell r="C888" t="str">
            <v>PUERTA P17 (0.90x2.10). MARCO + ALA(S) EN MADERA. INCLUYE ACABADO FINAL</v>
          </cell>
        </row>
        <row r="889">
          <cell r="A889" t="str">
            <v>12-02-170</v>
          </cell>
          <cell r="B889" t="str">
            <v>UN</v>
          </cell>
          <cell r="G889">
            <v>4</v>
          </cell>
          <cell r="H889" t="str">
            <v>UN</v>
          </cell>
        </row>
        <row r="891">
          <cell r="B891">
            <v>4</v>
          </cell>
          <cell r="G891">
            <v>4</v>
          </cell>
          <cell r="H891" t="str">
            <v>nivel 1</v>
          </cell>
        </row>
        <row r="892">
          <cell r="B892">
            <v>0</v>
          </cell>
          <cell r="G892">
            <v>0</v>
          </cell>
          <cell r="H892" t="str">
            <v>nivel 2</v>
          </cell>
        </row>
        <row r="895">
          <cell r="B895" t="str">
            <v>12-02-180</v>
          </cell>
          <cell r="C895" t="str">
            <v>PUERTA P18 (0.80x2.10). MARCO + ALA(S) EN MADERA. INCLUYE ACABADO FINAL</v>
          </cell>
        </row>
        <row r="896">
          <cell r="A896" t="str">
            <v>12-02-180</v>
          </cell>
          <cell r="B896" t="str">
            <v>UN</v>
          </cell>
          <cell r="G896">
            <v>11</v>
          </cell>
          <cell r="H896" t="str">
            <v>UN</v>
          </cell>
        </row>
        <row r="898">
          <cell r="B898">
            <v>10</v>
          </cell>
          <cell r="G898">
            <v>10</v>
          </cell>
          <cell r="H898" t="str">
            <v>nivel 1</v>
          </cell>
        </row>
        <row r="899">
          <cell r="B899">
            <v>0</v>
          </cell>
          <cell r="G899">
            <v>0</v>
          </cell>
          <cell r="H899" t="str">
            <v>nivel 2</v>
          </cell>
        </row>
        <row r="900">
          <cell r="B900">
            <v>1</v>
          </cell>
          <cell r="G900">
            <v>1</v>
          </cell>
          <cell r="H900" t="str">
            <v>cuarto de proyeccion</v>
          </cell>
        </row>
        <row r="903">
          <cell r="B903" t="str">
            <v>12-02-190</v>
          </cell>
          <cell r="C903" t="str">
            <v>PUERTA P19 (0.70x2.10). MARCO + ALA(S) EN MADERA. INCLUYE ACABADO FINAL</v>
          </cell>
        </row>
        <row r="904">
          <cell r="A904" t="str">
            <v>12-02-190</v>
          </cell>
          <cell r="B904" t="str">
            <v>UN</v>
          </cell>
          <cell r="G904">
            <v>3</v>
          </cell>
          <cell r="H904" t="str">
            <v>UN</v>
          </cell>
        </row>
        <row r="906">
          <cell r="B906">
            <v>1</v>
          </cell>
          <cell r="G906">
            <v>1</v>
          </cell>
          <cell r="H906" t="str">
            <v>nivel 1</v>
          </cell>
        </row>
        <row r="907">
          <cell r="B907">
            <v>1</v>
          </cell>
          <cell r="G907">
            <v>1</v>
          </cell>
          <cell r="H907" t="str">
            <v>nivel 2</v>
          </cell>
        </row>
        <row r="908">
          <cell r="B908">
            <v>1</v>
          </cell>
          <cell r="G908">
            <v>1</v>
          </cell>
          <cell r="H908" t="str">
            <v>cuarto de proyeccion</v>
          </cell>
        </row>
        <row r="911">
          <cell r="B911" t="str">
            <v>12-02-200</v>
          </cell>
          <cell r="C911" t="str">
            <v>PUERTA P20 (1.00x2.10). MARCO + ALA(S) EN MADERA. INCLUYE ACABADO FINAL</v>
          </cell>
        </row>
        <row r="912">
          <cell r="A912" t="str">
            <v>12-02-200</v>
          </cell>
          <cell r="B912" t="str">
            <v>UN</v>
          </cell>
          <cell r="G912">
            <v>3</v>
          </cell>
          <cell r="H912" t="str">
            <v>UN</v>
          </cell>
        </row>
        <row r="914">
          <cell r="B914">
            <v>1</v>
          </cell>
          <cell r="G914">
            <v>1</v>
          </cell>
          <cell r="H914" t="str">
            <v>nivel 1</v>
          </cell>
        </row>
        <row r="915">
          <cell r="B915">
            <v>2</v>
          </cell>
          <cell r="G915">
            <v>2</v>
          </cell>
          <cell r="H915" t="str">
            <v>nivel 2</v>
          </cell>
        </row>
        <row r="918">
          <cell r="B918" t="str">
            <v>12-02-210</v>
          </cell>
          <cell r="C918" t="str">
            <v>PUERTA P21 (1.25x3.32). MARCO + ALA(S) EN MADERA. INCLUYE ACABADO FINAL</v>
          </cell>
        </row>
        <row r="919">
          <cell r="A919" t="str">
            <v>12-02-210</v>
          </cell>
          <cell r="B919" t="str">
            <v>UN</v>
          </cell>
          <cell r="G919">
            <v>3</v>
          </cell>
          <cell r="H919" t="str">
            <v>UN</v>
          </cell>
        </row>
        <row r="921">
          <cell r="B921">
            <v>1</v>
          </cell>
          <cell r="G921">
            <v>1</v>
          </cell>
          <cell r="H921" t="str">
            <v>nivel 1</v>
          </cell>
        </row>
        <row r="922">
          <cell r="B922">
            <v>2</v>
          </cell>
          <cell r="G922">
            <v>2</v>
          </cell>
          <cell r="H922" t="str">
            <v>nivel 2</v>
          </cell>
        </row>
        <row r="925">
          <cell r="B925" t="str">
            <v>12-02-220</v>
          </cell>
          <cell r="C925" t="str">
            <v>PUERTA P22 (1.42x2.73). MARCO + ALA(S) EN MADERA. INCLUYE ACABADO FINAL</v>
          </cell>
        </row>
        <row r="926">
          <cell r="A926" t="str">
            <v>12-02-220</v>
          </cell>
          <cell r="B926" t="str">
            <v>UN</v>
          </cell>
          <cell r="G926">
            <v>2</v>
          </cell>
          <cell r="H926" t="str">
            <v>UN</v>
          </cell>
        </row>
        <row r="928">
          <cell r="B928">
            <v>0</v>
          </cell>
          <cell r="G928">
            <v>0</v>
          </cell>
          <cell r="H928" t="str">
            <v>nivel 1</v>
          </cell>
        </row>
        <row r="929">
          <cell r="B929">
            <v>2</v>
          </cell>
          <cell r="G929">
            <v>2</v>
          </cell>
          <cell r="H929" t="str">
            <v>nivel 2</v>
          </cell>
        </row>
        <row r="932">
          <cell r="B932" t="str">
            <v>12-02-230</v>
          </cell>
          <cell r="C932" t="str">
            <v>PUERTA P23 (1.30x2.73). MARCO + ALA(S) EN MADERA. INCLUYE ACABADO FINAL</v>
          </cell>
        </row>
        <row r="933">
          <cell r="A933" t="str">
            <v>12-02-230</v>
          </cell>
          <cell r="B933" t="str">
            <v>UN</v>
          </cell>
          <cell r="G933">
            <v>1</v>
          </cell>
          <cell r="H933" t="str">
            <v>UN</v>
          </cell>
        </row>
        <row r="935">
          <cell r="B935">
            <v>0</v>
          </cell>
          <cell r="G935">
            <v>0</v>
          </cell>
          <cell r="H935" t="str">
            <v>nivel 1</v>
          </cell>
        </row>
        <row r="936">
          <cell r="B936">
            <v>1</v>
          </cell>
          <cell r="G936">
            <v>1</v>
          </cell>
          <cell r="H936" t="str">
            <v>nivel 2</v>
          </cell>
        </row>
        <row r="939">
          <cell r="B939" t="str">
            <v>12-02-240</v>
          </cell>
          <cell r="C939" t="str">
            <v>PUERTA P24 (1.20x2.73). MARCO + ALA(S) EN MADERA. INCLUYE ACABADO FINAL</v>
          </cell>
        </row>
        <row r="940">
          <cell r="A940" t="str">
            <v>12-02-240</v>
          </cell>
          <cell r="B940" t="str">
            <v>UN</v>
          </cell>
          <cell r="G940">
            <v>6</v>
          </cell>
          <cell r="H940" t="str">
            <v>UN</v>
          </cell>
        </row>
        <row r="942">
          <cell r="B942">
            <v>0</v>
          </cell>
          <cell r="G942">
            <v>0</v>
          </cell>
          <cell r="H942" t="str">
            <v>nivel 1</v>
          </cell>
        </row>
        <row r="943">
          <cell r="B943">
            <v>6</v>
          </cell>
          <cell r="G943">
            <v>6</v>
          </cell>
          <cell r="H943" t="str">
            <v>nivel 2</v>
          </cell>
        </row>
        <row r="946">
          <cell r="B946" t="str">
            <v>12-02-250</v>
          </cell>
          <cell r="C946" t="str">
            <v>PUERTA PV06 ((1.58+2.54)x2.73). MARCO + ALA(S) EN MADERA + VIDRIO TEMPLADO TRANSLUCIDO. INCLUYE ACABADO FINAL</v>
          </cell>
        </row>
        <row r="947">
          <cell r="A947" t="str">
            <v>12-02-250</v>
          </cell>
          <cell r="B947" t="str">
            <v>UN</v>
          </cell>
          <cell r="G947">
            <v>1</v>
          </cell>
          <cell r="H947" t="str">
            <v>UN</v>
          </cell>
        </row>
        <row r="949">
          <cell r="B949">
            <v>1</v>
          </cell>
          <cell r="G949">
            <v>1</v>
          </cell>
          <cell r="H949" t="str">
            <v>nivel 1</v>
          </cell>
        </row>
        <row r="950">
          <cell r="B950">
            <v>0</v>
          </cell>
          <cell r="G950">
            <v>0</v>
          </cell>
          <cell r="H950" t="str">
            <v>nivel 2</v>
          </cell>
        </row>
        <row r="953">
          <cell r="B953" t="str">
            <v>12-03-010</v>
          </cell>
          <cell r="C953" t="str">
            <v>CONSUETA. INCLUYE ESCALAS DE ACCESO AL ESCENARIO CON SU ESTRUCTURA, ENCHAPES EN MADERA Y CONCHA EN MADERA.</v>
          </cell>
        </row>
        <row r="954">
          <cell r="A954" t="str">
            <v>12-03-010</v>
          </cell>
          <cell r="B954" t="str">
            <v>UN</v>
          </cell>
          <cell r="G954">
            <v>1</v>
          </cell>
          <cell r="H954" t="str">
            <v>UN</v>
          </cell>
        </row>
        <row r="956">
          <cell r="B956">
            <v>1</v>
          </cell>
          <cell r="G956">
            <v>1</v>
          </cell>
          <cell r="H956" t="str">
            <v>nivel 1</v>
          </cell>
        </row>
        <row r="959">
          <cell r="B959" t="str">
            <v>13</v>
          </cell>
          <cell r="C959" t="str">
            <v>MUEBLES, APARATOS SANITARIOS Y GRIFERIAS</v>
          </cell>
        </row>
        <row r="960">
          <cell r="B960" t="str">
            <v>13-01-010</v>
          </cell>
          <cell r="C960" t="str">
            <v>TOCADORES CAMERINOS. MESONES EN GRANITO PULIDO NEGRO. INCLUYE ANCLAJES A MUROS Y SOPORTES</v>
          </cell>
        </row>
        <row r="961">
          <cell r="A961" t="str">
            <v>13-01-010</v>
          </cell>
          <cell r="B961" t="str">
            <v>M</v>
          </cell>
          <cell r="G961">
            <v>4</v>
          </cell>
          <cell r="H961" t="str">
            <v>M</v>
          </cell>
        </row>
        <row r="963">
          <cell r="B963">
            <v>1</v>
          </cell>
          <cell r="C963">
            <v>3.77</v>
          </cell>
          <cell r="G963">
            <v>3.77</v>
          </cell>
          <cell r="H963" t="str">
            <v>nivel 1</v>
          </cell>
        </row>
        <row r="964">
          <cell r="B964">
            <v>0</v>
          </cell>
          <cell r="G964">
            <v>0</v>
          </cell>
          <cell r="H964" t="str">
            <v>nivel 2</v>
          </cell>
        </row>
        <row r="967">
          <cell r="B967" t="str">
            <v>13-01-020</v>
          </cell>
          <cell r="C967" t="str">
            <v>MESONES PARA LAVAMANOS EN GRANITO PULIDO NEGRO. INCLUYE ANCLAJES A MUROS Y SOPORTES</v>
          </cell>
        </row>
        <row r="968">
          <cell r="A968" t="str">
            <v>13-01-020</v>
          </cell>
          <cell r="B968" t="str">
            <v>M</v>
          </cell>
          <cell r="G968">
            <v>9</v>
          </cell>
          <cell r="H968" t="str">
            <v>M</v>
          </cell>
        </row>
        <row r="970">
          <cell r="B970">
            <v>1</v>
          </cell>
          <cell r="C970">
            <v>2.8</v>
          </cell>
          <cell r="G970">
            <v>2.8</v>
          </cell>
          <cell r="H970" t="str">
            <v>nivel 1</v>
          </cell>
        </row>
        <row r="971">
          <cell r="B971">
            <v>1</v>
          </cell>
          <cell r="C971">
            <v>5.6499999999999995</v>
          </cell>
          <cell r="G971">
            <v>5.6499999999999995</v>
          </cell>
          <cell r="H971" t="str">
            <v>nivel 2</v>
          </cell>
        </row>
        <row r="974">
          <cell r="B974" t="str">
            <v>13-01-030</v>
          </cell>
          <cell r="C974" t="str">
            <v>MUEBLE COCINETA LOCAL CAFÉ. MESON EN ACERO INOXIDABLE CON POZUELO + MUEBLE BAJO EN FORMICA RH</v>
          </cell>
        </row>
        <row r="975">
          <cell r="A975" t="str">
            <v>13-01-030</v>
          </cell>
          <cell r="B975" t="str">
            <v>M</v>
          </cell>
          <cell r="G975">
            <v>3</v>
          </cell>
          <cell r="H975" t="str">
            <v>M</v>
          </cell>
        </row>
        <row r="977">
          <cell r="B977">
            <v>1</v>
          </cell>
          <cell r="C977">
            <v>2.5</v>
          </cell>
          <cell r="G977">
            <v>2.5</v>
          </cell>
          <cell r="H977" t="str">
            <v>nivel 1</v>
          </cell>
        </row>
        <row r="978">
          <cell r="B978">
            <v>0</v>
          </cell>
          <cell r="G978">
            <v>0</v>
          </cell>
          <cell r="H978" t="str">
            <v>nivel 2</v>
          </cell>
        </row>
        <row r="981">
          <cell r="B981" t="str">
            <v>13-01-040</v>
          </cell>
          <cell r="C981" t="str">
            <v>BANCAS CAMERINOS EN CONCRETO F'C 21 MPA + GRANITO VACIADO Y PULIDO. INCLUYE ACERO DE REFUERZO</v>
          </cell>
        </row>
        <row r="982">
          <cell r="A982" t="str">
            <v>13-01-040</v>
          </cell>
          <cell r="B982" t="str">
            <v>M</v>
          </cell>
          <cell r="G982">
            <v>3</v>
          </cell>
          <cell r="H982" t="str">
            <v>M</v>
          </cell>
        </row>
        <row r="984">
          <cell r="B984">
            <v>1</v>
          </cell>
          <cell r="C984">
            <v>2.95</v>
          </cell>
          <cell r="G984">
            <v>2.95</v>
          </cell>
          <cell r="H984" t="str">
            <v>nivel 1</v>
          </cell>
        </row>
        <row r="985">
          <cell r="B985">
            <v>0</v>
          </cell>
          <cell r="G985">
            <v>0</v>
          </cell>
          <cell r="H985" t="str">
            <v>nivel 2</v>
          </cell>
        </row>
        <row r="988">
          <cell r="B988" t="str">
            <v>13-01-050</v>
          </cell>
          <cell r="C988" t="str">
            <v>LAVAESCOBAS PREFABRICADO EN GRANO PULIDO. INCLUYE LLAVE CROMADA</v>
          </cell>
        </row>
        <row r="989">
          <cell r="A989" t="str">
            <v>13-01-050</v>
          </cell>
          <cell r="B989" t="str">
            <v>UN</v>
          </cell>
          <cell r="G989">
            <v>3</v>
          </cell>
          <cell r="H989" t="str">
            <v>UN</v>
          </cell>
        </row>
        <row r="991">
          <cell r="B991">
            <v>2</v>
          </cell>
          <cell r="G991">
            <v>2</v>
          </cell>
          <cell r="H991" t="str">
            <v>nivel 1</v>
          </cell>
        </row>
        <row r="992">
          <cell r="B992">
            <v>1</v>
          </cell>
          <cell r="G992">
            <v>1</v>
          </cell>
          <cell r="H992" t="str">
            <v>nivel 2</v>
          </cell>
        </row>
        <row r="995">
          <cell r="B995" t="str">
            <v>13-01-100</v>
          </cell>
          <cell r="C995" t="str">
            <v>SILLETERIA SIN ESPALDAR EN GRADERIAS SEGUNDO PISO</v>
          </cell>
        </row>
        <row r="996">
          <cell r="A996" t="str">
            <v>13-01-100</v>
          </cell>
          <cell r="B996" t="str">
            <v>UN</v>
          </cell>
          <cell r="G996">
            <v>74</v>
          </cell>
          <cell r="H996" t="str">
            <v>UN</v>
          </cell>
        </row>
        <row r="998">
          <cell r="B998">
            <v>74</v>
          </cell>
          <cell r="G998">
            <v>74</v>
          </cell>
          <cell r="H998" t="str">
            <v>graderias segundo piso</v>
          </cell>
        </row>
        <row r="1001">
          <cell r="B1001" t="str">
            <v>13-03-010</v>
          </cell>
          <cell r="C1001" t="str">
            <v>TAZA DE SANITARIO PARA FLUXOMETRO REF. BALTICO DE CORONA O EQUIVALENTE + ASIENTO SANITARIO INSTITUCIONAL ABIERTO COLOR BLANCO</v>
          </cell>
        </row>
        <row r="1002">
          <cell r="A1002" t="str">
            <v>13-03-010</v>
          </cell>
          <cell r="B1002" t="str">
            <v>UN</v>
          </cell>
          <cell r="G1002">
            <v>13</v>
          </cell>
          <cell r="H1002" t="str">
            <v>UN</v>
          </cell>
        </row>
        <row r="1004">
          <cell r="B1004">
            <v>9</v>
          </cell>
          <cell r="G1004">
            <v>9</v>
          </cell>
          <cell r="H1004" t="str">
            <v>nivel 1</v>
          </cell>
        </row>
        <row r="1005">
          <cell r="B1005">
            <v>4</v>
          </cell>
          <cell r="G1005">
            <v>4</v>
          </cell>
          <cell r="H1005" t="str">
            <v>nivel 2</v>
          </cell>
        </row>
        <row r="1008">
          <cell r="B1008" t="str">
            <v>13-03-012</v>
          </cell>
          <cell r="C1008" t="str">
            <v>SANITARIO REF. AQUAJET DE CORONA O EQUIVALENTE + ASIENTO SANITARIO INSTITUCIONAL ABIERTO COLOR BLANCO + GRIFERIA</v>
          </cell>
        </row>
        <row r="1009">
          <cell r="A1009" t="str">
            <v>13-03-012</v>
          </cell>
          <cell r="B1009" t="str">
            <v>UN</v>
          </cell>
          <cell r="G1009">
            <v>6</v>
          </cell>
          <cell r="H1009" t="str">
            <v>UN</v>
          </cell>
        </row>
        <row r="1011">
          <cell r="B1011">
            <v>2</v>
          </cell>
          <cell r="G1011">
            <v>2</v>
          </cell>
          <cell r="H1011" t="str">
            <v>nivel 1</v>
          </cell>
        </row>
        <row r="1012">
          <cell r="B1012">
            <v>4</v>
          </cell>
          <cell r="G1012">
            <v>4</v>
          </cell>
          <cell r="H1012" t="str">
            <v>nivel 2</v>
          </cell>
        </row>
        <row r="1015">
          <cell r="B1015" t="str">
            <v>13-03-020</v>
          </cell>
          <cell r="C1015" t="str">
            <v>ORINAL GRANDE PARA FLUXOMETRO DE CORONA O EQUIVALENTE COLOR BLANCO. INCLUYE GRAPAS PARA COLGAR Y DESAGUE SIFON</v>
          </cell>
        </row>
        <row r="1016">
          <cell r="A1016" t="str">
            <v>13-03-020</v>
          </cell>
          <cell r="B1016" t="str">
            <v>UN</v>
          </cell>
          <cell r="G1016">
            <v>5</v>
          </cell>
          <cell r="H1016" t="str">
            <v>UN</v>
          </cell>
        </row>
        <row r="1018">
          <cell r="B1018">
            <v>3</v>
          </cell>
          <cell r="G1018">
            <v>3</v>
          </cell>
          <cell r="H1018" t="str">
            <v>nivel 1</v>
          </cell>
        </row>
        <row r="1019">
          <cell r="B1019">
            <v>2</v>
          </cell>
          <cell r="G1019">
            <v>2</v>
          </cell>
          <cell r="H1019" t="str">
            <v>nivel 2</v>
          </cell>
        </row>
        <row r="1022">
          <cell r="B1022" t="str">
            <v>13-03-030</v>
          </cell>
          <cell r="C1022" t="str">
            <v>LAVAMANOS DE SOBREPONER REF. SAN LORENZO DE CORONA O EQUIVALENTE. INCLUYE ABASTOS, SIFON Y DESAGUE SENCILLO</v>
          </cell>
        </row>
        <row r="1023">
          <cell r="A1023" t="str">
            <v>13-03-030</v>
          </cell>
          <cell r="B1023" t="str">
            <v>UN</v>
          </cell>
          <cell r="G1023">
            <v>12</v>
          </cell>
          <cell r="H1023" t="str">
            <v>UN</v>
          </cell>
        </row>
        <row r="1025">
          <cell r="B1025">
            <v>6</v>
          </cell>
          <cell r="G1025">
            <v>6</v>
          </cell>
          <cell r="H1025" t="str">
            <v>nivel 1</v>
          </cell>
        </row>
        <row r="1026">
          <cell r="B1026">
            <v>6</v>
          </cell>
          <cell r="G1026">
            <v>6</v>
          </cell>
          <cell r="H1026" t="str">
            <v>nivel 2</v>
          </cell>
        </row>
        <row r="1029">
          <cell r="B1029" t="str">
            <v>13-03-040</v>
          </cell>
          <cell r="C1029" t="str">
            <v>LAVAMANOS DE COLGAR REF. FREE DE CORONA O EQUIVALENTE. INCLUYE ABASTOS, SIFON, DESAGUE SENCILLO Y SISTEMA PARA COLGAR</v>
          </cell>
        </row>
        <row r="1030">
          <cell r="A1030" t="str">
            <v>13-03-040</v>
          </cell>
          <cell r="B1030" t="str">
            <v>UN</v>
          </cell>
          <cell r="G1030">
            <v>6</v>
          </cell>
          <cell r="H1030" t="str">
            <v>UN</v>
          </cell>
        </row>
        <row r="1032">
          <cell r="B1032">
            <v>6</v>
          </cell>
          <cell r="G1032">
            <v>6</v>
          </cell>
          <cell r="H1032" t="str">
            <v>nivel 1</v>
          </cell>
        </row>
        <row r="1033">
          <cell r="B1033">
            <v>0</v>
          </cell>
          <cell r="G1033">
            <v>0</v>
          </cell>
          <cell r="H1033" t="str">
            <v>nivel 2</v>
          </cell>
        </row>
        <row r="1036">
          <cell r="B1036" t="str">
            <v>13-04-010</v>
          </cell>
          <cell r="C1036" t="str">
            <v>FLUXOMETRO ELECTRONICO CON SISTEMA DE INSTALACION DE VALVULA ANTIVANDALICA DE GRIVAL O EQUIVALENTE PARA SANITARIOS</v>
          </cell>
        </row>
        <row r="1037">
          <cell r="A1037" t="str">
            <v>13-04-010</v>
          </cell>
          <cell r="B1037" t="str">
            <v>UN</v>
          </cell>
          <cell r="G1037">
            <v>13</v>
          </cell>
          <cell r="H1037" t="str">
            <v>UN</v>
          </cell>
          <cell r="J1037" t="str">
            <v>igual a sanitario fluxometro</v>
          </cell>
        </row>
        <row r="1039">
          <cell r="B1039">
            <v>9</v>
          </cell>
          <cell r="G1039">
            <v>9</v>
          </cell>
          <cell r="H1039" t="str">
            <v>nivel 1</v>
          </cell>
        </row>
        <row r="1040">
          <cell r="B1040">
            <v>4</v>
          </cell>
          <cell r="G1040">
            <v>4</v>
          </cell>
          <cell r="H1040" t="str">
            <v>nivel 2</v>
          </cell>
        </row>
        <row r="1043">
          <cell r="B1043" t="str">
            <v>13-04-020</v>
          </cell>
          <cell r="C1043" t="str">
            <v>FLUXOMETRO ELECTRONICO CON SISTEMA DE INSTALACION DE VALVULA ANTIVANDALICA DE GRIVAL O EQUIVALENTE PARA ORINALES</v>
          </cell>
        </row>
        <row r="1044">
          <cell r="A1044" t="str">
            <v>13-04-020</v>
          </cell>
          <cell r="B1044" t="str">
            <v>UN</v>
          </cell>
          <cell r="G1044">
            <v>5</v>
          </cell>
          <cell r="H1044" t="str">
            <v>UN</v>
          </cell>
          <cell r="J1044" t="str">
            <v>igual a orinal fluxometro</v>
          </cell>
        </row>
        <row r="1046">
          <cell r="B1046">
            <v>3</v>
          </cell>
          <cell r="G1046">
            <v>3</v>
          </cell>
          <cell r="H1046" t="str">
            <v>nivel 1</v>
          </cell>
        </row>
        <row r="1047">
          <cell r="B1047">
            <v>2</v>
          </cell>
          <cell r="G1047">
            <v>2</v>
          </cell>
          <cell r="H1047" t="str">
            <v>nivel 2</v>
          </cell>
        </row>
        <row r="1050">
          <cell r="B1050" t="str">
            <v>13-04-030</v>
          </cell>
          <cell r="C1050" t="str">
            <v>GRIFERIA PARA LAVAMANOS ANTIVANDALICA DE PUSH DE GRIVAL O EQUIVALENTE. INCLUYE ABASTOS.</v>
          </cell>
        </row>
        <row r="1051">
          <cell r="A1051" t="str">
            <v>13-04-030</v>
          </cell>
          <cell r="B1051" t="str">
            <v>UN</v>
          </cell>
          <cell r="G1051">
            <v>18</v>
          </cell>
          <cell r="H1051" t="str">
            <v>UN</v>
          </cell>
          <cell r="J1051" t="str">
            <v>igual a lavamanos de colgar y sobreponer</v>
          </cell>
        </row>
        <row r="1053">
          <cell r="B1053">
            <v>12</v>
          </cell>
          <cell r="G1053">
            <v>12</v>
          </cell>
          <cell r="H1053" t="str">
            <v>nivel 1</v>
          </cell>
        </row>
        <row r="1054">
          <cell r="B1054">
            <v>6</v>
          </cell>
          <cell r="G1054">
            <v>6</v>
          </cell>
          <cell r="H1054" t="str">
            <v>nivel 2</v>
          </cell>
        </row>
        <row r="1057">
          <cell r="B1057" t="str">
            <v>13-04-040</v>
          </cell>
          <cell r="C1057" t="str">
            <v>GRIFERIA PARA DUCHAS REF. ANTIVANDALICA CON REGADERA EMPOTRADA DE GRIVAL O EQUIVALENTE.</v>
          </cell>
        </row>
        <row r="1058">
          <cell r="A1058" t="str">
            <v>13-04-040</v>
          </cell>
          <cell r="B1058" t="str">
            <v>UN</v>
          </cell>
          <cell r="G1058">
            <v>2</v>
          </cell>
          <cell r="H1058" t="str">
            <v>UN</v>
          </cell>
        </row>
        <row r="1060">
          <cell r="B1060">
            <v>2</v>
          </cell>
          <cell r="G1060">
            <v>2</v>
          </cell>
          <cell r="H1060" t="str">
            <v>nivel 1</v>
          </cell>
        </row>
        <row r="1061">
          <cell r="B1061">
            <v>0</v>
          </cell>
          <cell r="G1061">
            <v>0</v>
          </cell>
          <cell r="H1061" t="str">
            <v>nivel 2</v>
          </cell>
        </row>
        <row r="1064">
          <cell r="B1064" t="str">
            <v>13-04-050</v>
          </cell>
          <cell r="C1064" t="str">
            <v>GRIFERIA PARA LAVAPLATOS REF. GALAXIA DE GRIVAL O EQUIVALENTE.</v>
          </cell>
        </row>
        <row r="1065">
          <cell r="A1065" t="str">
            <v>13-04-050</v>
          </cell>
          <cell r="B1065" t="str">
            <v>UN</v>
          </cell>
          <cell r="G1065">
            <v>1</v>
          </cell>
          <cell r="H1065" t="str">
            <v>UN</v>
          </cell>
          <cell r="J1065" t="str">
            <v>meson café</v>
          </cell>
        </row>
        <row r="1067">
          <cell r="B1067">
            <v>1</v>
          </cell>
          <cell r="G1067">
            <v>1</v>
          </cell>
          <cell r="H1067" t="str">
            <v>nivel 1</v>
          </cell>
        </row>
        <row r="1068">
          <cell r="B1068">
            <v>0</v>
          </cell>
          <cell r="G1068">
            <v>0</v>
          </cell>
          <cell r="H1068" t="str">
            <v>nivel 2</v>
          </cell>
        </row>
        <row r="1071">
          <cell r="B1071" t="str">
            <v>13-05-010</v>
          </cell>
          <cell r="C1071" t="str">
            <v>DISPENSADORES DE PAPEL HIGIENICO EN ACERO INOXIDABLE DE SOCODA O EQUIVALENTE.</v>
          </cell>
        </row>
        <row r="1072">
          <cell r="A1072" t="str">
            <v>13-05-010</v>
          </cell>
          <cell r="B1072" t="str">
            <v>UN</v>
          </cell>
          <cell r="G1072">
            <v>19</v>
          </cell>
          <cell r="H1072" t="str">
            <v>UN</v>
          </cell>
          <cell r="J1072" t="str">
            <v>igual a cant sanitarios</v>
          </cell>
        </row>
        <row r="1074">
          <cell r="B1074">
            <v>11</v>
          </cell>
          <cell r="G1074">
            <v>11</v>
          </cell>
          <cell r="H1074" t="str">
            <v>nivel 1</v>
          </cell>
        </row>
        <row r="1075">
          <cell r="B1075">
            <v>8</v>
          </cell>
          <cell r="G1075">
            <v>8</v>
          </cell>
          <cell r="H1075" t="str">
            <v>nivel 2</v>
          </cell>
        </row>
        <row r="1078">
          <cell r="B1078" t="str">
            <v>13-05-020</v>
          </cell>
          <cell r="C1078" t="str">
            <v>DISPENSADORES DE TOALLAS DE PAPEL EN ACERO INOXIDABLE DE SOCODA O EQUIVALENTE.</v>
          </cell>
        </row>
        <row r="1079">
          <cell r="A1079" t="str">
            <v>13-05-020</v>
          </cell>
          <cell r="B1079" t="str">
            <v>UN</v>
          </cell>
          <cell r="G1079">
            <v>14</v>
          </cell>
          <cell r="H1079" t="str">
            <v>UN</v>
          </cell>
        </row>
        <row r="1081">
          <cell r="B1081">
            <v>10</v>
          </cell>
          <cell r="G1081">
            <v>10</v>
          </cell>
          <cell r="H1081" t="str">
            <v>nivel 1</v>
          </cell>
        </row>
        <row r="1082">
          <cell r="B1082">
            <v>4</v>
          </cell>
          <cell r="G1082">
            <v>4</v>
          </cell>
          <cell r="H1082" t="str">
            <v>nivel 2</v>
          </cell>
        </row>
        <row r="1085">
          <cell r="B1085" t="str">
            <v>13-05-030</v>
          </cell>
          <cell r="C1085" t="str">
            <v>DISPENSADORES DE JABON EN ACERO INOXIDABLE DE SOCODA O EQUIVALENTE.</v>
          </cell>
        </row>
        <row r="1086">
          <cell r="A1086" t="str">
            <v>13-05-030</v>
          </cell>
          <cell r="B1086" t="str">
            <v>UN</v>
          </cell>
          <cell r="G1086">
            <v>14</v>
          </cell>
          <cell r="H1086" t="str">
            <v>UN</v>
          </cell>
        </row>
        <row r="1088">
          <cell r="B1088">
            <v>10</v>
          </cell>
          <cell r="G1088">
            <v>10</v>
          </cell>
          <cell r="H1088" t="str">
            <v>nivel 1</v>
          </cell>
        </row>
        <row r="1089">
          <cell r="B1089">
            <v>4</v>
          </cell>
          <cell r="G1089">
            <v>4</v>
          </cell>
          <cell r="H1089" t="str">
            <v>nivel 2</v>
          </cell>
        </row>
        <row r="1092">
          <cell r="B1092" t="str">
            <v>13-05-040</v>
          </cell>
          <cell r="C1092" t="str">
            <v>BARRAS DE SEGURIDAD 18" EN ACERO INOXIDABLE DE GRIVAL O EQUIVALENTE.</v>
          </cell>
        </row>
        <row r="1093">
          <cell r="A1093" t="str">
            <v>13-05-040</v>
          </cell>
          <cell r="B1093" t="str">
            <v>UN</v>
          </cell>
          <cell r="G1093">
            <v>1</v>
          </cell>
          <cell r="H1093" t="str">
            <v>UN</v>
          </cell>
        </row>
        <row r="1095">
          <cell r="B1095">
            <v>1</v>
          </cell>
          <cell r="G1095">
            <v>1</v>
          </cell>
          <cell r="H1095" t="str">
            <v>nivel 1</v>
          </cell>
        </row>
        <row r="1096">
          <cell r="B1096">
            <v>0</v>
          </cell>
          <cell r="G1096">
            <v>0</v>
          </cell>
          <cell r="H1096" t="str">
            <v>nivel 2</v>
          </cell>
        </row>
        <row r="1099">
          <cell r="B1099" t="str">
            <v>13-05-050</v>
          </cell>
          <cell r="C1099" t="str">
            <v>BARRAS DE SEGURIDAD 30" EN ACERO INOXIDABLE DE GRIVAL O EQUIVALENTE.</v>
          </cell>
        </row>
        <row r="1100">
          <cell r="A1100" t="str">
            <v>13-05-050</v>
          </cell>
          <cell r="B1100" t="str">
            <v>UN</v>
          </cell>
          <cell r="G1100">
            <v>1</v>
          </cell>
          <cell r="H1100" t="str">
            <v>UN</v>
          </cell>
        </row>
        <row r="1102">
          <cell r="B1102">
            <v>1</v>
          </cell>
          <cell r="G1102">
            <v>1</v>
          </cell>
          <cell r="H1102" t="str">
            <v>nivel 1</v>
          </cell>
        </row>
        <row r="1103">
          <cell r="B1103">
            <v>0</v>
          </cell>
          <cell r="G1103">
            <v>0</v>
          </cell>
          <cell r="H1103" t="str">
            <v>nivel 2</v>
          </cell>
        </row>
        <row r="1106">
          <cell r="B1106" t="str">
            <v>13-05-060</v>
          </cell>
          <cell r="C1106" t="str">
            <v>REJILLAS DE PISO EN ALUMINIO Ø 4"</v>
          </cell>
        </row>
        <row r="1107">
          <cell r="A1107" t="str">
            <v>13-05-060</v>
          </cell>
          <cell r="B1107" t="str">
            <v>UN</v>
          </cell>
          <cell r="G1107">
            <v>19</v>
          </cell>
          <cell r="H1107" t="str">
            <v>UN</v>
          </cell>
        </row>
        <row r="1109">
          <cell r="B1109">
            <v>14</v>
          </cell>
          <cell r="G1109">
            <v>14</v>
          </cell>
          <cell r="H1109" t="str">
            <v>nivel 1</v>
          </cell>
        </row>
        <row r="1110">
          <cell r="B1110">
            <v>5</v>
          </cell>
          <cell r="G1110">
            <v>5</v>
          </cell>
          <cell r="H1110" t="str">
            <v>nivel 2</v>
          </cell>
        </row>
        <row r="1113">
          <cell r="B1113" t="str">
            <v>13-05-070</v>
          </cell>
          <cell r="C1113" t="str">
            <v>ESPEJOS 5 MM. CALIDAD PELDAR O EQUIVALENTE. INCLUYE ANCLAJES A MURO</v>
          </cell>
        </row>
        <row r="1114">
          <cell r="A1114" t="str">
            <v>13-05-070</v>
          </cell>
          <cell r="B1114" t="str">
            <v>M2</v>
          </cell>
          <cell r="G1114">
            <v>12</v>
          </cell>
          <cell r="H1114" t="str">
            <v>M2</v>
          </cell>
        </row>
        <row r="1116">
          <cell r="H1116" t="str">
            <v>nivel 1</v>
          </cell>
        </row>
        <row r="1117">
          <cell r="B1117">
            <v>1</v>
          </cell>
          <cell r="C1117">
            <v>1.94</v>
          </cell>
          <cell r="E1117">
            <v>0.7</v>
          </cell>
          <cell r="G1117">
            <v>1.3579999999999999</v>
          </cell>
        </row>
        <row r="1118">
          <cell r="B1118">
            <v>1</v>
          </cell>
          <cell r="C1118">
            <v>1.79</v>
          </cell>
          <cell r="E1118">
            <v>0.7</v>
          </cell>
          <cell r="G1118">
            <v>1.2529999999999999</v>
          </cell>
        </row>
        <row r="1119">
          <cell r="B1119">
            <v>6</v>
          </cell>
          <cell r="C1119">
            <v>0.6</v>
          </cell>
          <cell r="E1119">
            <v>0.7</v>
          </cell>
          <cell r="G1119">
            <v>2.5199999999999996</v>
          </cell>
        </row>
        <row r="1120">
          <cell r="B1120">
            <v>2</v>
          </cell>
          <cell r="C1120">
            <v>1.4</v>
          </cell>
          <cell r="E1120">
            <v>0.7</v>
          </cell>
          <cell r="G1120">
            <v>1.9599999999999997</v>
          </cell>
        </row>
        <row r="1122">
          <cell r="H1122" t="str">
            <v>nivel 2</v>
          </cell>
        </row>
        <row r="1123">
          <cell r="B1123">
            <v>2</v>
          </cell>
          <cell r="C1123">
            <v>2</v>
          </cell>
          <cell r="E1123">
            <v>0.7</v>
          </cell>
          <cell r="G1123">
            <v>2.8</v>
          </cell>
        </row>
        <row r="1124">
          <cell r="B1124">
            <v>2</v>
          </cell>
          <cell r="C1124">
            <v>0.8</v>
          </cell>
          <cell r="E1124">
            <v>0.7</v>
          </cell>
          <cell r="G1124">
            <v>1.1199999999999999</v>
          </cell>
        </row>
        <row r="1127">
          <cell r="B1127" t="str">
            <v>13-05-080</v>
          </cell>
          <cell r="C1127" t="str">
            <v>DIVISIONES EN ACERO INOXIDABLE TIPO SOCODA O EQUIVALENTE</v>
          </cell>
        </row>
        <row r="1128">
          <cell r="A1128" t="str">
            <v>13-05-080</v>
          </cell>
          <cell r="B1128" t="str">
            <v>M2</v>
          </cell>
          <cell r="G1128">
            <v>41</v>
          </cell>
          <cell r="H1128" t="str">
            <v>M2</v>
          </cell>
        </row>
        <row r="1130">
          <cell r="H1130" t="str">
            <v>nivel 1</v>
          </cell>
        </row>
        <row r="1131">
          <cell r="B1131">
            <v>1</v>
          </cell>
          <cell r="C1131">
            <v>7.3100000000000005</v>
          </cell>
          <cell r="E1131">
            <v>1.8</v>
          </cell>
          <cell r="G1131">
            <v>13.158000000000001</v>
          </cell>
        </row>
        <row r="1132">
          <cell r="B1132">
            <v>1</v>
          </cell>
          <cell r="C1132">
            <v>0.5</v>
          </cell>
          <cell r="E1132">
            <v>0.96</v>
          </cell>
          <cell r="G1132">
            <v>0.48</v>
          </cell>
        </row>
        <row r="1134">
          <cell r="H1134" t="str">
            <v>nivel 2</v>
          </cell>
        </row>
        <row r="1135">
          <cell r="B1135">
            <v>1</v>
          </cell>
          <cell r="C1135">
            <v>7.82</v>
          </cell>
          <cell r="E1135">
            <v>1.8</v>
          </cell>
          <cell r="G1135">
            <v>14.076000000000001</v>
          </cell>
        </row>
        <row r="1136">
          <cell r="B1136">
            <v>1</v>
          </cell>
          <cell r="C1136">
            <v>6.5399999999999991</v>
          </cell>
          <cell r="E1136">
            <v>1.8</v>
          </cell>
          <cell r="G1136">
            <v>11.771999999999998</v>
          </cell>
        </row>
        <row r="1137">
          <cell r="B1137">
            <v>1</v>
          </cell>
          <cell r="C1137">
            <v>1</v>
          </cell>
          <cell r="E1137">
            <v>0.96</v>
          </cell>
          <cell r="G1137">
            <v>0.96</v>
          </cell>
        </row>
      </sheetData>
      <sheetData sheetId="9"/>
      <sheetData sheetId="10"/>
      <sheetData sheetId="11"/>
      <sheetData sheetId="12"/>
      <sheetData sheetId="13"/>
      <sheetData sheetId="14">
        <row r="1">
          <cell r="L1">
            <v>0.16</v>
          </cell>
        </row>
      </sheetData>
      <sheetData sheetId="15"/>
      <sheetData sheetId="16"/>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37"/>
      <sheetName val="ACTA4"/>
      <sheetName val="ACTA5"/>
      <sheetName val="ACTA6"/>
      <sheetName val="EXTRA"/>
      <sheetName val="ACTA7"/>
      <sheetName val="ACTA8"/>
      <sheetName val="ACTA9"/>
      <sheetName val="ACTA11"/>
      <sheetName val="ACTA12"/>
      <sheetName val="ACTA13"/>
      <sheetName val="ACTA14"/>
      <sheetName val="EXTRA2"/>
      <sheetName val="ACTA15"/>
      <sheetName val="ACTA16"/>
      <sheetName val="ACTA17"/>
      <sheetName val="EXTRA3"/>
      <sheetName val="ACTA18"/>
      <sheetName val="ACTA19"/>
      <sheetName val="ACTA20"/>
      <sheetName val="ACTA21"/>
      <sheetName val="ACTA22"/>
      <sheetName val="ACTA23"/>
      <sheetName val="EXTRA4"/>
      <sheetName val="ACTA24"/>
      <sheetName val="ACTA25"/>
      <sheetName val="ACTA26"/>
      <sheetName val="ACTA27"/>
      <sheetName val="ACTA28"/>
      <sheetName val="ACTA29"/>
      <sheetName val="ACTA30"/>
      <sheetName val="EXTRA6"/>
      <sheetName val="EXTRA5"/>
      <sheetName val="CIDCA1"/>
      <sheetName val="CIDCA2"/>
      <sheetName val="ACTA31"/>
      <sheetName val="ACTA32"/>
      <sheetName val="ACTA33"/>
      <sheetName val="ACTA34"/>
      <sheetName val="ACTA35"/>
      <sheetName val="ACTA36"/>
      <sheetName val="DIC"/>
      <sheetName val="ACTA38"/>
      <sheetName val="ACTA39"/>
      <sheetName val="ACTA40"/>
      <sheetName val="ACTA41"/>
      <sheetName val="EXTRA7"/>
      <sheetName val="ACTA2"/>
      <sheetName val="ACTA3"/>
      <sheetName val="ACTA10"/>
      <sheetName val="MEZCAL1"/>
      <sheetName val="CCMANTENIMIENTO"/>
      <sheetName val="CCINVERSION"/>
      <sheetName val="RESUMENCNCH"/>
      <sheetName val="RESUMENcidca"/>
      <sheetName val="mant"/>
      <sheetName val="in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3">
          <cell r="A3" t="str">
            <v>Suma de VALORES</v>
          </cell>
        </row>
        <row r="4">
          <cell r="A4" t="str">
            <v>CODIGO</v>
          </cell>
          <cell r="B4" t="str">
            <v>ACERAL</v>
          </cell>
          <cell r="C4" t="str">
            <v>AIRE AMBIENTE</v>
          </cell>
          <cell r="D4" t="str">
            <v>AIRENET</v>
          </cell>
          <cell r="E4" t="str">
            <v>ASCOM</v>
          </cell>
          <cell r="F4" t="str">
            <v>BEATRIZ JIMENEZ</v>
          </cell>
          <cell r="G4" t="str">
            <v>BERNARDO CASTAÑO</v>
          </cell>
          <cell r="H4" t="str">
            <v>CADEMACO</v>
          </cell>
          <cell r="I4" t="str">
            <v>CAJA MENOR</v>
          </cell>
          <cell r="J4" t="str">
            <v>CANTERAS DE COLOMBIA</v>
          </cell>
          <cell r="K4" t="str">
            <v>CERRADURAS METALICAS</v>
          </cell>
          <cell r="L4" t="str">
            <v>CIELOS Y MUROS</v>
          </cell>
          <cell r="M4" t="str">
            <v>COARTE</v>
          </cell>
          <cell r="N4" t="str">
            <v>COECSA</v>
          </cell>
          <cell r="O4" t="str">
            <v>CONEQUIPOS</v>
          </cell>
          <cell r="P4" t="str">
            <v>CONSTRUAVENIDA</v>
          </cell>
          <cell r="Q4" t="str">
            <v>CONSTRUCCIONES Y SERVICIOS</v>
          </cell>
          <cell r="R4" t="str">
            <v>COPAQUES</v>
          </cell>
          <cell r="S4" t="str">
            <v>DECOLOR</v>
          </cell>
          <cell r="T4" t="str">
            <v>DICENTE</v>
          </cell>
          <cell r="U4" t="str">
            <v>DINPRO</v>
          </cell>
          <cell r="V4" t="str">
            <v>DISEÑO Y COLOR</v>
          </cell>
          <cell r="W4" t="str">
            <v>DISTRIB. ITAGUI</v>
          </cell>
          <cell r="X4" t="str">
            <v>DISTRIB. TRUJILLO</v>
          </cell>
        </row>
        <row r="5">
          <cell r="A5" t="str">
            <v>001</v>
          </cell>
          <cell r="B5">
            <v>1187701</v>
          </cell>
          <cell r="C5">
            <v>1761924</v>
          </cell>
          <cell r="D5">
            <v>60320</v>
          </cell>
          <cell r="E5">
            <v>391440</v>
          </cell>
          <cell r="F5">
            <v>88508</v>
          </cell>
          <cell r="G5">
            <v>75168</v>
          </cell>
          <cell r="H5">
            <v>2126720</v>
          </cell>
          <cell r="I5">
            <v>40000</v>
          </cell>
          <cell r="J5">
            <v>1467168</v>
          </cell>
          <cell r="K5">
            <v>807502</v>
          </cell>
          <cell r="L5">
            <v>147300</v>
          </cell>
          <cell r="M5">
            <v>192560</v>
          </cell>
          <cell r="N5">
            <v>622780</v>
          </cell>
          <cell r="O5">
            <v>823200</v>
          </cell>
          <cell r="P5">
            <v>402243</v>
          </cell>
          <cell r="Q5">
            <v>570240</v>
          </cell>
          <cell r="S5">
            <v>110874</v>
          </cell>
          <cell r="T5">
            <v>4384800</v>
          </cell>
          <cell r="U5">
            <v>22051870</v>
          </cell>
          <cell r="V5">
            <v>1559794</v>
          </cell>
          <cell r="W5">
            <v>327760</v>
          </cell>
          <cell r="X5">
            <v>23714580.998</v>
          </cell>
        </row>
        <row r="6">
          <cell r="A6" t="str">
            <v>002</v>
          </cell>
          <cell r="I6">
            <v>2066792</v>
          </cell>
          <cell r="J6">
            <v>14063228</v>
          </cell>
          <cell r="K6">
            <v>62049</v>
          </cell>
          <cell r="M6">
            <v>2000000</v>
          </cell>
          <cell r="O6">
            <v>9000</v>
          </cell>
          <cell r="R6">
            <v>30837200</v>
          </cell>
          <cell r="U6">
            <v>1002356</v>
          </cell>
          <cell r="V6">
            <v>2918527.8200000003</v>
          </cell>
          <cell r="W6">
            <v>466964.45120000007</v>
          </cell>
          <cell r="X6">
            <v>48285920.271200001</v>
          </cell>
        </row>
      </sheetData>
      <sheetData sheetId="34" refreshError="1">
        <row r="3">
          <cell r="A3" t="str">
            <v>Suma de VALORES</v>
          </cell>
          <cell r="B3" t="str">
            <v>PROVEEDORES</v>
          </cell>
        </row>
        <row r="4">
          <cell r="A4" t="str">
            <v>CODIGO</v>
          </cell>
          <cell r="B4" t="str">
            <v>ALBERTO VALENCIA</v>
          </cell>
          <cell r="C4" t="str">
            <v>ANTONIO VARGAS</v>
          </cell>
          <cell r="D4" t="str">
            <v>CIELOS Y MUROS</v>
          </cell>
          <cell r="E4" t="str">
            <v>CONSTRUCCIONES Y SERVICIOS</v>
          </cell>
          <cell r="F4" t="str">
            <v>DOMINGO CORREA</v>
          </cell>
          <cell r="G4" t="str">
            <v>ELEMENTOS Y COMPLEMENTOS</v>
          </cell>
          <cell r="H4" t="str">
            <v>FERNANDO ROJAS</v>
          </cell>
          <cell r="I4" t="str">
            <v>FREDY CARDONA</v>
          </cell>
          <cell r="J4" t="str">
            <v>HECTOR MUÑOZ</v>
          </cell>
          <cell r="K4" t="str">
            <v>HILTI COLOMBIA</v>
          </cell>
          <cell r="L4" t="str">
            <v>HUVER BUITRAGO</v>
          </cell>
          <cell r="M4" t="str">
            <v>INDUSTRIAS INGIS</v>
          </cell>
          <cell r="N4" t="str">
            <v>JOSE REINEL RUBIO</v>
          </cell>
          <cell r="O4" t="str">
            <v>JUAN ROJAS</v>
          </cell>
        </row>
        <row r="5">
          <cell r="A5" t="str">
            <v>001</v>
          </cell>
          <cell r="B5">
            <v>1848112</v>
          </cell>
          <cell r="C5">
            <v>336000</v>
          </cell>
          <cell r="D5">
            <v>4870785</v>
          </cell>
          <cell r="E5">
            <v>4301280</v>
          </cell>
          <cell r="F5">
            <v>1213750</v>
          </cell>
          <cell r="G5">
            <v>2286490</v>
          </cell>
          <cell r="H5">
            <v>147552</v>
          </cell>
          <cell r="I5">
            <v>502400</v>
          </cell>
          <cell r="K5">
            <v>327760</v>
          </cell>
          <cell r="L5">
            <v>14059153</v>
          </cell>
          <cell r="M5">
            <v>913844.94500000007</v>
          </cell>
          <cell r="N5">
            <v>146215.1912</v>
          </cell>
          <cell r="O5">
            <v>15119213.1362</v>
          </cell>
        </row>
        <row r="6">
          <cell r="A6" t="str">
            <v>004</v>
          </cell>
          <cell r="B6">
            <v>956934</v>
          </cell>
          <cell r="C6">
            <v>956934</v>
          </cell>
          <cell r="D6">
            <v>62200.71</v>
          </cell>
          <cell r="E6">
            <v>163061.55359999998</v>
          </cell>
          <cell r="F6">
            <v>1182196.2635999999</v>
          </cell>
          <cell r="I6">
            <v>3263023</v>
          </cell>
          <cell r="J6">
            <v>26473901</v>
          </cell>
          <cell r="L6">
            <v>26473901</v>
          </cell>
          <cell r="M6">
            <v>1720803.5649999999</v>
          </cell>
          <cell r="N6">
            <v>275328.57039999997</v>
          </cell>
          <cell r="O6">
            <v>28470033.135400001</v>
          </cell>
        </row>
        <row r="7">
          <cell r="A7" t="str">
            <v>006</v>
          </cell>
          <cell r="B7">
            <v>16086934</v>
          </cell>
          <cell r="C7">
            <v>158137.60000000001</v>
          </cell>
          <cell r="D7">
            <v>10278.944000000001</v>
          </cell>
          <cell r="E7">
            <v>26946.64704</v>
          </cell>
          <cell r="F7">
            <v>195363.19104000001</v>
          </cell>
          <cell r="I7">
            <v>-34800</v>
          </cell>
          <cell r="L7">
            <v>16086934</v>
          </cell>
          <cell r="M7">
            <v>1045650.7100000001</v>
          </cell>
          <cell r="N7">
            <v>167304.11360000001</v>
          </cell>
          <cell r="O7">
            <v>17299888.823600002</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Interc_de_Hidr_"/>
      <sheetName val="Cambio_de_Valv_"/>
      <sheetName val="Interc_tapones"/>
      <sheetName val="Interc_válv_"/>
      <sheetName val="Coloc__e_Interc__Tapones"/>
      <sheetName val="Varios_"/>
      <sheetName val="Paral__1"/>
      <sheetName val="Paral__2"/>
      <sheetName val="Paral__3"/>
      <sheetName val="Paral_4"/>
      <sheetName val="Interc_de_Hidr_2"/>
      <sheetName val="Cambio_de_Valv_2"/>
      <sheetName val="Interc_tapones2"/>
      <sheetName val="Interc_válv_2"/>
      <sheetName val="Coloc__e_Interc__Tapones2"/>
      <sheetName val="Varios_2"/>
      <sheetName val="Paral__12"/>
      <sheetName val="Paral__22"/>
      <sheetName val="Paral__32"/>
      <sheetName val="Paral_42"/>
      <sheetName val="Interc_de_Hidr_1"/>
      <sheetName val="Cambio_de_Valv_1"/>
      <sheetName val="Interc_tapones1"/>
      <sheetName val="Interc_válv_1"/>
      <sheetName val="Coloc__e_Interc__Tapones1"/>
      <sheetName val="Varios_1"/>
      <sheetName val="Paral__11"/>
      <sheetName val="Paral__21"/>
      <sheetName val="Paral__31"/>
      <sheetName val="Paral_41"/>
      <sheetName val="Hoja1"/>
      <sheetName val="APU"/>
      <sheetName val="PrecRec"/>
      <sheetName val="32"/>
    </sheetNames>
    <sheetDataSet>
      <sheetData sheetId="0" refreshError="1"/>
      <sheetData sheetId="1" refreshError="1"/>
      <sheetData sheetId="2" refreshError="1"/>
      <sheetData sheetId="3" refreshError="1"/>
      <sheetData sheetId="4" refreshError="1"/>
      <sheetData sheetId="5" refreshError="1"/>
      <sheetData sheetId="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3">
          <cell r="E153">
            <v>6</v>
          </cell>
        </row>
        <row r="155">
          <cell r="E155">
            <v>21.7</v>
          </cell>
        </row>
        <row r="157">
          <cell r="E157">
            <v>3</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277">
          <cell r="E277">
            <v>6</v>
          </cell>
        </row>
        <row r="281">
          <cell r="E281">
            <v>6</v>
          </cell>
        </row>
        <row r="287">
          <cell r="E287">
            <v>2</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3">
          <cell r="E483">
            <v>0</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7" refreshError="1">
        <row r="5">
          <cell r="E5" t="str">
            <v>CANTIDAD</v>
          </cell>
        </row>
        <row r="11">
          <cell r="E11">
            <v>22.94</v>
          </cell>
        </row>
        <row r="13">
          <cell r="E13">
            <v>2</v>
          </cell>
        </row>
        <row r="15">
          <cell r="E15">
            <v>6</v>
          </cell>
        </row>
        <row r="19">
          <cell r="E19">
            <v>3.38</v>
          </cell>
        </row>
        <row r="21">
          <cell r="E21">
            <v>1</v>
          </cell>
        </row>
        <row r="23">
          <cell r="E23">
            <v>1</v>
          </cell>
        </row>
        <row r="25">
          <cell r="E25">
            <v>4.6399999999999997</v>
          </cell>
        </row>
        <row r="27">
          <cell r="E27">
            <v>11</v>
          </cell>
        </row>
        <row r="29">
          <cell r="E29">
            <v>6.5</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69">
          <cell r="E69">
            <v>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1">
          <cell r="E101">
            <v>2</v>
          </cell>
        </row>
        <row r="107">
          <cell r="E107">
            <v>6.72</v>
          </cell>
        </row>
        <row r="123">
          <cell r="E123">
            <v>0</v>
          </cell>
        </row>
        <row r="124">
          <cell r="E124">
            <v>0</v>
          </cell>
        </row>
        <row r="125">
          <cell r="E125">
            <v>0</v>
          </cell>
        </row>
        <row r="126">
          <cell r="E126">
            <v>0</v>
          </cell>
        </row>
        <row r="127">
          <cell r="E127">
            <v>270</v>
          </cell>
        </row>
        <row r="141">
          <cell r="E141">
            <v>98</v>
          </cell>
        </row>
        <row r="143">
          <cell r="E143">
            <v>310</v>
          </cell>
        </row>
        <row r="153">
          <cell r="E153">
            <v>11.5</v>
          </cell>
        </row>
        <row r="155">
          <cell r="E155">
            <v>15</v>
          </cell>
        </row>
        <row r="157">
          <cell r="E157">
            <v>20</v>
          </cell>
        </row>
        <row r="159">
          <cell r="E159">
            <v>2</v>
          </cell>
        </row>
        <row r="161">
          <cell r="E161">
            <v>5</v>
          </cell>
        </row>
        <row r="163">
          <cell r="E163">
            <v>2</v>
          </cell>
        </row>
        <row r="165">
          <cell r="E165">
            <v>13</v>
          </cell>
        </row>
        <row r="171">
          <cell r="E171">
            <v>24</v>
          </cell>
        </row>
        <row r="175">
          <cell r="E175">
            <v>4</v>
          </cell>
        </row>
        <row r="177">
          <cell r="E177">
            <v>6</v>
          </cell>
        </row>
        <row r="179">
          <cell r="E179">
            <v>2</v>
          </cell>
        </row>
        <row r="193">
          <cell r="E193">
            <v>4</v>
          </cell>
        </row>
        <row r="195">
          <cell r="E195">
            <v>4</v>
          </cell>
        </row>
        <row r="197">
          <cell r="E197">
            <v>5</v>
          </cell>
        </row>
        <row r="209">
          <cell r="E209">
            <v>6</v>
          </cell>
        </row>
        <row r="211">
          <cell r="E211">
            <v>4</v>
          </cell>
        </row>
        <row r="213">
          <cell r="E213">
            <v>4</v>
          </cell>
        </row>
        <row r="217">
          <cell r="E217">
            <v>2</v>
          </cell>
        </row>
        <row r="219">
          <cell r="E219">
            <v>2</v>
          </cell>
        </row>
        <row r="225">
          <cell r="E225">
            <v>2</v>
          </cell>
        </row>
        <row r="233">
          <cell r="E233">
            <v>2</v>
          </cell>
        </row>
        <row r="263">
          <cell r="E263">
            <v>1</v>
          </cell>
        </row>
        <row r="267">
          <cell r="E267">
            <v>3</v>
          </cell>
        </row>
        <row r="269">
          <cell r="E269">
            <v>1</v>
          </cell>
        </row>
        <row r="273">
          <cell r="E273">
            <v>1</v>
          </cell>
        </row>
        <row r="294">
          <cell r="E294">
            <v>4</v>
          </cell>
        </row>
        <row r="296">
          <cell r="E296">
            <v>6</v>
          </cell>
        </row>
        <row r="298">
          <cell r="E298">
            <v>2</v>
          </cell>
        </row>
        <row r="312">
          <cell r="E312">
            <v>2</v>
          </cell>
        </row>
        <row r="318">
          <cell r="E318">
            <v>4</v>
          </cell>
        </row>
        <row r="320">
          <cell r="E320">
            <v>2</v>
          </cell>
        </row>
        <row r="334">
          <cell r="E334">
            <v>36</v>
          </cell>
        </row>
        <row r="336">
          <cell r="E336">
            <v>6</v>
          </cell>
        </row>
        <row r="338">
          <cell r="E338">
            <v>14</v>
          </cell>
        </row>
        <row r="340">
          <cell r="E340">
            <v>2</v>
          </cell>
        </row>
        <row r="342">
          <cell r="E342">
            <v>2</v>
          </cell>
        </row>
        <row r="358">
          <cell r="E358">
            <v>1</v>
          </cell>
        </row>
        <row r="364">
          <cell r="E364">
            <v>1</v>
          </cell>
        </row>
        <row r="368">
          <cell r="E368">
            <v>1</v>
          </cell>
        </row>
        <row r="376">
          <cell r="E376">
            <v>5</v>
          </cell>
        </row>
        <row r="378">
          <cell r="E378">
            <v>2</v>
          </cell>
        </row>
        <row r="380">
          <cell r="E380">
            <v>1</v>
          </cell>
        </row>
        <row r="384">
          <cell r="E384">
            <v>1</v>
          </cell>
        </row>
        <row r="388">
          <cell r="E388">
            <v>8</v>
          </cell>
        </row>
        <row r="390">
          <cell r="E390">
            <v>2</v>
          </cell>
        </row>
        <row r="392">
          <cell r="E392">
            <v>1</v>
          </cell>
        </row>
        <row r="404">
          <cell r="E404">
            <v>1</v>
          </cell>
        </row>
        <row r="406">
          <cell r="E406">
            <v>2</v>
          </cell>
        </row>
        <row r="422">
          <cell r="E422">
            <v>426</v>
          </cell>
        </row>
        <row r="424">
          <cell r="E424">
            <v>4</v>
          </cell>
        </row>
        <row r="432">
          <cell r="E432">
            <v>1</v>
          </cell>
        </row>
        <row r="434">
          <cell r="E434">
            <v>2</v>
          </cell>
        </row>
        <row r="450">
          <cell r="E450">
            <v>1723.2</v>
          </cell>
        </row>
        <row r="452">
          <cell r="E452">
            <v>951.3</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4</v>
          </cell>
        </row>
        <row r="489">
          <cell r="E489">
            <v>0</v>
          </cell>
        </row>
        <row r="490">
          <cell r="E490">
            <v>0</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8" refreshError="1">
        <row r="5">
          <cell r="E5" t="str">
            <v>CANTIDAD</v>
          </cell>
        </row>
        <row r="11">
          <cell r="E11">
            <v>29.76</v>
          </cell>
        </row>
        <row r="13">
          <cell r="E13">
            <v>1</v>
          </cell>
        </row>
        <row r="15">
          <cell r="E15">
            <v>6</v>
          </cell>
        </row>
        <row r="19">
          <cell r="E19">
            <v>4.6100000000000003</v>
          </cell>
        </row>
        <row r="21">
          <cell r="E21">
            <v>2</v>
          </cell>
        </row>
        <row r="23">
          <cell r="E23">
            <v>2</v>
          </cell>
        </row>
        <row r="25">
          <cell r="E25">
            <v>4.6399999999999997</v>
          </cell>
        </row>
        <row r="27">
          <cell r="E27">
            <v>11</v>
          </cell>
        </row>
        <row r="29">
          <cell r="E29">
            <v>6.5</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79">
          <cell r="E79">
            <v>5</v>
          </cell>
        </row>
        <row r="83">
          <cell r="E83">
            <v>5</v>
          </cell>
        </row>
        <row r="85">
          <cell r="E85">
            <v>23</v>
          </cell>
        </row>
        <row r="89">
          <cell r="E89">
            <v>2.74</v>
          </cell>
        </row>
        <row r="99">
          <cell r="E99">
            <v>19.84</v>
          </cell>
        </row>
        <row r="101">
          <cell r="E101">
            <v>1</v>
          </cell>
        </row>
        <row r="107">
          <cell r="E107">
            <v>10.08</v>
          </cell>
        </row>
        <row r="123">
          <cell r="E123">
            <v>0</v>
          </cell>
        </row>
        <row r="124">
          <cell r="E124">
            <v>0</v>
          </cell>
        </row>
        <row r="125">
          <cell r="E125">
            <v>0</v>
          </cell>
        </row>
        <row r="126">
          <cell r="E126">
            <v>0</v>
          </cell>
        </row>
        <row r="127">
          <cell r="E127">
            <v>420</v>
          </cell>
        </row>
        <row r="141">
          <cell r="E141">
            <v>98</v>
          </cell>
        </row>
        <row r="143">
          <cell r="E143">
            <v>310</v>
          </cell>
        </row>
        <row r="153">
          <cell r="E153">
            <v>3</v>
          </cell>
        </row>
        <row r="155">
          <cell r="E155">
            <v>15</v>
          </cell>
        </row>
        <row r="157">
          <cell r="E157">
            <v>19</v>
          </cell>
        </row>
        <row r="159">
          <cell r="E159">
            <v>2</v>
          </cell>
        </row>
        <row r="161">
          <cell r="E161">
            <v>5</v>
          </cell>
        </row>
        <row r="163">
          <cell r="E163">
            <v>2</v>
          </cell>
        </row>
        <row r="165">
          <cell r="E165">
            <v>10</v>
          </cell>
        </row>
        <row r="171">
          <cell r="E171">
            <v>12</v>
          </cell>
        </row>
        <row r="175">
          <cell r="E175">
            <v>2</v>
          </cell>
        </row>
        <row r="177">
          <cell r="E177">
            <v>4</v>
          </cell>
        </row>
        <row r="179">
          <cell r="E179">
            <v>2</v>
          </cell>
        </row>
        <row r="193">
          <cell r="E193">
            <v>4</v>
          </cell>
        </row>
        <row r="195">
          <cell r="E195">
            <v>4</v>
          </cell>
        </row>
        <row r="197">
          <cell r="E197">
            <v>4</v>
          </cell>
        </row>
        <row r="209">
          <cell r="E209">
            <v>2</v>
          </cell>
        </row>
        <row r="211">
          <cell r="E211">
            <v>4</v>
          </cell>
        </row>
        <row r="213">
          <cell r="E213">
            <v>2</v>
          </cell>
        </row>
        <row r="217">
          <cell r="E217">
            <v>2</v>
          </cell>
        </row>
        <row r="219">
          <cell r="E219">
            <v>4</v>
          </cell>
        </row>
        <row r="225">
          <cell r="E225">
            <v>2</v>
          </cell>
        </row>
        <row r="233">
          <cell r="E233">
            <v>2</v>
          </cell>
        </row>
        <row r="263">
          <cell r="E263">
            <v>1</v>
          </cell>
        </row>
        <row r="267">
          <cell r="E267">
            <v>3</v>
          </cell>
        </row>
        <row r="269">
          <cell r="E269">
            <v>1</v>
          </cell>
        </row>
        <row r="273">
          <cell r="E273">
            <v>1</v>
          </cell>
        </row>
        <row r="294">
          <cell r="E294">
            <v>4</v>
          </cell>
        </row>
        <row r="296">
          <cell r="E296">
            <v>4</v>
          </cell>
        </row>
        <row r="298">
          <cell r="E298">
            <v>2</v>
          </cell>
        </row>
        <row r="312">
          <cell r="E312">
            <v>2</v>
          </cell>
        </row>
        <row r="318">
          <cell r="E318">
            <v>4</v>
          </cell>
        </row>
        <row r="320">
          <cell r="E320">
            <v>2</v>
          </cell>
        </row>
        <row r="334">
          <cell r="E334">
            <v>36</v>
          </cell>
        </row>
        <row r="336">
          <cell r="E336">
            <v>6</v>
          </cell>
        </row>
        <row r="338">
          <cell r="E338">
            <v>14</v>
          </cell>
        </row>
        <row r="340">
          <cell r="E340">
            <v>2</v>
          </cell>
        </row>
        <row r="342">
          <cell r="E342">
            <v>2</v>
          </cell>
        </row>
        <row r="358">
          <cell r="E358">
            <v>1</v>
          </cell>
        </row>
        <row r="364">
          <cell r="E364">
            <v>1</v>
          </cell>
        </row>
        <row r="368">
          <cell r="E368">
            <v>1</v>
          </cell>
        </row>
        <row r="376">
          <cell r="E376">
            <v>5</v>
          </cell>
        </row>
        <row r="378">
          <cell r="E378">
            <v>2</v>
          </cell>
        </row>
        <row r="380">
          <cell r="E380">
            <v>1</v>
          </cell>
        </row>
        <row r="384">
          <cell r="E384">
            <v>1</v>
          </cell>
        </row>
        <row r="388">
          <cell r="E388">
            <v>8</v>
          </cell>
        </row>
        <row r="390">
          <cell r="E390">
            <v>2</v>
          </cell>
        </row>
        <row r="392">
          <cell r="E392">
            <v>1</v>
          </cell>
        </row>
        <row r="404">
          <cell r="E404">
            <v>1</v>
          </cell>
        </row>
        <row r="406">
          <cell r="E406">
            <v>2</v>
          </cell>
        </row>
        <row r="422">
          <cell r="E422">
            <v>165</v>
          </cell>
        </row>
        <row r="424">
          <cell r="E424">
            <v>2</v>
          </cell>
        </row>
        <row r="432">
          <cell r="E432">
            <v>1</v>
          </cell>
        </row>
        <row r="434">
          <cell r="E434">
            <v>2</v>
          </cell>
        </row>
        <row r="450">
          <cell r="E450">
            <v>3438.1</v>
          </cell>
        </row>
        <row r="452">
          <cell r="E452">
            <v>167.4</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2</v>
          </cell>
        </row>
        <row r="489">
          <cell r="E489">
            <v>0</v>
          </cell>
        </row>
        <row r="490">
          <cell r="E490">
            <v>0</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9" refreshError="1">
        <row r="5">
          <cell r="E5" t="str">
            <v>CANTIDAD</v>
          </cell>
        </row>
        <row r="11">
          <cell r="E11">
            <v>24.25</v>
          </cell>
        </row>
        <row r="13">
          <cell r="E13">
            <v>1</v>
          </cell>
        </row>
        <row r="15">
          <cell r="E15">
            <v>6</v>
          </cell>
        </row>
        <row r="19">
          <cell r="E19">
            <v>2.86</v>
          </cell>
        </row>
        <row r="21">
          <cell r="E21">
            <v>2</v>
          </cell>
        </row>
        <row r="23">
          <cell r="E23">
            <v>2</v>
          </cell>
        </row>
        <row r="25">
          <cell r="E25">
            <v>4.6399999999999997</v>
          </cell>
        </row>
        <row r="27">
          <cell r="E27">
            <v>11</v>
          </cell>
        </row>
        <row r="29">
          <cell r="E29">
            <v>6.5</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75">
          <cell r="E75">
            <v>2</v>
          </cell>
        </row>
        <row r="77">
          <cell r="E77">
            <v>2</v>
          </cell>
        </row>
        <row r="79">
          <cell r="E79">
            <v>5</v>
          </cell>
        </row>
        <row r="83">
          <cell r="E83">
            <v>6</v>
          </cell>
        </row>
        <row r="85">
          <cell r="E85">
            <v>10</v>
          </cell>
        </row>
        <row r="89">
          <cell r="E89">
            <v>5.0999999999999996</v>
          </cell>
        </row>
        <row r="99">
          <cell r="E99">
            <v>15.11</v>
          </cell>
        </row>
        <row r="101">
          <cell r="E101">
            <v>1</v>
          </cell>
        </row>
        <row r="107">
          <cell r="E107">
            <v>10.08</v>
          </cell>
        </row>
        <row r="123">
          <cell r="E123">
            <v>0</v>
          </cell>
        </row>
        <row r="124">
          <cell r="E124">
            <v>0</v>
          </cell>
        </row>
        <row r="125">
          <cell r="E125">
            <v>0</v>
          </cell>
        </row>
        <row r="126">
          <cell r="E126">
            <v>0</v>
          </cell>
        </row>
        <row r="127">
          <cell r="E127">
            <v>270</v>
          </cell>
        </row>
        <row r="141">
          <cell r="E141">
            <v>98</v>
          </cell>
        </row>
        <row r="143">
          <cell r="E143">
            <v>310</v>
          </cell>
        </row>
        <row r="153">
          <cell r="E153">
            <v>3</v>
          </cell>
        </row>
        <row r="155">
          <cell r="E155">
            <v>1</v>
          </cell>
        </row>
        <row r="157">
          <cell r="E157">
            <v>16</v>
          </cell>
        </row>
        <row r="159">
          <cell r="E159">
            <v>2</v>
          </cell>
        </row>
        <row r="161">
          <cell r="E161">
            <v>5</v>
          </cell>
        </row>
        <row r="163">
          <cell r="E163">
            <v>2</v>
          </cell>
        </row>
        <row r="165">
          <cell r="E165">
            <v>15</v>
          </cell>
        </row>
        <row r="171">
          <cell r="E171">
            <v>12</v>
          </cell>
        </row>
        <row r="175">
          <cell r="E175">
            <v>2</v>
          </cell>
        </row>
        <row r="177">
          <cell r="E177">
            <v>2</v>
          </cell>
        </row>
        <row r="179">
          <cell r="E179">
            <v>2</v>
          </cell>
        </row>
        <row r="193">
          <cell r="E193">
            <v>4</v>
          </cell>
        </row>
        <row r="195">
          <cell r="E195">
            <v>3</v>
          </cell>
        </row>
        <row r="197">
          <cell r="E197">
            <v>4</v>
          </cell>
        </row>
        <row r="209">
          <cell r="E209">
            <v>2</v>
          </cell>
        </row>
        <row r="211">
          <cell r="E211">
            <v>2</v>
          </cell>
        </row>
        <row r="213">
          <cell r="E213">
            <v>4</v>
          </cell>
        </row>
        <row r="217">
          <cell r="E217">
            <v>2</v>
          </cell>
        </row>
        <row r="219">
          <cell r="E219">
            <v>2</v>
          </cell>
        </row>
        <row r="225">
          <cell r="E225">
            <v>2</v>
          </cell>
        </row>
        <row r="233">
          <cell r="E233">
            <v>2</v>
          </cell>
        </row>
        <row r="263">
          <cell r="E263">
            <v>1</v>
          </cell>
        </row>
        <row r="267">
          <cell r="E267">
            <v>3</v>
          </cell>
        </row>
        <row r="269">
          <cell r="E269">
            <v>1</v>
          </cell>
        </row>
        <row r="273">
          <cell r="E273">
            <v>1</v>
          </cell>
        </row>
        <row r="294">
          <cell r="E294">
            <v>4</v>
          </cell>
        </row>
        <row r="296">
          <cell r="E296">
            <v>6</v>
          </cell>
        </row>
        <row r="298">
          <cell r="E298">
            <v>2</v>
          </cell>
        </row>
        <row r="312">
          <cell r="E312">
            <v>2</v>
          </cell>
        </row>
        <row r="318">
          <cell r="E318">
            <v>4</v>
          </cell>
        </row>
        <row r="320">
          <cell r="E320">
            <v>2</v>
          </cell>
        </row>
        <row r="334">
          <cell r="E334">
            <v>36</v>
          </cell>
        </row>
        <row r="336">
          <cell r="E336">
            <v>6</v>
          </cell>
        </row>
        <row r="338">
          <cell r="E338">
            <v>14</v>
          </cell>
        </row>
        <row r="340">
          <cell r="E340">
            <v>2</v>
          </cell>
        </row>
        <row r="342">
          <cell r="E342">
            <v>2</v>
          </cell>
        </row>
        <row r="358">
          <cell r="E358">
            <v>1</v>
          </cell>
        </row>
        <row r="364">
          <cell r="E364">
            <v>1</v>
          </cell>
        </row>
        <row r="368">
          <cell r="E368">
            <v>1</v>
          </cell>
        </row>
        <row r="376">
          <cell r="E376">
            <v>5</v>
          </cell>
        </row>
        <row r="378">
          <cell r="E378">
            <v>2</v>
          </cell>
        </row>
        <row r="380">
          <cell r="E380">
            <v>1</v>
          </cell>
        </row>
        <row r="384">
          <cell r="E384">
            <v>1</v>
          </cell>
        </row>
        <row r="388">
          <cell r="E388">
            <v>8</v>
          </cell>
        </row>
        <row r="390">
          <cell r="E390">
            <v>2</v>
          </cell>
        </row>
        <row r="392">
          <cell r="E392">
            <v>1</v>
          </cell>
        </row>
        <row r="404">
          <cell r="E404">
            <v>1</v>
          </cell>
        </row>
        <row r="406">
          <cell r="E406">
            <v>2</v>
          </cell>
        </row>
        <row r="422">
          <cell r="E422">
            <v>250</v>
          </cell>
        </row>
        <row r="424">
          <cell r="E424">
            <v>2</v>
          </cell>
        </row>
        <row r="432">
          <cell r="E432">
            <v>1</v>
          </cell>
        </row>
        <row r="434">
          <cell r="E434">
            <v>2</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0" refreshError="1"/>
      <sheetData sheetId="11">
        <row r="5">
          <cell r="E5" t="str">
            <v>CANTIDAD</v>
          </cell>
        </row>
      </sheetData>
      <sheetData sheetId="12">
        <row r="5">
          <cell r="E5" t="str">
            <v>CANTIDAD</v>
          </cell>
        </row>
      </sheetData>
      <sheetData sheetId="13">
        <row r="5">
          <cell r="E5" t="str">
            <v>CANTIDAD</v>
          </cell>
        </row>
      </sheetData>
      <sheetData sheetId="14">
        <row r="5">
          <cell r="E5" t="str">
            <v>CANTIDAD</v>
          </cell>
        </row>
      </sheetData>
      <sheetData sheetId="15">
        <row r="5">
          <cell r="E5" t="str">
            <v>CANTIDAD</v>
          </cell>
        </row>
      </sheetData>
      <sheetData sheetId="16">
        <row r="5">
          <cell r="E5" t="str">
            <v>CANTIDAD</v>
          </cell>
        </row>
      </sheetData>
      <sheetData sheetId="17">
        <row r="5">
          <cell r="E5" t="str">
            <v>CANTIDAD</v>
          </cell>
        </row>
      </sheetData>
      <sheetData sheetId="18">
        <row r="5">
          <cell r="E5" t="str">
            <v>CANTIDAD</v>
          </cell>
        </row>
      </sheetData>
      <sheetData sheetId="19">
        <row r="5">
          <cell r="E5" t="str">
            <v>CANTIDAD</v>
          </cell>
        </row>
      </sheetData>
      <sheetData sheetId="20">
        <row r="5">
          <cell r="E5" t="str">
            <v>CANTIDAD</v>
          </cell>
        </row>
      </sheetData>
      <sheetData sheetId="21">
        <row r="5">
          <cell r="E5" t="str">
            <v>CANTIDAD</v>
          </cell>
        </row>
      </sheetData>
      <sheetData sheetId="22">
        <row r="5">
          <cell r="E5" t="str">
            <v>CANTIDAD</v>
          </cell>
        </row>
      </sheetData>
      <sheetData sheetId="23">
        <row r="5">
          <cell r="E5" t="str">
            <v>CANTIDAD</v>
          </cell>
        </row>
      </sheetData>
      <sheetData sheetId="24">
        <row r="5">
          <cell r="E5" t="str">
            <v>CANTIDAD</v>
          </cell>
        </row>
      </sheetData>
      <sheetData sheetId="25">
        <row r="5">
          <cell r="E5" t="str">
            <v>CANTIDAD</v>
          </cell>
        </row>
      </sheetData>
      <sheetData sheetId="26">
        <row r="5">
          <cell r="E5" t="str">
            <v>CANTIDAD</v>
          </cell>
        </row>
      </sheetData>
      <sheetData sheetId="27">
        <row r="5">
          <cell r="E5" t="str">
            <v>CANTIDAD</v>
          </cell>
        </row>
      </sheetData>
      <sheetData sheetId="28">
        <row r="5">
          <cell r="E5" t="str">
            <v>CANTIDAD</v>
          </cell>
        </row>
      </sheetData>
      <sheetData sheetId="29">
        <row r="5">
          <cell r="E5" t="str">
            <v>CANTIDAD</v>
          </cell>
        </row>
      </sheetData>
      <sheetData sheetId="30">
        <row r="5">
          <cell r="E5" t="str">
            <v>CANTIDAD</v>
          </cell>
        </row>
      </sheetData>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LLA SAGRARIO"/>
      <sheetName val="RESUMEN"/>
      <sheetName val="TUBERIA"/>
      <sheetName val="DOMICILIARIAS"/>
      <sheetName val="ASFALTO"/>
      <sheetName val="PAVIMENTO"/>
      <sheetName val="ANDENES"/>
      <sheetName val="SOBREPISO"/>
      <sheetName val="ACOMETIDAS"/>
      <sheetName val="FACTORES"/>
    </sheetNames>
    <sheetDataSet>
      <sheetData sheetId="0" refreshError="1"/>
      <sheetData sheetId="1" refreshError="1"/>
      <sheetData sheetId="2" refreshError="1">
        <row r="10">
          <cell r="AE10">
            <v>0</v>
          </cell>
        </row>
        <row r="14">
          <cell r="AE14">
            <v>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inistros"/>
      <sheetName val="PREL"/>
      <sheetName val="MOV"/>
      <sheetName val="CIM"/>
      <sheetName val="L.PRECIOS"/>
      <sheetName val="EST"/>
      <sheetName val="UNIT-ACAB2"/>
      <sheetName val="UNIT-ACAB1"/>
      <sheetName val="Hoja1"/>
      <sheetName val="UNIT-ESTR"/>
      <sheetName val="m.o"/>
      <sheetName val="materiales"/>
      <sheetName val="equipos"/>
      <sheetName val="APU PISO FIB"/>
      <sheetName val="APU PISO REF"/>
      <sheetName val="CUADRILLA"/>
      <sheetName val="escalas"/>
      <sheetName val="suba"/>
      <sheetName val="GASTOS GENERALES (AIU) (2)"/>
      <sheetName val="L_PRECIOS"/>
      <sheetName val="m_o"/>
      <sheetName val="APU_PISO_FIB"/>
      <sheetName val="APU_PISO_REF"/>
      <sheetName val="GASTOS_GENERALES_(AIU)_(2)"/>
    </sheetNames>
    <sheetDataSet>
      <sheetData sheetId="0" refreshError="1">
        <row r="5">
          <cell r="C5" t="str">
            <v>*concreto 1:4:7</v>
          </cell>
          <cell r="D5" t="str">
            <v>m3</v>
          </cell>
          <cell r="E5">
            <v>137959.82800000001</v>
          </cell>
        </row>
        <row r="6">
          <cell r="C6" t="str">
            <v>*Cuadrilla armada y vaciada ciclopeo</v>
          </cell>
          <cell r="D6" t="str">
            <v>m3</v>
          </cell>
          <cell r="E6">
            <v>27562.5</v>
          </cell>
        </row>
        <row r="7">
          <cell r="C7" t="str">
            <v>cuadrilla excavacion</v>
          </cell>
          <cell r="D7" t="str">
            <v>m3</v>
          </cell>
          <cell r="E7">
            <v>9450</v>
          </cell>
        </row>
        <row r="8">
          <cell r="C8" t="str">
            <v>cuadrilla lleno en tierra (rana o canguro)</v>
          </cell>
          <cell r="D8" t="str">
            <v>m3</v>
          </cell>
          <cell r="E8">
            <v>3150</v>
          </cell>
        </row>
        <row r="9">
          <cell r="C9" t="str">
            <v>*cuadrilla lleno en tierra pison</v>
          </cell>
          <cell r="D9" t="str">
            <v>m3</v>
          </cell>
          <cell r="E9">
            <v>9450</v>
          </cell>
        </row>
        <row r="10">
          <cell r="C10" t="str">
            <v>*Cuadrilla preparacion concreto</v>
          </cell>
          <cell r="D10" t="str">
            <v>m3</v>
          </cell>
          <cell r="E10">
            <v>15750</v>
          </cell>
        </row>
        <row r="11">
          <cell r="C11" t="str">
            <v>*CUADRILLA RETIRO TECHO DE BARRO</v>
          </cell>
          <cell r="D11" t="str">
            <v>m2</v>
          </cell>
          <cell r="E11">
            <v>15950</v>
          </cell>
        </row>
        <row r="12">
          <cell r="C12" t="str">
            <v>*MORTERO 1:4 (EN OBRA)</v>
          </cell>
          <cell r="D12" t="str">
            <v>m3</v>
          </cell>
          <cell r="E12">
            <v>193076.67479999998</v>
          </cell>
        </row>
        <row r="13">
          <cell r="C13" t="str">
            <v>transporte interno</v>
          </cell>
          <cell r="D13" t="str">
            <v>m3</v>
          </cell>
          <cell r="E13">
            <v>3341.4</v>
          </cell>
        </row>
        <row r="14">
          <cell r="C14" t="str">
            <v>agua</v>
          </cell>
          <cell r="D14" t="str">
            <v>lt</v>
          </cell>
          <cell r="E14">
            <v>80</v>
          </cell>
        </row>
        <row r="15">
          <cell r="C15" t="str">
            <v>Arena lavada para concreto</v>
          </cell>
          <cell r="D15" t="str">
            <v>m3</v>
          </cell>
          <cell r="E15">
            <v>48700</v>
          </cell>
        </row>
        <row r="16">
          <cell r="C16" t="str">
            <v>ayudante</v>
          </cell>
          <cell r="D16" t="str">
            <v>hr</v>
          </cell>
          <cell r="E16">
            <v>3150</v>
          </cell>
        </row>
        <row r="17">
          <cell r="C17" t="str">
            <v>Buldozer</v>
          </cell>
          <cell r="D17" t="str">
            <v>hr</v>
          </cell>
          <cell r="E17">
            <v>65000</v>
          </cell>
        </row>
        <row r="18">
          <cell r="C18" t="str">
            <v>cadenero 1</v>
          </cell>
          <cell r="D18" t="str">
            <v>mes</v>
          </cell>
          <cell r="E18">
            <v>392000.00000000006</v>
          </cell>
        </row>
        <row r="19">
          <cell r="C19" t="str">
            <v>cadenero 2</v>
          </cell>
          <cell r="D19" t="str">
            <v>mes</v>
          </cell>
          <cell r="E19">
            <v>616000.00000000012</v>
          </cell>
        </row>
        <row r="20">
          <cell r="C20" t="str">
            <v>canguro</v>
          </cell>
          <cell r="D20" t="str">
            <v>dia</v>
          </cell>
          <cell r="E20">
            <v>37120</v>
          </cell>
        </row>
        <row r="21">
          <cell r="C21" t="str">
            <v>cargador</v>
          </cell>
          <cell r="D21" t="str">
            <v>hr</v>
          </cell>
          <cell r="E21">
            <v>25000</v>
          </cell>
        </row>
        <row r="22">
          <cell r="C22" t="str">
            <v>cemento gris</v>
          </cell>
          <cell r="D22" t="str">
            <v>sac</v>
          </cell>
          <cell r="E22">
            <v>17500</v>
          </cell>
        </row>
        <row r="23">
          <cell r="C23" t="str">
            <v>coche</v>
          </cell>
          <cell r="D23" t="str">
            <v>dia</v>
          </cell>
          <cell r="E23">
            <v>1739.9999999999998</v>
          </cell>
        </row>
        <row r="24">
          <cell r="C24" t="str">
            <v>Concretadora 1,5 sacos a gasolina</v>
          </cell>
          <cell r="D24" t="str">
            <v>dia</v>
          </cell>
          <cell r="E24">
            <v>25520</v>
          </cell>
        </row>
        <row r="25">
          <cell r="C25" t="str">
            <v>corte arboles</v>
          </cell>
          <cell r="D25" t="str">
            <v>un</v>
          </cell>
          <cell r="E25">
            <v>20000</v>
          </cell>
        </row>
        <row r="26">
          <cell r="C26" t="str">
            <v>Equipo topografia (incluye seguro)</v>
          </cell>
          <cell r="D26" t="str">
            <v>mes</v>
          </cell>
          <cell r="E26">
            <v>850000</v>
          </cell>
        </row>
        <row r="27">
          <cell r="C27" t="str">
            <v>Malla gallinero</v>
          </cell>
          <cell r="D27" t="str">
            <v>m2</v>
          </cell>
          <cell r="E27">
            <v>8410</v>
          </cell>
        </row>
        <row r="28">
          <cell r="C28" t="str">
            <v>material granular B200</v>
          </cell>
          <cell r="D28" t="str">
            <v>m3</v>
          </cell>
          <cell r="E28">
            <v>11220</v>
          </cell>
        </row>
        <row r="29">
          <cell r="C29" t="str">
            <v>material granular B400</v>
          </cell>
          <cell r="D29" t="str">
            <v>m3</v>
          </cell>
          <cell r="E29">
            <v>15000</v>
          </cell>
        </row>
        <row r="30">
          <cell r="C30" t="str">
            <v>material granular B600</v>
          </cell>
          <cell r="D30" t="str">
            <v>m3</v>
          </cell>
          <cell r="E30">
            <v>28400</v>
          </cell>
        </row>
        <row r="31">
          <cell r="C31" t="str">
            <v>oficial</v>
          </cell>
          <cell r="D31" t="str">
            <v>hr</v>
          </cell>
          <cell r="E31">
            <v>6500</v>
          </cell>
        </row>
        <row r="32">
          <cell r="C32" t="str">
            <v>piedra de cantera</v>
          </cell>
          <cell r="D32" t="str">
            <v>m3</v>
          </cell>
          <cell r="E32">
            <v>27500</v>
          </cell>
        </row>
        <row r="33">
          <cell r="C33" t="str">
            <v>Rana a gasolina (6 hr/dia)</v>
          </cell>
          <cell r="D33" t="str">
            <v>dia</v>
          </cell>
          <cell r="E33">
            <v>25520</v>
          </cell>
        </row>
        <row r="34">
          <cell r="C34" t="str">
            <v>Retroexcavadora</v>
          </cell>
          <cell r="D34" t="str">
            <v>hr</v>
          </cell>
          <cell r="E34">
            <v>40600</v>
          </cell>
        </row>
        <row r="35">
          <cell r="C35" t="str">
            <v>topografo</v>
          </cell>
          <cell r="D35" t="str">
            <v>mes</v>
          </cell>
          <cell r="E35">
            <v>987840.00000000012</v>
          </cell>
        </row>
        <row r="36">
          <cell r="C36" t="str">
            <v>Triturado 3/4</v>
          </cell>
          <cell r="D36" t="str">
            <v>m3</v>
          </cell>
          <cell r="E36">
            <v>48560</v>
          </cell>
        </row>
        <row r="37">
          <cell r="C37" t="str">
            <v>VOLQUETA (VJ)</v>
          </cell>
          <cell r="D37" t="str">
            <v>VJ</v>
          </cell>
          <cell r="E37">
            <v>48000</v>
          </cell>
        </row>
        <row r="38">
          <cell r="C38" t="str">
            <v>*Concreto 1:2:4</v>
          </cell>
          <cell r="D38" t="str">
            <v>M3</v>
          </cell>
          <cell r="E38">
            <v>178455.34099999999</v>
          </cell>
        </row>
        <row r="39">
          <cell r="C39" t="str">
            <v>Motoniveladora</v>
          </cell>
          <cell r="D39" t="str">
            <v>m2</v>
          </cell>
          <cell r="E39">
            <v>600</v>
          </cell>
        </row>
        <row r="40">
          <cell r="C40" t="str">
            <v>Rodillo DD 22 (incl. Oper. y combus)</v>
          </cell>
          <cell r="D40" t="str">
            <v>dia</v>
          </cell>
          <cell r="E40">
            <v>39600</v>
          </cell>
        </row>
        <row r="41">
          <cell r="C41" t="str">
            <v>Retroexcavadora Hitachi 200</v>
          </cell>
          <cell r="D41" t="str">
            <v>hr</v>
          </cell>
          <cell r="E41">
            <v>65000</v>
          </cell>
        </row>
        <row r="42">
          <cell r="C42" t="str">
            <v>Minero</v>
          </cell>
          <cell r="D42" t="str">
            <v>dia</v>
          </cell>
          <cell r="E42">
            <v>20000</v>
          </cell>
        </row>
        <row r="43">
          <cell r="C43" t="str">
            <v>Concreto 210 kg/cm2</v>
          </cell>
          <cell r="D43" t="str">
            <v>m3</v>
          </cell>
          <cell r="E43">
            <v>200000</v>
          </cell>
        </row>
        <row r="44">
          <cell r="C44" t="str">
            <v>Concreto 175 kg/cm2</v>
          </cell>
          <cell r="D44" t="str">
            <v>m3</v>
          </cell>
          <cell r="E44">
            <v>201097.59999999998</v>
          </cell>
        </row>
        <row r="45">
          <cell r="C45" t="str">
            <v>Concreto 245 kg/cm2</v>
          </cell>
          <cell r="D45" t="str">
            <v>m3</v>
          </cell>
          <cell r="E45">
            <v>220121.59999999998</v>
          </cell>
        </row>
        <row r="46">
          <cell r="C46" t="str">
            <v>Concreto 280 kg/cm2</v>
          </cell>
          <cell r="D46" t="str">
            <v>m3</v>
          </cell>
          <cell r="E46">
            <v>230051.19999999998</v>
          </cell>
        </row>
        <row r="47">
          <cell r="C47" t="str">
            <v>Concreto 315 kg/cm2</v>
          </cell>
          <cell r="D47" t="str">
            <v>m3</v>
          </cell>
          <cell r="E47">
            <v>238959.99999999997</v>
          </cell>
        </row>
        <row r="48">
          <cell r="C48" t="str">
            <v>*Tabla para encofrado</v>
          </cell>
          <cell r="D48" t="str">
            <v>un</v>
          </cell>
          <cell r="E48">
            <v>30398.227513227514</v>
          </cell>
        </row>
        <row r="49">
          <cell r="C49" t="str">
            <v>Vibrador a gasolina</v>
          </cell>
          <cell r="D49" t="str">
            <v>dia</v>
          </cell>
          <cell r="E49">
            <v>22500</v>
          </cell>
        </row>
        <row r="50">
          <cell r="C50" t="str">
            <v>*CUADRILLA PEDESTALES</v>
          </cell>
          <cell r="D50" t="str">
            <v>m3</v>
          </cell>
          <cell r="E50">
            <v>79750</v>
          </cell>
        </row>
        <row r="51">
          <cell r="C51" t="str">
            <v>Puntilla 2" con cabeza</v>
          </cell>
          <cell r="D51" t="str">
            <v>kg</v>
          </cell>
          <cell r="E51">
            <v>2000</v>
          </cell>
        </row>
        <row r="52">
          <cell r="C52" t="str">
            <v>Formaleta menor</v>
          </cell>
          <cell r="D52" t="str">
            <v>ml</v>
          </cell>
          <cell r="E52">
            <v>1700</v>
          </cell>
        </row>
        <row r="53">
          <cell r="C53" t="str">
            <v>Acpm</v>
          </cell>
          <cell r="D53" t="str">
            <v>gl</v>
          </cell>
          <cell r="E53">
            <v>2500</v>
          </cell>
        </row>
        <row r="54">
          <cell r="C54" t="str">
            <v xml:space="preserve">Refuerzo </v>
          </cell>
          <cell r="D54" t="str">
            <v>kg</v>
          </cell>
          <cell r="E54">
            <v>1250</v>
          </cell>
        </row>
        <row r="55">
          <cell r="C55" t="str">
            <v>*CUADRILLA ZAPATAS</v>
          </cell>
          <cell r="D55" t="str">
            <v>m3</v>
          </cell>
          <cell r="E55">
            <v>51200</v>
          </cell>
        </row>
        <row r="56">
          <cell r="C56" t="str">
            <v>*CUADRILLA VIGAS</v>
          </cell>
          <cell r="D56" t="str">
            <v>m3</v>
          </cell>
          <cell r="E56">
            <v>95700</v>
          </cell>
        </row>
        <row r="57">
          <cell r="C57" t="str">
            <v xml:space="preserve">Alambre negro </v>
          </cell>
          <cell r="D57" t="str">
            <v>kg</v>
          </cell>
          <cell r="E57">
            <v>1950</v>
          </cell>
        </row>
        <row r="58">
          <cell r="C58" t="str">
            <v>Distanciadores</v>
          </cell>
          <cell r="D58" t="str">
            <v>un</v>
          </cell>
          <cell r="E58">
            <v>240</v>
          </cell>
        </row>
        <row r="59">
          <cell r="C59" t="str">
            <v>Curador, Antisol</v>
          </cell>
          <cell r="D59" t="str">
            <v>m2</v>
          </cell>
          <cell r="E59">
            <v>2000</v>
          </cell>
        </row>
        <row r="60">
          <cell r="C60" t="str">
            <v>Bombeo</v>
          </cell>
          <cell r="D60" t="str">
            <v>m3</v>
          </cell>
          <cell r="E60">
            <v>19500</v>
          </cell>
        </row>
        <row r="61">
          <cell r="C61" t="str">
            <v>Desformaleteador</v>
          </cell>
          <cell r="D61" t="str">
            <v>kg</v>
          </cell>
          <cell r="E61">
            <v>4176</v>
          </cell>
        </row>
        <row r="62">
          <cell r="C62" t="str">
            <v>Biseles en moldura triangular 2X2cm ref753 de Madéxito</v>
          </cell>
          <cell r="D62" t="str">
            <v>ml</v>
          </cell>
          <cell r="E62">
            <v>850</v>
          </cell>
        </row>
        <row r="63">
          <cell r="C63" t="str">
            <v>Arriostramiento</v>
          </cell>
          <cell r="D63" t="str">
            <v>ml</v>
          </cell>
          <cell r="E63">
            <v>250</v>
          </cell>
        </row>
        <row r="64">
          <cell r="C64" t="str">
            <v>Lavada e hidrofugada con Siliconite</v>
          </cell>
          <cell r="D64" t="str">
            <v>m2</v>
          </cell>
          <cell r="E64">
            <v>4000</v>
          </cell>
        </row>
        <row r="65">
          <cell r="C65" t="str">
            <v>*CUADRILLA COLUMNA</v>
          </cell>
          <cell r="D65" t="str">
            <v>m3</v>
          </cell>
          <cell r="E65">
            <v>153600</v>
          </cell>
        </row>
        <row r="66">
          <cell r="C66" t="str">
            <v>Desmoldante, Bond Breaker (0,08LT/M2)</v>
          </cell>
          <cell r="D66" t="str">
            <v>LT</v>
          </cell>
          <cell r="E66">
            <v>23200</v>
          </cell>
        </row>
        <row r="67">
          <cell r="C67" t="str">
            <v>Panelitas</v>
          </cell>
          <cell r="D67" t="str">
            <v>UN</v>
          </cell>
          <cell r="E67">
            <v>250</v>
          </cell>
        </row>
        <row r="68">
          <cell r="C68" t="str">
            <v>Ring Clutch + Burke bar</v>
          </cell>
          <cell r="D68" t="str">
            <v>UN</v>
          </cell>
          <cell r="E68">
            <v>1000</v>
          </cell>
        </row>
        <row r="69">
          <cell r="C69" t="str">
            <v>Andamios</v>
          </cell>
          <cell r="D69" t="str">
            <v>dia</v>
          </cell>
          <cell r="E69">
            <v>463.99999999999994</v>
          </cell>
        </row>
        <row r="70">
          <cell r="C70" t="str">
            <v>*CUADRILLA VIGA AEREA</v>
          </cell>
          <cell r="E70">
            <v>128000</v>
          </cell>
        </row>
        <row r="71">
          <cell r="C71" t="str">
            <v>*CUADRILLA DE IZAGE VIGAS</v>
          </cell>
          <cell r="E71">
            <v>11225</v>
          </cell>
        </row>
        <row r="72">
          <cell r="C72" t="str">
            <v>*GRUA MARCHETTI  DE 40 TON</v>
          </cell>
          <cell r="E72">
            <v>63272.727272727272</v>
          </cell>
        </row>
        <row r="73">
          <cell r="C73" t="str">
            <v>*FORMALETA SUPER T X 6 USOS PARA VIGAS PREF.</v>
          </cell>
          <cell r="D73" t="str">
            <v>m3</v>
          </cell>
          <cell r="E73">
            <v>108749.94248008856</v>
          </cell>
        </row>
        <row r="74">
          <cell r="C74" t="str">
            <v>Grasa + anticorrosivo</v>
          </cell>
          <cell r="D74" t="str">
            <v>un</v>
          </cell>
          <cell r="E74">
            <v>100</v>
          </cell>
        </row>
        <row r="75">
          <cell r="C75" t="str">
            <v>Plastico negro (1kg=7m2) e=0,002-0,003</v>
          </cell>
          <cell r="D75" t="str">
            <v>kg</v>
          </cell>
          <cell r="E75">
            <v>5099.3599999999997</v>
          </cell>
        </row>
        <row r="76">
          <cell r="C76" t="str">
            <v>Endurecedor - Mastercron</v>
          </cell>
          <cell r="D76" t="str">
            <v>kg</v>
          </cell>
          <cell r="E76">
            <v>461.67999999999995</v>
          </cell>
        </row>
        <row r="77">
          <cell r="C77" t="str">
            <v>Lleno de juntas con Masterfill</v>
          </cell>
          <cell r="D77" t="str">
            <v>kg</v>
          </cell>
          <cell r="E77">
            <v>1870</v>
          </cell>
        </row>
        <row r="78">
          <cell r="C78" t="str">
            <v>Corte de juntas</v>
          </cell>
          <cell r="D78" t="str">
            <v>ml</v>
          </cell>
          <cell r="E78">
            <v>3219.9999999999995</v>
          </cell>
        </row>
        <row r="79">
          <cell r="C79" t="str">
            <v>Sellante</v>
          </cell>
          <cell r="D79" t="str">
            <v>galon</v>
          </cell>
          <cell r="E79">
            <v>164582.25</v>
          </cell>
        </row>
        <row r="80">
          <cell r="C80" t="str">
            <v>Concreto gris MR=39kg/cm2, agregado grueso de 1 1/2"</v>
          </cell>
          <cell r="D80" t="str">
            <v>m3</v>
          </cell>
          <cell r="E80">
            <v>217430.39999999999</v>
          </cell>
        </row>
        <row r="81">
          <cell r="C81" t="str">
            <v>*Kiosko en tuberia Dalmine</v>
          </cell>
          <cell r="D81" t="str">
            <v>m2</v>
          </cell>
          <cell r="E81">
            <v>928.4799999999999</v>
          </cell>
        </row>
        <row r="82">
          <cell r="C82" t="str">
            <v>*Armado de kiosko</v>
          </cell>
          <cell r="D82" t="str">
            <v>m2</v>
          </cell>
          <cell r="E82">
            <v>500</v>
          </cell>
        </row>
        <row r="83">
          <cell r="C83" t="str">
            <v>*CUADRILLA DE PISO</v>
          </cell>
          <cell r="D83" t="str">
            <v>m2</v>
          </cell>
          <cell r="E83">
            <v>7168.0000000000009</v>
          </cell>
        </row>
        <row r="84">
          <cell r="C84" t="str">
            <v>Formaleta metalica pisos</v>
          </cell>
          <cell r="D84" t="str">
            <v>m2</v>
          </cell>
          <cell r="E84">
            <v>6800</v>
          </cell>
        </row>
        <row r="85">
          <cell r="C85" t="str">
            <v>*CUADRILLA MEDIA CAÑA</v>
          </cell>
          <cell r="D85" t="str">
            <v>ml</v>
          </cell>
          <cell r="E85">
            <v>19300</v>
          </cell>
        </row>
        <row r="86">
          <cell r="C86" t="str">
            <v>Material de base</v>
          </cell>
          <cell r="D86" t="str">
            <v>m3</v>
          </cell>
          <cell r="E86">
            <v>12000</v>
          </cell>
        </row>
        <row r="87">
          <cell r="C87" t="str">
            <v>Ladrillo rayado 10x20x40</v>
          </cell>
          <cell r="D87" t="str">
            <v>un</v>
          </cell>
          <cell r="E87">
            <v>670</v>
          </cell>
        </row>
        <row r="88">
          <cell r="C88" t="str">
            <v>*CUADRILLA ARMADA Y VACIADA NUDOS (UN)</v>
          </cell>
          <cell r="E88">
            <v>38400</v>
          </cell>
        </row>
        <row r="89">
          <cell r="C89" t="str">
            <v>arenilla para lleno</v>
          </cell>
          <cell r="D89" t="str">
            <v>m3</v>
          </cell>
          <cell r="E89">
            <v>14000</v>
          </cell>
        </row>
        <row r="90">
          <cell r="C90" t="str">
            <v>Sikadur 32 Primer</v>
          </cell>
          <cell r="D90" t="str">
            <v>kg</v>
          </cell>
          <cell r="E90">
            <v>38280</v>
          </cell>
        </row>
        <row r="91">
          <cell r="C91" t="str">
            <v>Sikatop 122 clima calido</v>
          </cell>
          <cell r="D91" t="str">
            <v>kg</v>
          </cell>
          <cell r="E91">
            <v>2436</v>
          </cell>
        </row>
        <row r="92">
          <cell r="C92" t="str">
            <v>Lavamanos Nova de colgar</v>
          </cell>
          <cell r="D92" t="str">
            <v>un</v>
          </cell>
          <cell r="E92">
            <v>58699.479999999996</v>
          </cell>
        </row>
        <row r="93">
          <cell r="C93" t="str">
            <v>ventana corrediza de aluminio</v>
          </cell>
          <cell r="D93" t="str">
            <v>m2</v>
          </cell>
          <cell r="E93">
            <v>165692.26680839757</v>
          </cell>
        </row>
        <row r="94">
          <cell r="C94" t="str">
            <v>ventana fija de aluminio</v>
          </cell>
          <cell r="D94" t="str">
            <v>m2</v>
          </cell>
          <cell r="E94">
            <v>189961.24031007753</v>
          </cell>
        </row>
        <row r="95">
          <cell r="C95" t="str">
            <v>Igol denso</v>
          </cell>
          <cell r="D95" t="str">
            <v>kg</v>
          </cell>
          <cell r="E95">
            <v>7540</v>
          </cell>
        </row>
        <row r="96">
          <cell r="C96" t="str">
            <v>Igol imprimantes</v>
          </cell>
          <cell r="D96" t="str">
            <v>kg</v>
          </cell>
          <cell r="E96">
            <v>8062</v>
          </cell>
        </row>
        <row r="97">
          <cell r="C97" t="str">
            <v>Taco metalico largo</v>
          </cell>
          <cell r="D97" t="str">
            <v>dia</v>
          </cell>
          <cell r="E97">
            <v>185.6</v>
          </cell>
        </row>
        <row r="98">
          <cell r="C98" t="str">
            <v>Bloque de 20</v>
          </cell>
          <cell r="D98" t="str">
            <v>un</v>
          </cell>
          <cell r="E98">
            <v>2100</v>
          </cell>
        </row>
        <row r="99">
          <cell r="C99" t="str">
            <v>Bloque de 10</v>
          </cell>
          <cell r="D99" t="str">
            <v>un</v>
          </cell>
          <cell r="E99">
            <v>1036</v>
          </cell>
        </row>
        <row r="100">
          <cell r="C100" t="str">
            <v>Malla electrosoldada D221 (2.4x6.0)</v>
          </cell>
          <cell r="D100" t="str">
            <v>m2</v>
          </cell>
          <cell r="E100">
            <v>5952.8138888888889</v>
          </cell>
        </row>
        <row r="101">
          <cell r="C101" t="str">
            <v>Malla electrosoldada D84</v>
          </cell>
          <cell r="D101" t="str">
            <v>m2</v>
          </cell>
          <cell r="E101">
            <v>3608.8888888888891</v>
          </cell>
        </row>
        <row r="102">
          <cell r="C102" t="str">
            <v>Sika flex</v>
          </cell>
          <cell r="D102" t="str">
            <v>kg</v>
          </cell>
          <cell r="E102">
            <v>21460</v>
          </cell>
        </row>
        <row r="103">
          <cell r="C103" t="str">
            <v>Sika Grout-212</v>
          </cell>
          <cell r="D103" t="str">
            <v>kg</v>
          </cell>
          <cell r="E103">
            <v>1392</v>
          </cell>
        </row>
        <row r="104">
          <cell r="C104" t="str">
            <v>Hierro fig G-60 de 3/4¨</v>
          </cell>
          <cell r="D104" t="str">
            <v>kg</v>
          </cell>
          <cell r="E104">
            <v>1467.3999999999999</v>
          </cell>
        </row>
        <row r="105">
          <cell r="C105" t="str">
            <v>Hierro fig G-60 de 5/8¨</v>
          </cell>
          <cell r="D105" t="str">
            <v>kg</v>
          </cell>
          <cell r="E105">
            <v>1467.3999999999999</v>
          </cell>
        </row>
        <row r="106">
          <cell r="C106" t="str">
            <v>Hierro fig G-60 de 3/8¨</v>
          </cell>
          <cell r="D106" t="str">
            <v>kg</v>
          </cell>
          <cell r="E106">
            <v>1513.8</v>
          </cell>
        </row>
        <row r="107">
          <cell r="C107" t="str">
            <v>Lamina super T de 19mm de 2,44x1,22m</v>
          </cell>
          <cell r="D107" t="str">
            <v>un</v>
          </cell>
          <cell r="E107">
            <v>96314.799999999988</v>
          </cell>
        </row>
        <row r="108">
          <cell r="C108" t="str">
            <v>Larguero L=2,8</v>
          </cell>
          <cell r="D108" t="str">
            <v>un</v>
          </cell>
          <cell r="E108">
            <v>1740</v>
          </cell>
        </row>
        <row r="109">
          <cell r="C109" t="str">
            <v>CLAVO COMUN 11/2" A 31/2"</v>
          </cell>
          <cell r="D109" t="str">
            <v>lb</v>
          </cell>
          <cell r="E109">
            <v>2012.6</v>
          </cell>
        </row>
        <row r="110">
          <cell r="C110" t="str">
            <v>Fabricacion carpinteria</v>
          </cell>
          <cell r="D110" t="str">
            <v>m2</v>
          </cell>
          <cell r="E110">
            <v>10000</v>
          </cell>
        </row>
        <row r="111">
          <cell r="C111" t="str">
            <v>Telera (1,35*0,9)</v>
          </cell>
          <cell r="D111" t="str">
            <v>un</v>
          </cell>
          <cell r="E111">
            <v>9000</v>
          </cell>
        </row>
        <row r="112">
          <cell r="C112" t="str">
            <v>Triturado 1¨</v>
          </cell>
          <cell r="D112" t="str">
            <v>m3</v>
          </cell>
          <cell r="E112">
            <v>17288.64</v>
          </cell>
        </row>
        <row r="113">
          <cell r="C113" t="str">
            <v>Lamina super T de 9mm de 1,22x2,44m</v>
          </cell>
          <cell r="D113" t="str">
            <v>un</v>
          </cell>
          <cell r="E113">
            <v>56276.24</v>
          </cell>
        </row>
        <row r="114">
          <cell r="C114" t="str">
            <v>Lamina super T de 7mm de 1,22x2,44m</v>
          </cell>
          <cell r="D114" t="str">
            <v>un</v>
          </cell>
          <cell r="E114">
            <v>45777.079999999994</v>
          </cell>
        </row>
        <row r="115">
          <cell r="C115" t="str">
            <v>S.I. Muro en Dry wall (lam. Galv. Cal 26)</v>
          </cell>
          <cell r="D115" t="str">
            <v>m2</v>
          </cell>
          <cell r="E115">
            <v>55215.999999999993</v>
          </cell>
        </row>
        <row r="116">
          <cell r="C116" t="str">
            <v>S.I Ventana en aluminio tipo taquilla (0,6x0,83)</v>
          </cell>
          <cell r="D116" t="str">
            <v>un</v>
          </cell>
          <cell r="E116">
            <v>105560</v>
          </cell>
        </row>
        <row r="117">
          <cell r="C117" t="str">
            <v>S.I Marco en aluminio y ala en triplex (0,6*2,10)</v>
          </cell>
          <cell r="D117" t="str">
            <v>un</v>
          </cell>
          <cell r="E117">
            <v>197200</v>
          </cell>
        </row>
        <row r="118">
          <cell r="C118" t="str">
            <v>S.I. Marco en aluminio y ala en triplex (0,75*2,10)</v>
          </cell>
          <cell r="D118" t="str">
            <v>un</v>
          </cell>
          <cell r="E118">
            <v>212279.99999999997</v>
          </cell>
        </row>
        <row r="119">
          <cell r="C119" t="str">
            <v>S.I. Gato cierra puerta</v>
          </cell>
          <cell r="D119" t="str">
            <v>un</v>
          </cell>
          <cell r="E119">
            <v>226199.99999999997</v>
          </cell>
        </row>
        <row r="120">
          <cell r="C120" t="str">
            <v>*FORMALETA SUPER T X 6 USOS PARA nudos</v>
          </cell>
          <cell r="D120" t="str">
            <v>un</v>
          </cell>
          <cell r="E120">
            <v>37825.438072788311</v>
          </cell>
        </row>
        <row r="121">
          <cell r="C121" t="str">
            <v>Tensor de 3/8"</v>
          </cell>
          <cell r="D121" t="str">
            <v>ml</v>
          </cell>
          <cell r="E121">
            <v>831.52666666666664</v>
          </cell>
        </row>
        <row r="122">
          <cell r="C122" t="str">
            <v>Chapetas</v>
          </cell>
          <cell r="D122" t="str">
            <v>dia</v>
          </cell>
          <cell r="E122">
            <v>80</v>
          </cell>
        </row>
        <row r="123">
          <cell r="C123" t="str">
            <v>GRANO Nº 1 (BULTO)</v>
          </cell>
          <cell r="D123" t="str">
            <v>kg</v>
          </cell>
          <cell r="E123">
            <v>371.2</v>
          </cell>
        </row>
        <row r="124">
          <cell r="C124" t="str">
            <v>bulto estucor por 25 kg</v>
          </cell>
          <cell r="D124" t="str">
            <v>kg</v>
          </cell>
          <cell r="E124">
            <v>1006.88</v>
          </cell>
        </row>
        <row r="125">
          <cell r="C125" t="str">
            <v>caneca de viniltex</v>
          </cell>
          <cell r="D125" t="str">
            <v>galon</v>
          </cell>
          <cell r="E125">
            <v>47299</v>
          </cell>
        </row>
        <row r="126">
          <cell r="C126" t="str">
            <v>Galon de pintulux</v>
          </cell>
          <cell r="D126" t="str">
            <v>galon</v>
          </cell>
          <cell r="E126">
            <v>54299.6</v>
          </cell>
        </row>
        <row r="127">
          <cell r="C127" t="str">
            <v>Galon de pintucoat</v>
          </cell>
          <cell r="D127" t="str">
            <v>galon</v>
          </cell>
          <cell r="E127">
            <v>77099.399999999994</v>
          </cell>
        </row>
        <row r="128">
          <cell r="C128" t="str">
            <v>Galon pintura trafico</v>
          </cell>
          <cell r="D128" t="str">
            <v>galon</v>
          </cell>
          <cell r="E128">
            <v>57399.119999999995</v>
          </cell>
        </row>
        <row r="129">
          <cell r="C129" t="str">
            <v>*CUADRILLA COLOCACION CERRAM.</v>
          </cell>
          <cell r="D129" t="str">
            <v>ml</v>
          </cell>
          <cell r="E129">
            <v>1950</v>
          </cell>
        </row>
        <row r="130">
          <cell r="C130" t="str">
            <v>Desmonte de division en Dry wall</v>
          </cell>
          <cell r="D130" t="str">
            <v>m2</v>
          </cell>
        </row>
        <row r="131">
          <cell r="C131" t="str">
            <v>S.I Dintel en Dry wall</v>
          </cell>
          <cell r="D131" t="str">
            <v>ml</v>
          </cell>
        </row>
        <row r="132">
          <cell r="C132" t="str">
            <v>S.I Zocalo en madera</v>
          </cell>
          <cell r="D132" t="str">
            <v>ml</v>
          </cell>
          <cell r="E132">
            <v>5800</v>
          </cell>
        </row>
        <row r="133">
          <cell r="C133" t="str">
            <v>Desmonte de puerta (marco y ala)</v>
          </cell>
          <cell r="D133" t="str">
            <v>un</v>
          </cell>
          <cell r="E133">
            <v>9000</v>
          </cell>
        </row>
        <row r="134">
          <cell r="C134" t="str">
            <v>DURAFOIL</v>
          </cell>
          <cell r="D134" t="str">
            <v>m2</v>
          </cell>
          <cell r="E134">
            <v>11948</v>
          </cell>
        </row>
        <row r="135">
          <cell r="C135" t="str">
            <v>Angulo 1/4"x2"x6</v>
          </cell>
          <cell r="D135" t="str">
            <v>ml</v>
          </cell>
          <cell r="E135">
            <v>7749.9599999999991</v>
          </cell>
        </row>
        <row r="136">
          <cell r="C136" t="str">
            <v>Angulo 2x3x2.44 cm</v>
          </cell>
          <cell r="D136" t="str">
            <v>ml</v>
          </cell>
          <cell r="E136">
            <v>1045.9016393442623</v>
          </cell>
        </row>
        <row r="137">
          <cell r="C137" t="str">
            <v>Angulo 1/8x3/4x6 cm</v>
          </cell>
          <cell r="D137" t="str">
            <v>ml</v>
          </cell>
          <cell r="E137">
            <v>1133.32</v>
          </cell>
        </row>
        <row r="138">
          <cell r="C138" t="str">
            <v>Platina 1/4X2</v>
          </cell>
          <cell r="D138" t="str">
            <v>ml</v>
          </cell>
          <cell r="E138">
            <v>4699.9333333333334</v>
          </cell>
        </row>
        <row r="139">
          <cell r="C139" t="str">
            <v>Platina 3/16X2</v>
          </cell>
          <cell r="D139" t="str">
            <v>ml</v>
          </cell>
          <cell r="E139">
            <v>3700.0133333333329</v>
          </cell>
        </row>
        <row r="140">
          <cell r="C140" t="str">
            <v>Omicron</v>
          </cell>
          <cell r="D140" t="str">
            <v>kg</v>
          </cell>
          <cell r="E140">
            <v>2314.1999999999998</v>
          </cell>
        </row>
        <row r="141">
          <cell r="C141" t="str">
            <v>malla eslabonada  ojo 5 CAL. 10</v>
          </cell>
          <cell r="D141" t="str">
            <v>m2</v>
          </cell>
          <cell r="E141">
            <v>7888</v>
          </cell>
        </row>
        <row r="142">
          <cell r="C142" t="str">
            <v>malla eslabonada  ojo 5 CAL. 12</v>
          </cell>
          <cell r="D142" t="str">
            <v>m2</v>
          </cell>
          <cell r="E142">
            <v>5400</v>
          </cell>
        </row>
        <row r="143">
          <cell r="C143" t="str">
            <v>Tuberia para malla CAL. 16 2"</v>
          </cell>
          <cell r="D143" t="str">
            <v>ml</v>
          </cell>
          <cell r="E143">
            <v>6600</v>
          </cell>
        </row>
        <row r="144">
          <cell r="C144" t="str">
            <v>Ladrillo prensado 12x5,5x24,5</v>
          </cell>
          <cell r="D144" t="str">
            <v>un</v>
          </cell>
          <cell r="E144">
            <v>380</v>
          </cell>
        </row>
        <row r="145">
          <cell r="C145" t="str">
            <v>Bloque de 15</v>
          </cell>
          <cell r="D145" t="str">
            <v>un</v>
          </cell>
          <cell r="E145">
            <v>1420</v>
          </cell>
        </row>
        <row r="146">
          <cell r="C146" t="str">
            <v>Teja placa ondulada Nº 6 ETERNIT</v>
          </cell>
          <cell r="D146" t="str">
            <v>un</v>
          </cell>
          <cell r="E146">
            <v>24647.679999999997</v>
          </cell>
        </row>
        <row r="147">
          <cell r="C147" t="str">
            <v>Tableta vitrificado 25x25</v>
          </cell>
          <cell r="D147" t="str">
            <v>un</v>
          </cell>
          <cell r="E147">
            <v>1313</v>
          </cell>
        </row>
        <row r="148">
          <cell r="C148" t="str">
            <v>Arenon chino Nº 1</v>
          </cell>
          <cell r="D148" t="str">
            <v>bulto</v>
          </cell>
          <cell r="E148">
            <v>7539.9999999999991</v>
          </cell>
        </row>
        <row r="149">
          <cell r="C149" t="str">
            <v>Tabla 2.5X3 mts (can)</v>
          </cell>
          <cell r="D149" t="str">
            <v>un</v>
          </cell>
          <cell r="E149">
            <v>8119.9999999999991</v>
          </cell>
        </row>
        <row r="150">
          <cell r="C150" t="str">
            <v>Pasamanos</v>
          </cell>
          <cell r="D150" t="str">
            <v>ml</v>
          </cell>
          <cell r="E150">
            <v>73000</v>
          </cell>
        </row>
        <row r="151">
          <cell r="C151" t="str">
            <v>Vibrador electrico</v>
          </cell>
          <cell r="D151" t="str">
            <v>dia</v>
          </cell>
          <cell r="E151">
            <v>30880</v>
          </cell>
        </row>
        <row r="152">
          <cell r="C152" t="str">
            <v>COMPRESOR Y MATILLO (C. OPERADOR)</v>
          </cell>
          <cell r="D152" t="str">
            <v>HR</v>
          </cell>
          <cell r="E152">
            <v>34800</v>
          </cell>
        </row>
        <row r="153">
          <cell r="C153" t="str">
            <v>Herrajes man hole</v>
          </cell>
          <cell r="D153" t="str">
            <v>sg</v>
          </cell>
          <cell r="E153">
            <v>74588</v>
          </cell>
        </row>
        <row r="154">
          <cell r="C154" t="str">
            <v>Formaleta cilindro man hole</v>
          </cell>
          <cell r="D154" t="str">
            <v>dia</v>
          </cell>
          <cell r="E154">
            <v>17668</v>
          </cell>
        </row>
        <row r="155">
          <cell r="C155" t="str">
            <v>Formaleta cono man hole</v>
          </cell>
          <cell r="D155" t="str">
            <v>dia</v>
          </cell>
          <cell r="E155">
            <v>35336</v>
          </cell>
        </row>
        <row r="156">
          <cell r="C156" t="str">
            <v>Formaleta cuello man hole</v>
          </cell>
          <cell r="D156" t="str">
            <v>dia</v>
          </cell>
          <cell r="E156">
            <v>17668</v>
          </cell>
        </row>
        <row r="157">
          <cell r="C157" t="str">
            <v>Color mineral</v>
          </cell>
          <cell r="D157" t="str">
            <v>lbs</v>
          </cell>
          <cell r="E157">
            <v>1392</v>
          </cell>
        </row>
        <row r="158">
          <cell r="C158" t="str">
            <v>Sikafloor 363</v>
          </cell>
          <cell r="D158" t="str">
            <v>kg</v>
          </cell>
          <cell r="E158">
            <v>45240</v>
          </cell>
        </row>
        <row r="159">
          <cell r="C159" t="str">
            <v>Tela verde cerramiento</v>
          </cell>
          <cell r="D159" t="str">
            <v>ml</v>
          </cell>
          <cell r="E159">
            <v>1950</v>
          </cell>
        </row>
        <row r="160">
          <cell r="C160" t="str">
            <v>Puerta batiente en aluminio anonizado color bronce sin vidrio, con chapa y manija</v>
          </cell>
          <cell r="D160" t="str">
            <v>m2</v>
          </cell>
          <cell r="E160">
            <v>239130.4347826087</v>
          </cell>
        </row>
        <row r="161">
          <cell r="C161" t="str">
            <v>Vidrio de 5 mm blanco</v>
          </cell>
          <cell r="D161" t="str">
            <v>m2</v>
          </cell>
          <cell r="E161">
            <v>42257.142857142855</v>
          </cell>
        </row>
        <row r="162">
          <cell r="C162" t="str">
            <v>Vidrio de 5 mm templado  (instalado)</v>
          </cell>
          <cell r="D162" t="str">
            <v>m2</v>
          </cell>
          <cell r="E162">
            <v>102149.59999999999</v>
          </cell>
        </row>
        <row r="163">
          <cell r="C163" t="str">
            <v>Acronal 5 galones</v>
          </cell>
          <cell r="D163" t="str">
            <v>galon</v>
          </cell>
          <cell r="E163">
            <v>11024.64</v>
          </cell>
        </row>
        <row r="164">
          <cell r="C164" t="str">
            <v>Arenon chino Nº 2</v>
          </cell>
          <cell r="D164" t="str">
            <v>bulto</v>
          </cell>
          <cell r="E164">
            <v>7887.9999999999991</v>
          </cell>
        </row>
        <row r="165">
          <cell r="C165" t="str">
            <v>Anticorrosiva verde</v>
          </cell>
          <cell r="D165" t="str">
            <v>galon</v>
          </cell>
          <cell r="E165">
            <v>50837</v>
          </cell>
        </row>
        <row r="166">
          <cell r="C166" t="str">
            <v>Tuberia PVC 6" sanitaria</v>
          </cell>
          <cell r="D166" t="str">
            <v>ml</v>
          </cell>
          <cell r="E166">
            <v>32695.566666666666</v>
          </cell>
        </row>
        <row r="167">
          <cell r="C167" t="str">
            <v>Tuberia PVC 4" sanitaria</v>
          </cell>
          <cell r="D167" t="str">
            <v>ml</v>
          </cell>
          <cell r="E167">
            <v>15438.633333333331</v>
          </cell>
        </row>
        <row r="168">
          <cell r="C168" t="str">
            <v>Tuberia PVC 3" sanitaria</v>
          </cell>
          <cell r="D168" t="str">
            <v>ml</v>
          </cell>
          <cell r="E168">
            <v>11094.626666666665</v>
          </cell>
        </row>
        <row r="169">
          <cell r="C169" t="str">
            <v>Tuberia PVC 2" sanitaria</v>
          </cell>
          <cell r="D169" t="str">
            <v>ml</v>
          </cell>
          <cell r="E169">
            <v>7416.2666666666664</v>
          </cell>
        </row>
        <row r="170">
          <cell r="C170" t="str">
            <v>Pelicula de seguridad transp. 4"</v>
          </cell>
          <cell r="D170" t="str">
            <v>un</v>
          </cell>
          <cell r="E170">
            <v>31319.999999999996</v>
          </cell>
        </row>
        <row r="171">
          <cell r="C171" t="str">
            <v>Pegacor gris</v>
          </cell>
          <cell r="D171" t="str">
            <v>kg</v>
          </cell>
          <cell r="E171">
            <v>719.2</v>
          </cell>
        </row>
        <row r="172">
          <cell r="C172" t="str">
            <v>Acero de refuerzo d=5/8" figurado</v>
          </cell>
          <cell r="D172" t="str">
            <v>ml</v>
          </cell>
          <cell r="E172">
            <v>2407.9666666666667</v>
          </cell>
        </row>
        <row r="173">
          <cell r="C173" t="str">
            <v>Tuberia NOVAFORM 160mm</v>
          </cell>
          <cell r="D173" t="str">
            <v>ml</v>
          </cell>
          <cell r="E173">
            <v>23731.279999999999</v>
          </cell>
        </row>
        <row r="174">
          <cell r="C174" t="str">
            <v>Anclaje de 3/8¨</v>
          </cell>
          <cell r="D174" t="str">
            <v>un</v>
          </cell>
          <cell r="E174">
            <v>3827.9999999999995</v>
          </cell>
        </row>
        <row r="175">
          <cell r="C175" t="str">
            <v>Perforacion de 1/2¨x4¨</v>
          </cell>
          <cell r="D175" t="str">
            <v>un</v>
          </cell>
          <cell r="E175">
            <v>1855.9999999999998</v>
          </cell>
        </row>
        <row r="176">
          <cell r="C176" t="str">
            <v>Cepillo de cerda</v>
          </cell>
          <cell r="D176" t="str">
            <v>un</v>
          </cell>
          <cell r="E176">
            <v>2320</v>
          </cell>
        </row>
        <row r="177">
          <cell r="C177" t="str">
            <v>Angulo de 11/2x3/16x6</v>
          </cell>
          <cell r="D177" t="str">
            <v>ml</v>
          </cell>
          <cell r="E177">
            <v>5780.666666666667</v>
          </cell>
        </row>
        <row r="178">
          <cell r="C178" t="str">
            <v>Acero de refuerzo d=1/2" figurado</v>
          </cell>
          <cell r="D178" t="str">
            <v>ml</v>
          </cell>
          <cell r="E178">
            <v>1836.6666666666667</v>
          </cell>
        </row>
        <row r="179">
          <cell r="C179" t="str">
            <v>Varilla de 3/8¨</v>
          </cell>
          <cell r="D179" t="str">
            <v>ml</v>
          </cell>
          <cell r="E179">
            <v>831.52666666666664</v>
          </cell>
        </row>
        <row r="180">
          <cell r="C180" t="str">
            <v>Varilla de 3/4¨</v>
          </cell>
          <cell r="D180" t="str">
            <v>ml</v>
          </cell>
          <cell r="E180">
            <v>3465.8866666666668</v>
          </cell>
        </row>
        <row r="181">
          <cell r="C181" t="str">
            <v>Varilla de 5/8¨ corrugada</v>
          </cell>
          <cell r="D181" t="str">
            <v>ml</v>
          </cell>
          <cell r="E181">
            <v>2407.9666666666667</v>
          </cell>
        </row>
        <row r="182">
          <cell r="C182" t="str">
            <v xml:space="preserve">Varilla de 1/2¨ </v>
          </cell>
          <cell r="D182" t="str">
            <v>ml</v>
          </cell>
          <cell r="E182">
            <v>3265.3999999999996</v>
          </cell>
        </row>
        <row r="183">
          <cell r="C183" t="str">
            <v>Anclaje de 1/4¨</v>
          </cell>
          <cell r="D183" t="str">
            <v>un</v>
          </cell>
          <cell r="E183">
            <v>1403.6</v>
          </cell>
        </row>
        <row r="184">
          <cell r="C184" t="str">
            <v>Anclaje de 1/2¨</v>
          </cell>
          <cell r="D184" t="str">
            <v>un</v>
          </cell>
          <cell r="E184">
            <v>2584.48</v>
          </cell>
        </row>
        <row r="185">
          <cell r="C185" t="str">
            <v>Tableta  vitrificado 15 x 30</v>
          </cell>
          <cell r="D185" t="str">
            <v>m2</v>
          </cell>
          <cell r="E185">
            <v>12760</v>
          </cell>
        </row>
        <row r="186">
          <cell r="C186" t="str">
            <v>Mezclador L/platos Gricol 8¨</v>
          </cell>
          <cell r="D186" t="str">
            <v>un</v>
          </cell>
          <cell r="E186">
            <v>78880</v>
          </cell>
        </row>
        <row r="187">
          <cell r="C187" t="str">
            <v xml:space="preserve">Tableta Romana Sahara </v>
          </cell>
          <cell r="D187" t="str">
            <v>m2</v>
          </cell>
          <cell r="E187">
            <v>20648</v>
          </cell>
        </row>
        <row r="188">
          <cell r="C188" t="str">
            <v>Estanteria de flujo</v>
          </cell>
          <cell r="D188" t="str">
            <v>modulo</v>
          </cell>
          <cell r="E188">
            <v>2900000</v>
          </cell>
        </row>
        <row r="189">
          <cell r="C189" t="str">
            <v>Montacargas RD-5200 (2Incl. Bateria)</v>
          </cell>
          <cell r="D189" t="str">
            <v>un</v>
          </cell>
          <cell r="E189">
            <v>160080000</v>
          </cell>
        </row>
        <row r="190">
          <cell r="C190" t="str">
            <v>Montacargas STOCKPICKERS (2 Incl. Bateria)</v>
          </cell>
          <cell r="D190" t="str">
            <v>un</v>
          </cell>
          <cell r="E190">
            <v>139200000</v>
          </cell>
        </row>
        <row r="191">
          <cell r="C191" t="str">
            <v>Traspaletas WP2000</v>
          </cell>
          <cell r="D191" t="str">
            <v>un</v>
          </cell>
          <cell r="E191">
            <v>44080000</v>
          </cell>
        </row>
        <row r="192">
          <cell r="C192" t="str">
            <v>Estanteria sencilla</v>
          </cell>
          <cell r="D192" t="str">
            <v>posic</v>
          </cell>
          <cell r="E192">
            <v>104400</v>
          </cell>
        </row>
        <row r="193">
          <cell r="C193" t="str">
            <v>Estanteria sismoresistente</v>
          </cell>
          <cell r="D193" t="str">
            <v>posic</v>
          </cell>
          <cell r="E193">
            <v>127599.99999999999</v>
          </cell>
        </row>
        <row r="194">
          <cell r="C194" t="str">
            <v>Geotextil tejido</v>
          </cell>
          <cell r="D194" t="str">
            <v>m2</v>
          </cell>
          <cell r="E194">
            <v>3136.64</v>
          </cell>
        </row>
        <row r="195">
          <cell r="C195" t="str">
            <v>Tolete</v>
          </cell>
          <cell r="D195" t="str">
            <v>un</v>
          </cell>
          <cell r="E195">
            <v>1225</v>
          </cell>
        </row>
        <row r="196">
          <cell r="C196" t="str">
            <v>Chipa 3/8¨</v>
          </cell>
          <cell r="D196" t="str">
            <v>kl</v>
          </cell>
          <cell r="E196">
            <v>2668</v>
          </cell>
        </row>
        <row r="197">
          <cell r="C197" t="str">
            <v>Chipa 1/4¨</v>
          </cell>
          <cell r="D197" t="str">
            <v>kl</v>
          </cell>
          <cell r="E197">
            <v>1855.9999999999998</v>
          </cell>
        </row>
        <row r="198">
          <cell r="C198" t="str">
            <v>Marco metalico muro 15</v>
          </cell>
          <cell r="D198" t="str">
            <v>un</v>
          </cell>
          <cell r="E198">
            <v>46400</v>
          </cell>
        </row>
        <row r="199">
          <cell r="C199" t="str">
            <v>Lamina de zinc cal. 26 de 1x2</v>
          </cell>
          <cell r="D199" t="str">
            <v>un</v>
          </cell>
          <cell r="E199">
            <v>24940</v>
          </cell>
        </row>
        <row r="200">
          <cell r="C200" t="str">
            <v>ESTACON Y ALAMBRE DE PUAS</v>
          </cell>
          <cell r="D200" t="str">
            <v>ML</v>
          </cell>
          <cell r="E200">
            <v>3500</v>
          </cell>
        </row>
        <row r="201">
          <cell r="C201" t="str">
            <v>M de O. Desmontar alas</v>
          </cell>
          <cell r="D201" t="str">
            <v>UN</v>
          </cell>
          <cell r="E201">
            <v>3700</v>
          </cell>
        </row>
        <row r="202">
          <cell r="C202" t="str">
            <v>M de O. Desmontar closets</v>
          </cell>
          <cell r="D202" t="str">
            <v>ML</v>
          </cell>
          <cell r="E202">
            <v>3120</v>
          </cell>
        </row>
        <row r="203">
          <cell r="C203" t="str">
            <v>M de O. Desmontar MESON</v>
          </cell>
          <cell r="D203" t="str">
            <v>ML</v>
          </cell>
          <cell r="E203">
            <v>5880</v>
          </cell>
        </row>
        <row r="204">
          <cell r="C204" t="str">
            <v>M de O. Desmontar ventanas</v>
          </cell>
          <cell r="D204" t="str">
            <v>UN</v>
          </cell>
          <cell r="E204">
            <v>6900</v>
          </cell>
        </row>
        <row r="205">
          <cell r="C205" t="str">
            <v>M de O. Desmontar marco</v>
          </cell>
          <cell r="D205" t="str">
            <v>UN</v>
          </cell>
          <cell r="E205">
            <v>6000</v>
          </cell>
        </row>
        <row r="206">
          <cell r="C206" t="str">
            <v>RETIRO APARATOS</v>
          </cell>
          <cell r="D206" t="str">
            <v>UN</v>
          </cell>
          <cell r="E206">
            <v>4642</v>
          </cell>
        </row>
        <row r="207">
          <cell r="C207" t="str">
            <v>M de O. Desmonte de cielo falso</v>
          </cell>
          <cell r="D207" t="str">
            <v>m2</v>
          </cell>
          <cell r="E207">
            <v>3500</v>
          </cell>
        </row>
        <row r="208">
          <cell r="C208" t="str">
            <v>M de O. DEMOL. DE PISO EN CONCRETO</v>
          </cell>
          <cell r="D208" t="str">
            <v>m2</v>
          </cell>
          <cell r="E208">
            <v>7000</v>
          </cell>
        </row>
        <row r="209">
          <cell r="C209" t="str">
            <v>EXCAV. DE PILAS 0-2 M</v>
          </cell>
          <cell r="D209" t="str">
            <v>M3</v>
          </cell>
          <cell r="E209">
            <v>6711</v>
          </cell>
        </row>
        <row r="210">
          <cell r="C210" t="str">
            <v>EXCAV. DE PILAS 2-4 M</v>
          </cell>
          <cell r="D210" t="str">
            <v>M3</v>
          </cell>
          <cell r="E210">
            <v>12250</v>
          </cell>
        </row>
        <row r="211">
          <cell r="C211" t="str">
            <v>EXCAV. DE PILAS 4-6 M</v>
          </cell>
          <cell r="D211" t="str">
            <v>M3</v>
          </cell>
          <cell r="E211">
            <v>23652</v>
          </cell>
        </row>
        <row r="212">
          <cell r="C212" t="str">
            <v>Alquiler de molinete</v>
          </cell>
          <cell r="D212" t="str">
            <v>DIA</v>
          </cell>
          <cell r="E212">
            <v>1500</v>
          </cell>
        </row>
        <row r="213">
          <cell r="C213" t="str">
            <v>Alquiler de motobomba</v>
          </cell>
          <cell r="D213" t="str">
            <v>dia</v>
          </cell>
          <cell r="E213">
            <v>17000</v>
          </cell>
        </row>
        <row r="214">
          <cell r="C214" t="str">
            <v>M de O. BOTADA DE MATERIAL</v>
          </cell>
          <cell r="D214" t="str">
            <v>M3</v>
          </cell>
          <cell r="E214">
            <v>9641.4</v>
          </cell>
        </row>
        <row r="215">
          <cell r="C215" t="str">
            <v>M de O. recub. Talud</v>
          </cell>
          <cell r="D215" t="str">
            <v>M2</v>
          </cell>
          <cell r="E215">
            <v>9650</v>
          </cell>
        </row>
        <row r="216">
          <cell r="C216" t="str">
            <v>M de O. vaciado solado</v>
          </cell>
          <cell r="D216" t="str">
            <v>M2</v>
          </cell>
          <cell r="E216">
            <v>1930</v>
          </cell>
        </row>
        <row r="217">
          <cell r="C217" t="str">
            <v>M de O. Recinte en concreto</v>
          </cell>
          <cell r="D217" t="str">
            <v>M2</v>
          </cell>
          <cell r="E217">
            <v>15440</v>
          </cell>
        </row>
        <row r="218">
          <cell r="C218" t="str">
            <v>*concreto 1:2:3 ciclopeo</v>
          </cell>
          <cell r="D218" t="str">
            <v>M3</v>
          </cell>
          <cell r="E218">
            <v>148183.86447999999</v>
          </cell>
        </row>
        <row r="219">
          <cell r="C219" t="str">
            <v>Manos libres para orinal</v>
          </cell>
          <cell r="D219" t="str">
            <v>UN</v>
          </cell>
          <cell r="E219">
            <v>394400</v>
          </cell>
        </row>
        <row r="220">
          <cell r="C220" t="str">
            <v>Manos libres para lavamanos</v>
          </cell>
          <cell r="D220" t="str">
            <v>un</v>
          </cell>
          <cell r="E220">
            <v>417600</v>
          </cell>
        </row>
        <row r="221">
          <cell r="C221" t="str">
            <v>Rejilla cobre 5x4</v>
          </cell>
          <cell r="D221" t="str">
            <v>UN</v>
          </cell>
          <cell r="E221">
            <v>31087.999999999996</v>
          </cell>
        </row>
        <row r="222">
          <cell r="C222" t="str">
            <v>Tableta Romana 10x20</v>
          </cell>
          <cell r="D222" t="str">
            <v>m2</v>
          </cell>
          <cell r="E222">
            <v>15600</v>
          </cell>
        </row>
        <row r="223">
          <cell r="C223" t="str">
            <v>Rollo manto rec. Aluminio</v>
          </cell>
          <cell r="D223" t="str">
            <v>m2</v>
          </cell>
          <cell r="E223">
            <v>15724.444444444445</v>
          </cell>
        </row>
        <row r="224">
          <cell r="C224" t="str">
            <v>*CUADRILLA PILAS</v>
          </cell>
          <cell r="D224" t="str">
            <v>M3</v>
          </cell>
          <cell r="E224">
            <v>70787.5</v>
          </cell>
        </row>
        <row r="225">
          <cell r="C225" t="str">
            <v>Asfaltex negro IPB (20kg)</v>
          </cell>
          <cell r="D225" t="str">
            <v>KG</v>
          </cell>
          <cell r="E225">
            <v>2500</v>
          </cell>
        </row>
        <row r="226">
          <cell r="C226" t="str">
            <v>*CUADRILLA SOBRECIMIENTO</v>
          </cell>
          <cell r="D226" t="str">
            <v>ML</v>
          </cell>
          <cell r="E226">
            <v>1575</v>
          </cell>
        </row>
        <row r="227">
          <cell r="C227" t="str">
            <v>*CUADRILLA COLOCACION ACERO</v>
          </cell>
          <cell r="D227" t="str">
            <v>KG</v>
          </cell>
          <cell r="E227">
            <v>482.5</v>
          </cell>
        </row>
        <row r="228">
          <cell r="C228" t="str">
            <v>*CUADRILLA EXCAV. PILOTE</v>
          </cell>
          <cell r="D228" t="str">
            <v>ML</v>
          </cell>
          <cell r="E228">
            <v>6457.5</v>
          </cell>
        </row>
        <row r="229">
          <cell r="C229" t="str">
            <v>*CUADRILLA VACIADO PILOTE</v>
          </cell>
          <cell r="D229" t="str">
            <v>ML</v>
          </cell>
          <cell r="E229">
            <v>12800</v>
          </cell>
        </row>
        <row r="230">
          <cell r="C230" t="str">
            <v>Retiro de agua</v>
          </cell>
          <cell r="D230" t="str">
            <v>hr</v>
          </cell>
          <cell r="E230">
            <v>1827</v>
          </cell>
        </row>
        <row r="231">
          <cell r="C231" t="str">
            <v>Malla electrosoldada U50</v>
          </cell>
          <cell r="D231" t="str">
            <v>m2</v>
          </cell>
          <cell r="E231">
            <v>1240</v>
          </cell>
        </row>
        <row r="232">
          <cell r="C232" t="str">
            <v>*CUADRILLA LOSA</v>
          </cell>
          <cell r="D232" t="str">
            <v>m3</v>
          </cell>
          <cell r="E232">
            <v>134700</v>
          </cell>
        </row>
        <row r="233">
          <cell r="C233" t="str">
            <v>Caseton en madera</v>
          </cell>
          <cell r="D233" t="str">
            <v>un</v>
          </cell>
          <cell r="E233">
            <v>7000</v>
          </cell>
        </row>
        <row r="234">
          <cell r="C234" t="str">
            <v>*CUADRILLA ARMADO Y VACIADO LOSA</v>
          </cell>
          <cell r="D234" t="str">
            <v>M2</v>
          </cell>
          <cell r="E234">
            <v>25600</v>
          </cell>
        </row>
        <row r="235">
          <cell r="C235" t="str">
            <v>*CUADRILLA CORDON PANELES</v>
          </cell>
          <cell r="D235" t="str">
            <v>M3</v>
          </cell>
          <cell r="E235">
            <v>12800</v>
          </cell>
        </row>
        <row r="236">
          <cell r="C236" t="str">
            <v>Tableta salmon 10X20</v>
          </cell>
          <cell r="D236" t="str">
            <v>M2</v>
          </cell>
          <cell r="E236">
            <v>14325.999999999998</v>
          </cell>
        </row>
        <row r="237">
          <cell r="C237" t="str">
            <v>Vidrio de 6 mm bronce (instalado)</v>
          </cell>
          <cell r="D237" t="str">
            <v>M2</v>
          </cell>
          <cell r="E237">
            <v>86499.36811698864</v>
          </cell>
        </row>
        <row r="238">
          <cell r="C238" t="str">
            <v>sika transparente</v>
          </cell>
          <cell r="D238" t="str">
            <v>kg</v>
          </cell>
          <cell r="E238">
            <v>7714</v>
          </cell>
        </row>
        <row r="239">
          <cell r="C239" t="str">
            <v>Formaleta metalica para columna</v>
          </cell>
          <cell r="D239" t="str">
            <v>dia</v>
          </cell>
          <cell r="E239">
            <v>7423.9999999999991</v>
          </cell>
        </row>
        <row r="240">
          <cell r="C240" t="str">
            <v>Bisel formaleta columna (A entre 0.2-0.45) H=2.4</v>
          </cell>
          <cell r="D240" t="str">
            <v>dia</v>
          </cell>
          <cell r="E240">
            <v>371.2</v>
          </cell>
        </row>
        <row r="241">
          <cell r="C241" t="str">
            <v>Formaleta columna circular (D entre 0.4-0.8)x2.4</v>
          </cell>
          <cell r="D241" t="str">
            <v>dia</v>
          </cell>
          <cell r="E241">
            <v>11600</v>
          </cell>
        </row>
        <row r="242">
          <cell r="C242" t="str">
            <v>Cielo falso en dry wall (Lam. Galv. Cal 26)</v>
          </cell>
          <cell r="D242" t="str">
            <v>m2</v>
          </cell>
          <cell r="E242">
            <v>75400</v>
          </cell>
        </row>
        <row r="243">
          <cell r="C243" t="str">
            <v>Estuco</v>
          </cell>
          <cell r="D243" t="str">
            <v>kl</v>
          </cell>
          <cell r="E243">
            <v>6107.4</v>
          </cell>
        </row>
        <row r="244">
          <cell r="C244" t="str">
            <v>Cemento blanco</v>
          </cell>
          <cell r="D244" t="str">
            <v>kl</v>
          </cell>
          <cell r="E244">
            <v>1508</v>
          </cell>
        </row>
        <row r="245">
          <cell r="C245" t="str">
            <v>cercha metalica</v>
          </cell>
          <cell r="D245" t="str">
            <v>dia</v>
          </cell>
          <cell r="E245">
            <v>139.19999999999999</v>
          </cell>
        </row>
        <row r="246">
          <cell r="C246" t="str">
            <v>Diagonales tacos</v>
          </cell>
          <cell r="D246" t="str">
            <v>dia</v>
          </cell>
          <cell r="E246">
            <v>69.599999999999994</v>
          </cell>
        </row>
        <row r="247">
          <cell r="C247" t="str">
            <v>Teleras</v>
          </cell>
          <cell r="D247" t="str">
            <v>dia</v>
          </cell>
          <cell r="E247">
            <v>200</v>
          </cell>
        </row>
        <row r="248">
          <cell r="C248" t="str">
            <v>Platina aluminio 3/4X6</v>
          </cell>
          <cell r="D248" t="str">
            <v>ml</v>
          </cell>
          <cell r="E248">
            <v>850.66666666666663</v>
          </cell>
        </row>
        <row r="249">
          <cell r="C249" t="str">
            <v>*FORMALETA SUPER T X 6 USOS PARA VIGAS AEREAS</v>
          </cell>
          <cell r="D249" t="str">
            <v>M3</v>
          </cell>
          <cell r="E249">
            <v>29336.00708773272</v>
          </cell>
        </row>
        <row r="250">
          <cell r="C250" t="str">
            <v>M de O. CANCHADA</v>
          </cell>
          <cell r="D250" t="str">
            <v>HR</v>
          </cell>
          <cell r="E250">
            <v>3740</v>
          </cell>
        </row>
        <row r="251">
          <cell r="C251" t="str">
            <v>Arena de revoque</v>
          </cell>
          <cell r="D251" t="str">
            <v>m3</v>
          </cell>
          <cell r="E251">
            <v>45000</v>
          </cell>
        </row>
        <row r="252">
          <cell r="C252" t="str">
            <v>Arena de pega</v>
          </cell>
          <cell r="D252" t="str">
            <v>m3</v>
          </cell>
          <cell r="E252">
            <v>20000</v>
          </cell>
        </row>
        <row r="253">
          <cell r="C253" t="str">
            <v>Baldosin Egeo 20.5x20.5</v>
          </cell>
          <cell r="D253" t="str">
            <v>m2</v>
          </cell>
        </row>
        <row r="254">
          <cell r="C254" t="str">
            <v>Sikadur 31 adhesiv.x2kg</v>
          </cell>
          <cell r="D254" t="str">
            <v>kg</v>
          </cell>
          <cell r="E254">
            <v>28883.999999999996</v>
          </cell>
        </row>
        <row r="255">
          <cell r="C255" t="str">
            <v>cortina enrrollable</v>
          </cell>
          <cell r="D255" t="str">
            <v>un</v>
          </cell>
          <cell r="E255">
            <v>807594.32</v>
          </cell>
        </row>
        <row r="256">
          <cell r="C256" t="str">
            <v>ladrillo 15x20x40 (tolete)</v>
          </cell>
          <cell r="D256" t="str">
            <v>un</v>
          </cell>
          <cell r="E256">
            <v>1350</v>
          </cell>
        </row>
        <row r="257">
          <cell r="C257" t="str">
            <v>Malla D-158</v>
          </cell>
          <cell r="D257" t="str">
            <v>m2</v>
          </cell>
          <cell r="E257">
            <v>8772.5</v>
          </cell>
        </row>
        <row r="258">
          <cell r="C258" t="str">
            <v>*CUADRILLA VIGA DE AMARRE</v>
          </cell>
          <cell r="D258" t="str">
            <v>M3</v>
          </cell>
          <cell r="E258">
            <v>76800</v>
          </cell>
        </row>
        <row r="275">
          <cell r="C275" t="str">
            <v>Bond Breaker</v>
          </cell>
        </row>
        <row r="276">
          <cell r="C276" t="str">
            <v>Insertos izaje</v>
          </cell>
        </row>
        <row r="277">
          <cell r="C277" t="str">
            <v>Insertos de fijacion</v>
          </cell>
        </row>
        <row r="278">
          <cell r="C278" t="str">
            <v>Insertos para puntales</v>
          </cell>
        </row>
        <row r="279">
          <cell r="C279" t="str">
            <v>Molduras aristas</v>
          </cell>
        </row>
        <row r="281">
          <cell r="C281" t="str">
            <v>Juntas verticales</v>
          </cell>
        </row>
        <row r="282">
          <cell r="C282" t="str">
            <v>Juntas horizontales</v>
          </cell>
        </row>
        <row r="283">
          <cell r="C283" t="str">
            <v>M de O. vaciado</v>
          </cell>
        </row>
        <row r="284">
          <cell r="C284" t="str">
            <v>lavada</v>
          </cell>
        </row>
      </sheetData>
      <sheetData sheetId="1" refreshError="1">
        <row r="1">
          <cell r="A1" t="str">
            <v>COD</v>
          </cell>
          <cell r="B1" t="str">
            <v>MATERIALES DE OBRA</v>
          </cell>
          <cell r="C1" t="str">
            <v>UND.</v>
          </cell>
          <cell r="D1" t="str">
            <v>FACT.</v>
          </cell>
          <cell r="E1" t="str">
            <v>CANTIDAD</v>
          </cell>
          <cell r="F1" t="str">
            <v>PRECIO UNITARIO</v>
          </cell>
          <cell r="G1" t="str">
            <v>V/R PARCIAL</v>
          </cell>
          <cell r="H1" t="str">
            <v>V/R TOTAL</v>
          </cell>
        </row>
        <row r="3">
          <cell r="A3" t="str">
            <v>B</v>
          </cell>
          <cell r="B3" t="str">
            <v>MOVIMIENTO DE TIERRA</v>
          </cell>
        </row>
        <row r="5">
          <cell r="A5" t="str">
            <v>B017</v>
          </cell>
          <cell r="B5" t="str">
            <v>TRANSPORTE INTERNO (DIST=40 MT)</v>
          </cell>
          <cell r="C5" t="str">
            <v>M3</v>
          </cell>
          <cell r="D5" t="str">
            <v>m3</v>
          </cell>
          <cell r="E5">
            <v>0</v>
          </cell>
          <cell r="H5">
            <v>3324</v>
          </cell>
        </row>
        <row r="6">
          <cell r="B6" t="str">
            <v>ayudante</v>
          </cell>
          <cell r="C6" t="str">
            <v>m3</v>
          </cell>
          <cell r="D6">
            <v>1</v>
          </cell>
          <cell r="E6">
            <v>1</v>
          </cell>
          <cell r="F6">
            <v>3150</v>
          </cell>
          <cell r="G6">
            <v>3150</v>
          </cell>
        </row>
        <row r="7">
          <cell r="B7" t="str">
            <v>coche</v>
          </cell>
          <cell r="C7" t="str">
            <v>m3</v>
          </cell>
          <cell r="D7">
            <v>1</v>
          </cell>
          <cell r="E7">
            <v>0.1</v>
          </cell>
          <cell r="F7">
            <v>1739.9999999999998</v>
          </cell>
          <cell r="G7">
            <v>174</v>
          </cell>
        </row>
        <row r="8">
          <cell r="B8" t="str">
            <v>Mamposteria en ladrillo hueco #5</v>
          </cell>
          <cell r="C8" t="str">
            <v>m2</v>
          </cell>
          <cell r="D8">
            <v>1</v>
          </cell>
          <cell r="E8">
            <v>218</v>
          </cell>
          <cell r="F8">
            <v>14000</v>
          </cell>
          <cell r="G8">
            <v>3052000</v>
          </cell>
        </row>
        <row r="9">
          <cell r="A9" t="str">
            <v>B018</v>
          </cell>
          <cell r="B9" t="str">
            <v>Cubierta teja de zinc y madera</v>
          </cell>
          <cell r="C9" t="str">
            <v>m2</v>
          </cell>
          <cell r="D9">
            <v>1</v>
          </cell>
          <cell r="E9">
            <v>164</v>
          </cell>
          <cell r="F9">
            <v>50000</v>
          </cell>
          <cell r="G9">
            <v>8200000</v>
          </cell>
          <cell r="H9">
            <v>13691.444500000001</v>
          </cell>
        </row>
        <row r="10">
          <cell r="B10" t="str">
            <v>Alquiler de molinete</v>
          </cell>
          <cell r="C10" t="str">
            <v>DIA</v>
          </cell>
          <cell r="D10">
            <v>1</v>
          </cell>
          <cell r="E10">
            <v>7.0000000000000007E-2</v>
          </cell>
          <cell r="F10">
            <v>1500</v>
          </cell>
          <cell r="G10">
            <v>105.00000000000001</v>
          </cell>
        </row>
        <row r="11">
          <cell r="B11" t="str">
            <v>EXCAV. DE PILAS 0-2 M</v>
          </cell>
          <cell r="C11" t="str">
            <v>M3</v>
          </cell>
          <cell r="D11">
            <v>1.05</v>
          </cell>
          <cell r="E11">
            <v>0.13</v>
          </cell>
          <cell r="F11">
            <v>6711</v>
          </cell>
          <cell r="G11">
            <v>916.05150000000003</v>
          </cell>
        </row>
        <row r="12">
          <cell r="B12" t="str">
            <v>EXCAV. DE PILAS 2-4 M</v>
          </cell>
          <cell r="C12" t="str">
            <v>M3</v>
          </cell>
          <cell r="D12">
            <v>1.05</v>
          </cell>
          <cell r="E12">
            <v>0.13</v>
          </cell>
          <cell r="F12">
            <v>12250</v>
          </cell>
          <cell r="G12">
            <v>0</v>
          </cell>
        </row>
        <row r="13">
          <cell r="A13" t="str">
            <v>C002</v>
          </cell>
          <cell r="B13" t="str">
            <v>EXCAV. DE PILAS 4-6 M</v>
          </cell>
          <cell r="C13" t="str">
            <v>M3</v>
          </cell>
          <cell r="D13">
            <v>1.05</v>
          </cell>
          <cell r="E13">
            <v>0.13</v>
          </cell>
          <cell r="F13">
            <v>23652</v>
          </cell>
          <cell r="G13">
            <v>3228.498</v>
          </cell>
          <cell r="H13">
            <v>8050.9687760000006</v>
          </cell>
        </row>
        <row r="14">
          <cell r="B14" t="str">
            <v>TRANSPORTE INTERNO</v>
          </cell>
          <cell r="C14" t="str">
            <v>M3</v>
          </cell>
          <cell r="D14">
            <v>1.05</v>
          </cell>
          <cell r="E14">
            <v>1</v>
          </cell>
          <cell r="F14">
            <v>3341.4</v>
          </cell>
          <cell r="G14">
            <v>3508.4700000000003</v>
          </cell>
        </row>
        <row r="15">
          <cell r="B15" t="str">
            <v>HERRAMIENTA MENOR (10% M.O)</v>
          </cell>
          <cell r="C15" t="str">
            <v>ml</v>
          </cell>
          <cell r="D15">
            <v>0.1</v>
          </cell>
          <cell r="E15">
            <v>1</v>
          </cell>
          <cell r="F15">
            <v>42613</v>
          </cell>
          <cell r="G15">
            <v>4261.3</v>
          </cell>
        </row>
        <row r="16">
          <cell r="B16" t="str">
            <v>Instalacion sanitaria</v>
          </cell>
          <cell r="C16" t="str">
            <v>gbl</v>
          </cell>
          <cell r="D16">
            <v>1</v>
          </cell>
          <cell r="E16">
            <v>1</v>
          </cell>
          <cell r="F16">
            <v>500000</v>
          </cell>
          <cell r="G16">
            <v>500000</v>
          </cell>
        </row>
        <row r="17">
          <cell r="A17" t="str">
            <v>B019</v>
          </cell>
          <cell r="B17" t="str">
            <v>Instalación eléctrica</v>
          </cell>
          <cell r="C17" t="str">
            <v>gbl</v>
          </cell>
          <cell r="D17">
            <v>1</v>
          </cell>
          <cell r="E17">
            <v>1</v>
          </cell>
          <cell r="F17">
            <v>600000</v>
          </cell>
          <cell r="G17">
            <v>600000</v>
          </cell>
          <cell r="H17">
            <v>9922.5</v>
          </cell>
        </row>
        <row r="18">
          <cell r="B18" t="str">
            <v>Cuadrilla excavacion</v>
          </cell>
          <cell r="C18" t="str">
            <v>M3</v>
          </cell>
          <cell r="D18">
            <v>1</v>
          </cell>
          <cell r="E18">
            <v>1</v>
          </cell>
          <cell r="F18">
            <v>9450</v>
          </cell>
          <cell r="G18">
            <v>9450</v>
          </cell>
        </row>
        <row r="19">
          <cell r="B19" t="str">
            <v>HERRAMIENTA MENOR (5% M.O)</v>
          </cell>
          <cell r="C19" t="str">
            <v>M3</v>
          </cell>
          <cell r="D19">
            <v>0.05</v>
          </cell>
          <cell r="E19">
            <v>1</v>
          </cell>
          <cell r="F19">
            <v>9450</v>
          </cell>
          <cell r="G19">
            <v>0</v>
          </cell>
        </row>
        <row r="20">
          <cell r="B20" t="str">
            <v>Varios</v>
          </cell>
          <cell r="C20" t="str">
            <v>gbl</v>
          </cell>
          <cell r="D20">
            <v>1</v>
          </cell>
          <cell r="E20">
            <v>1</v>
          </cell>
          <cell r="F20">
            <v>250000</v>
          </cell>
          <cell r="G20">
            <v>250000</v>
          </cell>
        </row>
        <row r="21">
          <cell r="A21" t="str">
            <v>B011</v>
          </cell>
          <cell r="B21" t="str">
            <v>Herramienta menor</v>
          </cell>
          <cell r="C21" t="str">
            <v>gbl</v>
          </cell>
          <cell r="D21">
            <v>1</v>
          </cell>
          <cell r="E21">
            <v>250000</v>
          </cell>
          <cell r="F21">
            <v>1</v>
          </cell>
          <cell r="G21">
            <v>250000</v>
          </cell>
          <cell r="H21">
            <v>22114.5</v>
          </cell>
        </row>
        <row r="22">
          <cell r="A22" t="str">
            <v>C004</v>
          </cell>
          <cell r="B22" t="str">
            <v>Rana a gasolina (6 hr/dia)</v>
          </cell>
          <cell r="C22" t="str">
            <v>DIA</v>
          </cell>
          <cell r="D22">
            <v>1</v>
          </cell>
          <cell r="E22">
            <v>0.03</v>
          </cell>
          <cell r="F22">
            <v>25520</v>
          </cell>
          <cell r="G22">
            <v>765.6</v>
          </cell>
          <cell r="H22">
            <v>275864.05</v>
          </cell>
        </row>
        <row r="23">
          <cell r="A23" t="str">
            <v>A002</v>
          </cell>
          <cell r="B23" t="str">
            <v>cuadrilla lleno en tierra (rana o canguro)</v>
          </cell>
          <cell r="C23" t="str">
            <v>M3</v>
          </cell>
          <cell r="D23">
            <v>1</v>
          </cell>
          <cell r="E23">
            <v>0</v>
          </cell>
          <cell r="F23">
            <v>3150</v>
          </cell>
          <cell r="G23">
            <v>3150</v>
          </cell>
          <cell r="H23">
            <v>159905</v>
          </cell>
        </row>
        <row r="24">
          <cell r="B24" t="str">
            <v>arenilla para lleno</v>
          </cell>
          <cell r="C24" t="str">
            <v>M3</v>
          </cell>
          <cell r="D24">
            <v>1</v>
          </cell>
          <cell r="E24">
            <v>1.05</v>
          </cell>
          <cell r="F24">
            <v>14000</v>
          </cell>
          <cell r="G24">
            <v>14700</v>
          </cell>
        </row>
        <row r="25">
          <cell r="B25" t="str">
            <v>TRANSPORTE INTERNO</v>
          </cell>
          <cell r="C25" t="str">
            <v>M3</v>
          </cell>
          <cell r="D25">
            <v>1</v>
          </cell>
          <cell r="E25">
            <v>1</v>
          </cell>
          <cell r="F25">
            <v>3341.4</v>
          </cell>
          <cell r="G25">
            <v>3341.4</v>
          </cell>
        </row>
        <row r="26">
          <cell r="B26" t="str">
            <v>HERRAMIENTA MENOR (5% M.O)</v>
          </cell>
          <cell r="C26" t="str">
            <v>M3</v>
          </cell>
          <cell r="D26">
            <v>0.05</v>
          </cell>
          <cell r="E26">
            <v>1</v>
          </cell>
          <cell r="F26">
            <v>3150</v>
          </cell>
          <cell r="G26">
            <v>157.5</v>
          </cell>
        </row>
        <row r="27">
          <cell r="B27" t="str">
            <v>Cubierta teja de zinc y madera</v>
          </cell>
          <cell r="C27" t="str">
            <v>m2</v>
          </cell>
          <cell r="D27">
            <v>1</v>
          </cell>
          <cell r="E27">
            <v>1</v>
          </cell>
          <cell r="F27">
            <v>50000</v>
          </cell>
          <cell r="G27">
            <v>50000</v>
          </cell>
        </row>
        <row r="28">
          <cell r="A28" t="str">
            <v>B001</v>
          </cell>
          <cell r="B28" t="str">
            <v>Ventanas</v>
          </cell>
          <cell r="C28" t="str">
            <v>un</v>
          </cell>
          <cell r="D28">
            <v>1</v>
          </cell>
          <cell r="E28">
            <v>0.05</v>
          </cell>
          <cell r="F28">
            <v>32500</v>
          </cell>
          <cell r="G28">
            <v>1625</v>
          </cell>
          <cell r="H28">
            <v>21263.9</v>
          </cell>
        </row>
        <row r="29">
          <cell r="B29" t="str">
            <v>Cuadrilla excavacion</v>
          </cell>
          <cell r="C29" t="str">
            <v>M3</v>
          </cell>
          <cell r="D29">
            <v>1</v>
          </cell>
          <cell r="E29">
            <v>1</v>
          </cell>
          <cell r="F29">
            <v>9450</v>
          </cell>
          <cell r="G29">
            <v>9450</v>
          </cell>
        </row>
        <row r="30">
          <cell r="B30" t="str">
            <v>TRANSPORTE INTERNO</v>
          </cell>
          <cell r="C30" t="str">
            <v>M3</v>
          </cell>
          <cell r="D30">
            <v>1</v>
          </cell>
          <cell r="E30">
            <v>1</v>
          </cell>
          <cell r="F30">
            <v>3341.4</v>
          </cell>
          <cell r="G30">
            <v>0</v>
          </cell>
        </row>
        <row r="31">
          <cell r="B31" t="str">
            <v>VOLQUETA (VJ)</v>
          </cell>
          <cell r="C31" t="str">
            <v>M3</v>
          </cell>
          <cell r="D31">
            <v>1</v>
          </cell>
          <cell r="E31">
            <v>0.16666666666666666</v>
          </cell>
          <cell r="F31">
            <v>48000</v>
          </cell>
          <cell r="G31">
            <v>8000</v>
          </cell>
        </row>
        <row r="32">
          <cell r="B32" t="str">
            <v>HERRAMIENTA MENOR (5% M.O)</v>
          </cell>
          <cell r="C32" t="str">
            <v>M3</v>
          </cell>
          <cell r="D32">
            <v>0.05</v>
          </cell>
          <cell r="E32">
            <v>1</v>
          </cell>
          <cell r="F32">
            <v>9450</v>
          </cell>
          <cell r="G32">
            <v>472.5</v>
          </cell>
        </row>
        <row r="33">
          <cell r="B33" t="str">
            <v>Lavamanos corrido para obreros</v>
          </cell>
          <cell r="C33" t="str">
            <v>gbl</v>
          </cell>
          <cell r="D33">
            <v>1</v>
          </cell>
          <cell r="E33">
            <v>2.5000000000000001E-2</v>
          </cell>
          <cell r="F33">
            <v>150000</v>
          </cell>
          <cell r="G33">
            <v>3750</v>
          </cell>
        </row>
        <row r="34">
          <cell r="A34" t="str">
            <v>B002</v>
          </cell>
          <cell r="B34" t="str">
            <v>Instalacion sanitaria</v>
          </cell>
          <cell r="C34" t="str">
            <v>gbl</v>
          </cell>
          <cell r="D34">
            <v>1</v>
          </cell>
          <cell r="E34">
            <v>2.5000000000000001E-2</v>
          </cell>
          <cell r="F34">
            <v>200000</v>
          </cell>
          <cell r="G34">
            <v>5000</v>
          </cell>
          <cell r="H34">
            <v>15022.5</v>
          </cell>
        </row>
        <row r="35">
          <cell r="B35" t="str">
            <v>Cuadrilla excavacion</v>
          </cell>
          <cell r="C35" t="str">
            <v>M3</v>
          </cell>
          <cell r="D35">
            <v>1</v>
          </cell>
          <cell r="E35">
            <v>1</v>
          </cell>
          <cell r="F35">
            <v>9450</v>
          </cell>
          <cell r="G35">
            <v>9450</v>
          </cell>
        </row>
        <row r="36">
          <cell r="A36" t="str">
            <v>C003</v>
          </cell>
          <cell r="B36" t="str">
            <v>Alquiler de motobomba</v>
          </cell>
          <cell r="C36" t="str">
            <v>dia</v>
          </cell>
          <cell r="D36">
            <v>1</v>
          </cell>
          <cell r="E36">
            <v>0.3</v>
          </cell>
          <cell r="F36">
            <v>17000</v>
          </cell>
          <cell r="G36">
            <v>5100</v>
          </cell>
          <cell r="H36">
            <v>188131.88680000001</v>
          </cell>
        </row>
        <row r="37">
          <cell r="B37" t="str">
            <v>HERRAMIENTA MENOR (5% M.O)</v>
          </cell>
          <cell r="C37" t="str">
            <v>M3</v>
          </cell>
          <cell r="D37">
            <v>0.05</v>
          </cell>
          <cell r="E37">
            <v>1</v>
          </cell>
          <cell r="F37">
            <v>9450</v>
          </cell>
          <cell r="G37">
            <v>472.5</v>
          </cell>
        </row>
        <row r="38">
          <cell r="B38" t="str">
            <v>piedra de cantera</v>
          </cell>
          <cell r="C38" t="str">
            <v>*Concreto 1:2:4</v>
          </cell>
          <cell r="D38" t="str">
            <v>M3</v>
          </cell>
          <cell r="E38">
            <v>178455.34099999999</v>
          </cell>
          <cell r="F38">
            <v>27500</v>
          </cell>
          <cell r="G38">
            <v>18452.5</v>
          </cell>
        </row>
        <row r="39">
          <cell r="A39" t="str">
            <v>B003</v>
          </cell>
          <cell r="B39" t="str">
            <v>EXCAV. MANUAL PARA ZAPATAS Y VIGAS (incluye botada)</v>
          </cell>
          <cell r="C39" t="str">
            <v>M3</v>
          </cell>
          <cell r="D39" t="str">
            <v>m2</v>
          </cell>
          <cell r="E39">
            <v>0</v>
          </cell>
          <cell r="F39">
            <v>27562.5</v>
          </cell>
          <cell r="G39">
            <v>27562.5</v>
          </cell>
          <cell r="H39">
            <v>21263.9</v>
          </cell>
        </row>
        <row r="40">
          <cell r="B40" t="str">
            <v>Cuadrilla excavacion</v>
          </cell>
          <cell r="C40" t="str">
            <v>M3</v>
          </cell>
          <cell r="D40">
            <v>1</v>
          </cell>
          <cell r="E40">
            <v>1</v>
          </cell>
          <cell r="F40">
            <v>9450</v>
          </cell>
          <cell r="G40">
            <v>9450</v>
          </cell>
        </row>
        <row r="41">
          <cell r="B41" t="str">
            <v>Alquiler de motobomba</v>
          </cell>
          <cell r="C41" t="str">
            <v>dia</v>
          </cell>
          <cell r="D41">
            <v>0</v>
          </cell>
          <cell r="E41">
            <v>0.3</v>
          </cell>
          <cell r="F41">
            <v>17000</v>
          </cell>
          <cell r="G41">
            <v>0</v>
          </cell>
        </row>
        <row r="42">
          <cell r="A42" t="str">
            <v>C005</v>
          </cell>
          <cell r="B42" t="str">
            <v>TRANSPORTE INTERNO</v>
          </cell>
          <cell r="C42" t="str">
            <v>M3</v>
          </cell>
          <cell r="D42">
            <v>1</v>
          </cell>
          <cell r="E42">
            <v>1</v>
          </cell>
          <cell r="F42">
            <v>3341.4</v>
          </cell>
          <cell r="G42">
            <v>3341.4</v>
          </cell>
          <cell r="H42">
            <v>371931.1347834607</v>
          </cell>
        </row>
        <row r="43">
          <cell r="B43" t="str">
            <v>VOLQUETA (VJ)</v>
          </cell>
          <cell r="C43" t="str">
            <v>M3</v>
          </cell>
          <cell r="D43">
            <v>1</v>
          </cell>
          <cell r="E43">
            <v>0.16666666666666666</v>
          </cell>
          <cell r="F43">
            <v>48000</v>
          </cell>
          <cell r="G43">
            <v>8000</v>
          </cell>
        </row>
        <row r="44">
          <cell r="B44" t="str">
            <v>HERRAMIENTA MENOR (5% M.O)</v>
          </cell>
          <cell r="C44" t="str">
            <v>M3</v>
          </cell>
          <cell r="D44">
            <v>0.05</v>
          </cell>
          <cell r="E44">
            <v>1</v>
          </cell>
          <cell r="F44">
            <v>9450</v>
          </cell>
          <cell r="G44">
            <v>472.5</v>
          </cell>
        </row>
        <row r="45">
          <cell r="B45" t="str">
            <v>*Sistema electrico (2 lamparas fluorescentes de 40 watt, dos swiches y cuatro tomas dobles de luz con polo a tierra)</v>
          </cell>
          <cell r="C45" t="str">
            <v>Concreto 245 kg/cm2</v>
          </cell>
          <cell r="D45" t="str">
            <v>m3</v>
          </cell>
          <cell r="E45">
            <v>220121.59999999998</v>
          </cell>
          <cell r="F45" t="str">
            <v>m</v>
          </cell>
        </row>
        <row r="46">
          <cell r="A46" t="str">
            <v>B004</v>
          </cell>
          <cell r="B46" t="str">
            <v>*Dos tomas dobles de telefono</v>
          </cell>
          <cell r="C46" t="str">
            <v>M3</v>
          </cell>
          <cell r="D46" t="str">
            <v>m3</v>
          </cell>
          <cell r="E46">
            <v>0</v>
          </cell>
          <cell r="F46">
            <v>200000</v>
          </cell>
          <cell r="G46">
            <v>210000</v>
          </cell>
          <cell r="H46">
            <v>9578.8888888888905</v>
          </cell>
        </row>
        <row r="47">
          <cell r="B47" t="str">
            <v>VOLQUETA (VJ)</v>
          </cell>
          <cell r="C47" t="str">
            <v>M3</v>
          </cell>
          <cell r="D47">
            <v>1</v>
          </cell>
          <cell r="E47">
            <v>0.16666666666666666</v>
          </cell>
          <cell r="F47">
            <v>48000</v>
          </cell>
          <cell r="G47">
            <v>8000</v>
          </cell>
        </row>
        <row r="48">
          <cell r="B48" t="str">
            <v>Retroexcavadora</v>
          </cell>
          <cell r="C48" t="str">
            <v>M3</v>
          </cell>
          <cell r="D48">
            <v>1</v>
          </cell>
          <cell r="E48">
            <v>3.8888888888888917E-2</v>
          </cell>
          <cell r="F48">
            <v>40600</v>
          </cell>
          <cell r="G48">
            <v>1578.8888888888901</v>
          </cell>
        </row>
        <row r="49">
          <cell r="B49" t="str">
            <v>Transporte cargue y descargue</v>
          </cell>
          <cell r="C49" t="str">
            <v>un</v>
          </cell>
          <cell r="D49">
            <v>1</v>
          </cell>
          <cell r="E49">
            <v>6.6666666666666666E-2</v>
          </cell>
          <cell r="F49">
            <v>20000</v>
          </cell>
          <cell r="G49">
            <v>1333.3333333333333</v>
          </cell>
        </row>
        <row r="50">
          <cell r="A50" t="str">
            <v>B005</v>
          </cell>
          <cell r="B50" t="str">
            <v>Transporte</v>
          </cell>
          <cell r="C50" t="str">
            <v>un</v>
          </cell>
          <cell r="D50">
            <v>1</v>
          </cell>
          <cell r="E50">
            <v>3.3333333333333333E-2</v>
          </cell>
          <cell r="F50">
            <v>200000</v>
          </cell>
          <cell r="G50">
            <v>6666.666666666667</v>
          </cell>
          <cell r="H50">
            <v>10500</v>
          </cell>
        </row>
        <row r="51">
          <cell r="B51" t="str">
            <v>Minero</v>
          </cell>
          <cell r="C51" t="str">
            <v>dia</v>
          </cell>
          <cell r="D51">
            <v>1</v>
          </cell>
          <cell r="E51">
            <v>0.5</v>
          </cell>
          <cell r="F51">
            <v>20000</v>
          </cell>
          <cell r="G51">
            <v>10000</v>
          </cell>
        </row>
        <row r="52">
          <cell r="A52" t="str">
            <v>C006</v>
          </cell>
          <cell r="B52" t="str">
            <v>Herramienta menor</v>
          </cell>
          <cell r="C52" t="str">
            <v>m3</v>
          </cell>
          <cell r="D52">
            <v>0.05</v>
          </cell>
          <cell r="E52">
            <v>1</v>
          </cell>
          <cell r="F52">
            <v>10000</v>
          </cell>
          <cell r="G52">
            <v>500</v>
          </cell>
          <cell r="H52">
            <v>328735.46172839508</v>
          </cell>
        </row>
        <row r="53">
          <cell r="A53" t="str">
            <v>A004</v>
          </cell>
          <cell r="B53" t="str">
            <v>LIMPIEZA DEL AREA DE LAS OBRAS</v>
          </cell>
          <cell r="C53" t="str">
            <v>M2</v>
          </cell>
          <cell r="D53" t="str">
            <v>gl</v>
          </cell>
          <cell r="E53">
            <v>0</v>
          </cell>
          <cell r="F53" t="str">
            <v>m</v>
          </cell>
          <cell r="H53">
            <v>3646.875</v>
          </cell>
        </row>
        <row r="54">
          <cell r="A54" t="str">
            <v>B006</v>
          </cell>
          <cell r="B54" t="str">
            <v>CARGADOR</v>
          </cell>
          <cell r="C54" t="str">
            <v>HR</v>
          </cell>
          <cell r="D54">
            <v>1</v>
          </cell>
          <cell r="E54">
            <v>1.8749999999999997E-3</v>
          </cell>
          <cell r="F54">
            <v>25000</v>
          </cell>
          <cell r="G54">
            <v>46.874999999999993</v>
          </cell>
          <cell r="H54">
            <v>10044.444444444445</v>
          </cell>
        </row>
        <row r="55">
          <cell r="B55" t="str">
            <v>Retroexcavadora Hitachi 200</v>
          </cell>
          <cell r="C55" t="str">
            <v>M3</v>
          </cell>
          <cell r="D55">
            <v>1</v>
          </cell>
          <cell r="E55">
            <v>2.2222222222222223E-2</v>
          </cell>
          <cell r="F55">
            <v>65000</v>
          </cell>
          <cell r="G55">
            <v>1444.4444444444446</v>
          </cell>
        </row>
        <row r="56">
          <cell r="B56" t="str">
            <v>VOLQUETA (VJ)</v>
          </cell>
          <cell r="C56" t="str">
            <v>VJ</v>
          </cell>
          <cell r="D56">
            <v>1</v>
          </cell>
          <cell r="E56">
            <v>0.16666666666666666</v>
          </cell>
          <cell r="F56">
            <v>48000</v>
          </cell>
          <cell r="G56">
            <v>8000</v>
          </cell>
        </row>
        <row r="57">
          <cell r="A57" t="str">
            <v>A011</v>
          </cell>
          <cell r="B57" t="str">
            <v>Motoniveladora</v>
          </cell>
          <cell r="C57" t="str">
            <v>M2</v>
          </cell>
          <cell r="D57">
            <v>1</v>
          </cell>
          <cell r="E57">
            <v>0</v>
          </cell>
          <cell r="F57">
            <v>600</v>
          </cell>
          <cell r="G57">
            <v>600</v>
          </cell>
          <cell r="H57">
            <v>21683.333333333336</v>
          </cell>
        </row>
        <row r="58">
          <cell r="B58" t="str">
            <v>Material de base</v>
          </cell>
          <cell r="C58" t="str">
            <v>M3</v>
          </cell>
          <cell r="D58">
            <v>1</v>
          </cell>
          <cell r="E58">
            <v>1</v>
          </cell>
          <cell r="F58">
            <v>12000</v>
          </cell>
          <cell r="G58">
            <v>12000</v>
          </cell>
        </row>
        <row r="59">
          <cell r="A59" t="str">
            <v>B007</v>
          </cell>
          <cell r="B59" t="str">
            <v>Retroexcavadora Hitachi 200</v>
          </cell>
          <cell r="C59" t="str">
            <v>HR</v>
          </cell>
          <cell r="D59">
            <v>1</v>
          </cell>
          <cell r="E59">
            <v>1.6666666666666666E-2</v>
          </cell>
          <cell r="F59">
            <v>65000</v>
          </cell>
          <cell r="G59">
            <v>1083.3333333333333</v>
          </cell>
          <cell r="H59">
            <v>2044.4444444444446</v>
          </cell>
        </row>
        <row r="60">
          <cell r="B60" t="str">
            <v>Retroexcavadora Hitachi 200</v>
          </cell>
          <cell r="C60" t="str">
            <v>M3</v>
          </cell>
          <cell r="D60">
            <v>1</v>
          </cell>
          <cell r="E60">
            <v>2.2222222222222223E-2</v>
          </cell>
          <cell r="F60">
            <v>65000</v>
          </cell>
          <cell r="G60">
            <v>1444.4444444444446</v>
          </cell>
        </row>
        <row r="61">
          <cell r="B61" t="str">
            <v>Motoniveladora</v>
          </cell>
          <cell r="C61" t="str">
            <v>M2</v>
          </cell>
          <cell r="D61">
            <v>1</v>
          </cell>
          <cell r="E61">
            <v>1</v>
          </cell>
          <cell r="F61">
            <v>600</v>
          </cell>
          <cell r="G61">
            <v>600</v>
          </cell>
        </row>
        <row r="62">
          <cell r="C62" t="str">
            <v>Biseles en moldura triangular 2X2cm ref753 de Madéxito</v>
          </cell>
          <cell r="D62" t="str">
            <v>ml</v>
          </cell>
          <cell r="E62">
            <v>850</v>
          </cell>
        </row>
        <row r="63">
          <cell r="A63" t="str">
            <v>B008</v>
          </cell>
          <cell r="B63" t="str">
            <v xml:space="preserve">EXPLANACION A MAQUINA EN MATERIAL COMUN(BOTADA EXT.) </v>
          </cell>
          <cell r="C63" t="str">
            <v>M3</v>
          </cell>
          <cell r="D63" t="str">
            <v>ml</v>
          </cell>
          <cell r="E63">
            <v>0</v>
          </cell>
          <cell r="H63">
            <v>3221</v>
          </cell>
        </row>
        <row r="64">
          <cell r="B64" t="str">
            <v>cargador</v>
          </cell>
          <cell r="C64" t="str">
            <v>M3</v>
          </cell>
          <cell r="D64">
            <v>1</v>
          </cell>
          <cell r="E64">
            <v>3.3333333333333333E-2</v>
          </cell>
          <cell r="F64">
            <v>18000</v>
          </cell>
          <cell r="G64">
            <v>600</v>
          </cell>
        </row>
        <row r="65">
          <cell r="B65" t="str">
            <v>Buldozer</v>
          </cell>
          <cell r="C65" t="str">
            <v>M3</v>
          </cell>
          <cell r="D65">
            <v>1</v>
          </cell>
          <cell r="E65">
            <v>1.6666666666666666E-2</v>
          </cell>
          <cell r="F65">
            <v>65000</v>
          </cell>
          <cell r="G65">
            <v>1083.3333333333333</v>
          </cell>
        </row>
        <row r="66">
          <cell r="B66" t="str">
            <v>volqueta (hr)</v>
          </cell>
          <cell r="C66" t="str">
            <v>M3</v>
          </cell>
          <cell r="D66">
            <v>1</v>
          </cell>
          <cell r="E66">
            <v>8.3333333333333329E-2</v>
          </cell>
          <cell r="F66">
            <v>13700</v>
          </cell>
          <cell r="G66">
            <v>1141.6666666666665</v>
          </cell>
        </row>
        <row r="67">
          <cell r="B67" t="str">
            <v>Rodillo DD 22 (incl. Oper. y combus)</v>
          </cell>
          <cell r="C67" t="str">
            <v>M2</v>
          </cell>
          <cell r="D67">
            <v>1</v>
          </cell>
          <cell r="E67">
            <v>0.01</v>
          </cell>
          <cell r="F67">
            <v>39600</v>
          </cell>
          <cell r="G67">
            <v>396</v>
          </cell>
        </row>
        <row r="68">
          <cell r="B68" t="str">
            <v>*CUADRILLA COLOCACION CERRAM.</v>
          </cell>
          <cell r="C68" t="str">
            <v>ml</v>
          </cell>
          <cell r="D68">
            <v>1</v>
          </cell>
          <cell r="E68">
            <v>1</v>
          </cell>
          <cell r="F68">
            <v>1950</v>
          </cell>
          <cell r="G68">
            <v>1950</v>
          </cell>
        </row>
        <row r="69">
          <cell r="A69" t="str">
            <v>B009</v>
          </cell>
          <cell r="B69" t="str">
            <v>*cuadrilla excavacion</v>
          </cell>
          <cell r="C69" t="str">
            <v>ml</v>
          </cell>
          <cell r="D69">
            <v>1</v>
          </cell>
          <cell r="E69">
            <v>1.17E-2</v>
          </cell>
          <cell r="F69">
            <v>9450</v>
          </cell>
          <cell r="G69">
            <v>110.565</v>
          </cell>
          <cell r="H69">
            <v>1479.3333333333333</v>
          </cell>
        </row>
        <row r="70">
          <cell r="B70" t="str">
            <v>Buldozer</v>
          </cell>
          <cell r="C70" t="str">
            <v>M3</v>
          </cell>
          <cell r="D70">
            <v>1</v>
          </cell>
          <cell r="E70">
            <v>1.6666666666666666E-2</v>
          </cell>
          <cell r="F70">
            <v>65000</v>
          </cell>
          <cell r="G70">
            <v>1083.3333333333333</v>
          </cell>
        </row>
        <row r="71">
          <cell r="A71" t="str">
            <v>A007</v>
          </cell>
          <cell r="B71" t="str">
            <v>Rodillo DD 22 (incl. Oper. y combus)</v>
          </cell>
          <cell r="C71" t="str">
            <v>M2</v>
          </cell>
          <cell r="D71">
            <v>1</v>
          </cell>
          <cell r="E71">
            <v>0</v>
          </cell>
          <cell r="F71">
            <v>39600</v>
          </cell>
          <cell r="G71">
            <v>396</v>
          </cell>
          <cell r="H71">
            <v>20000</v>
          </cell>
        </row>
        <row r="72">
          <cell r="B72" t="str">
            <v>corte arboles</v>
          </cell>
          <cell r="C72" t="str">
            <v>UN</v>
          </cell>
          <cell r="D72">
            <v>1</v>
          </cell>
          <cell r="E72">
            <v>1</v>
          </cell>
          <cell r="F72">
            <v>20000</v>
          </cell>
          <cell r="G72">
            <v>20000</v>
          </cell>
        </row>
        <row r="73">
          <cell r="B73" t="str">
            <v>Cemento gris</v>
          </cell>
          <cell r="C73" t="str">
            <v>*FORMALETA SUPER T X 6 USOS PARA VIGAS PREF.</v>
          </cell>
          <cell r="D73" t="str">
            <v>m3</v>
          </cell>
          <cell r="E73">
            <v>108749.94248008856</v>
          </cell>
          <cell r="F73">
            <v>17500</v>
          </cell>
          <cell r="G73">
            <v>11550</v>
          </cell>
        </row>
        <row r="74">
          <cell r="A74" t="str">
            <v>B010</v>
          </cell>
          <cell r="B74" t="str">
            <v>LLENO EN MATERIAL PROVENIENTE DE LA EXCAV.</v>
          </cell>
          <cell r="C74" t="str">
            <v>M3</v>
          </cell>
          <cell r="D74" t="str">
            <v>un</v>
          </cell>
          <cell r="E74">
            <v>0</v>
          </cell>
          <cell r="F74">
            <v>48700</v>
          </cell>
          <cell r="G74">
            <v>4285.6000000000004</v>
          </cell>
          <cell r="H74">
            <v>8618.0666666666657</v>
          </cell>
        </row>
        <row r="75">
          <cell r="B75" t="str">
            <v>Rana a gasolina (6 hr/dia)</v>
          </cell>
          <cell r="C75" t="str">
            <v>DIA</v>
          </cell>
          <cell r="D75">
            <v>1</v>
          </cell>
          <cell r="E75">
            <v>8.3333333333333329E-2</v>
          </cell>
          <cell r="F75">
            <v>25520</v>
          </cell>
          <cell r="G75">
            <v>2126.6666666666665</v>
          </cell>
        </row>
        <row r="76">
          <cell r="B76" t="str">
            <v>cuadrilla lleno en tierra (rana o canguro)</v>
          </cell>
          <cell r="C76" t="str">
            <v>M3</v>
          </cell>
          <cell r="D76">
            <v>1</v>
          </cell>
          <cell r="E76">
            <v>1</v>
          </cell>
          <cell r="F76">
            <v>3150</v>
          </cell>
          <cell r="G76">
            <v>3150</v>
          </cell>
        </row>
        <row r="77">
          <cell r="B77" t="str">
            <v>TRANSPORTE INTERNO</v>
          </cell>
          <cell r="C77" t="str">
            <v>M3</v>
          </cell>
          <cell r="D77">
            <v>1</v>
          </cell>
          <cell r="E77">
            <v>1</v>
          </cell>
          <cell r="F77">
            <v>3341.4</v>
          </cell>
          <cell r="G77">
            <v>3341.4</v>
          </cell>
        </row>
        <row r="78">
          <cell r="B78" t="str">
            <v>HERRAMIENTA MENOR (5% M.O)</v>
          </cell>
          <cell r="C78" t="str">
            <v>M3</v>
          </cell>
          <cell r="D78">
            <v>0.05</v>
          </cell>
          <cell r="E78">
            <v>1</v>
          </cell>
          <cell r="F78">
            <v>3150</v>
          </cell>
          <cell r="G78">
            <v>157.5</v>
          </cell>
        </row>
        <row r="79">
          <cell r="A79" t="str">
            <v>A009</v>
          </cell>
          <cell r="B79" t="str">
            <v>DEMOL. DE MURO 15-20 cm</v>
          </cell>
          <cell r="C79" t="str">
            <v>M2</v>
          </cell>
          <cell r="D79" t="str">
            <v>galon</v>
          </cell>
          <cell r="E79">
            <v>0</v>
          </cell>
          <cell r="F79">
            <v>1827</v>
          </cell>
          <cell r="G79">
            <v>14616</v>
          </cell>
          <cell r="H79">
            <v>5393.0380000000005</v>
          </cell>
        </row>
        <row r="80">
          <cell r="A80" t="str">
            <v>B012</v>
          </cell>
          <cell r="B80" t="str">
            <v>HERRAMIENTA MENOR (10% M.O)</v>
          </cell>
          <cell r="C80" t="str">
            <v>M2</v>
          </cell>
          <cell r="D80">
            <v>0.1</v>
          </cell>
          <cell r="E80">
            <v>1</v>
          </cell>
          <cell r="F80">
            <v>3150</v>
          </cell>
          <cell r="G80">
            <v>315</v>
          </cell>
          <cell r="H80">
            <v>37401.57</v>
          </cell>
        </row>
        <row r="81">
          <cell r="B81" t="str">
            <v>material granular B600</v>
          </cell>
          <cell r="C81" t="str">
            <v>m3</v>
          </cell>
          <cell r="D81">
            <v>1.05</v>
          </cell>
          <cell r="E81">
            <v>1</v>
          </cell>
          <cell r="F81">
            <v>28400</v>
          </cell>
          <cell r="G81">
            <v>29820</v>
          </cell>
        </row>
        <row r="82">
          <cell r="B82" t="str">
            <v>Rana a gasolina (6 hr/dia)</v>
          </cell>
          <cell r="C82" t="str">
            <v>dia</v>
          </cell>
          <cell r="D82">
            <v>1</v>
          </cell>
          <cell r="E82">
            <v>0.03</v>
          </cell>
          <cell r="F82">
            <v>25520</v>
          </cell>
          <cell r="G82">
            <v>765.6</v>
          </cell>
        </row>
        <row r="83">
          <cell r="A83" t="str">
            <v>C009</v>
          </cell>
          <cell r="B83" t="str">
            <v>*cuadrilla lleno en tierra (rana o canguro)</v>
          </cell>
          <cell r="C83" t="str">
            <v>M3</v>
          </cell>
          <cell r="D83">
            <v>1</v>
          </cell>
          <cell r="E83">
            <v>1</v>
          </cell>
          <cell r="F83">
            <v>3150</v>
          </cell>
          <cell r="G83">
            <v>3150</v>
          </cell>
          <cell r="H83">
            <v>13657.810048799998</v>
          </cell>
        </row>
        <row r="84">
          <cell r="B84" t="str">
            <v>*transporte interno</v>
          </cell>
          <cell r="C84" t="str">
            <v>vj</v>
          </cell>
          <cell r="D84">
            <v>1</v>
          </cell>
          <cell r="E84">
            <v>1.05</v>
          </cell>
          <cell r="F84">
            <v>3341.4</v>
          </cell>
          <cell r="G84">
            <v>3508.4700000000003</v>
          </cell>
        </row>
        <row r="85">
          <cell r="A85" t="str">
            <v>A006</v>
          </cell>
          <cell r="B85" t="str">
            <v>HERRAMIENTA MENOR (5% M.O)</v>
          </cell>
          <cell r="C85" t="str">
            <v>sg</v>
          </cell>
          <cell r="D85">
            <v>0.05</v>
          </cell>
          <cell r="E85">
            <v>0</v>
          </cell>
          <cell r="F85">
            <v>3150</v>
          </cell>
          <cell r="G85">
            <v>157.5</v>
          </cell>
          <cell r="H85">
            <v>94861.333333333343</v>
          </cell>
        </row>
        <row r="86">
          <cell r="B86" t="str">
            <v>Equipo topografia (incluye seguro)</v>
          </cell>
          <cell r="C86" t="str">
            <v>MES</v>
          </cell>
          <cell r="D86">
            <v>1</v>
          </cell>
          <cell r="E86">
            <v>3.3333333333333333E-2</v>
          </cell>
          <cell r="F86">
            <v>850000</v>
          </cell>
          <cell r="G86">
            <v>28333.333333333332</v>
          </cell>
        </row>
        <row r="87">
          <cell r="A87" t="str">
            <v>B013</v>
          </cell>
          <cell r="B87" t="str">
            <v>CADENERO 1</v>
          </cell>
          <cell r="C87" t="str">
            <v>MES</v>
          </cell>
          <cell r="D87">
            <v>1</v>
          </cell>
          <cell r="E87">
            <v>3.3333333333333333E-2</v>
          </cell>
          <cell r="F87">
            <v>392000.00000000006</v>
          </cell>
          <cell r="G87">
            <v>13066.666666666668</v>
          </cell>
          <cell r="H87">
            <v>23331.57</v>
          </cell>
        </row>
        <row r="88">
          <cell r="B88" t="str">
            <v>material granular B400</v>
          </cell>
          <cell r="C88" t="str">
            <v>m3</v>
          </cell>
          <cell r="D88">
            <v>1.05</v>
          </cell>
          <cell r="E88">
            <v>1</v>
          </cell>
          <cell r="F88">
            <v>15000</v>
          </cell>
          <cell r="G88">
            <v>15750</v>
          </cell>
        </row>
        <row r="89">
          <cell r="B89" t="str">
            <v>Rana a gasolina (6 hr/dia)</v>
          </cell>
          <cell r="C89" t="str">
            <v>dia</v>
          </cell>
          <cell r="D89">
            <v>1</v>
          </cell>
          <cell r="E89">
            <v>0.03</v>
          </cell>
          <cell r="F89">
            <v>25520</v>
          </cell>
          <cell r="G89">
            <v>765.6</v>
          </cell>
        </row>
        <row r="90">
          <cell r="B90" t="str">
            <v>*cuadrilla lleno en tierra (rana o canguro)</v>
          </cell>
          <cell r="C90" t="str">
            <v>M3</v>
          </cell>
          <cell r="D90">
            <v>1</v>
          </cell>
          <cell r="E90">
            <v>1</v>
          </cell>
          <cell r="F90">
            <v>3150</v>
          </cell>
          <cell r="G90">
            <v>3150</v>
          </cell>
        </row>
        <row r="91">
          <cell r="A91" t="str">
            <v>A017</v>
          </cell>
          <cell r="B91" t="str">
            <v>*transporte interno</v>
          </cell>
          <cell r="C91" t="str">
            <v>vj</v>
          </cell>
          <cell r="D91">
            <v>1</v>
          </cell>
          <cell r="E91">
            <v>0</v>
          </cell>
          <cell r="F91">
            <v>3341.4</v>
          </cell>
          <cell r="G91">
            <v>3508.4700000000003</v>
          </cell>
          <cell r="H91">
            <v>4070</v>
          </cell>
        </row>
        <row r="92">
          <cell r="B92" t="str">
            <v>HERRAMIENTA MENOR (5% M.O)</v>
          </cell>
          <cell r="C92" t="str">
            <v>sg</v>
          </cell>
          <cell r="D92">
            <v>0.05</v>
          </cell>
          <cell r="E92">
            <v>1</v>
          </cell>
          <cell r="F92">
            <v>3150</v>
          </cell>
          <cell r="G92">
            <v>157.5</v>
          </cell>
        </row>
        <row r="93">
          <cell r="B93" t="str">
            <v>HERRAMIENTA MENOR (10% M.O)</v>
          </cell>
          <cell r="C93" t="str">
            <v>gl</v>
          </cell>
          <cell r="D93">
            <v>0.1</v>
          </cell>
          <cell r="E93">
            <v>1</v>
          </cell>
          <cell r="F93">
            <v>3700</v>
          </cell>
          <cell r="G93">
            <v>370</v>
          </cell>
        </row>
        <row r="94">
          <cell r="A94" t="str">
            <v>B014</v>
          </cell>
          <cell r="B94" t="str">
            <v>LLENO EN MATERIAL GRANULAR TIPO B200</v>
          </cell>
          <cell r="C94" t="str">
            <v>M3</v>
          </cell>
          <cell r="D94" t="str">
            <v>m2</v>
          </cell>
          <cell r="E94">
            <v>0</v>
          </cell>
          <cell r="F94">
            <v>1950</v>
          </cell>
          <cell r="G94">
            <v>30.712499999999999</v>
          </cell>
          <cell r="H94">
            <v>19362.57</v>
          </cell>
        </row>
        <row r="95">
          <cell r="A95" t="str">
            <v>A018</v>
          </cell>
          <cell r="B95" t="str">
            <v>material granular B200</v>
          </cell>
          <cell r="C95" t="str">
            <v>m3</v>
          </cell>
          <cell r="D95">
            <v>1.05</v>
          </cell>
          <cell r="E95">
            <v>0</v>
          </cell>
          <cell r="F95">
            <v>11220</v>
          </cell>
          <cell r="G95">
            <v>11781</v>
          </cell>
          <cell r="H95">
            <v>3432</v>
          </cell>
        </row>
        <row r="96">
          <cell r="B96" t="str">
            <v>Rana a gasolina (6 hr/dia)</v>
          </cell>
          <cell r="C96" t="str">
            <v>dia</v>
          </cell>
          <cell r="D96">
            <v>1</v>
          </cell>
          <cell r="E96">
            <v>0.03</v>
          </cell>
          <cell r="F96">
            <v>25520</v>
          </cell>
          <cell r="G96">
            <v>765.6</v>
          </cell>
        </row>
        <row r="97">
          <cell r="B97" t="str">
            <v>*cuadrilla lleno en tierra (rana o canguro)</v>
          </cell>
          <cell r="C97" t="str">
            <v>M3</v>
          </cell>
          <cell r="D97">
            <v>1</v>
          </cell>
          <cell r="E97">
            <v>1</v>
          </cell>
          <cell r="F97">
            <v>3150</v>
          </cell>
          <cell r="G97">
            <v>3150</v>
          </cell>
        </row>
        <row r="98">
          <cell r="A98" t="str">
            <v>C007</v>
          </cell>
          <cell r="B98" t="str">
            <v>*transporte interno</v>
          </cell>
          <cell r="C98" t="str">
            <v>vj</v>
          </cell>
          <cell r="D98">
            <v>1</v>
          </cell>
          <cell r="E98">
            <v>1.05</v>
          </cell>
          <cell r="F98">
            <v>3341.4</v>
          </cell>
          <cell r="G98">
            <v>3508.4700000000003</v>
          </cell>
          <cell r="H98">
            <v>360261.51111111115</v>
          </cell>
        </row>
        <row r="99">
          <cell r="A99" t="str">
            <v>A019</v>
          </cell>
          <cell r="B99" t="str">
            <v>HERRAMIENTA MENOR (5% M.O)</v>
          </cell>
          <cell r="C99" t="str">
            <v>sg</v>
          </cell>
          <cell r="D99">
            <v>0.05</v>
          </cell>
          <cell r="E99">
            <v>0</v>
          </cell>
          <cell r="F99">
            <v>3150</v>
          </cell>
          <cell r="G99">
            <v>157.5</v>
          </cell>
          <cell r="H99">
            <v>6468</v>
          </cell>
        </row>
        <row r="100">
          <cell r="B100" t="str">
            <v>M de O. Desmontar MESON</v>
          </cell>
          <cell r="C100" t="str">
            <v>ML</v>
          </cell>
          <cell r="D100">
            <v>1</v>
          </cell>
          <cell r="E100">
            <v>1</v>
          </cell>
          <cell r="F100">
            <v>5880</v>
          </cell>
          <cell r="G100">
            <v>5880</v>
          </cell>
        </row>
        <row r="101">
          <cell r="A101" t="str">
            <v>B015</v>
          </cell>
          <cell r="B101" t="str">
            <v>HERRAMIENTA MENOR (10% M.O)</v>
          </cell>
          <cell r="C101" t="str">
            <v>gl</v>
          </cell>
          <cell r="D101">
            <v>0.1</v>
          </cell>
          <cell r="E101">
            <v>1</v>
          </cell>
          <cell r="F101">
            <v>5880</v>
          </cell>
          <cell r="G101">
            <v>588</v>
          </cell>
          <cell r="H101">
            <v>17641.400000000001</v>
          </cell>
        </row>
        <row r="102">
          <cell r="B102" t="str">
            <v>VOLQUETA (VJ)</v>
          </cell>
          <cell r="C102" t="str">
            <v>M3</v>
          </cell>
          <cell r="D102">
            <v>1</v>
          </cell>
          <cell r="E102">
            <v>0.16666666666666666</v>
          </cell>
          <cell r="F102">
            <v>48000</v>
          </cell>
          <cell r="G102">
            <v>8000</v>
          </cell>
        </row>
        <row r="103">
          <cell r="A103" t="str">
            <v>A020</v>
          </cell>
          <cell r="B103" t="str">
            <v>M de O. BOTADA DE MATERIAL</v>
          </cell>
          <cell r="C103" t="str">
            <v>M3</v>
          </cell>
          <cell r="D103">
            <v>1</v>
          </cell>
          <cell r="E103">
            <v>0</v>
          </cell>
          <cell r="F103">
            <v>9641.4</v>
          </cell>
          <cell r="G103">
            <v>9641.4</v>
          </cell>
          <cell r="H103">
            <v>7590</v>
          </cell>
        </row>
        <row r="104">
          <cell r="B104" t="str">
            <v>M de O. Desmontar ventanas</v>
          </cell>
          <cell r="C104" t="str">
            <v>UN</v>
          </cell>
          <cell r="D104">
            <v>1</v>
          </cell>
          <cell r="E104">
            <v>1</v>
          </cell>
          <cell r="F104">
            <v>6900</v>
          </cell>
          <cell r="G104">
            <v>6900</v>
          </cell>
        </row>
        <row r="105">
          <cell r="A105" t="str">
            <v>B016</v>
          </cell>
          <cell r="B105" t="str">
            <v>HERRAMIENTA MENOR (10% M.O)</v>
          </cell>
          <cell r="C105" t="str">
            <v>gl</v>
          </cell>
          <cell r="D105">
            <v>0.1</v>
          </cell>
          <cell r="E105">
            <v>1</v>
          </cell>
          <cell r="F105">
            <v>6900</v>
          </cell>
          <cell r="G105">
            <v>690</v>
          </cell>
          <cell r="H105">
            <v>17746.373691200002</v>
          </cell>
        </row>
        <row r="106">
          <cell r="B106" t="str">
            <v>*Mortero 1:4 (en obra)</v>
          </cell>
          <cell r="C106" t="str">
            <v>M3</v>
          </cell>
          <cell r="D106">
            <v>1</v>
          </cell>
          <cell r="E106">
            <v>4.4000000000000004E-2</v>
          </cell>
          <cell r="F106">
            <v>193076.67479999998</v>
          </cell>
          <cell r="G106">
            <v>8495.3736912000004</v>
          </cell>
        </row>
        <row r="107">
          <cell r="A107" t="str">
            <v>A021</v>
          </cell>
          <cell r="B107" t="str">
            <v>Malla gallinero</v>
          </cell>
          <cell r="C107" t="str">
            <v>M2</v>
          </cell>
          <cell r="D107">
            <v>1</v>
          </cell>
          <cell r="E107">
            <v>0</v>
          </cell>
          <cell r="F107">
            <v>8410</v>
          </cell>
          <cell r="G107">
            <v>9251</v>
          </cell>
          <cell r="H107">
            <v>4874.1000000000004</v>
          </cell>
        </row>
        <row r="108">
          <cell r="B108" t="str">
            <v>M.O recub. Talud</v>
          </cell>
          <cell r="C108" t="str">
            <v>M2</v>
          </cell>
          <cell r="D108">
            <v>1</v>
          </cell>
          <cell r="E108">
            <v>0.3</v>
          </cell>
          <cell r="F108">
            <v>0</v>
          </cell>
          <cell r="G108">
            <v>0</v>
          </cell>
        </row>
        <row r="109">
          <cell r="B109" t="str">
            <v>HERRAMIENTA MENOR (5% M.O)</v>
          </cell>
          <cell r="C109" t="str">
            <v>M2</v>
          </cell>
          <cell r="D109">
            <v>0.1</v>
          </cell>
          <cell r="E109">
            <v>1</v>
          </cell>
          <cell r="F109">
            <v>0</v>
          </cell>
          <cell r="G109">
            <v>0</v>
          </cell>
        </row>
        <row r="110">
          <cell r="A110" t="str">
            <v>C012</v>
          </cell>
          <cell r="B110" t="str">
            <v>PILOTES EN CONCRETO</v>
          </cell>
          <cell r="C110" t="str">
            <v>Fabricacion carpinteria</v>
          </cell>
          <cell r="D110" t="str">
            <v>m2</v>
          </cell>
          <cell r="E110">
            <v>10000</v>
          </cell>
          <cell r="H110">
            <v>110754.07500000001</v>
          </cell>
        </row>
        <row r="111">
          <cell r="A111" t="str">
            <v>A022</v>
          </cell>
          <cell r="B111" t="str">
            <v>DESMONTAR CIELO FALSO</v>
          </cell>
          <cell r="C111" t="str">
            <v>M2</v>
          </cell>
          <cell r="D111" t="str">
            <v>un</v>
          </cell>
          <cell r="E111">
            <v>0</v>
          </cell>
          <cell r="F111" t="str">
            <v>m</v>
          </cell>
          <cell r="H111">
            <v>267572.40596897784</v>
          </cell>
        </row>
        <row r="112">
          <cell r="B112" t="str">
            <v>M de O. Desmonte de cielo falso</v>
          </cell>
          <cell r="C112" t="str">
            <v>M2</v>
          </cell>
          <cell r="D112">
            <v>1</v>
          </cell>
          <cell r="E112">
            <v>1</v>
          </cell>
          <cell r="F112">
            <v>3500</v>
          </cell>
          <cell r="G112">
            <v>3500</v>
          </cell>
        </row>
        <row r="113">
          <cell r="B113" t="str">
            <v>HERRAMIENTA MENOR (5% M.O)</v>
          </cell>
          <cell r="C113" t="str">
            <v>gl</v>
          </cell>
          <cell r="D113">
            <v>0.05</v>
          </cell>
          <cell r="E113">
            <v>1</v>
          </cell>
          <cell r="F113">
            <v>3500</v>
          </cell>
          <cell r="G113">
            <v>175</v>
          </cell>
        </row>
        <row r="114">
          <cell r="B114" t="str">
            <v>*CUADRILLA VACIADO PILOTE</v>
          </cell>
          <cell r="C114" t="str">
            <v>Lamina super T de 7mm de 1,22x2,44m</v>
          </cell>
          <cell r="D114" t="str">
            <v>un</v>
          </cell>
          <cell r="E114">
            <v>45777.079999999994</v>
          </cell>
          <cell r="F114">
            <v>12800</v>
          </cell>
          <cell r="G114">
            <v>13440</v>
          </cell>
        </row>
        <row r="115">
          <cell r="A115" t="str">
            <v>A014</v>
          </cell>
          <cell r="B115" t="str">
            <v>DEMOLICION DE PISO EN CONCR.</v>
          </cell>
          <cell r="C115" t="str">
            <v>M2</v>
          </cell>
          <cell r="D115" t="str">
            <v>m2</v>
          </cell>
          <cell r="E115">
            <v>0</v>
          </cell>
          <cell r="F115">
            <v>6457.5</v>
          </cell>
          <cell r="G115">
            <v>6457.5</v>
          </cell>
          <cell r="H115">
            <v>21160</v>
          </cell>
        </row>
        <row r="116">
          <cell r="B116" t="str">
            <v>VOLQUETA (VJ)</v>
          </cell>
          <cell r="C116" t="str">
            <v>VJ</v>
          </cell>
          <cell r="D116">
            <v>1</v>
          </cell>
          <cell r="E116">
            <v>0.15</v>
          </cell>
          <cell r="F116">
            <v>48000</v>
          </cell>
          <cell r="G116">
            <v>7200</v>
          </cell>
        </row>
        <row r="117">
          <cell r="B117" t="str">
            <v>COMPRESOR Y MATILLO (C. OPERADOR)</v>
          </cell>
          <cell r="C117" t="str">
            <v>HR</v>
          </cell>
          <cell r="D117">
            <v>1</v>
          </cell>
          <cell r="E117">
            <v>0.2</v>
          </cell>
          <cell r="F117">
            <v>34800</v>
          </cell>
          <cell r="G117">
            <v>6960</v>
          </cell>
        </row>
        <row r="118">
          <cell r="B118" t="str">
            <v>M de O. DEMOL. DE PISO EN CONCRETO</v>
          </cell>
          <cell r="C118" t="str">
            <v>M2</v>
          </cell>
          <cell r="D118">
            <v>1</v>
          </cell>
          <cell r="E118">
            <v>1</v>
          </cell>
          <cell r="F118">
            <v>7000</v>
          </cell>
          <cell r="G118">
            <v>7000</v>
          </cell>
        </row>
        <row r="119">
          <cell r="C119" t="str">
            <v>S.I. Gato cierra puerta</v>
          </cell>
          <cell r="D119" t="str">
            <v>un</v>
          </cell>
          <cell r="E119">
            <v>226199.99999999997</v>
          </cell>
        </row>
        <row r="120">
          <cell r="A120" t="str">
            <v>A010</v>
          </cell>
          <cell r="B120" t="str">
            <v>CERRAMIENTO EN LAMINA</v>
          </cell>
          <cell r="C120" t="str">
            <v>ML</v>
          </cell>
          <cell r="D120" t="str">
            <v>un</v>
          </cell>
          <cell r="E120">
            <v>0</v>
          </cell>
          <cell r="H120">
            <v>48186.239999999998</v>
          </cell>
        </row>
        <row r="121">
          <cell r="B121" t="str">
            <v>LAMINA CAL.30 0.73x2.44</v>
          </cell>
          <cell r="C121" t="str">
            <v>UN</v>
          </cell>
          <cell r="D121">
            <v>1</v>
          </cell>
          <cell r="E121">
            <v>0.54</v>
          </cell>
          <cell r="F121">
            <v>24000</v>
          </cell>
          <cell r="G121">
            <v>12960</v>
          </cell>
        </row>
        <row r="122">
          <cell r="B122" t="str">
            <v>PERFIL 18 GALV. 6 MTS ACESCO</v>
          </cell>
          <cell r="C122" t="str">
            <v>ML</v>
          </cell>
          <cell r="D122">
            <v>1</v>
          </cell>
          <cell r="E122">
            <v>2.4700000000000002</v>
          </cell>
          <cell r="F122">
            <v>6500</v>
          </cell>
          <cell r="G122">
            <v>16055.000000000002</v>
          </cell>
        </row>
        <row r="123">
          <cell r="B123" t="str">
            <v>MORTERO 1:4 EN OBRA</v>
          </cell>
          <cell r="C123" t="str">
            <v>M3</v>
          </cell>
          <cell r="D123">
            <v>1.05</v>
          </cell>
          <cell r="E123">
            <v>0.01</v>
          </cell>
          <cell r="F123">
            <v>182080</v>
          </cell>
          <cell r="G123">
            <v>1911.8400000000001</v>
          </cell>
        </row>
        <row r="124">
          <cell r="B124" t="str">
            <v>LADRILLO 10X20X40</v>
          </cell>
          <cell r="C124" t="str">
            <v>UN</v>
          </cell>
          <cell r="D124">
            <v>1</v>
          </cell>
          <cell r="E124">
            <v>6.57</v>
          </cell>
          <cell r="F124">
            <v>420</v>
          </cell>
          <cell r="G124">
            <v>2759.4</v>
          </cell>
        </row>
        <row r="125">
          <cell r="B125" t="str">
            <v>M.O CERRAMIENTO PROV. LAMINA</v>
          </cell>
          <cell r="C125" t="str">
            <v>ML</v>
          </cell>
          <cell r="D125">
            <v>1</v>
          </cell>
          <cell r="E125">
            <v>1</v>
          </cell>
          <cell r="F125">
            <v>14500</v>
          </cell>
          <cell r="G125">
            <v>14500</v>
          </cell>
        </row>
        <row r="126">
          <cell r="B126" t="str">
            <v>Formaleta menor</v>
          </cell>
          <cell r="C126" t="str">
            <v>Galon de pintulux</v>
          </cell>
          <cell r="D126" t="str">
            <v>galon</v>
          </cell>
          <cell r="E126">
            <v>54299.6</v>
          </cell>
          <cell r="F126">
            <v>1700</v>
          </cell>
          <cell r="G126">
            <v>3400</v>
          </cell>
        </row>
        <row r="127">
          <cell r="A127" t="str">
            <v>A016</v>
          </cell>
          <cell r="B127" t="str">
            <v>ENTIBADOS</v>
          </cell>
          <cell r="C127" t="str">
            <v>M2</v>
          </cell>
          <cell r="D127" t="str">
            <v>galon</v>
          </cell>
          <cell r="E127">
            <v>0</v>
          </cell>
          <cell r="F127">
            <v>19500</v>
          </cell>
          <cell r="G127">
            <v>1365.0000000000002</v>
          </cell>
          <cell r="H127">
            <v>18191</v>
          </cell>
        </row>
        <row r="128">
          <cell r="B128" t="str">
            <v xml:space="preserve">TACO REDONDO </v>
          </cell>
          <cell r="C128" t="str">
            <v>ML</v>
          </cell>
          <cell r="D128">
            <v>1</v>
          </cell>
          <cell r="E128">
            <v>1</v>
          </cell>
          <cell r="F128">
            <v>800</v>
          </cell>
          <cell r="G128">
            <v>800</v>
          </cell>
        </row>
        <row r="129">
          <cell r="B129" t="str">
            <v>CANES 2X8 (MAD. COMUN)</v>
          </cell>
          <cell r="C129" t="str">
            <v>UN</v>
          </cell>
          <cell r="D129">
            <v>1</v>
          </cell>
          <cell r="E129">
            <v>1</v>
          </cell>
          <cell r="F129">
            <v>4500</v>
          </cell>
          <cell r="G129">
            <v>4500</v>
          </cell>
        </row>
        <row r="130">
          <cell r="B130" t="str">
            <v>CLAVO COMUN 11/2" A 31/2"</v>
          </cell>
          <cell r="C130" t="str">
            <v>LB</v>
          </cell>
          <cell r="D130">
            <v>1</v>
          </cell>
          <cell r="E130">
            <v>0.15</v>
          </cell>
          <cell r="F130">
            <v>900</v>
          </cell>
          <cell r="G130">
            <v>135</v>
          </cell>
        </row>
        <row r="131">
          <cell r="B131" t="str">
            <v xml:space="preserve">TABLA 2CMX10" </v>
          </cell>
          <cell r="C131" t="str">
            <v>UN</v>
          </cell>
          <cell r="D131">
            <v>1</v>
          </cell>
          <cell r="E131">
            <v>1.3</v>
          </cell>
          <cell r="F131">
            <v>8120</v>
          </cell>
          <cell r="G131">
            <v>10556</v>
          </cell>
        </row>
        <row r="132">
          <cell r="B132" t="str">
            <v>M.O ENTIBADO</v>
          </cell>
          <cell r="C132" t="str">
            <v>M2</v>
          </cell>
          <cell r="D132">
            <v>1</v>
          </cell>
          <cell r="E132">
            <v>1</v>
          </cell>
          <cell r="F132">
            <v>2200</v>
          </cell>
          <cell r="G132">
            <v>2200</v>
          </cell>
        </row>
        <row r="133">
          <cell r="C133" t="str">
            <v>Desmonte de puerta (marco y ala)</v>
          </cell>
          <cell r="D133" t="str">
            <v>un</v>
          </cell>
          <cell r="E133">
            <v>9000</v>
          </cell>
        </row>
        <row r="134">
          <cell r="A134" t="str">
            <v>A015</v>
          </cell>
          <cell r="B134" t="str">
            <v>BOTADA DE ESCOMBROS</v>
          </cell>
          <cell r="C134" t="str">
            <v>M3</v>
          </cell>
          <cell r="D134" t="str">
            <v>m2</v>
          </cell>
          <cell r="E134">
            <v>0</v>
          </cell>
          <cell r="H134">
            <v>11341.4</v>
          </cell>
        </row>
        <row r="135">
          <cell r="B135" t="str">
            <v>VOLQUETA (VJ)</v>
          </cell>
          <cell r="C135" t="str">
            <v>M3</v>
          </cell>
          <cell r="D135">
            <v>1</v>
          </cell>
          <cell r="E135">
            <v>0.16666666666666666</v>
          </cell>
          <cell r="F135">
            <v>48000</v>
          </cell>
          <cell r="G135">
            <v>8000</v>
          </cell>
        </row>
        <row r="136">
          <cell r="B136" t="str">
            <v>M.O BOTADA DE ESCOMBROS</v>
          </cell>
          <cell r="C136" t="str">
            <v>M3</v>
          </cell>
          <cell r="D136">
            <v>1</v>
          </cell>
          <cell r="E136">
            <v>1</v>
          </cell>
          <cell r="F136">
            <v>0</v>
          </cell>
          <cell r="G136">
            <v>0</v>
          </cell>
        </row>
        <row r="137">
          <cell r="B137" t="str">
            <v>*transporte interno</v>
          </cell>
          <cell r="C137" t="str">
            <v>M3</v>
          </cell>
          <cell r="D137">
            <v>1</v>
          </cell>
          <cell r="E137">
            <v>1</v>
          </cell>
          <cell r="F137">
            <v>3341.4</v>
          </cell>
          <cell r="G137">
            <v>3341.4</v>
          </cell>
        </row>
        <row r="138">
          <cell r="C138" t="str">
            <v>Platina 1/4X2</v>
          </cell>
          <cell r="D138" t="str">
            <v>ml</v>
          </cell>
          <cell r="E138">
            <v>4699.9333333333334</v>
          </cell>
        </row>
        <row r="139">
          <cell r="A139" t="str">
            <v>A013</v>
          </cell>
          <cell r="B139" t="str">
            <v>INST. ELECTRICA PROV.</v>
          </cell>
          <cell r="C139" t="str">
            <v>SG</v>
          </cell>
          <cell r="D139" t="str">
            <v>ml</v>
          </cell>
          <cell r="E139">
            <v>0</v>
          </cell>
          <cell r="H139">
            <v>1000000</v>
          </cell>
        </row>
        <row r="140">
          <cell r="B140" t="str">
            <v>CONTRATO INST. ELECTRICA PROV</v>
          </cell>
          <cell r="C140" t="str">
            <v>SG</v>
          </cell>
          <cell r="D140">
            <v>1</v>
          </cell>
          <cell r="E140">
            <v>1</v>
          </cell>
          <cell r="F140">
            <v>1000000</v>
          </cell>
          <cell r="G140">
            <v>1000000</v>
          </cell>
        </row>
        <row r="141">
          <cell r="C141" t="str">
            <v>malla eslabonada  ojo 5 CAL. 10</v>
          </cell>
          <cell r="D141" t="str">
            <v>m2</v>
          </cell>
          <cell r="E141">
            <v>7888</v>
          </cell>
        </row>
        <row r="142">
          <cell r="A142" t="str">
            <v>A012</v>
          </cell>
          <cell r="B142" t="str">
            <v>INST. TELEFONO PROV.</v>
          </cell>
          <cell r="C142" t="str">
            <v>SG</v>
          </cell>
          <cell r="D142" t="str">
            <v>m2</v>
          </cell>
          <cell r="E142">
            <v>0</v>
          </cell>
          <cell r="H142">
            <v>1000000</v>
          </cell>
        </row>
        <row r="143">
          <cell r="B143" t="str">
            <v>CONTRATO INST. ELECTRICA PROV</v>
          </cell>
          <cell r="C143" t="str">
            <v>SG</v>
          </cell>
          <cell r="D143">
            <v>1</v>
          </cell>
          <cell r="E143">
            <v>1</v>
          </cell>
          <cell r="F143">
            <v>1000000</v>
          </cell>
          <cell r="G143">
            <v>1000000</v>
          </cell>
        </row>
        <row r="144">
          <cell r="C144" t="str">
            <v>Ladrillo prensado 12x5,5x24,5</v>
          </cell>
          <cell r="D144" t="str">
            <v>un</v>
          </cell>
          <cell r="E144">
            <v>380</v>
          </cell>
        </row>
        <row r="145">
          <cell r="A145" t="str">
            <v>A023</v>
          </cell>
          <cell r="B145" t="str">
            <v>TOPOGRAFIA</v>
          </cell>
          <cell r="C145" t="str">
            <v>DIA</v>
          </cell>
          <cell r="D145" t="str">
            <v>un</v>
          </cell>
          <cell r="E145">
            <v>0</v>
          </cell>
          <cell r="H145">
            <v>140000</v>
          </cell>
        </row>
        <row r="146">
          <cell r="B146" t="str">
            <v>COMISION TOPOGRAFICA COMPLETA</v>
          </cell>
          <cell r="C146" t="str">
            <v>DIA</v>
          </cell>
          <cell r="D146">
            <v>1</v>
          </cell>
          <cell r="E146">
            <v>1</v>
          </cell>
          <cell r="F146">
            <v>140000</v>
          </cell>
          <cell r="G146">
            <v>140000</v>
          </cell>
        </row>
        <row r="147">
          <cell r="C147" t="str">
            <v>Tableta vitrificado 25x25</v>
          </cell>
          <cell r="D147" t="str">
            <v>un</v>
          </cell>
          <cell r="E147">
            <v>1313</v>
          </cell>
        </row>
        <row r="148">
          <cell r="C148" t="str">
            <v>Arenon chino Nº 1</v>
          </cell>
          <cell r="D148" t="str">
            <v>bulto</v>
          </cell>
          <cell r="E148">
            <v>7539.9999999999991</v>
          </cell>
          <cell r="H148">
            <v>24047570.934499994</v>
          </cell>
        </row>
        <row r="149">
          <cell r="C149" t="str">
            <v>Tabla 2.5X3 mts (can)</v>
          </cell>
          <cell r="D149" t="str">
            <v>un</v>
          </cell>
          <cell r="E149">
            <v>8119.9999999999991</v>
          </cell>
        </row>
        <row r="150">
          <cell r="C150" t="str">
            <v>Pasamanos</v>
          </cell>
          <cell r="D150" t="str">
            <v>ml</v>
          </cell>
          <cell r="E150">
            <v>73000</v>
          </cell>
        </row>
        <row r="151">
          <cell r="C151" t="str">
            <v>Vibrador electrico</v>
          </cell>
          <cell r="D151" t="str">
            <v>dia</v>
          </cell>
          <cell r="E151">
            <v>30880</v>
          </cell>
        </row>
        <row r="152">
          <cell r="C152" t="str">
            <v>COMPRESOR Y MATILLO (C. OPERADOR)</v>
          </cell>
          <cell r="D152" t="str">
            <v>HR</v>
          </cell>
          <cell r="E152">
            <v>34800</v>
          </cell>
        </row>
        <row r="153">
          <cell r="C153" t="str">
            <v>Herrajes man hole</v>
          </cell>
          <cell r="D153" t="str">
            <v>sg</v>
          </cell>
          <cell r="E153">
            <v>74588</v>
          </cell>
        </row>
        <row r="154">
          <cell r="C154" t="str">
            <v>Formaleta cilindro man hole</v>
          </cell>
          <cell r="D154" t="str">
            <v>dia</v>
          </cell>
          <cell r="E154">
            <v>17668</v>
          </cell>
        </row>
        <row r="155">
          <cell r="C155" t="str">
            <v>Formaleta cono man hole</v>
          </cell>
          <cell r="D155" t="str">
            <v>dia</v>
          </cell>
          <cell r="E155">
            <v>35336</v>
          </cell>
        </row>
        <row r="156">
          <cell r="C156" t="str">
            <v>Formaleta cuello man hole</v>
          </cell>
          <cell r="D156" t="str">
            <v>dia</v>
          </cell>
          <cell r="E156">
            <v>17668</v>
          </cell>
        </row>
        <row r="157">
          <cell r="C157" t="str">
            <v>Color mineral</v>
          </cell>
          <cell r="D157" t="str">
            <v>lbs</v>
          </cell>
          <cell r="E157">
            <v>1392</v>
          </cell>
        </row>
        <row r="158">
          <cell r="C158" t="str">
            <v>Sikafloor 363</v>
          </cell>
          <cell r="D158" t="str">
            <v>kg</v>
          </cell>
          <cell r="E158">
            <v>45240</v>
          </cell>
        </row>
        <row r="159">
          <cell r="C159" t="str">
            <v>Tela verde cerramiento</v>
          </cell>
          <cell r="D159" t="str">
            <v>ml</v>
          </cell>
          <cell r="E159">
            <v>1950</v>
          </cell>
        </row>
        <row r="160">
          <cell r="C160" t="str">
            <v>Puerta batiente en aluminio anonizado color bronce sin vidrio, con chapa y manija</v>
          </cell>
          <cell r="D160" t="str">
            <v>m2</v>
          </cell>
          <cell r="E160">
            <v>239130.4347826087</v>
          </cell>
        </row>
        <row r="161">
          <cell r="C161" t="str">
            <v>Vidrio de 5 mm blanco</v>
          </cell>
          <cell r="D161" t="str">
            <v>m2</v>
          </cell>
          <cell r="E161">
            <v>42257.142857142855</v>
          </cell>
        </row>
        <row r="162">
          <cell r="C162" t="str">
            <v>Vidrio de 5 mm templado  (instalado)</v>
          </cell>
          <cell r="D162" t="str">
            <v>m2</v>
          </cell>
          <cell r="E162">
            <v>102149.59999999999</v>
          </cell>
        </row>
        <row r="163">
          <cell r="C163" t="str">
            <v>Acronal 5 galones</v>
          </cell>
          <cell r="D163" t="str">
            <v>galon</v>
          </cell>
          <cell r="E163">
            <v>11024.64</v>
          </cell>
        </row>
        <row r="164">
          <cell r="C164" t="str">
            <v>Arenon chino Nº 2</v>
          </cell>
          <cell r="D164" t="str">
            <v>bulto</v>
          </cell>
          <cell r="E164">
            <v>7887.9999999999991</v>
          </cell>
        </row>
        <row r="165">
          <cell r="C165" t="str">
            <v>Anticorrosiva verde</v>
          </cell>
          <cell r="D165" t="str">
            <v>galon</v>
          </cell>
          <cell r="E165">
            <v>50837</v>
          </cell>
        </row>
        <row r="166">
          <cell r="C166" t="str">
            <v>Tuberia PVC 6" sanitaria</v>
          </cell>
          <cell r="D166" t="str">
            <v>ml</v>
          </cell>
          <cell r="E166">
            <v>32695.566666666666</v>
          </cell>
        </row>
        <row r="167">
          <cell r="C167" t="str">
            <v>Tuberia PVC 4" sanitaria</v>
          </cell>
          <cell r="D167" t="str">
            <v>ml</v>
          </cell>
          <cell r="E167">
            <v>15438.633333333331</v>
          </cell>
        </row>
        <row r="168">
          <cell r="C168" t="str">
            <v>Tuberia PVC 3" sanitaria</v>
          </cell>
          <cell r="D168" t="str">
            <v>ml</v>
          </cell>
          <cell r="E168">
            <v>11094.626666666665</v>
          </cell>
        </row>
        <row r="169">
          <cell r="C169" t="str">
            <v>Tuberia PVC 2" sanitaria</v>
          </cell>
          <cell r="D169" t="str">
            <v>ml</v>
          </cell>
          <cell r="E169">
            <v>7416.2666666666664</v>
          </cell>
        </row>
        <row r="170">
          <cell r="C170" t="str">
            <v>Pelicula de seguridad transp. 4"</v>
          </cell>
          <cell r="D170" t="str">
            <v>un</v>
          </cell>
          <cell r="E170">
            <v>31319.999999999996</v>
          </cell>
        </row>
        <row r="171">
          <cell r="C171" t="str">
            <v>Pegacor gris</v>
          </cell>
          <cell r="D171" t="str">
            <v>kg</v>
          </cell>
          <cell r="E171">
            <v>719.2</v>
          </cell>
        </row>
        <row r="172">
          <cell r="C172" t="str">
            <v>Acero de refuerzo d=5/8" figurado</v>
          </cell>
          <cell r="D172" t="str">
            <v>ml</v>
          </cell>
          <cell r="E172">
            <v>2407.9666666666667</v>
          </cell>
        </row>
        <row r="173">
          <cell r="C173" t="str">
            <v>Tuberia NOVAFORM 160mm</v>
          </cell>
          <cell r="D173" t="str">
            <v>ml</v>
          </cell>
          <cell r="E173">
            <v>23731.279999999999</v>
          </cell>
        </row>
        <row r="174">
          <cell r="C174" t="str">
            <v>Anclaje de 3/8¨</v>
          </cell>
          <cell r="D174" t="str">
            <v>un</v>
          </cell>
          <cell r="E174">
            <v>3827.9999999999995</v>
          </cell>
        </row>
        <row r="175">
          <cell r="C175" t="str">
            <v>Perforacion de 1/2¨x4¨</v>
          </cell>
          <cell r="D175" t="str">
            <v>un</v>
          </cell>
          <cell r="E175">
            <v>1855.9999999999998</v>
          </cell>
        </row>
        <row r="176">
          <cell r="C176" t="str">
            <v>Cepillo de cerda</v>
          </cell>
          <cell r="D176" t="str">
            <v>un</v>
          </cell>
          <cell r="E176">
            <v>2320</v>
          </cell>
        </row>
        <row r="177">
          <cell r="C177" t="str">
            <v>Angulo de 11/2x3/16x6</v>
          </cell>
          <cell r="D177" t="str">
            <v>ml</v>
          </cell>
          <cell r="E177">
            <v>5780.666666666667</v>
          </cell>
        </row>
        <row r="178">
          <cell r="C178" t="str">
            <v>Acero de refuerzo d=1/2" figurado</v>
          </cell>
          <cell r="D178" t="str">
            <v>ml</v>
          </cell>
          <cell r="E178">
            <v>1836.6666666666667</v>
          </cell>
        </row>
        <row r="179">
          <cell r="C179" t="str">
            <v>Varilla de 3/8¨</v>
          </cell>
          <cell r="D179" t="str">
            <v>ml</v>
          </cell>
          <cell r="E179">
            <v>831.52666666666664</v>
          </cell>
        </row>
        <row r="180">
          <cell r="C180" t="str">
            <v>Varilla de 3/4¨</v>
          </cell>
          <cell r="D180" t="str">
            <v>ml</v>
          </cell>
          <cell r="E180">
            <v>3465.8866666666668</v>
          </cell>
        </row>
        <row r="181">
          <cell r="C181" t="str">
            <v>Varilla de 5/8¨ corrugada</v>
          </cell>
          <cell r="D181" t="str">
            <v>ml</v>
          </cell>
          <cell r="E181">
            <v>2407.9666666666667</v>
          </cell>
        </row>
        <row r="182">
          <cell r="C182" t="str">
            <v xml:space="preserve">Varilla de 1/2¨ </v>
          </cell>
          <cell r="D182" t="str">
            <v>ml</v>
          </cell>
          <cell r="E182">
            <v>3265.3999999999996</v>
          </cell>
        </row>
        <row r="183">
          <cell r="C183" t="str">
            <v>Anclaje de 1/4¨</v>
          </cell>
          <cell r="D183" t="str">
            <v>un</v>
          </cell>
          <cell r="E183">
            <v>1403.6</v>
          </cell>
        </row>
        <row r="184">
          <cell r="C184" t="str">
            <v>Anclaje de 1/2¨</v>
          </cell>
          <cell r="D184" t="str">
            <v>un</v>
          </cell>
          <cell r="E184">
            <v>2584.48</v>
          </cell>
        </row>
        <row r="185">
          <cell r="C185" t="str">
            <v>Tableta  vitrificado 15 x 30</v>
          </cell>
          <cell r="D185" t="str">
            <v>m2</v>
          </cell>
          <cell r="E185">
            <v>12760</v>
          </cell>
        </row>
        <row r="186">
          <cell r="C186" t="str">
            <v>Mezclador L/platos Gricol 8¨</v>
          </cell>
          <cell r="D186" t="str">
            <v>un</v>
          </cell>
          <cell r="E186">
            <v>78880</v>
          </cell>
        </row>
        <row r="187">
          <cell r="C187" t="str">
            <v xml:space="preserve">Tableta Romana Sahara </v>
          </cell>
          <cell r="D187" t="str">
            <v>m2</v>
          </cell>
          <cell r="E187">
            <v>20648</v>
          </cell>
        </row>
        <row r="188">
          <cell r="C188" t="str">
            <v>Estanteria de flujo</v>
          </cell>
          <cell r="D188" t="str">
            <v>modulo</v>
          </cell>
          <cell r="E188">
            <v>2900000</v>
          </cell>
        </row>
        <row r="189">
          <cell r="C189" t="str">
            <v>Montacargas RD-5200 (2Incl. Bateria)</v>
          </cell>
          <cell r="D189" t="str">
            <v>un</v>
          </cell>
          <cell r="E189">
            <v>160080000</v>
          </cell>
        </row>
        <row r="190">
          <cell r="C190" t="str">
            <v>Montacargas STOCKPICKERS (2 Incl. Bateria)</v>
          </cell>
          <cell r="D190" t="str">
            <v>un</v>
          </cell>
          <cell r="E190">
            <v>139200000</v>
          </cell>
        </row>
        <row r="191">
          <cell r="C191" t="str">
            <v>Traspaletas WP2000</v>
          </cell>
          <cell r="D191" t="str">
            <v>un</v>
          </cell>
          <cell r="E191">
            <v>44080000</v>
          </cell>
        </row>
        <row r="192">
          <cell r="C192" t="str">
            <v>Estanteria sencilla</v>
          </cell>
          <cell r="D192" t="str">
            <v>posic</v>
          </cell>
          <cell r="E192">
            <v>104400</v>
          </cell>
        </row>
        <row r="193">
          <cell r="C193" t="str">
            <v>Estanteria sismoresistente</v>
          </cell>
          <cell r="D193" t="str">
            <v>posic</v>
          </cell>
          <cell r="E193">
            <v>127599.99999999999</v>
          </cell>
        </row>
        <row r="194">
          <cell r="C194" t="str">
            <v>Geotextil tejido</v>
          </cell>
          <cell r="D194" t="str">
            <v>m2</v>
          </cell>
          <cell r="E194">
            <v>3136.64</v>
          </cell>
        </row>
        <row r="195">
          <cell r="C195" t="str">
            <v>Tolete</v>
          </cell>
          <cell r="D195" t="str">
            <v>un</v>
          </cell>
          <cell r="E195">
            <v>1225</v>
          </cell>
        </row>
        <row r="196">
          <cell r="C196" t="str">
            <v>Chipa 3/8¨</v>
          </cell>
          <cell r="D196" t="str">
            <v>kl</v>
          </cell>
          <cell r="E196">
            <v>2668</v>
          </cell>
        </row>
        <row r="197">
          <cell r="C197" t="str">
            <v>Chipa 1/4¨</v>
          </cell>
          <cell r="D197" t="str">
            <v>kl</v>
          </cell>
          <cell r="E197">
            <v>1855.9999999999998</v>
          </cell>
        </row>
        <row r="198">
          <cell r="C198" t="str">
            <v>Marco metalico muro 15</v>
          </cell>
          <cell r="D198" t="str">
            <v>un</v>
          </cell>
          <cell r="E198">
            <v>46400</v>
          </cell>
        </row>
        <row r="199">
          <cell r="C199" t="str">
            <v>Lamina de zinc cal. 26 de 1x2</v>
          </cell>
          <cell r="D199" t="str">
            <v>un</v>
          </cell>
          <cell r="E199">
            <v>24940</v>
          </cell>
        </row>
        <row r="200">
          <cell r="C200" t="str">
            <v>ESTACON Y ALAMBRE DE PUAS</v>
          </cell>
          <cell r="D200" t="str">
            <v>ML</v>
          </cell>
          <cell r="E200">
            <v>3500</v>
          </cell>
        </row>
        <row r="201">
          <cell r="C201" t="str">
            <v>M de O. Desmontar alas</v>
          </cell>
          <cell r="D201" t="str">
            <v>UN</v>
          </cell>
          <cell r="E201">
            <v>3700</v>
          </cell>
        </row>
        <row r="202">
          <cell r="C202" t="str">
            <v>M de O. Desmontar closets</v>
          </cell>
          <cell r="D202" t="str">
            <v>ML</v>
          </cell>
          <cell r="E202">
            <v>3120</v>
          </cell>
        </row>
        <row r="203">
          <cell r="C203" t="str">
            <v>M de O. Desmontar MESON</v>
          </cell>
          <cell r="D203" t="str">
            <v>ML</v>
          </cell>
          <cell r="E203">
            <v>5880</v>
          </cell>
        </row>
        <row r="204">
          <cell r="C204" t="str">
            <v>M de O. Desmontar ventanas</v>
          </cell>
          <cell r="D204" t="str">
            <v>UN</v>
          </cell>
          <cell r="E204">
            <v>6900</v>
          </cell>
        </row>
        <row r="205">
          <cell r="C205" t="str">
            <v>M de O. Desmontar marco</v>
          </cell>
          <cell r="D205" t="str">
            <v>UN</v>
          </cell>
          <cell r="E205">
            <v>6000</v>
          </cell>
        </row>
        <row r="206">
          <cell r="C206" t="str">
            <v>RETIRO APARATOS</v>
          </cell>
          <cell r="D206" t="str">
            <v>UN</v>
          </cell>
          <cell r="E206">
            <v>4642</v>
          </cell>
        </row>
        <row r="207">
          <cell r="C207" t="str">
            <v>M de O. Desmonte de cielo falso</v>
          </cell>
          <cell r="D207" t="str">
            <v>m2</v>
          </cell>
          <cell r="E207">
            <v>3500</v>
          </cell>
        </row>
        <row r="208">
          <cell r="C208" t="str">
            <v>M de O. DEMOL. DE PISO EN CONCRETO</v>
          </cell>
          <cell r="D208" t="str">
            <v>m2</v>
          </cell>
          <cell r="E208">
            <v>7000</v>
          </cell>
        </row>
        <row r="209">
          <cell r="C209" t="str">
            <v>EXCAV. DE PILAS 0-2 M</v>
          </cell>
          <cell r="D209" t="str">
            <v>M3</v>
          </cell>
          <cell r="E209">
            <v>6711</v>
          </cell>
        </row>
        <row r="210">
          <cell r="C210" t="str">
            <v>EXCAV. DE PILAS 2-4 M</v>
          </cell>
          <cell r="D210" t="str">
            <v>M3</v>
          </cell>
          <cell r="E210">
            <v>12250</v>
          </cell>
        </row>
        <row r="211">
          <cell r="C211" t="str">
            <v>EXCAV. DE PILAS 4-6 M</v>
          </cell>
          <cell r="D211" t="str">
            <v>M3</v>
          </cell>
          <cell r="E211">
            <v>23652</v>
          </cell>
        </row>
        <row r="212">
          <cell r="C212" t="str">
            <v>Alquiler de molinete</v>
          </cell>
          <cell r="D212" t="str">
            <v>DIA</v>
          </cell>
          <cell r="E212">
            <v>1500</v>
          </cell>
        </row>
        <row r="213">
          <cell r="C213" t="str">
            <v>Alquiler de motobomba</v>
          </cell>
          <cell r="D213" t="str">
            <v>dia</v>
          </cell>
          <cell r="E213">
            <v>17000</v>
          </cell>
        </row>
        <row r="214">
          <cell r="C214" t="str">
            <v>M de O. BOTADA DE MATERIAL</v>
          </cell>
          <cell r="D214" t="str">
            <v>M3</v>
          </cell>
          <cell r="E214">
            <v>9641.4</v>
          </cell>
        </row>
        <row r="215">
          <cell r="C215" t="str">
            <v>M de O. recub. Talud</v>
          </cell>
          <cell r="D215" t="str">
            <v>M2</v>
          </cell>
          <cell r="E215">
            <v>9650</v>
          </cell>
        </row>
        <row r="216">
          <cell r="C216" t="str">
            <v>M de O. vaciado solado</v>
          </cell>
          <cell r="D216" t="str">
            <v>M2</v>
          </cell>
          <cell r="E216">
            <v>1930</v>
          </cell>
        </row>
        <row r="217">
          <cell r="C217" t="str">
            <v>M de O. Recinte en concreto</v>
          </cell>
          <cell r="D217" t="str">
            <v>M2</v>
          </cell>
          <cell r="E217">
            <v>15440</v>
          </cell>
        </row>
        <row r="218">
          <cell r="C218" t="str">
            <v>*concreto 1:2:3 ciclopeo</v>
          </cell>
          <cell r="D218" t="str">
            <v>M3</v>
          </cell>
          <cell r="E218">
            <v>148183.86447999999</v>
          </cell>
        </row>
        <row r="219">
          <cell r="C219" t="str">
            <v>Manos libres para orinal</v>
          </cell>
          <cell r="D219" t="str">
            <v>UN</v>
          </cell>
          <cell r="E219">
            <v>394400</v>
          </cell>
        </row>
        <row r="220">
          <cell r="C220" t="str">
            <v>Manos libres para lavamanos</v>
          </cell>
          <cell r="D220" t="str">
            <v>un</v>
          </cell>
          <cell r="E220">
            <v>417600</v>
          </cell>
        </row>
        <row r="221">
          <cell r="C221" t="str">
            <v>Rejilla cobre 5x4</v>
          </cell>
          <cell r="D221" t="str">
            <v>UN</v>
          </cell>
          <cell r="E221">
            <v>31087.999999999996</v>
          </cell>
        </row>
        <row r="222">
          <cell r="C222" t="str">
            <v>Tableta Romana 10x20</v>
          </cell>
          <cell r="D222" t="str">
            <v>m2</v>
          </cell>
          <cell r="E222">
            <v>15600</v>
          </cell>
        </row>
        <row r="223">
          <cell r="C223" t="str">
            <v>Rollo manto rec. Aluminio</v>
          </cell>
          <cell r="D223" t="str">
            <v>m2</v>
          </cell>
          <cell r="E223">
            <v>15724.444444444445</v>
          </cell>
        </row>
        <row r="224">
          <cell r="C224" t="str">
            <v>*CUADRILLA PILAS</v>
          </cell>
          <cell r="D224" t="str">
            <v>M3</v>
          </cell>
          <cell r="E224">
            <v>70787.5</v>
          </cell>
        </row>
        <row r="225">
          <cell r="C225" t="str">
            <v>Asfaltex negro IPB (20kg)</v>
          </cell>
          <cell r="D225" t="str">
            <v>KG</v>
          </cell>
          <cell r="E225">
            <v>2500</v>
          </cell>
        </row>
        <row r="226">
          <cell r="C226" t="str">
            <v>*CUADRILLA SOBRECIMIENTO</v>
          </cell>
          <cell r="D226" t="str">
            <v>ML</v>
          </cell>
          <cell r="E226">
            <v>1575</v>
          </cell>
        </row>
        <row r="227">
          <cell r="C227" t="str">
            <v>*CUADRILLA COLOCACION ACERO</v>
          </cell>
          <cell r="D227" t="str">
            <v>KG</v>
          </cell>
          <cell r="E227">
            <v>482.5</v>
          </cell>
        </row>
        <row r="228">
          <cell r="C228" t="str">
            <v>*CUADRILLA EXCAV. PILOTE</v>
          </cell>
          <cell r="D228" t="str">
            <v>ML</v>
          </cell>
          <cell r="E228">
            <v>6457.5</v>
          </cell>
        </row>
        <row r="229">
          <cell r="C229" t="str">
            <v>*CUADRILLA VACIADO PILOTE</v>
          </cell>
          <cell r="D229" t="str">
            <v>ML</v>
          </cell>
          <cell r="E229">
            <v>12800</v>
          </cell>
        </row>
        <row r="230">
          <cell r="C230" t="str">
            <v>Retiro de agua</v>
          </cell>
          <cell r="D230" t="str">
            <v>hr</v>
          </cell>
          <cell r="E230">
            <v>1827</v>
          </cell>
        </row>
        <row r="231">
          <cell r="C231" t="str">
            <v>Malla electrosoldada U50</v>
          </cell>
          <cell r="D231" t="str">
            <v>m2</v>
          </cell>
          <cell r="E231">
            <v>1240</v>
          </cell>
        </row>
        <row r="232">
          <cell r="C232" t="str">
            <v>*CUADRILLA LOSA</v>
          </cell>
          <cell r="D232" t="str">
            <v>m3</v>
          </cell>
          <cell r="E232">
            <v>134700</v>
          </cell>
        </row>
        <row r="233">
          <cell r="C233" t="str">
            <v>Caseton en madera</v>
          </cell>
          <cell r="D233" t="str">
            <v>un</v>
          </cell>
          <cell r="E233">
            <v>7000</v>
          </cell>
        </row>
        <row r="234">
          <cell r="C234" t="str">
            <v>*CUADRILLA ARMADO Y VACIADO LOSA</v>
          </cell>
          <cell r="D234" t="str">
            <v>M2</v>
          </cell>
          <cell r="E234">
            <v>25600</v>
          </cell>
        </row>
        <row r="235">
          <cell r="C235" t="str">
            <v>*CUADRILLA CORDON PANELES</v>
          </cell>
          <cell r="D235" t="str">
            <v>M3</v>
          </cell>
          <cell r="E235">
            <v>12800</v>
          </cell>
        </row>
        <row r="236">
          <cell r="C236" t="str">
            <v>Tableta salmon 10X20</v>
          </cell>
          <cell r="D236" t="str">
            <v>M2</v>
          </cell>
          <cell r="E236">
            <v>14325.999999999998</v>
          </cell>
        </row>
        <row r="237">
          <cell r="C237" t="str">
            <v>Vidrio de 6 mm bronce (instalado)</v>
          </cell>
          <cell r="D237" t="str">
            <v>M2</v>
          </cell>
          <cell r="E237">
            <v>86499.36811698864</v>
          </cell>
        </row>
        <row r="238">
          <cell r="C238" t="str">
            <v>sika transparente</v>
          </cell>
          <cell r="D238" t="str">
            <v>kg</v>
          </cell>
          <cell r="E238">
            <v>7714</v>
          </cell>
        </row>
        <row r="239">
          <cell r="C239" t="str">
            <v>Formaleta metalica para columna</v>
          </cell>
          <cell r="D239" t="str">
            <v>dia</v>
          </cell>
          <cell r="E239">
            <v>7423.9999999999991</v>
          </cell>
        </row>
        <row r="240">
          <cell r="C240" t="str">
            <v>Bisel formaleta columna (A entre 0.2-0.45) H=2.4</v>
          </cell>
          <cell r="D240" t="str">
            <v>dia</v>
          </cell>
          <cell r="E240">
            <v>371.2</v>
          </cell>
        </row>
        <row r="241">
          <cell r="C241" t="str">
            <v>Formaleta columna circular (D entre 0.4-0.8)x2.4</v>
          </cell>
          <cell r="D241" t="str">
            <v>dia</v>
          </cell>
          <cell r="E241">
            <v>11600</v>
          </cell>
        </row>
        <row r="242">
          <cell r="C242" t="str">
            <v>Cielo falso en dry wall (Lam. Galv. Cal 26)</v>
          </cell>
          <cell r="D242" t="str">
            <v>m2</v>
          </cell>
          <cell r="E242">
            <v>75400</v>
          </cell>
        </row>
        <row r="243">
          <cell r="C243" t="str">
            <v>Estuco</v>
          </cell>
          <cell r="D243" t="str">
            <v>kl</v>
          </cell>
          <cell r="E243">
            <v>6107.4</v>
          </cell>
        </row>
        <row r="244">
          <cell r="C244" t="str">
            <v>Cemento blanco</v>
          </cell>
          <cell r="D244" t="str">
            <v>kl</v>
          </cell>
          <cell r="E244">
            <v>1508</v>
          </cell>
        </row>
        <row r="245">
          <cell r="C245" t="str">
            <v>cercha metalica</v>
          </cell>
          <cell r="D245" t="str">
            <v>dia</v>
          </cell>
          <cell r="E245">
            <v>139.19999999999999</v>
          </cell>
        </row>
        <row r="246">
          <cell r="C246" t="str">
            <v>Diagonales tacos</v>
          </cell>
          <cell r="D246" t="str">
            <v>dia</v>
          </cell>
          <cell r="E246">
            <v>69.599999999999994</v>
          </cell>
        </row>
        <row r="247">
          <cell r="C247" t="str">
            <v>Teleras</v>
          </cell>
          <cell r="D247" t="str">
            <v>dia</v>
          </cell>
          <cell r="E247">
            <v>200</v>
          </cell>
        </row>
        <row r="248">
          <cell r="C248" t="str">
            <v>Platina aluminio 3/4X6</v>
          </cell>
          <cell r="D248" t="str">
            <v>ml</v>
          </cell>
          <cell r="E248">
            <v>850.66666666666663</v>
          </cell>
        </row>
        <row r="249">
          <cell r="C249" t="str">
            <v>*FORMALETA SUPER T X 6 USOS PARA VIGAS AEREAS</v>
          </cell>
          <cell r="D249" t="str">
            <v>M3</v>
          </cell>
          <cell r="E249">
            <v>29336.00708773272</v>
          </cell>
        </row>
        <row r="250">
          <cell r="C250" t="str">
            <v>M de O. CANCHADA</v>
          </cell>
          <cell r="D250" t="str">
            <v>HR</v>
          </cell>
          <cell r="E250">
            <v>3740</v>
          </cell>
        </row>
        <row r="251">
          <cell r="C251" t="str">
            <v>Arena de revoque</v>
          </cell>
          <cell r="D251" t="str">
            <v>m3</v>
          </cell>
          <cell r="E251">
            <v>45000</v>
          </cell>
        </row>
        <row r="252">
          <cell r="C252" t="str">
            <v>Arena de pega</v>
          </cell>
          <cell r="D252" t="str">
            <v>m3</v>
          </cell>
          <cell r="E252">
            <v>20000</v>
          </cell>
        </row>
        <row r="253">
          <cell r="C253" t="str">
            <v>Baldosin Egeo 20.5x20.5</v>
          </cell>
          <cell r="D253" t="str">
            <v>m2</v>
          </cell>
        </row>
        <row r="254">
          <cell r="C254" t="str">
            <v>Sikadur 31 adhesiv.x2kg</v>
          </cell>
          <cell r="D254" t="str">
            <v>kg</v>
          </cell>
          <cell r="E254">
            <v>28883.999999999996</v>
          </cell>
        </row>
        <row r="255">
          <cell r="C255" t="str">
            <v>cortina enrrollable</v>
          </cell>
          <cell r="D255" t="str">
            <v>un</v>
          </cell>
          <cell r="E255">
            <v>807594.32</v>
          </cell>
        </row>
        <row r="256">
          <cell r="C256" t="str">
            <v>ladrillo 15x20x40 (tolete)</v>
          </cell>
          <cell r="D256" t="str">
            <v>un</v>
          </cell>
          <cell r="E256">
            <v>1350</v>
          </cell>
        </row>
        <row r="257">
          <cell r="C257" t="str">
            <v>Malla D-158</v>
          </cell>
          <cell r="D257" t="str">
            <v>m2</v>
          </cell>
          <cell r="E257">
            <v>8772.5</v>
          </cell>
        </row>
        <row r="258">
          <cell r="C258" t="str">
            <v>*CUADRILLA VIGA DE AMARRE</v>
          </cell>
          <cell r="D258" t="str">
            <v>M3</v>
          </cell>
          <cell r="E258">
            <v>76800</v>
          </cell>
        </row>
        <row r="275">
          <cell r="C275" t="str">
            <v>Bond Breaker</v>
          </cell>
        </row>
        <row r="276">
          <cell r="C276" t="str">
            <v>Insertos izaje</v>
          </cell>
        </row>
        <row r="277">
          <cell r="C277" t="str">
            <v>Insertos de fijacion</v>
          </cell>
        </row>
        <row r="278">
          <cell r="C278" t="str">
            <v>Insertos para puntales</v>
          </cell>
        </row>
        <row r="279">
          <cell r="C279" t="str">
            <v>Molduras aristas</v>
          </cell>
        </row>
        <row r="281">
          <cell r="C281" t="str">
            <v>Juntas verticales</v>
          </cell>
        </row>
        <row r="282">
          <cell r="C282" t="str">
            <v>Juntas horizontales</v>
          </cell>
        </row>
        <row r="283">
          <cell r="C283" t="str">
            <v>M de O. vaciado</v>
          </cell>
        </row>
        <row r="284">
          <cell r="C284" t="str">
            <v>lavada</v>
          </cell>
        </row>
      </sheetData>
      <sheetData sheetId="2" refreshError="1"/>
      <sheetData sheetId="3" refreshError="1">
        <row r="1">
          <cell r="A1" t="str">
            <v>COD</v>
          </cell>
          <cell r="B1" t="str">
            <v>MATERIALES DE OBRA</v>
          </cell>
          <cell r="C1" t="str">
            <v>UND.</v>
          </cell>
          <cell r="D1" t="str">
            <v>FACT.</v>
          </cell>
          <cell r="E1" t="str">
            <v>CANTIDAD</v>
          </cell>
          <cell r="F1" t="str">
            <v>PRECIO UNITARIO</v>
          </cell>
          <cell r="G1" t="str">
            <v>V/R PARCIAL</v>
          </cell>
          <cell r="H1" t="str">
            <v>V/R TOTAL</v>
          </cell>
        </row>
        <row r="3">
          <cell r="A3" t="str">
            <v>C</v>
          </cell>
          <cell r="B3" t="str">
            <v>MOVIMIENTO DE TIERRA</v>
          </cell>
          <cell r="I3">
            <v>1</v>
          </cell>
        </row>
        <row r="4">
          <cell r="I4">
            <v>1</v>
          </cell>
        </row>
        <row r="5">
          <cell r="A5" t="str">
            <v>C001</v>
          </cell>
          <cell r="B5" t="str">
            <v>RECINTE H=1.35-1.5</v>
          </cell>
          <cell r="C5" t="str">
            <v>M2</v>
          </cell>
          <cell r="E5">
            <v>0</v>
          </cell>
          <cell r="H5">
            <v>65719.586081599991</v>
          </cell>
          <cell r="I5">
            <v>2</v>
          </cell>
        </row>
        <row r="6">
          <cell r="B6" t="str">
            <v>*concreto 1:2:3 ciclopeo</v>
          </cell>
          <cell r="C6" t="str">
            <v>M3</v>
          </cell>
          <cell r="D6">
            <v>1.05</v>
          </cell>
          <cell r="E6">
            <v>0.4</v>
          </cell>
          <cell r="F6">
            <v>148183.86447999999</v>
          </cell>
          <cell r="G6">
            <v>62237.223081600001</v>
          </cell>
          <cell r="I6">
            <v>2</v>
          </cell>
        </row>
        <row r="7">
          <cell r="B7" t="str">
            <v>TACO METALICO</v>
          </cell>
          <cell r="C7" t="str">
            <v>DIA</v>
          </cell>
          <cell r="D7">
            <v>1</v>
          </cell>
          <cell r="E7">
            <v>3.29</v>
          </cell>
          <cell r="F7">
            <v>0</v>
          </cell>
          <cell r="G7">
            <v>0</v>
          </cell>
          <cell r="I7">
            <v>2</v>
          </cell>
        </row>
        <row r="8">
          <cell r="B8" t="str">
            <v>CANES 2X8 (MAD. COMUN)</v>
          </cell>
          <cell r="C8" t="str">
            <v>UN</v>
          </cell>
          <cell r="D8">
            <v>1</v>
          </cell>
          <cell r="E8">
            <v>0.54859999999999998</v>
          </cell>
          <cell r="F8">
            <v>0</v>
          </cell>
          <cell r="G8">
            <v>0</v>
          </cell>
          <cell r="I8">
            <v>2</v>
          </cell>
        </row>
        <row r="9">
          <cell r="A9" t="str">
            <v>B018</v>
          </cell>
          <cell r="B9" t="str">
            <v>CLAVO COMUN 11/2" A 31/2"</v>
          </cell>
          <cell r="C9" t="str">
            <v>LB</v>
          </cell>
          <cell r="D9">
            <v>1</v>
          </cell>
          <cell r="E9">
            <v>0.505</v>
          </cell>
          <cell r="F9">
            <v>2012.6</v>
          </cell>
          <cell r="G9">
            <v>1016.3629999999999</v>
          </cell>
          <cell r="H9">
            <v>13691.444500000001</v>
          </cell>
          <cell r="I9">
            <v>2</v>
          </cell>
        </row>
        <row r="10">
          <cell r="B10" t="str">
            <v>Telera (1,35*0,9)</v>
          </cell>
          <cell r="C10" t="str">
            <v>UN</v>
          </cell>
          <cell r="D10">
            <v>1</v>
          </cell>
          <cell r="E10">
            <v>0.27400000000000002</v>
          </cell>
          <cell r="F10">
            <v>9000</v>
          </cell>
          <cell r="G10">
            <v>2466</v>
          </cell>
          <cell r="I10">
            <v>2</v>
          </cell>
        </row>
        <row r="11">
          <cell r="B11" t="str">
            <v>M.O Recinte en concreto</v>
          </cell>
          <cell r="C11" t="str">
            <v>M2</v>
          </cell>
          <cell r="D11">
            <v>1</v>
          </cell>
          <cell r="E11">
            <v>1</v>
          </cell>
          <cell r="F11">
            <v>0</v>
          </cell>
          <cell r="G11">
            <v>0</v>
          </cell>
          <cell r="I11">
            <v>2</v>
          </cell>
        </row>
        <row r="12">
          <cell r="B12" t="str">
            <v>EXCAV. DE PILAS 2-4 M</v>
          </cell>
          <cell r="C12" t="str">
            <v>M3</v>
          </cell>
          <cell r="D12">
            <v>1.05</v>
          </cell>
          <cell r="E12">
            <v>0.13</v>
          </cell>
          <cell r="F12">
            <v>12250</v>
          </cell>
          <cell r="G12">
            <v>1672.1250000000002</v>
          </cell>
          <cell r="I12">
            <v>2</v>
          </cell>
        </row>
        <row r="13">
          <cell r="A13" t="str">
            <v>C002</v>
          </cell>
          <cell r="B13" t="str">
            <v>SOLADOS</v>
          </cell>
          <cell r="C13" t="str">
            <v>M2</v>
          </cell>
          <cell r="D13">
            <v>1.05</v>
          </cell>
          <cell r="E13">
            <v>0</v>
          </cell>
          <cell r="F13">
            <v>23652</v>
          </cell>
          <cell r="G13">
            <v>3228.498</v>
          </cell>
          <cell r="H13">
            <v>8050.9687760000006</v>
          </cell>
          <cell r="I13">
            <v>2</v>
          </cell>
        </row>
        <row r="14">
          <cell r="B14" t="str">
            <v>TRANSPORTE INTERNO</v>
          </cell>
          <cell r="C14" t="str">
            <v>B=</v>
          </cell>
          <cell r="D14">
            <v>1</v>
          </cell>
          <cell r="E14" t="str">
            <v>m</v>
          </cell>
          <cell r="F14">
            <v>3341.4</v>
          </cell>
          <cell r="G14">
            <v>3508.4700000000003</v>
          </cell>
        </row>
        <row r="15">
          <cell r="B15" t="str">
            <v>HERRAMIENTA MENOR (10% M.O)</v>
          </cell>
          <cell r="C15" t="str">
            <v>A=</v>
          </cell>
          <cell r="D15">
            <v>1</v>
          </cell>
          <cell r="E15" t="str">
            <v>m</v>
          </cell>
          <cell r="F15">
            <v>42613</v>
          </cell>
          <cell r="G15">
            <v>4261.3</v>
          </cell>
        </row>
        <row r="16">
          <cell r="B16" t="str">
            <v>Instalacion sanitaria</v>
          </cell>
          <cell r="C16" t="str">
            <v>e=</v>
          </cell>
          <cell r="D16">
            <v>0.04</v>
          </cell>
          <cell r="E16" t="str">
            <v>m</v>
          </cell>
          <cell r="F16">
            <v>500000</v>
          </cell>
          <cell r="G16">
            <v>500000</v>
          </cell>
        </row>
        <row r="17">
          <cell r="A17" t="str">
            <v>B019</v>
          </cell>
          <cell r="B17" t="str">
            <v>*concreto 1:4:7</v>
          </cell>
          <cell r="C17" t="str">
            <v>m3</v>
          </cell>
          <cell r="D17">
            <v>1.05</v>
          </cell>
          <cell r="E17">
            <v>0.04</v>
          </cell>
          <cell r="F17">
            <v>137959.82800000001</v>
          </cell>
          <cell r="G17">
            <v>5794.3127760000007</v>
          </cell>
          <cell r="H17">
            <v>9922.5</v>
          </cell>
          <cell r="I17">
            <v>2</v>
          </cell>
        </row>
        <row r="18">
          <cell r="B18" t="str">
            <v>*transporte interno</v>
          </cell>
          <cell r="C18" t="str">
            <v>vj</v>
          </cell>
          <cell r="D18">
            <v>1</v>
          </cell>
          <cell r="E18">
            <v>0.04</v>
          </cell>
          <cell r="F18">
            <v>3341.4</v>
          </cell>
          <cell r="G18">
            <v>133.65600000000001</v>
          </cell>
          <cell r="I18">
            <v>2</v>
          </cell>
        </row>
        <row r="19">
          <cell r="B19" t="str">
            <v>M de O. vaciado solado</v>
          </cell>
          <cell r="C19" t="str">
            <v>M2</v>
          </cell>
          <cell r="D19">
            <v>1</v>
          </cell>
          <cell r="E19">
            <v>1</v>
          </cell>
          <cell r="F19">
            <v>1930</v>
          </cell>
          <cell r="G19">
            <v>1930</v>
          </cell>
          <cell r="I19">
            <v>2</v>
          </cell>
        </row>
        <row r="20">
          <cell r="B20" t="str">
            <v>HERRAMIENTA MENOR (10% M.O)</v>
          </cell>
          <cell r="C20" t="str">
            <v>sg</v>
          </cell>
          <cell r="D20">
            <v>0.1</v>
          </cell>
          <cell r="E20">
            <v>1</v>
          </cell>
          <cell r="F20">
            <v>1930</v>
          </cell>
          <cell r="G20">
            <v>193</v>
          </cell>
          <cell r="I20">
            <v>2</v>
          </cell>
        </row>
        <row r="21">
          <cell r="A21" t="str">
            <v>B011</v>
          </cell>
          <cell r="B21" t="str">
            <v>LLENO EN ARENILLA</v>
          </cell>
          <cell r="C21" t="str">
            <v>M3</v>
          </cell>
          <cell r="D21">
            <v>1</v>
          </cell>
          <cell r="E21">
            <v>0</v>
          </cell>
          <cell r="F21">
            <v>1</v>
          </cell>
          <cell r="G21">
            <v>250000</v>
          </cell>
          <cell r="H21">
            <v>22114.5</v>
          </cell>
          <cell r="I21">
            <v>2</v>
          </cell>
        </row>
        <row r="22">
          <cell r="A22" t="str">
            <v>C004</v>
          </cell>
          <cell r="B22" t="str">
            <v>CONCRETO ZAPATAS</v>
          </cell>
          <cell r="C22" t="str">
            <v>M3</v>
          </cell>
          <cell r="D22">
            <v>1</v>
          </cell>
          <cell r="E22">
            <v>0</v>
          </cell>
          <cell r="F22">
            <v>25520</v>
          </cell>
          <cell r="G22">
            <v>765.6</v>
          </cell>
          <cell r="H22">
            <v>275864.05</v>
          </cell>
          <cell r="I22">
            <v>2</v>
          </cell>
        </row>
        <row r="23">
          <cell r="A23" t="str">
            <v>A002</v>
          </cell>
          <cell r="B23" t="str">
            <v>cuadrilla lleno en tierra (rana o canguro)</v>
          </cell>
          <cell r="C23" t="str">
            <v>B=</v>
          </cell>
          <cell r="D23">
            <v>1</v>
          </cell>
          <cell r="E23" t="str">
            <v>m</v>
          </cell>
          <cell r="F23">
            <v>3150</v>
          </cell>
          <cell r="G23">
            <v>3150</v>
          </cell>
          <cell r="H23">
            <v>159905</v>
          </cell>
        </row>
        <row r="24">
          <cell r="B24" t="str">
            <v>arenilla para lleno</v>
          </cell>
          <cell r="C24" t="str">
            <v>A=</v>
          </cell>
          <cell r="D24">
            <v>1</v>
          </cell>
          <cell r="E24" t="str">
            <v>m</v>
          </cell>
          <cell r="F24">
            <v>14000</v>
          </cell>
          <cell r="G24">
            <v>14700</v>
          </cell>
        </row>
        <row r="25">
          <cell r="B25" t="str">
            <v>TRANSPORTE INTERNO</v>
          </cell>
          <cell r="C25" t="str">
            <v>e=</v>
          </cell>
          <cell r="D25">
            <v>0.3</v>
          </cell>
          <cell r="E25" t="str">
            <v>m</v>
          </cell>
          <cell r="F25">
            <v>3341.4</v>
          </cell>
          <cell r="G25">
            <v>3341.4</v>
          </cell>
        </row>
        <row r="26">
          <cell r="B26" t="str">
            <v>Concreto 210 kg/cm2</v>
          </cell>
          <cell r="C26" t="str">
            <v>m3</v>
          </cell>
          <cell r="D26">
            <v>1.03</v>
          </cell>
          <cell r="E26">
            <v>1</v>
          </cell>
          <cell r="F26">
            <v>200000</v>
          </cell>
          <cell r="G26">
            <v>206000</v>
          </cell>
          <cell r="I26">
            <v>2</v>
          </cell>
        </row>
        <row r="27">
          <cell r="B27" t="str">
            <v>Puntilla 2" con cabeza</v>
          </cell>
          <cell r="C27" t="str">
            <v>kg</v>
          </cell>
          <cell r="D27">
            <v>1.08</v>
          </cell>
          <cell r="E27">
            <v>1.19</v>
          </cell>
          <cell r="F27">
            <v>2000</v>
          </cell>
          <cell r="G27">
            <v>2570.4</v>
          </cell>
          <cell r="I27">
            <v>2</v>
          </cell>
        </row>
        <row r="28">
          <cell r="A28" t="str">
            <v>B001</v>
          </cell>
          <cell r="B28" t="str">
            <v>Formaleta menor</v>
          </cell>
          <cell r="C28" t="str">
            <v>ml</v>
          </cell>
          <cell r="D28">
            <v>1.02</v>
          </cell>
          <cell r="E28">
            <v>2.9999999999999996</v>
          </cell>
          <cell r="F28">
            <v>1700</v>
          </cell>
          <cell r="G28">
            <v>5201.9999999999991</v>
          </cell>
          <cell r="H28">
            <v>21263.9</v>
          </cell>
          <cell r="I28">
            <v>2</v>
          </cell>
        </row>
        <row r="29">
          <cell r="B29" t="str">
            <v>Acpm</v>
          </cell>
          <cell r="C29" t="str">
            <v>gl</v>
          </cell>
          <cell r="D29">
            <v>1.03</v>
          </cell>
          <cell r="E29">
            <v>7.0000000000000007E-2</v>
          </cell>
          <cell r="F29">
            <v>2500</v>
          </cell>
          <cell r="G29">
            <v>180.25000000000003</v>
          </cell>
          <cell r="I29">
            <v>2</v>
          </cell>
        </row>
        <row r="30">
          <cell r="B30" t="str">
            <v xml:space="preserve">Refuerzo </v>
          </cell>
          <cell r="C30" t="str">
            <v>kg</v>
          </cell>
          <cell r="D30">
            <v>1.05</v>
          </cell>
          <cell r="E30">
            <v>0</v>
          </cell>
          <cell r="F30">
            <v>1250</v>
          </cell>
          <cell r="G30">
            <v>0</v>
          </cell>
          <cell r="I30">
            <v>2</v>
          </cell>
        </row>
        <row r="31">
          <cell r="B31" t="str">
            <v>Vibrador a gasolina</v>
          </cell>
          <cell r="C31" t="str">
            <v>m3</v>
          </cell>
          <cell r="D31">
            <v>1</v>
          </cell>
          <cell r="E31">
            <v>0.1</v>
          </cell>
          <cell r="F31">
            <v>22500</v>
          </cell>
          <cell r="G31">
            <v>2250</v>
          </cell>
          <cell r="I31">
            <v>2</v>
          </cell>
        </row>
        <row r="32">
          <cell r="B32" t="str">
            <v>*transporte interno</v>
          </cell>
          <cell r="C32" t="str">
            <v>vj</v>
          </cell>
          <cell r="D32">
            <v>1</v>
          </cell>
          <cell r="E32">
            <v>1</v>
          </cell>
          <cell r="F32">
            <v>3341.4</v>
          </cell>
          <cell r="G32">
            <v>3341.4</v>
          </cell>
          <cell r="I32">
            <v>2</v>
          </cell>
        </row>
        <row r="33">
          <cell r="B33" t="str">
            <v>*CUADRILLA ZAPATAS</v>
          </cell>
          <cell r="C33" t="str">
            <v>m3</v>
          </cell>
          <cell r="D33">
            <v>1</v>
          </cell>
          <cell r="E33">
            <v>1</v>
          </cell>
          <cell r="F33">
            <v>51200</v>
          </cell>
          <cell r="G33">
            <v>51200</v>
          </cell>
          <cell r="I33">
            <v>2</v>
          </cell>
        </row>
        <row r="34">
          <cell r="A34" t="str">
            <v>B002</v>
          </cell>
          <cell r="B34" t="str">
            <v>HERRAMIENTA MENOR (10% M.O)</v>
          </cell>
          <cell r="C34" t="str">
            <v>sg</v>
          </cell>
          <cell r="D34">
            <v>0.1</v>
          </cell>
          <cell r="E34">
            <v>1</v>
          </cell>
          <cell r="F34">
            <v>51200</v>
          </cell>
          <cell r="G34">
            <v>5120</v>
          </cell>
          <cell r="H34">
            <v>15022.5</v>
          </cell>
          <cell r="I34">
            <v>2</v>
          </cell>
        </row>
        <row r="35">
          <cell r="B35" t="str">
            <v>Cuadrilla excavacion</v>
          </cell>
          <cell r="C35" t="str">
            <v>M3</v>
          </cell>
          <cell r="D35">
            <v>1</v>
          </cell>
          <cell r="E35">
            <v>1</v>
          </cell>
          <cell r="F35">
            <v>9450</v>
          </cell>
          <cell r="G35">
            <v>9450</v>
          </cell>
          <cell r="I35">
            <v>2</v>
          </cell>
        </row>
        <row r="36">
          <cell r="A36" t="str">
            <v>C003</v>
          </cell>
          <cell r="B36" t="str">
            <v>CONCRETO CICLOPEO</v>
          </cell>
          <cell r="C36" t="str">
            <v>M3</v>
          </cell>
          <cell r="D36">
            <v>1</v>
          </cell>
          <cell r="E36">
            <v>0</v>
          </cell>
          <cell r="F36">
            <v>17000</v>
          </cell>
          <cell r="G36">
            <v>5100</v>
          </cell>
          <cell r="H36">
            <v>188131.88680000001</v>
          </cell>
          <cell r="I36">
            <v>2</v>
          </cell>
        </row>
        <row r="37">
          <cell r="B37" t="str">
            <v>Concreto 175 kg/cm2</v>
          </cell>
          <cell r="C37" t="str">
            <v>m3</v>
          </cell>
          <cell r="D37">
            <v>1.05</v>
          </cell>
          <cell r="E37">
            <v>0.66</v>
          </cell>
          <cell r="F37">
            <v>201097.59999999998</v>
          </cell>
          <cell r="G37">
            <v>139360.63680000001</v>
          </cell>
          <cell r="I37">
            <v>2</v>
          </cell>
        </row>
        <row r="38">
          <cell r="B38" t="str">
            <v>piedra de cantera</v>
          </cell>
          <cell r="C38" t="str">
            <v>m3</v>
          </cell>
          <cell r="D38">
            <v>1.1000000000000001</v>
          </cell>
          <cell r="E38">
            <v>0.61</v>
          </cell>
          <cell r="F38">
            <v>27500</v>
          </cell>
          <cell r="G38">
            <v>18452.5</v>
          </cell>
          <cell r="I38">
            <v>2</v>
          </cell>
        </row>
        <row r="39">
          <cell r="A39" t="str">
            <v>B003</v>
          </cell>
          <cell r="B39" t="str">
            <v>*Cuadrilla armada y vaciada ciclopeo</v>
          </cell>
          <cell r="C39" t="str">
            <v>m3</v>
          </cell>
          <cell r="D39">
            <v>1</v>
          </cell>
          <cell r="E39">
            <v>1</v>
          </cell>
          <cell r="F39">
            <v>27562.5</v>
          </cell>
          <cell r="G39">
            <v>27562.5</v>
          </cell>
          <cell r="H39">
            <v>21263.9</v>
          </cell>
          <cell r="I39">
            <v>2</v>
          </cell>
        </row>
        <row r="40">
          <cell r="B40" t="str">
            <v>HERRAMIENTA MENOR (10% M.O)</v>
          </cell>
          <cell r="C40" t="str">
            <v>sg</v>
          </cell>
          <cell r="D40">
            <v>0.1</v>
          </cell>
          <cell r="E40">
            <v>1</v>
          </cell>
          <cell r="F40">
            <v>27562.5</v>
          </cell>
          <cell r="G40">
            <v>2756.25</v>
          </cell>
          <cell r="I40">
            <v>2</v>
          </cell>
        </row>
        <row r="41">
          <cell r="B41" t="str">
            <v>Alquiler de motobomba</v>
          </cell>
          <cell r="C41" t="str">
            <v>dia</v>
          </cell>
          <cell r="D41">
            <v>0</v>
          </cell>
          <cell r="E41">
            <v>0.3</v>
          </cell>
          <cell r="F41">
            <v>17000</v>
          </cell>
          <cell r="G41">
            <v>0</v>
          </cell>
          <cell r="I41">
            <v>2</v>
          </cell>
        </row>
        <row r="42">
          <cell r="A42" t="str">
            <v>C005</v>
          </cell>
          <cell r="B42" t="str">
            <v>CONCRETO PEDESTALES</v>
          </cell>
          <cell r="C42" t="str">
            <v>M3</v>
          </cell>
          <cell r="D42">
            <v>1</v>
          </cell>
          <cell r="E42">
            <v>0</v>
          </cell>
          <cell r="F42">
            <v>3341.4</v>
          </cell>
          <cell r="G42">
            <v>3341.4</v>
          </cell>
          <cell r="H42">
            <v>371931.1347834607</v>
          </cell>
          <cell r="I42">
            <v>2</v>
          </cell>
        </row>
        <row r="43">
          <cell r="B43" t="str">
            <v>VOLQUETA (VJ)</v>
          </cell>
          <cell r="C43" t="str">
            <v>M3</v>
          </cell>
          <cell r="D43" t="str">
            <v>B=</v>
          </cell>
          <cell r="E43">
            <v>0.6</v>
          </cell>
          <cell r="F43" t="str">
            <v>m</v>
          </cell>
          <cell r="G43">
            <v>8000</v>
          </cell>
        </row>
        <row r="44">
          <cell r="B44" t="str">
            <v>HERRAMIENTA MENOR (5% M.O)</v>
          </cell>
          <cell r="C44" t="str">
            <v>M3</v>
          </cell>
          <cell r="D44" t="str">
            <v>A=</v>
          </cell>
          <cell r="E44">
            <v>0.6</v>
          </cell>
          <cell r="F44" t="str">
            <v>m</v>
          </cell>
          <cell r="G44">
            <v>472.5</v>
          </cell>
        </row>
        <row r="45">
          <cell r="B45" t="str">
            <v>*Sistema electrico (2 lamparas fluorescentes de 40 watt, dos swiches y cuatro tomas dobles de luz con polo a tierra)</v>
          </cell>
          <cell r="D45" t="str">
            <v>e=</v>
          </cell>
          <cell r="E45">
            <v>0.6</v>
          </cell>
          <cell r="F45" t="str">
            <v>m</v>
          </cell>
        </row>
        <row r="46">
          <cell r="A46" t="str">
            <v>B004</v>
          </cell>
          <cell r="B46" t="str">
            <v>Concreto 210 kg/cm2</v>
          </cell>
          <cell r="C46" t="str">
            <v>m3</v>
          </cell>
          <cell r="D46">
            <v>1.05</v>
          </cell>
          <cell r="E46">
            <v>1</v>
          </cell>
          <cell r="F46">
            <v>200000</v>
          </cell>
          <cell r="G46">
            <v>210000</v>
          </cell>
          <cell r="H46">
            <v>9578.8888888888905</v>
          </cell>
          <cell r="I46">
            <v>2</v>
          </cell>
        </row>
        <row r="47">
          <cell r="B47" t="str">
            <v>Vibrador a gasolina</v>
          </cell>
          <cell r="C47" t="str">
            <v>DIA</v>
          </cell>
          <cell r="D47">
            <v>1</v>
          </cell>
          <cell r="E47">
            <v>0.1</v>
          </cell>
          <cell r="F47">
            <v>22500</v>
          </cell>
          <cell r="G47">
            <v>2250</v>
          </cell>
          <cell r="I47">
            <v>2</v>
          </cell>
        </row>
        <row r="48">
          <cell r="B48" t="str">
            <v>*Tabla para encofrado</v>
          </cell>
          <cell r="C48" t="str">
            <v>gl</v>
          </cell>
          <cell r="D48">
            <v>1</v>
          </cell>
          <cell r="E48">
            <v>4.6296296296296298</v>
          </cell>
          <cell r="F48">
            <v>30398.227513227514</v>
          </cell>
          <cell r="G48">
            <v>140732.53478346072</v>
          </cell>
          <cell r="I48">
            <v>2</v>
          </cell>
        </row>
        <row r="49">
          <cell r="B49" t="str">
            <v>*CUADRILLA PEDESTALES</v>
          </cell>
          <cell r="C49" t="str">
            <v>m3</v>
          </cell>
          <cell r="D49">
            <v>1</v>
          </cell>
          <cell r="E49">
            <v>0.216</v>
          </cell>
          <cell r="F49">
            <v>79750</v>
          </cell>
          <cell r="G49">
            <v>17226</v>
          </cell>
          <cell r="I49">
            <v>2</v>
          </cell>
        </row>
        <row r="50">
          <cell r="A50" t="str">
            <v>B005</v>
          </cell>
          <cell r="B50" t="str">
            <v>HERRAMIENTA MENOR (10% M.O)</v>
          </cell>
          <cell r="C50" t="str">
            <v>m3</v>
          </cell>
          <cell r="D50">
            <v>0.1</v>
          </cell>
          <cell r="E50">
            <v>1</v>
          </cell>
          <cell r="F50">
            <v>17226</v>
          </cell>
          <cell r="G50">
            <v>1722.6000000000001</v>
          </cell>
          <cell r="H50">
            <v>10500</v>
          </cell>
          <cell r="I50">
            <v>2</v>
          </cell>
        </row>
        <row r="51">
          <cell r="B51" t="str">
            <v>Minero</v>
          </cell>
          <cell r="C51" t="str">
            <v>dia</v>
          </cell>
          <cell r="D51">
            <v>1</v>
          </cell>
          <cell r="E51">
            <v>0.5</v>
          </cell>
          <cell r="F51">
            <v>20000</v>
          </cell>
          <cell r="G51">
            <v>10000</v>
          </cell>
          <cell r="I51">
            <v>2</v>
          </cell>
        </row>
        <row r="52">
          <cell r="A52" t="str">
            <v>C006</v>
          </cell>
          <cell r="B52" t="str">
            <v>CONCRETO VIGAS DE FUNDACION</v>
          </cell>
          <cell r="C52" t="str">
            <v>M3</v>
          </cell>
          <cell r="D52">
            <v>0.05</v>
          </cell>
          <cell r="E52">
            <v>0</v>
          </cell>
          <cell r="F52">
            <v>10000</v>
          </cell>
          <cell r="G52">
            <v>500</v>
          </cell>
          <cell r="H52">
            <v>328735.46172839508</v>
          </cell>
          <cell r="I52">
            <v>2</v>
          </cell>
        </row>
        <row r="53">
          <cell r="A53" t="str">
            <v>A004</v>
          </cell>
          <cell r="B53" t="str">
            <v>LIMPIEZA DEL AREA DE LAS OBRAS</v>
          </cell>
          <cell r="C53" t="str">
            <v>M2</v>
          </cell>
          <cell r="D53" t="str">
            <v>B=</v>
          </cell>
          <cell r="E53">
            <v>0.45</v>
          </cell>
          <cell r="F53" t="str">
            <v>m</v>
          </cell>
          <cell r="H53">
            <v>3646.875</v>
          </cell>
          <cell r="I53">
            <v>2</v>
          </cell>
        </row>
        <row r="54">
          <cell r="A54" t="str">
            <v>B006</v>
          </cell>
          <cell r="B54" t="str">
            <v>CORTE A MAQUINA EN MATERIAL COMUN Y BOTADA EXTERNA</v>
          </cell>
          <cell r="C54" t="str">
            <v>M3</v>
          </cell>
          <cell r="D54" t="str">
            <v>A=</v>
          </cell>
          <cell r="E54">
            <v>0.45</v>
          </cell>
          <cell r="F54" t="str">
            <v>m</v>
          </cell>
          <cell r="G54">
            <v>46.874999999999993</v>
          </cell>
          <cell r="H54">
            <v>10044.444444444445</v>
          </cell>
          <cell r="I54">
            <v>2</v>
          </cell>
        </row>
        <row r="55">
          <cell r="B55" t="str">
            <v>Concreto 210 kg/cm2</v>
          </cell>
          <cell r="C55" t="str">
            <v>m3</v>
          </cell>
          <cell r="D55">
            <v>1.05</v>
          </cell>
          <cell r="E55">
            <v>1</v>
          </cell>
          <cell r="F55">
            <v>200000</v>
          </cell>
          <cell r="G55">
            <v>210000</v>
          </cell>
          <cell r="I55">
            <v>2</v>
          </cell>
        </row>
        <row r="56">
          <cell r="B56" t="str">
            <v>Puntilla 2" con cabeza</v>
          </cell>
          <cell r="C56" t="str">
            <v>kg</v>
          </cell>
          <cell r="D56">
            <v>1.08</v>
          </cell>
          <cell r="E56">
            <v>1.19</v>
          </cell>
          <cell r="F56">
            <v>2000</v>
          </cell>
          <cell r="G56">
            <v>2570.4</v>
          </cell>
          <cell r="I56">
            <v>2</v>
          </cell>
        </row>
        <row r="57">
          <cell r="A57" t="str">
            <v>A011</v>
          </cell>
          <cell r="B57" t="str">
            <v>Formaleta menor</v>
          </cell>
          <cell r="C57" t="str">
            <v>ml</v>
          </cell>
          <cell r="D57">
            <v>1</v>
          </cell>
          <cell r="E57">
            <v>4.9382716049382713</v>
          </cell>
          <cell r="F57">
            <v>1700</v>
          </cell>
          <cell r="G57">
            <v>8395.0617283950614</v>
          </cell>
          <cell r="H57">
            <v>21683.333333333336</v>
          </cell>
          <cell r="I57">
            <v>2</v>
          </cell>
        </row>
        <row r="58">
          <cell r="B58" t="str">
            <v>Acpm</v>
          </cell>
          <cell r="C58" t="str">
            <v>gl</v>
          </cell>
          <cell r="D58">
            <v>1</v>
          </cell>
          <cell r="E58">
            <v>0.1</v>
          </cell>
          <cell r="F58">
            <v>2500</v>
          </cell>
          <cell r="G58">
            <v>250</v>
          </cell>
          <cell r="I58">
            <v>2</v>
          </cell>
        </row>
        <row r="59">
          <cell r="A59" t="str">
            <v>B007</v>
          </cell>
          <cell r="B59" t="str">
            <v>Vibrador a gasolina</v>
          </cell>
          <cell r="C59" t="str">
            <v>m3</v>
          </cell>
          <cell r="D59">
            <v>1</v>
          </cell>
          <cell r="E59">
            <v>0.1</v>
          </cell>
          <cell r="F59">
            <v>22500</v>
          </cell>
          <cell r="G59">
            <v>2250</v>
          </cell>
          <cell r="H59">
            <v>2044.4444444444446</v>
          </cell>
          <cell r="I59">
            <v>2</v>
          </cell>
        </row>
        <row r="60">
          <cell r="B60" t="str">
            <v>*CUADRILLA VIGAS</v>
          </cell>
          <cell r="C60" t="str">
            <v>m3</v>
          </cell>
          <cell r="D60">
            <v>1</v>
          </cell>
          <cell r="E60">
            <v>1</v>
          </cell>
          <cell r="F60">
            <v>95700</v>
          </cell>
          <cell r="G60">
            <v>95700</v>
          </cell>
          <cell r="I60">
            <v>2</v>
          </cell>
        </row>
        <row r="61">
          <cell r="B61" t="str">
            <v>HERRAMIENTA MENOR (10% M.O)</v>
          </cell>
          <cell r="C61" t="str">
            <v>m3</v>
          </cell>
          <cell r="D61">
            <v>0.1</v>
          </cell>
          <cell r="E61">
            <v>1</v>
          </cell>
          <cell r="F61">
            <v>95700</v>
          </cell>
          <cell r="G61">
            <v>9570</v>
          </cell>
          <cell r="I61">
            <v>2</v>
          </cell>
        </row>
        <row r="62">
          <cell r="I62">
            <v>2</v>
          </cell>
        </row>
        <row r="63">
          <cell r="A63" t="str">
            <v>C010</v>
          </cell>
          <cell r="B63" t="str">
            <v>CONCRETO PILAS 3000</v>
          </cell>
          <cell r="C63" t="str">
            <v>M3</v>
          </cell>
          <cell r="E63">
            <v>0</v>
          </cell>
          <cell r="H63">
            <v>419504.68599999993</v>
          </cell>
          <cell r="I63">
            <v>2</v>
          </cell>
        </row>
        <row r="64">
          <cell r="B64" t="str">
            <v>Concreto 210 kg/cm2</v>
          </cell>
          <cell r="C64" t="str">
            <v>m3</v>
          </cell>
          <cell r="D64">
            <v>1.1499999999999999</v>
          </cell>
          <cell r="E64">
            <v>1</v>
          </cell>
          <cell r="F64">
            <v>200000</v>
          </cell>
          <cell r="G64">
            <v>229999.99999999997</v>
          </cell>
          <cell r="I64">
            <v>2</v>
          </cell>
        </row>
        <row r="65">
          <cell r="B65" t="str">
            <v xml:space="preserve">Refuerzo </v>
          </cell>
          <cell r="C65" t="str">
            <v>m3</v>
          </cell>
          <cell r="D65">
            <v>1.05</v>
          </cell>
          <cell r="E65">
            <v>0</v>
          </cell>
          <cell r="F65">
            <v>1250</v>
          </cell>
          <cell r="G65">
            <v>0</v>
          </cell>
        </row>
        <row r="66">
          <cell r="B66" t="str">
            <v xml:space="preserve">Alambre negro </v>
          </cell>
          <cell r="C66" t="str">
            <v>kg</v>
          </cell>
          <cell r="D66">
            <v>1.05</v>
          </cell>
          <cell r="E66">
            <v>0.03</v>
          </cell>
          <cell r="F66">
            <v>1950</v>
          </cell>
          <cell r="G66">
            <v>61.424999999999997</v>
          </cell>
        </row>
        <row r="67">
          <cell r="B67" t="str">
            <v>Formaleta menor</v>
          </cell>
          <cell r="C67" t="str">
            <v>sg</v>
          </cell>
          <cell r="D67">
            <v>1</v>
          </cell>
          <cell r="E67">
            <v>2</v>
          </cell>
          <cell r="F67">
            <v>1700</v>
          </cell>
          <cell r="G67">
            <v>3400</v>
          </cell>
          <cell r="I67">
            <v>2</v>
          </cell>
        </row>
        <row r="68">
          <cell r="B68" t="str">
            <v>Bombeo</v>
          </cell>
          <cell r="C68" t="str">
            <v>m3</v>
          </cell>
          <cell r="D68">
            <v>1</v>
          </cell>
          <cell r="E68">
            <v>7.0000000000000007E-2</v>
          </cell>
          <cell r="F68">
            <v>19500</v>
          </cell>
          <cell r="G68">
            <v>1365.0000000000002</v>
          </cell>
          <cell r="I68">
            <v>2</v>
          </cell>
        </row>
        <row r="69">
          <cell r="A69" t="str">
            <v>B009</v>
          </cell>
          <cell r="B69" t="str">
            <v>Alquiler de molinete</v>
          </cell>
          <cell r="C69" t="str">
            <v>dia</v>
          </cell>
          <cell r="D69">
            <v>1</v>
          </cell>
          <cell r="E69">
            <v>2</v>
          </cell>
          <cell r="F69">
            <v>1500</v>
          </cell>
          <cell r="G69">
            <v>3000</v>
          </cell>
          <cell r="H69">
            <v>1479.3333333333333</v>
          </cell>
          <cell r="I69">
            <v>2</v>
          </cell>
        </row>
        <row r="70">
          <cell r="B70" t="str">
            <v>COMPRESOR Y MATILLO (C. OPERADOR)</v>
          </cell>
          <cell r="C70" t="str">
            <v>dia</v>
          </cell>
          <cell r="D70">
            <v>1</v>
          </cell>
          <cell r="E70">
            <v>0.19</v>
          </cell>
          <cell r="F70">
            <v>34800</v>
          </cell>
          <cell r="G70">
            <v>6612</v>
          </cell>
          <cell r="I70">
            <v>2</v>
          </cell>
        </row>
        <row r="71">
          <cell r="A71" t="str">
            <v>A007</v>
          </cell>
          <cell r="B71" t="str">
            <v>Concretadora 1,5 sacos a gasolina</v>
          </cell>
          <cell r="C71" t="str">
            <v>dia</v>
          </cell>
          <cell r="D71">
            <v>1</v>
          </cell>
          <cell r="E71">
            <v>0.2</v>
          </cell>
          <cell r="F71">
            <v>25520</v>
          </cell>
          <cell r="G71">
            <v>5104</v>
          </cell>
          <cell r="H71">
            <v>20000</v>
          </cell>
          <cell r="I71">
            <v>2</v>
          </cell>
        </row>
        <row r="72">
          <cell r="B72" t="str">
            <v>Triturado 3/4</v>
          </cell>
          <cell r="C72" t="str">
            <v>m3</v>
          </cell>
          <cell r="D72">
            <v>1.1000000000000001</v>
          </cell>
          <cell r="E72">
            <v>0.08</v>
          </cell>
          <cell r="F72">
            <v>48560</v>
          </cell>
          <cell r="G72">
            <v>4273.2800000000007</v>
          </cell>
          <cell r="I72">
            <v>2</v>
          </cell>
        </row>
        <row r="73">
          <cell r="B73" t="str">
            <v>Cemento gris</v>
          </cell>
          <cell r="C73" t="str">
            <v>sac</v>
          </cell>
          <cell r="D73">
            <v>1.1000000000000001</v>
          </cell>
          <cell r="E73">
            <v>0.6</v>
          </cell>
          <cell r="F73">
            <v>17500</v>
          </cell>
          <cell r="G73">
            <v>11550</v>
          </cell>
          <cell r="I73">
            <v>2</v>
          </cell>
        </row>
        <row r="74">
          <cell r="A74" t="str">
            <v>B010</v>
          </cell>
          <cell r="B74" t="str">
            <v>Arena lavada para concreto</v>
          </cell>
          <cell r="C74" t="str">
            <v>m3</v>
          </cell>
          <cell r="D74">
            <v>1.1000000000000001</v>
          </cell>
          <cell r="E74">
            <v>0.08</v>
          </cell>
          <cell r="F74">
            <v>48700</v>
          </cell>
          <cell r="G74">
            <v>4285.6000000000004</v>
          </cell>
          <cell r="H74">
            <v>8618.0666666666657</v>
          </cell>
          <cell r="I74">
            <v>2</v>
          </cell>
        </row>
        <row r="75">
          <cell r="B75" t="str">
            <v>Tabla 2.5X3 mts (can)</v>
          </cell>
          <cell r="C75" t="str">
            <v>un</v>
          </cell>
          <cell r="D75">
            <v>1.03</v>
          </cell>
          <cell r="E75">
            <v>0.2</v>
          </cell>
          <cell r="F75">
            <v>8119.9999999999991</v>
          </cell>
          <cell r="G75">
            <v>1672.72</v>
          </cell>
          <cell r="I75">
            <v>2</v>
          </cell>
        </row>
        <row r="76">
          <cell r="B76" t="str">
            <v>*CUADRILLA PILAS</v>
          </cell>
          <cell r="C76" t="str">
            <v>m3</v>
          </cell>
          <cell r="D76">
            <v>1</v>
          </cell>
          <cell r="E76">
            <v>1</v>
          </cell>
          <cell r="F76">
            <v>70787.5</v>
          </cell>
          <cell r="G76">
            <v>70787.5</v>
          </cell>
          <cell r="I76">
            <v>2</v>
          </cell>
        </row>
        <row r="77">
          <cell r="B77" t="str">
            <v>*transporte interno</v>
          </cell>
          <cell r="C77" t="str">
            <v>vj</v>
          </cell>
          <cell r="D77">
            <v>1.3</v>
          </cell>
          <cell r="E77">
            <v>1</v>
          </cell>
          <cell r="F77">
            <v>3341.4</v>
          </cell>
          <cell r="G77">
            <v>4343.8200000000006</v>
          </cell>
          <cell r="I77">
            <v>2</v>
          </cell>
        </row>
        <row r="78">
          <cell r="B78" t="str">
            <v>*CUADRILLA COLOCACION ACERO</v>
          </cell>
          <cell r="C78" t="str">
            <v>kg</v>
          </cell>
          <cell r="D78">
            <v>1</v>
          </cell>
          <cell r="E78">
            <v>80</v>
          </cell>
          <cell r="F78">
            <v>482.5</v>
          </cell>
          <cell r="G78">
            <v>38600</v>
          </cell>
          <cell r="I78">
            <v>2</v>
          </cell>
        </row>
        <row r="79">
          <cell r="A79" t="str">
            <v>A009</v>
          </cell>
          <cell r="B79" t="str">
            <v>Retiro de agua</v>
          </cell>
          <cell r="C79" t="str">
            <v>hr</v>
          </cell>
          <cell r="D79">
            <v>1</v>
          </cell>
          <cell r="E79">
            <v>8</v>
          </cell>
          <cell r="F79">
            <v>1827</v>
          </cell>
          <cell r="G79">
            <v>14616</v>
          </cell>
          <cell r="H79">
            <v>5393.0380000000005</v>
          </cell>
          <cell r="I79">
            <v>2</v>
          </cell>
        </row>
        <row r="80">
          <cell r="A80" t="str">
            <v>B012</v>
          </cell>
          <cell r="B80" t="str">
            <v>M de O. BOTADA DE MATERIAL</v>
          </cell>
          <cell r="C80" t="str">
            <v>m3</v>
          </cell>
          <cell r="D80">
            <v>1.3</v>
          </cell>
          <cell r="E80">
            <v>1.3</v>
          </cell>
          <cell r="F80">
            <v>9641.4</v>
          </cell>
          <cell r="G80">
            <v>16293.966</v>
          </cell>
          <cell r="H80">
            <v>37401.57</v>
          </cell>
          <cell r="I80">
            <v>2</v>
          </cell>
        </row>
        <row r="81">
          <cell r="B81" t="str">
            <v>HERRAMIENTA MENOR (5% M.O)</v>
          </cell>
          <cell r="C81" t="str">
            <v>m3</v>
          </cell>
          <cell r="D81">
            <v>0.05</v>
          </cell>
          <cell r="E81">
            <v>1</v>
          </cell>
          <cell r="F81">
            <v>70787.5</v>
          </cell>
          <cell r="G81">
            <v>3539.375</v>
          </cell>
          <cell r="I81">
            <v>2</v>
          </cell>
        </row>
        <row r="82">
          <cell r="B82" t="str">
            <v>Rana a gasolina (6 hr/dia)</v>
          </cell>
          <cell r="C82" t="str">
            <v>dia</v>
          </cell>
          <cell r="D82">
            <v>1</v>
          </cell>
          <cell r="E82">
            <v>0.03</v>
          </cell>
          <cell r="F82">
            <v>25520</v>
          </cell>
          <cell r="G82">
            <v>765.6</v>
          </cell>
          <cell r="I82">
            <v>2</v>
          </cell>
        </row>
        <row r="83">
          <cell r="A83" t="str">
            <v>C009</v>
          </cell>
          <cell r="B83" t="str">
            <v>SOBRECIMIENTO (1 HILADA)</v>
          </cell>
          <cell r="C83" t="str">
            <v>ML</v>
          </cell>
          <cell r="D83">
            <v>1</v>
          </cell>
          <cell r="E83">
            <v>0</v>
          </cell>
          <cell r="F83">
            <v>3150</v>
          </cell>
          <cell r="G83">
            <v>3150</v>
          </cell>
          <cell r="H83">
            <v>13657.810048799998</v>
          </cell>
          <cell r="I83">
            <v>2</v>
          </cell>
        </row>
        <row r="84">
          <cell r="B84" t="str">
            <v>Bloque de 20X20X40</v>
          </cell>
          <cell r="C84" t="str">
            <v>un</v>
          </cell>
          <cell r="D84">
            <v>1.1499999999999999</v>
          </cell>
          <cell r="E84">
            <v>2.5</v>
          </cell>
          <cell r="F84">
            <v>0</v>
          </cell>
          <cell r="G84">
            <v>0</v>
          </cell>
          <cell r="I84">
            <v>2</v>
          </cell>
        </row>
        <row r="85">
          <cell r="A85" t="str">
            <v>A006</v>
          </cell>
          <cell r="B85" t="str">
            <v>*MORTERO 1:4 (EN OBRA)</v>
          </cell>
          <cell r="C85" t="str">
            <v>m3</v>
          </cell>
          <cell r="D85">
            <v>1</v>
          </cell>
          <cell r="E85">
            <v>6.0000000000000001E-3</v>
          </cell>
          <cell r="F85">
            <v>193076.67479999998</v>
          </cell>
          <cell r="G85">
            <v>1158.4600487999999</v>
          </cell>
          <cell r="H85">
            <v>94861.333333333343</v>
          </cell>
          <cell r="I85">
            <v>2</v>
          </cell>
        </row>
        <row r="86">
          <cell r="B86" t="str">
            <v>Asfaltex negro IPB (20kg)</v>
          </cell>
          <cell r="C86" t="str">
            <v>Kg</v>
          </cell>
          <cell r="D86">
            <v>1.04</v>
          </cell>
          <cell r="E86">
            <v>1.2</v>
          </cell>
          <cell r="F86">
            <v>2500</v>
          </cell>
          <cell r="G86">
            <v>3120</v>
          </cell>
          <cell r="I86">
            <v>2</v>
          </cell>
        </row>
        <row r="87">
          <cell r="A87" t="str">
            <v>B013</v>
          </cell>
          <cell r="B87" t="str">
            <v>Sika flex</v>
          </cell>
          <cell r="C87" t="str">
            <v>Kg</v>
          </cell>
          <cell r="D87">
            <v>1</v>
          </cell>
          <cell r="E87">
            <v>0.36</v>
          </cell>
          <cell r="F87">
            <v>21460</v>
          </cell>
          <cell r="G87">
            <v>7725.5999999999995</v>
          </cell>
          <cell r="H87">
            <v>23331.57</v>
          </cell>
          <cell r="I87">
            <v>2</v>
          </cell>
        </row>
        <row r="88">
          <cell r="B88" t="str">
            <v>*CUADRILLA SOBRECIMIENTO</v>
          </cell>
          <cell r="C88" t="str">
            <v>ml</v>
          </cell>
          <cell r="D88">
            <v>1</v>
          </cell>
          <cell r="E88">
            <v>1</v>
          </cell>
          <cell r="F88">
            <v>1575</v>
          </cell>
          <cell r="G88">
            <v>1575</v>
          </cell>
          <cell r="I88">
            <v>2</v>
          </cell>
        </row>
        <row r="89">
          <cell r="B89" t="str">
            <v>HERRAMIENTA MENOR (5% M.O)</v>
          </cell>
          <cell r="C89" t="str">
            <v>m3</v>
          </cell>
          <cell r="D89">
            <v>0.05</v>
          </cell>
          <cell r="E89">
            <v>1</v>
          </cell>
          <cell r="F89">
            <v>1575</v>
          </cell>
          <cell r="G89">
            <v>78.75</v>
          </cell>
          <cell r="I89">
            <v>2</v>
          </cell>
        </row>
        <row r="90">
          <cell r="B90" t="str">
            <v>*cuadrilla lleno en tierra (rana o canguro)</v>
          </cell>
          <cell r="C90" t="str">
            <v>M3</v>
          </cell>
          <cell r="D90">
            <v>1</v>
          </cell>
          <cell r="E90">
            <v>1</v>
          </cell>
          <cell r="F90">
            <v>3150</v>
          </cell>
          <cell r="G90">
            <v>3150</v>
          </cell>
          <cell r="I90">
            <v>2</v>
          </cell>
        </row>
        <row r="91">
          <cell r="A91" t="str">
            <v>C008</v>
          </cell>
          <cell r="B91" t="str">
            <v xml:space="preserve">Refuerzo </v>
          </cell>
          <cell r="C91" t="str">
            <v>M3</v>
          </cell>
          <cell r="D91">
            <v>1</v>
          </cell>
          <cell r="E91">
            <v>0</v>
          </cell>
          <cell r="F91">
            <v>3341.4</v>
          </cell>
          <cell r="G91">
            <v>3508.4700000000003</v>
          </cell>
          <cell r="H91">
            <v>1121.5670681063125</v>
          </cell>
          <cell r="I91">
            <v>2</v>
          </cell>
        </row>
        <row r="92">
          <cell r="B92" t="str">
            <v>Acero de refuerzo d=1/2" figurado</v>
          </cell>
          <cell r="C92" t="str">
            <v>kg</v>
          </cell>
          <cell r="D92">
            <v>1.02</v>
          </cell>
          <cell r="E92">
            <v>0.16666666666666666</v>
          </cell>
          <cell r="F92">
            <v>1836.6666666666667</v>
          </cell>
          <cell r="G92">
            <v>312.23333333333335</v>
          </cell>
          <cell r="I92">
            <v>2</v>
          </cell>
        </row>
        <row r="93">
          <cell r="B93" t="str">
            <v>Acero de refuerzo d=5/8" figurado</v>
          </cell>
          <cell r="C93" t="str">
            <v>kg</v>
          </cell>
          <cell r="D93">
            <v>1.02</v>
          </cell>
          <cell r="E93">
            <v>0.11074197120708749</v>
          </cell>
          <cell r="F93">
            <v>2407.9666666666667</v>
          </cell>
          <cell r="G93">
            <v>271.99623477297899</v>
          </cell>
          <cell r="I93">
            <v>2</v>
          </cell>
        </row>
        <row r="94">
          <cell r="A94" t="str">
            <v>B014</v>
          </cell>
          <cell r="B94" t="str">
            <v xml:space="preserve">Alambre negro </v>
          </cell>
          <cell r="C94" t="str">
            <v>kg</v>
          </cell>
          <cell r="D94">
            <v>1.05</v>
          </cell>
          <cell r="E94">
            <v>1.4999999999999999E-2</v>
          </cell>
          <cell r="F94">
            <v>1950</v>
          </cell>
          <cell r="G94">
            <v>30.712499999999999</v>
          </cell>
          <cell r="H94">
            <v>19362.57</v>
          </cell>
          <cell r="I94">
            <v>2</v>
          </cell>
        </row>
        <row r="95">
          <cell r="A95" t="str">
            <v>A018</v>
          </cell>
          <cell r="B95" t="str">
            <v>*CUADRILLA COLOCACION ACERO</v>
          </cell>
          <cell r="C95" t="str">
            <v>kg</v>
          </cell>
          <cell r="D95">
            <v>1</v>
          </cell>
          <cell r="E95">
            <v>1</v>
          </cell>
          <cell r="F95">
            <v>482.5</v>
          </cell>
          <cell r="G95">
            <v>482.5</v>
          </cell>
          <cell r="H95">
            <v>3432</v>
          </cell>
          <cell r="I95">
            <v>2</v>
          </cell>
        </row>
        <row r="96">
          <cell r="B96" t="str">
            <v>HERRAMIENTA MENOR (5% M.O)</v>
          </cell>
          <cell r="C96" t="str">
            <v>m3</v>
          </cell>
          <cell r="D96">
            <v>0.05</v>
          </cell>
          <cell r="E96">
            <v>1</v>
          </cell>
          <cell r="F96">
            <v>482.5</v>
          </cell>
          <cell r="G96">
            <v>24.125</v>
          </cell>
          <cell r="I96">
            <v>2</v>
          </cell>
        </row>
        <row r="97">
          <cell r="B97" t="str">
            <v>*cuadrilla lleno en tierra (rana o canguro)</v>
          </cell>
          <cell r="C97" t="str">
            <v>M3</v>
          </cell>
          <cell r="D97">
            <v>1</v>
          </cell>
          <cell r="E97">
            <v>1</v>
          </cell>
          <cell r="F97">
            <v>3150</v>
          </cell>
          <cell r="G97">
            <v>3150</v>
          </cell>
          <cell r="I97">
            <v>2</v>
          </cell>
        </row>
        <row r="98">
          <cell r="A98" t="str">
            <v>C007</v>
          </cell>
          <cell r="B98" t="str">
            <v>CONCRETO VIGAS DE AMARRE PANELES</v>
          </cell>
          <cell r="C98" t="str">
            <v>M3</v>
          </cell>
          <cell r="D98">
            <v>1</v>
          </cell>
          <cell r="E98">
            <v>0</v>
          </cell>
          <cell r="F98">
            <v>3341.4</v>
          </cell>
          <cell r="G98">
            <v>3508.4700000000003</v>
          </cell>
          <cell r="H98">
            <v>360261.51111111115</v>
          </cell>
          <cell r="I98">
            <v>2</v>
          </cell>
        </row>
        <row r="99">
          <cell r="A99" t="str">
            <v>A019</v>
          </cell>
          <cell r="B99" t="str">
            <v>HERRAMIENTA MENOR (5% M.O)</v>
          </cell>
          <cell r="C99" t="str">
            <v>sg</v>
          </cell>
          <cell r="D99" t="str">
            <v>B=</v>
          </cell>
          <cell r="E99">
            <v>0.15</v>
          </cell>
          <cell r="F99" t="str">
            <v>m</v>
          </cell>
          <cell r="G99">
            <v>157.5</v>
          </cell>
          <cell r="H99">
            <v>6468</v>
          </cell>
          <cell r="I99">
            <v>2</v>
          </cell>
        </row>
        <row r="100">
          <cell r="B100" t="str">
            <v>M de O. Desmontar MESON</v>
          </cell>
          <cell r="C100" t="str">
            <v>ML</v>
          </cell>
          <cell r="D100" t="str">
            <v>A=</v>
          </cell>
          <cell r="E100">
            <v>0.15</v>
          </cell>
          <cell r="F100" t="str">
            <v>m</v>
          </cell>
          <cell r="G100">
            <v>5880</v>
          </cell>
          <cell r="I100">
            <v>2</v>
          </cell>
        </row>
        <row r="101">
          <cell r="A101" t="str">
            <v>B015</v>
          </cell>
          <cell r="B101" t="str">
            <v>Concreto 210 kg/cm2</v>
          </cell>
          <cell r="C101" t="str">
            <v>m3</v>
          </cell>
          <cell r="D101">
            <v>1.05</v>
          </cell>
          <cell r="E101">
            <v>1</v>
          </cell>
          <cell r="F101">
            <v>200000</v>
          </cell>
          <cell r="G101">
            <v>210000</v>
          </cell>
          <cell r="H101">
            <v>17641.400000000001</v>
          </cell>
          <cell r="I101">
            <v>2</v>
          </cell>
        </row>
        <row r="102">
          <cell r="B102" t="str">
            <v xml:space="preserve">Refuerzo </v>
          </cell>
          <cell r="C102" t="str">
            <v>kg</v>
          </cell>
          <cell r="D102">
            <v>1</v>
          </cell>
          <cell r="E102">
            <v>44.444444444444443</v>
          </cell>
          <cell r="F102">
            <v>1250</v>
          </cell>
          <cell r="G102">
            <v>55555.555555555555</v>
          </cell>
        </row>
        <row r="103">
          <cell r="A103" t="str">
            <v>A020</v>
          </cell>
          <cell r="B103" t="str">
            <v>Puntilla 2" con cabeza</v>
          </cell>
          <cell r="C103" t="str">
            <v>kg</v>
          </cell>
          <cell r="D103">
            <v>1.08</v>
          </cell>
          <cell r="E103">
            <v>1.19</v>
          </cell>
          <cell r="F103">
            <v>2000</v>
          </cell>
          <cell r="G103">
            <v>2570.4</v>
          </cell>
          <cell r="H103">
            <v>7590</v>
          </cell>
          <cell r="I103">
            <v>2</v>
          </cell>
        </row>
        <row r="104">
          <cell r="B104" t="str">
            <v>Formaleta menor</v>
          </cell>
          <cell r="C104" t="str">
            <v>ml</v>
          </cell>
          <cell r="D104">
            <v>1</v>
          </cell>
          <cell r="E104">
            <v>44.444444444444443</v>
          </cell>
          <cell r="F104">
            <v>1700</v>
          </cell>
          <cell r="G104">
            <v>75555.555555555547</v>
          </cell>
          <cell r="I104">
            <v>2</v>
          </cell>
        </row>
        <row r="105">
          <cell r="A105" t="str">
            <v>B016</v>
          </cell>
          <cell r="B105" t="str">
            <v>Acpm</v>
          </cell>
          <cell r="C105" t="str">
            <v>gl</v>
          </cell>
          <cell r="D105">
            <v>1</v>
          </cell>
          <cell r="E105">
            <v>0.1</v>
          </cell>
          <cell r="F105">
            <v>2500</v>
          </cell>
          <cell r="G105">
            <v>250</v>
          </cell>
          <cell r="H105">
            <v>17746.373691200002</v>
          </cell>
          <cell r="I105">
            <v>2</v>
          </cell>
        </row>
        <row r="106">
          <cell r="B106" t="str">
            <v>Vibrador a gasolina</v>
          </cell>
          <cell r="C106" t="str">
            <v>m3</v>
          </cell>
          <cell r="D106">
            <v>1</v>
          </cell>
          <cell r="E106">
            <v>0.1</v>
          </cell>
          <cell r="F106">
            <v>22500</v>
          </cell>
          <cell r="G106">
            <v>2250</v>
          </cell>
          <cell r="I106">
            <v>2</v>
          </cell>
        </row>
        <row r="107">
          <cell r="A107" t="str">
            <v>A021</v>
          </cell>
          <cell r="B107" t="str">
            <v>*CUADRILLA CORDON PANELES</v>
          </cell>
          <cell r="C107" t="str">
            <v>m3</v>
          </cell>
          <cell r="D107">
            <v>1</v>
          </cell>
          <cell r="E107">
            <v>1</v>
          </cell>
          <cell r="F107">
            <v>12800</v>
          </cell>
          <cell r="G107">
            <v>12800</v>
          </cell>
          <cell r="H107">
            <v>4874.1000000000004</v>
          </cell>
          <cell r="I107">
            <v>2</v>
          </cell>
        </row>
        <row r="108">
          <cell r="B108" t="str">
            <v>HERRAMIENTA MENOR (10% M.O)</v>
          </cell>
          <cell r="C108" t="str">
            <v>m3</v>
          </cell>
          <cell r="D108">
            <v>0.1</v>
          </cell>
          <cell r="E108">
            <v>1</v>
          </cell>
          <cell r="F108">
            <v>12800</v>
          </cell>
          <cell r="G108">
            <v>1280</v>
          </cell>
          <cell r="I108">
            <v>2</v>
          </cell>
        </row>
        <row r="109">
          <cell r="B109" t="str">
            <v>HERRAMIENTA MENOR (5% M.O)</v>
          </cell>
          <cell r="C109" t="str">
            <v>M2</v>
          </cell>
          <cell r="D109">
            <v>0.1</v>
          </cell>
          <cell r="E109">
            <v>1</v>
          </cell>
          <cell r="F109">
            <v>0</v>
          </cell>
          <cell r="G109">
            <v>0</v>
          </cell>
          <cell r="I109">
            <v>2</v>
          </cell>
        </row>
        <row r="110">
          <cell r="A110" t="str">
            <v>C012</v>
          </cell>
          <cell r="B110" t="str">
            <v>PILOTES EN CONCRETO</v>
          </cell>
          <cell r="C110" t="str">
            <v>ML</v>
          </cell>
          <cell r="E110">
            <v>0</v>
          </cell>
          <cell r="H110">
            <v>110754.07500000001</v>
          </cell>
          <cell r="I110">
            <v>2</v>
          </cell>
        </row>
        <row r="111">
          <cell r="A111" t="str">
            <v>A022</v>
          </cell>
          <cell r="B111" t="str">
            <v>DESMONTAR CIELO FALSO</v>
          </cell>
          <cell r="C111" t="str">
            <v>M2</v>
          </cell>
          <cell r="D111" t="str">
            <v>D=</v>
          </cell>
          <cell r="E111">
            <v>0.6</v>
          </cell>
          <cell r="F111" t="str">
            <v>m</v>
          </cell>
          <cell r="H111">
            <v>267572.40596897784</v>
          </cell>
        </row>
        <row r="112">
          <cell r="B112" t="str">
            <v>M de O. Desmonte de cielo falso</v>
          </cell>
          <cell r="C112" t="str">
            <v>M2</v>
          </cell>
          <cell r="D112" t="str">
            <v>L=</v>
          </cell>
          <cell r="E112">
            <v>30</v>
          </cell>
          <cell r="F112" t="str">
            <v>m</v>
          </cell>
          <cell r="G112">
            <v>3500</v>
          </cell>
        </row>
        <row r="113">
          <cell r="B113" t="str">
            <v>Concreto 210 kg/cm2</v>
          </cell>
          <cell r="C113" t="str">
            <v>m3</v>
          </cell>
          <cell r="D113">
            <v>1.05</v>
          </cell>
          <cell r="E113">
            <v>0.28273500000000001</v>
          </cell>
          <cell r="F113">
            <v>200000</v>
          </cell>
          <cell r="G113">
            <v>59374.350000000006</v>
          </cell>
          <cell r="I113">
            <v>2</v>
          </cell>
        </row>
        <row r="114">
          <cell r="B114" t="str">
            <v>*CUADRILLA VACIADO PILOTE</v>
          </cell>
          <cell r="C114" t="str">
            <v>ml</v>
          </cell>
          <cell r="D114">
            <v>1.05</v>
          </cell>
          <cell r="E114">
            <v>1</v>
          </cell>
          <cell r="F114">
            <v>12800</v>
          </cell>
          <cell r="G114">
            <v>13440</v>
          </cell>
          <cell r="I114">
            <v>2</v>
          </cell>
        </row>
        <row r="115">
          <cell r="A115" t="str">
            <v>A014</v>
          </cell>
          <cell r="B115" t="str">
            <v>*CUADRILLA EXCAV. PILOTE</v>
          </cell>
          <cell r="C115" t="str">
            <v>ml</v>
          </cell>
          <cell r="D115">
            <v>1</v>
          </cell>
          <cell r="E115">
            <v>1</v>
          </cell>
          <cell r="F115">
            <v>6457.5</v>
          </cell>
          <cell r="G115">
            <v>6457.5</v>
          </cell>
          <cell r="H115">
            <v>21160</v>
          </cell>
          <cell r="I115">
            <v>2</v>
          </cell>
        </row>
        <row r="116">
          <cell r="B116" t="str">
            <v xml:space="preserve">Refuerzo </v>
          </cell>
          <cell r="C116" t="str">
            <v>kg</v>
          </cell>
          <cell r="D116">
            <v>1</v>
          </cell>
          <cell r="E116">
            <v>19.22598</v>
          </cell>
          <cell r="F116">
            <v>1250</v>
          </cell>
          <cell r="G116">
            <v>24032.474999999999</v>
          </cell>
          <cell r="I116">
            <v>2</v>
          </cell>
        </row>
        <row r="117">
          <cell r="B117" t="str">
            <v>Bombeo</v>
          </cell>
          <cell r="C117" t="str">
            <v>m3</v>
          </cell>
          <cell r="D117">
            <v>1</v>
          </cell>
          <cell r="E117">
            <v>0.28000000000000003</v>
          </cell>
          <cell r="F117">
            <v>19500</v>
          </cell>
          <cell r="G117">
            <v>5460.0000000000009</v>
          </cell>
          <cell r="I117">
            <v>2</v>
          </cell>
        </row>
        <row r="118">
          <cell r="B118" t="str">
            <v>HERRAMIENTA MENOR (10% M.O)</v>
          </cell>
          <cell r="C118" t="str">
            <v>m3</v>
          </cell>
          <cell r="D118">
            <v>0.1</v>
          </cell>
          <cell r="E118">
            <v>1</v>
          </cell>
          <cell r="F118">
            <v>19897.5</v>
          </cell>
          <cell r="G118">
            <v>1989.75</v>
          </cell>
          <cell r="I118">
            <v>2</v>
          </cell>
        </row>
        <row r="119">
          <cell r="I119">
            <v>2</v>
          </cell>
        </row>
        <row r="120">
          <cell r="A120" t="str">
            <v>C011</v>
          </cell>
          <cell r="B120" t="str">
            <v>LOSA DE FUNDACION</v>
          </cell>
          <cell r="C120" t="str">
            <v>M2</v>
          </cell>
          <cell r="E120">
            <v>0</v>
          </cell>
          <cell r="H120">
            <v>115474.02499999999</v>
          </cell>
          <cell r="I120">
            <v>2</v>
          </cell>
        </row>
        <row r="121">
          <cell r="B121" t="str">
            <v>LAMINA CAL.30 0.73x2.44</v>
          </cell>
          <cell r="C121" t="str">
            <v>UN</v>
          </cell>
          <cell r="D121" t="str">
            <v>E=</v>
          </cell>
          <cell r="E121">
            <v>0.4</v>
          </cell>
          <cell r="F121" t="str">
            <v>m</v>
          </cell>
          <cell r="G121">
            <v>12960</v>
          </cell>
        </row>
        <row r="122">
          <cell r="B122" t="str">
            <v>Concreto 315 kg/cm2</v>
          </cell>
          <cell r="C122" t="str">
            <v>m3</v>
          </cell>
          <cell r="D122">
            <v>1.1499999999999999</v>
          </cell>
          <cell r="E122">
            <v>0.26</v>
          </cell>
          <cell r="F122">
            <v>238959.99999999997</v>
          </cell>
          <cell r="G122">
            <v>71449.039999999994</v>
          </cell>
          <cell r="I122">
            <v>2</v>
          </cell>
        </row>
        <row r="123">
          <cell r="B123" t="str">
            <v>Malla electrosoldada U50</v>
          </cell>
          <cell r="C123" t="str">
            <v>m2</v>
          </cell>
          <cell r="D123">
            <v>1.05</v>
          </cell>
          <cell r="E123">
            <v>1</v>
          </cell>
          <cell r="F123">
            <v>1240</v>
          </cell>
          <cell r="G123">
            <v>1302</v>
          </cell>
          <cell r="I123">
            <v>2</v>
          </cell>
        </row>
        <row r="124">
          <cell r="B124" t="str">
            <v>Formaleta menor</v>
          </cell>
          <cell r="C124" t="str">
            <v>ml</v>
          </cell>
          <cell r="D124">
            <v>1</v>
          </cell>
          <cell r="E124">
            <v>1</v>
          </cell>
          <cell r="F124">
            <v>1700</v>
          </cell>
          <cell r="G124">
            <v>1700</v>
          </cell>
        </row>
        <row r="125">
          <cell r="B125" t="str">
            <v xml:space="preserve">Alambre negro </v>
          </cell>
          <cell r="C125" t="str">
            <v>kg</v>
          </cell>
          <cell r="D125">
            <v>1.05</v>
          </cell>
          <cell r="E125">
            <v>0.03</v>
          </cell>
          <cell r="F125">
            <v>1950</v>
          </cell>
          <cell r="G125">
            <v>61.424999999999997</v>
          </cell>
          <cell r="I125">
            <v>2</v>
          </cell>
        </row>
        <row r="126">
          <cell r="B126" t="str">
            <v>Formaleta menor</v>
          </cell>
          <cell r="C126" t="str">
            <v>sg</v>
          </cell>
          <cell r="D126">
            <v>1</v>
          </cell>
          <cell r="E126">
            <v>2</v>
          </cell>
          <cell r="F126">
            <v>1700</v>
          </cell>
          <cell r="G126">
            <v>3400</v>
          </cell>
          <cell r="I126">
            <v>2</v>
          </cell>
        </row>
        <row r="127">
          <cell r="A127" t="str">
            <v>A016</v>
          </cell>
          <cell r="B127" t="str">
            <v>Bombeo</v>
          </cell>
          <cell r="C127" t="str">
            <v>m3</v>
          </cell>
          <cell r="D127">
            <v>1</v>
          </cell>
          <cell r="E127">
            <v>7.0000000000000007E-2</v>
          </cell>
          <cell r="F127">
            <v>19500</v>
          </cell>
          <cell r="G127">
            <v>1365.0000000000002</v>
          </cell>
          <cell r="H127">
            <v>18191</v>
          </cell>
          <cell r="I127">
            <v>2</v>
          </cell>
        </row>
        <row r="128">
          <cell r="B128" t="str">
            <v>Caseton en madera</v>
          </cell>
          <cell r="C128" t="str">
            <v>un</v>
          </cell>
          <cell r="D128">
            <v>1.05</v>
          </cell>
          <cell r="E128">
            <v>0.7</v>
          </cell>
          <cell r="F128">
            <v>7000</v>
          </cell>
          <cell r="G128">
            <v>5145</v>
          </cell>
          <cell r="I128">
            <v>2</v>
          </cell>
        </row>
        <row r="129">
          <cell r="B129" t="str">
            <v>*CUADRILLA ARMADO Y VACIADO LOSA</v>
          </cell>
          <cell r="C129" t="str">
            <v>M2</v>
          </cell>
          <cell r="D129">
            <v>1</v>
          </cell>
          <cell r="E129">
            <v>1</v>
          </cell>
          <cell r="F129">
            <v>25600</v>
          </cell>
          <cell r="G129">
            <v>25600</v>
          </cell>
          <cell r="I129">
            <v>2</v>
          </cell>
        </row>
        <row r="130">
          <cell r="B130" t="str">
            <v>cuadrilla excavacion</v>
          </cell>
          <cell r="C130" t="str">
            <v>m3</v>
          </cell>
          <cell r="D130">
            <v>1</v>
          </cell>
          <cell r="E130">
            <v>0.3</v>
          </cell>
          <cell r="F130">
            <v>9450</v>
          </cell>
          <cell r="G130">
            <v>2835</v>
          </cell>
          <cell r="I130">
            <v>2</v>
          </cell>
        </row>
        <row r="131">
          <cell r="B131" t="str">
            <v>*transporte interno</v>
          </cell>
          <cell r="C131" t="str">
            <v>vj</v>
          </cell>
          <cell r="D131">
            <v>1</v>
          </cell>
          <cell r="E131">
            <v>0.4</v>
          </cell>
          <cell r="F131">
            <v>3341.4</v>
          </cell>
          <cell r="G131">
            <v>1336.5600000000002</v>
          </cell>
          <cell r="I131">
            <v>2</v>
          </cell>
        </row>
        <row r="132">
          <cell r="B132" t="str">
            <v>HERRAMIENTA MENOR (5% M.O)</v>
          </cell>
          <cell r="C132" t="str">
            <v>m3</v>
          </cell>
          <cell r="D132">
            <v>0.05</v>
          </cell>
          <cell r="E132">
            <v>1</v>
          </cell>
          <cell r="F132">
            <v>25600</v>
          </cell>
          <cell r="G132">
            <v>1280</v>
          </cell>
          <cell r="I132">
            <v>2</v>
          </cell>
        </row>
        <row r="133">
          <cell r="I133">
            <v>2</v>
          </cell>
        </row>
        <row r="134">
          <cell r="A134" t="str">
            <v>A015</v>
          </cell>
          <cell r="B134" t="str">
            <v>BOTADA DE ESCOMBROS</v>
          </cell>
          <cell r="C134" t="str">
            <v>M3</v>
          </cell>
          <cell r="E134">
            <v>0</v>
          </cell>
          <cell r="H134">
            <v>2259206.7623974727</v>
          </cell>
        </row>
        <row r="135">
          <cell r="B135" t="str">
            <v>VOLQUETA (VJ)</v>
          </cell>
          <cell r="C135" t="str">
            <v>M3</v>
          </cell>
          <cell r="D135">
            <v>1</v>
          </cell>
          <cell r="E135">
            <v>0.16666666666666666</v>
          </cell>
          <cell r="F135">
            <v>48000</v>
          </cell>
          <cell r="G135">
            <v>8000</v>
          </cell>
        </row>
        <row r="136">
          <cell r="B136" t="str">
            <v>M.O BOTADA DE ESCOMBROS</v>
          </cell>
          <cell r="C136" t="str">
            <v>M3</v>
          </cell>
          <cell r="D136">
            <v>1</v>
          </cell>
          <cell r="E136">
            <v>1</v>
          </cell>
          <cell r="F136">
            <v>0</v>
          </cell>
          <cell r="G136">
            <v>0</v>
          </cell>
        </row>
        <row r="137">
          <cell r="B137" t="str">
            <v>*transporte interno</v>
          </cell>
          <cell r="C137" t="str">
            <v>M3</v>
          </cell>
          <cell r="D137">
            <v>1</v>
          </cell>
          <cell r="E137">
            <v>1</v>
          </cell>
          <cell r="F137">
            <v>3341.4</v>
          </cell>
          <cell r="G137">
            <v>3341.4</v>
          </cell>
        </row>
        <row r="139">
          <cell r="A139" t="str">
            <v>A013</v>
          </cell>
          <cell r="B139" t="str">
            <v>INST. ELECTRICA PROV.</v>
          </cell>
          <cell r="C139" t="str">
            <v>SG</v>
          </cell>
          <cell r="E139">
            <v>0</v>
          </cell>
          <cell r="H139">
            <v>1000000</v>
          </cell>
        </row>
        <row r="140">
          <cell r="B140" t="str">
            <v>CONTRATO INST. ELECTRICA PROV</v>
          </cell>
          <cell r="C140" t="str">
            <v>SG</v>
          </cell>
          <cell r="D140">
            <v>1</v>
          </cell>
          <cell r="E140">
            <v>1</v>
          </cell>
          <cell r="F140">
            <v>1000000</v>
          </cell>
          <cell r="G140">
            <v>1000000</v>
          </cell>
        </row>
        <row r="142">
          <cell r="A142" t="str">
            <v>A012</v>
          </cell>
          <cell r="B142" t="str">
            <v>INST. TELEFONO PROV.</v>
          </cell>
          <cell r="C142" t="str">
            <v>SG</v>
          </cell>
          <cell r="E142">
            <v>0</v>
          </cell>
          <cell r="H142">
            <v>1000000</v>
          </cell>
        </row>
        <row r="143">
          <cell r="B143" t="str">
            <v>CONTRATO INST. ELECTRICA PROV</v>
          </cell>
          <cell r="C143" t="str">
            <v>SG</v>
          </cell>
          <cell r="D143">
            <v>1</v>
          </cell>
          <cell r="E143">
            <v>1</v>
          </cell>
          <cell r="F143">
            <v>1000000</v>
          </cell>
          <cell r="G143">
            <v>1000000</v>
          </cell>
        </row>
        <row r="145">
          <cell r="A145" t="str">
            <v>A023</v>
          </cell>
          <cell r="B145" t="str">
            <v>TOPOGRAFIA</v>
          </cell>
          <cell r="C145" t="str">
            <v>DIA</v>
          </cell>
          <cell r="E145">
            <v>0</v>
          </cell>
          <cell r="H145">
            <v>140000</v>
          </cell>
        </row>
        <row r="146">
          <cell r="B146" t="str">
            <v>COMISION TOPOGRAFICA COMPLETA</v>
          </cell>
          <cell r="C146" t="str">
            <v>DIA</v>
          </cell>
          <cell r="D146">
            <v>1</v>
          </cell>
          <cell r="E146">
            <v>1</v>
          </cell>
          <cell r="F146">
            <v>140000</v>
          </cell>
          <cell r="G146">
            <v>140000</v>
          </cell>
        </row>
        <row r="148">
          <cell r="H148">
            <v>24047570.934499994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9.4"/>
      <sheetName val="5094-2003"/>
      <sheetName val="resumen"/>
      <sheetName val="A. P. U."/>
      <sheetName val="CDItem"/>
      <sheetName val="BASES"/>
      <sheetName val="AIU"/>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 actividades Zona 1 "/>
      <sheetName val="Cuadro Comparativo "/>
      <sheetName val="Presupuesto"/>
      <sheetName val="A.P.U"/>
      <sheetName val="Insumos"/>
      <sheetName val="Cuadrillas"/>
      <sheetName val="Hoja1"/>
    </sheetNames>
    <sheetDataSet>
      <sheetData sheetId="0" refreshError="1"/>
      <sheetData sheetId="1" refreshError="1"/>
      <sheetData sheetId="2" refreshError="1"/>
      <sheetData sheetId="3" refreshError="1"/>
      <sheetData sheetId="4" refreshError="1">
        <row r="4">
          <cell r="A4" t="str">
            <v>A</v>
          </cell>
        </row>
        <row r="1813">
          <cell r="B1813" t="str">
            <v>ANDES</v>
          </cell>
        </row>
        <row r="1814">
          <cell r="B1814" t="str">
            <v>APIAY</v>
          </cell>
        </row>
        <row r="1815">
          <cell r="B1815" t="str">
            <v>ARAUCA</v>
          </cell>
        </row>
        <row r="1816">
          <cell r="B1816" t="str">
            <v>ARMENIA</v>
          </cell>
        </row>
        <row r="1817">
          <cell r="B1817" t="str">
            <v>BARANCABERMEGA</v>
          </cell>
        </row>
        <row r="1818">
          <cell r="B1818" t="str">
            <v>BARRANQUILLA</v>
          </cell>
        </row>
        <row r="1819">
          <cell r="B1819" t="str">
            <v>BELLO</v>
          </cell>
        </row>
        <row r="1820">
          <cell r="B1820" t="str">
            <v>BOGOTA</v>
          </cell>
        </row>
        <row r="1821">
          <cell r="B1821" t="str">
            <v>BUCARAMANGA</v>
          </cell>
        </row>
        <row r="1822">
          <cell r="B1822" t="str">
            <v>BUENAVISTA</v>
          </cell>
        </row>
        <row r="1823">
          <cell r="B1823" t="str">
            <v>BUGA</v>
          </cell>
        </row>
        <row r="1824">
          <cell r="B1824" t="str">
            <v>CALAMAR</v>
          </cell>
        </row>
        <row r="1825">
          <cell r="B1825" t="str">
            <v>CALI</v>
          </cell>
        </row>
        <row r="1826">
          <cell r="B1826" t="str">
            <v>CAREPA</v>
          </cell>
        </row>
        <row r="1827">
          <cell r="B1827" t="str">
            <v>CARTAGO</v>
          </cell>
        </row>
        <row r="1828">
          <cell r="B1828" t="str">
            <v>CHAPARRAL</v>
          </cell>
        </row>
        <row r="1829">
          <cell r="B1829" t="str">
            <v>CHIQUINQUIRA</v>
          </cell>
        </row>
        <row r="1830">
          <cell r="B1830" t="str">
            <v>CIENAGA</v>
          </cell>
        </row>
        <row r="1831">
          <cell r="B1831" t="str">
            <v>CUCUTA</v>
          </cell>
        </row>
        <row r="1832">
          <cell r="B1832" t="str">
            <v>CUMARIO</v>
          </cell>
        </row>
        <row r="1833">
          <cell r="B1833" t="str">
            <v>DUITAMA</v>
          </cell>
        </row>
        <row r="1834">
          <cell r="B1834" t="str">
            <v>FLORENCIA</v>
          </cell>
        </row>
        <row r="1835">
          <cell r="B1835" t="str">
            <v>FUSAGASUGA</v>
          </cell>
        </row>
        <row r="1836">
          <cell r="B1836" t="str">
            <v>GARZON</v>
          </cell>
        </row>
        <row r="1837">
          <cell r="B1837" t="str">
            <v>GRANADA</v>
          </cell>
        </row>
        <row r="1838">
          <cell r="B1838" t="str">
            <v>HONDA</v>
          </cell>
        </row>
        <row r="1839">
          <cell r="B1839" t="str">
            <v>IBAGUE</v>
          </cell>
        </row>
        <row r="1840">
          <cell r="B1840" t="str">
            <v>IPIALES</v>
          </cell>
        </row>
        <row r="1841">
          <cell r="B1841" t="str">
            <v>LA PLATA</v>
          </cell>
        </row>
        <row r="1842">
          <cell r="B1842" t="str">
            <v>LARANDIA</v>
          </cell>
        </row>
        <row r="1843">
          <cell r="B1843" t="str">
            <v>LETICIA</v>
          </cell>
        </row>
        <row r="1844">
          <cell r="B1844" t="str">
            <v>LOS FARALLONES</v>
          </cell>
        </row>
        <row r="1845">
          <cell r="B1845" t="str">
            <v>MALAMBO</v>
          </cell>
        </row>
        <row r="1846">
          <cell r="B1846" t="str">
            <v>MANIZALES</v>
          </cell>
        </row>
        <row r="1847">
          <cell r="B1847" t="str">
            <v>MEDELLIN</v>
          </cell>
        </row>
        <row r="1848">
          <cell r="B1848" t="str">
            <v>MELGAR</v>
          </cell>
        </row>
        <row r="1849">
          <cell r="B1849" t="str">
            <v>MITU</v>
          </cell>
        </row>
        <row r="1850">
          <cell r="B1850" t="str">
            <v>MOCOA</v>
          </cell>
        </row>
        <row r="1851">
          <cell r="B1851" t="str">
            <v>MONTENEGRO</v>
          </cell>
        </row>
        <row r="1852">
          <cell r="B1852" t="str">
            <v>MONTERIA</v>
          </cell>
        </row>
        <row r="1853">
          <cell r="B1853" t="str">
            <v>NEIVA</v>
          </cell>
        </row>
        <row r="1854">
          <cell r="B1854" t="str">
            <v>OCAÑA</v>
          </cell>
        </row>
        <row r="1855">
          <cell r="B1855" t="str">
            <v>PALMIRA</v>
          </cell>
        </row>
        <row r="1856">
          <cell r="B1856" t="str">
            <v>PAMPLONA</v>
          </cell>
        </row>
        <row r="1857">
          <cell r="B1857" t="str">
            <v>PASTO</v>
          </cell>
        </row>
        <row r="1858">
          <cell r="B1858" t="str">
            <v>PELAYA</v>
          </cell>
        </row>
        <row r="1859">
          <cell r="B1859" t="str">
            <v>PEREIRA</v>
          </cell>
        </row>
        <row r="1860">
          <cell r="B1860" t="str">
            <v>PITALITO</v>
          </cell>
        </row>
        <row r="1861">
          <cell r="B1861" t="str">
            <v>POPAYAN</v>
          </cell>
        </row>
        <row r="1862">
          <cell r="B1862" t="str">
            <v>PUERTO ASIS</v>
          </cell>
        </row>
        <row r="1863">
          <cell r="B1863" t="str">
            <v>PUERTO BERRIO</v>
          </cell>
        </row>
        <row r="1864">
          <cell r="B1864" t="str">
            <v>PUERTO CARREÑO</v>
          </cell>
        </row>
        <row r="1865">
          <cell r="B1865" t="str">
            <v>PUERTO INIRIDA</v>
          </cell>
        </row>
        <row r="1866">
          <cell r="B1866" t="str">
            <v>PUERTO RICO</v>
          </cell>
        </row>
        <row r="1867">
          <cell r="B1867" t="str">
            <v>QUIBDO</v>
          </cell>
        </row>
        <row r="1868">
          <cell r="B1868" t="str">
            <v>RIOHACHA</v>
          </cell>
        </row>
        <row r="1869">
          <cell r="B1869" t="str">
            <v>RIONEGRO</v>
          </cell>
        </row>
        <row r="1870">
          <cell r="B1870" t="str">
            <v>SAMORE</v>
          </cell>
        </row>
        <row r="1871">
          <cell r="B1871" t="str">
            <v>SAN JOSE DEL GUAVIARE</v>
          </cell>
        </row>
        <row r="1872">
          <cell r="B1872" t="str">
            <v>SAN PEDRO DE URABA</v>
          </cell>
        </row>
        <row r="1873">
          <cell r="B1873" t="str">
            <v>SAN RAFAEL</v>
          </cell>
        </row>
        <row r="1874">
          <cell r="B1874" t="str">
            <v>SAN VICENTE CHUCURRI</v>
          </cell>
        </row>
        <row r="1875">
          <cell r="B1875" t="str">
            <v>SAN VICENTE DEL CAGUAN</v>
          </cell>
        </row>
        <row r="1876">
          <cell r="B1876" t="str">
            <v>SANTA MARTA</v>
          </cell>
        </row>
        <row r="1877">
          <cell r="B1877" t="str">
            <v>SARAVENA</v>
          </cell>
        </row>
        <row r="1878">
          <cell r="B1878" t="str">
            <v>SOCORRO</v>
          </cell>
        </row>
        <row r="1879">
          <cell r="B1879" t="str">
            <v>SOGAMOSO</v>
          </cell>
        </row>
        <row r="1880">
          <cell r="B1880" t="str">
            <v>SUMAPAZ</v>
          </cell>
        </row>
        <row r="1881">
          <cell r="B1881" t="str">
            <v>TAME</v>
          </cell>
        </row>
        <row r="1882">
          <cell r="B1882" t="str">
            <v>TAURAMENA</v>
          </cell>
        </row>
        <row r="1883">
          <cell r="B1883" t="str">
            <v>TIBU</v>
          </cell>
        </row>
        <row r="1884">
          <cell r="B1884" t="str">
            <v>TUNJA</v>
          </cell>
        </row>
        <row r="1885">
          <cell r="B1885" t="str">
            <v>UBALA</v>
          </cell>
        </row>
        <row r="1886">
          <cell r="B1886" t="str">
            <v>VALLEDUPAR</v>
          </cell>
        </row>
        <row r="1887">
          <cell r="B1887" t="str">
            <v>VENECIA</v>
          </cell>
        </row>
        <row r="1888">
          <cell r="B1888" t="str">
            <v>VILLAVICENCIO</v>
          </cell>
        </row>
        <row r="1889">
          <cell r="B1889" t="str">
            <v>YOPAL</v>
          </cell>
        </row>
        <row r="1890">
          <cell r="B1890" t="str">
            <v>ZARAGOZA</v>
          </cell>
        </row>
      </sheetData>
      <sheetData sheetId="5" refreshError="1"/>
      <sheetData sheetId="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ESTA"/>
      <sheetName val="BASE"/>
      <sheetName val="BASE CTOS"/>
      <sheetName val="PRELIM"/>
      <sheetName val="TUBERIA"/>
      <sheetName val="EXCAVA"/>
    </sheetNames>
    <sheetDataSet>
      <sheetData sheetId="0" refreshError="1"/>
      <sheetData sheetId="1" refreshError="1"/>
      <sheetData sheetId="2">
        <row r="455">
          <cell r="D455">
            <v>53359.999999999993</v>
          </cell>
        </row>
      </sheetData>
      <sheetData sheetId="3" refreshError="1"/>
      <sheetData sheetId="4" refreshError="1"/>
      <sheetData sheetId="5" refreshError="1"/>
      <sheetData sheetId="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RESIDUAL"/>
      <sheetName val="APU_ASSA"/>
      <sheetName val="FORMULARIO AIU"/>
      <sheetName val="PRESTA"/>
      <sheetName val="1. SISTEMA  MEDIA FALDA"/>
      <sheetName val="2. SISTEMA LOS GILES"/>
      <sheetName val="3. SISTEMA BATEA MOJADA"/>
      <sheetName val="4.PTAP "/>
      <sheetName val="5. TANQUE 300"/>
      <sheetName val="6. TANQUE 50"/>
      <sheetName val="7. OPTIM TANQUES"/>
      <sheetName val="8. REDES"/>
      <sheetName val="9. MICROCUENCAS"/>
      <sheetName val="APU MED FALD,  PLANTA, TANQUES "/>
      <sheetName val="APU LOS GILES"/>
      <sheetName val="APU BATEA MOJADA"/>
      <sheetName val="APU MICRO"/>
      <sheetName val="RESUMEN OBRAS"/>
      <sheetName val="BASE"/>
      <sheetName val="BASE CTOS"/>
      <sheetName val="PRIORIZA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
          <cell r="C3">
            <v>0.3</v>
          </cell>
        </row>
        <row r="201">
          <cell r="D201">
            <v>47594.799999999996</v>
          </cell>
        </row>
      </sheetData>
      <sheetData sheetId="19" refreshError="1"/>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c"/>
      <sheetName val="Items"/>
      <sheetName val="Pedido"/>
    </sheetNames>
    <sheetDataSet>
      <sheetData sheetId="0">
        <row r="74">
          <cell r="E74">
            <v>0</v>
          </cell>
        </row>
      </sheetData>
      <sheetData sheetId="1"/>
      <sheetData sheetId="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OPTIM. SIST. DE CAPTACION"/>
      <sheetName val="PPTO. CONST. ESTAC.  REGULA"/>
      <sheetName val="APU CONST. ESTACIÓN REGULADORA"/>
      <sheetName val="PPTO. OPTIM. REDES DE DISTRIB."/>
      <sheetName val="APU OPTM. REDES DIST"/>
      <sheetName val="BASE"/>
    </sheetNames>
    <sheetDataSet>
      <sheetData sheetId="0"/>
      <sheetData sheetId="1"/>
      <sheetData sheetId="2"/>
      <sheetData sheetId="3"/>
      <sheetData sheetId="4"/>
      <sheetData sheetId="5"/>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pico"/>
      <sheetName val="Variable"/>
      <sheetName val="Dimensiones"/>
      <sheetName val="PR92+0100"/>
    </sheetNames>
    <sheetDataSet>
      <sheetData sheetId="0" refreshError="1"/>
      <sheetData sheetId="1" refreshError="1"/>
      <sheetData sheetId="2">
        <row r="8">
          <cell r="B8">
            <v>1.2</v>
          </cell>
        </row>
        <row r="36">
          <cell r="F36">
            <v>0.53</v>
          </cell>
        </row>
        <row r="38">
          <cell r="F38">
            <v>0</v>
          </cell>
        </row>
        <row r="40">
          <cell r="F40">
            <v>0</v>
          </cell>
        </row>
        <row r="42">
          <cell r="F42">
            <v>0</v>
          </cell>
        </row>
        <row r="44">
          <cell r="F44">
            <v>0</v>
          </cell>
        </row>
      </sheetData>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Inicial"/>
      <sheetName val="Proyeccion1"/>
      <sheetName val="CONTROL"/>
      <sheetName val="Tabla dinámica"/>
      <sheetName val="fact"/>
      <sheetName val="Proyeccion 2"/>
    </sheetNames>
    <sheetDataSet>
      <sheetData sheetId="0" refreshError="1"/>
      <sheetData sheetId="1" refreshError="1"/>
      <sheetData sheetId="2" refreshError="1"/>
      <sheetData sheetId="3" refreshError="1">
        <row r="3">
          <cell r="A3" t="str">
            <v>Suma de VALOR</v>
          </cell>
          <cell r="B3" t="str">
            <v>PROVEEDOR</v>
          </cell>
        </row>
        <row r="4">
          <cell r="A4" t="str">
            <v>ITEM</v>
          </cell>
          <cell r="B4" t="str">
            <v>HECTOR LONDOÑO</v>
          </cell>
          <cell r="C4" t="str">
            <v>COPAQUES</v>
          </cell>
          <cell r="D4" t="str">
            <v>DITECO</v>
          </cell>
          <cell r="E4" t="str">
            <v>FERROVALVULAS</v>
          </cell>
          <cell r="F4" t="str">
            <v>JAMER DE J. QUINTERO</v>
          </cell>
          <cell r="G4" t="str">
            <v>LA MANO FERRETERA</v>
          </cell>
          <cell r="H4" t="str">
            <v>CONSTRULAB</v>
          </cell>
          <cell r="I4" t="str">
            <v>JESUS A. VILLA</v>
          </cell>
          <cell r="J4" t="str">
            <v>WALTER ALVAREZ</v>
          </cell>
          <cell r="K4" t="str">
            <v>DAVID A. GARCES</v>
          </cell>
          <cell r="L4" t="str">
            <v>LUIS J. PELAEZ</v>
          </cell>
          <cell r="M4" t="str">
            <v>FERNANDO SUAREZ</v>
          </cell>
          <cell r="N4" t="str">
            <v>JUAN G. RENDON</v>
          </cell>
          <cell r="O4" t="str">
            <v>AMPARO VELASQUEZ</v>
          </cell>
          <cell r="P4" t="str">
            <v>NELSON VELEZ</v>
          </cell>
          <cell r="Q4" t="str">
            <v>ADRIANA M. TABORDA</v>
          </cell>
          <cell r="R4" t="str">
            <v>JOSE I. RAMIREZ</v>
          </cell>
          <cell r="S4" t="str">
            <v>Total general</v>
          </cell>
        </row>
        <row r="5">
          <cell r="A5" t="str">
            <v>2,1</v>
          </cell>
          <cell r="B5">
            <v>50005</v>
          </cell>
          <cell r="S5">
            <v>50005</v>
          </cell>
        </row>
        <row r="6">
          <cell r="A6" t="str">
            <v>1,1</v>
          </cell>
          <cell r="B6">
            <v>187457</v>
          </cell>
          <cell r="S6">
            <v>187457</v>
          </cell>
        </row>
        <row r="7">
          <cell r="A7" t="str">
            <v>4,3</v>
          </cell>
          <cell r="B7">
            <v>110947</v>
          </cell>
          <cell r="G7">
            <v>519420</v>
          </cell>
          <cell r="S7">
            <v>630367</v>
          </cell>
        </row>
        <row r="8">
          <cell r="A8" t="str">
            <v>4,1</v>
          </cell>
          <cell r="B8">
            <v>1143350</v>
          </cell>
          <cell r="G8">
            <v>2701886</v>
          </cell>
          <cell r="J8">
            <v>120000</v>
          </cell>
          <cell r="R8">
            <v>436500</v>
          </cell>
          <cell r="S8">
            <v>4401736</v>
          </cell>
        </row>
        <row r="9">
          <cell r="A9" t="str">
            <v>3,1</v>
          </cell>
          <cell r="B9">
            <v>584507</v>
          </cell>
          <cell r="G9">
            <v>1819681</v>
          </cell>
          <cell r="J9">
            <v>240000</v>
          </cell>
          <cell r="R9">
            <v>228000</v>
          </cell>
          <cell r="S9">
            <v>2872188</v>
          </cell>
        </row>
        <row r="10">
          <cell r="A10" t="str">
            <v>3,4</v>
          </cell>
          <cell r="B10">
            <v>180023</v>
          </cell>
          <cell r="F10">
            <v>120000</v>
          </cell>
          <cell r="G10">
            <v>196643</v>
          </cell>
          <cell r="S10">
            <v>496666</v>
          </cell>
        </row>
        <row r="11">
          <cell r="A11" t="str">
            <v>4,4</v>
          </cell>
          <cell r="B11">
            <v>174210</v>
          </cell>
          <cell r="G11">
            <v>196643</v>
          </cell>
          <cell r="R11">
            <v>375000</v>
          </cell>
          <cell r="S11">
            <v>745853</v>
          </cell>
        </row>
        <row r="12">
          <cell r="A12" t="str">
            <v>4,5</v>
          </cell>
          <cell r="B12">
            <v>149592</v>
          </cell>
          <cell r="S12">
            <v>149592</v>
          </cell>
        </row>
        <row r="13">
          <cell r="A13" t="str">
            <v>5,1</v>
          </cell>
          <cell r="B13">
            <v>767706</v>
          </cell>
          <cell r="G13">
            <v>393287</v>
          </cell>
          <cell r="R13">
            <v>95000</v>
          </cell>
          <cell r="S13">
            <v>1255993</v>
          </cell>
        </row>
        <row r="14">
          <cell r="A14" t="str">
            <v>6,4</v>
          </cell>
          <cell r="B14">
            <v>146170</v>
          </cell>
          <cell r="G14">
            <v>265393</v>
          </cell>
          <cell r="S14">
            <v>411563</v>
          </cell>
        </row>
        <row r="15">
          <cell r="A15" t="str">
            <v>10,4</v>
          </cell>
          <cell r="B15">
            <v>420558</v>
          </cell>
          <cell r="S15">
            <v>420558</v>
          </cell>
        </row>
        <row r="16">
          <cell r="A16" t="str">
            <v>12,2</v>
          </cell>
          <cell r="B16">
            <v>2108014</v>
          </cell>
          <cell r="S16">
            <v>2108014</v>
          </cell>
        </row>
        <row r="17">
          <cell r="A17" t="str">
            <v>12,4</v>
          </cell>
          <cell r="B17">
            <v>359013</v>
          </cell>
          <cell r="O17">
            <v>150000</v>
          </cell>
          <cell r="S17">
            <v>509013</v>
          </cell>
        </row>
        <row r="18">
          <cell r="A18" t="str">
            <v>13,1</v>
          </cell>
          <cell r="B18">
            <v>467743</v>
          </cell>
          <cell r="F18">
            <v>400000</v>
          </cell>
          <cell r="G18">
            <v>4200</v>
          </cell>
          <cell r="I18">
            <v>310500</v>
          </cell>
          <cell r="J18">
            <v>355000</v>
          </cell>
          <cell r="S18">
            <v>1537443</v>
          </cell>
        </row>
        <row r="19">
          <cell r="A19" t="str">
            <v>13,3</v>
          </cell>
          <cell r="B19">
            <v>1639523</v>
          </cell>
          <cell r="D19">
            <v>395592</v>
          </cell>
          <cell r="F19">
            <v>110000</v>
          </cell>
          <cell r="G19">
            <v>735008</v>
          </cell>
          <cell r="S19">
            <v>2880123</v>
          </cell>
        </row>
        <row r="20">
          <cell r="A20" t="str">
            <v>13,4</v>
          </cell>
          <cell r="B20">
            <v>869771</v>
          </cell>
          <cell r="D20">
            <v>362214</v>
          </cell>
          <cell r="F20">
            <v>120000</v>
          </cell>
          <cell r="G20">
            <v>1157212</v>
          </cell>
          <cell r="S20">
            <v>2509197</v>
          </cell>
        </row>
        <row r="21">
          <cell r="A21" t="str">
            <v>13,6</v>
          </cell>
          <cell r="B21">
            <v>371836</v>
          </cell>
          <cell r="G21">
            <v>1419631</v>
          </cell>
          <cell r="R21">
            <v>601500</v>
          </cell>
          <cell r="S21">
            <v>2392967</v>
          </cell>
        </row>
        <row r="22">
          <cell r="A22" t="str">
            <v>1,2</v>
          </cell>
          <cell r="B22">
            <v>694657</v>
          </cell>
          <cell r="C22">
            <v>51000</v>
          </cell>
          <cell r="G22">
            <v>3249032</v>
          </cell>
          <cell r="S22">
            <v>3994689</v>
          </cell>
        </row>
        <row r="23">
          <cell r="A23" t="str">
            <v>2,2</v>
          </cell>
          <cell r="B23">
            <v>173095</v>
          </cell>
          <cell r="S23">
            <v>173095</v>
          </cell>
        </row>
        <row r="24">
          <cell r="A24" t="str">
            <v>3,2</v>
          </cell>
          <cell r="B24">
            <v>539888</v>
          </cell>
          <cell r="G24">
            <v>479958</v>
          </cell>
          <cell r="J24">
            <v>180000</v>
          </cell>
          <cell r="S24">
            <v>1199846</v>
          </cell>
        </row>
        <row r="25">
          <cell r="A25" t="str">
            <v>3,6</v>
          </cell>
          <cell r="B25">
            <v>400504</v>
          </cell>
          <cell r="G25">
            <v>1691532</v>
          </cell>
          <cell r="R25">
            <v>39000</v>
          </cell>
          <cell r="S25">
            <v>2131036</v>
          </cell>
        </row>
        <row r="26">
          <cell r="A26" t="str">
            <v>3,3</v>
          </cell>
          <cell r="B26">
            <v>476898</v>
          </cell>
          <cell r="G26">
            <v>537045</v>
          </cell>
          <cell r="J26">
            <v>120000</v>
          </cell>
          <cell r="S26">
            <v>1133943</v>
          </cell>
        </row>
        <row r="27">
          <cell r="A27" t="str">
            <v>13,2</v>
          </cell>
          <cell r="B27">
            <v>215408</v>
          </cell>
          <cell r="F27">
            <v>180000</v>
          </cell>
          <cell r="S27">
            <v>395408</v>
          </cell>
        </row>
        <row r="28">
          <cell r="A28" t="str">
            <v>13,17</v>
          </cell>
          <cell r="E28">
            <v>29000</v>
          </cell>
          <cell r="S28">
            <v>29000</v>
          </cell>
        </row>
        <row r="29">
          <cell r="A29" t="str">
            <v>14,1</v>
          </cell>
          <cell r="G29">
            <v>642438</v>
          </cell>
          <cell r="S29">
            <v>642438</v>
          </cell>
        </row>
        <row r="30">
          <cell r="A30" t="str">
            <v>12,5</v>
          </cell>
          <cell r="G30">
            <v>7200</v>
          </cell>
          <cell r="S30">
            <v>7200</v>
          </cell>
        </row>
        <row r="31">
          <cell r="A31" t="str">
            <v>6,3</v>
          </cell>
          <cell r="G31">
            <v>24942</v>
          </cell>
          <cell r="S31">
            <v>24942</v>
          </cell>
        </row>
        <row r="32">
          <cell r="A32" t="str">
            <v>8,1</v>
          </cell>
          <cell r="G32">
            <v>87182</v>
          </cell>
          <cell r="S32">
            <v>87182</v>
          </cell>
        </row>
        <row r="33">
          <cell r="A33" t="str">
            <v>8,2</v>
          </cell>
          <cell r="G33">
            <v>87183</v>
          </cell>
          <cell r="S33">
            <v>87183</v>
          </cell>
        </row>
        <row r="34">
          <cell r="A34" t="str">
            <v>8,3</v>
          </cell>
          <cell r="G34">
            <v>98523</v>
          </cell>
          <cell r="S34">
            <v>98523</v>
          </cell>
        </row>
        <row r="35">
          <cell r="A35" t="str">
            <v>2,5</v>
          </cell>
          <cell r="J35">
            <v>200000</v>
          </cell>
          <cell r="S35">
            <v>200000</v>
          </cell>
        </row>
        <row r="36">
          <cell r="A36" t="str">
            <v>7,1</v>
          </cell>
          <cell r="K36">
            <v>525000</v>
          </cell>
          <cell r="S36">
            <v>525000</v>
          </cell>
        </row>
        <row r="37">
          <cell r="A37" t="str">
            <v>13,16</v>
          </cell>
          <cell r="K37">
            <v>350000</v>
          </cell>
          <cell r="S37">
            <v>350000</v>
          </cell>
        </row>
        <row r="38">
          <cell r="A38" t="str">
            <v>11,1</v>
          </cell>
          <cell r="L38">
            <v>2627245</v>
          </cell>
          <cell r="Q38">
            <v>2903000</v>
          </cell>
          <cell r="S38">
            <v>5530245</v>
          </cell>
        </row>
        <row r="39">
          <cell r="A39" t="str">
            <v>9,1</v>
          </cell>
          <cell r="M39">
            <v>1595000</v>
          </cell>
          <cell r="S39">
            <v>1595000</v>
          </cell>
        </row>
        <row r="40">
          <cell r="A40" t="str">
            <v>12,3</v>
          </cell>
          <cell r="G40">
            <v>52219</v>
          </cell>
          <cell r="N40">
            <v>40000</v>
          </cell>
          <cell r="O40">
            <v>100000</v>
          </cell>
          <cell r="P40">
            <v>468000</v>
          </cell>
          <cell r="R40">
            <v>30000</v>
          </cell>
          <cell r="S40">
            <v>690219</v>
          </cell>
        </row>
        <row r="41">
          <cell r="A41" t="str">
            <v>14,3</v>
          </cell>
          <cell r="O41">
            <v>139000</v>
          </cell>
          <cell r="S41">
            <v>139000</v>
          </cell>
        </row>
        <row r="42">
          <cell r="A42" t="str">
            <v>3,5</v>
          </cell>
          <cell r="Q42">
            <v>1645000</v>
          </cell>
          <cell r="S42">
            <v>1645000</v>
          </cell>
        </row>
        <row r="43">
          <cell r="A43" t="str">
            <v>3,7</v>
          </cell>
          <cell r="Q43">
            <v>600000</v>
          </cell>
          <cell r="S43">
            <v>600000</v>
          </cell>
        </row>
        <row r="44">
          <cell r="A44" t="str">
            <v>13,9</v>
          </cell>
          <cell r="R44">
            <v>285000</v>
          </cell>
          <cell r="S44">
            <v>285000</v>
          </cell>
        </row>
        <row r="45">
          <cell r="A45" t="str">
            <v>14,2</v>
          </cell>
          <cell r="H45">
            <v>62640</v>
          </cell>
          <cell r="S45">
            <v>62640</v>
          </cell>
        </row>
      </sheetData>
      <sheetData sheetId="4" refreshError="1"/>
      <sheetData sheetId="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O. CARLOS LLERAS"/>
      <sheetName val="ManoObra"/>
      <sheetName val="Equipo"/>
      <sheetName val="Materiales"/>
      <sheetName val="Transp."/>
      <sheetName val="201.2"/>
      <sheetName val="201.3"/>
      <sheetName val="320.1"/>
      <sheetName val="330.1"/>
      <sheetName val="420.1"/>
      <sheetName val="450.2"/>
      <sheetName val="414"/>
      <sheetName val="600.2,3"/>
      <sheetName val="600.2,4"/>
      <sheetName val="610.1"/>
      <sheetName val="630.1 P y P"/>
      <sheetName val="630.2 P y P"/>
      <sheetName val="630.3 R"/>
      <sheetName val="630.4 R"/>
      <sheetName val="630.S 5"/>
      <sheetName val="630.S 6"/>
      <sheetName val="630.S 7"/>
      <sheetName val="6P"/>
      <sheetName val="640.1"/>
      <sheetName val="3P"/>
      <sheetName val="671"/>
      <sheetName val="681"/>
      <sheetName val="15 P"/>
      <sheetName val="730.1"/>
      <sheetName val="730.2"/>
      <sheetName val="731.1"/>
      <sheetName val="900.1"/>
      <sheetName val="900.2"/>
      <sheetName val="900.3"/>
      <sheetName val="1P"/>
      <sheetName val="2P"/>
      <sheetName val="5P"/>
      <sheetName val="4P"/>
      <sheetName val="7P"/>
      <sheetName val="14P"/>
      <sheetName val="17P"/>
      <sheetName val="CCTO 35 Mpa"/>
      <sheetName val="CCTO 32 Mpa"/>
      <sheetName val="CCTO 28 Mpa"/>
      <sheetName val="CCTO 21 Mpa"/>
      <sheetName val="CCTO 21 Mpa - TREMI"/>
      <sheetName val="CCTO 17,5 Mpa"/>
      <sheetName val="CCTO 14 Mpa"/>
      <sheetName val="CCTO SIMPLE CICLOPEO"/>
      <sheetName val="MORTERO 1-3"/>
      <sheetName val="MORTERO 1-4"/>
    </sheetNames>
    <sheetDataSet>
      <sheetData sheetId="0"/>
      <sheetData sheetId="1"/>
      <sheetData sheetId="2"/>
      <sheetData sheetId="3"/>
      <sheetData sheetId="4">
        <row r="6">
          <cell r="B6" t="str">
            <v>Acarreo de material sobrante de Obra M3-Km</v>
          </cell>
          <cell r="C6" t="str">
            <v>M3-KM</v>
          </cell>
          <cell r="D6">
            <v>1</v>
          </cell>
          <cell r="E6">
            <v>1077</v>
          </cell>
        </row>
        <row r="7">
          <cell r="B7" t="str">
            <v>Bases sub bases afirmados M3-Km</v>
          </cell>
          <cell r="C7" t="str">
            <v>M3-KM</v>
          </cell>
          <cell r="D7">
            <v>1</v>
          </cell>
          <cell r="E7">
            <v>769</v>
          </cell>
        </row>
        <row r="8">
          <cell r="B8" t="str">
            <v>Concretos M3-Km</v>
          </cell>
          <cell r="C8" t="str">
            <v>M3-KM</v>
          </cell>
          <cell r="D8">
            <v>1</v>
          </cell>
          <cell r="E8">
            <v>769</v>
          </cell>
        </row>
        <row r="9">
          <cell r="B9" t="str">
            <v>Estructura metalica KG-KM</v>
          </cell>
          <cell r="C9" t="str">
            <v>KG-KM</v>
          </cell>
          <cell r="D9">
            <v>1</v>
          </cell>
          <cell r="E9">
            <v>2</v>
          </cell>
        </row>
        <row r="10">
          <cell r="B10" t="str">
            <v xml:space="preserve">Materiales ferreteria (cemento, aceros, etc,) </v>
          </cell>
          <cell r="C10" t="str">
            <v>TN-KM</v>
          </cell>
          <cell r="D10">
            <v>1</v>
          </cell>
          <cell r="E10">
            <v>769</v>
          </cell>
        </row>
        <row r="11">
          <cell r="B11" t="str">
            <v>Materiales Kg-Km</v>
          </cell>
          <cell r="C11" t="str">
            <v>KG-KM</v>
          </cell>
          <cell r="D11">
            <v>1</v>
          </cell>
          <cell r="E11">
            <v>1</v>
          </cell>
        </row>
        <row r="12">
          <cell r="B12" t="str">
            <v>Materiales Ton-Km</v>
          </cell>
          <cell r="C12" t="str">
            <v>TN-KM</v>
          </cell>
          <cell r="D12">
            <v>1</v>
          </cell>
          <cell r="E12">
            <v>2308</v>
          </cell>
        </row>
        <row r="13">
          <cell r="B13" t="str">
            <v>Mezclas asfalticas M3-Km</v>
          </cell>
          <cell r="C13" t="str">
            <v>M3-KM</v>
          </cell>
          <cell r="D13">
            <v>1</v>
          </cell>
          <cell r="E13">
            <v>1077</v>
          </cell>
        </row>
        <row r="14">
          <cell r="B14" t="str">
            <v>Petreos tipo arenas. M3-Km</v>
          </cell>
          <cell r="C14" t="str">
            <v>M3-KM</v>
          </cell>
          <cell r="D14">
            <v>1</v>
          </cell>
          <cell r="E14">
            <v>1077</v>
          </cell>
        </row>
        <row r="15">
          <cell r="B15" t="str">
            <v>Petreos tipo gravas y piedras. M3-Km</v>
          </cell>
          <cell r="C15" t="str">
            <v>M3-KM</v>
          </cell>
          <cell r="D15">
            <v>1</v>
          </cell>
          <cell r="E15">
            <v>1077</v>
          </cell>
        </row>
        <row r="16">
          <cell r="B16" t="str">
            <v>Traslado equipos TN-Km</v>
          </cell>
          <cell r="C16" t="str">
            <v>TN -KM</v>
          </cell>
          <cell r="D16">
            <v>1</v>
          </cell>
          <cell r="E16">
            <v>769</v>
          </cell>
        </row>
        <row r="17">
          <cell r="B17" t="str">
            <v>Transportes aéreos</v>
          </cell>
          <cell r="C17" t="str">
            <v>U/KM</v>
          </cell>
          <cell r="D17">
            <v>1</v>
          </cell>
          <cell r="E17">
            <v>385</v>
          </cell>
        </row>
        <row r="18">
          <cell r="B18" t="str">
            <v>Transporte de personal</v>
          </cell>
          <cell r="C18" t="str">
            <v>U/KM</v>
          </cell>
          <cell r="D18">
            <v>1</v>
          </cell>
          <cell r="E18">
            <v>769</v>
          </cell>
        </row>
        <row r="19">
          <cell r="B19" t="str">
            <v>Materiales M3-Km</v>
          </cell>
          <cell r="C19" t="str">
            <v>M3-KM</v>
          </cell>
          <cell r="D19">
            <v>1</v>
          </cell>
          <cell r="E19">
            <v>769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3"/>
      <sheetName val="TarifaMT (2)"/>
      <sheetName val="TarifaMT"/>
      <sheetName val="RESUMEN"/>
      <sheetName val="ANALISIS PREV"/>
      <sheetName val="CONSULTORÍA "/>
      <sheetName val="INTERVE."/>
      <sheetName val="SUPERV."/>
      <sheetName val="AIU"/>
      <sheetName val="COSTEO TOTAL OBRA"/>
      <sheetName val="Componente minimo"/>
      <sheetName val="IPC"/>
      <sheetName val="Ensayos Laboratorio"/>
      <sheetName val="proyecc desembol"/>
      <sheetName val="Top_Y_Batimetria"/>
      <sheetName val="PLAN.CAR-"/>
      <sheetName val="F.M. VIA"/>
      <sheetName val="TABLA Honorarios"/>
    </sheetNames>
    <sheetDataSet>
      <sheetData sheetId="0" refreshError="1"/>
      <sheetData sheetId="1" refreshError="1"/>
      <sheetData sheetId="2" refreshError="1"/>
      <sheetData sheetId="3" refreshError="1"/>
      <sheetData sheetId="4"/>
      <sheetData sheetId="5">
        <row r="11">
          <cell r="G11">
            <v>1162336.32</v>
          </cell>
        </row>
      </sheetData>
      <sheetData sheetId="6">
        <row r="46">
          <cell r="H46">
            <v>6658336</v>
          </cell>
        </row>
      </sheetData>
      <sheetData sheetId="7">
        <row r="27">
          <cell r="G27">
            <v>8058900</v>
          </cell>
        </row>
      </sheetData>
      <sheetData sheetId="8">
        <row r="15">
          <cell r="G15">
            <v>6072000</v>
          </cell>
        </row>
      </sheetData>
      <sheetData sheetId="9" refreshError="1"/>
      <sheetData sheetId="10">
        <row r="7">
          <cell r="D7" t="e">
            <v>#REF!</v>
          </cell>
        </row>
        <row r="33">
          <cell r="D33" t="e">
            <v>#REF!</v>
          </cell>
        </row>
        <row r="37">
          <cell r="D37" t="e">
            <v>#REF!</v>
          </cell>
        </row>
      </sheetData>
      <sheetData sheetId="11" refreshError="1"/>
      <sheetData sheetId="12" refreshError="1"/>
      <sheetData sheetId="13" refreshError="1"/>
      <sheetData sheetId="14" refreshError="1"/>
      <sheetData sheetId="15" refreshError="1"/>
      <sheetData sheetId="16">
        <row r="23">
          <cell r="D23">
            <v>7264602</v>
          </cell>
        </row>
      </sheetData>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Insum"/>
      <sheetName val="UNITARIOS GENERALES"/>
      <sheetName val="Hoja3"/>
      <sheetName val="MANO DE OBRA"/>
      <sheetName val="1.1"/>
      <sheetName val="EQUIPO"/>
      <sheetName val="TUBERIA"/>
      <sheetName val="Hoja2"/>
      <sheetName val="MATERIALES"/>
      <sheetName val="Datos Generales"/>
      <sheetName val="5094-2003"/>
      <sheetName val="ITEMS"/>
      <sheetName val="APU"/>
      <sheetName val="AIU"/>
      <sheetName val="Form5 _Pág_ 1"/>
      <sheetName val="Form5 _Pág_ 2"/>
      <sheetName val="CONS"/>
      <sheetName val="31"/>
      <sheetName val="FICHA EBI 1 de 6 "/>
      <sheetName val="precios"/>
      <sheetName val="INSUMOS"/>
      <sheetName val="glvc"/>
      <sheetName val="Personalizar"/>
      <sheetName val="Summary"/>
    </sheetNames>
    <sheetDataSet>
      <sheetData sheetId="0" refreshError="1">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iseño"/>
      <sheetName val="Diagnóstico"/>
      <sheetName val="Ppto total"/>
      <sheetName val="Tabla"/>
      <sheetName val="Cimentación"/>
      <sheetName val="Parámetros"/>
      <sheetName val="Resumen tubería"/>
      <sheetName val="Tabla 4.1 Distrito Nº1"/>
      <sheetName val="Tabla 4.2 Distrito Nº2"/>
      <sheetName val="Tabal 4.3 Resumén distritos"/>
      <sheetName val="Tabla 4.4 Sistemas"/>
      <sheetName val="Insuficiencia"/>
      <sheetName val="Ppto alcantarillado"/>
      <sheetName val="Base_de_Diseño"/>
      <sheetName val="Ppto_total"/>
      <sheetName val="Resumen_tubería"/>
      <sheetName val="Tabla_4_1_Distrito_Nº1"/>
      <sheetName val="Tabla_4_2_Distrito_Nº2"/>
      <sheetName val="Tabal_4_3_Resumén_distritos"/>
      <sheetName val="Tabla_4_4_Sistemas"/>
      <sheetName val="Ppto_alcantarillado"/>
    </sheetNames>
    <sheetDataSet>
      <sheetData sheetId="0">
        <row r="1">
          <cell r="A1" t="str">
            <v>Name</v>
          </cell>
          <cell r="B1" t="str">
            <v>North</v>
          </cell>
          <cell r="C1" t="str">
            <v>East</v>
          </cell>
          <cell r="D1" t="str">
            <v>Zeta</v>
          </cell>
        </row>
        <row r="2">
          <cell r="A2" t="str">
            <v>56A</v>
          </cell>
          <cell r="B2">
            <v>1150890.493277774</v>
          </cell>
          <cell r="C2">
            <v>1148699.9976036465</v>
          </cell>
          <cell r="D2">
            <v>1357.8468233615824</v>
          </cell>
        </row>
        <row r="3">
          <cell r="A3" t="str">
            <v>55´</v>
          </cell>
          <cell r="B3">
            <v>1150939.6088</v>
          </cell>
          <cell r="C3">
            <v>1148731.3541999999</v>
          </cell>
          <cell r="D3">
            <v>1353.26</v>
          </cell>
        </row>
        <row r="4">
          <cell r="A4" t="str">
            <v>51B</v>
          </cell>
          <cell r="B4">
            <v>1150967.3355223082</v>
          </cell>
          <cell r="C4">
            <v>1148745.3622652381</v>
          </cell>
          <cell r="D4">
            <v>1351.3370866375085</v>
          </cell>
        </row>
        <row r="5">
          <cell r="A5">
            <v>51</v>
          </cell>
          <cell r="B5">
            <v>1151008.2450840478</v>
          </cell>
          <cell r="C5">
            <v>1148788.9781526409</v>
          </cell>
          <cell r="D5">
            <v>1346.7613011758103</v>
          </cell>
        </row>
        <row r="6">
          <cell r="A6">
            <v>52</v>
          </cell>
          <cell r="B6">
            <v>1151008.3400097564</v>
          </cell>
          <cell r="C6">
            <v>1148797.9004691627</v>
          </cell>
          <cell r="D6">
            <v>1346.7115480832808</v>
          </cell>
        </row>
        <row r="7">
          <cell r="A7">
            <v>153</v>
          </cell>
          <cell r="B7">
            <v>1151652.4674790408</v>
          </cell>
          <cell r="C7">
            <v>1148568.56123569</v>
          </cell>
          <cell r="D7">
            <v>1308.1328615355651</v>
          </cell>
        </row>
        <row r="8">
          <cell r="A8" t="str">
            <v>54A</v>
          </cell>
          <cell r="B8">
            <v>1150953.9060811799</v>
          </cell>
          <cell r="C8">
            <v>1148835.3323437518</v>
          </cell>
          <cell r="D8">
            <v>1359.4524193247446</v>
          </cell>
        </row>
        <row r="9">
          <cell r="A9">
            <v>50</v>
          </cell>
          <cell r="B9">
            <v>1151079.4170390253</v>
          </cell>
          <cell r="C9">
            <v>1148780.2852623155</v>
          </cell>
          <cell r="D9">
            <v>1341.7160417902012</v>
          </cell>
        </row>
        <row r="10">
          <cell r="A10" t="str">
            <v>49A</v>
          </cell>
          <cell r="B10">
            <v>1151132.4496352081</v>
          </cell>
          <cell r="C10">
            <v>1148766.1117737354</v>
          </cell>
          <cell r="D10">
            <v>1337.3564679161727</v>
          </cell>
        </row>
        <row r="11">
          <cell r="A11">
            <v>48</v>
          </cell>
          <cell r="B11">
            <v>1151204.7227012513</v>
          </cell>
          <cell r="C11">
            <v>1148731.7370260572</v>
          </cell>
          <cell r="D11">
            <v>1333.5220250614016</v>
          </cell>
        </row>
        <row r="12">
          <cell r="A12" t="str">
            <v>79A</v>
          </cell>
          <cell r="B12">
            <v>1151203.5444295572</v>
          </cell>
          <cell r="C12">
            <v>1148729.5418679791</v>
          </cell>
          <cell r="D12">
            <v>1333.5779267467412</v>
          </cell>
        </row>
        <row r="13">
          <cell r="A13">
            <v>57</v>
          </cell>
          <cell r="B13">
            <v>1151168.1878823163</v>
          </cell>
          <cell r="C13">
            <v>1148835.7758053313</v>
          </cell>
          <cell r="D13">
            <v>1332.341811154718</v>
          </cell>
        </row>
        <row r="14">
          <cell r="A14">
            <v>47</v>
          </cell>
          <cell r="B14">
            <v>1151238.3266864987</v>
          </cell>
          <cell r="C14">
            <v>1148798.0507170982</v>
          </cell>
          <cell r="D14">
            <v>1330.9776230528728</v>
          </cell>
        </row>
        <row r="15">
          <cell r="A15">
            <v>22</v>
          </cell>
          <cell r="B15">
            <v>1151183.4416591949</v>
          </cell>
          <cell r="C15">
            <v>1148869.4940884453</v>
          </cell>
          <cell r="D15">
            <v>1330.4908393994401</v>
          </cell>
        </row>
        <row r="16">
          <cell r="A16">
            <v>21</v>
          </cell>
          <cell r="B16">
            <v>1151210.6655712093</v>
          </cell>
          <cell r="C16">
            <v>1148921.8264671685</v>
          </cell>
          <cell r="D16">
            <v>1332.9726121331232</v>
          </cell>
        </row>
        <row r="17">
          <cell r="A17">
            <v>58</v>
          </cell>
          <cell r="B17">
            <v>1151133.5163972522</v>
          </cell>
          <cell r="C17">
            <v>1148853.6335178257</v>
          </cell>
          <cell r="D17">
            <v>1335.3154292551149</v>
          </cell>
        </row>
        <row r="18">
          <cell r="A18" t="str">
            <v>20A</v>
          </cell>
          <cell r="B18">
            <v>1151228.5688273532</v>
          </cell>
          <cell r="C18">
            <v>1148957.0964353324</v>
          </cell>
          <cell r="D18">
            <v>1333.7781795124936</v>
          </cell>
        </row>
        <row r="19">
          <cell r="A19">
            <v>23</v>
          </cell>
          <cell r="B19">
            <v>1151282.1254725184</v>
          </cell>
          <cell r="C19">
            <v>1148884.2047152522</v>
          </cell>
          <cell r="D19">
            <v>1326.8094664403145</v>
          </cell>
        </row>
        <row r="20">
          <cell r="A20">
            <v>19</v>
          </cell>
          <cell r="B20">
            <v>1151151.411888367</v>
          </cell>
          <cell r="C20">
            <v>1148951.560060662</v>
          </cell>
          <cell r="D20">
            <v>1336.3897296079072</v>
          </cell>
        </row>
        <row r="21">
          <cell r="A21">
            <v>7</v>
          </cell>
          <cell r="B21">
            <v>1150993.2220902746</v>
          </cell>
          <cell r="C21">
            <v>1148968.7832952163</v>
          </cell>
          <cell r="D21">
            <v>1361.8109900723489</v>
          </cell>
        </row>
        <row r="22">
          <cell r="A22">
            <v>244</v>
          </cell>
          <cell r="B22">
            <v>1151135.7517834278</v>
          </cell>
          <cell r="C22">
            <v>1148953.992519429</v>
          </cell>
          <cell r="D22">
            <v>1337.9686773003784</v>
          </cell>
        </row>
        <row r="23">
          <cell r="A23" t="str">
            <v>18A</v>
          </cell>
          <cell r="B23">
            <v>1151108.2314831046</v>
          </cell>
          <cell r="C23">
            <v>1148902.5007640375</v>
          </cell>
          <cell r="D23">
            <v>1339.8995084173137</v>
          </cell>
        </row>
        <row r="24">
          <cell r="A24">
            <v>261</v>
          </cell>
          <cell r="B24">
            <v>1151135.7517834278</v>
          </cell>
          <cell r="C24">
            <v>1148953.992519429</v>
          </cell>
          <cell r="D24">
            <v>1337.9686773003784</v>
          </cell>
        </row>
        <row r="25">
          <cell r="A25">
            <v>46</v>
          </cell>
          <cell r="B25">
            <v>1151112.4610964647</v>
          </cell>
          <cell r="C25">
            <v>1148936.2977245869</v>
          </cell>
          <cell r="D25">
            <v>1343.2294872909042</v>
          </cell>
        </row>
        <row r="26">
          <cell r="A26" t="str">
            <v>45A</v>
          </cell>
          <cell r="B26">
            <v>1151098.5621628934</v>
          </cell>
          <cell r="C26">
            <v>1148908.6707229412</v>
          </cell>
          <cell r="D26">
            <v>1344.8006000362748</v>
          </cell>
        </row>
        <row r="27">
          <cell r="A27">
            <v>61</v>
          </cell>
          <cell r="B27">
            <v>1151083.6715819638</v>
          </cell>
          <cell r="C27">
            <v>1148879.9605464032</v>
          </cell>
          <cell r="D27">
            <v>1344.0350426577841</v>
          </cell>
        </row>
        <row r="28">
          <cell r="A28">
            <v>10</v>
          </cell>
          <cell r="B28">
            <v>1151058.5954847152</v>
          </cell>
          <cell r="C28">
            <v>1148998.1493384498</v>
          </cell>
          <cell r="D28">
            <v>1351.4400127770471</v>
          </cell>
        </row>
        <row r="29">
          <cell r="A29">
            <v>9</v>
          </cell>
          <cell r="B29">
            <v>1151026.355220868</v>
          </cell>
          <cell r="C29">
            <v>1148935.1216390317</v>
          </cell>
          <cell r="D29">
            <v>1354.8503867135087</v>
          </cell>
        </row>
        <row r="30">
          <cell r="A30">
            <v>8</v>
          </cell>
          <cell r="B30">
            <v>1151022.9865773923</v>
          </cell>
          <cell r="C30">
            <v>1148930.3547811224</v>
          </cell>
          <cell r="D30">
            <v>1355.2620701696233</v>
          </cell>
        </row>
        <row r="31">
          <cell r="A31" t="str">
            <v>14A</v>
          </cell>
          <cell r="B31">
            <v>1151026.8686560146</v>
          </cell>
          <cell r="C31">
            <v>1149064.3791065551</v>
          </cell>
          <cell r="D31">
            <v>1359.647664261031</v>
          </cell>
        </row>
        <row r="32">
          <cell r="A32">
            <v>12</v>
          </cell>
          <cell r="B32">
            <v>1151098.5188178634</v>
          </cell>
          <cell r="C32">
            <v>1149073.4922249566</v>
          </cell>
          <cell r="D32">
            <v>1355.8392352142116</v>
          </cell>
        </row>
        <row r="33">
          <cell r="A33">
            <v>11</v>
          </cell>
          <cell r="B33">
            <v>1151077.6619190925</v>
          </cell>
          <cell r="C33">
            <v>1149036.7897374383</v>
          </cell>
          <cell r="D33">
            <v>1354.4959158024456</v>
          </cell>
        </row>
        <row r="34">
          <cell r="A34">
            <v>13</v>
          </cell>
          <cell r="B34">
            <v>1151048.3990745903</v>
          </cell>
          <cell r="C34">
            <v>1149099.0257615754</v>
          </cell>
          <cell r="D34">
            <v>1357.9725179132356</v>
          </cell>
        </row>
        <row r="35">
          <cell r="A35">
            <v>262</v>
          </cell>
          <cell r="B35">
            <v>1151004.4912259961</v>
          </cell>
          <cell r="C35">
            <v>1149025.0849031573</v>
          </cell>
          <cell r="D35">
            <v>1361.4499153808936</v>
          </cell>
        </row>
        <row r="36">
          <cell r="A36">
            <v>16</v>
          </cell>
          <cell r="B36">
            <v>1150995.1874033813</v>
          </cell>
          <cell r="C36">
            <v>1149029.8121934782</v>
          </cell>
          <cell r="D36">
            <v>1363.2155277383447</v>
          </cell>
        </row>
        <row r="37">
          <cell r="A37" t="str">
            <v>15A</v>
          </cell>
          <cell r="B37">
            <v>1150977.7464497215</v>
          </cell>
          <cell r="C37">
            <v>1149038.6658172507</v>
          </cell>
          <cell r="D37">
            <v>1364.7401172085349</v>
          </cell>
        </row>
        <row r="38">
          <cell r="A38">
            <v>6</v>
          </cell>
          <cell r="B38">
            <v>1150963.1274990751</v>
          </cell>
          <cell r="C38">
            <v>1149008.347188845</v>
          </cell>
          <cell r="D38">
            <v>1364.3542953925962</v>
          </cell>
        </row>
        <row r="39">
          <cell r="A39">
            <v>17</v>
          </cell>
          <cell r="B39">
            <v>1151141.8034219691</v>
          </cell>
          <cell r="C39">
            <v>1148956.3900550397</v>
          </cell>
          <cell r="D39">
            <v>1337.4683796959914</v>
          </cell>
        </row>
        <row r="40">
          <cell r="A40" t="str">
            <v>200A</v>
          </cell>
          <cell r="B40">
            <v>1151032.3495295774</v>
          </cell>
          <cell r="C40">
            <v>1148924.3942487428</v>
          </cell>
          <cell r="D40">
            <v>1354.525102858337</v>
          </cell>
        </row>
        <row r="41">
          <cell r="A41">
            <v>63</v>
          </cell>
          <cell r="B41">
            <v>1151055.4543660544</v>
          </cell>
          <cell r="C41">
            <v>1148921.7278309299</v>
          </cell>
          <cell r="D41">
            <v>1352.3889884608823</v>
          </cell>
        </row>
        <row r="42">
          <cell r="A42" t="str">
            <v>64A</v>
          </cell>
          <cell r="B42">
            <v>1151072.0636055109</v>
          </cell>
          <cell r="C42">
            <v>1148955.61588167</v>
          </cell>
          <cell r="D42">
            <v>1352.3702292516743</v>
          </cell>
        </row>
        <row r="43">
          <cell r="A43">
            <v>62</v>
          </cell>
          <cell r="B43">
            <v>1151059.7261104977</v>
          </cell>
          <cell r="C43">
            <v>1148899.3567772531</v>
          </cell>
          <cell r="D43">
            <v>1350.545742305291</v>
          </cell>
        </row>
        <row r="44">
          <cell r="A44">
            <v>44</v>
          </cell>
          <cell r="B44">
            <v>1151264.8361581019</v>
          </cell>
          <cell r="C44">
            <v>1148850.0532957893</v>
          </cell>
          <cell r="D44">
            <v>1327.8954260108117</v>
          </cell>
        </row>
        <row r="45">
          <cell r="A45">
            <v>24</v>
          </cell>
          <cell r="B45">
            <v>1151309.21</v>
          </cell>
          <cell r="C45">
            <v>1148870.7</v>
          </cell>
          <cell r="D45">
            <v>1326.28</v>
          </cell>
        </row>
        <row r="46">
          <cell r="A46">
            <v>25</v>
          </cell>
          <cell r="B46">
            <v>1151362.5060870789</v>
          </cell>
          <cell r="C46">
            <v>1148843.8456186319</v>
          </cell>
          <cell r="D46">
            <v>1325.8269282528281</v>
          </cell>
        </row>
        <row r="47">
          <cell r="A47">
            <v>43</v>
          </cell>
          <cell r="B47">
            <v>1151319.0600961938</v>
          </cell>
          <cell r="C47">
            <v>1148757.06547595</v>
          </cell>
          <cell r="D47">
            <v>1327.1651043106815</v>
          </cell>
        </row>
        <row r="48">
          <cell r="A48">
            <v>201</v>
          </cell>
          <cell r="B48">
            <v>1151306.0505700782</v>
          </cell>
          <cell r="C48">
            <v>1148730.2268973694</v>
          </cell>
          <cell r="D48">
            <v>1326.8987382930391</v>
          </cell>
        </row>
        <row r="49">
          <cell r="A49">
            <v>202</v>
          </cell>
          <cell r="B49">
            <v>1151291.5048365991</v>
          </cell>
          <cell r="C49">
            <v>1148699.8068667436</v>
          </cell>
          <cell r="D49">
            <v>1327.2316327608828</v>
          </cell>
        </row>
        <row r="50">
          <cell r="A50">
            <v>101</v>
          </cell>
          <cell r="B50">
            <v>1151287.5231146077</v>
          </cell>
          <cell r="C50">
            <v>1148687.6168845526</v>
          </cell>
          <cell r="D50">
            <v>1327.186592928904</v>
          </cell>
        </row>
        <row r="51">
          <cell r="A51">
            <v>203</v>
          </cell>
          <cell r="B51">
            <v>1151295.1759405355</v>
          </cell>
          <cell r="C51">
            <v>1148681.4858961669</v>
          </cell>
          <cell r="D51">
            <v>1326.326359215012</v>
          </cell>
        </row>
        <row r="52">
          <cell r="A52">
            <v>220</v>
          </cell>
          <cell r="B52">
            <v>1151270.5096259217</v>
          </cell>
          <cell r="C52">
            <v>1148658.0921981109</v>
          </cell>
          <cell r="D52">
            <v>1327.4960653935275</v>
          </cell>
        </row>
        <row r="53">
          <cell r="A53" t="str">
            <v>90A</v>
          </cell>
          <cell r="B53">
            <v>1151205.5256082765</v>
          </cell>
          <cell r="C53">
            <v>1148680.0092459517</v>
          </cell>
          <cell r="D53">
            <v>1331.4873214339698</v>
          </cell>
        </row>
        <row r="54">
          <cell r="A54">
            <v>78</v>
          </cell>
          <cell r="B54">
            <v>1151193.3010028289</v>
          </cell>
          <cell r="C54">
            <v>1148709.6458514908</v>
          </cell>
          <cell r="D54">
            <v>1332.549325612345</v>
          </cell>
        </row>
        <row r="55">
          <cell r="A55">
            <v>77</v>
          </cell>
          <cell r="B55">
            <v>1151183.7264971512</v>
          </cell>
          <cell r="C55">
            <v>1148687.4281196315</v>
          </cell>
          <cell r="D55">
            <v>1330.2644562821579</v>
          </cell>
        </row>
        <row r="56">
          <cell r="A56">
            <v>76</v>
          </cell>
          <cell r="B56">
            <v>1151171.9710216476</v>
          </cell>
          <cell r="C56">
            <v>1148665.7884250814</v>
          </cell>
          <cell r="D56">
            <v>1327.3333999184038</v>
          </cell>
        </row>
        <row r="57">
          <cell r="A57">
            <v>75</v>
          </cell>
          <cell r="B57">
            <v>1151154.3929999999</v>
          </cell>
          <cell r="C57">
            <v>1148622.8535</v>
          </cell>
          <cell r="D57">
            <v>1324.5662872811001</v>
          </cell>
        </row>
        <row r="58">
          <cell r="A58">
            <v>72</v>
          </cell>
          <cell r="B58">
            <v>1151130.97</v>
          </cell>
          <cell r="C58">
            <v>1148579.1089999999</v>
          </cell>
          <cell r="D58">
            <v>1321.4099999999999</v>
          </cell>
        </row>
        <row r="59">
          <cell r="A59">
            <v>73</v>
          </cell>
          <cell r="B59">
            <v>1151126.4038159726</v>
          </cell>
          <cell r="C59">
            <v>1148569.2673538057</v>
          </cell>
          <cell r="D59">
            <v>1322.0645776328436</v>
          </cell>
        </row>
        <row r="60">
          <cell r="A60">
            <v>217</v>
          </cell>
          <cell r="B60">
            <v>1151178.566254305</v>
          </cell>
          <cell r="C60">
            <v>1148538.4247280378</v>
          </cell>
          <cell r="D60">
            <v>1318.6581713835806</v>
          </cell>
        </row>
        <row r="61">
          <cell r="A61">
            <v>218</v>
          </cell>
          <cell r="B61">
            <v>1151197.6262841185</v>
          </cell>
          <cell r="C61">
            <v>1148550.0481416783</v>
          </cell>
          <cell r="D61">
            <v>1315.4846485457178</v>
          </cell>
        </row>
        <row r="62">
          <cell r="A62">
            <v>219</v>
          </cell>
          <cell r="B62">
            <v>1151201.707688818</v>
          </cell>
          <cell r="C62">
            <v>1148569.3253559452</v>
          </cell>
          <cell r="D62">
            <v>1317.8323720695976</v>
          </cell>
        </row>
        <row r="63">
          <cell r="A63">
            <v>216</v>
          </cell>
          <cell r="B63">
            <v>1151225.4132518293</v>
          </cell>
          <cell r="C63">
            <v>1148518.8593837544</v>
          </cell>
          <cell r="D63">
            <v>1311.3504917518001</v>
          </cell>
        </row>
        <row r="64">
          <cell r="A64">
            <v>255</v>
          </cell>
          <cell r="B64">
            <v>1151263.3914242866</v>
          </cell>
          <cell r="C64">
            <v>1148558.6377487867</v>
          </cell>
          <cell r="D64">
            <v>1317.4920775248022</v>
          </cell>
        </row>
        <row r="65">
          <cell r="A65">
            <v>210</v>
          </cell>
          <cell r="B65">
            <v>1151253.0524313932</v>
          </cell>
          <cell r="C65">
            <v>1148469.4865884893</v>
          </cell>
          <cell r="D65">
            <v>1309.4642647962642</v>
          </cell>
        </row>
        <row r="66">
          <cell r="A66" t="str">
            <v>71A</v>
          </cell>
          <cell r="B66">
            <v>1151115.7847693965</v>
          </cell>
          <cell r="C66">
            <v>1148643.0807847043</v>
          </cell>
          <cell r="D66">
            <v>1329.3308903994437</v>
          </cell>
        </row>
        <row r="67">
          <cell r="A67" t="str">
            <v>81A</v>
          </cell>
          <cell r="B67">
            <v>1151134.6047570049</v>
          </cell>
          <cell r="C67">
            <v>1148679.6123421285</v>
          </cell>
          <cell r="D67">
            <v>1329.3625978967411</v>
          </cell>
        </row>
        <row r="68">
          <cell r="A68" t="str">
            <v>85A</v>
          </cell>
          <cell r="B68">
            <v>1151081.0796274815</v>
          </cell>
          <cell r="C68">
            <v>1148661.9458679473</v>
          </cell>
          <cell r="D68">
            <v>1331.6305219397461</v>
          </cell>
        </row>
        <row r="69">
          <cell r="A69">
            <v>71</v>
          </cell>
          <cell r="B69">
            <v>1151094.1446617951</v>
          </cell>
          <cell r="C69">
            <v>1148602.6102189976</v>
          </cell>
          <cell r="D69">
            <v>1323.4890927616343</v>
          </cell>
        </row>
        <row r="70">
          <cell r="A70">
            <v>80</v>
          </cell>
          <cell r="B70">
            <v>1151160.9790000001</v>
          </cell>
          <cell r="C70">
            <v>1148700.5789999999</v>
          </cell>
          <cell r="D70">
            <v>1330.875</v>
          </cell>
        </row>
        <row r="71">
          <cell r="A71" t="str">
            <v>CJ82</v>
          </cell>
          <cell r="B71">
            <v>1151098.8674388544</v>
          </cell>
          <cell r="C71">
            <v>1148693.6913246096</v>
          </cell>
          <cell r="D71">
            <v>1332.5423001778324</v>
          </cell>
        </row>
        <row r="72">
          <cell r="A72" t="str">
            <v>82A</v>
          </cell>
          <cell r="B72">
            <v>1151104.8940819514</v>
          </cell>
          <cell r="C72">
            <v>1148701.5600514568</v>
          </cell>
          <cell r="D72">
            <v>1332.9722430336058</v>
          </cell>
        </row>
        <row r="73">
          <cell r="A73">
            <v>82</v>
          </cell>
          <cell r="B73">
            <v>1151096.3098258215</v>
          </cell>
          <cell r="C73">
            <v>1148708.8202834898</v>
          </cell>
          <cell r="D73">
            <v>1335.1402251249597</v>
          </cell>
        </row>
        <row r="74">
          <cell r="A74">
            <v>86</v>
          </cell>
          <cell r="B74">
            <v>1151059.6074372241</v>
          </cell>
          <cell r="C74">
            <v>1148623.1146933264</v>
          </cell>
          <cell r="D74">
            <v>1326.7679140245484</v>
          </cell>
        </row>
        <row r="75">
          <cell r="A75">
            <v>60</v>
          </cell>
          <cell r="B75">
            <v>1151089.8337173536</v>
          </cell>
          <cell r="C75">
            <v>1148891.466866859</v>
          </cell>
          <cell r="D75">
            <v>1344.5141339051972</v>
          </cell>
        </row>
        <row r="76">
          <cell r="A76" t="str">
            <v>65A</v>
          </cell>
          <cell r="B76">
            <v>1150910.3674630995</v>
          </cell>
          <cell r="C76">
            <v>1148670.3746952615</v>
          </cell>
          <cell r="D76">
            <v>1352.2210540071512</v>
          </cell>
        </row>
        <row r="77">
          <cell r="A77">
            <v>89</v>
          </cell>
          <cell r="B77">
            <v>1150956.6385658588</v>
          </cell>
          <cell r="C77">
            <v>1148644.124177306</v>
          </cell>
          <cell r="D77">
            <v>1341.4260925688691</v>
          </cell>
        </row>
        <row r="78">
          <cell r="A78">
            <v>88</v>
          </cell>
          <cell r="B78">
            <v>1150986.5638188175</v>
          </cell>
          <cell r="C78">
            <v>1148627.2744050543</v>
          </cell>
          <cell r="D78">
            <v>1337.2411111924082</v>
          </cell>
        </row>
        <row r="79">
          <cell r="A79">
            <v>87</v>
          </cell>
          <cell r="B79">
            <v>1151005.7955992499</v>
          </cell>
          <cell r="C79">
            <v>1148616.2576566741</v>
          </cell>
          <cell r="D79">
            <v>1335.3309915064096</v>
          </cell>
        </row>
        <row r="80">
          <cell r="A80">
            <v>69</v>
          </cell>
          <cell r="B80">
            <v>1151051.1265362487</v>
          </cell>
          <cell r="C80">
            <v>1148590.7856498142</v>
          </cell>
          <cell r="D80">
            <v>1329.1370475617673</v>
          </cell>
        </row>
        <row r="81">
          <cell r="A81">
            <v>221</v>
          </cell>
          <cell r="B81">
            <v>1151057.9711334559</v>
          </cell>
          <cell r="C81">
            <v>1148591.5972339832</v>
          </cell>
          <cell r="D81">
            <v>1328.1412066707021</v>
          </cell>
        </row>
        <row r="82">
          <cell r="A82">
            <v>68</v>
          </cell>
          <cell r="B82">
            <v>1151019.1672265283</v>
          </cell>
          <cell r="C82">
            <v>1148555.9637174096</v>
          </cell>
          <cell r="D82">
            <v>1336.0259859318408</v>
          </cell>
        </row>
        <row r="83">
          <cell r="A83" t="str">
            <v>66A</v>
          </cell>
          <cell r="B83">
            <v>1150915.667171842</v>
          </cell>
          <cell r="C83">
            <v>1148614.4148936991</v>
          </cell>
          <cell r="D83">
            <v>1345.7218434281829</v>
          </cell>
        </row>
        <row r="84">
          <cell r="A84">
            <v>67</v>
          </cell>
          <cell r="B84">
            <v>1150963.9882180393</v>
          </cell>
          <cell r="C84">
            <v>1148587.0227221956</v>
          </cell>
          <cell r="D84">
            <v>1339.2588025398586</v>
          </cell>
        </row>
        <row r="85">
          <cell r="A85" t="str">
            <v>83A</v>
          </cell>
          <cell r="B85">
            <v>1151064.8688418614</v>
          </cell>
          <cell r="C85">
            <v>1148733.2802838814</v>
          </cell>
          <cell r="D85">
            <v>1337.6737873533291</v>
          </cell>
        </row>
        <row r="86">
          <cell r="A86" t="str">
            <v>CJ255A</v>
          </cell>
          <cell r="B86">
            <v>1151289.3906379179</v>
          </cell>
          <cell r="C86">
            <v>1148546.1454071826</v>
          </cell>
          <cell r="D86">
            <v>1314.2304446415558</v>
          </cell>
        </row>
        <row r="87">
          <cell r="A87">
            <v>94</v>
          </cell>
          <cell r="B87">
            <v>1151307.2140522101</v>
          </cell>
          <cell r="C87">
            <v>1148537.708765619</v>
          </cell>
          <cell r="D87">
            <v>1312.7186235219669</v>
          </cell>
        </row>
        <row r="88">
          <cell r="A88">
            <v>95</v>
          </cell>
          <cell r="B88">
            <v>1151300.5448576743</v>
          </cell>
          <cell r="C88">
            <v>1148513.9450757906</v>
          </cell>
          <cell r="D88">
            <v>1310.4832733552007</v>
          </cell>
        </row>
        <row r="89">
          <cell r="A89">
            <v>97</v>
          </cell>
          <cell r="B89">
            <v>1151337.0226764609</v>
          </cell>
          <cell r="C89">
            <v>1148523.4106147108</v>
          </cell>
          <cell r="D89">
            <v>1313.5221565279505</v>
          </cell>
        </row>
        <row r="90">
          <cell r="A90">
            <v>96</v>
          </cell>
          <cell r="B90">
            <v>1151300.0347343453</v>
          </cell>
          <cell r="C90">
            <v>1148462.3872225289</v>
          </cell>
          <cell r="D90">
            <v>1302.3014133697372</v>
          </cell>
        </row>
        <row r="91">
          <cell r="A91">
            <v>212</v>
          </cell>
          <cell r="B91">
            <v>1151287.9100306323</v>
          </cell>
          <cell r="C91">
            <v>1148469.7869794625</v>
          </cell>
          <cell r="D91">
            <v>1305.3429140125509</v>
          </cell>
        </row>
        <row r="92">
          <cell r="A92">
            <v>211</v>
          </cell>
          <cell r="B92">
            <v>1151265.5858893902</v>
          </cell>
          <cell r="C92">
            <v>1148465.0850551676</v>
          </cell>
          <cell r="D92">
            <v>1307.0761491930057</v>
          </cell>
        </row>
        <row r="93">
          <cell r="A93">
            <v>208</v>
          </cell>
          <cell r="B93">
            <v>1151300.2584034256</v>
          </cell>
          <cell r="C93">
            <v>1148431.0280963366</v>
          </cell>
          <cell r="D93">
            <v>1300.2225257221767</v>
          </cell>
        </row>
        <row r="94">
          <cell r="A94">
            <v>258</v>
          </cell>
          <cell r="B94">
            <v>1151322.7914154534</v>
          </cell>
          <cell r="C94">
            <v>1148429.112632731</v>
          </cell>
          <cell r="D94">
            <v>1298.8508433945678</v>
          </cell>
        </row>
        <row r="95">
          <cell r="A95" t="str">
            <v>199A</v>
          </cell>
          <cell r="B95">
            <v>1151335.9800982745</v>
          </cell>
          <cell r="C95">
            <v>1148454.7091627161</v>
          </cell>
          <cell r="D95">
            <v>1303.0695447414712</v>
          </cell>
        </row>
        <row r="96">
          <cell r="A96">
            <v>214</v>
          </cell>
          <cell r="B96">
            <v>1151215.7298571668</v>
          </cell>
          <cell r="C96">
            <v>1148434.0182640983</v>
          </cell>
          <cell r="D96">
            <v>1305.9575144399801</v>
          </cell>
        </row>
        <row r="97">
          <cell r="A97">
            <v>215</v>
          </cell>
          <cell r="B97">
            <v>1151199.2545212787</v>
          </cell>
          <cell r="C97">
            <v>1148437.7634232449</v>
          </cell>
          <cell r="D97">
            <v>1306.8379854058219</v>
          </cell>
        </row>
        <row r="98">
          <cell r="A98">
            <v>213</v>
          </cell>
          <cell r="B98">
            <v>1151214.6013504101</v>
          </cell>
          <cell r="C98">
            <v>1148413.5498197312</v>
          </cell>
          <cell r="D98">
            <v>1305.4897574204765</v>
          </cell>
        </row>
        <row r="99">
          <cell r="A99">
            <v>222</v>
          </cell>
          <cell r="B99">
            <v>1151293.2270181987</v>
          </cell>
          <cell r="C99">
            <v>1148398.5560882036</v>
          </cell>
          <cell r="D99">
            <v>1299.3190243042732</v>
          </cell>
        </row>
        <row r="100">
          <cell r="A100">
            <v>223</v>
          </cell>
          <cell r="B100">
            <v>1151289.8015691093</v>
          </cell>
          <cell r="C100">
            <v>1148379.6932618781</v>
          </cell>
          <cell r="D100">
            <v>1297.0834867449441</v>
          </cell>
        </row>
        <row r="101">
          <cell r="A101">
            <v>209</v>
          </cell>
          <cell r="B101">
            <v>1151251.3120192047</v>
          </cell>
          <cell r="C101">
            <v>1148406.8167570189</v>
          </cell>
          <cell r="D101">
            <v>1302.756660711025</v>
          </cell>
        </row>
        <row r="102">
          <cell r="A102">
            <v>224</v>
          </cell>
          <cell r="B102">
            <v>1151263.8030685855</v>
          </cell>
          <cell r="C102">
            <v>1148353.6907741309</v>
          </cell>
          <cell r="D102">
            <v>1288.1668665317982</v>
          </cell>
        </row>
        <row r="103">
          <cell r="A103" t="str">
            <v>109A</v>
          </cell>
          <cell r="B103">
            <v>1151350.5749764103</v>
          </cell>
          <cell r="C103">
            <v>1148351.1358806477</v>
          </cell>
          <cell r="D103">
            <v>1288.2990619103534</v>
          </cell>
        </row>
        <row r="104">
          <cell r="A104">
            <v>127</v>
          </cell>
          <cell r="B104">
            <v>1151345.9727719096</v>
          </cell>
          <cell r="C104">
            <v>1148343.2091738614</v>
          </cell>
          <cell r="D104">
            <v>1288.7707662308019</v>
          </cell>
        </row>
        <row r="105">
          <cell r="A105">
            <v>109</v>
          </cell>
          <cell r="B105">
            <v>1151358.7836018377</v>
          </cell>
          <cell r="C105">
            <v>1148366.3229974753</v>
          </cell>
          <cell r="D105">
            <v>1293.2323060288252</v>
          </cell>
        </row>
        <row r="106">
          <cell r="A106">
            <v>108</v>
          </cell>
          <cell r="B106">
            <v>1151376.3081463464</v>
          </cell>
          <cell r="C106">
            <v>1148400.2911714204</v>
          </cell>
          <cell r="D106">
            <v>1295.4229628686064</v>
          </cell>
        </row>
        <row r="107">
          <cell r="A107">
            <v>110</v>
          </cell>
          <cell r="B107">
            <v>1151383.3012392889</v>
          </cell>
          <cell r="C107">
            <v>1148413.7773120357</v>
          </cell>
          <cell r="D107">
            <v>1296.9497589426319</v>
          </cell>
        </row>
        <row r="108">
          <cell r="A108">
            <v>111</v>
          </cell>
          <cell r="B108">
            <v>1151396.1051370283</v>
          </cell>
          <cell r="C108">
            <v>1148439.4646963559</v>
          </cell>
          <cell r="D108">
            <v>1300.6505512958956</v>
          </cell>
        </row>
        <row r="109">
          <cell r="A109">
            <v>107</v>
          </cell>
          <cell r="B109">
            <v>1151344.5786752105</v>
          </cell>
          <cell r="C109">
            <v>1148417.7437091372</v>
          </cell>
          <cell r="D109">
            <v>1297.020100693039</v>
          </cell>
        </row>
        <row r="110">
          <cell r="A110" t="str">
            <v>CJ258A</v>
          </cell>
          <cell r="B110">
            <v>1151317.9157587145</v>
          </cell>
          <cell r="C110">
            <v>1148431.6801892288</v>
          </cell>
          <cell r="D110">
            <v>1297.5892890776004</v>
          </cell>
        </row>
        <row r="111">
          <cell r="A111">
            <v>106</v>
          </cell>
          <cell r="B111">
            <v>1151359.2487616511</v>
          </cell>
          <cell r="C111">
            <v>1148444.186925584</v>
          </cell>
          <cell r="D111">
            <v>1302.2642481393373</v>
          </cell>
        </row>
        <row r="112">
          <cell r="A112" t="str">
            <v>198A</v>
          </cell>
          <cell r="B112">
            <v>1151347.5770615209</v>
          </cell>
          <cell r="C112">
            <v>1148478.3496585821</v>
          </cell>
          <cell r="D112">
            <v>1308.7820517120713</v>
          </cell>
        </row>
        <row r="113">
          <cell r="A113">
            <v>103</v>
          </cell>
          <cell r="B113">
            <v>1151371.0219404057</v>
          </cell>
          <cell r="C113">
            <v>1148466.6404584947</v>
          </cell>
          <cell r="D113">
            <v>1309.3655523770256</v>
          </cell>
        </row>
        <row r="114">
          <cell r="A114" t="str">
            <v>102A</v>
          </cell>
          <cell r="B114">
            <v>1151385.1344992181</v>
          </cell>
          <cell r="C114">
            <v>1148493.6665940909</v>
          </cell>
          <cell r="D114">
            <v>1313.2660030446293</v>
          </cell>
        </row>
        <row r="115">
          <cell r="A115">
            <v>112</v>
          </cell>
          <cell r="B115">
            <v>1151401.7817717334</v>
          </cell>
          <cell r="C115">
            <v>1148451.0763649635</v>
          </cell>
          <cell r="D115">
            <v>1307.9407569881878</v>
          </cell>
        </row>
        <row r="116">
          <cell r="A116">
            <v>113</v>
          </cell>
          <cell r="B116">
            <v>1151415.3122686637</v>
          </cell>
          <cell r="C116">
            <v>1148444.5890040009</v>
          </cell>
          <cell r="D116">
            <v>1306.8670312382569</v>
          </cell>
        </row>
        <row r="117">
          <cell r="A117" t="str">
            <v>115A</v>
          </cell>
          <cell r="B117">
            <v>1151410.3963137451</v>
          </cell>
          <cell r="C117">
            <v>1148466.0298068037</v>
          </cell>
          <cell r="D117">
            <v>1311.3427838448649</v>
          </cell>
        </row>
        <row r="118">
          <cell r="A118">
            <v>114</v>
          </cell>
          <cell r="B118">
            <v>1151440.6347005439</v>
          </cell>
          <cell r="C118">
            <v>1148432.6353457626</v>
          </cell>
          <cell r="D118">
            <v>1300.1617456570011</v>
          </cell>
        </row>
        <row r="119">
          <cell r="A119">
            <v>124</v>
          </cell>
          <cell r="B119">
            <v>1151464.0525576628</v>
          </cell>
          <cell r="C119">
            <v>1148419.1945182038</v>
          </cell>
          <cell r="D119">
            <v>1298.958678849782</v>
          </cell>
        </row>
        <row r="120">
          <cell r="A120">
            <v>121</v>
          </cell>
          <cell r="B120">
            <v>1151478.3342596083</v>
          </cell>
          <cell r="C120">
            <v>1148412.4030216595</v>
          </cell>
          <cell r="D120">
            <v>1298.4950243258345</v>
          </cell>
        </row>
        <row r="121">
          <cell r="A121">
            <v>119</v>
          </cell>
          <cell r="B121">
            <v>1151485.9448184995</v>
          </cell>
          <cell r="C121">
            <v>1148423.8537589884</v>
          </cell>
          <cell r="D121">
            <v>1303.5849867079228</v>
          </cell>
        </row>
        <row r="122">
          <cell r="A122">
            <v>117</v>
          </cell>
          <cell r="B122">
            <v>1151498.614300899</v>
          </cell>
          <cell r="C122">
            <v>1148444.2397754469</v>
          </cell>
          <cell r="D122">
            <v>1312.1639960042041</v>
          </cell>
        </row>
        <row r="123">
          <cell r="A123" t="str">
            <v>123A</v>
          </cell>
          <cell r="B123">
            <v>1151470.7103294651</v>
          </cell>
          <cell r="C123">
            <v>1148433.5867809425</v>
          </cell>
          <cell r="D123">
            <v>1304.9833632846758</v>
          </cell>
        </row>
        <row r="124">
          <cell r="A124" t="str">
            <v>120A</v>
          </cell>
          <cell r="B124">
            <v>1151508.0069764671</v>
          </cell>
          <cell r="C124">
            <v>1148415.0739128552</v>
          </cell>
          <cell r="D124">
            <v>1304.5094514925945</v>
          </cell>
        </row>
        <row r="125">
          <cell r="A125" t="str">
            <v>116A</v>
          </cell>
          <cell r="B125">
            <v>1151503.0479586003</v>
          </cell>
          <cell r="C125">
            <v>1148453.8296252391</v>
          </cell>
          <cell r="D125">
            <v>1314.2263441250027</v>
          </cell>
        </row>
        <row r="126">
          <cell r="A126" t="str">
            <v>206A</v>
          </cell>
          <cell r="B126">
            <v>1151520.7449253076</v>
          </cell>
          <cell r="C126">
            <v>1148482.0796149017</v>
          </cell>
          <cell r="D126">
            <v>1314.3048100199667</v>
          </cell>
        </row>
        <row r="127">
          <cell r="A127" t="str">
            <v>100A</v>
          </cell>
          <cell r="B127">
            <v>1151480.3387320719</v>
          </cell>
          <cell r="C127">
            <v>1148460.2206529654</v>
          </cell>
          <cell r="D127">
            <v>1315.1279897351155</v>
          </cell>
        </row>
        <row r="128">
          <cell r="A128">
            <v>99</v>
          </cell>
          <cell r="B128">
            <v>1151463.7301824719</v>
          </cell>
          <cell r="C128">
            <v>1148463.5012284881</v>
          </cell>
          <cell r="D128">
            <v>1315.3612812717051</v>
          </cell>
        </row>
        <row r="129">
          <cell r="A129">
            <v>257</v>
          </cell>
          <cell r="B129">
            <v>1151451.3311325207</v>
          </cell>
          <cell r="C129">
            <v>1148465.7102600492</v>
          </cell>
          <cell r="D129">
            <v>1315.2956167202751</v>
          </cell>
        </row>
        <row r="130">
          <cell r="A130" t="str">
            <v>132A</v>
          </cell>
          <cell r="B130">
            <v>1151475.4499637992</v>
          </cell>
          <cell r="C130">
            <v>1148489.1597703458</v>
          </cell>
          <cell r="D130">
            <v>1315.8468132233825</v>
          </cell>
        </row>
        <row r="131">
          <cell r="A131">
            <v>133</v>
          </cell>
          <cell r="B131">
            <v>1151482.1320670084</v>
          </cell>
          <cell r="C131">
            <v>1148501.0944339542</v>
          </cell>
          <cell r="D131">
            <v>1315.4110941453359</v>
          </cell>
        </row>
        <row r="132">
          <cell r="A132">
            <v>134</v>
          </cell>
          <cell r="B132">
            <v>1151494.9637163733</v>
          </cell>
          <cell r="C132">
            <v>1148528.7082881788</v>
          </cell>
          <cell r="D132">
            <v>1309.4713374904118</v>
          </cell>
        </row>
        <row r="133">
          <cell r="A133">
            <v>207</v>
          </cell>
          <cell r="B133">
            <v>1151534.2122798064</v>
          </cell>
          <cell r="C133">
            <v>1148505.9462440058</v>
          </cell>
          <cell r="D133">
            <v>1309.2082056892</v>
          </cell>
        </row>
        <row r="134">
          <cell r="A134">
            <v>225</v>
          </cell>
          <cell r="B134">
            <v>1151544.2189052566</v>
          </cell>
          <cell r="C134">
            <v>1148522.9898523013</v>
          </cell>
          <cell r="D134">
            <v>1307.577024919718</v>
          </cell>
        </row>
        <row r="135">
          <cell r="A135">
            <v>135</v>
          </cell>
          <cell r="B135">
            <v>1151587.8380908461</v>
          </cell>
          <cell r="C135">
            <v>1148520.9463409174</v>
          </cell>
          <cell r="D135">
            <v>1305.5979694758857</v>
          </cell>
        </row>
        <row r="136">
          <cell r="A136" t="str">
            <v>136A</v>
          </cell>
          <cell r="B136">
            <v>1151591.3367941668</v>
          </cell>
          <cell r="C136">
            <v>1148491.9465252652</v>
          </cell>
          <cell r="D136">
            <v>1304.4400277305463</v>
          </cell>
        </row>
        <row r="137">
          <cell r="A137">
            <v>137</v>
          </cell>
          <cell r="B137">
            <v>1151605.5814868223</v>
          </cell>
          <cell r="C137">
            <v>1148444.8257483365</v>
          </cell>
          <cell r="D137">
            <v>1301.9714640026814</v>
          </cell>
        </row>
        <row r="138">
          <cell r="A138">
            <v>138</v>
          </cell>
          <cell r="B138">
            <v>1151637.768752553</v>
          </cell>
          <cell r="C138">
            <v>1148432.8575422668</v>
          </cell>
          <cell r="D138">
            <v>1297.3916379841623</v>
          </cell>
        </row>
        <row r="139">
          <cell r="A139" t="str">
            <v>127A</v>
          </cell>
          <cell r="B139">
            <v>1151385.3927212588</v>
          </cell>
          <cell r="C139">
            <v>1148359.7927949391</v>
          </cell>
          <cell r="D139">
            <v>1290.2222535029268</v>
          </cell>
        </row>
        <row r="140">
          <cell r="A140">
            <v>126</v>
          </cell>
          <cell r="B140">
            <v>1151414.8837812282</v>
          </cell>
          <cell r="C140">
            <v>1148400.5020879623</v>
          </cell>
          <cell r="D140">
            <v>1291.8292305938437</v>
          </cell>
        </row>
        <row r="141">
          <cell r="A141">
            <v>125</v>
          </cell>
          <cell r="B141">
            <v>1151440.1051050071</v>
          </cell>
          <cell r="C141">
            <v>1148409.5014712089</v>
          </cell>
          <cell r="D141">
            <v>1292.9641691271713</v>
          </cell>
        </row>
        <row r="142">
          <cell r="A142">
            <v>122</v>
          </cell>
          <cell r="B142">
            <v>1151474.0752014269</v>
          </cell>
          <cell r="C142">
            <v>1148401.5379401804</v>
          </cell>
          <cell r="D142">
            <v>1294.743711612723</v>
          </cell>
        </row>
        <row r="143">
          <cell r="A143">
            <v>149</v>
          </cell>
          <cell r="B143">
            <v>1151624.4839654816</v>
          </cell>
          <cell r="C143">
            <v>1148501.7988710173</v>
          </cell>
          <cell r="D143">
            <v>1301.7611921558635</v>
          </cell>
        </row>
        <row r="144">
          <cell r="A144">
            <v>228</v>
          </cell>
          <cell r="B144">
            <v>1151624.8877206733</v>
          </cell>
          <cell r="C144">
            <v>1148505.6375813922</v>
          </cell>
          <cell r="D144">
            <v>1302.8683490544372</v>
          </cell>
        </row>
        <row r="145">
          <cell r="A145" t="str">
            <v>148A</v>
          </cell>
          <cell r="B145">
            <v>1151653.2046524277</v>
          </cell>
          <cell r="C145">
            <v>1148502.8370989144</v>
          </cell>
          <cell r="D145">
            <v>1298.914536326045</v>
          </cell>
        </row>
        <row r="146">
          <cell r="A146">
            <v>229</v>
          </cell>
          <cell r="B146">
            <v>1151664.2785599497</v>
          </cell>
          <cell r="C146">
            <v>1148522.3412683492</v>
          </cell>
          <cell r="D146">
            <v>1301.0367201660201</v>
          </cell>
        </row>
        <row r="147">
          <cell r="A147">
            <v>230</v>
          </cell>
          <cell r="B147">
            <v>1151675.7223935623</v>
          </cell>
          <cell r="C147">
            <v>1148495.9961664691</v>
          </cell>
          <cell r="D147">
            <v>1295.8856116365566</v>
          </cell>
        </row>
        <row r="148">
          <cell r="A148" t="str">
            <v>231A</v>
          </cell>
          <cell r="B148">
            <v>1151680.023434703</v>
          </cell>
          <cell r="C148">
            <v>1148514.2231066164</v>
          </cell>
          <cell r="D148">
            <v>1298.6584179040512</v>
          </cell>
        </row>
        <row r="149">
          <cell r="A149" t="str">
            <v>147A</v>
          </cell>
          <cell r="B149">
            <v>1151653.0152039144</v>
          </cell>
          <cell r="C149">
            <v>1148480.1587234747</v>
          </cell>
          <cell r="D149">
            <v>1296.7275712511791</v>
          </cell>
        </row>
        <row r="150">
          <cell r="A150">
            <v>146</v>
          </cell>
          <cell r="B150">
            <v>1151682.9361511236</v>
          </cell>
          <cell r="C150">
            <v>1148456.8045148647</v>
          </cell>
          <cell r="D150">
            <v>1294.6960796987139</v>
          </cell>
        </row>
        <row r="151">
          <cell r="A151">
            <v>142</v>
          </cell>
          <cell r="B151">
            <v>1151695.2700344168</v>
          </cell>
          <cell r="C151">
            <v>1148445.7641160849</v>
          </cell>
          <cell r="D151">
            <v>1295.821361664197</v>
          </cell>
        </row>
        <row r="152">
          <cell r="A152" t="str">
            <v>CJ141A</v>
          </cell>
          <cell r="B152">
            <v>1151690.6094892342</v>
          </cell>
          <cell r="C152">
            <v>1148439.1554891909</v>
          </cell>
          <cell r="D152">
            <v>1294.893652310968</v>
          </cell>
        </row>
        <row r="153">
          <cell r="A153">
            <v>235</v>
          </cell>
          <cell r="B153">
            <v>1151676.8193800512</v>
          </cell>
          <cell r="C153">
            <v>1148424.1570009398</v>
          </cell>
          <cell r="D153">
            <v>1293.0584641332923</v>
          </cell>
        </row>
        <row r="154">
          <cell r="A154">
            <v>139</v>
          </cell>
          <cell r="B154">
            <v>1151664.5322342762</v>
          </cell>
          <cell r="C154">
            <v>1148422.4142870966</v>
          </cell>
          <cell r="D154">
            <v>1293.9551380946809</v>
          </cell>
        </row>
        <row r="155">
          <cell r="A155" t="str">
            <v>CJ256</v>
          </cell>
          <cell r="B155">
            <v>1151686.746580451</v>
          </cell>
          <cell r="C155">
            <v>1148388.6227055688</v>
          </cell>
          <cell r="D155">
            <v>1291.7368526335797</v>
          </cell>
        </row>
        <row r="156">
          <cell r="A156">
            <v>145</v>
          </cell>
          <cell r="B156">
            <v>1151685.1425335112</v>
          </cell>
          <cell r="C156">
            <v>1148492.9859339329</v>
          </cell>
          <cell r="D156">
            <v>1295.9938331071967</v>
          </cell>
        </row>
        <row r="157">
          <cell r="A157" t="str">
            <v>232A</v>
          </cell>
          <cell r="B157">
            <v>1151691.4196471837</v>
          </cell>
          <cell r="C157">
            <v>1148490.1336055622</v>
          </cell>
          <cell r="D157">
            <v>1296.7190714519945</v>
          </cell>
        </row>
        <row r="158">
          <cell r="A158" t="str">
            <v>144A</v>
          </cell>
          <cell r="B158">
            <v>1151712.342578742</v>
          </cell>
          <cell r="C158">
            <v>1148470.2393546056</v>
          </cell>
          <cell r="D158">
            <v>1299.1999757155115</v>
          </cell>
        </row>
        <row r="159">
          <cell r="A159">
            <v>234</v>
          </cell>
          <cell r="B159">
            <v>1151706.4407801947</v>
          </cell>
          <cell r="C159">
            <v>1148460.2787127879</v>
          </cell>
          <cell r="D159">
            <v>1297.9370983492217</v>
          </cell>
        </row>
        <row r="160">
          <cell r="A160" t="str">
            <v>143A</v>
          </cell>
          <cell r="B160">
            <v>1151736.2513843256</v>
          </cell>
          <cell r="C160">
            <v>1148445.6688523318</v>
          </cell>
          <cell r="D160">
            <v>1297.593195157127</v>
          </cell>
        </row>
        <row r="161">
          <cell r="A161" t="str">
            <v>CJ163A</v>
          </cell>
          <cell r="B161">
            <v>1152070.5748179744</v>
          </cell>
          <cell r="C161">
            <v>1148462.4449594559</v>
          </cell>
          <cell r="D161">
            <v>1270.6485305990122</v>
          </cell>
        </row>
        <row r="162">
          <cell r="A162" t="str">
            <v>CJ163B</v>
          </cell>
          <cell r="B162">
            <v>1152004.0948621677</v>
          </cell>
          <cell r="C162">
            <v>1148432.8741743274</v>
          </cell>
          <cell r="D162">
            <v>1275.5991937978215</v>
          </cell>
        </row>
        <row r="163">
          <cell r="A163">
            <v>165</v>
          </cell>
          <cell r="B163">
            <v>1152109.4076463769</v>
          </cell>
          <cell r="C163">
            <v>1148453.1770689834</v>
          </cell>
          <cell r="D163">
            <v>1267.466288686112</v>
          </cell>
        </row>
        <row r="164">
          <cell r="A164">
            <v>166</v>
          </cell>
          <cell r="B164">
            <v>1152132.3998206609</v>
          </cell>
          <cell r="C164">
            <v>1148454.3966443366</v>
          </cell>
          <cell r="D164">
            <v>1266.5360222107365</v>
          </cell>
        </row>
        <row r="165">
          <cell r="A165" t="str">
            <v>167A</v>
          </cell>
          <cell r="B165">
            <v>1151664.7687773514</v>
          </cell>
          <cell r="C165">
            <v>1148690.6618326178</v>
          </cell>
          <cell r="D165">
            <v>1306.2571420662321</v>
          </cell>
        </row>
        <row r="166">
          <cell r="A166" t="str">
            <v>CJ167A</v>
          </cell>
          <cell r="B166">
            <v>1152176.5493058267</v>
          </cell>
          <cell r="C166">
            <v>1148490.1855542788</v>
          </cell>
          <cell r="D166">
            <v>1263.6301261978408</v>
          </cell>
        </row>
        <row r="167">
          <cell r="A167">
            <v>168</v>
          </cell>
          <cell r="B167">
            <v>1152191.4758070456</v>
          </cell>
          <cell r="C167">
            <v>1148495.8848738386</v>
          </cell>
          <cell r="D167">
            <v>1264.2301505404876</v>
          </cell>
        </row>
        <row r="168">
          <cell r="A168">
            <v>169</v>
          </cell>
          <cell r="B168">
            <v>1152246.75640887</v>
          </cell>
          <cell r="C168">
            <v>1148539.9075431216</v>
          </cell>
          <cell r="D168">
            <v>1262.5356648048482</v>
          </cell>
        </row>
        <row r="169">
          <cell r="A169">
            <v>170</v>
          </cell>
          <cell r="B169">
            <v>1152254.3482410305</v>
          </cell>
          <cell r="C169">
            <v>1148562.1490397665</v>
          </cell>
          <cell r="D169">
            <v>1263.1951492415278</v>
          </cell>
        </row>
        <row r="170">
          <cell r="A170" t="str">
            <v>170A</v>
          </cell>
          <cell r="B170">
            <v>1152262.3607000001</v>
          </cell>
          <cell r="C170">
            <v>1148577.8147</v>
          </cell>
          <cell r="D170">
            <v>1263.1500000000001</v>
          </cell>
        </row>
        <row r="171">
          <cell r="A171">
            <v>171</v>
          </cell>
          <cell r="B171">
            <v>1152267.8956928132</v>
          </cell>
          <cell r="C171">
            <v>1148594.1122654215</v>
          </cell>
          <cell r="D171">
            <v>1263.5353353902328</v>
          </cell>
        </row>
        <row r="172">
          <cell r="A172">
            <v>172</v>
          </cell>
          <cell r="B172">
            <v>1152254.529653755</v>
          </cell>
          <cell r="C172">
            <v>1148620.471783139</v>
          </cell>
          <cell r="D172">
            <v>1259.9233217632293</v>
          </cell>
        </row>
        <row r="173">
          <cell r="A173" t="str">
            <v>CJ237</v>
          </cell>
          <cell r="B173">
            <v>1152256.5485479529</v>
          </cell>
          <cell r="C173">
            <v>1148628.6533891368</v>
          </cell>
          <cell r="D173">
            <v>1258.0031348647287</v>
          </cell>
        </row>
        <row r="174">
          <cell r="A174">
            <v>238</v>
          </cell>
          <cell r="B174">
            <v>1152260.7799296789</v>
          </cell>
          <cell r="C174">
            <v>1148637.5589726602</v>
          </cell>
          <cell r="D174">
            <v>1254.2693924245682</v>
          </cell>
        </row>
        <row r="175">
          <cell r="A175">
            <v>91</v>
          </cell>
          <cell r="B175">
            <v>1151343.4541948179</v>
          </cell>
          <cell r="C175">
            <v>1148619.4584166277</v>
          </cell>
          <cell r="D175">
            <v>1318.0850879930347</v>
          </cell>
        </row>
        <row r="176">
          <cell r="A176">
            <v>93</v>
          </cell>
          <cell r="B176">
            <v>1151325.1265182265</v>
          </cell>
          <cell r="C176">
            <v>1148579.9417800684</v>
          </cell>
          <cell r="D176">
            <v>1314.246163505353</v>
          </cell>
        </row>
        <row r="177">
          <cell r="A177">
            <v>91</v>
          </cell>
          <cell r="B177">
            <v>1151322.5219395969</v>
          </cell>
          <cell r="C177">
            <v>1148574.6502080949</v>
          </cell>
          <cell r="D177">
            <v>1314.0347240076858</v>
          </cell>
        </row>
        <row r="178">
          <cell r="A178" t="str">
            <v>92A</v>
          </cell>
          <cell r="B178">
            <v>1151377.2913418191</v>
          </cell>
          <cell r="C178">
            <v>1148600.7424430395</v>
          </cell>
          <cell r="D178">
            <v>1317.2329623803266</v>
          </cell>
        </row>
        <row r="179">
          <cell r="A179" t="str">
            <v>41B</v>
          </cell>
          <cell r="B179">
            <v>1151358.7398618904</v>
          </cell>
          <cell r="C179">
            <v>1148650.0165236429</v>
          </cell>
          <cell r="D179">
            <v>1321.2114034832287</v>
          </cell>
        </row>
        <row r="180">
          <cell r="A180" t="str">
            <v>41A</v>
          </cell>
          <cell r="B180">
            <v>1151359.67994518</v>
          </cell>
          <cell r="C180">
            <v>1148649.5008634971</v>
          </cell>
          <cell r="D180">
            <v>1321.1754593532505</v>
          </cell>
        </row>
        <row r="181">
          <cell r="A181" t="str">
            <v>204A</v>
          </cell>
          <cell r="B181">
            <v>1151392.3974878741</v>
          </cell>
          <cell r="C181">
            <v>1148632.2673513102</v>
          </cell>
          <cell r="D181">
            <v>1320.364732134977</v>
          </cell>
        </row>
        <row r="182">
          <cell r="A182">
            <v>42</v>
          </cell>
          <cell r="B182">
            <v>1151397.68125501</v>
          </cell>
          <cell r="C182">
            <v>1148718.6774993767</v>
          </cell>
          <cell r="D182">
            <v>1319.7843539615856</v>
          </cell>
        </row>
        <row r="183">
          <cell r="A183">
            <v>39</v>
          </cell>
          <cell r="B183">
            <v>1151473.5466905967</v>
          </cell>
          <cell r="C183">
            <v>1148680.098696646</v>
          </cell>
          <cell r="D183">
            <v>1315.5629125978517</v>
          </cell>
        </row>
        <row r="184">
          <cell r="A184">
            <v>26</v>
          </cell>
          <cell r="B184">
            <v>1151445.1413710834</v>
          </cell>
          <cell r="C184">
            <v>1148802.5222360089</v>
          </cell>
          <cell r="D184">
            <v>1323.9094101391941</v>
          </cell>
        </row>
        <row r="185">
          <cell r="A185">
            <v>27</v>
          </cell>
          <cell r="B185">
            <v>1151473.7782665454</v>
          </cell>
          <cell r="C185">
            <v>1148851.0330315584</v>
          </cell>
          <cell r="D185">
            <v>1319.5441395170951</v>
          </cell>
        </row>
        <row r="186">
          <cell r="A186">
            <v>28</v>
          </cell>
          <cell r="B186">
            <v>1151581.0416493679</v>
          </cell>
          <cell r="C186">
            <v>1148793.9848268898</v>
          </cell>
          <cell r="D186">
            <v>1313.3777829905134</v>
          </cell>
        </row>
        <row r="187">
          <cell r="A187">
            <v>37</v>
          </cell>
          <cell r="B187">
            <v>1151540.6705123375</v>
          </cell>
          <cell r="C187">
            <v>1148712.5187230369</v>
          </cell>
          <cell r="D187">
            <v>1314.3936260527075</v>
          </cell>
        </row>
        <row r="188">
          <cell r="A188">
            <v>36</v>
          </cell>
          <cell r="B188">
            <v>1151557.2376936381</v>
          </cell>
          <cell r="C188">
            <v>1148746.6039187023</v>
          </cell>
          <cell r="D188">
            <v>1315.3135087345865</v>
          </cell>
        </row>
        <row r="189">
          <cell r="A189" t="str">
            <v>38B</v>
          </cell>
          <cell r="B189">
            <v>1151543.8842830369</v>
          </cell>
          <cell r="C189">
            <v>1148641.9676871398</v>
          </cell>
          <cell r="D189">
            <v>1314.8626680308255</v>
          </cell>
        </row>
        <row r="190">
          <cell r="A190" t="str">
            <v>38B</v>
          </cell>
          <cell r="B190">
            <v>1151495.7922653526</v>
          </cell>
          <cell r="C190">
            <v>1148624.0645946893</v>
          </cell>
          <cell r="D190">
            <v>1316.1566868544867</v>
          </cell>
        </row>
        <row r="191">
          <cell r="A191" t="str">
            <v>38A</v>
          </cell>
          <cell r="B191">
            <v>1151514.7166361932</v>
          </cell>
          <cell r="C191">
            <v>1148659.3661344752</v>
          </cell>
          <cell r="D191">
            <v>1315.0465556372992</v>
          </cell>
        </row>
        <row r="192">
          <cell r="A192">
            <v>129</v>
          </cell>
          <cell r="B192">
            <v>1151460.1689020086</v>
          </cell>
          <cell r="C192">
            <v>1148557.3515281044</v>
          </cell>
          <cell r="D192">
            <v>1314.7513793895664</v>
          </cell>
        </row>
        <row r="193">
          <cell r="A193" t="str">
            <v>40A</v>
          </cell>
          <cell r="B193">
            <v>1151476.7454578457</v>
          </cell>
          <cell r="C193">
            <v>1148588.1614798843</v>
          </cell>
          <cell r="D193">
            <v>1318.4645067707697</v>
          </cell>
        </row>
        <row r="194">
          <cell r="A194">
            <v>130</v>
          </cell>
          <cell r="B194">
            <v>1151446.0222039064</v>
          </cell>
          <cell r="C194">
            <v>1148531.0493875344</v>
          </cell>
          <cell r="D194">
            <v>1313.208403703997</v>
          </cell>
        </row>
        <row r="195">
          <cell r="A195" t="str">
            <v>98A</v>
          </cell>
          <cell r="B195">
            <v>1151418.6326701753</v>
          </cell>
          <cell r="C195">
            <v>1148480.0762492763</v>
          </cell>
          <cell r="D195">
            <v>1313.9090044749844</v>
          </cell>
        </row>
        <row r="196">
          <cell r="A196" t="str">
            <v>227A</v>
          </cell>
          <cell r="B196">
            <v>1151567.8397028488</v>
          </cell>
          <cell r="C196">
            <v>1148570.4690328643</v>
          </cell>
          <cell r="D196">
            <v>1313.0328758026367</v>
          </cell>
        </row>
        <row r="197">
          <cell r="A197">
            <v>226</v>
          </cell>
          <cell r="B197">
            <v>1151562.4378230029</v>
          </cell>
          <cell r="C197">
            <v>1148558.4665038674</v>
          </cell>
          <cell r="D197">
            <v>1312.7774900695758</v>
          </cell>
        </row>
        <row r="198">
          <cell r="A198">
            <v>151</v>
          </cell>
          <cell r="B198">
            <v>1151571.047726969</v>
          </cell>
          <cell r="C198">
            <v>1148580.3962668206</v>
          </cell>
          <cell r="D198">
            <v>1313.1040415411946</v>
          </cell>
        </row>
        <row r="199">
          <cell r="A199">
            <v>150</v>
          </cell>
          <cell r="B199">
            <v>1151602.9184141213</v>
          </cell>
          <cell r="C199">
            <v>1148578.6382087027</v>
          </cell>
          <cell r="D199">
            <v>1310.37279975817</v>
          </cell>
        </row>
        <row r="200">
          <cell r="A200" t="str">
            <v>197A</v>
          </cell>
          <cell r="B200">
            <v>1151582.6415286143</v>
          </cell>
          <cell r="C200">
            <v>1148624.4046923113</v>
          </cell>
          <cell r="D200">
            <v>1313.9468883594118</v>
          </cell>
        </row>
        <row r="201">
          <cell r="A201">
            <v>243</v>
          </cell>
          <cell r="B201">
            <v>1151616.2164705556</v>
          </cell>
          <cell r="C201">
            <v>1148685.2480251808</v>
          </cell>
          <cell r="D201">
            <v>1311.5068728376123</v>
          </cell>
        </row>
        <row r="202">
          <cell r="A202">
            <v>35</v>
          </cell>
          <cell r="B202">
            <v>1151626.5142740244</v>
          </cell>
          <cell r="C202">
            <v>1148711.4769282034</v>
          </cell>
          <cell r="D202">
            <v>1309.4196835150972</v>
          </cell>
        </row>
        <row r="203">
          <cell r="A203">
            <v>167</v>
          </cell>
          <cell r="B203">
            <v>1152149.8744469753</v>
          </cell>
          <cell r="C203">
            <v>1148469.1869591104</v>
          </cell>
          <cell r="D203">
            <v>1265.8831724425772</v>
          </cell>
        </row>
        <row r="204">
          <cell r="A204" t="str">
            <v>195A</v>
          </cell>
          <cell r="B204">
            <v>1151667.7022950605</v>
          </cell>
          <cell r="C204">
            <v>1148689.6831163724</v>
          </cell>
          <cell r="D204">
            <v>1306.1596300315775</v>
          </cell>
        </row>
        <row r="205">
          <cell r="A205">
            <v>194</v>
          </cell>
          <cell r="B205">
            <v>1151708.1272511662</v>
          </cell>
          <cell r="C205">
            <v>1148669.6802667705</v>
          </cell>
          <cell r="D205">
            <v>1304.7410795873898</v>
          </cell>
        </row>
        <row r="206">
          <cell r="A206">
            <v>29</v>
          </cell>
          <cell r="B206">
            <v>1151650.7668628893</v>
          </cell>
          <cell r="C206">
            <v>1148758.0330381545</v>
          </cell>
          <cell r="D206">
            <v>1308.6488731799664</v>
          </cell>
        </row>
        <row r="207">
          <cell r="A207">
            <v>30</v>
          </cell>
          <cell r="B207">
            <v>1151702.3626988719</v>
          </cell>
          <cell r="C207">
            <v>1148734.6535584796</v>
          </cell>
          <cell r="D207">
            <v>1303.9933866259273</v>
          </cell>
        </row>
        <row r="208">
          <cell r="A208">
            <v>192</v>
          </cell>
          <cell r="B208">
            <v>1151722.8999999999</v>
          </cell>
          <cell r="C208">
            <v>1148723.18</v>
          </cell>
          <cell r="D208">
            <v>1302.8083036912797</v>
          </cell>
        </row>
        <row r="209">
          <cell r="A209">
            <v>193</v>
          </cell>
          <cell r="B209">
            <v>1151732.6828137552</v>
          </cell>
          <cell r="C209">
            <v>1148718.7256573734</v>
          </cell>
          <cell r="D209">
            <v>1302.2497152188844</v>
          </cell>
        </row>
        <row r="210">
          <cell r="A210" t="str">
            <v>191A</v>
          </cell>
          <cell r="B210">
            <v>1151739.4372468719</v>
          </cell>
          <cell r="C210">
            <v>1148714.686572735</v>
          </cell>
          <cell r="D210">
            <v>1301.9701003363868</v>
          </cell>
        </row>
        <row r="211">
          <cell r="A211">
            <v>242</v>
          </cell>
          <cell r="B211">
            <v>1151730.8941975038</v>
          </cell>
          <cell r="C211">
            <v>1148737.5880459179</v>
          </cell>
          <cell r="D211">
            <v>1300.8653950588762</v>
          </cell>
        </row>
        <row r="212">
          <cell r="A212">
            <v>241</v>
          </cell>
          <cell r="B212">
            <v>1151749.2681671262</v>
          </cell>
          <cell r="C212">
            <v>1148771.6019564816</v>
          </cell>
          <cell r="D212">
            <v>1299.8127210602172</v>
          </cell>
        </row>
        <row r="213">
          <cell r="A213" t="str">
            <v>189A</v>
          </cell>
          <cell r="B213">
            <v>1151811.2063262346</v>
          </cell>
          <cell r="C213">
            <v>1148680.0887808225</v>
          </cell>
          <cell r="D213">
            <v>1297.945952977469</v>
          </cell>
        </row>
        <row r="214">
          <cell r="A214">
            <v>196</v>
          </cell>
          <cell r="B214">
            <v>1151664.3031091515</v>
          </cell>
          <cell r="C214">
            <v>1148583.0490153602</v>
          </cell>
          <cell r="D214">
            <v>1308.1171699410338</v>
          </cell>
        </row>
        <row r="215">
          <cell r="A215" t="str">
            <v>152A</v>
          </cell>
          <cell r="B215">
            <v>1151620.9567490565</v>
          </cell>
          <cell r="C215">
            <v>1148578.2718537077</v>
          </cell>
          <cell r="D215">
            <v>1309.766225089528</v>
          </cell>
        </row>
        <row r="216">
          <cell r="A216">
            <v>53</v>
          </cell>
          <cell r="B216">
            <v>1150980.2884931229</v>
          </cell>
          <cell r="C216">
            <v>1148812.8855180768</v>
          </cell>
          <cell r="D216">
            <v>1351.9105418075978</v>
          </cell>
        </row>
        <row r="217">
          <cell r="A217" t="str">
            <v>196A</v>
          </cell>
          <cell r="B217">
            <v>1151628.7186660117</v>
          </cell>
          <cell r="C217">
            <v>1148602.0070844139</v>
          </cell>
          <cell r="D217">
            <v>1310.6580238976358</v>
          </cell>
        </row>
        <row r="218">
          <cell r="A218">
            <v>154</v>
          </cell>
          <cell r="B218">
            <v>1151702.7631912846</v>
          </cell>
          <cell r="C218">
            <v>1148547.2351504152</v>
          </cell>
          <cell r="D218">
            <v>1302.2967259970769</v>
          </cell>
        </row>
        <row r="219">
          <cell r="A219" t="str">
            <v>159A</v>
          </cell>
          <cell r="B219">
            <v>1151802.7171664049</v>
          </cell>
          <cell r="C219">
            <v>1148522.4254595509</v>
          </cell>
          <cell r="D219">
            <v>1296.6075745682115</v>
          </cell>
        </row>
        <row r="220">
          <cell r="A220">
            <v>155</v>
          </cell>
          <cell r="B220">
            <v>1151749.9908889586</v>
          </cell>
          <cell r="C220">
            <v>1148532.1404104575</v>
          </cell>
          <cell r="D220">
            <v>1299.8452316487815</v>
          </cell>
        </row>
        <row r="221">
          <cell r="A221" t="str">
            <v>156A</v>
          </cell>
          <cell r="B221">
            <v>1151736.312744393</v>
          </cell>
          <cell r="C221">
            <v>1148508.8813793657</v>
          </cell>
          <cell r="D221">
            <v>1301.7930832114421</v>
          </cell>
        </row>
        <row r="222">
          <cell r="A222">
            <v>233</v>
          </cell>
          <cell r="B222">
            <v>1151724.0226220544</v>
          </cell>
          <cell r="C222">
            <v>1148484.520712435</v>
          </cell>
          <cell r="D222">
            <v>1302.544186338944</v>
          </cell>
        </row>
        <row r="223">
          <cell r="A223">
            <v>157</v>
          </cell>
          <cell r="B223">
            <v>1151767.9166875116</v>
          </cell>
          <cell r="C223">
            <v>1148464.0760358248</v>
          </cell>
          <cell r="D223">
            <v>1299.0275037818387</v>
          </cell>
        </row>
        <row r="224">
          <cell r="A224" t="str">
            <v>158A</v>
          </cell>
          <cell r="B224">
            <v>1151761.8557979153</v>
          </cell>
          <cell r="C224">
            <v>1148453.1191516845</v>
          </cell>
          <cell r="D224">
            <v>1298.9601226383299</v>
          </cell>
        </row>
        <row r="225">
          <cell r="A225" t="str">
            <v>160A</v>
          </cell>
          <cell r="B225">
            <v>1151820.2527278347</v>
          </cell>
          <cell r="C225">
            <v>1148510.2974493196</v>
          </cell>
          <cell r="D225">
            <v>1294.5934246040986</v>
          </cell>
        </row>
        <row r="226">
          <cell r="A226" t="str">
            <v>179A</v>
          </cell>
          <cell r="B226">
            <v>1151814.1906129678</v>
          </cell>
          <cell r="C226">
            <v>1148544.737826488</v>
          </cell>
          <cell r="D226">
            <v>1296.4918721439801</v>
          </cell>
        </row>
        <row r="227">
          <cell r="A227">
            <v>178</v>
          </cell>
          <cell r="B227">
            <v>1151849.6586898123</v>
          </cell>
          <cell r="C227">
            <v>1148526.6790704124</v>
          </cell>
          <cell r="D227">
            <v>1294.4716992065205</v>
          </cell>
        </row>
        <row r="228">
          <cell r="A228" t="str">
            <v>185A</v>
          </cell>
          <cell r="B228">
            <v>1151769.0973121659</v>
          </cell>
          <cell r="C228">
            <v>1148567.2716472056</v>
          </cell>
          <cell r="D228">
            <v>1297.473864201258</v>
          </cell>
        </row>
        <row r="229">
          <cell r="A229" t="str">
            <v>187A</v>
          </cell>
          <cell r="B229">
            <v>1151771.4206539269</v>
          </cell>
          <cell r="C229">
            <v>1148604.4797448167</v>
          </cell>
          <cell r="D229">
            <v>1295.5039229197287</v>
          </cell>
        </row>
        <row r="230">
          <cell r="A230" t="str">
            <v>186A</v>
          </cell>
          <cell r="B230">
            <v>1151774.3193928557</v>
          </cell>
          <cell r="C230">
            <v>1148600.7790521421</v>
          </cell>
          <cell r="D230">
            <v>1295.3954527937715</v>
          </cell>
        </row>
        <row r="231">
          <cell r="A231" t="str">
            <v>177A</v>
          </cell>
          <cell r="B231">
            <v>1151864.7484792098</v>
          </cell>
          <cell r="C231">
            <v>1148554.8466317747</v>
          </cell>
          <cell r="D231">
            <v>1294.5856740320717</v>
          </cell>
        </row>
        <row r="232">
          <cell r="A232">
            <v>180</v>
          </cell>
          <cell r="B232">
            <v>1151828.544163597</v>
          </cell>
          <cell r="C232">
            <v>1148572.8650563208</v>
          </cell>
          <cell r="D232">
            <v>1295.3473628538413</v>
          </cell>
        </row>
        <row r="233">
          <cell r="A233">
            <v>181</v>
          </cell>
          <cell r="B233">
            <v>1151844.9433897198</v>
          </cell>
          <cell r="C233">
            <v>1148604.1349467984</v>
          </cell>
          <cell r="D233">
            <v>1293.6983079353147</v>
          </cell>
        </row>
        <row r="234">
          <cell r="A234">
            <v>176</v>
          </cell>
          <cell r="B234">
            <v>1151871.4238794155</v>
          </cell>
          <cell r="C234">
            <v>1148586.7719291556</v>
          </cell>
          <cell r="D234">
            <v>1293.0897808881998</v>
          </cell>
        </row>
        <row r="235">
          <cell r="A235" t="str">
            <v>CJ175A</v>
          </cell>
          <cell r="B235">
            <v>1151899.1932944707</v>
          </cell>
          <cell r="C235">
            <v>1148572.645597721</v>
          </cell>
          <cell r="D235">
            <v>1291.6475397169613</v>
          </cell>
        </row>
        <row r="236">
          <cell r="A236" t="str">
            <v>190A</v>
          </cell>
          <cell r="B236">
            <v>1151768.197690438</v>
          </cell>
          <cell r="C236">
            <v>1148643.4494422888</v>
          </cell>
          <cell r="D236">
            <v>1296.0658232344936</v>
          </cell>
        </row>
        <row r="237">
          <cell r="A237">
            <v>188</v>
          </cell>
          <cell r="B237">
            <v>1151787.0466557827</v>
          </cell>
          <cell r="C237">
            <v>1148633.3317305935</v>
          </cell>
          <cell r="D237">
            <v>1295.4056986939149</v>
          </cell>
        </row>
        <row r="238">
          <cell r="A238">
            <v>184</v>
          </cell>
          <cell r="B238">
            <v>1151815.7952560314</v>
          </cell>
          <cell r="C238">
            <v>1148618.8169786695</v>
          </cell>
          <cell r="D238">
            <v>1294.2331934591225</v>
          </cell>
        </row>
        <row r="239">
          <cell r="A239" t="str">
            <v>183A</v>
          </cell>
          <cell r="B239">
            <v>1151840.1779906591</v>
          </cell>
          <cell r="C239">
            <v>1148665.5680463556</v>
          </cell>
          <cell r="D239">
            <v>1294.8429411993145</v>
          </cell>
        </row>
        <row r="240">
          <cell r="A240">
            <v>182</v>
          </cell>
          <cell r="B240">
            <v>1151868.6587743463</v>
          </cell>
          <cell r="C240">
            <v>1148651.2460405657</v>
          </cell>
          <cell r="D240">
            <v>1291.7442131079697</v>
          </cell>
        </row>
        <row r="241">
          <cell r="A241">
            <v>236</v>
          </cell>
          <cell r="B241">
            <v>1151895.0068230964</v>
          </cell>
          <cell r="C241">
            <v>1148631.4362048125</v>
          </cell>
          <cell r="D241">
            <v>1290.2010483382467</v>
          </cell>
        </row>
        <row r="242">
          <cell r="A242">
            <v>174</v>
          </cell>
          <cell r="B242">
            <v>1151943.6994026084</v>
          </cell>
          <cell r="C242">
            <v>1148557.4343397403</v>
          </cell>
          <cell r="D242">
            <v>1285.6410521506205</v>
          </cell>
        </row>
        <row r="243">
          <cell r="A243">
            <v>173</v>
          </cell>
          <cell r="B243">
            <v>1151959.6172731828</v>
          </cell>
          <cell r="C243">
            <v>1148513.1107530193</v>
          </cell>
          <cell r="D243">
            <v>1281.6176624057696</v>
          </cell>
        </row>
        <row r="244">
          <cell r="A244">
            <v>162</v>
          </cell>
          <cell r="B244">
            <v>1151920.6989750403</v>
          </cell>
          <cell r="C244">
            <v>1148464.3607057021</v>
          </cell>
          <cell r="D244">
            <v>1281.8665448070053</v>
          </cell>
        </row>
        <row r="245">
          <cell r="A245">
            <v>163</v>
          </cell>
          <cell r="B245">
            <v>1151997.6521018036</v>
          </cell>
          <cell r="C245">
            <v>1148449.7638199658</v>
          </cell>
          <cell r="D245">
            <v>1277.153590090177</v>
          </cell>
        </row>
        <row r="246">
          <cell r="A246">
            <v>161</v>
          </cell>
          <cell r="B246">
            <v>1151848.4634086573</v>
          </cell>
          <cell r="C246">
            <v>1148491.2749540398</v>
          </cell>
          <cell r="D246">
            <v>1289.9097701648454</v>
          </cell>
        </row>
        <row r="247">
          <cell r="A247">
            <v>160</v>
          </cell>
          <cell r="B247">
            <v>1151836.0636977083</v>
          </cell>
          <cell r="C247">
            <v>1148499.3772504381</v>
          </cell>
          <cell r="D247">
            <v>1291.7679697140156</v>
          </cell>
        </row>
        <row r="248">
          <cell r="A248" t="str">
            <v>CJ163C</v>
          </cell>
          <cell r="B248">
            <v>1151987.7705951601</v>
          </cell>
          <cell r="C248">
            <v>1148421.2594891426</v>
          </cell>
          <cell r="D248">
            <v>1275.56505888421</v>
          </cell>
        </row>
        <row r="249">
          <cell r="A249">
            <v>31</v>
          </cell>
          <cell r="B249">
            <v>1151736.3748807493</v>
          </cell>
          <cell r="C249">
            <v>1148776.8295116681</v>
          </cell>
          <cell r="D249">
            <v>1296.8320235513897</v>
          </cell>
        </row>
        <row r="250">
          <cell r="A250" t="str">
            <v>27A</v>
          </cell>
          <cell r="B250">
            <v>1151486.0546954912</v>
          </cell>
          <cell r="C250">
            <v>1148933.3341981913</v>
          </cell>
          <cell r="D250">
            <v>1316.49918844477</v>
          </cell>
        </row>
        <row r="251">
          <cell r="A251" t="str">
            <v>27B</v>
          </cell>
          <cell r="B251">
            <v>1151518.388989338</v>
          </cell>
          <cell r="C251">
            <v>1148941.6187684566</v>
          </cell>
          <cell r="D251">
            <v>1314.6885262302699</v>
          </cell>
        </row>
        <row r="252">
          <cell r="A252" t="str">
            <v>1A</v>
          </cell>
          <cell r="B252">
            <v>1150543.6506597537</v>
          </cell>
          <cell r="C252">
            <v>1149016.7116236743</v>
          </cell>
          <cell r="D252">
            <v>1391.4934198841761</v>
          </cell>
        </row>
        <row r="253">
          <cell r="A253">
            <v>3</v>
          </cell>
          <cell r="B253">
            <v>1150599.4695758151</v>
          </cell>
          <cell r="C253">
            <v>1149012.5368548292</v>
          </cell>
          <cell r="D253">
            <v>1386.3907429040823</v>
          </cell>
        </row>
        <row r="254">
          <cell r="A254" t="str">
            <v>2A</v>
          </cell>
          <cell r="B254">
            <v>1150601.6455442153</v>
          </cell>
          <cell r="C254">
            <v>1149044.3902644217</v>
          </cell>
          <cell r="D254">
            <v>1386.6685910670581</v>
          </cell>
        </row>
        <row r="255">
          <cell r="A255">
            <v>4</v>
          </cell>
          <cell r="B255">
            <v>1150651.0275648539</v>
          </cell>
          <cell r="C255">
            <v>1149008.9142202851</v>
          </cell>
          <cell r="D255">
            <v>1384.9995773641242</v>
          </cell>
        </row>
        <row r="256">
          <cell r="A256">
            <v>5</v>
          </cell>
          <cell r="B256">
            <v>1150681.4956238831</v>
          </cell>
          <cell r="C256">
            <v>1149038.4988333476</v>
          </cell>
          <cell r="D256">
            <v>1384.6398264971069</v>
          </cell>
        </row>
        <row r="257">
          <cell r="A257" t="str">
            <v>1C</v>
          </cell>
          <cell r="B257">
            <v>1150526.7</v>
          </cell>
          <cell r="C257">
            <v>1149006.098</v>
          </cell>
          <cell r="D257">
            <v>1396.5</v>
          </cell>
        </row>
        <row r="258">
          <cell r="A258" t="str">
            <v>1B</v>
          </cell>
          <cell r="B258">
            <v>1150511.7037</v>
          </cell>
          <cell r="C258">
            <v>1149006.4121000001</v>
          </cell>
          <cell r="D258">
            <v>1395.9</v>
          </cell>
        </row>
        <row r="259">
          <cell r="A259" t="str">
            <v>BOT1</v>
          </cell>
          <cell r="B259">
            <v>1150736.2454455053</v>
          </cell>
          <cell r="C259">
            <v>1149083.1763381369</v>
          </cell>
          <cell r="D259">
            <v>1375.4809654374014</v>
          </cell>
        </row>
        <row r="260">
          <cell r="A260" t="str">
            <v>BOT2</v>
          </cell>
          <cell r="B260">
            <v>1151184.9831464568</v>
          </cell>
          <cell r="C260">
            <v>1148861.2434203981</v>
          </cell>
          <cell r="D260">
            <v>1330.6180094195531</v>
          </cell>
        </row>
        <row r="261">
          <cell r="A261" t="str">
            <v>51A</v>
          </cell>
          <cell r="B261">
            <v>1150980.6321</v>
          </cell>
          <cell r="C261">
            <v>1148771.6643000001</v>
          </cell>
          <cell r="D261">
            <v>1349.29</v>
          </cell>
        </row>
        <row r="262">
          <cell r="A262" t="str">
            <v>CJ1</v>
          </cell>
          <cell r="B262">
            <v>1150900.7104690119</v>
          </cell>
          <cell r="C262">
            <v>1148853.2777352056</v>
          </cell>
          <cell r="D262">
            <v>1369.5731856955999</v>
          </cell>
        </row>
        <row r="263">
          <cell r="A263">
            <v>59</v>
          </cell>
          <cell r="B263">
            <v>1151103.0508999999</v>
          </cell>
          <cell r="C263">
            <v>1148870.1719</v>
          </cell>
          <cell r="D263">
            <v>1339</v>
          </cell>
        </row>
        <row r="264">
          <cell r="A264" t="str">
            <v>BOT3</v>
          </cell>
          <cell r="B264">
            <v>1151261.1627592309</v>
          </cell>
          <cell r="C264">
            <v>1148852.0948524266</v>
          </cell>
          <cell r="D264">
            <v>1326.7316340248872</v>
          </cell>
        </row>
        <row r="265">
          <cell r="A265" t="str">
            <v>TC1</v>
          </cell>
          <cell r="B265">
            <v>1150994.0906</v>
          </cell>
          <cell r="C265">
            <v>1148588.0312999999</v>
          </cell>
          <cell r="D265">
            <v>1337</v>
          </cell>
        </row>
        <row r="266">
          <cell r="A266">
            <v>84</v>
          </cell>
          <cell r="B266">
            <v>1151080.5739</v>
          </cell>
          <cell r="C266">
            <v>1148721.0673</v>
          </cell>
          <cell r="D266">
            <v>1335</v>
          </cell>
        </row>
        <row r="267">
          <cell r="A267" t="str">
            <v>CJ255</v>
          </cell>
          <cell r="B267">
            <v>1151266.81</v>
          </cell>
          <cell r="C267">
            <v>1148568.1100000001</v>
          </cell>
          <cell r="D267">
            <v>1320.64</v>
          </cell>
        </row>
        <row r="268">
          <cell r="A268" t="str">
            <v>BOT4</v>
          </cell>
          <cell r="B268">
            <v>1151265.6019993247</v>
          </cell>
          <cell r="C268">
            <v>1148341.9616155077</v>
          </cell>
          <cell r="D268">
            <v>1285.0525816942959</v>
          </cell>
        </row>
        <row r="269">
          <cell r="A269" t="str">
            <v>BOT5</v>
          </cell>
          <cell r="B269">
            <v>1151312.91994881</v>
          </cell>
          <cell r="C269">
            <v>1148877.5418262766</v>
          </cell>
          <cell r="D269">
            <v>1322.05</v>
          </cell>
        </row>
        <row r="270">
          <cell r="A270" t="str">
            <v>TC2</v>
          </cell>
          <cell r="B270">
            <v>1151562.6592000001</v>
          </cell>
          <cell r="C270">
            <v>1148756.4952</v>
          </cell>
          <cell r="D270">
            <v>1315</v>
          </cell>
        </row>
        <row r="271">
          <cell r="A271" t="str">
            <v>TC3</v>
          </cell>
          <cell r="B271">
            <v>1151617.8685999999</v>
          </cell>
          <cell r="C271">
            <v>1148696.8551</v>
          </cell>
          <cell r="D271">
            <v>1311</v>
          </cell>
        </row>
        <row r="272">
          <cell r="A272" t="str">
            <v>TC4</v>
          </cell>
          <cell r="B272">
            <v>1151597.4129000001</v>
          </cell>
          <cell r="C272">
            <v>1148656.9887999999</v>
          </cell>
          <cell r="D272">
            <v>1313</v>
          </cell>
        </row>
        <row r="273">
          <cell r="A273" t="str">
            <v>PTAR</v>
          </cell>
          <cell r="B273">
            <v>1151765.0356640574</v>
          </cell>
          <cell r="C273">
            <v>1148777.8032302971</v>
          </cell>
          <cell r="D273">
            <v>1297.6190400131859</v>
          </cell>
        </row>
        <row r="274">
          <cell r="A274" t="str">
            <v>BOT10</v>
          </cell>
          <cell r="B274">
            <v>1151759.7471599397</v>
          </cell>
          <cell r="C274">
            <v>1148782.0347924193</v>
          </cell>
          <cell r="D274">
            <v>1298.7722749911015</v>
          </cell>
        </row>
        <row r="275">
          <cell r="A275" t="str">
            <v>BOT7</v>
          </cell>
          <cell r="B275">
            <v>1151336.2346746898</v>
          </cell>
          <cell r="C275">
            <v>1148342.4810068768</v>
          </cell>
          <cell r="D275">
            <v>1285.5724017373286</v>
          </cell>
        </row>
        <row r="276">
          <cell r="A276" t="str">
            <v>CJ130</v>
          </cell>
          <cell r="B276">
            <v>1151467.4378</v>
          </cell>
          <cell r="C276">
            <v>1148532.0723000001</v>
          </cell>
          <cell r="D276">
            <v>1310.3</v>
          </cell>
        </row>
        <row r="277">
          <cell r="A277" t="str">
            <v>BOT8</v>
          </cell>
          <cell r="B277">
            <v>1151696.6020456252</v>
          </cell>
          <cell r="C277">
            <v>1148367.7710238246</v>
          </cell>
          <cell r="D277">
            <v>1287.2042960007518</v>
          </cell>
        </row>
        <row r="278">
          <cell r="A278" t="str">
            <v>TC5</v>
          </cell>
          <cell r="B278">
            <v>1151835.9676999999</v>
          </cell>
          <cell r="C278">
            <v>1148656.8032</v>
          </cell>
          <cell r="D278">
            <v>1294.7</v>
          </cell>
        </row>
        <row r="279">
          <cell r="A279" t="str">
            <v>TC6</v>
          </cell>
          <cell r="B279">
            <v>1151851.6457</v>
          </cell>
          <cell r="C279">
            <v>1148617.5623999999</v>
          </cell>
          <cell r="D279">
            <v>1293.3</v>
          </cell>
        </row>
        <row r="280">
          <cell r="A280" t="str">
            <v>BOT9</v>
          </cell>
          <cell r="B280">
            <v>1152271.1552671087</v>
          </cell>
          <cell r="C280">
            <v>1148639.7910184837</v>
          </cell>
          <cell r="D280">
            <v>1248.9965380610192</v>
          </cell>
        </row>
        <row r="281">
          <cell r="A281" t="str">
            <v>OBRA</v>
          </cell>
          <cell r="B281">
            <v>1151958.7909773067</v>
          </cell>
          <cell r="C281">
            <v>1148419.514113948</v>
          </cell>
          <cell r="D281">
            <v>1275.2</v>
          </cell>
        </row>
        <row r="282">
          <cell r="A282" t="str">
            <v>S163A</v>
          </cell>
          <cell r="B282">
            <v>1151993.9349729232</v>
          </cell>
          <cell r="C282">
            <v>1148444.7730684588</v>
          </cell>
          <cell r="D282">
            <v>1275.7974903947254</v>
          </cell>
        </row>
        <row r="283">
          <cell r="A283" t="str">
            <v>BOT15</v>
          </cell>
          <cell r="B283">
            <v>1152033.8691</v>
          </cell>
          <cell r="C283">
            <v>1148461.7611</v>
          </cell>
          <cell r="D283">
            <v>1273.7</v>
          </cell>
        </row>
        <row r="284">
          <cell r="A284" t="str">
            <v>BOT13</v>
          </cell>
          <cell r="B284">
            <v>1151553.8191502229</v>
          </cell>
          <cell r="C284">
            <v>1148949.5852873139</v>
          </cell>
          <cell r="D284">
            <v>1310.9035573521376</v>
          </cell>
        </row>
        <row r="285">
          <cell r="A285">
            <v>70</v>
          </cell>
          <cell r="B285">
            <v>1151079.3119845525</v>
          </cell>
          <cell r="C285">
            <v>1148613.9787219439</v>
          </cell>
          <cell r="D285">
            <v>1325.0819496480879</v>
          </cell>
        </row>
        <row r="286">
          <cell r="A286" t="str">
            <v>168A</v>
          </cell>
          <cell r="B286">
            <v>1152228.3799999999</v>
          </cell>
          <cell r="C286">
            <v>1148517.3</v>
          </cell>
          <cell r="D286">
            <v>1262.4100000000001</v>
          </cell>
        </row>
        <row r="287">
          <cell r="A287" t="str">
            <v>BOT11</v>
          </cell>
          <cell r="B287">
            <v>1151757.7685181033</v>
          </cell>
          <cell r="C287">
            <v>1148783.6067118025</v>
          </cell>
          <cell r="D287">
            <v>1298.3704512511542</v>
          </cell>
        </row>
        <row r="288">
          <cell r="A288">
            <v>33</v>
          </cell>
          <cell r="B288">
            <v>1151676.3600000001</v>
          </cell>
          <cell r="C288">
            <v>1148704.96</v>
          </cell>
          <cell r="D288">
            <v>1305</v>
          </cell>
        </row>
        <row r="289">
          <cell r="A289" t="str">
            <v>TC7</v>
          </cell>
          <cell r="B289">
            <v>1151575.9967</v>
          </cell>
          <cell r="C289">
            <v>1148603.1161</v>
          </cell>
          <cell r="D289">
            <v>1314</v>
          </cell>
        </row>
        <row r="290">
          <cell r="A290" t="str">
            <v>CJ37A</v>
          </cell>
          <cell r="B290">
            <v>1151575.9967</v>
          </cell>
          <cell r="C290">
            <v>1148603.1161</v>
          </cell>
          <cell r="D290">
            <v>1314</v>
          </cell>
        </row>
      </sheetData>
      <sheetData sheetId="1"/>
      <sheetData sheetId="2"/>
      <sheetData sheetId="3"/>
      <sheetData sheetId="4"/>
      <sheetData sheetId="5"/>
      <sheetData sheetId="6"/>
      <sheetData sheetId="7"/>
      <sheetData sheetId="8"/>
      <sheetData sheetId="9"/>
      <sheetData sheetId="10"/>
      <sheetData sheetId="11"/>
      <sheetData sheetId="12"/>
      <sheetData sheetId="13">
        <row r="1">
          <cell r="A1" t="str">
            <v>Name</v>
          </cell>
        </row>
      </sheetData>
      <sheetData sheetId="14"/>
      <sheetData sheetId="15"/>
      <sheetData sheetId="16"/>
      <sheetData sheetId="17"/>
      <sheetData sheetId="18"/>
      <sheetData sheetId="19"/>
      <sheetData sheetId="20"/>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DOS"/>
      <sheetName val="TUBERIAS"/>
      <sheetName val="Hoja3"/>
      <sheetName val="CANTOBRA"/>
      <sheetName val="PPTO AREA URBANA"/>
      <sheetName val="PPTO_AREA_URBANA"/>
    </sheetNames>
    <sheetDataSet>
      <sheetData sheetId="0"/>
      <sheetData sheetId="1"/>
      <sheetData sheetId="2">
        <row r="5">
          <cell r="A5">
            <v>1</v>
          </cell>
          <cell r="B5">
            <v>2192.33</v>
          </cell>
        </row>
        <row r="6">
          <cell r="A6">
            <v>2</v>
          </cell>
          <cell r="B6">
            <v>2190.9699999999998</v>
          </cell>
        </row>
        <row r="7">
          <cell r="A7">
            <v>3</v>
          </cell>
          <cell r="B7">
            <v>2185.54</v>
          </cell>
        </row>
        <row r="8">
          <cell r="A8">
            <v>4</v>
          </cell>
          <cell r="B8">
            <v>2171.9899999999998</v>
          </cell>
        </row>
        <row r="9">
          <cell r="A9">
            <v>5</v>
          </cell>
          <cell r="B9">
            <v>2162.2600000000002</v>
          </cell>
        </row>
        <row r="10">
          <cell r="A10">
            <v>8</v>
          </cell>
          <cell r="B10">
            <v>2148.67</v>
          </cell>
        </row>
        <row r="11">
          <cell r="A11">
            <v>9</v>
          </cell>
          <cell r="B11">
            <v>2148.0100000000002</v>
          </cell>
        </row>
        <row r="12">
          <cell r="A12">
            <v>10</v>
          </cell>
          <cell r="B12">
            <v>2143.1999999999998</v>
          </cell>
        </row>
        <row r="13">
          <cell r="A13">
            <v>11</v>
          </cell>
          <cell r="B13">
            <v>2142.39</v>
          </cell>
        </row>
        <row r="14">
          <cell r="A14">
            <v>12</v>
          </cell>
          <cell r="B14">
            <v>2141.66</v>
          </cell>
        </row>
        <row r="15">
          <cell r="A15">
            <v>13</v>
          </cell>
          <cell r="B15">
            <v>2140.38</v>
          </cell>
        </row>
        <row r="16">
          <cell r="A16">
            <v>14</v>
          </cell>
          <cell r="B16">
            <v>2138.3200000000002</v>
          </cell>
        </row>
        <row r="17">
          <cell r="A17">
            <v>15</v>
          </cell>
          <cell r="B17">
            <v>2152.58</v>
          </cell>
        </row>
        <row r="18">
          <cell r="A18">
            <v>19</v>
          </cell>
          <cell r="B18">
            <v>2148.67</v>
          </cell>
        </row>
        <row r="19">
          <cell r="A19">
            <v>20</v>
          </cell>
          <cell r="B19">
            <v>2138</v>
          </cell>
        </row>
        <row r="20">
          <cell r="A20">
            <v>21</v>
          </cell>
          <cell r="B20">
            <v>2138</v>
          </cell>
        </row>
        <row r="21">
          <cell r="A21">
            <v>22</v>
          </cell>
          <cell r="B21">
            <v>2137.4499999999998</v>
          </cell>
        </row>
        <row r="22">
          <cell r="A22">
            <v>23</v>
          </cell>
          <cell r="B22">
            <v>2137.4499999999998</v>
          </cell>
        </row>
        <row r="23">
          <cell r="A23">
            <v>24</v>
          </cell>
          <cell r="B23">
            <v>2138</v>
          </cell>
        </row>
        <row r="24">
          <cell r="A24">
            <v>25</v>
          </cell>
          <cell r="B24">
            <v>2138</v>
          </cell>
        </row>
        <row r="25">
          <cell r="A25">
            <v>26</v>
          </cell>
          <cell r="B25">
            <v>2137.84</v>
          </cell>
        </row>
        <row r="26">
          <cell r="A26">
            <v>27</v>
          </cell>
          <cell r="B26">
            <v>2140.54</v>
          </cell>
        </row>
        <row r="27">
          <cell r="A27">
            <v>28</v>
          </cell>
          <cell r="B27">
            <v>2124.0500000000002</v>
          </cell>
        </row>
        <row r="28">
          <cell r="A28">
            <v>29</v>
          </cell>
          <cell r="B28">
            <v>2124.0500000000002</v>
          </cell>
        </row>
        <row r="29">
          <cell r="A29">
            <v>30</v>
          </cell>
          <cell r="B29">
            <v>2112.92</v>
          </cell>
        </row>
        <row r="30">
          <cell r="A30">
            <v>31</v>
          </cell>
          <cell r="B30">
            <v>2112.92</v>
          </cell>
        </row>
        <row r="31">
          <cell r="A31">
            <v>32</v>
          </cell>
          <cell r="B31">
            <v>2137.84</v>
          </cell>
        </row>
        <row r="32">
          <cell r="A32">
            <v>34</v>
          </cell>
          <cell r="B32">
            <v>2131.44</v>
          </cell>
        </row>
        <row r="33">
          <cell r="A33">
            <v>38</v>
          </cell>
          <cell r="B33">
            <v>2105.1</v>
          </cell>
        </row>
        <row r="34">
          <cell r="A34">
            <v>39</v>
          </cell>
          <cell r="B34">
            <v>2105.1</v>
          </cell>
        </row>
        <row r="35">
          <cell r="A35">
            <v>40</v>
          </cell>
          <cell r="B35">
            <v>2113.23</v>
          </cell>
        </row>
        <row r="36">
          <cell r="A36">
            <v>41</v>
          </cell>
          <cell r="B36">
            <v>2113.23</v>
          </cell>
        </row>
        <row r="37">
          <cell r="A37">
            <v>42</v>
          </cell>
          <cell r="B37">
            <v>2110.75</v>
          </cell>
        </row>
        <row r="38">
          <cell r="A38">
            <v>6</v>
          </cell>
          <cell r="B38">
            <v>2124.0500000000002</v>
          </cell>
        </row>
        <row r="39">
          <cell r="A39">
            <v>16</v>
          </cell>
          <cell r="B39">
            <v>2102.4499999999998</v>
          </cell>
        </row>
        <row r="40">
          <cell r="A40">
            <v>17</v>
          </cell>
          <cell r="B40">
            <v>2102.67</v>
          </cell>
        </row>
        <row r="41">
          <cell r="A41">
            <v>18</v>
          </cell>
          <cell r="B41">
            <v>2102.67</v>
          </cell>
        </row>
        <row r="42">
          <cell r="A42">
            <v>33</v>
          </cell>
          <cell r="B42">
            <v>2094.37</v>
          </cell>
        </row>
        <row r="43">
          <cell r="A43">
            <v>35</v>
          </cell>
          <cell r="B43">
            <v>2092.58</v>
          </cell>
        </row>
        <row r="44">
          <cell r="A44">
            <v>36</v>
          </cell>
          <cell r="B44">
            <v>2097.64</v>
          </cell>
        </row>
        <row r="45">
          <cell r="A45">
            <v>37</v>
          </cell>
          <cell r="B45">
            <v>2097.64</v>
          </cell>
        </row>
        <row r="46">
          <cell r="A46">
            <v>43</v>
          </cell>
          <cell r="B46">
            <v>2099.5300000000002</v>
          </cell>
        </row>
        <row r="47">
          <cell r="A47">
            <v>44</v>
          </cell>
          <cell r="B47">
            <v>2108.91</v>
          </cell>
        </row>
        <row r="48">
          <cell r="A48">
            <v>45</v>
          </cell>
          <cell r="B48">
            <v>2106.69</v>
          </cell>
        </row>
        <row r="49">
          <cell r="A49">
            <v>46</v>
          </cell>
          <cell r="B49">
            <v>2106.1799999999998</v>
          </cell>
        </row>
        <row r="50">
          <cell r="A50">
            <v>47</v>
          </cell>
          <cell r="B50">
            <v>2108.9699999999998</v>
          </cell>
        </row>
        <row r="51">
          <cell r="A51">
            <v>48</v>
          </cell>
          <cell r="B51">
            <v>2112.3000000000002</v>
          </cell>
        </row>
        <row r="52">
          <cell r="A52">
            <v>49</v>
          </cell>
          <cell r="B52">
            <v>2111.59</v>
          </cell>
        </row>
        <row r="53">
          <cell r="A53">
            <v>50</v>
          </cell>
          <cell r="B53">
            <v>2116.2199999999998</v>
          </cell>
        </row>
        <row r="54">
          <cell r="A54">
            <v>52</v>
          </cell>
          <cell r="B54">
            <v>2110.12</v>
          </cell>
        </row>
        <row r="55">
          <cell r="A55">
            <v>53</v>
          </cell>
          <cell r="B55">
            <v>2107.12</v>
          </cell>
        </row>
        <row r="56">
          <cell r="A56">
            <v>54</v>
          </cell>
          <cell r="B56">
            <v>2104</v>
          </cell>
        </row>
        <row r="57">
          <cell r="A57">
            <v>55</v>
          </cell>
          <cell r="B57">
            <v>2115.98</v>
          </cell>
        </row>
        <row r="58">
          <cell r="A58">
            <v>56</v>
          </cell>
          <cell r="B58">
            <v>2107.33</v>
          </cell>
        </row>
        <row r="59">
          <cell r="A59">
            <v>57</v>
          </cell>
          <cell r="B59">
            <v>2115.83</v>
          </cell>
        </row>
        <row r="60">
          <cell r="A60">
            <v>58</v>
          </cell>
          <cell r="B60">
            <v>2115.8000000000002</v>
          </cell>
        </row>
        <row r="61">
          <cell r="A61">
            <v>59</v>
          </cell>
          <cell r="B61">
            <v>2115.8000000000002</v>
          </cell>
        </row>
        <row r="62">
          <cell r="A62">
            <v>60</v>
          </cell>
          <cell r="B62">
            <v>2116.12</v>
          </cell>
        </row>
        <row r="63">
          <cell r="A63">
            <v>62</v>
          </cell>
          <cell r="B63">
            <v>2115.91</v>
          </cell>
        </row>
        <row r="64">
          <cell r="A64">
            <v>63</v>
          </cell>
          <cell r="B64">
            <v>2114.91</v>
          </cell>
        </row>
        <row r="65">
          <cell r="A65">
            <v>64</v>
          </cell>
          <cell r="B65">
            <v>2120.44</v>
          </cell>
        </row>
        <row r="66">
          <cell r="A66">
            <v>65</v>
          </cell>
          <cell r="B66">
            <v>2120.44</v>
          </cell>
        </row>
        <row r="67">
          <cell r="A67">
            <v>66</v>
          </cell>
          <cell r="B67">
            <v>2120.4499999999998</v>
          </cell>
        </row>
        <row r="68">
          <cell r="A68">
            <v>67</v>
          </cell>
          <cell r="B68">
            <v>2120.4499999999998</v>
          </cell>
        </row>
        <row r="69">
          <cell r="A69">
            <v>68</v>
          </cell>
          <cell r="B69">
            <v>2117.04</v>
          </cell>
        </row>
        <row r="70">
          <cell r="A70">
            <v>69</v>
          </cell>
          <cell r="B70">
            <v>2127.9699999999998</v>
          </cell>
        </row>
        <row r="71">
          <cell r="A71">
            <v>71</v>
          </cell>
          <cell r="B71">
            <v>2114.86</v>
          </cell>
        </row>
        <row r="72">
          <cell r="A72">
            <v>72</v>
          </cell>
          <cell r="B72">
            <v>2116.35</v>
          </cell>
        </row>
        <row r="73">
          <cell r="A73">
            <v>73</v>
          </cell>
          <cell r="B73">
            <v>2106.84</v>
          </cell>
        </row>
        <row r="74">
          <cell r="A74">
            <v>74</v>
          </cell>
          <cell r="B74">
            <v>2107.7600000000002</v>
          </cell>
        </row>
        <row r="75">
          <cell r="A75">
            <v>76</v>
          </cell>
          <cell r="B75">
            <v>2106.84</v>
          </cell>
        </row>
        <row r="76">
          <cell r="A76">
            <v>78</v>
          </cell>
          <cell r="B76">
            <v>2107.37</v>
          </cell>
        </row>
        <row r="77">
          <cell r="A77">
            <v>79</v>
          </cell>
          <cell r="B77">
            <v>2105.4499999999998</v>
          </cell>
        </row>
        <row r="78">
          <cell r="A78">
            <v>80</v>
          </cell>
          <cell r="B78">
            <v>2105.4499999999998</v>
          </cell>
        </row>
        <row r="79">
          <cell r="A79">
            <v>81</v>
          </cell>
          <cell r="B79">
            <v>2153.1799999999998</v>
          </cell>
        </row>
        <row r="80">
          <cell r="A80">
            <v>82</v>
          </cell>
          <cell r="B80">
            <v>2138.9699999999998</v>
          </cell>
        </row>
        <row r="81">
          <cell r="A81">
            <v>83</v>
          </cell>
          <cell r="B81">
            <v>2143.92</v>
          </cell>
        </row>
        <row r="82">
          <cell r="A82">
            <v>84</v>
          </cell>
          <cell r="B82">
            <v>2124.69</v>
          </cell>
        </row>
        <row r="83">
          <cell r="A83">
            <v>85</v>
          </cell>
          <cell r="B83">
            <v>2125.11</v>
          </cell>
        </row>
        <row r="84">
          <cell r="A84">
            <v>86</v>
          </cell>
          <cell r="B84">
            <v>2123.1999999999998</v>
          </cell>
        </row>
        <row r="85">
          <cell r="A85">
            <v>87</v>
          </cell>
          <cell r="B85">
            <v>2123.1999999999998</v>
          </cell>
        </row>
        <row r="86">
          <cell r="A86">
            <v>88</v>
          </cell>
          <cell r="B86">
            <v>2121.44</v>
          </cell>
        </row>
        <row r="87">
          <cell r="A87">
            <v>89</v>
          </cell>
          <cell r="B87">
            <v>2107.29</v>
          </cell>
        </row>
        <row r="88">
          <cell r="A88">
            <v>90</v>
          </cell>
          <cell r="B88">
            <v>2107.14</v>
          </cell>
        </row>
        <row r="89">
          <cell r="A89">
            <v>91</v>
          </cell>
          <cell r="B89">
            <v>2102.5700000000002</v>
          </cell>
        </row>
        <row r="90">
          <cell r="A90">
            <v>92</v>
          </cell>
          <cell r="B90">
            <v>2102.5700000000002</v>
          </cell>
        </row>
        <row r="91">
          <cell r="A91">
            <v>93</v>
          </cell>
          <cell r="B91">
            <v>2094.11</v>
          </cell>
        </row>
        <row r="92">
          <cell r="A92">
            <v>94</v>
          </cell>
          <cell r="B92">
            <v>2094.11</v>
          </cell>
        </row>
        <row r="93">
          <cell r="A93">
            <v>95</v>
          </cell>
          <cell r="B93">
            <v>2100.98</v>
          </cell>
        </row>
        <row r="94">
          <cell r="A94">
            <v>97</v>
          </cell>
          <cell r="B94">
            <v>2100.29</v>
          </cell>
        </row>
        <row r="95">
          <cell r="A95">
            <v>98</v>
          </cell>
          <cell r="B95">
            <v>2094.2600000000002</v>
          </cell>
        </row>
        <row r="96">
          <cell r="A96">
            <v>99</v>
          </cell>
          <cell r="B96">
            <v>2089.6</v>
          </cell>
        </row>
        <row r="97">
          <cell r="A97">
            <v>100</v>
          </cell>
          <cell r="B97">
            <v>2114.5100000000002</v>
          </cell>
        </row>
        <row r="98">
          <cell r="A98">
            <v>102</v>
          </cell>
          <cell r="B98">
            <v>2107.9899999999998</v>
          </cell>
        </row>
        <row r="99">
          <cell r="A99">
            <v>103</v>
          </cell>
          <cell r="B99">
            <v>2107.5700000000002</v>
          </cell>
        </row>
        <row r="100">
          <cell r="A100">
            <v>104</v>
          </cell>
          <cell r="B100">
            <v>2107.4699999999998</v>
          </cell>
        </row>
        <row r="101">
          <cell r="A101">
            <v>106</v>
          </cell>
          <cell r="B101">
            <v>2095.4</v>
          </cell>
        </row>
        <row r="102">
          <cell r="A102">
            <v>107</v>
          </cell>
          <cell r="B102">
            <v>2095.1999999999998</v>
          </cell>
        </row>
        <row r="103">
          <cell r="A103">
            <v>108</v>
          </cell>
          <cell r="B103">
            <v>2091.1</v>
          </cell>
        </row>
        <row r="104">
          <cell r="A104">
            <v>109</v>
          </cell>
          <cell r="B104">
            <v>2091.1</v>
          </cell>
        </row>
        <row r="105">
          <cell r="A105">
            <v>110</v>
          </cell>
          <cell r="B105">
            <v>2085.02</v>
          </cell>
        </row>
        <row r="106">
          <cell r="A106">
            <v>111</v>
          </cell>
          <cell r="B106">
            <v>2106.81</v>
          </cell>
        </row>
        <row r="107">
          <cell r="A107">
            <v>112</v>
          </cell>
          <cell r="B107">
            <v>2106.7800000000002</v>
          </cell>
        </row>
        <row r="108">
          <cell r="A108">
            <v>113</v>
          </cell>
          <cell r="B108">
            <v>2106.81</v>
          </cell>
        </row>
        <row r="109">
          <cell r="A109">
            <v>114</v>
          </cell>
          <cell r="B109">
            <v>2106.7800000000002</v>
          </cell>
        </row>
        <row r="110">
          <cell r="A110">
            <v>115</v>
          </cell>
          <cell r="B110">
            <v>2110.23</v>
          </cell>
        </row>
        <row r="111">
          <cell r="A111">
            <v>116</v>
          </cell>
          <cell r="B111">
            <v>2092.23</v>
          </cell>
        </row>
        <row r="112">
          <cell r="A112">
            <v>117</v>
          </cell>
          <cell r="B112">
            <v>2092.23</v>
          </cell>
        </row>
        <row r="113">
          <cell r="A113">
            <v>118</v>
          </cell>
          <cell r="B113">
            <v>2090.33</v>
          </cell>
        </row>
        <row r="114">
          <cell r="A114">
            <v>119</v>
          </cell>
          <cell r="B114">
            <v>2090.33</v>
          </cell>
        </row>
        <row r="115">
          <cell r="A115">
            <v>120</v>
          </cell>
          <cell r="B115">
            <v>2090.85</v>
          </cell>
        </row>
        <row r="116">
          <cell r="A116">
            <v>121</v>
          </cell>
          <cell r="B116">
            <v>2086.33</v>
          </cell>
        </row>
        <row r="117">
          <cell r="A117">
            <v>122</v>
          </cell>
          <cell r="B117">
            <v>2086.33</v>
          </cell>
        </row>
        <row r="118">
          <cell r="A118">
            <v>123</v>
          </cell>
          <cell r="B118">
            <v>2068.84</v>
          </cell>
        </row>
        <row r="119">
          <cell r="A119">
            <v>124</v>
          </cell>
          <cell r="B119">
            <v>2051.52</v>
          </cell>
        </row>
        <row r="120">
          <cell r="A120">
            <v>125</v>
          </cell>
          <cell r="B120">
            <v>2051.52</v>
          </cell>
        </row>
        <row r="121">
          <cell r="A121">
            <v>126</v>
          </cell>
          <cell r="B121">
            <v>2085.89</v>
          </cell>
        </row>
        <row r="122">
          <cell r="A122">
            <v>127</v>
          </cell>
          <cell r="B122">
            <v>2089.41</v>
          </cell>
        </row>
        <row r="123">
          <cell r="A123">
            <v>128</v>
          </cell>
          <cell r="B123">
            <v>2088.7600000000002</v>
          </cell>
        </row>
        <row r="124">
          <cell r="A124">
            <v>129</v>
          </cell>
          <cell r="B124">
            <v>2084.7800000000002</v>
          </cell>
        </row>
        <row r="125">
          <cell r="A125">
            <v>131</v>
          </cell>
          <cell r="B125">
            <v>2090.04</v>
          </cell>
        </row>
        <row r="126">
          <cell r="A126">
            <v>132</v>
          </cell>
          <cell r="B126">
            <v>2089.34</v>
          </cell>
        </row>
        <row r="127">
          <cell r="A127">
            <v>133</v>
          </cell>
          <cell r="B127">
            <v>2091.15</v>
          </cell>
        </row>
        <row r="128">
          <cell r="A128">
            <v>134</v>
          </cell>
          <cell r="B128">
            <v>2091.15</v>
          </cell>
        </row>
        <row r="129">
          <cell r="A129">
            <v>136</v>
          </cell>
          <cell r="B129">
            <v>2069.61</v>
          </cell>
        </row>
        <row r="130">
          <cell r="A130">
            <v>137</v>
          </cell>
          <cell r="B130">
            <v>2080.23</v>
          </cell>
        </row>
        <row r="131">
          <cell r="A131">
            <v>138</v>
          </cell>
          <cell r="B131">
            <v>2079.92</v>
          </cell>
        </row>
        <row r="132">
          <cell r="A132">
            <v>139</v>
          </cell>
          <cell r="B132">
            <v>2080.23</v>
          </cell>
        </row>
        <row r="133">
          <cell r="A133">
            <v>140</v>
          </cell>
          <cell r="B133">
            <v>2107.33</v>
          </cell>
        </row>
        <row r="134">
          <cell r="A134">
            <v>141</v>
          </cell>
          <cell r="B134">
            <v>2110.23</v>
          </cell>
        </row>
        <row r="135">
          <cell r="A135">
            <v>142</v>
          </cell>
          <cell r="B135">
            <v>2108.64</v>
          </cell>
        </row>
        <row r="136">
          <cell r="A136">
            <v>143</v>
          </cell>
          <cell r="B136">
            <v>2108.64</v>
          </cell>
        </row>
        <row r="137">
          <cell r="A137">
            <v>144</v>
          </cell>
          <cell r="B137">
            <v>2074.35</v>
          </cell>
        </row>
        <row r="138">
          <cell r="A138">
            <v>146</v>
          </cell>
          <cell r="B138">
            <v>2115.83</v>
          </cell>
        </row>
        <row r="139">
          <cell r="A139">
            <v>147</v>
          </cell>
          <cell r="B139">
            <v>2116.12</v>
          </cell>
        </row>
        <row r="140">
          <cell r="A140">
            <v>148</v>
          </cell>
          <cell r="B140">
            <v>2115.91</v>
          </cell>
        </row>
        <row r="141">
          <cell r="A141">
            <v>149</v>
          </cell>
          <cell r="B141">
            <v>2107.7600000000002</v>
          </cell>
        </row>
        <row r="142">
          <cell r="A142">
            <v>150</v>
          </cell>
          <cell r="B142">
            <v>2107.37</v>
          </cell>
        </row>
        <row r="143">
          <cell r="A143">
            <v>151</v>
          </cell>
          <cell r="B143">
            <v>2100.98</v>
          </cell>
        </row>
        <row r="144">
          <cell r="A144">
            <v>152</v>
          </cell>
          <cell r="B144">
            <v>2100.29</v>
          </cell>
        </row>
        <row r="145">
          <cell r="A145">
            <v>153</v>
          </cell>
          <cell r="B145">
            <v>2107.9899999999998</v>
          </cell>
        </row>
        <row r="146">
          <cell r="A146">
            <v>154</v>
          </cell>
          <cell r="B146">
            <v>2107.4699999999998</v>
          </cell>
        </row>
        <row r="147">
          <cell r="A147">
            <v>155</v>
          </cell>
          <cell r="B147">
            <v>2107.5700000000002</v>
          </cell>
        </row>
        <row r="148">
          <cell r="A148">
            <v>156</v>
          </cell>
          <cell r="B148">
            <v>2089.34</v>
          </cell>
        </row>
        <row r="149">
          <cell r="A149">
            <v>157</v>
          </cell>
          <cell r="B149">
            <v>2090.04</v>
          </cell>
        </row>
        <row r="150">
          <cell r="A150">
            <v>158</v>
          </cell>
          <cell r="B150">
            <v>2095.1999999999998</v>
          </cell>
        </row>
        <row r="151">
          <cell r="A151">
            <v>159</v>
          </cell>
          <cell r="B151">
            <v>2095.4</v>
          </cell>
        </row>
        <row r="152">
          <cell r="A152">
            <v>7</v>
          </cell>
          <cell r="B152">
            <v>2091.27</v>
          </cell>
        </row>
        <row r="153">
          <cell r="A153">
            <v>70</v>
          </cell>
          <cell r="B153">
            <v>2100.19</v>
          </cell>
        </row>
        <row r="154">
          <cell r="A154" t="str">
            <v>Tq</v>
          </cell>
          <cell r="B154">
            <v>2190.11</v>
          </cell>
        </row>
      </sheetData>
      <sheetData sheetId="3"/>
      <sheetData sheetId="4"/>
      <sheetData sheetId="5"/>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INSUMOS"/>
      <sheetName val="XComponentes"/>
      <sheetName val="XActividades"/>
      <sheetName val="AIU Nuevo"/>
      <sheetName val="ANALISIS DE AIU"/>
      <sheetName val="Cuadro Resumen"/>
      <sheetName val="Resumen m2"/>
      <sheetName val="DOTACIÓN"/>
      <sheetName val="Datos entrada"/>
      <sheetName val="Salarios"/>
      <sheetName val="Cuadrillas"/>
      <sheetName val="Trans"/>
      <sheetName val="Equ"/>
      <sheetName val="Mat"/>
      <sheetName val="Hoja Base"/>
      <sheetName val="Mort 1-3"/>
      <sheetName val="Mort 1-3 Imper"/>
      <sheetName val="Mort 1-4"/>
      <sheetName val="Mort 1-4 Imper"/>
      <sheetName val="Mort 1-5"/>
      <sheetName val="Mort 1-7"/>
      <sheetName val="Concr 1,500"/>
      <sheetName val="Concr 2,000"/>
      <sheetName val="Concr 2,500"/>
      <sheetName val="Concr 3,000"/>
      <sheetName val="Concr 3,500"/>
      <sheetName val="Concr 4,000 "/>
      <sheetName val=" Acero 60000 Refuerzo "/>
      <sheetName val=" Malla Electrosoldada "/>
      <sheetName val="P Eléctrico"/>
      <sheetName val="P Agua Fria"/>
      <sheetName val="P Sanitario"/>
      <sheetName val="Granito pulido "/>
      <sheetName val="Marcos puerta"/>
      <sheetName val="Marcos ventana"/>
      <sheetName val="1,1,1 Campamt"/>
      <sheetName val="1,1,2 Alquiler Campameto"/>
      <sheetName val="1,1,3 Limpieza"/>
      <sheetName val="1,1,4 Localización y replanteo"/>
      <sheetName val="1,1,6 Cerramiento Lona"/>
      <sheetName val="1,1,7 Locali Manual"/>
      <sheetName val="1,2,1 Provicional agua"/>
      <sheetName val="1,2,2 Provicional luz"/>
      <sheetName val="1,3,1 Desmonte cubierta"/>
      <sheetName val="1,3,2 Demoliciòn muro"/>
      <sheetName val="1,3,3  Dm enchape"/>
      <sheetName val="1,3,4 Dm cimiento"/>
      <sheetName val="1,3,5 Dm Vig-colum"/>
      <sheetName val="1,3,6 Demolicion placa"/>
      <sheetName val="1,3,7  Dm Aparatos"/>
      <sheetName val="1,4,2 Traslado postes"/>
      <sheetName val="1,4,3 Arb 5"/>
      <sheetName val="1,4,4 Arb 10"/>
      <sheetName val="1,4,5 Arb 15"/>
      <sheetName val="1,4,6 Arb 20"/>
      <sheetName val="1,4,7 Arb +20"/>
      <sheetName val="1,4,8 Traslado Arb"/>
      <sheetName val="2,1,1 Exc Mec"/>
      <sheetName val="2,1,2 Exc Man"/>
      <sheetName val="2,1,3 Exc M Sub base"/>
      <sheetName val="2,1,5 Relleno M Común"/>
      <sheetName val="2,1,6  Rellenos M Selec"/>
      <sheetName val="2,1,7  Sub base Recebo "/>
      <sheetName val="2,1,8 Geotextil NT"/>
      <sheetName val="2,1,9 Geotextil Tejido"/>
      <sheetName val="2,1,10 Relleno Recebo"/>
      <sheetName val="2,2,1 Concr pobre"/>
      <sheetName val="2,2,2 Concr Ciclopeo"/>
      <sheetName val="2,2,3 Muros de contencion"/>
      <sheetName val="2,2,4 Concreto Zapatas"/>
      <sheetName val="2,2,5 Vigas de cimentación"/>
      <sheetName val="2,2,6,1 Pilotes 0,30"/>
      <sheetName val="2,2,6,2 Pilotes 0,40"/>
      <sheetName val="2,2,6,3 Pilotes 0,60"/>
      <sheetName val="2,2,6,4 Pilotes 0,80"/>
      <sheetName val="2,2,6,5 Pilotes 0,90 "/>
      <sheetName val="2,2,7 Dados en concreto"/>
      <sheetName val="2,2,8 Placa Flotante 0,60"/>
      <sheetName val="2,2,9 Placas cont= 0,1"/>
      <sheetName val="2,2,10 Placas cont= 0,125"/>
      <sheetName val="2,2,11 Placas cont= 0,15"/>
      <sheetName val="2,3,1 Acero 37000 "/>
      <sheetName val="2,3,2 Acero 60000 Refuerzo"/>
      <sheetName val="2,3,3 Malla Electrosoldada"/>
      <sheetName val="2,4,1 Gaviones"/>
      <sheetName val="2,4,2 Cajon aislamiento vigas"/>
      <sheetName val="2,4,3 Icopor Aislante ciment. "/>
      <sheetName val="2,4,4 Pañete Taludes "/>
      <sheetName val="3,1,1 Novafort A.LL. 4&quot; 110mm "/>
      <sheetName val="3,1,2 Novafort A.LL.6&quot; 160mm  "/>
      <sheetName val="3,1,3 Novafort A.LL 8&quot;200 mm   "/>
      <sheetName val="3,1,4 Novafort 10&quot;A.LL. 255mm "/>
      <sheetName val="3,1,5 Novafort A.LL.12&quot; 315mm  "/>
      <sheetName val="3,1,6  Acc. Novafort. A.LL"/>
      <sheetName val="3,2,1 Novafort A.N. 4&quot; 110 "/>
      <sheetName val="3,2,2 Novafort A.N.6&quot; 160m "/>
      <sheetName val="3,2,3 Novafort A.N. 8&quot;200 mm"/>
      <sheetName val="3,2,4 Novafort 10&quot;A.N. 255 mm"/>
      <sheetName val="3,2,5 Novafort A.N.12&quot; 315mm"/>
      <sheetName val="3,2,6  Acc. Novafort. A.N."/>
      <sheetName val="3,3,1 Tuberia drenaje PVC 4&quot;"/>
      <sheetName val="3,3,2 Tuberia drenaje PVC 4&quot;"/>
      <sheetName val="3,3,3 Accesorio drenaje PVC 3&quot;"/>
      <sheetName val="3,3,4 Accesorio drenaje PVC 4&quot;"/>
      <sheetName val="3,3,5 Filtros Escorrentias"/>
      <sheetName val="3,4,1 Caja inspección 0,60 "/>
      <sheetName val="3,4,2 Caja inspección 0,80"/>
      <sheetName val="3,4,3 Caja inspección 1,00"/>
      <sheetName val="3,4,6 Carcamo"/>
      <sheetName val="3,4,7 Trampa de grasas"/>
      <sheetName val="3,4,8 Pozo Septico"/>
      <sheetName val="3,5,1 Exc Man "/>
      <sheetName val="3,5,2 Exc en recebo comp."/>
      <sheetName val="3,5,3  Relleno M seleccionado"/>
      <sheetName val="3,5,4 Relleno M Común "/>
      <sheetName val="3,5,5 Retiro sobrantes"/>
      <sheetName val="3,3,6 POZO INFILTRACIÓN"/>
      <sheetName val="3,4,4 Caja Distribuciòn 0,40  "/>
      <sheetName val="3,4,9 Caja discipadora"/>
      <sheetName val="3,6,2 Cabezal descarga"/>
      <sheetName val="4,1,1 Columnas"/>
      <sheetName val="4,1,2 Pantalla en concreto"/>
      <sheetName val="4,1,3 Muros"/>
      <sheetName val="4,2,1 Vigas aéreas"/>
      <sheetName val="4,2,2 Viga canal"/>
      <sheetName val="4,2,3  Vigas Prefabricadas"/>
      <sheetName val="4,3,1 Placa alig. Caseton 60"/>
      <sheetName val="4,3,2 Caseton 50 cm"/>
      <sheetName val="4,3,3 Caseton 45 cm"/>
      <sheetName val="4,3,4 Caseton 40 cm "/>
      <sheetName val="4,3,6 Placa maciza 0,20"/>
      <sheetName val="4,3,7 Placa maciza 0,125"/>
      <sheetName val="4,3,8 Placa maciza 0,10"/>
      <sheetName val="4,3,9 Placa maciza 0,15"/>
      <sheetName val="4,4,1 Escalera"/>
      <sheetName val="4,4,2 Rampas"/>
      <sheetName val="4,4,3 POZO CONCRETO 20 M3"/>
      <sheetName val="4,4,4 POZO CONCRETO"/>
      <sheetName val="4,4,5 Graderias en concreto"/>
      <sheetName val="4,5,1 Acero 37000  "/>
      <sheetName val="4,5,2 Acero 60000 est"/>
      <sheetName val="4,5,3 Malla Electrosoldada est"/>
      <sheetName val="4,6,1,1 Est Cubierta"/>
      <sheetName val="4,6,2,3 Cerrchas  Metàlica"/>
      <sheetName val="4,6,2,4 Perfil "/>
      <sheetName val="4,6,2,5 Templete"/>
      <sheetName val="5,1,1 Bloq Conc Estruc 0,12"/>
      <sheetName val="5,1,2 Bloque concreto divisorio"/>
      <sheetName val="5,1,3 Bloq tipo piedra"/>
      <sheetName val="5,1,5  Calados en Concreto"/>
      <sheetName val="5,1,6 Bloq Conc Estruc 014"/>
      <sheetName val="5,1,7 Bloq Conc Estruc 019"/>
      <sheetName val="5,2,1 Ladrillo común"/>
      <sheetName val="5,2,2 Ladrillo estructural"/>
      <sheetName val="5,2,3 Ladrillo común sobrecimie"/>
      <sheetName val="5,2,4 Ladrillo Prensado portant"/>
      <sheetName val="5,2,6 Muro en bloque No 4"/>
      <sheetName val="5,3,1 Enchape ladrillo arcilla"/>
      <sheetName val="5,3,3 Alfagias ladrillo arcilla"/>
      <sheetName val="5,3,4 Remate ladrillo arcilla"/>
      <sheetName val="5,4,1 Grouting-Concreto fluido"/>
      <sheetName val="5,4,2 Remates"/>
      <sheetName val="5,5,1 Anclajes Epoxicos"/>
      <sheetName val="5,5,2 Acero 37000 mamp"/>
      <sheetName val="5,5,3 Malla Electrosoldada "/>
      <sheetName val="5,5,4 Grafiles 6 mm"/>
      <sheetName val="5,6,1 Instalaciòn carpint. Meta"/>
      <sheetName val="6,1,1 Alfajias"/>
      <sheetName val="6,1,2 Dinteles"/>
      <sheetName val="6,1,3 Remates sobre mamposteria"/>
      <sheetName val="6.1.8 Pergolas"/>
      <sheetName val="6.1.9 Gargolas"/>
      <sheetName val="6,1,10 Gradas en Concreto"/>
      <sheetName val="6,1,11 PLAQUETAS"/>
      <sheetName val="6,1,15 Bordillos ducha y aseo"/>
      <sheetName val="6,1,17 Carcamo"/>
      <sheetName val="6,1,18 Cañuela Per"/>
      <sheetName val="6,2,1 Mesones en concreto"/>
      <sheetName val="6,2,2 Mesones lavamanos"/>
      <sheetName val="6,2,3 Mesones laboratorios"/>
      <sheetName val="6,2,5 Bancas Concreto"/>
      <sheetName val="6,2,8 Alfajias 2"/>
      <sheetName val="7,1,1,1 Acometida PVC-P 2&quot;"/>
      <sheetName val="7,1,1,2 Accesorio PVC-P 2&quot; "/>
      <sheetName val="7,1,1,5 Bajantes A.N.  PVC 3&quot;"/>
      <sheetName val="7,1,1,6 Bajantes A.N 4&quot;"/>
      <sheetName val="7,1,2,1 Tuberia H.G. 1&quot;"/>
      <sheetName val="7,1,2,2  Accesorio H.G. 1&quot; "/>
      <sheetName val="7,1,2,3 Flotador 1"/>
      <sheetName val="7,1,2,4 Tanque Plastico"/>
      <sheetName val="7,1,3,1 Tuberia H.G. 1&quot;cuarto "/>
      <sheetName val="7,1,3,2  Accesorio H.G.1&quot;cuarto"/>
      <sheetName val="7,1,3,3  Registro R. W. 1&quot;"/>
      <sheetName val="7,1,3,4  Cheque Helber 1&quot;"/>
      <sheetName val="7,1,3,7  Tanque Subterrraneo"/>
      <sheetName val="7,1,4,1 Tuberia H.G. 1 1.2&quot;"/>
      <sheetName val="7,1,4,2  Accesorio H.G.1 1.2&quot;"/>
      <sheetName val="7,1,4,3  Registro R. W. 1. 1.2&quot;"/>
      <sheetName val="7,1,4,4  Cheque  Helber 1 1.2&quot;"/>
      <sheetName val="7,1,5,1 Registro 1.2&quot;"/>
      <sheetName val="7,1,5,2 Registro 3 4"/>
      <sheetName val="7,1,5,3 Registro 1 "/>
      <sheetName val="7,1,5,4 Registro 114"/>
      <sheetName val="7,1,5,5 Registro 1 12"/>
      <sheetName val="7,1,5,6 Registro 2 "/>
      <sheetName val="7,1,5,8 Caja registro "/>
      <sheetName val="7,1,6,1 Acometida media"/>
      <sheetName val="7,1,6,2 Acometida 1PL"/>
      <sheetName val="7,1,6,3 Registro PD media"/>
      <sheetName val="7,1,6,4 Acometida 1 14"/>
      <sheetName val="7,1,6,5 Tuberia 1 12"/>
      <sheetName val="7,1,6,6 Acometida 2"/>
      <sheetName val="7,1,6,7 Tubo UZ 2&quot;"/>
      <sheetName val="7,1,6,8 Acometida 1 12"/>
      <sheetName val="7,1,6,9 Tuberia UZ 3&quot;"/>
      <sheetName val="7,1,6,10 Accesorio UZ  2&quot;"/>
      <sheetName val="7,1,6,11 Accesorio UZ 3&quot;"/>
      <sheetName val="7,1,7,1 Tuberia H.G. 1.2&quot;"/>
      <sheetName val="7,1,7,2  Accesorio H.G.1.2&quot;"/>
      <sheetName val="7,1,7,3 Registro Corte 1.2&quot; "/>
      <sheetName val="7,1,7,4 Registro 1.2&quot;"/>
      <sheetName val="7,1,7,5 Caja para medidor"/>
      <sheetName val="7,1,8,1 P Agua Fria Lavamanos"/>
      <sheetName val="7,1,8,2 Punto  Agua Fria 1 1.2&quot;"/>
      <sheetName val="7,1,8,3 P Agua Fria Sanitarios"/>
      <sheetName val="7,1,8,4 P Agua Fria Orinales"/>
      <sheetName val="7,1,8,5 P Agua Fria pocetas lab"/>
      <sheetName val="7,1,8,6 P Agua Fria Ducha"/>
      <sheetName val="7,1,8,7 P Agua Fria Pocetas"/>
      <sheetName val="7,1,8,8 Llave  Manguera 1.2&quot;"/>
      <sheetName val="7,1,8,10  Tapòn H.G.1.2&quot;"/>
      <sheetName val="7,1,8,11  Tapòn P.V.C.1.2&quot; "/>
      <sheetName val="7,1,8,12  Camara aire H.G.1.2&quot;"/>
      <sheetName val="7,1,8,13  Camara aire P.V.C.P "/>
      <sheetName val="7,1,9,1 P Sanitario lavamanos"/>
      <sheetName val="7,1,9,3 P Sanitario Sanit"/>
      <sheetName val="7,1,9,4 P Sanitario Orinales"/>
      <sheetName val="7,1,9,5  P Sifòn PVC-S 4&quot;"/>
      <sheetName val="7,1,9,6  P Sifòn PVC-S 2&quot; "/>
      <sheetName val="7,1,9,7 P Sanitario Pocetas"/>
      <sheetName val="7,1,9,9 P Sanitario sifon"/>
      <sheetName val="7,1,10,1 Acomet sanit"/>
      <sheetName val="7,1,10,2 Pto 3&quot;"/>
      <sheetName val="7,1,10,2 Punto Vent 3&quot;"/>
      <sheetName val="7,1,10,3  Sanit 2"/>
      <sheetName val="6,1,19 Carcamo IDRD Tipo 5"/>
      <sheetName val="7,1,10,4 Sanit 3"/>
      <sheetName val="7,1,10,5 4pLG S"/>
      <sheetName val="7,1,11,1 Acomet lluvia"/>
      <sheetName val="7,1,11,2 Acomet lluvia 2"/>
      <sheetName val="7,1,11,3 3plg"/>
      <sheetName val="7,1,11,4&quot;"/>
      <sheetName val="7,1,11,5 Bajante PVC "/>
      <sheetName val="7,1,11,6 Accesorios PVC"/>
      <sheetName val="7,1,12,1 Instalaciòn Lavamanos"/>
      <sheetName val="7,1,12,2 Instalaciòn Sanitario "/>
      <sheetName val="7,1,12,8 Llave  Manguera 1.2 "/>
      <sheetName val="7,1,12,9 Acoflex lav.sant."/>
      <sheetName val="7,1,14 Lavado Tanque"/>
      <sheetName val="7,1,15 Desinfecciòn tanque"/>
      <sheetName val="7,1,16,2 Bomba"/>
      <sheetName val="7,2,1,1 Punto de gas"/>
      <sheetName val="7,2,1,2 Preinstalación gas"/>
      <sheetName val="7,2,1,3 Tuberia  tipo L 1.2&quot;"/>
      <sheetName val="7,2,1,4 Tuberia  tipo L 1&quot;"/>
      <sheetName val="7,2,1,5  Registro bola 1&quot; "/>
      <sheetName val="7,2,1,7  Rejilla vent. plastica"/>
      <sheetName val="8,1,1"/>
      <sheetName val="8,1,2"/>
      <sheetName val="8,1,3"/>
      <sheetName val="8,1,4"/>
      <sheetName val="8,2,1"/>
      <sheetName val="8,2,2"/>
      <sheetName val="8,2,3"/>
      <sheetName val="8,2,4"/>
      <sheetName val="8,3,1"/>
      <sheetName val="8,3,2"/>
      <sheetName val="8,3,3"/>
      <sheetName val="8,4,1"/>
      <sheetName val="8,5,1"/>
      <sheetName val="8,5,2"/>
      <sheetName val="8,5,3"/>
      <sheetName val="8,5,4"/>
      <sheetName val="8,5,5"/>
      <sheetName val="8,16"/>
      <sheetName val="8,17"/>
      <sheetName val="8,18"/>
      <sheetName val="8,21"/>
      <sheetName val="8,22"/>
      <sheetName val="8,23"/>
      <sheetName val="8,24"/>
      <sheetName val="8,25"/>
      <sheetName val="8,26"/>
      <sheetName val="8,27"/>
      <sheetName val="8,28"/>
      <sheetName val="8,29"/>
      <sheetName val="8,30"/>
      <sheetName val="8,31"/>
      <sheetName val="8,32"/>
      <sheetName val="8,33"/>
      <sheetName val="8,34"/>
      <sheetName val="8,35"/>
      <sheetName val="8,36"/>
      <sheetName val="8,37"/>
      <sheetName val="8,38"/>
      <sheetName val="8,39"/>
      <sheetName val="8,40"/>
      <sheetName val="8,41"/>
      <sheetName val="8,42"/>
      <sheetName val="8,43"/>
      <sheetName val="8,44"/>
      <sheetName val="8,45"/>
      <sheetName val="8,46"/>
      <sheetName val="8,47"/>
      <sheetName val="8,48"/>
      <sheetName val="8,49"/>
      <sheetName val="8,50"/>
      <sheetName val="8,51"/>
      <sheetName val="8,52"/>
      <sheetName val="8,53"/>
      <sheetName val="8,54"/>
      <sheetName val="8,55"/>
      <sheetName val="8,56"/>
      <sheetName val="8,57"/>
      <sheetName val="8,58"/>
      <sheetName val="8,59"/>
      <sheetName val="8,60"/>
      <sheetName val="8,61"/>
      <sheetName val="8,62"/>
      <sheetName val="8,63"/>
      <sheetName val="8,64"/>
      <sheetName val="8,65"/>
      <sheetName val="8,66"/>
      <sheetName val="8,67"/>
      <sheetName val="8,68"/>
      <sheetName val="8,69"/>
      <sheetName val="8,70"/>
      <sheetName val="8,71"/>
      <sheetName val="8,72"/>
      <sheetName val="8,73"/>
      <sheetName val="8,74"/>
      <sheetName val="8,75"/>
      <sheetName val="8,76"/>
      <sheetName val="8,77"/>
      <sheetName val="8,78"/>
      <sheetName val="8,79"/>
      <sheetName val="8,80"/>
      <sheetName val="8,81"/>
      <sheetName val="8,82"/>
      <sheetName val="8,83"/>
      <sheetName val="8,84"/>
      <sheetName val="8,85"/>
      <sheetName val="8,86"/>
      <sheetName val="8,87"/>
      <sheetName val="8,88"/>
      <sheetName val="8,89"/>
      <sheetName val="8,90"/>
      <sheetName val="8,91"/>
      <sheetName val="8,92"/>
      <sheetName val="8,93"/>
      <sheetName val="8,94"/>
      <sheetName val="9,1,1 Pañete impermeabilizado"/>
      <sheetName val="9,1,2 Pañete muros interiores"/>
      <sheetName val="9,1,3 Pañete Exteriores"/>
      <sheetName val="9,2,1 Pañete bajo placa"/>
      <sheetName val="10,1,1 base mueble concreto"/>
      <sheetName val="10,1,3 Alistado pisos"/>
      <sheetName val="10,1,4 Mortero afinado"/>
      <sheetName val="10,1,6 Acabado Escobeado"/>
      <sheetName val="10,2,1,3 Ceramica 0,20 x 0,20 "/>
      <sheetName val="10,2,2,3 Piso tablòn ges 0,30 "/>
      <sheetName val="10,2,4,1 Baldosin granito"/>
      <sheetName val="10,2,4,3 gravilla m2"/>
      <sheetName val="10,3,1,1 Tablòn cuarto 26"/>
      <sheetName val="10,3,2,1 Guardaescoba"/>
      <sheetName val="10,3,2,3 Media Caña"/>
      <sheetName val="10,3,2,5 Gravilla "/>
      <sheetName val="10,3,2,6 Granito"/>
      <sheetName val="10,4,2 Escalera en Granito"/>
      <sheetName val="10,5,3 Cenefas Gravilla "/>
      <sheetName val="11,1,1 Afinado Mortero"/>
      <sheetName val="11,1,2 Media Caña"/>
      <sheetName val="11,1,3 Afinado Viga canales"/>
      <sheetName val="11,1,4 foil aluminio"/>
      <sheetName val="11,2,2,1 Caballete"/>
      <sheetName val="11,2,2,2 remate"/>
      <sheetName val="11,2,3,1 Domo acrílico"/>
      <sheetName val="11,2,3,2 Acrilico transparente"/>
      <sheetName val="11,2,3,3 Teja trapezoidal Plast"/>
      <sheetName val="11,2,4,1  teja acero"/>
      <sheetName val="11,2,4,2 Tejaluz"/>
      <sheetName val="11,2,5,1 Teja Barro"/>
      <sheetName val="11,2,5,2 Limahoyas"/>
      <sheetName val="11,3,1 Canal Lámina"/>
      <sheetName val="11,3,2 Flashing"/>
      <sheetName val="11,3,3 Tragante 5x3"/>
      <sheetName val="11,3,4 Tragante 6x4"/>
      <sheetName val="11,3,5 Canal PVC"/>
      <sheetName val="12,1,1 Ventanas aluminio "/>
      <sheetName val="12,1,2 Ventanas aluminio reja"/>
      <sheetName val="12,1,3 Puerta aluminio sencillo"/>
      <sheetName val="12,1,4 Puert Alum dob reja"/>
      <sheetName val="12,1,5 Puerta aluminio doble"/>
      <sheetName val="12,1,6 Puert baños"/>
      <sheetName val="12,1,7 PERGOLAS ALUM"/>
      <sheetName val="12,1,8 Puertas discapacitados"/>
      <sheetName val="12,1,9 BARANDA EN ALUMINIO"/>
      <sheetName val="12,2,1,1 Marcos puerta"/>
      <sheetName val="12,2,1,2 Puerta Sencilla"/>
      <sheetName val="12,2,1,3 Ventana"/>
      <sheetName val="12,2,1,5 Puertas Emtamborada"/>
      <sheetName val="12,2,2,1 Pasamanos "/>
      <sheetName val="12,2,2,2 Pasamanos"/>
      <sheetName val="12,2,2,3 Baranda Malla"/>
      <sheetName val=" 12,2,2,4 Cerramiento acrílilco"/>
      <sheetName val="12,2,3,1 Rejas en varilla cuadr"/>
      <sheetName val="12,2,3,2 Rejas ventana"/>
      <sheetName val="12,2,3,3 Rejas Puerta baño"/>
      <sheetName val="12,2,3,4 Reja Ventilación"/>
      <sheetName val="12,2,4,1 CORTASOL"/>
      <sheetName val="12,2,4,4 Ventana Malla"/>
      <sheetName val="13,1,2"/>
      <sheetName val="13,1,5"/>
      <sheetName val="13,1,6"/>
      <sheetName val="13,4,1"/>
      <sheetName val=" 12,2,2,5 Baranda M80"/>
      <sheetName val="14,1,1 Ceramica 20 "/>
      <sheetName val="15,1,3 Lampara Fluorecente 2x32"/>
      <sheetName val="16,1,3 Sanitarios tanque"/>
      <sheetName val="16,1,4 Orinal "/>
      <sheetName val="16,1,5 Lavamanos Sobreponer"/>
      <sheetName val="16,1,7 Lavamanos de colgar"/>
      <sheetName val="16,1,8 Sanit Disc"/>
      <sheetName val="16,1,9 Duchas"/>
      <sheetName val="16,1,11 POCETA"/>
      <sheetName val="16,2,1 Pocetas Aseo"/>
      <sheetName val="16,2,5 Llave Terminal"/>
      <sheetName val="16,2,6 Incrustaciones"/>
      <sheetName val="16,2,7 Barras disc"/>
      <sheetName val="17,2,1 Puerta Vidrio"/>
      <sheetName val="17,2,2 Puerta PVC Baterias"/>
      <sheetName val="17,2,3 Divisiones 0,06"/>
      <sheetName val="17,2,4 Divisiones baños "/>
      <sheetName val="18,1,1 pintura koraza"/>
      <sheetName val="18,1,2 pintura plastica"/>
      <sheetName val="18,1,3 Vinilo con estuco"/>
      <sheetName val="18,1,4 Vinilo sin estuco "/>
      <sheetName val="18,1,5 Vinilo Cielos "/>
      <sheetName val="19,1,1 Cerraduras"/>
      <sheetName val="19,4,1 Espejo"/>
      <sheetName val="19,4,2 Vidrio Crudo"/>
      <sheetName val="20,1,2 Exc Man"/>
      <sheetName val="20,1,5 Subbase recebo"/>
      <sheetName val="20,2,1 Andenes"/>
      <sheetName val="20,2,2 Sardinel"/>
      <sheetName val="20,2,3"/>
      <sheetName val="20,2,4 Banca"/>
      <sheetName val="20,2,5 Adoquin"/>
      <sheetName val="20,3,1 Solado esp= 0,05"/>
      <sheetName val="20,3,2 Concreto Ciclopeo "/>
      <sheetName val="20,3,3 Vigas de Amarre"/>
      <sheetName val="20,3,5  Cerramiento Malla Esla"/>
      <sheetName val="20,3,6  Muros de contencion "/>
      <sheetName val="20,4,1 Mov Tierras"/>
      <sheetName val="20,2,13 Escalinatas"/>
      <sheetName val="20,2,6 Adoquin Arcilla"/>
      <sheetName val="20,2,7 Loseta A-50"/>
      <sheetName val="20,4,2 Pradización"/>
      <sheetName val="20.2.10 Bordillo A-80"/>
      <sheetName val="20,4,4 Arborización"/>
      <sheetName val="20,5,1 Gaviones en piedra"/>
      <sheetName val="20,5,2 PERGOLA  METALICA"/>
      <sheetName val="20,5,3  Acero 37000  Ext."/>
      <sheetName val="20,5,4 Acero 60000 psi"/>
      <sheetName val="20,5,5 Malla Electrosoldada  "/>
      <sheetName val="21,1,1 Lavada ladrillo "/>
      <sheetName val="21,1,3 Aseo"/>
      <sheetName val="21,1,4 Retiro Escombros"/>
      <sheetName val="Pasamanos "/>
      <sheetName val="Hoja1"/>
      <sheetName val="Hoja31"/>
      <sheetName val="Hoja3"/>
      <sheetName val="M.Med_Arq"/>
      <sheetName val="AIU"/>
      <sheetName val="Pres_cu;tural"/>
      <sheetName val="1_Preliminares"/>
      <sheetName val="2_Cimentación_Est.Met"/>
      <sheetName val="3_Mampost"/>
      <sheetName val="Apus_Pisos"/>
      <sheetName val="Apu Enchapes"/>
      <sheetName val="Apus_Elec Bloq A"/>
      <sheetName val="Apus_Elec Bloq B"/>
      <sheetName val="Apus_Cub_CM"/>
      <sheetName val="Apu_Hidro"/>
      <sheetName val="Apus_Dotación_Pintura"/>
      <sheetName val="Equipo_Trans "/>
      <sheetName val="M.Obra"/>
      <sheetName val="Pres_cultural"/>
    </sheetNames>
    <sheetDataSet>
      <sheetData sheetId="0">
        <row r="10">
          <cell r="A10">
            <v>1</v>
          </cell>
        </row>
      </sheetData>
      <sheetData sheetId="1"/>
      <sheetData sheetId="2"/>
      <sheetData sheetId="3"/>
      <sheetData sheetId="4"/>
      <sheetData sheetId="5"/>
      <sheetData sheetId="6">
        <row r="11">
          <cell r="A11" t="str">
            <v xml:space="preserve"> CUADRILLAS</v>
          </cell>
        </row>
      </sheetData>
      <sheetData sheetId="7"/>
      <sheetData sheetId="8"/>
      <sheetData sheetId="9"/>
      <sheetData sheetId="10">
        <row r="8">
          <cell r="D8" t="str">
            <v>P. ALBAÑILERIA</v>
          </cell>
          <cell r="E8" t="str">
            <v>P. INSTALACIONES BASICA</v>
          </cell>
          <cell r="F8">
            <v>0</v>
          </cell>
          <cell r="G8">
            <v>0</v>
          </cell>
          <cell r="H8" t="str">
            <v>P. PINTURA</v>
          </cell>
          <cell r="I8">
            <v>0</v>
          </cell>
          <cell r="J8">
            <v>0</v>
          </cell>
          <cell r="K8" t="str">
            <v>P. CARPINTERIA</v>
          </cell>
          <cell r="L8">
            <v>0</v>
          </cell>
          <cell r="M8">
            <v>0</v>
          </cell>
          <cell r="N8" t="str">
            <v>P. CABLEADO ESTRUCTURADO</v>
          </cell>
          <cell r="O8">
            <v>0</v>
          </cell>
          <cell r="P8">
            <v>0</v>
          </cell>
        </row>
      </sheetData>
      <sheetData sheetId="11">
        <row r="11">
          <cell r="A11" t="str">
            <v xml:space="preserve"> CUADRILLAS</v>
          </cell>
          <cell r="B11">
            <v>0</v>
          </cell>
          <cell r="C11">
            <v>0</v>
          </cell>
          <cell r="D11">
            <v>0</v>
          </cell>
          <cell r="E11">
            <v>0</v>
          </cell>
          <cell r="F11">
            <v>0</v>
          </cell>
          <cell r="G11">
            <v>0</v>
          </cell>
          <cell r="H11">
            <v>0</v>
          </cell>
          <cell r="I11">
            <v>0</v>
          </cell>
        </row>
        <row r="12">
          <cell r="A12">
            <v>0</v>
          </cell>
          <cell r="B12">
            <v>0</v>
          </cell>
          <cell r="C12">
            <v>0</v>
          </cell>
          <cell r="D12">
            <v>0</v>
          </cell>
          <cell r="E12">
            <v>0</v>
          </cell>
          <cell r="F12">
            <v>0</v>
          </cell>
          <cell r="G12">
            <v>0</v>
          </cell>
          <cell r="H12">
            <v>0</v>
          </cell>
          <cell r="I12">
            <v>0</v>
          </cell>
        </row>
        <row r="13">
          <cell r="A13" t="str">
            <v>SALARIO MINIMO LEGAL VIGENTE</v>
          </cell>
          <cell r="B13">
            <v>0</v>
          </cell>
          <cell r="C13">
            <v>0</v>
          </cell>
          <cell r="D13">
            <v>515000</v>
          </cell>
          <cell r="E13">
            <v>0</v>
          </cell>
          <cell r="F13">
            <v>0</v>
          </cell>
          <cell r="G13">
            <v>0</v>
          </cell>
          <cell r="H13">
            <v>0</v>
          </cell>
          <cell r="I13">
            <v>0</v>
          </cell>
        </row>
        <row r="14">
          <cell r="A14" t="str">
            <v>Descripción</v>
          </cell>
          <cell r="B14" t="str">
            <v>Jornal Oficial</v>
          </cell>
          <cell r="C14">
            <v>0</v>
          </cell>
          <cell r="D14">
            <v>0</v>
          </cell>
          <cell r="E14">
            <v>0</v>
          </cell>
          <cell r="F14" t="str">
            <v>Jornal Ayudante</v>
          </cell>
          <cell r="G14">
            <v>0</v>
          </cell>
          <cell r="H14">
            <v>0</v>
          </cell>
          <cell r="I14">
            <v>0</v>
          </cell>
        </row>
        <row r="15">
          <cell r="A15" t="str">
            <v>P. ALBAÑILERIA</v>
          </cell>
          <cell r="B15">
            <v>82219.749999999985</v>
          </cell>
          <cell r="C15">
            <v>0</v>
          </cell>
          <cell r="D15">
            <v>0</v>
          </cell>
          <cell r="E15">
            <v>0</v>
          </cell>
          <cell r="F15">
            <v>30436.499999999996</v>
          </cell>
          <cell r="G15">
            <v>0</v>
          </cell>
          <cell r="H15">
            <v>0</v>
          </cell>
          <cell r="I15">
            <v>0</v>
          </cell>
        </row>
        <row r="16">
          <cell r="A16" t="str">
            <v>P. INSTALACIONES BASICA</v>
          </cell>
          <cell r="B16">
            <v>90441.725000000006</v>
          </cell>
          <cell r="C16">
            <v>0</v>
          </cell>
          <cell r="D16">
            <v>0</v>
          </cell>
          <cell r="E16">
            <v>0</v>
          </cell>
          <cell r="F16">
            <v>33480.15</v>
          </cell>
          <cell r="G16">
            <v>0</v>
          </cell>
          <cell r="H16">
            <v>0</v>
          </cell>
          <cell r="I16">
            <v>0</v>
          </cell>
        </row>
        <row r="17">
          <cell r="A17" t="str">
            <v>1.1.7</v>
          </cell>
          <cell r="B17" t="str">
            <v>DEMOLICION Y RETIRO DE ESCOMBROS</v>
          </cell>
          <cell r="C17">
            <v>0</v>
          </cell>
          <cell r="D17">
            <v>0</v>
          </cell>
          <cell r="E17">
            <v>0</v>
          </cell>
          <cell r="F17">
            <v>0</v>
          </cell>
          <cell r="G17">
            <v>0</v>
          </cell>
          <cell r="H17">
            <v>0</v>
          </cell>
          <cell r="I17">
            <v>0</v>
          </cell>
        </row>
        <row r="18">
          <cell r="A18" t="str">
            <v>1.1.7</v>
          </cell>
          <cell r="B18" t="str">
            <v>VALLA INFORMATIVA</v>
          </cell>
          <cell r="C18">
            <v>0</v>
          </cell>
          <cell r="D18">
            <v>0</v>
          </cell>
          <cell r="E18">
            <v>0</v>
          </cell>
          <cell r="F18">
            <v>0</v>
          </cell>
          <cell r="G18">
            <v>0</v>
          </cell>
          <cell r="H18">
            <v>0</v>
          </cell>
          <cell r="I18">
            <v>0</v>
          </cell>
        </row>
        <row r="19">
          <cell r="A19" t="str">
            <v>P. PINTURA</v>
          </cell>
          <cell r="B19">
            <v>94552.71249999998</v>
          </cell>
          <cell r="C19">
            <v>0</v>
          </cell>
          <cell r="D19">
            <v>0</v>
          </cell>
          <cell r="E19">
            <v>0</v>
          </cell>
          <cell r="F19">
            <v>35001.974999999999</v>
          </cell>
          <cell r="G19">
            <v>0</v>
          </cell>
          <cell r="H19">
            <v>0</v>
          </cell>
          <cell r="I19">
            <v>0</v>
          </cell>
        </row>
        <row r="20">
          <cell r="A20" t="str">
            <v>P. CARPINTERIA</v>
          </cell>
          <cell r="B20">
            <v>98663.699999999983</v>
          </cell>
          <cell r="C20">
            <v>0</v>
          </cell>
          <cell r="D20">
            <v>0</v>
          </cell>
          <cell r="E20">
            <v>0</v>
          </cell>
          <cell r="F20">
            <v>36523.799999999996</v>
          </cell>
          <cell r="G20">
            <v>0</v>
          </cell>
          <cell r="H20">
            <v>0</v>
          </cell>
          <cell r="I20">
            <v>0</v>
          </cell>
        </row>
        <row r="21">
          <cell r="A21" t="str">
            <v>P. CABLEADO ESTRUCTURADO</v>
          </cell>
          <cell r="B21">
            <v>109352.26749999999</v>
          </cell>
          <cell r="C21">
            <v>0</v>
          </cell>
          <cell r="D21">
            <v>0</v>
          </cell>
          <cell r="E21">
            <v>0</v>
          </cell>
          <cell r="F21">
            <v>40480.544999999998</v>
          </cell>
          <cell r="G21">
            <v>0</v>
          </cell>
          <cell r="H21">
            <v>0</v>
          </cell>
          <cell r="I21">
            <v>0</v>
          </cell>
        </row>
        <row r="22">
          <cell r="A22">
            <v>0</v>
          </cell>
          <cell r="B22">
            <v>0</v>
          </cell>
          <cell r="C22">
            <v>0</v>
          </cell>
          <cell r="D22">
            <v>0</v>
          </cell>
          <cell r="E22">
            <v>0</v>
          </cell>
          <cell r="F22">
            <v>0</v>
          </cell>
          <cell r="G22" t="str">
            <v>Vlr actualizado</v>
          </cell>
          <cell r="H22" t="str">
            <v>% Actualización</v>
          </cell>
          <cell r="I22" t="str">
            <v>Vlr Actual</v>
          </cell>
        </row>
        <row r="23">
          <cell r="A23" t="str">
            <v>Excavaciones</v>
          </cell>
          <cell r="B23">
            <v>0</v>
          </cell>
          <cell r="C23">
            <v>0</v>
          </cell>
          <cell r="D23">
            <v>0</v>
          </cell>
          <cell r="E23">
            <v>3</v>
          </cell>
          <cell r="F23" t="str">
            <v>Ayudante</v>
          </cell>
          <cell r="G23">
            <v>91309.5</v>
          </cell>
          <cell r="H23">
            <v>0</v>
          </cell>
          <cell r="I23">
            <v>91309.499999999985</v>
          </cell>
        </row>
        <row r="24">
          <cell r="A24" t="str">
            <v>Rellenos de excavación</v>
          </cell>
          <cell r="B24">
            <v>0</v>
          </cell>
          <cell r="C24">
            <v>0</v>
          </cell>
          <cell r="D24">
            <v>0</v>
          </cell>
          <cell r="E24">
            <v>1</v>
          </cell>
          <cell r="F24" t="str">
            <v>Ayudante</v>
          </cell>
          <cell r="G24">
            <v>30436.5</v>
          </cell>
          <cell r="H24">
            <v>0</v>
          </cell>
          <cell r="I24">
            <v>30436.499999999996</v>
          </cell>
        </row>
        <row r="25">
          <cell r="A25" t="str">
            <v>Enchapes y acabados</v>
          </cell>
          <cell r="B25">
            <v>1</v>
          </cell>
          <cell r="C25" t="str">
            <v>oficial</v>
          </cell>
          <cell r="D25">
            <v>0</v>
          </cell>
          <cell r="E25">
            <v>1</v>
          </cell>
          <cell r="F25" t="str">
            <v>Ayudante</v>
          </cell>
          <cell r="G25">
            <v>112656.25</v>
          </cell>
          <cell r="H25">
            <v>0</v>
          </cell>
          <cell r="I25">
            <v>112656.24999999999</v>
          </cell>
        </row>
        <row r="26">
          <cell r="A26" t="str">
            <v>Cuadrilla Demoliciones</v>
          </cell>
          <cell r="B26">
            <v>0</v>
          </cell>
          <cell r="C26">
            <v>0</v>
          </cell>
          <cell r="D26">
            <v>0</v>
          </cell>
          <cell r="E26">
            <v>2</v>
          </cell>
          <cell r="F26" t="str">
            <v>Ayudante</v>
          </cell>
          <cell r="G26">
            <v>60873</v>
          </cell>
          <cell r="H26">
            <v>0</v>
          </cell>
          <cell r="I26">
            <v>60872.999999999993</v>
          </cell>
        </row>
        <row r="27">
          <cell r="A27" t="str">
            <v>Excavaciones en roca</v>
          </cell>
          <cell r="B27">
            <v>1</v>
          </cell>
          <cell r="C27" t="str">
            <v>Oficial</v>
          </cell>
          <cell r="D27" t="str">
            <v>+</v>
          </cell>
          <cell r="E27">
            <v>3</v>
          </cell>
          <cell r="F27" t="str">
            <v>Ayudante</v>
          </cell>
          <cell r="G27">
            <v>173529.25</v>
          </cell>
          <cell r="H27">
            <v>0</v>
          </cell>
          <cell r="I27">
            <v>173529.24999999997</v>
          </cell>
        </row>
        <row r="28">
          <cell r="A28" t="str">
            <v>Albañilería</v>
          </cell>
          <cell r="B28">
            <v>2</v>
          </cell>
          <cell r="C28" t="str">
            <v>Oficial</v>
          </cell>
          <cell r="D28" t="str">
            <v>+</v>
          </cell>
          <cell r="E28">
            <v>1</v>
          </cell>
          <cell r="F28" t="str">
            <v>Ayudante</v>
          </cell>
          <cell r="G28">
            <v>194876</v>
          </cell>
          <cell r="H28">
            <v>0</v>
          </cell>
          <cell r="I28">
            <v>194875.99999999997</v>
          </cell>
        </row>
        <row r="29">
          <cell r="A29" t="str">
            <v>Estructuras</v>
          </cell>
          <cell r="B29">
            <v>2</v>
          </cell>
          <cell r="C29" t="str">
            <v>Oficial</v>
          </cell>
          <cell r="D29" t="str">
            <v>+</v>
          </cell>
          <cell r="E29">
            <v>3</v>
          </cell>
          <cell r="F29" t="str">
            <v>Ayudante</v>
          </cell>
          <cell r="G29">
            <v>255749</v>
          </cell>
          <cell r="H29">
            <v>0</v>
          </cell>
          <cell r="I29">
            <v>255748.99999999994</v>
          </cell>
        </row>
        <row r="30">
          <cell r="A30" t="str">
            <v>Topografía</v>
          </cell>
          <cell r="B30">
            <v>1</v>
          </cell>
          <cell r="C30" t="str">
            <v>Oficial</v>
          </cell>
          <cell r="D30" t="str">
            <v>+</v>
          </cell>
          <cell r="E30">
            <v>3</v>
          </cell>
          <cell r="F30" t="str">
            <v>Ayudante</v>
          </cell>
          <cell r="G30">
            <v>190882.18</v>
          </cell>
          <cell r="H30">
            <v>0</v>
          </cell>
          <cell r="I30">
            <v>190882.17500000002</v>
          </cell>
        </row>
        <row r="31">
          <cell r="A31" t="str">
            <v>Instalaciones</v>
          </cell>
          <cell r="B31">
            <v>2</v>
          </cell>
          <cell r="C31" t="str">
            <v>Oficial</v>
          </cell>
          <cell r="D31" t="str">
            <v>+</v>
          </cell>
          <cell r="E31">
            <v>2</v>
          </cell>
          <cell r="F31" t="str">
            <v>Ayudante</v>
          </cell>
          <cell r="G31">
            <v>247843.75</v>
          </cell>
          <cell r="H31">
            <v>0</v>
          </cell>
          <cell r="I31">
            <v>247843.75</v>
          </cell>
        </row>
        <row r="32">
          <cell r="A32" t="str">
            <v>Cuadrilla 1 - 4</v>
          </cell>
          <cell r="B32">
            <v>1</v>
          </cell>
          <cell r="C32" t="str">
            <v>Oficial</v>
          </cell>
          <cell r="D32" t="str">
            <v>+</v>
          </cell>
          <cell r="E32">
            <v>4</v>
          </cell>
          <cell r="F32" t="str">
            <v>Ayudante</v>
          </cell>
          <cell r="G32">
            <v>244758.9</v>
          </cell>
          <cell r="H32">
            <v>0</v>
          </cell>
          <cell r="I32">
            <v>244758.89999999997</v>
          </cell>
        </row>
        <row r="33">
          <cell r="A33" t="str">
            <v>Cuadrilla 1 - 1</v>
          </cell>
          <cell r="B33">
            <v>1</v>
          </cell>
          <cell r="C33" t="str">
            <v>Oficial</v>
          </cell>
          <cell r="D33" t="str">
            <v>+</v>
          </cell>
          <cell r="E33">
            <v>1</v>
          </cell>
          <cell r="F33" t="str">
            <v>Ayudante</v>
          </cell>
          <cell r="G33">
            <v>135187.5</v>
          </cell>
          <cell r="H33">
            <v>0</v>
          </cell>
          <cell r="I33">
            <v>135187.49999999997</v>
          </cell>
        </row>
        <row r="34">
          <cell r="A34" t="str">
            <v>Cuadrilla 1 - 3</v>
          </cell>
          <cell r="B34">
            <v>1</v>
          </cell>
          <cell r="C34" t="str">
            <v>Oficial</v>
          </cell>
          <cell r="D34" t="str">
            <v>+</v>
          </cell>
          <cell r="E34">
            <v>3</v>
          </cell>
          <cell r="F34" t="str">
            <v>Ayudante</v>
          </cell>
          <cell r="G34">
            <v>173529.25</v>
          </cell>
          <cell r="H34">
            <v>0</v>
          </cell>
          <cell r="I34">
            <v>173529.24999999997</v>
          </cell>
        </row>
        <row r="35">
          <cell r="A35" t="str">
            <v>Cuadrilla 1 - 6</v>
          </cell>
          <cell r="B35">
            <v>1</v>
          </cell>
          <cell r="C35" t="str">
            <v>Oficial</v>
          </cell>
          <cell r="D35" t="str">
            <v>+</v>
          </cell>
          <cell r="E35">
            <v>6</v>
          </cell>
          <cell r="F35" t="str">
            <v>Ayudante</v>
          </cell>
          <cell r="G35">
            <v>264838.75</v>
          </cell>
          <cell r="H35">
            <v>0</v>
          </cell>
          <cell r="I35">
            <v>264838.74999999994</v>
          </cell>
        </row>
        <row r="36">
          <cell r="A36" t="str">
            <v>Cuadrilla Hidraúlico y Sanitario</v>
          </cell>
          <cell r="B36">
            <v>1</v>
          </cell>
          <cell r="C36" t="str">
            <v>Oficial</v>
          </cell>
          <cell r="D36" t="str">
            <v>+</v>
          </cell>
          <cell r="E36">
            <v>1</v>
          </cell>
          <cell r="F36" t="str">
            <v>Ayudante</v>
          </cell>
          <cell r="G36">
            <v>123921.88</v>
          </cell>
          <cell r="H36">
            <v>0</v>
          </cell>
          <cell r="I36">
            <v>123921.875</v>
          </cell>
        </row>
        <row r="37">
          <cell r="A37" t="str">
            <v>Cuadrilla Carpinteria metálica</v>
          </cell>
          <cell r="B37">
            <v>1</v>
          </cell>
          <cell r="C37" t="str">
            <v>Oficial</v>
          </cell>
          <cell r="D37" t="str">
            <v>+</v>
          </cell>
          <cell r="E37">
            <v>1</v>
          </cell>
          <cell r="F37" t="str">
            <v>Ayudante</v>
          </cell>
          <cell r="G37">
            <v>135187.49999999997</v>
          </cell>
          <cell r="H37">
            <v>0</v>
          </cell>
          <cell r="I37">
            <v>129554.68749999997</v>
          </cell>
        </row>
        <row r="38">
          <cell r="A38" t="str">
            <v>Cuadrilla  Eléctrico</v>
          </cell>
          <cell r="B38">
            <v>1</v>
          </cell>
          <cell r="C38" t="str">
            <v xml:space="preserve">Oficial </v>
          </cell>
          <cell r="D38" t="str">
            <v>+</v>
          </cell>
          <cell r="E38">
            <v>1</v>
          </cell>
          <cell r="F38" t="str">
            <v>Ayudante</v>
          </cell>
          <cell r="G38">
            <v>149832.8125</v>
          </cell>
          <cell r="H38">
            <v>0</v>
          </cell>
          <cell r="I38">
            <v>149832.8125</v>
          </cell>
        </row>
        <row r="39">
          <cell r="A39" t="str">
            <v>Carpintería</v>
          </cell>
          <cell r="B39">
            <v>1</v>
          </cell>
          <cell r="C39" t="str">
            <v>Oficial</v>
          </cell>
          <cell r="D39" t="str">
            <v>+</v>
          </cell>
          <cell r="E39">
            <v>2</v>
          </cell>
          <cell r="F39" t="str">
            <v>Ayudante</v>
          </cell>
          <cell r="G39">
            <v>171711.3</v>
          </cell>
          <cell r="H39">
            <v>0</v>
          </cell>
          <cell r="I39">
            <v>171711.3</v>
          </cell>
        </row>
        <row r="40">
          <cell r="A40" t="str">
            <v>Pintura</v>
          </cell>
          <cell r="B40">
            <v>2</v>
          </cell>
          <cell r="C40" t="str">
            <v>Oficial</v>
          </cell>
          <cell r="D40" t="str">
            <v>+</v>
          </cell>
          <cell r="E40">
            <v>1</v>
          </cell>
          <cell r="F40" t="str">
            <v>Ayudante</v>
          </cell>
          <cell r="G40">
            <v>224107.4</v>
          </cell>
          <cell r="H40">
            <v>0</v>
          </cell>
          <cell r="I40">
            <v>224107.39999999997</v>
          </cell>
        </row>
        <row r="41">
          <cell r="A41" t="str">
            <v>Mampostería</v>
          </cell>
          <cell r="B41">
            <v>2</v>
          </cell>
          <cell r="C41" t="str">
            <v>Oficial</v>
          </cell>
          <cell r="D41" t="str">
            <v>+</v>
          </cell>
          <cell r="E41">
            <v>1</v>
          </cell>
          <cell r="F41" t="str">
            <v>Ayudante</v>
          </cell>
          <cell r="G41">
            <v>194876</v>
          </cell>
          <cell r="H41">
            <v>0</v>
          </cell>
          <cell r="I41">
            <v>194875.99999999997</v>
          </cell>
        </row>
        <row r="42">
          <cell r="A42" t="str">
            <v>Vías</v>
          </cell>
          <cell r="B42">
            <v>3</v>
          </cell>
          <cell r="C42" t="str">
            <v>Oficial</v>
          </cell>
          <cell r="D42" t="str">
            <v>+</v>
          </cell>
          <cell r="E42">
            <v>4</v>
          </cell>
          <cell r="F42" t="str">
            <v>Ayudante</v>
          </cell>
          <cell r="G42">
            <v>423666.04</v>
          </cell>
          <cell r="H42">
            <v>0</v>
          </cell>
          <cell r="I42">
            <v>423666.03749999998</v>
          </cell>
        </row>
        <row r="43">
          <cell r="A43" t="str">
            <v>Cuadrilla Carpinteria Aluminio</v>
          </cell>
          <cell r="B43">
            <v>2</v>
          </cell>
          <cell r="C43" t="str">
            <v>Oficial</v>
          </cell>
          <cell r="D43" t="str">
            <v>+</v>
          </cell>
          <cell r="E43">
            <v>2</v>
          </cell>
          <cell r="F43" t="str">
            <v>Ayudante</v>
          </cell>
          <cell r="G43">
            <v>270375</v>
          </cell>
          <cell r="H43">
            <v>0</v>
          </cell>
          <cell r="I43">
            <v>270374.99999999994</v>
          </cell>
        </row>
        <row r="44">
          <cell r="A44" t="str">
            <v>Cuadrilla instalaciones a  gas</v>
          </cell>
          <cell r="B44">
            <v>2</v>
          </cell>
          <cell r="C44" t="str">
            <v>Oficiales</v>
          </cell>
          <cell r="D44">
            <v>0</v>
          </cell>
          <cell r="E44">
            <v>0</v>
          </cell>
          <cell r="F44">
            <v>0</v>
          </cell>
          <cell r="G44">
            <v>218704.54</v>
          </cell>
          <cell r="H44">
            <v>0</v>
          </cell>
          <cell r="I44">
            <v>218704.53499999997</v>
          </cell>
        </row>
        <row r="45">
          <cell r="A45" t="str">
            <v>Ingeniero</v>
          </cell>
          <cell r="B45">
            <v>0</v>
          </cell>
          <cell r="C45">
            <v>0</v>
          </cell>
          <cell r="D45">
            <v>0</v>
          </cell>
          <cell r="E45">
            <v>0</v>
          </cell>
          <cell r="F45">
            <v>0</v>
          </cell>
          <cell r="G45">
            <v>250000</v>
          </cell>
          <cell r="H45">
            <v>0</v>
          </cell>
          <cell r="I45">
            <v>250000</v>
          </cell>
        </row>
        <row r="46">
          <cell r="A46" t="str">
            <v>Tramitador</v>
          </cell>
          <cell r="B46">
            <v>0</v>
          </cell>
          <cell r="C46">
            <v>0</v>
          </cell>
          <cell r="D46">
            <v>0</v>
          </cell>
          <cell r="E46">
            <v>0</v>
          </cell>
          <cell r="F46">
            <v>0</v>
          </cell>
          <cell r="G46">
            <v>120000</v>
          </cell>
          <cell r="H46">
            <v>0</v>
          </cell>
          <cell r="I46">
            <v>120000</v>
          </cell>
        </row>
      </sheetData>
      <sheetData sheetId="12">
        <row r="10">
          <cell r="A10">
            <v>1</v>
          </cell>
        </row>
        <row r="12">
          <cell r="A12" t="str">
            <v>COSTOS DE TRANSPORTE</v>
          </cell>
          <cell r="B12">
            <v>0</v>
          </cell>
          <cell r="C12">
            <v>0</v>
          </cell>
          <cell r="D12">
            <v>0</v>
          </cell>
          <cell r="E12">
            <v>0</v>
          </cell>
          <cell r="F12">
            <v>0</v>
          </cell>
          <cell r="G12">
            <v>0</v>
          </cell>
          <cell r="H12">
            <v>0</v>
          </cell>
          <cell r="I12">
            <v>0</v>
          </cell>
        </row>
        <row r="13">
          <cell r="A13" t="str">
            <v>JORNADA DIARIA</v>
          </cell>
          <cell r="B13">
            <v>0</v>
          </cell>
          <cell r="C13">
            <v>0</v>
          </cell>
          <cell r="D13">
            <v>0</v>
          </cell>
          <cell r="E13">
            <v>0</v>
          </cell>
          <cell r="F13">
            <v>8</v>
          </cell>
          <cell r="G13">
            <v>0</v>
          </cell>
          <cell r="H13">
            <v>0</v>
          </cell>
          <cell r="I13" t="str">
            <v>Horas</v>
          </cell>
        </row>
        <row r="14">
          <cell r="A14" t="str">
            <v>Descripción</v>
          </cell>
          <cell r="B14" t="str">
            <v>Capacidad</v>
          </cell>
          <cell r="C14">
            <v>0</v>
          </cell>
          <cell r="D14" t="str">
            <v>Tarifa hora</v>
          </cell>
          <cell r="E14">
            <v>0</v>
          </cell>
          <cell r="F14">
            <v>0</v>
          </cell>
          <cell r="G14">
            <v>0</v>
          </cell>
          <cell r="H14" t="str">
            <v>Tarifa por viaje</v>
          </cell>
          <cell r="I14">
            <v>0</v>
          </cell>
        </row>
        <row r="15">
          <cell r="A15">
            <v>0</v>
          </cell>
          <cell r="B15" t="str">
            <v>Cantidad</v>
          </cell>
          <cell r="C15" t="str">
            <v>UN</v>
          </cell>
          <cell r="D15">
            <v>0</v>
          </cell>
          <cell r="E15">
            <v>0</v>
          </cell>
          <cell r="F15">
            <v>0</v>
          </cell>
          <cell r="G15">
            <v>0</v>
          </cell>
          <cell r="H15">
            <v>0</v>
          </cell>
          <cell r="I15">
            <v>0</v>
          </cell>
        </row>
        <row r="16">
          <cell r="A16" t="str">
            <v>Volqueta c/operario y combustible 6m3 max  30 Km</v>
          </cell>
          <cell r="B16">
            <v>6</v>
          </cell>
          <cell r="C16" t="str">
            <v>M3</v>
          </cell>
          <cell r="D16">
            <v>32000</v>
          </cell>
          <cell r="E16">
            <v>0</v>
          </cell>
          <cell r="F16">
            <v>0</v>
          </cell>
          <cell r="G16">
            <v>0</v>
          </cell>
          <cell r="H16">
            <v>110000</v>
          </cell>
          <cell r="I16">
            <v>0</v>
          </cell>
        </row>
        <row r="17">
          <cell r="A17" t="str">
            <v>1.1.7</v>
          </cell>
          <cell r="B17" t="str">
            <v>DEMOLICION Y RETIRO DE ESCOMBROS</v>
          </cell>
          <cell r="C17" t="str">
            <v>M3</v>
          </cell>
          <cell r="D17">
            <v>0</v>
          </cell>
          <cell r="E17">
            <v>0</v>
          </cell>
          <cell r="F17">
            <v>0</v>
          </cell>
          <cell r="G17">
            <v>0</v>
          </cell>
          <cell r="H17">
            <v>110000</v>
          </cell>
          <cell r="I17">
            <v>0</v>
          </cell>
        </row>
        <row r="18">
          <cell r="A18" t="str">
            <v>1.1.7</v>
          </cell>
          <cell r="B18" t="str">
            <v>VALLA INFORMATIVA</v>
          </cell>
          <cell r="C18" t="str">
            <v>M3</v>
          </cell>
          <cell r="D18">
            <v>0</v>
          </cell>
          <cell r="E18">
            <v>0</v>
          </cell>
          <cell r="F18">
            <v>0</v>
          </cell>
          <cell r="G18">
            <v>0</v>
          </cell>
          <cell r="H18">
            <v>110000</v>
          </cell>
          <cell r="I18">
            <v>0</v>
          </cell>
        </row>
        <row r="19">
          <cell r="A19" t="str">
            <v>Volqueta c/operario y combustible 5,5m3 max 30 Km</v>
          </cell>
          <cell r="B19">
            <v>5.5</v>
          </cell>
          <cell r="C19" t="str">
            <v>M3</v>
          </cell>
          <cell r="D19">
            <v>0</v>
          </cell>
          <cell r="E19">
            <v>0</v>
          </cell>
          <cell r="F19">
            <v>0</v>
          </cell>
          <cell r="G19">
            <v>0</v>
          </cell>
          <cell r="H19">
            <v>90000</v>
          </cell>
          <cell r="I19">
            <v>0</v>
          </cell>
        </row>
        <row r="20">
          <cell r="A20" t="str">
            <v>Camión 4 Toneladas</v>
          </cell>
          <cell r="B20">
            <v>4</v>
          </cell>
          <cell r="C20" t="str">
            <v>TN</v>
          </cell>
          <cell r="D20">
            <v>18000</v>
          </cell>
          <cell r="E20">
            <v>0</v>
          </cell>
          <cell r="F20">
            <v>0</v>
          </cell>
          <cell r="G20">
            <v>0</v>
          </cell>
          <cell r="H20">
            <v>36000</v>
          </cell>
          <cell r="I20">
            <v>0</v>
          </cell>
        </row>
        <row r="21">
          <cell r="A21" t="str">
            <v>Camión 8 Toneladas</v>
          </cell>
          <cell r="B21">
            <v>8</v>
          </cell>
          <cell r="C21" t="str">
            <v>TN</v>
          </cell>
          <cell r="D21">
            <v>35000</v>
          </cell>
          <cell r="E21">
            <v>0</v>
          </cell>
          <cell r="F21">
            <v>0</v>
          </cell>
          <cell r="G21">
            <v>0</v>
          </cell>
          <cell r="H21">
            <v>70000</v>
          </cell>
          <cell r="I21">
            <v>0</v>
          </cell>
        </row>
        <row r="22">
          <cell r="A22" t="str">
            <v>Cama-baja</v>
          </cell>
          <cell r="B22">
            <v>15</v>
          </cell>
          <cell r="C22" t="str">
            <v>TN</v>
          </cell>
          <cell r="D22">
            <v>70000</v>
          </cell>
          <cell r="E22">
            <v>0</v>
          </cell>
          <cell r="F22">
            <v>0</v>
          </cell>
          <cell r="G22">
            <v>0</v>
          </cell>
          <cell r="H22">
            <v>420000</v>
          </cell>
          <cell r="I22">
            <v>0</v>
          </cell>
        </row>
        <row r="23">
          <cell r="A23" t="str">
            <v>Campero</v>
          </cell>
          <cell r="B23">
            <v>1.5</v>
          </cell>
          <cell r="C23" t="str">
            <v>TN</v>
          </cell>
          <cell r="D23">
            <v>25000</v>
          </cell>
          <cell r="E23">
            <v>0</v>
          </cell>
          <cell r="F23">
            <v>0</v>
          </cell>
          <cell r="G23">
            <v>0</v>
          </cell>
          <cell r="H23">
            <v>50000</v>
          </cell>
          <cell r="I23">
            <v>0</v>
          </cell>
        </row>
        <row r="24">
          <cell r="A24" t="str">
            <v>Chalupa</v>
          </cell>
          <cell r="B24">
            <v>0.5</v>
          </cell>
          <cell r="C24" t="str">
            <v>TN</v>
          </cell>
          <cell r="D24">
            <v>25000</v>
          </cell>
          <cell r="E24">
            <v>0</v>
          </cell>
          <cell r="F24">
            <v>0</v>
          </cell>
          <cell r="G24">
            <v>0</v>
          </cell>
          <cell r="H24">
            <v>50000</v>
          </cell>
          <cell r="I24">
            <v>0</v>
          </cell>
        </row>
        <row r="25">
          <cell r="A25" t="str">
            <v>Transporte elementos prefabricados</v>
          </cell>
          <cell r="B25">
            <v>1</v>
          </cell>
          <cell r="C25" t="str">
            <v>UN</v>
          </cell>
          <cell r="D25">
            <v>6500</v>
          </cell>
          <cell r="E25">
            <v>0</v>
          </cell>
          <cell r="F25">
            <v>0</v>
          </cell>
          <cell r="G25">
            <v>0</v>
          </cell>
          <cell r="H25">
            <v>6500</v>
          </cell>
          <cell r="I25">
            <v>0</v>
          </cell>
        </row>
        <row r="26">
          <cell r="A26" t="str">
            <v>Volqueta c/operario y combustible 6m3 max  70 Km</v>
          </cell>
          <cell r="B26">
            <v>6</v>
          </cell>
          <cell r="C26" t="str">
            <v>M3</v>
          </cell>
          <cell r="D26">
            <v>0</v>
          </cell>
          <cell r="E26">
            <v>0</v>
          </cell>
          <cell r="F26">
            <v>0</v>
          </cell>
          <cell r="G26">
            <v>0</v>
          </cell>
          <cell r="H26">
            <v>190000</v>
          </cell>
          <cell r="I26">
            <v>0</v>
          </cell>
        </row>
        <row r="27">
          <cell r="A27">
            <v>0</v>
          </cell>
          <cell r="B27">
            <v>0</v>
          </cell>
          <cell r="C27">
            <v>0</v>
          </cell>
          <cell r="D27">
            <v>0</v>
          </cell>
          <cell r="E27">
            <v>0</v>
          </cell>
          <cell r="F27">
            <v>0</v>
          </cell>
          <cell r="G27">
            <v>0</v>
          </cell>
          <cell r="H27">
            <v>0</v>
          </cell>
          <cell r="I27">
            <v>0</v>
          </cell>
        </row>
        <row r="28">
          <cell r="A28">
            <v>0</v>
          </cell>
          <cell r="B28">
            <v>0</v>
          </cell>
          <cell r="C28">
            <v>0</v>
          </cell>
          <cell r="D28">
            <v>0</v>
          </cell>
          <cell r="E28">
            <v>0</v>
          </cell>
          <cell r="F28">
            <v>0</v>
          </cell>
          <cell r="G28">
            <v>0</v>
          </cell>
          <cell r="H28">
            <v>0</v>
          </cell>
          <cell r="I28">
            <v>0</v>
          </cell>
        </row>
        <row r="29">
          <cell r="A29">
            <v>0</v>
          </cell>
          <cell r="B29">
            <v>0</v>
          </cell>
          <cell r="C29">
            <v>0</v>
          </cell>
          <cell r="D29">
            <v>0</v>
          </cell>
          <cell r="E29">
            <v>0</v>
          </cell>
          <cell r="F29">
            <v>0</v>
          </cell>
          <cell r="G29">
            <v>0</v>
          </cell>
          <cell r="H29">
            <v>0</v>
          </cell>
          <cell r="I29">
            <v>0</v>
          </cell>
        </row>
        <row r="30">
          <cell r="A30">
            <v>0</v>
          </cell>
          <cell r="B30">
            <v>0</v>
          </cell>
          <cell r="C30">
            <v>0</v>
          </cell>
          <cell r="D30">
            <v>0</v>
          </cell>
          <cell r="E30">
            <v>0</v>
          </cell>
          <cell r="F30">
            <v>0</v>
          </cell>
          <cell r="G30">
            <v>0</v>
          </cell>
          <cell r="H30">
            <v>0</v>
          </cell>
          <cell r="I30">
            <v>0</v>
          </cell>
        </row>
      </sheetData>
      <sheetData sheetId="13">
        <row r="15">
          <cell r="A15" t="str">
            <v>Cargador tipo Cat - 904</v>
          </cell>
        </row>
        <row r="16">
          <cell r="A16" t="str">
            <v>Compresor</v>
          </cell>
        </row>
        <row r="17">
          <cell r="A17" t="str">
            <v>1.1.7</v>
          </cell>
        </row>
        <row r="18">
          <cell r="A18" t="str">
            <v>1.1.7</v>
          </cell>
        </row>
        <row r="19">
          <cell r="A19" t="str">
            <v>Compresor 2 martillos 185 PCM</v>
          </cell>
        </row>
        <row r="20">
          <cell r="A20" t="str">
            <v>Cortadora para metal</v>
          </cell>
        </row>
        <row r="21">
          <cell r="A21" t="str">
            <v>Equipo de topografía</v>
          </cell>
        </row>
        <row r="22">
          <cell r="A22" t="str">
            <v>Equipo de Soldadura</v>
          </cell>
        </row>
        <row r="23">
          <cell r="A23" t="str">
            <v>Figuradora</v>
          </cell>
        </row>
        <row r="24">
          <cell r="A24" t="str">
            <v>Pulidora</v>
          </cell>
        </row>
        <row r="25">
          <cell r="A25" t="str">
            <v>Pulidora pisos incluye piedras y ceras</v>
          </cell>
        </row>
        <row r="26">
          <cell r="A26" t="str">
            <v>Formaleta</v>
          </cell>
        </row>
        <row r="27">
          <cell r="A27" t="str">
            <v>Formaleta entrepiso por 4 semanas M2</v>
          </cell>
        </row>
        <row r="28">
          <cell r="A28" t="str">
            <v>Formaleta entrepiso M2</v>
          </cell>
        </row>
        <row r="29">
          <cell r="A29" t="str">
            <v>Herramienta Eléctrica</v>
          </cell>
        </row>
        <row r="30">
          <cell r="A30" t="str">
            <v>Herramienta menor</v>
          </cell>
        </row>
        <row r="31">
          <cell r="A31" t="str">
            <v>Mezcladora a gasolina</v>
          </cell>
        </row>
        <row r="32">
          <cell r="A32" t="str">
            <v>Motosierra profesional</v>
          </cell>
        </row>
        <row r="33">
          <cell r="A33" t="str">
            <v>Andamio metálico</v>
          </cell>
        </row>
        <row r="34">
          <cell r="A34" t="str">
            <v xml:space="preserve">Paral metálico </v>
          </cell>
        </row>
        <row r="35">
          <cell r="A35" t="str">
            <v>Paral telescopico</v>
          </cell>
        </row>
        <row r="36">
          <cell r="A36" t="str">
            <v>Poleas y Cuerdas</v>
          </cell>
        </row>
        <row r="37">
          <cell r="A37" t="str">
            <v>Rana</v>
          </cell>
        </row>
        <row r="38">
          <cell r="A38" t="str">
            <v>Retroexcavadora orugas tipo 320 pala 1,2 m3</v>
          </cell>
        </row>
        <row r="39">
          <cell r="A39" t="str">
            <v>Retroexcavadora llantas Tipo Cat 428</v>
          </cell>
        </row>
        <row r="40">
          <cell r="A40" t="str">
            <v>Tanque de agua</v>
          </cell>
        </row>
        <row r="41">
          <cell r="A41" t="str">
            <v>Taladro Industrial</v>
          </cell>
        </row>
        <row r="42">
          <cell r="A42" t="str">
            <v>Vibrocompactador a gasolina</v>
          </cell>
        </row>
        <row r="43">
          <cell r="A43" t="str">
            <v>Vibrador electrico concreto 110</v>
          </cell>
        </row>
        <row r="44">
          <cell r="A44" t="str">
            <v>Vibrador a gasolina</v>
          </cell>
        </row>
        <row r="45">
          <cell r="A45" t="str">
            <v>Volqueta (6m3/Operario y combustible)</v>
          </cell>
        </row>
        <row r="46">
          <cell r="A46" t="str">
            <v>Pluma (incluye operario, andamio y equipo de seguridad)</v>
          </cell>
        </row>
        <row r="47">
          <cell r="A47" t="str">
            <v>Carretilla tipo bogue</v>
          </cell>
        </row>
        <row r="48">
          <cell r="A48" t="str">
            <v>Equipo entrepiso (incluye, formaleta, parales y cercha metálica)</v>
          </cell>
        </row>
        <row r="49">
          <cell r="A49" t="str">
            <v>Cortadora ladrillo, incluye disco</v>
          </cell>
        </row>
        <row r="50">
          <cell r="A50" t="str">
            <v>Kit pintura (rodillo, brocha, lija, espatula)</v>
          </cell>
        </row>
        <row r="51">
          <cell r="A51" t="str">
            <v>Equipo perforador de pilotes d = 0,30 mts</v>
          </cell>
        </row>
        <row r="52">
          <cell r="A52" t="str">
            <v xml:space="preserve">Equipo perforador de pilotes d = 0,40 mts </v>
          </cell>
        </row>
        <row r="53">
          <cell r="A53" t="str">
            <v xml:space="preserve">Equipo perforador de pilotes d = 0,60 mts </v>
          </cell>
        </row>
        <row r="54">
          <cell r="A54" t="str">
            <v>Equipo perforador de pilotes d = 0,80 mts</v>
          </cell>
        </row>
        <row r="55">
          <cell r="A55" t="str">
            <v xml:space="preserve">Equipo perforador de pilotes d = 0,90 mts </v>
          </cell>
        </row>
        <row r="56">
          <cell r="A56" t="str">
            <v>Soplete (incluye cilindro gas)</v>
          </cell>
        </row>
        <row r="57">
          <cell r="A57" t="str">
            <v>Motobomba</v>
          </cell>
        </row>
        <row r="58">
          <cell r="A58" t="str">
            <v>Canguro</v>
          </cell>
        </row>
        <row r="59">
          <cell r="A59" t="str">
            <v>Pulidora incluye piedras para pulido</v>
          </cell>
        </row>
        <row r="60">
          <cell r="A60" t="str">
            <v>Cortadora de ladrillo incluye disco</v>
          </cell>
        </row>
        <row r="61">
          <cell r="A61" t="str">
            <v>Broca tusteno de 1/4"</v>
          </cell>
        </row>
        <row r="62">
          <cell r="A62" t="str">
            <v>Broca tusteno de 3/8"</v>
          </cell>
        </row>
        <row r="63">
          <cell r="A63" t="str">
            <v>Broca tusteno de 1/2"</v>
          </cell>
        </row>
        <row r="64">
          <cell r="A64" t="str">
            <v>Broca tusteno de 5/8"</v>
          </cell>
        </row>
        <row r="65">
          <cell r="A65" t="str">
            <v xml:space="preserve">Grua </v>
          </cell>
        </row>
      </sheetData>
      <sheetData sheetId="14">
        <row r="11">
          <cell r="A11" t="str">
            <v>A.C.P.M.</v>
          </cell>
        </row>
        <row r="12">
          <cell r="A12" t="str">
            <v>Abrazadera de 1"</v>
          </cell>
        </row>
        <row r="13">
          <cell r="A13" t="str">
            <v>Abrazadera de 1/2"</v>
          </cell>
        </row>
        <row r="14">
          <cell r="A14" t="str">
            <v>Abrazadera de 3/4"</v>
          </cell>
        </row>
        <row r="15">
          <cell r="A15" t="str">
            <v>Abrazadera metálica</v>
          </cell>
        </row>
        <row r="16">
          <cell r="A16" t="str">
            <v>Abrazadera metálica 1 1/2"</v>
          </cell>
        </row>
        <row r="17">
          <cell r="A17" t="str">
            <v>1.1.7</v>
          </cell>
        </row>
        <row r="18">
          <cell r="A18" t="str">
            <v>1.1.7</v>
          </cell>
        </row>
        <row r="19">
          <cell r="A19" t="str">
            <v>Abrazadera metálica 1 1/4"</v>
          </cell>
        </row>
        <row r="20">
          <cell r="A20" t="str">
            <v>Abrazadera metálica 1"</v>
          </cell>
        </row>
        <row r="21">
          <cell r="A21" t="str">
            <v>Abrazadera metálica 2"</v>
          </cell>
        </row>
        <row r="22">
          <cell r="A22" t="str">
            <v xml:space="preserve">Accesorio novafort </v>
          </cell>
        </row>
        <row r="23">
          <cell r="A23" t="str">
            <v>Accesorio PVCP-RDE 2" UZ</v>
          </cell>
        </row>
        <row r="24">
          <cell r="A24" t="str">
            <v>Accesorio PVCP-RDE 3" UZ</v>
          </cell>
        </row>
        <row r="25">
          <cell r="A25" t="str">
            <v>Accesorios - H.G. 1/2"</v>
          </cell>
        </row>
        <row r="26">
          <cell r="A26" t="str">
            <v>Accesorios - Y de 3"</v>
          </cell>
        </row>
        <row r="27">
          <cell r="A27" t="str">
            <v>Accesorios - Y de 4"</v>
          </cell>
        </row>
        <row r="28">
          <cell r="A28" t="str">
            <v>Accesorios PVC</v>
          </cell>
        </row>
        <row r="29">
          <cell r="A29" t="str">
            <v>Accesorios PVC-P 1 1/2"</v>
          </cell>
        </row>
        <row r="30">
          <cell r="A30" t="str">
            <v>Accesorios PVC-P 1 1/4"</v>
          </cell>
        </row>
        <row r="31">
          <cell r="A31" t="str">
            <v>Accesorios PVC-P 1"</v>
          </cell>
        </row>
        <row r="32">
          <cell r="A32" t="str">
            <v>Accesorios PVC-P 1/2"</v>
          </cell>
        </row>
        <row r="33">
          <cell r="A33" t="str">
            <v>Accesorios PVC-P 3/4"</v>
          </cell>
        </row>
        <row r="34">
          <cell r="A34" t="str">
            <v>Acero 37,000 p.s.i. 1/4"</v>
          </cell>
        </row>
        <row r="35">
          <cell r="A35" t="str">
            <v xml:space="preserve">Acero 60,000 p.s.i. </v>
          </cell>
        </row>
        <row r="36">
          <cell r="A36" t="str">
            <v>Acero de refuerzo 60000 PSI</v>
          </cell>
        </row>
        <row r="37">
          <cell r="A37" t="str">
            <v xml:space="preserve">Acero figurado 37,000 </v>
          </cell>
        </row>
        <row r="38">
          <cell r="A38" t="str">
            <v>Acero figurado 60,000 p.s.i. 1/2"</v>
          </cell>
        </row>
        <row r="39">
          <cell r="A39" t="str">
            <v>Acido muriatico</v>
          </cell>
        </row>
        <row r="40">
          <cell r="A40" t="str">
            <v xml:space="preserve">Acoflex plastico de 1/2" x  50 cms Lavamanos </v>
          </cell>
        </row>
        <row r="41">
          <cell r="A41" t="str">
            <v>Acoflex plastico de 1/2" x 7/8" de 50 cms. Sanitario</v>
          </cell>
        </row>
        <row r="42">
          <cell r="A42" t="str">
            <v>Acrilico transparente 2 mm, protección UV</v>
          </cell>
        </row>
        <row r="43">
          <cell r="A43" t="str">
            <v>Ad.Terminal cond.1"</v>
          </cell>
        </row>
        <row r="44">
          <cell r="A44" t="str">
            <v>Ad.Terminal cond.1/2"</v>
          </cell>
        </row>
        <row r="45">
          <cell r="A45" t="str">
            <v>Ad.Terminal cond.3/4"</v>
          </cell>
        </row>
        <row r="46">
          <cell r="A46" t="str">
            <v>Adaptador bajante rectangular PVC - Aguas Lluvias</v>
          </cell>
        </row>
        <row r="47">
          <cell r="A47" t="str">
            <v>Adaptador bajante rectangular PVC - alcantarillado</v>
          </cell>
        </row>
        <row r="48">
          <cell r="A48" t="str">
            <v>Adaptador conduit de 1/2"</v>
          </cell>
        </row>
        <row r="49">
          <cell r="A49" t="str">
            <v>Adaptador hembra PE AL PE 1216 - 1/2"</v>
          </cell>
        </row>
        <row r="50">
          <cell r="A50" t="str">
            <v>Adaptador hembra PE AL PE 1216 - 3/4"</v>
          </cell>
        </row>
        <row r="51">
          <cell r="A51" t="str">
            <v>Adaptador macho PE AL PE 1216 - 1/2"</v>
          </cell>
        </row>
        <row r="52">
          <cell r="A52" t="str">
            <v>Adaptador macho PE AL PE 1216 - 3/4"</v>
          </cell>
        </row>
        <row r="53">
          <cell r="A53" t="str">
            <v>Adaptador macho PVC de 1 1/2"</v>
          </cell>
        </row>
        <row r="54">
          <cell r="A54" t="str">
            <v>Adaptador macho PVC de 1"</v>
          </cell>
        </row>
        <row r="55">
          <cell r="A55" t="str">
            <v>Adaptador macho PVC de 1/2"</v>
          </cell>
        </row>
        <row r="56">
          <cell r="A56" t="str">
            <v>Adaptador macho PVC de 2 plg</v>
          </cell>
        </row>
        <row r="57">
          <cell r="A57" t="str">
            <v>Adoquín peatonal Santa Fe</v>
          </cell>
        </row>
        <row r="58">
          <cell r="A58" t="str">
            <v>Agua</v>
          </cell>
        </row>
        <row r="59">
          <cell r="A59" t="str">
            <v>Aislador de carrete en porcelana</v>
          </cell>
        </row>
        <row r="60">
          <cell r="A60" t="str">
            <v>Aislador de rosca para empalme</v>
          </cell>
        </row>
        <row r="61">
          <cell r="A61" t="str">
            <v>Aislador para percha BT</v>
          </cell>
        </row>
        <row r="62">
          <cell r="A62" t="str">
            <v>Aislador tipo pin</v>
          </cell>
        </row>
        <row r="63">
          <cell r="A63" t="str">
            <v>Alambre cobre THW 10 AWG</v>
          </cell>
        </row>
        <row r="64">
          <cell r="A64" t="str">
            <v>Alambre cobre THW 12 AWG</v>
          </cell>
        </row>
        <row r="65">
          <cell r="A65" t="str">
            <v>Alambre cobre THW 14 AWG</v>
          </cell>
        </row>
        <row r="66">
          <cell r="A66" t="str">
            <v>Alambre cobre THW 8 AWG</v>
          </cell>
        </row>
        <row r="67">
          <cell r="A67" t="str">
            <v>Alambre Cu desnudo AWG 10</v>
          </cell>
        </row>
        <row r="68">
          <cell r="A68" t="str">
            <v>Alambre Cu desnudo AWG 12</v>
          </cell>
        </row>
        <row r="69">
          <cell r="A69" t="str">
            <v>Alambre Cu desnudo AWG 14</v>
          </cell>
        </row>
        <row r="70">
          <cell r="A70" t="str">
            <v>Alambre de cobre No 10</v>
          </cell>
        </row>
        <row r="71">
          <cell r="A71" t="str">
            <v>Alambre de cobre No 12</v>
          </cell>
        </row>
        <row r="72">
          <cell r="A72" t="str">
            <v>Alambre de cobre No 14 desnudo</v>
          </cell>
        </row>
        <row r="73">
          <cell r="A73" t="str">
            <v>Alambre negro Cal. 18</v>
          </cell>
        </row>
        <row r="74">
          <cell r="A74" t="str">
            <v>Alambre Teléfono 2x22 estañado</v>
          </cell>
        </row>
        <row r="75">
          <cell r="A75" t="str">
            <v>Alicates</v>
          </cell>
        </row>
        <row r="76">
          <cell r="A76" t="str">
            <v>Alquiler Campamento 20 a 60 M2</v>
          </cell>
        </row>
        <row r="77">
          <cell r="A77" t="str">
            <v>Alumol Sika</v>
          </cell>
        </row>
        <row r="78">
          <cell r="A78" t="str">
            <v>Amarre plástico (zuncho)</v>
          </cell>
        </row>
        <row r="79">
          <cell r="A79" t="str">
            <v>Anclajes y abrazadera para bajantes aguas lluvias (3 - 4 plg)</v>
          </cell>
        </row>
        <row r="80">
          <cell r="A80" t="str">
            <v>Angulo 2 1/2" x 2 1/2" x 3/16"</v>
          </cell>
        </row>
        <row r="81">
          <cell r="A81" t="str">
            <v>Angulo 3/4 x 1/8</v>
          </cell>
        </row>
        <row r="82">
          <cell r="A82" t="str">
            <v>Angulo de cercha de 2" x 1"</v>
          </cell>
        </row>
        <row r="83">
          <cell r="A83" t="str">
            <v>Angulo de unión A-29</v>
          </cell>
        </row>
        <row r="84">
          <cell r="A84" t="str">
            <v>Anticorrosivo rojo claro PHLC</v>
          </cell>
        </row>
        <row r="85">
          <cell r="A85" t="str">
            <v xml:space="preserve">Antihumedad fachada </v>
          </cell>
        </row>
        <row r="86">
          <cell r="A86" t="str">
            <v>Arandela</v>
          </cell>
        </row>
        <row r="87">
          <cell r="A87" t="str">
            <v>Arbol especie local de 1,80 a 2,00 mts</v>
          </cell>
        </row>
        <row r="88">
          <cell r="A88" t="str">
            <v>Arena Amarilla Lavada</v>
          </cell>
        </row>
        <row r="89">
          <cell r="A89" t="str">
            <v>Arena Blanca</v>
          </cell>
        </row>
        <row r="90">
          <cell r="A90" t="str">
            <v>Arena de peña</v>
          </cell>
        </row>
        <row r="91">
          <cell r="A91" t="str">
            <v>Arena de rio</v>
          </cell>
        </row>
        <row r="92">
          <cell r="A92" t="str">
            <v>Arena de río (viaje 5 m3)</v>
          </cell>
        </row>
        <row r="93">
          <cell r="A93" t="str">
            <v xml:space="preserve">Arena lavada blanca </v>
          </cell>
        </row>
        <row r="94">
          <cell r="A94" t="str">
            <v>Arena lavada de pozo</v>
          </cell>
        </row>
        <row r="95">
          <cell r="A95" t="str">
            <v>Atornillador</v>
          </cell>
        </row>
        <row r="96">
          <cell r="A96" t="str">
            <v>Automático 3x100 Amp.</v>
          </cell>
        </row>
        <row r="97">
          <cell r="A97" t="str">
            <v>Automático 3x30, 3x40, 3x50 o 3x60 Amp.</v>
          </cell>
        </row>
        <row r="98">
          <cell r="A98" t="str">
            <v>Automático enchufable 1x20 Amp.</v>
          </cell>
        </row>
        <row r="99">
          <cell r="A99" t="str">
            <v>Automático enchufable 1x40 Amp.</v>
          </cell>
        </row>
        <row r="100">
          <cell r="A100" t="str">
            <v>Automático enchufable 2x20, 2x30, 2x40, 2x50 o 2x60 Amp.</v>
          </cell>
        </row>
        <row r="101">
          <cell r="A101" t="str">
            <v>Automático enchufable 2x70, 2x80 o 2x100 Amp.</v>
          </cell>
        </row>
        <row r="102">
          <cell r="A102" t="str">
            <v>Bajante PVC Rectangular</v>
          </cell>
        </row>
        <row r="103">
          <cell r="A103" t="str">
            <v xml:space="preserve">Baldosin cerámico blanco 20 x 20  Trafico 4 </v>
          </cell>
        </row>
        <row r="104">
          <cell r="A104" t="str">
            <v>Baldosin cerámico blanco 30 x 30</v>
          </cell>
        </row>
        <row r="105">
          <cell r="A105" t="str">
            <v>Baldosin cerámico cristanac corona 32,4 x 32,4</v>
          </cell>
        </row>
        <row r="106">
          <cell r="A106" t="str">
            <v>Baldosin cerámico Italia (30,5 x 30,5)</v>
          </cell>
        </row>
        <row r="107">
          <cell r="A107" t="str">
            <v>Baldosin cerámico pared  de 20 x 20 blanco primera</v>
          </cell>
        </row>
        <row r="108">
          <cell r="A108" t="str">
            <v>Baldosin cerámico pared Valencia 20,5 x 30,5</v>
          </cell>
        </row>
        <row r="109">
          <cell r="A109" t="str">
            <v>Baldosin de granito (30 x 30)</v>
          </cell>
        </row>
        <row r="110">
          <cell r="A110" t="str">
            <v>Barniz vitriflex</v>
          </cell>
        </row>
        <row r="111">
          <cell r="A111" t="str">
            <v>Barra  proyectante Franklin Brass, en acero Inoxidable de  1-1/4" 39 - 1/4" proyectante, capacidad mínima de 500 libras; incluye chazos y tornillos suminsitrados por el fabricante.</v>
          </cell>
        </row>
        <row r="112">
          <cell r="A112" t="str">
            <v>Barra discapacitados 18" (46 cm) cromo grival</v>
          </cell>
        </row>
        <row r="113">
          <cell r="A113" t="str">
            <v>Barra discapacitados 30" (76 cm) cromo grival; incluye chazos y tornillos, suministrados por el fabricante</v>
          </cell>
        </row>
        <row r="114">
          <cell r="A114" t="str">
            <v>Bentonita</v>
          </cell>
        </row>
        <row r="115">
          <cell r="A115" t="str">
            <v>Bisagra alum.Ext 2"</v>
          </cell>
        </row>
        <row r="116">
          <cell r="A116" t="str">
            <v>Bisagra alum.Ext 3"</v>
          </cell>
        </row>
        <row r="117">
          <cell r="A117" t="str">
            <v>Bisagra Metalisteria triple</v>
          </cell>
        </row>
        <row r="118">
          <cell r="A118" t="str">
            <v>Bloque calado sencillo 20 x 20</v>
          </cell>
        </row>
        <row r="119">
          <cell r="A119" t="str">
            <v>Bloque en concreto par muros estructurales de 0,09 x 19 x 39</v>
          </cell>
        </row>
        <row r="120">
          <cell r="A120" t="str">
            <v>Bloque en concreto para muros  tipo piedra de 12 x 20 X 40 cm.</v>
          </cell>
        </row>
        <row r="121">
          <cell r="A121" t="str">
            <v>Bloque en concreto para muros estructurales de 12  X 20 X 40</v>
          </cell>
        </row>
        <row r="122">
          <cell r="A122" t="str">
            <v>Bloque en concreto para muros no estructurales, lisos de  6 x 20 x 40</v>
          </cell>
        </row>
        <row r="123">
          <cell r="A123" t="str">
            <v>Bloque muro LN-14N</v>
          </cell>
        </row>
        <row r="124">
          <cell r="A124" t="str">
            <v>Bloque No.4</v>
          </cell>
        </row>
        <row r="125">
          <cell r="A125" t="str">
            <v>Bloque No.5</v>
          </cell>
        </row>
        <row r="126">
          <cell r="A126" t="str">
            <v>Bombillo de bajo consumo</v>
          </cell>
        </row>
        <row r="127">
          <cell r="A127" t="str">
            <v>Boquilla terminal EMT de 1"</v>
          </cell>
        </row>
        <row r="128">
          <cell r="A128" t="str">
            <v>Boquilla terminal EMT de 1-1/2"</v>
          </cell>
        </row>
        <row r="129">
          <cell r="A129" t="str">
            <v>Boquilla terminal EMT de 3/4"</v>
          </cell>
        </row>
        <row r="130">
          <cell r="A130" t="str">
            <v>Boquilla terminal PVC de 1"</v>
          </cell>
        </row>
        <row r="131">
          <cell r="A131" t="str">
            <v>Boquilla terminal PVC de 1/2"</v>
          </cell>
        </row>
        <row r="132">
          <cell r="A132" t="str">
            <v>Boquilla terminal PVC de 1-1/2"</v>
          </cell>
        </row>
        <row r="133">
          <cell r="A133" t="str">
            <v>Boquilla terminal PVC de 3/4"</v>
          </cell>
        </row>
        <row r="134">
          <cell r="A134" t="str">
            <v>Brazo para luminaria en poste</v>
          </cell>
        </row>
        <row r="135">
          <cell r="A135" t="str">
            <v>Breaker de riel bipolar  2 x 100A</v>
          </cell>
        </row>
        <row r="136">
          <cell r="A136" t="str">
            <v>Broca para concreto 1/2"</v>
          </cell>
        </row>
        <row r="137">
          <cell r="A137" t="str">
            <v>Broca para concreto 1/4"</v>
          </cell>
        </row>
        <row r="138">
          <cell r="A138" t="str">
            <v>Buje roscado  1" x 1 1/4"  PVC - Presión</v>
          </cell>
        </row>
        <row r="139">
          <cell r="A139" t="str">
            <v>Buje roscado  1" x 3/4"  PVC - Presión</v>
          </cell>
        </row>
        <row r="140">
          <cell r="A140" t="str">
            <v>Buje roscado  3/4" x 1/2" PVC - Presión</v>
          </cell>
        </row>
        <row r="141">
          <cell r="A141" t="str">
            <v>Caballete para cubierta bioclimatica, en acero y foil de aluminio de 0,70 x 2 mts</v>
          </cell>
        </row>
        <row r="142">
          <cell r="A142" t="str">
            <v>Cable ACSR 1/0</v>
          </cell>
        </row>
        <row r="143">
          <cell r="A143" t="str">
            <v>Cable ACSR 2/0</v>
          </cell>
        </row>
        <row r="144">
          <cell r="A144" t="str">
            <v>Cable antifraude 1x8+8</v>
          </cell>
        </row>
        <row r="145">
          <cell r="A145" t="str">
            <v>Cable antifraude 2x4+4</v>
          </cell>
        </row>
        <row r="146">
          <cell r="A146" t="str">
            <v>Cable antifraude 2x6+6</v>
          </cell>
        </row>
        <row r="147">
          <cell r="A147" t="str">
            <v>Cable antifraude 2x8+8</v>
          </cell>
        </row>
        <row r="148">
          <cell r="A148" t="str">
            <v>Cable antifraude 3x4+6</v>
          </cell>
        </row>
        <row r="149">
          <cell r="A149" t="str">
            <v>Cable antifraude 3x6+8</v>
          </cell>
        </row>
        <row r="150">
          <cell r="A150" t="str">
            <v>Cable antifraude 3x8+10</v>
          </cell>
        </row>
        <row r="151">
          <cell r="A151" t="str">
            <v>Cable de cobre No 2</v>
          </cell>
        </row>
        <row r="152">
          <cell r="A152" t="str">
            <v>Cable de cobre No 4</v>
          </cell>
        </row>
        <row r="153">
          <cell r="A153" t="str">
            <v>Cable de cobre No 6</v>
          </cell>
        </row>
        <row r="154">
          <cell r="A154" t="str">
            <v>Cable de cobre No 8</v>
          </cell>
        </row>
        <row r="155">
          <cell r="A155" t="str">
            <v xml:space="preserve">Cadena galvanizada 3/8" </v>
          </cell>
        </row>
        <row r="156">
          <cell r="A156" t="str">
            <v>Caja 2400</v>
          </cell>
        </row>
        <row r="157">
          <cell r="A157" t="str">
            <v>Caja 5800</v>
          </cell>
        </row>
        <row r="158">
          <cell r="A158" t="str">
            <v>Caja de un medidor Agua</v>
          </cell>
        </row>
        <row r="159">
          <cell r="A159" t="str">
            <v>Caja en mampostería de 30x30x30</v>
          </cell>
        </row>
        <row r="160">
          <cell r="A160" t="str">
            <v>Caja en mampostería doble</v>
          </cell>
        </row>
        <row r="161">
          <cell r="A161" t="str">
            <v>Caja en mampostería sencilla</v>
          </cell>
        </row>
        <row r="162">
          <cell r="A162" t="str">
            <v>Caja en mampostería tipo A.P.</v>
          </cell>
        </row>
        <row r="163">
          <cell r="A163" t="str">
            <v>Caja octagonal</v>
          </cell>
        </row>
        <row r="164">
          <cell r="A164" t="str">
            <v>Caja para 2 circuitos monofásica</v>
          </cell>
        </row>
        <row r="165">
          <cell r="A165" t="str">
            <v>Caja para 3 circuitos monofásica</v>
          </cell>
        </row>
        <row r="166">
          <cell r="A166" t="str">
            <v>Caja para 4 circuitos monofásica</v>
          </cell>
        </row>
        <row r="167">
          <cell r="A167" t="str">
            <v>Caja para 6 circuitos monofásica</v>
          </cell>
        </row>
        <row r="168">
          <cell r="A168" t="str">
            <v>Caja para 9 circuitos bifásica</v>
          </cell>
        </row>
        <row r="169">
          <cell r="A169" t="str">
            <v>Caja para contador energia</v>
          </cell>
        </row>
        <row r="170">
          <cell r="A170" t="str">
            <v>Caja para contador medición indirecta</v>
          </cell>
        </row>
        <row r="171">
          <cell r="A171" t="str">
            <v>Caja tapa registro europa de 15 x 15 blanca</v>
          </cell>
        </row>
        <row r="172">
          <cell r="A172" t="str">
            <v>Calado en concreto prefabricado de 0,40 x 0,40 x 0,20 mts (según diseño arquitectónico)</v>
          </cell>
        </row>
        <row r="173">
          <cell r="A173" t="str">
            <v>Canal PVC  Tipo Amazonas</v>
          </cell>
        </row>
        <row r="174">
          <cell r="A174" t="str">
            <v>Canaleta .8  L=2.40</v>
          </cell>
        </row>
        <row r="175">
          <cell r="A175" t="str">
            <v>Canaleta Metal C/Divis.10 x 4</v>
          </cell>
        </row>
        <row r="176">
          <cell r="A176" t="str">
            <v>Capacete 1"</v>
          </cell>
        </row>
        <row r="177">
          <cell r="A177" t="str">
            <v>Capacete 1-1/2"</v>
          </cell>
        </row>
        <row r="178">
          <cell r="A178" t="str">
            <v>Capacete 3/4"</v>
          </cell>
        </row>
        <row r="179">
          <cell r="A179" t="str">
            <v>Capacete de 1 1/2"</v>
          </cell>
        </row>
        <row r="180">
          <cell r="A180" t="str">
            <v>Capacete de 1 1/4"</v>
          </cell>
        </row>
        <row r="181">
          <cell r="A181" t="str">
            <v>Caseton de E = 0,52 m</v>
          </cell>
        </row>
        <row r="182">
          <cell r="A182" t="str">
            <v>Caseton de E = 0.40 m</v>
          </cell>
        </row>
        <row r="183">
          <cell r="A183" t="str">
            <v>Caseton de E = 0.42 m</v>
          </cell>
        </row>
        <row r="184">
          <cell r="A184" t="str">
            <v>Caseton de E = 0.45 m</v>
          </cell>
        </row>
        <row r="185">
          <cell r="A185" t="str">
            <v xml:space="preserve">Cemento blanco </v>
          </cell>
        </row>
        <row r="186">
          <cell r="A186" t="str">
            <v xml:space="preserve">Cemento gris </v>
          </cell>
        </row>
        <row r="187">
          <cell r="A187" t="str">
            <v>Cerco ordinario 3M</v>
          </cell>
        </row>
        <row r="188">
          <cell r="A188" t="str">
            <v>Cerradura de alcoba en poma metálica</v>
          </cell>
        </row>
        <row r="189">
          <cell r="A189" t="str">
            <v>Cerradura Gato doble cerrojo/210400</v>
          </cell>
        </row>
        <row r="190">
          <cell r="A190" t="str">
            <v>Cerradura Inafer C-998 Madera</v>
          </cell>
        </row>
        <row r="191">
          <cell r="A191" t="str">
            <v>Cerradura puerta discapacitados 63 AA - F30 B A &amp; A</v>
          </cell>
        </row>
        <row r="192">
          <cell r="A192" t="str">
            <v xml:space="preserve">Cerradura Schlage, cilindrica de manija Jupiter cromada mate Ref. </v>
          </cell>
        </row>
        <row r="193">
          <cell r="A193" t="str">
            <v>Cerradura Shlage Ref A30D - terraza, Georgia</v>
          </cell>
        </row>
        <row r="194">
          <cell r="A194" t="str">
            <v>Cerradura Shlage Ref B362 Doble cilindro</v>
          </cell>
        </row>
        <row r="195">
          <cell r="A195" t="str">
            <v>Cerradura YALE 170 1/4</v>
          </cell>
        </row>
        <row r="196">
          <cell r="A196" t="str">
            <v>Cerradura YALE doble pasador 987-1 1/4</v>
          </cell>
        </row>
        <row r="197">
          <cell r="A197" t="str">
            <v>Cesped - especie nativa</v>
          </cell>
        </row>
        <row r="198">
          <cell r="A198" t="str">
            <v xml:space="preserve">Chazo p/tornillo </v>
          </cell>
        </row>
        <row r="199">
          <cell r="A199" t="str">
            <v>Cheque red white roscado  3/4"; incluye accesorios</v>
          </cell>
        </row>
        <row r="200">
          <cell r="A200" t="str">
            <v>Cheque red white roscado de   1/2"; incluye accesorios</v>
          </cell>
        </row>
        <row r="201">
          <cell r="A201" t="str">
            <v>Cheque red white roscado de 1"; incluye accesorios</v>
          </cell>
        </row>
        <row r="202">
          <cell r="A202" t="str">
            <v>Cinta aislante</v>
          </cell>
        </row>
        <row r="203">
          <cell r="A203" t="str">
            <v>Cinta peligro</v>
          </cell>
        </row>
        <row r="204">
          <cell r="A204" t="str">
            <v xml:space="preserve">Cinta Teflón </v>
          </cell>
        </row>
        <row r="205">
          <cell r="A205" t="str">
            <v>Clavija de caucho 3 polos aérea</v>
          </cell>
        </row>
        <row r="206">
          <cell r="A206" t="str">
            <v>CLORO DESINFECTANTE</v>
          </cell>
        </row>
        <row r="207">
          <cell r="A207" t="str">
            <v>Codo 90º  CxC Sanitario 2"</v>
          </cell>
        </row>
        <row r="208">
          <cell r="A208" t="str">
            <v>Codo 90º  CxC Sanitario 3"</v>
          </cell>
        </row>
        <row r="209">
          <cell r="A209" t="str">
            <v>Codo 90º  CxC Sanitario 4"</v>
          </cell>
        </row>
        <row r="210">
          <cell r="A210" t="str">
            <v>Codo 90º 1/4 CxC 3"</v>
          </cell>
        </row>
        <row r="211">
          <cell r="A211" t="str">
            <v>Codo 90º 1/4 CxC 4"</v>
          </cell>
        </row>
        <row r="212">
          <cell r="A212" t="str">
            <v>Codo 90º Pres.PVC 1 1/2"</v>
          </cell>
        </row>
        <row r="213">
          <cell r="A213" t="str">
            <v>Codo 90º Pres.PVC 1"</v>
          </cell>
        </row>
        <row r="214">
          <cell r="A214" t="str">
            <v>Codo 90º Pres.PVC 1/2"</v>
          </cell>
        </row>
        <row r="215">
          <cell r="A215" t="str">
            <v>Codo 90º Pres.PVC 2"</v>
          </cell>
        </row>
        <row r="216">
          <cell r="A216" t="str">
            <v>Codo 90º Pres.PVC 3/4"</v>
          </cell>
        </row>
        <row r="217">
          <cell r="A217" t="str">
            <v>Codo bajante 90º PVC rectangular</v>
          </cell>
        </row>
        <row r="218">
          <cell r="A218" t="str">
            <v>Codo H.G: 1"</v>
          </cell>
        </row>
        <row r="219">
          <cell r="A219" t="str">
            <v>Codo H.G: 1. 1/2"</v>
          </cell>
        </row>
        <row r="220">
          <cell r="A220" t="str">
            <v>Codo H.G: 1/2"</v>
          </cell>
        </row>
        <row r="221">
          <cell r="A221" t="str">
            <v>Codo PVC-P 1/2"</v>
          </cell>
        </row>
        <row r="222">
          <cell r="A222" t="str">
            <v>Codo PVC-P 3/4"</v>
          </cell>
        </row>
        <row r="223">
          <cell r="A223" t="str">
            <v>Codo PVC-S  22,5º</v>
          </cell>
        </row>
        <row r="224">
          <cell r="A224" t="str">
            <v>Concreto de 2,000 p.s.i.</v>
          </cell>
        </row>
        <row r="225">
          <cell r="A225" t="str">
            <v>Concreto de 2,500 p.s.i.</v>
          </cell>
        </row>
        <row r="226">
          <cell r="A226" t="str">
            <v>Concreto de 3,000 p.s.i.</v>
          </cell>
        </row>
        <row r="227">
          <cell r="A227" t="str">
            <v>Concreto de 3,000 p.s.i., premezclado y  bombeado</v>
          </cell>
        </row>
        <row r="228">
          <cell r="A228" t="str">
            <v>Concreto de 3,500 p.s.i.</v>
          </cell>
        </row>
        <row r="229">
          <cell r="A229" t="str">
            <v>Concreto de 4,000 p.s.i.</v>
          </cell>
        </row>
        <row r="230">
          <cell r="A230" t="str">
            <v>Conector para varilla cooper weld</v>
          </cell>
        </row>
        <row r="231">
          <cell r="A231" t="str">
            <v>Contador electrónico bifásico</v>
          </cell>
        </row>
        <row r="232">
          <cell r="A232" t="str">
            <v>Contador electrónico Trifásico</v>
          </cell>
        </row>
        <row r="233">
          <cell r="A233" t="str">
            <v>Coraza PVC de 1/2"</v>
          </cell>
        </row>
        <row r="234">
          <cell r="A234" t="str">
            <v>Cortacircuito de cañuela</v>
          </cell>
        </row>
        <row r="235">
          <cell r="A235" t="str">
            <v>Cortafrío</v>
          </cell>
        </row>
        <row r="236">
          <cell r="A236" t="str">
            <v>Cruceta de 1.50</v>
          </cell>
        </row>
        <row r="237">
          <cell r="A237" t="str">
            <v>Curva conduit PVC 1"</v>
          </cell>
        </row>
        <row r="238">
          <cell r="A238" t="str">
            <v>Curva conduit PVC 1/2"</v>
          </cell>
        </row>
        <row r="239">
          <cell r="A239" t="str">
            <v>Curva conduit PVC 1-1/2"</v>
          </cell>
        </row>
        <row r="240">
          <cell r="A240" t="str">
            <v>Curva conduit PVC 3/4"</v>
          </cell>
        </row>
        <row r="241">
          <cell r="A241" t="str">
            <v>Curva galvanizada de 1 1/2"</v>
          </cell>
        </row>
        <row r="242">
          <cell r="A242" t="str">
            <v>Curva galvanizada de 1 1/4"</v>
          </cell>
        </row>
        <row r="243">
          <cell r="A243" t="str">
            <v>Curva galvanizada de 1"</v>
          </cell>
        </row>
        <row r="244">
          <cell r="A244" t="str">
            <v>Derivación luminaria con empalme y cable encauchetado</v>
          </cell>
        </row>
        <row r="245">
          <cell r="A245" t="str">
            <v>Desagüe automatico lavamanos</v>
          </cell>
        </row>
        <row r="246">
          <cell r="A246" t="str">
            <v>Detergentes, ácidos</v>
          </cell>
        </row>
        <row r="247">
          <cell r="A247" t="str">
            <v>Diagonal</v>
          </cell>
        </row>
        <row r="248">
          <cell r="A248" t="str">
            <v>Disolvente Thinner</v>
          </cell>
        </row>
        <row r="249">
          <cell r="A249" t="str">
            <v>Divisor Ref ALN - 546</v>
          </cell>
        </row>
        <row r="250">
          <cell r="A250" t="str">
            <v>Domo acrílico</v>
          </cell>
        </row>
        <row r="251">
          <cell r="A251" t="str">
            <v xml:space="preserve">Ducha  sencilla incluye accesorios </v>
          </cell>
        </row>
        <row r="252">
          <cell r="A252" t="str">
            <v>Durmiente abarco 4M</v>
          </cell>
        </row>
        <row r="253">
          <cell r="A253" t="str">
            <v>Durmiente ordinario 3 m</v>
          </cell>
        </row>
        <row r="254">
          <cell r="A254" t="str">
            <v>Empaque Triangular Caucho</v>
          </cell>
        </row>
        <row r="255">
          <cell r="A255" t="str">
            <v>Encauchetado 3x16</v>
          </cell>
        </row>
        <row r="256">
          <cell r="A256" t="str">
            <v>Enchape de mesón en madera Cedro</v>
          </cell>
        </row>
        <row r="257">
          <cell r="A257" t="str">
            <v>Encofroil MET- Desmoldante Cast Off</v>
          </cell>
        </row>
        <row r="258">
          <cell r="A258" t="str">
            <v>Escuadra metálica para anclaje</v>
          </cell>
        </row>
        <row r="259">
          <cell r="A259" t="str">
            <v>Esfumado 20,5 x 20,5</v>
          </cell>
        </row>
        <row r="260">
          <cell r="A260" t="str">
            <v>Esmalte epoxico Epoxibler 2 componentes</v>
          </cell>
        </row>
        <row r="261">
          <cell r="A261" t="str">
            <v>Esmalte mate supersintético</v>
          </cell>
        </row>
        <row r="262">
          <cell r="A262" t="str">
            <v>Esmalte sintético para señalización</v>
          </cell>
        </row>
        <row r="263">
          <cell r="A263" t="str">
            <v>Esmalte sintético Pintulux</v>
          </cell>
        </row>
        <row r="264">
          <cell r="A264" t="str">
            <v>Esmalte sobre reja</v>
          </cell>
        </row>
        <row r="265">
          <cell r="A265" t="str">
            <v>Espárrago para anclaje</v>
          </cell>
        </row>
        <row r="266">
          <cell r="A266" t="str">
            <v>Espejo biselado de 4 mm</v>
          </cell>
        </row>
        <row r="267">
          <cell r="A267" t="str">
            <v>Estaca madera para replanteo</v>
          </cell>
        </row>
        <row r="268">
          <cell r="A268" t="str">
            <v xml:space="preserve">Estuco </v>
          </cell>
        </row>
        <row r="269">
          <cell r="A269" t="str">
            <v xml:space="preserve">Falleba </v>
          </cell>
        </row>
        <row r="270">
          <cell r="A270" t="str">
            <v>Falleba con portacandado</v>
          </cell>
        </row>
        <row r="271">
          <cell r="A271" t="str">
            <v>Flotador 3/4 plg - bronce, incluye accesorios</v>
          </cell>
        </row>
        <row r="272">
          <cell r="A272" t="str">
            <v>Flotador mecánico 1" Incluye accesorios</v>
          </cell>
        </row>
        <row r="273">
          <cell r="A273" t="str">
            <v>Fluorescente 2x32 bajo consumo</v>
          </cell>
        </row>
        <row r="274">
          <cell r="A274" t="str">
            <v>Fotocelda para luminaria en poste</v>
          </cell>
        </row>
        <row r="275">
          <cell r="A275" t="str">
            <v xml:space="preserve">Gancho galvanizado con platina </v>
          </cell>
        </row>
        <row r="276">
          <cell r="A276" t="str">
            <v>Gancho para canaleta 90 madera</v>
          </cell>
        </row>
        <row r="277">
          <cell r="A277" t="str">
            <v>Gancho teja eternit 150mm</v>
          </cell>
        </row>
        <row r="278">
          <cell r="A278" t="str">
            <v>Gancho teja eternit 55mm</v>
          </cell>
        </row>
        <row r="279">
          <cell r="A279" t="str">
            <v>Gancho Tensor GalvanizadoTipo comercial 5/16 x 4 1/4"</v>
          </cell>
        </row>
        <row r="280">
          <cell r="A280" t="str">
            <v>Geotextil NT 1600</v>
          </cell>
        </row>
        <row r="281">
          <cell r="A281" t="str">
            <v>Geotextil Tejido 1700</v>
          </cell>
        </row>
        <row r="282">
          <cell r="A282" t="str">
            <v>Grafil 6 mm</v>
          </cell>
        </row>
        <row r="283">
          <cell r="A283" t="str">
            <v>Grafil 8 mm</v>
          </cell>
        </row>
        <row r="284">
          <cell r="A284" t="str">
            <v>Granito No.2</v>
          </cell>
        </row>
        <row r="285">
          <cell r="A285" t="str">
            <v>Granito Pulido para mesones</v>
          </cell>
        </row>
        <row r="286">
          <cell r="A286" t="str">
            <v>Gravilla de rio (viaje 5 m3)</v>
          </cell>
        </row>
        <row r="287">
          <cell r="A287" t="str">
            <v>Gravilla mona Nº 2</v>
          </cell>
        </row>
        <row r="288">
          <cell r="A288" t="str">
            <v>Griferia Lavaplatos sencilla metal cromo</v>
          </cell>
        </row>
        <row r="289">
          <cell r="A289" t="str">
            <v>Grúa</v>
          </cell>
        </row>
        <row r="290">
          <cell r="A290" t="str">
            <v>Guardaescoba granito  7 X 33</v>
          </cell>
        </row>
        <row r="291">
          <cell r="A291" t="str">
            <v>Guardaescoba granito pulido media caña; tipo alfa</v>
          </cell>
        </row>
        <row r="292">
          <cell r="A292" t="str">
            <v>Guaya 1/8"</v>
          </cell>
        </row>
        <row r="293">
          <cell r="A293" t="str">
            <v>Hebilla bandit 3/8"</v>
          </cell>
        </row>
        <row r="294">
          <cell r="A294" t="str">
            <v>Hidrosello Canal Amazonas</v>
          </cell>
        </row>
        <row r="295">
          <cell r="A295" t="str">
            <v>Hierro cuadrado 9 mm</v>
          </cell>
        </row>
        <row r="296">
          <cell r="A296" t="str">
            <v>Hoja puerta triplex 0,81</v>
          </cell>
        </row>
        <row r="297">
          <cell r="A297" t="str">
            <v>Hoja puerta triplex 4mm.(2x1). Entamborada. Estructura ancho=0.10 m., espesor 4cm.</v>
          </cell>
        </row>
        <row r="298">
          <cell r="A298" t="str">
            <v>Icopor</v>
          </cell>
        </row>
        <row r="299">
          <cell r="A299" t="str">
            <v>Instalación Acometidad Sanitaria - Baños inc Mat.</v>
          </cell>
        </row>
        <row r="300">
          <cell r="A300" t="str">
            <v>Interruptor doble</v>
          </cell>
        </row>
        <row r="301">
          <cell r="A301" t="str">
            <v>Interruptor sencillo</v>
          </cell>
        </row>
        <row r="302">
          <cell r="A302" t="str">
            <v>Interruptor sencillo + tomacorriente con polo a tierra</v>
          </cell>
        </row>
        <row r="303">
          <cell r="A303" t="str">
            <v>Interruptor triple</v>
          </cell>
        </row>
        <row r="304">
          <cell r="A304" t="str">
            <v>Juego conx. Tanque</v>
          </cell>
        </row>
        <row r="305">
          <cell r="A305" t="str">
            <v>Ladrillo prensado Santa Fe</v>
          </cell>
        </row>
        <row r="306">
          <cell r="A306" t="str">
            <v>Ladrillo rejilla</v>
          </cell>
        </row>
        <row r="307">
          <cell r="A307" t="str">
            <v>Ladrillo tolete común</v>
          </cell>
        </row>
        <row r="308">
          <cell r="A308" t="str">
            <v>Ladrillo tolete estructural, color según especificaciones arquitectónicas, propias del proyecto (visto 2 caras)</v>
          </cell>
        </row>
        <row r="309">
          <cell r="A309" t="str">
            <v>Ladrillo tolete recocido</v>
          </cell>
        </row>
        <row r="310">
          <cell r="A310" t="str">
            <v>Lamina Cold-Rolled Cal. 18 - M2</v>
          </cell>
        </row>
        <row r="311">
          <cell r="A311" t="str">
            <v>Lamina Cold-Rolled Cal. 20</v>
          </cell>
        </row>
        <row r="312">
          <cell r="A312" t="str">
            <v>Lamina Cold-Rolled Cal.18  1,2 x 2,4 m</v>
          </cell>
        </row>
        <row r="313">
          <cell r="A313" t="str">
            <v>Lámina galvanizada Cal 18</v>
          </cell>
        </row>
        <row r="314">
          <cell r="A314" t="str">
            <v>Lamina galvanizada cal.20</v>
          </cell>
        </row>
        <row r="315">
          <cell r="A315" t="str">
            <v>Lámina lisa Aluminio e=3mm</v>
          </cell>
        </row>
        <row r="316">
          <cell r="A316" t="str">
            <v>Lámpara fluorescente 2 x 32 - T 8</v>
          </cell>
        </row>
        <row r="317">
          <cell r="A317" t="str">
            <v xml:space="preserve">Lámpara Fluorescente 2 x 48" </v>
          </cell>
        </row>
        <row r="318">
          <cell r="A318" t="str">
            <v>Lavamanos  de colgar blanco</v>
          </cell>
        </row>
        <row r="319">
          <cell r="A319" t="str">
            <v>Lavamanos de sobreponer blanco</v>
          </cell>
        </row>
        <row r="320">
          <cell r="A320" t="str">
            <v>Lavaplatos de empotrar acero inoxidable 35x50</v>
          </cell>
        </row>
        <row r="321">
          <cell r="A321" t="str">
            <v>Limpiador PVC 1/8</v>
          </cell>
        </row>
        <row r="322">
          <cell r="A322" t="str">
            <v>Llave individual para lavamanos</v>
          </cell>
        </row>
        <row r="323">
          <cell r="A323" t="str">
            <v>Llave terminal 1/2" - cromada , incluye adaptadores</v>
          </cell>
        </row>
        <row r="324">
          <cell r="A324" t="str">
            <v>Lona Verde</v>
          </cell>
        </row>
        <row r="325">
          <cell r="A325" t="str">
            <v>Lubricante de silicona Canal y Bajante Amazonas</v>
          </cell>
        </row>
        <row r="326">
          <cell r="A326" t="str">
            <v>Luminaria de sodio cerrada 125W 208W</v>
          </cell>
        </row>
        <row r="327">
          <cell r="A327" t="str">
            <v>Luminaria de sodio cerrada 70W 208W</v>
          </cell>
        </row>
        <row r="328">
          <cell r="A328" t="str">
            <v>Malla con vena</v>
          </cell>
        </row>
        <row r="329">
          <cell r="A329" t="str">
            <v>Malla electrosoldada D 4 x 4 mm y Separación 15 x 25 cm</v>
          </cell>
        </row>
        <row r="330">
          <cell r="A330" t="str">
            <v>Malla Eslabonada galvanizada Cal 12 huecos de 1/12 x  1/2 plg</v>
          </cell>
        </row>
        <row r="331">
          <cell r="A331" t="str">
            <v>Malla para gaviones</v>
          </cell>
        </row>
        <row r="332">
          <cell r="A332" t="str">
            <v>Malla tipo gallinero</v>
          </cell>
        </row>
        <row r="333">
          <cell r="A333" t="str">
            <v xml:space="preserve">Mallas electrosoldadas </v>
          </cell>
        </row>
        <row r="334">
          <cell r="A334" t="str">
            <v>Manija</v>
          </cell>
        </row>
        <row r="335">
          <cell r="A335" t="str">
            <v xml:space="preserve">Manija para ventana de aluminio </v>
          </cell>
        </row>
        <row r="336">
          <cell r="A336" t="str">
            <v>Maniobra de corte</v>
          </cell>
        </row>
        <row r="337">
          <cell r="A337" t="str">
            <v>Manto Asfaltico con foil de aluminio</v>
          </cell>
        </row>
        <row r="338">
          <cell r="A338" t="str">
            <v>Marco para caja doble</v>
          </cell>
        </row>
        <row r="339">
          <cell r="A339" t="str">
            <v>Marco para caja sencilla</v>
          </cell>
        </row>
        <row r="340">
          <cell r="A340" t="str">
            <v>Marco puerta de seguridad Cal.18</v>
          </cell>
        </row>
        <row r="341">
          <cell r="A341" t="str">
            <v>Marco puerta lámina 1.00. Lám.Cal.18</v>
          </cell>
        </row>
        <row r="342">
          <cell r="A342" t="str">
            <v>Marco puerta lámina Cold rolled Cal 18</v>
          </cell>
        </row>
        <row r="343">
          <cell r="A343" t="str">
            <v>Marco ventana</v>
          </cell>
        </row>
        <row r="344">
          <cell r="A344" t="str">
            <v>Marco y tapa para caja de inspección de  0,30 x 0,30 mts</v>
          </cell>
        </row>
        <row r="345">
          <cell r="A345" t="str">
            <v>Marco y tapa para cámara de inspección CS274</v>
          </cell>
        </row>
        <row r="346">
          <cell r="A346" t="str">
            <v>Marco y tapa para cámara de inspección CS275</v>
          </cell>
        </row>
        <row r="347">
          <cell r="A347" t="str">
            <v>Marmolina</v>
          </cell>
        </row>
        <row r="348">
          <cell r="A348" t="str">
            <v>Medidor de agua 1/2"</v>
          </cell>
        </row>
        <row r="349">
          <cell r="A349" t="str">
            <v>Medidor de luz Trifásico</v>
          </cell>
        </row>
        <row r="350">
          <cell r="A350" t="str">
            <v>Mesón acero inoxidable Cal.16. Dim.(0.60 x 0.85).</v>
          </cell>
        </row>
        <row r="351">
          <cell r="A351" t="str">
            <v>Mesón acero inoxidable Cal.16. Dim.(0.76 x 1.02).</v>
          </cell>
        </row>
        <row r="352">
          <cell r="A352" t="str">
            <v>Mesón acero inoxidable Cal.16. Dim.(0.90 x 2.95).</v>
          </cell>
        </row>
        <row r="353">
          <cell r="A353" t="str">
            <v>Mesón acero inoxidable Cal.16. Dim.(1.30 x 4.15).</v>
          </cell>
        </row>
        <row r="354">
          <cell r="A354" t="str">
            <v>Mortero 1:3</v>
          </cell>
        </row>
        <row r="355">
          <cell r="A355" t="str">
            <v>Mortero 1:3 impermeabilizado</v>
          </cell>
        </row>
        <row r="356">
          <cell r="A356" t="str">
            <v>Mortero 1:4</v>
          </cell>
        </row>
        <row r="357">
          <cell r="A357" t="str">
            <v>Mortero 1:4 impermeabilizado</v>
          </cell>
        </row>
        <row r="358">
          <cell r="A358" t="str">
            <v>Mortero 1:5</v>
          </cell>
        </row>
        <row r="359">
          <cell r="A359" t="str">
            <v>Mortero 1:7</v>
          </cell>
        </row>
        <row r="360">
          <cell r="A360" t="str">
            <v>Mortero de pega 1:4 e=1,5 cm</v>
          </cell>
        </row>
        <row r="361">
          <cell r="A361" t="str">
            <v xml:space="preserve">Mortero de relleno 1:4 </v>
          </cell>
        </row>
        <row r="362">
          <cell r="A362" t="str">
            <v>Multiamperímetro</v>
          </cell>
        </row>
        <row r="363">
          <cell r="A363" t="str">
            <v>Niple H.G. 1/2 " x 0,10 m</v>
          </cell>
        </row>
        <row r="364">
          <cell r="A364" t="str">
            <v>Niple H.G. 1/2 " x 0,20 m</v>
          </cell>
        </row>
        <row r="365">
          <cell r="A365" t="str">
            <v>Orinal Mediano  blanco primera calidad,   incluye griferia tradicional cromo  tipo grival  o similar y accesorios</v>
          </cell>
        </row>
        <row r="366">
          <cell r="A366" t="str">
            <v>Pabmeril pliego</v>
          </cell>
        </row>
        <row r="367">
          <cell r="A367" t="str">
            <v>Paral de Madera 3m</v>
          </cell>
        </row>
        <row r="368">
          <cell r="A368" t="str">
            <v>Paral en tubo metalico seccion cuadra de 1 1/2" cal. 18</v>
          </cell>
        </row>
        <row r="369">
          <cell r="A369" t="str">
            <v>Pararayos</v>
          </cell>
        </row>
        <row r="370">
          <cell r="A370" t="str">
            <v>Pegacor blanco</v>
          </cell>
        </row>
        <row r="371">
          <cell r="A371" t="str">
            <v xml:space="preserve">Peinazo </v>
          </cell>
        </row>
        <row r="372">
          <cell r="A372" t="str">
            <v>Percha de 2 puestos BT</v>
          </cell>
        </row>
        <row r="373">
          <cell r="A373" t="str">
            <v>Percha de 3 puestos BT</v>
          </cell>
        </row>
        <row r="374">
          <cell r="A374" t="str">
            <v>Percha de 4 puestos BT</v>
          </cell>
        </row>
        <row r="375">
          <cell r="A375" t="str">
            <v>Percha galvanizada de 1 puesto</v>
          </cell>
        </row>
        <row r="376">
          <cell r="A376" t="str">
            <v>Perfil ALN 1101</v>
          </cell>
        </row>
        <row r="377">
          <cell r="A377" t="str">
            <v>Perfil ALN 1102</v>
          </cell>
        </row>
        <row r="378">
          <cell r="A378" t="str">
            <v>Perfil ALN 167</v>
          </cell>
        </row>
        <row r="379">
          <cell r="A379" t="str">
            <v>Perfil ALN 173</v>
          </cell>
        </row>
        <row r="380">
          <cell r="A380" t="str">
            <v>Perfil ALN 174</v>
          </cell>
        </row>
        <row r="381">
          <cell r="A381" t="str">
            <v>Perfil ALN 175</v>
          </cell>
        </row>
        <row r="382">
          <cell r="A382" t="str">
            <v>Perfil ALN 176</v>
          </cell>
        </row>
        <row r="383">
          <cell r="A383" t="str">
            <v>Perfil ALN 177</v>
          </cell>
        </row>
        <row r="384">
          <cell r="A384" t="str">
            <v>Perfil ALN 219</v>
          </cell>
        </row>
        <row r="385">
          <cell r="A385" t="str">
            <v>Perfil ALN 292</v>
          </cell>
        </row>
        <row r="386">
          <cell r="A386" t="str">
            <v>Perfil ALN 312</v>
          </cell>
        </row>
        <row r="387">
          <cell r="A387" t="str">
            <v>Perfil ALN 313</v>
          </cell>
        </row>
        <row r="388">
          <cell r="A388" t="str">
            <v>Perfil ALN 314</v>
          </cell>
        </row>
        <row r="389">
          <cell r="A389" t="str">
            <v>Perfil ALN 315</v>
          </cell>
        </row>
        <row r="390">
          <cell r="A390" t="str">
            <v>Perfil ALN 682</v>
          </cell>
        </row>
        <row r="391">
          <cell r="A391" t="str">
            <v>Perfil ALN 876</v>
          </cell>
        </row>
        <row r="392">
          <cell r="A392" t="str">
            <v>Perfil ALN 877</v>
          </cell>
        </row>
        <row r="393">
          <cell r="A393" t="str">
            <v>Perfil ALN 879</v>
          </cell>
        </row>
        <row r="394">
          <cell r="A394" t="str">
            <v>Perfil ALN 937</v>
          </cell>
        </row>
        <row r="395">
          <cell r="A395" t="str">
            <v>Perfil ALN-545</v>
          </cell>
        </row>
        <row r="396">
          <cell r="A396" t="str">
            <v>Perfil aluminio T094 de 3 x 1" (72 X 21 mm)</v>
          </cell>
        </row>
        <row r="397">
          <cell r="A397" t="str">
            <v>Perfil aluminio tubular 3 x 1" x 1/2"  T-095 - 1 aleta</v>
          </cell>
        </row>
        <row r="398">
          <cell r="A398" t="str">
            <v>Perfil aluminio tubular con aletas cuad. 1" doble aleta divisor  T-078.</v>
          </cell>
        </row>
        <row r="399">
          <cell r="A399" t="str">
            <v>Perfil ASTM A 500 grado C 60 x 40 x 2 MM</v>
          </cell>
        </row>
        <row r="400">
          <cell r="A400" t="str">
            <v>Perfil en aluminio 1/2" x 1/2"</v>
          </cell>
        </row>
        <row r="401">
          <cell r="A401" t="str">
            <v>Perfil para cubierta PHR C</v>
          </cell>
        </row>
        <row r="402">
          <cell r="A402" t="str">
            <v>Perfil PHR - PAG 160 X 60 - 1,5 MM</v>
          </cell>
        </row>
        <row r="403">
          <cell r="A403" t="str">
            <v>Perfil PHR C - 220 x 80  2,5 mm</v>
          </cell>
        </row>
        <row r="404">
          <cell r="A404" t="str">
            <v>Perfil T04</v>
          </cell>
        </row>
        <row r="405">
          <cell r="A405" t="str">
            <v>Perno 1/2" Alt.Vel..1 3/4"</v>
          </cell>
        </row>
        <row r="406">
          <cell r="A406" t="str">
            <v>Perno de expansión 3" x 3/8"</v>
          </cell>
        </row>
        <row r="407">
          <cell r="A407" t="str">
            <v>Pernos</v>
          </cell>
        </row>
        <row r="408">
          <cell r="A408" t="str">
            <v>Pernos 3x8"</v>
          </cell>
        </row>
        <row r="409">
          <cell r="A409" t="str">
            <v>Perros de 1/8"</v>
          </cell>
        </row>
        <row r="410">
          <cell r="A410" t="str">
            <v>Piedra media zonga</v>
          </cell>
        </row>
        <row r="411">
          <cell r="A411" t="str">
            <v>Pintura Koraza plastica</v>
          </cell>
        </row>
        <row r="412">
          <cell r="A412" t="str">
            <v xml:space="preserve">Pintura Wash Primer </v>
          </cell>
        </row>
        <row r="413">
          <cell r="A413" t="str">
            <v>Pirlan en madera para dilatación</v>
          </cell>
        </row>
        <row r="414">
          <cell r="A414" t="str">
            <v>Pisavidrio Ref ALN - 544</v>
          </cell>
        </row>
        <row r="415">
          <cell r="A415" t="str">
            <v>Pivote puerta metálica</v>
          </cell>
        </row>
        <row r="416">
          <cell r="A416" t="str">
            <v>Planchón - cedro macho (.15 x .04 x 3)</v>
          </cell>
        </row>
        <row r="417">
          <cell r="A417" t="str">
            <v>Planchón ordinario 4 metros</v>
          </cell>
        </row>
        <row r="418">
          <cell r="A418" t="str">
            <v>Platina  de 0,12 x 0,12 x 1/16" perforada</v>
          </cell>
        </row>
        <row r="419">
          <cell r="A419" t="str">
            <v>Platina 1 1/2"x 3/16</v>
          </cell>
        </row>
        <row r="420">
          <cell r="A420" t="str">
            <v>Platina 1"x 3/16"</v>
          </cell>
        </row>
        <row r="421">
          <cell r="A421" t="str">
            <v>Platina 3/16" de 0,06 x 0,13 mts</v>
          </cell>
        </row>
        <row r="422">
          <cell r="A422" t="str">
            <v>Platina anclaje muro de 0,12x0,12x1/16"</v>
          </cell>
        </row>
        <row r="423">
          <cell r="A423" t="str">
            <v>Platina para soporte abrazadera en U</v>
          </cell>
        </row>
        <row r="424">
          <cell r="A424" t="str">
            <v>Poceta para laboratorios en acero inoxidable de 0,50 x 0,35 mts. De empotrar con un hueco</v>
          </cell>
        </row>
        <row r="425">
          <cell r="A425" t="str">
            <v>Polietileno Cal 6</v>
          </cell>
        </row>
        <row r="426">
          <cell r="A426" t="str">
            <v xml:space="preserve">Portacandado </v>
          </cell>
        </row>
        <row r="427">
          <cell r="A427" t="str">
            <v>Poste en concreto de 10 metros 510 kl</v>
          </cell>
        </row>
        <row r="428">
          <cell r="A428" t="str">
            <v>Poste en concreto de 10 metros 750 kl</v>
          </cell>
        </row>
        <row r="429">
          <cell r="A429" t="str">
            <v>Poste en concreto de 12 metros 1050 kl</v>
          </cell>
        </row>
        <row r="430">
          <cell r="A430" t="str">
            <v>Poste en concreto de 12 metros 510 kl</v>
          </cell>
        </row>
        <row r="431">
          <cell r="A431" t="str">
            <v>Poste en concreto de 12 metros 750 kl</v>
          </cell>
        </row>
        <row r="432">
          <cell r="A432" t="str">
            <v>Poste en concreto de 8 metros Tipo AP</v>
          </cell>
        </row>
        <row r="433">
          <cell r="A433" t="str">
            <v>Pretales</v>
          </cell>
        </row>
        <row r="434">
          <cell r="A434" t="str">
            <v>Protector escalera (pirlan en bronce angosto)</v>
          </cell>
        </row>
        <row r="435">
          <cell r="A435" t="str">
            <v>Puentes de empalme</v>
          </cell>
        </row>
        <row r="436">
          <cell r="A436" t="str">
            <v>Puerta  Baños y duchas, en aluminio y lámina galvanizada Anolok</v>
          </cell>
        </row>
        <row r="437">
          <cell r="A437" t="str">
            <v xml:space="preserve">Puerta  para ducha, en vidrio,  incoloro, templado, de e = 6 mm, incluye herrajes y accesorios de h = 1,80 mts  y 0,65 mts </v>
          </cell>
        </row>
        <row r="438">
          <cell r="A438" t="str">
            <v>Puerta Baño Minusvalidos</v>
          </cell>
        </row>
        <row r="439">
          <cell r="A439" t="str">
            <v>Puerta económica Pizano 1.00. Triplex e=4mm.</v>
          </cell>
        </row>
        <row r="440">
          <cell r="A440" t="str">
            <v>Puerta sistema constructivo PVC de 0,62 x 1,60 m</v>
          </cell>
        </row>
        <row r="441">
          <cell r="A441" t="str">
            <v>Puntilla con cabeza 2"</v>
          </cell>
        </row>
        <row r="442">
          <cell r="A442" t="str">
            <v>Punto Agua fría PVC</v>
          </cell>
        </row>
        <row r="443">
          <cell r="A443" t="str">
            <v>Punto desagüe PVC 3" y  4"</v>
          </cell>
        </row>
        <row r="444">
          <cell r="A444" t="str">
            <v>Punto Eléctrico</v>
          </cell>
        </row>
        <row r="445">
          <cell r="A445" t="str">
            <v>Rajón, 4" a 15"</v>
          </cell>
        </row>
        <row r="446">
          <cell r="A446" t="str">
            <v xml:space="preserve">Recebo  </v>
          </cell>
        </row>
        <row r="447">
          <cell r="A447" t="str">
            <v>Recebo comun</v>
          </cell>
        </row>
        <row r="448">
          <cell r="A448" t="str">
            <v>Registro  de cortina R &amp; W 1 1/2" italiano; inlcuye accesorios</v>
          </cell>
        </row>
        <row r="449">
          <cell r="A449" t="str">
            <v>Registro de corte de 1/2"</v>
          </cell>
        </row>
        <row r="450">
          <cell r="A450" t="str">
            <v>Registro de cortina 1/2 R &amp; W italiano ; incluye accesorios</v>
          </cell>
        </row>
        <row r="451">
          <cell r="A451" t="str">
            <v>Registro de cortina R &amp; w 1 1/4" italiano; incluye accesorios</v>
          </cell>
        </row>
        <row r="452">
          <cell r="A452" t="str">
            <v>Registro de cortina R&amp;W italiano de   1"; incluye accesorios</v>
          </cell>
        </row>
        <row r="453">
          <cell r="A453" t="str">
            <v>Registro de cortina Roscado liviano  Ref. 272 A Red &amp; White 2"; incluye accesorios</v>
          </cell>
        </row>
        <row r="454">
          <cell r="A454" t="str">
            <v>Registro R&amp;W  de cortina de  3/4" italiano; inlcuye accesorios</v>
          </cell>
        </row>
        <row r="455">
          <cell r="A455" t="str">
            <v>Rejilla tragante  cupula aluminio 5x3"</v>
          </cell>
        </row>
        <row r="456">
          <cell r="A456" t="str">
            <v>Rejilla tragante  cupula aluminio 6x4"</v>
          </cell>
        </row>
        <row r="457">
          <cell r="A457" t="str">
            <v>Rejilla Ventilación plastica de 0,20 x 0,20 mts.</v>
          </cell>
        </row>
        <row r="458">
          <cell r="A458" t="str">
            <v>Remaches Pop</v>
          </cell>
        </row>
        <row r="459">
          <cell r="A459" t="str">
            <v>Remate  Lateral Superior para cubierta trapezoidal, en acero y con foil de aluminio de 0,24 x 2 mts</v>
          </cell>
        </row>
        <row r="460">
          <cell r="A460" t="str">
            <v>Repisa ordinaria 3 metros</v>
          </cell>
        </row>
        <row r="461">
          <cell r="A461" t="str">
            <v>Roseta de porcelana</v>
          </cell>
        </row>
        <row r="462">
          <cell r="A462" t="str">
            <v>Sanitario Acuacer</v>
          </cell>
        </row>
        <row r="463">
          <cell r="A463" t="str">
            <v>Sanitario institucional blanco, primeras; incluye griferia grival o similar y/o superior en calidad  y  accesorios</v>
          </cell>
        </row>
        <row r="464">
          <cell r="A464" t="str">
            <v>Sanitario para discapacitados, blanco primera calidad, incluye accesorios</v>
          </cell>
        </row>
        <row r="465">
          <cell r="A465" t="str">
            <v>Sellante de cobre de alta</v>
          </cell>
        </row>
        <row r="466">
          <cell r="A466" t="str">
            <v>SIFóN 135º PVC-S 3" C x E</v>
          </cell>
        </row>
        <row r="467">
          <cell r="A467" t="str">
            <v>SIFóN 135º PVC-S 4" C x E</v>
          </cell>
        </row>
        <row r="468">
          <cell r="A468" t="str">
            <v>SIFóN 180º PVC-S 2" Cx C</v>
          </cell>
        </row>
        <row r="469">
          <cell r="A469" t="str">
            <v xml:space="preserve">Sika Anchorfix-4 600 cc </v>
          </cell>
        </row>
        <row r="470">
          <cell r="A470" t="str">
            <v>Sika-1 Imp.Integral</v>
          </cell>
        </row>
        <row r="471">
          <cell r="A471" t="str">
            <v>Silicona liquida 300 ML</v>
          </cell>
        </row>
        <row r="472">
          <cell r="A472" t="str">
            <v>Silicona transparente</v>
          </cell>
        </row>
        <row r="473">
          <cell r="A473" t="str">
            <v>Sistema corredizo metálico</v>
          </cell>
        </row>
        <row r="474">
          <cell r="A474" t="str">
            <v>Soldadura 95-5, plata</v>
          </cell>
        </row>
        <row r="475">
          <cell r="A475" t="str">
            <v>Soldadura de estaño P/Cobre</v>
          </cell>
        </row>
        <row r="476">
          <cell r="A476" t="str">
            <v>Soldadura elect.004-3/23"</v>
          </cell>
        </row>
        <row r="477">
          <cell r="A477" t="str">
            <v>Soldadura PVC 1/8</v>
          </cell>
        </row>
        <row r="478">
          <cell r="A478" t="str">
            <v>Soldadura PVC liquida 1/4</v>
          </cell>
        </row>
        <row r="479">
          <cell r="A479" t="str">
            <v>Soporte  bajante PVC rectangular</v>
          </cell>
        </row>
        <row r="480">
          <cell r="A480" t="str">
            <v>Soporte Canal Amazonas</v>
          </cell>
        </row>
        <row r="481">
          <cell r="A481" t="str">
            <v>Soporte tipo U para tubo 1"</v>
          </cell>
        </row>
        <row r="482">
          <cell r="A482" t="str">
            <v>Soporte tipo U para tubo 1/2"</v>
          </cell>
        </row>
        <row r="483">
          <cell r="A483" t="str">
            <v>Soporte tipo U para tubo 3/4"</v>
          </cell>
        </row>
        <row r="484">
          <cell r="A484" t="str">
            <v>Subcontrato eléctrico</v>
          </cell>
        </row>
        <row r="485">
          <cell r="A485" t="str">
            <v>Suministro e instalación de Lavamanos de colgar blanco, primera calidad, incluye griferia y accesorios</v>
          </cell>
        </row>
        <row r="486">
          <cell r="A486" t="str">
            <v>Suplemento para caja 5800</v>
          </cell>
        </row>
        <row r="487">
          <cell r="A487" t="str">
            <v>T ventana</v>
          </cell>
        </row>
        <row r="488">
          <cell r="A488" t="str">
            <v>Tabla burra C Macho 0,28 - 3 mts</v>
          </cell>
        </row>
        <row r="489">
          <cell r="A489" t="str">
            <v>Tabla burra ordinario 0,30 - 3 mts</v>
          </cell>
        </row>
        <row r="490">
          <cell r="A490" t="str">
            <v>Tabla chapa-ordinario 0,10 - 3 mts</v>
          </cell>
        </row>
        <row r="491">
          <cell r="A491" t="str">
            <v>Tabla chapa-ordinario 0,30 - 3 mts</v>
          </cell>
        </row>
        <row r="492">
          <cell r="A492" t="str">
            <v>Tablemac (super T) 9 mm; 4 usos</v>
          </cell>
        </row>
        <row r="493">
          <cell r="A493" t="str">
            <v>Tablero 18 Circuitos con espacio para totalizador</v>
          </cell>
        </row>
        <row r="494">
          <cell r="A494" t="str">
            <v xml:space="preserve">Tablero bifasico TBC 24 circuitos </v>
          </cell>
        </row>
        <row r="495">
          <cell r="A495" t="str">
            <v>Tablero de 12 circuitos con puerta</v>
          </cell>
        </row>
        <row r="496">
          <cell r="A496" t="str">
            <v>Tablero de 18 circuitos con puerta</v>
          </cell>
        </row>
        <row r="497">
          <cell r="A497" t="str">
            <v>Tablero de 24 circuitos con puerta</v>
          </cell>
        </row>
        <row r="498">
          <cell r="A498" t="str">
            <v>Tablero de 36 circuitos con puerta</v>
          </cell>
        </row>
        <row r="499">
          <cell r="A499" t="str">
            <v>Tablero de 42 circuitos con puerta</v>
          </cell>
        </row>
        <row r="500">
          <cell r="A500" t="str">
            <v>Tablero en madera entamborada</v>
          </cell>
        </row>
        <row r="501">
          <cell r="A501" t="str">
            <v>Tablero TBP 16B con puerta y chapas plástico de 16 circuitos</v>
          </cell>
        </row>
        <row r="502">
          <cell r="A502" t="str">
            <v>Tablón  cuarto 26</v>
          </cell>
        </row>
        <row r="503">
          <cell r="A503" t="str">
            <v>Tablón Gres de 0,30 x 0,30</v>
          </cell>
        </row>
        <row r="504">
          <cell r="A504" t="str">
            <v>Taco terminal UNIP,HQP 30A</v>
          </cell>
        </row>
        <row r="505">
          <cell r="A505" t="str">
            <v>Tanque plástico 1000 lts</v>
          </cell>
        </row>
        <row r="506">
          <cell r="A506" t="str">
            <v>Tanque plástico 2000 lts</v>
          </cell>
        </row>
        <row r="507">
          <cell r="A507" t="str">
            <v>Tanque plástico 500 lts</v>
          </cell>
        </row>
        <row r="508">
          <cell r="A508" t="str">
            <v>Tanque plástico 5000 lts</v>
          </cell>
        </row>
        <row r="509">
          <cell r="A509" t="str">
            <v>Tapa ciega metálica para toma</v>
          </cell>
        </row>
        <row r="510">
          <cell r="A510" t="str">
            <v>Tapa Int Derecha Canal Amazonas</v>
          </cell>
        </row>
        <row r="511">
          <cell r="A511" t="str">
            <v>Tapa Int Izquierda Canal Amazonas</v>
          </cell>
        </row>
        <row r="512">
          <cell r="A512" t="str">
            <v>Tapa para caja A.P.</v>
          </cell>
        </row>
        <row r="513">
          <cell r="A513" t="str">
            <v>Tapa para caja de 30x30x5</v>
          </cell>
        </row>
        <row r="514">
          <cell r="A514" t="str">
            <v>Tapa para caja eléctrica</v>
          </cell>
        </row>
        <row r="515">
          <cell r="A515" t="str">
            <v>Tapa salida cordón caja octagonal</v>
          </cell>
        </row>
        <row r="516">
          <cell r="A516" t="str">
            <v>Tapaporos Nogal</v>
          </cell>
        </row>
        <row r="517">
          <cell r="A517" t="str">
            <v>Tapas 3x1"</v>
          </cell>
        </row>
        <row r="518">
          <cell r="A518" t="str">
            <v>TAPóN H.G. 1"</v>
          </cell>
        </row>
        <row r="519">
          <cell r="A519" t="str">
            <v>TAPóN H.G. 1/2"</v>
          </cell>
        </row>
        <row r="520">
          <cell r="A520" t="str">
            <v>TAPóN H.G. 3/4"</v>
          </cell>
        </row>
        <row r="521">
          <cell r="A521" t="str">
            <v>Tapon PVC 2" - Prueba</v>
          </cell>
        </row>
        <row r="522">
          <cell r="A522" t="str">
            <v>Tapon PVC 3" de prueba</v>
          </cell>
        </row>
        <row r="523">
          <cell r="A523" t="str">
            <v>Tapon PVC 4" - Prueba</v>
          </cell>
        </row>
        <row r="524">
          <cell r="A524" t="str">
            <v>Tapon PVC-P 1/2"</v>
          </cell>
        </row>
        <row r="525">
          <cell r="A525" t="str">
            <v>Tee 1 1/2" PVC - Presión</v>
          </cell>
        </row>
        <row r="526">
          <cell r="A526" t="str">
            <v>Tee 1 1/4 PVC - Presión</v>
          </cell>
        </row>
        <row r="527">
          <cell r="A527" t="str">
            <v>Tee 1" PVC - Presión</v>
          </cell>
        </row>
        <row r="528">
          <cell r="A528" t="str">
            <v>Tee 1/2" PVC - Presión</v>
          </cell>
        </row>
        <row r="529">
          <cell r="A529" t="str">
            <v>Tee 3/4"    PVC - Presión</v>
          </cell>
        </row>
        <row r="530">
          <cell r="A530" t="str">
            <v>Tee PVC-P 3/4" x 1/2"</v>
          </cell>
        </row>
        <row r="531">
          <cell r="A531" t="str">
            <v>Tee Sencilla 2" Sanitaria</v>
          </cell>
        </row>
        <row r="532">
          <cell r="A532" t="str">
            <v>Tee Sencilla 4" Sanitaria</v>
          </cell>
        </row>
        <row r="533">
          <cell r="A533" t="str">
            <v xml:space="preserve">Teflon </v>
          </cell>
        </row>
        <row r="534">
          <cell r="A534" t="str">
            <v xml:space="preserve">Teja Bioclimatica trapezoidal de e = 1,8 mm, con foil y lámina de acero, incluye traslapo </v>
          </cell>
        </row>
        <row r="535">
          <cell r="A535" t="str">
            <v xml:space="preserve">Teja Bioclimatica trapezoidal de e = 1,8 mm, Marina con foil y lámina de acero, incluye traslapo </v>
          </cell>
        </row>
        <row r="536">
          <cell r="A536" t="str">
            <v xml:space="preserve">Teja Bioclimatica trapezoidal de e = 1,9 mm, con foil y lámina de acero, incluye traslapo </v>
          </cell>
        </row>
        <row r="537">
          <cell r="A537" t="str">
            <v xml:space="preserve">Teja Bioclimatica trapezoidal de e = 1,9 mm, Marina con foil y lámina de acero, incluye traslapo </v>
          </cell>
        </row>
        <row r="538">
          <cell r="A538" t="str">
            <v xml:space="preserve">Teja Bioclimatica trapezoidal de e = 2,0 mm, con foil y lámina de acero, incluye traslapo </v>
          </cell>
        </row>
        <row r="539">
          <cell r="A539" t="str">
            <v xml:space="preserve">Teja Bioclimatica trapezoidal de e = 2,0 mm, Marina con foil y lámina de acero, incluye traslapo </v>
          </cell>
        </row>
        <row r="540">
          <cell r="A540" t="str">
            <v>Teja de asbesto cemento No.6</v>
          </cell>
        </row>
        <row r="541">
          <cell r="A541" t="str">
            <v>Teja de asbesto cemento No.8</v>
          </cell>
        </row>
        <row r="542">
          <cell r="A542" t="str">
            <v>Teja trapezoidal transparente en policarbonato tipo ajota de ajorver</v>
          </cell>
        </row>
        <row r="543">
          <cell r="A543" t="str">
            <v>Templete</v>
          </cell>
        </row>
        <row r="544">
          <cell r="A544" t="str">
            <v xml:space="preserve">Tensor para cable antifraude </v>
          </cell>
        </row>
        <row r="545">
          <cell r="A545" t="str">
            <v>Tierra negra fertilizada</v>
          </cell>
        </row>
        <row r="546">
          <cell r="A546" t="str">
            <v>Tintilla</v>
          </cell>
        </row>
        <row r="547">
          <cell r="A547" t="str">
            <v>Toma de caucho 3 polos aérea</v>
          </cell>
        </row>
        <row r="548">
          <cell r="A548" t="str">
            <v>Toma de T.V. para cable coaxial</v>
          </cell>
        </row>
        <row r="549">
          <cell r="A549" t="str">
            <v>Toma Doble GFCI</v>
          </cell>
        </row>
        <row r="550">
          <cell r="A550" t="str">
            <v>Toma doble tipo hospitalaria P.T.</v>
          </cell>
        </row>
        <row r="551">
          <cell r="A551" t="str">
            <v>Toma eléctrica doble 20A pata trabada</v>
          </cell>
        </row>
        <row r="552">
          <cell r="A552" t="str">
            <v xml:space="preserve">Toma eléctrica doble P.T. </v>
          </cell>
        </row>
        <row r="553">
          <cell r="A553" t="str">
            <v>Toma monofásica doble con polo</v>
          </cell>
        </row>
        <row r="554">
          <cell r="A554" t="str">
            <v>Toma monofásica GFCI</v>
          </cell>
        </row>
        <row r="555">
          <cell r="A555" t="str">
            <v>Toma telefónica</v>
          </cell>
        </row>
        <row r="556">
          <cell r="A556" t="str">
            <v xml:space="preserve">Toma Trifásica </v>
          </cell>
        </row>
        <row r="557">
          <cell r="A557" t="str">
            <v>Tornillo autoperforante fijador de correa para metal de12-14 x 3/4" - Acero</v>
          </cell>
        </row>
        <row r="558">
          <cell r="A558" t="str">
            <v>Tornillo expansivo AH - 1614 5/16 x 3 "</v>
          </cell>
        </row>
        <row r="559">
          <cell r="A559" t="str">
            <v>Tornillo expansivo HLC 10x80/48</v>
          </cell>
        </row>
        <row r="560">
          <cell r="A560" t="str">
            <v>Tornillo goloso</v>
          </cell>
        </row>
        <row r="561">
          <cell r="A561" t="str">
            <v>Tornillo goloso 1/8 x 1 1/4</v>
          </cell>
        </row>
        <row r="562">
          <cell r="A562" t="str">
            <v>Tornillo Inoxidable Canal y Bajante Amazonas</v>
          </cell>
        </row>
        <row r="563">
          <cell r="A563" t="str">
            <v>Tornillo Inoxidable Canal y Bajante PVC</v>
          </cell>
        </row>
        <row r="564">
          <cell r="A564" t="str">
            <v>Tornillo lámina D=3/8"</v>
          </cell>
        </row>
        <row r="565">
          <cell r="A565" t="str">
            <v>Tornillo teja en lámina de acero y foil</v>
          </cell>
        </row>
        <row r="566">
          <cell r="A566" t="str">
            <v>Tornillos 2"</v>
          </cell>
        </row>
        <row r="567">
          <cell r="A567" t="str">
            <v>Transformador de corriente 200/5 amp</v>
          </cell>
        </row>
        <row r="568">
          <cell r="A568" t="str">
            <v>Transformador en poste bifásico de 15 Kva</v>
          </cell>
        </row>
        <row r="569">
          <cell r="A569" t="str">
            <v>Transformador en poste bifásico de 30 Kva</v>
          </cell>
        </row>
        <row r="570">
          <cell r="A570" t="str">
            <v>Transformador en poste bifásico de 45 Kva</v>
          </cell>
        </row>
        <row r="571">
          <cell r="A571" t="str">
            <v>Transformador en poste trifásico de 15 Kva</v>
          </cell>
        </row>
        <row r="572">
          <cell r="A572" t="str">
            <v>Transformador en poste trifásico de 30 Kva</v>
          </cell>
        </row>
        <row r="573">
          <cell r="A573" t="str">
            <v>Triturado de máquina</v>
          </cell>
        </row>
        <row r="574">
          <cell r="A574" t="str">
            <v xml:space="preserve">Tuberia A.N. 2 plg </v>
          </cell>
        </row>
        <row r="575">
          <cell r="A575" t="str">
            <v>Tuberia A.N. 3 plg 2,3 mm</v>
          </cell>
        </row>
        <row r="576">
          <cell r="A576" t="str">
            <v>Tuberia A.N. Ø1 1/2"</v>
          </cell>
        </row>
        <row r="577">
          <cell r="A577" t="str">
            <v>Tuberia Galvanizada 1 1/2" 2,5 mm Cal 12</v>
          </cell>
        </row>
        <row r="578">
          <cell r="A578" t="str">
            <v>Tuberia novafort 10" 255 mm</v>
          </cell>
        </row>
        <row r="579">
          <cell r="A579" t="str">
            <v>Tuberia novafort 12" 315 mm</v>
          </cell>
        </row>
        <row r="580">
          <cell r="A580" t="str">
            <v>Tuberia novafort 4" 110 mm</v>
          </cell>
        </row>
        <row r="581">
          <cell r="A581" t="str">
            <v>Tuberia novafort 6" 160 mm</v>
          </cell>
        </row>
        <row r="582">
          <cell r="A582" t="str">
            <v>Tuberia novafort 8" 200 mm</v>
          </cell>
        </row>
        <row r="583">
          <cell r="A583" t="str">
            <v xml:space="preserve">Tuberia PE AL PE amarilla gas 1216 1/2" </v>
          </cell>
        </row>
        <row r="584">
          <cell r="A584" t="str">
            <v>Tubo A.N. 1 1/2 plg, 2 mm</v>
          </cell>
        </row>
        <row r="585">
          <cell r="A585" t="str">
            <v>Tubo A.N. 1 plg, 2 mm</v>
          </cell>
        </row>
        <row r="586">
          <cell r="A586" t="str">
            <v>Tubo conduit EMT 1"</v>
          </cell>
        </row>
        <row r="587">
          <cell r="A587" t="str">
            <v>Tubo conduit EMT 1-1/2"</v>
          </cell>
        </row>
        <row r="588">
          <cell r="A588" t="str">
            <v>Tubo conduit EMT 3/4"</v>
          </cell>
        </row>
        <row r="589">
          <cell r="A589" t="str">
            <v>Tubo conduit PVC 1"</v>
          </cell>
        </row>
        <row r="590">
          <cell r="A590" t="str">
            <v>Tubo conduit PVC 1/2"</v>
          </cell>
        </row>
        <row r="591">
          <cell r="A591" t="str">
            <v>Tubo conduit PVC 1-1/2"</v>
          </cell>
        </row>
        <row r="592">
          <cell r="A592" t="str">
            <v>Tubo conduit PVC 3/4"</v>
          </cell>
        </row>
        <row r="593">
          <cell r="A593" t="str">
            <v>Tubo cuadrado de 1/2 x 1/2 x 0,9</v>
          </cell>
        </row>
        <row r="594">
          <cell r="A594" t="str">
            <v>Tubo cuadrado de 1-1/2" x 1-1/2" cal. 20</v>
          </cell>
        </row>
        <row r="595">
          <cell r="A595" t="str">
            <v>Tubo Cuadrado de 3/4" x 3/4" cal. 20</v>
          </cell>
        </row>
        <row r="596">
          <cell r="A596" t="str">
            <v>Tubo de cobre de 1/2" tipo L</v>
          </cell>
        </row>
        <row r="597">
          <cell r="A597" t="str">
            <v>Tubo de cobre de 1" tipo L</v>
          </cell>
        </row>
        <row r="598">
          <cell r="A598" t="str">
            <v>Tubo Galvanizado de 1/2"</v>
          </cell>
        </row>
        <row r="599">
          <cell r="A599" t="str">
            <v>Tubo Galvanizado de 3/4</v>
          </cell>
        </row>
        <row r="600">
          <cell r="A600" t="str">
            <v>Tubo Galvanizado de 1"</v>
          </cell>
        </row>
        <row r="601">
          <cell r="A601" t="str">
            <v>Tubo Galvanizado de 1 1/4"</v>
          </cell>
        </row>
        <row r="602">
          <cell r="A602" t="str">
            <v>Tubo Galvanizado de 1 1/2"</v>
          </cell>
        </row>
        <row r="603">
          <cell r="A603" t="str">
            <v>Tubo Galvanizado de 2"</v>
          </cell>
        </row>
        <row r="604">
          <cell r="A604" t="str">
            <v>Tubo Galvanizado de 2 1/2"</v>
          </cell>
        </row>
        <row r="605">
          <cell r="A605" t="str">
            <v>Tubo pres/11 PVC 3/4"</v>
          </cell>
        </row>
        <row r="606">
          <cell r="A606" t="str">
            <v>Tubo pres/13,5 PVC 1"</v>
          </cell>
        </row>
        <row r="607">
          <cell r="A607" t="str">
            <v>Tubo pres/21 PVC 1 1/2"</v>
          </cell>
        </row>
        <row r="608">
          <cell r="A608" t="str">
            <v>Tubo pres/21 PVC 1 1/4</v>
          </cell>
        </row>
        <row r="609">
          <cell r="A609" t="str">
            <v>Tubo pres/21 PVC 2"</v>
          </cell>
        </row>
        <row r="610">
          <cell r="A610" t="str">
            <v>Tubo pres/9 PVC 1/2"</v>
          </cell>
        </row>
        <row r="611">
          <cell r="A611" t="str">
            <v>Tubo PVC de 2"       Lluvias</v>
          </cell>
        </row>
        <row r="612">
          <cell r="A612" t="str">
            <v>Tubo PVC de 3"       Lluvias</v>
          </cell>
        </row>
        <row r="613">
          <cell r="A613" t="str">
            <v>Tubo PVC de 4"       lluvias</v>
          </cell>
        </row>
        <row r="614">
          <cell r="A614" t="str">
            <v>Tubo PVCP- RDE 21 2 1/2" UZ</v>
          </cell>
        </row>
        <row r="615">
          <cell r="A615" t="str">
            <v>Tubo PVCP- RDE 21 2" UZ</v>
          </cell>
        </row>
        <row r="616">
          <cell r="A616" t="str">
            <v>Tubo PVCP- RDE 21 3" UZ</v>
          </cell>
        </row>
        <row r="617">
          <cell r="A617" t="str">
            <v>Tubo PVC-S     2"    Sanitaria</v>
          </cell>
        </row>
        <row r="618">
          <cell r="A618" t="str">
            <v>Tubo PVC-S     3"    Sanitaria</v>
          </cell>
        </row>
        <row r="619">
          <cell r="A619" t="str">
            <v>Tubo PVC-S     4"    Sanitaria</v>
          </cell>
        </row>
        <row r="620">
          <cell r="A620" t="str">
            <v>Tubo PVC-S;     6"</v>
          </cell>
        </row>
        <row r="621">
          <cell r="A621" t="str">
            <v>Tubo PVC-V      1 1/2"</v>
          </cell>
        </row>
        <row r="622">
          <cell r="A622" t="str">
            <v>Tubo PVC-V      2"</v>
          </cell>
        </row>
        <row r="623">
          <cell r="A623" t="str">
            <v>Tubo PVC-V     3"</v>
          </cell>
        </row>
        <row r="624">
          <cell r="A624" t="str">
            <v>Tubo PVC-V     4"</v>
          </cell>
        </row>
        <row r="625">
          <cell r="A625" t="str">
            <v>Tuercas de fijación</v>
          </cell>
        </row>
        <row r="626">
          <cell r="A626" t="str">
            <v>Unión bajante rectangular PVC</v>
          </cell>
        </row>
        <row r="627">
          <cell r="A627" t="str">
            <v>Unión canal a bajante Amazonas</v>
          </cell>
        </row>
        <row r="628">
          <cell r="A628" t="str">
            <v>Unión Canal amazonas</v>
          </cell>
        </row>
        <row r="629">
          <cell r="A629" t="str">
            <v>Unión EMT 1"</v>
          </cell>
        </row>
        <row r="630">
          <cell r="A630" t="str">
            <v>Unión EMT 1-1/2"</v>
          </cell>
        </row>
        <row r="631">
          <cell r="A631" t="str">
            <v>Unión EMT 3/4"</v>
          </cell>
        </row>
        <row r="632">
          <cell r="A632" t="str">
            <v>Unión PVC - P 3/4"</v>
          </cell>
        </row>
        <row r="633">
          <cell r="A633" t="str">
            <v>Unión PVC-P 1 1/2"</v>
          </cell>
        </row>
        <row r="634">
          <cell r="A634" t="str">
            <v>Unión PVC-P 1 1/4"</v>
          </cell>
        </row>
        <row r="635">
          <cell r="A635" t="str">
            <v>Unión PVC-P 1 plg</v>
          </cell>
        </row>
        <row r="636">
          <cell r="A636" t="str">
            <v>Unión PVC-P 1/2 plg</v>
          </cell>
        </row>
        <row r="637">
          <cell r="A637" t="str">
            <v>Unión PVC-P 2 plg</v>
          </cell>
        </row>
        <row r="638">
          <cell r="A638" t="str">
            <v>Unión PVC-S 2 plg</v>
          </cell>
        </row>
        <row r="639">
          <cell r="A639" t="str">
            <v>Unión PVC-S 3 plg</v>
          </cell>
        </row>
        <row r="640">
          <cell r="A640" t="str">
            <v>Unión PVC-S 4 plg</v>
          </cell>
        </row>
        <row r="641">
          <cell r="A641" t="str">
            <v>Unión PVC-S;    6"</v>
          </cell>
        </row>
        <row r="642">
          <cell r="A642" t="str">
            <v>Unión PVC-V     1 1/2"</v>
          </cell>
        </row>
        <row r="643">
          <cell r="A643" t="str">
            <v>Unión PVC-V     2"</v>
          </cell>
        </row>
        <row r="644">
          <cell r="A644" t="str">
            <v>Unión PVC-V    3"</v>
          </cell>
        </row>
        <row r="645">
          <cell r="A645" t="str">
            <v>Universal en PVC 1 1/2"</v>
          </cell>
        </row>
        <row r="646">
          <cell r="A646" t="str">
            <v>Universal en PVC 1"</v>
          </cell>
        </row>
        <row r="647">
          <cell r="A647" t="str">
            <v>Universal en PVC 1/2"</v>
          </cell>
        </row>
        <row r="648">
          <cell r="A648" t="str">
            <v>Universal en PVC 3/4"</v>
          </cell>
        </row>
        <row r="649">
          <cell r="A649" t="str">
            <v>Valvula - Cheque cortina HICC Helbert   3" ; incluye accesorios</v>
          </cell>
        </row>
        <row r="650">
          <cell r="A650" t="str">
            <v>Valvula - Cheque cortina HICC Helbert  1 1/2" ; incluye accesorios</v>
          </cell>
        </row>
        <row r="651">
          <cell r="A651" t="str">
            <v>Valvula - Cheque cortina HICC Helbert  1 1/4" ; incluye accesorios</v>
          </cell>
        </row>
        <row r="652">
          <cell r="A652" t="str">
            <v>Valvula - Cheque cortina HICC Helbert  2" ; incluye accesorios</v>
          </cell>
        </row>
        <row r="653">
          <cell r="A653" t="str">
            <v>Valvula de bola de 1" con bola de bronce y asiento en teflon</v>
          </cell>
        </row>
        <row r="654">
          <cell r="A654" t="str">
            <v>Valvula de bola de 1/2" con bola de bronce y asiento en teflon</v>
          </cell>
        </row>
        <row r="655">
          <cell r="A655" t="str">
            <v>Valvula pozuelo 1-1/2"  cobre</v>
          </cell>
        </row>
        <row r="656">
          <cell r="A656" t="str">
            <v>Vara de clavo</v>
          </cell>
        </row>
        <row r="657">
          <cell r="A657" t="str">
            <v>Varilla coopertweld de 2.40 mts x 5/8"</v>
          </cell>
        </row>
        <row r="658">
          <cell r="A658" t="str">
            <v>Varilla Coper Well 5/8" x 8'</v>
          </cell>
        </row>
        <row r="659">
          <cell r="A659" t="str">
            <v>Varilla cuadrada de 1/2"</v>
          </cell>
        </row>
        <row r="660">
          <cell r="A660" t="str">
            <v>Varilla de 5/8"</v>
          </cell>
        </row>
        <row r="661">
          <cell r="A661" t="str">
            <v>Varilla de 9 mm. Cuadrada</v>
          </cell>
        </row>
        <row r="662">
          <cell r="A662">
            <v>0</v>
          </cell>
        </row>
        <row r="663">
          <cell r="A663" t="str">
            <v>Varilla lisa de 1/2"</v>
          </cell>
        </row>
        <row r="664">
          <cell r="A664" t="str">
            <v>Ventana corrediza proyec.alum.Cal.18. Negra</v>
          </cell>
        </row>
        <row r="665">
          <cell r="A665" t="str">
            <v>Vidrio incoloro de 5mm pulido</v>
          </cell>
        </row>
        <row r="666">
          <cell r="A666" t="str">
            <v>Vinilo Color Tipo I</v>
          </cell>
        </row>
        <row r="667">
          <cell r="A667" t="str">
            <v>Visagra para elemento en aluminio</v>
          </cell>
        </row>
        <row r="668">
          <cell r="A668" t="str">
            <v>Wing Aluminio</v>
          </cell>
        </row>
        <row r="669">
          <cell r="A669" t="str">
            <v>Xipex Admix C-2000</v>
          </cell>
        </row>
        <row r="670">
          <cell r="A670" t="str">
            <v>Xipex concentrado -Gris</v>
          </cell>
        </row>
        <row r="671">
          <cell r="A671" t="str">
            <v>Yee sencilla PVC-S 2"</v>
          </cell>
        </row>
        <row r="672">
          <cell r="A672" t="str">
            <v>Yee sencilla PVC-S 3"</v>
          </cell>
        </row>
        <row r="673">
          <cell r="A673" t="str">
            <v>Yee sencilla PVC-S 4"</v>
          </cell>
        </row>
        <row r="674">
          <cell r="A674" t="str">
            <v>Zuncho metálico 3/8"</v>
          </cell>
        </row>
        <row r="675">
          <cell r="A675" t="str">
            <v>Medidor de agua 1/2"</v>
          </cell>
        </row>
        <row r="676">
          <cell r="A676" t="str">
            <v>Medidor de agua 1"</v>
          </cell>
        </row>
        <row r="677">
          <cell r="A677" t="str">
            <v>Medidor de agua 2"</v>
          </cell>
        </row>
        <row r="678">
          <cell r="A678" t="str">
            <v>Medidor de agua 3"</v>
          </cell>
        </row>
        <row r="679">
          <cell r="A679" t="str">
            <v>Medidor de agua 3/4"</v>
          </cell>
        </row>
        <row r="680">
          <cell r="A680" t="str">
            <v>Medidor de agua 4"</v>
          </cell>
        </row>
        <row r="681">
          <cell r="A681" t="str">
            <v>Medidor de agua 6"</v>
          </cell>
        </row>
        <row r="682">
          <cell r="A682" t="str">
            <v xml:space="preserve">rellenos en recebo compactado al 90% </v>
          </cell>
        </row>
        <row r="683">
          <cell r="A683" t="str">
            <v>muros en ladrillo tolete común para sobrecimiento de e = 0,12 m</v>
          </cell>
        </row>
        <row r="684">
          <cell r="A684" t="str">
            <v>Bomba centrífuga 1HP succión y descarga 1.1/2".motor monofásico</v>
          </cell>
        </row>
        <row r="685">
          <cell r="A685" t="str">
            <v>Valvula de pie con canastilla plástica 2"</v>
          </cell>
        </row>
        <row r="686">
          <cell r="A686" t="str">
            <v>Valvula de cheque hidro 1 1/2"</v>
          </cell>
        </row>
        <row r="687">
          <cell r="A687" t="str">
            <v>Valvula de cheque hidro 2"</v>
          </cell>
        </row>
        <row r="688">
          <cell r="A688">
            <v>0</v>
          </cell>
        </row>
        <row r="689">
          <cell r="A689" t="str">
            <v>Para Yacuanquer</v>
          </cell>
        </row>
        <row r="690">
          <cell r="A690" t="str">
            <v>Excavación Manual en material Comun</v>
          </cell>
        </row>
        <row r="691">
          <cell r="A691" t="str">
            <v>Rellenos en recebo compactado al 90%</v>
          </cell>
        </row>
        <row r="692">
          <cell r="A692" t="str">
            <v>Placa maciza e=0,075</v>
          </cell>
        </row>
        <row r="693">
          <cell r="A693" t="str">
            <v>Muros en loque divisorio Liso</v>
          </cell>
        </row>
        <row r="694">
          <cell r="A694" t="str">
            <v>Media caña en mortero de pendiente</v>
          </cell>
        </row>
        <row r="695">
          <cell r="A695" t="str">
            <v>Pañete impermeabilizado integralmente.</v>
          </cell>
        </row>
        <row r="696">
          <cell r="A696" t="str">
            <v>Afinado en mortero de pendiente</v>
          </cell>
        </row>
        <row r="697">
          <cell r="A697" t="str">
            <v>acero de refuerzo 37000</v>
          </cell>
        </row>
        <row r="698">
          <cell r="A698" t="str">
            <v>acero de refuerzo 60000</v>
          </cell>
        </row>
        <row r="699">
          <cell r="A699" t="str">
            <v>Hoja Puerta entamborada con rejilla de ventilación y mirilla a todo costo según detalle arquitectonico</v>
          </cell>
        </row>
        <row r="700">
          <cell r="A700" t="str">
            <v>Teja de Barro Santafé Cartabon 16x37cm</v>
          </cell>
        </row>
        <row r="701">
          <cell r="A701" t="str">
            <v>Teja de Barro  Santafé Española 18/16x40cm</v>
          </cell>
        </row>
        <row r="702">
          <cell r="A702" t="str">
            <v>Teja "S" de Barro Moore 28,5/15x46cm</v>
          </cell>
        </row>
        <row r="703">
          <cell r="A703" t="str">
            <v>Teja Plana de Barro Santafé 10x18cm</v>
          </cell>
        </row>
        <row r="704">
          <cell r="A704" t="str">
            <v>Listón M.H. Pino Ciprés</v>
          </cell>
        </row>
        <row r="705">
          <cell r="A705" t="str">
            <v>Listón M.H. Pino Romerón</v>
          </cell>
        </row>
        <row r="706">
          <cell r="A706" t="str">
            <v>Puerta Ventana en Madera Segun detalle Arquitectónico</v>
          </cell>
        </row>
        <row r="707">
          <cell r="A707" t="str">
            <v>Ventana en Madera Según detalle Arquitectónico</v>
          </cell>
        </row>
        <row r="708">
          <cell r="A708" t="str">
            <v>Puerta en madera Según detalle Arquitectónico</v>
          </cell>
        </row>
        <row r="709">
          <cell r="A709" t="str">
            <v>Suministro e insatalación de Banca exterior tipo IDU</v>
          </cell>
        </row>
        <row r="710">
          <cell r="A710" t="str">
            <v>Adoquin concreto 10x8x20</v>
          </cell>
        </row>
        <row r="711">
          <cell r="A711" t="str">
            <v>Toma de caucho (aérea) con polo</v>
          </cell>
        </row>
        <row r="712">
          <cell r="A712" t="str">
            <v>Clavija de caucho (aérea) con polo</v>
          </cell>
        </row>
        <row r="713">
          <cell r="A713" t="str">
            <v>Marquilla en acrílico</v>
          </cell>
        </row>
        <row r="714">
          <cell r="A714" t="str">
            <v>Perno de tiro</v>
          </cell>
        </row>
        <row r="715">
          <cell r="A715" t="str">
            <v>Pólvora para perno</v>
          </cell>
        </row>
        <row r="716">
          <cell r="A716" t="str">
            <v>Cable vehicular No 16</v>
          </cell>
        </row>
        <row r="717">
          <cell r="A717" t="str">
            <v>Botón de timbre</v>
          </cell>
        </row>
        <row r="718">
          <cell r="A718" t="str">
            <v>Automático tipo riel 1x16 A</v>
          </cell>
        </row>
        <row r="719">
          <cell r="A719" t="str">
            <v>Automático tipo riel 2x16 A - 10Ka</v>
          </cell>
        </row>
        <row r="720">
          <cell r="A720" t="str">
            <v>Tablero minipragma de 24 circuitos</v>
          </cell>
        </row>
        <row r="721">
          <cell r="A721" t="str">
            <v>Telerruptor bipolar 120V - 16 amperios</v>
          </cell>
        </row>
        <row r="722">
          <cell r="A722" t="str">
            <v>Cable de cobre No 10</v>
          </cell>
        </row>
        <row r="723">
          <cell r="A723" t="str">
            <v>Terminal cobre No 6</v>
          </cell>
        </row>
        <row r="724">
          <cell r="A724" t="str">
            <v>Terminal cobre No 10</v>
          </cell>
        </row>
        <row r="725">
          <cell r="A725" t="str">
            <v>Tubo conduit  PVC 3"</v>
          </cell>
        </row>
        <row r="726">
          <cell r="A726" t="str">
            <v>Boquilla terminal PVC de 3"</v>
          </cell>
        </row>
        <row r="727">
          <cell r="A727" t="str">
            <v>Caja en mampostería</v>
          </cell>
        </row>
        <row r="728">
          <cell r="A728" t="str">
            <v>Tapa en concreto 60x60</v>
          </cell>
        </row>
        <row r="729">
          <cell r="A729" t="str">
            <v xml:space="preserve">Marco 60x60 </v>
          </cell>
        </row>
        <row r="730">
          <cell r="A730" t="str">
            <v>Contramarco 60x60</v>
          </cell>
        </row>
        <row r="731">
          <cell r="A731" t="str">
            <v>Lámpara metal halide 250 W - 208 V completa</v>
          </cell>
        </row>
        <row r="732">
          <cell r="A732" t="str">
            <v>Soporte</v>
          </cell>
        </row>
        <row r="733">
          <cell r="A733" t="str">
            <v>Cable de cobre desnudo No 6</v>
          </cell>
        </row>
        <row r="734">
          <cell r="A734" t="str">
            <v>Varilla captora 60 cms</v>
          </cell>
        </row>
        <row r="735">
          <cell r="A735" t="str">
            <v>Aislador</v>
          </cell>
        </row>
        <row r="736">
          <cell r="A736" t="str">
            <v>soporte fijación</v>
          </cell>
        </row>
        <row r="737">
          <cell r="A737" t="str">
            <v>Encauchetado 3x16</v>
          </cell>
        </row>
        <row r="738">
          <cell r="A738" t="str">
            <v>Terminal en resina</v>
          </cell>
        </row>
        <row r="739">
          <cell r="A739" t="str">
            <v>Suministro e instalación de Cubierta 525c Sandwich deck en aluzinc calibre 26, aislamiento en fibra de vidrio de 30mm de espesor, bandeja lisa y pintada a dos caras.</v>
          </cell>
        </row>
        <row r="740">
          <cell r="A740" t="str">
            <v>Suministro e  instalación de Teja Luz GIP - Traslucida.</v>
          </cell>
        </row>
        <row r="741">
          <cell r="A741" t="str">
            <v>Loseta prefabricada A-50</v>
          </cell>
        </row>
        <row r="742">
          <cell r="A742" t="str">
            <v>Sardinel prefabricado A-15</v>
          </cell>
        </row>
        <row r="743">
          <cell r="A743" t="str">
            <v>Banca prefabricada en concreto M-30</v>
          </cell>
        </row>
        <row r="744">
          <cell r="A744" t="str">
            <v>Banca prefabricada en Concreto M-31</v>
          </cell>
        </row>
        <row r="745">
          <cell r="A745">
            <v>0</v>
          </cell>
        </row>
        <row r="746">
          <cell r="A746" t="str">
            <v>Cerramiento lateral con estructura en perfil tubular estructural H.R. cuadrado de 60mm x 60mm calibre 12. para soportar lámina acrílica de 10mm del alta resistencia a impactos. Incluye pisavidrio, acrílico e instalación según diseño.</v>
          </cell>
        </row>
        <row r="747">
          <cell r="A747" t="str">
            <v>Perfil estructural ∅4" e=6,02 mm</v>
          </cell>
        </row>
        <row r="748">
          <cell r="A748" t="str">
            <v>Perfil estructural ∅6" e=7,11 mm</v>
          </cell>
        </row>
        <row r="749">
          <cell r="A749" t="str">
            <v>Perfil estructural CC 150 x 100 x 15 x 2</v>
          </cell>
        </row>
        <row r="750">
          <cell r="A750" t="str">
            <v>Gramoquin ecológico</v>
          </cell>
        </row>
        <row r="751">
          <cell r="A751" t="str">
            <v>Bordillo Prefabricado tipo A-80</v>
          </cell>
        </row>
        <row r="752">
          <cell r="A752" t="str">
            <v>Adoquin corbatín</v>
          </cell>
        </row>
        <row r="753">
          <cell r="A753" t="str">
            <v>Concreto de 1,500 p.s.i.</v>
          </cell>
        </row>
        <row r="754">
          <cell r="A754" t="str">
            <v>Angulo 1 1/2" x 1 1/2" x 3/16"</v>
          </cell>
        </row>
        <row r="755">
          <cell r="A755" t="str">
            <v>Rejilla par sumidero Fibrit R46C</v>
          </cell>
        </row>
        <row r="756">
          <cell r="A756" t="str">
            <v>Platina 1 1/2" x 1 1/2" x 1/4"</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15">
          <cell r="A15" t="str">
            <v>Cargador tipo Cat - 904</v>
          </cell>
        </row>
      </sheetData>
      <sheetData sheetId="54">
        <row r="12">
          <cell r="A12" t="str">
            <v>COSTOS DE TRANSPORTE</v>
          </cell>
        </row>
      </sheetData>
      <sheetData sheetId="55"/>
      <sheetData sheetId="56">
        <row r="11">
          <cell r="A11" t="str">
            <v>A.C.P.M.</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9">
          <cell r="I19">
            <v>31084.2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row r="8">
          <cell r="D8" t="str">
            <v>P. ALBAÑILERIA</v>
          </cell>
        </row>
      </sheetData>
      <sheetData sheetId="486"/>
      <sheetData sheetId="487"/>
      <sheetData sheetId="488"/>
      <sheetData sheetId="489"/>
      <sheetData sheetId="490">
        <row r="10">
          <cell r="A10" t="str">
            <v>INTERVENTOR:</v>
          </cell>
        </row>
      </sheetData>
      <sheetData sheetId="491">
        <row r="10">
          <cell r="A10" t="str">
            <v>INTERVENTOR:</v>
          </cell>
        </row>
      </sheetData>
      <sheetData sheetId="492"/>
      <sheetData sheetId="493"/>
      <sheetData sheetId="494"/>
      <sheetData sheetId="495">
        <row r="12">
          <cell r="A12" t="str">
            <v>PRESUPUESTADOR:</v>
          </cell>
        </row>
      </sheetData>
      <sheetData sheetId="496"/>
      <sheetData sheetId="497"/>
      <sheetData sheetId="498"/>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luvial"/>
      <sheetName val="Sanitario"/>
      <sheetName val="perfil"/>
      <sheetName val="cimentación"/>
      <sheetName val="cant obra-datos"/>
      <sheetName val="cant obra-tramos"/>
      <sheetName val="cant obra-Total"/>
      <sheetName val="cant tuberia Total"/>
      <sheetName val="Formulas PVC"/>
      <sheetName val="ADVERTENCIA"/>
    </sheetNames>
    <sheetDataSet>
      <sheetData sheetId="0" refreshError="1"/>
      <sheetData sheetId="1" refreshError="1"/>
      <sheetData sheetId="2" refreshError="1">
        <row r="8">
          <cell r="AC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
      <sheetName val="BASE"/>
      <sheetName val="BASE CTOS"/>
      <sheetName val="PRELIM"/>
      <sheetName val="TUBERIA"/>
      <sheetName val="EXCAVA"/>
      <sheetName val="RESUMEN OBRAS "/>
      <sheetName val="1. Caja de Control y Aforo"/>
      <sheetName val="1. APU CAJA CONTROL"/>
      <sheetName val="2. Desarenador"/>
      <sheetName val="2. APU DESARENADOR"/>
      <sheetName val="3. Conducción"/>
      <sheetName val="3. APU CONDUCCIÓN"/>
      <sheetName val="4. Tanques Existentes"/>
      <sheetName val="4. APU Tanques Existentes"/>
      <sheetName val="5. Red Distribución"/>
      <sheetName val="5. APU Red Distribución"/>
      <sheetName val="6.  Opt. PTAP existente"/>
      <sheetName val="6. APU OPT PTAP"/>
      <sheetName val="RES MATERERIALES ACUEDUCTO"/>
      <sheetName val="BASE_CTOS"/>
      <sheetName val="RESUMEN_OBRAS_"/>
      <sheetName val="1__Caja_de_Control_y_Aforo"/>
      <sheetName val="1__APU_CAJA_CONTROL"/>
      <sheetName val="2__Desarenador"/>
      <sheetName val="2__APU_DESARENADOR"/>
      <sheetName val="3__Conducción"/>
      <sheetName val="3__APU_CONDUCCIÓN"/>
      <sheetName val="4__Tanques_Existentes"/>
      <sheetName val="4__APU_Tanques_Existentes"/>
      <sheetName val="5__Red_Distribución"/>
      <sheetName val="5__APU_Red_Distribución"/>
      <sheetName val="6___Opt__PTAP_existente"/>
      <sheetName val="6__APU_OPT_PTAP"/>
      <sheetName val="RES_MATERERIALES_ACUEDUCTO"/>
      <sheetName val="BASE_CTOS2"/>
      <sheetName val="RESUMEN_OBRAS_2"/>
      <sheetName val="1__Caja_de_Control_y_Aforo2"/>
      <sheetName val="1__APU_CAJA_CONTROL2"/>
      <sheetName val="2__Desarenador2"/>
      <sheetName val="2__APU_DESARENADOR2"/>
      <sheetName val="3__Conducción2"/>
      <sheetName val="3__APU_CONDUCCIÓN2"/>
      <sheetName val="4__Tanques_Existentes2"/>
      <sheetName val="4__APU_Tanques_Existentes2"/>
      <sheetName val="5__Red_Distribución2"/>
      <sheetName val="5__APU_Red_Distribución2"/>
      <sheetName val="6___Opt__PTAP_existente2"/>
      <sheetName val="6__APU_OPT_PTAP2"/>
      <sheetName val="RES_MATERERIALES_ACUEDUCTO2"/>
      <sheetName val="BASE_CTOS1"/>
      <sheetName val="RESUMEN_OBRAS_1"/>
      <sheetName val="1__Caja_de_Control_y_Aforo1"/>
      <sheetName val="1__APU_CAJA_CONTROL1"/>
      <sheetName val="2__Desarenador1"/>
      <sheetName val="2__APU_DESARENADOR1"/>
      <sheetName val="3__Conducción1"/>
      <sheetName val="3__APU_CONDUCCIÓN1"/>
      <sheetName val="4__Tanques_Existentes1"/>
      <sheetName val="4__APU_Tanques_Existentes1"/>
      <sheetName val="5__Red_Distribución1"/>
      <sheetName val="5__APU_Red_Distribución1"/>
      <sheetName val="6___Opt__PTAP_existente1"/>
      <sheetName val="6__APU_OPT_PTAP1"/>
      <sheetName val="RES_MATERERIALES_ACUEDUCTO1"/>
    </sheetNames>
    <sheetDataSet>
      <sheetData sheetId="0">
        <row r="136">
          <cell r="D136">
            <v>18202.719999999998</v>
          </cell>
        </row>
      </sheetData>
      <sheetData sheetId="1">
        <row r="136">
          <cell r="D136">
            <v>18202.719999999998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catoma"/>
      <sheetName val="Condución PVC"/>
      <sheetName val="Tanque"/>
      <sheetName val="PTO BOCA-COND"/>
      <sheetName val="PTO TANQ.DE ALM"/>
      <sheetName val="PTO REDES"/>
      <sheetName val="PTO REDES BA"/>
      <sheetName val="Inversión Acdto"/>
      <sheetName val="CANT OBRA "/>
      <sheetName val="APU "/>
      <sheetName val="Base de Diseño"/>
      <sheetName val="Hoja2"/>
      <sheetName val="VISC"/>
      <sheetName val="Condución_PVC"/>
      <sheetName val="PTO_BOCA-COND"/>
      <sheetName val="PTO_TANQ_DE_ALM"/>
      <sheetName val="PTO_REDES"/>
      <sheetName val="PTO_REDES_BA"/>
      <sheetName val="Inversión_Acdto"/>
      <sheetName val="CANT_OBRA_"/>
      <sheetName val="APU_"/>
      <sheetName val="Base_de_Diseño"/>
      <sheetName val="PTO REDES _x0002_A"/>
    </sheetNames>
    <sheetDataSet>
      <sheetData sheetId="0"/>
      <sheetData sheetId="1"/>
      <sheetData sheetId="2"/>
      <sheetData sheetId="3"/>
      <sheetData sheetId="4"/>
      <sheetData sheetId="5"/>
      <sheetData sheetId="6"/>
      <sheetData sheetId="7"/>
      <sheetData sheetId="8"/>
      <sheetData sheetId="9"/>
      <sheetData sheetId="10" refreshError="1">
        <row r="1">
          <cell r="A1" t="str">
            <v>Name</v>
          </cell>
          <cell r="B1" t="str">
            <v>North</v>
          </cell>
          <cell r="C1" t="str">
            <v>East</v>
          </cell>
          <cell r="D1" t="str">
            <v>Zeta</v>
          </cell>
        </row>
        <row r="2">
          <cell r="A2" t="str">
            <v>E 1</v>
          </cell>
          <cell r="B2">
            <v>1198640</v>
          </cell>
          <cell r="C2">
            <v>1156060</v>
          </cell>
          <cell r="D2">
            <v>2550</v>
          </cell>
        </row>
        <row r="3">
          <cell r="A3" t="str">
            <v>E 2</v>
          </cell>
          <cell r="B3">
            <v>1198661.4314833826</v>
          </cell>
          <cell r="C3">
            <v>1156068.3521955032</v>
          </cell>
          <cell r="D3">
            <v>2545.1046240562905</v>
          </cell>
        </row>
        <row r="4">
          <cell r="A4" t="str">
            <v>E 3</v>
          </cell>
          <cell r="B4">
            <v>1198683.586271784</v>
          </cell>
          <cell r="C4">
            <v>1156071.7747893706</v>
          </cell>
          <cell r="D4">
            <v>2543.7430088693109</v>
          </cell>
        </row>
        <row r="5">
          <cell r="A5" t="str">
            <v>E 4</v>
          </cell>
          <cell r="B5">
            <v>1198698.1670580145</v>
          </cell>
          <cell r="C5">
            <v>1156081.3966551002</v>
          </cell>
          <cell r="D5">
            <v>2538.5431524070723</v>
          </cell>
        </row>
        <row r="6">
          <cell r="A6" t="str">
            <v>E 5</v>
          </cell>
          <cell r="B6">
            <v>1198736.3187798336</v>
          </cell>
          <cell r="C6">
            <v>1156098.3968606419</v>
          </cell>
          <cell r="D6">
            <v>2525.3241544755488</v>
          </cell>
        </row>
        <row r="7">
          <cell r="A7" t="str">
            <v>E 6</v>
          </cell>
          <cell r="B7">
            <v>1198797.1544322704</v>
          </cell>
          <cell r="C7">
            <v>1156159.0675707262</v>
          </cell>
          <cell r="D7">
            <v>2476.4892245824485</v>
          </cell>
        </row>
        <row r="8">
          <cell r="A8" t="str">
            <v>E 7</v>
          </cell>
          <cell r="B8">
            <v>1198870.1339611248</v>
          </cell>
          <cell r="C8">
            <v>1156211.0742659138</v>
          </cell>
          <cell r="D8">
            <v>2440.1465126943672</v>
          </cell>
        </row>
        <row r="9">
          <cell r="A9" t="str">
            <v>E 8</v>
          </cell>
          <cell r="B9">
            <v>1198912.005967923</v>
          </cell>
          <cell r="C9">
            <v>1156281.1683285895</v>
          </cell>
          <cell r="D9">
            <v>2396.6195408709491</v>
          </cell>
        </row>
        <row r="10">
          <cell r="A10" t="str">
            <v>E 9</v>
          </cell>
          <cell r="B10">
            <v>1198929.4387574408</v>
          </cell>
          <cell r="C10">
            <v>1156292.470221336</v>
          </cell>
          <cell r="D10">
            <v>2405.4598504983906</v>
          </cell>
        </row>
        <row r="11">
          <cell r="A11" t="str">
            <v>E 10</v>
          </cell>
          <cell r="B11">
            <v>1198959.5201276727</v>
          </cell>
          <cell r="C11">
            <v>1156292.0501788759</v>
          </cell>
          <cell r="D11">
            <v>2407.3290903378183</v>
          </cell>
        </row>
        <row r="12">
          <cell r="A12" t="str">
            <v>E 11</v>
          </cell>
          <cell r="B12">
            <v>1198969.6578653136</v>
          </cell>
          <cell r="C12">
            <v>1156296.5703879667</v>
          </cell>
          <cell r="D12">
            <v>2408.6289055529542</v>
          </cell>
        </row>
        <row r="13">
          <cell r="A13" t="str">
            <v>E 12</v>
          </cell>
          <cell r="B13">
            <v>1198997.1656322635</v>
          </cell>
          <cell r="C13">
            <v>1156318.0714770283</v>
          </cell>
          <cell r="D13">
            <v>2410.3657641319828</v>
          </cell>
        </row>
        <row r="14">
          <cell r="A14" t="str">
            <v>E 13</v>
          </cell>
          <cell r="B14">
            <v>1199014.6888316069</v>
          </cell>
          <cell r="C14">
            <v>1156366.7144359644</v>
          </cell>
          <cell r="D14">
            <v>2418.656790779115</v>
          </cell>
        </row>
        <row r="15">
          <cell r="A15" t="str">
            <v>E 14</v>
          </cell>
          <cell r="B15">
            <v>1199045.5391627883</v>
          </cell>
          <cell r="C15">
            <v>1156394.2185225531</v>
          </cell>
          <cell r="D15">
            <v>2413.3544141438406</v>
          </cell>
        </row>
        <row r="16">
          <cell r="A16" t="str">
            <v>E 15</v>
          </cell>
          <cell r="B16">
            <v>1199072.6851913074</v>
          </cell>
          <cell r="C16">
            <v>1156403.7376346891</v>
          </cell>
          <cell r="D16">
            <v>2412.374426449378</v>
          </cell>
        </row>
        <row r="17">
          <cell r="A17" t="str">
            <v>E 16</v>
          </cell>
          <cell r="B17">
            <v>1199109.1054662245</v>
          </cell>
          <cell r="C17">
            <v>1156404.662002966</v>
          </cell>
          <cell r="D17">
            <v>2410.2977053058694</v>
          </cell>
        </row>
        <row r="18">
          <cell r="A18" t="str">
            <v>E 17</v>
          </cell>
          <cell r="B18">
            <v>1199146.7301672616</v>
          </cell>
          <cell r="C18">
            <v>1156419.2380378852</v>
          </cell>
          <cell r="D18">
            <v>2414.0748706577365</v>
          </cell>
        </row>
        <row r="19">
          <cell r="A19" t="str">
            <v>E 18</v>
          </cell>
          <cell r="B19">
            <v>1199155.218049777</v>
          </cell>
          <cell r="C19">
            <v>1156421.6727897346</v>
          </cell>
          <cell r="D19">
            <v>2412.5079255404767</v>
          </cell>
        </row>
        <row r="20">
          <cell r="A20" t="str">
            <v>E 19</v>
          </cell>
          <cell r="B20">
            <v>1199169.9025881013</v>
          </cell>
          <cell r="C20">
            <v>1156446.3989092207</v>
          </cell>
          <cell r="D20">
            <v>2405.9085691368978</v>
          </cell>
        </row>
        <row r="21">
          <cell r="A21" t="str">
            <v>E 20</v>
          </cell>
          <cell r="B21">
            <v>1199298.650311891</v>
          </cell>
          <cell r="C21">
            <v>1156463.8730267235</v>
          </cell>
          <cell r="D21">
            <v>2408.9650377332209</v>
          </cell>
        </row>
        <row r="22">
          <cell r="A22" t="str">
            <v>E 21</v>
          </cell>
          <cell r="B22">
            <v>1199373.198706822</v>
          </cell>
          <cell r="C22">
            <v>1156498.8760566739</v>
          </cell>
          <cell r="D22">
            <v>2412.3997980423665</v>
          </cell>
        </row>
        <row r="23">
          <cell r="A23" t="str">
            <v>E 22</v>
          </cell>
          <cell r="B23">
            <v>1199441.4786268498</v>
          </cell>
          <cell r="C23">
            <v>1156545.3187344507</v>
          </cell>
          <cell r="D23">
            <v>2436.802798203616</v>
          </cell>
        </row>
        <row r="24">
          <cell r="A24" t="str">
            <v>E 23</v>
          </cell>
          <cell r="B24">
            <v>1199521.2996775832</v>
          </cell>
          <cell r="C24">
            <v>1156548.5618900547</v>
          </cell>
          <cell r="D24">
            <v>2464.4118288048576</v>
          </cell>
        </row>
        <row r="25">
          <cell r="A25" t="str">
            <v>E 24</v>
          </cell>
          <cell r="B25">
            <v>1199572.2389211939</v>
          </cell>
          <cell r="C25">
            <v>1156571.0494265996</v>
          </cell>
          <cell r="D25">
            <v>2473.0790380116791</v>
          </cell>
        </row>
        <row r="26">
          <cell r="A26" t="str">
            <v>E 25</v>
          </cell>
          <cell r="B26">
            <v>1199603.4357596841</v>
          </cell>
          <cell r="C26">
            <v>1156603.7219986247</v>
          </cell>
          <cell r="D26">
            <v>2477.979364855566</v>
          </cell>
        </row>
        <row r="27">
          <cell r="A27" t="str">
            <v>E 26</v>
          </cell>
          <cell r="B27">
            <v>1199701.4847613908</v>
          </cell>
          <cell r="C27">
            <v>1156655.3262834204</v>
          </cell>
          <cell r="D27">
            <v>2489.5731431741115</v>
          </cell>
        </row>
        <row r="28">
          <cell r="A28" t="str">
            <v>E 27</v>
          </cell>
          <cell r="B28">
            <v>1199788.6923681123</v>
          </cell>
          <cell r="C28">
            <v>1156699.5267066755</v>
          </cell>
          <cell r="D28">
            <v>2498.0566500024424</v>
          </cell>
        </row>
        <row r="29">
          <cell r="A29" t="str">
            <v>E 28</v>
          </cell>
          <cell r="B29">
            <v>1199956.8116079145</v>
          </cell>
          <cell r="C29">
            <v>1156733.4509385289</v>
          </cell>
          <cell r="D29">
            <v>2526.1746814342487</v>
          </cell>
        </row>
        <row r="30">
          <cell r="A30" t="str">
            <v>E29</v>
          </cell>
          <cell r="B30">
            <v>1199980.2646430244</v>
          </cell>
          <cell r="C30">
            <v>1156722.4720818489</v>
          </cell>
          <cell r="D30">
            <v>2526.5137019595463</v>
          </cell>
        </row>
        <row r="31">
          <cell r="A31" t="str">
            <v>E 30</v>
          </cell>
          <cell r="B31">
            <v>1200044.6801509394</v>
          </cell>
          <cell r="C31">
            <v>1156678.4964718393</v>
          </cell>
          <cell r="D31">
            <v>2527.1414319375754</v>
          </cell>
        </row>
        <row r="32">
          <cell r="A32" t="str">
            <v>E 31</v>
          </cell>
          <cell r="B32">
            <v>1200136.8110802278</v>
          </cell>
          <cell r="C32">
            <v>1156607.2182229683</v>
          </cell>
          <cell r="D32">
            <v>2528.4743495898706</v>
          </cell>
        </row>
        <row r="33">
          <cell r="A33" t="str">
            <v>E 32</v>
          </cell>
          <cell r="B33">
            <v>1200162.5207158499</v>
          </cell>
          <cell r="C33">
            <v>1156596.6185593507</v>
          </cell>
          <cell r="D33">
            <v>2529.543450072958</v>
          </cell>
        </row>
        <row r="34">
          <cell r="A34" t="str">
            <v>E 33</v>
          </cell>
          <cell r="B34">
            <v>1200175.6344881034</v>
          </cell>
          <cell r="C34">
            <v>1156604.8501298656</v>
          </cell>
          <cell r="D34">
            <v>2529.0333000633195</v>
          </cell>
        </row>
        <row r="35">
          <cell r="A35" t="str">
            <v>E 34</v>
          </cell>
          <cell r="B35">
            <v>1200185.7576149923</v>
          </cell>
          <cell r="C35">
            <v>1156626.4035404285</v>
          </cell>
          <cell r="D35">
            <v>2527.5858055742556</v>
          </cell>
        </row>
        <row r="36">
          <cell r="A36" t="str">
            <v>E 35</v>
          </cell>
          <cell r="B36">
            <v>1200196.636358859</v>
          </cell>
          <cell r="C36">
            <v>1156658.1777511265</v>
          </cell>
          <cell r="D36">
            <v>2522.9993702856968</v>
          </cell>
        </row>
        <row r="37">
          <cell r="A37" t="str">
            <v>E 36</v>
          </cell>
          <cell r="B37">
            <v>1200214.8943246687</v>
          </cell>
          <cell r="C37">
            <v>1156670.5470704213</v>
          </cell>
          <cell r="D37">
            <v>2524.4619796295628</v>
          </cell>
        </row>
        <row r="38">
          <cell r="A38" t="str">
            <v>E 37</v>
          </cell>
          <cell r="B38">
            <v>1200227.4525368223</v>
          </cell>
          <cell r="C38">
            <v>1156676.5126103323</v>
          </cell>
          <cell r="D38">
            <v>2526.515243746564</v>
          </cell>
        </row>
        <row r="39">
          <cell r="A39" t="str">
            <v>E 38</v>
          </cell>
          <cell r="B39">
            <v>1200245.0926652306</v>
          </cell>
          <cell r="C39">
            <v>1156686.3057915287</v>
          </cell>
          <cell r="D39">
            <v>2525.8224102553554</v>
          </cell>
        </row>
        <row r="40">
          <cell r="A40" t="str">
            <v>E 39</v>
          </cell>
          <cell r="B40">
            <v>1200263.0483829228</v>
          </cell>
          <cell r="C40">
            <v>1156709.0382745424</v>
          </cell>
          <cell r="D40">
            <v>2524.8665308469367</v>
          </cell>
        </row>
        <row r="41">
          <cell r="A41" t="str">
            <v>E 41</v>
          </cell>
          <cell r="B41">
            <v>1200410.2710751474</v>
          </cell>
          <cell r="C41">
            <v>1156789.9855081504</v>
          </cell>
          <cell r="D41">
            <v>2520.745140985654</v>
          </cell>
        </row>
        <row r="42">
          <cell r="A42" t="str">
            <v>E 42</v>
          </cell>
          <cell r="B42">
            <v>1200427.8152201665</v>
          </cell>
          <cell r="C42">
            <v>1156804.1999423217</v>
          </cell>
          <cell r="D42">
            <v>2522.3970014328224</v>
          </cell>
        </row>
        <row r="43">
          <cell r="A43" t="str">
            <v>E 43</v>
          </cell>
          <cell r="B43">
            <v>1200443.419138185</v>
          </cell>
          <cell r="C43">
            <v>1156826.4880962861</v>
          </cell>
          <cell r="D43">
            <v>2523.4740919172491</v>
          </cell>
        </row>
        <row r="44">
          <cell r="A44" t="str">
            <v>E 44</v>
          </cell>
          <cell r="B44">
            <v>1200460.2974662515</v>
          </cell>
          <cell r="C44">
            <v>1156842.8395745573</v>
          </cell>
          <cell r="D44">
            <v>2523.4495967104467</v>
          </cell>
        </row>
        <row r="45">
          <cell r="A45" t="str">
            <v>E 45</v>
          </cell>
          <cell r="B45">
            <v>1200468.2695589254</v>
          </cell>
          <cell r="C45">
            <v>1156856.8799684118</v>
          </cell>
          <cell r="D45">
            <v>2521.032104719337</v>
          </cell>
        </row>
        <row r="46">
          <cell r="A46" t="str">
            <v>E 46</v>
          </cell>
          <cell r="B46">
            <v>1200476.6167207242</v>
          </cell>
          <cell r="C46">
            <v>1156874.3627035725</v>
          </cell>
          <cell r="D46">
            <v>2525.1188178440757</v>
          </cell>
        </row>
        <row r="47">
          <cell r="A47" t="str">
            <v>E 47</v>
          </cell>
          <cell r="B47">
            <v>1200485.5136852486</v>
          </cell>
          <cell r="C47">
            <v>1156888.2938358786</v>
          </cell>
          <cell r="D47">
            <v>2522.2913882734438</v>
          </cell>
        </row>
        <row r="48">
          <cell r="A48" t="str">
            <v>E 48</v>
          </cell>
          <cell r="B48">
            <v>1200495.2845766561</v>
          </cell>
          <cell r="C48">
            <v>1156919.8395358517</v>
          </cell>
          <cell r="D48">
            <v>2530.6070980262871</v>
          </cell>
        </row>
        <row r="49">
          <cell r="A49" t="str">
            <v>E 49</v>
          </cell>
          <cell r="B49">
            <v>1200494.4885837378</v>
          </cell>
          <cell r="C49">
            <v>1156929.4927303381</v>
          </cell>
          <cell r="D49">
            <v>2530.9761702945561</v>
          </cell>
        </row>
        <row r="50">
          <cell r="A50" t="str">
            <v>E 50</v>
          </cell>
          <cell r="B50">
            <v>1200513.6383498514</v>
          </cell>
          <cell r="C50">
            <v>1156948.3275848073</v>
          </cell>
          <cell r="D50">
            <v>2532.9196575334759</v>
          </cell>
        </row>
        <row r="51">
          <cell r="A51" t="str">
            <v>E 51</v>
          </cell>
          <cell r="B51">
            <v>1200527.8018260011</v>
          </cell>
          <cell r="C51">
            <v>1156951.6575679844</v>
          </cell>
          <cell r="D51">
            <v>2532.8501755128191</v>
          </cell>
        </row>
        <row r="52">
          <cell r="A52" t="str">
            <v>E 52</v>
          </cell>
          <cell r="B52">
            <v>1200555.8606089833</v>
          </cell>
          <cell r="C52">
            <v>1156965.6293315708</v>
          </cell>
          <cell r="D52">
            <v>2539.633655583702</v>
          </cell>
        </row>
        <row r="53">
          <cell r="A53" t="str">
            <v>E 53</v>
          </cell>
          <cell r="B53">
            <v>1200588.968307907</v>
          </cell>
          <cell r="C53">
            <v>1156968.3383526683</v>
          </cell>
          <cell r="D53">
            <v>2536.052654585189</v>
          </cell>
        </row>
        <row r="54">
          <cell r="A54" t="str">
            <v>E 54</v>
          </cell>
          <cell r="B54">
            <v>1200636.4165721599</v>
          </cell>
          <cell r="C54">
            <v>1156935.6796077611</v>
          </cell>
          <cell r="D54">
            <v>2524.0563747214169</v>
          </cell>
        </row>
        <row r="55">
          <cell r="A55" t="str">
            <v>E 56</v>
          </cell>
          <cell r="B55">
            <v>1200693.9773621943</v>
          </cell>
          <cell r="C55">
            <v>1156907.2694783767</v>
          </cell>
          <cell r="D55">
            <v>2519.9643090939949</v>
          </cell>
        </row>
        <row r="56">
          <cell r="A56" t="str">
            <v>E 57</v>
          </cell>
          <cell r="B56">
            <v>1200828.4679483431</v>
          </cell>
          <cell r="C56">
            <v>1156873.6610171979</v>
          </cell>
          <cell r="D56">
            <v>2512.7569087757802</v>
          </cell>
        </row>
        <row r="57">
          <cell r="A57" t="str">
            <v>E 58</v>
          </cell>
          <cell r="B57">
            <v>1200910.4893043702</v>
          </cell>
          <cell r="C57">
            <v>1156924.935768188</v>
          </cell>
          <cell r="D57">
            <v>2514.1640308735709</v>
          </cell>
        </row>
        <row r="58">
          <cell r="A58" t="str">
            <v>E 59</v>
          </cell>
          <cell r="B58">
            <v>1201009.0339333627</v>
          </cell>
          <cell r="C58">
            <v>1156969.0765534306</v>
          </cell>
          <cell r="D58">
            <v>2515.6719463501986</v>
          </cell>
        </row>
        <row r="59">
          <cell r="A59" t="str">
            <v>E 60</v>
          </cell>
          <cell r="B59">
            <v>1201158.8053361846</v>
          </cell>
          <cell r="C59">
            <v>1156997.7109470337</v>
          </cell>
          <cell r="D59">
            <v>2514.1149215443006</v>
          </cell>
        </row>
        <row r="60">
          <cell r="A60" t="str">
            <v>E 61</v>
          </cell>
          <cell r="B60">
            <v>1201236.5577927362</v>
          </cell>
          <cell r="C60">
            <v>1156974.4457112809</v>
          </cell>
          <cell r="D60">
            <v>2515.4459357619758</v>
          </cell>
        </row>
        <row r="61">
          <cell r="A61" t="str">
            <v>TANQUE</v>
          </cell>
          <cell r="B61">
            <v>1201223.0777387635</v>
          </cell>
          <cell r="C61">
            <v>1156997.6346046545</v>
          </cell>
          <cell r="D61">
            <v>2515.4459357619758</v>
          </cell>
        </row>
        <row r="62">
          <cell r="A62" t="str">
            <v>E 63</v>
          </cell>
          <cell r="B62">
            <v>1201329.7340078545</v>
          </cell>
          <cell r="C62">
            <v>1157002.9621789558</v>
          </cell>
          <cell r="D62">
            <v>2499.4530312399193</v>
          </cell>
        </row>
        <row r="63">
          <cell r="A63" t="str">
            <v>E 64</v>
          </cell>
          <cell r="B63">
            <v>1201410.1940114372</v>
          </cell>
          <cell r="C63">
            <v>1157056.6110600331</v>
          </cell>
          <cell r="D63">
            <v>2494.1111248591005</v>
          </cell>
        </row>
        <row r="64">
          <cell r="A64" t="str">
            <v>E 65</v>
          </cell>
          <cell r="B64">
            <v>1201456.7728091641</v>
          </cell>
          <cell r="C64">
            <v>1157077.2427571008</v>
          </cell>
          <cell r="D64">
            <v>2495.8069813297693</v>
          </cell>
        </row>
        <row r="65">
          <cell r="A65" t="str">
            <v>E 66</v>
          </cell>
          <cell r="B65">
            <v>1201524.1942204738</v>
          </cell>
          <cell r="C65">
            <v>1157073.8030849809</v>
          </cell>
          <cell r="D65">
            <v>2485.6643794112151</v>
          </cell>
        </row>
        <row r="66">
          <cell r="A66" t="str">
            <v>E 67</v>
          </cell>
          <cell r="B66">
            <v>1201624.6767403781</v>
          </cell>
          <cell r="C66">
            <v>1157090.9889045537</v>
          </cell>
          <cell r="D66">
            <v>2471.0331145625109</v>
          </cell>
        </row>
        <row r="67">
          <cell r="A67" t="str">
            <v>E 68</v>
          </cell>
          <cell r="B67">
            <v>1201740.8944677503</v>
          </cell>
          <cell r="C67">
            <v>1157104.4260477917</v>
          </cell>
          <cell r="D67">
            <v>2455.5748598036562</v>
          </cell>
        </row>
        <row r="68">
          <cell r="A68" t="str">
            <v>E 69</v>
          </cell>
          <cell r="B68">
            <v>1201767.9082942279</v>
          </cell>
          <cell r="C68">
            <v>1157084.5400441966</v>
          </cell>
          <cell r="D68">
            <v>2449.2413625378786</v>
          </cell>
        </row>
        <row r="69">
          <cell r="A69" t="str">
            <v>E 70</v>
          </cell>
          <cell r="B69">
            <v>1201801.3983906147</v>
          </cell>
          <cell r="C69">
            <v>1157064.4701631886</v>
          </cell>
          <cell r="D69">
            <v>2450.7290662171895</v>
          </cell>
        </row>
        <row r="70">
          <cell r="A70" t="str">
            <v>E 71</v>
          </cell>
          <cell r="B70">
            <v>1201844.8558655567</v>
          </cell>
          <cell r="C70">
            <v>1157068.5653501705</v>
          </cell>
          <cell r="D70">
            <v>2448.6374382848117</v>
          </cell>
        </row>
        <row r="71">
          <cell r="A71" t="str">
            <v>E 72</v>
          </cell>
          <cell r="B71">
            <v>1201883.660074306</v>
          </cell>
          <cell r="C71">
            <v>1157059.8402101472</v>
          </cell>
          <cell r="D71">
            <v>2444.4945160042294</v>
          </cell>
        </row>
        <row r="72">
          <cell r="A72" t="str">
            <v>E 73</v>
          </cell>
          <cell r="B72">
            <v>1202017.8484438281</v>
          </cell>
          <cell r="C72">
            <v>1157027.9613910771</v>
          </cell>
          <cell r="D72">
            <v>2441.2365798892761</v>
          </cell>
        </row>
        <row r="73">
          <cell r="A73" t="str">
            <v>E 74</v>
          </cell>
          <cell r="B73">
            <v>1202118.2784571757</v>
          </cell>
          <cell r="C73">
            <v>1157017.5288250018</v>
          </cell>
          <cell r="D73">
            <v>2426.7781364565503</v>
          </cell>
        </row>
        <row r="74">
          <cell r="A74" t="str">
            <v>E 75</v>
          </cell>
          <cell r="B74">
            <v>1202258.4071790825</v>
          </cell>
          <cell r="C74">
            <v>1156925.9378520846</v>
          </cell>
          <cell r="D74">
            <v>2410.3681708084036</v>
          </cell>
        </row>
        <row r="75">
          <cell r="A75" t="str">
            <v>E 76</v>
          </cell>
          <cell r="B75">
            <v>1202323.5447882202</v>
          </cell>
          <cell r="C75">
            <v>1156842.8871709555</v>
          </cell>
          <cell r="D75">
            <v>2394.0941138854596</v>
          </cell>
        </row>
        <row r="76">
          <cell r="A76" t="str">
            <v>E 77</v>
          </cell>
          <cell r="B76">
            <v>1202412.7836709954</v>
          </cell>
          <cell r="C76">
            <v>1156756.1692606518</v>
          </cell>
          <cell r="D76">
            <v>2391.2061802686144</v>
          </cell>
        </row>
        <row r="77">
          <cell r="A77" t="str">
            <v>E 78</v>
          </cell>
          <cell r="B77">
            <v>1202439.1360077332</v>
          </cell>
          <cell r="C77">
            <v>1156723.8421072371</v>
          </cell>
          <cell r="D77">
            <v>2385.4015255408476</v>
          </cell>
        </row>
        <row r="78">
          <cell r="A78" t="str">
            <v>E 79</v>
          </cell>
          <cell r="B78">
            <v>1202561.419794491</v>
          </cell>
          <cell r="C78">
            <v>1156615.9553988799</v>
          </cell>
          <cell r="D78">
            <v>2348.5846277771839</v>
          </cell>
        </row>
        <row r="79">
          <cell r="A79" t="str">
            <v>E80A</v>
          </cell>
          <cell r="B79">
            <v>1202619.8500000001</v>
          </cell>
          <cell r="C79">
            <v>1156534.6229999999</v>
          </cell>
          <cell r="D79">
            <v>2317.4856465617436</v>
          </cell>
        </row>
        <row r="80">
          <cell r="A80" t="str">
            <v>E127</v>
          </cell>
          <cell r="B80">
            <v>1202652.0113594693</v>
          </cell>
          <cell r="C80">
            <v>1156436.2368778361</v>
          </cell>
          <cell r="D80">
            <v>2304.5038364206489</v>
          </cell>
        </row>
        <row r="81">
          <cell r="A81" t="str">
            <v>E128</v>
          </cell>
          <cell r="B81">
            <v>1202651.7579246738</v>
          </cell>
          <cell r="C81">
            <v>1156405.6395445704</v>
          </cell>
          <cell r="D81">
            <v>2299.948682216856</v>
          </cell>
        </row>
        <row r="82">
          <cell r="A82" t="str">
            <v>E 81</v>
          </cell>
          <cell r="B82">
            <v>1202660.3728691745</v>
          </cell>
          <cell r="C82">
            <v>1156382.2248110771</v>
          </cell>
          <cell r="D82">
            <v>2298.3571462635655</v>
          </cell>
        </row>
        <row r="83">
          <cell r="A83" t="str">
            <v>E129</v>
          </cell>
          <cell r="B83">
            <v>1202682.5453559035</v>
          </cell>
          <cell r="C83">
            <v>1156346.1133751874</v>
          </cell>
          <cell r="D83">
            <v>2289.5045121793346</v>
          </cell>
        </row>
        <row r="84">
          <cell r="A84" t="str">
            <v>E130</v>
          </cell>
          <cell r="B84">
            <v>1202692.9902001237</v>
          </cell>
          <cell r="C84">
            <v>1156290.5403181058</v>
          </cell>
          <cell r="D84">
            <v>2274.0640717290662</v>
          </cell>
        </row>
        <row r="85">
          <cell r="A85" t="str">
            <v>E132</v>
          </cell>
          <cell r="B85">
            <v>1202714.5075197327</v>
          </cell>
          <cell r="C85">
            <v>1156215.6154882633</v>
          </cell>
          <cell r="D85">
            <v>2261.493430221587</v>
          </cell>
        </row>
        <row r="86">
          <cell r="A86" t="str">
            <v>E133</v>
          </cell>
          <cell r="B86">
            <v>1202762.5919691478</v>
          </cell>
          <cell r="C86">
            <v>1156146.0104082164</v>
          </cell>
          <cell r="D86">
            <v>2250.9637334111858</v>
          </cell>
        </row>
        <row r="87">
          <cell r="A87" t="str">
            <v>E134</v>
          </cell>
          <cell r="B87">
            <v>1202746.6763642642</v>
          </cell>
          <cell r="C87">
            <v>1156115.554587173</v>
          </cell>
          <cell r="D87">
            <v>2246.7461162573441</v>
          </cell>
        </row>
        <row r="88">
          <cell r="A88" t="str">
            <v>E135</v>
          </cell>
          <cell r="B88">
            <v>1202717.3957928275</v>
          </cell>
          <cell r="C88">
            <v>1156100.2693209024</v>
          </cell>
          <cell r="D88">
            <v>2245.3879312571803</v>
          </cell>
        </row>
        <row r="89">
          <cell r="A89" t="str">
            <v>E136</v>
          </cell>
          <cell r="B89">
            <v>1202659.2287504165</v>
          </cell>
          <cell r="C89">
            <v>1156054.4602618862</v>
          </cell>
          <cell r="D89">
            <v>2233.4576224904363</v>
          </cell>
        </row>
        <row r="90">
          <cell r="A90" t="str">
            <v>E137</v>
          </cell>
          <cell r="B90">
            <v>1202636.0846501845</v>
          </cell>
          <cell r="C90">
            <v>1156034.8870973312</v>
          </cell>
          <cell r="D90">
            <v>2233.0910943831077</v>
          </cell>
        </row>
        <row r="91">
          <cell r="A91" t="str">
            <v>E138</v>
          </cell>
          <cell r="B91">
            <v>1202588.0716337475</v>
          </cell>
          <cell r="C91">
            <v>1156019.8439053283</v>
          </cell>
          <cell r="D91">
            <v>2228.8689421967406</v>
          </cell>
        </row>
        <row r="92">
          <cell r="A92" t="str">
            <v>E139</v>
          </cell>
          <cell r="B92">
            <v>1202521.840837135</v>
          </cell>
          <cell r="C92">
            <v>1156025.6832849195</v>
          </cell>
          <cell r="D92">
            <v>2216.3543644555903</v>
          </cell>
        </row>
        <row r="93">
          <cell r="A93" t="str">
            <v>E140</v>
          </cell>
          <cell r="B93">
            <v>1202496.0903670695</v>
          </cell>
          <cell r="C93">
            <v>1156055.3485713762</v>
          </cell>
          <cell r="D93">
            <v>2210.7524898742217</v>
          </cell>
        </row>
        <row r="95">
          <cell r="A95">
            <v>86</v>
          </cell>
          <cell r="B95">
            <v>1201455.0879299478</v>
          </cell>
          <cell r="C95">
            <v>1157036.6709356536</v>
          </cell>
          <cell r="D95">
            <v>2496.7982274880205</v>
          </cell>
        </row>
        <row r="96">
          <cell r="A96">
            <v>87</v>
          </cell>
          <cell r="B96">
            <v>1201523.1753915499</v>
          </cell>
          <cell r="C96">
            <v>1157064.8609382799</v>
          </cell>
          <cell r="D96">
            <v>2485.6643794112151</v>
          </cell>
        </row>
        <row r="97">
          <cell r="A97">
            <v>88</v>
          </cell>
          <cell r="B97">
            <v>1201537.936856657</v>
          </cell>
          <cell r="C97">
            <v>1157066.1330742217</v>
          </cell>
          <cell r="D97">
            <v>2483.6174969903886</v>
          </cell>
        </row>
        <row r="98">
          <cell r="A98">
            <v>203</v>
          </cell>
          <cell r="B98">
            <v>1201685.6526446501</v>
          </cell>
          <cell r="C98">
            <v>1157211.9267090939</v>
          </cell>
          <cell r="D98">
            <v>2285.0005209954352</v>
          </cell>
        </row>
        <row r="99">
          <cell r="A99">
            <v>210</v>
          </cell>
          <cell r="B99">
            <v>1201731.9890232733</v>
          </cell>
          <cell r="C99">
            <v>1156919.782756869</v>
          </cell>
          <cell r="D99">
            <v>2299.6747515096022</v>
          </cell>
        </row>
        <row r="100">
          <cell r="A100">
            <v>209</v>
          </cell>
          <cell r="B100">
            <v>1201732.1412336736</v>
          </cell>
          <cell r="C100">
            <v>1156891.6409350443</v>
          </cell>
          <cell r="D100">
            <v>2299.5581673037705</v>
          </cell>
        </row>
        <row r="101">
          <cell r="A101">
            <v>211</v>
          </cell>
          <cell r="B101">
            <v>1201696.8220173253</v>
          </cell>
          <cell r="C101">
            <v>1156883.2854818371</v>
          </cell>
          <cell r="D101">
            <v>2300.9440968076619</v>
          </cell>
        </row>
        <row r="102">
          <cell r="A102">
            <v>212</v>
          </cell>
          <cell r="B102">
            <v>1201644.879379109</v>
          </cell>
          <cell r="C102">
            <v>1156797.1207006231</v>
          </cell>
          <cell r="D102">
            <v>2324.635327445556</v>
          </cell>
        </row>
        <row r="103">
          <cell r="A103">
            <v>208</v>
          </cell>
          <cell r="B103">
            <v>1201768.6759431229</v>
          </cell>
          <cell r="C103">
            <v>1156905.4145019932</v>
          </cell>
          <cell r="D103">
            <v>2293.8486182029364</v>
          </cell>
        </row>
        <row r="104">
          <cell r="A104">
            <v>207</v>
          </cell>
          <cell r="B104">
            <v>1201775.5443879138</v>
          </cell>
          <cell r="C104">
            <v>1156872.0317861168</v>
          </cell>
          <cell r="D104">
            <v>2286.3429947724708</v>
          </cell>
        </row>
        <row r="105">
          <cell r="A105">
            <v>206</v>
          </cell>
          <cell r="B105">
            <v>1201813.3719176103</v>
          </cell>
          <cell r="C105">
            <v>1156899.1934615038</v>
          </cell>
          <cell r="D105">
            <v>2278.5404555024388</v>
          </cell>
        </row>
        <row r="106">
          <cell r="A106">
            <v>204</v>
          </cell>
          <cell r="B106">
            <v>1201941.9871835229</v>
          </cell>
          <cell r="C106">
            <v>1156865.0948092754</v>
          </cell>
          <cell r="D106">
            <v>2276.1961727152543</v>
          </cell>
        </row>
        <row r="107">
          <cell r="A107">
            <v>213</v>
          </cell>
          <cell r="B107">
            <v>1201869.8376666289</v>
          </cell>
          <cell r="C107">
            <v>1157106.049477889</v>
          </cell>
          <cell r="D107">
            <v>2275.5070727189368</v>
          </cell>
        </row>
        <row r="108">
          <cell r="A108">
            <v>98</v>
          </cell>
          <cell r="B108">
            <v>1201880.301002478</v>
          </cell>
          <cell r="C108">
            <v>1157164.7829104403</v>
          </cell>
          <cell r="D108">
            <v>2443.8836542119552</v>
          </cell>
        </row>
        <row r="109">
          <cell r="A109">
            <v>97</v>
          </cell>
          <cell r="B109">
            <v>1201926.219174315</v>
          </cell>
          <cell r="C109">
            <v>1157138.7160612997</v>
          </cell>
          <cell r="D109">
            <v>2438.6866082614633</v>
          </cell>
        </row>
        <row r="110">
          <cell r="A110">
            <v>102</v>
          </cell>
          <cell r="B110">
            <v>1202012.7157914918</v>
          </cell>
          <cell r="C110">
            <v>1157043.1106470148</v>
          </cell>
          <cell r="D110">
            <v>2441.5158183922726</v>
          </cell>
        </row>
        <row r="111">
          <cell r="A111">
            <v>111</v>
          </cell>
          <cell r="B111">
            <v>1202122.6511351035</v>
          </cell>
          <cell r="C111">
            <v>1157003.589803281</v>
          </cell>
          <cell r="D111">
            <v>2422.0601476578627</v>
          </cell>
        </row>
        <row r="112">
          <cell r="A112">
            <v>110</v>
          </cell>
          <cell r="B112">
            <v>1202099.8613786928</v>
          </cell>
          <cell r="C112">
            <v>1156952.8751686553</v>
          </cell>
          <cell r="D112">
            <v>2412.8423350354415</v>
          </cell>
        </row>
        <row r="113">
          <cell r="A113">
            <v>198</v>
          </cell>
          <cell r="B113">
            <v>1202127.5307931774</v>
          </cell>
          <cell r="C113">
            <v>1156989.4638352133</v>
          </cell>
          <cell r="D113">
            <v>2446.9349488347002</v>
          </cell>
        </row>
        <row r="114">
          <cell r="A114">
            <v>103</v>
          </cell>
          <cell r="B114">
            <v>1202046.1714988863</v>
          </cell>
          <cell r="C114">
            <v>1156927.3113119854</v>
          </cell>
          <cell r="D114">
            <v>2416.7726468244286</v>
          </cell>
        </row>
        <row r="115">
          <cell r="A115" t="str">
            <v>E 85</v>
          </cell>
          <cell r="B115">
            <v>1202129.6661161201</v>
          </cell>
          <cell r="C115">
            <v>1156773.5679469011</v>
          </cell>
          <cell r="D115">
            <v>2290.6997682413576</v>
          </cell>
        </row>
        <row r="116">
          <cell r="A116">
            <v>196</v>
          </cell>
          <cell r="B116">
            <v>1202131.5636169766</v>
          </cell>
          <cell r="C116">
            <v>1156756.7835835852</v>
          </cell>
          <cell r="D116">
            <v>2288.7802270003872</v>
          </cell>
        </row>
        <row r="117">
          <cell r="A117">
            <v>175</v>
          </cell>
          <cell r="B117">
            <v>1202163.2689256617</v>
          </cell>
          <cell r="C117">
            <v>1156656.2602897964</v>
          </cell>
          <cell r="D117">
            <v>2314.315745111292</v>
          </cell>
        </row>
        <row r="118">
          <cell r="A118">
            <v>174</v>
          </cell>
          <cell r="B118">
            <v>1202203.7581261904</v>
          </cell>
          <cell r="C118">
            <v>1156587.1730688394</v>
          </cell>
          <cell r="D118">
            <v>2275.5147868012282</v>
          </cell>
        </row>
        <row r="119">
          <cell r="A119">
            <v>195</v>
          </cell>
          <cell r="B119">
            <v>1202078.1260710056</v>
          </cell>
          <cell r="C119">
            <v>1156782.8724234786</v>
          </cell>
          <cell r="D119">
            <v>2294.3467485281685</v>
          </cell>
        </row>
        <row r="120">
          <cell r="A120">
            <v>214</v>
          </cell>
          <cell r="B120">
            <v>1201981.0391769647</v>
          </cell>
          <cell r="C120">
            <v>1156594.8631563371</v>
          </cell>
          <cell r="D120">
            <v>2278.8350044491981</v>
          </cell>
        </row>
        <row r="121">
          <cell r="A121">
            <v>215</v>
          </cell>
          <cell r="B121">
            <v>1201969.1453609725</v>
          </cell>
          <cell r="C121">
            <v>1156604.9545125209</v>
          </cell>
          <cell r="D121">
            <v>2280.1049832927347</v>
          </cell>
        </row>
        <row r="122">
          <cell r="A122">
            <v>217</v>
          </cell>
          <cell r="B122">
            <v>1202059.2205305959</v>
          </cell>
          <cell r="C122">
            <v>1156466.063076251</v>
          </cell>
          <cell r="D122">
            <v>2226.3891398435376</v>
          </cell>
        </row>
        <row r="123">
          <cell r="A123">
            <v>216</v>
          </cell>
          <cell r="B123">
            <v>1202097.552268977</v>
          </cell>
          <cell r="C123">
            <v>1156485.485916021</v>
          </cell>
          <cell r="D123">
            <v>2236.596480133549</v>
          </cell>
        </row>
        <row r="124">
          <cell r="A124">
            <v>173</v>
          </cell>
          <cell r="B124">
            <v>1202131.554245628</v>
          </cell>
          <cell r="C124">
            <v>1156489.0712794461</v>
          </cell>
          <cell r="D124">
            <v>2236.1450457111705</v>
          </cell>
        </row>
        <row r="125">
          <cell r="A125">
            <v>172</v>
          </cell>
          <cell r="B125">
            <v>1202135.2984421197</v>
          </cell>
          <cell r="C125">
            <v>1156460.7146553106</v>
          </cell>
          <cell r="D125">
            <v>2223.1573230202498</v>
          </cell>
        </row>
        <row r="126">
          <cell r="A126">
            <v>194</v>
          </cell>
          <cell r="B126">
            <v>1202241.2377753661</v>
          </cell>
          <cell r="C126">
            <v>1156794.5307767421</v>
          </cell>
          <cell r="D126">
            <v>2264.3476434376962</v>
          </cell>
        </row>
        <row r="127">
          <cell r="A127">
            <v>119</v>
          </cell>
          <cell r="B127">
            <v>1202388.0165418454</v>
          </cell>
          <cell r="C127">
            <v>1156759.0276145977</v>
          </cell>
          <cell r="D127">
            <v>2389.8977813625406</v>
          </cell>
        </row>
        <row r="128">
          <cell r="A128">
            <v>188</v>
          </cell>
          <cell r="B128">
            <v>1202594.9376269158</v>
          </cell>
          <cell r="C128">
            <v>1156868.8355860095</v>
          </cell>
          <cell r="D128">
            <v>2191.296842593953</v>
          </cell>
        </row>
        <row r="129">
          <cell r="A129">
            <v>192</v>
          </cell>
          <cell r="B129">
            <v>1202439.3365694527</v>
          </cell>
          <cell r="C129">
            <v>1156698.4049070573</v>
          </cell>
          <cell r="D129">
            <v>2245.6351523255098</v>
          </cell>
        </row>
        <row r="130">
          <cell r="A130">
            <v>121</v>
          </cell>
          <cell r="B130">
            <v>1202461.1643546901</v>
          </cell>
          <cell r="C130">
            <v>1156723.726766028</v>
          </cell>
          <cell r="D130">
            <v>2376.7827218537127</v>
          </cell>
        </row>
        <row r="131">
          <cell r="A131">
            <v>123</v>
          </cell>
          <cell r="B131">
            <v>1202584.6303333684</v>
          </cell>
          <cell r="C131">
            <v>1156567.0741175357</v>
          </cell>
          <cell r="D131">
            <v>2341.5960743041096</v>
          </cell>
        </row>
        <row r="132">
          <cell r="A132">
            <v>124</v>
          </cell>
          <cell r="B132">
            <v>1202609.95239242</v>
          </cell>
          <cell r="C132">
            <v>1156584.7780849321</v>
          </cell>
          <cell r="D132">
            <v>2344.3031606500217</v>
          </cell>
        </row>
        <row r="133">
          <cell r="A133">
            <v>189</v>
          </cell>
          <cell r="B133">
            <v>1202637.4660466511</v>
          </cell>
          <cell r="C133">
            <v>1156564.8221817221</v>
          </cell>
          <cell r="D133">
            <v>2183.5923612605579</v>
          </cell>
        </row>
        <row r="134">
          <cell r="A134">
            <v>187</v>
          </cell>
          <cell r="B134">
            <v>1202737.3963703469</v>
          </cell>
          <cell r="C134">
            <v>1156668.0987138147</v>
          </cell>
          <cell r="D134">
            <v>2160.2442161428503</v>
          </cell>
        </row>
        <row r="135">
          <cell r="A135">
            <v>153</v>
          </cell>
          <cell r="B135">
            <v>1202440.9525142992</v>
          </cell>
          <cell r="C135">
            <v>1156388.864823434</v>
          </cell>
          <cell r="D135">
            <v>2252.4968616775254</v>
          </cell>
        </row>
        <row r="136">
          <cell r="A136">
            <v>154</v>
          </cell>
          <cell r="B136">
            <v>1202397.9108938405</v>
          </cell>
          <cell r="C136">
            <v>1156473.538144089</v>
          </cell>
          <cell r="D136">
            <v>2289.6240129170733</v>
          </cell>
        </row>
        <row r="137">
          <cell r="A137">
            <v>152</v>
          </cell>
          <cell r="B137">
            <v>1202434.6651877488</v>
          </cell>
          <cell r="C137">
            <v>1156372.7648563781</v>
          </cell>
          <cell r="D137">
            <v>2250.0645805568979</v>
          </cell>
        </row>
        <row r="138">
          <cell r="A138">
            <v>150</v>
          </cell>
          <cell r="B138">
            <v>1202491.3282123257</v>
          </cell>
          <cell r="C138">
            <v>1156283.3111161536</v>
          </cell>
          <cell r="D138">
            <v>2217.8971403759965</v>
          </cell>
        </row>
        <row r="139">
          <cell r="A139">
            <v>151</v>
          </cell>
          <cell r="B139">
            <v>1202426.6569870608</v>
          </cell>
          <cell r="C139">
            <v>1156286.1325945714</v>
          </cell>
          <cell r="D139">
            <v>2214.7849141832812</v>
          </cell>
        </row>
        <row r="140">
          <cell r="A140">
            <v>123</v>
          </cell>
          <cell r="B140">
            <v>1202584.6303333684</v>
          </cell>
          <cell r="C140">
            <v>1156567.0741175357</v>
          </cell>
          <cell r="D140">
            <v>2341.5960743041096</v>
          </cell>
        </row>
        <row r="141">
          <cell r="A141">
            <v>141</v>
          </cell>
          <cell r="B141">
            <v>1202708.0421958403</v>
          </cell>
          <cell r="C141">
            <v>1156351.0704712609</v>
          </cell>
          <cell r="D141">
            <v>2292.5726838128135</v>
          </cell>
        </row>
        <row r="142">
          <cell r="A142">
            <v>142</v>
          </cell>
          <cell r="B142">
            <v>1202710.6934242232</v>
          </cell>
          <cell r="C142">
            <v>1156330.6294050338</v>
          </cell>
          <cell r="D142">
            <v>2286.74870903786</v>
          </cell>
        </row>
        <row r="143">
          <cell r="A143">
            <v>178</v>
          </cell>
          <cell r="B143">
            <v>1202849.6742635116</v>
          </cell>
          <cell r="C143">
            <v>1156460.8551465403</v>
          </cell>
          <cell r="D143">
            <v>2176.1187983219384</v>
          </cell>
        </row>
        <row r="144">
          <cell r="A144">
            <v>184</v>
          </cell>
          <cell r="B144">
            <v>1202978.5262766099</v>
          </cell>
          <cell r="C144">
            <v>1156331.2179200363</v>
          </cell>
          <cell r="D144">
            <v>2146.2031668300906</v>
          </cell>
        </row>
        <row r="145">
          <cell r="A145" t="str">
            <v>E 83</v>
          </cell>
          <cell r="B145">
            <v>1202867.3980875504</v>
          </cell>
          <cell r="C145">
            <v>1156133.5941127921</v>
          </cell>
          <cell r="D145">
            <v>2173.6400180831474</v>
          </cell>
        </row>
        <row r="146">
          <cell r="A146">
            <v>177</v>
          </cell>
          <cell r="B146">
            <v>1202872.7026697353</v>
          </cell>
          <cell r="C146">
            <v>1156119.5682836876</v>
          </cell>
          <cell r="D146">
            <v>2173.2691734057908</v>
          </cell>
        </row>
        <row r="147">
          <cell r="A147">
            <v>191</v>
          </cell>
          <cell r="B147">
            <v>1203034.5219990935</v>
          </cell>
          <cell r="C147">
            <v>1156069.4412537562</v>
          </cell>
          <cell r="D147">
            <v>2154.8248946949698</v>
          </cell>
        </row>
        <row r="148">
          <cell r="A148">
            <v>143</v>
          </cell>
          <cell r="B148">
            <v>1202761.9713364933</v>
          </cell>
          <cell r="C148">
            <v>1156068.294465614</v>
          </cell>
          <cell r="D148">
            <v>2236.0102968170886</v>
          </cell>
        </row>
        <row r="149">
          <cell r="A149">
            <v>144</v>
          </cell>
          <cell r="B149">
            <v>1202627.7704915146</v>
          </cell>
          <cell r="C149">
            <v>1156042.6006887215</v>
          </cell>
          <cell r="D149">
            <v>2233.5810790384521</v>
          </cell>
        </row>
        <row r="150">
          <cell r="A150">
            <v>146</v>
          </cell>
          <cell r="B150">
            <v>1202543.9178892551</v>
          </cell>
          <cell r="C150">
            <v>1156040.1405551075</v>
          </cell>
          <cell r="D150">
            <v>2219.3469604026532</v>
          </cell>
        </row>
        <row r="151">
          <cell r="A151">
            <v>148</v>
          </cell>
          <cell r="B151">
            <v>1202456.4573171213</v>
          </cell>
          <cell r="C151">
            <v>1155853.3072624032</v>
          </cell>
          <cell r="D151">
            <v>2185.6007928479039</v>
          </cell>
        </row>
        <row r="152">
          <cell r="A152">
            <v>147</v>
          </cell>
          <cell r="B152">
            <v>1202508.9734029269</v>
          </cell>
          <cell r="C152">
            <v>1156080.3258842411</v>
          </cell>
          <cell r="D152">
            <v>2208.2824483998024</v>
          </cell>
        </row>
        <row r="153">
          <cell r="A153">
            <v>149</v>
          </cell>
          <cell r="B153">
            <v>1202363.1991052094</v>
          </cell>
          <cell r="C153">
            <v>1156085.7417984491</v>
          </cell>
          <cell r="D153">
            <v>2168.0122969830531</v>
          </cell>
        </row>
        <row r="154">
          <cell r="A154" t="str">
            <v>E 82</v>
          </cell>
          <cell r="B154">
            <v>1202287.3742291403</v>
          </cell>
          <cell r="C154">
            <v>1156276.55963637</v>
          </cell>
          <cell r="D154">
            <v>2201.8422485176143</v>
          </cell>
        </row>
        <row r="155">
          <cell r="A155">
            <v>155</v>
          </cell>
          <cell r="B155">
            <v>1202259.7451152729</v>
          </cell>
          <cell r="C155">
            <v>1156239.1983077466</v>
          </cell>
          <cell r="D155">
            <v>2189.8104909404833</v>
          </cell>
        </row>
        <row r="156">
          <cell r="A156">
            <v>171</v>
          </cell>
          <cell r="B156">
            <v>1202133.5750349495</v>
          </cell>
          <cell r="C156">
            <v>1156319.8872022713</v>
          </cell>
          <cell r="D156">
            <v>2171.9920827003593</v>
          </cell>
        </row>
        <row r="157">
          <cell r="A157">
            <v>170</v>
          </cell>
          <cell r="B157">
            <v>1202049.7154983932</v>
          </cell>
          <cell r="C157">
            <v>1156310.1013995111</v>
          </cell>
          <cell r="D157">
            <v>2158.873111628614</v>
          </cell>
        </row>
        <row r="158">
          <cell r="A158">
            <v>156</v>
          </cell>
          <cell r="B158">
            <v>1202038.5740666685</v>
          </cell>
          <cell r="C158">
            <v>1156228.7233294747</v>
          </cell>
          <cell r="D158">
            <v>2121.634833669566</v>
          </cell>
        </row>
        <row r="159">
          <cell r="A159">
            <v>158</v>
          </cell>
          <cell r="B159">
            <v>1202083.7649139848</v>
          </cell>
          <cell r="C159">
            <v>1156114.8913786726</v>
          </cell>
          <cell r="D159">
            <v>2176.2891893089845</v>
          </cell>
        </row>
      </sheetData>
      <sheetData sheetId="11"/>
      <sheetData sheetId="12"/>
      <sheetData sheetId="13"/>
      <sheetData sheetId="14"/>
      <sheetData sheetId="15"/>
      <sheetData sheetId="16"/>
      <sheetData sheetId="17"/>
      <sheetData sheetId="18"/>
      <sheetData sheetId="19">
        <row r="1">
          <cell r="A1" t="str">
            <v>Name</v>
          </cell>
        </row>
      </sheetData>
      <sheetData sheetId="20">
        <row r="1">
          <cell r="A1" t="str">
            <v>Name</v>
          </cell>
        </row>
      </sheetData>
      <sheetData sheetId="21">
        <row r="1">
          <cell r="A1" t="str">
            <v>Name</v>
          </cell>
        </row>
      </sheetData>
      <sheetData sheetId="22">
        <row r="1">
          <cell r="A1" t="str">
            <v>Name</v>
          </cell>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A"/>
      <sheetName val="costos"/>
      <sheetName val="BASE"/>
      <sheetName val="preac-1"/>
      <sheetName val="preac-2"/>
      <sheetName val="preac-3"/>
      <sheetName val="preac-8"/>
      <sheetName val="CONT_ADI"/>
    </sheetNames>
    <sheetDataSet>
      <sheetData sheetId="0"/>
      <sheetData sheetId="1"/>
      <sheetData sheetId="2"/>
      <sheetData sheetId="3"/>
      <sheetData sheetId="4"/>
      <sheetData sheetId="5"/>
      <sheetData sheetId="6"/>
      <sheetData sheetId="7"/>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
    </sheetNames>
    <sheetDataSet>
      <sheetData sheetId="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inistros"/>
      <sheetName val="L.PRECIOS"/>
      <sheetName val="PREL"/>
      <sheetName val="MOV"/>
      <sheetName val="CIM"/>
      <sheetName val="EST"/>
      <sheetName val="UNIT-ACAB2"/>
      <sheetName val="UNIT-ACAB1"/>
      <sheetName val="Hoja1"/>
      <sheetName val="UNIT-ESTR"/>
      <sheetName val="m.o"/>
      <sheetName val="materiales"/>
      <sheetName val="equipos"/>
      <sheetName val="APU PISO FIB"/>
      <sheetName val="APU PISO REF"/>
      <sheetName val="CUADRILLA"/>
      <sheetName val="escalas"/>
      <sheetName val="suba"/>
      <sheetName val="GASTOS GENERALES (AIU) (2)"/>
    </sheetNames>
    <sheetDataSet>
      <sheetData sheetId="0" refreshError="1">
        <row r="5">
          <cell r="C5" t="str">
            <v>*concreto 1:4:7</v>
          </cell>
        </row>
        <row r="6">
          <cell r="C6" t="str">
            <v>*Cuadrilla armada y vaciada ciclopeo</v>
          </cell>
        </row>
        <row r="7">
          <cell r="C7" t="str">
            <v>cuadrilla excavacion</v>
          </cell>
        </row>
        <row r="8">
          <cell r="C8" t="str">
            <v>cuadrilla lleno en tierra (rana o canguro)</v>
          </cell>
        </row>
        <row r="9">
          <cell r="C9" t="str">
            <v>*cuadrilla lleno en tierra pison</v>
          </cell>
        </row>
        <row r="10">
          <cell r="C10" t="str">
            <v>*Cuadrilla preparacion concreto</v>
          </cell>
        </row>
        <row r="11">
          <cell r="C11" t="str">
            <v>*CUADRILLA RETIRO TECHO DE BARRO</v>
          </cell>
        </row>
        <row r="12">
          <cell r="C12" t="str">
            <v>*MORTERO 1:4 (EN OBRA)</v>
          </cell>
        </row>
        <row r="13">
          <cell r="C13" t="str">
            <v>transporte interno</v>
          </cell>
        </row>
        <row r="14">
          <cell r="C14" t="str">
            <v>agua</v>
          </cell>
        </row>
        <row r="15">
          <cell r="C15" t="str">
            <v>Arena lavada para concreto</v>
          </cell>
        </row>
        <row r="16">
          <cell r="C16" t="str">
            <v>ayudante</v>
          </cell>
        </row>
        <row r="17">
          <cell r="C17" t="str">
            <v>Buldozer</v>
          </cell>
        </row>
        <row r="18">
          <cell r="C18" t="str">
            <v>cadenero 1</v>
          </cell>
        </row>
        <row r="19">
          <cell r="C19" t="str">
            <v>cadenero 2</v>
          </cell>
        </row>
        <row r="20">
          <cell r="C20" t="str">
            <v>canguro</v>
          </cell>
        </row>
        <row r="21">
          <cell r="C21" t="str">
            <v>cargador</v>
          </cell>
        </row>
        <row r="22">
          <cell r="C22" t="str">
            <v>cemento gris</v>
          </cell>
        </row>
        <row r="23">
          <cell r="C23" t="str">
            <v>coche</v>
          </cell>
        </row>
        <row r="24">
          <cell r="C24" t="str">
            <v>Concretadora 1,5 sacos a gasolina</v>
          </cell>
        </row>
        <row r="25">
          <cell r="C25" t="str">
            <v>corte arboles</v>
          </cell>
        </row>
        <row r="26">
          <cell r="C26" t="str">
            <v>Equipo topografia (incluye seguro)</v>
          </cell>
        </row>
        <row r="27">
          <cell r="C27" t="str">
            <v>Malla gallinero</v>
          </cell>
        </row>
        <row r="28">
          <cell r="C28" t="str">
            <v>material granular B200</v>
          </cell>
        </row>
        <row r="29">
          <cell r="C29" t="str">
            <v>material granular B400</v>
          </cell>
        </row>
        <row r="30">
          <cell r="C30" t="str">
            <v>material granular B600</v>
          </cell>
        </row>
        <row r="31">
          <cell r="C31" t="str">
            <v>oficial</v>
          </cell>
        </row>
        <row r="32">
          <cell r="C32" t="str">
            <v>piedra de cantera</v>
          </cell>
        </row>
        <row r="33">
          <cell r="C33" t="str">
            <v>Rana a gasolina (6 hr/dia)</v>
          </cell>
        </row>
        <row r="34">
          <cell r="C34" t="str">
            <v>Retroexcavadora</v>
          </cell>
        </row>
        <row r="35">
          <cell r="C35" t="str">
            <v>topografo</v>
          </cell>
        </row>
        <row r="36">
          <cell r="C36" t="str">
            <v>Triturado 3/4</v>
          </cell>
        </row>
        <row r="37">
          <cell r="C37" t="str">
            <v>VOLQUETA (VJ)</v>
          </cell>
        </row>
        <row r="38">
          <cell r="C38" t="str">
            <v>*Concreto 1:2:4</v>
          </cell>
        </row>
        <row r="39">
          <cell r="C39" t="str">
            <v>Motoniveladora</v>
          </cell>
        </row>
        <row r="40">
          <cell r="C40" t="str">
            <v>Rodillo DD 22 (incl. Oper. y combus)</v>
          </cell>
        </row>
        <row r="41">
          <cell r="C41" t="str">
            <v>Retroexcavadora Hitachi 200</v>
          </cell>
        </row>
        <row r="42">
          <cell r="C42" t="str">
            <v>Minero</v>
          </cell>
        </row>
        <row r="43">
          <cell r="C43" t="str">
            <v>Concreto 210 kg/cm2</v>
          </cell>
        </row>
        <row r="44">
          <cell r="C44" t="str">
            <v>Concreto 175 kg/cm2</v>
          </cell>
        </row>
        <row r="45">
          <cell r="C45" t="str">
            <v>Concreto 245 kg/cm2</v>
          </cell>
        </row>
        <row r="46">
          <cell r="C46" t="str">
            <v>Concreto 280 kg/cm2</v>
          </cell>
        </row>
        <row r="47">
          <cell r="C47" t="str">
            <v>Concreto 315 kg/cm2</v>
          </cell>
        </row>
        <row r="48">
          <cell r="C48" t="str">
            <v>*Tabla para encofrado</v>
          </cell>
        </row>
        <row r="49">
          <cell r="C49" t="str">
            <v>Vibrador a gasolina</v>
          </cell>
        </row>
        <row r="50">
          <cell r="C50" t="str">
            <v>*CUADRILLA PEDESTALES</v>
          </cell>
        </row>
        <row r="51">
          <cell r="C51" t="str">
            <v>Puntilla 2" con cabeza</v>
          </cell>
        </row>
        <row r="52">
          <cell r="C52" t="str">
            <v>Formaleta menor</v>
          </cell>
        </row>
        <row r="53">
          <cell r="C53" t="str">
            <v>Acpm</v>
          </cell>
        </row>
        <row r="54">
          <cell r="C54" t="str">
            <v xml:space="preserve">Refuerzo </v>
          </cell>
        </row>
        <row r="55">
          <cell r="C55" t="str">
            <v>*CUADRILLA ZAPATAS</v>
          </cell>
        </row>
        <row r="56">
          <cell r="C56" t="str">
            <v>*CUADRILLA VIGAS</v>
          </cell>
        </row>
        <row r="57">
          <cell r="C57" t="str">
            <v xml:space="preserve">Alambre negro </v>
          </cell>
        </row>
        <row r="58">
          <cell r="C58" t="str">
            <v>Distanciadores</v>
          </cell>
        </row>
        <row r="59">
          <cell r="C59" t="str">
            <v>Curador, Antisol</v>
          </cell>
        </row>
        <row r="60">
          <cell r="C60" t="str">
            <v>Bombeo</v>
          </cell>
        </row>
        <row r="61">
          <cell r="C61" t="str">
            <v>Desformaleteador</v>
          </cell>
        </row>
        <row r="62">
          <cell r="C62" t="str">
            <v>Biseles en moldura triangular 2X2cm ref753 de Madéxito</v>
          </cell>
        </row>
        <row r="63">
          <cell r="C63" t="str">
            <v>Arriostramiento</v>
          </cell>
        </row>
        <row r="64">
          <cell r="C64" t="str">
            <v>Lavada e hidrofugada con Siliconite</v>
          </cell>
        </row>
        <row r="65">
          <cell r="C65" t="str">
            <v>*CUADRILLA COLUMNA</v>
          </cell>
        </row>
        <row r="66">
          <cell r="C66" t="str">
            <v>Desmoldante, Bond Breaker (0,08LT/M2)</v>
          </cell>
        </row>
        <row r="67">
          <cell r="C67" t="str">
            <v>Panelitas</v>
          </cell>
        </row>
        <row r="68">
          <cell r="C68" t="str">
            <v>Ring Clutch + Burke bar</v>
          </cell>
        </row>
        <row r="69">
          <cell r="C69" t="str">
            <v>Andamios</v>
          </cell>
        </row>
        <row r="70">
          <cell r="C70" t="str">
            <v>*CUADRILLA VIGA AEREA</v>
          </cell>
        </row>
        <row r="71">
          <cell r="C71" t="str">
            <v>*CUADRILLA DE IZAGE VIGAS</v>
          </cell>
        </row>
        <row r="72">
          <cell r="C72" t="str">
            <v>*GRUA MARCHETTI  DE 40 TON</v>
          </cell>
        </row>
        <row r="73">
          <cell r="C73" t="str">
            <v>*FORMALETA SUPER T X 6 USOS PARA VIGAS PREF.</v>
          </cell>
        </row>
        <row r="74">
          <cell r="C74" t="str">
            <v>Grasa + anticorrosivo</v>
          </cell>
        </row>
        <row r="75">
          <cell r="C75" t="str">
            <v>Plastico negro (1kg=7m2) e=0,002-0,003</v>
          </cell>
        </row>
        <row r="76">
          <cell r="C76" t="str">
            <v>Endurecedor - Mastercron</v>
          </cell>
        </row>
        <row r="77">
          <cell r="C77" t="str">
            <v>Lleno de juntas con Masterfill</v>
          </cell>
        </row>
        <row r="78">
          <cell r="C78" t="str">
            <v>Corte de juntas</v>
          </cell>
        </row>
        <row r="79">
          <cell r="C79" t="str">
            <v>Sellante</v>
          </cell>
        </row>
        <row r="80">
          <cell r="C80" t="str">
            <v>Concreto gris MR=39kg/cm2, agregado grueso de 1 1/2"</v>
          </cell>
        </row>
        <row r="81">
          <cell r="C81" t="str">
            <v>*Kiosko en tuberia Dalmine</v>
          </cell>
        </row>
        <row r="82">
          <cell r="C82" t="str">
            <v>*Armado de kiosko</v>
          </cell>
        </row>
        <row r="83">
          <cell r="C83" t="str">
            <v>*CUADRILLA DE PISO</v>
          </cell>
        </row>
        <row r="84">
          <cell r="C84" t="str">
            <v>Formaleta metalica pisos</v>
          </cell>
        </row>
        <row r="85">
          <cell r="C85" t="str">
            <v>*CUADRILLA MEDIA CAÑA</v>
          </cell>
        </row>
        <row r="86">
          <cell r="C86" t="str">
            <v>Material de base</v>
          </cell>
        </row>
        <row r="87">
          <cell r="C87" t="str">
            <v>Ladrillo rayado 10x20x40</v>
          </cell>
        </row>
        <row r="88">
          <cell r="C88" t="str">
            <v>*CUADRILLA ARMADA Y VACIADA NUDOS (UN)</v>
          </cell>
        </row>
        <row r="89">
          <cell r="C89" t="str">
            <v>arenilla para lleno</v>
          </cell>
        </row>
        <row r="90">
          <cell r="C90" t="str">
            <v>Sikadur 32 Primer</v>
          </cell>
        </row>
        <row r="91">
          <cell r="C91" t="str">
            <v>Sikatop 122 clima calido</v>
          </cell>
        </row>
        <row r="92">
          <cell r="C92" t="str">
            <v>Lavamanos Nova de colgar</v>
          </cell>
        </row>
        <row r="93">
          <cell r="C93" t="str">
            <v>ventana corrediza de aluminio</v>
          </cell>
        </row>
        <row r="94">
          <cell r="C94" t="str">
            <v>ventana fija de aluminio</v>
          </cell>
        </row>
        <row r="95">
          <cell r="C95" t="str">
            <v>Igol denso</v>
          </cell>
        </row>
        <row r="96">
          <cell r="C96" t="str">
            <v>Igol imprimantes</v>
          </cell>
        </row>
        <row r="97">
          <cell r="C97" t="str">
            <v>Taco metalico largo</v>
          </cell>
        </row>
        <row r="98">
          <cell r="C98" t="str">
            <v>Bloque de 20</v>
          </cell>
        </row>
        <row r="99">
          <cell r="C99" t="str">
            <v>Bloque de 10</v>
          </cell>
        </row>
        <row r="100">
          <cell r="C100" t="str">
            <v>Malla electrosoldada D221 (2.4x6.0)</v>
          </cell>
        </row>
        <row r="101">
          <cell r="C101" t="str">
            <v>Malla electrosoldada D84</v>
          </cell>
        </row>
        <row r="102">
          <cell r="C102" t="str">
            <v>Sika flex</v>
          </cell>
        </row>
        <row r="103">
          <cell r="C103" t="str">
            <v>Sika Grout-212</v>
          </cell>
        </row>
        <row r="104">
          <cell r="C104" t="str">
            <v>Hierro fig G-60 de 3/4¨</v>
          </cell>
        </row>
        <row r="105">
          <cell r="C105" t="str">
            <v>Hierro fig G-60 de 5/8¨</v>
          </cell>
        </row>
        <row r="106">
          <cell r="C106" t="str">
            <v>Hierro fig G-60 de 3/8¨</v>
          </cell>
        </row>
        <row r="107">
          <cell r="C107" t="str">
            <v>Lamina super T de 19mm de 2,44x1,22m</v>
          </cell>
        </row>
        <row r="108">
          <cell r="C108" t="str">
            <v>Larguero L=2,8</v>
          </cell>
        </row>
        <row r="109">
          <cell r="C109" t="str">
            <v>CLAVO COMUN 11/2" A 31/2"</v>
          </cell>
        </row>
        <row r="110">
          <cell r="C110" t="str">
            <v>Fabricacion carpinteria</v>
          </cell>
        </row>
        <row r="111">
          <cell r="C111" t="str">
            <v>Telera (1,35*0,9)</v>
          </cell>
        </row>
        <row r="112">
          <cell r="C112" t="str">
            <v>Triturado 1¨</v>
          </cell>
        </row>
        <row r="113">
          <cell r="C113" t="str">
            <v>Lamina super T de 9mm de 1,22x2,44m</v>
          </cell>
        </row>
        <row r="114">
          <cell r="C114" t="str">
            <v>Lamina super T de 7mm de 1,22x2,44m</v>
          </cell>
        </row>
        <row r="115">
          <cell r="C115" t="str">
            <v>S.I. Muro en Dry wall (lam. Galv. Cal 26)</v>
          </cell>
        </row>
        <row r="116">
          <cell r="C116" t="str">
            <v>S.I Ventana en aluminio tipo taquilla (0,6x0,83)</v>
          </cell>
        </row>
        <row r="117">
          <cell r="C117" t="str">
            <v>S.I Marco en aluminio y ala en triplex (0,6*2,10)</v>
          </cell>
        </row>
        <row r="118">
          <cell r="C118" t="str">
            <v>S.I. Marco en aluminio y ala en triplex (0,75*2,10)</v>
          </cell>
        </row>
        <row r="119">
          <cell r="C119" t="str">
            <v>S.I. Gato cierra puerta</v>
          </cell>
        </row>
        <row r="120">
          <cell r="C120" t="str">
            <v>*FORMALETA SUPER T X 6 USOS PARA nudos</v>
          </cell>
        </row>
        <row r="121">
          <cell r="C121" t="str">
            <v>Tensor de 3/8"</v>
          </cell>
        </row>
        <row r="122">
          <cell r="C122" t="str">
            <v>Chapetas</v>
          </cell>
        </row>
        <row r="123">
          <cell r="C123" t="str">
            <v>GRANO Nº 1 (BULTO)</v>
          </cell>
        </row>
        <row r="124">
          <cell r="C124" t="str">
            <v>bulto estucor por 25 kg</v>
          </cell>
        </row>
        <row r="125">
          <cell r="C125" t="str">
            <v>caneca de viniltex</v>
          </cell>
        </row>
        <row r="126">
          <cell r="C126" t="str">
            <v>Galon de pintulux</v>
          </cell>
        </row>
        <row r="127">
          <cell r="C127" t="str">
            <v>Galon de pintucoat</v>
          </cell>
        </row>
        <row r="128">
          <cell r="C128" t="str">
            <v>Galon pintura trafico</v>
          </cell>
        </row>
        <row r="129">
          <cell r="C129" t="str">
            <v>*CUADRILLA COLOCACION CERRAM.</v>
          </cell>
        </row>
        <row r="130">
          <cell r="C130" t="str">
            <v>Desmonte de division en Dry wall</v>
          </cell>
        </row>
        <row r="131">
          <cell r="C131" t="str">
            <v>S.I Dintel en Dry wall</v>
          </cell>
        </row>
        <row r="132">
          <cell r="C132" t="str">
            <v>S.I Zocalo en madera</v>
          </cell>
        </row>
        <row r="133">
          <cell r="C133" t="str">
            <v>Desmonte de puerta (marco y ala)</v>
          </cell>
        </row>
        <row r="134">
          <cell r="C134" t="str">
            <v>DURAFOIL</v>
          </cell>
        </row>
        <row r="135">
          <cell r="C135" t="str">
            <v>Angulo 1/4"x2"x6</v>
          </cell>
        </row>
        <row r="136">
          <cell r="C136" t="str">
            <v>Angulo 2x3x2.44 cm</v>
          </cell>
        </row>
        <row r="137">
          <cell r="C137" t="str">
            <v>Angulo 1/8x3/4x6 cm</v>
          </cell>
        </row>
        <row r="138">
          <cell r="C138" t="str">
            <v>Platina 1/4X2</v>
          </cell>
        </row>
        <row r="139">
          <cell r="C139" t="str">
            <v>Platina 3/16X2</v>
          </cell>
        </row>
        <row r="140">
          <cell r="C140" t="str">
            <v>Omicron</v>
          </cell>
        </row>
        <row r="141">
          <cell r="C141" t="str">
            <v>malla eslabonada  ojo 5 CAL. 10</v>
          </cell>
        </row>
        <row r="142">
          <cell r="C142" t="str">
            <v>malla eslabonada  ojo 5 CAL. 12</v>
          </cell>
        </row>
        <row r="143">
          <cell r="C143" t="str">
            <v>Tuberia para malla CAL. 16 2"</v>
          </cell>
        </row>
        <row r="144">
          <cell r="C144" t="str">
            <v>Ladrillo prensado 12x5,5x24,5</v>
          </cell>
        </row>
        <row r="145">
          <cell r="C145" t="str">
            <v>Bloque de 15</v>
          </cell>
        </row>
        <row r="146">
          <cell r="C146" t="str">
            <v>Teja placa ondulada Nº 6 ETERNIT</v>
          </cell>
        </row>
        <row r="147">
          <cell r="C147" t="str">
            <v>Tableta vitrificado 25x25</v>
          </cell>
        </row>
        <row r="148">
          <cell r="C148" t="str">
            <v>Arenon chino Nº 1</v>
          </cell>
        </row>
        <row r="149">
          <cell r="C149" t="str">
            <v>Tabla 2.5X3 mts (can)</v>
          </cell>
        </row>
        <row r="150">
          <cell r="C150" t="str">
            <v>Pasamanos</v>
          </cell>
        </row>
        <row r="151">
          <cell r="C151" t="str">
            <v>Vibrador electrico</v>
          </cell>
        </row>
        <row r="152">
          <cell r="C152" t="str">
            <v>COMPRESOR Y MATILLO (C. OPERADOR)</v>
          </cell>
        </row>
        <row r="153">
          <cell r="C153" t="str">
            <v>Herrajes man hole</v>
          </cell>
        </row>
        <row r="154">
          <cell r="C154" t="str">
            <v>Formaleta cilindro man hole</v>
          </cell>
        </row>
        <row r="155">
          <cell r="C155" t="str">
            <v>Formaleta cono man hole</v>
          </cell>
        </row>
        <row r="156">
          <cell r="C156" t="str">
            <v>Formaleta cuello man hole</v>
          </cell>
        </row>
        <row r="157">
          <cell r="C157" t="str">
            <v>Color mineral</v>
          </cell>
        </row>
        <row r="158">
          <cell r="C158" t="str">
            <v>Sikafloor 363</v>
          </cell>
        </row>
        <row r="159">
          <cell r="C159" t="str">
            <v>Tela verde cerramiento</v>
          </cell>
        </row>
        <row r="160">
          <cell r="C160" t="str">
            <v>Puerta batiente en aluminio anonizado color bronce sin vidrio, con chapa y manija</v>
          </cell>
        </row>
        <row r="161">
          <cell r="C161" t="str">
            <v>Vidrio de 5 mm blanco</v>
          </cell>
        </row>
        <row r="162">
          <cell r="C162" t="str">
            <v>Vidrio de 5 mm templado  (instalado)</v>
          </cell>
        </row>
        <row r="163">
          <cell r="C163" t="str">
            <v>Acronal 5 galones</v>
          </cell>
        </row>
        <row r="164">
          <cell r="C164" t="str">
            <v>Arenon chino Nº 2</v>
          </cell>
        </row>
        <row r="165">
          <cell r="C165" t="str">
            <v>Anticorrosiva verde</v>
          </cell>
        </row>
        <row r="166">
          <cell r="C166" t="str">
            <v>Tuberia PVC 6" sanitaria</v>
          </cell>
        </row>
        <row r="167">
          <cell r="C167" t="str">
            <v>Tuberia PVC 4" sanitaria</v>
          </cell>
        </row>
        <row r="168">
          <cell r="C168" t="str">
            <v>Tuberia PVC 3" sanitaria</v>
          </cell>
        </row>
        <row r="169">
          <cell r="C169" t="str">
            <v>Tuberia PVC 2" sanitaria</v>
          </cell>
        </row>
        <row r="170">
          <cell r="C170" t="str">
            <v>Pelicula de seguridad transp. 4"</v>
          </cell>
        </row>
        <row r="171">
          <cell r="C171" t="str">
            <v>Pegacor gris</v>
          </cell>
        </row>
        <row r="172">
          <cell r="C172" t="str">
            <v>Acero de refuerzo d=5/8" figurado</v>
          </cell>
        </row>
        <row r="173">
          <cell r="C173" t="str">
            <v>Tuberia NOVAFORM 160mm</v>
          </cell>
        </row>
        <row r="174">
          <cell r="C174" t="str">
            <v>Anclaje de 3/8¨</v>
          </cell>
        </row>
        <row r="175">
          <cell r="C175" t="str">
            <v>Perforacion de 1/2¨x4¨</v>
          </cell>
        </row>
        <row r="176">
          <cell r="C176" t="str">
            <v>Cepillo de cerda</v>
          </cell>
        </row>
        <row r="177">
          <cell r="C177" t="str">
            <v>Angulo de 11/2x3/16x6</v>
          </cell>
        </row>
        <row r="178">
          <cell r="C178" t="str">
            <v>Acero de refuerzo d=1/2" figurado</v>
          </cell>
        </row>
        <row r="179">
          <cell r="C179" t="str">
            <v>Varilla de 3/8¨</v>
          </cell>
        </row>
        <row r="180">
          <cell r="C180" t="str">
            <v>Varilla de 3/4¨</v>
          </cell>
        </row>
        <row r="181">
          <cell r="C181" t="str">
            <v>Varilla de 5/8¨ corrugada</v>
          </cell>
        </row>
        <row r="182">
          <cell r="C182" t="str">
            <v xml:space="preserve">Varilla de 1/2¨ </v>
          </cell>
        </row>
        <row r="183">
          <cell r="C183" t="str">
            <v>Anclaje de 1/4¨</v>
          </cell>
        </row>
        <row r="184">
          <cell r="C184" t="str">
            <v>Anclaje de 1/2¨</v>
          </cell>
        </row>
        <row r="185">
          <cell r="C185" t="str">
            <v>Tableta  vitrificado 15 x 30</v>
          </cell>
        </row>
        <row r="186">
          <cell r="C186" t="str">
            <v>Mezclador L/platos Gricol 8¨</v>
          </cell>
        </row>
        <row r="187">
          <cell r="C187" t="str">
            <v xml:space="preserve">Tableta Romana Sahara </v>
          </cell>
        </row>
        <row r="188">
          <cell r="C188" t="str">
            <v>Estanteria de flujo</v>
          </cell>
        </row>
        <row r="189">
          <cell r="C189" t="str">
            <v>Montacargas RD-5200 (2Incl. Bateria)</v>
          </cell>
        </row>
        <row r="190">
          <cell r="C190" t="str">
            <v>Montacargas STOCKPICKERS (2 Incl. Bateria)</v>
          </cell>
        </row>
        <row r="191">
          <cell r="C191" t="str">
            <v>Traspaletas WP2000</v>
          </cell>
        </row>
        <row r="192">
          <cell r="C192" t="str">
            <v>Estanteria sencilla</v>
          </cell>
        </row>
        <row r="193">
          <cell r="C193" t="str">
            <v>Estanteria sismoresistente</v>
          </cell>
        </row>
        <row r="194">
          <cell r="C194" t="str">
            <v>Geotextil tejido</v>
          </cell>
        </row>
        <row r="195">
          <cell r="C195" t="str">
            <v>Tolete</v>
          </cell>
        </row>
        <row r="196">
          <cell r="C196" t="str">
            <v>Chipa 3/8¨</v>
          </cell>
        </row>
        <row r="197">
          <cell r="C197" t="str">
            <v>Chipa 1/4¨</v>
          </cell>
        </row>
        <row r="198">
          <cell r="C198" t="str">
            <v>Marco metalico muro 15</v>
          </cell>
        </row>
        <row r="199">
          <cell r="C199" t="str">
            <v>Lamina de zinc cal. 26 de 1x2</v>
          </cell>
        </row>
        <row r="200">
          <cell r="C200" t="str">
            <v>ESTACON Y ALAMBRE DE PUAS</v>
          </cell>
        </row>
        <row r="201">
          <cell r="C201" t="str">
            <v>M de O. Desmontar alas</v>
          </cell>
        </row>
        <row r="202">
          <cell r="C202" t="str">
            <v>M de O. Desmontar closets</v>
          </cell>
        </row>
        <row r="203">
          <cell r="C203" t="str">
            <v>M de O. Desmontar MESON</v>
          </cell>
        </row>
        <row r="204">
          <cell r="C204" t="str">
            <v>M de O. Desmontar ventanas</v>
          </cell>
        </row>
        <row r="205">
          <cell r="C205" t="str">
            <v>M de O. Desmontar marco</v>
          </cell>
        </row>
        <row r="206">
          <cell r="C206" t="str">
            <v>RETIRO APARATOS</v>
          </cell>
        </row>
        <row r="207">
          <cell r="C207" t="str">
            <v>M de O. Desmonte de cielo falso</v>
          </cell>
        </row>
        <row r="208">
          <cell r="C208" t="str">
            <v>M de O. DEMOL. DE PISO EN CONCRETO</v>
          </cell>
        </row>
        <row r="209">
          <cell r="C209" t="str">
            <v>EXCAV. DE PILAS 0-2 M</v>
          </cell>
        </row>
        <row r="210">
          <cell r="C210" t="str">
            <v>EXCAV. DE PILAS 2-4 M</v>
          </cell>
        </row>
        <row r="211">
          <cell r="C211" t="str">
            <v>EXCAV. DE PILAS 4-6 M</v>
          </cell>
        </row>
        <row r="212">
          <cell r="C212" t="str">
            <v>Alquiler de molinete</v>
          </cell>
        </row>
        <row r="213">
          <cell r="C213" t="str">
            <v>Alquiler de motobomba</v>
          </cell>
        </row>
        <row r="214">
          <cell r="C214" t="str">
            <v>M de O. BOTADA DE MATERIAL</v>
          </cell>
        </row>
        <row r="215">
          <cell r="C215" t="str">
            <v>M de O. recub. Talud</v>
          </cell>
        </row>
        <row r="216">
          <cell r="C216" t="str">
            <v>M de O. vaciado solado</v>
          </cell>
        </row>
        <row r="217">
          <cell r="C217" t="str">
            <v>M de O. Recinte en concreto</v>
          </cell>
        </row>
        <row r="218">
          <cell r="C218" t="str">
            <v>*concreto 1:2:3 ciclopeo</v>
          </cell>
        </row>
        <row r="219">
          <cell r="C219" t="str">
            <v>Manos libres para orinal</v>
          </cell>
        </row>
        <row r="220">
          <cell r="C220" t="str">
            <v>Manos libres para lavamanos</v>
          </cell>
        </row>
        <row r="221">
          <cell r="C221" t="str">
            <v>Rejilla cobre 5x4</v>
          </cell>
        </row>
        <row r="222">
          <cell r="C222" t="str">
            <v>Tableta Romana 10x20</v>
          </cell>
        </row>
        <row r="223">
          <cell r="C223" t="str">
            <v>Rollo manto rec. Aluminio</v>
          </cell>
        </row>
        <row r="224">
          <cell r="C224" t="str">
            <v>*CUADRILLA PILAS</v>
          </cell>
        </row>
        <row r="225">
          <cell r="C225" t="str">
            <v>Asfaltex negro IPB (20kg)</v>
          </cell>
        </row>
        <row r="226">
          <cell r="C226" t="str">
            <v>*CUADRILLA SOBRECIMIENTO</v>
          </cell>
        </row>
        <row r="227">
          <cell r="C227" t="str">
            <v>*CUADRILLA COLOCACION ACERO</v>
          </cell>
        </row>
        <row r="228">
          <cell r="C228" t="str">
            <v>*CUADRILLA EXCAV. PILOTE</v>
          </cell>
        </row>
        <row r="229">
          <cell r="C229" t="str">
            <v>*CUADRILLA VACIADO PILOTE</v>
          </cell>
        </row>
        <row r="230">
          <cell r="C230" t="str">
            <v>Retiro de agua</v>
          </cell>
        </row>
        <row r="231">
          <cell r="C231" t="str">
            <v>Malla electrosoldada U50</v>
          </cell>
        </row>
        <row r="232">
          <cell r="C232" t="str">
            <v>*CUADRILLA LOSA</v>
          </cell>
        </row>
        <row r="233">
          <cell r="C233" t="str">
            <v>Caseton en madera</v>
          </cell>
        </row>
        <row r="234">
          <cell r="C234" t="str">
            <v>*CUADRILLA ARMADO Y VACIADO LOSA</v>
          </cell>
        </row>
        <row r="235">
          <cell r="C235" t="str">
            <v>*CUADRILLA CORDON PANELES</v>
          </cell>
        </row>
        <row r="236">
          <cell r="C236" t="str">
            <v>Tableta salmon 10X20</v>
          </cell>
        </row>
        <row r="237">
          <cell r="C237" t="str">
            <v>Vidrio de 6 mm bronce (instalado)</v>
          </cell>
        </row>
        <row r="238">
          <cell r="C238" t="str">
            <v>sika transparente</v>
          </cell>
        </row>
        <row r="239">
          <cell r="C239" t="str">
            <v>Formaleta metalica para columna</v>
          </cell>
        </row>
        <row r="240">
          <cell r="C240" t="str">
            <v>Bisel formaleta columna (A entre 0.2-0.45) H=2.4</v>
          </cell>
        </row>
        <row r="241">
          <cell r="C241" t="str">
            <v>Formaleta columna circular (D entre 0.4-0.8)x2.4</v>
          </cell>
        </row>
        <row r="242">
          <cell r="C242" t="str">
            <v>Cielo falso en dry wall (Lam. Galv. Cal 26)</v>
          </cell>
        </row>
        <row r="243">
          <cell r="C243" t="str">
            <v>Estuco</v>
          </cell>
        </row>
        <row r="244">
          <cell r="C244" t="str">
            <v>Cemento blanco</v>
          </cell>
        </row>
        <row r="245">
          <cell r="C245" t="str">
            <v>cercha metalica</v>
          </cell>
        </row>
        <row r="246">
          <cell r="C246" t="str">
            <v>Diagonales tacos</v>
          </cell>
        </row>
        <row r="247">
          <cell r="C247" t="str">
            <v>Teleras</v>
          </cell>
        </row>
        <row r="248">
          <cell r="C248" t="str">
            <v>Platina aluminio 3/4X6</v>
          </cell>
        </row>
        <row r="249">
          <cell r="C249" t="str">
            <v>*FORMALETA SUPER T X 6 USOS PARA VIGAS AEREAS</v>
          </cell>
        </row>
        <row r="250">
          <cell r="C250" t="str">
            <v>M de O. CANCHADA</v>
          </cell>
        </row>
        <row r="251">
          <cell r="C251" t="str">
            <v>Arena de revoque</v>
          </cell>
        </row>
        <row r="252">
          <cell r="C252" t="str">
            <v>Arena de pega</v>
          </cell>
        </row>
        <row r="253">
          <cell r="C253" t="str">
            <v>Baldosin Egeo 20.5x20.5</v>
          </cell>
        </row>
        <row r="254">
          <cell r="C254" t="str">
            <v>Sikadur 31 adhesiv.x2kg</v>
          </cell>
        </row>
        <row r="255">
          <cell r="C255" t="str">
            <v>cortina enrrollable</v>
          </cell>
        </row>
        <row r="256">
          <cell r="C256" t="str">
            <v>ladrillo 15x20x40 (tolete)</v>
          </cell>
        </row>
        <row r="257">
          <cell r="C257" t="str">
            <v>Malla D-158</v>
          </cell>
        </row>
        <row r="258">
          <cell r="C258" t="str">
            <v>*CUADRILLA VIGA DE AMARRE</v>
          </cell>
        </row>
        <row r="275">
          <cell r="C275" t="str">
            <v>Bond Breaker</v>
          </cell>
        </row>
        <row r="276">
          <cell r="C276" t="str">
            <v>Insertos izaje</v>
          </cell>
        </row>
        <row r="277">
          <cell r="C277" t="str">
            <v>Insertos de fijacion</v>
          </cell>
        </row>
        <row r="278">
          <cell r="C278" t="str">
            <v>Insertos para puntales</v>
          </cell>
        </row>
        <row r="279">
          <cell r="C279" t="str">
            <v>Molduras aristas</v>
          </cell>
        </row>
        <row r="281">
          <cell r="C281" t="str">
            <v>Juntas verticales</v>
          </cell>
        </row>
        <row r="282">
          <cell r="C282" t="str">
            <v>Juntas horizontales</v>
          </cell>
        </row>
        <row r="283">
          <cell r="C283" t="str">
            <v>M de O. vaciado</v>
          </cell>
        </row>
        <row r="284">
          <cell r="C284" t="str">
            <v>lavada</v>
          </cell>
        </row>
      </sheetData>
      <sheetData sheetId="1" refreshError="1"/>
      <sheetData sheetId="2" refreshError="1"/>
      <sheetData sheetId="3" refreshError="1">
        <row r="1">
          <cell r="A1" t="str">
            <v>COD</v>
          </cell>
          <cell r="B1" t="str">
            <v>MATERIALES DE OBRA</v>
          </cell>
          <cell r="C1" t="str">
            <v>UND.</v>
          </cell>
          <cell r="D1" t="str">
            <v>FACT.</v>
          </cell>
          <cell r="E1" t="str">
            <v>CANTIDAD</v>
          </cell>
          <cell r="F1" t="str">
            <v>PRECIO UNITARIO</v>
          </cell>
          <cell r="G1" t="str">
            <v>V/R PARCIAL</v>
          </cell>
          <cell r="H1" t="str">
            <v>V/R TOTAL</v>
          </cell>
        </row>
        <row r="3">
          <cell r="A3" t="str">
            <v>B</v>
          </cell>
          <cell r="B3" t="str">
            <v>MOVIMIENTO DE TIERRA</v>
          </cell>
        </row>
        <row r="5">
          <cell r="A5" t="str">
            <v>B017</v>
          </cell>
          <cell r="B5" t="str">
            <v>TRANSPORTE INTERNO (DIST=40 MT)</v>
          </cell>
          <cell r="C5" t="str">
            <v>M3</v>
          </cell>
          <cell r="E5">
            <v>0</v>
          </cell>
          <cell r="H5">
            <v>3324</v>
          </cell>
        </row>
        <row r="6">
          <cell r="B6" t="str">
            <v>ayudante</v>
          </cell>
          <cell r="C6" t="str">
            <v>m3</v>
          </cell>
          <cell r="D6">
            <v>1</v>
          </cell>
          <cell r="E6">
            <v>1</v>
          </cell>
          <cell r="F6">
            <v>3150</v>
          </cell>
          <cell r="G6">
            <v>3150</v>
          </cell>
        </row>
        <row r="7">
          <cell r="B7" t="str">
            <v>coche</v>
          </cell>
          <cell r="C7" t="str">
            <v>m3</v>
          </cell>
          <cell r="D7">
            <v>1</v>
          </cell>
          <cell r="E7">
            <v>0.1</v>
          </cell>
          <cell r="F7">
            <v>1739.9999999999998</v>
          </cell>
          <cell r="G7">
            <v>174</v>
          </cell>
        </row>
        <row r="9">
          <cell r="A9" t="str">
            <v>B018</v>
          </cell>
          <cell r="B9" t="str">
            <v>EXCAVACION PILAS</v>
          </cell>
          <cell r="C9" t="str">
            <v>M3</v>
          </cell>
          <cell r="E9">
            <v>0</v>
          </cell>
          <cell r="H9">
            <v>13691.444500000001</v>
          </cell>
        </row>
        <row r="10">
          <cell r="B10" t="str">
            <v>Alquiler de molinete</v>
          </cell>
          <cell r="C10" t="str">
            <v>DIA</v>
          </cell>
          <cell r="D10">
            <v>1</v>
          </cell>
          <cell r="E10">
            <v>7.0000000000000007E-2</v>
          </cell>
          <cell r="F10">
            <v>1500</v>
          </cell>
          <cell r="G10">
            <v>105.00000000000001</v>
          </cell>
        </row>
        <row r="11">
          <cell r="B11" t="str">
            <v>EXCAV. DE PILAS 0-2 M</v>
          </cell>
          <cell r="C11" t="str">
            <v>M3</v>
          </cell>
          <cell r="D11">
            <v>1.05</v>
          </cell>
          <cell r="E11">
            <v>0.13</v>
          </cell>
          <cell r="F11">
            <v>6711</v>
          </cell>
          <cell r="G11">
            <v>916.05150000000003</v>
          </cell>
        </row>
        <row r="12">
          <cell r="B12" t="str">
            <v>EXCAV. DE PILAS 2-4 M</v>
          </cell>
          <cell r="C12" t="str">
            <v>M3</v>
          </cell>
          <cell r="D12">
            <v>1.05</v>
          </cell>
          <cell r="E12">
            <v>0.13</v>
          </cell>
          <cell r="F12">
            <v>12250</v>
          </cell>
          <cell r="G12">
            <v>1672.1250000000002</v>
          </cell>
        </row>
        <row r="13">
          <cell r="B13" t="str">
            <v>EXCAV. DE PILAS 4-6 M</v>
          </cell>
          <cell r="C13" t="str">
            <v>M3</v>
          </cell>
          <cell r="D13">
            <v>1.05</v>
          </cell>
          <cell r="E13">
            <v>0.13</v>
          </cell>
          <cell r="F13">
            <v>23652</v>
          </cell>
          <cell r="G13">
            <v>3228.498</v>
          </cell>
        </row>
        <row r="14">
          <cell r="B14" t="str">
            <v>TRANSPORTE INTERNO</v>
          </cell>
          <cell r="C14" t="str">
            <v>M3</v>
          </cell>
          <cell r="D14">
            <v>1.05</v>
          </cell>
          <cell r="E14">
            <v>1</v>
          </cell>
          <cell r="F14">
            <v>3341.4</v>
          </cell>
          <cell r="G14">
            <v>3508.4700000000003</v>
          </cell>
        </row>
        <row r="15">
          <cell r="B15" t="str">
            <v>HERRAMIENTA MENOR (10% M.O)</v>
          </cell>
          <cell r="C15" t="str">
            <v>ml</v>
          </cell>
          <cell r="D15">
            <v>0.1</v>
          </cell>
          <cell r="E15">
            <v>1</v>
          </cell>
          <cell r="F15">
            <v>42613</v>
          </cell>
          <cell r="G15">
            <v>4261.3</v>
          </cell>
        </row>
        <row r="17">
          <cell r="A17" t="str">
            <v>B019</v>
          </cell>
          <cell r="B17" t="str">
            <v>EXCAVACION PARA FILTROS</v>
          </cell>
          <cell r="C17" t="str">
            <v>M3</v>
          </cell>
          <cell r="E17">
            <v>0</v>
          </cell>
          <cell r="H17">
            <v>9922.5</v>
          </cell>
        </row>
        <row r="18">
          <cell r="B18" t="str">
            <v>Cuadrilla excavacion</v>
          </cell>
          <cell r="C18" t="str">
            <v>M3</v>
          </cell>
          <cell r="D18">
            <v>1</v>
          </cell>
          <cell r="E18">
            <v>1</v>
          </cell>
          <cell r="F18">
            <v>9450</v>
          </cell>
          <cell r="G18">
            <v>9450</v>
          </cell>
        </row>
        <row r="19">
          <cell r="B19" t="str">
            <v>HERRAMIENTA MENOR (5% M.O)</v>
          </cell>
          <cell r="C19" t="str">
            <v>M3</v>
          </cell>
          <cell r="D19">
            <v>0.05</v>
          </cell>
          <cell r="E19">
            <v>1</v>
          </cell>
          <cell r="F19">
            <v>9450</v>
          </cell>
          <cell r="G19">
            <v>472.5</v>
          </cell>
        </row>
        <row r="21">
          <cell r="A21" t="str">
            <v>B011</v>
          </cell>
          <cell r="B21" t="str">
            <v>LLENO EN ARENILLA</v>
          </cell>
          <cell r="C21" t="str">
            <v>M3</v>
          </cell>
          <cell r="E21">
            <v>0</v>
          </cell>
          <cell r="H21">
            <v>22114.5</v>
          </cell>
        </row>
        <row r="22">
          <cell r="B22" t="str">
            <v>Rana a gasolina (6 hr/dia)</v>
          </cell>
          <cell r="C22" t="str">
            <v>DIA</v>
          </cell>
          <cell r="D22">
            <v>1</v>
          </cell>
          <cell r="E22">
            <v>0.03</v>
          </cell>
          <cell r="F22">
            <v>25520</v>
          </cell>
          <cell r="G22">
            <v>765.6</v>
          </cell>
        </row>
        <row r="23">
          <cell r="B23" t="str">
            <v>cuadrilla lleno en tierra (rana o canguro)</v>
          </cell>
          <cell r="C23" t="str">
            <v>M3</v>
          </cell>
          <cell r="D23">
            <v>1</v>
          </cell>
          <cell r="E23">
            <v>1</v>
          </cell>
          <cell r="F23">
            <v>3150</v>
          </cell>
          <cell r="G23">
            <v>3150</v>
          </cell>
        </row>
        <row r="24">
          <cell r="B24" t="str">
            <v>arenilla para lleno</v>
          </cell>
          <cell r="C24" t="str">
            <v>M3</v>
          </cell>
          <cell r="D24">
            <v>1</v>
          </cell>
          <cell r="E24">
            <v>1.05</v>
          </cell>
          <cell r="F24">
            <v>14000</v>
          </cell>
          <cell r="G24">
            <v>14700</v>
          </cell>
        </row>
        <row r="25">
          <cell r="B25" t="str">
            <v>TRANSPORTE INTERNO</v>
          </cell>
          <cell r="C25" t="str">
            <v>M3</v>
          </cell>
          <cell r="D25">
            <v>1</v>
          </cell>
          <cell r="E25">
            <v>1</v>
          </cell>
          <cell r="F25">
            <v>3341.4</v>
          </cell>
          <cell r="G25">
            <v>3341.4</v>
          </cell>
        </row>
        <row r="26">
          <cell r="B26" t="str">
            <v>HERRAMIENTA MENOR (5% M.O)</v>
          </cell>
          <cell r="C26" t="str">
            <v>M3</v>
          </cell>
          <cell r="D26">
            <v>0.05</v>
          </cell>
          <cell r="E26">
            <v>1</v>
          </cell>
          <cell r="F26">
            <v>3150</v>
          </cell>
          <cell r="G26">
            <v>157.5</v>
          </cell>
        </row>
        <row r="28">
          <cell r="A28" t="str">
            <v>B001</v>
          </cell>
          <cell r="B28" t="str">
            <v>EXCAVACION MANUAL PARA REDES (INC. BOTADA)</v>
          </cell>
          <cell r="C28" t="str">
            <v>M3</v>
          </cell>
          <cell r="E28">
            <v>0</v>
          </cell>
          <cell r="H28">
            <v>21263.9</v>
          </cell>
        </row>
        <row r="29">
          <cell r="B29" t="str">
            <v>Cuadrilla excavacion</v>
          </cell>
          <cell r="C29" t="str">
            <v>M3</v>
          </cell>
          <cell r="D29">
            <v>1</v>
          </cell>
          <cell r="E29">
            <v>1</v>
          </cell>
          <cell r="F29">
            <v>9450</v>
          </cell>
          <cell r="G29">
            <v>9450</v>
          </cell>
        </row>
        <row r="30">
          <cell r="B30" t="str">
            <v>TRANSPORTE INTERNO</v>
          </cell>
          <cell r="C30" t="str">
            <v>M3</v>
          </cell>
          <cell r="D30">
            <v>1</v>
          </cell>
          <cell r="E30">
            <v>1</v>
          </cell>
          <cell r="F30">
            <v>3341.4</v>
          </cell>
          <cell r="G30">
            <v>3341.4</v>
          </cell>
        </row>
        <row r="31">
          <cell r="B31" t="str">
            <v>VOLQUETA (VJ)</v>
          </cell>
          <cell r="C31" t="str">
            <v>M3</v>
          </cell>
          <cell r="D31">
            <v>1</v>
          </cell>
          <cell r="E31">
            <v>0.16666666666666666</v>
          </cell>
          <cell r="F31">
            <v>48000</v>
          </cell>
          <cell r="G31">
            <v>8000</v>
          </cell>
        </row>
        <row r="32">
          <cell r="B32" t="str">
            <v>HERRAMIENTA MENOR (5% M.O)</v>
          </cell>
          <cell r="C32" t="str">
            <v>M3</v>
          </cell>
          <cell r="D32">
            <v>0.05</v>
          </cell>
          <cell r="E32">
            <v>1</v>
          </cell>
          <cell r="F32">
            <v>9450</v>
          </cell>
          <cell r="G32">
            <v>472.5</v>
          </cell>
        </row>
        <row r="34">
          <cell r="A34" t="str">
            <v>B002</v>
          </cell>
          <cell r="B34" t="str">
            <v>EXCAV. MANUAL PARA ZAPATAS Y VIGAS (no incluye botada)</v>
          </cell>
          <cell r="C34" t="str">
            <v>M3</v>
          </cell>
          <cell r="E34">
            <v>0</v>
          </cell>
          <cell r="H34">
            <v>15022.5</v>
          </cell>
        </row>
        <row r="35">
          <cell r="B35" t="str">
            <v>Cuadrilla excavacion</v>
          </cell>
          <cell r="C35" t="str">
            <v>M3</v>
          </cell>
          <cell r="D35">
            <v>1</v>
          </cell>
          <cell r="E35">
            <v>1</v>
          </cell>
          <cell r="F35">
            <v>9450</v>
          </cell>
          <cell r="G35">
            <v>9450</v>
          </cell>
        </row>
        <row r="36">
          <cell r="B36" t="str">
            <v>Alquiler de motobomba</v>
          </cell>
          <cell r="C36" t="str">
            <v>dia</v>
          </cell>
          <cell r="D36">
            <v>1</v>
          </cell>
          <cell r="E36">
            <v>0.3</v>
          </cell>
          <cell r="F36">
            <v>17000</v>
          </cell>
          <cell r="G36">
            <v>5100</v>
          </cell>
        </row>
        <row r="37">
          <cell r="B37" t="str">
            <v>HERRAMIENTA MENOR (5% M.O)</v>
          </cell>
          <cell r="C37" t="str">
            <v>M3</v>
          </cell>
          <cell r="D37">
            <v>0.05</v>
          </cell>
          <cell r="E37">
            <v>1</v>
          </cell>
          <cell r="F37">
            <v>9450</v>
          </cell>
          <cell r="G37">
            <v>472.5</v>
          </cell>
        </row>
        <row r="39">
          <cell r="A39" t="str">
            <v>B003</v>
          </cell>
          <cell r="B39" t="str">
            <v>EXCAV. MANUAL PARA ZAPATAS Y VIGAS (incluye botada)</v>
          </cell>
          <cell r="C39" t="str">
            <v>M3</v>
          </cell>
          <cell r="E39">
            <v>0</v>
          </cell>
          <cell r="H39">
            <v>21263.9</v>
          </cell>
        </row>
        <row r="40">
          <cell r="B40" t="str">
            <v>Cuadrilla excavacion</v>
          </cell>
          <cell r="C40" t="str">
            <v>M3</v>
          </cell>
          <cell r="D40">
            <v>1</v>
          </cell>
          <cell r="E40">
            <v>1</v>
          </cell>
          <cell r="F40">
            <v>9450</v>
          </cell>
          <cell r="G40">
            <v>9450</v>
          </cell>
        </row>
        <row r="41">
          <cell r="B41" t="str">
            <v>Alquiler de motobomba</v>
          </cell>
          <cell r="C41" t="str">
            <v>dia</v>
          </cell>
          <cell r="D41">
            <v>0</v>
          </cell>
          <cell r="E41">
            <v>0.3</v>
          </cell>
          <cell r="F41">
            <v>17000</v>
          </cell>
          <cell r="G41">
            <v>0</v>
          </cell>
        </row>
        <row r="42">
          <cell r="B42" t="str">
            <v>TRANSPORTE INTERNO</v>
          </cell>
          <cell r="C42" t="str">
            <v>M3</v>
          </cell>
          <cell r="D42">
            <v>1</v>
          </cell>
          <cell r="E42">
            <v>1</v>
          </cell>
          <cell r="F42">
            <v>3341.4</v>
          </cell>
          <cell r="G42">
            <v>3341.4</v>
          </cell>
        </row>
        <row r="43">
          <cell r="B43" t="str">
            <v>VOLQUETA (VJ)</v>
          </cell>
          <cell r="C43" t="str">
            <v>M3</v>
          </cell>
          <cell r="D43">
            <v>1</v>
          </cell>
          <cell r="E43">
            <v>0.16666666666666666</v>
          </cell>
          <cell r="F43">
            <v>48000</v>
          </cell>
          <cell r="G43">
            <v>8000</v>
          </cell>
        </row>
        <row r="44">
          <cell r="B44" t="str">
            <v>HERRAMIENTA MENOR (5% M.O)</v>
          </cell>
          <cell r="C44" t="str">
            <v>M3</v>
          </cell>
          <cell r="D44">
            <v>0.05</v>
          </cell>
          <cell r="E44">
            <v>1</v>
          </cell>
          <cell r="F44">
            <v>9450</v>
          </cell>
          <cell r="G44">
            <v>472.5</v>
          </cell>
        </row>
        <row r="46">
          <cell r="A46" t="str">
            <v>B004</v>
          </cell>
          <cell r="B46" t="str">
            <v>EXCAV. A MAQUINA PARA FUNDACIONES (incluye botada)</v>
          </cell>
          <cell r="C46" t="str">
            <v>M3</v>
          </cell>
          <cell r="E46">
            <v>0</v>
          </cell>
          <cell r="H46">
            <v>9578.8888888888905</v>
          </cell>
        </row>
        <row r="47">
          <cell r="B47" t="str">
            <v>VOLQUETA (VJ)</v>
          </cell>
          <cell r="C47" t="str">
            <v>M3</v>
          </cell>
          <cell r="D47">
            <v>1</v>
          </cell>
          <cell r="E47">
            <v>0.16666666666666666</v>
          </cell>
          <cell r="F47">
            <v>48000</v>
          </cell>
          <cell r="G47">
            <v>8000</v>
          </cell>
        </row>
        <row r="48">
          <cell r="B48" t="str">
            <v>Retroexcavadora</v>
          </cell>
          <cell r="C48" t="str">
            <v>M3</v>
          </cell>
          <cell r="D48">
            <v>1</v>
          </cell>
          <cell r="E48">
            <v>3.8888888888888917E-2</v>
          </cell>
          <cell r="F48">
            <v>40600</v>
          </cell>
          <cell r="G48">
            <v>1578.8888888888901</v>
          </cell>
        </row>
        <row r="50">
          <cell r="A50" t="str">
            <v>B005</v>
          </cell>
          <cell r="B50" t="str">
            <v>EXCAVACION EN PIEDRA</v>
          </cell>
          <cell r="C50" t="str">
            <v>M3</v>
          </cell>
          <cell r="E50">
            <v>0</v>
          </cell>
          <cell r="H50">
            <v>10500</v>
          </cell>
        </row>
        <row r="51">
          <cell r="B51" t="str">
            <v>Minero</v>
          </cell>
          <cell r="C51" t="str">
            <v>dia</v>
          </cell>
          <cell r="D51">
            <v>1</v>
          </cell>
          <cell r="E51">
            <v>0.5</v>
          </cell>
          <cell r="F51">
            <v>20000</v>
          </cell>
          <cell r="G51">
            <v>10000</v>
          </cell>
        </row>
        <row r="52">
          <cell r="B52" t="str">
            <v>Herramienta menor</v>
          </cell>
          <cell r="C52" t="str">
            <v>m3</v>
          </cell>
          <cell r="D52">
            <v>0.05</v>
          </cell>
          <cell r="E52">
            <v>1</v>
          </cell>
          <cell r="F52">
            <v>10000</v>
          </cell>
          <cell r="G52">
            <v>500</v>
          </cell>
        </row>
        <row r="54">
          <cell r="A54" t="str">
            <v>B006</v>
          </cell>
          <cell r="B54" t="str">
            <v>CORTE A MAQUINA EN MATERIAL COMUN Y BOTADA EXTERNA</v>
          </cell>
          <cell r="C54" t="str">
            <v>M3</v>
          </cell>
          <cell r="E54">
            <v>0</v>
          </cell>
          <cell r="H54">
            <v>10044.444444444445</v>
          </cell>
        </row>
        <row r="55">
          <cell r="B55" t="str">
            <v>Retroexcavadora Hitachi 200</v>
          </cell>
          <cell r="C55" t="str">
            <v>M3</v>
          </cell>
          <cell r="D55">
            <v>1</v>
          </cell>
          <cell r="E55">
            <v>2.2222222222222223E-2</v>
          </cell>
          <cell r="F55">
            <v>65000</v>
          </cell>
          <cell r="G55">
            <v>1444.4444444444446</v>
          </cell>
        </row>
        <row r="56">
          <cell r="B56" t="str">
            <v>VOLQUETA (VJ)</v>
          </cell>
          <cell r="C56" t="str">
            <v>VJ</v>
          </cell>
          <cell r="D56">
            <v>1</v>
          </cell>
          <cell r="E56">
            <v>0.16666666666666666</v>
          </cell>
          <cell r="F56">
            <v>48000</v>
          </cell>
          <cell r="G56">
            <v>8000</v>
          </cell>
        </row>
        <row r="57">
          <cell r="B57" t="str">
            <v>Motoniveladora</v>
          </cell>
          <cell r="C57" t="str">
            <v>M2</v>
          </cell>
          <cell r="D57">
            <v>1</v>
          </cell>
          <cell r="E57">
            <v>1</v>
          </cell>
          <cell r="F57">
            <v>600</v>
          </cell>
          <cell r="G57">
            <v>600</v>
          </cell>
        </row>
        <row r="59">
          <cell r="A59" t="str">
            <v>B007</v>
          </cell>
          <cell r="B59" t="str">
            <v>CORTE A MAQUINA EN MATERIAL COMUN SIN BOTADA</v>
          </cell>
          <cell r="C59" t="str">
            <v>M3</v>
          </cell>
          <cell r="E59">
            <v>0</v>
          </cell>
          <cell r="H59">
            <v>2044.4444444444446</v>
          </cell>
        </row>
        <row r="60">
          <cell r="B60" t="str">
            <v>Retroexcavadora Hitachi 200</v>
          </cell>
          <cell r="C60" t="str">
            <v>M3</v>
          </cell>
          <cell r="D60">
            <v>1</v>
          </cell>
          <cell r="E60">
            <v>2.2222222222222223E-2</v>
          </cell>
          <cell r="F60">
            <v>65000</v>
          </cell>
          <cell r="G60">
            <v>1444.4444444444446</v>
          </cell>
        </row>
        <row r="61">
          <cell r="B61" t="str">
            <v>Motoniveladora</v>
          </cell>
          <cell r="C61" t="str">
            <v>M2</v>
          </cell>
          <cell r="D61">
            <v>1</v>
          </cell>
          <cell r="E61">
            <v>1</v>
          </cell>
          <cell r="F61">
            <v>600</v>
          </cell>
          <cell r="G61">
            <v>600</v>
          </cell>
        </row>
        <row r="63">
          <cell r="A63" t="str">
            <v>B008</v>
          </cell>
          <cell r="B63" t="str">
            <v xml:space="preserve">EXPLANACION A MAQUINA EN MATERIAL COMUN(BOTADA EXT.) </v>
          </cell>
          <cell r="C63" t="str">
            <v>M3</v>
          </cell>
          <cell r="E63">
            <v>0</v>
          </cell>
          <cell r="H63">
            <v>3221</v>
          </cell>
        </row>
        <row r="64">
          <cell r="B64" t="str">
            <v>cargador</v>
          </cell>
          <cell r="C64" t="str">
            <v>M3</v>
          </cell>
          <cell r="D64">
            <v>1</v>
          </cell>
          <cell r="E64">
            <v>3.3333333333333333E-2</v>
          </cell>
          <cell r="F64">
            <v>18000</v>
          </cell>
          <cell r="G64">
            <v>600</v>
          </cell>
        </row>
        <row r="65">
          <cell r="B65" t="str">
            <v>Buldozer</v>
          </cell>
          <cell r="C65" t="str">
            <v>M3</v>
          </cell>
          <cell r="D65">
            <v>1</v>
          </cell>
          <cell r="E65">
            <v>1.6666666666666666E-2</v>
          </cell>
          <cell r="F65">
            <v>65000</v>
          </cell>
          <cell r="G65">
            <v>1083.3333333333333</v>
          </cell>
        </row>
        <row r="66">
          <cell r="B66" t="str">
            <v>volqueta (hr)</v>
          </cell>
          <cell r="C66" t="str">
            <v>M3</v>
          </cell>
          <cell r="D66">
            <v>1</v>
          </cell>
          <cell r="E66">
            <v>8.3333333333333329E-2</v>
          </cell>
          <cell r="F66">
            <v>13700</v>
          </cell>
          <cell r="G66">
            <v>1141.6666666666665</v>
          </cell>
        </row>
        <row r="67">
          <cell r="B67" t="str">
            <v>Rodillo DD 22 (incl. Oper. y combus)</v>
          </cell>
          <cell r="C67" t="str">
            <v>M2</v>
          </cell>
          <cell r="D67">
            <v>1</v>
          </cell>
          <cell r="E67">
            <v>0.01</v>
          </cell>
          <cell r="F67">
            <v>39600</v>
          </cell>
          <cell r="G67">
            <v>396</v>
          </cell>
        </row>
        <row r="69">
          <cell r="A69" t="str">
            <v>B009</v>
          </cell>
          <cell r="B69" t="str">
            <v>EXPLANACION A MAQUINA EN MATERIAL COMUN (BOTADA INT.)</v>
          </cell>
          <cell r="C69" t="str">
            <v>M3</v>
          </cell>
          <cell r="E69">
            <v>0</v>
          </cell>
          <cell r="H69">
            <v>1479.3333333333333</v>
          </cell>
        </row>
        <row r="70">
          <cell r="B70" t="str">
            <v>Buldozer</v>
          </cell>
          <cell r="C70" t="str">
            <v>M3</v>
          </cell>
          <cell r="D70">
            <v>1</v>
          </cell>
          <cell r="E70">
            <v>1.6666666666666666E-2</v>
          </cell>
          <cell r="F70">
            <v>65000</v>
          </cell>
          <cell r="G70">
            <v>1083.3333333333333</v>
          </cell>
        </row>
        <row r="71">
          <cell r="B71" t="str">
            <v>Rodillo DD 22 (incl. Oper. y combus)</v>
          </cell>
          <cell r="C71" t="str">
            <v>M2</v>
          </cell>
          <cell r="D71">
            <v>1</v>
          </cell>
          <cell r="E71">
            <v>0.01</v>
          </cell>
          <cell r="F71">
            <v>39600</v>
          </cell>
          <cell r="G71">
            <v>396</v>
          </cell>
        </row>
        <row r="74">
          <cell r="A74" t="str">
            <v>B010</v>
          </cell>
          <cell r="B74" t="str">
            <v>LLENO EN MATERIAL PROVENIENTE DE LA EXCAV.</v>
          </cell>
          <cell r="C74" t="str">
            <v>M3</v>
          </cell>
          <cell r="E74">
            <v>0</v>
          </cell>
          <cell r="H74">
            <v>8618.0666666666657</v>
          </cell>
        </row>
        <row r="75">
          <cell r="B75" t="str">
            <v>Rana a gasolina (6 hr/dia)</v>
          </cell>
          <cell r="C75" t="str">
            <v>DIA</v>
          </cell>
          <cell r="D75">
            <v>1</v>
          </cell>
          <cell r="E75">
            <v>8.3333333333333329E-2</v>
          </cell>
          <cell r="F75">
            <v>25520</v>
          </cell>
          <cell r="G75">
            <v>2126.6666666666665</v>
          </cell>
        </row>
        <row r="76">
          <cell r="B76" t="str">
            <v>cuadrilla lleno en tierra (rana o canguro)</v>
          </cell>
          <cell r="C76" t="str">
            <v>M3</v>
          </cell>
          <cell r="D76">
            <v>1</v>
          </cell>
          <cell r="E76">
            <v>1</v>
          </cell>
          <cell r="F76">
            <v>3150</v>
          </cell>
          <cell r="G76">
            <v>3150</v>
          </cell>
        </row>
        <row r="77">
          <cell r="B77" t="str">
            <v>TRANSPORTE INTERNO</v>
          </cell>
          <cell r="C77" t="str">
            <v>M3</v>
          </cell>
          <cell r="D77">
            <v>1</v>
          </cell>
          <cell r="E77">
            <v>1</v>
          </cell>
          <cell r="F77">
            <v>3341.4</v>
          </cell>
          <cell r="G77">
            <v>3341.4</v>
          </cell>
        </row>
        <row r="78">
          <cell r="B78" t="str">
            <v>HERRAMIENTA MENOR (5% M.O)</v>
          </cell>
          <cell r="C78" t="str">
            <v>M3</v>
          </cell>
          <cell r="D78">
            <v>0.05</v>
          </cell>
          <cell r="E78">
            <v>1</v>
          </cell>
          <cell r="F78">
            <v>3150</v>
          </cell>
          <cell r="G78">
            <v>157.5</v>
          </cell>
        </row>
        <row r="80">
          <cell r="A80" t="str">
            <v>B012</v>
          </cell>
          <cell r="B80" t="str">
            <v>LLENO EN MATERIAL GRANULAR TIPO B600</v>
          </cell>
          <cell r="C80" t="str">
            <v>M3</v>
          </cell>
          <cell r="E80">
            <v>0</v>
          </cell>
          <cell r="H80">
            <v>37401.57</v>
          </cell>
        </row>
        <row r="81">
          <cell r="B81" t="str">
            <v>material granular B600</v>
          </cell>
          <cell r="C81" t="str">
            <v>m3</v>
          </cell>
          <cell r="D81">
            <v>1.05</v>
          </cell>
          <cell r="E81">
            <v>1</v>
          </cell>
          <cell r="F81">
            <v>28400</v>
          </cell>
          <cell r="G81">
            <v>29820</v>
          </cell>
        </row>
        <row r="82">
          <cell r="B82" t="str">
            <v>Rana a gasolina (6 hr/dia)</v>
          </cell>
          <cell r="C82" t="str">
            <v>dia</v>
          </cell>
          <cell r="D82">
            <v>1</v>
          </cell>
          <cell r="E82">
            <v>0.03</v>
          </cell>
          <cell r="F82">
            <v>25520</v>
          </cell>
          <cell r="G82">
            <v>765.6</v>
          </cell>
        </row>
        <row r="83">
          <cell r="B83" t="str">
            <v>*cuadrilla lleno en tierra (rana o canguro)</v>
          </cell>
          <cell r="C83" t="str">
            <v>M3</v>
          </cell>
          <cell r="D83">
            <v>1</v>
          </cell>
          <cell r="E83">
            <v>1</v>
          </cell>
          <cell r="F83">
            <v>3150</v>
          </cell>
          <cell r="G83">
            <v>3150</v>
          </cell>
        </row>
        <row r="84">
          <cell r="B84" t="str">
            <v>*transporte interno</v>
          </cell>
          <cell r="C84" t="str">
            <v>vj</v>
          </cell>
          <cell r="D84">
            <v>1</v>
          </cell>
          <cell r="E84">
            <v>1.05</v>
          </cell>
          <cell r="F84">
            <v>3341.4</v>
          </cell>
          <cell r="G84">
            <v>3508.4700000000003</v>
          </cell>
        </row>
        <row r="85">
          <cell r="B85" t="str">
            <v>HERRAMIENTA MENOR (5% M.O)</v>
          </cell>
          <cell r="C85" t="str">
            <v>sg</v>
          </cell>
          <cell r="D85">
            <v>0.05</v>
          </cell>
          <cell r="E85">
            <v>1</v>
          </cell>
          <cell r="F85">
            <v>3150</v>
          </cell>
          <cell r="G85">
            <v>157.5</v>
          </cell>
        </row>
        <row r="87">
          <cell r="A87" t="str">
            <v>B013</v>
          </cell>
          <cell r="B87" t="str">
            <v>LLENO EN MATERIAL GRANULAR TIPO B400</v>
          </cell>
          <cell r="C87" t="str">
            <v>M3</v>
          </cell>
          <cell r="E87">
            <v>0</v>
          </cell>
          <cell r="H87">
            <v>23331.57</v>
          </cell>
        </row>
        <row r="88">
          <cell r="B88" t="str">
            <v>material granular B400</v>
          </cell>
          <cell r="C88" t="str">
            <v>m3</v>
          </cell>
          <cell r="D88">
            <v>1.05</v>
          </cell>
          <cell r="E88">
            <v>1</v>
          </cell>
          <cell r="F88">
            <v>15000</v>
          </cell>
          <cell r="G88">
            <v>15750</v>
          </cell>
        </row>
        <row r="89">
          <cell r="B89" t="str">
            <v>Rana a gasolina (6 hr/dia)</v>
          </cell>
          <cell r="C89" t="str">
            <v>dia</v>
          </cell>
          <cell r="D89">
            <v>1</v>
          </cell>
          <cell r="E89">
            <v>0.03</v>
          </cell>
          <cell r="F89">
            <v>25520</v>
          </cell>
          <cell r="G89">
            <v>765.6</v>
          </cell>
        </row>
        <row r="90">
          <cell r="B90" t="str">
            <v>*cuadrilla lleno en tierra (rana o canguro)</v>
          </cell>
          <cell r="C90" t="str">
            <v>M3</v>
          </cell>
          <cell r="D90">
            <v>1</v>
          </cell>
          <cell r="E90">
            <v>1</v>
          </cell>
          <cell r="F90">
            <v>3150</v>
          </cell>
          <cell r="G90">
            <v>3150</v>
          </cell>
        </row>
        <row r="91">
          <cell r="B91" t="str">
            <v>*transporte interno</v>
          </cell>
          <cell r="C91" t="str">
            <v>vj</v>
          </cell>
          <cell r="D91">
            <v>1</v>
          </cell>
          <cell r="E91">
            <v>1.05</v>
          </cell>
          <cell r="F91">
            <v>3341.4</v>
          </cell>
          <cell r="G91">
            <v>3508.4700000000003</v>
          </cell>
        </row>
        <row r="92">
          <cell r="B92" t="str">
            <v>HERRAMIENTA MENOR (5% M.O)</v>
          </cell>
          <cell r="C92" t="str">
            <v>sg</v>
          </cell>
          <cell r="D92">
            <v>0.05</v>
          </cell>
          <cell r="E92">
            <v>1</v>
          </cell>
          <cell r="F92">
            <v>3150</v>
          </cell>
          <cell r="G92">
            <v>157.5</v>
          </cell>
        </row>
        <row r="94">
          <cell r="A94" t="str">
            <v>B014</v>
          </cell>
          <cell r="B94" t="str">
            <v>LLENO EN MATERIAL GRANULAR TIPO B200</v>
          </cell>
          <cell r="C94" t="str">
            <v>M3</v>
          </cell>
          <cell r="E94">
            <v>0</v>
          </cell>
          <cell r="H94">
            <v>19362.57</v>
          </cell>
        </row>
        <row r="95">
          <cell r="B95" t="str">
            <v>material granular B200</v>
          </cell>
          <cell r="C95" t="str">
            <v>m3</v>
          </cell>
          <cell r="D95">
            <v>1.05</v>
          </cell>
          <cell r="E95">
            <v>1</v>
          </cell>
          <cell r="F95">
            <v>11220</v>
          </cell>
          <cell r="G95">
            <v>11781</v>
          </cell>
        </row>
        <row r="96">
          <cell r="B96" t="str">
            <v>Rana a gasolina (6 hr/dia)</v>
          </cell>
          <cell r="C96" t="str">
            <v>dia</v>
          </cell>
          <cell r="D96">
            <v>1</v>
          </cell>
          <cell r="E96">
            <v>0.03</v>
          </cell>
          <cell r="F96">
            <v>25520</v>
          </cell>
          <cell r="G96">
            <v>765.6</v>
          </cell>
        </row>
        <row r="97">
          <cell r="B97" t="str">
            <v>*cuadrilla lleno en tierra (rana o canguro)</v>
          </cell>
          <cell r="C97" t="str">
            <v>M3</v>
          </cell>
          <cell r="D97">
            <v>1</v>
          </cell>
          <cell r="E97">
            <v>1</v>
          </cell>
          <cell r="F97">
            <v>3150</v>
          </cell>
          <cell r="G97">
            <v>3150</v>
          </cell>
        </row>
        <row r="98">
          <cell r="B98" t="str">
            <v>*transporte interno</v>
          </cell>
          <cell r="C98" t="str">
            <v>vj</v>
          </cell>
          <cell r="D98">
            <v>1</v>
          </cell>
          <cell r="E98">
            <v>1.05</v>
          </cell>
          <cell r="F98">
            <v>3341.4</v>
          </cell>
          <cell r="G98">
            <v>3508.4700000000003</v>
          </cell>
        </row>
        <row r="99">
          <cell r="B99" t="str">
            <v>HERRAMIENTA MENOR (5% M.O)</v>
          </cell>
          <cell r="C99" t="str">
            <v>sg</v>
          </cell>
          <cell r="D99">
            <v>0.05</v>
          </cell>
          <cell r="E99">
            <v>1</v>
          </cell>
          <cell r="F99">
            <v>3150</v>
          </cell>
          <cell r="G99">
            <v>157.5</v>
          </cell>
        </row>
        <row r="101">
          <cell r="A101" t="str">
            <v>B015</v>
          </cell>
          <cell r="B101" t="str">
            <v>BOTADA DE MATERIAL PROVENIENTE DE LA EXC.</v>
          </cell>
          <cell r="C101" t="str">
            <v>M3</v>
          </cell>
          <cell r="E101">
            <v>0</v>
          </cell>
          <cell r="H101">
            <v>17641.400000000001</v>
          </cell>
        </row>
        <row r="102">
          <cell r="B102" t="str">
            <v>VOLQUETA (VJ)</v>
          </cell>
          <cell r="C102" t="str">
            <v>M3</v>
          </cell>
          <cell r="D102">
            <v>1</v>
          </cell>
          <cell r="E102">
            <v>0.16666666666666666</v>
          </cell>
          <cell r="F102">
            <v>48000</v>
          </cell>
          <cell r="G102">
            <v>8000</v>
          </cell>
        </row>
        <row r="103">
          <cell r="B103" t="str">
            <v>M de O. BOTADA DE MATERIAL</v>
          </cell>
          <cell r="C103" t="str">
            <v>M3</v>
          </cell>
          <cell r="D103">
            <v>1</v>
          </cell>
          <cell r="E103">
            <v>1</v>
          </cell>
          <cell r="F103">
            <v>9641.4</v>
          </cell>
          <cell r="G103">
            <v>9641.4</v>
          </cell>
        </row>
        <row r="105">
          <cell r="A105" t="str">
            <v>B016</v>
          </cell>
          <cell r="B105" t="str">
            <v>RECUBRIMIENTO DETALUD EN MORTERO 1:4 CON MALLA GALLINERO</v>
          </cell>
          <cell r="C105" t="str">
            <v>M2</v>
          </cell>
          <cell r="E105">
            <v>0</v>
          </cell>
          <cell r="H105">
            <v>17746.373691200002</v>
          </cell>
        </row>
        <row r="106">
          <cell r="B106" t="str">
            <v>*Mortero 1:4 (en obra)</v>
          </cell>
          <cell r="C106" t="str">
            <v>M3</v>
          </cell>
          <cell r="D106">
            <v>1</v>
          </cell>
          <cell r="E106">
            <v>4.4000000000000004E-2</v>
          </cell>
          <cell r="F106">
            <v>193076.67479999998</v>
          </cell>
          <cell r="G106">
            <v>8495.3736912000004</v>
          </cell>
        </row>
        <row r="107">
          <cell r="B107" t="str">
            <v>Malla gallinero</v>
          </cell>
          <cell r="C107" t="str">
            <v>M2</v>
          </cell>
          <cell r="D107">
            <v>1</v>
          </cell>
          <cell r="E107">
            <v>1.1000000000000001</v>
          </cell>
          <cell r="F107">
            <v>8410</v>
          </cell>
          <cell r="G107">
            <v>9251</v>
          </cell>
        </row>
        <row r="108">
          <cell r="B108" t="str">
            <v>M.O recub. Talud</v>
          </cell>
          <cell r="C108" t="str">
            <v>M2</v>
          </cell>
          <cell r="D108">
            <v>1</v>
          </cell>
          <cell r="E108">
            <v>0.3</v>
          </cell>
          <cell r="F108">
            <v>0</v>
          </cell>
          <cell r="G108">
            <v>0</v>
          </cell>
        </row>
        <row r="109">
          <cell r="B109" t="str">
            <v>HERRAMIENTA MENOR (5% M.O)</v>
          </cell>
          <cell r="C109" t="str">
            <v>M2</v>
          </cell>
          <cell r="D109">
            <v>0.1</v>
          </cell>
          <cell r="E109">
            <v>1</v>
          </cell>
          <cell r="F109">
            <v>0</v>
          </cell>
          <cell r="G109">
            <v>0</v>
          </cell>
        </row>
        <row r="111">
          <cell r="H111">
            <v>267572.40596897784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os"/>
      <sheetName val="Materiales"/>
      <sheetName val="Materiales Utilizados"/>
      <sheetName val="Otros"/>
      <sheetName val="Transportes y MO"/>
      <sheetName val="Resumen Items "/>
      <sheetName val="6.1.1"/>
      <sheetName val="6.1.2"/>
      <sheetName val="6.1.3"/>
      <sheetName val="6.1.4"/>
      <sheetName val="6.1.5"/>
      <sheetName val="6.1.6"/>
      <sheetName val="6.2.1"/>
      <sheetName val="6.2.2"/>
      <sheetName val="6.2.3"/>
      <sheetName val="6.2.4"/>
      <sheetName val="6.2.5"/>
      <sheetName val="6.3.1"/>
      <sheetName val="6.3.2"/>
      <sheetName val="6.3.3"/>
      <sheetName val="6.3.4"/>
      <sheetName val="6.3.5"/>
      <sheetName val="6.3.6"/>
      <sheetName val="6.3.7"/>
      <sheetName val="6.3.8"/>
      <sheetName val="6.3.9"/>
      <sheetName val="6.3.10"/>
      <sheetName val="6.3.11"/>
      <sheetName val="6.3.12"/>
      <sheetName val="6.3.13"/>
      <sheetName val="6.3.14"/>
      <sheetName val="6.3.15"/>
      <sheetName val="6.3.16"/>
      <sheetName val="6.3.17"/>
      <sheetName val="6.3.19"/>
      <sheetName val="6.3.18"/>
      <sheetName val="6.3.20"/>
      <sheetName val="6.3.21"/>
      <sheetName val="103"/>
      <sheetName val="104"/>
      <sheetName val="104.1"/>
      <sheetName val="105.2"/>
      <sheetName val="105.5"/>
      <sheetName val="107.1"/>
      <sheetName val="107.3"/>
      <sheetName val="107.3.2"/>
      <sheetName val="107.4"/>
      <sheetName val="107.5"/>
      <sheetName val="107.5A"/>
      <sheetName val="204.1"/>
      <sheetName val="204.2"/>
      <sheetName val="204.3"/>
      <sheetName val="204.4"/>
      <sheetName val="204.5"/>
      <sheetName val="205"/>
      <sheetName val="230.1"/>
      <sheetName val="232.1"/>
      <sheetName val="301"/>
      <sheetName val="302"/>
      <sheetName val="303"/>
      <sheetName val="407.1"/>
      <sheetName val="407.2"/>
      <sheetName val="407.3"/>
      <sheetName val="407.4"/>
      <sheetName val="407.5"/>
      <sheetName val="407.6"/>
      <sheetName val="407.7"/>
      <sheetName val="407.8"/>
      <sheetName val="407.9"/>
      <sheetName val="407.10"/>
      <sheetName val="407.11"/>
      <sheetName val="407.12"/>
      <sheetName val="407.13"/>
      <sheetName val="407.14"/>
      <sheetName val="407.15"/>
      <sheetName val="407.16"/>
      <sheetName val="407.17"/>
      <sheetName val="407.18"/>
      <sheetName val="407.19"/>
      <sheetName val="407.20"/>
      <sheetName val="407.21"/>
      <sheetName val="105.2.1"/>
      <sheetName val="105.2.2"/>
      <sheetName val="105.2.3"/>
      <sheetName val="105.2.4"/>
      <sheetName val="105.2.5"/>
      <sheetName val="105.2.6"/>
      <sheetName val="107.2"/>
      <sheetName val="305"/>
      <sheetName val="306"/>
      <sheetName val="341.1I"/>
      <sheetName val="403"/>
      <sheetName val="450.1I"/>
      <sheetName val="450.2I"/>
      <sheetName val="460.1I"/>
      <sheetName val="460.2I"/>
      <sheetName val="500.1I"/>
      <sheetName val="501.1"/>
      <sheetName val="501.2"/>
      <sheetName val="501.3"/>
      <sheetName val="501.4.1"/>
      <sheetName val="501.4"/>
      <sheetName val="501.5 "/>
      <sheetName val="501.6"/>
      <sheetName val="501.7"/>
      <sheetName val="26P"/>
      <sheetName val="37P"/>
      <sheetName val="507.1"/>
      <sheetName val="505.1"/>
      <sheetName val="601.1"/>
      <sheetName val="602"/>
      <sheetName val="641.1I"/>
      <sheetName val="642.1I "/>
      <sheetName val="650.1"/>
      <sheetName val="650.1I"/>
      <sheetName val="690.1"/>
      <sheetName val="672.1I"/>
      <sheetName val="673.1I"/>
      <sheetName val="700.2I"/>
      <sheetName val="700.3I"/>
      <sheetName val="701.1"/>
      <sheetName val="701.1.1"/>
      <sheetName val="701.1.2"/>
      <sheetName val="701.1I"/>
      <sheetName val="701.3.2"/>
      <sheetName val="701.3.3"/>
      <sheetName val="701.3.4"/>
      <sheetName val="701.3.5"/>
      <sheetName val="701.3.20"/>
      <sheetName val="701.3.21"/>
      <sheetName val="701.3.6"/>
      <sheetName val="701.3.7"/>
      <sheetName val="701.3.8"/>
      <sheetName val="701.3.9"/>
      <sheetName val="701.3.10"/>
      <sheetName val="701.3.11"/>
      <sheetName val="701.3.12"/>
      <sheetName val="701.3.13"/>
      <sheetName val="701.3.14"/>
      <sheetName val="701.3.15"/>
      <sheetName val="701.3.16"/>
      <sheetName val="701.4"/>
      <sheetName val="701.4.1"/>
      <sheetName val="701.4.2"/>
      <sheetName val="701.6 "/>
      <sheetName val="701.6.1"/>
      <sheetName val="701.6.2"/>
      <sheetName val="701.6.3"/>
      <sheetName val="701.6.4"/>
      <sheetName val="701.6.5"/>
      <sheetName val="701.6.6"/>
      <sheetName val="701.6.7"/>
      <sheetName val="701.6.8"/>
      <sheetName val="701.6.9"/>
      <sheetName val="702.1"/>
      <sheetName val="702.2"/>
      <sheetName val="702.3"/>
      <sheetName val="702.4"/>
      <sheetName val="702.5"/>
      <sheetName val="702.6"/>
      <sheetName val="702.7"/>
      <sheetName val="702.8"/>
      <sheetName val="702.9"/>
      <sheetName val="703"/>
      <sheetName val="703.1"/>
      <sheetName val="706.1 "/>
      <sheetName val="706.1.1"/>
      <sheetName val="706.1.2"/>
      <sheetName val="706.1.3"/>
      <sheetName val="706.2"/>
      <sheetName val="706.2.1"/>
      <sheetName val="706.2.2"/>
      <sheetName val="706.2.3"/>
      <sheetName val="706.2.4"/>
      <sheetName val="706.2.5"/>
      <sheetName val="706.2.6"/>
      <sheetName val="706.2.7"/>
      <sheetName val="706.3"/>
      <sheetName val="706.3.1"/>
      <sheetName val="706.4"/>
      <sheetName val="706.4.1"/>
      <sheetName val="706.5"/>
      <sheetName val="706.6"/>
      <sheetName val="706.9"/>
      <sheetName val="706.9.1"/>
      <sheetName val="706.10"/>
      <sheetName val="706.11"/>
      <sheetName val="706.11.1"/>
      <sheetName val="706.12"/>
      <sheetName val="706.13"/>
      <sheetName val="706.14"/>
      <sheetName val="706.15"/>
      <sheetName val="706.16"/>
      <sheetName val="707.1"/>
      <sheetName val="707.1.2"/>
      <sheetName val="707.2"/>
      <sheetName val="708"/>
      <sheetName val="709"/>
      <sheetName val="710"/>
      <sheetName val="710.1I"/>
      <sheetName val="710.2I"/>
      <sheetName val="710.3I"/>
      <sheetName val="710.4I "/>
      <sheetName val="710.5I"/>
      <sheetName val="710.6I"/>
      <sheetName val="710.7I"/>
      <sheetName val="710.8I"/>
      <sheetName val="710.9I"/>
      <sheetName val="740.1I"/>
      <sheetName val="801"/>
      <sheetName val="801.1"/>
      <sheetName val="807.1"/>
      <sheetName val="807.2"/>
      <sheetName val="807.3"/>
      <sheetName val="807.4"/>
      <sheetName val="807.5"/>
      <sheetName val="807.6"/>
      <sheetName val="807.7"/>
      <sheetName val="807.8"/>
      <sheetName val="807.9"/>
      <sheetName val="807.10"/>
      <sheetName val="811.1"/>
      <sheetName val="811.2"/>
      <sheetName val="812.1"/>
      <sheetName val="812.2"/>
      <sheetName val="812.3"/>
      <sheetName val="813"/>
      <sheetName val="816"/>
      <sheetName val="817.1"/>
      <sheetName val="818.1"/>
      <sheetName val="819.1"/>
      <sheetName val="1P"/>
      <sheetName val="818.2"/>
      <sheetName val="2P"/>
      <sheetName val="3P"/>
      <sheetName val="4P"/>
      <sheetName val="5P"/>
      <sheetName val="6P"/>
      <sheetName val="7P"/>
      <sheetName val="8P"/>
      <sheetName val="9P"/>
      <sheetName val="10P"/>
      <sheetName val="11 P"/>
      <sheetName val="12 P"/>
      <sheetName val="13 P"/>
      <sheetName val="14 P"/>
      <sheetName val="15P"/>
      <sheetName val="16P"/>
      <sheetName val="17P"/>
      <sheetName val="18P"/>
      <sheetName val="19P"/>
      <sheetName val="20P"/>
      <sheetName val="21P"/>
      <sheetName val="22P"/>
      <sheetName val="23P"/>
      <sheetName val="24P"/>
      <sheetName val="25P"/>
      <sheetName val="26 P"/>
      <sheetName val="27P"/>
      <sheetName val="28P"/>
      <sheetName val="29P"/>
      <sheetName val="30P"/>
      <sheetName val="31P"/>
      <sheetName val="32P"/>
      <sheetName val="33P"/>
      <sheetName val="34P"/>
      <sheetName val="35P"/>
      <sheetName val="36P"/>
      <sheetName val=" 37P"/>
      <sheetName val="45p"/>
      <sheetName val="46P"/>
      <sheetName val="47P"/>
      <sheetName val="48P"/>
      <sheetName val="49P"/>
      <sheetName val="50P"/>
      <sheetName val="51P"/>
      <sheetName val="52P"/>
      <sheetName val="56P"/>
      <sheetName val="57P"/>
      <sheetName val="58P"/>
      <sheetName val="59P"/>
      <sheetName val="60P"/>
      <sheetName val="61P"/>
      <sheetName val="62P"/>
      <sheetName val="63P"/>
      <sheetName val="64P"/>
      <sheetName val="65P"/>
      <sheetName val="66P"/>
      <sheetName val="67P"/>
      <sheetName val="68P"/>
      <sheetName val="68.1 P"/>
      <sheetName val="602.1"/>
      <sheetName val="71P"/>
      <sheetName val="72P"/>
      <sheetName val="73P"/>
      <sheetName val="74P"/>
      <sheetName val="75P"/>
      <sheetName val="76P"/>
      <sheetName val="77P"/>
      <sheetName val="78P"/>
      <sheetName val="79P"/>
      <sheetName val="80P"/>
      <sheetName val="81P"/>
      <sheetName val="82P"/>
      <sheetName val="83P"/>
      <sheetName val="84p"/>
      <sheetName val="85P"/>
      <sheetName val="86P"/>
      <sheetName val="87P"/>
      <sheetName val="88P"/>
      <sheetName val="89P"/>
      <sheetName val="90P"/>
      <sheetName val="120 P"/>
      <sheetName val="121 P"/>
      <sheetName val="Hoja1"/>
    </sheetNames>
    <sheetDataSet>
      <sheetData sheetId="0">
        <row r="4">
          <cell r="B4" t="str">
            <v>A</v>
          </cell>
        </row>
        <row r="5">
          <cell r="B5" t="str">
            <v>Bomba sumergible de 2"</v>
          </cell>
        </row>
        <row r="6">
          <cell r="B6" t="str">
            <v>Bomba gato de atensionamiento</v>
          </cell>
        </row>
        <row r="7">
          <cell r="B7" t="str">
            <v>Bomba grindex matador H</v>
          </cell>
        </row>
        <row r="8">
          <cell r="B8" t="str">
            <v>Bomba de inyeccion para torones</v>
          </cell>
        </row>
        <row r="9">
          <cell r="B9" t="str">
            <v>Bomba para suministro de lodos</v>
          </cell>
        </row>
        <row r="10">
          <cell r="B10" t="str">
            <v xml:space="preserve">Bulldozer CAT D-6 </v>
          </cell>
        </row>
        <row r="11">
          <cell r="B11" t="str">
            <v xml:space="preserve">Camioneta </v>
          </cell>
        </row>
        <row r="12">
          <cell r="B12" t="str">
            <v>Camion 20Ton</v>
          </cell>
        </row>
        <row r="13">
          <cell r="B13" t="str">
            <v xml:space="preserve">Carrotanque </v>
          </cell>
        </row>
        <row r="14">
          <cell r="B14" t="str">
            <v>Cargador</v>
          </cell>
        </row>
        <row r="15">
          <cell r="B15" t="str">
            <v xml:space="preserve">Cilindro compactador </v>
          </cell>
        </row>
        <row r="16">
          <cell r="B16" t="str">
            <v>Compactador neumático</v>
          </cell>
        </row>
        <row r="17">
          <cell r="B17" t="str">
            <v>Compresor</v>
          </cell>
        </row>
        <row r="18">
          <cell r="B18" t="str">
            <v>Compresor neumatico + martillo y operario</v>
          </cell>
        </row>
        <row r="19">
          <cell r="B19" t="str">
            <v>Compresor de barrido y soplado</v>
          </cell>
        </row>
        <row r="20">
          <cell r="B20" t="str">
            <v>Cortadora de pisos duros y asfaltos</v>
          </cell>
        </row>
        <row r="21">
          <cell r="B21" t="str">
            <v>Concretadora obra 1 saco elect.</v>
          </cell>
        </row>
        <row r="22">
          <cell r="B22" t="str">
            <v>Concretadora obra 2 sacos elect.</v>
          </cell>
        </row>
        <row r="23">
          <cell r="B23" t="str">
            <v>Equipo electrosoldador</v>
          </cell>
        </row>
        <row r="24">
          <cell r="B24" t="str">
            <v>Equipo de montaje</v>
          </cell>
        </row>
        <row r="25">
          <cell r="B25" t="str">
            <v xml:space="preserve">Equipo de pintura (compresor) </v>
          </cell>
        </row>
        <row r="26">
          <cell r="B26" t="str">
            <v>Equipo para colocacion de concreto</v>
          </cell>
        </row>
        <row r="27">
          <cell r="B27" t="str">
            <v>Finisher</v>
          </cell>
        </row>
        <row r="28">
          <cell r="B28" t="str">
            <v>Fresadora de pavimento</v>
          </cell>
        </row>
        <row r="29">
          <cell r="B29" t="str">
            <v>Formaleta piso</v>
          </cell>
        </row>
        <row r="30">
          <cell r="B30" t="str">
            <v xml:space="preserve">Formaleta metalica losa tablero </v>
          </cell>
        </row>
        <row r="31">
          <cell r="B31" t="str">
            <v>Fomaleta circular</v>
          </cell>
        </row>
        <row r="32">
          <cell r="B32" t="str">
            <v>Gato para atensionamiento</v>
          </cell>
        </row>
        <row r="33">
          <cell r="B33" t="str">
            <v>Grua izaje y cargue a sitio&lt; 40 mt - P&amp;H 20tn brazo 20mt</v>
          </cell>
        </row>
        <row r="34">
          <cell r="B34" t="str">
            <v xml:space="preserve">Grua sobre orugas capaciad de 150 Ton con almeja </v>
          </cell>
        </row>
        <row r="35">
          <cell r="B35" t="str">
            <v>Herramienta y equipo menor</v>
          </cell>
        </row>
        <row r="36">
          <cell r="B36" t="str">
            <v>Instlaciones especificas</v>
          </cell>
        </row>
        <row r="37">
          <cell r="B37" t="str">
            <v>Jumbo L3C</v>
          </cell>
        </row>
        <row r="38">
          <cell r="B38" t="str">
            <v>Maquina chipper</v>
          </cell>
        </row>
        <row r="39">
          <cell r="B39" t="str">
            <v>Maquina de termofusión</v>
          </cell>
        </row>
        <row r="40">
          <cell r="B40" t="str">
            <v>Máquina térmica pegatachas</v>
          </cell>
        </row>
        <row r="41">
          <cell r="B41" t="str">
            <v>Minicargador</v>
          </cell>
        </row>
        <row r="42">
          <cell r="B42" t="str">
            <v>Motobomba de concreto</v>
          </cell>
        </row>
        <row r="43">
          <cell r="B43" t="str">
            <v>Motobomba de concreto-</v>
          </cell>
        </row>
        <row r="44">
          <cell r="B44" t="str">
            <v>Motoniveladora CAT</v>
          </cell>
        </row>
        <row r="45">
          <cell r="B45" t="str">
            <v>Motosierra</v>
          </cell>
        </row>
        <row r="46">
          <cell r="B46" t="str">
            <v>Perdiga</v>
          </cell>
        </row>
        <row r="47">
          <cell r="B47" t="str">
            <v>Sierra podadora</v>
          </cell>
        </row>
        <row r="48">
          <cell r="B48" t="str">
            <v>Resina termoplástica</v>
          </cell>
        </row>
        <row r="49">
          <cell r="B49" t="str">
            <v>Retrocargador de llanta CAT</v>
          </cell>
        </row>
        <row r="50">
          <cell r="B50" t="str">
            <v>Retroexcavadora CAT 320C (MT)</v>
          </cell>
        </row>
        <row r="51">
          <cell r="B51" t="str">
            <v>Retroexcavadora CAT 416D (T)</v>
          </cell>
        </row>
        <row r="52">
          <cell r="B52" t="str">
            <v>Taladro rotopercutor</v>
          </cell>
        </row>
        <row r="53">
          <cell r="B53" t="str">
            <v>Tanque irrigador</v>
          </cell>
        </row>
        <row r="54">
          <cell r="B54" t="str">
            <v>Telehandler</v>
          </cell>
        </row>
        <row r="55">
          <cell r="B55" t="str">
            <v>Track drill</v>
          </cell>
        </row>
        <row r="56">
          <cell r="B56" t="str">
            <v>Vehículo delineador</v>
          </cell>
        </row>
        <row r="57">
          <cell r="B57" t="str">
            <v>Vibrador de aguja</v>
          </cell>
        </row>
        <row r="58">
          <cell r="B58" t="str">
            <v>Vibrador de placa</v>
          </cell>
        </row>
        <row r="59">
          <cell r="B59" t="str">
            <v>Vibrocompactador tipo canguro</v>
          </cell>
        </row>
        <row r="60">
          <cell r="B60" t="str">
            <v>Z</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Design"/>
      <sheetName val="Design (3)"/>
      <sheetName val="Resumen"/>
      <sheetName val="AREAS"/>
      <sheetName val="AREAS (2)"/>
      <sheetName val="Base de Diseño"/>
      <sheetName val="Design_(3)"/>
      <sheetName val="AREAS_(2)"/>
      <sheetName val="Base_de_Diseño"/>
      <sheetName val="Design_(3)2"/>
      <sheetName val="AREAS_(2)2"/>
      <sheetName val="Base_de_Diseño2"/>
      <sheetName val="Design_(3)1"/>
      <sheetName val="AREAS_(2)1"/>
      <sheetName val="Base_de_Diseño1"/>
      <sheetName val="ENE"/>
      <sheetName val="FEB"/>
      <sheetName val="MAR"/>
    </sheetNames>
    <sheetDataSet>
      <sheetData sheetId="0" refreshError="1"/>
      <sheetData sheetId="1" refreshError="1"/>
      <sheetData sheetId="2" refreshError="1">
        <row r="24">
          <cell r="A24">
            <v>41</v>
          </cell>
          <cell r="B24" t="str">
            <v>C23</v>
          </cell>
          <cell r="C24" t="str">
            <v>C24</v>
          </cell>
          <cell r="G24" t="str">
            <v/>
          </cell>
          <cell r="J24" t="str">
            <v/>
          </cell>
          <cell r="K24" t="str">
            <v/>
          </cell>
          <cell r="L24" t="str">
            <v/>
          </cell>
          <cell r="M24" t="str">
            <v/>
          </cell>
          <cell r="N24" t="str">
            <v/>
          </cell>
          <cell r="O24" t="str">
            <v/>
          </cell>
          <cell r="P24" t="str">
            <v/>
          </cell>
          <cell r="Q24">
            <v>0.14000000000000001</v>
          </cell>
          <cell r="S24">
            <v>0.14000000000000001</v>
          </cell>
          <cell r="T24">
            <v>98</v>
          </cell>
          <cell r="U24">
            <v>55</v>
          </cell>
          <cell r="V24">
            <v>0.68799999999999994</v>
          </cell>
          <cell r="X24" t="str">
            <v/>
          </cell>
          <cell r="Y24" t="str">
            <v/>
          </cell>
          <cell r="AA24" t="str">
            <v/>
          </cell>
          <cell r="AB24" t="str">
            <v/>
          </cell>
          <cell r="AC24">
            <v>0.58479999999999999</v>
          </cell>
          <cell r="AD24">
            <v>8.1872E-2</v>
          </cell>
          <cell r="AE24">
            <v>0.36391863839017491</v>
          </cell>
          <cell r="AF24">
            <v>0.39191863839017493</v>
          </cell>
          <cell r="AG24">
            <v>0.40591863839017495</v>
          </cell>
          <cell r="AH24">
            <v>1.5</v>
          </cell>
          <cell r="AI24">
            <v>34.4</v>
          </cell>
          <cell r="AJ24">
            <v>2.73</v>
          </cell>
          <cell r="AK24">
            <v>8</v>
          </cell>
          <cell r="AL24">
            <v>0.2</v>
          </cell>
          <cell r="AM24">
            <v>1.4E-2</v>
          </cell>
          <cell r="AN24">
            <v>2.6416015625000004E-2</v>
          </cell>
          <cell r="AO24">
            <v>3.125E-2</v>
          </cell>
          <cell r="AP24">
            <v>0.132080078125</v>
          </cell>
          <cell r="AQ24">
            <v>0.61072897398997683</v>
          </cell>
          <cell r="AR24">
            <v>1.4466834904916968</v>
          </cell>
          <cell r="AS24">
            <v>0.28711075111550549</v>
          </cell>
          <cell r="AT24">
            <v>1.901069723093016E-2</v>
          </cell>
          <cell r="AU24">
            <v>4.5426712855930168E-2</v>
          </cell>
          <cell r="AV24">
            <v>1.6044969145610353</v>
          </cell>
          <cell r="AW24">
            <v>50.406757194924396</v>
          </cell>
          <cell r="AX24">
            <v>2.9757915078715665E-2</v>
          </cell>
          <cell r="AY24">
            <v>63.606269545937934</v>
          </cell>
          <cell r="AZ24" t="b">
            <v>0</v>
          </cell>
          <cell r="BA24" t="str">
            <v/>
          </cell>
          <cell r="BB24">
            <v>1E-3</v>
          </cell>
          <cell r="BC24">
            <v>0</v>
          </cell>
          <cell r="BD24">
            <v>0</v>
          </cell>
          <cell r="BE24">
            <v>1E-3</v>
          </cell>
          <cell r="BF24" t="str">
            <v/>
          </cell>
          <cell r="BG24">
            <v>2.6748963180841235E-2</v>
          </cell>
          <cell r="BH24">
            <v>5.9999999999999991</v>
          </cell>
          <cell r="BI24">
            <v>1.2</v>
          </cell>
          <cell r="BJ24">
            <v>2.3094556883468089E-2</v>
          </cell>
          <cell r="BK24">
            <v>5.4344556883468093E-2</v>
          </cell>
          <cell r="BL24">
            <v>7.4482604539801915E-6</v>
          </cell>
          <cell r="BM24">
            <v>6.5222406172706485E-2</v>
          </cell>
          <cell r="BN24">
            <v>0</v>
          </cell>
          <cell r="BO24">
            <v>701.46299999999997</v>
          </cell>
          <cell r="BP24">
            <v>700.52299999999991</v>
          </cell>
          <cell r="BQ24">
            <v>701.66300000000001</v>
          </cell>
          <cell r="BR24">
            <v>700.72299999999996</v>
          </cell>
          <cell r="BS24">
            <v>702.86300000000006</v>
          </cell>
          <cell r="BT24">
            <v>701.923</v>
          </cell>
          <cell r="BU24" t="b">
            <v>0</v>
          </cell>
          <cell r="BV24">
            <v>1.2000000000000455</v>
          </cell>
          <cell r="BW24">
            <v>1.2000000000000455</v>
          </cell>
          <cell r="BX24">
            <v>1.4000000000000454</v>
          </cell>
          <cell r="BY24">
            <v>200</v>
          </cell>
          <cell r="BZ24">
            <v>0.65</v>
          </cell>
          <cell r="CA24">
            <v>0.25</v>
          </cell>
          <cell r="CB24">
            <v>1.2000000000000455</v>
          </cell>
          <cell r="CC24">
            <v>1.517237881576035</v>
          </cell>
          <cell r="CD24">
            <v>1346.1693104283372</v>
          </cell>
          <cell r="CE24">
            <v>7.2123844739336085E-2</v>
          </cell>
          <cell r="CF24">
            <v>595.02171909952267</v>
          </cell>
          <cell r="CG24">
            <v>1941.1910295278599</v>
          </cell>
          <cell r="CH24">
            <v>1.5</v>
          </cell>
          <cell r="CI24">
            <v>2243</v>
          </cell>
          <cell r="CJ24">
            <v>1.2981660919713731</v>
          </cell>
          <cell r="CK24">
            <v>1.5</v>
          </cell>
          <cell r="CL24">
            <v>1</v>
          </cell>
          <cell r="CM24">
            <v>2</v>
          </cell>
        </row>
        <row r="25">
          <cell r="A25">
            <v>42</v>
          </cell>
          <cell r="B25" t="str">
            <v>C24</v>
          </cell>
          <cell r="C25" t="str">
            <v>C25</v>
          </cell>
          <cell r="F25">
            <v>0</v>
          </cell>
          <cell r="G25" t="str">
            <v/>
          </cell>
          <cell r="J25" t="str">
            <v/>
          </cell>
          <cell r="K25" t="str">
            <v/>
          </cell>
          <cell r="L25" t="str">
            <v/>
          </cell>
          <cell r="M25" t="str">
            <v/>
          </cell>
          <cell r="N25" t="str">
            <v/>
          </cell>
          <cell r="O25" t="str">
            <v/>
          </cell>
          <cell r="P25" t="str">
            <v/>
          </cell>
          <cell r="Q25">
            <v>0.06</v>
          </cell>
          <cell r="R25">
            <v>2.29</v>
          </cell>
          <cell r="S25">
            <v>2.4900000000000002</v>
          </cell>
          <cell r="T25">
            <v>98</v>
          </cell>
          <cell r="U25">
            <v>976</v>
          </cell>
          <cell r="V25">
            <v>0.68799999999999994</v>
          </cell>
          <cell r="X25">
            <v>0</v>
          </cell>
          <cell r="Y25" t="str">
            <v/>
          </cell>
          <cell r="AA25">
            <v>0</v>
          </cell>
          <cell r="AB25" t="str">
            <v/>
          </cell>
          <cell r="AC25">
            <v>0.58479999999999999</v>
          </cell>
          <cell r="AD25">
            <v>1.4561519999999999</v>
          </cell>
          <cell r="AE25">
            <v>5.2413768138950738</v>
          </cell>
          <cell r="AF25">
            <v>5.739376813895074</v>
          </cell>
          <cell r="AG25">
            <v>5.9883768138950737</v>
          </cell>
          <cell r="AH25">
            <v>5.9883768138950737</v>
          </cell>
          <cell r="AI25">
            <v>21.41</v>
          </cell>
          <cell r="AJ25">
            <v>12.42</v>
          </cell>
          <cell r="AK25">
            <v>8</v>
          </cell>
          <cell r="AL25">
            <v>0.2</v>
          </cell>
          <cell r="AM25">
            <v>1.4E-2</v>
          </cell>
          <cell r="AN25">
            <v>3.604583740234376E-2</v>
          </cell>
          <cell r="AO25">
            <v>6.5625000000000003E-2</v>
          </cell>
          <cell r="AP25">
            <v>0.18022918701171878</v>
          </cell>
          <cell r="AQ25">
            <v>1.5544337415645531</v>
          </cell>
          <cell r="AR25">
            <v>3.1326009684718326</v>
          </cell>
          <cell r="AS25">
            <v>1.6910176312454894</v>
          </cell>
          <cell r="AT25">
            <v>0.12315312216688967</v>
          </cell>
          <cell r="AU25">
            <v>0.15919895956923344</v>
          </cell>
          <cell r="AV25">
            <v>3.4223022332959703</v>
          </cell>
          <cell r="AW25">
            <v>107.51479554486565</v>
          </cell>
          <cell r="AX25">
            <v>5.569816492276302E-2</v>
          </cell>
          <cell r="AY25">
            <v>110.01375000885056</v>
          </cell>
          <cell r="AZ25" t="str">
            <v>46°24'27''</v>
          </cell>
          <cell r="BA25">
            <v>6.9982626934023706</v>
          </cell>
          <cell r="BB25">
            <v>0.114</v>
          </cell>
          <cell r="BC25">
            <v>0.01</v>
          </cell>
          <cell r="BD25">
            <v>2.4E-2</v>
          </cell>
          <cell r="BE25">
            <v>0.14799999999999999</v>
          </cell>
          <cell r="BF25">
            <v>0.14799999999999999</v>
          </cell>
          <cell r="BG25" t="str">
            <v/>
          </cell>
          <cell r="BH25" t="str">
            <v/>
          </cell>
          <cell r="BI25" t="str">
            <v/>
          </cell>
          <cell r="BJ25" t="str">
            <v/>
          </cell>
          <cell r="BK25" t="str">
            <v/>
          </cell>
          <cell r="BL25" t="str">
            <v/>
          </cell>
          <cell r="BM25" t="str">
            <v/>
          </cell>
          <cell r="BN25">
            <v>0.15</v>
          </cell>
          <cell r="BO25">
            <v>700.43299999999988</v>
          </cell>
          <cell r="BP25">
            <v>697.77299999999991</v>
          </cell>
          <cell r="BQ25">
            <v>700.63299999999992</v>
          </cell>
          <cell r="BR25">
            <v>697.97299999999996</v>
          </cell>
          <cell r="BS25">
            <v>701.923</v>
          </cell>
          <cell r="BT25">
            <v>699.173</v>
          </cell>
          <cell r="BU25" t="str">
            <v/>
          </cell>
          <cell r="BV25">
            <v>1.2900000000000773</v>
          </cell>
          <cell r="BW25">
            <v>1.2000000000000455</v>
          </cell>
          <cell r="BX25">
            <v>1.4900000000000773</v>
          </cell>
          <cell r="BY25">
            <v>200</v>
          </cell>
          <cell r="BZ25">
            <v>0.65</v>
          </cell>
          <cell r="CA25">
            <v>0.25</v>
          </cell>
          <cell r="CB25">
            <v>1.2450000000000614</v>
          </cell>
          <cell r="CC25">
            <v>1.5630104899036985</v>
          </cell>
          <cell r="CD25">
            <v>1386.7810571670566</v>
          </cell>
          <cell r="CE25">
            <v>6.7611691465736201E-2</v>
          </cell>
          <cell r="CF25">
            <v>557.7964545923237</v>
          </cell>
          <cell r="CG25">
            <v>1944.5775117593803</v>
          </cell>
          <cell r="CH25">
            <v>1.5</v>
          </cell>
          <cell r="CI25">
            <v>2243</v>
          </cell>
          <cell r="CJ25">
            <v>1.3004307925274501</v>
          </cell>
          <cell r="CK25">
            <v>1.5</v>
          </cell>
          <cell r="CL25">
            <v>1</v>
          </cell>
          <cell r="CM25">
            <v>2</v>
          </cell>
        </row>
        <row r="26">
          <cell r="A26">
            <v>43</v>
          </cell>
          <cell r="B26" t="str">
            <v>C25</v>
          </cell>
          <cell r="C26" t="str">
            <v>C26</v>
          </cell>
          <cell r="F26">
            <v>0</v>
          </cell>
          <cell r="G26" t="str">
            <v/>
          </cell>
          <cell r="J26" t="str">
            <v/>
          </cell>
          <cell r="K26" t="str">
            <v/>
          </cell>
          <cell r="L26" t="str">
            <v/>
          </cell>
          <cell r="M26" t="str">
            <v/>
          </cell>
          <cell r="N26" t="str">
            <v/>
          </cell>
          <cell r="O26" t="str">
            <v/>
          </cell>
          <cell r="P26" t="str">
            <v/>
          </cell>
          <cell r="S26">
            <v>2.4900000000000002</v>
          </cell>
          <cell r="T26">
            <v>98</v>
          </cell>
          <cell r="U26">
            <v>976</v>
          </cell>
          <cell r="V26">
            <v>0.68799999999999994</v>
          </cell>
          <cell r="X26">
            <v>0</v>
          </cell>
          <cell r="Y26" t="str">
            <v/>
          </cell>
          <cell r="AA26">
            <v>0</v>
          </cell>
          <cell r="AB26" t="str">
            <v/>
          </cell>
          <cell r="AC26">
            <v>0.58479999999999999</v>
          </cell>
          <cell r="AD26">
            <v>1.4561519999999999</v>
          </cell>
          <cell r="AE26">
            <v>5.2413768138950738</v>
          </cell>
          <cell r="AF26">
            <v>5.739376813895074</v>
          </cell>
          <cell r="AG26">
            <v>5.9883768138950737</v>
          </cell>
          <cell r="AH26">
            <v>5.9883768138950737</v>
          </cell>
          <cell r="AI26">
            <v>35.950000000000003</v>
          </cell>
          <cell r="AJ26">
            <v>15.24</v>
          </cell>
          <cell r="AK26">
            <v>8</v>
          </cell>
          <cell r="AL26">
            <v>0.2</v>
          </cell>
          <cell r="AM26">
            <v>1.4E-2</v>
          </cell>
          <cell r="AN26">
            <v>3.4239578247070315E-2</v>
          </cell>
          <cell r="AO26">
            <v>6.5625000000000003E-2</v>
          </cell>
          <cell r="AP26">
            <v>0.17119789123535156</v>
          </cell>
          <cell r="AQ26">
            <v>1.6739046051147981</v>
          </cell>
          <cell r="AR26">
            <v>3.465378469014496</v>
          </cell>
          <cell r="AS26">
            <v>1.9916482940709745</v>
          </cell>
          <cell r="AT26">
            <v>0.14281124500634698</v>
          </cell>
          <cell r="AU26">
            <v>0.17705082325341731</v>
          </cell>
          <cell r="AV26">
            <v>3.7909673693793788</v>
          </cell>
          <cell r="AW26">
            <v>119.09675237640882</v>
          </cell>
          <cell r="AX26">
            <v>5.0281613011315632E-2</v>
          </cell>
          <cell r="AY26">
            <v>124.83245362014297</v>
          </cell>
          <cell r="AZ26" t="str">
            <v>14°49'07''</v>
          </cell>
          <cell r="BA26">
            <v>23.069239201803441</v>
          </cell>
          <cell r="BB26">
            <v>1.7999999999999999E-2</v>
          </cell>
          <cell r="BC26">
            <v>2E-3</v>
          </cell>
          <cell r="BD26">
            <v>7.0000000000000001E-3</v>
          </cell>
          <cell r="BE26">
            <v>2.6999999999999996E-2</v>
          </cell>
          <cell r="BF26">
            <v>2.6999999999999996E-2</v>
          </cell>
          <cell r="BG26" t="str">
            <v/>
          </cell>
          <cell r="BH26" t="str">
            <v/>
          </cell>
          <cell r="BI26" t="str">
            <v/>
          </cell>
          <cell r="BJ26" t="str">
            <v/>
          </cell>
          <cell r="BK26" t="str">
            <v/>
          </cell>
          <cell r="BL26" t="str">
            <v/>
          </cell>
          <cell r="BM26" t="str">
            <v/>
          </cell>
          <cell r="BN26">
            <v>0.03</v>
          </cell>
          <cell r="BO26">
            <v>697.75299999999993</v>
          </cell>
          <cell r="BP26">
            <v>692.27299999999991</v>
          </cell>
          <cell r="BQ26">
            <v>697.95299999999997</v>
          </cell>
          <cell r="BR26">
            <v>692.47299999999996</v>
          </cell>
          <cell r="BS26">
            <v>699.173</v>
          </cell>
          <cell r="BT26">
            <v>693.673</v>
          </cell>
          <cell r="BU26" t="str">
            <v/>
          </cell>
          <cell r="BV26">
            <v>1.2200000000000273</v>
          </cell>
          <cell r="BW26">
            <v>1.2000000000000455</v>
          </cell>
          <cell r="BX26">
            <v>1.4200000000000272</v>
          </cell>
          <cell r="BY26">
            <v>200</v>
          </cell>
          <cell r="BZ26">
            <v>0.65</v>
          </cell>
          <cell r="CA26">
            <v>0.25</v>
          </cell>
          <cell r="CB26">
            <v>1.2100000000000364</v>
          </cell>
          <cell r="CC26">
            <v>1.5274699047851064</v>
          </cell>
          <cell r="CD26">
            <v>1355.2476730205858</v>
          </cell>
          <cell r="CE26">
            <v>7.1084511354439828E-2</v>
          </cell>
          <cell r="CF26">
            <v>586.44721867412864</v>
          </cell>
          <cell r="CG26">
            <v>1941.6948916947144</v>
          </cell>
          <cell r="CH26">
            <v>1.5</v>
          </cell>
          <cell r="CI26">
            <v>2243</v>
          </cell>
          <cell r="CJ26">
            <v>1.2985030483914719</v>
          </cell>
          <cell r="CK26">
            <v>1.5</v>
          </cell>
          <cell r="CL26">
            <v>1</v>
          </cell>
          <cell r="CM26">
            <v>2</v>
          </cell>
        </row>
        <row r="27">
          <cell r="A27">
            <v>44</v>
          </cell>
          <cell r="B27" t="str">
            <v>C26</v>
          </cell>
          <cell r="C27" t="str">
            <v>C27</v>
          </cell>
          <cell r="F27">
            <v>0</v>
          </cell>
          <cell r="G27" t="str">
            <v/>
          </cell>
          <cell r="J27" t="str">
            <v/>
          </cell>
          <cell r="K27" t="str">
            <v/>
          </cell>
          <cell r="L27" t="str">
            <v/>
          </cell>
          <cell r="M27" t="str">
            <v/>
          </cell>
          <cell r="N27" t="str">
            <v/>
          </cell>
          <cell r="O27" t="str">
            <v/>
          </cell>
          <cell r="P27" t="str">
            <v/>
          </cell>
          <cell r="R27">
            <v>1.82</v>
          </cell>
          <cell r="S27">
            <v>4.3100000000000005</v>
          </cell>
          <cell r="T27">
            <v>98</v>
          </cell>
          <cell r="U27">
            <v>1689</v>
          </cell>
          <cell r="V27">
            <v>0.68799999999999994</v>
          </cell>
          <cell r="X27">
            <v>0</v>
          </cell>
          <cell r="Y27" t="str">
            <v/>
          </cell>
          <cell r="AA27">
            <v>0</v>
          </cell>
          <cell r="AB27" t="str">
            <v/>
          </cell>
          <cell r="AC27">
            <v>0.58479999999999999</v>
          </cell>
          <cell r="AD27">
            <v>2.5204879999999998</v>
          </cell>
          <cell r="AE27">
            <v>8.7148022025667249</v>
          </cell>
          <cell r="AF27">
            <v>9.576802202566725</v>
          </cell>
          <cell r="AG27">
            <v>10.007802202566726</v>
          </cell>
          <cell r="AH27">
            <v>10.007802202566726</v>
          </cell>
          <cell r="AI27">
            <v>37.86</v>
          </cell>
          <cell r="AJ27">
            <v>2.37</v>
          </cell>
          <cell r="AK27">
            <v>8</v>
          </cell>
          <cell r="AL27">
            <v>0.2</v>
          </cell>
          <cell r="AM27">
            <v>1.4E-2</v>
          </cell>
          <cell r="AN27">
            <v>7.0972442626953139E-2</v>
          </cell>
          <cell r="AO27">
            <v>8.4375000000000006E-2</v>
          </cell>
          <cell r="AP27">
            <v>0.35486221313476568</v>
          </cell>
          <cell r="AQ27">
            <v>1.0022846586341174</v>
          </cell>
          <cell r="AR27">
            <v>1.3997963163271712</v>
          </cell>
          <cell r="AS27">
            <v>0.58002549139143122</v>
          </cell>
          <cell r="AT27">
            <v>5.1201556418619225E-2</v>
          </cell>
          <cell r="AU27">
            <v>0.12217399904557236</v>
          </cell>
          <cell r="AV27">
            <v>1.4949674462920284</v>
          </cell>
          <cell r="AW27">
            <v>46.965787466269312</v>
          </cell>
          <cell r="AX27">
            <v>0.21308707343093736</v>
          </cell>
          <cell r="AY27">
            <v>156.0577941306515</v>
          </cell>
          <cell r="AZ27" t="str">
            <v>31°13'31''</v>
          </cell>
          <cell r="BA27">
            <v>10.735626297086231</v>
          </cell>
          <cell r="BB27">
            <v>1E-3</v>
          </cell>
          <cell r="BC27">
            <v>1.7999999999999999E-2</v>
          </cell>
          <cell r="BD27">
            <v>5.0000000000000001E-3</v>
          </cell>
          <cell r="BE27">
            <v>2.4E-2</v>
          </cell>
          <cell r="BF27">
            <v>2.3E-2</v>
          </cell>
          <cell r="BG27" t="str">
            <v/>
          </cell>
          <cell r="BH27" t="str">
            <v/>
          </cell>
          <cell r="BI27" t="str">
            <v/>
          </cell>
          <cell r="BJ27" t="str">
            <v/>
          </cell>
          <cell r="BK27" t="str">
            <v/>
          </cell>
          <cell r="BL27" t="str">
            <v/>
          </cell>
          <cell r="BM27" t="str">
            <v/>
          </cell>
          <cell r="BN27">
            <v>0.02</v>
          </cell>
          <cell r="BO27">
            <v>692.25299999999993</v>
          </cell>
          <cell r="BP27">
            <v>691.35299999999995</v>
          </cell>
          <cell r="BQ27">
            <v>692.45299999999997</v>
          </cell>
          <cell r="BR27">
            <v>691.553</v>
          </cell>
          <cell r="BS27">
            <v>693.673</v>
          </cell>
          <cell r="BT27">
            <v>692.75300000000016</v>
          </cell>
          <cell r="BU27" t="str">
            <v/>
          </cell>
          <cell r="BV27">
            <v>1.2200000000000273</v>
          </cell>
          <cell r="BW27">
            <v>1.2000000000001592</v>
          </cell>
          <cell r="BX27">
            <v>1.4200000000000272</v>
          </cell>
          <cell r="BY27">
            <v>200</v>
          </cell>
          <cell r="BZ27">
            <v>0.65</v>
          </cell>
          <cell r="CA27">
            <v>0.25</v>
          </cell>
          <cell r="CB27">
            <v>1.2100000000000932</v>
          </cell>
          <cell r="CC27">
            <v>1.5274699047851645</v>
          </cell>
          <cell r="CD27">
            <v>1355.2476730206374</v>
          </cell>
          <cell r="CE27">
            <v>7.1084511354432722E-2</v>
          </cell>
          <cell r="CF27">
            <v>586.44721867406997</v>
          </cell>
          <cell r="CG27">
            <v>1941.6948916947074</v>
          </cell>
          <cell r="CH27">
            <v>1.5</v>
          </cell>
          <cell r="CI27">
            <v>2243</v>
          </cell>
          <cell r="CJ27">
            <v>1.2985030483914672</v>
          </cell>
          <cell r="CK27">
            <v>1.5</v>
          </cell>
          <cell r="CL27">
            <v>1</v>
          </cell>
          <cell r="CM27">
            <v>2</v>
          </cell>
        </row>
        <row r="28">
          <cell r="A28">
            <v>45</v>
          </cell>
          <cell r="B28" t="str">
            <v>C27</v>
          </cell>
          <cell r="C28" t="str">
            <v>C28</v>
          </cell>
          <cell r="F28">
            <v>0</v>
          </cell>
          <cell r="G28" t="str">
            <v/>
          </cell>
          <cell r="J28" t="str">
            <v/>
          </cell>
          <cell r="K28" t="str">
            <v/>
          </cell>
          <cell r="L28" t="str">
            <v/>
          </cell>
          <cell r="M28" t="str">
            <v/>
          </cell>
          <cell r="N28" t="str">
            <v/>
          </cell>
          <cell r="O28" t="str">
            <v/>
          </cell>
          <cell r="P28" t="str">
            <v/>
          </cell>
          <cell r="S28">
            <v>4.3100000000000005</v>
          </cell>
          <cell r="T28">
            <v>98</v>
          </cell>
          <cell r="U28">
            <v>1689</v>
          </cell>
          <cell r="V28">
            <v>0.68799999999999994</v>
          </cell>
          <cell r="X28">
            <v>0</v>
          </cell>
          <cell r="Y28" t="str">
            <v/>
          </cell>
          <cell r="AA28">
            <v>0</v>
          </cell>
          <cell r="AB28" t="str">
            <v/>
          </cell>
          <cell r="AC28">
            <v>0.58479999999999999</v>
          </cell>
          <cell r="AD28">
            <v>2.5204879999999998</v>
          </cell>
          <cell r="AE28">
            <v>8.7148022025667249</v>
          </cell>
          <cell r="AF28">
            <v>9.576802202566725</v>
          </cell>
          <cell r="AG28">
            <v>10.007802202566726</v>
          </cell>
          <cell r="AH28">
            <v>10.007802202566726</v>
          </cell>
          <cell r="AI28">
            <v>10.66</v>
          </cell>
          <cell r="AJ28">
            <v>28.34</v>
          </cell>
          <cell r="AK28">
            <v>8</v>
          </cell>
          <cell r="AL28">
            <v>0.2</v>
          </cell>
          <cell r="AM28">
            <v>1.4E-2</v>
          </cell>
          <cell r="AN28">
            <v>3.7921905517578125E-2</v>
          </cell>
          <cell r="AO28">
            <v>8.4375000000000006E-2</v>
          </cell>
          <cell r="AP28">
            <v>0.18960952758789063</v>
          </cell>
          <cell r="AQ28">
            <v>2.4151515023277716</v>
          </cell>
          <cell r="AR28">
            <v>4.739217407238173</v>
          </cell>
          <cell r="AS28">
            <v>4.0204471941531734</v>
          </cell>
          <cell r="AT28">
            <v>0.29729647192640635</v>
          </cell>
          <cell r="AU28">
            <v>0.33521837744398447</v>
          </cell>
          <cell r="AV28">
            <v>5.1696064879540211</v>
          </cell>
          <cell r="AW28">
            <v>162.40797764506488</v>
          </cell>
          <cell r="AX28">
            <v>6.1621370745951379E-2</v>
          </cell>
          <cell r="AY28">
            <v>209.63757846663421</v>
          </cell>
          <cell r="AZ28" t="str">
            <v>53°34'47''</v>
          </cell>
          <cell r="BA28">
            <v>5.9415948551823039</v>
          </cell>
          <cell r="BB28">
            <v>0.21299999999999999</v>
          </cell>
          <cell r="BC28">
            <v>2.5000000000000001E-2</v>
          </cell>
          <cell r="BD28">
            <v>0.06</v>
          </cell>
          <cell r="BE28">
            <v>0.29799999999999999</v>
          </cell>
          <cell r="BF28">
            <v>0.29799999999999999</v>
          </cell>
          <cell r="BG28">
            <v>0.17846555509173276</v>
          </cell>
          <cell r="BH28">
            <v>5.9999999999999991</v>
          </cell>
          <cell r="BI28">
            <v>1.2</v>
          </cell>
          <cell r="BJ28">
            <v>0.74048335383162911</v>
          </cell>
          <cell r="BK28">
            <v>0.82485835383162909</v>
          </cell>
          <cell r="BL28">
            <v>1.1824847743831498E-3</v>
          </cell>
          <cell r="BM28">
            <v>0.99124900632721458</v>
          </cell>
          <cell r="BN28">
            <v>0.92</v>
          </cell>
          <cell r="BO28">
            <v>690.84299999999996</v>
          </cell>
          <cell r="BP28">
            <v>687.82299999999998</v>
          </cell>
          <cell r="BQ28">
            <v>691.04300000000001</v>
          </cell>
          <cell r="BR28">
            <v>688.02300000000002</v>
          </cell>
          <cell r="BS28">
            <v>692.75300000000016</v>
          </cell>
          <cell r="BT28">
            <v>689.22299999999996</v>
          </cell>
          <cell r="BU28" t="str">
            <v/>
          </cell>
          <cell r="BV28">
            <v>1.7100000000001501</v>
          </cell>
          <cell r="BW28">
            <v>1.1999999999999318</v>
          </cell>
          <cell r="BX28">
            <v>1.91000000000015</v>
          </cell>
          <cell r="BY28">
            <v>200</v>
          </cell>
          <cell r="BZ28">
            <v>0.65</v>
          </cell>
          <cell r="CA28">
            <v>0.25</v>
          </cell>
          <cell r="CB28">
            <v>1.4550000000000409</v>
          </cell>
          <cell r="CC28">
            <v>1.7676352489324805</v>
          </cell>
          <cell r="CD28">
            <v>1568.3343746153434</v>
          </cell>
          <cell r="CE28">
            <v>5.1142665311504576E-2</v>
          </cell>
          <cell r="CF28">
            <v>421.92698881991276</v>
          </cell>
          <cell r="CG28">
            <v>1990.2613634352563</v>
          </cell>
          <cell r="CH28">
            <v>1.5</v>
          </cell>
          <cell r="CI28">
            <v>2243</v>
          </cell>
          <cell r="CJ28">
            <v>1.3309817410400733</v>
          </cell>
          <cell r="CK28">
            <v>1.5</v>
          </cell>
          <cell r="CL28">
            <v>1</v>
          </cell>
          <cell r="CM28">
            <v>2</v>
          </cell>
        </row>
        <row r="29">
          <cell r="A29">
            <v>46</v>
          </cell>
          <cell r="B29" t="str">
            <v>C28</v>
          </cell>
          <cell r="C29" t="str">
            <v>C13</v>
          </cell>
          <cell r="F29">
            <v>0</v>
          </cell>
          <cell r="G29" t="str">
            <v/>
          </cell>
          <cell r="J29" t="str">
            <v/>
          </cell>
          <cell r="K29" t="str">
            <v/>
          </cell>
          <cell r="L29" t="str">
            <v/>
          </cell>
          <cell r="M29" t="str">
            <v/>
          </cell>
          <cell r="N29" t="str">
            <v/>
          </cell>
          <cell r="O29" t="str">
            <v/>
          </cell>
          <cell r="P29" t="str">
            <v/>
          </cell>
          <cell r="S29">
            <v>4.3100000000000005</v>
          </cell>
          <cell r="T29">
            <v>98</v>
          </cell>
          <cell r="U29">
            <v>1689</v>
          </cell>
          <cell r="V29">
            <v>0.68799999999999994</v>
          </cell>
          <cell r="X29">
            <v>0</v>
          </cell>
          <cell r="Y29" t="str">
            <v/>
          </cell>
          <cell r="AA29">
            <v>0</v>
          </cell>
          <cell r="AB29" t="str">
            <v/>
          </cell>
          <cell r="AC29">
            <v>0.58479999999999999</v>
          </cell>
          <cell r="AD29">
            <v>2.5204879999999998</v>
          </cell>
          <cell r="AE29">
            <v>8.7148022025667249</v>
          </cell>
          <cell r="AF29">
            <v>9.576802202566725</v>
          </cell>
          <cell r="AG29">
            <v>10.007802202566726</v>
          </cell>
          <cell r="AH29">
            <v>10.007802202566726</v>
          </cell>
          <cell r="AI29">
            <v>23.71</v>
          </cell>
          <cell r="AJ29">
            <v>3.58</v>
          </cell>
          <cell r="AK29">
            <v>8</v>
          </cell>
          <cell r="AL29">
            <v>0.2</v>
          </cell>
          <cell r="AM29">
            <v>1.4E-2</v>
          </cell>
          <cell r="AN29">
            <v>6.3768768310546856E-2</v>
          </cell>
          <cell r="AO29">
            <v>8.4375000000000006E-2</v>
          </cell>
          <cell r="AP29">
            <v>0.31884384155273426</v>
          </cell>
          <cell r="AQ29">
            <v>1.1605158588573394</v>
          </cell>
          <cell r="AR29">
            <v>1.721215988286543</v>
          </cell>
          <cell r="AS29">
            <v>0.79996836719410802</v>
          </cell>
          <cell r="AT29">
            <v>6.8644090655422429E-2</v>
          </cell>
          <cell r="AU29">
            <v>0.13241285896596927</v>
          </cell>
          <cell r="AV29">
            <v>1.837380386461664</v>
          </cell>
          <cell r="AW29">
            <v>57.723007239579395</v>
          </cell>
          <cell r="AX29">
            <v>0.17337631355603725</v>
          </cell>
          <cell r="AY29">
            <v>166.92567948968951</v>
          </cell>
          <cell r="AZ29" t="str">
            <v>42°42'43''</v>
          </cell>
          <cell r="BA29">
            <v>7.6724561551686419</v>
          </cell>
          <cell r="BB29">
            <v>1E-3</v>
          </cell>
          <cell r="BC29">
            <v>4.5999999999999999E-2</v>
          </cell>
          <cell r="BD29">
            <v>6.5000000000000002E-2</v>
          </cell>
          <cell r="BE29">
            <v>0.112</v>
          </cell>
          <cell r="BF29">
            <v>0.111</v>
          </cell>
          <cell r="BG29" t="str">
            <v/>
          </cell>
          <cell r="BH29" t="str">
            <v/>
          </cell>
          <cell r="BI29" t="str">
            <v/>
          </cell>
          <cell r="BJ29" t="str">
            <v/>
          </cell>
          <cell r="BK29" t="str">
            <v/>
          </cell>
          <cell r="BL29" t="str">
            <v/>
          </cell>
          <cell r="BM29" t="str">
            <v/>
          </cell>
          <cell r="BN29">
            <v>0.11</v>
          </cell>
          <cell r="BO29">
            <v>687.76299999999992</v>
          </cell>
          <cell r="BP29">
            <v>686.9129999999999</v>
          </cell>
          <cell r="BQ29">
            <v>687.96299999999997</v>
          </cell>
          <cell r="BR29">
            <v>687.11299999999994</v>
          </cell>
          <cell r="BS29">
            <v>689.22299999999996</v>
          </cell>
          <cell r="BT29">
            <v>688.11300000000006</v>
          </cell>
          <cell r="BU29" t="str">
            <v/>
          </cell>
          <cell r="BV29">
            <v>1.2599999999999909</v>
          </cell>
          <cell r="BW29">
            <v>1.0000000000001137</v>
          </cell>
          <cell r="BX29">
            <v>1.4599999999999909</v>
          </cell>
          <cell r="BY29">
            <v>200</v>
          </cell>
          <cell r="BZ29">
            <v>0.65</v>
          </cell>
          <cell r="CA29">
            <v>0.25</v>
          </cell>
          <cell r="CB29">
            <v>1.1300000000000523</v>
          </cell>
          <cell r="CC29">
            <v>1.4446357810494874</v>
          </cell>
          <cell r="CD29">
            <v>1281.7530967361579</v>
          </cell>
          <cell r="CE29">
            <v>8.0049116323609004E-2</v>
          </cell>
          <cell r="CF29">
            <v>660.40520966977431</v>
          </cell>
          <cell r="CG29">
            <v>1942.1583064059323</v>
          </cell>
          <cell r="CH29">
            <v>1.5</v>
          </cell>
          <cell r="CI29">
            <v>2243</v>
          </cell>
          <cell r="CJ29">
            <v>1.2988129556883186</v>
          </cell>
          <cell r="CK29">
            <v>1.5</v>
          </cell>
          <cell r="CL29">
            <v>1</v>
          </cell>
          <cell r="CM29">
            <v>2</v>
          </cell>
        </row>
        <row r="30">
          <cell r="A30">
            <v>47</v>
          </cell>
          <cell r="B30" t="str">
            <v>C13</v>
          </cell>
          <cell r="C30" t="str">
            <v>C14</v>
          </cell>
          <cell r="D30">
            <v>0.3</v>
          </cell>
          <cell r="E30">
            <v>0.81999999999999962</v>
          </cell>
          <cell r="F30">
            <v>1.1199999999999997</v>
          </cell>
          <cell r="G30">
            <v>5</v>
          </cell>
          <cell r="J30" t="str">
            <v/>
          </cell>
          <cell r="K30">
            <v>1.0409620105724</v>
          </cell>
          <cell r="L30">
            <v>1.0409620105724</v>
          </cell>
          <cell r="M30">
            <v>3</v>
          </cell>
          <cell r="N30">
            <v>471.90281881227315</v>
          </cell>
          <cell r="O30">
            <v>0.62662245173484554</v>
          </cell>
          <cell r="P30">
            <v>331.18948946129882</v>
          </cell>
          <cell r="Q30">
            <v>0.3</v>
          </cell>
          <cell r="R30">
            <v>8.2100000000000009</v>
          </cell>
          <cell r="S30">
            <v>12.820000000000002</v>
          </cell>
          <cell r="T30">
            <v>98</v>
          </cell>
          <cell r="U30">
            <v>5025</v>
          </cell>
          <cell r="V30">
            <v>0.68799999999999994</v>
          </cell>
          <cell r="X30">
            <v>0</v>
          </cell>
          <cell r="Y30" t="str">
            <v/>
          </cell>
          <cell r="AA30">
            <v>0</v>
          </cell>
          <cell r="AB30" t="str">
            <v/>
          </cell>
          <cell r="AC30">
            <v>0.58479999999999999</v>
          </cell>
          <cell r="AD30">
            <v>7.4971360000000011</v>
          </cell>
          <cell r="AE30">
            <v>23.931354558715341</v>
          </cell>
          <cell r="AF30">
            <v>23.931354558715341</v>
          </cell>
          <cell r="AG30">
            <v>25.213354558715341</v>
          </cell>
          <cell r="AH30">
            <v>356.40284402001419</v>
          </cell>
          <cell r="AI30">
            <v>74.069999999999993</v>
          </cell>
          <cell r="AJ30">
            <v>0.49</v>
          </cell>
          <cell r="AK30">
            <v>18</v>
          </cell>
          <cell r="AL30">
            <v>0.45</v>
          </cell>
          <cell r="AM30">
            <v>1.4E-2</v>
          </cell>
          <cell r="AN30">
            <v>0</v>
          </cell>
          <cell r="AO30" t="str">
            <v/>
          </cell>
          <cell r="AP30" t="str">
            <v/>
          </cell>
          <cell r="AQ30" t="str">
            <v/>
          </cell>
          <cell r="AR30" t="str">
            <v/>
          </cell>
          <cell r="AS30" t="str">
            <v/>
          </cell>
          <cell r="AT30">
            <v>0</v>
          </cell>
          <cell r="AU30" t="str">
            <v/>
          </cell>
          <cell r="AV30">
            <v>1.1671964236528531</v>
          </cell>
          <cell r="AW30">
            <v>185.63457031085673</v>
          </cell>
          <cell r="AX30" t="str">
            <v/>
          </cell>
          <cell r="AY30">
            <v>120.48880343979978</v>
          </cell>
          <cell r="AZ30" t="str">
            <v>46°26'13''</v>
          </cell>
          <cell r="BA30">
            <v>3.1081370028379447</v>
          </cell>
          <cell r="BB30" t="str">
            <v/>
          </cell>
          <cell r="BC30" t="str">
            <v/>
          </cell>
          <cell r="BD30" t="str">
            <v/>
          </cell>
          <cell r="BE30" t="str">
            <v/>
          </cell>
          <cell r="BF30">
            <v>0</v>
          </cell>
          <cell r="BG30">
            <v>0.83695201556002952</v>
          </cell>
          <cell r="BH30">
            <v>2.6666666666666665</v>
          </cell>
          <cell r="BI30">
            <v>1.2</v>
          </cell>
          <cell r="BJ30" t="str">
            <v/>
          </cell>
          <cell r="BK30" t="str">
            <v/>
          </cell>
          <cell r="BL30" t="str">
            <v/>
          </cell>
          <cell r="BM30">
            <v>1.1004840207873858</v>
          </cell>
          <cell r="BN30" t="str">
            <v/>
          </cell>
          <cell r="BO30">
            <v>686.87299999999993</v>
          </cell>
          <cell r="BP30">
            <v>686.51299999999992</v>
          </cell>
          <cell r="BQ30">
            <v>687.32299999999998</v>
          </cell>
          <cell r="BR30">
            <v>686.96299999999997</v>
          </cell>
          <cell r="BS30">
            <v>688.11300000000006</v>
          </cell>
          <cell r="BT30">
            <v>689.41300000000001</v>
          </cell>
          <cell r="BU30" t="str">
            <v/>
          </cell>
          <cell r="BV30">
            <v>0.79000000000007731</v>
          </cell>
          <cell r="BW30">
            <v>2.4500000000000455</v>
          </cell>
          <cell r="BX30">
            <v>1.2400000000000773</v>
          </cell>
          <cell r="BY30">
            <v>450</v>
          </cell>
          <cell r="BZ30">
            <v>0.96250000000000002</v>
          </cell>
          <cell r="CA30">
            <v>0.5625</v>
          </cell>
          <cell r="CB30">
            <v>1.6200000000000614</v>
          </cell>
          <cell r="CC30">
            <v>1.4066499719909016</v>
          </cell>
          <cell r="CD30">
            <v>2736.571583790862</v>
          </cell>
          <cell r="CE30">
            <v>9.2702451954917886E-2</v>
          </cell>
          <cell r="CF30">
            <v>764.79522862807255</v>
          </cell>
          <cell r="CG30">
            <v>3501.3668124189344</v>
          </cell>
          <cell r="CH30">
            <v>1.5</v>
          </cell>
          <cell r="CI30">
            <v>4487</v>
          </cell>
          <cell r="CJ30">
            <v>1.1705037260147986</v>
          </cell>
          <cell r="CK30">
            <v>1.5</v>
          </cell>
          <cell r="CL30">
            <v>2</v>
          </cell>
          <cell r="CM30">
            <v>2</v>
          </cell>
        </row>
        <row r="31">
          <cell r="A31">
            <v>48</v>
          </cell>
          <cell r="B31" t="str">
            <v>C14</v>
          </cell>
          <cell r="C31" t="str">
            <v>C15</v>
          </cell>
          <cell r="F31">
            <v>1.1199999999999997</v>
          </cell>
          <cell r="G31">
            <v>5</v>
          </cell>
          <cell r="J31" t="str">
            <v/>
          </cell>
          <cell r="K31">
            <v>0.1114086862725861</v>
          </cell>
          <cell r="L31">
            <v>3.1114086862725863</v>
          </cell>
          <cell r="M31">
            <v>3.1114086862725863</v>
          </cell>
          <cell r="N31">
            <v>469.45924466702473</v>
          </cell>
          <cell r="O31">
            <v>0.62989898989898918</v>
          </cell>
          <cell r="P31">
            <v>331.19733249624136</v>
          </cell>
          <cell r="S31">
            <v>12.820000000000002</v>
          </cell>
          <cell r="T31">
            <v>98</v>
          </cell>
          <cell r="U31">
            <v>5025</v>
          </cell>
          <cell r="V31">
            <v>0.68799999999999994</v>
          </cell>
          <cell r="X31">
            <v>0</v>
          </cell>
          <cell r="Y31" t="str">
            <v/>
          </cell>
          <cell r="AA31">
            <v>0</v>
          </cell>
          <cell r="AB31" t="str">
            <v/>
          </cell>
          <cell r="AC31">
            <v>0.58479999999999999</v>
          </cell>
          <cell r="AD31">
            <v>7.4971360000000011</v>
          </cell>
          <cell r="AE31">
            <v>23.931354558715341</v>
          </cell>
          <cell r="AF31">
            <v>23.931354558715341</v>
          </cell>
          <cell r="AG31">
            <v>25.213354558715341</v>
          </cell>
          <cell r="AH31">
            <v>356.41068705495672</v>
          </cell>
          <cell r="AI31">
            <v>7.92</v>
          </cell>
          <cell r="AJ31">
            <v>0.49</v>
          </cell>
          <cell r="AK31">
            <v>18</v>
          </cell>
          <cell r="AL31">
            <v>0.45</v>
          </cell>
          <cell r="AM31">
            <v>1.4E-2</v>
          </cell>
          <cell r="AN31">
            <v>0</v>
          </cell>
          <cell r="AO31" t="str">
            <v/>
          </cell>
          <cell r="AP31" t="str">
            <v/>
          </cell>
          <cell r="AQ31" t="str">
            <v/>
          </cell>
          <cell r="AR31" t="str">
            <v/>
          </cell>
          <cell r="AS31" t="str">
            <v/>
          </cell>
          <cell r="AT31">
            <v>0</v>
          </cell>
          <cell r="AU31" t="str">
            <v/>
          </cell>
          <cell r="AV31">
            <v>1.1671964236528531</v>
          </cell>
          <cell r="AW31">
            <v>185.63457031085673</v>
          </cell>
          <cell r="AX31" t="str">
            <v/>
          </cell>
          <cell r="AY31">
            <v>171.69793098169856</v>
          </cell>
          <cell r="AZ31" t="str">
            <v>51°12'33''</v>
          </cell>
          <cell r="BA31">
            <v>2.7823125836732552</v>
          </cell>
          <cell r="BB31" t="str">
            <v/>
          </cell>
          <cell r="BC31" t="str">
            <v/>
          </cell>
          <cell r="BD31" t="str">
            <v/>
          </cell>
          <cell r="BE31" t="str">
            <v/>
          </cell>
          <cell r="BF31">
            <v>0</v>
          </cell>
          <cell r="BG31">
            <v>0.83697043360582635</v>
          </cell>
          <cell r="BH31">
            <v>2.6666666666666665</v>
          </cell>
          <cell r="BI31">
            <v>1.2</v>
          </cell>
          <cell r="BJ31" t="str">
            <v/>
          </cell>
          <cell r="BK31" t="str">
            <v/>
          </cell>
          <cell r="BL31" t="str">
            <v/>
          </cell>
          <cell r="BM31">
            <v>1.1005158192416571</v>
          </cell>
          <cell r="BN31" t="str">
            <v/>
          </cell>
          <cell r="BO31">
            <v>686.51299999999992</v>
          </cell>
          <cell r="BP31">
            <v>686.47299999999996</v>
          </cell>
          <cell r="BQ31">
            <v>686.96299999999997</v>
          </cell>
          <cell r="BR31">
            <v>686.923</v>
          </cell>
          <cell r="BS31">
            <v>689.41300000000001</v>
          </cell>
          <cell r="BT31">
            <v>689.03300000000013</v>
          </cell>
          <cell r="BU31" t="str">
            <v/>
          </cell>
          <cell r="BV31">
            <v>2.4500000000000455</v>
          </cell>
          <cell r="BW31">
            <v>2.1100000000001273</v>
          </cell>
          <cell r="BX31">
            <v>2.9000000000000457</v>
          </cell>
          <cell r="BY31">
            <v>450</v>
          </cell>
          <cell r="BZ31">
            <v>0.96250000000000002</v>
          </cell>
          <cell r="CA31">
            <v>0.5625</v>
          </cell>
          <cell r="CB31">
            <v>2.2800000000000864</v>
          </cell>
          <cell r="CC31">
            <v>1.8461750726099502</v>
          </cell>
          <cell r="CD31">
            <v>3591.6470643061298</v>
          </cell>
          <cell r="CE31">
            <v>4.9082623821784632E-2</v>
          </cell>
          <cell r="CF31">
            <v>404.9316465297232</v>
          </cell>
          <cell r="CG31">
            <v>3996.5787108358531</v>
          </cell>
          <cell r="CH31">
            <v>1.5</v>
          </cell>
          <cell r="CI31">
            <v>4487</v>
          </cell>
          <cell r="CJ31">
            <v>1.3360526111552886</v>
          </cell>
          <cell r="CK31">
            <v>1.5</v>
          </cell>
          <cell r="CL31">
            <v>2</v>
          </cell>
          <cell r="CM31">
            <v>2</v>
          </cell>
        </row>
        <row r="32">
          <cell r="A32">
            <v>49</v>
          </cell>
          <cell r="B32" t="str">
            <v>C15</v>
          </cell>
          <cell r="C32" t="str">
            <v>C16</v>
          </cell>
          <cell r="F32">
            <v>1.1199999999999997</v>
          </cell>
          <cell r="G32">
            <v>5</v>
          </cell>
          <cell r="J32" t="str">
            <v/>
          </cell>
          <cell r="K32">
            <v>3.8589780837585699E-2</v>
          </cell>
          <cell r="L32">
            <v>3.149998467110172</v>
          </cell>
          <cell r="M32">
            <v>3.149998467110172</v>
          </cell>
          <cell r="N32">
            <v>468.61830850381955</v>
          </cell>
          <cell r="O32">
            <v>0.66974137931034572</v>
          </cell>
          <cell r="P32">
            <v>351.51544098432061</v>
          </cell>
          <cell r="S32">
            <v>12.820000000000002</v>
          </cell>
          <cell r="T32">
            <v>98</v>
          </cell>
          <cell r="U32">
            <v>5025</v>
          </cell>
          <cell r="V32">
            <v>0.68799999999999994</v>
          </cell>
          <cell r="X32">
            <v>0</v>
          </cell>
          <cell r="Y32" t="str">
            <v/>
          </cell>
          <cell r="AA32">
            <v>0</v>
          </cell>
          <cell r="AB32" t="str">
            <v/>
          </cell>
          <cell r="AC32">
            <v>0.58479999999999999</v>
          </cell>
          <cell r="AD32">
            <v>7.4971360000000011</v>
          </cell>
          <cell r="AE32">
            <v>23.931354558715341</v>
          </cell>
          <cell r="AF32">
            <v>23.931354558715341</v>
          </cell>
          <cell r="AG32">
            <v>25.213354558715341</v>
          </cell>
          <cell r="AH32">
            <v>376.72879554303597</v>
          </cell>
          <cell r="AI32">
            <v>5.22</v>
          </cell>
          <cell r="AJ32">
            <v>40.07</v>
          </cell>
          <cell r="AK32">
            <v>18</v>
          </cell>
          <cell r="AL32">
            <v>0.45</v>
          </cell>
          <cell r="AM32">
            <v>1.4E-2</v>
          </cell>
          <cell r="AN32">
            <v>0</v>
          </cell>
          <cell r="AO32" t="str">
            <v/>
          </cell>
          <cell r="AP32" t="str">
            <v/>
          </cell>
          <cell r="AQ32" t="str">
            <v/>
          </cell>
          <cell r="AR32" t="str">
            <v/>
          </cell>
          <cell r="AS32" t="str">
            <v/>
          </cell>
          <cell r="AT32">
            <v>0</v>
          </cell>
          <cell r="AU32" t="str">
            <v/>
          </cell>
          <cell r="AV32">
            <v>10.554935394568046</v>
          </cell>
          <cell r="AW32">
            <v>1678.6899419186741</v>
          </cell>
          <cell r="AX32" t="str">
            <v/>
          </cell>
          <cell r="AY32">
            <v>150.5004077340291</v>
          </cell>
          <cell r="AZ32" t="str">
            <v>21°11'51''</v>
          </cell>
          <cell r="BA32">
            <v>7.1254554098055687</v>
          </cell>
          <cell r="BB32" t="str">
            <v/>
          </cell>
          <cell r="BC32" t="str">
            <v/>
          </cell>
          <cell r="BD32" t="str">
            <v/>
          </cell>
          <cell r="BE32" t="str">
            <v/>
          </cell>
          <cell r="BF32">
            <v>0</v>
          </cell>
          <cell r="BG32" t="str">
            <v/>
          </cell>
          <cell r="BH32" t="str">
            <v/>
          </cell>
          <cell r="BI32" t="str">
            <v/>
          </cell>
          <cell r="BJ32" t="str">
            <v/>
          </cell>
          <cell r="BK32" t="str">
            <v/>
          </cell>
          <cell r="BL32" t="str">
            <v/>
          </cell>
          <cell r="BM32" t="str">
            <v/>
          </cell>
          <cell r="BN32">
            <v>0.1</v>
          </cell>
          <cell r="BO32">
            <v>686.37299999999993</v>
          </cell>
          <cell r="BP32">
            <v>684.2829999999999</v>
          </cell>
          <cell r="BQ32">
            <v>686.82299999999998</v>
          </cell>
          <cell r="BR32">
            <v>684.73299999999995</v>
          </cell>
          <cell r="BS32">
            <v>689.03300000000013</v>
          </cell>
          <cell r="BT32">
            <v>684.62300000000005</v>
          </cell>
          <cell r="BU32" t="str">
            <v/>
          </cell>
          <cell r="BV32">
            <v>2.2100000000001501</v>
          </cell>
          <cell r="BW32">
            <v>-0.10999999999989996</v>
          </cell>
          <cell r="BX32">
            <v>2.6600000000001502</v>
          </cell>
          <cell r="BY32">
            <v>450</v>
          </cell>
          <cell r="BZ32">
            <v>0.96250000000000002</v>
          </cell>
          <cell r="CA32">
            <v>0.5625</v>
          </cell>
          <cell r="CB32">
            <v>1.0500000000001251</v>
          </cell>
          <cell r="CC32">
            <v>0.96987335878849579</v>
          </cell>
          <cell r="CD32">
            <v>1886.8431567093255</v>
          </cell>
          <cell r="CE32">
            <v>0.19554065331898984</v>
          </cell>
          <cell r="CF32">
            <v>1613.2103898816663</v>
          </cell>
          <cell r="CG32">
            <v>3500.0535465909916</v>
          </cell>
          <cell r="CH32">
            <v>1.5</v>
          </cell>
          <cell r="CI32">
            <v>4487</v>
          </cell>
          <cell r="CJ32">
            <v>1.1700647024485151</v>
          </cell>
          <cell r="CK32">
            <v>1.5</v>
          </cell>
          <cell r="CL32">
            <v>2</v>
          </cell>
          <cell r="CM32">
            <v>2</v>
          </cell>
        </row>
        <row r="33">
          <cell r="A33">
            <v>50</v>
          </cell>
          <cell r="B33" t="str">
            <v>C16</v>
          </cell>
          <cell r="C33" t="str">
            <v>C17</v>
          </cell>
          <cell r="F33">
            <v>1.1199999999999997</v>
          </cell>
          <cell r="G33">
            <v>5</v>
          </cell>
          <cell r="J33" t="str">
            <v/>
          </cell>
          <cell r="K33">
            <v>0.48517237035901284</v>
          </cell>
          <cell r="L33">
            <v>3.6351708374691847</v>
          </cell>
          <cell r="M33">
            <v>3.6351708374691847</v>
          </cell>
          <cell r="N33">
            <v>458.27944425352018</v>
          </cell>
          <cell r="O33">
            <v>0.64210396039604045</v>
          </cell>
          <cell r="P33">
            <v>329.57461165807547</v>
          </cell>
          <cell r="S33">
            <v>12.820000000000002</v>
          </cell>
          <cell r="T33">
            <v>98</v>
          </cell>
          <cell r="U33">
            <v>5025</v>
          </cell>
          <cell r="V33">
            <v>0.68799999999999994</v>
          </cell>
          <cell r="X33">
            <v>0</v>
          </cell>
          <cell r="Y33" t="str">
            <v/>
          </cell>
          <cell r="AA33">
            <v>0</v>
          </cell>
          <cell r="AB33" t="str">
            <v/>
          </cell>
          <cell r="AC33">
            <v>0.58479999999999999</v>
          </cell>
          <cell r="AD33">
            <v>7.4971360000000011</v>
          </cell>
          <cell r="AE33">
            <v>23.931354558715341</v>
          </cell>
          <cell r="AF33">
            <v>23.931354558715341</v>
          </cell>
          <cell r="AG33">
            <v>25.213354558715341</v>
          </cell>
          <cell r="AH33">
            <v>354.78796621679084</v>
          </cell>
          <cell r="AI33">
            <v>4.04</v>
          </cell>
          <cell r="AJ33">
            <v>26.1</v>
          </cell>
          <cell r="AK33">
            <v>18</v>
          </cell>
          <cell r="AL33">
            <v>0.45</v>
          </cell>
          <cell r="AM33">
            <v>1.4E-2</v>
          </cell>
          <cell r="AN33">
            <v>0</v>
          </cell>
          <cell r="AO33" t="str">
            <v/>
          </cell>
          <cell r="AP33" t="str">
            <v/>
          </cell>
          <cell r="AQ33" t="str">
            <v/>
          </cell>
          <cell r="AR33" t="str">
            <v/>
          </cell>
          <cell r="AS33" t="str">
            <v/>
          </cell>
          <cell r="AT33">
            <v>0</v>
          </cell>
          <cell r="AU33" t="str">
            <v/>
          </cell>
          <cell r="AV33">
            <v>8.5185595128479807</v>
          </cell>
          <cell r="AW33">
            <v>1354.8183517269902</v>
          </cell>
          <cell r="AX33" t="str">
            <v/>
          </cell>
          <cell r="AY33">
            <v>150.4994376613574</v>
          </cell>
          <cell r="AZ33" t="str">
            <v>00°00'00''</v>
          </cell>
          <cell r="BA33">
            <v>1000</v>
          </cell>
          <cell r="BB33" t="str">
            <v/>
          </cell>
          <cell r="BC33" t="str">
            <v/>
          </cell>
          <cell r="BD33" t="str">
            <v/>
          </cell>
          <cell r="BE33" t="str">
            <v/>
          </cell>
          <cell r="BF33">
            <v>0</v>
          </cell>
          <cell r="BG33" t="str">
            <v/>
          </cell>
          <cell r="BH33" t="str">
            <v/>
          </cell>
          <cell r="BI33" t="str">
            <v/>
          </cell>
          <cell r="BJ33" t="str">
            <v/>
          </cell>
          <cell r="BK33" t="str">
            <v/>
          </cell>
          <cell r="BL33" t="str">
            <v/>
          </cell>
          <cell r="BM33" t="str">
            <v/>
          </cell>
          <cell r="BN33" t="str">
            <v/>
          </cell>
          <cell r="BO33">
            <v>683.88299999999992</v>
          </cell>
          <cell r="BP33">
            <v>682.83299999999997</v>
          </cell>
          <cell r="BQ33">
            <v>684.33299999999997</v>
          </cell>
          <cell r="BR33">
            <v>683.28300000000002</v>
          </cell>
          <cell r="BS33">
            <v>684.62300000000005</v>
          </cell>
          <cell r="BT33">
            <v>683.44299999999998</v>
          </cell>
          <cell r="BU33" t="str">
            <v/>
          </cell>
          <cell r="BV33">
            <v>0.29000000000007731</v>
          </cell>
          <cell r="BW33">
            <v>0.15999999999996817</v>
          </cell>
          <cell r="BX33">
            <v>0.74000000000007726</v>
          </cell>
          <cell r="BY33">
            <v>450</v>
          </cell>
          <cell r="BZ33">
            <v>0.96250000000000002</v>
          </cell>
          <cell r="CA33">
            <v>0.5625</v>
          </cell>
          <cell r="CB33">
            <v>0.22500000000002274</v>
          </cell>
          <cell r="CC33">
            <v>0.22785683862238518</v>
          </cell>
          <cell r="CD33">
            <v>443.28479875054001</v>
          </cell>
          <cell r="CE33">
            <v>0.86521412866045633</v>
          </cell>
          <cell r="CF33">
            <v>9279.4215298833951</v>
          </cell>
          <cell r="CG33">
            <v>9722.7063286339344</v>
          </cell>
          <cell r="CH33">
            <v>1.5</v>
          </cell>
          <cell r="CI33">
            <v>4487</v>
          </cell>
          <cell r="CJ33">
            <v>3.2502918415312911</v>
          </cell>
          <cell r="CK33">
            <v>4</v>
          </cell>
          <cell r="CL33">
            <v>2</v>
          </cell>
          <cell r="CM33">
            <v>2</v>
          </cell>
        </row>
        <row r="34">
          <cell r="A34">
            <v>51</v>
          </cell>
          <cell r="B34" t="str">
            <v>C17</v>
          </cell>
          <cell r="C34" t="str">
            <v>C18</v>
          </cell>
          <cell r="D34">
            <v>0.09</v>
          </cell>
          <cell r="F34">
            <v>1.2099999999999997</v>
          </cell>
          <cell r="G34">
            <v>5</v>
          </cell>
          <cell r="J34" t="str">
            <v/>
          </cell>
          <cell r="K34">
            <v>7.674231238376758E-2</v>
          </cell>
          <cell r="L34">
            <v>3.7119131498529523</v>
          </cell>
          <cell r="M34">
            <v>3.7119131498529523</v>
          </cell>
          <cell r="N34">
            <v>456.68279766231387</v>
          </cell>
          <cell r="O34">
            <v>0.6266236233907243</v>
          </cell>
          <cell r="P34">
            <v>346.26355758776015</v>
          </cell>
          <cell r="Q34">
            <v>0.09</v>
          </cell>
          <cell r="S34">
            <v>12.910000000000002</v>
          </cell>
          <cell r="T34">
            <v>98</v>
          </cell>
          <cell r="U34">
            <v>5060</v>
          </cell>
          <cell r="V34">
            <v>0.68799999999999994</v>
          </cell>
          <cell r="X34">
            <v>0</v>
          </cell>
          <cell r="Y34" t="str">
            <v/>
          </cell>
          <cell r="AA34">
            <v>0</v>
          </cell>
          <cell r="AB34" t="str">
            <v/>
          </cell>
          <cell r="AC34">
            <v>0.58479999999999999</v>
          </cell>
          <cell r="AD34">
            <v>7.5497680000000011</v>
          </cell>
          <cell r="AE34">
            <v>24.087004676164803</v>
          </cell>
          <cell r="AF34">
            <v>24.087004676164803</v>
          </cell>
          <cell r="AG34">
            <v>25.378004676164803</v>
          </cell>
          <cell r="AH34">
            <v>371.64156226392492</v>
          </cell>
          <cell r="AI34">
            <v>64.47</v>
          </cell>
          <cell r="AJ34">
            <v>0.62</v>
          </cell>
          <cell r="AK34">
            <v>18</v>
          </cell>
          <cell r="AL34">
            <v>0.45</v>
          </cell>
          <cell r="AM34">
            <v>1.4E-2</v>
          </cell>
          <cell r="AN34">
            <v>0</v>
          </cell>
          <cell r="AO34" t="str">
            <v/>
          </cell>
          <cell r="AP34" t="str">
            <v/>
          </cell>
          <cell r="AQ34" t="str">
            <v/>
          </cell>
          <cell r="AR34" t="str">
            <v/>
          </cell>
          <cell r="AS34" t="str">
            <v/>
          </cell>
          <cell r="AT34">
            <v>0</v>
          </cell>
          <cell r="AU34" t="str">
            <v/>
          </cell>
          <cell r="AV34">
            <v>1.3129305471944275</v>
          </cell>
          <cell r="AW34">
            <v>208.81258118806932</v>
          </cell>
          <cell r="AX34" t="str">
            <v/>
          </cell>
          <cell r="AY34">
            <v>208.24170826422633</v>
          </cell>
          <cell r="AZ34" t="str">
            <v>57°44'32''</v>
          </cell>
          <cell r="BA34">
            <v>2.4182077430262381</v>
          </cell>
          <cell r="BB34" t="str">
            <v/>
          </cell>
          <cell r="BC34" t="str">
            <v/>
          </cell>
          <cell r="BD34" t="str">
            <v/>
          </cell>
          <cell r="BE34" t="str">
            <v/>
          </cell>
          <cell r="BF34">
            <v>0</v>
          </cell>
          <cell r="BG34">
            <v>0.87273757721530154</v>
          </cell>
          <cell r="BH34">
            <v>2.6666666666666665</v>
          </cell>
          <cell r="BI34">
            <v>1.2</v>
          </cell>
          <cell r="BJ34" t="str">
            <v/>
          </cell>
          <cell r="BK34" t="str">
            <v/>
          </cell>
          <cell r="BL34" t="str">
            <v/>
          </cell>
          <cell r="BM34">
            <v>1.1635873442743006</v>
          </cell>
          <cell r="BN34" t="str">
            <v/>
          </cell>
          <cell r="BO34">
            <v>683.00299999999993</v>
          </cell>
          <cell r="BP34">
            <v>682.60299999999995</v>
          </cell>
          <cell r="BQ34">
            <v>683.45299999999997</v>
          </cell>
          <cell r="BR34">
            <v>683.053</v>
          </cell>
          <cell r="BS34">
            <v>683.44299999999998</v>
          </cell>
          <cell r="BT34">
            <v>684.57300000000009</v>
          </cell>
          <cell r="BU34" t="str">
            <v/>
          </cell>
          <cell r="BV34">
            <v>-9.9999999999909051E-3</v>
          </cell>
          <cell r="BW34">
            <v>1.5200000000000955</v>
          </cell>
          <cell r="BX34">
            <v>0.44000000000000911</v>
          </cell>
          <cell r="BY34">
            <v>450</v>
          </cell>
          <cell r="BZ34">
            <v>0.96250000000000002</v>
          </cell>
          <cell r="CA34">
            <v>0.5625</v>
          </cell>
          <cell r="CB34">
            <v>0.7550000000000523</v>
          </cell>
          <cell r="CC34">
            <v>0.72046281976272386</v>
          </cell>
          <cell r="CD34">
            <v>1401.626644153703</v>
          </cell>
          <cell r="CE34">
            <v>0.32021685538789268</v>
          </cell>
          <cell r="CF34">
            <v>2905.9679626451261</v>
          </cell>
          <cell r="CG34">
            <v>4307.5946067988289</v>
          </cell>
          <cell r="CH34">
            <v>1.5</v>
          </cell>
          <cell r="CI34">
            <v>4487</v>
          </cell>
          <cell r="CJ34">
            <v>1.4400249409846764</v>
          </cell>
          <cell r="CK34">
            <v>1.5</v>
          </cell>
          <cell r="CL34">
            <v>2</v>
          </cell>
          <cell r="CM34">
            <v>2</v>
          </cell>
        </row>
        <row r="35">
          <cell r="A35">
            <v>52</v>
          </cell>
          <cell r="B35" t="str">
            <v>C18</v>
          </cell>
          <cell r="C35" t="str">
            <v>C19</v>
          </cell>
          <cell r="D35">
            <v>0.59</v>
          </cell>
          <cell r="E35">
            <v>2.21</v>
          </cell>
          <cell r="F35">
            <v>4.01</v>
          </cell>
          <cell r="G35">
            <v>5</v>
          </cell>
          <cell r="J35" t="str">
            <v/>
          </cell>
          <cell r="K35">
            <v>4.9682638660320799E-2</v>
          </cell>
          <cell r="L35">
            <v>3.7615957885132731</v>
          </cell>
          <cell r="M35">
            <v>3.7615957885132731</v>
          </cell>
          <cell r="N35">
            <v>455.65463229924131</v>
          </cell>
          <cell r="O35">
            <v>0.64050518134715029</v>
          </cell>
          <cell r="P35">
            <v>1170.3151030989034</v>
          </cell>
          <cell r="Q35">
            <v>0.59</v>
          </cell>
          <cell r="R35">
            <v>2.21</v>
          </cell>
          <cell r="S35">
            <v>15.71</v>
          </cell>
          <cell r="T35">
            <v>98</v>
          </cell>
          <cell r="U35">
            <v>6158</v>
          </cell>
          <cell r="V35">
            <v>0.68799999999999994</v>
          </cell>
          <cell r="X35">
            <v>0</v>
          </cell>
          <cell r="Y35" t="str">
            <v/>
          </cell>
          <cell r="AA35">
            <v>0</v>
          </cell>
          <cell r="AB35" t="str">
            <v/>
          </cell>
          <cell r="AC35">
            <v>0.58479999999999999</v>
          </cell>
          <cell r="AD35">
            <v>9.1872080000000018</v>
          </cell>
          <cell r="AE35">
            <v>28.892419965387656</v>
          </cell>
          <cell r="AF35">
            <v>28.892419965387656</v>
          </cell>
          <cell r="AG35">
            <v>30.463419965387658</v>
          </cell>
          <cell r="AH35">
            <v>1200.778523064291</v>
          </cell>
          <cell r="AI35">
            <v>19.3</v>
          </cell>
          <cell r="AJ35">
            <v>14.58</v>
          </cell>
          <cell r="AK35">
            <v>28</v>
          </cell>
          <cell r="AL35">
            <v>0.70000000000000007</v>
          </cell>
          <cell r="AM35">
            <v>1.2999999999999999E-2</v>
          </cell>
          <cell r="AN35">
            <v>0</v>
          </cell>
          <cell r="AO35" t="str">
            <v/>
          </cell>
          <cell r="AP35" t="str">
            <v/>
          </cell>
          <cell r="AQ35" t="str">
            <v/>
          </cell>
          <cell r="AR35" t="str">
            <v/>
          </cell>
          <cell r="AS35" t="str">
            <v/>
          </cell>
          <cell r="AT35">
            <v>0</v>
          </cell>
          <cell r="AU35" t="str">
            <v/>
          </cell>
          <cell r="AV35">
            <v>9.2051959495256561</v>
          </cell>
          <cell r="AW35">
            <v>3542.5745563108298</v>
          </cell>
          <cell r="AX35" t="str">
            <v/>
          </cell>
          <cell r="AY35">
            <v>114.73554446443033</v>
          </cell>
          <cell r="AZ35" t="str">
            <v>93°30'22''</v>
          </cell>
          <cell r="BA35">
            <v>1.0077907318737453</v>
          </cell>
          <cell r="BB35" t="str">
            <v/>
          </cell>
          <cell r="BC35" t="str">
            <v/>
          </cell>
          <cell r="BD35" t="str">
            <v/>
          </cell>
          <cell r="BE35" t="str">
            <v/>
          </cell>
          <cell r="BF35">
            <v>0</v>
          </cell>
          <cell r="BG35">
            <v>0.9343476434955017</v>
          </cell>
          <cell r="BH35">
            <v>2.1428571428571428</v>
          </cell>
          <cell r="BI35">
            <v>1.2</v>
          </cell>
          <cell r="BJ35" t="str">
            <v/>
          </cell>
          <cell r="BK35" t="str">
            <v/>
          </cell>
          <cell r="BL35" t="str">
            <v/>
          </cell>
          <cell r="BM35">
            <v>1.9886500545321404</v>
          </cell>
          <cell r="BN35" t="str">
            <v/>
          </cell>
          <cell r="BO35">
            <v>683.40299999999991</v>
          </cell>
          <cell r="BP35">
            <v>680.59299999999996</v>
          </cell>
          <cell r="BQ35">
            <v>684.10299999999995</v>
          </cell>
          <cell r="BR35">
            <v>681.29300000000001</v>
          </cell>
          <cell r="BS35">
            <v>684.57300000000009</v>
          </cell>
          <cell r="BT35">
            <v>679.55300000000011</v>
          </cell>
          <cell r="BU35" t="str">
            <v/>
          </cell>
          <cell r="BV35">
            <v>0.47000000000014097</v>
          </cell>
          <cell r="BW35">
            <v>-1.7399999999998954</v>
          </cell>
          <cell r="BX35">
            <v>1.1700000000001411</v>
          </cell>
          <cell r="BY35">
            <v>700</v>
          </cell>
          <cell r="BZ35">
            <v>1.2749999999999999</v>
          </cell>
          <cell r="CA35">
            <v>0.875</v>
          </cell>
          <cell r="CB35">
            <v>-0.63499999999987722</v>
          </cell>
          <cell r="CC35">
            <v>-0.52634837539558499</v>
          </cell>
          <cell r="CD35">
            <v>-1796.8546632801404</v>
          </cell>
          <cell r="CE35">
            <v>1.4625746628637755</v>
          </cell>
          <cell r="CF35">
            <v>15686.113259213991</v>
          </cell>
          <cell r="CG35">
            <v>13889.25859593385</v>
          </cell>
          <cell r="CH35">
            <v>1.25</v>
          </cell>
          <cell r="CI35">
            <v>4613</v>
          </cell>
          <cell r="CJ35">
            <v>3.763618739414115</v>
          </cell>
          <cell r="CK35">
            <v>4</v>
          </cell>
          <cell r="CL35">
            <v>3</v>
          </cell>
          <cell r="CM35">
            <v>3</v>
          </cell>
        </row>
        <row r="36">
          <cell r="A36">
            <v>53</v>
          </cell>
          <cell r="B36" t="str">
            <v>C19</v>
          </cell>
          <cell r="C36" t="str">
            <v>C20</v>
          </cell>
          <cell r="F36">
            <v>4.01</v>
          </cell>
          <cell r="G36">
            <v>5</v>
          </cell>
          <cell r="J36" t="str">
            <v/>
          </cell>
          <cell r="K36">
            <v>4.8647885230008001E-2</v>
          </cell>
          <cell r="L36">
            <v>3.810243673743281</v>
          </cell>
          <cell r="M36">
            <v>3.810243673743281</v>
          </cell>
          <cell r="N36">
            <v>454.65203698934312</v>
          </cell>
          <cell r="O36">
            <v>0.63959865053513276</v>
          </cell>
          <cell r="P36">
            <v>1166.0872655789467</v>
          </cell>
          <cell r="S36">
            <v>15.71</v>
          </cell>
          <cell r="T36">
            <v>98</v>
          </cell>
          <cell r="U36">
            <v>6158</v>
          </cell>
          <cell r="V36">
            <v>0.68799999999999994</v>
          </cell>
          <cell r="X36">
            <v>0</v>
          </cell>
          <cell r="Y36" t="str">
            <v/>
          </cell>
          <cell r="AA36">
            <v>0</v>
          </cell>
          <cell r="AB36" t="str">
            <v/>
          </cell>
          <cell r="AC36">
            <v>0.58479999999999999</v>
          </cell>
          <cell r="AD36">
            <v>9.1872080000000018</v>
          </cell>
          <cell r="AE36">
            <v>28.892419965387656</v>
          </cell>
          <cell r="AF36">
            <v>28.892419965387656</v>
          </cell>
          <cell r="AG36">
            <v>30.463419965387658</v>
          </cell>
          <cell r="AH36">
            <v>1196.5506855443343</v>
          </cell>
          <cell r="AI36">
            <v>21.49</v>
          </cell>
          <cell r="AJ36">
            <v>20.5</v>
          </cell>
          <cell r="AK36">
            <v>28</v>
          </cell>
          <cell r="AL36">
            <v>0.70000000000000007</v>
          </cell>
          <cell r="AM36">
            <v>1.2999999999999999E-2</v>
          </cell>
          <cell r="AN36">
            <v>0</v>
          </cell>
          <cell r="AO36" t="str">
            <v/>
          </cell>
          <cell r="AP36" t="str">
            <v/>
          </cell>
          <cell r="AQ36" t="str">
            <v/>
          </cell>
          <cell r="AR36" t="str">
            <v/>
          </cell>
          <cell r="AS36" t="str">
            <v/>
          </cell>
          <cell r="AT36">
            <v>0</v>
          </cell>
          <cell r="AU36" t="str">
            <v/>
          </cell>
          <cell r="AV36">
            <v>10.915187647171557</v>
          </cell>
          <cell r="AW36">
            <v>4200.6564823012577</v>
          </cell>
          <cell r="AX36" t="str">
            <v/>
          </cell>
          <cell r="AY36">
            <v>114.73715898942989</v>
          </cell>
          <cell r="AZ36" t="str">
            <v>00°00'00''</v>
          </cell>
          <cell r="BA36">
            <v>1000</v>
          </cell>
          <cell r="BB36" t="str">
            <v/>
          </cell>
          <cell r="BC36" t="str">
            <v/>
          </cell>
          <cell r="BD36" t="str">
            <v/>
          </cell>
          <cell r="BE36" t="str">
            <v/>
          </cell>
          <cell r="BF36">
            <v>0</v>
          </cell>
          <cell r="BG36" t="str">
            <v/>
          </cell>
          <cell r="BH36" t="str">
            <v/>
          </cell>
          <cell r="BI36" t="str">
            <v/>
          </cell>
          <cell r="BJ36" t="str">
            <v/>
          </cell>
          <cell r="BK36" t="str">
            <v/>
          </cell>
          <cell r="BL36" t="str">
            <v/>
          </cell>
          <cell r="BM36" t="str">
            <v/>
          </cell>
          <cell r="BN36" t="str">
            <v/>
          </cell>
          <cell r="BO36">
            <v>680.59299999999996</v>
          </cell>
          <cell r="BP36">
            <v>676.18299999999999</v>
          </cell>
          <cell r="BQ36">
            <v>681.29300000000001</v>
          </cell>
          <cell r="BR36">
            <v>676.88300000000004</v>
          </cell>
          <cell r="BS36">
            <v>679.55300000000011</v>
          </cell>
          <cell r="BT36">
            <v>674.35300000000007</v>
          </cell>
          <cell r="BU36" t="str">
            <v/>
          </cell>
          <cell r="BV36">
            <v>-1.7399999999998954</v>
          </cell>
          <cell r="BW36">
            <v>-2.5299999999999727</v>
          </cell>
          <cell r="BX36">
            <v>-1.0399999999998952</v>
          </cell>
          <cell r="BY36">
            <v>700</v>
          </cell>
          <cell r="BZ36">
            <v>1.2749999999999999</v>
          </cell>
          <cell r="CA36">
            <v>0.875</v>
          </cell>
          <cell r="CB36">
            <v>-2.1349999999999341</v>
          </cell>
          <cell r="CC36">
            <v>-2.0245852491296268</v>
          </cell>
          <cell r="CD36">
            <v>-6911.5544307943328</v>
          </cell>
          <cell r="CE36">
            <v>1.9151977298689804</v>
          </cell>
          <cell r="CF36">
            <v>20540.495652844817</v>
          </cell>
          <cell r="CG36">
            <v>13628.941222050484</v>
          </cell>
          <cell r="CH36">
            <v>1.25</v>
          </cell>
          <cell r="CI36">
            <v>4613</v>
          </cell>
          <cell r="CJ36">
            <v>3.6930796721359429</v>
          </cell>
          <cell r="CK36">
            <v>4</v>
          </cell>
          <cell r="CL36">
            <v>3</v>
          </cell>
          <cell r="CM36">
            <v>3</v>
          </cell>
        </row>
        <row r="37">
          <cell r="A37">
            <v>54</v>
          </cell>
          <cell r="B37" t="str">
            <v>C20</v>
          </cell>
          <cell r="C37" t="str">
            <v>A21</v>
          </cell>
          <cell r="F37">
            <v>4.01</v>
          </cell>
          <cell r="G37">
            <v>5</v>
          </cell>
          <cell r="J37" t="str">
            <v/>
          </cell>
          <cell r="K37">
            <v>0.1971435875675345</v>
          </cell>
          <cell r="L37">
            <v>4.0073872613108152</v>
          </cell>
          <cell r="M37">
            <v>4.0073872613108152</v>
          </cell>
          <cell r="N37">
            <v>450.63065613657886</v>
          </cell>
          <cell r="O37">
            <v>0.63457776427703505</v>
          </cell>
          <cell r="P37">
            <v>1146.7003790862327</v>
          </cell>
          <cell r="S37">
            <v>15.71</v>
          </cell>
          <cell r="T37">
            <v>98</v>
          </cell>
          <cell r="U37">
            <v>6158</v>
          </cell>
          <cell r="V37">
            <v>0.68799999999999994</v>
          </cell>
          <cell r="X37">
            <v>0</v>
          </cell>
          <cell r="Y37" t="str">
            <v/>
          </cell>
          <cell r="AA37">
            <v>0</v>
          </cell>
          <cell r="AB37" t="str">
            <v/>
          </cell>
          <cell r="AC37">
            <v>0.58479999999999999</v>
          </cell>
          <cell r="AD37">
            <v>9.1872080000000018</v>
          </cell>
          <cell r="AE37">
            <v>28.892419965387656</v>
          </cell>
          <cell r="AF37">
            <v>28.892419965387656</v>
          </cell>
          <cell r="AG37">
            <v>30.463419965387658</v>
          </cell>
          <cell r="AH37">
            <v>1177.1637990516203</v>
          </cell>
          <cell r="AI37">
            <v>16.46</v>
          </cell>
          <cell r="AJ37">
            <v>9.2899999999999991</v>
          </cell>
          <cell r="AK37">
            <v>24</v>
          </cell>
          <cell r="AL37">
            <v>0.60000000000000009</v>
          </cell>
          <cell r="AM37">
            <v>1.2999999999999999E-2</v>
          </cell>
          <cell r="AN37">
            <v>0</v>
          </cell>
          <cell r="AO37" t="str">
            <v/>
          </cell>
          <cell r="AP37" t="str">
            <v/>
          </cell>
          <cell r="AQ37" t="str">
            <v/>
          </cell>
          <cell r="AR37" t="str">
            <v/>
          </cell>
          <cell r="AS37" t="str">
            <v/>
          </cell>
          <cell r="AT37">
            <v>0</v>
          </cell>
          <cell r="AU37" t="str">
            <v/>
          </cell>
          <cell r="AV37">
            <v>6.630265807271055</v>
          </cell>
          <cell r="AW37">
            <v>1874.6634916323314</v>
          </cell>
          <cell r="AX37" t="str">
            <v/>
          </cell>
          <cell r="AY37">
            <v>99.698075365859424</v>
          </cell>
          <cell r="AZ37" t="str">
            <v>15°02'21''</v>
          </cell>
          <cell r="BA37">
            <v>9.4697332935740395</v>
          </cell>
          <cell r="BB37" t="str">
            <v/>
          </cell>
          <cell r="BC37" t="str">
            <v/>
          </cell>
          <cell r="BD37" t="str">
            <v/>
          </cell>
          <cell r="BE37" t="str">
            <v/>
          </cell>
          <cell r="BF37">
            <v>0</v>
          </cell>
          <cell r="BG37" t="str">
            <v/>
          </cell>
          <cell r="BH37" t="str">
            <v/>
          </cell>
          <cell r="BI37" t="str">
            <v/>
          </cell>
          <cell r="BJ37" t="str">
            <v/>
          </cell>
          <cell r="BK37" t="str">
            <v/>
          </cell>
          <cell r="BL37" t="str">
            <v/>
          </cell>
          <cell r="BM37" t="str">
            <v/>
          </cell>
          <cell r="BN37" t="str">
            <v/>
          </cell>
          <cell r="BO37">
            <v>676.18299999999999</v>
          </cell>
          <cell r="BP37">
            <v>674.65300000000002</v>
          </cell>
          <cell r="BQ37">
            <v>676.78300000000002</v>
          </cell>
          <cell r="BR37">
            <v>675.25300000000004</v>
          </cell>
          <cell r="BS37">
            <v>674.35300000000007</v>
          </cell>
          <cell r="BT37">
            <v>672.02300000000014</v>
          </cell>
          <cell r="BU37" t="str">
            <v/>
          </cell>
          <cell r="BV37">
            <v>-2.42999999999995</v>
          </cell>
          <cell r="BW37">
            <v>-3.2299999999999045</v>
          </cell>
          <cell r="BX37">
            <v>-1.8299999999999499</v>
          </cell>
          <cell r="BY37">
            <v>600</v>
          </cell>
          <cell r="BZ37">
            <v>1.1499999999999999</v>
          </cell>
          <cell r="CA37">
            <v>0.75</v>
          </cell>
          <cell r="CB37">
            <v>-2.8299999999999272</v>
          </cell>
          <cell r="CC37">
            <v>-3.2654364164759015</v>
          </cell>
          <cell r="CD37">
            <v>-9068.9332876576955</v>
          </cell>
          <cell r="CE37">
            <v>1.9570336894141922</v>
          </cell>
          <cell r="CF37">
            <v>20989.186318967211</v>
          </cell>
          <cell r="CG37">
            <v>11920.253031309516</v>
          </cell>
          <cell r="CH37">
            <v>1.25</v>
          </cell>
          <cell r="CI37">
            <v>3954</v>
          </cell>
          <cell r="CJ37">
            <v>3.768415854612265</v>
          </cell>
          <cell r="CK37">
            <v>4</v>
          </cell>
          <cell r="CL37">
            <v>3</v>
          </cell>
          <cell r="CM37">
            <v>3</v>
          </cell>
        </row>
        <row r="38">
          <cell r="A38">
            <v>55</v>
          </cell>
          <cell r="E38">
            <v>-3.1310065197464443</v>
          </cell>
          <cell r="F38" t="str">
            <v/>
          </cell>
          <cell r="G38" t="str">
            <v/>
          </cell>
          <cell r="J38" t="str">
            <v/>
          </cell>
          <cell r="K38" t="str">
            <v/>
          </cell>
          <cell r="L38" t="str">
            <v/>
          </cell>
          <cell r="M38" t="str">
            <v/>
          </cell>
          <cell r="N38" t="str">
            <v/>
          </cell>
          <cell r="O38" t="str">
            <v/>
          </cell>
          <cell r="P38" t="str">
            <v/>
          </cell>
          <cell r="S38" t="str">
            <v/>
          </cell>
          <cell r="U38" t="str">
            <v/>
          </cell>
          <cell r="X38">
            <v>0</v>
          </cell>
          <cell r="Y38" t="str">
            <v/>
          </cell>
          <cell r="AA38">
            <v>0</v>
          </cell>
          <cell r="AB38" t="str">
            <v/>
          </cell>
          <cell r="AC38" t="str">
            <v/>
          </cell>
          <cell r="AD38" t="str">
            <v/>
          </cell>
          <cell r="AE38" t="str">
            <v/>
          </cell>
          <cell r="AF38" t="str">
            <v/>
          </cell>
          <cell r="AG38" t="str">
            <v/>
          </cell>
          <cell r="AH38" t="str">
            <v/>
          </cell>
          <cell r="AI38" t="str">
            <v/>
          </cell>
          <cell r="AJ38">
            <v>1.74</v>
          </cell>
          <cell r="AK38">
            <v>12</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v>674.87300000000005</v>
          </cell>
          <cell r="BP38" t="str">
            <v/>
          </cell>
          <cell r="BQ38">
            <v>674.87300000000005</v>
          </cell>
          <cell r="BR38" t="str">
            <v/>
          </cell>
          <cell r="BS38" t="str">
            <v/>
          </cell>
          <cell r="BT38" t="str">
            <v/>
          </cell>
          <cell r="BU38" t="str">
            <v/>
          </cell>
          <cell r="BV38" t="str">
            <v/>
          </cell>
          <cell r="BW38" t="str">
            <v/>
          </cell>
          <cell r="BX38" t="str">
            <v/>
          </cell>
          <cell r="BY38">
            <v>0</v>
          </cell>
          <cell r="BZ38">
            <v>0.4</v>
          </cell>
          <cell r="CA38">
            <v>0</v>
          </cell>
          <cell r="CB38">
            <v>0</v>
          </cell>
          <cell r="CC38">
            <v>0</v>
          </cell>
          <cell r="CD38">
            <v>0</v>
          </cell>
          <cell r="CE38" t="e">
            <v>#VALUE!</v>
          </cell>
          <cell r="CF38" t="e">
            <v>#VALUE!</v>
          </cell>
          <cell r="CG38" t="e">
            <v>#VALUE!</v>
          </cell>
          <cell r="CH38">
            <v>1.5</v>
          </cell>
          <cell r="CI38" t="e">
            <v>#VALUE!</v>
          </cell>
          <cell r="CJ38" t="e">
            <v>#VALUE!</v>
          </cell>
          <cell r="CK38" t="e">
            <v>#VALUE!</v>
          </cell>
          <cell r="CL38">
            <v>2</v>
          </cell>
          <cell r="CM38">
            <v>2</v>
          </cell>
        </row>
        <row r="39">
          <cell r="A39">
            <v>56</v>
          </cell>
          <cell r="F39" t="str">
            <v/>
          </cell>
          <cell r="G39" t="str">
            <v/>
          </cell>
          <cell r="J39" t="str">
            <v/>
          </cell>
          <cell r="K39" t="str">
            <v/>
          </cell>
          <cell r="L39" t="str">
            <v/>
          </cell>
          <cell r="M39" t="str">
            <v/>
          </cell>
          <cell r="N39" t="str">
            <v/>
          </cell>
          <cell r="O39" t="str">
            <v/>
          </cell>
          <cell r="P39" t="str">
            <v/>
          </cell>
          <cell r="S39" t="str">
            <v/>
          </cell>
          <cell r="U39" t="str">
            <v/>
          </cell>
          <cell r="X39">
            <v>0</v>
          </cell>
          <cell r="Y39" t="str">
            <v/>
          </cell>
          <cell r="AA39">
            <v>0</v>
          </cell>
          <cell r="AB39" t="str">
            <v/>
          </cell>
          <cell r="AC39" t="str">
            <v/>
          </cell>
          <cell r="AD39" t="str">
            <v/>
          </cell>
          <cell r="AE39" t="str">
            <v/>
          </cell>
          <cell r="AF39" t="str">
            <v/>
          </cell>
          <cell r="AG39" t="str">
            <v/>
          </cell>
          <cell r="AH39" t="str">
            <v/>
          </cell>
          <cell r="AI39" t="str">
            <v/>
          </cell>
          <cell r="AJ39">
            <v>22.27</v>
          </cell>
          <cell r="AK39">
            <v>8</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cell r="BA39" t="str">
            <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v>0</v>
          </cell>
          <cell r="BP39" t="str">
            <v/>
          </cell>
          <cell r="BQ39">
            <v>0</v>
          </cell>
          <cell r="BR39" t="str">
            <v/>
          </cell>
          <cell r="BS39" t="str">
            <v/>
          </cell>
          <cell r="BT39" t="str">
            <v/>
          </cell>
          <cell r="BU39" t="str">
            <v/>
          </cell>
          <cell r="BV39" t="str">
            <v/>
          </cell>
          <cell r="BW39" t="str">
            <v/>
          </cell>
          <cell r="BX39" t="str">
            <v/>
          </cell>
          <cell r="BY39">
            <v>0</v>
          </cell>
          <cell r="BZ39">
            <v>0.4</v>
          </cell>
          <cell r="CA39">
            <v>0</v>
          </cell>
          <cell r="CB39">
            <v>0</v>
          </cell>
          <cell r="CC39">
            <v>0</v>
          </cell>
          <cell r="CD39">
            <v>0</v>
          </cell>
          <cell r="CE39" t="e">
            <v>#VALUE!</v>
          </cell>
          <cell r="CF39" t="e">
            <v>#VALUE!</v>
          </cell>
          <cell r="CG39" t="e">
            <v>#VALUE!</v>
          </cell>
          <cell r="CH39">
            <v>1.3</v>
          </cell>
          <cell r="CI39" t="e">
            <v>#VALUE!</v>
          </cell>
          <cell r="CJ39" t="e">
            <v>#VALUE!</v>
          </cell>
          <cell r="CK39" t="e">
            <v>#VALUE!</v>
          </cell>
          <cell r="CL39">
            <v>1</v>
          </cell>
          <cell r="CM39">
            <v>4</v>
          </cell>
        </row>
        <row r="40">
          <cell r="A40">
            <v>57</v>
          </cell>
          <cell r="C40" t="str">
            <v/>
          </cell>
          <cell r="F40" t="str">
            <v/>
          </cell>
          <cell r="G40" t="str">
            <v/>
          </cell>
          <cell r="J40" t="str">
            <v/>
          </cell>
          <cell r="K40" t="str">
            <v/>
          </cell>
          <cell r="L40" t="str">
            <v/>
          </cell>
          <cell r="M40" t="str">
            <v/>
          </cell>
          <cell r="N40" t="str">
            <v/>
          </cell>
          <cell r="O40" t="str">
            <v/>
          </cell>
          <cell r="P40" t="str">
            <v/>
          </cell>
          <cell r="S40" t="str">
            <v/>
          </cell>
          <cell r="U40" t="str">
            <v/>
          </cell>
          <cell r="X40">
            <v>0</v>
          </cell>
          <cell r="Y40" t="str">
            <v/>
          </cell>
          <cell r="AA40">
            <v>0</v>
          </cell>
          <cell r="AB40" t="str">
            <v/>
          </cell>
          <cell r="AC40" t="str">
            <v/>
          </cell>
          <cell r="AD40" t="str">
            <v/>
          </cell>
          <cell r="AE40" t="str">
            <v/>
          </cell>
          <cell r="AF40" t="str">
            <v/>
          </cell>
          <cell r="AG40" t="str">
            <v/>
          </cell>
          <cell r="AH40" t="str">
            <v/>
          </cell>
          <cell r="AI40" t="str">
            <v/>
          </cell>
          <cell r="AJ40">
            <v>22.35</v>
          </cell>
          <cell r="AK40">
            <v>8</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v>0</v>
          </cell>
          <cell r="BP40" t="str">
            <v/>
          </cell>
          <cell r="BQ40">
            <v>0</v>
          </cell>
          <cell r="BR40" t="str">
            <v/>
          </cell>
          <cell r="BS40" t="str">
            <v/>
          </cell>
          <cell r="BT40" t="str">
            <v/>
          </cell>
          <cell r="BU40" t="str">
            <v/>
          </cell>
          <cell r="BV40" t="str">
            <v/>
          </cell>
          <cell r="BW40" t="str">
            <v/>
          </cell>
          <cell r="BX40" t="str">
            <v/>
          </cell>
          <cell r="BY40">
            <v>0</v>
          </cell>
          <cell r="BZ40">
            <v>0.4</v>
          </cell>
          <cell r="CA40">
            <v>0</v>
          </cell>
          <cell r="CB40">
            <v>0</v>
          </cell>
          <cell r="CC40">
            <v>0</v>
          </cell>
          <cell r="CD40">
            <v>0</v>
          </cell>
          <cell r="CE40" t="e">
            <v>#VALUE!</v>
          </cell>
          <cell r="CF40" t="e">
            <v>#VALUE!</v>
          </cell>
          <cell r="CG40" t="e">
            <v>#VALUE!</v>
          </cell>
          <cell r="CH40">
            <v>1.3</v>
          </cell>
          <cell r="CI40" t="e">
            <v>#VALUE!</v>
          </cell>
          <cell r="CJ40" t="e">
            <v>#VALUE!</v>
          </cell>
          <cell r="CK40" t="e">
            <v>#VALUE!</v>
          </cell>
          <cell r="CL40">
            <v>1</v>
          </cell>
          <cell r="CM40">
            <v>4</v>
          </cell>
        </row>
        <row r="41">
          <cell r="A41">
            <v>58</v>
          </cell>
          <cell r="B41" t="str">
            <v>C31</v>
          </cell>
          <cell r="C41" t="str">
            <v>C32</v>
          </cell>
          <cell r="F41">
            <v>0</v>
          </cell>
          <cell r="G41" t="str">
            <v/>
          </cell>
          <cell r="J41" t="str">
            <v/>
          </cell>
          <cell r="K41" t="str">
            <v/>
          </cell>
          <cell r="L41" t="str">
            <v/>
          </cell>
          <cell r="M41" t="str">
            <v/>
          </cell>
          <cell r="N41" t="str">
            <v/>
          </cell>
          <cell r="O41" t="str">
            <v/>
          </cell>
          <cell r="P41" t="str">
            <v/>
          </cell>
          <cell r="Q41">
            <v>0.4</v>
          </cell>
          <cell r="S41">
            <v>0.4</v>
          </cell>
          <cell r="T41">
            <v>98</v>
          </cell>
          <cell r="U41">
            <v>157</v>
          </cell>
          <cell r="V41">
            <v>0.68799999999999994</v>
          </cell>
          <cell r="X41" t="str">
            <v/>
          </cell>
          <cell r="Y41" t="str">
            <v/>
          </cell>
          <cell r="AA41" t="str">
            <v/>
          </cell>
          <cell r="AB41" t="str">
            <v/>
          </cell>
          <cell r="AC41">
            <v>0.58479999999999999</v>
          </cell>
          <cell r="AD41">
            <v>0.23392000000000002</v>
          </cell>
          <cell r="AE41">
            <v>0.96275646183025421</v>
          </cell>
          <cell r="AF41">
            <v>1.0427564618302543</v>
          </cell>
          <cell r="AG41">
            <v>1.0827564618302543</v>
          </cell>
          <cell r="AH41">
            <v>1.5</v>
          </cell>
          <cell r="AI41">
            <v>33.06</v>
          </cell>
          <cell r="AJ41">
            <v>12.71</v>
          </cell>
          <cell r="AK41">
            <v>8</v>
          </cell>
          <cell r="AL41">
            <v>0.2</v>
          </cell>
          <cell r="AM41">
            <v>1.4E-2</v>
          </cell>
          <cell r="AN41">
            <v>1.8120574951171874E-2</v>
          </cell>
          <cell r="AO41">
            <v>3.125E-2</v>
          </cell>
          <cell r="AP41">
            <v>9.0602874755859361E-2</v>
          </cell>
          <cell r="AQ41">
            <v>1.0606024579340583</v>
          </cell>
          <cell r="AR41">
            <v>3.0484361958124309</v>
          </cell>
          <cell r="AS41">
            <v>0.97496141568254013</v>
          </cell>
          <cell r="AT41">
            <v>5.7333209672567068E-2</v>
          </cell>
          <cell r="AU41">
            <v>7.5453784623738945E-2</v>
          </cell>
          <cell r="AV41">
            <v>3.4620261029663735</v>
          </cell>
          <cell r="AW41">
            <v>108.76275771615262</v>
          </cell>
          <cell r="AX41">
            <v>1.379148553693974E-2</v>
          </cell>
          <cell r="AY41">
            <v>180.47667380172905</v>
          </cell>
          <cell r="AZ41" t="b">
            <v>0</v>
          </cell>
          <cell r="BA41" t="str">
            <v/>
          </cell>
          <cell r="BB41">
            <v>1E-3</v>
          </cell>
          <cell r="BC41">
            <v>0</v>
          </cell>
          <cell r="BD41">
            <v>0</v>
          </cell>
          <cell r="BE41">
            <v>1E-3</v>
          </cell>
          <cell r="BF41" t="str">
            <v/>
          </cell>
          <cell r="BG41">
            <v>2.6748963180841235E-2</v>
          </cell>
          <cell r="BH41">
            <v>5.9999999999999991</v>
          </cell>
          <cell r="BI41">
            <v>1.2</v>
          </cell>
          <cell r="BJ41">
            <v>0.10752081245013895</v>
          </cell>
          <cell r="BK41">
            <v>0.13877081245013895</v>
          </cell>
          <cell r="BL41">
            <v>7.4482604539801915E-6</v>
          </cell>
          <cell r="BM41">
            <v>0.16653391285271152</v>
          </cell>
          <cell r="BN41">
            <v>0</v>
          </cell>
          <cell r="BO41">
            <v>703.05299999999988</v>
          </cell>
          <cell r="BP41">
            <v>698.85299999999984</v>
          </cell>
          <cell r="BQ41">
            <v>703.25299999999993</v>
          </cell>
          <cell r="BR41">
            <v>699.05299999999988</v>
          </cell>
          <cell r="BS41">
            <v>704.45299999999997</v>
          </cell>
          <cell r="BT41">
            <v>699.85300000000007</v>
          </cell>
          <cell r="BU41" t="b">
            <v>0</v>
          </cell>
          <cell r="BV41">
            <v>1.2000000000000455</v>
          </cell>
          <cell r="BW41">
            <v>0.8000000000001819</v>
          </cell>
          <cell r="BX41">
            <v>1.4000000000000454</v>
          </cell>
          <cell r="BY41">
            <v>200</v>
          </cell>
          <cell r="BZ41">
            <v>0.65</v>
          </cell>
          <cell r="CA41">
            <v>0.25</v>
          </cell>
          <cell r="CB41">
            <v>1.0000000000001137</v>
          </cell>
          <cell r="CC41">
            <v>1.3051536509443407</v>
          </cell>
          <cell r="CD41">
            <v>1157.9975768003665</v>
          </cell>
          <cell r="CE41">
            <v>9.8449303549506206E-2</v>
          </cell>
          <cell r="CF41">
            <v>812.20675428342622</v>
          </cell>
          <cell r="CG41">
            <v>1970.2043310837926</v>
          </cell>
          <cell r="CH41">
            <v>1.5</v>
          </cell>
          <cell r="CI41">
            <v>2243</v>
          </cell>
          <cell r="CJ41">
            <v>1.3175686565428839</v>
          </cell>
          <cell r="CK41">
            <v>1.5</v>
          </cell>
          <cell r="CL41">
            <v>1</v>
          </cell>
          <cell r="CM41">
            <v>2</v>
          </cell>
        </row>
        <row r="42">
          <cell r="A42">
            <v>59</v>
          </cell>
          <cell r="B42" t="str">
            <v>C32</v>
          </cell>
          <cell r="C42" t="str">
            <v>C33</v>
          </cell>
          <cell r="F42">
            <v>0</v>
          </cell>
          <cell r="G42" t="str">
            <v/>
          </cell>
          <cell r="J42" t="str">
            <v/>
          </cell>
          <cell r="K42" t="str">
            <v/>
          </cell>
          <cell r="L42" t="str">
            <v/>
          </cell>
          <cell r="M42" t="str">
            <v/>
          </cell>
          <cell r="N42" t="str">
            <v/>
          </cell>
          <cell r="O42" t="str">
            <v/>
          </cell>
          <cell r="P42" t="str">
            <v/>
          </cell>
          <cell r="S42">
            <v>0.4</v>
          </cell>
          <cell r="T42">
            <v>98</v>
          </cell>
          <cell r="U42">
            <v>157</v>
          </cell>
          <cell r="V42">
            <v>0.68799999999999994</v>
          </cell>
          <cell r="X42">
            <v>0</v>
          </cell>
          <cell r="Y42" t="str">
            <v/>
          </cell>
          <cell r="AA42">
            <v>0</v>
          </cell>
          <cell r="AB42" t="str">
            <v/>
          </cell>
          <cell r="AC42">
            <v>0.58479999999999999</v>
          </cell>
          <cell r="AD42">
            <v>0.23392000000000002</v>
          </cell>
          <cell r="AE42">
            <v>0.96275646183025421</v>
          </cell>
          <cell r="AF42">
            <v>1.0427564618302543</v>
          </cell>
          <cell r="AG42">
            <v>1.0827564618302543</v>
          </cell>
          <cell r="AH42">
            <v>1.5</v>
          </cell>
          <cell r="AI42">
            <v>14.62</v>
          </cell>
          <cell r="AJ42">
            <v>22.67</v>
          </cell>
          <cell r="AK42">
            <v>8</v>
          </cell>
          <cell r="AL42">
            <v>0.2</v>
          </cell>
          <cell r="AM42">
            <v>1.4E-2</v>
          </cell>
          <cell r="AN42">
            <v>1.5719604492187501E-2</v>
          </cell>
          <cell r="AO42">
            <v>3.125E-2</v>
          </cell>
          <cell r="AP42">
            <v>7.85980224609375E-2</v>
          </cell>
          <cell r="AQ42">
            <v>1.3076246347994489</v>
          </cell>
          <cell r="AR42">
            <v>4.0408094936548542</v>
          </cell>
          <cell r="AS42">
            <v>1.550829268095187</v>
          </cell>
          <cell r="AT42">
            <v>8.7149958487991439E-2</v>
          </cell>
          <cell r="AU42">
            <v>0.10286956298017894</v>
          </cell>
          <cell r="AV42">
            <v>4.6236326602931452</v>
          </cell>
          <cell r="AW42">
            <v>145.25570398474781</v>
          </cell>
          <cell r="AX42">
            <v>1.0326616847745294E-2</v>
          </cell>
          <cell r="AY42">
            <v>204.8504252470143</v>
          </cell>
          <cell r="AZ42" t="str">
            <v>24°22'26''</v>
          </cell>
          <cell r="BA42">
            <v>13.890953541458391</v>
          </cell>
          <cell r="BB42">
            <v>2.7E-2</v>
          </cell>
          <cell r="BC42">
            <v>3.0000000000000001E-3</v>
          </cell>
          <cell r="BD42">
            <v>4.0000000000000001E-3</v>
          </cell>
          <cell r="BE42">
            <v>3.4000000000000002E-2</v>
          </cell>
          <cell r="BF42">
            <v>3.4000000000000002E-2</v>
          </cell>
          <cell r="BG42" t="str">
            <v/>
          </cell>
          <cell r="BH42" t="str">
            <v/>
          </cell>
          <cell r="BI42" t="str">
            <v/>
          </cell>
          <cell r="BJ42" t="str">
            <v/>
          </cell>
          <cell r="BK42" t="str">
            <v/>
          </cell>
          <cell r="BL42" t="str">
            <v/>
          </cell>
          <cell r="BM42" t="str">
            <v/>
          </cell>
          <cell r="BN42">
            <v>0.03</v>
          </cell>
          <cell r="BO42">
            <v>698.82299999999987</v>
          </cell>
          <cell r="BP42">
            <v>695.51299999999992</v>
          </cell>
          <cell r="BQ42">
            <v>699.02299999999991</v>
          </cell>
          <cell r="BR42">
            <v>695.71299999999997</v>
          </cell>
          <cell r="BS42">
            <v>699.85300000000007</v>
          </cell>
          <cell r="BT42">
            <v>696.53300000000013</v>
          </cell>
          <cell r="BU42" t="str">
            <v/>
          </cell>
          <cell r="BV42">
            <v>0.83000000000015461</v>
          </cell>
          <cell r="BW42">
            <v>0.82000000000016371</v>
          </cell>
          <cell r="BX42">
            <v>1.0300000000001546</v>
          </cell>
          <cell r="BY42">
            <v>200</v>
          </cell>
          <cell r="BZ42">
            <v>0.65</v>
          </cell>
          <cell r="CA42">
            <v>0.25</v>
          </cell>
          <cell r="CB42">
            <v>0.82500000000015916</v>
          </cell>
          <cell r="CC42">
            <v>1.1074302853340923</v>
          </cell>
          <cell r="CD42">
            <v>982.56752066267336</v>
          </cell>
          <cell r="CE42">
            <v>0.13420744962108144</v>
          </cell>
          <cell r="CF42">
            <v>1217.9326053113141</v>
          </cell>
          <cell r="CG42">
            <v>2200.5001259739875</v>
          </cell>
          <cell r="CH42">
            <v>1.5</v>
          </cell>
          <cell r="CI42">
            <v>2243</v>
          </cell>
          <cell r="CJ42">
            <v>1.4715783276687389</v>
          </cell>
          <cell r="CK42">
            <v>1.5</v>
          </cell>
          <cell r="CL42">
            <v>1</v>
          </cell>
          <cell r="CM42">
            <v>2</v>
          </cell>
        </row>
        <row r="43">
          <cell r="A43">
            <v>60</v>
          </cell>
          <cell r="B43" t="str">
            <v>C33</v>
          </cell>
          <cell r="C43" t="str">
            <v>C34</v>
          </cell>
          <cell r="F43">
            <v>0</v>
          </cell>
          <cell r="G43" t="str">
            <v/>
          </cell>
          <cell r="J43" t="str">
            <v/>
          </cell>
          <cell r="K43" t="str">
            <v/>
          </cell>
          <cell r="L43" t="str">
            <v/>
          </cell>
          <cell r="M43" t="str">
            <v/>
          </cell>
          <cell r="N43" t="str">
            <v/>
          </cell>
          <cell r="O43" t="str">
            <v/>
          </cell>
          <cell r="P43" t="str">
            <v/>
          </cell>
          <cell r="S43">
            <v>0.4</v>
          </cell>
          <cell r="T43">
            <v>98</v>
          </cell>
          <cell r="U43">
            <v>157</v>
          </cell>
          <cell r="V43">
            <v>0.68799999999999994</v>
          </cell>
          <cell r="X43">
            <v>0</v>
          </cell>
          <cell r="Y43" t="str">
            <v/>
          </cell>
          <cell r="AA43">
            <v>0</v>
          </cell>
          <cell r="AB43" t="str">
            <v/>
          </cell>
          <cell r="AC43">
            <v>0.58479999999999999</v>
          </cell>
          <cell r="AD43">
            <v>0.23392000000000002</v>
          </cell>
          <cell r="AE43">
            <v>0.96275646183025421</v>
          </cell>
          <cell r="AF43">
            <v>1.0427564618302543</v>
          </cell>
          <cell r="AG43">
            <v>1.0827564618302543</v>
          </cell>
          <cell r="AH43">
            <v>1.5</v>
          </cell>
          <cell r="AI43">
            <v>15.64</v>
          </cell>
          <cell r="AJ43">
            <v>21.09</v>
          </cell>
          <cell r="AK43">
            <v>8</v>
          </cell>
          <cell r="AL43">
            <v>0.2</v>
          </cell>
          <cell r="AM43">
            <v>1.4E-2</v>
          </cell>
          <cell r="AN43">
            <v>1.6001129150390623E-2</v>
          </cell>
          <cell r="AO43">
            <v>3.125E-2</v>
          </cell>
          <cell r="AP43">
            <v>8.0005645751953111E-2</v>
          </cell>
          <cell r="AQ43">
            <v>1.2738496815705684</v>
          </cell>
          <cell r="AR43">
            <v>3.9010338681074201</v>
          </cell>
          <cell r="AS43">
            <v>1.4634068275683341</v>
          </cell>
          <cell r="AT43">
            <v>8.2706065812305746E-2</v>
          </cell>
          <cell r="AU43">
            <v>9.8707194962696365E-2</v>
          </cell>
          <cell r="AV43">
            <v>4.4595994439352431</v>
          </cell>
          <cell r="AW43">
            <v>140.1024485102009</v>
          </cell>
          <cell r="AX43">
            <v>1.0706451000324841E-2</v>
          </cell>
          <cell r="AY43">
            <v>227.42337412800077</v>
          </cell>
          <cell r="AZ43" t="str">
            <v>22°34'23''</v>
          </cell>
          <cell r="BA43">
            <v>15.03200026335843</v>
          </cell>
          <cell r="BB43">
            <v>1E-3</v>
          </cell>
          <cell r="BC43">
            <v>1E-3</v>
          </cell>
          <cell r="BD43">
            <v>4.0000000000000001E-3</v>
          </cell>
          <cell r="BE43">
            <v>6.0000000000000001E-3</v>
          </cell>
          <cell r="BF43">
            <v>5.0000000000000001E-3</v>
          </cell>
          <cell r="BG43" t="str">
            <v/>
          </cell>
          <cell r="BH43" t="str">
            <v/>
          </cell>
          <cell r="BI43" t="str">
            <v/>
          </cell>
          <cell r="BJ43" t="str">
            <v/>
          </cell>
          <cell r="BK43" t="str">
            <v/>
          </cell>
          <cell r="BL43" t="str">
            <v/>
          </cell>
          <cell r="BM43" t="str">
            <v/>
          </cell>
          <cell r="BN43">
            <v>0.01</v>
          </cell>
          <cell r="BO43">
            <v>695.50299999999993</v>
          </cell>
          <cell r="BP43">
            <v>692.20299999999997</v>
          </cell>
          <cell r="BQ43">
            <v>695.70299999999997</v>
          </cell>
          <cell r="BR43">
            <v>692.40300000000002</v>
          </cell>
          <cell r="BS43">
            <v>696.53300000000013</v>
          </cell>
          <cell r="BT43">
            <v>693.23299999999995</v>
          </cell>
          <cell r="BU43" t="str">
            <v/>
          </cell>
          <cell r="BV43">
            <v>0.83000000000015461</v>
          </cell>
          <cell r="BW43">
            <v>0.82999999999992724</v>
          </cell>
          <cell r="BX43">
            <v>1.0300000000001546</v>
          </cell>
          <cell r="BY43">
            <v>200</v>
          </cell>
          <cell r="BZ43">
            <v>0.65</v>
          </cell>
          <cell r="CA43">
            <v>0.25</v>
          </cell>
          <cell r="CB43">
            <v>0.83000000000004093</v>
          </cell>
          <cell r="CC43">
            <v>1.1132435599236561</v>
          </cell>
          <cell r="CD43">
            <v>987.72534854226399</v>
          </cell>
          <cell r="CE43">
            <v>0.13295061126629726</v>
          </cell>
          <cell r="CF43">
            <v>1206.5267972416477</v>
          </cell>
          <cell r="CG43">
            <v>2194.2521457839116</v>
          </cell>
          <cell r="CH43">
            <v>1.5</v>
          </cell>
          <cell r="CI43">
            <v>2243</v>
          </cell>
          <cell r="CJ43">
            <v>1.4674000083262895</v>
          </cell>
          <cell r="CK43">
            <v>1.5</v>
          </cell>
          <cell r="CL43">
            <v>1</v>
          </cell>
          <cell r="CM43">
            <v>2</v>
          </cell>
        </row>
        <row r="44">
          <cell r="A44">
            <v>61</v>
          </cell>
          <cell r="B44" t="str">
            <v>C34</v>
          </cell>
          <cell r="C44" t="str">
            <v>C35</v>
          </cell>
          <cell r="F44">
            <v>0</v>
          </cell>
          <cell r="G44" t="str">
            <v/>
          </cell>
          <cell r="J44" t="str">
            <v/>
          </cell>
          <cell r="K44" t="str">
            <v/>
          </cell>
          <cell r="L44" t="str">
            <v/>
          </cell>
          <cell r="M44" t="str">
            <v/>
          </cell>
          <cell r="N44" t="str">
            <v/>
          </cell>
          <cell r="O44" t="str">
            <v/>
          </cell>
          <cell r="P44" t="str">
            <v/>
          </cell>
          <cell r="S44">
            <v>0.4</v>
          </cell>
          <cell r="T44">
            <v>98</v>
          </cell>
          <cell r="U44">
            <v>157</v>
          </cell>
          <cell r="V44">
            <v>0.68799999999999994</v>
          </cell>
          <cell r="X44">
            <v>0</v>
          </cell>
          <cell r="Y44" t="str">
            <v/>
          </cell>
          <cell r="AA44">
            <v>0</v>
          </cell>
          <cell r="AB44" t="str">
            <v/>
          </cell>
          <cell r="AC44">
            <v>0.58479999999999999</v>
          </cell>
          <cell r="AD44">
            <v>0.23392000000000002</v>
          </cell>
          <cell r="AE44">
            <v>0.96275646183025421</v>
          </cell>
          <cell r="AF44">
            <v>1.0427564618302543</v>
          </cell>
          <cell r="AG44">
            <v>1.0827564618302543</v>
          </cell>
          <cell r="AH44">
            <v>1.5</v>
          </cell>
          <cell r="AI44">
            <v>7.92</v>
          </cell>
          <cell r="AJ44">
            <v>6.27</v>
          </cell>
          <cell r="AK44">
            <v>8</v>
          </cell>
          <cell r="AL44">
            <v>0.2</v>
          </cell>
          <cell r="AM44">
            <v>1.4E-2</v>
          </cell>
          <cell r="AN44">
            <v>2.1549987792968753E-2</v>
          </cell>
          <cell r="AO44">
            <v>3.125E-2</v>
          </cell>
          <cell r="AP44">
            <v>0.10774993896484376</v>
          </cell>
          <cell r="AQ44">
            <v>0.8222695745335582</v>
          </cell>
          <cell r="AR44">
            <v>2.1628664938405349</v>
          </cell>
          <cell r="AS44">
            <v>0.55470527901471955</v>
          </cell>
          <cell r="AT44">
            <v>3.4461124016493309E-2</v>
          </cell>
          <cell r="AU44">
            <v>5.6011111809462062E-2</v>
          </cell>
          <cell r="AV44">
            <v>2.4315955122590709</v>
          </cell>
          <cell r="AW44">
            <v>76.39082597815009</v>
          </cell>
          <cell r="AX44">
            <v>1.9635865704987165E-2</v>
          </cell>
          <cell r="AY44">
            <v>232.97954529330997</v>
          </cell>
          <cell r="AZ44" t="str">
            <v>05°33'22''</v>
          </cell>
          <cell r="BA44">
            <v>61.824091446618468</v>
          </cell>
          <cell r="BB44">
            <v>1E-3</v>
          </cell>
          <cell r="BC44">
            <v>0.01</v>
          </cell>
          <cell r="BD44">
            <v>3.0000000000000001E-3</v>
          </cell>
          <cell r="BE44">
            <v>1.3999999999999999E-2</v>
          </cell>
          <cell r="BF44">
            <v>1.3000000000000001E-2</v>
          </cell>
          <cell r="BG44" t="str">
            <v/>
          </cell>
          <cell r="BH44" t="str">
            <v/>
          </cell>
          <cell r="BI44" t="str">
            <v/>
          </cell>
          <cell r="BJ44" t="str">
            <v/>
          </cell>
          <cell r="BK44" t="str">
            <v/>
          </cell>
          <cell r="BL44" t="str">
            <v/>
          </cell>
          <cell r="BM44" t="str">
            <v/>
          </cell>
          <cell r="BN44">
            <v>0.01</v>
          </cell>
          <cell r="BO44">
            <v>692.19299999999998</v>
          </cell>
          <cell r="BP44">
            <v>691.69299999999998</v>
          </cell>
          <cell r="BQ44">
            <v>692.39300000000003</v>
          </cell>
          <cell r="BR44">
            <v>691.89300000000003</v>
          </cell>
          <cell r="BS44">
            <v>693.23299999999995</v>
          </cell>
          <cell r="BT44">
            <v>692.71299999999997</v>
          </cell>
          <cell r="BU44" t="str">
            <v/>
          </cell>
          <cell r="BV44">
            <v>0.83999999999991815</v>
          </cell>
          <cell r="BW44">
            <v>0.81999999999993634</v>
          </cell>
          <cell r="BX44">
            <v>1.0399999999999181</v>
          </cell>
          <cell r="BY44">
            <v>200</v>
          </cell>
          <cell r="BZ44">
            <v>0.65</v>
          </cell>
          <cell r="CA44">
            <v>0.25</v>
          </cell>
          <cell r="CB44">
            <v>0.82999999999992724</v>
          </cell>
          <cell r="CC44">
            <v>1.1132435599235238</v>
          </cell>
          <cell r="CD44">
            <v>987.72534854214655</v>
          </cell>
          <cell r="CE44">
            <v>0.13295061126632512</v>
          </cell>
          <cell r="CF44">
            <v>1206.5267972419006</v>
          </cell>
          <cell r="CG44">
            <v>2194.2521457840471</v>
          </cell>
          <cell r="CH44">
            <v>1.5</v>
          </cell>
          <cell r="CI44">
            <v>2243</v>
          </cell>
          <cell r="CJ44">
            <v>1.4674000083263803</v>
          </cell>
          <cell r="CK44">
            <v>1.5</v>
          </cell>
          <cell r="CL44">
            <v>1</v>
          </cell>
          <cell r="CM44">
            <v>2</v>
          </cell>
        </row>
        <row r="45">
          <cell r="A45">
            <v>62</v>
          </cell>
          <cell r="B45" t="str">
            <v>C35</v>
          </cell>
          <cell r="C45" t="str">
            <v>C36</v>
          </cell>
          <cell r="F45">
            <v>0</v>
          </cell>
          <cell r="G45" t="str">
            <v/>
          </cell>
          <cell r="J45" t="str">
            <v/>
          </cell>
          <cell r="K45" t="str">
            <v/>
          </cell>
          <cell r="L45" t="str">
            <v/>
          </cell>
          <cell r="M45" t="str">
            <v/>
          </cell>
          <cell r="N45" t="str">
            <v/>
          </cell>
          <cell r="O45" t="str">
            <v/>
          </cell>
          <cell r="P45" t="str">
            <v/>
          </cell>
          <cell r="Q45">
            <v>0.37</v>
          </cell>
          <cell r="S45">
            <v>0.77</v>
          </cell>
          <cell r="T45">
            <v>98</v>
          </cell>
          <cell r="U45">
            <v>302</v>
          </cell>
          <cell r="V45">
            <v>0.68799999999999994</v>
          </cell>
          <cell r="X45">
            <v>0</v>
          </cell>
          <cell r="Y45" t="str">
            <v/>
          </cell>
          <cell r="AA45">
            <v>0</v>
          </cell>
          <cell r="AB45" t="str">
            <v/>
          </cell>
          <cell r="AC45">
            <v>0.58479999999999999</v>
          </cell>
          <cell r="AD45">
            <v>0.45029600000000003</v>
          </cell>
          <cell r="AE45">
            <v>1.7664380181782624</v>
          </cell>
          <cell r="AF45">
            <v>1.9204380181782623</v>
          </cell>
          <cell r="AG45">
            <v>1.9974380181782623</v>
          </cell>
          <cell r="AH45">
            <v>1.9974380181782623</v>
          </cell>
          <cell r="AI45">
            <v>70.47</v>
          </cell>
          <cell r="AJ45">
            <v>0.5</v>
          </cell>
          <cell r="AK45">
            <v>8</v>
          </cell>
          <cell r="AL45">
            <v>0.2</v>
          </cell>
          <cell r="AM45">
            <v>1.4E-2</v>
          </cell>
          <cell r="AN45">
            <v>4.6388244628906249E-2</v>
          </cell>
          <cell r="AO45">
            <v>3.7500000000000006E-2</v>
          </cell>
          <cell r="AP45">
            <v>0.23194122314453122</v>
          </cell>
          <cell r="AQ45">
            <v>0.36158566651884705</v>
          </cell>
          <cell r="AR45">
            <v>0.63767018541147014</v>
          </cell>
          <cell r="AS45">
            <v>8.4915358629070098E-2</v>
          </cell>
          <cell r="AT45">
            <v>6.6638223359775156E-3</v>
          </cell>
          <cell r="AU45">
            <v>5.3052066964883765E-2</v>
          </cell>
          <cell r="AV45">
            <v>0.68666128978778085</v>
          </cell>
          <cell r="AW45">
            <v>21.572100635017847</v>
          </cell>
          <cell r="AX45">
            <v>9.2593579641281412E-2</v>
          </cell>
          <cell r="AY45">
            <v>225.3794367014097</v>
          </cell>
          <cell r="BA45" t="str">
            <v/>
          </cell>
          <cell r="BB45">
            <v>1E-3</v>
          </cell>
          <cell r="BC45">
            <v>0</v>
          </cell>
          <cell r="BD45">
            <v>0</v>
          </cell>
          <cell r="BE45">
            <v>1E-3</v>
          </cell>
          <cell r="BF45">
            <v>1E-3</v>
          </cell>
          <cell r="BG45">
            <v>3.5619597336175209E-2</v>
          </cell>
          <cell r="BH45">
            <v>5.9999999999999991</v>
          </cell>
          <cell r="BI45">
            <v>1.2</v>
          </cell>
          <cell r="BJ45">
            <v>5.1796114780220366E-3</v>
          </cell>
          <cell r="BK45">
            <v>4.2679611478022045E-2</v>
          </cell>
          <cell r="BL45">
            <v>1.6001287763291672E-5</v>
          </cell>
          <cell r="BM45">
            <v>5.1234735318942404E-2</v>
          </cell>
          <cell r="BN45">
            <v>0.03</v>
          </cell>
          <cell r="BO45">
            <v>691.66300000000001</v>
          </cell>
          <cell r="BP45">
            <v>691.31299999999999</v>
          </cell>
          <cell r="BQ45">
            <v>691.86300000000006</v>
          </cell>
          <cell r="BR45">
            <v>691.51300000000003</v>
          </cell>
          <cell r="BS45">
            <v>692.71299999999997</v>
          </cell>
          <cell r="BT45">
            <v>693.90300000000002</v>
          </cell>
          <cell r="BU45" t="str">
            <v/>
          </cell>
          <cell r="BV45">
            <v>0.84999999999990905</v>
          </cell>
          <cell r="BW45">
            <v>2.3899999999999864</v>
          </cell>
          <cell r="BX45">
            <v>1.049999999999909</v>
          </cell>
          <cell r="BY45">
            <v>200</v>
          </cell>
          <cell r="BZ45">
            <v>0.65</v>
          </cell>
          <cell r="CA45">
            <v>0.25</v>
          </cell>
          <cell r="CB45">
            <v>1.6199999999999477</v>
          </cell>
          <cell r="CC45">
            <v>1.9185135744830206</v>
          </cell>
          <cell r="CD45">
            <v>1702.2011689600604</v>
          </cell>
          <cell r="CE45">
            <v>4.1998103242530949E-2</v>
          </cell>
          <cell r="CF45">
            <v>346.48435175088031</v>
          </cell>
          <cell r="CG45">
            <v>2048.6855207109406</v>
          </cell>
          <cell r="CH45">
            <v>1.5</v>
          </cell>
          <cell r="CI45">
            <v>2243</v>
          </cell>
          <cell r="CJ45">
            <v>1.3700527334223858</v>
          </cell>
          <cell r="CK45">
            <v>1.5</v>
          </cell>
          <cell r="CL45">
            <v>1</v>
          </cell>
          <cell r="CM45">
            <v>2</v>
          </cell>
        </row>
        <row r="46">
          <cell r="A46">
            <v>63</v>
          </cell>
          <cell r="F46" t="str">
            <v/>
          </cell>
          <cell r="G46" t="str">
            <v/>
          </cell>
          <cell r="J46" t="str">
            <v/>
          </cell>
          <cell r="K46" t="str">
            <v/>
          </cell>
          <cell r="L46" t="str">
            <v/>
          </cell>
          <cell r="M46" t="str">
            <v/>
          </cell>
          <cell r="N46" t="str">
            <v/>
          </cell>
          <cell r="O46" t="str">
            <v/>
          </cell>
          <cell r="P46" t="str">
            <v/>
          </cell>
          <cell r="S46" t="str">
            <v/>
          </cell>
          <cell r="U46" t="str">
            <v/>
          </cell>
          <cell r="X46">
            <v>0</v>
          </cell>
          <cell r="Y46" t="str">
            <v/>
          </cell>
          <cell r="AA46">
            <v>0</v>
          </cell>
          <cell r="AB46" t="str">
            <v/>
          </cell>
          <cell r="AC46" t="str">
            <v/>
          </cell>
          <cell r="AD46" t="str">
            <v/>
          </cell>
          <cell r="AE46" t="str">
            <v/>
          </cell>
          <cell r="AF46" t="str">
            <v/>
          </cell>
          <cell r="AG46" t="str">
            <v/>
          </cell>
          <cell r="AH46" t="str">
            <v/>
          </cell>
          <cell r="AI46" t="str">
            <v/>
          </cell>
          <cell r="AJ46">
            <v>16.149999999999999</v>
          </cell>
          <cell r="AK46">
            <v>8</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v>691.31299999999999</v>
          </cell>
          <cell r="BP46" t="str">
            <v/>
          </cell>
          <cell r="BQ46">
            <v>691.31299999999999</v>
          </cell>
          <cell r="BR46" t="str">
            <v/>
          </cell>
          <cell r="BS46" t="str">
            <v/>
          </cell>
          <cell r="BT46" t="str">
            <v/>
          </cell>
          <cell r="BU46" t="str">
            <v/>
          </cell>
          <cell r="BV46" t="str">
            <v/>
          </cell>
          <cell r="BW46" t="str">
            <v/>
          </cell>
          <cell r="BX46" t="str">
            <v/>
          </cell>
          <cell r="BY46">
            <v>0</v>
          </cell>
          <cell r="BZ46">
            <v>0.4</v>
          </cell>
          <cell r="CA46">
            <v>0</v>
          </cell>
          <cell r="CB46">
            <v>0</v>
          </cell>
          <cell r="CC46">
            <v>0</v>
          </cell>
          <cell r="CD46">
            <v>0</v>
          </cell>
          <cell r="CE46" t="e">
            <v>#VALUE!</v>
          </cell>
          <cell r="CF46" t="e">
            <v>#VALUE!</v>
          </cell>
          <cell r="CG46" t="e">
            <v>#VALUE!</v>
          </cell>
          <cell r="CH46">
            <v>1.3</v>
          </cell>
          <cell r="CI46" t="e">
            <v>#VALUE!</v>
          </cell>
          <cell r="CJ46" t="e">
            <v>#VALUE!</v>
          </cell>
          <cell r="CK46" t="e">
            <v>#VALUE!</v>
          </cell>
          <cell r="CL46">
            <v>1</v>
          </cell>
          <cell r="CM46">
            <v>4</v>
          </cell>
        </row>
        <row r="47">
          <cell r="A47">
            <v>64</v>
          </cell>
          <cell r="C47" t="str">
            <v/>
          </cell>
          <cell r="F47" t="str">
            <v/>
          </cell>
          <cell r="G47" t="str">
            <v/>
          </cell>
          <cell r="J47" t="str">
            <v/>
          </cell>
          <cell r="K47" t="str">
            <v/>
          </cell>
          <cell r="L47" t="str">
            <v/>
          </cell>
          <cell r="M47" t="str">
            <v/>
          </cell>
          <cell r="N47" t="str">
            <v/>
          </cell>
          <cell r="O47" t="str">
            <v/>
          </cell>
          <cell r="P47" t="str">
            <v/>
          </cell>
          <cell r="S47" t="str">
            <v/>
          </cell>
          <cell r="U47" t="str">
            <v/>
          </cell>
          <cell r="X47">
            <v>0</v>
          </cell>
          <cell r="Y47" t="str">
            <v/>
          </cell>
          <cell r="AA47">
            <v>0</v>
          </cell>
          <cell r="AB47" t="str">
            <v/>
          </cell>
          <cell r="AC47" t="str">
            <v/>
          </cell>
          <cell r="AD47" t="str">
            <v/>
          </cell>
          <cell r="AE47" t="str">
            <v/>
          </cell>
          <cell r="AF47" t="str">
            <v/>
          </cell>
          <cell r="AG47" t="str">
            <v/>
          </cell>
          <cell r="AH47" t="str">
            <v/>
          </cell>
          <cell r="AI47" t="str">
            <v/>
          </cell>
          <cell r="AJ47">
            <v>2.12</v>
          </cell>
          <cell r="AK47">
            <v>8</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cell r="BA47" t="str">
            <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v>-0.09</v>
          </cell>
          <cell r="BP47" t="str">
            <v/>
          </cell>
          <cell r="BQ47">
            <v>-0.09</v>
          </cell>
          <cell r="BR47" t="str">
            <v/>
          </cell>
          <cell r="BS47" t="str">
            <v/>
          </cell>
          <cell r="BT47" t="str">
            <v/>
          </cell>
          <cell r="BU47" t="str">
            <v/>
          </cell>
          <cell r="BV47" t="str">
            <v/>
          </cell>
          <cell r="BW47" t="str">
            <v/>
          </cell>
          <cell r="BX47" t="str">
            <v/>
          </cell>
          <cell r="BY47">
            <v>0</v>
          </cell>
          <cell r="BZ47">
            <v>0.4</v>
          </cell>
          <cell r="CA47">
            <v>0</v>
          </cell>
          <cell r="CB47">
            <v>0</v>
          </cell>
          <cell r="CC47">
            <v>0</v>
          </cell>
          <cell r="CD47">
            <v>0</v>
          </cell>
          <cell r="CE47" t="e">
            <v>#VALUE!</v>
          </cell>
          <cell r="CF47" t="e">
            <v>#VALUE!</v>
          </cell>
          <cell r="CG47" t="e">
            <v>#VALUE!</v>
          </cell>
          <cell r="CH47">
            <v>1.5</v>
          </cell>
          <cell r="CI47" t="e">
            <v>#VALUE!</v>
          </cell>
          <cell r="CJ47" t="e">
            <v>#VALUE!</v>
          </cell>
          <cell r="CK47" t="e">
            <v>#VALUE!</v>
          </cell>
          <cell r="CL47">
            <v>1</v>
          </cell>
          <cell r="CM47">
            <v>2</v>
          </cell>
        </row>
        <row r="48">
          <cell r="A48">
            <v>65</v>
          </cell>
          <cell r="B48" t="str">
            <v>C41</v>
          </cell>
          <cell r="C48" t="str">
            <v>C42</v>
          </cell>
          <cell r="F48">
            <v>0</v>
          </cell>
          <cell r="G48" t="str">
            <v/>
          </cell>
          <cell r="J48" t="str">
            <v/>
          </cell>
          <cell r="K48" t="str">
            <v/>
          </cell>
          <cell r="L48" t="str">
            <v/>
          </cell>
          <cell r="M48" t="str">
            <v/>
          </cell>
          <cell r="N48" t="str">
            <v/>
          </cell>
          <cell r="O48" t="str">
            <v/>
          </cell>
          <cell r="P48" t="str">
            <v/>
          </cell>
          <cell r="Q48">
            <v>0.06</v>
          </cell>
          <cell r="S48">
            <v>0.06</v>
          </cell>
          <cell r="T48">
            <v>98</v>
          </cell>
          <cell r="U48">
            <v>24</v>
          </cell>
          <cell r="V48">
            <v>0.68799999999999994</v>
          </cell>
          <cell r="X48" t="str">
            <v/>
          </cell>
          <cell r="Y48" t="str">
            <v/>
          </cell>
          <cell r="AA48" t="str">
            <v/>
          </cell>
          <cell r="AB48" t="str">
            <v/>
          </cell>
          <cell r="AC48">
            <v>0.58479999999999999</v>
          </cell>
          <cell r="AD48">
            <v>3.5088000000000001E-2</v>
          </cell>
          <cell r="AE48">
            <v>0.16595877174464532</v>
          </cell>
          <cell r="AF48">
            <v>0.17795877174464533</v>
          </cell>
          <cell r="AG48">
            <v>0.18395877174464534</v>
          </cell>
          <cell r="AH48">
            <v>1.5</v>
          </cell>
          <cell r="AI48">
            <v>22.03</v>
          </cell>
          <cell r="AJ48">
            <v>3.16</v>
          </cell>
          <cell r="AK48">
            <v>8</v>
          </cell>
          <cell r="AL48">
            <v>0.2</v>
          </cell>
          <cell r="AM48">
            <v>1.4E-2</v>
          </cell>
          <cell r="AN48">
            <v>2.5486755371093753E-2</v>
          </cell>
          <cell r="AO48">
            <v>3.125E-2</v>
          </cell>
          <cell r="AP48">
            <v>0.12743377685546875</v>
          </cell>
          <cell r="AQ48">
            <v>0.64346053825354355</v>
          </cell>
          <cell r="AR48">
            <v>1.5526440762324012</v>
          </cell>
          <cell r="AS48">
            <v>0.32228175403597431</v>
          </cell>
          <cell r="AT48">
            <v>2.1103030799670741E-2</v>
          </cell>
          <cell r="AU48">
            <v>4.6589786170764494E-2</v>
          </cell>
          <cell r="AV48">
            <v>1.7262397150928601</v>
          </cell>
          <cell r="AW48">
            <v>54.231420072706683</v>
          </cell>
          <cell r="AX48">
            <v>2.7659242520092379E-2</v>
          </cell>
          <cell r="AY48">
            <v>129.05298451941783</v>
          </cell>
          <cell r="AZ48" t="b">
            <v>0</v>
          </cell>
          <cell r="BA48" t="str">
            <v/>
          </cell>
          <cell r="BB48">
            <v>1E-3</v>
          </cell>
          <cell r="BC48">
            <v>0</v>
          </cell>
          <cell r="BD48">
            <v>0</v>
          </cell>
          <cell r="BE48">
            <v>1E-3</v>
          </cell>
          <cell r="BF48" t="str">
            <v/>
          </cell>
          <cell r="BG48">
            <v>2.6748963180841235E-2</v>
          </cell>
          <cell r="BH48">
            <v>5.9999999999999991</v>
          </cell>
          <cell r="BI48">
            <v>1.2</v>
          </cell>
          <cell r="BJ48">
            <v>2.6732161081230461E-2</v>
          </cell>
          <cell r="BK48">
            <v>5.7982161081230457E-2</v>
          </cell>
          <cell r="BL48">
            <v>7.4482604539801915E-6</v>
          </cell>
          <cell r="BM48">
            <v>6.9587531210021314E-2</v>
          </cell>
          <cell r="BN48">
            <v>0</v>
          </cell>
          <cell r="BO48">
            <v>734.95299999999997</v>
          </cell>
          <cell r="BP48">
            <v>734.25299999999993</v>
          </cell>
          <cell r="BQ48">
            <v>735.15300000000002</v>
          </cell>
          <cell r="BR48">
            <v>734.45299999999997</v>
          </cell>
          <cell r="BS48">
            <v>736.41300000000001</v>
          </cell>
          <cell r="BT48">
            <v>735.45299999999997</v>
          </cell>
          <cell r="BU48" t="b">
            <v>0</v>
          </cell>
          <cell r="BV48">
            <v>1.2599999999999909</v>
          </cell>
          <cell r="BW48">
            <v>1</v>
          </cell>
          <cell r="BX48">
            <v>1.4599999999999909</v>
          </cell>
          <cell r="BY48">
            <v>200</v>
          </cell>
          <cell r="BZ48">
            <v>0.65</v>
          </cell>
          <cell r="CA48">
            <v>0.25</v>
          </cell>
          <cell r="CB48">
            <v>1.1299999999999955</v>
          </cell>
          <cell r="CC48">
            <v>1.4446357810494279</v>
          </cell>
          <cell r="CD48">
            <v>1281.7530967361049</v>
          </cell>
          <cell r="CE48">
            <v>8.0049116323616665E-2</v>
          </cell>
          <cell r="CF48">
            <v>660.40520966983752</v>
          </cell>
          <cell r="CG48">
            <v>1942.1583064059423</v>
          </cell>
          <cell r="CH48">
            <v>1.5</v>
          </cell>
          <cell r="CI48">
            <v>2243</v>
          </cell>
          <cell r="CJ48">
            <v>1.2988129556883252</v>
          </cell>
          <cell r="CK48">
            <v>1.5</v>
          </cell>
          <cell r="CL48">
            <v>1</v>
          </cell>
          <cell r="CM48">
            <v>2</v>
          </cell>
        </row>
        <row r="49">
          <cell r="A49">
            <v>66</v>
          </cell>
          <cell r="B49" t="str">
            <v>C42</v>
          </cell>
          <cell r="C49" t="str">
            <v>C43</v>
          </cell>
          <cell r="F49">
            <v>0</v>
          </cell>
          <cell r="G49" t="str">
            <v/>
          </cell>
          <cell r="J49" t="str">
            <v/>
          </cell>
          <cell r="K49" t="str">
            <v/>
          </cell>
          <cell r="L49" t="str">
            <v/>
          </cell>
          <cell r="M49" t="str">
            <v/>
          </cell>
          <cell r="N49" t="str">
            <v/>
          </cell>
          <cell r="O49" t="str">
            <v/>
          </cell>
          <cell r="P49" t="str">
            <v/>
          </cell>
          <cell r="Q49">
            <v>0.4</v>
          </cell>
          <cell r="S49">
            <v>0.46</v>
          </cell>
          <cell r="T49">
            <v>98</v>
          </cell>
          <cell r="U49">
            <v>181</v>
          </cell>
          <cell r="V49">
            <v>0.68799999999999994</v>
          </cell>
          <cell r="X49">
            <v>0</v>
          </cell>
          <cell r="Y49" t="str">
            <v/>
          </cell>
          <cell r="AA49">
            <v>0</v>
          </cell>
          <cell r="AB49" t="str">
            <v/>
          </cell>
          <cell r="AC49">
            <v>0.58479999999999999</v>
          </cell>
          <cell r="AD49">
            <v>0.26900800000000002</v>
          </cell>
          <cell r="AE49">
            <v>1.0958853742696166</v>
          </cell>
          <cell r="AF49">
            <v>1.1878853742696167</v>
          </cell>
          <cell r="AG49">
            <v>1.2338853742696168</v>
          </cell>
          <cell r="AH49">
            <v>1.5</v>
          </cell>
          <cell r="AI49">
            <v>66.78</v>
          </cell>
          <cell r="AJ49">
            <v>16.2</v>
          </cell>
          <cell r="AK49">
            <v>8</v>
          </cell>
          <cell r="AL49">
            <v>0.2</v>
          </cell>
          <cell r="AM49">
            <v>1.4E-2</v>
          </cell>
          <cell r="AN49">
            <v>1.7072296142578127E-2</v>
          </cell>
          <cell r="AO49">
            <v>3.125E-2</v>
          </cell>
          <cell r="AP49">
            <v>8.5361480712890625E-2</v>
          </cell>
          <cell r="AQ49">
            <v>1.1578313604856028</v>
          </cell>
          <cell r="AR49">
            <v>3.4306096134168564</v>
          </cell>
          <cell r="AS49">
            <v>1.1841931528911851</v>
          </cell>
          <cell r="AT49">
            <v>6.8326883757591314E-2</v>
          </cell>
          <cell r="AU49">
            <v>8.5399179900169445E-2</v>
          </cell>
          <cell r="AV49">
            <v>3.9085445822369489</v>
          </cell>
          <cell r="AW49">
            <v>122.79054945783788</v>
          </cell>
          <cell r="AX49">
            <v>1.2215923836345803E-2</v>
          </cell>
          <cell r="AY49">
            <v>149.423962754852</v>
          </cell>
          <cell r="AZ49" t="str">
            <v>20°22'16''</v>
          </cell>
          <cell r="BA49">
            <v>16.697561856392234</v>
          </cell>
          <cell r="BB49">
            <v>3.9E-2</v>
          </cell>
          <cell r="BC49">
            <v>5.0000000000000001E-3</v>
          </cell>
          <cell r="BD49">
            <v>2E-3</v>
          </cell>
          <cell r="BE49">
            <v>4.5999999999999999E-2</v>
          </cell>
          <cell r="BF49">
            <v>4.5999999999999999E-2</v>
          </cell>
          <cell r="BG49" t="str">
            <v/>
          </cell>
          <cell r="BH49" t="str">
            <v/>
          </cell>
          <cell r="BI49" t="str">
            <v/>
          </cell>
          <cell r="BJ49" t="str">
            <v/>
          </cell>
          <cell r="BK49" t="str">
            <v/>
          </cell>
          <cell r="BL49" t="str">
            <v/>
          </cell>
          <cell r="BM49" t="str">
            <v/>
          </cell>
          <cell r="BN49">
            <v>0.05</v>
          </cell>
          <cell r="BO49">
            <v>734.20299999999997</v>
          </cell>
          <cell r="BP49">
            <v>723.38299999999992</v>
          </cell>
          <cell r="BQ49">
            <v>734.40300000000002</v>
          </cell>
          <cell r="BR49">
            <v>723.58299999999997</v>
          </cell>
          <cell r="BS49">
            <v>735.45299999999997</v>
          </cell>
          <cell r="BT49">
            <v>724.58300000000008</v>
          </cell>
          <cell r="BU49" t="str">
            <v/>
          </cell>
          <cell r="BV49">
            <v>1.0499999999999545</v>
          </cell>
          <cell r="BW49">
            <v>1.0000000000001137</v>
          </cell>
          <cell r="BX49">
            <v>1.2499999999999545</v>
          </cell>
          <cell r="BY49">
            <v>200</v>
          </cell>
          <cell r="BZ49">
            <v>0.65</v>
          </cell>
          <cell r="CA49">
            <v>0.25</v>
          </cell>
          <cell r="CB49">
            <v>1.0250000000000341</v>
          </cell>
          <cell r="CC49">
            <v>1.3324559091383172</v>
          </cell>
          <cell r="CD49">
            <v>1182.2215053829721</v>
          </cell>
          <cell r="CE49">
            <v>9.4473964477023609E-2</v>
          </cell>
          <cell r="CF49">
            <v>779.41020693544476</v>
          </cell>
          <cell r="CG49">
            <v>1961.6317123184167</v>
          </cell>
          <cell r="CH49">
            <v>1.5</v>
          </cell>
          <cell r="CI49">
            <v>2243</v>
          </cell>
          <cell r="CJ49">
            <v>1.3118357416306845</v>
          </cell>
          <cell r="CK49">
            <v>1.5</v>
          </cell>
          <cell r="CL49">
            <v>1</v>
          </cell>
          <cell r="CM49">
            <v>2</v>
          </cell>
        </row>
        <row r="50">
          <cell r="A50">
            <v>67</v>
          </cell>
          <cell r="B50" t="str">
            <v>C43</v>
          </cell>
          <cell r="C50" t="str">
            <v>C44</v>
          </cell>
          <cell r="F50">
            <v>0</v>
          </cell>
          <cell r="G50" t="str">
            <v/>
          </cell>
          <cell r="J50" t="str">
            <v/>
          </cell>
          <cell r="K50" t="str">
            <v/>
          </cell>
          <cell r="L50" t="str">
            <v/>
          </cell>
          <cell r="M50" t="str">
            <v/>
          </cell>
          <cell r="N50" t="str">
            <v/>
          </cell>
          <cell r="O50" t="str">
            <v/>
          </cell>
          <cell r="P50" t="str">
            <v/>
          </cell>
          <cell r="S50">
            <v>0.46</v>
          </cell>
          <cell r="T50">
            <v>98</v>
          </cell>
          <cell r="U50">
            <v>181</v>
          </cell>
          <cell r="V50">
            <v>0.68799999999999994</v>
          </cell>
          <cell r="X50">
            <v>0</v>
          </cell>
          <cell r="Y50" t="str">
            <v/>
          </cell>
          <cell r="AA50">
            <v>0</v>
          </cell>
          <cell r="AB50" t="str">
            <v/>
          </cell>
          <cell r="AC50">
            <v>0.58479999999999999</v>
          </cell>
          <cell r="AD50">
            <v>0.26900800000000002</v>
          </cell>
          <cell r="AE50">
            <v>1.0958853742696166</v>
          </cell>
          <cell r="AF50">
            <v>1.1878853742696167</v>
          </cell>
          <cell r="AG50">
            <v>1.2338853742696168</v>
          </cell>
          <cell r="AH50">
            <v>1.5</v>
          </cell>
          <cell r="AI50">
            <v>58.58</v>
          </cell>
          <cell r="AJ50">
            <v>1.02</v>
          </cell>
          <cell r="AK50">
            <v>8</v>
          </cell>
          <cell r="AL50">
            <v>0.2</v>
          </cell>
          <cell r="AM50">
            <v>1.4E-2</v>
          </cell>
          <cell r="AN50">
            <v>3.3689880371093758E-2</v>
          </cell>
          <cell r="AO50">
            <v>3.125E-2</v>
          </cell>
          <cell r="AP50">
            <v>0.16844940185546878</v>
          </cell>
          <cell r="AQ50">
            <v>0.42919142702492158</v>
          </cell>
          <cell r="AR50">
            <v>0.89607259602776035</v>
          </cell>
          <cell r="AS50">
            <v>0.13157878423470801</v>
          </cell>
          <cell r="AT50">
            <v>9.3886483706263294E-3</v>
          </cell>
          <cell r="AU50">
            <v>4.3078528741720086E-2</v>
          </cell>
          <cell r="AV50">
            <v>0.98074849113407159</v>
          </cell>
          <cell r="AW50">
            <v>30.811122547660744</v>
          </cell>
          <cell r="AX50">
            <v>4.868371795541359E-2</v>
          </cell>
          <cell r="AY50">
            <v>151.54051515442359</v>
          </cell>
          <cell r="AZ50" t="str">
            <v>02°06'60''</v>
          </cell>
          <cell r="BA50">
            <v>162.40353070436817</v>
          </cell>
          <cell r="BB50">
            <v>1E-3</v>
          </cell>
          <cell r="BC50">
            <v>1.2E-2</v>
          </cell>
          <cell r="BD50">
            <v>2E-3</v>
          </cell>
          <cell r="BE50">
            <v>1.5000000000000001E-2</v>
          </cell>
          <cell r="BF50">
            <v>1.5000000000000001E-2</v>
          </cell>
          <cell r="BG50">
            <v>2.6748963180841235E-2</v>
          </cell>
          <cell r="BH50">
            <v>5.9999999999999991</v>
          </cell>
          <cell r="BI50">
            <v>1.2</v>
          </cell>
          <cell r="BJ50">
            <v>8.6287355388781836E-3</v>
          </cell>
          <cell r="BK50">
            <v>3.9878735538878184E-2</v>
          </cell>
          <cell r="BL50">
            <v>7.4482604539801915E-6</v>
          </cell>
          <cell r="BM50">
            <v>4.7863420559198594E-2</v>
          </cell>
          <cell r="BN50">
            <v>0.03</v>
          </cell>
          <cell r="BO50">
            <v>723.35299999999995</v>
          </cell>
          <cell r="BP50">
            <v>722.75299999999993</v>
          </cell>
          <cell r="BQ50">
            <v>723.553</v>
          </cell>
          <cell r="BR50">
            <v>722.95299999999997</v>
          </cell>
          <cell r="BS50">
            <v>724.58300000000008</v>
          </cell>
          <cell r="BT50">
            <v>723.94299999999998</v>
          </cell>
          <cell r="BU50" t="str">
            <v/>
          </cell>
          <cell r="BV50">
            <v>1.0300000000000864</v>
          </cell>
          <cell r="BW50">
            <v>0.99000000000000909</v>
          </cell>
          <cell r="BX50">
            <v>1.2300000000000864</v>
          </cell>
          <cell r="BY50">
            <v>200</v>
          </cell>
          <cell r="BZ50">
            <v>0.65</v>
          </cell>
          <cell r="CA50">
            <v>0.25</v>
          </cell>
          <cell r="CB50">
            <v>1.0100000000000477</v>
          </cell>
          <cell r="CC50">
            <v>1.3161022842942249</v>
          </cell>
          <cell r="CD50">
            <v>1167.7117517400513</v>
          </cell>
          <cell r="CE50">
            <v>9.6831221955225311E-2</v>
          </cell>
          <cell r="CF50">
            <v>798.85758113060876</v>
          </cell>
          <cell r="CG50">
            <v>1966.5693328706602</v>
          </cell>
          <cell r="CH50">
            <v>1.5</v>
          </cell>
          <cell r="CI50">
            <v>2243</v>
          </cell>
          <cell r="CJ50">
            <v>1.3151377616165807</v>
          </cell>
          <cell r="CK50">
            <v>1.5</v>
          </cell>
          <cell r="CL50">
            <v>1</v>
          </cell>
          <cell r="CM50">
            <v>2</v>
          </cell>
        </row>
        <row r="51">
          <cell r="A51">
            <v>68</v>
          </cell>
          <cell r="B51" t="str">
            <v>C44</v>
          </cell>
          <cell r="C51" t="str">
            <v>C45</v>
          </cell>
          <cell r="F51">
            <v>0</v>
          </cell>
          <cell r="G51" t="str">
            <v/>
          </cell>
          <cell r="J51" t="str">
            <v/>
          </cell>
          <cell r="K51" t="str">
            <v/>
          </cell>
          <cell r="L51" t="str">
            <v/>
          </cell>
          <cell r="M51" t="str">
            <v/>
          </cell>
          <cell r="N51" t="str">
            <v/>
          </cell>
          <cell r="O51" t="str">
            <v/>
          </cell>
          <cell r="P51" t="str">
            <v/>
          </cell>
          <cell r="Q51">
            <v>0.55000000000000004</v>
          </cell>
          <cell r="S51">
            <v>1.01</v>
          </cell>
          <cell r="T51">
            <v>98</v>
          </cell>
          <cell r="U51">
            <v>397</v>
          </cell>
          <cell r="V51">
            <v>0.68799999999999994</v>
          </cell>
          <cell r="X51">
            <v>0</v>
          </cell>
          <cell r="Y51" t="str">
            <v/>
          </cell>
          <cell r="AA51">
            <v>0</v>
          </cell>
          <cell r="AB51" t="str">
            <v/>
          </cell>
          <cell r="AC51">
            <v>0.58479999999999999</v>
          </cell>
          <cell r="AD51">
            <v>0.59064800000000006</v>
          </cell>
          <cell r="AE51">
            <v>2.2713918613405624</v>
          </cell>
          <cell r="AF51">
            <v>2.4733918613405623</v>
          </cell>
          <cell r="AG51">
            <v>2.5743918613405623</v>
          </cell>
          <cell r="AH51">
            <v>2.5743918613405623</v>
          </cell>
          <cell r="AI51">
            <v>40.86</v>
          </cell>
          <cell r="AJ51">
            <v>3.93</v>
          </cell>
          <cell r="AK51">
            <v>8</v>
          </cell>
          <cell r="AL51">
            <v>0.2</v>
          </cell>
          <cell r="AM51">
            <v>1.4E-2</v>
          </cell>
          <cell r="AN51">
            <v>3.1508636474609372E-2</v>
          </cell>
          <cell r="AO51">
            <v>4.3750000000000004E-2</v>
          </cell>
          <cell r="AP51">
            <v>0.15754318237304685</v>
          </cell>
          <cell r="AQ51">
            <v>0.81143091089001462</v>
          </cell>
          <cell r="AR51">
            <v>1.7542720763360946</v>
          </cell>
          <cell r="AS51">
            <v>0.48000565074156676</v>
          </cell>
          <cell r="AT51">
            <v>3.3558619936177307E-2</v>
          </cell>
          <cell r="AU51">
            <v>6.5067256410786672E-2</v>
          </cell>
          <cell r="AV51">
            <v>1.9251024111405417</v>
          </cell>
          <cell r="AW51">
            <v>60.478875922471246</v>
          </cell>
          <cell r="AX51">
            <v>4.2566794142151594E-2</v>
          </cell>
          <cell r="AY51">
            <v>61.296419678570132</v>
          </cell>
          <cell r="BA51" t="str">
            <v/>
          </cell>
          <cell r="BB51">
            <v>2.1999999999999999E-2</v>
          </cell>
          <cell r="BC51">
            <v>0</v>
          </cell>
          <cell r="BD51">
            <v>0</v>
          </cell>
          <cell r="BE51">
            <v>2.1999999999999999E-2</v>
          </cell>
          <cell r="BF51">
            <v>2.1999999999999999E-2</v>
          </cell>
          <cell r="BG51">
            <v>4.5908208741370686E-2</v>
          </cell>
          <cell r="BH51">
            <v>5.9999999999999991</v>
          </cell>
          <cell r="BI51">
            <v>1.2</v>
          </cell>
          <cell r="BJ51">
            <v>4.8900961027134641E-2</v>
          </cell>
          <cell r="BK51">
            <v>9.2650961027134646E-2</v>
          </cell>
          <cell r="BL51">
            <v>3.1505945597283584E-5</v>
          </cell>
          <cell r="BM51">
            <v>0.11121896036727831</v>
          </cell>
          <cell r="BN51">
            <v>0.08</v>
          </cell>
          <cell r="BO51">
            <v>722.67299999999989</v>
          </cell>
          <cell r="BP51">
            <v>721.06299999999987</v>
          </cell>
          <cell r="BQ51">
            <v>722.87299999999993</v>
          </cell>
          <cell r="BR51">
            <v>721.26299999999992</v>
          </cell>
          <cell r="BS51">
            <v>723.94299999999998</v>
          </cell>
          <cell r="BT51">
            <v>722.99299999999994</v>
          </cell>
          <cell r="BU51" t="str">
            <v/>
          </cell>
          <cell r="BV51">
            <v>1.07000000000005</v>
          </cell>
          <cell r="BW51">
            <v>1.7300000000000182</v>
          </cell>
          <cell r="BX51">
            <v>1.27000000000005</v>
          </cell>
          <cell r="BY51">
            <v>200</v>
          </cell>
          <cell r="BZ51">
            <v>0.65</v>
          </cell>
          <cell r="CA51">
            <v>0.25</v>
          </cell>
          <cell r="CB51">
            <v>1.4000000000000341</v>
          </cell>
          <cell r="CC51">
            <v>1.7154407714474724</v>
          </cell>
          <cell r="CD51">
            <v>1522.02482446677</v>
          </cell>
          <cell r="CE51">
            <v>5.4840080383548595E-2</v>
          </cell>
          <cell r="CF51">
            <v>452.43066316427593</v>
          </cell>
          <cell r="CG51">
            <v>1974.455487631046</v>
          </cell>
          <cell r="CH51">
            <v>1.5</v>
          </cell>
          <cell r="CI51">
            <v>2243</v>
          </cell>
          <cell r="CJ51">
            <v>1.3204116056382387</v>
          </cell>
          <cell r="CK51">
            <v>1.5</v>
          </cell>
          <cell r="CL51">
            <v>1</v>
          </cell>
          <cell r="CM51">
            <v>2</v>
          </cell>
        </row>
        <row r="52">
          <cell r="A52">
            <v>69</v>
          </cell>
          <cell r="F52" t="str">
            <v/>
          </cell>
          <cell r="G52" t="str">
            <v/>
          </cell>
          <cell r="J52" t="str">
            <v/>
          </cell>
          <cell r="L52" t="str">
            <v/>
          </cell>
          <cell r="M52" t="str">
            <v/>
          </cell>
          <cell r="N52" t="str">
            <v/>
          </cell>
          <cell r="O52" t="str">
            <v/>
          </cell>
          <cell r="P52" t="str">
            <v/>
          </cell>
          <cell r="S52" t="str">
            <v/>
          </cell>
          <cell r="U52" t="str">
            <v/>
          </cell>
          <cell r="X52">
            <v>0</v>
          </cell>
          <cell r="Y52" t="str">
            <v/>
          </cell>
          <cell r="AA52">
            <v>0</v>
          </cell>
          <cell r="AB52" t="str">
            <v/>
          </cell>
          <cell r="AC52" t="str">
            <v/>
          </cell>
          <cell r="AD52" t="str">
            <v/>
          </cell>
          <cell r="AE52" t="str">
            <v/>
          </cell>
          <cell r="AF52" t="str">
            <v/>
          </cell>
          <cell r="AG52" t="str">
            <v/>
          </cell>
          <cell r="AH52" t="str">
            <v/>
          </cell>
          <cell r="AI52" t="str">
            <v/>
          </cell>
          <cell r="AJ52">
            <v>0.02</v>
          </cell>
          <cell r="AK52">
            <v>30</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v>721.06299999999987</v>
          </cell>
          <cell r="BP52" t="str">
            <v/>
          </cell>
          <cell r="BQ52">
            <v>721.06299999999987</v>
          </cell>
          <cell r="BR52" t="str">
            <v/>
          </cell>
          <cell r="BS52" t="str">
            <v/>
          </cell>
          <cell r="BT52" t="str">
            <v/>
          </cell>
          <cell r="BU52" t="str">
            <v/>
          </cell>
          <cell r="BV52" t="str">
            <v/>
          </cell>
          <cell r="BW52" t="str">
            <v/>
          </cell>
          <cell r="BX52" t="str">
            <v/>
          </cell>
          <cell r="BY52">
            <v>0</v>
          </cell>
          <cell r="BZ52">
            <v>0.4</v>
          </cell>
          <cell r="CA52">
            <v>0</v>
          </cell>
          <cell r="CB52">
            <v>0</v>
          </cell>
          <cell r="CC52">
            <v>0</v>
          </cell>
          <cell r="CD52">
            <v>0</v>
          </cell>
          <cell r="CE52" t="e">
            <v>#VALUE!</v>
          </cell>
          <cell r="CF52" t="e">
            <v>#VALUE!</v>
          </cell>
          <cell r="CG52" t="e">
            <v>#VALUE!</v>
          </cell>
          <cell r="CH52">
            <v>1.3</v>
          </cell>
          <cell r="CI52" t="e">
            <v>#VALUE!</v>
          </cell>
          <cell r="CJ52" t="e">
            <v>#VALUE!</v>
          </cell>
          <cell r="CK52" t="e">
            <v>#VALUE!</v>
          </cell>
          <cell r="CL52">
            <v>5</v>
          </cell>
          <cell r="CM52">
            <v>4</v>
          </cell>
        </row>
        <row r="53">
          <cell r="A53">
            <v>70</v>
          </cell>
          <cell r="C53" t="str">
            <v/>
          </cell>
          <cell r="F53" t="str">
            <v/>
          </cell>
          <cell r="G53" t="str">
            <v/>
          </cell>
          <cell r="J53" t="str">
            <v/>
          </cell>
          <cell r="L53" t="str">
            <v/>
          </cell>
          <cell r="M53" t="str">
            <v/>
          </cell>
          <cell r="N53" t="str">
            <v/>
          </cell>
          <cell r="O53" t="str">
            <v/>
          </cell>
          <cell r="P53" t="str">
            <v/>
          </cell>
          <cell r="S53" t="str">
            <v/>
          </cell>
          <cell r="U53" t="str">
            <v/>
          </cell>
          <cell r="X53">
            <v>0</v>
          </cell>
          <cell r="Y53" t="str">
            <v/>
          </cell>
          <cell r="AA53">
            <v>0</v>
          </cell>
          <cell r="AB53" t="str">
            <v/>
          </cell>
          <cell r="AC53" t="str">
            <v/>
          </cell>
          <cell r="AD53" t="str">
            <v/>
          </cell>
          <cell r="AE53" t="str">
            <v/>
          </cell>
          <cell r="AF53" t="str">
            <v/>
          </cell>
          <cell r="AG53" t="str">
            <v/>
          </cell>
          <cell r="AH53" t="str">
            <v/>
          </cell>
          <cell r="AI53" t="str">
            <v/>
          </cell>
          <cell r="AJ53">
            <v>0.02</v>
          </cell>
          <cell r="AK53">
            <v>30</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v>0</v>
          </cell>
          <cell r="BP53" t="str">
            <v/>
          </cell>
          <cell r="BQ53">
            <v>0</v>
          </cell>
          <cell r="BR53" t="str">
            <v/>
          </cell>
          <cell r="BS53" t="str">
            <v/>
          </cell>
          <cell r="BT53" t="str">
            <v/>
          </cell>
          <cell r="BU53" t="str">
            <v/>
          </cell>
          <cell r="BV53" t="str">
            <v/>
          </cell>
          <cell r="BW53" t="str">
            <v/>
          </cell>
          <cell r="BX53" t="str">
            <v/>
          </cell>
          <cell r="BY53">
            <v>0</v>
          </cell>
          <cell r="BZ53">
            <v>0.4</v>
          </cell>
          <cell r="CA53">
            <v>0</v>
          </cell>
          <cell r="CB53">
            <v>0</v>
          </cell>
          <cell r="CC53">
            <v>0</v>
          </cell>
          <cell r="CD53">
            <v>0</v>
          </cell>
          <cell r="CE53" t="e">
            <v>#VALUE!</v>
          </cell>
          <cell r="CF53" t="e">
            <v>#VALUE!</v>
          </cell>
          <cell r="CG53" t="e">
            <v>#VALUE!</v>
          </cell>
          <cell r="CH53">
            <v>1.3</v>
          </cell>
          <cell r="CI53" t="e">
            <v>#VALUE!</v>
          </cell>
          <cell r="CJ53" t="e">
            <v>#VALUE!</v>
          </cell>
          <cell r="CK53" t="e">
            <v>#VALUE!</v>
          </cell>
          <cell r="CL53">
            <v>5</v>
          </cell>
          <cell r="CM53">
            <v>4</v>
          </cell>
        </row>
        <row r="54">
          <cell r="A54">
            <v>71</v>
          </cell>
          <cell r="B54" t="str">
            <v>C46</v>
          </cell>
          <cell r="C54" t="str">
            <v>C45</v>
          </cell>
          <cell r="F54">
            <v>0</v>
          </cell>
          <cell r="G54" t="str">
            <v/>
          </cell>
          <cell r="J54" t="str">
            <v/>
          </cell>
          <cell r="L54" t="str">
            <v/>
          </cell>
          <cell r="M54" t="str">
            <v/>
          </cell>
          <cell r="N54" t="str">
            <v/>
          </cell>
          <cell r="O54" t="str">
            <v/>
          </cell>
          <cell r="P54" t="str">
            <v/>
          </cell>
          <cell r="Q54">
            <v>0.13</v>
          </cell>
          <cell r="S54">
            <v>0.13</v>
          </cell>
          <cell r="T54">
            <v>98</v>
          </cell>
          <cell r="U54">
            <v>51</v>
          </cell>
          <cell r="V54">
            <v>0.68799999999999994</v>
          </cell>
          <cell r="X54" t="str">
            <v/>
          </cell>
          <cell r="Y54" t="str">
            <v/>
          </cell>
          <cell r="AA54" t="str">
            <v/>
          </cell>
          <cell r="AB54" t="str">
            <v/>
          </cell>
          <cell r="AC54">
            <v>0.58479999999999999</v>
          </cell>
          <cell r="AD54">
            <v>7.6023999999999994E-2</v>
          </cell>
          <cell r="AE54">
            <v>0.33976508894512442</v>
          </cell>
          <cell r="AF54">
            <v>0.36576508894512444</v>
          </cell>
          <cell r="AG54">
            <v>0.37876508894512445</v>
          </cell>
          <cell r="AH54">
            <v>1.5</v>
          </cell>
          <cell r="AI54">
            <v>38</v>
          </cell>
          <cell r="AJ54">
            <v>1.58</v>
          </cell>
          <cell r="AK54">
            <v>8</v>
          </cell>
          <cell r="AL54">
            <v>0.2</v>
          </cell>
          <cell r="AM54">
            <v>1.4E-2</v>
          </cell>
          <cell r="AN54">
            <v>3.0216979980468753E-2</v>
          </cell>
          <cell r="AO54">
            <v>3.125E-2</v>
          </cell>
          <cell r="AP54">
            <v>0.15108489990234375</v>
          </cell>
          <cell r="AQ54">
            <v>0.50235407755737227</v>
          </cell>
          <cell r="AR54">
            <v>1.1099545398487596</v>
          </cell>
          <cell r="AS54">
            <v>0.18635205970990193</v>
          </cell>
          <cell r="AT54">
            <v>1.2862365914297574E-2</v>
          </cell>
          <cell r="AU54">
            <v>4.3079345894766329E-2</v>
          </cell>
          <cell r="AV54">
            <v>1.220635808495695</v>
          </cell>
          <cell r="AW54">
            <v>38.347404886787139</v>
          </cell>
          <cell r="AX54">
            <v>3.9116075896881236E-2</v>
          </cell>
          <cell r="AY54">
            <v>129.70537742247888</v>
          </cell>
          <cell r="AZ54" t="b">
            <v>0</v>
          </cell>
          <cell r="BA54" t="str">
            <v/>
          </cell>
          <cell r="BB54">
            <v>1E-3</v>
          </cell>
          <cell r="BC54">
            <v>0</v>
          </cell>
          <cell r="BD54">
            <v>0</v>
          </cell>
          <cell r="BE54">
            <v>1E-3</v>
          </cell>
          <cell r="BF54" t="str">
            <v/>
          </cell>
          <cell r="BG54">
            <v>2.6748963180841235E-2</v>
          </cell>
          <cell r="BH54">
            <v>5.9999999999999991</v>
          </cell>
          <cell r="BI54">
            <v>1.2</v>
          </cell>
          <cell r="BJ54">
            <v>1.336608054061523E-2</v>
          </cell>
          <cell r="BK54">
            <v>4.4616080540615229E-2</v>
          </cell>
          <cell r="BL54">
            <v>7.4482604539801915E-6</v>
          </cell>
          <cell r="BM54">
            <v>5.3548234561283048E-2</v>
          </cell>
          <cell r="BN54">
            <v>0</v>
          </cell>
          <cell r="BO54">
            <v>720.29299999999989</v>
          </cell>
          <cell r="BP54">
            <v>719.69299999999987</v>
          </cell>
          <cell r="BQ54">
            <v>720.49299999999994</v>
          </cell>
          <cell r="BR54">
            <v>719.89299999999992</v>
          </cell>
          <cell r="BS54">
            <v>721.69299999999998</v>
          </cell>
          <cell r="BT54">
            <v>722.99299999999994</v>
          </cell>
          <cell r="BU54" t="b">
            <v>0</v>
          </cell>
          <cell r="BV54">
            <v>1.2000000000000455</v>
          </cell>
          <cell r="BW54">
            <v>3.1000000000000227</v>
          </cell>
          <cell r="BX54">
            <v>1.4000000000000454</v>
          </cell>
          <cell r="BY54">
            <v>200</v>
          </cell>
          <cell r="BZ54">
            <v>0.65</v>
          </cell>
          <cell r="CA54">
            <v>0.25</v>
          </cell>
          <cell r="CB54">
            <v>2.1500000000000341</v>
          </cell>
          <cell r="CC54">
            <v>2.3498983093777586</v>
          </cell>
          <cell r="CD54">
            <v>2084.9472749954166</v>
          </cell>
          <cell r="CE54">
            <v>2.4653292845232655E-2</v>
          </cell>
          <cell r="CF54">
            <v>203.3896659731694</v>
          </cell>
          <cell r="CG54">
            <v>2288.3369409685861</v>
          </cell>
          <cell r="CH54">
            <v>1.5</v>
          </cell>
          <cell r="CI54">
            <v>2243</v>
          </cell>
          <cell r="CJ54">
            <v>1.5303189529437715</v>
          </cell>
          <cell r="CK54">
            <v>1.9</v>
          </cell>
          <cell r="CL54">
            <v>1</v>
          </cell>
          <cell r="CM54">
            <v>2</v>
          </cell>
        </row>
        <row r="55">
          <cell r="A55">
            <v>72</v>
          </cell>
          <cell r="B55" t="str">
            <v>C45</v>
          </cell>
          <cell r="C55" t="str">
            <v>C47</v>
          </cell>
          <cell r="F55">
            <v>0</v>
          </cell>
          <cell r="G55" t="str">
            <v/>
          </cell>
          <cell r="J55" t="str">
            <v/>
          </cell>
          <cell r="L55" t="str">
            <v/>
          </cell>
          <cell r="M55" t="str">
            <v/>
          </cell>
          <cell r="N55" t="str">
            <v/>
          </cell>
          <cell r="O55" t="str">
            <v/>
          </cell>
          <cell r="P55" t="str">
            <v/>
          </cell>
          <cell r="Q55">
            <v>0.09</v>
          </cell>
          <cell r="S55">
            <v>0.22</v>
          </cell>
          <cell r="U55">
            <v>51</v>
          </cell>
          <cell r="X55">
            <v>0</v>
          </cell>
          <cell r="Y55" t="str">
            <v/>
          </cell>
          <cell r="AA55">
            <v>0</v>
          </cell>
          <cell r="AB55" t="str">
            <v/>
          </cell>
          <cell r="AC55">
            <v>0</v>
          </cell>
          <cell r="AD55">
            <v>7.6023999999999994E-2</v>
          </cell>
          <cell r="AE55">
            <v>0.33976508894512442</v>
          </cell>
          <cell r="AF55">
            <v>0.3837650889451244</v>
          </cell>
          <cell r="AG55">
            <v>0.40576508894512442</v>
          </cell>
          <cell r="AH55">
            <v>1.5</v>
          </cell>
          <cell r="AI55">
            <v>28.68</v>
          </cell>
          <cell r="AJ55">
            <v>4.3099999999999996</v>
          </cell>
          <cell r="AK55">
            <v>8</v>
          </cell>
          <cell r="AL55">
            <v>0.2</v>
          </cell>
          <cell r="AM55">
            <v>1.4E-2</v>
          </cell>
          <cell r="AN55">
            <v>2.3622131347656249E-2</v>
          </cell>
          <cell r="AO55">
            <v>3.125E-2</v>
          </cell>
          <cell r="AP55">
            <v>0.11811065673828124</v>
          </cell>
          <cell r="AQ55">
            <v>0.71892268326763675</v>
          </cell>
          <cell r="AR55">
            <v>1.8039432477314221</v>
          </cell>
          <cell r="AS55">
            <v>0.41197095698228831</v>
          </cell>
          <cell r="AT55">
            <v>2.6343008385154881E-2</v>
          </cell>
          <cell r="AU55">
            <v>4.996513973281113E-2</v>
          </cell>
          <cell r="AV55">
            <v>2.016026320715536</v>
          </cell>
          <cell r="AW55">
            <v>63.335334786035894</v>
          </cell>
          <cell r="AX55">
            <v>2.3683462084275877E-2</v>
          </cell>
          <cell r="AY55">
            <v>135.40113735125379</v>
          </cell>
          <cell r="AZ55" t="str">
            <v>05°41'45''</v>
          </cell>
          <cell r="BA55">
            <v>60.306531114032445</v>
          </cell>
          <cell r="BB55">
            <v>7.0000000000000001E-3</v>
          </cell>
          <cell r="BC55">
            <v>1E-3</v>
          </cell>
          <cell r="BD55">
            <v>1E-3</v>
          </cell>
          <cell r="BE55">
            <v>9.0000000000000011E-3</v>
          </cell>
          <cell r="BF55">
            <v>9.0000000000000011E-3</v>
          </cell>
          <cell r="BG55" t="str">
            <v/>
          </cell>
          <cell r="BH55" t="str">
            <v/>
          </cell>
          <cell r="BI55" t="str">
            <v/>
          </cell>
          <cell r="BJ55" t="str">
            <v/>
          </cell>
          <cell r="BK55" t="str">
            <v/>
          </cell>
          <cell r="BL55" t="str">
            <v/>
          </cell>
          <cell r="BM55" t="str">
            <v/>
          </cell>
          <cell r="BN55">
            <v>0.01</v>
          </cell>
          <cell r="BO55">
            <v>719.68299999999988</v>
          </cell>
          <cell r="BP55">
            <v>718.44299999999987</v>
          </cell>
          <cell r="BQ55">
            <v>719.88299999999992</v>
          </cell>
          <cell r="BR55">
            <v>718.64299999999992</v>
          </cell>
          <cell r="BS55">
            <v>722.99299999999994</v>
          </cell>
          <cell r="BT55">
            <v>719.75300000000016</v>
          </cell>
          <cell r="BU55" t="str">
            <v/>
          </cell>
          <cell r="BV55">
            <v>3.1100000000000136</v>
          </cell>
          <cell r="BW55">
            <v>1.110000000000241</v>
          </cell>
          <cell r="BX55">
            <v>3.3100000000000138</v>
          </cell>
          <cell r="BY55">
            <v>200</v>
          </cell>
          <cell r="BZ55">
            <v>0.65</v>
          </cell>
          <cell r="CA55">
            <v>0.25</v>
          </cell>
          <cell r="CB55">
            <v>2.1100000000001273</v>
          </cell>
          <cell r="CC55">
            <v>2.3199717329199707</v>
          </cell>
          <cell r="CD55">
            <v>2058.3949200332445</v>
          </cell>
          <cell r="CE55">
            <v>2.5553001286404253E-2</v>
          </cell>
          <cell r="CF55">
            <v>210.81226061283508</v>
          </cell>
          <cell r="CG55">
            <v>2269.2071806460795</v>
          </cell>
          <cell r="CH55">
            <v>1.5</v>
          </cell>
          <cell r="CI55" t="b">
            <v>0</v>
          </cell>
          <cell r="CJ55" t="e">
            <v>#DIV/0!</v>
          </cell>
          <cell r="CK55" t="e">
            <v>#DIV/0!</v>
          </cell>
          <cell r="CL55">
            <v>5</v>
          </cell>
          <cell r="CM55">
            <v>2</v>
          </cell>
        </row>
        <row r="56">
          <cell r="A56">
            <v>73</v>
          </cell>
          <cell r="F56" t="str">
            <v/>
          </cell>
          <cell r="G56" t="str">
            <v/>
          </cell>
          <cell r="J56" t="str">
            <v/>
          </cell>
          <cell r="L56" t="str">
            <v/>
          </cell>
          <cell r="M56" t="str">
            <v/>
          </cell>
          <cell r="N56" t="str">
            <v/>
          </cell>
          <cell r="O56" t="str">
            <v/>
          </cell>
          <cell r="P56" t="str">
            <v/>
          </cell>
          <cell r="S56" t="str">
            <v/>
          </cell>
          <cell r="U56" t="str">
            <v/>
          </cell>
          <cell r="X56">
            <v>0</v>
          </cell>
          <cell r="Y56" t="str">
            <v/>
          </cell>
          <cell r="AA56">
            <v>0</v>
          </cell>
          <cell r="AB56" t="str">
            <v/>
          </cell>
          <cell r="AC56" t="str">
            <v/>
          </cell>
          <cell r="AD56" t="str">
            <v/>
          </cell>
          <cell r="AE56" t="str">
            <v/>
          </cell>
          <cell r="AF56" t="str">
            <v/>
          </cell>
          <cell r="AG56" t="str">
            <v/>
          </cell>
          <cell r="AH56" t="str">
            <v/>
          </cell>
          <cell r="AI56" t="str">
            <v/>
          </cell>
          <cell r="AJ56">
            <v>0.02</v>
          </cell>
          <cell r="AK56">
            <v>30</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v>718.44299999999987</v>
          </cell>
          <cell r="BP56" t="str">
            <v/>
          </cell>
          <cell r="BQ56">
            <v>718.44299999999987</v>
          </cell>
          <cell r="BR56" t="str">
            <v/>
          </cell>
          <cell r="BS56" t="str">
            <v/>
          </cell>
          <cell r="BT56" t="str">
            <v/>
          </cell>
          <cell r="BU56" t="str">
            <v/>
          </cell>
          <cell r="BV56" t="str">
            <v/>
          </cell>
          <cell r="BW56" t="str">
            <v/>
          </cell>
          <cell r="BX56" t="str">
            <v/>
          </cell>
          <cell r="BY56">
            <v>0</v>
          </cell>
          <cell r="BZ56">
            <v>0.4</v>
          </cell>
          <cell r="CA56">
            <v>0</v>
          </cell>
          <cell r="CB56">
            <v>0</v>
          </cell>
          <cell r="CC56">
            <v>0</v>
          </cell>
          <cell r="CD56">
            <v>0</v>
          </cell>
          <cell r="CE56" t="e">
            <v>#VALUE!</v>
          </cell>
          <cell r="CF56" t="e">
            <v>#VALUE!</v>
          </cell>
          <cell r="CG56" t="e">
            <v>#VALUE!</v>
          </cell>
          <cell r="CH56">
            <v>1.3</v>
          </cell>
          <cell r="CI56" t="e">
            <v>#VALUE!</v>
          </cell>
          <cell r="CJ56" t="e">
            <v>#VALUE!</v>
          </cell>
          <cell r="CK56" t="e">
            <v>#VALUE!</v>
          </cell>
          <cell r="CL56">
            <v>5</v>
          </cell>
          <cell r="CM56">
            <v>4</v>
          </cell>
        </row>
        <row r="57">
          <cell r="A57">
            <v>74</v>
          </cell>
          <cell r="F57" t="str">
            <v/>
          </cell>
          <cell r="G57" t="str">
            <v/>
          </cell>
          <cell r="J57" t="str">
            <v/>
          </cell>
          <cell r="L57" t="str">
            <v/>
          </cell>
          <cell r="M57" t="str">
            <v/>
          </cell>
          <cell r="N57" t="str">
            <v/>
          </cell>
          <cell r="O57" t="str">
            <v/>
          </cell>
          <cell r="P57" t="str">
            <v/>
          </cell>
          <cell r="S57" t="str">
            <v/>
          </cell>
          <cell r="U57" t="str">
            <v/>
          </cell>
          <cell r="X57">
            <v>0</v>
          </cell>
          <cell r="Y57" t="str">
            <v/>
          </cell>
          <cell r="AA57">
            <v>0</v>
          </cell>
          <cell r="AB57" t="str">
            <v/>
          </cell>
          <cell r="AC57" t="str">
            <v/>
          </cell>
          <cell r="AD57" t="str">
            <v/>
          </cell>
          <cell r="AE57" t="str">
            <v/>
          </cell>
          <cell r="AF57" t="str">
            <v/>
          </cell>
          <cell r="AG57" t="str">
            <v/>
          </cell>
          <cell r="AH57" t="str">
            <v/>
          </cell>
          <cell r="AI57" t="str">
            <v/>
          </cell>
          <cell r="AJ57">
            <v>0.02</v>
          </cell>
          <cell r="AK57">
            <v>30</v>
          </cell>
          <cell r="AL57" t="str">
            <v/>
          </cell>
          <cell r="AM57" t="str">
            <v/>
          </cell>
          <cell r="AN57" t="str">
            <v/>
          </cell>
          <cell r="AO57" t="str">
            <v/>
          </cell>
          <cell r="AP57" t="str">
            <v/>
          </cell>
          <cell r="AQ57" t="str">
            <v/>
          </cell>
          <cell r="AR57" t="str">
            <v/>
          </cell>
          <cell r="AS57" t="str">
            <v/>
          </cell>
          <cell r="AT57" t="str">
            <v/>
          </cell>
          <cell r="AU57" t="str">
            <v/>
          </cell>
          <cell r="AV57" t="str">
            <v/>
          </cell>
          <cell r="AW57" t="str">
            <v/>
          </cell>
          <cell r="AX57" t="str">
            <v/>
          </cell>
          <cell r="AY57" t="str">
            <v/>
          </cell>
          <cell r="AZ57" t="str">
            <v/>
          </cell>
          <cell r="BA57" t="str">
            <v/>
          </cell>
          <cell r="BB57" t="str">
            <v/>
          </cell>
          <cell r="BC57" t="str">
            <v/>
          </cell>
          <cell r="BD57" t="str">
            <v/>
          </cell>
          <cell r="BE57" t="str">
            <v/>
          </cell>
          <cell r="BF57" t="str">
            <v/>
          </cell>
          <cell r="BG57" t="str">
            <v/>
          </cell>
          <cell r="BH57" t="str">
            <v/>
          </cell>
          <cell r="BI57" t="str">
            <v/>
          </cell>
          <cell r="BJ57" t="str">
            <v/>
          </cell>
          <cell r="BK57" t="str">
            <v/>
          </cell>
          <cell r="BL57" t="str">
            <v/>
          </cell>
          <cell r="BM57" t="str">
            <v/>
          </cell>
          <cell r="BN57" t="str">
            <v/>
          </cell>
          <cell r="BO57">
            <v>0</v>
          </cell>
          <cell r="BP57" t="str">
            <v/>
          </cell>
          <cell r="BQ57">
            <v>0</v>
          </cell>
          <cell r="BR57" t="str">
            <v/>
          </cell>
          <cell r="BS57" t="str">
            <v/>
          </cell>
          <cell r="BT57" t="str">
            <v/>
          </cell>
          <cell r="BU57" t="str">
            <v/>
          </cell>
          <cell r="BV57" t="str">
            <v/>
          </cell>
          <cell r="BW57" t="str">
            <v/>
          </cell>
          <cell r="BX57" t="str">
            <v/>
          </cell>
          <cell r="BY57">
            <v>0</v>
          </cell>
          <cell r="BZ57">
            <v>0.4</v>
          </cell>
          <cell r="CA57">
            <v>0</v>
          </cell>
          <cell r="CB57">
            <v>0</v>
          </cell>
          <cell r="CC57">
            <v>0</v>
          </cell>
          <cell r="CD57">
            <v>0</v>
          </cell>
          <cell r="CE57" t="e">
            <v>#VALUE!</v>
          </cell>
          <cell r="CF57" t="e">
            <v>#VALUE!</v>
          </cell>
          <cell r="CG57" t="e">
            <v>#VALUE!</v>
          </cell>
          <cell r="CH57">
            <v>1.3</v>
          </cell>
          <cell r="CI57" t="e">
            <v>#VALUE!</v>
          </cell>
          <cell r="CJ57" t="e">
            <v>#VALUE!</v>
          </cell>
          <cell r="CK57" t="e">
            <v>#VALUE!</v>
          </cell>
          <cell r="CL57">
            <v>5</v>
          </cell>
          <cell r="CM57">
            <v>4</v>
          </cell>
        </row>
        <row r="58">
          <cell r="A58">
            <v>75</v>
          </cell>
          <cell r="C58" t="str">
            <v/>
          </cell>
          <cell r="F58" t="str">
            <v/>
          </cell>
          <cell r="G58" t="str">
            <v/>
          </cell>
          <cell r="J58" t="str">
            <v/>
          </cell>
          <cell r="L58" t="str">
            <v/>
          </cell>
          <cell r="M58" t="str">
            <v/>
          </cell>
          <cell r="N58" t="str">
            <v/>
          </cell>
          <cell r="O58" t="str">
            <v/>
          </cell>
          <cell r="P58" t="str">
            <v/>
          </cell>
          <cell r="S58" t="str">
            <v/>
          </cell>
          <cell r="U58" t="str">
            <v/>
          </cell>
          <cell r="X58">
            <v>0</v>
          </cell>
          <cell r="Y58" t="str">
            <v/>
          </cell>
          <cell r="AA58">
            <v>0</v>
          </cell>
          <cell r="AB58" t="str">
            <v/>
          </cell>
          <cell r="AC58" t="str">
            <v/>
          </cell>
          <cell r="AD58" t="str">
            <v/>
          </cell>
          <cell r="AE58" t="str">
            <v/>
          </cell>
          <cell r="AF58" t="str">
            <v/>
          </cell>
          <cell r="AG58" t="str">
            <v/>
          </cell>
          <cell r="AH58" t="str">
            <v/>
          </cell>
          <cell r="AI58" t="str">
            <v/>
          </cell>
          <cell r="AJ58">
            <v>0.02</v>
          </cell>
          <cell r="AK58">
            <v>30</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v>0</v>
          </cell>
          <cell r="BP58" t="str">
            <v/>
          </cell>
          <cell r="BQ58">
            <v>0</v>
          </cell>
          <cell r="BR58" t="str">
            <v/>
          </cell>
          <cell r="BS58" t="str">
            <v/>
          </cell>
          <cell r="BT58" t="str">
            <v/>
          </cell>
          <cell r="BU58" t="str">
            <v/>
          </cell>
          <cell r="BV58" t="str">
            <v/>
          </cell>
          <cell r="BW58" t="str">
            <v/>
          </cell>
          <cell r="BX58" t="str">
            <v/>
          </cell>
          <cell r="BY58">
            <v>0</v>
          </cell>
          <cell r="BZ58">
            <v>0.4</v>
          </cell>
          <cell r="CA58">
            <v>0</v>
          </cell>
          <cell r="CB58">
            <v>0</v>
          </cell>
          <cell r="CC58">
            <v>0</v>
          </cell>
          <cell r="CD58">
            <v>0</v>
          </cell>
          <cell r="CE58" t="e">
            <v>#VALUE!</v>
          </cell>
          <cell r="CF58" t="e">
            <v>#VALUE!</v>
          </cell>
          <cell r="CG58" t="e">
            <v>#VALUE!</v>
          </cell>
          <cell r="CH58">
            <v>1.3</v>
          </cell>
          <cell r="CI58" t="e">
            <v>#VALUE!</v>
          </cell>
          <cell r="CJ58" t="e">
            <v>#VALUE!</v>
          </cell>
          <cell r="CK58" t="e">
            <v>#VALUE!</v>
          </cell>
          <cell r="CL58">
            <v>5</v>
          </cell>
          <cell r="CM58">
            <v>4</v>
          </cell>
        </row>
        <row r="59">
          <cell r="A59">
            <v>76</v>
          </cell>
          <cell r="B59" t="str">
            <v>A21</v>
          </cell>
          <cell r="C59" t="str">
            <v>C51</v>
          </cell>
          <cell r="E59">
            <v>3.13</v>
          </cell>
          <cell r="F59">
            <v>3.13</v>
          </cell>
          <cell r="G59">
            <v>5</v>
          </cell>
          <cell r="J59" t="str">
            <v/>
          </cell>
          <cell r="K59">
            <v>0.11460125141746949</v>
          </cell>
          <cell r="L59">
            <v>0.11460125141746949</v>
          </cell>
          <cell r="M59">
            <v>3</v>
          </cell>
          <cell r="N59">
            <v>471.90281881227315</v>
          </cell>
          <cell r="O59">
            <v>0.63012548262548296</v>
          </cell>
          <cell r="P59">
            <v>930.73051325856159</v>
          </cell>
          <cell r="S59">
            <v>0</v>
          </cell>
          <cell r="U59" t="str">
            <v/>
          </cell>
          <cell r="X59" t="str">
            <v/>
          </cell>
          <cell r="Y59" t="str">
            <v/>
          </cell>
          <cell r="AA59" t="str">
            <v/>
          </cell>
          <cell r="AB59" t="str">
            <v/>
          </cell>
          <cell r="AC59" t="str">
            <v/>
          </cell>
          <cell r="AD59" t="str">
            <v/>
          </cell>
          <cell r="AE59" t="str">
            <v/>
          </cell>
          <cell r="AF59" t="str">
            <v/>
          </cell>
          <cell r="AG59" t="str">
            <v/>
          </cell>
          <cell r="AH59">
            <v>932.23051325856159</v>
          </cell>
          <cell r="AI59">
            <v>12.95</v>
          </cell>
          <cell r="AJ59">
            <v>2.87</v>
          </cell>
          <cell r="AK59">
            <v>24</v>
          </cell>
          <cell r="AL59">
            <v>0.60000000000000009</v>
          </cell>
          <cell r="AM59">
            <v>1.2999999999999999E-2</v>
          </cell>
          <cell r="AN59">
            <v>0.49235315322875989</v>
          </cell>
          <cell r="AO59">
            <v>0.57410888671875016</v>
          </cell>
          <cell r="AP59">
            <v>0.82058858871459972</v>
          </cell>
          <cell r="AQ59">
            <v>3.7544882511630981</v>
          </cell>
          <cell r="AR59">
            <v>1.6309463093775045</v>
          </cell>
          <cell r="AS59">
            <v>4.1994002348634876</v>
          </cell>
          <cell r="AT59">
            <v>0.71845983833444127</v>
          </cell>
          <cell r="AU59">
            <v>1.2108129915632011</v>
          </cell>
          <cell r="AV59">
            <v>3.6852251891975691</v>
          </cell>
          <cell r="AW59">
            <v>1041.972874308643</v>
          </cell>
          <cell r="AX59">
            <v>0.8946782936908062</v>
          </cell>
          <cell r="AY59">
            <v>54.859778276292957</v>
          </cell>
          <cell r="AZ59" t="b">
            <v>0</v>
          </cell>
          <cell r="BA59" t="str">
            <v/>
          </cell>
          <cell r="BB59">
            <v>1E-3</v>
          </cell>
          <cell r="BC59">
            <v>0</v>
          </cell>
          <cell r="BD59">
            <v>0</v>
          </cell>
          <cell r="BE59">
            <v>1E-3</v>
          </cell>
          <cell r="BF59" t="str">
            <v/>
          </cell>
          <cell r="BG59">
            <v>1.0664386366702769</v>
          </cell>
          <cell r="BH59">
            <v>1.9999999999999996</v>
          </cell>
          <cell r="BI59">
            <v>1.3</v>
          </cell>
          <cell r="BJ59" t="str">
            <v/>
          </cell>
          <cell r="BK59" t="str">
            <v/>
          </cell>
          <cell r="BL59" t="str">
            <v/>
          </cell>
          <cell r="BM59">
            <v>2.2403366767437505</v>
          </cell>
          <cell r="BN59">
            <v>0</v>
          </cell>
          <cell r="BO59">
            <v>669.80300000000011</v>
          </cell>
          <cell r="BP59">
            <v>669.43300000000011</v>
          </cell>
          <cell r="BQ59">
            <v>670.40300000000013</v>
          </cell>
          <cell r="BR59">
            <v>670.03300000000013</v>
          </cell>
          <cell r="BS59">
            <v>672.02300000000014</v>
          </cell>
          <cell r="BT59">
            <v>671.34300000000007</v>
          </cell>
          <cell r="BU59" t="b">
            <v>0</v>
          </cell>
          <cell r="BV59">
            <v>1.6200000000000045</v>
          </cell>
          <cell r="BW59">
            <v>1.3099999999999454</v>
          </cell>
          <cell r="BX59">
            <v>2.2200000000000046</v>
          </cell>
          <cell r="BY59">
            <v>600</v>
          </cell>
          <cell r="BZ59">
            <v>1.1499999999999999</v>
          </cell>
          <cell r="CA59">
            <v>0.75</v>
          </cell>
          <cell r="CB59">
            <v>1.464999999999975</v>
          </cell>
          <cell r="CC59">
            <v>1.1109699718449539</v>
          </cell>
          <cell r="CD59">
            <v>3085.4413543063979</v>
          </cell>
          <cell r="CE59">
            <v>0.1448753769562664</v>
          </cell>
          <cell r="CF59">
            <v>1195.2218598891977</v>
          </cell>
          <cell r="CG59">
            <v>4280.6632141955961</v>
          </cell>
          <cell r="CH59">
            <v>1.25</v>
          </cell>
          <cell r="CI59">
            <v>2928</v>
          </cell>
          <cell r="CJ59">
            <v>1.8274689268253057</v>
          </cell>
          <cell r="CK59">
            <v>1.9</v>
          </cell>
          <cell r="CL59">
            <v>2</v>
          </cell>
          <cell r="CM59">
            <v>3</v>
          </cell>
        </row>
        <row r="60">
          <cell r="A60">
            <v>77</v>
          </cell>
          <cell r="B60" t="str">
            <v>C51</v>
          </cell>
          <cell r="C60" t="str">
            <v>C52</v>
          </cell>
          <cell r="E60">
            <v>1.4109083086337395</v>
          </cell>
          <cell r="F60">
            <v>4.540908308633739</v>
          </cell>
          <cell r="G60">
            <v>5</v>
          </cell>
          <cell r="J60" t="str">
            <v/>
          </cell>
          <cell r="K60">
            <v>0.207825604811361</v>
          </cell>
          <cell r="L60">
            <v>3.2078256048113611</v>
          </cell>
          <cell r="M60">
            <v>3.2078256048113611</v>
          </cell>
          <cell r="N60">
            <v>467.36338090484503</v>
          </cell>
          <cell r="O60">
            <v>0.63583333333333336</v>
          </cell>
          <cell r="P60">
            <v>1349.4</v>
          </cell>
          <cell r="S60">
            <v>0</v>
          </cell>
          <cell r="U60" t="str">
            <v/>
          </cell>
          <cell r="X60">
            <v>0</v>
          </cell>
          <cell r="Y60" t="str">
            <v/>
          </cell>
          <cell r="AA60">
            <v>0</v>
          </cell>
          <cell r="AB60" t="str">
            <v/>
          </cell>
          <cell r="AC60" t="str">
            <v/>
          </cell>
          <cell r="AD60" t="str">
            <v/>
          </cell>
          <cell r="AE60" t="str">
            <v/>
          </cell>
          <cell r="AF60" t="str">
            <v/>
          </cell>
          <cell r="AG60" t="str">
            <v/>
          </cell>
          <cell r="AH60">
            <v>1350.9</v>
          </cell>
          <cell r="AI60">
            <v>12</v>
          </cell>
          <cell r="AJ60">
            <v>11.3</v>
          </cell>
          <cell r="AK60">
            <v>24</v>
          </cell>
          <cell r="AL60">
            <v>0.60000000000000009</v>
          </cell>
          <cell r="AM60">
            <v>1.2999999999999999E-2</v>
          </cell>
          <cell r="AN60">
            <v>0.39710397720336921</v>
          </cell>
          <cell r="AO60">
            <v>0.59384765625000013</v>
          </cell>
          <cell r="AP60">
            <v>0.66183996200561523</v>
          </cell>
          <cell r="AQ60">
            <v>6.8021114336172364</v>
          </cell>
          <cell r="AR60">
            <v>3.6686319484017798</v>
          </cell>
          <cell r="AS60">
            <v>14.00169953154499</v>
          </cell>
          <cell r="AT60">
            <v>2.3582426073061331</v>
          </cell>
          <cell r="AU60">
            <v>2.7553465845095024</v>
          </cell>
          <cell r="AV60">
            <v>7.3124398101596899</v>
          </cell>
          <cell r="AW60">
            <v>2067.5436468673711</v>
          </cell>
          <cell r="AX60">
            <v>0.65338402990757161</v>
          </cell>
          <cell r="AY60">
            <v>0.3797372051886222</v>
          </cell>
          <cell r="AZ60" t="str">
            <v>54°28'48''</v>
          </cell>
          <cell r="BA60">
            <v>2.4280638163390891</v>
          </cell>
          <cell r="BB60">
            <v>1.5449999999999999</v>
          </cell>
          <cell r="BC60">
            <v>0.16400000000000001</v>
          </cell>
          <cell r="BD60">
            <v>0.56799999999999995</v>
          </cell>
          <cell r="BE60">
            <v>2.2769999999999997</v>
          </cell>
          <cell r="BF60">
            <v>2.2769999999999997</v>
          </cell>
          <cell r="BG60">
            <v>1.5453816773730737</v>
          </cell>
          <cell r="BH60">
            <v>1.9999999999999996</v>
          </cell>
          <cell r="BI60">
            <v>1.3</v>
          </cell>
          <cell r="BJ60" t="str">
            <v/>
          </cell>
          <cell r="BK60" t="str">
            <v/>
          </cell>
          <cell r="BL60" t="str">
            <v/>
          </cell>
          <cell r="BM60">
            <v>4.1039471069472668</v>
          </cell>
          <cell r="BN60">
            <v>3.61</v>
          </cell>
          <cell r="BO60">
            <v>669.10300000000007</v>
          </cell>
          <cell r="BP60">
            <v>667.74300000000005</v>
          </cell>
          <cell r="BQ60">
            <v>669.70300000000009</v>
          </cell>
          <cell r="BR60">
            <v>668.34300000000007</v>
          </cell>
          <cell r="BS60">
            <v>671.34300000000007</v>
          </cell>
          <cell r="BT60">
            <v>669.34300000000007</v>
          </cell>
          <cell r="BU60" t="str">
            <v/>
          </cell>
          <cell r="BV60">
            <v>1.6399999999999864</v>
          </cell>
          <cell r="BW60">
            <v>1</v>
          </cell>
          <cell r="BX60">
            <v>2.2399999999999864</v>
          </cell>
          <cell r="BY60">
            <v>600</v>
          </cell>
          <cell r="BZ60">
            <v>1.1499999999999999</v>
          </cell>
          <cell r="CA60">
            <v>0.75</v>
          </cell>
          <cell r="CB60">
            <v>1.3199999999999932</v>
          </cell>
          <cell r="CC60">
            <v>1.0143667052529992</v>
          </cell>
          <cell r="CD60">
            <v>2817.1499321638912</v>
          </cell>
          <cell r="CE60">
            <v>0.17316357276338468</v>
          </cell>
          <cell r="CF60">
            <v>1428.5994752979236</v>
          </cell>
          <cell r="CG60">
            <v>4245.7494074618153</v>
          </cell>
          <cell r="CH60">
            <v>1.25</v>
          </cell>
          <cell r="CI60">
            <v>2928</v>
          </cell>
          <cell r="CJ60">
            <v>1.8125637839232476</v>
          </cell>
          <cell r="CK60">
            <v>1.9</v>
          </cell>
          <cell r="CL60">
            <v>2</v>
          </cell>
          <cell r="CM60">
            <v>3</v>
          </cell>
        </row>
        <row r="61">
          <cell r="A61">
            <v>78</v>
          </cell>
          <cell r="B61" t="str">
            <v>C52</v>
          </cell>
          <cell r="C61" t="str">
            <v>C53</v>
          </cell>
          <cell r="F61">
            <v>4.540908308633739</v>
          </cell>
          <cell r="G61">
            <v>5</v>
          </cell>
          <cell r="J61" t="str">
            <v/>
          </cell>
          <cell r="K61">
            <v>6.9013978503485104E-2</v>
          </cell>
          <cell r="L61">
            <v>3.276839583314846</v>
          </cell>
          <cell r="M61">
            <v>3.276839583314846</v>
          </cell>
          <cell r="N61">
            <v>465.87382715726278</v>
          </cell>
          <cell r="O61">
            <v>0.6375000000000004</v>
          </cell>
          <cell r="P61">
            <v>1348.6250869773014</v>
          </cell>
          <cell r="S61">
            <v>0</v>
          </cell>
          <cell r="U61" t="str">
            <v/>
          </cell>
          <cell r="X61">
            <v>0</v>
          </cell>
          <cell r="Y61" t="str">
            <v/>
          </cell>
          <cell r="AA61">
            <v>0</v>
          </cell>
          <cell r="AB61" t="str">
            <v/>
          </cell>
          <cell r="AC61" t="str">
            <v/>
          </cell>
          <cell r="AD61" t="str">
            <v/>
          </cell>
          <cell r="AE61" t="str">
            <v/>
          </cell>
          <cell r="AF61" t="str">
            <v/>
          </cell>
          <cell r="AG61" t="str">
            <v/>
          </cell>
          <cell r="AH61">
            <v>1350.1250869773014</v>
          </cell>
          <cell r="AI61">
            <v>12</v>
          </cell>
          <cell r="AJ61">
            <v>15.18</v>
          </cell>
          <cell r="AK61">
            <v>24</v>
          </cell>
          <cell r="AL61">
            <v>0.60000000000000009</v>
          </cell>
          <cell r="AM61">
            <v>1.2999999999999999E-2</v>
          </cell>
          <cell r="AN61">
            <v>0.36289826631546029</v>
          </cell>
          <cell r="AO61">
            <v>0.59383850097656266</v>
          </cell>
          <cell r="AP61">
            <v>0.60483044385910045</v>
          </cell>
          <cell r="AQ61">
            <v>7.5496718176491209</v>
          </cell>
          <cell r="AR61">
            <v>4.362050511219449</v>
          </cell>
          <cell r="AS61">
            <v>17.482995322190245</v>
          </cell>
          <cell r="AT61">
            <v>2.9050736266159727</v>
          </cell>
          <cell r="AU61">
            <v>3.267971892931433</v>
          </cell>
          <cell r="AV61">
            <v>8.4753758855428263</v>
          </cell>
          <cell r="AW61">
            <v>2396.3560756590095</v>
          </cell>
          <cell r="AX61">
            <v>0.56340754226435674</v>
          </cell>
          <cell r="AY61">
            <v>0.37973720525858901</v>
          </cell>
          <cell r="AZ61" t="str">
            <v>00°00'00''</v>
          </cell>
          <cell r="BA61">
            <v>1000</v>
          </cell>
          <cell r="BB61">
            <v>0.51300000000000001</v>
          </cell>
          <cell r="BC61">
            <v>5.5E-2</v>
          </cell>
          <cell r="BD61">
            <v>0.13100000000000001</v>
          </cell>
          <cell r="BE61">
            <v>0.69900000000000007</v>
          </cell>
          <cell r="BF61">
            <v>0.69900000000000007</v>
          </cell>
          <cell r="BG61" t="str">
            <v/>
          </cell>
          <cell r="BH61" t="str">
            <v/>
          </cell>
          <cell r="BI61" t="str">
            <v/>
          </cell>
          <cell r="BJ61" t="str">
            <v/>
          </cell>
          <cell r="BK61" t="str">
            <v/>
          </cell>
          <cell r="BL61" t="str">
            <v/>
          </cell>
          <cell r="BM61" t="str">
            <v/>
          </cell>
          <cell r="BN61">
            <v>0.7</v>
          </cell>
          <cell r="BO61">
            <v>667.16300000000001</v>
          </cell>
          <cell r="BP61">
            <v>665.34299999999996</v>
          </cell>
          <cell r="BQ61">
            <v>667.76300000000003</v>
          </cell>
          <cell r="BR61">
            <v>665.94299999999998</v>
          </cell>
          <cell r="BS61">
            <v>669.34300000000007</v>
          </cell>
          <cell r="BT61">
            <v>666.94299999999998</v>
          </cell>
          <cell r="BU61" t="str">
            <v/>
          </cell>
          <cell r="BV61">
            <v>1.5800000000000409</v>
          </cell>
          <cell r="BW61">
            <v>1</v>
          </cell>
          <cell r="BX61">
            <v>2.180000000000041</v>
          </cell>
          <cell r="BY61">
            <v>600</v>
          </cell>
          <cell r="BZ61">
            <v>1.1499999999999999</v>
          </cell>
          <cell r="CA61">
            <v>0.75</v>
          </cell>
          <cell r="CB61">
            <v>1.2900000000000205</v>
          </cell>
          <cell r="CC61">
            <v>0.99404306734130532</v>
          </cell>
          <cell r="CD61">
            <v>2760.7061087736402</v>
          </cell>
          <cell r="CE61">
            <v>0.17997720574508347</v>
          </cell>
          <cell r="CF61">
            <v>1484.8119473969386</v>
          </cell>
          <cell r="CG61">
            <v>4245.5180561705783</v>
          </cell>
          <cell r="CH61">
            <v>1.25</v>
          </cell>
          <cell r="CI61">
            <v>2928</v>
          </cell>
          <cell r="CJ61">
            <v>1.8124650171493248</v>
          </cell>
          <cell r="CK61">
            <v>1.9</v>
          </cell>
          <cell r="CL61">
            <v>2</v>
          </cell>
          <cell r="CM61">
            <v>3</v>
          </cell>
        </row>
        <row r="62">
          <cell r="A62">
            <v>79</v>
          </cell>
          <cell r="B62" t="str">
            <v>C53</v>
          </cell>
          <cell r="C62" t="str">
            <v>C54</v>
          </cell>
          <cell r="F62">
            <v>4.540908308633739</v>
          </cell>
          <cell r="G62">
            <v>5</v>
          </cell>
          <cell r="J62" t="str">
            <v/>
          </cell>
          <cell r="K62">
            <v>6.9013978503485104E-2</v>
          </cell>
          <cell r="L62">
            <v>3.3458535618183309</v>
          </cell>
          <cell r="M62">
            <v>3.3458535618183309</v>
          </cell>
          <cell r="N62">
            <v>464.39306287061709</v>
          </cell>
          <cell r="O62">
            <v>0.63312529056252875</v>
          </cell>
          <cell r="P62">
            <v>1335.1132875976296</v>
          </cell>
          <cell r="S62">
            <v>0</v>
          </cell>
          <cell r="U62" t="str">
            <v/>
          </cell>
          <cell r="X62">
            <v>0</v>
          </cell>
          <cell r="Y62" t="str">
            <v/>
          </cell>
          <cell r="AA62">
            <v>0</v>
          </cell>
          <cell r="AB62" t="str">
            <v/>
          </cell>
          <cell r="AC62" t="str">
            <v/>
          </cell>
          <cell r="AD62" t="str">
            <v/>
          </cell>
          <cell r="AE62" t="str">
            <v/>
          </cell>
          <cell r="AF62" t="str">
            <v/>
          </cell>
          <cell r="AG62" t="str">
            <v/>
          </cell>
          <cell r="AH62">
            <v>1336.6132875976296</v>
          </cell>
          <cell r="AI62">
            <v>21.51</v>
          </cell>
          <cell r="AJ62">
            <v>9.23</v>
          </cell>
          <cell r="AK62">
            <v>24</v>
          </cell>
          <cell r="AL62">
            <v>0.60000000000000009</v>
          </cell>
          <cell r="AM62">
            <v>1.2999999999999999E-2</v>
          </cell>
          <cell r="AN62">
            <v>0.4206632137298586</v>
          </cell>
          <cell r="AO62">
            <v>0.59358215332031261</v>
          </cell>
          <cell r="AP62">
            <v>0.70110535621643089</v>
          </cell>
          <cell r="AQ62">
            <v>6.3117093251869303</v>
          </cell>
          <cell r="AR62">
            <v>3.2428305568054996</v>
          </cell>
          <cell r="AS62">
            <v>11.972322232648592</v>
          </cell>
          <cell r="AT62">
            <v>2.0304625181269955</v>
          </cell>
          <cell r="AU62">
            <v>2.451125731856854</v>
          </cell>
          <cell r="AV62">
            <v>6.6088201473996433</v>
          </cell>
          <cell r="AW62">
            <v>1868.5998741570247</v>
          </cell>
          <cell r="AX62">
            <v>0.71530203233081746</v>
          </cell>
          <cell r="AY62">
            <v>7.0463928157493481</v>
          </cell>
          <cell r="AZ62" t="str">
            <v>06°39'60''</v>
          </cell>
          <cell r="BA62">
            <v>21.461706834955795</v>
          </cell>
          <cell r="BB62">
            <v>1E-3</v>
          </cell>
          <cell r="BC62">
            <v>0.17499999999999999</v>
          </cell>
          <cell r="BD62">
            <v>0.122</v>
          </cell>
          <cell r="BE62">
            <v>0.29799999999999999</v>
          </cell>
          <cell r="BF62">
            <v>0.29699999999999999</v>
          </cell>
          <cell r="BG62" t="str">
            <v/>
          </cell>
          <cell r="BH62" t="str">
            <v/>
          </cell>
          <cell r="BI62" t="str">
            <v/>
          </cell>
          <cell r="BJ62" t="str">
            <v/>
          </cell>
          <cell r="BK62" t="str">
            <v/>
          </cell>
          <cell r="BL62" t="str">
            <v/>
          </cell>
          <cell r="BM62" t="str">
            <v/>
          </cell>
          <cell r="BN62">
            <v>0.3</v>
          </cell>
          <cell r="BO62">
            <v>665.11300000000006</v>
          </cell>
          <cell r="BP62">
            <v>663.12300000000005</v>
          </cell>
          <cell r="BQ62">
            <v>665.71300000000008</v>
          </cell>
          <cell r="BR62">
            <v>663.72300000000007</v>
          </cell>
          <cell r="BS62">
            <v>666.94299999999998</v>
          </cell>
          <cell r="BT62">
            <v>664.52300000000014</v>
          </cell>
          <cell r="BU62" t="str">
            <v/>
          </cell>
          <cell r="BV62">
            <v>1.2299999999999045</v>
          </cell>
          <cell r="BW62">
            <v>0.80000000000006821</v>
          </cell>
          <cell r="BX62">
            <v>1.8299999999999046</v>
          </cell>
          <cell r="BY62">
            <v>600</v>
          </cell>
          <cell r="BZ62">
            <v>1.1499999999999999</v>
          </cell>
          <cell r="CA62">
            <v>0.75</v>
          </cell>
          <cell r="CB62">
            <v>1.0149999999999864</v>
          </cell>
          <cell r="CC62">
            <v>0.80220603694993275</v>
          </cell>
          <cell r="CD62">
            <v>2227.9267161192001</v>
          </cell>
          <cell r="CE62">
            <v>0.26408571234109723</v>
          </cell>
          <cell r="CF62">
            <v>2178.7071268140521</v>
          </cell>
          <cell r="CG62">
            <v>4406.6338429332518</v>
          </cell>
          <cell r="CH62">
            <v>1.25</v>
          </cell>
          <cell r="CI62">
            <v>3954</v>
          </cell>
          <cell r="CJ62">
            <v>1.393093652925282</v>
          </cell>
          <cell r="CK62">
            <v>1.5</v>
          </cell>
          <cell r="CL62">
            <v>3</v>
          </cell>
          <cell r="CM62">
            <v>3</v>
          </cell>
        </row>
        <row r="63">
          <cell r="A63">
            <v>80</v>
          </cell>
          <cell r="B63" t="str">
            <v>C54</v>
          </cell>
          <cell r="C63" t="str">
            <v>B02</v>
          </cell>
          <cell r="F63">
            <v>4.540908308633739</v>
          </cell>
          <cell r="G63">
            <v>5</v>
          </cell>
          <cell r="J63" t="str">
            <v/>
          </cell>
          <cell r="K63">
            <v>6.9013978503485104E-2</v>
          </cell>
          <cell r="L63">
            <v>3.4148675403218158</v>
          </cell>
          <cell r="M63">
            <v>3.4148675403218158</v>
          </cell>
          <cell r="N63">
            <v>462.92101245913631</v>
          </cell>
          <cell r="O63">
            <v>0.66360108303249099</v>
          </cell>
          <cell r="P63">
            <v>1394.9438066942571</v>
          </cell>
          <cell r="S63">
            <v>0</v>
          </cell>
          <cell r="U63" t="str">
            <v/>
          </cell>
          <cell r="X63">
            <v>0</v>
          </cell>
          <cell r="Y63" t="str">
            <v/>
          </cell>
          <cell r="AA63">
            <v>0</v>
          </cell>
          <cell r="AB63" t="str">
            <v/>
          </cell>
          <cell r="AC63" t="str">
            <v/>
          </cell>
          <cell r="AD63" t="str">
            <v/>
          </cell>
          <cell r="AE63" t="str">
            <v/>
          </cell>
          <cell r="AF63" t="str">
            <v/>
          </cell>
          <cell r="AG63" t="str">
            <v/>
          </cell>
          <cell r="AH63">
            <v>1396.4438066942571</v>
          </cell>
          <cell r="AI63">
            <v>2.77</v>
          </cell>
          <cell r="AJ63">
            <v>3.25</v>
          </cell>
          <cell r="AK63">
            <v>28</v>
          </cell>
          <cell r="AL63">
            <v>0.70000000000000007</v>
          </cell>
          <cell r="AM63">
            <v>1.2999999999999999E-2</v>
          </cell>
          <cell r="AN63">
            <v>0.54538080692291269</v>
          </cell>
          <cell r="AO63">
            <v>0.67180175781250018</v>
          </cell>
          <cell r="AP63">
            <v>0.77911543846130371</v>
          </cell>
          <cell r="AQ63">
            <v>4.3406905213677565</v>
          </cell>
          <cell r="AR63">
            <v>1.8604714294665938</v>
          </cell>
          <cell r="AS63">
            <v>5.3362671375072201</v>
          </cell>
          <cell r="AT63">
            <v>0.9603259022574866</v>
          </cell>
          <cell r="AU63">
            <v>1.5057067091803993</v>
          </cell>
          <cell r="AV63">
            <v>4.34606238639598</v>
          </cell>
          <cell r="AW63">
            <v>1672.5608139802059</v>
          </cell>
          <cell r="AX63">
            <v>0.83491362168836714</v>
          </cell>
          <cell r="AY63">
            <v>59.642394106660248</v>
          </cell>
          <cell r="AZ63" t="str">
            <v>52°35'46''</v>
          </cell>
          <cell r="BA63">
            <v>2.168061441678244</v>
          </cell>
          <cell r="BB63">
            <v>1E-3</v>
          </cell>
          <cell r="BC63">
            <v>0.214</v>
          </cell>
          <cell r="BD63">
            <v>0.57799999999999996</v>
          </cell>
          <cell r="BE63">
            <v>0.79299999999999993</v>
          </cell>
          <cell r="BF63">
            <v>0.79199999999999993</v>
          </cell>
          <cell r="BG63">
            <v>1.0865983651414863</v>
          </cell>
          <cell r="BH63">
            <v>2.1428571428571428</v>
          </cell>
          <cell r="BI63">
            <v>1.2</v>
          </cell>
          <cell r="BJ63" t="str">
            <v/>
          </cell>
          <cell r="BK63" t="str">
            <v/>
          </cell>
          <cell r="BL63" t="str">
            <v/>
          </cell>
          <cell r="BM63">
            <v>2.4823086738364051</v>
          </cell>
          <cell r="BN63">
            <v>2.06</v>
          </cell>
          <cell r="BO63">
            <v>662.86300000000006</v>
          </cell>
          <cell r="BP63">
            <v>662.77300000000002</v>
          </cell>
          <cell r="BQ63">
            <v>663.5630000000001</v>
          </cell>
          <cell r="BR63">
            <v>663.47300000000007</v>
          </cell>
          <cell r="BS63">
            <v>664.52300000000014</v>
          </cell>
          <cell r="BT63">
            <v>662.52300000000014</v>
          </cell>
          <cell r="BU63" t="str">
            <v/>
          </cell>
          <cell r="BV63">
            <v>0.96000000000003638</v>
          </cell>
          <cell r="BW63">
            <v>-0.94999999999993179</v>
          </cell>
          <cell r="BX63">
            <v>1.6600000000000366</v>
          </cell>
          <cell r="BY63">
            <v>700</v>
          </cell>
          <cell r="BZ63">
            <v>1.2749999999999999</v>
          </cell>
          <cell r="CA63">
            <v>0.875</v>
          </cell>
          <cell r="CB63">
            <v>5.0000000000522959E-3</v>
          </cell>
          <cell r="CC63">
            <v>3.9198774568215515E-3</v>
          </cell>
          <cell r="CD63">
            <v>13.381726660565622</v>
          </cell>
          <cell r="CE63">
            <v>0.99999906137175432</v>
          </cell>
          <cell r="CF63">
            <v>10724.989933212066</v>
          </cell>
          <cell r="CG63">
            <v>10738.371659872631</v>
          </cell>
          <cell r="CH63">
            <v>1.25</v>
          </cell>
          <cell r="CI63">
            <v>3416</v>
          </cell>
          <cell r="CJ63">
            <v>3.9294392783491774</v>
          </cell>
          <cell r="CK63">
            <v>4</v>
          </cell>
          <cell r="CL63">
            <v>2</v>
          </cell>
          <cell r="CM63">
            <v>3</v>
          </cell>
        </row>
        <row r="64">
          <cell r="A64">
            <v>81</v>
          </cell>
          <cell r="F64" t="str">
            <v/>
          </cell>
          <cell r="G64" t="str">
            <v/>
          </cell>
          <cell r="J64" t="str">
            <v/>
          </cell>
          <cell r="L64" t="str">
            <v/>
          </cell>
          <cell r="M64" t="str">
            <v/>
          </cell>
          <cell r="N64" t="str">
            <v/>
          </cell>
          <cell r="O64" t="str">
            <v/>
          </cell>
          <cell r="P64" t="str">
            <v/>
          </cell>
          <cell r="S64" t="str">
            <v/>
          </cell>
          <cell r="U64" t="str">
            <v/>
          </cell>
          <cell r="X64">
            <v>0</v>
          </cell>
          <cell r="Y64" t="str">
            <v/>
          </cell>
          <cell r="AA64">
            <v>0</v>
          </cell>
          <cell r="AB64" t="str">
            <v/>
          </cell>
          <cell r="AC64" t="str">
            <v/>
          </cell>
          <cell r="AD64" t="str">
            <v/>
          </cell>
          <cell r="AE64" t="str">
            <v/>
          </cell>
          <cell r="AF64" t="str">
            <v/>
          </cell>
          <cell r="AG64" t="str">
            <v/>
          </cell>
          <cell r="AH64" t="str">
            <v/>
          </cell>
          <cell r="AI64" t="str">
            <v/>
          </cell>
          <cell r="AJ64">
            <v>0.02</v>
          </cell>
          <cell r="AK64">
            <v>30</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
          </cell>
          <cell r="BB64" t="str">
            <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v>662.77300000000002</v>
          </cell>
          <cell r="BP64" t="str">
            <v/>
          </cell>
          <cell r="BQ64">
            <v>662.77300000000002</v>
          </cell>
          <cell r="BR64" t="str">
            <v/>
          </cell>
          <cell r="BS64" t="str">
            <v/>
          </cell>
          <cell r="BT64" t="str">
            <v/>
          </cell>
          <cell r="BU64" t="str">
            <v/>
          </cell>
          <cell r="BV64" t="str">
            <v/>
          </cell>
          <cell r="BW64" t="str">
            <v/>
          </cell>
          <cell r="BX64" t="str">
            <v/>
          </cell>
          <cell r="BY64">
            <v>0</v>
          </cell>
          <cell r="BZ64">
            <v>0.4</v>
          </cell>
          <cell r="CA64">
            <v>0</v>
          </cell>
          <cell r="CB64">
            <v>0</v>
          </cell>
          <cell r="CC64">
            <v>0</v>
          </cell>
          <cell r="CD64">
            <v>0</v>
          </cell>
          <cell r="CE64" t="e">
            <v>#VALUE!</v>
          </cell>
          <cell r="CF64" t="e">
            <v>#VALUE!</v>
          </cell>
          <cell r="CG64" t="e">
            <v>#VALUE!</v>
          </cell>
          <cell r="CH64">
            <v>1.3</v>
          </cell>
          <cell r="CI64" t="e">
            <v>#VALUE!</v>
          </cell>
          <cell r="CJ64" t="e">
            <v>#VALUE!</v>
          </cell>
          <cell r="CK64" t="e">
            <v>#VALUE!</v>
          </cell>
          <cell r="CL64">
            <v>5</v>
          </cell>
          <cell r="CM64">
            <v>4</v>
          </cell>
        </row>
        <row r="65">
          <cell r="A65">
            <v>82</v>
          </cell>
          <cell r="C65" t="str">
            <v/>
          </cell>
          <cell r="F65" t="str">
            <v/>
          </cell>
          <cell r="G65" t="str">
            <v/>
          </cell>
          <cell r="J65" t="str">
            <v/>
          </cell>
          <cell r="L65" t="str">
            <v/>
          </cell>
          <cell r="M65" t="str">
            <v/>
          </cell>
          <cell r="N65" t="str">
            <v/>
          </cell>
          <cell r="O65" t="str">
            <v/>
          </cell>
          <cell r="P65" t="str">
            <v/>
          </cell>
          <cell r="S65" t="str">
            <v/>
          </cell>
          <cell r="U65" t="str">
            <v/>
          </cell>
          <cell r="X65">
            <v>0</v>
          </cell>
          <cell r="Y65" t="str">
            <v/>
          </cell>
          <cell r="AA65">
            <v>0</v>
          </cell>
          <cell r="AB65" t="str">
            <v/>
          </cell>
          <cell r="AC65" t="str">
            <v/>
          </cell>
          <cell r="AD65" t="str">
            <v/>
          </cell>
          <cell r="AE65" t="str">
            <v/>
          </cell>
          <cell r="AF65" t="str">
            <v/>
          </cell>
          <cell r="AG65" t="str">
            <v/>
          </cell>
          <cell r="AH65" t="str">
            <v/>
          </cell>
          <cell r="AI65" t="str">
            <v/>
          </cell>
          <cell r="AJ65">
            <v>0.02</v>
          </cell>
          <cell r="AK65">
            <v>30</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cell r="AY65" t="str">
            <v/>
          </cell>
          <cell r="AZ65" t="str">
            <v/>
          </cell>
          <cell r="BA65" t="str">
            <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v>0</v>
          </cell>
          <cell r="BP65" t="str">
            <v/>
          </cell>
          <cell r="BQ65">
            <v>0</v>
          </cell>
          <cell r="BR65" t="str">
            <v/>
          </cell>
          <cell r="BS65" t="str">
            <v/>
          </cell>
          <cell r="BT65" t="str">
            <v/>
          </cell>
          <cell r="BU65" t="str">
            <v/>
          </cell>
          <cell r="BV65" t="str">
            <v/>
          </cell>
          <cell r="BW65" t="str">
            <v/>
          </cell>
          <cell r="BX65" t="str">
            <v/>
          </cell>
          <cell r="BY65">
            <v>0</v>
          </cell>
          <cell r="BZ65">
            <v>0.4</v>
          </cell>
          <cell r="CA65">
            <v>0</v>
          </cell>
          <cell r="CB65">
            <v>0</v>
          </cell>
          <cell r="CC65">
            <v>0</v>
          </cell>
          <cell r="CD65">
            <v>0</v>
          </cell>
          <cell r="CE65" t="e">
            <v>#VALUE!</v>
          </cell>
          <cell r="CF65" t="e">
            <v>#VALUE!</v>
          </cell>
          <cell r="CG65" t="e">
            <v>#VALUE!</v>
          </cell>
          <cell r="CH65">
            <v>1.3</v>
          </cell>
          <cell r="CI65" t="e">
            <v>#VALUE!</v>
          </cell>
          <cell r="CJ65" t="e">
            <v>#VALUE!</v>
          </cell>
          <cell r="CK65" t="e">
            <v>#VALUE!</v>
          </cell>
          <cell r="CL65">
            <v>5</v>
          </cell>
          <cell r="CM65">
            <v>4</v>
          </cell>
        </row>
        <row r="66">
          <cell r="A66">
            <v>83</v>
          </cell>
          <cell r="B66" t="str">
            <v>A12</v>
          </cell>
          <cell r="C66" t="str">
            <v>B01</v>
          </cell>
          <cell r="D66">
            <v>1.36</v>
          </cell>
          <cell r="F66">
            <v>1.36</v>
          </cell>
          <cell r="G66">
            <v>5</v>
          </cell>
          <cell r="J66" t="str">
            <v/>
          </cell>
          <cell r="K66">
            <v>6.9013978503485104E-2</v>
          </cell>
          <cell r="L66">
            <v>6.9013978503485104E-2</v>
          </cell>
          <cell r="M66">
            <v>3</v>
          </cell>
          <cell r="N66">
            <v>471.90281881227315</v>
          </cell>
          <cell r="O66">
            <v>0.63517830045523482</v>
          </cell>
          <cell r="P66">
            <v>407.6497053891714</v>
          </cell>
          <cell r="S66">
            <v>0</v>
          </cell>
          <cell r="U66" t="str">
            <v/>
          </cell>
          <cell r="X66" t="str">
            <v/>
          </cell>
          <cell r="Y66" t="str">
            <v/>
          </cell>
          <cell r="AA66" t="str">
            <v/>
          </cell>
          <cell r="AB66" t="str">
            <v/>
          </cell>
          <cell r="AC66" t="str">
            <v/>
          </cell>
          <cell r="AD66" t="str">
            <v/>
          </cell>
          <cell r="AE66" t="str">
            <v/>
          </cell>
          <cell r="AF66" t="str">
            <v/>
          </cell>
          <cell r="AG66" t="str">
            <v/>
          </cell>
          <cell r="AH66">
            <v>409.1497053891714</v>
          </cell>
          <cell r="AI66">
            <v>13.18</v>
          </cell>
          <cell r="AJ66">
            <v>3.66</v>
          </cell>
          <cell r="AK66">
            <v>18</v>
          </cell>
          <cell r="AL66">
            <v>0.45</v>
          </cell>
          <cell r="AM66">
            <v>1.4E-2</v>
          </cell>
          <cell r="AN66">
            <v>0.34205310344696049</v>
          </cell>
          <cell r="AO66">
            <v>0.421875</v>
          </cell>
          <cell r="AP66">
            <v>0.76011800765991222</v>
          </cell>
          <cell r="AQ66">
            <v>3.1542870759603714</v>
          </cell>
          <cell r="AR66">
            <v>1.7319779487330151</v>
          </cell>
          <cell r="AS66">
            <v>3.7911630619146761</v>
          </cell>
          <cell r="AT66">
            <v>0.50711146572735111</v>
          </cell>
          <cell r="AU66">
            <v>0.8491645691743116</v>
          </cell>
          <cell r="AV66">
            <v>3.1899689136992531</v>
          </cell>
          <cell r="AW66">
            <v>507.34263453815521</v>
          </cell>
          <cell r="AX66">
            <v>0.80645638181310952</v>
          </cell>
          <cell r="AY66">
            <v>12.083830182408475</v>
          </cell>
          <cell r="AZ66" t="b">
            <v>0</v>
          </cell>
          <cell r="BA66" t="str">
            <v/>
          </cell>
          <cell r="BB66">
            <v>1E-3</v>
          </cell>
          <cell r="BC66">
            <v>0</v>
          </cell>
          <cell r="BD66">
            <v>0</v>
          </cell>
          <cell r="BE66">
            <v>1E-3</v>
          </cell>
          <cell r="BF66" t="str">
            <v/>
          </cell>
          <cell r="BG66">
            <v>0.96081913019759546</v>
          </cell>
          <cell r="BH66">
            <v>2.6666666666666665</v>
          </cell>
          <cell r="BI66">
            <v>1.2</v>
          </cell>
          <cell r="BJ66" t="str">
            <v/>
          </cell>
          <cell r="BK66" t="str">
            <v/>
          </cell>
          <cell r="BL66" t="str">
            <v/>
          </cell>
          <cell r="BM66">
            <v>1.3301610457436088</v>
          </cell>
          <cell r="BN66">
            <v>0</v>
          </cell>
          <cell r="BO66">
            <v>686.28699999999992</v>
          </cell>
          <cell r="BP66">
            <v>685.8069999999999</v>
          </cell>
          <cell r="BQ66">
            <v>686.73699999999997</v>
          </cell>
          <cell r="BR66">
            <v>686.25699999999995</v>
          </cell>
          <cell r="BS66">
            <v>688.78700000000003</v>
          </cell>
          <cell r="BT66">
            <v>686.76300000000015</v>
          </cell>
          <cell r="BU66" t="b">
            <v>0</v>
          </cell>
          <cell r="BV66">
            <v>2.0500000000000682</v>
          </cell>
          <cell r="BW66">
            <v>0.50600000000019918</v>
          </cell>
          <cell r="BX66">
            <v>2.5000000000000684</v>
          </cell>
          <cell r="BY66">
            <v>450</v>
          </cell>
          <cell r="BZ66">
            <v>0.96250000000000002</v>
          </cell>
          <cell r="CA66">
            <v>0.5625</v>
          </cell>
          <cell r="CB66">
            <v>1.2780000000001337</v>
          </cell>
          <cell r="CC66">
            <v>1.1514400187524345</v>
          </cell>
          <cell r="CD66">
            <v>2240.0725827319825</v>
          </cell>
          <cell r="CE66">
            <v>0.14096662455078157</v>
          </cell>
          <cell r="CF66">
            <v>1162.974652543948</v>
          </cell>
          <cell r="CG66">
            <v>3403.0472352759307</v>
          </cell>
          <cell r="CH66">
            <v>1.5</v>
          </cell>
          <cell r="CI66">
            <v>4487</v>
          </cell>
          <cell r="CJ66">
            <v>1.1376355812154881</v>
          </cell>
          <cell r="CK66">
            <v>1.5</v>
          </cell>
          <cell r="CL66">
            <v>2</v>
          </cell>
          <cell r="CM66">
            <v>2</v>
          </cell>
        </row>
      </sheetData>
      <sheetData sheetId="3" refreshError="1">
        <row r="12">
          <cell r="A12">
            <v>1</v>
          </cell>
          <cell r="B12" t="str">
            <v>C01</v>
          </cell>
          <cell r="C12" t="str">
            <v>C02</v>
          </cell>
          <cell r="D12">
            <v>0.02</v>
          </cell>
          <cell r="E12">
            <v>0.17</v>
          </cell>
          <cell r="F12">
            <v>0.19</v>
          </cell>
          <cell r="G12">
            <v>5</v>
          </cell>
          <cell r="H12">
            <v>100</v>
          </cell>
          <cell r="I12">
            <v>50</v>
          </cell>
          <cell r="J12">
            <v>50</v>
          </cell>
          <cell r="K12">
            <v>0.27664946512301691</v>
          </cell>
          <cell r="L12">
            <v>3.095626019591704</v>
          </cell>
          <cell r="M12">
            <v>3.095626019591704</v>
          </cell>
          <cell r="N12">
            <v>469.8039831565884</v>
          </cell>
          <cell r="O12">
            <v>0.6253233636078922</v>
          </cell>
          <cell r="P12">
            <v>55.818087326934048</v>
          </cell>
          <cell r="R12">
            <v>0.17</v>
          </cell>
          <cell r="S12">
            <v>0.17</v>
          </cell>
          <cell r="T12">
            <v>98</v>
          </cell>
          <cell r="U12">
            <v>67</v>
          </cell>
          <cell r="V12">
            <v>0.68799999999999994</v>
          </cell>
          <cell r="X12">
            <v>0</v>
          </cell>
          <cell r="Y12" t="str">
            <v/>
          </cell>
          <cell r="AA12">
            <v>0</v>
          </cell>
          <cell r="AB12" t="str">
            <v/>
          </cell>
          <cell r="AC12">
            <v>0.58479999999999999</v>
          </cell>
          <cell r="AD12">
            <v>9.9416000000000004E-2</v>
          </cell>
          <cell r="AE12">
            <v>0.4356567664164121</v>
          </cell>
          <cell r="AF12">
            <v>0.4356567664164121</v>
          </cell>
          <cell r="AG12">
            <v>0.45265676641641212</v>
          </cell>
          <cell r="AH12">
            <v>57.318087326934048</v>
          </cell>
          <cell r="AI12">
            <v>31.93</v>
          </cell>
          <cell r="AJ12">
            <v>1.8</v>
          </cell>
          <cell r="AK12">
            <v>10</v>
          </cell>
          <cell r="AL12">
            <v>0.25</v>
          </cell>
          <cell r="AM12">
            <v>1.4E-2</v>
          </cell>
          <cell r="AN12">
            <v>0.18444585800170898</v>
          </cell>
          <cell r="AO12">
            <v>0.1953125</v>
          </cell>
          <cell r="AP12">
            <v>0.73778343200683594</v>
          </cell>
          <cell r="AQ12">
            <v>1.4763484214637064</v>
          </cell>
          <cell r="AR12">
            <v>1.1208831667985493</v>
          </cell>
          <cell r="AS12">
            <v>1.0123203162045067</v>
          </cell>
          <cell r="AT12">
            <v>0.11109096134344432</v>
          </cell>
          <cell r="AU12">
            <v>0.2955368193451533</v>
          </cell>
          <cell r="AV12">
            <v>1.5118214073823955</v>
          </cell>
          <cell r="AW12">
            <v>74.211359796442437</v>
          </cell>
          <cell r="AX12">
            <v>0.77236271487484287</v>
          </cell>
          <cell r="AY12">
            <v>195.8006893534214</v>
          </cell>
          <cell r="BO12">
            <v>729.91300000000001</v>
          </cell>
          <cell r="BP12">
            <v>729.34299999999996</v>
          </cell>
          <cell r="BQ12">
            <v>730.16300000000001</v>
          </cell>
          <cell r="BR12">
            <v>729.59299999999996</v>
          </cell>
          <cell r="BS12">
            <v>731.36300000000006</v>
          </cell>
          <cell r="BT12">
            <v>732.75300000000016</v>
          </cell>
          <cell r="BU12" t="b">
            <v>0</v>
          </cell>
          <cell r="BV12">
            <v>1.2000000000000455</v>
          </cell>
          <cell r="BW12">
            <v>3.1600000000001955</v>
          </cell>
          <cell r="BX12">
            <v>1.4500000000000455</v>
          </cell>
          <cell r="BY12">
            <v>250</v>
          </cell>
          <cell r="BZ12">
            <v>0.71250000000000002</v>
          </cell>
          <cell r="CA12">
            <v>0.3125</v>
          </cell>
          <cell r="CB12">
            <v>2.1800000000001205</v>
          </cell>
          <cell r="CC12">
            <v>2.2267586221582389</v>
          </cell>
          <cell r="CD12">
            <v>2373.8986567380389</v>
          </cell>
          <cell r="CE12">
            <v>2.9965888982830813E-2</v>
          </cell>
          <cell r="CF12">
            <v>247.21858410835421</v>
          </cell>
          <cell r="CG12">
            <v>2621.1172408463931</v>
          </cell>
          <cell r="CH12">
            <v>1.5</v>
          </cell>
          <cell r="CI12">
            <v>2957</v>
          </cell>
          <cell r="CJ12">
            <v>1.3296164562967836</v>
          </cell>
          <cell r="CK12">
            <v>1.5</v>
          </cell>
          <cell r="CL12">
            <v>2</v>
          </cell>
          <cell r="CM12">
            <v>2</v>
          </cell>
        </row>
        <row r="13">
          <cell r="A13">
            <v>2</v>
          </cell>
          <cell r="B13" t="str">
            <v>C02</v>
          </cell>
          <cell r="C13" t="str">
            <v>C03</v>
          </cell>
          <cell r="D13">
            <v>7.0000000000000007E-2</v>
          </cell>
          <cell r="E13">
            <v>1.06</v>
          </cell>
          <cell r="F13">
            <v>1.32</v>
          </cell>
          <cell r="G13">
            <v>5</v>
          </cell>
          <cell r="J13" t="str">
            <v/>
          </cell>
          <cell r="K13">
            <v>0.13864702779471333</v>
          </cell>
          <cell r="L13">
            <v>3.2342730473864174</v>
          </cell>
          <cell r="M13">
            <v>3.2342730473864174</v>
          </cell>
          <cell r="N13">
            <v>466.79151255448659</v>
          </cell>
          <cell r="O13">
            <v>0.63917076167076192</v>
          </cell>
          <cell r="P13">
            <v>393.8345223395857</v>
          </cell>
          <cell r="Q13">
            <v>7.0000000000000007E-2</v>
          </cell>
          <cell r="R13">
            <v>1.06</v>
          </cell>
          <cell r="S13">
            <v>1.3</v>
          </cell>
          <cell r="T13">
            <v>98</v>
          </cell>
          <cell r="U13">
            <v>510</v>
          </cell>
          <cell r="V13">
            <v>0.68799999999999994</v>
          </cell>
          <cell r="X13">
            <v>0</v>
          </cell>
          <cell r="Y13" t="str">
            <v/>
          </cell>
          <cell r="AA13">
            <v>0</v>
          </cell>
          <cell r="AB13" t="str">
            <v/>
          </cell>
          <cell r="AC13">
            <v>0.58479999999999999</v>
          </cell>
          <cell r="AD13">
            <v>0.76024000000000003</v>
          </cell>
          <cell r="AE13">
            <v>2.8699792237869337</v>
          </cell>
          <cell r="AF13">
            <v>2.8699792237869337</v>
          </cell>
          <cell r="AG13">
            <v>2.9999792237869336</v>
          </cell>
          <cell r="AH13">
            <v>396.83450156337261</v>
          </cell>
          <cell r="AI13">
            <v>28.49</v>
          </cell>
          <cell r="AJ13">
            <v>16</v>
          </cell>
          <cell r="AK13">
            <v>18</v>
          </cell>
          <cell r="AL13">
            <v>0.45</v>
          </cell>
          <cell r="AM13">
            <v>1.4E-2</v>
          </cell>
          <cell r="AN13">
            <v>0.21567631959915157</v>
          </cell>
          <cell r="AO13">
            <v>0.41879882812499997</v>
          </cell>
          <cell r="AP13">
            <v>0.4792807102203368</v>
          </cell>
          <cell r="AQ13">
            <v>5.2681488071739047</v>
          </cell>
          <cell r="AR13">
            <v>4.1057521210051311</v>
          </cell>
          <cell r="AS13">
            <v>11.371762549399705</v>
          </cell>
          <cell r="AT13">
            <v>1.4145459660819486</v>
          </cell>
          <cell r="AU13">
            <v>1.6302222856811002</v>
          </cell>
          <cell r="AV13">
            <v>6.6696938494448759</v>
          </cell>
          <cell r="AW13">
            <v>1060.7689732048957</v>
          </cell>
          <cell r="AX13">
            <v>0.3741007812138572</v>
          </cell>
          <cell r="AY13">
            <v>144.99166753125877</v>
          </cell>
          <cell r="AZ13" t="str">
            <v>50°48'32''</v>
          </cell>
          <cell r="BA13">
            <v>2.8074230182531519</v>
          </cell>
          <cell r="BB13">
            <v>1.335</v>
          </cell>
          <cell r="BC13">
            <v>0.13</v>
          </cell>
          <cell r="BD13">
            <v>0.23200000000000001</v>
          </cell>
          <cell r="BE13">
            <v>1.6969999999999998</v>
          </cell>
          <cell r="BF13">
            <v>1.6969999999999998</v>
          </cell>
          <cell r="BG13">
            <v>0.9318989494611698</v>
          </cell>
          <cell r="BH13">
            <v>2.6666666666666665</v>
          </cell>
          <cell r="BI13">
            <v>1.2</v>
          </cell>
          <cell r="BJ13" t="str">
            <v/>
          </cell>
          <cell r="BK13" t="str">
            <v/>
          </cell>
          <cell r="BL13" t="str">
            <v/>
          </cell>
          <cell r="BM13">
            <v>1.2737045314798463</v>
          </cell>
          <cell r="BN13">
            <v>1.0900000000000001</v>
          </cell>
          <cell r="BO13">
            <v>729.02299999999991</v>
          </cell>
          <cell r="BP13">
            <v>724.46299999999997</v>
          </cell>
          <cell r="BQ13">
            <v>729.47299999999996</v>
          </cell>
          <cell r="BR13">
            <v>724.91300000000001</v>
          </cell>
          <cell r="BS13">
            <v>732.75300000000016</v>
          </cell>
          <cell r="BT13">
            <v>726.10300000000007</v>
          </cell>
          <cell r="BU13" t="str">
            <v/>
          </cell>
          <cell r="BV13">
            <v>3.2800000000002001</v>
          </cell>
          <cell r="BW13">
            <v>1.1900000000000546</v>
          </cell>
          <cell r="BX13">
            <v>3.7300000000002003</v>
          </cell>
          <cell r="BY13">
            <v>450</v>
          </cell>
          <cell r="BZ13">
            <v>0.96250000000000002</v>
          </cell>
          <cell r="CA13">
            <v>0.5625</v>
          </cell>
          <cell r="CB13">
            <v>2.2350000000001273</v>
          </cell>
          <cell r="CC13">
            <v>1.8182677779848908</v>
          </cell>
          <cell r="CD13">
            <v>3537.3547307675126</v>
          </cell>
          <cell r="CE13">
            <v>5.0975674788497072E-2</v>
          </cell>
          <cell r="CF13">
            <v>420.54931700510082</v>
          </cell>
          <cell r="CG13">
            <v>3957.9040477726135</v>
          </cell>
          <cell r="CH13">
            <v>1.5</v>
          </cell>
          <cell r="CI13">
            <v>4487</v>
          </cell>
          <cell r="CJ13">
            <v>1.3231237066322532</v>
          </cell>
          <cell r="CK13">
            <v>1.5</v>
          </cell>
          <cell r="CL13">
            <v>2</v>
          </cell>
          <cell r="CM13">
            <v>2</v>
          </cell>
        </row>
        <row r="14">
          <cell r="A14">
            <v>3</v>
          </cell>
          <cell r="B14" t="str">
            <v>C03</v>
          </cell>
          <cell r="C14" t="str">
            <v>C04</v>
          </cell>
          <cell r="D14">
            <v>0.08</v>
          </cell>
          <cell r="F14">
            <v>1.4000000000000001</v>
          </cell>
          <cell r="G14">
            <v>5</v>
          </cell>
          <cell r="J14" t="str">
            <v/>
          </cell>
          <cell r="K14">
            <v>7.1464170340705999E-2</v>
          </cell>
          <cell r="L14">
            <v>3.3057372177271236</v>
          </cell>
          <cell r="M14">
            <v>3.3057372177271236</v>
          </cell>
          <cell r="N14">
            <v>465.2527340804084</v>
          </cell>
          <cell r="O14">
            <v>0.64032555282555292</v>
          </cell>
          <cell r="P14">
            <v>417.07849981509253</v>
          </cell>
          <cell r="Q14">
            <v>0.08</v>
          </cell>
          <cell r="S14">
            <v>1.3800000000000001</v>
          </cell>
          <cell r="T14">
            <v>98</v>
          </cell>
          <cell r="U14">
            <v>541</v>
          </cell>
          <cell r="V14">
            <v>0.68799999999999994</v>
          </cell>
          <cell r="X14">
            <v>0</v>
          </cell>
          <cell r="Y14" t="str">
            <v/>
          </cell>
          <cell r="AA14">
            <v>0</v>
          </cell>
          <cell r="AB14" t="str">
            <v/>
          </cell>
          <cell r="AC14">
            <v>0.58479999999999999</v>
          </cell>
          <cell r="AD14">
            <v>0.80702400000000007</v>
          </cell>
          <cell r="AE14">
            <v>3.0332862581549471</v>
          </cell>
          <cell r="AF14">
            <v>3.0332862581549471</v>
          </cell>
          <cell r="AG14">
            <v>3.171286258154947</v>
          </cell>
          <cell r="AH14">
            <v>420.24978607324749</v>
          </cell>
          <cell r="AI14">
            <v>20.350000000000001</v>
          </cell>
          <cell r="AJ14">
            <v>24.18</v>
          </cell>
          <cell r="AK14">
            <v>18</v>
          </cell>
          <cell r="AL14">
            <v>0.45</v>
          </cell>
          <cell r="AM14">
            <v>1.4E-2</v>
          </cell>
          <cell r="AN14">
            <v>0.19886208772659303</v>
          </cell>
          <cell r="AO14">
            <v>0.42440185546875003</v>
          </cell>
          <cell r="AP14">
            <v>0.44191575050354004</v>
          </cell>
          <cell r="AQ14">
            <v>6.1996519811284889</v>
          </cell>
          <cell r="AR14">
            <v>5.0783077620942541</v>
          </cell>
          <cell r="AS14">
            <v>16.041290417037256</v>
          </cell>
          <cell r="AT14">
            <v>1.9590053357344748</v>
          </cell>
          <cell r="AU14">
            <v>2.157867423461068</v>
          </cell>
          <cell r="AV14">
            <v>8.1992486392653134</v>
          </cell>
          <cell r="AW14">
            <v>1304.0341515598959</v>
          </cell>
          <cell r="AX14">
            <v>0.3222690031319666</v>
          </cell>
          <cell r="AY14">
            <v>146.22168306402935</v>
          </cell>
          <cell r="AZ14" t="str">
            <v>01°13'48''</v>
          </cell>
          <cell r="BA14">
            <v>124.21215286107042</v>
          </cell>
          <cell r="BB14">
            <v>0.52800000000000002</v>
          </cell>
          <cell r="BC14">
            <v>5.3999999999999999E-2</v>
          </cell>
          <cell r="BD14">
            <v>8.4000000000000005E-2</v>
          </cell>
          <cell r="BE14">
            <v>0.66600000000000004</v>
          </cell>
          <cell r="BF14">
            <v>0.66600000000000004</v>
          </cell>
          <cell r="BG14" t="str">
            <v/>
          </cell>
          <cell r="BH14" t="str">
            <v/>
          </cell>
          <cell r="BI14" t="str">
            <v/>
          </cell>
          <cell r="BJ14" t="str">
            <v/>
          </cell>
          <cell r="BK14" t="str">
            <v/>
          </cell>
          <cell r="BL14" t="str">
            <v/>
          </cell>
          <cell r="BM14" t="str">
            <v/>
          </cell>
          <cell r="BN14">
            <v>0.67</v>
          </cell>
          <cell r="BO14">
            <v>723.83299999999997</v>
          </cell>
          <cell r="BP14">
            <v>718.91300000000001</v>
          </cell>
          <cell r="BQ14">
            <v>724.28300000000002</v>
          </cell>
          <cell r="BR14">
            <v>719.36300000000006</v>
          </cell>
          <cell r="BS14">
            <v>726.10300000000007</v>
          </cell>
          <cell r="BT14">
            <v>720.88300000000004</v>
          </cell>
          <cell r="BU14" t="str">
            <v/>
          </cell>
          <cell r="BV14">
            <v>1.82000000000005</v>
          </cell>
          <cell r="BW14">
            <v>1.5199999999999818</v>
          </cell>
          <cell r="BX14">
            <v>2.2700000000000502</v>
          </cell>
          <cell r="BY14">
            <v>450</v>
          </cell>
          <cell r="BZ14">
            <v>0.96250000000000002</v>
          </cell>
          <cell r="CA14">
            <v>0.5625</v>
          </cell>
          <cell r="CB14">
            <v>1.6700000000000159</v>
          </cell>
          <cell r="CC14">
            <v>1.4423178197654005</v>
          </cell>
          <cell r="CD14">
            <v>2805.9617097057853</v>
          </cell>
          <cell r="CE14">
            <v>8.7719275937971131E-2</v>
          </cell>
          <cell r="CF14">
            <v>723.68402648826179</v>
          </cell>
          <cell r="CG14">
            <v>3529.645736194047</v>
          </cell>
          <cell r="CH14">
            <v>1.5</v>
          </cell>
          <cell r="CI14">
            <v>4487</v>
          </cell>
          <cell r="CJ14">
            <v>1.1799573443929285</v>
          </cell>
          <cell r="CK14">
            <v>1.5</v>
          </cell>
          <cell r="CL14">
            <v>2</v>
          </cell>
          <cell r="CM14">
            <v>2</v>
          </cell>
        </row>
        <row r="15">
          <cell r="A15">
            <v>4</v>
          </cell>
          <cell r="B15" t="str">
            <v>C04</v>
          </cell>
          <cell r="C15" t="str">
            <v>C05</v>
          </cell>
          <cell r="D15">
            <v>0.08</v>
          </cell>
          <cell r="F15">
            <v>1.4800000000000002</v>
          </cell>
          <cell r="G15">
            <v>5</v>
          </cell>
          <cell r="J15" t="str">
            <v/>
          </cell>
          <cell r="K15">
            <v>0.18402821531285735</v>
          </cell>
          <cell r="L15">
            <v>3.489765433039981</v>
          </cell>
          <cell r="M15">
            <v>3.489765433039981</v>
          </cell>
          <cell r="N15">
            <v>461.33323264765886</v>
          </cell>
          <cell r="O15">
            <v>0.63945471195471215</v>
          </cell>
          <cell r="P15">
            <v>436.60252990881048</v>
          </cell>
          <cell r="Q15">
            <v>0.08</v>
          </cell>
          <cell r="S15">
            <v>1.4600000000000002</v>
          </cell>
          <cell r="T15">
            <v>98</v>
          </cell>
          <cell r="U15">
            <v>572</v>
          </cell>
          <cell r="V15">
            <v>0.68799999999999994</v>
          </cell>
          <cell r="X15">
            <v>0</v>
          </cell>
          <cell r="Y15" t="str">
            <v/>
          </cell>
          <cell r="AA15">
            <v>0</v>
          </cell>
          <cell r="AB15" t="str">
            <v/>
          </cell>
          <cell r="AC15">
            <v>0.58479999999999999</v>
          </cell>
          <cell r="AD15">
            <v>0.85380800000000012</v>
          </cell>
          <cell r="AE15">
            <v>3.1959004264721123</v>
          </cell>
          <cell r="AF15">
            <v>3.1959004264721123</v>
          </cell>
          <cell r="AG15">
            <v>3.3419004264721122</v>
          </cell>
          <cell r="AH15">
            <v>439.94443033528262</v>
          </cell>
          <cell r="AI15">
            <v>30.03</v>
          </cell>
          <cell r="AJ15">
            <v>23.2</v>
          </cell>
          <cell r="AK15">
            <v>18</v>
          </cell>
          <cell r="AL15">
            <v>0.45</v>
          </cell>
          <cell r="AM15">
            <v>1.4E-2</v>
          </cell>
          <cell r="AN15">
            <v>0.20615474581718446</v>
          </cell>
          <cell r="AO15">
            <v>0.42824707031249998</v>
          </cell>
          <cell r="AP15">
            <v>0.458121657371521</v>
          </cell>
          <cell r="AQ15">
            <v>6.191942411299471</v>
          </cell>
          <cell r="AR15">
            <v>4.9621972087159012</v>
          </cell>
          <cell r="AS15">
            <v>15.869199652632618</v>
          </cell>
          <cell r="AT15">
            <v>1.9541361276681499</v>
          </cell>
          <cell r="AU15">
            <v>2.1602908734853346</v>
          </cell>
          <cell r="AV15">
            <v>8.0313749299679724</v>
          </cell>
          <cell r="AW15">
            <v>1277.334991709514</v>
          </cell>
          <cell r="AX15">
            <v>0.34442368931464523</v>
          </cell>
          <cell r="AY15">
            <v>149.18645052714808</v>
          </cell>
          <cell r="AZ15" t="str">
            <v>02°57'53''</v>
          </cell>
          <cell r="BA15">
            <v>51.523316498109317</v>
          </cell>
          <cell r="BB15">
            <v>2E-3</v>
          </cell>
          <cell r="BC15">
            <v>1E-3</v>
          </cell>
          <cell r="BD15">
            <v>9.8000000000000004E-2</v>
          </cell>
          <cell r="BE15">
            <v>0.10100000000000001</v>
          </cell>
          <cell r="BF15">
            <v>0.10100000000000001</v>
          </cell>
          <cell r="BG15" t="str">
            <v/>
          </cell>
          <cell r="BH15" t="str">
            <v/>
          </cell>
          <cell r="BI15" t="str">
            <v/>
          </cell>
          <cell r="BJ15" t="str">
            <v/>
          </cell>
          <cell r="BK15" t="str">
            <v/>
          </cell>
          <cell r="BL15" t="str">
            <v/>
          </cell>
          <cell r="BM15" t="str">
            <v/>
          </cell>
          <cell r="BN15">
            <v>0.1</v>
          </cell>
          <cell r="BO15">
            <v>718.803</v>
          </cell>
          <cell r="BP15">
            <v>711.83299999999997</v>
          </cell>
          <cell r="BQ15">
            <v>719.25300000000004</v>
          </cell>
          <cell r="BR15">
            <v>712.28300000000002</v>
          </cell>
          <cell r="BS15">
            <v>720.88300000000004</v>
          </cell>
          <cell r="BT15">
            <v>713.70299999999997</v>
          </cell>
          <cell r="BU15" t="str">
            <v/>
          </cell>
          <cell r="BV15">
            <v>1.6299999999999955</v>
          </cell>
          <cell r="BW15">
            <v>1.4199999999999591</v>
          </cell>
          <cell r="BX15">
            <v>2.0799999999999956</v>
          </cell>
          <cell r="BY15">
            <v>450</v>
          </cell>
          <cell r="BZ15">
            <v>0.96250000000000002</v>
          </cell>
          <cell r="CA15">
            <v>0.5625</v>
          </cell>
          <cell r="CB15">
            <v>1.5249999999999773</v>
          </cell>
          <cell r="CC15">
            <v>1.3377476981738206</v>
          </cell>
          <cell r="CD15">
            <v>2602.5254398738161</v>
          </cell>
          <cell r="CE15">
            <v>0.10336889729831789</v>
          </cell>
          <cell r="CF15">
            <v>852.79340271112255</v>
          </cell>
          <cell r="CG15">
            <v>3455.3188425849385</v>
          </cell>
          <cell r="CH15">
            <v>1.5</v>
          </cell>
          <cell r="CI15">
            <v>4487</v>
          </cell>
          <cell r="CJ15">
            <v>1.1551099317756648</v>
          </cell>
          <cell r="CK15">
            <v>1.5</v>
          </cell>
          <cell r="CL15">
            <v>2</v>
          </cell>
          <cell r="CM15">
            <v>2</v>
          </cell>
        </row>
        <row r="16">
          <cell r="A16">
            <v>5</v>
          </cell>
          <cell r="B16" t="str">
            <v>C05</v>
          </cell>
          <cell r="C16" t="str">
            <v>A06</v>
          </cell>
          <cell r="D16">
            <v>0.12</v>
          </cell>
          <cell r="F16">
            <v>1.6</v>
          </cell>
          <cell r="G16">
            <v>5</v>
          </cell>
          <cell r="J16" t="str">
            <v/>
          </cell>
          <cell r="K16">
            <v>0.23391889898068488</v>
          </cell>
          <cell r="L16">
            <v>3.7236843320206661</v>
          </cell>
          <cell r="M16">
            <v>3.7236843320206661</v>
          </cell>
          <cell r="N16">
            <v>456.43880792748882</v>
          </cell>
          <cell r="O16">
            <v>0.63097006220839813</v>
          </cell>
          <cell r="P16">
            <v>460.79875685173562</v>
          </cell>
          <cell r="Q16">
            <v>0.12</v>
          </cell>
          <cell r="S16">
            <v>1.58</v>
          </cell>
          <cell r="T16">
            <v>98</v>
          </cell>
          <cell r="U16">
            <v>619</v>
          </cell>
          <cell r="V16">
            <v>0.68799999999999994</v>
          </cell>
          <cell r="X16">
            <v>0</v>
          </cell>
          <cell r="Y16" t="str">
            <v/>
          </cell>
          <cell r="AA16">
            <v>0</v>
          </cell>
          <cell r="AB16" t="str">
            <v/>
          </cell>
          <cell r="AC16">
            <v>0.58479999999999999</v>
          </cell>
          <cell r="AD16">
            <v>0.92398400000000014</v>
          </cell>
          <cell r="AE16">
            <v>3.4386103870359377</v>
          </cell>
          <cell r="AF16">
            <v>3.4386103870359377</v>
          </cell>
          <cell r="AG16">
            <v>3.5966103870359376</v>
          </cell>
          <cell r="AH16">
            <v>464.39536723877154</v>
          </cell>
          <cell r="AI16">
            <v>51.44</v>
          </cell>
          <cell r="AJ16">
            <v>5.05</v>
          </cell>
          <cell r="AK16">
            <v>18</v>
          </cell>
          <cell r="AL16">
            <v>0.45</v>
          </cell>
          <cell r="AM16">
            <v>1.4E-2</v>
          </cell>
          <cell r="AN16">
            <v>0.33402128219604488</v>
          </cell>
          <cell r="AO16">
            <v>0.43209228515624998</v>
          </cell>
          <cell r="AP16">
            <v>0.74226951599121083</v>
          </cell>
          <cell r="AQ16">
            <v>3.6685745690779918</v>
          </cell>
          <cell r="AR16">
            <v>2.0636965913588634</v>
          </cell>
          <cell r="AS16">
            <v>5.1362319386365947</v>
          </cell>
          <cell r="AT16">
            <v>0.68595511564147671</v>
          </cell>
          <cell r="AU16">
            <v>1.0199763978375216</v>
          </cell>
          <cell r="AV16">
            <v>3.7470681958439203</v>
          </cell>
          <cell r="AW16">
            <v>595.94544702601308</v>
          </cell>
          <cell r="AX16">
            <v>0.77925818471518693</v>
          </cell>
          <cell r="AY16">
            <v>173.38809492308243</v>
          </cell>
          <cell r="AZ16" t="str">
            <v>24°12'06''</v>
          </cell>
          <cell r="BA16">
            <v>6.2190089136179072</v>
          </cell>
          <cell r="BB16">
            <v>1E-3</v>
          </cell>
          <cell r="BC16">
            <v>0.254</v>
          </cell>
          <cell r="BD16">
            <v>0.496</v>
          </cell>
          <cell r="BE16">
            <v>0.751</v>
          </cell>
          <cell r="BF16">
            <v>0.75</v>
          </cell>
          <cell r="BG16" t="str">
            <v/>
          </cell>
          <cell r="BH16" t="str">
            <v/>
          </cell>
          <cell r="BI16" t="str">
            <v/>
          </cell>
          <cell r="BJ16" t="str">
            <v/>
          </cell>
          <cell r="BK16" t="str">
            <v/>
          </cell>
          <cell r="BL16" t="str">
            <v/>
          </cell>
          <cell r="BM16" t="str">
            <v/>
          </cell>
          <cell r="BN16">
            <v>0.75</v>
          </cell>
          <cell r="BO16">
            <v>711.08299999999997</v>
          </cell>
          <cell r="BP16">
            <v>708.48299999999995</v>
          </cell>
          <cell r="BQ16">
            <v>711.53300000000002</v>
          </cell>
          <cell r="BR16">
            <v>708.93299999999999</v>
          </cell>
          <cell r="BS16">
            <v>713.70299999999997</v>
          </cell>
          <cell r="BT16">
            <v>710.13300000000004</v>
          </cell>
          <cell r="BU16" t="str">
            <v/>
          </cell>
          <cell r="BV16">
            <v>2.1699999999999591</v>
          </cell>
          <cell r="BW16">
            <v>1.2000000000000455</v>
          </cell>
          <cell r="BX16">
            <v>2.6199999999999593</v>
          </cell>
          <cell r="BY16">
            <v>450</v>
          </cell>
          <cell r="BZ16">
            <v>0.96250000000000002</v>
          </cell>
          <cell r="CA16">
            <v>0.5625</v>
          </cell>
          <cell r="CB16">
            <v>1.6850000000000023</v>
          </cell>
          <cell r="CC16">
            <v>1.4529389276641502</v>
          </cell>
          <cell r="CD16">
            <v>2826.6245772583702</v>
          </cell>
          <cell r="CE16">
            <v>8.6300124299999559E-2</v>
          </cell>
          <cell r="CF16">
            <v>711.97602547499639</v>
          </cell>
          <cell r="CG16">
            <v>3538.6006027333665</v>
          </cell>
          <cell r="CH16">
            <v>1.5</v>
          </cell>
          <cell r="CI16">
            <v>4487</v>
          </cell>
          <cell r="CJ16">
            <v>1.1829509480945064</v>
          </cell>
          <cell r="CK16">
            <v>1.5</v>
          </cell>
          <cell r="CL16">
            <v>2</v>
          </cell>
          <cell r="CM16">
            <v>2</v>
          </cell>
        </row>
        <row r="17">
          <cell r="A17">
            <v>6</v>
          </cell>
          <cell r="B17" t="str">
            <v>A06</v>
          </cell>
          <cell r="C17" t="str">
            <v>C07</v>
          </cell>
          <cell r="D17">
            <v>0.11</v>
          </cell>
          <cell r="E17">
            <v>-1.28</v>
          </cell>
          <cell r="F17">
            <v>0.43000000000000016</v>
          </cell>
          <cell r="G17">
            <v>5</v>
          </cell>
          <cell r="J17" t="str">
            <v/>
          </cell>
          <cell r="K17">
            <v>0.18105549249407701</v>
          </cell>
          <cell r="L17">
            <v>3.9047398245147429</v>
          </cell>
          <cell r="M17">
            <v>3.9047398245147429</v>
          </cell>
          <cell r="N17">
            <v>452.71620450204074</v>
          </cell>
          <cell r="O17">
            <v>0.63363969674372367</v>
          </cell>
          <cell r="P17">
            <v>123.3493521686064</v>
          </cell>
          <cell r="R17">
            <v>5.41</v>
          </cell>
          <cell r="S17">
            <v>6.99</v>
          </cell>
          <cell r="T17">
            <v>98</v>
          </cell>
          <cell r="U17">
            <v>2740</v>
          </cell>
          <cell r="V17">
            <v>0.68799999999999994</v>
          </cell>
          <cell r="X17">
            <v>0</v>
          </cell>
          <cell r="Y17" t="str">
            <v/>
          </cell>
          <cell r="AA17">
            <v>0</v>
          </cell>
          <cell r="AB17" t="str">
            <v/>
          </cell>
          <cell r="AC17">
            <v>0.58479999999999999</v>
          </cell>
          <cell r="AD17">
            <v>4.0877520000000001</v>
          </cell>
          <cell r="AE17">
            <v>13.641572862094037</v>
          </cell>
          <cell r="AF17">
            <v>13.641572862094037</v>
          </cell>
          <cell r="AG17">
            <v>14.340572862094037</v>
          </cell>
          <cell r="AH17">
            <v>137.68992503070044</v>
          </cell>
          <cell r="AI17">
            <v>40.229999999999997</v>
          </cell>
          <cell r="AJ17">
            <v>9.5299999999999994</v>
          </cell>
          <cell r="AK17">
            <v>10</v>
          </cell>
          <cell r="AL17">
            <v>0.25</v>
          </cell>
          <cell r="AM17">
            <v>1.4E-2</v>
          </cell>
          <cell r="AN17">
            <v>0.19001126289367676</v>
          </cell>
          <cell r="AO17">
            <v>0.24627685546875</v>
          </cell>
          <cell r="AP17">
            <v>0.76004505157470703</v>
          </cell>
          <cell r="AQ17">
            <v>3.4396027150155191</v>
          </cell>
          <cell r="AR17">
            <v>2.534132949407506</v>
          </cell>
          <cell r="AS17">
            <v>5.4837776471765869</v>
          </cell>
          <cell r="AT17">
            <v>0.60300034847819217</v>
          </cell>
          <cell r="AU17">
            <v>0.79301161137186893</v>
          </cell>
          <cell r="AV17">
            <v>3.478649627315622</v>
          </cell>
          <cell r="AW17">
            <v>170.75781427480672</v>
          </cell>
          <cell r="AX17">
            <v>0.80634626072872462</v>
          </cell>
          <cell r="AY17">
            <v>123.05013851849486</v>
          </cell>
          <cell r="AZ17" t="str">
            <v>50°20'17''</v>
          </cell>
          <cell r="BA17">
            <v>5.1074356833435486</v>
          </cell>
          <cell r="BB17">
            <v>1E-3</v>
          </cell>
          <cell r="BC17">
            <v>1.7000000000000001E-2</v>
          </cell>
          <cell r="BD17">
            <v>0.25800000000000001</v>
          </cell>
          <cell r="BE17">
            <v>0.27600000000000002</v>
          </cell>
          <cell r="BF17">
            <v>0.27500000000000002</v>
          </cell>
          <cell r="BG17">
            <v>1.40553875471339</v>
          </cell>
          <cell r="BH17">
            <v>4.8</v>
          </cell>
          <cell r="BI17">
            <v>1.2</v>
          </cell>
          <cell r="BJ17" t="str">
            <v/>
          </cell>
          <cell r="BK17" t="str">
            <v/>
          </cell>
          <cell r="BL17" t="str">
            <v/>
          </cell>
          <cell r="BM17">
            <v>1.3419839564437259</v>
          </cell>
          <cell r="BN17">
            <v>1.01</v>
          </cell>
          <cell r="BO17">
            <v>707.52299999999991</v>
          </cell>
          <cell r="BP17">
            <v>703.69299999999987</v>
          </cell>
          <cell r="BQ17">
            <v>707.77299999999991</v>
          </cell>
          <cell r="BR17">
            <v>703.94299999999987</v>
          </cell>
          <cell r="BS17">
            <v>710.13300000000004</v>
          </cell>
          <cell r="BT17">
            <v>705.19299999999998</v>
          </cell>
          <cell r="BU17" t="str">
            <v/>
          </cell>
          <cell r="BV17">
            <v>2.3600000000001273</v>
          </cell>
          <cell r="BW17">
            <v>1.2500000000001137</v>
          </cell>
          <cell r="BX17">
            <v>2.6100000000001273</v>
          </cell>
          <cell r="BY17">
            <v>250</v>
          </cell>
          <cell r="BZ17">
            <v>0.71250000000000002</v>
          </cell>
          <cell r="CA17">
            <v>0.3125</v>
          </cell>
          <cell r="CB17">
            <v>1.8050000000001205</v>
          </cell>
          <cell r="CC17">
            <v>1.9421167236767078</v>
          </cell>
          <cell r="CD17">
            <v>2070.4481553084079</v>
          </cell>
          <cell r="CE17">
            <v>4.2825757596623104E-2</v>
          </cell>
          <cell r="CF17">
            <v>353.31250017214063</v>
          </cell>
          <cell r="CG17">
            <v>2423.7606554805484</v>
          </cell>
          <cell r="CH17">
            <v>1.5</v>
          </cell>
          <cell r="CI17">
            <v>2957</v>
          </cell>
          <cell r="CJ17">
            <v>1.2295032070411982</v>
          </cell>
          <cell r="CK17">
            <v>1.5</v>
          </cell>
          <cell r="CL17">
            <v>2</v>
          </cell>
          <cell r="CM17">
            <v>2</v>
          </cell>
        </row>
        <row r="18">
          <cell r="A18">
            <v>7</v>
          </cell>
          <cell r="B18" t="str">
            <v>C07</v>
          </cell>
          <cell r="C18" t="str">
            <v>C61</v>
          </cell>
          <cell r="D18">
            <v>0.18</v>
          </cell>
          <cell r="F18">
            <v>0.6100000000000001</v>
          </cell>
          <cell r="G18">
            <v>5</v>
          </cell>
          <cell r="J18" t="str">
            <v/>
          </cell>
          <cell r="K18">
            <v>0.34650327688695443</v>
          </cell>
          <cell r="L18">
            <v>4.2512431014016974</v>
          </cell>
          <cell r="M18">
            <v>4.2512431014016974</v>
          </cell>
          <cell r="N18">
            <v>445.74692635114201</v>
          </cell>
          <cell r="O18">
            <v>0.63069428238039649</v>
          </cell>
          <cell r="P18">
            <v>171.48932308136361</v>
          </cell>
          <cell r="S18">
            <v>6.99</v>
          </cell>
          <cell r="T18">
            <v>98</v>
          </cell>
          <cell r="U18">
            <v>2740</v>
          </cell>
          <cell r="V18">
            <v>0.68799999999999994</v>
          </cell>
          <cell r="X18">
            <v>0</v>
          </cell>
          <cell r="Y18" t="str">
            <v/>
          </cell>
          <cell r="AA18">
            <v>0</v>
          </cell>
          <cell r="AB18" t="str">
            <v/>
          </cell>
          <cell r="AC18">
            <v>0.58479999999999999</v>
          </cell>
          <cell r="AD18">
            <v>4.0877520000000001</v>
          </cell>
          <cell r="AE18">
            <v>13.641572862094037</v>
          </cell>
          <cell r="AF18">
            <v>13.641572862094037</v>
          </cell>
          <cell r="AG18">
            <v>14.340572862094037</v>
          </cell>
          <cell r="AH18">
            <v>185.82989594345764</v>
          </cell>
          <cell r="AI18">
            <v>34.28</v>
          </cell>
          <cell r="AJ18">
            <v>5.58</v>
          </cell>
          <cell r="AK18">
            <v>12</v>
          </cell>
          <cell r="AL18">
            <v>0.30000000000000004</v>
          </cell>
          <cell r="AM18">
            <v>1.4E-2</v>
          </cell>
          <cell r="AN18">
            <v>0.24190979003906252</v>
          </cell>
          <cell r="AO18">
            <v>0.29179687500000001</v>
          </cell>
          <cell r="AP18">
            <v>0.80636596679687489</v>
          </cell>
          <cell r="AQ18">
            <v>3.0425379661971554</v>
          </cell>
          <cell r="AR18">
            <v>1.9122336454936288</v>
          </cell>
          <cell r="AS18">
            <v>4.0296157883654304</v>
          </cell>
          <cell r="AT18">
            <v>0.47181637491086253</v>
          </cell>
          <cell r="AU18">
            <v>0.71372616494992502</v>
          </cell>
          <cell r="AV18">
            <v>3.0058605937136016</v>
          </cell>
          <cell r="AW18">
            <v>212.47176507582842</v>
          </cell>
          <cell r="AX18">
            <v>0.87460983758071276</v>
          </cell>
          <cell r="AY18">
            <v>121.46197312984964</v>
          </cell>
          <cell r="AZ18" t="str">
            <v>01°35'17''</v>
          </cell>
          <cell r="BA18">
            <v>4.1073263684940535</v>
          </cell>
          <cell r="BB18">
            <v>1E-3</v>
          </cell>
          <cell r="BC18">
            <v>2.5999999999999999E-2</v>
          </cell>
          <cell r="BD18">
            <v>0.214</v>
          </cell>
          <cell r="BE18">
            <v>0.24099999999999999</v>
          </cell>
          <cell r="BF18">
            <v>0.24</v>
          </cell>
          <cell r="BG18">
            <v>1.2025499648738953</v>
          </cell>
          <cell r="BH18">
            <v>3.9999999999999991</v>
          </cell>
          <cell r="BI18">
            <v>1.2</v>
          </cell>
          <cell r="BJ18" t="str">
            <v/>
          </cell>
          <cell r="BK18" t="str">
            <v/>
          </cell>
          <cell r="BL18" t="str">
            <v/>
          </cell>
          <cell r="BM18">
            <v>1.2463565250293192</v>
          </cell>
          <cell r="BN18">
            <v>1.06</v>
          </cell>
          <cell r="BO18">
            <v>703.36299999999994</v>
          </cell>
          <cell r="BP18">
            <v>701.45299999999997</v>
          </cell>
          <cell r="BQ18">
            <v>703.6629999999999</v>
          </cell>
          <cell r="BR18">
            <v>701.75299999999993</v>
          </cell>
          <cell r="BS18">
            <v>705.19299999999998</v>
          </cell>
          <cell r="BT18">
            <v>703.00300000000016</v>
          </cell>
          <cell r="BU18" t="str">
            <v/>
          </cell>
          <cell r="BV18">
            <v>1.5300000000000864</v>
          </cell>
          <cell r="BW18">
            <v>1.2500000000002274</v>
          </cell>
          <cell r="BX18">
            <v>1.8300000000000864</v>
          </cell>
          <cell r="BY18">
            <v>300</v>
          </cell>
          <cell r="BZ18">
            <v>0.77500000000000002</v>
          </cell>
          <cell r="CA18">
            <v>0.375</v>
          </cell>
          <cell r="CB18">
            <v>1.3900000000001569</v>
          </cell>
          <cell r="CC18">
            <v>1.4819881387386633</v>
          </cell>
          <cell r="CD18">
            <v>1869.2501642428103</v>
          </cell>
          <cell r="CE18">
            <v>8.2668075285198483E-2</v>
          </cell>
          <cell r="CF18">
            <v>682.01162110288749</v>
          </cell>
          <cell r="CG18">
            <v>2551.2617853456977</v>
          </cell>
          <cell r="CH18">
            <v>1.5</v>
          </cell>
          <cell r="CI18">
            <v>3365</v>
          </cell>
          <cell r="CJ18">
            <v>1.1372637973309203</v>
          </cell>
          <cell r="CK18">
            <v>1.5</v>
          </cell>
          <cell r="CL18">
            <v>2</v>
          </cell>
          <cell r="CM18">
            <v>2</v>
          </cell>
        </row>
        <row r="19">
          <cell r="A19">
            <v>8</v>
          </cell>
          <cell r="B19" t="str">
            <v>C61</v>
          </cell>
          <cell r="C19" t="str">
            <v>C08</v>
          </cell>
          <cell r="D19">
            <v>0.04</v>
          </cell>
          <cell r="F19">
            <v>0.65000000000000013</v>
          </cell>
          <cell r="G19">
            <v>5</v>
          </cell>
          <cell r="J19" t="str">
            <v/>
          </cell>
          <cell r="K19">
            <v>0.24142491561781468</v>
          </cell>
          <cell r="L19">
            <v>4.4926680170195121</v>
          </cell>
          <cell r="M19">
            <v>4.4926680170195121</v>
          </cell>
          <cell r="N19">
            <v>441.00779427951176</v>
          </cell>
          <cell r="O19">
            <v>0.62818710359408092</v>
          </cell>
          <cell r="P19">
            <v>180.07301581805956</v>
          </cell>
          <cell r="Q19">
            <v>0.33</v>
          </cell>
          <cell r="S19">
            <v>7.32</v>
          </cell>
          <cell r="T19">
            <v>98</v>
          </cell>
          <cell r="U19">
            <v>2869</v>
          </cell>
          <cell r="V19">
            <v>0.68799999999999994</v>
          </cell>
          <cell r="X19">
            <v>0</v>
          </cell>
          <cell r="Y19" t="str">
            <v/>
          </cell>
          <cell r="AA19">
            <v>0</v>
          </cell>
          <cell r="AB19" t="str">
            <v/>
          </cell>
          <cell r="AC19">
            <v>0.58479999999999999</v>
          </cell>
          <cell r="AD19">
            <v>4.2807360000000001</v>
          </cell>
          <cell r="AE19">
            <v>14.237373129122957</v>
          </cell>
          <cell r="AF19">
            <v>14.237373129122957</v>
          </cell>
          <cell r="AG19">
            <v>14.969373129122957</v>
          </cell>
          <cell r="AH19">
            <v>195.04238894718253</v>
          </cell>
          <cell r="AI19">
            <v>18.920000000000002</v>
          </cell>
          <cell r="AJ19">
            <v>1.53</v>
          </cell>
          <cell r="AK19">
            <v>16</v>
          </cell>
          <cell r="AL19">
            <v>0.4</v>
          </cell>
          <cell r="AM19">
            <v>1.4E-2</v>
          </cell>
          <cell r="AN19">
            <v>0.30604972839355471</v>
          </cell>
          <cell r="AO19">
            <v>0.3195312500000001</v>
          </cell>
          <cell r="AP19">
            <v>0.76512432098388672</v>
          </cell>
          <cell r="AQ19">
            <v>1.8904898693461605</v>
          </cell>
          <cell r="AR19">
            <v>1.0933902959748305</v>
          </cell>
          <cell r="AS19">
            <v>1.4158329987051654</v>
          </cell>
          <cell r="AT19">
            <v>0.18215861091235794</v>
          </cell>
          <cell r="AU19">
            <v>0.48820833930591268</v>
          </cell>
          <cell r="AV19">
            <v>1.9067332587890613</v>
          </cell>
          <cell r="AW19">
            <v>239.60716792668165</v>
          </cell>
          <cell r="AX19">
            <v>0.81400899077804012</v>
          </cell>
          <cell r="AY19">
            <v>121.46171530625648</v>
          </cell>
          <cell r="AZ19" t="str">
            <v>00°00'00''</v>
          </cell>
          <cell r="BA19">
            <v>1000</v>
          </cell>
          <cell r="BB19">
            <v>1E-3</v>
          </cell>
          <cell r="BC19">
            <v>5.8000000000000003E-2</v>
          </cell>
          <cell r="BD19">
            <v>1.6E-2</v>
          </cell>
          <cell r="BE19">
            <v>7.5000000000000011E-2</v>
          </cell>
          <cell r="BF19">
            <v>7.400000000000001E-2</v>
          </cell>
          <cell r="BG19" t="str">
            <v/>
          </cell>
          <cell r="BH19" t="str">
            <v/>
          </cell>
          <cell r="BI19" t="str">
            <v/>
          </cell>
          <cell r="BJ19" t="str">
            <v/>
          </cell>
          <cell r="BK19" t="str">
            <v/>
          </cell>
          <cell r="BL19" t="str">
            <v/>
          </cell>
          <cell r="BM19" t="str">
            <v/>
          </cell>
          <cell r="BN19">
            <v>0.1</v>
          </cell>
          <cell r="BO19">
            <v>697.15299999999991</v>
          </cell>
          <cell r="BP19">
            <v>696.86299999999994</v>
          </cell>
          <cell r="BQ19">
            <v>697.55299999999988</v>
          </cell>
          <cell r="BR19">
            <v>697.26299999999992</v>
          </cell>
          <cell r="BS19">
            <v>703.00300000000016</v>
          </cell>
          <cell r="BT19">
            <v>702.74299999999994</v>
          </cell>
          <cell r="BU19">
            <v>4.3000000000000682</v>
          </cell>
          <cell r="BV19">
            <v>5.4500000000002728</v>
          </cell>
          <cell r="BW19">
            <v>5.4800000000000182</v>
          </cell>
          <cell r="BX19">
            <v>5.8500000000002732</v>
          </cell>
          <cell r="BY19">
            <v>400</v>
          </cell>
          <cell r="BZ19">
            <v>0.9</v>
          </cell>
          <cell r="CA19">
            <v>0.5</v>
          </cell>
          <cell r="CB19">
            <v>5.4650000000001455</v>
          </cell>
          <cell r="CC19">
            <v>3.3503438135874428</v>
          </cell>
          <cell r="CD19">
            <v>5698.9348269122411</v>
          </cell>
          <cell r="CE19">
            <v>7.9243436539873091E-3</v>
          </cell>
          <cell r="CF19">
            <v>65.3758351453953</v>
          </cell>
          <cell r="CG19">
            <v>5764.3106620576364</v>
          </cell>
          <cell r="CH19">
            <v>1.5</v>
          </cell>
          <cell r="CI19">
            <v>4079</v>
          </cell>
          <cell r="CJ19">
            <v>2.1197514079643183</v>
          </cell>
          <cell r="CK19">
            <v>2.2000000000000002</v>
          </cell>
          <cell r="CL19">
            <v>2</v>
          </cell>
          <cell r="CM19">
            <v>2</v>
          </cell>
        </row>
        <row r="20">
          <cell r="A20">
            <v>9</v>
          </cell>
          <cell r="B20" t="str">
            <v>C08</v>
          </cell>
          <cell r="C20" t="str">
            <v>C09</v>
          </cell>
          <cell r="D20">
            <v>0.62</v>
          </cell>
          <cell r="F20">
            <v>1.27</v>
          </cell>
          <cell r="G20">
            <v>5</v>
          </cell>
          <cell r="J20" t="str">
            <v/>
          </cell>
          <cell r="K20">
            <v>6.5016643146473818E-2</v>
          </cell>
          <cell r="L20">
            <v>4.5576846601659859</v>
          </cell>
          <cell r="M20">
            <v>4.5576846601659859</v>
          </cell>
          <cell r="N20">
            <v>439.74748222771825</v>
          </cell>
          <cell r="O20">
            <v>0.63108321114369492</v>
          </cell>
          <cell r="P20">
            <v>352.44691153431165</v>
          </cell>
          <cell r="Q20">
            <v>0.62</v>
          </cell>
          <cell r="S20">
            <v>7.94</v>
          </cell>
          <cell r="T20">
            <v>98</v>
          </cell>
          <cell r="U20">
            <v>3112</v>
          </cell>
          <cell r="V20">
            <v>0.68799999999999994</v>
          </cell>
          <cell r="X20">
            <v>0</v>
          </cell>
          <cell r="Y20" t="str">
            <v/>
          </cell>
          <cell r="AA20">
            <v>0</v>
          </cell>
          <cell r="AB20" t="str">
            <v/>
          </cell>
          <cell r="AC20">
            <v>0.58479999999999999</v>
          </cell>
          <cell r="AD20">
            <v>4.6433119999999999</v>
          </cell>
          <cell r="AE20">
            <v>15.35151028272357</v>
          </cell>
          <cell r="AF20">
            <v>15.35151028272357</v>
          </cell>
          <cell r="AG20">
            <v>16.145510282723571</v>
          </cell>
          <cell r="AH20">
            <v>368.59242181703524</v>
          </cell>
          <cell r="AI20">
            <v>54.56</v>
          </cell>
          <cell r="AJ20">
            <v>2.38</v>
          </cell>
          <cell r="AK20">
            <v>18</v>
          </cell>
          <cell r="AL20">
            <v>0.45</v>
          </cell>
          <cell r="AM20">
            <v>1.4E-2</v>
          </cell>
          <cell r="AN20">
            <v>0.37129755020141608</v>
          </cell>
          <cell r="AO20">
            <v>0.41044921875000007</v>
          </cell>
          <cell r="AP20">
            <v>0.82510566711425792</v>
          </cell>
          <cell r="AQ20">
            <v>2.625941165867649</v>
          </cell>
          <cell r="AR20">
            <v>1.3073368269613086</v>
          </cell>
          <cell r="AS20">
            <v>2.6224234769082191</v>
          </cell>
          <cell r="AT20">
            <v>0.35145601460745907</v>
          </cell>
          <cell r="AU20">
            <v>0.7227535648088752</v>
          </cell>
          <cell r="AV20">
            <v>2.5723756309570667</v>
          </cell>
          <cell r="AW20">
            <v>409.11866696471162</v>
          </cell>
          <cell r="AX20">
            <v>0.90094256649704041</v>
          </cell>
          <cell r="AY20">
            <v>117.92527848673406</v>
          </cell>
          <cell r="AZ20" t="str">
            <v>03°32'11''</v>
          </cell>
          <cell r="BA20">
            <v>43.1904326159652</v>
          </cell>
          <cell r="BB20">
            <v>0.23499999999999999</v>
          </cell>
          <cell r="BC20">
            <v>1.7000000000000001E-2</v>
          </cell>
          <cell r="BD20">
            <v>1.2999999999999999E-2</v>
          </cell>
          <cell r="BE20">
            <v>0.26500000000000001</v>
          </cell>
          <cell r="BF20">
            <v>0.26500000000000001</v>
          </cell>
          <cell r="BG20" t="str">
            <v/>
          </cell>
          <cell r="BH20" t="str">
            <v/>
          </cell>
          <cell r="BI20" t="str">
            <v/>
          </cell>
          <cell r="BJ20" t="str">
            <v/>
          </cell>
          <cell r="BK20" t="str">
            <v/>
          </cell>
          <cell r="BL20" t="str">
            <v/>
          </cell>
          <cell r="BM20" t="str">
            <v/>
          </cell>
          <cell r="BN20">
            <v>0.27</v>
          </cell>
          <cell r="BO20">
            <v>696.59299999999996</v>
          </cell>
          <cell r="BP20">
            <v>695.29300000000001</v>
          </cell>
          <cell r="BQ20">
            <v>697.04300000000001</v>
          </cell>
          <cell r="BR20">
            <v>695.74300000000005</v>
          </cell>
          <cell r="BS20">
            <v>702.74299999999994</v>
          </cell>
          <cell r="BT20">
            <v>698.83300000000008</v>
          </cell>
          <cell r="BU20" t="str">
            <v/>
          </cell>
          <cell r="BV20">
            <v>5.6999999999999318</v>
          </cell>
          <cell r="BW20">
            <v>3.0900000000000318</v>
          </cell>
          <cell r="BX20">
            <v>6.149999999999932</v>
          </cell>
          <cell r="BY20">
            <v>450</v>
          </cell>
          <cell r="BZ20">
            <v>0.96250000000000002</v>
          </cell>
          <cell r="CA20">
            <v>0.5625</v>
          </cell>
          <cell r="CB20">
            <v>4.3949999999999818</v>
          </cell>
          <cell r="CC20">
            <v>2.8809020695580791</v>
          </cell>
          <cell r="CD20">
            <v>5604.6599340407338</v>
          </cell>
          <cell r="CE20">
            <v>1.3709704677613455E-2</v>
          </cell>
          <cell r="CF20">
            <v>113.105063590311</v>
          </cell>
          <cell r="CG20">
            <v>5717.7649976310449</v>
          </cell>
          <cell r="CH20">
            <v>1.5</v>
          </cell>
          <cell r="CI20">
            <v>4487</v>
          </cell>
          <cell r="CJ20">
            <v>1.9114436140955131</v>
          </cell>
          <cell r="CK20">
            <v>2.2000000000000002</v>
          </cell>
          <cell r="CL20">
            <v>2</v>
          </cell>
          <cell r="CM20">
            <v>2</v>
          </cell>
        </row>
        <row r="21">
          <cell r="A21">
            <v>10</v>
          </cell>
          <cell r="B21" t="str">
            <v>C09</v>
          </cell>
          <cell r="C21" t="str">
            <v>C10</v>
          </cell>
          <cell r="F21">
            <v>1.27</v>
          </cell>
          <cell r="G21">
            <v>5</v>
          </cell>
          <cell r="J21" t="str">
            <v/>
          </cell>
          <cell r="K21">
            <v>7.5797436158161771E-2</v>
          </cell>
          <cell r="L21">
            <v>4.6334820963241476</v>
          </cell>
          <cell r="M21">
            <v>4.6334820963241476</v>
          </cell>
          <cell r="N21">
            <v>438.28660769752878</v>
          </cell>
          <cell r="O21">
            <v>0.63716135458167367</v>
          </cell>
          <cell r="P21">
            <v>354.65929659256631</v>
          </cell>
          <cell r="S21">
            <v>7.94</v>
          </cell>
          <cell r="T21">
            <v>98</v>
          </cell>
          <cell r="U21">
            <v>3112</v>
          </cell>
          <cell r="V21">
            <v>0.68799999999999994</v>
          </cell>
          <cell r="X21">
            <v>0</v>
          </cell>
          <cell r="Y21" t="str">
            <v/>
          </cell>
          <cell r="AA21">
            <v>0</v>
          </cell>
          <cell r="AB21" t="str">
            <v/>
          </cell>
          <cell r="AC21">
            <v>0.58479999999999999</v>
          </cell>
          <cell r="AD21">
            <v>4.6433119999999999</v>
          </cell>
          <cell r="AE21">
            <v>15.35151028272357</v>
          </cell>
          <cell r="AF21">
            <v>15.35151028272357</v>
          </cell>
          <cell r="AG21">
            <v>16.145510282723571</v>
          </cell>
          <cell r="AH21">
            <v>370.8048068752899</v>
          </cell>
          <cell r="AI21">
            <v>20.079999999999998</v>
          </cell>
          <cell r="AJ21">
            <v>3.75</v>
          </cell>
          <cell r="AK21">
            <v>18</v>
          </cell>
          <cell r="AL21">
            <v>0.45</v>
          </cell>
          <cell r="AM21">
            <v>1.4E-2</v>
          </cell>
          <cell r="AN21">
            <v>0.31743514537811279</v>
          </cell>
          <cell r="AO21">
            <v>0.41132812500000004</v>
          </cell>
          <cell r="AP21">
            <v>0.70541143417358398</v>
          </cell>
          <cell r="AQ21">
            <v>3.0922111664149985</v>
          </cell>
          <cell r="AR21">
            <v>1.8245575255366293</v>
          </cell>
          <cell r="AS21">
            <v>3.665719761637583</v>
          </cell>
          <cell r="AT21">
            <v>0.48734810895522962</v>
          </cell>
          <cell r="AU21">
            <v>0.80478325433334241</v>
          </cell>
          <cell r="AV21">
            <v>3.2289516504002553</v>
          </cell>
          <cell r="AW21">
            <v>513.5425709245128</v>
          </cell>
          <cell r="AX21">
            <v>0.72205271358077072</v>
          </cell>
          <cell r="AY21">
            <v>119.50807788276418</v>
          </cell>
          <cell r="AZ21" t="str">
            <v>01°34'58''</v>
          </cell>
          <cell r="BA21">
            <v>96.524568417690219</v>
          </cell>
          <cell r="BB21">
            <v>8.2000000000000003E-2</v>
          </cell>
          <cell r="BC21">
            <v>1.4E-2</v>
          </cell>
          <cell r="BD21">
            <v>2.1000000000000001E-2</v>
          </cell>
          <cell r="BE21">
            <v>0.11700000000000001</v>
          </cell>
          <cell r="BF21">
            <v>0.11700000000000001</v>
          </cell>
          <cell r="BG21" t="str">
            <v/>
          </cell>
          <cell r="BH21" t="str">
            <v/>
          </cell>
          <cell r="BI21" t="str">
            <v/>
          </cell>
          <cell r="BJ21" t="str">
            <v/>
          </cell>
          <cell r="BK21" t="str">
            <v/>
          </cell>
          <cell r="BL21" t="str">
            <v/>
          </cell>
          <cell r="BM21" t="str">
            <v/>
          </cell>
          <cell r="BN21">
            <v>0.12</v>
          </cell>
          <cell r="BO21">
            <v>694.00300000000004</v>
          </cell>
          <cell r="BP21">
            <v>693.25300000000004</v>
          </cell>
          <cell r="BQ21">
            <v>694.45300000000009</v>
          </cell>
          <cell r="BR21">
            <v>693.70300000000009</v>
          </cell>
          <cell r="BS21">
            <v>698.83300000000008</v>
          </cell>
          <cell r="BT21">
            <v>694.95299999999997</v>
          </cell>
          <cell r="BU21">
            <v>1.2899999999999636</v>
          </cell>
          <cell r="BV21">
            <v>4.3799999999999955</v>
          </cell>
          <cell r="BW21">
            <v>1.2499999999998863</v>
          </cell>
          <cell r="BX21">
            <v>4.8299999999999956</v>
          </cell>
          <cell r="BY21">
            <v>450</v>
          </cell>
          <cell r="BZ21">
            <v>0.96250000000000002</v>
          </cell>
          <cell r="CA21">
            <v>0.5625</v>
          </cell>
          <cell r="CB21">
            <v>2.8149999999999409</v>
          </cell>
          <cell r="CC21">
            <v>2.1568742729422317</v>
          </cell>
          <cell r="CD21">
            <v>4196.0977945275681</v>
          </cell>
          <cell r="CE21">
            <v>3.2761069157960954E-2</v>
          </cell>
          <cell r="CF21">
            <v>270.27882055317787</v>
          </cell>
          <cell r="CG21">
            <v>4466.376615080746</v>
          </cell>
          <cell r="CH21">
            <v>1.5</v>
          </cell>
          <cell r="CI21">
            <v>4487</v>
          </cell>
          <cell r="CJ21">
            <v>1.4931056212661287</v>
          </cell>
          <cell r="CK21">
            <v>1.5</v>
          </cell>
          <cell r="CL21">
            <v>2</v>
          </cell>
          <cell r="CM21">
            <v>2</v>
          </cell>
        </row>
        <row r="22">
          <cell r="A22">
            <v>11</v>
          </cell>
          <cell r="B22" t="str">
            <v>C10</v>
          </cell>
          <cell r="C22" t="str">
            <v>C11</v>
          </cell>
          <cell r="F22">
            <v>1.27</v>
          </cell>
          <cell r="G22">
            <v>5</v>
          </cell>
          <cell r="J22" t="str">
            <v/>
          </cell>
          <cell r="K22">
            <v>2.0629546385722234E-2</v>
          </cell>
          <cell r="L22">
            <v>4.6541116427098697</v>
          </cell>
          <cell r="M22">
            <v>4.6541116427098697</v>
          </cell>
          <cell r="N22">
            <v>437.8905648792479</v>
          </cell>
          <cell r="O22">
            <v>0.63867975288959733</v>
          </cell>
          <cell r="P22">
            <v>355.18323396760064</v>
          </cell>
          <cell r="S22">
            <v>7.94</v>
          </cell>
          <cell r="T22">
            <v>98</v>
          </cell>
          <cell r="U22">
            <v>3112</v>
          </cell>
          <cell r="V22">
            <v>0.68799999999999994</v>
          </cell>
          <cell r="X22">
            <v>0</v>
          </cell>
          <cell r="Y22" t="str">
            <v/>
          </cell>
          <cell r="AA22">
            <v>0</v>
          </cell>
          <cell r="AB22" t="str">
            <v/>
          </cell>
          <cell r="AC22">
            <v>0.58479999999999999</v>
          </cell>
          <cell r="AD22">
            <v>4.6433119999999999</v>
          </cell>
          <cell r="AE22">
            <v>15.35151028272357</v>
          </cell>
          <cell r="AF22">
            <v>15.35151028272357</v>
          </cell>
          <cell r="AG22">
            <v>16.145510282723571</v>
          </cell>
          <cell r="AH22">
            <v>371.32874425032423</v>
          </cell>
          <cell r="AI22">
            <v>25.09</v>
          </cell>
          <cell r="AJ22">
            <v>19.04</v>
          </cell>
          <cell r="AK22">
            <v>18</v>
          </cell>
          <cell r="AL22">
            <v>0.45</v>
          </cell>
          <cell r="AM22">
            <v>1.4E-2</v>
          </cell>
          <cell r="AN22">
            <v>0.19840439558029183</v>
          </cell>
          <cell r="AO22">
            <v>0.41132812500000004</v>
          </cell>
          <cell r="AP22">
            <v>0.44089865684509294</v>
          </cell>
          <cell r="AQ22">
            <v>5.4945343586537332</v>
          </cell>
          <cell r="AR22">
            <v>4.5069873790235855</v>
          </cell>
          <cell r="AS22">
            <v>12.606656596432973</v>
          </cell>
          <cell r="AT22">
            <v>1.5387312853428334</v>
          </cell>
          <cell r="AU22">
            <v>1.7371356809231253</v>
          </cell>
          <cell r="AV22">
            <v>7.2757770096350631</v>
          </cell>
          <cell r="AW22">
            <v>1157.1623348829933</v>
          </cell>
          <cell r="AX22">
            <v>0.32089598240152817</v>
          </cell>
          <cell r="AY22">
            <v>124.52499114507151</v>
          </cell>
          <cell r="AZ22" t="str">
            <v>05°01'01''</v>
          </cell>
          <cell r="BA22">
            <v>30.435270669453658</v>
          </cell>
          <cell r="BB22">
            <v>0.93200000000000005</v>
          </cell>
          <cell r="BC22">
            <v>0.105</v>
          </cell>
          <cell r="BD22">
            <v>4.7E-2</v>
          </cell>
          <cell r="BE22">
            <v>1.0840000000000001</v>
          </cell>
          <cell r="BF22">
            <v>1.0840000000000001</v>
          </cell>
          <cell r="BG22">
            <v>0.87200297682874595</v>
          </cell>
          <cell r="BH22">
            <v>2.6666666666666665</v>
          </cell>
          <cell r="BI22">
            <v>1.2</v>
          </cell>
          <cell r="BJ22" t="str">
            <v/>
          </cell>
          <cell r="BK22" t="str">
            <v/>
          </cell>
          <cell r="BL22" t="str">
            <v/>
          </cell>
          <cell r="BM22">
            <v>1.1622654122143776</v>
          </cell>
          <cell r="BN22">
            <v>0.84</v>
          </cell>
          <cell r="BO22">
            <v>692.41300000000001</v>
          </cell>
          <cell r="BP22">
            <v>687.63300000000004</v>
          </cell>
          <cell r="BQ22">
            <v>692.86300000000006</v>
          </cell>
          <cell r="BR22">
            <v>688.08300000000008</v>
          </cell>
          <cell r="BS22">
            <v>694.95299999999997</v>
          </cell>
          <cell r="BT22">
            <v>689.34300000000007</v>
          </cell>
          <cell r="BU22" t="str">
            <v/>
          </cell>
          <cell r="BV22">
            <v>2.0899999999999181</v>
          </cell>
          <cell r="BW22">
            <v>1.2599999999999909</v>
          </cell>
          <cell r="BX22">
            <v>2.5399999999999183</v>
          </cell>
          <cell r="BY22">
            <v>450</v>
          </cell>
          <cell r="BZ22">
            <v>0.96250000000000002</v>
          </cell>
          <cell r="CA22">
            <v>0.5625</v>
          </cell>
          <cell r="CB22">
            <v>1.6749999999999545</v>
          </cell>
          <cell r="CC22">
            <v>1.4458622359710975</v>
          </cell>
          <cell r="CD22">
            <v>2812.8572052894597</v>
          </cell>
          <cell r="CE22">
            <v>8.7242482775220398E-2</v>
          </cell>
          <cell r="CF22">
            <v>719.75048289556833</v>
          </cell>
          <cell r="CG22">
            <v>3532.6076881850281</v>
          </cell>
          <cell r="CH22">
            <v>1.5</v>
          </cell>
          <cell r="CI22">
            <v>4487</v>
          </cell>
          <cell r="CJ22">
            <v>1.1809475222370276</v>
          </cell>
          <cell r="CK22">
            <v>1.5</v>
          </cell>
          <cell r="CL22">
            <v>2</v>
          </cell>
          <cell r="CM22">
            <v>2</v>
          </cell>
        </row>
        <row r="23">
          <cell r="A23">
            <v>12</v>
          </cell>
          <cell r="B23" t="str">
            <v>C11</v>
          </cell>
          <cell r="C23" t="str">
            <v>A12</v>
          </cell>
          <cell r="E23">
            <v>0.28000000000000003</v>
          </cell>
          <cell r="F23">
            <v>1.55</v>
          </cell>
          <cell r="G23">
            <v>5</v>
          </cell>
          <cell r="J23" t="str">
            <v/>
          </cell>
          <cell r="K23" t="str">
            <v/>
          </cell>
          <cell r="L23">
            <v>4.6541116427098697</v>
          </cell>
          <cell r="M23">
            <v>4.6541116427098697</v>
          </cell>
          <cell r="N23">
            <v>437.8905648792479</v>
          </cell>
          <cell r="O23">
            <v>0.63306000000000051</v>
          </cell>
          <cell r="P23">
            <v>429.67705155380821</v>
          </cell>
          <cell r="R23">
            <v>0.28000000000000003</v>
          </cell>
          <cell r="S23">
            <v>8.2200000000000006</v>
          </cell>
          <cell r="T23">
            <v>98</v>
          </cell>
          <cell r="U23">
            <v>110</v>
          </cell>
          <cell r="V23">
            <v>0.68799999999999994</v>
          </cell>
          <cell r="X23">
            <v>0</v>
          </cell>
          <cell r="Y23" t="str">
            <v/>
          </cell>
          <cell r="AA23">
            <v>0</v>
          </cell>
          <cell r="AB23" t="str">
            <v/>
          </cell>
          <cell r="AC23">
            <v>0.58479999999999999</v>
          </cell>
          <cell r="AD23">
            <v>4.8070560000000002</v>
          </cell>
          <cell r="AE23">
            <v>15.852551091358571</v>
          </cell>
          <cell r="AF23">
            <v>15.852551091358571</v>
          </cell>
          <cell r="AG23">
            <v>16.67455109135857</v>
          </cell>
          <cell r="AH23">
            <v>446.35160264516679</v>
          </cell>
          <cell r="AI23">
            <v>5</v>
          </cell>
          <cell r="AJ23">
            <v>3.5</v>
          </cell>
          <cell r="AK23">
            <v>18</v>
          </cell>
          <cell r="AL23">
            <v>0.45</v>
          </cell>
          <cell r="AM23">
            <v>1.4E-2</v>
          </cell>
          <cell r="AN23">
            <v>0.3708824515342713</v>
          </cell>
          <cell r="AO23">
            <v>0.42934570312499998</v>
          </cell>
          <cell r="AP23">
            <v>0.82418322563171398</v>
          </cell>
          <cell r="AQ23">
            <v>3.1831374235550873</v>
          </cell>
          <cell r="AR23">
            <v>1.587184713910635</v>
          </cell>
          <cell r="AS23">
            <v>3.8533283513727228</v>
          </cell>
          <cell r="AT23">
            <v>0.51643036988975122</v>
          </cell>
          <cell r="AU23">
            <v>0.88731282142402246</v>
          </cell>
          <cell r="AV23">
            <v>3.1194636574120183</v>
          </cell>
          <cell r="AW23">
            <v>496.12925803158839</v>
          </cell>
          <cell r="AX23">
            <v>0.89966797043190649</v>
          </cell>
          <cell r="AY23">
            <v>107.10862610994928</v>
          </cell>
          <cell r="AZ23" t="str">
            <v>17°24'59''</v>
          </cell>
          <cell r="BA23">
            <v>8.7050576818825309</v>
          </cell>
          <cell r="BB23">
            <v>1E-3</v>
          </cell>
          <cell r="BC23">
            <v>0.20399999999999999</v>
          </cell>
          <cell r="BD23">
            <v>0.192</v>
          </cell>
          <cell r="BE23">
            <v>0.39700000000000002</v>
          </cell>
          <cell r="BF23">
            <v>0.39600000000000002</v>
          </cell>
          <cell r="BG23" t="str">
            <v/>
          </cell>
          <cell r="BH23" t="str">
            <v/>
          </cell>
          <cell r="BI23" t="str">
            <v/>
          </cell>
          <cell r="BJ23" t="str">
            <v/>
          </cell>
          <cell r="BK23" t="str">
            <v/>
          </cell>
          <cell r="BL23" t="str">
            <v/>
          </cell>
          <cell r="BM23" t="str">
            <v/>
          </cell>
          <cell r="BN23">
            <v>0.4</v>
          </cell>
          <cell r="BO23">
            <v>687.23300000000006</v>
          </cell>
          <cell r="BP23">
            <v>687.05300000000011</v>
          </cell>
          <cell r="BQ23">
            <v>687.68300000000011</v>
          </cell>
          <cell r="BR23">
            <v>687.50300000000016</v>
          </cell>
          <cell r="BS23">
            <v>689.34300000000007</v>
          </cell>
          <cell r="BT23">
            <v>688.78700000000003</v>
          </cell>
          <cell r="BU23" t="str">
            <v/>
          </cell>
          <cell r="BV23">
            <v>1.6599999999999682</v>
          </cell>
          <cell r="BW23">
            <v>1.2839999999998781</v>
          </cell>
          <cell r="BX23">
            <v>2.1099999999999683</v>
          </cell>
          <cell r="BY23">
            <v>450</v>
          </cell>
          <cell r="BZ23">
            <v>0.96250000000000002</v>
          </cell>
          <cell r="CA23">
            <v>0.5625</v>
          </cell>
          <cell r="CB23">
            <v>1.4719999999999231</v>
          </cell>
          <cell r="CC23">
            <v>1.2986522926038992</v>
          </cell>
          <cell r="CD23">
            <v>2526.4671609346706</v>
          </cell>
          <cell r="CE23">
            <v>0.11010492596859589</v>
          </cell>
          <cell r="CF23">
            <v>908.36563924091604</v>
          </cell>
          <cell r="CG23">
            <v>3434.8328001755867</v>
          </cell>
          <cell r="CH23">
            <v>1.5</v>
          </cell>
          <cell r="CI23">
            <v>4487</v>
          </cell>
          <cell r="CJ23">
            <v>1.1482614665173567</v>
          </cell>
          <cell r="CK23">
            <v>1.5</v>
          </cell>
          <cell r="CL23">
            <v>2</v>
          </cell>
          <cell r="CM23">
            <v>2</v>
          </cell>
        </row>
        <row r="24">
          <cell r="A24">
            <v>13</v>
          </cell>
          <cell r="B24" t="str">
            <v>A12</v>
          </cell>
          <cell r="C24" t="str">
            <v>C13</v>
          </cell>
          <cell r="E24">
            <v>-1.5</v>
          </cell>
          <cell r="F24">
            <v>5.0000000000000044E-2</v>
          </cell>
          <cell r="G24">
            <v>5</v>
          </cell>
          <cell r="J24" t="str">
            <v/>
          </cell>
          <cell r="K24" t="str">
            <v/>
          </cell>
          <cell r="L24">
            <v>4.6541116427098697</v>
          </cell>
          <cell r="M24">
            <v>4.6541116427098697</v>
          </cell>
          <cell r="N24">
            <v>437.8905648792479</v>
          </cell>
          <cell r="O24">
            <v>0.63306105610561048</v>
          </cell>
          <cell r="P24">
            <v>13.860573173056965</v>
          </cell>
          <cell r="S24">
            <v>8.2200000000000006</v>
          </cell>
          <cell r="T24">
            <v>98</v>
          </cell>
          <cell r="U24">
            <v>110</v>
          </cell>
          <cell r="V24">
            <v>0.68799999999999994</v>
          </cell>
          <cell r="X24">
            <v>0</v>
          </cell>
          <cell r="Y24" t="str">
            <v/>
          </cell>
          <cell r="AA24">
            <v>0</v>
          </cell>
          <cell r="AB24" t="str">
            <v/>
          </cell>
          <cell r="AC24">
            <v>0.58479999999999999</v>
          </cell>
          <cell r="AD24">
            <v>4.8070560000000002</v>
          </cell>
          <cell r="AE24">
            <v>15.852551091358571</v>
          </cell>
          <cell r="AF24">
            <v>15.852551091358571</v>
          </cell>
          <cell r="AG24">
            <v>16.67455109135857</v>
          </cell>
          <cell r="AH24">
            <v>30.535124264415536</v>
          </cell>
          <cell r="AI24">
            <v>6.06</v>
          </cell>
          <cell r="AJ24">
            <v>5.98</v>
          </cell>
          <cell r="AK24">
            <v>8</v>
          </cell>
          <cell r="AL24">
            <v>0.2</v>
          </cell>
          <cell r="AM24">
            <v>1.4E-2</v>
          </cell>
          <cell r="AN24">
            <v>0.10073776245117187</v>
          </cell>
          <cell r="AO24">
            <v>0.15000000000000002</v>
          </cell>
          <cell r="AP24">
            <v>0.50368881225585938</v>
          </cell>
          <cell r="AQ24">
            <v>1.9258378679877948</v>
          </cell>
          <cell r="AR24">
            <v>2.1818722797944949</v>
          </cell>
          <cell r="AS24">
            <v>1.970139740484198</v>
          </cell>
          <cell r="AT24">
            <v>0.18903422496308742</v>
          </cell>
          <cell r="AU24">
            <v>0.2897719874142593</v>
          </cell>
          <cell r="AV24">
            <v>2.3746967329830779</v>
          </cell>
          <cell r="AW24">
            <v>74.603298108433222</v>
          </cell>
          <cell r="AX24">
            <v>0.40929992424777023</v>
          </cell>
          <cell r="AY24">
            <v>107.10481361440441</v>
          </cell>
          <cell r="AZ24" t="str">
            <v>00°00'00''</v>
          </cell>
          <cell r="BA24">
            <v>1000</v>
          </cell>
          <cell r="BB24">
            <v>1E-3</v>
          </cell>
          <cell r="BC24">
            <v>6.5000000000000002E-2</v>
          </cell>
          <cell r="BD24">
            <v>1.7000000000000001E-2</v>
          </cell>
          <cell r="BE24">
            <v>8.3000000000000004E-2</v>
          </cell>
          <cell r="BF24">
            <v>8.2000000000000003E-2</v>
          </cell>
          <cell r="BG24" t="str">
            <v/>
          </cell>
          <cell r="BH24" t="str">
            <v/>
          </cell>
          <cell r="BI24" t="str">
            <v/>
          </cell>
          <cell r="BJ24" t="str">
            <v/>
          </cell>
          <cell r="BK24" t="str">
            <v/>
          </cell>
          <cell r="BL24" t="str">
            <v/>
          </cell>
          <cell r="BM24" t="str">
            <v/>
          </cell>
          <cell r="BN24">
            <v>0.08</v>
          </cell>
          <cell r="BO24">
            <v>686.97300000000007</v>
          </cell>
          <cell r="BP24">
            <v>686.61300000000006</v>
          </cell>
          <cell r="BQ24">
            <v>687.17300000000012</v>
          </cell>
          <cell r="BR24">
            <v>686.8130000000001</v>
          </cell>
          <cell r="BS24">
            <v>688.78700000000003</v>
          </cell>
          <cell r="BT24">
            <v>688.11300000000006</v>
          </cell>
          <cell r="BU24" t="str">
            <v/>
          </cell>
          <cell r="BV24">
            <v>1.6139999999999191</v>
          </cell>
          <cell r="BW24">
            <v>1.2999999999999545</v>
          </cell>
          <cell r="BX24">
            <v>1.813999999999919</v>
          </cell>
          <cell r="BY24">
            <v>200</v>
          </cell>
          <cell r="BZ24">
            <v>0.65</v>
          </cell>
          <cell r="CA24">
            <v>0.25</v>
          </cell>
          <cell r="CB24">
            <v>1.4569999999999368</v>
          </cell>
          <cell r="CC24">
            <v>1.7695149826283836</v>
          </cell>
          <cell r="CD24">
            <v>1570.0021683370335</v>
          </cell>
          <cell r="CE24">
            <v>5.1015114483115021E-2</v>
          </cell>
          <cell r="CF24">
            <v>420.87469448569891</v>
          </cell>
          <cell r="CG24">
            <v>1990.8768628227324</v>
          </cell>
          <cell r="CH24">
            <v>1.5</v>
          </cell>
          <cell r="CI24">
            <v>2957</v>
          </cell>
          <cell r="CJ24">
            <v>1.0099138634542097</v>
          </cell>
          <cell r="CK24">
            <v>1.5</v>
          </cell>
          <cell r="CL24">
            <v>2</v>
          </cell>
          <cell r="CM24">
            <v>2</v>
          </cell>
        </row>
        <row r="25">
          <cell r="A25">
            <v>14</v>
          </cell>
          <cell r="B25" t="str">
            <v>C13</v>
          </cell>
          <cell r="C25" t="str">
            <v>C14</v>
          </cell>
          <cell r="D25">
            <v>0.3</v>
          </cell>
          <cell r="F25">
            <v>0.35000000000000003</v>
          </cell>
          <cell r="G25">
            <v>5</v>
          </cell>
          <cell r="J25" t="str">
            <v/>
          </cell>
          <cell r="K25" t="str">
            <v/>
          </cell>
          <cell r="L25">
            <v>4.6541116427098697</v>
          </cell>
          <cell r="M25">
            <v>4.6541116427098697</v>
          </cell>
          <cell r="N25">
            <v>437.8905648792479</v>
          </cell>
          <cell r="O25">
            <v>0.62662245173484554</v>
          </cell>
          <cell r="P25">
            <v>96.037220774666778</v>
          </cell>
          <cell r="Q25">
            <v>0.3</v>
          </cell>
          <cell r="R25">
            <v>4.3099999999999996</v>
          </cell>
          <cell r="S25">
            <v>12.83</v>
          </cell>
          <cell r="T25">
            <v>98</v>
          </cell>
          <cell r="U25">
            <v>1917</v>
          </cell>
          <cell r="V25">
            <v>0.68799999999999994</v>
          </cell>
          <cell r="X25">
            <v>0</v>
          </cell>
          <cell r="Y25" t="str">
            <v/>
          </cell>
          <cell r="AA25">
            <v>0</v>
          </cell>
          <cell r="AB25" t="str">
            <v/>
          </cell>
          <cell r="AC25">
            <v>0.58479999999999999</v>
          </cell>
          <cell r="AD25">
            <v>7.5029839999999997</v>
          </cell>
          <cell r="AE25">
            <v>23.948652961556085</v>
          </cell>
          <cell r="AF25">
            <v>23.948652961556085</v>
          </cell>
          <cell r="AG25">
            <v>25.231652961556087</v>
          </cell>
          <cell r="AH25">
            <v>121.26887373622287</v>
          </cell>
          <cell r="AI25">
            <v>74.069999999999993</v>
          </cell>
          <cell r="AJ25">
            <v>0.41</v>
          </cell>
          <cell r="AK25">
            <v>18</v>
          </cell>
          <cell r="AL25">
            <v>0.45</v>
          </cell>
          <cell r="AM25">
            <v>1.4E-2</v>
          </cell>
          <cell r="AN25">
            <v>0.3151702880859375</v>
          </cell>
          <cell r="AO25">
            <v>0.24301757812500002</v>
          </cell>
          <cell r="AP25">
            <v>0.70037841796875</v>
          </cell>
          <cell r="AQ25">
            <v>1.0192004030817821</v>
          </cell>
          <cell r="AR25">
            <v>0.60520601775671157</v>
          </cell>
          <cell r="AS25">
            <v>0.3985357720480861</v>
          </cell>
          <cell r="AT25">
            <v>5.2944417005202193E-2</v>
          </cell>
          <cell r="AU25">
            <v>0.36811470509113969</v>
          </cell>
          <cell r="AV25">
            <v>1.067671958590932</v>
          </cell>
          <cell r="AW25">
            <v>169.80588806612556</v>
          </cell>
          <cell r="AX25">
            <v>0.71416177093339972</v>
          </cell>
          <cell r="AY25">
            <v>120.48880343979978</v>
          </cell>
          <cell r="AZ25" t="str">
            <v>13°23'02''</v>
          </cell>
          <cell r="BA25">
            <v>11.363827430889648</v>
          </cell>
          <cell r="BB25">
            <v>7.8E-2</v>
          </cell>
          <cell r="BC25">
            <v>2.7E-2</v>
          </cell>
          <cell r="BD25">
            <v>6.0000000000000001E-3</v>
          </cell>
          <cell r="BE25">
            <v>0.111</v>
          </cell>
          <cell r="BF25">
            <v>0.111</v>
          </cell>
          <cell r="BG25">
            <v>0.28477951284958553</v>
          </cell>
          <cell r="BH25">
            <v>2.6666666666666665</v>
          </cell>
          <cell r="BI25">
            <v>1.2</v>
          </cell>
          <cell r="BJ25">
            <v>4.1102566573952996E-2</v>
          </cell>
          <cell r="BK25">
            <v>0.28412014469895303</v>
          </cell>
          <cell r="BL25">
            <v>9.2654422126641801E-3</v>
          </cell>
          <cell r="BM25">
            <v>0.35206270429394065</v>
          </cell>
          <cell r="BN25">
            <v>0.25</v>
          </cell>
          <cell r="BO25">
            <v>686.37300000000005</v>
          </cell>
          <cell r="BP25">
            <v>686.07300000000009</v>
          </cell>
          <cell r="BQ25">
            <v>686.82300000000009</v>
          </cell>
          <cell r="BR25">
            <v>686.52300000000014</v>
          </cell>
          <cell r="BS25">
            <v>688.11300000000006</v>
          </cell>
          <cell r="BT25">
            <v>689.41300000000001</v>
          </cell>
          <cell r="BU25" t="str">
            <v/>
          </cell>
          <cell r="BV25">
            <v>1.2899999999999636</v>
          </cell>
          <cell r="BW25">
            <v>2.8899999999998727</v>
          </cell>
          <cell r="BX25">
            <v>1.7399999999999636</v>
          </cell>
          <cell r="BY25">
            <v>450</v>
          </cell>
          <cell r="BZ25">
            <v>0.96250000000000002</v>
          </cell>
          <cell r="CA25">
            <v>0.5625</v>
          </cell>
          <cell r="CB25">
            <v>2.0899999999999181</v>
          </cell>
          <cell r="CC25">
            <v>1.7263664932246268</v>
          </cell>
          <cell r="CD25">
            <v>3358.5650891391419</v>
          </cell>
          <cell r="CE25">
            <v>5.7864451854060084E-2</v>
          </cell>
          <cell r="CF25">
            <v>477.38172779599569</v>
          </cell>
          <cell r="CG25">
            <v>3835.9468169351376</v>
          </cell>
          <cell r="CH25">
            <v>1.5</v>
          </cell>
          <cell r="CI25">
            <v>4487</v>
          </cell>
          <cell r="CJ25">
            <v>1.2823535158018065</v>
          </cell>
          <cell r="CK25">
            <v>1.5</v>
          </cell>
          <cell r="CL25">
            <v>2</v>
          </cell>
          <cell r="CM25">
            <v>2</v>
          </cell>
        </row>
        <row r="26">
          <cell r="A26">
            <v>15</v>
          </cell>
          <cell r="B26" t="str">
            <v>C14</v>
          </cell>
          <cell r="C26" t="str">
            <v>C15</v>
          </cell>
          <cell r="F26">
            <v>0.35000000000000003</v>
          </cell>
          <cell r="G26">
            <v>5</v>
          </cell>
          <cell r="J26" t="str">
            <v/>
          </cell>
          <cell r="K26" t="str">
            <v/>
          </cell>
          <cell r="L26">
            <v>4.6541116427098697</v>
          </cell>
          <cell r="M26">
            <v>4.6541116427098697</v>
          </cell>
          <cell r="N26">
            <v>437.8905648792479</v>
          </cell>
          <cell r="O26">
            <v>0.62989898989898918</v>
          </cell>
          <cell r="P26">
            <v>96.539388576307616</v>
          </cell>
          <cell r="S26">
            <v>12.83</v>
          </cell>
          <cell r="T26">
            <v>98</v>
          </cell>
          <cell r="U26">
            <v>1917</v>
          </cell>
          <cell r="V26">
            <v>0.68799999999999994</v>
          </cell>
          <cell r="X26">
            <v>0</v>
          </cell>
          <cell r="Y26" t="str">
            <v/>
          </cell>
          <cell r="AA26">
            <v>0</v>
          </cell>
          <cell r="AB26" t="str">
            <v/>
          </cell>
          <cell r="AC26">
            <v>0.58479999999999999</v>
          </cell>
          <cell r="AD26">
            <v>7.5029839999999997</v>
          </cell>
          <cell r="AE26">
            <v>23.948652961556085</v>
          </cell>
          <cell r="AF26">
            <v>23.948652961556085</v>
          </cell>
          <cell r="AG26">
            <v>25.231652961556087</v>
          </cell>
          <cell r="AH26">
            <v>121.77104153786371</v>
          </cell>
          <cell r="AI26">
            <v>7.92</v>
          </cell>
          <cell r="AJ26">
            <v>0.5</v>
          </cell>
          <cell r="AK26">
            <v>18</v>
          </cell>
          <cell r="AL26">
            <v>0.45</v>
          </cell>
          <cell r="AM26">
            <v>1.4E-2</v>
          </cell>
          <cell r="AN26">
            <v>0.29668879508972162</v>
          </cell>
          <cell r="AO26">
            <v>0.24345703125000001</v>
          </cell>
          <cell r="AP26">
            <v>0.65930843353271473</v>
          </cell>
          <cell r="AQ26">
            <v>1.0947976498534921</v>
          </cell>
          <cell r="AR26">
            <v>0.68391644176976363</v>
          </cell>
          <cell r="AS26">
            <v>0.46323274838033618</v>
          </cell>
          <cell r="AT26">
            <v>6.1089800923788462E-2</v>
          </cell>
          <cell r="AU26">
            <v>0.35777859601351009</v>
          </cell>
          <cell r="AV26">
            <v>1.1790464373451699</v>
          </cell>
          <cell r="AW26">
            <v>187.51923355636825</v>
          </cell>
          <cell r="AX26">
            <v>0.64937894224732606</v>
          </cell>
          <cell r="AY26">
            <v>171.69793098169856</v>
          </cell>
          <cell r="AZ26" t="str">
            <v>51°12'33''</v>
          </cell>
          <cell r="BA26">
            <v>2.7823125836732552</v>
          </cell>
          <cell r="BB26">
            <v>1E-3</v>
          </cell>
          <cell r="BC26">
            <v>1E-3</v>
          </cell>
          <cell r="BD26">
            <v>1.0999999999999999E-2</v>
          </cell>
          <cell r="BE26">
            <v>1.2999999999999999E-2</v>
          </cell>
          <cell r="BF26">
            <v>1.2999999999999999E-2</v>
          </cell>
          <cell r="BG26">
            <v>0.28595876930273845</v>
          </cell>
          <cell r="BH26">
            <v>2.6666666666666665</v>
          </cell>
          <cell r="BI26">
            <v>1.2</v>
          </cell>
          <cell r="BJ26">
            <v>5.021891818371254E-2</v>
          </cell>
          <cell r="BK26">
            <v>0.29367594943371256</v>
          </cell>
          <cell r="BL26">
            <v>9.3682384884000783E-3</v>
          </cell>
          <cell r="BM26">
            <v>0.36365302550653517</v>
          </cell>
          <cell r="BN26">
            <v>0.05</v>
          </cell>
          <cell r="BO26">
            <v>686.02300000000014</v>
          </cell>
          <cell r="BP26">
            <v>685.98300000000017</v>
          </cell>
          <cell r="BQ26">
            <v>686.47300000000018</v>
          </cell>
          <cell r="BR26">
            <v>686.43300000000022</v>
          </cell>
          <cell r="BS26">
            <v>689.41300000000001</v>
          </cell>
          <cell r="BT26">
            <v>689.03300000000013</v>
          </cell>
          <cell r="BU26" t="str">
            <v/>
          </cell>
          <cell r="BV26">
            <v>2.9399999999998272</v>
          </cell>
          <cell r="BW26">
            <v>2.5999999999999091</v>
          </cell>
          <cell r="BX26">
            <v>3.3899999999998274</v>
          </cell>
          <cell r="BY26">
            <v>450</v>
          </cell>
          <cell r="BZ26">
            <v>0.96250000000000002</v>
          </cell>
          <cell r="CA26">
            <v>0.5625</v>
          </cell>
          <cell r="CB26">
            <v>2.7699999999998681</v>
          </cell>
          <cell r="CC26">
            <v>2.1321792333691234</v>
          </cell>
          <cell r="CD26">
            <v>4148.0547526180653</v>
          </cell>
          <cell r="CE26">
            <v>3.3797260236705262E-2</v>
          </cell>
          <cell r="CF26">
            <v>278.82739695281839</v>
          </cell>
          <cell r="CG26">
            <v>4426.8821495708835</v>
          </cell>
          <cell r="CH26">
            <v>1.5</v>
          </cell>
          <cell r="CI26">
            <v>4487</v>
          </cell>
          <cell r="CJ26">
            <v>1.4799026575342824</v>
          </cell>
          <cell r="CK26">
            <v>1.5</v>
          </cell>
          <cell r="CL26">
            <v>2</v>
          </cell>
          <cell r="CM26">
            <v>2</v>
          </cell>
        </row>
        <row r="27">
          <cell r="A27">
            <v>16</v>
          </cell>
          <cell r="B27" t="str">
            <v>C15</v>
          </cell>
          <cell r="C27" t="str">
            <v>C16</v>
          </cell>
          <cell r="F27">
            <v>0.35000000000000003</v>
          </cell>
          <cell r="G27">
            <v>5</v>
          </cell>
          <cell r="J27" t="str">
            <v/>
          </cell>
          <cell r="K27" t="str">
            <v/>
          </cell>
          <cell r="L27">
            <v>4.6541116427098697</v>
          </cell>
          <cell r="M27">
            <v>4.6541116427098697</v>
          </cell>
          <cell r="N27">
            <v>437.8905648792479</v>
          </cell>
          <cell r="O27">
            <v>0.66974137931034572</v>
          </cell>
          <cell r="P27">
            <v>102.64570081822488</v>
          </cell>
          <cell r="S27">
            <v>12.83</v>
          </cell>
          <cell r="T27">
            <v>98</v>
          </cell>
          <cell r="U27">
            <v>1917</v>
          </cell>
          <cell r="V27">
            <v>0.68799999999999994</v>
          </cell>
          <cell r="X27">
            <v>0</v>
          </cell>
          <cell r="Y27" t="str">
            <v/>
          </cell>
          <cell r="AA27">
            <v>0</v>
          </cell>
          <cell r="AB27" t="str">
            <v/>
          </cell>
          <cell r="AC27">
            <v>0.58479999999999999</v>
          </cell>
          <cell r="AD27">
            <v>7.5029839999999997</v>
          </cell>
          <cell r="AE27">
            <v>23.948652961556085</v>
          </cell>
          <cell r="AF27">
            <v>23.948652961556085</v>
          </cell>
          <cell r="AG27">
            <v>25.231652961556087</v>
          </cell>
          <cell r="AH27">
            <v>127.87735377978098</v>
          </cell>
          <cell r="AI27">
            <v>5.22</v>
          </cell>
          <cell r="AJ27">
            <v>46.51</v>
          </cell>
          <cell r="AK27">
            <v>18</v>
          </cell>
          <cell r="AL27">
            <v>0.45</v>
          </cell>
          <cell r="AM27">
            <v>1.4E-2</v>
          </cell>
          <cell r="AN27">
            <v>9.1291397809982328E-2</v>
          </cell>
          <cell r="AO27">
            <v>0.24960937499999999</v>
          </cell>
          <cell r="AP27">
            <v>0.20286977291107183</v>
          </cell>
          <cell r="AQ27">
            <v>5.5333082548660188</v>
          </cell>
          <cell r="AR27">
            <v>6.9852038707835087</v>
          </cell>
          <cell r="AS27">
            <v>15.783833586338119</v>
          </cell>
          <cell r="AT27">
            <v>1.5605249869198994</v>
          </cell>
          <cell r="AU27">
            <v>1.6518163847298817</v>
          </cell>
          <cell r="AV27">
            <v>11.371534621226271</v>
          </cell>
          <cell r="AW27">
            <v>1808.5644373206262</v>
          </cell>
          <cell r="AX27">
            <v>7.0706551086026137E-2</v>
          </cell>
          <cell r="AY27">
            <v>150.5004077340291</v>
          </cell>
          <cell r="AZ27" t="str">
            <v>21°11'51''</v>
          </cell>
          <cell r="BA27">
            <v>7.1254554098055687</v>
          </cell>
          <cell r="BB27">
            <v>1.294</v>
          </cell>
          <cell r="BC27">
            <v>0.15</v>
          </cell>
          <cell r="BD27">
            <v>0.224</v>
          </cell>
          <cell r="BE27">
            <v>1.6679999999999999</v>
          </cell>
          <cell r="BF27">
            <v>1.6679999999999999</v>
          </cell>
          <cell r="BG27">
            <v>0.30029841452236117</v>
          </cell>
          <cell r="BH27">
            <v>2.6666666666666665</v>
          </cell>
          <cell r="BI27">
            <v>1.2</v>
          </cell>
          <cell r="BJ27">
            <v>4.7930518538132354</v>
          </cell>
          <cell r="BK27">
            <v>5.0426612288132358</v>
          </cell>
          <cell r="BL27">
            <v>1.0675652368827082E-2</v>
          </cell>
          <cell r="BM27">
            <v>6.0640042574184756</v>
          </cell>
          <cell r="BN27">
            <v>5.77</v>
          </cell>
          <cell r="BO27">
            <v>685.40300000000025</v>
          </cell>
          <cell r="BP27">
            <v>682.9730000000003</v>
          </cell>
          <cell r="BQ27">
            <v>685.85300000000029</v>
          </cell>
          <cell r="BR27">
            <v>683.42300000000034</v>
          </cell>
          <cell r="BS27">
            <v>689.03300000000013</v>
          </cell>
          <cell r="BT27">
            <v>684.62300000000005</v>
          </cell>
          <cell r="BU27" t="str">
            <v/>
          </cell>
          <cell r="BV27">
            <v>3.1799999999998363</v>
          </cell>
          <cell r="BW27">
            <v>1.1999999999997044</v>
          </cell>
          <cell r="BX27">
            <v>3.6299999999998365</v>
          </cell>
          <cell r="BY27">
            <v>450</v>
          </cell>
          <cell r="BZ27">
            <v>0.96250000000000002</v>
          </cell>
          <cell r="CA27">
            <v>0.5625</v>
          </cell>
          <cell r="CB27">
            <v>2.1899999999997704</v>
          </cell>
          <cell r="CC27">
            <v>1.7900719555872155</v>
          </cell>
          <cell r="CD27">
            <v>3482.5010799720098</v>
          </cell>
          <cell r="CE27">
            <v>5.2978269652359744E-2</v>
          </cell>
          <cell r="CF27">
            <v>437.07072463196789</v>
          </cell>
          <cell r="CG27">
            <v>3919.5718046039779</v>
          </cell>
          <cell r="CH27">
            <v>1.5</v>
          </cell>
          <cell r="CI27">
            <v>4487</v>
          </cell>
          <cell r="CJ27">
            <v>1.3103092727670975</v>
          </cell>
          <cell r="CK27">
            <v>1.5</v>
          </cell>
          <cell r="CL27">
            <v>2</v>
          </cell>
          <cell r="CM27">
            <v>2</v>
          </cell>
        </row>
        <row r="28">
          <cell r="A28">
            <v>17</v>
          </cell>
          <cell r="B28" t="str">
            <v>C16</v>
          </cell>
          <cell r="C28" t="str">
            <v>C17</v>
          </cell>
          <cell r="F28">
            <v>0.35000000000000003</v>
          </cell>
          <cell r="G28">
            <v>5</v>
          </cell>
          <cell r="J28" t="str">
            <v/>
          </cell>
          <cell r="K28" t="str">
            <v/>
          </cell>
          <cell r="L28">
            <v>4.6541116427098697</v>
          </cell>
          <cell r="M28">
            <v>4.6541116427098697</v>
          </cell>
          <cell r="N28">
            <v>437.8905648792479</v>
          </cell>
          <cell r="O28">
            <v>0.64210396039604045</v>
          </cell>
          <cell r="P28">
            <v>98.409943075158537</v>
          </cell>
          <cell r="S28">
            <v>12.83</v>
          </cell>
          <cell r="T28">
            <v>98</v>
          </cell>
          <cell r="U28">
            <v>1917</v>
          </cell>
          <cell r="V28">
            <v>0.68799999999999994</v>
          </cell>
          <cell r="X28">
            <v>0</v>
          </cell>
          <cell r="Y28" t="str">
            <v/>
          </cell>
          <cell r="AA28">
            <v>0</v>
          </cell>
          <cell r="AB28" t="str">
            <v/>
          </cell>
          <cell r="AC28">
            <v>0.58479999999999999</v>
          </cell>
          <cell r="AD28">
            <v>7.5029839999999997</v>
          </cell>
          <cell r="AE28">
            <v>23.948652961556085</v>
          </cell>
          <cell r="AF28">
            <v>23.948652961556085</v>
          </cell>
          <cell r="AG28">
            <v>25.231652961556087</v>
          </cell>
          <cell r="AH28">
            <v>123.64159603671462</v>
          </cell>
          <cell r="AI28">
            <v>4.04</v>
          </cell>
          <cell r="AJ28">
            <v>18.79</v>
          </cell>
          <cell r="AK28">
            <v>18</v>
          </cell>
          <cell r="AL28">
            <v>0.45</v>
          </cell>
          <cell r="AM28">
            <v>1.4E-2</v>
          </cell>
          <cell r="AN28">
            <v>0.11251437664031982</v>
          </cell>
          <cell r="AO28">
            <v>0.24521484374999999</v>
          </cell>
          <cell r="AP28">
            <v>0.25003194808959961</v>
          </cell>
          <cell r="AQ28">
            <v>3.9757790513113038</v>
          </cell>
          <cell r="AR28">
            <v>4.4897540672024876</v>
          </cell>
          <cell r="AS28">
            <v>7.6667329164274074</v>
          </cell>
          <cell r="AT28">
            <v>0.80564827037950104</v>
          </cell>
          <cell r="AU28">
            <v>0.91816264701982087</v>
          </cell>
          <cell r="AV28">
            <v>7.2278527823431746</v>
          </cell>
          <cell r="AW28">
            <v>1149.5403158632919</v>
          </cell>
          <cell r="AX28">
            <v>0.1075574247640555</v>
          </cell>
          <cell r="AY28">
            <v>150.4994376613574</v>
          </cell>
          <cell r="AZ28" t="str">
            <v>00°00'00''</v>
          </cell>
          <cell r="BA28">
            <v>1000</v>
          </cell>
          <cell r="BB28">
            <v>1E-3</v>
          </cell>
          <cell r="BC28">
            <v>0.151</v>
          </cell>
          <cell r="BD28">
            <v>5.8000000000000003E-2</v>
          </cell>
          <cell r="BE28">
            <v>0.21</v>
          </cell>
          <cell r="BF28">
            <v>0.20899999999999999</v>
          </cell>
          <cell r="BG28" t="str">
            <v/>
          </cell>
          <cell r="BH28" t="str">
            <v/>
          </cell>
          <cell r="BI28" t="str">
            <v/>
          </cell>
          <cell r="BJ28" t="str">
            <v/>
          </cell>
          <cell r="BK28" t="str">
            <v/>
          </cell>
          <cell r="BL28" t="str">
            <v/>
          </cell>
          <cell r="BM28" t="str">
            <v/>
          </cell>
          <cell r="BN28">
            <v>0.21</v>
          </cell>
          <cell r="BO28">
            <v>682.27300000000025</v>
          </cell>
          <cell r="BP28">
            <v>681.51300000000026</v>
          </cell>
          <cell r="BQ28">
            <v>682.7230000000003</v>
          </cell>
          <cell r="BR28">
            <v>681.96300000000031</v>
          </cell>
          <cell r="BS28">
            <v>684.62300000000005</v>
          </cell>
          <cell r="BT28">
            <v>683.44299999999998</v>
          </cell>
          <cell r="BU28" t="str">
            <v/>
          </cell>
          <cell r="BV28">
            <v>1.8999999999997499</v>
          </cell>
          <cell r="BW28">
            <v>1.4799999999996771</v>
          </cell>
          <cell r="BX28">
            <v>2.3499999999997501</v>
          </cell>
          <cell r="BY28">
            <v>450</v>
          </cell>
          <cell r="BZ28">
            <v>0.96250000000000002</v>
          </cell>
          <cell r="CA28">
            <v>0.5625</v>
          </cell>
          <cell r="CB28">
            <v>1.6899999999997135</v>
          </cell>
          <cell r="CC28">
            <v>1.4564712123942514</v>
          </cell>
          <cell r="CD28">
            <v>2833.4964716249356</v>
          </cell>
          <cell r="CE28">
            <v>8.5834483443120613E-2</v>
          </cell>
          <cell r="CF28">
            <v>708.13448840574506</v>
          </cell>
          <cell r="CG28">
            <v>3541.6309600306804</v>
          </cell>
          <cell r="CH28">
            <v>1.5</v>
          </cell>
          <cell r="CI28">
            <v>4487</v>
          </cell>
          <cell r="CJ28">
            <v>1.1839639937700068</v>
          </cell>
          <cell r="CK28">
            <v>1.5</v>
          </cell>
          <cell r="CL28">
            <v>2</v>
          </cell>
          <cell r="CM28">
            <v>2</v>
          </cell>
        </row>
        <row r="29">
          <cell r="A29">
            <v>18</v>
          </cell>
          <cell r="B29" t="str">
            <v>C17</v>
          </cell>
          <cell r="C29" t="str">
            <v>C18</v>
          </cell>
          <cell r="D29">
            <v>0.09</v>
          </cell>
          <cell r="F29">
            <v>0.44000000000000006</v>
          </cell>
          <cell r="G29">
            <v>5</v>
          </cell>
          <cell r="J29" t="str">
            <v/>
          </cell>
          <cell r="K29" t="str">
            <v/>
          </cell>
          <cell r="L29">
            <v>4.6541116427098697</v>
          </cell>
          <cell r="M29">
            <v>4.6541116427098697</v>
          </cell>
          <cell r="N29">
            <v>437.8905648792479</v>
          </cell>
          <cell r="O29">
            <v>0.6266236233907243</v>
          </cell>
          <cell r="P29">
            <v>120.73273186182799</v>
          </cell>
          <cell r="Q29">
            <v>0.09</v>
          </cell>
          <cell r="S29">
            <v>12.92</v>
          </cell>
          <cell r="T29">
            <v>98</v>
          </cell>
          <cell r="U29">
            <v>1952</v>
          </cell>
          <cell r="V29">
            <v>0.68799999999999994</v>
          </cell>
          <cell r="X29">
            <v>0</v>
          </cell>
          <cell r="Y29" t="str">
            <v/>
          </cell>
          <cell r="AA29">
            <v>0</v>
          </cell>
          <cell r="AB29" t="str">
            <v/>
          </cell>
          <cell r="AC29">
            <v>0.58479999999999999</v>
          </cell>
          <cell r="AD29">
            <v>7.5556159999999997</v>
          </cell>
          <cell r="AE29">
            <v>24.104294214297553</v>
          </cell>
          <cell r="AF29">
            <v>24.104294214297553</v>
          </cell>
          <cell r="AG29">
            <v>25.396294214297555</v>
          </cell>
          <cell r="AH29">
            <v>146.12902607612554</v>
          </cell>
          <cell r="AI29">
            <v>64.47</v>
          </cell>
          <cell r="AJ29">
            <v>0.38</v>
          </cell>
          <cell r="AK29">
            <v>18</v>
          </cell>
          <cell r="AL29">
            <v>0.45</v>
          </cell>
          <cell r="AM29">
            <v>1.4E-2</v>
          </cell>
          <cell r="AN29">
            <v>0.36901016235351564</v>
          </cell>
          <cell r="AO29">
            <v>0.26806640625</v>
          </cell>
          <cell r="AP29">
            <v>0.8200225830078125</v>
          </cell>
          <cell r="AQ29">
            <v>1.0469238242441505</v>
          </cell>
          <cell r="AR29">
            <v>0.52562657530616341</v>
          </cell>
          <cell r="AS29">
            <v>0.41680087223403262</v>
          </cell>
          <cell r="AT29">
            <v>5.5863888571355602E-2</v>
          </cell>
          <cell r="AU29">
            <v>0.42487405092487124</v>
          </cell>
          <cell r="AV29">
            <v>1.0278688540258512</v>
          </cell>
          <cell r="AW29">
            <v>163.47547780848203</v>
          </cell>
          <cell r="AX29">
            <v>0.89388957925127743</v>
          </cell>
          <cell r="AY29">
            <v>208.24170826422633</v>
          </cell>
          <cell r="AZ29" t="str">
            <v>57°44'32''</v>
          </cell>
          <cell r="BA29">
            <v>2.4182077430262381</v>
          </cell>
          <cell r="BB29">
            <v>1E-3</v>
          </cell>
          <cell r="BC29">
            <v>0.15</v>
          </cell>
          <cell r="BD29">
            <v>6.4000000000000001E-2</v>
          </cell>
          <cell r="BE29">
            <v>0.215</v>
          </cell>
          <cell r="BF29">
            <v>0.215</v>
          </cell>
          <cell r="BG29">
            <v>0.34315939100466136</v>
          </cell>
          <cell r="BH29">
            <v>2.6666666666666665</v>
          </cell>
          <cell r="BI29">
            <v>1.2</v>
          </cell>
          <cell r="BJ29">
            <v>4.2089160445659177E-2</v>
          </cell>
          <cell r="BK29">
            <v>0.31015556669565919</v>
          </cell>
          <cell r="BL29">
            <v>1.5244101460617611E-2</v>
          </cell>
          <cell r="BM29">
            <v>0.39047960178753216</v>
          </cell>
          <cell r="BN29">
            <v>0.28000000000000003</v>
          </cell>
          <cell r="BO29">
            <v>681.38300000000027</v>
          </cell>
          <cell r="BP29">
            <v>681.14300000000026</v>
          </cell>
          <cell r="BQ29">
            <v>681.83300000000031</v>
          </cell>
          <cell r="BR29">
            <v>681.5930000000003</v>
          </cell>
          <cell r="BS29">
            <v>683.44299999999998</v>
          </cell>
          <cell r="BT29">
            <v>684.57300000000009</v>
          </cell>
          <cell r="BU29" t="str">
            <v/>
          </cell>
          <cell r="BV29">
            <v>1.6099999999996726</v>
          </cell>
          <cell r="BW29">
            <v>2.9799999999997908</v>
          </cell>
          <cell r="BX29">
            <v>2.0599999999996728</v>
          </cell>
          <cell r="BY29">
            <v>450</v>
          </cell>
          <cell r="BZ29">
            <v>0.96250000000000002</v>
          </cell>
          <cell r="CA29">
            <v>0.5625</v>
          </cell>
          <cell r="CB29">
            <v>2.2949999999997317</v>
          </cell>
          <cell r="CC29">
            <v>1.8554138980513093</v>
          </cell>
          <cell r="CD29">
            <v>3609.6207661323515</v>
          </cell>
          <cell r="CE29">
            <v>4.8474597514741369E-2</v>
          </cell>
          <cell r="CF29">
            <v>399.9154294966163</v>
          </cell>
          <cell r="CG29">
            <v>4009.536195628968</v>
          </cell>
          <cell r="CH29">
            <v>1.5</v>
          </cell>
          <cell r="CI29">
            <v>4487</v>
          </cell>
          <cell r="CJ29">
            <v>1.3403842864817144</v>
          </cell>
          <cell r="CK29">
            <v>1.5</v>
          </cell>
          <cell r="CL29">
            <v>2</v>
          </cell>
          <cell r="CM29">
            <v>2</v>
          </cell>
        </row>
        <row r="30">
          <cell r="A30">
            <v>19</v>
          </cell>
          <cell r="B30" t="str">
            <v>C18</v>
          </cell>
          <cell r="C30" t="str">
            <v>C19</v>
          </cell>
          <cell r="D30">
            <v>0.04</v>
          </cell>
          <cell r="E30">
            <v>2.5499999999999998</v>
          </cell>
          <cell r="F30">
            <v>3.03</v>
          </cell>
          <cell r="G30">
            <v>5</v>
          </cell>
          <cell r="J30" t="str">
            <v/>
          </cell>
          <cell r="K30">
            <v>1.0409620105724</v>
          </cell>
          <cell r="L30">
            <v>5.6950736532822699</v>
          </cell>
          <cell r="M30">
            <v>5.6950736532822699</v>
          </cell>
          <cell r="N30">
            <v>418.73477282316048</v>
          </cell>
          <cell r="O30">
            <v>0.64050518134715029</v>
          </cell>
          <cell r="P30">
            <v>812.65142855847216</v>
          </cell>
          <cell r="Q30">
            <v>0.04</v>
          </cell>
          <cell r="R30">
            <v>2.5499999999999998</v>
          </cell>
          <cell r="S30">
            <v>15.51</v>
          </cell>
          <cell r="T30">
            <v>98</v>
          </cell>
          <cell r="U30">
            <v>2967</v>
          </cell>
          <cell r="V30">
            <v>0.68799999999999994</v>
          </cell>
          <cell r="X30">
            <v>0</v>
          </cell>
          <cell r="Y30" t="str">
            <v/>
          </cell>
          <cell r="AA30">
            <v>0</v>
          </cell>
          <cell r="AB30" t="str">
            <v/>
          </cell>
          <cell r="AC30">
            <v>0.58479999999999999</v>
          </cell>
          <cell r="AD30">
            <v>9.0702479999999994</v>
          </cell>
          <cell r="AE30">
            <v>28.551399527413498</v>
          </cell>
          <cell r="AF30">
            <v>28.551399527413498</v>
          </cell>
          <cell r="AG30">
            <v>30.102399527413496</v>
          </cell>
          <cell r="AH30">
            <v>842.75382808588563</v>
          </cell>
          <cell r="AI30">
            <v>19.3</v>
          </cell>
          <cell r="AJ30">
            <v>12.56</v>
          </cell>
          <cell r="AK30">
            <v>28</v>
          </cell>
          <cell r="AL30">
            <v>0.70000000000000007</v>
          </cell>
          <cell r="AM30">
            <v>1.2999999999999999E-2</v>
          </cell>
          <cell r="AN30">
            <v>0.27372342944145206</v>
          </cell>
          <cell r="AO30">
            <v>0.57541503906250013</v>
          </cell>
          <cell r="AP30">
            <v>0.39103347063064575</v>
          </cell>
          <cell r="AQ30">
            <v>6.0432101652517645</v>
          </cell>
          <cell r="AR30">
            <v>4.2668532950937799</v>
          </cell>
          <cell r="AS30">
            <v>11.682602929841305</v>
          </cell>
          <cell r="AT30">
            <v>1.8613857849848245</v>
          </cell>
          <cell r="AU30">
            <v>2.1351092144262767</v>
          </cell>
          <cell r="AV30">
            <v>8.5437610854409787</v>
          </cell>
          <cell r="AW30">
            <v>3288.0245898558483</v>
          </cell>
          <cell r="AX30">
            <v>0.25631007465270605</v>
          </cell>
          <cell r="AY30">
            <v>114.73554446443033</v>
          </cell>
          <cell r="AZ30" t="str">
            <v>93°30'22''</v>
          </cell>
          <cell r="BA30">
            <v>1.0077907318737453</v>
          </cell>
          <cell r="BB30">
            <v>1.71</v>
          </cell>
          <cell r="BC30">
            <v>0.18099999999999999</v>
          </cell>
          <cell r="BD30">
            <v>0.25600000000000001</v>
          </cell>
          <cell r="BE30">
            <v>2.1470000000000002</v>
          </cell>
          <cell r="BF30">
            <v>2.1470000000000002</v>
          </cell>
          <cell r="BG30">
            <v>0.65576210616210429</v>
          </cell>
          <cell r="BH30">
            <v>2.1428571428571428</v>
          </cell>
          <cell r="BI30">
            <v>1.2</v>
          </cell>
          <cell r="BJ30" t="str">
            <v/>
          </cell>
          <cell r="BK30" t="str">
            <v/>
          </cell>
          <cell r="BL30" t="str">
            <v/>
          </cell>
          <cell r="BM30">
            <v>1.2779304091405184</v>
          </cell>
          <cell r="BN30">
            <v>0.91</v>
          </cell>
          <cell r="BO30">
            <v>680.29300000000023</v>
          </cell>
          <cell r="BP30">
            <v>677.87300000000027</v>
          </cell>
          <cell r="BQ30">
            <v>680.99300000000028</v>
          </cell>
          <cell r="BR30">
            <v>678.57300000000032</v>
          </cell>
          <cell r="BS30">
            <v>684.57300000000009</v>
          </cell>
          <cell r="BT30">
            <v>679.55300000000011</v>
          </cell>
          <cell r="BU30" t="str">
            <v/>
          </cell>
          <cell r="BV30">
            <v>3.5799999999998136</v>
          </cell>
          <cell r="BW30">
            <v>0.97999999999979082</v>
          </cell>
          <cell r="BX30">
            <v>4.2799999999998137</v>
          </cell>
          <cell r="BY30">
            <v>700</v>
          </cell>
          <cell r="BZ30">
            <v>1.2749999999999999</v>
          </cell>
          <cell r="CA30">
            <v>0.875</v>
          </cell>
          <cell r="CB30">
            <v>2.2799999999998022</v>
          </cell>
          <cell r="CC30">
            <v>1.478405219135404</v>
          </cell>
          <cell r="CD30">
            <v>5046.9982171496813</v>
          </cell>
          <cell r="CE30">
            <v>7.5050793024618923E-2</v>
          </cell>
          <cell r="CF30">
            <v>619.16904245310616</v>
          </cell>
          <cell r="CG30">
            <v>5666.1672596027875</v>
          </cell>
          <cell r="CH30">
            <v>1.25</v>
          </cell>
          <cell r="CI30">
            <v>3416</v>
          </cell>
          <cell r="CJ30">
            <v>2.0733925862129636</v>
          </cell>
          <cell r="CK30">
            <v>2.2000000000000002</v>
          </cell>
          <cell r="CL30">
            <v>2</v>
          </cell>
          <cell r="CM30">
            <v>3</v>
          </cell>
        </row>
        <row r="31">
          <cell r="A31">
            <v>20</v>
          </cell>
          <cell r="B31" t="str">
            <v>C19</v>
          </cell>
          <cell r="C31" t="str">
            <v>C20</v>
          </cell>
          <cell r="D31">
            <v>0.06</v>
          </cell>
          <cell r="F31">
            <v>3.09</v>
          </cell>
          <cell r="G31">
            <v>5</v>
          </cell>
          <cell r="J31" t="str">
            <v/>
          </cell>
          <cell r="K31">
            <v>0.1114086862725861</v>
          </cell>
          <cell r="L31">
            <v>5.8064823395548562</v>
          </cell>
          <cell r="M31">
            <v>5.8064823395548562</v>
          </cell>
          <cell r="N31">
            <v>416.77659245846382</v>
          </cell>
          <cell r="O31">
            <v>0.63959865053513276</v>
          </cell>
          <cell r="P31">
            <v>823.70051548318918</v>
          </cell>
          <cell r="Q31">
            <v>0.06</v>
          </cell>
          <cell r="S31">
            <v>15.57</v>
          </cell>
          <cell r="T31">
            <v>98</v>
          </cell>
          <cell r="U31">
            <v>2991</v>
          </cell>
          <cell r="V31">
            <v>0.68799999999999994</v>
          </cell>
          <cell r="X31">
            <v>0</v>
          </cell>
          <cell r="Y31" t="str">
            <v/>
          </cell>
          <cell r="AA31">
            <v>0</v>
          </cell>
          <cell r="AB31" t="str">
            <v/>
          </cell>
          <cell r="AC31">
            <v>0.58479999999999999</v>
          </cell>
          <cell r="AD31">
            <v>9.1053359999999994</v>
          </cell>
          <cell r="AE31">
            <v>28.653739317893354</v>
          </cell>
          <cell r="AF31">
            <v>28.653739317893354</v>
          </cell>
          <cell r="AG31">
            <v>30.210739317893353</v>
          </cell>
          <cell r="AH31">
            <v>853.91125480108258</v>
          </cell>
          <cell r="AI31">
            <v>21.49</v>
          </cell>
          <cell r="AJ31">
            <v>19.920000000000002</v>
          </cell>
          <cell r="AK31">
            <v>28</v>
          </cell>
          <cell r="AL31">
            <v>0.70000000000000007</v>
          </cell>
          <cell r="AM31">
            <v>1.2999999999999999E-2</v>
          </cell>
          <cell r="AN31">
            <v>0.24419292211532592</v>
          </cell>
          <cell r="AO31">
            <v>0.57866210937500018</v>
          </cell>
          <cell r="AP31">
            <v>0.3488470315933227</v>
          </cell>
          <cell r="AQ31">
            <v>7.1455995945685054</v>
          </cell>
          <cell r="AR31">
            <v>5.3862416836514919</v>
          </cell>
          <cell r="AS31">
            <v>16.817122932812747</v>
          </cell>
          <cell r="AT31">
            <v>2.602425767884688</v>
          </cell>
          <cell r="AU31">
            <v>2.8466186900000139</v>
          </cell>
          <cell r="AV31">
            <v>10.75966977857024</v>
          </cell>
          <cell r="AW31">
            <v>4140.806192597528</v>
          </cell>
          <cell r="AX31">
            <v>0.20621859973248929</v>
          </cell>
          <cell r="AY31">
            <v>114.73715898942989</v>
          </cell>
          <cell r="AZ31" t="str">
            <v>00°00'00''</v>
          </cell>
          <cell r="BA31">
            <v>1000</v>
          </cell>
          <cell r="BB31">
            <v>0.71199999999999997</v>
          </cell>
          <cell r="BC31">
            <v>7.3999999999999996E-2</v>
          </cell>
          <cell r="BD31">
            <v>0.111</v>
          </cell>
          <cell r="BE31">
            <v>0.89699999999999991</v>
          </cell>
          <cell r="BF31">
            <v>0.89699999999999991</v>
          </cell>
          <cell r="BG31" t="str">
            <v/>
          </cell>
          <cell r="BH31" t="str">
            <v/>
          </cell>
          <cell r="BI31" t="str">
            <v/>
          </cell>
          <cell r="BJ31" t="str">
            <v/>
          </cell>
          <cell r="BK31" t="str">
            <v/>
          </cell>
          <cell r="BL31" t="str">
            <v/>
          </cell>
          <cell r="BM31" t="str">
            <v/>
          </cell>
          <cell r="BN31">
            <v>0.9</v>
          </cell>
          <cell r="BO31">
            <v>676.98300000000029</v>
          </cell>
          <cell r="BP31">
            <v>672.70300000000032</v>
          </cell>
          <cell r="BQ31">
            <v>677.68300000000033</v>
          </cell>
          <cell r="BR31">
            <v>673.40300000000036</v>
          </cell>
          <cell r="BS31">
            <v>679.55300000000011</v>
          </cell>
          <cell r="BT31">
            <v>674.35300000000007</v>
          </cell>
          <cell r="BU31" t="str">
            <v/>
          </cell>
          <cell r="BV31">
            <v>1.8699999999997772</v>
          </cell>
          <cell r="BW31">
            <v>0.94999999999970441</v>
          </cell>
          <cell r="BX31">
            <v>2.5699999999997774</v>
          </cell>
          <cell r="BY31">
            <v>700</v>
          </cell>
          <cell r="BZ31">
            <v>1.2749999999999999</v>
          </cell>
          <cell r="CA31">
            <v>0.875</v>
          </cell>
          <cell r="CB31">
            <v>1.4099999999997408</v>
          </cell>
          <cell r="CC31">
            <v>0.98163236546473365</v>
          </cell>
          <cell r="CD31">
            <v>3351.1088396280757</v>
          </cell>
          <cell r="CE31">
            <v>0.17724447485870864</v>
          </cell>
          <cell r="CF31">
            <v>1462.2669175843464</v>
          </cell>
          <cell r="CG31">
            <v>4813.3757572124223</v>
          </cell>
          <cell r="CH31">
            <v>1.25</v>
          </cell>
          <cell r="CI31">
            <v>3416</v>
          </cell>
          <cell r="CJ31">
            <v>1.7613348057715246</v>
          </cell>
          <cell r="CK31">
            <v>1.9</v>
          </cell>
          <cell r="CL31">
            <v>2</v>
          </cell>
          <cell r="CM31">
            <v>3</v>
          </cell>
        </row>
        <row r="32">
          <cell r="A32">
            <v>21</v>
          </cell>
          <cell r="B32" t="str">
            <v>C20</v>
          </cell>
          <cell r="C32" t="str">
            <v>A21</v>
          </cell>
          <cell r="F32">
            <v>3.09</v>
          </cell>
          <cell r="G32">
            <v>5</v>
          </cell>
          <cell r="J32" t="str">
            <v/>
          </cell>
          <cell r="K32">
            <v>3.8589780837585699E-2</v>
          </cell>
          <cell r="L32">
            <v>5.8450721203924418</v>
          </cell>
          <cell r="M32">
            <v>5.8450721203924418</v>
          </cell>
          <cell r="N32">
            <v>416.1022764375839</v>
          </cell>
          <cell r="O32">
            <v>0.63457776427703505</v>
          </cell>
          <cell r="P32">
            <v>815.91218958335151</v>
          </cell>
          <cell r="S32">
            <v>15.57</v>
          </cell>
          <cell r="T32">
            <v>98</v>
          </cell>
          <cell r="U32">
            <v>2991</v>
          </cell>
          <cell r="V32">
            <v>0.68799999999999994</v>
          </cell>
          <cell r="X32">
            <v>0</v>
          </cell>
          <cell r="Y32" t="str">
            <v/>
          </cell>
          <cell r="AA32">
            <v>0</v>
          </cell>
          <cell r="AB32" t="str">
            <v/>
          </cell>
          <cell r="AC32">
            <v>0.58479999999999999</v>
          </cell>
          <cell r="AD32">
            <v>9.1053359999999994</v>
          </cell>
          <cell r="AE32">
            <v>28.653739317893354</v>
          </cell>
          <cell r="AF32">
            <v>28.653739317893354</v>
          </cell>
          <cell r="AG32">
            <v>30.210739317893353</v>
          </cell>
          <cell r="AH32">
            <v>846.1229289012449</v>
          </cell>
          <cell r="AI32">
            <v>16.46</v>
          </cell>
          <cell r="AJ32">
            <v>5.71</v>
          </cell>
          <cell r="AK32">
            <v>24</v>
          </cell>
          <cell r="AL32">
            <v>0.60000000000000009</v>
          </cell>
          <cell r="AM32">
            <v>1.2999999999999999E-2</v>
          </cell>
          <cell r="AN32">
            <v>0.36759567260742199</v>
          </cell>
          <cell r="AO32">
            <v>0.56345214843750013</v>
          </cell>
          <cell r="AP32">
            <v>0.61265945434570324</v>
          </cell>
          <cell r="AQ32">
            <v>4.659697786559974</v>
          </cell>
          <cell r="AR32">
            <v>2.6670380059460763</v>
          </cell>
          <cell r="AS32">
            <v>6.6460351725848561</v>
          </cell>
          <cell r="AT32">
            <v>1.1066658237549398</v>
          </cell>
          <cell r="AU32">
            <v>1.4742614963623617</v>
          </cell>
          <cell r="AV32">
            <v>5.1980581877270664</v>
          </cell>
          <cell r="AW32">
            <v>1469.7163273946069</v>
          </cell>
          <cell r="AX32">
            <v>0.57570492559008479</v>
          </cell>
          <cell r="AY32">
            <v>99.698075365859424</v>
          </cell>
          <cell r="AZ32" t="str">
            <v>15°02'21''</v>
          </cell>
          <cell r="BA32">
            <v>9.4697332935740395</v>
          </cell>
          <cell r="BB32">
            <v>1E-3</v>
          </cell>
          <cell r="BC32">
            <v>0.29899999999999999</v>
          </cell>
          <cell r="BD32">
            <v>0.35499999999999998</v>
          </cell>
          <cell r="BE32">
            <v>0.65500000000000003</v>
          </cell>
          <cell r="BF32">
            <v>0.65399999999999991</v>
          </cell>
          <cell r="BG32" t="str">
            <v/>
          </cell>
          <cell r="BH32" t="str">
            <v/>
          </cell>
          <cell r="BI32" t="str">
            <v/>
          </cell>
          <cell r="BJ32" t="str">
            <v/>
          </cell>
          <cell r="BK32" t="str">
            <v/>
          </cell>
          <cell r="BL32" t="str">
            <v/>
          </cell>
          <cell r="BM32" t="str">
            <v/>
          </cell>
          <cell r="BN32">
            <v>0.1</v>
          </cell>
          <cell r="BO32">
            <v>671.11300000000028</v>
          </cell>
          <cell r="BP32">
            <v>670.17300000000023</v>
          </cell>
          <cell r="BQ32">
            <v>671.71300000000031</v>
          </cell>
          <cell r="BR32">
            <v>670.77300000000025</v>
          </cell>
          <cell r="BS32">
            <v>674.35300000000007</v>
          </cell>
          <cell r="BT32">
            <v>672.02300000000014</v>
          </cell>
          <cell r="BU32">
            <v>1.5900000000000318</v>
          </cell>
          <cell r="BV32">
            <v>2.639999999999759</v>
          </cell>
          <cell r="BW32">
            <v>1.2499999999998863</v>
          </cell>
          <cell r="BX32">
            <v>3.2399999999997591</v>
          </cell>
          <cell r="BY32">
            <v>600</v>
          </cell>
          <cell r="BZ32">
            <v>1.1499999999999999</v>
          </cell>
          <cell r="CA32">
            <v>0.75</v>
          </cell>
          <cell r="CB32">
            <v>1.9449999999998226</v>
          </cell>
          <cell r="CC32">
            <v>1.412298630530689</v>
          </cell>
          <cell r="CD32">
            <v>3922.3063716413558</v>
          </cell>
          <cell r="CE32">
            <v>8.7159735983932562E-2</v>
          </cell>
          <cell r="CF32">
            <v>719.06782186744363</v>
          </cell>
          <cell r="CG32">
            <v>4641.3741935087992</v>
          </cell>
          <cell r="CH32">
            <v>1.25</v>
          </cell>
          <cell r="CI32">
            <v>2928</v>
          </cell>
          <cell r="CJ32">
            <v>1.9814609774200818</v>
          </cell>
          <cell r="CK32">
            <v>2.2000000000000002</v>
          </cell>
          <cell r="CL32">
            <v>2</v>
          </cell>
          <cell r="CM32">
            <v>3</v>
          </cell>
        </row>
        <row r="33">
          <cell r="A33">
            <v>22</v>
          </cell>
          <cell r="B33" t="str">
            <v>A21</v>
          </cell>
          <cell r="C33" t="str">
            <v>C725</v>
          </cell>
          <cell r="E33">
            <v>-3</v>
          </cell>
          <cell r="F33">
            <v>8.9999999999999858E-2</v>
          </cell>
          <cell r="G33">
            <v>5</v>
          </cell>
          <cell r="J33" t="str">
            <v/>
          </cell>
          <cell r="K33">
            <v>0.48517237035901284</v>
          </cell>
          <cell r="L33">
            <v>6.330244490751455</v>
          </cell>
          <cell r="M33">
            <v>6.330244490751455</v>
          </cell>
          <cell r="N33">
            <v>407.79409737979614</v>
          </cell>
          <cell r="O33">
            <v>0.62647629310344866</v>
          </cell>
          <cell r="P33">
            <v>22.992600102836498</v>
          </cell>
          <cell r="S33">
            <v>15.57</v>
          </cell>
          <cell r="T33">
            <v>98</v>
          </cell>
          <cell r="U33">
            <v>2991</v>
          </cell>
          <cell r="V33">
            <v>0.68799999999999994</v>
          </cell>
          <cell r="X33">
            <v>0</v>
          </cell>
          <cell r="Y33" t="str">
            <v/>
          </cell>
          <cell r="AA33">
            <v>0</v>
          </cell>
          <cell r="AB33" t="str">
            <v/>
          </cell>
          <cell r="AC33">
            <v>0.58479999999999999</v>
          </cell>
          <cell r="AD33">
            <v>9.1053359999999994</v>
          </cell>
          <cell r="AE33">
            <v>28.653739317893354</v>
          </cell>
          <cell r="AF33">
            <v>28.653739317893354</v>
          </cell>
          <cell r="AG33">
            <v>30.210739317893353</v>
          </cell>
          <cell r="AH33">
            <v>53.203339420729847</v>
          </cell>
          <cell r="AI33">
            <v>18.559999999999999</v>
          </cell>
          <cell r="AJ33">
            <v>0.5</v>
          </cell>
          <cell r="AK33">
            <v>12</v>
          </cell>
          <cell r="AL33">
            <v>0.30000000000000004</v>
          </cell>
          <cell r="AM33">
            <v>1.4E-2</v>
          </cell>
          <cell r="AN33">
            <v>0.23405742645263677</v>
          </cell>
          <cell r="AO33">
            <v>0.17929687500000002</v>
          </cell>
          <cell r="AP33">
            <v>0.78019142150878917</v>
          </cell>
          <cell r="AQ33">
            <v>0.89916319209920159</v>
          </cell>
          <cell r="AR33">
            <v>0.58778155347259819</v>
          </cell>
          <cell r="AS33">
            <v>0.35221054419674536</v>
          </cell>
          <cell r="AT33">
            <v>4.1207667993171541E-2</v>
          </cell>
          <cell r="AU33">
            <v>0.27526509444580832</v>
          </cell>
          <cell r="AV33">
            <v>0.89978083297385381</v>
          </cell>
          <cell r="AW33">
            <v>63.601759231010206</v>
          </cell>
          <cell r="AX33">
            <v>0.83650735551965016</v>
          </cell>
          <cell r="AY33">
            <v>119.92178337811953</v>
          </cell>
          <cell r="AZ33" t="str">
            <v>20°13'25''</v>
          </cell>
          <cell r="BA33">
            <v>11.214496684338839</v>
          </cell>
          <cell r="BB33">
            <v>1E-3</v>
          </cell>
          <cell r="BC33">
            <v>0.21299999999999999</v>
          </cell>
          <cell r="BD33">
            <v>0.02</v>
          </cell>
          <cell r="BE33">
            <v>0.23399999999999999</v>
          </cell>
          <cell r="BF33">
            <v>0.23399999999999999</v>
          </cell>
          <cell r="BG33">
            <v>0.34429160941380316</v>
          </cell>
          <cell r="BH33">
            <v>3.9999999999999991</v>
          </cell>
          <cell r="BI33">
            <v>1.2</v>
          </cell>
          <cell r="BJ33">
            <v>3.2357977204485085E-2</v>
          </cell>
          <cell r="BK33">
            <v>0.2116548522044851</v>
          </cell>
          <cell r="BL33">
            <v>1.0252508574409323E-2</v>
          </cell>
          <cell r="BM33">
            <v>0.26628883293467331</v>
          </cell>
          <cell r="BN33">
            <v>-0.1</v>
          </cell>
          <cell r="BO33">
            <v>670.14300000000026</v>
          </cell>
          <cell r="BP33">
            <v>670.05300000000022</v>
          </cell>
          <cell r="BQ33">
            <v>670.44300000000021</v>
          </cell>
          <cell r="BR33">
            <v>670.35300000000018</v>
          </cell>
          <cell r="BS33">
            <v>672.02300000000014</v>
          </cell>
          <cell r="BT33">
            <v>672.40300000000002</v>
          </cell>
          <cell r="BU33" t="str">
            <v/>
          </cell>
          <cell r="BV33">
            <v>1.5799999999999272</v>
          </cell>
          <cell r="BW33">
            <v>2.0499999999998408</v>
          </cell>
          <cell r="BX33">
            <v>1.8799999999999273</v>
          </cell>
          <cell r="BY33">
            <v>300</v>
          </cell>
          <cell r="BZ33">
            <v>0.77500000000000002</v>
          </cell>
          <cell r="CA33">
            <v>0.375</v>
          </cell>
          <cell r="CB33">
            <v>1.814999999999884</v>
          </cell>
          <cell r="CC33">
            <v>1.8301559529052325</v>
          </cell>
          <cell r="CD33">
            <v>2308.3985803487813</v>
          </cell>
          <cell r="CE33">
            <v>5.0728678463819565E-2</v>
          </cell>
          <cell r="CF33">
            <v>418.51159732651143</v>
          </cell>
          <cell r="CG33">
            <v>2726.9101776752927</v>
          </cell>
          <cell r="CH33">
            <v>1.5</v>
          </cell>
          <cell r="CI33">
            <v>3365</v>
          </cell>
          <cell r="CJ33">
            <v>1.215561743391661</v>
          </cell>
          <cell r="CK33">
            <v>1.5</v>
          </cell>
          <cell r="CL33">
            <v>2</v>
          </cell>
          <cell r="CM33">
            <v>2</v>
          </cell>
        </row>
        <row r="34">
          <cell r="A34">
            <v>23</v>
          </cell>
          <cell r="F34" t="str">
            <v/>
          </cell>
          <cell r="G34" t="str">
            <v/>
          </cell>
          <cell r="J34" t="str">
            <v/>
          </cell>
          <cell r="L34" t="str">
            <v/>
          </cell>
          <cell r="M34" t="str">
            <v/>
          </cell>
          <cell r="N34" t="str">
            <v/>
          </cell>
          <cell r="O34" t="str">
            <v/>
          </cell>
          <cell r="P34" t="str">
            <v/>
          </cell>
          <cell r="S34" t="str">
            <v/>
          </cell>
          <cell r="T34">
            <v>98</v>
          </cell>
          <cell r="U34" t="str">
            <v/>
          </cell>
          <cell r="V34">
            <v>0.68799999999999994</v>
          </cell>
          <cell r="X34">
            <v>0</v>
          </cell>
          <cell r="Y34" t="str">
            <v/>
          </cell>
          <cell r="AA34">
            <v>0</v>
          </cell>
          <cell r="AB34" t="str">
            <v/>
          </cell>
          <cell r="AC34" t="str">
            <v/>
          </cell>
          <cell r="AD34" t="str">
            <v/>
          </cell>
          <cell r="AE34" t="str">
            <v/>
          </cell>
          <cell r="AF34" t="str">
            <v/>
          </cell>
          <cell r="AG34" t="str">
            <v/>
          </cell>
          <cell r="AH34" t="str">
            <v/>
          </cell>
          <cell r="AI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v>670.05300000000022</v>
          </cell>
          <cell r="BP34" t="str">
            <v/>
          </cell>
          <cell r="BQ34">
            <v>670.05300000000022</v>
          </cell>
          <cell r="BR34" t="str">
            <v/>
          </cell>
          <cell r="BS34" t="str">
            <v/>
          </cell>
          <cell r="BT34" t="str">
            <v/>
          </cell>
          <cell r="BU34" t="str">
            <v/>
          </cell>
          <cell r="BV34" t="str">
            <v/>
          </cell>
          <cell r="BW34" t="str">
            <v/>
          </cell>
          <cell r="BX34" t="str">
            <v/>
          </cell>
          <cell r="BY34">
            <v>0</v>
          </cell>
          <cell r="BZ34">
            <v>0.4</v>
          </cell>
          <cell r="CA34">
            <v>0</v>
          </cell>
          <cell r="CB34">
            <v>0</v>
          </cell>
          <cell r="CC34">
            <v>0</v>
          </cell>
          <cell r="CD34">
            <v>0</v>
          </cell>
          <cell r="CE34" t="e">
            <v>#VALUE!</v>
          </cell>
          <cell r="CF34" t="e">
            <v>#VALUE!</v>
          </cell>
          <cell r="CG34" t="e">
            <v>#VALUE!</v>
          </cell>
          <cell r="CH34">
            <v>1.5</v>
          </cell>
          <cell r="CI34" t="e">
            <v>#VALUE!</v>
          </cell>
          <cell r="CJ34" t="e">
            <v>#VALUE!</v>
          </cell>
          <cell r="CK34" t="e">
            <v>#VALUE!</v>
          </cell>
          <cell r="CL34">
            <v>2</v>
          </cell>
          <cell r="CM34">
            <v>2</v>
          </cell>
        </row>
        <row r="35">
          <cell r="A35">
            <v>24</v>
          </cell>
          <cell r="C35" t="str">
            <v/>
          </cell>
          <cell r="F35" t="str">
            <v/>
          </cell>
          <cell r="G35" t="str">
            <v/>
          </cell>
          <cell r="J35" t="str">
            <v/>
          </cell>
          <cell r="L35" t="str">
            <v/>
          </cell>
          <cell r="M35" t="str">
            <v/>
          </cell>
          <cell r="N35" t="str">
            <v/>
          </cell>
          <cell r="O35" t="str">
            <v/>
          </cell>
          <cell r="P35" t="str">
            <v/>
          </cell>
          <cell r="S35" t="str">
            <v/>
          </cell>
          <cell r="T35">
            <v>98</v>
          </cell>
          <cell r="U35" t="str">
            <v/>
          </cell>
          <cell r="V35">
            <v>0.68799999999999994</v>
          </cell>
          <cell r="X35">
            <v>0</v>
          </cell>
          <cell r="Y35" t="str">
            <v/>
          </cell>
          <cell r="AA35">
            <v>0</v>
          </cell>
          <cell r="AB35" t="str">
            <v/>
          </cell>
          <cell r="AC35" t="str">
            <v/>
          </cell>
          <cell r="AD35" t="str">
            <v/>
          </cell>
          <cell r="AE35" t="str">
            <v/>
          </cell>
          <cell r="AF35" t="str">
            <v/>
          </cell>
          <cell r="AG35" t="str">
            <v/>
          </cell>
          <cell r="AH35" t="str">
            <v/>
          </cell>
          <cell r="AI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v>0</v>
          </cell>
          <cell r="BP35" t="str">
            <v/>
          </cell>
          <cell r="BQ35">
            <v>0</v>
          </cell>
          <cell r="BR35" t="str">
            <v/>
          </cell>
          <cell r="BS35" t="str">
            <v/>
          </cell>
          <cell r="BT35" t="str">
            <v/>
          </cell>
          <cell r="BU35" t="str">
            <v/>
          </cell>
          <cell r="BV35" t="str">
            <v/>
          </cell>
          <cell r="BW35" t="str">
            <v/>
          </cell>
          <cell r="BX35" t="str">
            <v/>
          </cell>
          <cell r="BY35">
            <v>0</v>
          </cell>
          <cell r="BZ35">
            <v>0.4</v>
          </cell>
          <cell r="CA35">
            <v>0</v>
          </cell>
          <cell r="CB35">
            <v>0</v>
          </cell>
          <cell r="CC35">
            <v>0</v>
          </cell>
          <cell r="CD35">
            <v>0</v>
          </cell>
          <cell r="CE35" t="e">
            <v>#VALUE!</v>
          </cell>
          <cell r="CF35" t="e">
            <v>#VALUE!</v>
          </cell>
          <cell r="CG35" t="e">
            <v>#VALUE!</v>
          </cell>
          <cell r="CH35">
            <v>1.5</v>
          </cell>
          <cell r="CI35" t="e">
            <v>#VALUE!</v>
          </cell>
          <cell r="CJ35" t="e">
            <v>#VALUE!</v>
          </cell>
          <cell r="CK35" t="e">
            <v>#VALUE!</v>
          </cell>
          <cell r="CL35">
            <v>2</v>
          </cell>
          <cell r="CM35">
            <v>2</v>
          </cell>
        </row>
        <row r="36">
          <cell r="A36">
            <v>25</v>
          </cell>
          <cell r="B36" t="str">
            <v>C65</v>
          </cell>
          <cell r="C36" t="str">
            <v>C02</v>
          </cell>
          <cell r="D36">
            <v>1.06</v>
          </cell>
          <cell r="F36">
            <v>1.06</v>
          </cell>
          <cell r="G36">
            <v>5</v>
          </cell>
          <cell r="H36">
            <v>36.799999999999997</v>
          </cell>
          <cell r="I36">
            <v>16</v>
          </cell>
          <cell r="J36">
            <v>43.478260869565219</v>
          </cell>
          <cell r="K36">
            <v>4.8647885230008001E-2</v>
          </cell>
          <cell r="L36">
            <v>1.9674559208888331</v>
          </cell>
          <cell r="M36">
            <v>3</v>
          </cell>
          <cell r="N36">
            <v>471.90281881227315</v>
          </cell>
          <cell r="O36">
            <v>0.63052939412117581</v>
          </cell>
          <cell r="P36">
            <v>315.40151433556429</v>
          </cell>
          <cell r="Q36">
            <v>1.06</v>
          </cell>
          <cell r="S36">
            <v>1.06</v>
          </cell>
          <cell r="T36">
            <v>98</v>
          </cell>
          <cell r="U36">
            <v>416</v>
          </cell>
          <cell r="V36">
            <v>0.68799999999999994</v>
          </cell>
          <cell r="X36" t="str">
            <v/>
          </cell>
          <cell r="Y36" t="str">
            <v/>
          </cell>
          <cell r="AA36" t="str">
            <v/>
          </cell>
          <cell r="AB36" t="str">
            <v/>
          </cell>
          <cell r="AC36">
            <v>0.58479999999999999</v>
          </cell>
          <cell r="AD36">
            <v>0.61988799999999999</v>
          </cell>
          <cell r="AE36">
            <v>2.3754089779960461</v>
          </cell>
          <cell r="AF36">
            <v>2.3754089779960461</v>
          </cell>
          <cell r="AG36">
            <v>2.481408977996046</v>
          </cell>
          <cell r="AH36">
            <v>317.88292331356035</v>
          </cell>
          <cell r="AI36">
            <v>16.670000000000002</v>
          </cell>
          <cell r="AJ36">
            <v>6.88</v>
          </cell>
          <cell r="AK36">
            <v>14</v>
          </cell>
          <cell r="AL36">
            <v>0.35000000000000003</v>
          </cell>
          <cell r="AM36">
            <v>1.4E-2</v>
          </cell>
          <cell r="AN36">
            <v>0.28684284687042244</v>
          </cell>
          <cell r="AO36">
            <v>0.34468078613281261</v>
          </cell>
          <cell r="AP36">
            <v>0.81955099105834972</v>
          </cell>
          <cell r="AQ36">
            <v>3.7667191182941138</v>
          </cell>
          <cell r="AR36">
            <v>2.1460192077338629</v>
          </cell>
          <cell r="AS36">
            <v>5.8668386919375335</v>
          </cell>
          <cell r="AT36">
            <v>0.72314846667290444</v>
          </cell>
          <cell r="AU36">
            <v>1.0099913135433269</v>
          </cell>
          <cell r="AV36">
            <v>3.6989388155534599</v>
          </cell>
          <cell r="AW36">
            <v>355.87961965126453</v>
          </cell>
          <cell r="AX36">
            <v>0.89323160349857034</v>
          </cell>
          <cell r="AY36">
            <v>114.16598646464206</v>
          </cell>
          <cell r="AZ36" t="b">
            <v>0</v>
          </cell>
          <cell r="BA36" t="str">
            <v/>
          </cell>
          <cell r="BB36">
            <v>1E-3</v>
          </cell>
          <cell r="BC36">
            <v>0</v>
          </cell>
          <cell r="BD36">
            <v>0</v>
          </cell>
          <cell r="BE36">
            <v>1E-3</v>
          </cell>
          <cell r="BF36" t="str">
            <v/>
          </cell>
          <cell r="BG36">
            <v>1.3992256904642315</v>
          </cell>
          <cell r="BH36">
            <v>3.4285714285714279</v>
          </cell>
          <cell r="BI36">
            <v>1.2</v>
          </cell>
          <cell r="BJ36" t="str">
            <v/>
          </cell>
          <cell r="BK36" t="str">
            <v/>
          </cell>
          <cell r="BL36" t="str">
            <v/>
          </cell>
          <cell r="BM36">
            <v>1.8645732578563656</v>
          </cell>
          <cell r="BN36">
            <v>0</v>
          </cell>
          <cell r="BO36">
            <v>732.16300000000012</v>
          </cell>
          <cell r="BP36">
            <v>731.01300000000015</v>
          </cell>
          <cell r="BQ36">
            <v>732.51300000000015</v>
          </cell>
          <cell r="BR36">
            <v>731.36300000000017</v>
          </cell>
          <cell r="BS36">
            <v>733.76300000000015</v>
          </cell>
          <cell r="BT36">
            <v>732.75300000000016</v>
          </cell>
          <cell r="BU36" t="b">
            <v>0</v>
          </cell>
          <cell r="BV36">
            <v>1.25</v>
          </cell>
          <cell r="BW36">
            <v>1.3899999999999864</v>
          </cell>
          <cell r="BX36">
            <v>1.6</v>
          </cell>
          <cell r="BY36">
            <v>350</v>
          </cell>
          <cell r="BZ36">
            <v>0.83750000000000002</v>
          </cell>
          <cell r="CA36">
            <v>0.4375</v>
          </cell>
          <cell r="CB36">
            <v>1.3199999999999932</v>
          </cell>
          <cell r="CC36">
            <v>1.3318877741955721</v>
          </cell>
          <cell r="CD36">
            <v>1961.8082591506625</v>
          </cell>
          <cell r="CE36">
            <v>0.10512844739980842</v>
          </cell>
          <cell r="CF36">
            <v>867.3096910484195</v>
          </cell>
          <cell r="CG36">
            <v>2829.1179501990819</v>
          </cell>
          <cell r="CH36">
            <v>1.5</v>
          </cell>
          <cell r="CI36">
            <v>3671</v>
          </cell>
          <cell r="CJ36">
            <v>1.1560002520562853</v>
          </cell>
          <cell r="CK36">
            <v>1.5</v>
          </cell>
          <cell r="CL36">
            <v>2</v>
          </cell>
          <cell r="CM36">
            <v>2</v>
          </cell>
        </row>
        <row r="37">
          <cell r="A37">
            <v>26</v>
          </cell>
          <cell r="F37" t="str">
            <v/>
          </cell>
          <cell r="G37" t="str">
            <v/>
          </cell>
          <cell r="J37" t="str">
            <v/>
          </cell>
          <cell r="L37" t="str">
            <v/>
          </cell>
          <cell r="M37" t="str">
            <v/>
          </cell>
          <cell r="N37" t="str">
            <v/>
          </cell>
          <cell r="O37" t="str">
            <v/>
          </cell>
          <cell r="P37" t="str">
            <v/>
          </cell>
          <cell r="S37" t="str">
            <v/>
          </cell>
          <cell r="X37">
            <v>0</v>
          </cell>
          <cell r="Y37" t="str">
            <v/>
          </cell>
          <cell r="AA37">
            <v>0</v>
          </cell>
          <cell r="AB37" t="str">
            <v/>
          </cell>
          <cell r="AC37" t="str">
            <v/>
          </cell>
          <cell r="AD37" t="str">
            <v/>
          </cell>
          <cell r="AE37" t="str">
            <v/>
          </cell>
          <cell r="AF37" t="str">
            <v/>
          </cell>
          <cell r="AG37" t="str">
            <v/>
          </cell>
          <cell r="AH37" t="str">
            <v/>
          </cell>
          <cell r="AI37" t="str">
            <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cell r="BA37" t="str">
            <v/>
          </cell>
          <cell r="BB37" t="str">
            <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v>731.01300000000015</v>
          </cell>
          <cell r="BP37" t="str">
            <v/>
          </cell>
          <cell r="BQ37">
            <v>731.01300000000015</v>
          </cell>
          <cell r="BR37" t="str">
            <v/>
          </cell>
          <cell r="BS37" t="str">
            <v/>
          </cell>
          <cell r="BT37" t="str">
            <v/>
          </cell>
          <cell r="BU37" t="str">
            <v/>
          </cell>
          <cell r="BV37" t="str">
            <v/>
          </cell>
          <cell r="BW37" t="str">
            <v/>
          </cell>
          <cell r="BX37" t="str">
            <v/>
          </cell>
          <cell r="BY37">
            <v>0</v>
          </cell>
          <cell r="BZ37">
            <v>0.4</v>
          </cell>
          <cell r="CA37">
            <v>0</v>
          </cell>
          <cell r="CB37">
            <v>0</v>
          </cell>
          <cell r="CC37">
            <v>0</v>
          </cell>
          <cell r="CD37">
            <v>0</v>
          </cell>
          <cell r="CE37" t="e">
            <v>#VALUE!</v>
          </cell>
          <cell r="CF37" t="e">
            <v>#VALUE!</v>
          </cell>
          <cell r="CG37" t="e">
            <v>#VALUE!</v>
          </cell>
          <cell r="CH37">
            <v>1.25</v>
          </cell>
          <cell r="CI37">
            <v>0</v>
          </cell>
          <cell r="CJ37" t="e">
            <v>#VALUE!</v>
          </cell>
          <cell r="CK37" t="e">
            <v>#VALUE!</v>
          </cell>
          <cell r="CL37">
            <v>3</v>
          </cell>
          <cell r="CM37">
            <v>3</v>
          </cell>
        </row>
        <row r="38">
          <cell r="A38">
            <v>27</v>
          </cell>
          <cell r="C38" t="str">
            <v/>
          </cell>
          <cell r="F38" t="str">
            <v/>
          </cell>
          <cell r="G38" t="str">
            <v/>
          </cell>
          <cell r="J38" t="str">
            <v/>
          </cell>
          <cell r="K38" t="str">
            <v/>
          </cell>
          <cell r="L38" t="str">
            <v/>
          </cell>
          <cell r="M38" t="str">
            <v/>
          </cell>
          <cell r="N38" t="str">
            <v/>
          </cell>
          <cell r="O38" t="str">
            <v/>
          </cell>
          <cell r="P38" t="str">
            <v/>
          </cell>
          <cell r="S38" t="str">
            <v/>
          </cell>
          <cell r="U38" t="str">
            <v/>
          </cell>
          <cell r="X38">
            <v>0</v>
          </cell>
          <cell r="Y38" t="str">
            <v/>
          </cell>
          <cell r="AA38">
            <v>0</v>
          </cell>
          <cell r="AB38" t="str">
            <v/>
          </cell>
          <cell r="AC38" t="str">
            <v/>
          </cell>
          <cell r="AD38" t="str">
            <v/>
          </cell>
          <cell r="AE38" t="str">
            <v/>
          </cell>
          <cell r="AF38" t="str">
            <v/>
          </cell>
          <cell r="AG38" t="str">
            <v/>
          </cell>
          <cell r="AH38" t="str">
            <v/>
          </cell>
          <cell r="AI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v>0</v>
          </cell>
          <cell r="BP38" t="str">
            <v/>
          </cell>
          <cell r="BQ38">
            <v>0</v>
          </cell>
          <cell r="BR38" t="str">
            <v/>
          </cell>
          <cell r="BS38" t="str">
            <v/>
          </cell>
          <cell r="BT38" t="str">
            <v/>
          </cell>
          <cell r="BU38" t="str">
            <v/>
          </cell>
          <cell r="BV38" t="str">
            <v/>
          </cell>
          <cell r="BW38" t="str">
            <v/>
          </cell>
          <cell r="BX38" t="str">
            <v/>
          </cell>
          <cell r="BY38">
            <v>0</v>
          </cell>
          <cell r="BZ38">
            <v>0.4</v>
          </cell>
          <cell r="CA38">
            <v>0</v>
          </cell>
          <cell r="CB38">
            <v>0</v>
          </cell>
          <cell r="CC38">
            <v>0</v>
          </cell>
          <cell r="CD38">
            <v>0</v>
          </cell>
          <cell r="CE38" t="e">
            <v>#VALUE!</v>
          </cell>
          <cell r="CF38" t="e">
            <v>#VALUE!</v>
          </cell>
          <cell r="CG38" t="e">
            <v>#VALUE!</v>
          </cell>
          <cell r="CH38">
            <v>1.5</v>
          </cell>
          <cell r="CI38" t="e">
            <v>#VALUE!</v>
          </cell>
          <cell r="CJ38" t="e">
            <v>#VALUE!</v>
          </cell>
          <cell r="CK38" t="e">
            <v>#VALUE!</v>
          </cell>
          <cell r="CL38">
            <v>2</v>
          </cell>
          <cell r="CM38">
            <v>2</v>
          </cell>
        </row>
        <row r="39">
          <cell r="A39">
            <v>28</v>
          </cell>
          <cell r="B39" t="str">
            <v>C05</v>
          </cell>
          <cell r="C39" t="str">
            <v>C66</v>
          </cell>
          <cell r="D39">
            <v>0.08</v>
          </cell>
          <cell r="E39">
            <v>1.48</v>
          </cell>
          <cell r="F39">
            <v>1.56</v>
          </cell>
          <cell r="G39">
            <v>5</v>
          </cell>
          <cell r="J39" t="str">
            <v/>
          </cell>
          <cell r="K39" t="str">
            <v/>
          </cell>
          <cell r="L39">
            <v>3.72</v>
          </cell>
          <cell r="M39">
            <v>3.72</v>
          </cell>
          <cell r="N39">
            <v>456.51514969634218</v>
          </cell>
          <cell r="O39">
            <v>0.63097305389221547</v>
          </cell>
          <cell r="P39">
            <v>449.35606271706217</v>
          </cell>
          <cell r="Q39">
            <v>0.08</v>
          </cell>
          <cell r="R39">
            <v>1.46</v>
          </cell>
          <cell r="S39">
            <v>1.54</v>
          </cell>
          <cell r="U39">
            <v>0</v>
          </cell>
          <cell r="V39">
            <v>0.68799999999999994</v>
          </cell>
          <cell r="X39" t="str">
            <v/>
          </cell>
          <cell r="Y39" t="str">
            <v/>
          </cell>
          <cell r="AA39" t="str">
            <v/>
          </cell>
          <cell r="AB39" t="str">
            <v/>
          </cell>
          <cell r="AC39">
            <v>0.58479999999999999</v>
          </cell>
          <cell r="AD39">
            <v>0.90059199999999995</v>
          </cell>
          <cell r="AE39">
            <v>3.357862437011466</v>
          </cell>
          <cell r="AF39">
            <v>3.357862437011466</v>
          </cell>
          <cell r="AG39">
            <v>3.5118624370114659</v>
          </cell>
          <cell r="AH39">
            <v>452.86792515407365</v>
          </cell>
          <cell r="AI39">
            <v>41.75</v>
          </cell>
          <cell r="AJ39">
            <v>4.8600000000000003</v>
          </cell>
          <cell r="AK39">
            <v>18</v>
          </cell>
          <cell r="AL39">
            <v>0.45</v>
          </cell>
          <cell r="AM39">
            <v>1.4E-2</v>
          </cell>
          <cell r="AN39">
            <v>0.33266472816467291</v>
          </cell>
          <cell r="AO39">
            <v>0.430389404296875</v>
          </cell>
          <cell r="AP39">
            <v>0.73925495147705089</v>
          </cell>
          <cell r="AQ39">
            <v>3.5926959790713959</v>
          </cell>
          <cell r="AR39">
            <v>2.0291277788693174</v>
          </cell>
          <cell r="AS39">
            <v>4.9274661047989676</v>
          </cell>
          <cell r="AT39">
            <v>0.65787280316186414</v>
          </cell>
          <cell r="AU39">
            <v>0.99053753132653699</v>
          </cell>
          <cell r="AV39">
            <v>3.6759030011368368</v>
          </cell>
          <cell r="AW39">
            <v>584.62711184880811</v>
          </cell>
          <cell r="AX39">
            <v>0.77462696473644033</v>
          </cell>
          <cell r="AY39">
            <v>168.3950695955327</v>
          </cell>
          <cell r="AZ39" t="b">
            <v>0</v>
          </cell>
          <cell r="BA39" t="str">
            <v/>
          </cell>
          <cell r="BB39">
            <v>1E-3</v>
          </cell>
          <cell r="BC39">
            <v>0</v>
          </cell>
          <cell r="BD39">
            <v>0</v>
          </cell>
          <cell r="BE39">
            <v>1E-3</v>
          </cell>
          <cell r="BF39" t="str">
            <v/>
          </cell>
          <cell r="BG39">
            <v>1.0634840016004636</v>
          </cell>
          <cell r="BH39">
            <v>2.6666666666666665</v>
          </cell>
          <cell r="BI39">
            <v>1.2</v>
          </cell>
          <cell r="BJ39" t="str">
            <v/>
          </cell>
          <cell r="BK39" t="str">
            <v/>
          </cell>
          <cell r="BL39" t="str">
            <v/>
          </cell>
          <cell r="BM39">
            <v>1.5445115658202628</v>
          </cell>
          <cell r="BN39">
            <v>0</v>
          </cell>
          <cell r="BO39">
            <v>711.08299999999986</v>
          </cell>
          <cell r="BP39">
            <v>709.05299999999988</v>
          </cell>
          <cell r="BQ39">
            <v>711.5329999999999</v>
          </cell>
          <cell r="BR39">
            <v>709.50299999999993</v>
          </cell>
          <cell r="BS39">
            <v>713.70299999999997</v>
          </cell>
          <cell r="BT39">
            <v>710.80300000000011</v>
          </cell>
          <cell r="BU39" t="b">
            <v>0</v>
          </cell>
          <cell r="BV39">
            <v>2.1700000000000728</v>
          </cell>
          <cell r="BW39">
            <v>1.3000000000001819</v>
          </cell>
          <cell r="BX39">
            <v>2.6200000000000729</v>
          </cell>
          <cell r="BY39">
            <v>450</v>
          </cell>
          <cell r="BZ39">
            <v>0.96250000000000002</v>
          </cell>
          <cell r="CA39">
            <v>0.5625</v>
          </cell>
          <cell r="CB39">
            <v>1.7350000000001273</v>
          </cell>
          <cell r="CC39">
            <v>1.4880807702715295</v>
          </cell>
          <cell r="CD39">
            <v>2894.9913847771545</v>
          </cell>
          <cell r="CE39">
            <v>8.1803329920048573E-2</v>
          </cell>
          <cell r="CF39">
            <v>674.87747184040074</v>
          </cell>
          <cell r="CG39">
            <v>3569.8688566175551</v>
          </cell>
          <cell r="CH39">
            <v>1.5</v>
          </cell>
          <cell r="CI39">
            <v>3262</v>
          </cell>
          <cell r="CJ39">
            <v>1.6415705962373797</v>
          </cell>
          <cell r="CK39">
            <v>1.9</v>
          </cell>
          <cell r="CL39">
            <v>1</v>
          </cell>
          <cell r="CM39">
            <v>2</v>
          </cell>
        </row>
        <row r="40">
          <cell r="A40">
            <v>29</v>
          </cell>
          <cell r="B40" t="str">
            <v>C66</v>
          </cell>
          <cell r="C40" t="str">
            <v>A06</v>
          </cell>
          <cell r="D40">
            <v>0.04</v>
          </cell>
          <cell r="F40">
            <v>1.6</v>
          </cell>
          <cell r="G40">
            <v>5</v>
          </cell>
          <cell r="J40" t="str">
            <v/>
          </cell>
          <cell r="K40" t="str">
            <v/>
          </cell>
          <cell r="L40">
            <v>3.72</v>
          </cell>
          <cell r="M40">
            <v>3.72</v>
          </cell>
          <cell r="N40">
            <v>456.51514969634218</v>
          </cell>
          <cell r="O40">
            <v>0.63069047619047658</v>
          </cell>
          <cell r="P40">
            <v>460.67161144024442</v>
          </cell>
          <cell r="Q40">
            <v>0.4</v>
          </cell>
          <cell r="R40">
            <v>1.65</v>
          </cell>
          <cell r="S40">
            <v>3.59</v>
          </cell>
          <cell r="U40">
            <v>0</v>
          </cell>
          <cell r="V40">
            <v>0.68799999999999994</v>
          </cell>
          <cell r="X40">
            <v>0</v>
          </cell>
          <cell r="Y40" t="str">
            <v/>
          </cell>
          <cell r="AA40">
            <v>0</v>
          </cell>
          <cell r="AB40" t="str">
            <v/>
          </cell>
          <cell r="AC40">
            <v>0.58479999999999999</v>
          </cell>
          <cell r="AD40">
            <v>2.0994319999999997</v>
          </cell>
          <cell r="AE40">
            <v>7.356876637912686</v>
          </cell>
          <cell r="AF40">
            <v>7.356876637912686</v>
          </cell>
          <cell r="AG40">
            <v>7.715876637912686</v>
          </cell>
          <cell r="AH40">
            <v>468.38748807815711</v>
          </cell>
          <cell r="AI40">
            <v>10.5</v>
          </cell>
          <cell r="AJ40">
            <v>3.9</v>
          </cell>
          <cell r="AK40">
            <v>18</v>
          </cell>
          <cell r="AL40">
            <v>0.45</v>
          </cell>
          <cell r="AM40">
            <v>1.4E-2</v>
          </cell>
          <cell r="AN40">
            <v>0.36916197538375856</v>
          </cell>
          <cell r="AO40">
            <v>0.43264160156249998</v>
          </cell>
          <cell r="AP40">
            <v>0.82035994529724121</v>
          </cell>
          <cell r="AQ40">
            <v>3.3544458814498141</v>
          </cell>
          <cell r="AR40">
            <v>1.6832257133070738</v>
          </cell>
          <cell r="AS40">
            <v>4.2789947210838051</v>
          </cell>
          <cell r="AT40">
            <v>0.57351208825563815</v>
          </cell>
          <cell r="AU40">
            <v>0.94267406363939665</v>
          </cell>
          <cell r="AV40">
            <v>3.2928974947677059</v>
          </cell>
          <cell r="AW40">
            <v>523.71271804093942</v>
          </cell>
          <cell r="AX40">
            <v>0.89435958292222062</v>
          </cell>
          <cell r="AY40">
            <v>193.63390509092622</v>
          </cell>
          <cell r="AZ40" t="str">
            <v>25°14'20''</v>
          </cell>
          <cell r="BA40">
            <v>5.9555090167450695</v>
          </cell>
          <cell r="BB40">
            <v>1E-3</v>
          </cell>
          <cell r="BC40">
            <v>1.7000000000000001E-2</v>
          </cell>
          <cell r="BD40">
            <v>0.246</v>
          </cell>
          <cell r="BE40">
            <v>0.26400000000000001</v>
          </cell>
          <cell r="BF40">
            <v>0.26300000000000001</v>
          </cell>
          <cell r="BG40">
            <v>1.0999290796571159</v>
          </cell>
          <cell r="BH40">
            <v>2.6666666666666665</v>
          </cell>
          <cell r="BI40">
            <v>1.2</v>
          </cell>
          <cell r="BJ40" t="str">
            <v/>
          </cell>
          <cell r="BK40" t="str">
            <v/>
          </cell>
          <cell r="BL40" t="str">
            <v/>
          </cell>
          <cell r="BM40">
            <v>1.6258330812559965</v>
          </cell>
          <cell r="BN40">
            <v>1.29</v>
          </cell>
          <cell r="BO40">
            <v>708.01299999999992</v>
          </cell>
          <cell r="BP40">
            <v>707.60299999999995</v>
          </cell>
          <cell r="BQ40">
            <v>708.46299999999997</v>
          </cell>
          <cell r="BR40">
            <v>708.053</v>
          </cell>
          <cell r="BS40">
            <v>710.80300000000011</v>
          </cell>
          <cell r="BT40">
            <v>710.13300000000004</v>
          </cell>
          <cell r="BU40">
            <v>1.0399999999999636</v>
          </cell>
          <cell r="BV40">
            <v>2.3400000000001455</v>
          </cell>
          <cell r="BW40">
            <v>2.0800000000000409</v>
          </cell>
          <cell r="BX40">
            <v>2.7900000000001457</v>
          </cell>
          <cell r="BY40">
            <v>450</v>
          </cell>
          <cell r="BZ40">
            <v>0.96250000000000002</v>
          </cell>
          <cell r="CA40">
            <v>0.5625</v>
          </cell>
          <cell r="CB40">
            <v>2.2100000000000932</v>
          </cell>
          <cell r="CC40">
            <v>1.8026392431693148</v>
          </cell>
          <cell r="CD40">
            <v>3506.9501488713786</v>
          </cell>
          <cell r="CE40">
            <v>5.2074181051889878E-2</v>
          </cell>
          <cell r="CF40">
            <v>429.61199367809149</v>
          </cell>
          <cell r="CG40">
            <v>3936.5621425494701</v>
          </cell>
          <cell r="CH40">
            <v>1.5</v>
          </cell>
          <cell r="CI40">
            <v>3262</v>
          </cell>
          <cell r="CJ40">
            <v>1.8101910526744958</v>
          </cell>
          <cell r="CK40">
            <v>1.9</v>
          </cell>
          <cell r="CL40">
            <v>1</v>
          </cell>
          <cell r="CM40">
            <v>2</v>
          </cell>
        </row>
        <row r="41">
          <cell r="A41">
            <v>30</v>
          </cell>
          <cell r="C41" t="str">
            <v/>
          </cell>
          <cell r="F41" t="str">
            <v/>
          </cell>
          <cell r="G41" t="str">
            <v/>
          </cell>
          <cell r="J41" t="str">
            <v/>
          </cell>
          <cell r="K41" t="str">
            <v/>
          </cell>
          <cell r="L41" t="str">
            <v/>
          </cell>
          <cell r="M41" t="str">
            <v/>
          </cell>
          <cell r="N41" t="str">
            <v/>
          </cell>
          <cell r="O41" t="str">
            <v/>
          </cell>
          <cell r="P41" t="str">
            <v/>
          </cell>
          <cell r="S41" t="str">
            <v/>
          </cell>
          <cell r="U41" t="str">
            <v/>
          </cell>
          <cell r="X41">
            <v>0</v>
          </cell>
          <cell r="Y41" t="str">
            <v/>
          </cell>
          <cell r="AA41">
            <v>0</v>
          </cell>
          <cell r="AB41" t="str">
            <v/>
          </cell>
          <cell r="AC41" t="str">
            <v/>
          </cell>
          <cell r="AD41" t="str">
            <v/>
          </cell>
          <cell r="AE41" t="str">
            <v/>
          </cell>
          <cell r="AF41" t="str">
            <v/>
          </cell>
          <cell r="AG41" t="str">
            <v/>
          </cell>
          <cell r="AH41" t="str">
            <v/>
          </cell>
          <cell r="AI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v>707.60299999999995</v>
          </cell>
          <cell r="BP41" t="str">
            <v/>
          </cell>
          <cell r="BQ41">
            <v>707.60299999999995</v>
          </cell>
          <cell r="BR41" t="str">
            <v/>
          </cell>
          <cell r="BS41" t="str">
            <v/>
          </cell>
          <cell r="BT41" t="str">
            <v/>
          </cell>
          <cell r="BU41" t="str">
            <v/>
          </cell>
          <cell r="BV41" t="str">
            <v/>
          </cell>
          <cell r="BW41" t="str">
            <v/>
          </cell>
          <cell r="BX41" t="str">
            <v/>
          </cell>
          <cell r="BY41">
            <v>0</v>
          </cell>
          <cell r="BZ41">
            <v>0.4</v>
          </cell>
          <cell r="CA41">
            <v>0</v>
          </cell>
          <cell r="CB41">
            <v>0</v>
          </cell>
          <cell r="CC41">
            <v>0</v>
          </cell>
          <cell r="CD41">
            <v>0</v>
          </cell>
          <cell r="CE41" t="e">
            <v>#VALUE!</v>
          </cell>
          <cell r="CF41" t="e">
            <v>#VALUE!</v>
          </cell>
          <cell r="CG41" t="e">
            <v>#VALUE!</v>
          </cell>
          <cell r="CH41">
            <v>1.5</v>
          </cell>
          <cell r="CI41" t="e">
            <v>#VALUE!</v>
          </cell>
          <cell r="CJ41" t="e">
            <v>#VALUE!</v>
          </cell>
          <cell r="CK41" t="e">
            <v>#VALUE!</v>
          </cell>
          <cell r="CL41">
            <v>2</v>
          </cell>
          <cell r="CM41">
            <v>2</v>
          </cell>
        </row>
        <row r="42">
          <cell r="A42">
            <v>31</v>
          </cell>
          <cell r="B42" t="str">
            <v>C17</v>
          </cell>
          <cell r="C42" t="str">
            <v>C63</v>
          </cell>
          <cell r="D42">
            <v>0.09</v>
          </cell>
          <cell r="F42">
            <v>0.44</v>
          </cell>
          <cell r="G42">
            <v>5</v>
          </cell>
          <cell r="J42" t="str">
            <v/>
          </cell>
          <cell r="K42" t="str">
            <v/>
          </cell>
          <cell r="L42">
            <v>4.6541116427098697</v>
          </cell>
          <cell r="M42">
            <v>4.6541116427098697</v>
          </cell>
          <cell r="N42">
            <v>437.8905648792479</v>
          </cell>
          <cell r="O42">
            <v>0.6266236233907243</v>
          </cell>
          <cell r="P42">
            <v>120.73273186182797</v>
          </cell>
          <cell r="Q42">
            <v>0.09</v>
          </cell>
          <cell r="S42">
            <v>12.92</v>
          </cell>
          <cell r="U42">
            <v>0</v>
          </cell>
          <cell r="V42">
            <v>0.68799999999999994</v>
          </cell>
          <cell r="X42" t="str">
            <v/>
          </cell>
          <cell r="Y42" t="str">
            <v/>
          </cell>
          <cell r="AA42" t="str">
            <v/>
          </cell>
          <cell r="AB42" t="str">
            <v/>
          </cell>
          <cell r="AC42">
            <v>0.58479999999999999</v>
          </cell>
          <cell r="AD42">
            <v>7.5556159999999997</v>
          </cell>
          <cell r="AE42">
            <v>24.104294214297553</v>
          </cell>
          <cell r="AF42">
            <v>24.104294214297553</v>
          </cell>
          <cell r="AG42">
            <v>25.396294214297555</v>
          </cell>
          <cell r="AH42">
            <v>146.12902607612551</v>
          </cell>
          <cell r="AI42">
            <v>61.17</v>
          </cell>
          <cell r="AJ42">
            <v>0.38</v>
          </cell>
          <cell r="AK42">
            <v>18</v>
          </cell>
          <cell r="AL42">
            <v>0.45</v>
          </cell>
          <cell r="AM42">
            <v>1.4E-2</v>
          </cell>
          <cell r="AN42">
            <v>0.36901016235351564</v>
          </cell>
          <cell r="AO42">
            <v>0.26806640625</v>
          </cell>
          <cell r="AP42">
            <v>0.8200225830078125</v>
          </cell>
          <cell r="AQ42">
            <v>1.0469238242441505</v>
          </cell>
          <cell r="AR42">
            <v>0.52562657530616341</v>
          </cell>
          <cell r="AS42">
            <v>0.41680087223403262</v>
          </cell>
          <cell r="AT42">
            <v>5.5863888571355602E-2</v>
          </cell>
          <cell r="AU42">
            <v>0.42487405092487124</v>
          </cell>
          <cell r="AV42">
            <v>1.0278688540258512</v>
          </cell>
          <cell r="AW42">
            <v>163.47547780848203</v>
          </cell>
          <cell r="AX42">
            <v>0.89388957925127732</v>
          </cell>
          <cell r="AY42">
            <v>210.18024341199273</v>
          </cell>
          <cell r="AZ42" t="b">
            <v>0</v>
          </cell>
          <cell r="BA42" t="str">
            <v/>
          </cell>
          <cell r="BB42">
            <v>1E-3</v>
          </cell>
          <cell r="BC42">
            <v>0</v>
          </cell>
          <cell r="BD42">
            <v>0</v>
          </cell>
          <cell r="BE42">
            <v>1E-3</v>
          </cell>
          <cell r="BF42" t="str">
            <v/>
          </cell>
          <cell r="BG42">
            <v>0.34315939100466131</v>
          </cell>
          <cell r="BH42">
            <v>2.6666666666666665</v>
          </cell>
          <cell r="BI42">
            <v>1.2</v>
          </cell>
          <cell r="BJ42">
            <v>4.2089160445659177E-2</v>
          </cell>
          <cell r="BK42">
            <v>0.31015556669565919</v>
          </cell>
          <cell r="BL42">
            <v>1.5244101460617601E-2</v>
          </cell>
          <cell r="BM42">
            <v>0.39047960178753216</v>
          </cell>
          <cell r="BN42">
            <v>0</v>
          </cell>
          <cell r="BO42">
            <v>681.38300000000027</v>
          </cell>
          <cell r="BP42">
            <v>681.15300000000025</v>
          </cell>
          <cell r="BQ42">
            <v>681.83300000000031</v>
          </cell>
          <cell r="BR42">
            <v>681.60300000000029</v>
          </cell>
          <cell r="BS42">
            <v>683.44299999999998</v>
          </cell>
          <cell r="BT42">
            <v>684.70299999999997</v>
          </cell>
          <cell r="BU42" t="b">
            <v>0</v>
          </cell>
          <cell r="BV42">
            <v>1.6099999999996726</v>
          </cell>
          <cell r="BW42">
            <v>3.0999999999996817</v>
          </cell>
          <cell r="BX42">
            <v>2.0599999999996728</v>
          </cell>
          <cell r="BY42">
            <v>450</v>
          </cell>
          <cell r="BZ42">
            <v>0.96250000000000002</v>
          </cell>
          <cell r="CA42">
            <v>0.5625</v>
          </cell>
          <cell r="CB42">
            <v>2.3549999999996771</v>
          </cell>
          <cell r="CC42">
            <v>1.8920540629510763</v>
          </cell>
          <cell r="CD42">
            <v>3680.9024894371182</v>
          </cell>
          <cell r="CE42">
            <v>4.6150322958460999E-2</v>
          </cell>
          <cell r="CF42">
            <v>380.74016440730321</v>
          </cell>
          <cell r="CG42">
            <v>4061.6426538444216</v>
          </cell>
          <cell r="CH42">
            <v>1.5</v>
          </cell>
          <cell r="CI42">
            <v>4487</v>
          </cell>
          <cell r="CJ42">
            <v>1.3578034278508206</v>
          </cell>
          <cell r="CK42">
            <v>1.5</v>
          </cell>
          <cell r="CL42">
            <v>2</v>
          </cell>
          <cell r="CM42">
            <v>2</v>
          </cell>
        </row>
        <row r="43">
          <cell r="A43">
            <v>32</v>
          </cell>
          <cell r="B43" t="str">
            <v>C63</v>
          </cell>
          <cell r="C43" t="str">
            <v>C18</v>
          </cell>
          <cell r="F43">
            <v>0.44</v>
          </cell>
          <cell r="G43">
            <v>5</v>
          </cell>
          <cell r="J43" t="str">
            <v/>
          </cell>
          <cell r="K43" t="str">
            <v/>
          </cell>
          <cell r="L43">
            <v>4.6541116427098697</v>
          </cell>
          <cell r="M43">
            <v>4.6541116427098697</v>
          </cell>
          <cell r="N43">
            <v>437.8905648792479</v>
          </cell>
          <cell r="O43">
            <v>0.62915394402035474</v>
          </cell>
          <cell r="P43">
            <v>120.73273186182797</v>
          </cell>
          <cell r="S43">
            <v>12.92</v>
          </cell>
          <cell r="U43">
            <v>0</v>
          </cell>
          <cell r="X43">
            <v>0</v>
          </cell>
          <cell r="Y43" t="str">
            <v/>
          </cell>
          <cell r="AA43">
            <v>0</v>
          </cell>
          <cell r="AB43" t="str">
            <v/>
          </cell>
          <cell r="AC43">
            <v>0</v>
          </cell>
          <cell r="AD43">
            <v>7.5556159999999997</v>
          </cell>
          <cell r="AE43">
            <v>24.104294214297553</v>
          </cell>
          <cell r="AF43">
            <v>24.104294214297553</v>
          </cell>
          <cell r="AG43">
            <v>25.396294214297555</v>
          </cell>
          <cell r="AH43">
            <v>146.12902607612551</v>
          </cell>
          <cell r="AI43">
            <v>3.93</v>
          </cell>
          <cell r="AJ43">
            <v>0.38</v>
          </cell>
          <cell r="AK43">
            <v>18</v>
          </cell>
          <cell r="AL43">
            <v>0.45</v>
          </cell>
          <cell r="AM43">
            <v>1.4E-2</v>
          </cell>
          <cell r="AN43">
            <v>0.36901016235351564</v>
          </cell>
          <cell r="AO43">
            <v>0.26806640625</v>
          </cell>
          <cell r="AP43">
            <v>0.8200225830078125</v>
          </cell>
          <cell r="AQ43">
            <v>1.0469238242441505</v>
          </cell>
          <cell r="AR43">
            <v>0.52562657530616341</v>
          </cell>
          <cell r="AS43">
            <v>0.41680087223403262</v>
          </cell>
          <cell r="AT43">
            <v>5.5863888571355602E-2</v>
          </cell>
          <cell r="AU43">
            <v>0.42487405092487124</v>
          </cell>
          <cell r="AV43">
            <v>1.0278688540258512</v>
          </cell>
          <cell r="AW43">
            <v>163.47547780848203</v>
          </cell>
          <cell r="AX43">
            <v>0.89388957925127732</v>
          </cell>
          <cell r="AY43">
            <v>176.46914278751129</v>
          </cell>
          <cell r="AZ43" t="str">
            <v>33°42'40''</v>
          </cell>
          <cell r="BA43">
            <v>4.4007882766342536</v>
          </cell>
          <cell r="BB43">
            <v>0</v>
          </cell>
          <cell r="BC43" t="str">
            <v/>
          </cell>
          <cell r="BD43" t="str">
            <v/>
          </cell>
          <cell r="BE43" t="str">
            <v/>
          </cell>
          <cell r="BF43">
            <v>0</v>
          </cell>
          <cell r="BG43">
            <v>0.34315939100466131</v>
          </cell>
          <cell r="BH43">
            <v>2.6666666666666665</v>
          </cell>
          <cell r="BI43">
            <v>1.2</v>
          </cell>
          <cell r="BJ43">
            <v>4.2089160445659177E-2</v>
          </cell>
          <cell r="BK43">
            <v>0.31015556669565919</v>
          </cell>
          <cell r="BL43">
            <v>1.5244101460617601E-2</v>
          </cell>
          <cell r="BM43">
            <v>0.39047960178753216</v>
          </cell>
          <cell r="BN43">
            <v>0.02</v>
          </cell>
          <cell r="BO43">
            <v>681.13300000000027</v>
          </cell>
          <cell r="BP43">
            <v>681.12300000000027</v>
          </cell>
          <cell r="BQ43">
            <v>681.58300000000031</v>
          </cell>
          <cell r="BR43">
            <v>681.57300000000032</v>
          </cell>
          <cell r="BS43">
            <v>684.70299999999997</v>
          </cell>
          <cell r="BT43">
            <v>684.57300000000009</v>
          </cell>
          <cell r="BU43" t="str">
            <v/>
          </cell>
          <cell r="BV43">
            <v>3.1199999999996635</v>
          </cell>
          <cell r="BW43">
            <v>2.9999999999997726</v>
          </cell>
          <cell r="BX43">
            <v>3.5699999999996637</v>
          </cell>
          <cell r="BY43">
            <v>450</v>
          </cell>
          <cell r="BZ43">
            <v>0.96250000000000002</v>
          </cell>
          <cell r="CA43">
            <v>0.5625</v>
          </cell>
          <cell r="CB43">
            <v>3.0599999999997181</v>
          </cell>
          <cell r="CC43">
            <v>2.2869584185782901</v>
          </cell>
          <cell r="CD43">
            <v>4449.1704021681926</v>
          </cell>
          <cell r="CE43">
            <v>2.786784652648655E-2</v>
          </cell>
          <cell r="CF43">
            <v>229.90973384351403</v>
          </cell>
          <cell r="CG43">
            <v>4679.0801360117066</v>
          </cell>
          <cell r="CH43">
            <v>1.5</v>
          </cell>
          <cell r="CI43">
            <v>4487</v>
          </cell>
          <cell r="CJ43">
            <v>1.5642122139553285</v>
          </cell>
          <cell r="CK43">
            <v>1.9</v>
          </cell>
          <cell r="CL43">
            <v>2</v>
          </cell>
          <cell r="CM43">
            <v>2</v>
          </cell>
        </row>
        <row r="44">
          <cell r="A44">
            <v>33</v>
          </cell>
          <cell r="F44" t="str">
            <v/>
          </cell>
          <cell r="G44" t="str">
            <v/>
          </cell>
          <cell r="J44" t="str">
            <v/>
          </cell>
          <cell r="K44" t="str">
            <v/>
          </cell>
          <cell r="L44" t="str">
            <v/>
          </cell>
          <cell r="M44" t="str">
            <v/>
          </cell>
          <cell r="N44" t="str">
            <v/>
          </cell>
          <cell r="O44" t="str">
            <v/>
          </cell>
          <cell r="P44" t="str">
            <v/>
          </cell>
          <cell r="S44" t="str">
            <v/>
          </cell>
          <cell r="U44" t="str">
            <v/>
          </cell>
          <cell r="X44">
            <v>0</v>
          </cell>
          <cell r="Y44" t="str">
            <v/>
          </cell>
          <cell r="AA44">
            <v>0</v>
          </cell>
          <cell r="AB44" t="str">
            <v/>
          </cell>
          <cell r="AC44" t="str">
            <v/>
          </cell>
          <cell r="AD44" t="str">
            <v/>
          </cell>
          <cell r="AE44" t="str">
            <v/>
          </cell>
          <cell r="AF44" t="str">
            <v/>
          </cell>
          <cell r="AG44" t="str">
            <v/>
          </cell>
          <cell r="AH44" t="str">
            <v/>
          </cell>
          <cell r="AI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v>681.12300000000027</v>
          </cell>
          <cell r="BP44" t="str">
            <v/>
          </cell>
          <cell r="BQ44">
            <v>681.12300000000027</v>
          </cell>
          <cell r="BR44" t="str">
            <v/>
          </cell>
          <cell r="BS44" t="str">
            <v/>
          </cell>
          <cell r="BT44" t="str">
            <v/>
          </cell>
          <cell r="BU44" t="str">
            <v/>
          </cell>
          <cell r="BV44" t="str">
            <v/>
          </cell>
          <cell r="BW44" t="str">
            <v/>
          </cell>
          <cell r="BX44" t="str">
            <v/>
          </cell>
          <cell r="BY44">
            <v>0</v>
          </cell>
          <cell r="BZ44">
            <v>0.4</v>
          </cell>
          <cell r="CA44">
            <v>0</v>
          </cell>
          <cell r="CB44">
            <v>0</v>
          </cell>
          <cell r="CC44">
            <v>0</v>
          </cell>
          <cell r="CD44">
            <v>0</v>
          </cell>
          <cell r="CE44" t="e">
            <v>#VALUE!</v>
          </cell>
          <cell r="CF44" t="e">
            <v>#VALUE!</v>
          </cell>
          <cell r="CG44" t="e">
            <v>#VALUE!</v>
          </cell>
          <cell r="CH44">
            <v>1.5</v>
          </cell>
          <cell r="CI44" t="e">
            <v>#VALUE!</v>
          </cell>
          <cell r="CJ44" t="e">
            <v>#VALUE!</v>
          </cell>
          <cell r="CK44" t="e">
            <v>#VALUE!</v>
          </cell>
          <cell r="CL44">
            <v>2</v>
          </cell>
          <cell r="CM44">
            <v>2</v>
          </cell>
        </row>
        <row r="45">
          <cell r="A45">
            <v>34</v>
          </cell>
          <cell r="F45" t="str">
            <v/>
          </cell>
          <cell r="G45" t="str">
            <v/>
          </cell>
          <cell r="J45" t="str">
            <v/>
          </cell>
          <cell r="K45" t="str">
            <v/>
          </cell>
          <cell r="L45" t="str">
            <v/>
          </cell>
          <cell r="M45" t="str">
            <v/>
          </cell>
          <cell r="N45" t="str">
            <v/>
          </cell>
          <cell r="O45" t="str">
            <v/>
          </cell>
          <cell r="P45" t="str">
            <v/>
          </cell>
          <cell r="S45" t="str">
            <v/>
          </cell>
          <cell r="U45" t="str">
            <v/>
          </cell>
          <cell r="X45">
            <v>0</v>
          </cell>
          <cell r="Y45" t="str">
            <v/>
          </cell>
          <cell r="AA45">
            <v>0</v>
          </cell>
          <cell r="AB45" t="str">
            <v/>
          </cell>
          <cell r="AC45" t="str">
            <v/>
          </cell>
          <cell r="AD45" t="str">
            <v/>
          </cell>
          <cell r="AE45" t="str">
            <v/>
          </cell>
          <cell r="AF45" t="str">
            <v/>
          </cell>
          <cell r="AG45" t="str">
            <v/>
          </cell>
          <cell r="AH45" t="str">
            <v/>
          </cell>
          <cell r="AI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v>0</v>
          </cell>
          <cell r="BP45" t="str">
            <v/>
          </cell>
          <cell r="BQ45">
            <v>0</v>
          </cell>
          <cell r="BR45" t="str">
            <v/>
          </cell>
          <cell r="BS45" t="str">
            <v/>
          </cell>
          <cell r="BT45" t="str">
            <v/>
          </cell>
          <cell r="BU45" t="str">
            <v/>
          </cell>
          <cell r="BV45" t="str">
            <v/>
          </cell>
          <cell r="BW45" t="str">
            <v/>
          </cell>
          <cell r="BX45" t="str">
            <v/>
          </cell>
          <cell r="BY45">
            <v>0</v>
          </cell>
          <cell r="BZ45">
            <v>0.4</v>
          </cell>
          <cell r="CA45">
            <v>0</v>
          </cell>
          <cell r="CB45">
            <v>0</v>
          </cell>
          <cell r="CC45">
            <v>0</v>
          </cell>
          <cell r="CD45">
            <v>0</v>
          </cell>
          <cell r="CE45" t="e">
            <v>#VALUE!</v>
          </cell>
          <cell r="CF45" t="e">
            <v>#VALUE!</v>
          </cell>
          <cell r="CG45" t="e">
            <v>#VALUE!</v>
          </cell>
          <cell r="CH45">
            <v>1.5</v>
          </cell>
          <cell r="CI45" t="e">
            <v>#VALUE!</v>
          </cell>
          <cell r="CJ45" t="e">
            <v>#VALUE!</v>
          </cell>
          <cell r="CK45" t="e">
            <v>#VALUE!</v>
          </cell>
          <cell r="CL45">
            <v>2</v>
          </cell>
          <cell r="CM45">
            <v>2</v>
          </cell>
        </row>
        <row r="46">
          <cell r="A46">
            <v>35</v>
          </cell>
          <cell r="F46" t="str">
            <v/>
          </cell>
          <cell r="G46" t="str">
            <v/>
          </cell>
          <cell r="J46" t="str">
            <v/>
          </cell>
          <cell r="K46" t="str">
            <v/>
          </cell>
          <cell r="L46" t="str">
            <v/>
          </cell>
          <cell r="M46" t="str">
            <v/>
          </cell>
          <cell r="N46" t="str">
            <v/>
          </cell>
          <cell r="O46" t="str">
            <v/>
          </cell>
          <cell r="P46" t="str">
            <v/>
          </cell>
          <cell r="S46" t="str">
            <v/>
          </cell>
          <cell r="U46" t="str">
            <v/>
          </cell>
          <cell r="X46">
            <v>0</v>
          </cell>
          <cell r="Y46" t="str">
            <v/>
          </cell>
          <cell r="AA46">
            <v>0</v>
          </cell>
          <cell r="AB46" t="str">
            <v/>
          </cell>
          <cell r="AC46" t="str">
            <v/>
          </cell>
          <cell r="AD46" t="str">
            <v/>
          </cell>
          <cell r="AE46" t="str">
            <v/>
          </cell>
          <cell r="AF46" t="str">
            <v/>
          </cell>
          <cell r="AG46" t="str">
            <v/>
          </cell>
          <cell r="AH46" t="str">
            <v/>
          </cell>
          <cell r="AI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v>0</v>
          </cell>
          <cell r="BP46" t="str">
            <v/>
          </cell>
          <cell r="BQ46">
            <v>0</v>
          </cell>
          <cell r="BR46" t="str">
            <v/>
          </cell>
          <cell r="BS46" t="str">
            <v/>
          </cell>
          <cell r="BT46" t="str">
            <v/>
          </cell>
          <cell r="BU46" t="str">
            <v/>
          </cell>
          <cell r="BV46" t="str">
            <v/>
          </cell>
          <cell r="BW46" t="str">
            <v/>
          </cell>
          <cell r="BX46" t="str">
            <v/>
          </cell>
          <cell r="BY46">
            <v>0</v>
          </cell>
          <cell r="BZ46">
            <v>0.4</v>
          </cell>
          <cell r="CA46">
            <v>0</v>
          </cell>
          <cell r="CB46">
            <v>0</v>
          </cell>
          <cell r="CC46">
            <v>0</v>
          </cell>
          <cell r="CD46">
            <v>0</v>
          </cell>
          <cell r="CE46" t="e">
            <v>#VALUE!</v>
          </cell>
          <cell r="CF46" t="e">
            <v>#VALUE!</v>
          </cell>
          <cell r="CG46" t="e">
            <v>#VALUE!</v>
          </cell>
          <cell r="CH46">
            <v>1.3</v>
          </cell>
          <cell r="CI46" t="e">
            <v>#VALUE!</v>
          </cell>
          <cell r="CJ46" t="e">
            <v>#VALUE!</v>
          </cell>
          <cell r="CK46" t="e">
            <v>#VALUE!</v>
          </cell>
          <cell r="CL46">
            <v>1</v>
          </cell>
          <cell r="CM46">
            <v>4</v>
          </cell>
        </row>
        <row r="47">
          <cell r="A47">
            <v>36</v>
          </cell>
          <cell r="F47" t="str">
            <v/>
          </cell>
          <cell r="G47" t="str">
            <v/>
          </cell>
          <cell r="J47" t="str">
            <v/>
          </cell>
          <cell r="L47" t="str">
            <v/>
          </cell>
          <cell r="M47" t="str">
            <v/>
          </cell>
          <cell r="N47" t="str">
            <v/>
          </cell>
          <cell r="O47" t="str">
            <v/>
          </cell>
          <cell r="P47" t="str">
            <v/>
          </cell>
          <cell r="S47" t="str">
            <v/>
          </cell>
          <cell r="U47" t="str">
            <v/>
          </cell>
          <cell r="X47">
            <v>0</v>
          </cell>
          <cell r="Y47" t="str">
            <v/>
          </cell>
          <cell r="AA47">
            <v>0</v>
          </cell>
          <cell r="AB47" t="str">
            <v/>
          </cell>
          <cell r="AC47" t="str">
            <v/>
          </cell>
          <cell r="AD47" t="str">
            <v/>
          </cell>
          <cell r="AE47" t="str">
            <v/>
          </cell>
          <cell r="AF47" t="str">
            <v/>
          </cell>
          <cell r="AG47" t="str">
            <v/>
          </cell>
          <cell r="AH47" t="str">
            <v/>
          </cell>
          <cell r="AI47" t="str">
            <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cell r="BA47" t="str">
            <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v>0</v>
          </cell>
          <cell r="BP47" t="str">
            <v/>
          </cell>
          <cell r="BQ47">
            <v>0</v>
          </cell>
          <cell r="BR47" t="str">
            <v/>
          </cell>
          <cell r="BS47" t="str">
            <v/>
          </cell>
          <cell r="BT47" t="str">
            <v/>
          </cell>
          <cell r="BU47" t="str">
            <v/>
          </cell>
          <cell r="BV47" t="str">
            <v/>
          </cell>
          <cell r="BW47" t="str">
            <v/>
          </cell>
          <cell r="BX47" t="str">
            <v/>
          </cell>
          <cell r="BY47">
            <v>0</v>
          </cell>
          <cell r="BZ47">
            <v>0.4</v>
          </cell>
          <cell r="CA47">
            <v>0</v>
          </cell>
          <cell r="CB47">
            <v>0</v>
          </cell>
          <cell r="CC47">
            <v>0</v>
          </cell>
          <cell r="CD47">
            <v>0</v>
          </cell>
          <cell r="CE47" t="e">
            <v>#VALUE!</v>
          </cell>
          <cell r="CF47" t="e">
            <v>#VALUE!</v>
          </cell>
          <cell r="CG47" t="e">
            <v>#VALUE!</v>
          </cell>
          <cell r="CH47">
            <v>1.5</v>
          </cell>
          <cell r="CI47" t="e">
            <v>#VALUE!</v>
          </cell>
          <cell r="CJ47" t="e">
            <v>#VALUE!</v>
          </cell>
          <cell r="CK47" t="e">
            <v>#VALUE!</v>
          </cell>
          <cell r="CL47">
            <v>1</v>
          </cell>
          <cell r="CM47">
            <v>2</v>
          </cell>
        </row>
        <row r="48">
          <cell r="A48">
            <v>37</v>
          </cell>
          <cell r="B48">
            <v>0</v>
          </cell>
          <cell r="C48">
            <v>0</v>
          </cell>
          <cell r="D48" t="b">
            <v>1</v>
          </cell>
          <cell r="E48">
            <v>0</v>
          </cell>
          <cell r="F48" t="str">
            <v/>
          </cell>
          <cell r="G48" t="str">
            <v/>
          </cell>
          <cell r="H48" t="b">
            <v>0</v>
          </cell>
          <cell r="I48">
            <v>0</v>
          </cell>
          <cell r="J48" t="str">
            <v/>
          </cell>
          <cell r="K48">
            <v>0</v>
          </cell>
          <cell r="L48" t="str">
            <v/>
          </cell>
          <cell r="M48" t="str">
            <v/>
          </cell>
          <cell r="N48" t="str">
            <v/>
          </cell>
          <cell r="O48" t="str">
            <v/>
          </cell>
          <cell r="P48" t="str">
            <v/>
          </cell>
          <cell r="Q48">
            <v>0</v>
          </cell>
          <cell r="R48" t="b">
            <v>1</v>
          </cell>
          <cell r="S48" t="str">
            <v/>
          </cell>
          <cell r="T48">
            <v>0</v>
          </cell>
          <cell r="U48" t="str">
            <v/>
          </cell>
          <cell r="V48">
            <v>0</v>
          </cell>
          <cell r="W48">
            <v>0</v>
          </cell>
          <cell r="X48">
            <v>0</v>
          </cell>
          <cell r="Y48" t="str">
            <v/>
          </cell>
          <cell r="Z48" t="b">
            <v>1</v>
          </cell>
          <cell r="AA48">
            <v>0</v>
          </cell>
          <cell r="AB48" t="str">
            <v/>
          </cell>
          <cell r="AC48" t="str">
            <v/>
          </cell>
          <cell r="AD48" t="str">
            <v/>
          </cell>
          <cell r="AE48" t="str">
            <v/>
          </cell>
          <cell r="AF48" t="str">
            <v/>
          </cell>
          <cell r="AG48" t="str">
            <v/>
          </cell>
          <cell r="AH48" t="str">
            <v/>
          </cell>
          <cell r="AI48" t="str">
            <v/>
          </cell>
          <cell r="AJ48">
            <v>4.170511198008438E-67</v>
          </cell>
          <cell r="AK48" t="str">
            <v>M. DE O. PREPARACIÓN MEZCLAS</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v>0</v>
          </cell>
          <cell r="BP48" t="str">
            <v/>
          </cell>
          <cell r="BQ48">
            <v>0</v>
          </cell>
          <cell r="BR48" t="str">
            <v/>
          </cell>
          <cell r="BS48" t="str">
            <v/>
          </cell>
          <cell r="BT48" t="str">
            <v/>
          </cell>
          <cell r="BU48" t="str">
            <v/>
          </cell>
          <cell r="BV48" t="str">
            <v/>
          </cell>
          <cell r="BW48" t="str">
            <v/>
          </cell>
          <cell r="BX48" t="str">
            <v/>
          </cell>
          <cell r="BY48">
            <v>0</v>
          </cell>
          <cell r="BZ48">
            <v>0.4</v>
          </cell>
          <cell r="CA48">
            <v>0</v>
          </cell>
          <cell r="CB48">
            <v>0</v>
          </cell>
          <cell r="CC48">
            <v>0</v>
          </cell>
          <cell r="CD48">
            <v>0</v>
          </cell>
          <cell r="CE48" t="e">
            <v>#VALUE!</v>
          </cell>
          <cell r="CF48" t="e">
            <v>#VALUE!</v>
          </cell>
          <cell r="CG48" t="e">
            <v>#VALUE!</v>
          </cell>
          <cell r="CH48">
            <v>1.3</v>
          </cell>
          <cell r="CI48" t="e">
            <v>#VALUE!</v>
          </cell>
          <cell r="CJ48" t="e">
            <v>#VALUE!</v>
          </cell>
          <cell r="CK48" t="e">
            <v>#VALUE!</v>
          </cell>
          <cell r="CL48">
            <v>1</v>
          </cell>
          <cell r="CM48">
            <v>4</v>
          </cell>
        </row>
        <row r="49">
          <cell r="A49">
            <v>38</v>
          </cell>
          <cell r="F49" t="str">
            <v/>
          </cell>
          <cell r="G49" t="str">
            <v/>
          </cell>
          <cell r="J49" t="str">
            <v/>
          </cell>
          <cell r="L49" t="str">
            <v/>
          </cell>
          <cell r="M49" t="str">
            <v/>
          </cell>
          <cell r="N49" t="str">
            <v/>
          </cell>
          <cell r="O49" t="str">
            <v/>
          </cell>
          <cell r="P49" t="str">
            <v/>
          </cell>
          <cell r="S49" t="str">
            <v/>
          </cell>
          <cell r="U49" t="str">
            <v/>
          </cell>
          <cell r="X49">
            <v>0</v>
          </cell>
          <cell r="Y49" t="str">
            <v/>
          </cell>
          <cell r="AA49">
            <v>0</v>
          </cell>
          <cell r="AB49" t="str">
            <v/>
          </cell>
          <cell r="AC49" t="str">
            <v/>
          </cell>
          <cell r="AD49" t="str">
            <v/>
          </cell>
          <cell r="AE49" t="str">
            <v/>
          </cell>
          <cell r="AF49" t="str">
            <v/>
          </cell>
          <cell r="AG49" t="str">
            <v/>
          </cell>
          <cell r="AH49" t="str">
            <v/>
          </cell>
          <cell r="AI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v>0</v>
          </cell>
          <cell r="BP49" t="str">
            <v/>
          </cell>
          <cell r="BQ49">
            <v>0</v>
          </cell>
          <cell r="BR49" t="str">
            <v/>
          </cell>
          <cell r="BS49" t="str">
            <v/>
          </cell>
          <cell r="BT49" t="str">
            <v/>
          </cell>
          <cell r="BU49" t="str">
            <v/>
          </cell>
          <cell r="BV49" t="str">
            <v/>
          </cell>
          <cell r="BW49" t="str">
            <v/>
          </cell>
          <cell r="BX49" t="str">
            <v/>
          </cell>
          <cell r="BY49">
            <v>0</v>
          </cell>
          <cell r="BZ49">
            <v>0.4</v>
          </cell>
          <cell r="CA49">
            <v>0</v>
          </cell>
          <cell r="CB49">
            <v>0</v>
          </cell>
          <cell r="CC49">
            <v>0</v>
          </cell>
          <cell r="CD49">
            <v>0</v>
          </cell>
          <cell r="CE49" t="e">
            <v>#VALUE!</v>
          </cell>
          <cell r="CF49" t="e">
            <v>#VALUE!</v>
          </cell>
          <cell r="CG49" t="e">
            <v>#VALUE!</v>
          </cell>
          <cell r="CH49">
            <v>1.3</v>
          </cell>
          <cell r="CI49" t="e">
            <v>#VALUE!</v>
          </cell>
          <cell r="CJ49" t="e">
            <v>#VALUE!</v>
          </cell>
          <cell r="CK49" t="e">
            <v>#VALUE!</v>
          </cell>
          <cell r="CL49">
            <v>1</v>
          </cell>
          <cell r="CM49">
            <v>4</v>
          </cell>
        </row>
        <row r="50">
          <cell r="A50">
            <v>39</v>
          </cell>
          <cell r="F50" t="str">
            <v/>
          </cell>
          <cell r="G50" t="str">
            <v/>
          </cell>
          <cell r="J50" t="str">
            <v/>
          </cell>
          <cell r="L50" t="str">
            <v/>
          </cell>
          <cell r="M50" t="str">
            <v/>
          </cell>
          <cell r="N50" t="str">
            <v/>
          </cell>
          <cell r="O50" t="str">
            <v/>
          </cell>
          <cell r="P50" t="str">
            <v/>
          </cell>
          <cell r="S50" t="str">
            <v/>
          </cell>
          <cell r="U50" t="str">
            <v/>
          </cell>
          <cell r="X50">
            <v>0</v>
          </cell>
          <cell r="Y50" t="str">
            <v/>
          </cell>
          <cell r="AA50">
            <v>0</v>
          </cell>
          <cell r="AB50" t="str">
            <v/>
          </cell>
          <cell r="AC50" t="str">
            <v/>
          </cell>
          <cell r="AD50" t="str">
            <v/>
          </cell>
          <cell r="AE50" t="str">
            <v/>
          </cell>
          <cell r="AF50" t="str">
            <v/>
          </cell>
          <cell r="AG50" t="str">
            <v/>
          </cell>
          <cell r="AH50" t="str">
            <v/>
          </cell>
          <cell r="AI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v>0</v>
          </cell>
          <cell r="BP50" t="str">
            <v/>
          </cell>
          <cell r="BQ50">
            <v>0</v>
          </cell>
          <cell r="BR50" t="str">
            <v/>
          </cell>
          <cell r="BS50" t="str">
            <v/>
          </cell>
          <cell r="BT50" t="str">
            <v/>
          </cell>
          <cell r="BU50" t="str">
            <v/>
          </cell>
          <cell r="BV50" t="str">
            <v/>
          </cell>
          <cell r="BW50" t="str">
            <v/>
          </cell>
          <cell r="BX50" t="str">
            <v/>
          </cell>
          <cell r="BY50">
            <v>0</v>
          </cell>
          <cell r="BZ50">
            <v>0.4</v>
          </cell>
          <cell r="CA50">
            <v>0</v>
          </cell>
          <cell r="CB50">
            <v>0</v>
          </cell>
          <cell r="CC50">
            <v>0</v>
          </cell>
          <cell r="CD50">
            <v>0</v>
          </cell>
          <cell r="CE50" t="e">
            <v>#VALUE!</v>
          </cell>
          <cell r="CF50" t="e">
            <v>#VALUE!</v>
          </cell>
          <cell r="CG50" t="e">
            <v>#VALUE!</v>
          </cell>
          <cell r="CH50">
            <v>1.5</v>
          </cell>
          <cell r="CI50" t="e">
            <v>#VALUE!</v>
          </cell>
          <cell r="CJ50" t="e">
            <v>#VALUE!</v>
          </cell>
          <cell r="CK50" t="e">
            <v>#VALUE!</v>
          </cell>
          <cell r="CL50">
            <v>2</v>
          </cell>
          <cell r="CM50">
            <v>2</v>
          </cell>
        </row>
        <row r="51">
          <cell r="A51">
            <v>40</v>
          </cell>
          <cell r="F51" t="str">
            <v/>
          </cell>
          <cell r="G51" t="str">
            <v/>
          </cell>
          <cell r="J51" t="str">
            <v/>
          </cell>
          <cell r="L51" t="str">
            <v/>
          </cell>
          <cell r="M51" t="str">
            <v/>
          </cell>
          <cell r="N51" t="str">
            <v/>
          </cell>
          <cell r="O51" t="str">
            <v/>
          </cell>
          <cell r="P51" t="str">
            <v/>
          </cell>
          <cell r="S51" t="str">
            <v/>
          </cell>
          <cell r="U51" t="str">
            <v/>
          </cell>
          <cell r="X51">
            <v>0</v>
          </cell>
          <cell r="Y51" t="str">
            <v/>
          </cell>
          <cell r="AA51">
            <v>0</v>
          </cell>
          <cell r="AB51" t="str">
            <v/>
          </cell>
          <cell r="AC51" t="str">
            <v/>
          </cell>
          <cell r="AD51" t="str">
            <v/>
          </cell>
          <cell r="AE51" t="str">
            <v/>
          </cell>
          <cell r="AF51" t="str">
            <v/>
          </cell>
          <cell r="AG51" t="str">
            <v/>
          </cell>
          <cell r="AH51" t="str">
            <v/>
          </cell>
          <cell r="AI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v>0</v>
          </cell>
          <cell r="BP51" t="str">
            <v/>
          </cell>
          <cell r="BQ51">
            <v>0</v>
          </cell>
          <cell r="BR51" t="str">
            <v/>
          </cell>
          <cell r="BS51" t="str">
            <v/>
          </cell>
          <cell r="BT51" t="str">
            <v/>
          </cell>
          <cell r="BU51" t="str">
            <v/>
          </cell>
          <cell r="BV51" t="str">
            <v/>
          </cell>
          <cell r="BW51" t="str">
            <v/>
          </cell>
          <cell r="BX51" t="str">
            <v/>
          </cell>
          <cell r="BY51">
            <v>0</v>
          </cell>
          <cell r="BZ51">
            <v>0.4</v>
          </cell>
          <cell r="CA51">
            <v>0</v>
          </cell>
          <cell r="CB51">
            <v>0</v>
          </cell>
          <cell r="CC51">
            <v>0</v>
          </cell>
          <cell r="CD51">
            <v>0</v>
          </cell>
          <cell r="CE51" t="e">
            <v>#VALUE!</v>
          </cell>
          <cell r="CF51" t="e">
            <v>#VALUE!</v>
          </cell>
          <cell r="CG51" t="e">
            <v>#VALUE!</v>
          </cell>
          <cell r="CH51">
            <v>1.5</v>
          </cell>
          <cell r="CI51" t="e">
            <v>#VALUE!</v>
          </cell>
          <cell r="CJ51" t="e">
            <v>#VALUE!</v>
          </cell>
          <cell r="CK51" t="e">
            <v>#VALUE!</v>
          </cell>
          <cell r="CL51">
            <v>2</v>
          </cell>
          <cell r="CM51">
            <v>2</v>
          </cell>
        </row>
        <row r="52">
          <cell r="A52">
            <v>41</v>
          </cell>
          <cell r="F52" t="str">
            <v/>
          </cell>
          <cell r="G52" t="str">
            <v/>
          </cell>
          <cell r="J52" t="str">
            <v/>
          </cell>
          <cell r="L52" t="str">
            <v/>
          </cell>
          <cell r="M52" t="str">
            <v/>
          </cell>
          <cell r="N52" t="str">
            <v/>
          </cell>
          <cell r="O52" t="str">
            <v/>
          </cell>
          <cell r="P52" t="str">
            <v/>
          </cell>
          <cell r="S52" t="str">
            <v/>
          </cell>
          <cell r="U52" t="str">
            <v/>
          </cell>
          <cell r="X52">
            <v>0</v>
          </cell>
          <cell r="Y52" t="str">
            <v/>
          </cell>
          <cell r="AA52">
            <v>0</v>
          </cell>
          <cell r="AB52" t="str">
            <v/>
          </cell>
          <cell r="AC52" t="str">
            <v/>
          </cell>
          <cell r="AD52" t="str">
            <v/>
          </cell>
          <cell r="AE52" t="str">
            <v/>
          </cell>
          <cell r="AF52" t="str">
            <v/>
          </cell>
          <cell r="AG52" t="str">
            <v/>
          </cell>
          <cell r="AH52" t="str">
            <v/>
          </cell>
          <cell r="AI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v>0</v>
          </cell>
          <cell r="BP52" t="str">
            <v/>
          </cell>
          <cell r="BQ52">
            <v>0</v>
          </cell>
          <cell r="BR52" t="str">
            <v/>
          </cell>
          <cell r="BS52" t="str">
            <v/>
          </cell>
          <cell r="BT52" t="str">
            <v/>
          </cell>
          <cell r="BU52" t="str">
            <v/>
          </cell>
          <cell r="BV52" t="str">
            <v/>
          </cell>
          <cell r="BW52" t="str">
            <v/>
          </cell>
          <cell r="BX52" t="str">
            <v/>
          </cell>
          <cell r="BY52">
            <v>0</v>
          </cell>
          <cell r="BZ52">
            <v>0.4</v>
          </cell>
          <cell r="CA52">
            <v>0</v>
          </cell>
          <cell r="CB52">
            <v>0</v>
          </cell>
          <cell r="CC52">
            <v>0</v>
          </cell>
          <cell r="CD52">
            <v>0</v>
          </cell>
          <cell r="CE52" t="e">
            <v>#VALUE!</v>
          </cell>
          <cell r="CF52" t="e">
            <v>#VALUE!</v>
          </cell>
          <cell r="CG52" t="e">
            <v>#VALUE!</v>
          </cell>
          <cell r="CH52">
            <v>1.3</v>
          </cell>
          <cell r="CI52" t="e">
            <v>#VALUE!</v>
          </cell>
          <cell r="CJ52" t="e">
            <v>#VALUE!</v>
          </cell>
          <cell r="CK52" t="e">
            <v>#VALUE!</v>
          </cell>
          <cell r="CL52">
            <v>5</v>
          </cell>
          <cell r="CM52">
            <v>4</v>
          </cell>
        </row>
        <row r="53">
          <cell r="A53">
            <v>42</v>
          </cell>
          <cell r="F53" t="str">
            <v/>
          </cell>
          <cell r="G53" t="str">
            <v/>
          </cell>
          <cell r="J53" t="str">
            <v/>
          </cell>
          <cell r="L53" t="str">
            <v/>
          </cell>
          <cell r="M53" t="str">
            <v/>
          </cell>
          <cell r="N53" t="str">
            <v/>
          </cell>
          <cell r="O53" t="str">
            <v/>
          </cell>
          <cell r="P53" t="str">
            <v/>
          </cell>
          <cell r="S53" t="str">
            <v/>
          </cell>
          <cell r="U53" t="str">
            <v/>
          </cell>
          <cell r="X53">
            <v>0</v>
          </cell>
          <cell r="Y53" t="str">
            <v/>
          </cell>
          <cell r="AA53">
            <v>0</v>
          </cell>
          <cell r="AB53" t="str">
            <v/>
          </cell>
          <cell r="AC53" t="str">
            <v/>
          </cell>
          <cell r="AD53" t="str">
            <v/>
          </cell>
          <cell r="AE53" t="str">
            <v/>
          </cell>
          <cell r="AF53" t="str">
            <v/>
          </cell>
          <cell r="AG53" t="str">
            <v/>
          </cell>
          <cell r="AH53" t="str">
            <v/>
          </cell>
          <cell r="AI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v>0</v>
          </cell>
          <cell r="BP53" t="str">
            <v/>
          </cell>
          <cell r="BQ53">
            <v>0</v>
          </cell>
          <cell r="BR53" t="str">
            <v/>
          </cell>
          <cell r="BS53" t="str">
            <v/>
          </cell>
          <cell r="BT53" t="str">
            <v/>
          </cell>
          <cell r="BU53" t="str">
            <v/>
          </cell>
          <cell r="BV53" t="str">
            <v/>
          </cell>
          <cell r="BW53" t="str">
            <v/>
          </cell>
          <cell r="BX53" t="str">
            <v/>
          </cell>
          <cell r="BY53">
            <v>0</v>
          </cell>
          <cell r="BZ53">
            <v>0.4</v>
          </cell>
          <cell r="CA53">
            <v>0</v>
          </cell>
          <cell r="CB53">
            <v>0</v>
          </cell>
          <cell r="CC53">
            <v>0</v>
          </cell>
          <cell r="CD53">
            <v>0</v>
          </cell>
          <cell r="CE53" t="e">
            <v>#VALUE!</v>
          </cell>
          <cell r="CF53" t="e">
            <v>#VALUE!</v>
          </cell>
          <cell r="CG53" t="e">
            <v>#VALUE!</v>
          </cell>
          <cell r="CH53">
            <v>1.3</v>
          </cell>
          <cell r="CI53" t="e">
            <v>#VALUE!</v>
          </cell>
          <cell r="CJ53" t="e">
            <v>#VALUE!</v>
          </cell>
          <cell r="CK53" t="e">
            <v>#VALUE!</v>
          </cell>
          <cell r="CL53">
            <v>5</v>
          </cell>
          <cell r="CM53">
            <v>4</v>
          </cell>
        </row>
        <row r="54">
          <cell r="A54">
            <v>43</v>
          </cell>
          <cell r="F54" t="str">
            <v/>
          </cell>
          <cell r="G54" t="str">
            <v/>
          </cell>
          <cell r="J54" t="str">
            <v/>
          </cell>
          <cell r="L54" t="str">
            <v/>
          </cell>
          <cell r="M54" t="str">
            <v/>
          </cell>
          <cell r="N54" t="str">
            <v/>
          </cell>
          <cell r="O54" t="str">
            <v/>
          </cell>
          <cell r="P54" t="str">
            <v/>
          </cell>
          <cell r="S54" t="str">
            <v/>
          </cell>
          <cell r="U54" t="str">
            <v/>
          </cell>
          <cell r="X54">
            <v>0</v>
          </cell>
          <cell r="Y54" t="str">
            <v/>
          </cell>
          <cell r="AA54">
            <v>0</v>
          </cell>
          <cell r="AB54" t="str">
            <v/>
          </cell>
          <cell r="AC54" t="str">
            <v/>
          </cell>
          <cell r="AD54" t="str">
            <v/>
          </cell>
          <cell r="AE54" t="str">
            <v/>
          </cell>
          <cell r="AF54" t="str">
            <v/>
          </cell>
          <cell r="AG54" t="str">
            <v/>
          </cell>
          <cell r="AH54" t="str">
            <v/>
          </cell>
          <cell r="AI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v>0</v>
          </cell>
          <cell r="BP54" t="str">
            <v/>
          </cell>
          <cell r="BQ54">
            <v>0</v>
          </cell>
          <cell r="BR54" t="str">
            <v/>
          </cell>
          <cell r="BS54" t="str">
            <v/>
          </cell>
          <cell r="BT54" t="str">
            <v/>
          </cell>
          <cell r="BU54" t="str">
            <v/>
          </cell>
          <cell r="BV54" t="str">
            <v/>
          </cell>
          <cell r="BW54" t="str">
            <v/>
          </cell>
          <cell r="BX54" t="str">
            <v/>
          </cell>
          <cell r="BY54">
            <v>0</v>
          </cell>
          <cell r="BZ54">
            <v>0.4</v>
          </cell>
          <cell r="CA54">
            <v>0</v>
          </cell>
          <cell r="CB54">
            <v>0</v>
          </cell>
          <cell r="CC54">
            <v>0</v>
          </cell>
          <cell r="CD54">
            <v>0</v>
          </cell>
          <cell r="CE54" t="e">
            <v>#VALUE!</v>
          </cell>
          <cell r="CF54" t="e">
            <v>#VALUE!</v>
          </cell>
          <cell r="CG54" t="e">
            <v>#VALUE!</v>
          </cell>
          <cell r="CH54">
            <v>1.3</v>
          </cell>
          <cell r="CI54" t="e">
            <v>#VALUE!</v>
          </cell>
          <cell r="CJ54" t="e">
            <v>#VALUE!</v>
          </cell>
          <cell r="CK54" t="e">
            <v>#VALUE!</v>
          </cell>
          <cell r="CL54">
            <v>1</v>
          </cell>
          <cell r="CM54">
            <v>4</v>
          </cell>
        </row>
        <row r="55">
          <cell r="A55">
            <v>44</v>
          </cell>
          <cell r="F55" t="str">
            <v/>
          </cell>
          <cell r="G55" t="str">
            <v/>
          </cell>
          <cell r="J55" t="str">
            <v/>
          </cell>
          <cell r="L55" t="str">
            <v/>
          </cell>
          <cell r="M55" t="str">
            <v/>
          </cell>
          <cell r="N55" t="str">
            <v/>
          </cell>
          <cell r="O55" t="str">
            <v/>
          </cell>
          <cell r="P55" t="str">
            <v/>
          </cell>
          <cell r="S55" t="str">
            <v/>
          </cell>
          <cell r="U55" t="str">
            <v/>
          </cell>
          <cell r="X55">
            <v>0</v>
          </cell>
          <cell r="Y55" t="str">
            <v/>
          </cell>
          <cell r="AA55">
            <v>0</v>
          </cell>
          <cell r="AB55" t="str">
            <v/>
          </cell>
          <cell r="AC55" t="str">
            <v/>
          </cell>
          <cell r="AD55" t="str">
            <v/>
          </cell>
          <cell r="AE55" t="str">
            <v/>
          </cell>
          <cell r="AF55" t="str">
            <v/>
          </cell>
          <cell r="AG55" t="str">
            <v/>
          </cell>
          <cell r="AH55" t="str">
            <v/>
          </cell>
          <cell r="AI55" t="str">
            <v/>
          </cell>
          <cell r="AL55" t="str">
            <v/>
          </cell>
          <cell r="AM55" t="str">
            <v/>
          </cell>
          <cell r="AN55" t="str">
            <v/>
          </cell>
          <cell r="AO55" t="str">
            <v/>
          </cell>
          <cell r="AP55" t="str">
            <v/>
          </cell>
          <cell r="AQ55" t="str">
            <v/>
          </cell>
          <cell r="AR55" t="str">
            <v/>
          </cell>
          <cell r="AS55" t="str">
            <v/>
          </cell>
          <cell r="AT55" t="str">
            <v/>
          </cell>
          <cell r="AU55" t="str">
            <v/>
          </cell>
          <cell r="AV55" t="str">
            <v/>
          </cell>
          <cell r="AW55" t="str">
            <v/>
          </cell>
          <cell r="AX55" t="str">
            <v/>
          </cell>
          <cell r="AY55" t="str">
            <v/>
          </cell>
          <cell r="AZ55" t="str">
            <v/>
          </cell>
          <cell r="BA55" t="str">
            <v/>
          </cell>
          <cell r="BB55" t="str">
            <v/>
          </cell>
          <cell r="BC55" t="str">
            <v/>
          </cell>
          <cell r="BD55" t="str">
            <v/>
          </cell>
          <cell r="BE55" t="str">
            <v/>
          </cell>
          <cell r="BF55" t="str">
            <v/>
          </cell>
          <cell r="BG55" t="str">
            <v/>
          </cell>
          <cell r="BH55" t="str">
            <v/>
          </cell>
          <cell r="BI55" t="str">
            <v/>
          </cell>
          <cell r="BJ55" t="str">
            <v/>
          </cell>
          <cell r="BK55" t="str">
            <v/>
          </cell>
          <cell r="BL55" t="str">
            <v/>
          </cell>
          <cell r="BM55" t="str">
            <v/>
          </cell>
          <cell r="BN55" t="str">
            <v/>
          </cell>
          <cell r="BO55">
            <v>0</v>
          </cell>
          <cell r="BP55" t="str">
            <v/>
          </cell>
          <cell r="BQ55">
            <v>0</v>
          </cell>
          <cell r="BR55" t="str">
            <v/>
          </cell>
          <cell r="BS55" t="str">
            <v/>
          </cell>
          <cell r="BT55" t="str">
            <v/>
          </cell>
          <cell r="BU55" t="str">
            <v/>
          </cell>
          <cell r="BV55" t="str">
            <v/>
          </cell>
          <cell r="BW55" t="str">
            <v/>
          </cell>
          <cell r="BX55" t="str">
            <v/>
          </cell>
          <cell r="BY55">
            <v>0</v>
          </cell>
          <cell r="BZ55">
            <v>0.4</v>
          </cell>
          <cell r="CA55">
            <v>0</v>
          </cell>
          <cell r="CB55">
            <v>0</v>
          </cell>
          <cell r="CC55">
            <v>0</v>
          </cell>
          <cell r="CD55">
            <v>0</v>
          </cell>
          <cell r="CE55" t="e">
            <v>#VALUE!</v>
          </cell>
          <cell r="CF55" t="e">
            <v>#VALUE!</v>
          </cell>
          <cell r="CG55" t="e">
            <v>#VALUE!</v>
          </cell>
          <cell r="CH55">
            <v>1.3</v>
          </cell>
          <cell r="CI55" t="e">
            <v>#VALUE!</v>
          </cell>
          <cell r="CJ55" t="e">
            <v>#VALUE!</v>
          </cell>
          <cell r="CK55" t="e">
            <v>#VALUE!</v>
          </cell>
          <cell r="CL55">
            <v>5</v>
          </cell>
          <cell r="CM55">
            <v>4</v>
          </cell>
        </row>
        <row r="56">
          <cell r="A56">
            <v>45</v>
          </cell>
          <cell r="F56" t="str">
            <v/>
          </cell>
          <cell r="G56" t="str">
            <v/>
          </cell>
          <cell r="J56" t="str">
            <v/>
          </cell>
          <cell r="L56" t="str">
            <v/>
          </cell>
          <cell r="M56" t="str">
            <v/>
          </cell>
          <cell r="N56" t="str">
            <v/>
          </cell>
          <cell r="O56" t="str">
            <v/>
          </cell>
          <cell r="P56" t="str">
            <v/>
          </cell>
          <cell r="S56" t="str">
            <v/>
          </cell>
          <cell r="U56" t="str">
            <v/>
          </cell>
          <cell r="X56">
            <v>0</v>
          </cell>
          <cell r="Y56" t="str">
            <v/>
          </cell>
          <cell r="AA56">
            <v>0</v>
          </cell>
          <cell r="AB56" t="str">
            <v/>
          </cell>
          <cell r="AC56" t="str">
            <v/>
          </cell>
          <cell r="AD56" t="str">
            <v/>
          </cell>
          <cell r="AE56" t="str">
            <v/>
          </cell>
          <cell r="AF56" t="str">
            <v/>
          </cell>
          <cell r="AG56" t="str">
            <v/>
          </cell>
          <cell r="AH56" t="str">
            <v/>
          </cell>
          <cell r="AI56" t="str">
            <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v>0</v>
          </cell>
          <cell r="BP56" t="str">
            <v/>
          </cell>
          <cell r="BQ56">
            <v>0</v>
          </cell>
          <cell r="BR56" t="str">
            <v/>
          </cell>
          <cell r="BS56" t="str">
            <v/>
          </cell>
          <cell r="BT56" t="str">
            <v/>
          </cell>
          <cell r="BU56" t="str">
            <v/>
          </cell>
          <cell r="BV56" t="str">
            <v/>
          </cell>
          <cell r="BW56" t="str">
            <v/>
          </cell>
          <cell r="BX56" t="str">
            <v/>
          </cell>
          <cell r="BY56">
            <v>0</v>
          </cell>
          <cell r="BZ56">
            <v>0.4</v>
          </cell>
          <cell r="CA56">
            <v>0</v>
          </cell>
          <cell r="CB56">
            <v>0</v>
          </cell>
          <cell r="CC56">
            <v>0</v>
          </cell>
          <cell r="CD56">
            <v>0</v>
          </cell>
          <cell r="CE56" t="e">
            <v>#VALUE!</v>
          </cell>
          <cell r="CF56" t="e">
            <v>#VALUE!</v>
          </cell>
          <cell r="CG56" t="e">
            <v>#VALUE!</v>
          </cell>
          <cell r="CH56">
            <v>1.3</v>
          </cell>
          <cell r="CI56" t="e">
            <v>#VALUE!</v>
          </cell>
          <cell r="CJ56" t="e">
            <v>#VALUE!</v>
          </cell>
          <cell r="CK56" t="e">
            <v>#VALUE!</v>
          </cell>
          <cell r="CL56">
            <v>5</v>
          </cell>
          <cell r="CM56">
            <v>4</v>
          </cell>
        </row>
        <row r="57">
          <cell r="A57">
            <v>46</v>
          </cell>
          <cell r="F57" t="str">
            <v/>
          </cell>
          <cell r="G57" t="str">
            <v/>
          </cell>
          <cell r="J57" t="str">
            <v/>
          </cell>
          <cell r="L57" t="str">
            <v/>
          </cell>
          <cell r="M57" t="str">
            <v/>
          </cell>
          <cell r="N57" t="str">
            <v/>
          </cell>
          <cell r="O57" t="str">
            <v/>
          </cell>
          <cell r="P57" t="str">
            <v/>
          </cell>
          <cell r="S57" t="str">
            <v/>
          </cell>
          <cell r="U57" t="str">
            <v/>
          </cell>
          <cell r="X57">
            <v>0</v>
          </cell>
          <cell r="Y57" t="str">
            <v/>
          </cell>
          <cell r="AA57">
            <v>0</v>
          </cell>
          <cell r="AB57" t="str">
            <v/>
          </cell>
          <cell r="AC57" t="str">
            <v/>
          </cell>
          <cell r="AD57" t="str">
            <v/>
          </cell>
          <cell r="AE57" t="str">
            <v/>
          </cell>
          <cell r="AF57" t="str">
            <v/>
          </cell>
          <cell r="AG57" t="str">
            <v/>
          </cell>
          <cell r="AH57" t="str">
            <v/>
          </cell>
          <cell r="AI57" t="str">
            <v/>
          </cell>
          <cell r="AL57" t="str">
            <v/>
          </cell>
          <cell r="AM57" t="str">
            <v/>
          </cell>
          <cell r="AN57" t="str">
            <v/>
          </cell>
          <cell r="AO57" t="str">
            <v/>
          </cell>
          <cell r="AP57" t="str">
            <v/>
          </cell>
          <cell r="AQ57" t="str">
            <v/>
          </cell>
          <cell r="AR57" t="str">
            <v/>
          </cell>
          <cell r="AS57" t="str">
            <v/>
          </cell>
          <cell r="AT57" t="str">
            <v/>
          </cell>
          <cell r="AU57" t="str">
            <v/>
          </cell>
          <cell r="AV57" t="str">
            <v/>
          </cell>
          <cell r="AW57" t="str">
            <v/>
          </cell>
          <cell r="AX57" t="str">
            <v/>
          </cell>
          <cell r="AY57" t="str">
            <v/>
          </cell>
          <cell r="AZ57" t="str">
            <v/>
          </cell>
          <cell r="BA57" t="str">
            <v/>
          </cell>
          <cell r="BB57" t="str">
            <v/>
          </cell>
          <cell r="BC57" t="str">
            <v/>
          </cell>
          <cell r="BD57" t="str">
            <v/>
          </cell>
          <cell r="BE57" t="str">
            <v/>
          </cell>
          <cell r="BF57" t="str">
            <v/>
          </cell>
          <cell r="BG57" t="str">
            <v/>
          </cell>
          <cell r="BH57" t="str">
            <v/>
          </cell>
          <cell r="BI57" t="str">
            <v/>
          </cell>
          <cell r="BJ57" t="str">
            <v/>
          </cell>
          <cell r="BK57" t="str">
            <v/>
          </cell>
          <cell r="BL57" t="str">
            <v/>
          </cell>
          <cell r="BM57" t="str">
            <v/>
          </cell>
          <cell r="BN57" t="str">
            <v/>
          </cell>
          <cell r="BO57">
            <v>0</v>
          </cell>
          <cell r="BP57" t="str">
            <v/>
          </cell>
          <cell r="BQ57">
            <v>0</v>
          </cell>
          <cell r="BR57" t="str">
            <v/>
          </cell>
          <cell r="BS57" t="str">
            <v/>
          </cell>
          <cell r="BT57" t="str">
            <v/>
          </cell>
          <cell r="BU57" t="str">
            <v/>
          </cell>
          <cell r="BV57" t="str">
            <v/>
          </cell>
          <cell r="BW57" t="str">
            <v/>
          </cell>
          <cell r="BX57" t="str">
            <v/>
          </cell>
          <cell r="BY57">
            <v>0</v>
          </cell>
          <cell r="BZ57">
            <v>0.4</v>
          </cell>
          <cell r="CA57">
            <v>0</v>
          </cell>
          <cell r="CB57">
            <v>0</v>
          </cell>
          <cell r="CC57">
            <v>0</v>
          </cell>
          <cell r="CD57">
            <v>0</v>
          </cell>
          <cell r="CE57" t="e">
            <v>#VALUE!</v>
          </cell>
          <cell r="CF57" t="e">
            <v>#VALUE!</v>
          </cell>
          <cell r="CG57" t="e">
            <v>#VALUE!</v>
          </cell>
          <cell r="CH57">
            <v>1.3</v>
          </cell>
          <cell r="CI57" t="e">
            <v>#VALUE!</v>
          </cell>
          <cell r="CJ57" t="e">
            <v>#VALUE!</v>
          </cell>
          <cell r="CK57" t="e">
            <v>#VALUE!</v>
          </cell>
          <cell r="CL57">
            <v>5</v>
          </cell>
          <cell r="CM57">
            <v>4</v>
          </cell>
        </row>
        <row r="58">
          <cell r="A58">
            <v>47</v>
          </cell>
          <cell r="F58" t="str">
            <v/>
          </cell>
          <cell r="G58" t="str">
            <v/>
          </cell>
          <cell r="J58" t="str">
            <v/>
          </cell>
          <cell r="L58" t="str">
            <v/>
          </cell>
          <cell r="M58" t="str">
            <v/>
          </cell>
          <cell r="N58" t="str">
            <v/>
          </cell>
          <cell r="O58" t="str">
            <v/>
          </cell>
          <cell r="P58" t="str">
            <v/>
          </cell>
          <cell r="S58" t="str">
            <v/>
          </cell>
          <cell r="U58" t="str">
            <v/>
          </cell>
          <cell r="X58">
            <v>0</v>
          </cell>
          <cell r="Y58" t="str">
            <v/>
          </cell>
          <cell r="AA58">
            <v>0</v>
          </cell>
          <cell r="AB58" t="str">
            <v/>
          </cell>
          <cell r="AC58" t="str">
            <v/>
          </cell>
          <cell r="AD58" t="str">
            <v/>
          </cell>
          <cell r="AE58" t="str">
            <v/>
          </cell>
          <cell r="AF58" t="str">
            <v/>
          </cell>
          <cell r="AG58" t="str">
            <v/>
          </cell>
          <cell r="AH58" t="str">
            <v/>
          </cell>
          <cell r="AI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v>0</v>
          </cell>
          <cell r="BP58" t="str">
            <v/>
          </cell>
          <cell r="BQ58">
            <v>0</v>
          </cell>
          <cell r="BR58" t="str">
            <v/>
          </cell>
          <cell r="BS58" t="str">
            <v/>
          </cell>
          <cell r="BT58" t="str">
            <v/>
          </cell>
          <cell r="BU58" t="str">
            <v/>
          </cell>
          <cell r="BV58" t="str">
            <v/>
          </cell>
          <cell r="BW58" t="str">
            <v/>
          </cell>
          <cell r="BX58" t="str">
            <v/>
          </cell>
          <cell r="BY58">
            <v>0</v>
          </cell>
          <cell r="BZ58">
            <v>0.4</v>
          </cell>
          <cell r="CA58">
            <v>0</v>
          </cell>
          <cell r="CB58">
            <v>0</v>
          </cell>
          <cell r="CC58">
            <v>0</v>
          </cell>
          <cell r="CD58">
            <v>0</v>
          </cell>
          <cell r="CE58" t="e">
            <v>#VALUE!</v>
          </cell>
          <cell r="CF58" t="e">
            <v>#VALUE!</v>
          </cell>
          <cell r="CG58" t="e">
            <v>#VALUE!</v>
          </cell>
          <cell r="CH58">
            <v>1.3</v>
          </cell>
          <cell r="CI58" t="e">
            <v>#VALUE!</v>
          </cell>
          <cell r="CJ58" t="e">
            <v>#VALUE!</v>
          </cell>
          <cell r="CK58" t="e">
            <v>#VALUE!</v>
          </cell>
          <cell r="CL58">
            <v>5</v>
          </cell>
          <cell r="CM58">
            <v>4</v>
          </cell>
        </row>
        <row r="59">
          <cell r="A59">
            <v>48</v>
          </cell>
          <cell r="F59" t="str">
            <v/>
          </cell>
          <cell r="G59" t="str">
            <v/>
          </cell>
          <cell r="J59" t="str">
            <v/>
          </cell>
          <cell r="L59" t="str">
            <v/>
          </cell>
          <cell r="M59" t="str">
            <v/>
          </cell>
          <cell r="N59" t="str">
            <v/>
          </cell>
          <cell r="O59" t="str">
            <v/>
          </cell>
          <cell r="P59" t="str">
            <v/>
          </cell>
          <cell r="S59" t="str">
            <v/>
          </cell>
          <cell r="U59" t="str">
            <v/>
          </cell>
          <cell r="X59">
            <v>0</v>
          </cell>
          <cell r="Y59" t="str">
            <v/>
          </cell>
          <cell r="AA59">
            <v>0</v>
          </cell>
          <cell r="AB59" t="str">
            <v/>
          </cell>
          <cell r="AC59" t="str">
            <v/>
          </cell>
          <cell r="AD59" t="str">
            <v/>
          </cell>
          <cell r="AE59" t="str">
            <v/>
          </cell>
          <cell r="AF59" t="str">
            <v/>
          </cell>
          <cell r="AG59" t="str">
            <v/>
          </cell>
          <cell r="AH59" t="str">
            <v/>
          </cell>
          <cell r="AI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v>0</v>
          </cell>
          <cell r="BP59" t="str">
            <v/>
          </cell>
          <cell r="BQ59">
            <v>0</v>
          </cell>
          <cell r="BR59" t="str">
            <v/>
          </cell>
          <cell r="BS59" t="str">
            <v/>
          </cell>
          <cell r="BT59" t="str">
            <v/>
          </cell>
          <cell r="BU59" t="str">
            <v/>
          </cell>
          <cell r="BV59" t="str">
            <v/>
          </cell>
          <cell r="BW59" t="str">
            <v/>
          </cell>
          <cell r="BX59" t="str">
            <v/>
          </cell>
          <cell r="BY59">
            <v>0</v>
          </cell>
          <cell r="BZ59">
            <v>0.4</v>
          </cell>
          <cell r="CA59">
            <v>0</v>
          </cell>
          <cell r="CB59">
            <v>0</v>
          </cell>
          <cell r="CC59">
            <v>0</v>
          </cell>
          <cell r="CD59">
            <v>0</v>
          </cell>
          <cell r="CE59" t="e">
            <v>#VALUE!</v>
          </cell>
          <cell r="CF59" t="e">
            <v>#VALUE!</v>
          </cell>
          <cell r="CG59" t="e">
            <v>#VALUE!</v>
          </cell>
          <cell r="CH59">
            <v>1.25</v>
          </cell>
          <cell r="CI59">
            <v>0</v>
          </cell>
          <cell r="CJ59" t="e">
            <v>#VALUE!</v>
          </cell>
          <cell r="CK59" t="e">
            <v>#VALUE!</v>
          </cell>
          <cell r="CL59">
            <v>3</v>
          </cell>
          <cell r="CM59">
            <v>3</v>
          </cell>
        </row>
        <row r="60">
          <cell r="A60">
            <v>49</v>
          </cell>
          <cell r="F60" t="str">
            <v/>
          </cell>
          <cell r="G60" t="str">
            <v/>
          </cell>
          <cell r="J60" t="str">
            <v/>
          </cell>
          <cell r="L60" t="str">
            <v/>
          </cell>
          <cell r="M60" t="str">
            <v/>
          </cell>
          <cell r="N60" t="str">
            <v/>
          </cell>
          <cell r="O60" t="str">
            <v/>
          </cell>
          <cell r="P60" t="str">
            <v/>
          </cell>
          <cell r="S60" t="str">
            <v/>
          </cell>
          <cell r="U60" t="str">
            <v/>
          </cell>
          <cell r="X60">
            <v>0</v>
          </cell>
          <cell r="Y60" t="str">
            <v/>
          </cell>
          <cell r="AA60">
            <v>0</v>
          </cell>
          <cell r="AB60" t="str">
            <v/>
          </cell>
          <cell r="AC60" t="str">
            <v/>
          </cell>
          <cell r="AD60" t="str">
            <v/>
          </cell>
          <cell r="AE60" t="str">
            <v/>
          </cell>
          <cell r="AF60" t="str">
            <v/>
          </cell>
          <cell r="AG60" t="str">
            <v/>
          </cell>
          <cell r="AH60" t="str">
            <v/>
          </cell>
          <cell r="AI60" t="str">
            <v/>
          </cell>
          <cell r="AL60" t="str">
            <v/>
          </cell>
          <cell r="AM60" t="str">
            <v/>
          </cell>
          <cell r="AN60" t="str">
            <v/>
          </cell>
          <cell r="AO60" t="str">
            <v/>
          </cell>
          <cell r="AP60" t="str">
            <v/>
          </cell>
          <cell r="AQ60" t="str">
            <v/>
          </cell>
          <cell r="AR60" t="str">
            <v/>
          </cell>
          <cell r="AS60" t="str">
            <v/>
          </cell>
          <cell r="AT60" t="str">
            <v/>
          </cell>
          <cell r="AU60" t="str">
            <v/>
          </cell>
          <cell r="AV60" t="str">
            <v/>
          </cell>
          <cell r="AW60" t="str">
            <v/>
          </cell>
          <cell r="AX60" t="str">
            <v/>
          </cell>
          <cell r="AY60" t="str">
            <v/>
          </cell>
          <cell r="AZ60" t="str">
            <v/>
          </cell>
          <cell r="BA60" t="str">
            <v/>
          </cell>
          <cell r="BB60" t="str">
            <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v>0</v>
          </cell>
          <cell r="BP60" t="str">
            <v/>
          </cell>
          <cell r="BQ60">
            <v>0</v>
          </cell>
          <cell r="BR60" t="str">
            <v/>
          </cell>
          <cell r="BS60" t="str">
            <v/>
          </cell>
          <cell r="BT60" t="str">
            <v/>
          </cell>
          <cell r="BU60" t="str">
            <v/>
          </cell>
          <cell r="BV60" t="str">
            <v/>
          </cell>
          <cell r="BW60" t="str">
            <v/>
          </cell>
          <cell r="BX60" t="str">
            <v/>
          </cell>
          <cell r="BY60">
            <v>0</v>
          </cell>
          <cell r="BZ60">
            <v>0.4</v>
          </cell>
          <cell r="CA60">
            <v>0</v>
          </cell>
          <cell r="CB60">
            <v>0</v>
          </cell>
          <cell r="CC60">
            <v>0</v>
          </cell>
          <cell r="CD60">
            <v>0</v>
          </cell>
          <cell r="CE60" t="e">
            <v>#VALUE!</v>
          </cell>
          <cell r="CF60" t="e">
            <v>#VALUE!</v>
          </cell>
          <cell r="CG60" t="e">
            <v>#VALUE!</v>
          </cell>
          <cell r="CH60">
            <v>1.25</v>
          </cell>
          <cell r="CI60">
            <v>0</v>
          </cell>
          <cell r="CJ60" t="e">
            <v>#VALUE!</v>
          </cell>
          <cell r="CK60" t="e">
            <v>#VALUE!</v>
          </cell>
          <cell r="CL60">
            <v>3</v>
          </cell>
          <cell r="CM60">
            <v>3</v>
          </cell>
        </row>
        <row r="61">
          <cell r="A61">
            <v>50</v>
          </cell>
          <cell r="F61" t="str">
            <v/>
          </cell>
          <cell r="G61" t="str">
            <v/>
          </cell>
          <cell r="J61" t="str">
            <v/>
          </cell>
          <cell r="L61" t="str">
            <v/>
          </cell>
          <cell r="M61" t="str">
            <v/>
          </cell>
          <cell r="N61" t="str">
            <v/>
          </cell>
          <cell r="O61" t="str">
            <v/>
          </cell>
          <cell r="P61" t="str">
            <v/>
          </cell>
          <cell r="S61" t="str">
            <v/>
          </cell>
          <cell r="U61" t="str">
            <v/>
          </cell>
          <cell r="X61">
            <v>0</v>
          </cell>
          <cell r="Y61" t="str">
            <v/>
          </cell>
          <cell r="AA61">
            <v>0</v>
          </cell>
          <cell r="AB61" t="str">
            <v/>
          </cell>
          <cell r="AC61" t="str">
            <v/>
          </cell>
          <cell r="AD61" t="str">
            <v/>
          </cell>
          <cell r="AE61" t="str">
            <v/>
          </cell>
          <cell r="AF61" t="str">
            <v/>
          </cell>
          <cell r="AG61" t="str">
            <v/>
          </cell>
          <cell r="AH61" t="str">
            <v/>
          </cell>
          <cell r="AI61" t="str">
            <v/>
          </cell>
          <cell r="AL61" t="str">
            <v/>
          </cell>
          <cell r="AM61" t="str">
            <v/>
          </cell>
          <cell r="AN61" t="str">
            <v/>
          </cell>
          <cell r="AO61" t="str">
            <v/>
          </cell>
          <cell r="AP61" t="str">
            <v/>
          </cell>
          <cell r="AQ61" t="str">
            <v/>
          </cell>
          <cell r="AR61" t="str">
            <v/>
          </cell>
          <cell r="AS61" t="str">
            <v/>
          </cell>
          <cell r="AT61" t="str">
            <v/>
          </cell>
          <cell r="AU61" t="str">
            <v/>
          </cell>
          <cell r="AV61" t="str">
            <v/>
          </cell>
          <cell r="AW61" t="str">
            <v/>
          </cell>
          <cell r="AX61" t="str">
            <v/>
          </cell>
          <cell r="AY61" t="str">
            <v/>
          </cell>
          <cell r="AZ61" t="str">
            <v/>
          </cell>
          <cell r="BA61" t="str">
            <v/>
          </cell>
          <cell r="BB61" t="str">
            <v/>
          </cell>
          <cell r="BC61" t="str">
            <v/>
          </cell>
          <cell r="BD61" t="str">
            <v/>
          </cell>
          <cell r="BE61" t="str">
            <v/>
          </cell>
          <cell r="BF61" t="str">
            <v/>
          </cell>
          <cell r="BG61" t="str">
            <v/>
          </cell>
          <cell r="BH61" t="str">
            <v/>
          </cell>
          <cell r="BI61" t="str">
            <v/>
          </cell>
          <cell r="BJ61" t="str">
            <v/>
          </cell>
          <cell r="BK61" t="str">
            <v/>
          </cell>
          <cell r="BL61" t="str">
            <v/>
          </cell>
          <cell r="BM61" t="str">
            <v/>
          </cell>
          <cell r="BN61" t="str">
            <v/>
          </cell>
          <cell r="BO61">
            <v>0</v>
          </cell>
          <cell r="BP61" t="str">
            <v/>
          </cell>
          <cell r="BQ61">
            <v>0</v>
          </cell>
          <cell r="BR61" t="str">
            <v/>
          </cell>
          <cell r="BS61" t="str">
            <v/>
          </cell>
          <cell r="BT61" t="str">
            <v/>
          </cell>
          <cell r="BU61" t="str">
            <v/>
          </cell>
          <cell r="BV61" t="str">
            <v/>
          </cell>
          <cell r="BW61" t="str">
            <v/>
          </cell>
          <cell r="BX61" t="str">
            <v/>
          </cell>
          <cell r="BY61">
            <v>0</v>
          </cell>
          <cell r="BZ61">
            <v>0.4</v>
          </cell>
          <cell r="CA61">
            <v>0</v>
          </cell>
          <cell r="CB61">
            <v>0</v>
          </cell>
          <cell r="CC61">
            <v>0</v>
          </cell>
          <cell r="CD61">
            <v>0</v>
          </cell>
          <cell r="CE61" t="e">
            <v>#VALUE!</v>
          </cell>
          <cell r="CF61" t="e">
            <v>#VALUE!</v>
          </cell>
          <cell r="CG61" t="e">
            <v>#VALUE!</v>
          </cell>
          <cell r="CH61">
            <v>1.25</v>
          </cell>
          <cell r="CI61">
            <v>0</v>
          </cell>
          <cell r="CJ61" t="e">
            <v>#VALUE!</v>
          </cell>
          <cell r="CK61" t="e">
            <v>#VALUE!</v>
          </cell>
          <cell r="CL61">
            <v>3</v>
          </cell>
          <cell r="CM61">
            <v>3</v>
          </cell>
        </row>
        <row r="62">
          <cell r="A62">
            <v>51</v>
          </cell>
          <cell r="F62" t="str">
            <v/>
          </cell>
          <cell r="G62" t="str">
            <v/>
          </cell>
          <cell r="J62" t="str">
            <v/>
          </cell>
          <cell r="L62" t="str">
            <v/>
          </cell>
          <cell r="M62" t="str">
            <v/>
          </cell>
          <cell r="N62" t="str">
            <v/>
          </cell>
          <cell r="O62" t="str">
            <v/>
          </cell>
          <cell r="P62" t="str">
            <v/>
          </cell>
          <cell r="S62" t="str">
            <v/>
          </cell>
          <cell r="U62" t="str">
            <v/>
          </cell>
          <cell r="X62">
            <v>0</v>
          </cell>
          <cell r="Y62" t="str">
            <v/>
          </cell>
          <cell r="AA62">
            <v>0</v>
          </cell>
          <cell r="AB62" t="str">
            <v/>
          </cell>
          <cell r="AC62" t="str">
            <v/>
          </cell>
          <cell r="AD62" t="str">
            <v/>
          </cell>
          <cell r="AE62" t="str">
            <v/>
          </cell>
          <cell r="AF62" t="str">
            <v/>
          </cell>
          <cell r="AG62" t="str">
            <v/>
          </cell>
          <cell r="AH62" t="str">
            <v/>
          </cell>
          <cell r="AI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v>0</v>
          </cell>
          <cell r="BP62" t="str">
            <v/>
          </cell>
          <cell r="BQ62">
            <v>0</v>
          </cell>
          <cell r="BR62" t="str">
            <v/>
          </cell>
          <cell r="BS62" t="str">
            <v/>
          </cell>
          <cell r="BT62" t="str">
            <v/>
          </cell>
          <cell r="BU62" t="str">
            <v/>
          </cell>
          <cell r="BV62" t="str">
            <v/>
          </cell>
          <cell r="BW62" t="str">
            <v/>
          </cell>
          <cell r="BX62" t="str">
            <v/>
          </cell>
          <cell r="BY62">
            <v>0</v>
          </cell>
          <cell r="BZ62">
            <v>0.4</v>
          </cell>
          <cell r="CA62">
            <v>0</v>
          </cell>
          <cell r="CB62">
            <v>0</v>
          </cell>
          <cell r="CC62">
            <v>0</v>
          </cell>
          <cell r="CD62">
            <v>0</v>
          </cell>
          <cell r="CE62" t="e">
            <v>#VALUE!</v>
          </cell>
          <cell r="CF62" t="e">
            <v>#VALUE!</v>
          </cell>
          <cell r="CG62" t="e">
            <v>#VALUE!</v>
          </cell>
          <cell r="CH62">
            <v>1.25</v>
          </cell>
          <cell r="CI62">
            <v>0</v>
          </cell>
          <cell r="CJ62" t="e">
            <v>#VALUE!</v>
          </cell>
          <cell r="CK62" t="e">
            <v>#VALUE!</v>
          </cell>
          <cell r="CL62">
            <v>3</v>
          </cell>
          <cell r="CM62">
            <v>3</v>
          </cell>
        </row>
        <row r="63">
          <cell r="A63">
            <v>52</v>
          </cell>
          <cell r="F63" t="str">
            <v/>
          </cell>
          <cell r="G63" t="str">
            <v/>
          </cell>
          <cell r="J63" t="str">
            <v/>
          </cell>
          <cell r="L63" t="str">
            <v/>
          </cell>
          <cell r="M63" t="str">
            <v/>
          </cell>
          <cell r="N63" t="str">
            <v/>
          </cell>
          <cell r="O63" t="str">
            <v/>
          </cell>
          <cell r="P63" t="str">
            <v/>
          </cell>
          <cell r="S63" t="str">
            <v/>
          </cell>
          <cell r="U63" t="str">
            <v/>
          </cell>
          <cell r="X63">
            <v>0</v>
          </cell>
          <cell r="Y63" t="str">
            <v/>
          </cell>
          <cell r="AA63">
            <v>0</v>
          </cell>
          <cell r="AB63" t="str">
            <v/>
          </cell>
          <cell r="AC63" t="str">
            <v/>
          </cell>
          <cell r="AD63" t="str">
            <v/>
          </cell>
          <cell r="AE63" t="str">
            <v/>
          </cell>
          <cell r="AF63" t="str">
            <v/>
          </cell>
          <cell r="AG63" t="str">
            <v/>
          </cell>
          <cell r="AH63" t="str">
            <v/>
          </cell>
          <cell r="AI63" t="str">
            <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t="str">
            <v/>
          </cell>
          <cell r="BA63" t="str">
            <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v>0</v>
          </cell>
          <cell r="BP63" t="str">
            <v/>
          </cell>
          <cell r="BQ63">
            <v>0</v>
          </cell>
          <cell r="BR63" t="str">
            <v/>
          </cell>
          <cell r="BS63" t="str">
            <v/>
          </cell>
          <cell r="BT63" t="str">
            <v/>
          </cell>
          <cell r="BU63" t="str">
            <v/>
          </cell>
          <cell r="BV63" t="str">
            <v/>
          </cell>
          <cell r="BW63" t="str">
            <v/>
          </cell>
          <cell r="BX63" t="str">
            <v/>
          </cell>
          <cell r="BY63">
            <v>0</v>
          </cell>
          <cell r="BZ63">
            <v>0.4</v>
          </cell>
          <cell r="CA63">
            <v>0</v>
          </cell>
          <cell r="CB63">
            <v>0</v>
          </cell>
          <cell r="CC63">
            <v>0</v>
          </cell>
          <cell r="CD63">
            <v>0</v>
          </cell>
          <cell r="CE63" t="e">
            <v>#VALUE!</v>
          </cell>
          <cell r="CF63" t="e">
            <v>#VALUE!</v>
          </cell>
          <cell r="CG63" t="e">
            <v>#VALUE!</v>
          </cell>
          <cell r="CH63">
            <v>1.25</v>
          </cell>
          <cell r="CI63">
            <v>0</v>
          </cell>
          <cell r="CJ63" t="e">
            <v>#VALUE!</v>
          </cell>
          <cell r="CK63" t="e">
            <v>#VALUE!</v>
          </cell>
          <cell r="CL63">
            <v>4</v>
          </cell>
          <cell r="CM63">
            <v>3</v>
          </cell>
        </row>
        <row r="64">
          <cell r="A64">
            <v>53</v>
          </cell>
          <cell r="F64" t="str">
            <v/>
          </cell>
          <cell r="G64" t="str">
            <v/>
          </cell>
          <cell r="J64" t="str">
            <v/>
          </cell>
          <cell r="L64" t="str">
            <v/>
          </cell>
          <cell r="M64" t="str">
            <v/>
          </cell>
          <cell r="N64" t="str">
            <v/>
          </cell>
          <cell r="O64" t="str">
            <v/>
          </cell>
          <cell r="P64" t="str">
            <v/>
          </cell>
          <cell r="S64" t="str">
            <v/>
          </cell>
          <cell r="U64" t="str">
            <v/>
          </cell>
          <cell r="X64">
            <v>0</v>
          </cell>
          <cell r="Y64" t="str">
            <v/>
          </cell>
          <cell r="AA64">
            <v>0</v>
          </cell>
          <cell r="AB64" t="str">
            <v/>
          </cell>
          <cell r="AC64" t="str">
            <v/>
          </cell>
          <cell r="AD64" t="str">
            <v/>
          </cell>
          <cell r="AE64" t="str">
            <v/>
          </cell>
          <cell r="AF64" t="str">
            <v/>
          </cell>
          <cell r="AG64" t="str">
            <v/>
          </cell>
          <cell r="AH64" t="str">
            <v/>
          </cell>
          <cell r="AI64" t="str">
            <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
          </cell>
          <cell r="BB64" t="str">
            <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v>0</v>
          </cell>
          <cell r="BP64" t="str">
            <v/>
          </cell>
          <cell r="BQ64">
            <v>0</v>
          </cell>
          <cell r="BR64" t="str">
            <v/>
          </cell>
          <cell r="BS64" t="str">
            <v/>
          </cell>
          <cell r="BT64" t="str">
            <v/>
          </cell>
          <cell r="BU64" t="str">
            <v/>
          </cell>
          <cell r="BV64" t="str">
            <v/>
          </cell>
          <cell r="BW64" t="str">
            <v/>
          </cell>
          <cell r="BX64" t="str">
            <v/>
          </cell>
          <cell r="BY64">
            <v>0</v>
          </cell>
          <cell r="BZ64">
            <v>0.4</v>
          </cell>
          <cell r="CA64">
            <v>0</v>
          </cell>
          <cell r="CB64">
            <v>0</v>
          </cell>
          <cell r="CC64">
            <v>0</v>
          </cell>
          <cell r="CD64">
            <v>0</v>
          </cell>
          <cell r="CE64" t="e">
            <v>#VALUE!</v>
          </cell>
          <cell r="CF64" t="e">
            <v>#VALUE!</v>
          </cell>
          <cell r="CG64" t="e">
            <v>#VALUE!</v>
          </cell>
          <cell r="CH64">
            <v>1.3</v>
          </cell>
          <cell r="CI64" t="e">
            <v>#VALUE!</v>
          </cell>
          <cell r="CJ64" t="e">
            <v>#VALUE!</v>
          </cell>
          <cell r="CK64" t="e">
            <v>#VALUE!</v>
          </cell>
          <cell r="CL64">
            <v>5</v>
          </cell>
          <cell r="CM64">
            <v>4</v>
          </cell>
        </row>
        <row r="65">
          <cell r="A65">
            <v>54</v>
          </cell>
          <cell r="F65" t="str">
            <v/>
          </cell>
          <cell r="G65" t="str">
            <v/>
          </cell>
          <cell r="J65" t="str">
            <v/>
          </cell>
          <cell r="L65" t="str">
            <v/>
          </cell>
          <cell r="M65" t="str">
            <v/>
          </cell>
          <cell r="N65" t="str">
            <v/>
          </cell>
          <cell r="O65" t="str">
            <v/>
          </cell>
          <cell r="P65" t="str">
            <v/>
          </cell>
          <cell r="S65" t="str">
            <v/>
          </cell>
          <cell r="U65" t="str">
            <v/>
          </cell>
          <cell r="X65">
            <v>0</v>
          </cell>
          <cell r="Y65" t="str">
            <v/>
          </cell>
          <cell r="AA65">
            <v>0</v>
          </cell>
          <cell r="AB65" t="str">
            <v/>
          </cell>
          <cell r="AC65" t="str">
            <v/>
          </cell>
          <cell r="AD65" t="str">
            <v/>
          </cell>
          <cell r="AE65" t="str">
            <v/>
          </cell>
          <cell r="AF65" t="str">
            <v/>
          </cell>
          <cell r="AG65" t="str">
            <v/>
          </cell>
          <cell r="AH65" t="str">
            <v/>
          </cell>
          <cell r="AI65" t="str">
            <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cell r="AY65" t="str">
            <v/>
          </cell>
          <cell r="AZ65" t="str">
            <v/>
          </cell>
          <cell r="BA65" t="str">
            <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v>0</v>
          </cell>
          <cell r="BP65" t="str">
            <v/>
          </cell>
          <cell r="BQ65">
            <v>0</v>
          </cell>
          <cell r="BR65" t="str">
            <v/>
          </cell>
          <cell r="BS65" t="str">
            <v/>
          </cell>
          <cell r="BT65" t="str">
            <v/>
          </cell>
          <cell r="BU65" t="str">
            <v/>
          </cell>
          <cell r="BV65" t="str">
            <v/>
          </cell>
          <cell r="BW65" t="str">
            <v/>
          </cell>
          <cell r="BX65" t="str">
            <v/>
          </cell>
          <cell r="BY65">
            <v>0</v>
          </cell>
          <cell r="BZ65">
            <v>0.4</v>
          </cell>
          <cell r="CA65">
            <v>0</v>
          </cell>
          <cell r="CB65">
            <v>0</v>
          </cell>
          <cell r="CC65">
            <v>0</v>
          </cell>
          <cell r="CD65">
            <v>0</v>
          </cell>
          <cell r="CE65" t="e">
            <v>#VALUE!</v>
          </cell>
          <cell r="CF65" t="e">
            <v>#VALUE!</v>
          </cell>
          <cell r="CG65" t="e">
            <v>#VALUE!</v>
          </cell>
          <cell r="CH65">
            <v>1.3</v>
          </cell>
          <cell r="CI65" t="e">
            <v>#VALUE!</v>
          </cell>
          <cell r="CJ65" t="e">
            <v>#VALUE!</v>
          </cell>
          <cell r="CK65" t="e">
            <v>#VALUE!</v>
          </cell>
          <cell r="CL65">
            <v>5</v>
          </cell>
          <cell r="CM65">
            <v>4</v>
          </cell>
        </row>
        <row r="66">
          <cell r="A66">
            <v>55</v>
          </cell>
          <cell r="F66" t="str">
            <v/>
          </cell>
          <cell r="G66" t="str">
            <v/>
          </cell>
          <cell r="J66" t="str">
            <v/>
          </cell>
          <cell r="L66" t="str">
            <v/>
          </cell>
          <cell r="M66" t="str">
            <v/>
          </cell>
          <cell r="N66" t="str">
            <v/>
          </cell>
          <cell r="O66" t="str">
            <v/>
          </cell>
          <cell r="P66" t="str">
            <v/>
          </cell>
          <cell r="S66" t="str">
            <v/>
          </cell>
          <cell r="U66" t="str">
            <v/>
          </cell>
          <cell r="X66">
            <v>0</v>
          </cell>
          <cell r="Y66" t="str">
            <v/>
          </cell>
          <cell r="AA66">
            <v>0</v>
          </cell>
          <cell r="AB66" t="str">
            <v/>
          </cell>
          <cell r="AC66" t="str">
            <v/>
          </cell>
          <cell r="AD66" t="str">
            <v/>
          </cell>
          <cell r="AE66" t="str">
            <v/>
          </cell>
          <cell r="AF66" t="str">
            <v/>
          </cell>
          <cell r="AG66" t="str">
            <v/>
          </cell>
          <cell r="AH66" t="str">
            <v/>
          </cell>
          <cell r="AI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v>0</v>
          </cell>
          <cell r="BP66" t="str">
            <v/>
          </cell>
          <cell r="BQ66">
            <v>0</v>
          </cell>
          <cell r="BR66" t="str">
            <v/>
          </cell>
          <cell r="BS66" t="str">
            <v/>
          </cell>
          <cell r="BT66" t="str">
            <v/>
          </cell>
          <cell r="BU66" t="str">
            <v/>
          </cell>
          <cell r="BV66" t="str">
            <v/>
          </cell>
          <cell r="BW66" t="str">
            <v/>
          </cell>
          <cell r="BX66" t="str">
            <v/>
          </cell>
          <cell r="BY66">
            <v>0</v>
          </cell>
          <cell r="BZ66">
            <v>0.4</v>
          </cell>
          <cell r="CA66">
            <v>0</v>
          </cell>
          <cell r="CB66">
            <v>0</v>
          </cell>
          <cell r="CC66">
            <v>0</v>
          </cell>
          <cell r="CD66">
            <v>0</v>
          </cell>
          <cell r="CE66" t="e">
            <v>#VALUE!</v>
          </cell>
          <cell r="CF66" t="e">
            <v>#VALUE!</v>
          </cell>
          <cell r="CG66" t="e">
            <v>#VALUE!</v>
          </cell>
          <cell r="CH66">
            <v>1.5</v>
          </cell>
          <cell r="CI66" t="b">
            <v>0</v>
          </cell>
          <cell r="CJ66" t="e">
            <v>#VALUE!</v>
          </cell>
          <cell r="CK66" t="e">
            <v>#VALUE!</v>
          </cell>
          <cell r="CL66">
            <v>5</v>
          </cell>
          <cell r="CM66">
            <v>2</v>
          </cell>
        </row>
        <row r="67">
          <cell r="A67">
            <v>56</v>
          </cell>
          <cell r="F67" t="str">
            <v/>
          </cell>
          <cell r="G67" t="str">
            <v/>
          </cell>
          <cell r="J67" t="str">
            <v/>
          </cell>
          <cell r="L67" t="str">
            <v/>
          </cell>
          <cell r="M67" t="str">
            <v/>
          </cell>
          <cell r="N67" t="str">
            <v/>
          </cell>
          <cell r="O67" t="str">
            <v/>
          </cell>
          <cell r="P67" t="str">
            <v/>
          </cell>
          <cell r="S67" t="str">
            <v/>
          </cell>
          <cell r="U67" t="str">
            <v/>
          </cell>
          <cell r="X67">
            <v>0</v>
          </cell>
          <cell r="Y67" t="str">
            <v/>
          </cell>
          <cell r="AA67">
            <v>0</v>
          </cell>
          <cell r="AB67" t="str">
            <v/>
          </cell>
          <cell r="AC67" t="str">
            <v/>
          </cell>
          <cell r="AD67" t="str">
            <v/>
          </cell>
          <cell r="AE67" t="str">
            <v/>
          </cell>
          <cell r="AF67" t="str">
            <v/>
          </cell>
          <cell r="AG67" t="str">
            <v/>
          </cell>
          <cell r="AH67" t="str">
            <v/>
          </cell>
          <cell r="AI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v>0</v>
          </cell>
          <cell r="BP67" t="str">
            <v/>
          </cell>
          <cell r="BQ67">
            <v>0</v>
          </cell>
          <cell r="BR67" t="str">
            <v/>
          </cell>
          <cell r="BS67" t="str">
            <v/>
          </cell>
          <cell r="BT67" t="str">
            <v/>
          </cell>
          <cell r="BU67" t="str">
            <v/>
          </cell>
          <cell r="BV67" t="str">
            <v/>
          </cell>
          <cell r="BW67" t="str">
            <v/>
          </cell>
          <cell r="BX67" t="str">
            <v/>
          </cell>
          <cell r="BY67">
            <v>0</v>
          </cell>
          <cell r="BZ67">
            <v>0.4</v>
          </cell>
          <cell r="CA67">
            <v>0</v>
          </cell>
          <cell r="CB67">
            <v>0</v>
          </cell>
          <cell r="CC67">
            <v>0</v>
          </cell>
          <cell r="CD67">
            <v>0</v>
          </cell>
          <cell r="CE67" t="e">
            <v>#VALUE!</v>
          </cell>
          <cell r="CF67" t="e">
            <v>#VALUE!</v>
          </cell>
          <cell r="CG67" t="e">
            <v>#VALUE!</v>
          </cell>
          <cell r="CH67">
            <v>1.3</v>
          </cell>
          <cell r="CI67" t="e">
            <v>#VALUE!</v>
          </cell>
          <cell r="CJ67" t="e">
            <v>#VALUE!</v>
          </cell>
          <cell r="CK67" t="e">
            <v>#VALUE!</v>
          </cell>
          <cell r="CL67">
            <v>5</v>
          </cell>
          <cell r="CM67">
            <v>4</v>
          </cell>
        </row>
        <row r="68">
          <cell r="A68">
            <v>57</v>
          </cell>
          <cell r="F68" t="str">
            <v/>
          </cell>
          <cell r="G68" t="str">
            <v/>
          </cell>
          <cell r="J68" t="str">
            <v/>
          </cell>
          <cell r="L68" t="str">
            <v/>
          </cell>
          <cell r="M68" t="str">
            <v/>
          </cell>
          <cell r="N68" t="str">
            <v/>
          </cell>
          <cell r="O68" t="str">
            <v/>
          </cell>
          <cell r="P68" t="str">
            <v/>
          </cell>
          <cell r="S68" t="str">
            <v/>
          </cell>
          <cell r="U68" t="str">
            <v/>
          </cell>
          <cell r="X68">
            <v>0</v>
          </cell>
          <cell r="Y68" t="str">
            <v/>
          </cell>
          <cell r="AA68">
            <v>0</v>
          </cell>
          <cell r="AB68" t="str">
            <v/>
          </cell>
          <cell r="AC68" t="str">
            <v/>
          </cell>
          <cell r="AD68" t="str">
            <v/>
          </cell>
          <cell r="AE68" t="str">
            <v/>
          </cell>
          <cell r="AF68" t="str">
            <v/>
          </cell>
          <cell r="AG68" t="str">
            <v/>
          </cell>
          <cell r="AH68" t="str">
            <v/>
          </cell>
          <cell r="AI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v>0</v>
          </cell>
          <cell r="BP68" t="str">
            <v/>
          </cell>
          <cell r="BQ68">
            <v>0</v>
          </cell>
          <cell r="BR68" t="str">
            <v/>
          </cell>
          <cell r="BS68" t="str">
            <v/>
          </cell>
          <cell r="BT68" t="str">
            <v/>
          </cell>
          <cell r="BU68" t="str">
            <v/>
          </cell>
          <cell r="BV68" t="str">
            <v/>
          </cell>
          <cell r="BW68" t="str">
            <v/>
          </cell>
          <cell r="BX68" t="str">
            <v/>
          </cell>
          <cell r="BY68">
            <v>0</v>
          </cell>
          <cell r="BZ68">
            <v>0.4</v>
          </cell>
          <cell r="CA68">
            <v>0</v>
          </cell>
          <cell r="CB68">
            <v>0</v>
          </cell>
          <cell r="CC68">
            <v>0</v>
          </cell>
          <cell r="CD68">
            <v>0</v>
          </cell>
          <cell r="CE68" t="e">
            <v>#VALUE!</v>
          </cell>
          <cell r="CF68" t="e">
            <v>#VALUE!</v>
          </cell>
          <cell r="CG68" t="e">
            <v>#VALUE!</v>
          </cell>
          <cell r="CH68">
            <v>1.3</v>
          </cell>
          <cell r="CI68" t="e">
            <v>#VALUE!</v>
          </cell>
          <cell r="CJ68" t="e">
            <v>#VALUE!</v>
          </cell>
          <cell r="CK68" t="e">
            <v>#VALUE!</v>
          </cell>
          <cell r="CL68">
            <v>5</v>
          </cell>
          <cell r="CM68">
            <v>4</v>
          </cell>
        </row>
        <row r="69">
          <cell r="A69">
            <v>58</v>
          </cell>
          <cell r="F69" t="str">
            <v/>
          </cell>
          <cell r="G69" t="str">
            <v/>
          </cell>
          <cell r="J69" t="str">
            <v/>
          </cell>
          <cell r="L69" t="str">
            <v/>
          </cell>
          <cell r="M69" t="str">
            <v/>
          </cell>
          <cell r="N69" t="str">
            <v/>
          </cell>
          <cell r="O69" t="str">
            <v/>
          </cell>
          <cell r="P69" t="str">
            <v/>
          </cell>
          <cell r="S69" t="str">
            <v/>
          </cell>
          <cell r="U69" t="str">
            <v/>
          </cell>
          <cell r="X69">
            <v>0</v>
          </cell>
          <cell r="Y69" t="str">
            <v/>
          </cell>
          <cell r="AA69">
            <v>0</v>
          </cell>
          <cell r="AB69" t="str">
            <v/>
          </cell>
          <cell r="AC69" t="str">
            <v/>
          </cell>
          <cell r="AD69" t="str">
            <v/>
          </cell>
          <cell r="AE69" t="str">
            <v/>
          </cell>
          <cell r="AF69" t="str">
            <v/>
          </cell>
          <cell r="AG69" t="str">
            <v/>
          </cell>
          <cell r="AH69" t="str">
            <v/>
          </cell>
          <cell r="AI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v>0</v>
          </cell>
          <cell r="BP69" t="str">
            <v/>
          </cell>
          <cell r="BQ69">
            <v>0</v>
          </cell>
          <cell r="BR69" t="str">
            <v/>
          </cell>
          <cell r="BS69" t="str">
            <v/>
          </cell>
          <cell r="BT69" t="str">
            <v/>
          </cell>
          <cell r="BU69" t="str">
            <v/>
          </cell>
          <cell r="BV69" t="str">
            <v/>
          </cell>
          <cell r="BW69" t="str">
            <v/>
          </cell>
          <cell r="BX69" t="str">
            <v/>
          </cell>
          <cell r="BY69">
            <v>0</v>
          </cell>
          <cell r="BZ69">
            <v>0.4</v>
          </cell>
          <cell r="CA69">
            <v>0</v>
          </cell>
          <cell r="CB69">
            <v>0</v>
          </cell>
          <cell r="CC69">
            <v>0</v>
          </cell>
          <cell r="CD69">
            <v>0</v>
          </cell>
          <cell r="CE69" t="e">
            <v>#VALUE!</v>
          </cell>
          <cell r="CF69" t="e">
            <v>#VALUE!</v>
          </cell>
          <cell r="CG69" t="e">
            <v>#VALUE!</v>
          </cell>
          <cell r="CH69">
            <v>1.3</v>
          </cell>
          <cell r="CI69" t="e">
            <v>#VALUE!</v>
          </cell>
          <cell r="CJ69" t="e">
            <v>#VALUE!</v>
          </cell>
          <cell r="CK69" t="e">
            <v>#VALUE!</v>
          </cell>
          <cell r="CL69">
            <v>5</v>
          </cell>
          <cell r="CM69">
            <v>4</v>
          </cell>
        </row>
        <row r="70">
          <cell r="A70">
            <v>59</v>
          </cell>
          <cell r="F70" t="str">
            <v/>
          </cell>
          <cell r="G70" t="str">
            <v/>
          </cell>
          <cell r="J70" t="str">
            <v/>
          </cell>
          <cell r="L70" t="str">
            <v/>
          </cell>
          <cell r="M70" t="str">
            <v/>
          </cell>
          <cell r="N70" t="str">
            <v/>
          </cell>
          <cell r="O70" t="str">
            <v/>
          </cell>
          <cell r="P70" t="str">
            <v/>
          </cell>
          <cell r="S70" t="str">
            <v/>
          </cell>
          <cell r="U70" t="str">
            <v/>
          </cell>
          <cell r="X70">
            <v>0</v>
          </cell>
          <cell r="Y70" t="str">
            <v/>
          </cell>
          <cell r="AA70">
            <v>0</v>
          </cell>
          <cell r="AB70" t="str">
            <v/>
          </cell>
          <cell r="AC70" t="str">
            <v/>
          </cell>
          <cell r="AD70" t="str">
            <v/>
          </cell>
          <cell r="AE70" t="str">
            <v/>
          </cell>
          <cell r="AF70" t="str">
            <v/>
          </cell>
          <cell r="AG70" t="str">
            <v/>
          </cell>
          <cell r="AH70" t="str">
            <v/>
          </cell>
          <cell r="AI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v>0</v>
          </cell>
          <cell r="BP70" t="str">
            <v/>
          </cell>
          <cell r="BQ70">
            <v>0</v>
          </cell>
          <cell r="BR70" t="str">
            <v/>
          </cell>
          <cell r="BS70" t="str">
            <v/>
          </cell>
          <cell r="BT70" t="str">
            <v/>
          </cell>
          <cell r="BU70" t="str">
            <v/>
          </cell>
          <cell r="BV70" t="str">
            <v/>
          </cell>
          <cell r="BW70" t="str">
            <v/>
          </cell>
          <cell r="BX70" t="str">
            <v/>
          </cell>
          <cell r="BY70">
            <v>0</v>
          </cell>
          <cell r="BZ70">
            <v>0.4</v>
          </cell>
          <cell r="CA70">
            <v>0</v>
          </cell>
          <cell r="CB70">
            <v>0</v>
          </cell>
          <cell r="CC70">
            <v>0</v>
          </cell>
          <cell r="CD70">
            <v>0</v>
          </cell>
          <cell r="CE70" t="e">
            <v>#VALUE!</v>
          </cell>
          <cell r="CF70" t="e">
            <v>#VALUE!</v>
          </cell>
          <cell r="CG70" t="e">
            <v>#VALUE!</v>
          </cell>
          <cell r="CH70">
            <v>1.3</v>
          </cell>
          <cell r="CI70" t="e">
            <v>#VALUE!</v>
          </cell>
          <cell r="CJ70" t="e">
            <v>#VALUE!</v>
          </cell>
          <cell r="CK70" t="e">
            <v>#VALUE!</v>
          </cell>
          <cell r="CL70">
            <v>5</v>
          </cell>
          <cell r="CM70">
            <v>4</v>
          </cell>
        </row>
        <row r="71">
          <cell r="A71">
            <v>60</v>
          </cell>
          <cell r="F71" t="str">
            <v/>
          </cell>
          <cell r="G71" t="str">
            <v/>
          </cell>
          <cell r="J71" t="str">
            <v/>
          </cell>
          <cell r="L71" t="str">
            <v/>
          </cell>
          <cell r="M71" t="str">
            <v/>
          </cell>
          <cell r="N71" t="str">
            <v/>
          </cell>
          <cell r="O71" t="str">
            <v/>
          </cell>
          <cell r="P71" t="str">
            <v/>
          </cell>
          <cell r="S71" t="str">
            <v/>
          </cell>
          <cell r="U71" t="str">
            <v/>
          </cell>
          <cell r="X71">
            <v>0</v>
          </cell>
          <cell r="Y71" t="str">
            <v/>
          </cell>
          <cell r="AA71">
            <v>0</v>
          </cell>
          <cell r="AB71" t="str">
            <v/>
          </cell>
          <cell r="AC71" t="str">
            <v/>
          </cell>
          <cell r="AD71" t="str">
            <v/>
          </cell>
          <cell r="AE71" t="str">
            <v/>
          </cell>
          <cell r="AF71" t="str">
            <v/>
          </cell>
          <cell r="AG71" t="str">
            <v/>
          </cell>
          <cell r="AH71" t="str">
            <v/>
          </cell>
          <cell r="AI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v>0</v>
          </cell>
          <cell r="BP71" t="str">
            <v/>
          </cell>
          <cell r="BQ71">
            <v>0</v>
          </cell>
          <cell r="BR71" t="str">
            <v/>
          </cell>
          <cell r="BS71" t="str">
            <v/>
          </cell>
          <cell r="BT71" t="str">
            <v/>
          </cell>
          <cell r="BU71" t="str">
            <v/>
          </cell>
          <cell r="BV71" t="str">
            <v/>
          </cell>
          <cell r="BW71" t="str">
            <v/>
          </cell>
          <cell r="BX71" t="str">
            <v/>
          </cell>
          <cell r="BY71">
            <v>0</v>
          </cell>
          <cell r="BZ71">
            <v>0.4</v>
          </cell>
          <cell r="CA71">
            <v>0</v>
          </cell>
          <cell r="CB71">
            <v>0</v>
          </cell>
          <cell r="CC71">
            <v>0</v>
          </cell>
          <cell r="CD71">
            <v>0</v>
          </cell>
          <cell r="CE71" t="e">
            <v>#VALUE!</v>
          </cell>
          <cell r="CF71" t="e">
            <v>#VALUE!</v>
          </cell>
          <cell r="CG71" t="e">
            <v>#VALUE!</v>
          </cell>
          <cell r="CH71">
            <v>1.3</v>
          </cell>
          <cell r="CI71" t="e">
            <v>#VALUE!</v>
          </cell>
          <cell r="CJ71" t="e">
            <v>#VALUE!</v>
          </cell>
          <cell r="CK71" t="e">
            <v>#VALUE!</v>
          </cell>
          <cell r="CL71">
            <v>5</v>
          </cell>
          <cell r="CM71">
            <v>4</v>
          </cell>
        </row>
      </sheetData>
      <sheetData sheetId="4" refreshError="1"/>
      <sheetData sheetId="5" refreshError="1"/>
      <sheetData sheetId="6" refreshError="1"/>
      <sheetData sheetId="7" refreshError="1"/>
      <sheetData sheetId="8" refreshError="1"/>
      <sheetData sheetId="9" refreshError="1"/>
      <sheetData sheetId="10" refreshError="1"/>
      <sheetData sheetId="11">
        <row r="12">
          <cell r="A12">
            <v>1</v>
          </cell>
        </row>
      </sheetData>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sheetName val="ESTADO RED VIS"/>
      <sheetName val="SEMAFORO VIS"/>
      <sheetName val="TORTA EST. VIAS VIS"/>
      <sheetName val="ESTADO RED TEC"/>
      <sheetName val="SEMAFORO TEC VIS"/>
      <sheetName val="TORTA EST. VIAS TEC"/>
      <sheetName val="MAPA EST RED"/>
      <sheetName val="NECESIDAD VIA"/>
      <sheetName val="Necesidades cr."/>
      <sheetName val="CANT OBRA"/>
      <sheetName val="INF. EMERGENCIAS"/>
      <sheetName val="PUENTES"/>
      <sheetName val="NEC PTES"/>
      <sheetName val="PONTONES"/>
      <sheetName val="NEC. PONTONES"/>
      <sheetName val="Señal Vertical"/>
      <sheetName val="Señal Horizontal"/>
      <sheetName val="ACCIDENTALIDAD"/>
      <sheetName val="DEFENSA VIAS"/>
      <sheetName val="SEGUIMIENTO"/>
      <sheetName val="CUANTI AMV"/>
      <sheetName val="CUALI AMV"/>
      <sheetName val="CUANTI MICRO"/>
      <sheetName val="CUALI MICRO"/>
      <sheetName val="FOTOG"/>
      <sheetName val="PRENSA"/>
      <sheetName val="COMENTARIO"/>
      <sheetName val="ANEXO"/>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3">
          <cell r="A3">
            <v>0</v>
          </cell>
          <cell r="B3">
            <v>0</v>
          </cell>
          <cell r="F3">
            <v>0</v>
          </cell>
          <cell r="G3">
            <v>0</v>
          </cell>
          <cell r="K3">
            <v>0</v>
          </cell>
          <cell r="L3">
            <v>0</v>
          </cell>
        </row>
        <row r="4">
          <cell r="A4">
            <v>1</v>
          </cell>
          <cell r="B4">
            <v>933</v>
          </cell>
          <cell r="F4">
            <v>1</v>
          </cell>
          <cell r="G4">
            <v>962</v>
          </cell>
          <cell r="K4">
            <v>1</v>
          </cell>
          <cell r="L4">
            <v>997</v>
          </cell>
        </row>
        <row r="5">
          <cell r="A5">
            <v>2</v>
          </cell>
          <cell r="B5">
            <v>949</v>
          </cell>
          <cell r="F5">
            <v>2</v>
          </cell>
          <cell r="G5">
            <v>1030</v>
          </cell>
          <cell r="K5">
            <v>2</v>
          </cell>
          <cell r="L5">
            <v>996</v>
          </cell>
        </row>
        <row r="6">
          <cell r="A6">
            <v>3</v>
          </cell>
          <cell r="B6">
            <v>969</v>
          </cell>
          <cell r="F6">
            <v>3</v>
          </cell>
          <cell r="G6">
            <v>952</v>
          </cell>
          <cell r="K6">
            <v>3</v>
          </cell>
          <cell r="L6">
            <v>999</v>
          </cell>
        </row>
        <row r="7">
          <cell r="A7">
            <v>4</v>
          </cell>
          <cell r="B7">
            <v>965</v>
          </cell>
          <cell r="F7">
            <v>4</v>
          </cell>
          <cell r="G7">
            <v>957</v>
          </cell>
          <cell r="K7">
            <v>4</v>
          </cell>
          <cell r="L7">
            <v>1000</v>
          </cell>
        </row>
        <row r="8">
          <cell r="A8">
            <v>5</v>
          </cell>
          <cell r="B8">
            <v>952</v>
          </cell>
          <cell r="F8">
            <v>5</v>
          </cell>
          <cell r="G8">
            <v>1000</v>
          </cell>
          <cell r="K8">
            <v>5</v>
          </cell>
          <cell r="L8">
            <v>1001</v>
          </cell>
        </row>
        <row r="9">
          <cell r="A9">
            <v>6</v>
          </cell>
          <cell r="B9">
            <v>964</v>
          </cell>
          <cell r="F9">
            <v>6</v>
          </cell>
          <cell r="G9">
            <v>950</v>
          </cell>
          <cell r="K9">
            <v>6</v>
          </cell>
          <cell r="L9">
            <v>999</v>
          </cell>
        </row>
        <row r="10">
          <cell r="A10">
            <v>7</v>
          </cell>
          <cell r="B10">
            <v>978</v>
          </cell>
          <cell r="F10">
            <v>7</v>
          </cell>
          <cell r="G10">
            <v>983</v>
          </cell>
          <cell r="K10">
            <v>7</v>
          </cell>
          <cell r="L10">
            <v>1005</v>
          </cell>
        </row>
        <row r="11">
          <cell r="A11">
            <v>8</v>
          </cell>
          <cell r="B11">
            <v>969</v>
          </cell>
          <cell r="F11">
            <v>8</v>
          </cell>
          <cell r="G11">
            <v>976</v>
          </cell>
          <cell r="K11">
            <v>8</v>
          </cell>
          <cell r="L11">
            <v>1000</v>
          </cell>
        </row>
        <row r="12">
          <cell r="A12">
            <v>9</v>
          </cell>
          <cell r="B12">
            <v>1104</v>
          </cell>
          <cell r="F12">
            <v>9</v>
          </cell>
          <cell r="G12">
            <v>965</v>
          </cell>
          <cell r="K12">
            <v>9</v>
          </cell>
          <cell r="L12">
            <v>1000</v>
          </cell>
        </row>
        <row r="13">
          <cell r="A13">
            <v>10</v>
          </cell>
          <cell r="B13">
            <v>857</v>
          </cell>
          <cell r="F13">
            <v>10</v>
          </cell>
          <cell r="G13">
            <v>961</v>
          </cell>
          <cell r="K13">
            <v>10</v>
          </cell>
          <cell r="L13">
            <v>1000</v>
          </cell>
        </row>
        <row r="14">
          <cell r="A14">
            <v>11</v>
          </cell>
          <cell r="B14">
            <v>957</v>
          </cell>
          <cell r="F14">
            <v>11</v>
          </cell>
          <cell r="G14">
            <v>970</v>
          </cell>
          <cell r="K14">
            <v>11</v>
          </cell>
          <cell r="L14">
            <v>1000</v>
          </cell>
        </row>
        <row r="15">
          <cell r="A15">
            <v>12</v>
          </cell>
          <cell r="B15">
            <v>983</v>
          </cell>
          <cell r="F15">
            <v>12</v>
          </cell>
          <cell r="G15">
            <v>980</v>
          </cell>
          <cell r="K15">
            <v>12</v>
          </cell>
          <cell r="L15">
            <v>1000</v>
          </cell>
        </row>
        <row r="16">
          <cell r="A16">
            <v>13</v>
          </cell>
          <cell r="B16">
            <v>980</v>
          </cell>
          <cell r="F16">
            <v>13</v>
          </cell>
          <cell r="G16">
            <v>998</v>
          </cell>
          <cell r="K16">
            <v>13</v>
          </cell>
          <cell r="L16">
            <v>1000</v>
          </cell>
        </row>
        <row r="17">
          <cell r="A17">
            <v>14</v>
          </cell>
          <cell r="B17">
            <v>963</v>
          </cell>
          <cell r="F17">
            <v>14</v>
          </cell>
          <cell r="G17">
            <v>1005</v>
          </cell>
          <cell r="K17">
            <v>14</v>
          </cell>
          <cell r="L17">
            <v>1000</v>
          </cell>
        </row>
        <row r="18">
          <cell r="A18">
            <v>15</v>
          </cell>
          <cell r="B18">
            <v>987</v>
          </cell>
          <cell r="F18">
            <v>15</v>
          </cell>
          <cell r="G18">
            <v>982</v>
          </cell>
          <cell r="K18">
            <v>15</v>
          </cell>
          <cell r="L18">
            <v>1000</v>
          </cell>
        </row>
        <row r="19">
          <cell r="A19">
            <v>16</v>
          </cell>
          <cell r="B19">
            <v>979</v>
          </cell>
          <cell r="F19">
            <v>16</v>
          </cell>
          <cell r="G19">
            <v>993</v>
          </cell>
          <cell r="K19">
            <v>16</v>
          </cell>
          <cell r="L19">
            <v>983</v>
          </cell>
        </row>
        <row r="20">
          <cell r="A20">
            <v>17</v>
          </cell>
          <cell r="B20">
            <v>977</v>
          </cell>
          <cell r="F20">
            <v>17</v>
          </cell>
          <cell r="G20">
            <v>988</v>
          </cell>
          <cell r="K20">
            <v>17</v>
          </cell>
          <cell r="L20">
            <v>1010</v>
          </cell>
        </row>
        <row r="21">
          <cell r="A21">
            <v>18</v>
          </cell>
          <cell r="B21">
            <v>987</v>
          </cell>
          <cell r="F21">
            <v>18</v>
          </cell>
          <cell r="G21">
            <v>1005</v>
          </cell>
          <cell r="K21">
            <v>18</v>
          </cell>
          <cell r="L21">
            <v>1023</v>
          </cell>
        </row>
        <row r="22">
          <cell r="A22">
            <v>19</v>
          </cell>
          <cell r="B22">
            <v>931</v>
          </cell>
          <cell r="F22">
            <v>19</v>
          </cell>
          <cell r="G22">
            <v>976</v>
          </cell>
          <cell r="K22">
            <v>19</v>
          </cell>
          <cell r="L22">
            <v>1000</v>
          </cell>
        </row>
        <row r="23">
          <cell r="A23">
            <v>20</v>
          </cell>
          <cell r="B23">
            <v>1109</v>
          </cell>
          <cell r="F23">
            <v>20</v>
          </cell>
          <cell r="G23">
            <v>973</v>
          </cell>
          <cell r="K23">
            <v>20</v>
          </cell>
          <cell r="L23">
            <v>972</v>
          </cell>
        </row>
        <row r="24">
          <cell r="A24">
            <v>21</v>
          </cell>
          <cell r="B24">
            <v>892</v>
          </cell>
          <cell r="F24">
            <v>21</v>
          </cell>
          <cell r="G24">
            <v>956</v>
          </cell>
          <cell r="K24">
            <v>21</v>
          </cell>
          <cell r="L24">
            <v>970</v>
          </cell>
        </row>
        <row r="25">
          <cell r="A25">
            <v>22</v>
          </cell>
          <cell r="B25">
            <v>1004</v>
          </cell>
          <cell r="F25">
            <v>22</v>
          </cell>
          <cell r="G25">
            <v>962</v>
          </cell>
          <cell r="K25">
            <v>22</v>
          </cell>
          <cell r="L25">
            <v>992</v>
          </cell>
        </row>
        <row r="26">
          <cell r="A26">
            <v>23</v>
          </cell>
          <cell r="B26">
            <v>1000</v>
          </cell>
          <cell r="F26">
            <v>23</v>
          </cell>
          <cell r="G26">
            <v>983</v>
          </cell>
          <cell r="K26">
            <v>23</v>
          </cell>
          <cell r="L26">
            <v>987</v>
          </cell>
        </row>
        <row r="27">
          <cell r="A27">
            <v>24</v>
          </cell>
          <cell r="B27">
            <v>996</v>
          </cell>
          <cell r="F27">
            <v>24</v>
          </cell>
          <cell r="G27">
            <v>977</v>
          </cell>
          <cell r="K27">
            <v>24</v>
          </cell>
          <cell r="L27">
            <v>981</v>
          </cell>
        </row>
        <row r="28">
          <cell r="A28">
            <v>25</v>
          </cell>
          <cell r="B28">
            <v>1002</v>
          </cell>
          <cell r="F28">
            <v>25</v>
          </cell>
          <cell r="G28">
            <v>972</v>
          </cell>
          <cell r="K28">
            <v>25</v>
          </cell>
          <cell r="L28">
            <v>986</v>
          </cell>
        </row>
        <row r="29">
          <cell r="A29">
            <v>26</v>
          </cell>
          <cell r="B29">
            <v>1033</v>
          </cell>
          <cell r="F29">
            <v>26</v>
          </cell>
          <cell r="G29">
            <v>970</v>
          </cell>
          <cell r="K29">
            <v>26</v>
          </cell>
          <cell r="L29">
            <v>990</v>
          </cell>
        </row>
        <row r="30">
          <cell r="A30">
            <v>27</v>
          </cell>
          <cell r="B30">
            <v>982</v>
          </cell>
          <cell r="F30">
            <v>27</v>
          </cell>
          <cell r="G30">
            <v>996</v>
          </cell>
          <cell r="K30">
            <v>27</v>
          </cell>
          <cell r="L30">
            <v>988</v>
          </cell>
        </row>
        <row r="31">
          <cell r="A31">
            <v>28</v>
          </cell>
          <cell r="B31">
            <v>996</v>
          </cell>
          <cell r="F31">
            <v>28</v>
          </cell>
          <cell r="G31">
            <v>974</v>
          </cell>
          <cell r="K31">
            <v>28</v>
          </cell>
          <cell r="L31">
            <v>994</v>
          </cell>
        </row>
        <row r="32">
          <cell r="A32">
            <v>29</v>
          </cell>
          <cell r="B32">
            <v>1000</v>
          </cell>
          <cell r="F32">
            <v>29</v>
          </cell>
          <cell r="G32">
            <v>984</v>
          </cell>
          <cell r="K32">
            <v>29</v>
          </cell>
          <cell r="L32">
            <v>988</v>
          </cell>
        </row>
        <row r="33">
          <cell r="A33">
            <v>30</v>
          </cell>
          <cell r="B33">
            <v>1009</v>
          </cell>
          <cell r="F33">
            <v>30</v>
          </cell>
          <cell r="G33">
            <v>786</v>
          </cell>
          <cell r="K33">
            <v>30</v>
          </cell>
          <cell r="L33">
            <v>990</v>
          </cell>
        </row>
        <row r="34">
          <cell r="A34">
            <v>31</v>
          </cell>
          <cell r="B34">
            <v>1011</v>
          </cell>
          <cell r="K34">
            <v>31</v>
          </cell>
          <cell r="L34">
            <v>990</v>
          </cell>
        </row>
        <row r="35">
          <cell r="A35">
            <v>32</v>
          </cell>
          <cell r="B35">
            <v>1005</v>
          </cell>
          <cell r="K35">
            <v>32</v>
          </cell>
          <cell r="L35">
            <v>1009</v>
          </cell>
        </row>
        <row r="36">
          <cell r="A36">
            <v>33</v>
          </cell>
          <cell r="B36">
            <v>1002</v>
          </cell>
          <cell r="K36">
            <v>33</v>
          </cell>
          <cell r="L36">
            <v>988</v>
          </cell>
        </row>
        <row r="37">
          <cell r="A37">
            <v>34</v>
          </cell>
          <cell r="B37">
            <v>1000</v>
          </cell>
          <cell r="K37">
            <v>34</v>
          </cell>
          <cell r="L37">
            <v>1008</v>
          </cell>
        </row>
        <row r="38">
          <cell r="A38">
            <v>35</v>
          </cell>
          <cell r="B38">
            <v>1012</v>
          </cell>
          <cell r="K38">
            <v>35</v>
          </cell>
          <cell r="L38">
            <v>990</v>
          </cell>
        </row>
        <row r="39">
          <cell r="A39">
            <v>36</v>
          </cell>
          <cell r="B39">
            <v>992</v>
          </cell>
          <cell r="K39">
            <v>36</v>
          </cell>
          <cell r="L39">
            <v>991</v>
          </cell>
        </row>
        <row r="40">
          <cell r="A40">
            <v>37</v>
          </cell>
          <cell r="B40">
            <v>1005</v>
          </cell>
          <cell r="K40">
            <v>37</v>
          </cell>
          <cell r="L40">
            <v>910</v>
          </cell>
        </row>
        <row r="41">
          <cell r="A41">
            <v>38</v>
          </cell>
          <cell r="B41">
            <v>1033</v>
          </cell>
          <cell r="K41">
            <v>38</v>
          </cell>
          <cell r="L41">
            <v>990</v>
          </cell>
        </row>
        <row r="42">
          <cell r="A42">
            <v>39</v>
          </cell>
          <cell r="B42">
            <v>995</v>
          </cell>
          <cell r="K42">
            <v>39</v>
          </cell>
          <cell r="L42">
            <v>987</v>
          </cell>
        </row>
        <row r="43">
          <cell r="A43">
            <v>40</v>
          </cell>
          <cell r="B43">
            <v>987</v>
          </cell>
          <cell r="K43">
            <v>40</v>
          </cell>
          <cell r="L43">
            <v>988</v>
          </cell>
        </row>
        <row r="44">
          <cell r="A44">
            <v>41</v>
          </cell>
          <cell r="B44">
            <v>980</v>
          </cell>
          <cell r="K44">
            <v>41</v>
          </cell>
          <cell r="L44">
            <v>991</v>
          </cell>
        </row>
        <row r="45">
          <cell r="A45">
            <v>42</v>
          </cell>
          <cell r="B45">
            <v>1001</v>
          </cell>
          <cell r="K45">
            <v>42</v>
          </cell>
          <cell r="L45">
            <v>992</v>
          </cell>
        </row>
        <row r="46">
          <cell r="A46">
            <v>43</v>
          </cell>
          <cell r="B46">
            <v>1012</v>
          </cell>
          <cell r="K46">
            <v>43</v>
          </cell>
          <cell r="L46">
            <v>1012</v>
          </cell>
        </row>
        <row r="47">
          <cell r="A47">
            <v>44</v>
          </cell>
          <cell r="B47">
            <v>1062</v>
          </cell>
          <cell r="K47">
            <v>44</v>
          </cell>
          <cell r="L47">
            <v>992</v>
          </cell>
        </row>
        <row r="48">
          <cell r="A48">
            <v>45</v>
          </cell>
          <cell r="B48">
            <v>1000</v>
          </cell>
          <cell r="K48">
            <v>45</v>
          </cell>
          <cell r="L48">
            <v>992</v>
          </cell>
        </row>
        <row r="49">
          <cell r="A49">
            <v>46</v>
          </cell>
          <cell r="B49">
            <v>1011</v>
          </cell>
          <cell r="K49">
            <v>46</v>
          </cell>
          <cell r="L49">
            <v>993</v>
          </cell>
        </row>
        <row r="50">
          <cell r="A50">
            <v>47</v>
          </cell>
          <cell r="B50">
            <v>1006</v>
          </cell>
          <cell r="K50">
            <v>47</v>
          </cell>
          <cell r="L50">
            <v>1009</v>
          </cell>
        </row>
        <row r="51">
          <cell r="A51">
            <v>48</v>
          </cell>
          <cell r="B51">
            <v>1013</v>
          </cell>
          <cell r="K51">
            <v>48</v>
          </cell>
          <cell r="L51">
            <v>991</v>
          </cell>
        </row>
        <row r="52">
          <cell r="A52">
            <v>49</v>
          </cell>
          <cell r="B52">
            <v>836</v>
          </cell>
          <cell r="K52">
            <v>49</v>
          </cell>
          <cell r="L52">
            <v>993</v>
          </cell>
        </row>
        <row r="53">
          <cell r="K53">
            <v>50</v>
          </cell>
          <cell r="L53">
            <v>1014</v>
          </cell>
        </row>
        <row r="54">
          <cell r="K54">
            <v>51</v>
          </cell>
          <cell r="L54">
            <v>995</v>
          </cell>
        </row>
        <row r="55">
          <cell r="K55">
            <v>52</v>
          </cell>
          <cell r="L55">
            <v>498</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AIU"/>
      <sheetName val="PRESTA"/>
      <sheetName val="BASE CTOS"/>
      <sheetName val="BASE"/>
      <sheetName val="Alcant Calle 19 y Guayabito"/>
      <sheetName val="APU Calle 19"/>
      <sheetName val="Alcant Calle Bolivar"/>
      <sheetName val="APU CALLE BOLIVAR"/>
      <sheetName val="RESUMEN DE CANT GUARNE"/>
      <sheetName val="PRESUPUESTO"/>
      <sheetName val="APU GUARNE"/>
      <sheetName val="DISEÑO"/>
      <sheetName val="CIMENTACION"/>
      <sheetName val="RESUMEN DE ACNT LOS ALAMOS"/>
      <sheetName val="PRESUPUESTO LOS ALAMOS"/>
      <sheetName val="APU LOS  ALAMOS ALCA"/>
      <sheetName val="RESUMEN DE CANT MIRADOR"/>
    </sheetNames>
    <sheetDataSet>
      <sheetData sheetId="0" refreshError="1"/>
      <sheetData sheetId="1" refreshError="1"/>
      <sheetData sheetId="2" refreshError="1"/>
      <sheetData sheetId="3" refreshError="1">
        <row r="3">
          <cell r="C3">
            <v>0.22</v>
          </cell>
        </row>
        <row r="37">
          <cell r="D37">
            <v>238339.31808500001</v>
          </cell>
        </row>
        <row r="77">
          <cell r="D77">
            <v>102098.56</v>
          </cell>
        </row>
        <row r="219">
          <cell r="D219">
            <v>225572</v>
          </cell>
        </row>
        <row r="221">
          <cell r="D221">
            <v>335485</v>
          </cell>
        </row>
        <row r="223">
          <cell r="D223">
            <v>617090</v>
          </cell>
        </row>
        <row r="229">
          <cell r="D229">
            <v>1138004</v>
          </cell>
        </row>
        <row r="232">
          <cell r="D232">
            <v>199479</v>
          </cell>
        </row>
        <row r="234">
          <cell r="D234">
            <v>271479</v>
          </cell>
        </row>
        <row r="236">
          <cell r="D236">
            <v>471618</v>
          </cell>
        </row>
        <row r="242">
          <cell r="D242">
            <v>598104</v>
          </cell>
        </row>
        <row r="248">
          <cell r="D248">
            <v>101154</v>
          </cell>
        </row>
        <row r="273">
          <cell r="D273">
            <v>199630.19999999998</v>
          </cell>
        </row>
        <row r="278">
          <cell r="D278">
            <v>345599.95999999996</v>
          </cell>
        </row>
        <row r="282">
          <cell r="D282">
            <v>423911.56</v>
          </cell>
        </row>
        <row r="284">
          <cell r="D284">
            <v>913900.2</v>
          </cell>
        </row>
        <row r="287">
          <cell r="D287">
            <v>129618.4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
      <sheetName val="CONCRETO"/>
      <sheetName val="NOVAFORT"/>
      <sheetName val="NOVALOC"/>
      <sheetName val="AlCANTARILLADO"/>
      <sheetName val="PRESION"/>
      <sheetName val="PRESION (2)"/>
      <sheetName val="SANITARIA"/>
      <sheetName val="SANITARIA (2)"/>
      <sheetName val="CPVC"/>
      <sheetName val="CANALES"/>
      <sheetName val="CONDUIT"/>
      <sheetName val="CONDUIT (2)"/>
      <sheetName val="UNION-PLATINO"/>
      <sheetName val="UNION-PLATINO (2)"/>
      <sheetName val="UNION-PLATINO (3)"/>
      <sheetName val="UNION-PLATINO (4)"/>
      <sheetName val="PEAD"/>
      <sheetName val="PEAD 1"/>
      <sheetName val="PEAD 2"/>
      <sheetName val="PRES.AGRI"/>
      <sheetName val="CORR.DREN"/>
      <sheetName val="POZOS"/>
      <sheetName val="RIEGO-CONDUCC."/>
      <sheetName val="RIEGO MOVIL"/>
      <sheetName val="GAS"/>
      <sheetName val="Lista de prec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
      <sheetName val="FEB"/>
      <sheetName val="MAR"/>
      <sheetName val="Ene-Mar EEPPM"/>
      <sheetName val="Ene-Mar Contrato"/>
      <sheetName val="Rendimientos_Sur 03-00(JC)"/>
      <sheetName val="Ene-Feb"/>
      <sheetName val="Mar-Abr"/>
      <sheetName val="May-Jun"/>
      <sheetName val="Jul-Ago"/>
      <sheetName val="Sep-Oct"/>
      <sheetName val="DATOS EPANET"/>
      <sheetName val="Ene-Mar_EEPPM2"/>
      <sheetName val="Ene-Mar_Contrato2"/>
      <sheetName val="Rendimientos_Sur_03-00(JC)2"/>
      <sheetName val="Ene-Mar_EEPPM"/>
      <sheetName val="Ene-Mar_Contrato"/>
      <sheetName val="Rendimientos_Sur_03-00(JC)"/>
      <sheetName val="Ene-Mar_EEPPM1"/>
      <sheetName val="Ene-Mar_Contrato1"/>
      <sheetName val="Rendimientos_Sur_03-00(JC)1"/>
    </sheetNames>
    <sheetDataSet>
      <sheetData sheetId="0" refreshError="1">
        <row r="12">
          <cell r="A12" t="str">
            <v>CAMBIO ACOMETIDAS CONTRATO</v>
          </cell>
          <cell r="B12">
            <v>1</v>
          </cell>
          <cell r="C12">
            <v>0</v>
          </cell>
          <cell r="E12">
            <v>0</v>
          </cell>
          <cell r="F12" t="str">
            <v/>
          </cell>
          <cell r="G12" t="str">
            <v/>
          </cell>
          <cell r="H12">
            <v>0</v>
          </cell>
        </row>
        <row r="13">
          <cell r="A13" t="str">
            <v>CARROTANQUE</v>
          </cell>
          <cell r="B13">
            <v>135</v>
          </cell>
          <cell r="C13">
            <v>0</v>
          </cell>
          <cell r="D13">
            <v>1</v>
          </cell>
          <cell r="E13">
            <v>28</v>
          </cell>
          <cell r="F13">
            <v>4.8</v>
          </cell>
          <cell r="G13">
            <v>4.8</v>
          </cell>
          <cell r="H13">
            <v>0</v>
          </cell>
        </row>
        <row r="14">
          <cell r="A14" t="str">
            <v>CASAS SIN AGUA</v>
          </cell>
          <cell r="B14">
            <v>291</v>
          </cell>
          <cell r="C14">
            <v>242</v>
          </cell>
          <cell r="D14">
            <v>1</v>
          </cell>
          <cell r="E14">
            <v>28</v>
          </cell>
          <cell r="F14">
            <v>10.4</v>
          </cell>
          <cell r="G14">
            <v>19</v>
          </cell>
          <cell r="H14">
            <v>0.45403377110694182</v>
          </cell>
        </row>
        <row r="15">
          <cell r="A15" t="str">
            <v>CORTE Y RECONEXION</v>
          </cell>
          <cell r="B15">
            <v>14</v>
          </cell>
          <cell r="C15">
            <v>7</v>
          </cell>
          <cell r="E15">
            <v>0</v>
          </cell>
          <cell r="F15" t="str">
            <v/>
          </cell>
          <cell r="G15" t="str">
            <v/>
          </cell>
          <cell r="H15">
            <v>0.33333333333333331</v>
          </cell>
        </row>
        <row r="16">
          <cell r="A16" t="str">
            <v>DAÑOS ACUEDUCTO</v>
          </cell>
          <cell r="B16">
            <v>384</v>
          </cell>
          <cell r="C16">
            <v>87</v>
          </cell>
          <cell r="D16">
            <v>7.7142857142857144</v>
          </cell>
          <cell r="E16">
            <v>28</v>
          </cell>
          <cell r="F16">
            <v>1.8</v>
          </cell>
          <cell r="G16">
            <v>2.2000000000000002</v>
          </cell>
          <cell r="H16">
            <v>0.18471337579617833</v>
          </cell>
        </row>
        <row r="17">
          <cell r="A17" t="str">
            <v>ESCOMBROS DAÑOS ACUEDUCTO</v>
          </cell>
          <cell r="B17">
            <v>138</v>
          </cell>
          <cell r="C17">
            <v>2</v>
          </cell>
          <cell r="D17">
            <v>1</v>
          </cell>
          <cell r="E17">
            <v>28</v>
          </cell>
          <cell r="F17">
            <v>4.9000000000000004</v>
          </cell>
          <cell r="G17">
            <v>5</v>
          </cell>
          <cell r="H17">
            <v>1.4285714285714285E-2</v>
          </cell>
        </row>
        <row r="18">
          <cell r="A18" t="str">
            <v>FRAUDES</v>
          </cell>
          <cell r="B18">
            <v>123</v>
          </cell>
          <cell r="C18">
            <v>238</v>
          </cell>
          <cell r="D18">
            <v>1</v>
          </cell>
          <cell r="E18">
            <v>19</v>
          </cell>
          <cell r="F18">
            <v>6.5</v>
          </cell>
          <cell r="G18">
            <v>19</v>
          </cell>
          <cell r="H18">
            <v>0.65927977839335183</v>
          </cell>
        </row>
        <row r="19">
          <cell r="A19" t="str">
            <v>GARANTIAS INSTALACIONES</v>
          </cell>
          <cell r="B19">
            <v>17</v>
          </cell>
          <cell r="C19">
            <v>1</v>
          </cell>
          <cell r="E19">
            <v>0</v>
          </cell>
          <cell r="F19" t="str">
            <v/>
          </cell>
          <cell r="G19" t="str">
            <v/>
          </cell>
          <cell r="H19">
            <v>5.5555555555555552E-2</v>
          </cell>
        </row>
        <row r="20">
          <cell r="A20" t="str">
            <v>INSTALACIONES ACUEDUCTO</v>
          </cell>
          <cell r="B20">
            <v>2</v>
          </cell>
          <cell r="C20">
            <v>22</v>
          </cell>
          <cell r="E20">
            <v>0</v>
          </cell>
          <cell r="F20" t="str">
            <v/>
          </cell>
          <cell r="G20" t="str">
            <v/>
          </cell>
          <cell r="H20">
            <v>0.91666666666666663</v>
          </cell>
        </row>
        <row r="21">
          <cell r="A21" t="str">
            <v>MEDIDORES 1/2 Y 1"</v>
          </cell>
          <cell r="B21">
            <v>1</v>
          </cell>
          <cell r="C21">
            <v>1</v>
          </cell>
          <cell r="E21">
            <v>0</v>
          </cell>
          <cell r="F21" t="str">
            <v/>
          </cell>
          <cell r="G21" t="str">
            <v/>
          </cell>
          <cell r="H21">
            <v>0.5</v>
          </cell>
        </row>
        <row r="22">
          <cell r="A22" t="str">
            <v>MMTO VALVULAS E HIDRANTES</v>
          </cell>
          <cell r="B22">
            <v>15</v>
          </cell>
          <cell r="C22">
            <v>4</v>
          </cell>
          <cell r="D22">
            <v>1.5</v>
          </cell>
          <cell r="E22">
            <v>28</v>
          </cell>
          <cell r="F22">
            <v>0.4</v>
          </cell>
          <cell r="G22">
            <v>0.5</v>
          </cell>
          <cell r="H22">
            <v>0.21052631578947367</v>
          </cell>
        </row>
        <row r="23">
          <cell r="A23" t="str">
            <v>OBRAS ACCESORIAS DAÑOS ACUEDUCTO</v>
          </cell>
          <cell r="B23">
            <v>3</v>
          </cell>
          <cell r="C23">
            <v>8</v>
          </cell>
          <cell r="E23">
            <v>0</v>
          </cell>
          <cell r="F23" t="str">
            <v/>
          </cell>
          <cell r="G23" t="str">
            <v/>
          </cell>
          <cell r="H23">
            <v>0.72727272727272729</v>
          </cell>
        </row>
        <row r="24">
          <cell r="A24" t="str">
            <v>OBRAS ACCESORIAS INSTALACIONES</v>
          </cell>
          <cell r="B24">
            <v>405</v>
          </cell>
          <cell r="C24">
            <v>0</v>
          </cell>
          <cell r="E24">
            <v>0</v>
          </cell>
          <cell r="F24" t="str">
            <v/>
          </cell>
          <cell r="G24" t="str">
            <v/>
          </cell>
          <cell r="H24">
            <v>0</v>
          </cell>
        </row>
        <row r="25">
          <cell r="A25" t="str">
            <v>PITOMETRÍA</v>
          </cell>
          <cell r="B25">
            <v>46</v>
          </cell>
          <cell r="C25">
            <v>25</v>
          </cell>
          <cell r="D25">
            <v>2.1111111111111112</v>
          </cell>
          <cell r="E25">
            <v>9</v>
          </cell>
          <cell r="F25">
            <v>2.4</v>
          </cell>
          <cell r="G25">
            <v>3.7</v>
          </cell>
          <cell r="H25">
            <v>0.352112676056338</v>
          </cell>
        </row>
        <row r="26">
          <cell r="A26" t="str">
            <v>PROYECTOS ACUEDUCTO</v>
          </cell>
          <cell r="B26">
            <v>21</v>
          </cell>
          <cell r="C26">
            <v>1</v>
          </cell>
          <cell r="E26">
            <v>0</v>
          </cell>
          <cell r="F26" t="str">
            <v/>
          </cell>
          <cell r="G26" t="str">
            <v/>
          </cell>
          <cell r="H26">
            <v>4.5454545454545456E-2</v>
          </cell>
        </row>
        <row r="27">
          <cell r="A27" t="str">
            <v>REFERENCIACIÓN ACUEDUCTO</v>
          </cell>
          <cell r="B27">
            <v>7</v>
          </cell>
          <cell r="C27">
            <v>5</v>
          </cell>
          <cell r="E27">
            <v>0</v>
          </cell>
          <cell r="F27" t="str">
            <v/>
          </cell>
          <cell r="G27" t="str">
            <v/>
          </cell>
          <cell r="H27">
            <v>0.41666666666666669</v>
          </cell>
        </row>
        <row r="28">
          <cell r="F28" t="str">
            <v/>
          </cell>
          <cell r="G28" t="str">
            <v/>
          </cell>
          <cell r="H28" t="str">
            <v/>
          </cell>
        </row>
        <row r="29">
          <cell r="F29" t="str">
            <v/>
          </cell>
          <cell r="G29" t="str">
            <v/>
          </cell>
          <cell r="H29" t="str">
            <v/>
          </cell>
        </row>
        <row r="30">
          <cell r="F30" t="str">
            <v/>
          </cell>
          <cell r="G30" t="str">
            <v/>
          </cell>
          <cell r="H30" t="str">
            <v/>
          </cell>
        </row>
        <row r="31">
          <cell r="F31" t="str">
            <v/>
          </cell>
          <cell r="G31" t="str">
            <v/>
          </cell>
          <cell r="H31" t="str">
            <v/>
          </cell>
        </row>
        <row r="32">
          <cell r="F32" t="str">
            <v/>
          </cell>
          <cell r="G32" t="str">
            <v/>
          </cell>
          <cell r="H32" t="str">
            <v/>
          </cell>
        </row>
        <row r="33">
          <cell r="A33" t="str">
            <v>Total general</v>
          </cell>
          <cell r="B33">
            <v>1603</v>
          </cell>
          <cell r="C33">
            <v>643</v>
          </cell>
          <cell r="F33" t="str">
            <v/>
          </cell>
          <cell r="G33" t="str">
            <v/>
          </cell>
          <cell r="H33">
            <v>0.28628673196794302</v>
          </cell>
        </row>
        <row r="34">
          <cell r="F34" t="str">
            <v/>
          </cell>
          <cell r="G34" t="str">
            <v/>
          </cell>
          <cell r="H34" t="str">
            <v/>
          </cell>
        </row>
        <row r="35">
          <cell r="A35" t="str">
            <v>CAMBIO ACOMETIDAS CONTRATO</v>
          </cell>
          <cell r="B35">
            <v>210</v>
          </cell>
          <cell r="C35">
            <v>1</v>
          </cell>
          <cell r="D35">
            <v>3</v>
          </cell>
          <cell r="E35">
            <v>19</v>
          </cell>
          <cell r="F35">
            <v>3.7</v>
          </cell>
          <cell r="G35">
            <v>3.7</v>
          </cell>
          <cell r="H35">
            <v>4.7393364928909956E-3</v>
          </cell>
        </row>
        <row r="36">
          <cell r="A36" t="str">
            <v>CARROTANQUE</v>
          </cell>
          <cell r="B36">
            <v>1</v>
          </cell>
          <cell r="C36">
            <v>0</v>
          </cell>
          <cell r="F36" t="str">
            <v/>
          </cell>
          <cell r="G36" t="str">
            <v/>
          </cell>
          <cell r="H36">
            <v>0</v>
          </cell>
        </row>
        <row r="37">
          <cell r="A37" t="str">
            <v>CASAS SIN AGUA</v>
          </cell>
          <cell r="B37">
            <v>0</v>
          </cell>
          <cell r="C37">
            <v>1</v>
          </cell>
          <cell r="F37" t="str">
            <v/>
          </cell>
          <cell r="G37" t="str">
            <v/>
          </cell>
          <cell r="H37">
            <v>1</v>
          </cell>
        </row>
        <row r="38">
          <cell r="A38" t="str">
            <v>CORTE Y RECONEXION</v>
          </cell>
          <cell r="B38">
            <v>584</v>
          </cell>
          <cell r="C38">
            <v>18</v>
          </cell>
          <cell r="D38">
            <v>1</v>
          </cell>
          <cell r="E38">
            <v>19</v>
          </cell>
          <cell r="F38">
            <v>30.7</v>
          </cell>
          <cell r="G38">
            <v>31.7</v>
          </cell>
          <cell r="H38">
            <v>2.9900332225913623E-2</v>
          </cell>
        </row>
        <row r="39">
          <cell r="A39" t="str">
            <v>DAÑOS ACUEDUCTO</v>
          </cell>
          <cell r="B39">
            <v>35</v>
          </cell>
          <cell r="C39">
            <v>0</v>
          </cell>
          <cell r="F39" t="str">
            <v/>
          </cell>
          <cell r="G39" t="str">
            <v/>
          </cell>
          <cell r="H39">
            <v>0</v>
          </cell>
        </row>
        <row r="40">
          <cell r="A40" t="str">
            <v>FRAUDES</v>
          </cell>
          <cell r="B40">
            <v>2</v>
          </cell>
          <cell r="C40">
            <v>0</v>
          </cell>
          <cell r="F40" t="str">
            <v/>
          </cell>
          <cell r="G40" t="str">
            <v/>
          </cell>
          <cell r="H40">
            <v>0</v>
          </cell>
        </row>
        <row r="41">
          <cell r="A41" t="str">
            <v>GARANTIAS INSTALACIONES</v>
          </cell>
          <cell r="B41">
            <v>14</v>
          </cell>
          <cell r="C41">
            <v>0</v>
          </cell>
          <cell r="D41">
            <v>1</v>
          </cell>
          <cell r="E41">
            <v>19</v>
          </cell>
          <cell r="F41">
            <v>0.7</v>
          </cell>
          <cell r="G41">
            <v>0.7</v>
          </cell>
          <cell r="H41">
            <v>0</v>
          </cell>
        </row>
        <row r="42">
          <cell r="A42" t="str">
            <v>INSTALACIONES ACUEDUCTO</v>
          </cell>
          <cell r="B42">
            <v>284</v>
          </cell>
          <cell r="C42">
            <v>4</v>
          </cell>
          <cell r="D42">
            <v>5</v>
          </cell>
          <cell r="E42">
            <v>19</v>
          </cell>
          <cell r="F42">
            <v>3</v>
          </cell>
          <cell r="G42">
            <v>3</v>
          </cell>
          <cell r="H42">
            <v>1.3888888888888888E-2</v>
          </cell>
        </row>
        <row r="43">
          <cell r="A43" t="str">
            <v>MEDIDORES 1/2 Y 1"</v>
          </cell>
          <cell r="B43">
            <v>264</v>
          </cell>
          <cell r="C43">
            <v>2</v>
          </cell>
          <cell r="D43">
            <v>4</v>
          </cell>
          <cell r="E43">
            <v>19</v>
          </cell>
          <cell r="F43">
            <v>3.5</v>
          </cell>
          <cell r="G43">
            <v>3.5</v>
          </cell>
          <cell r="H43">
            <v>7.5187969924812026E-3</v>
          </cell>
        </row>
        <row r="44">
          <cell r="A44" t="str">
            <v>MMTO VALVULAS E HIDRANTES</v>
          </cell>
          <cell r="B44">
            <v>71</v>
          </cell>
          <cell r="C44">
            <v>0</v>
          </cell>
          <cell r="D44">
            <v>3</v>
          </cell>
          <cell r="E44">
            <v>19</v>
          </cell>
          <cell r="F44">
            <v>1.2</v>
          </cell>
          <cell r="G44">
            <v>1.2</v>
          </cell>
          <cell r="H44">
            <v>0</v>
          </cell>
        </row>
        <row r="45">
          <cell r="A45" t="str">
            <v>OBRAS ACCESORIAS DAÑOS ACUEDUCTO</v>
          </cell>
          <cell r="B45">
            <v>92</v>
          </cell>
          <cell r="C45">
            <v>0</v>
          </cell>
          <cell r="D45">
            <v>3</v>
          </cell>
          <cell r="E45">
            <v>19</v>
          </cell>
          <cell r="F45">
            <v>1.6</v>
          </cell>
          <cell r="G45">
            <v>1.6</v>
          </cell>
          <cell r="H45">
            <v>0</v>
          </cell>
        </row>
        <row r="46">
          <cell r="A46" t="str">
            <v>OBRAS ACCESORIAS INSTALACIONES</v>
          </cell>
          <cell r="B46">
            <v>3</v>
          </cell>
          <cell r="C46">
            <v>0</v>
          </cell>
          <cell r="D46">
            <v>1</v>
          </cell>
          <cell r="E46">
            <v>19</v>
          </cell>
          <cell r="F46">
            <v>0.2</v>
          </cell>
          <cell r="G46">
            <v>0.2</v>
          </cell>
          <cell r="H46">
            <v>0</v>
          </cell>
        </row>
        <row r="47">
          <cell r="A47" t="str">
            <v>REFERENCIACIÓN ACUEDUCTO</v>
          </cell>
          <cell r="B47">
            <v>1</v>
          </cell>
          <cell r="C47">
            <v>0</v>
          </cell>
          <cell r="F47" t="str">
            <v/>
          </cell>
          <cell r="G47" t="str">
            <v/>
          </cell>
          <cell r="H47">
            <v>0</v>
          </cell>
        </row>
        <row r="48">
          <cell r="F48" t="str">
            <v/>
          </cell>
          <cell r="G48" t="str">
            <v/>
          </cell>
          <cell r="H48" t="str">
            <v/>
          </cell>
        </row>
        <row r="49">
          <cell r="F49" t="str">
            <v/>
          </cell>
          <cell r="G49" t="str">
            <v/>
          </cell>
          <cell r="H49" t="str">
            <v/>
          </cell>
        </row>
        <row r="51">
          <cell r="A51" t="str">
            <v>Total general</v>
          </cell>
          <cell r="B51">
            <v>1561</v>
          </cell>
          <cell r="C51">
            <v>26</v>
          </cell>
          <cell r="F51" t="str">
            <v/>
          </cell>
          <cell r="G51" t="str">
            <v/>
          </cell>
          <cell r="H51">
            <v>1.6383112791430371E-2</v>
          </cell>
        </row>
      </sheetData>
      <sheetData sheetId="1" refreshError="1">
        <row r="12">
          <cell r="A12" t="str">
            <v>CAMBIO ACOMETIDAS CONTRATO</v>
          </cell>
          <cell r="B12">
            <v>3</v>
          </cell>
          <cell r="C12">
            <v>14</v>
          </cell>
          <cell r="E12">
            <v>0</v>
          </cell>
          <cell r="F12" t="str">
            <v/>
          </cell>
          <cell r="G12" t="str">
            <v/>
          </cell>
          <cell r="H12">
            <v>0.82352941176470584</v>
          </cell>
        </row>
        <row r="13">
          <cell r="A13" t="str">
            <v>CARROTANQUE</v>
          </cell>
          <cell r="B13">
            <v>84</v>
          </cell>
          <cell r="C13">
            <v>3</v>
          </cell>
          <cell r="D13">
            <v>1</v>
          </cell>
          <cell r="E13">
            <v>28</v>
          </cell>
          <cell r="F13">
            <v>3</v>
          </cell>
          <cell r="G13">
            <v>3.1</v>
          </cell>
          <cell r="H13">
            <v>3.4482758620689655E-2</v>
          </cell>
        </row>
        <row r="14">
          <cell r="A14" t="str">
            <v>CASAS SIN AGUA</v>
          </cell>
          <cell r="B14">
            <v>250</v>
          </cell>
          <cell r="C14">
            <v>313</v>
          </cell>
          <cell r="D14">
            <v>1</v>
          </cell>
          <cell r="E14">
            <v>28</v>
          </cell>
          <cell r="F14">
            <v>8.9</v>
          </cell>
          <cell r="G14">
            <v>20.100000000000001</v>
          </cell>
          <cell r="H14">
            <v>0.55595026642984013</v>
          </cell>
        </row>
        <row r="15">
          <cell r="A15" t="str">
            <v>CORTE Y RECONEXION</v>
          </cell>
          <cell r="B15">
            <v>2</v>
          </cell>
          <cell r="C15">
            <v>3</v>
          </cell>
          <cell r="E15">
            <v>0</v>
          </cell>
          <cell r="F15" t="str">
            <v/>
          </cell>
          <cell r="G15" t="str">
            <v/>
          </cell>
          <cell r="H15">
            <v>0.6</v>
          </cell>
        </row>
        <row r="16">
          <cell r="A16" t="str">
            <v>DAÑOS ACUEDUCTO</v>
          </cell>
          <cell r="B16">
            <v>580</v>
          </cell>
          <cell r="C16">
            <v>109</v>
          </cell>
          <cell r="D16">
            <v>8.2857142857142865</v>
          </cell>
          <cell r="E16">
            <v>28</v>
          </cell>
          <cell r="F16">
            <v>2.5</v>
          </cell>
          <cell r="G16">
            <v>3</v>
          </cell>
          <cell r="H16">
            <v>0.15820029027576196</v>
          </cell>
        </row>
        <row r="17">
          <cell r="A17" t="str">
            <v>ESCOMBROS DAÑOS ACUEDUCTO</v>
          </cell>
          <cell r="B17">
            <v>131</v>
          </cell>
          <cell r="C17">
            <v>6</v>
          </cell>
          <cell r="D17">
            <v>1</v>
          </cell>
          <cell r="E17">
            <v>28</v>
          </cell>
          <cell r="F17">
            <v>4.7</v>
          </cell>
          <cell r="G17">
            <v>4.9000000000000004</v>
          </cell>
          <cell r="H17">
            <v>4.3795620437956206E-2</v>
          </cell>
        </row>
        <row r="18">
          <cell r="A18" t="str">
            <v>FRAUDES</v>
          </cell>
          <cell r="B18">
            <v>384</v>
          </cell>
          <cell r="C18">
            <v>127</v>
          </cell>
          <cell r="D18">
            <v>1</v>
          </cell>
          <cell r="E18">
            <v>21</v>
          </cell>
          <cell r="F18">
            <v>18.3</v>
          </cell>
          <cell r="G18">
            <v>24.3</v>
          </cell>
          <cell r="H18">
            <v>0.24853228962818003</v>
          </cell>
        </row>
        <row r="19">
          <cell r="A19" t="str">
            <v>GARANTIAS INSTALACIONES</v>
          </cell>
          <cell r="B19">
            <v>30</v>
          </cell>
          <cell r="C19">
            <v>8</v>
          </cell>
          <cell r="E19">
            <v>0</v>
          </cell>
          <cell r="F19" t="str">
            <v/>
          </cell>
          <cell r="G19" t="str">
            <v/>
          </cell>
          <cell r="H19">
            <v>0.21052631578947367</v>
          </cell>
        </row>
        <row r="20">
          <cell r="A20" t="str">
            <v>INSTALACIONES ACUEDUCTO</v>
          </cell>
          <cell r="B20">
            <v>1</v>
          </cell>
          <cell r="C20">
            <v>55</v>
          </cell>
          <cell r="E20">
            <v>0</v>
          </cell>
          <cell r="F20" t="str">
            <v/>
          </cell>
          <cell r="G20" t="str">
            <v/>
          </cell>
          <cell r="H20">
            <v>0.9821428571428571</v>
          </cell>
        </row>
        <row r="21">
          <cell r="A21" t="str">
            <v>MMTO VALVULAS E HIDRANTES</v>
          </cell>
          <cell r="B21">
            <v>7</v>
          </cell>
          <cell r="C21">
            <v>7</v>
          </cell>
          <cell r="D21">
            <v>1.7142857142857142</v>
          </cell>
          <cell r="E21">
            <v>28</v>
          </cell>
          <cell r="F21">
            <v>0.1</v>
          </cell>
          <cell r="G21">
            <v>0.3</v>
          </cell>
          <cell r="H21">
            <v>0.5</v>
          </cell>
        </row>
        <row r="22">
          <cell r="A22" t="str">
            <v>OBRAS ACCESORIAS DAÑOS ACUEDUCTO</v>
          </cell>
          <cell r="B22">
            <v>1</v>
          </cell>
          <cell r="C22">
            <v>4</v>
          </cell>
          <cell r="E22">
            <v>0</v>
          </cell>
          <cell r="F22" t="str">
            <v/>
          </cell>
          <cell r="G22" t="str">
            <v/>
          </cell>
          <cell r="H22">
            <v>0.8</v>
          </cell>
        </row>
        <row r="23">
          <cell r="A23" t="str">
            <v>OBRAS ACCESORIAS INSTALACIONES</v>
          </cell>
          <cell r="B23">
            <v>415</v>
          </cell>
          <cell r="C23">
            <v>0</v>
          </cell>
          <cell r="E23">
            <v>0</v>
          </cell>
          <cell r="F23" t="str">
            <v/>
          </cell>
          <cell r="G23" t="str">
            <v/>
          </cell>
          <cell r="H23">
            <v>0</v>
          </cell>
        </row>
        <row r="24">
          <cell r="A24" t="str">
            <v>PITOMETRÍA</v>
          </cell>
          <cell r="B24">
            <v>68</v>
          </cell>
          <cell r="C24">
            <v>24</v>
          </cell>
          <cell r="D24">
            <v>3.0833333333333335</v>
          </cell>
          <cell r="E24">
            <v>12</v>
          </cell>
          <cell r="F24">
            <v>1.8</v>
          </cell>
          <cell r="G24">
            <v>2.5</v>
          </cell>
          <cell r="H24">
            <v>0.2608695652173913</v>
          </cell>
        </row>
        <row r="25">
          <cell r="A25" t="str">
            <v>PROYECTOS ACUEDUCTO</v>
          </cell>
          <cell r="B25">
            <v>4</v>
          </cell>
          <cell r="C25">
            <v>0</v>
          </cell>
          <cell r="E25">
            <v>0</v>
          </cell>
          <cell r="F25" t="str">
            <v/>
          </cell>
          <cell r="G25" t="str">
            <v/>
          </cell>
          <cell r="H25">
            <v>0</v>
          </cell>
        </row>
        <row r="26">
          <cell r="A26" t="str">
            <v>REFERENCIACIÓN ACUEDUCTO</v>
          </cell>
          <cell r="B26">
            <v>12</v>
          </cell>
          <cell r="C26">
            <v>4</v>
          </cell>
          <cell r="E26">
            <v>0</v>
          </cell>
          <cell r="F26" t="str">
            <v/>
          </cell>
          <cell r="G26" t="str">
            <v/>
          </cell>
          <cell r="H26">
            <v>0.25</v>
          </cell>
        </row>
        <row r="27">
          <cell r="F27" t="str">
            <v/>
          </cell>
          <cell r="G27" t="str">
            <v/>
          </cell>
          <cell r="H27" t="str">
            <v/>
          </cell>
        </row>
        <row r="28">
          <cell r="F28" t="str">
            <v/>
          </cell>
          <cell r="G28" t="str">
            <v/>
          </cell>
          <cell r="H28" t="str">
            <v/>
          </cell>
        </row>
        <row r="29">
          <cell r="F29" t="str">
            <v/>
          </cell>
          <cell r="G29" t="str">
            <v/>
          </cell>
          <cell r="H29" t="str">
            <v/>
          </cell>
        </row>
        <row r="30">
          <cell r="F30" t="str">
            <v/>
          </cell>
          <cell r="G30" t="str">
            <v/>
          </cell>
          <cell r="H30" t="str">
            <v/>
          </cell>
        </row>
        <row r="31">
          <cell r="F31" t="str">
            <v/>
          </cell>
          <cell r="G31" t="str">
            <v/>
          </cell>
          <cell r="H31" t="str">
            <v/>
          </cell>
        </row>
        <row r="32">
          <cell r="F32" t="str">
            <v/>
          </cell>
          <cell r="G32" t="str">
            <v/>
          </cell>
          <cell r="H32" t="str">
            <v/>
          </cell>
        </row>
        <row r="33">
          <cell r="A33" t="str">
            <v>Total general</v>
          </cell>
          <cell r="B33">
            <v>1972</v>
          </cell>
          <cell r="C33">
            <v>677</v>
          </cell>
          <cell r="F33" t="str">
            <v/>
          </cell>
          <cell r="G33" t="str">
            <v/>
          </cell>
          <cell r="H33">
            <v>0.2555681389203473</v>
          </cell>
        </row>
        <row r="35">
          <cell r="A35" t="str">
            <v>CAMBIO ACOMETIDAS CONTRATO</v>
          </cell>
          <cell r="B35">
            <v>212</v>
          </cell>
          <cell r="C35">
            <v>1</v>
          </cell>
          <cell r="D35">
            <v>3</v>
          </cell>
          <cell r="E35">
            <v>21</v>
          </cell>
          <cell r="F35">
            <v>3.4</v>
          </cell>
          <cell r="G35">
            <v>3.4</v>
          </cell>
          <cell r="H35">
            <v>4.6948356807511738E-3</v>
          </cell>
        </row>
        <row r="36">
          <cell r="A36" t="str">
            <v>CASAS SIN AGUA</v>
          </cell>
          <cell r="B36">
            <v>0</v>
          </cell>
          <cell r="C36">
            <v>1</v>
          </cell>
          <cell r="F36" t="str">
            <v/>
          </cell>
          <cell r="G36" t="str">
            <v/>
          </cell>
          <cell r="H36">
            <v>1</v>
          </cell>
        </row>
        <row r="37">
          <cell r="A37" t="str">
            <v>CORTE Y RECONEXION</v>
          </cell>
          <cell r="B37">
            <v>574</v>
          </cell>
          <cell r="C37">
            <v>1</v>
          </cell>
          <cell r="D37">
            <v>1</v>
          </cell>
          <cell r="E37">
            <v>21</v>
          </cell>
          <cell r="F37">
            <v>27.3</v>
          </cell>
          <cell r="G37">
            <v>27.4</v>
          </cell>
          <cell r="H37">
            <v>1.7391304347826088E-3</v>
          </cell>
        </row>
        <row r="38">
          <cell r="A38" t="str">
            <v>DAÑOS ACUEDUCTO</v>
          </cell>
          <cell r="B38">
            <v>2</v>
          </cell>
          <cell r="C38">
            <v>0</v>
          </cell>
          <cell r="F38" t="str">
            <v/>
          </cell>
          <cell r="G38" t="str">
            <v/>
          </cell>
          <cell r="H38">
            <v>0</v>
          </cell>
        </row>
        <row r="39">
          <cell r="A39" t="str">
            <v>FRAUDES</v>
          </cell>
          <cell r="B39">
            <v>5</v>
          </cell>
          <cell r="C39">
            <v>0</v>
          </cell>
          <cell r="F39" t="str">
            <v/>
          </cell>
          <cell r="G39" t="str">
            <v/>
          </cell>
          <cell r="H39">
            <v>0</v>
          </cell>
        </row>
        <row r="40">
          <cell r="A40" t="str">
            <v>GARANTIAS INSTALACIONES</v>
          </cell>
          <cell r="B40">
            <v>16</v>
          </cell>
          <cell r="C40">
            <v>1</v>
          </cell>
          <cell r="D40">
            <v>1</v>
          </cell>
          <cell r="E40">
            <v>21</v>
          </cell>
          <cell r="F40">
            <v>0.8</v>
          </cell>
          <cell r="G40">
            <v>0.8</v>
          </cell>
          <cell r="H40">
            <v>5.8823529411764705E-2</v>
          </cell>
        </row>
        <row r="41">
          <cell r="A41" t="str">
            <v>INSTALACIONES ACUEDUCTO</v>
          </cell>
          <cell r="B41">
            <v>400</v>
          </cell>
          <cell r="C41">
            <v>0</v>
          </cell>
          <cell r="D41">
            <v>5</v>
          </cell>
          <cell r="E41">
            <v>21</v>
          </cell>
          <cell r="F41">
            <v>3.8</v>
          </cell>
          <cell r="G41">
            <v>3.8</v>
          </cell>
          <cell r="H41">
            <v>0</v>
          </cell>
        </row>
        <row r="42">
          <cell r="A42" t="str">
            <v>MEDIDORES 1/2 Y 1"</v>
          </cell>
          <cell r="B42">
            <v>295</v>
          </cell>
          <cell r="C42">
            <v>1</v>
          </cell>
          <cell r="D42">
            <v>4</v>
          </cell>
          <cell r="E42">
            <v>21</v>
          </cell>
          <cell r="F42">
            <v>3.5</v>
          </cell>
          <cell r="G42">
            <v>3.5</v>
          </cell>
          <cell r="H42">
            <v>3.3783783783783786E-3</v>
          </cell>
        </row>
        <row r="43">
          <cell r="A43" t="str">
            <v>MMTO VALVULAS E HIDRANTES</v>
          </cell>
          <cell r="B43">
            <v>48</v>
          </cell>
          <cell r="C43">
            <v>0</v>
          </cell>
          <cell r="D43">
            <v>3</v>
          </cell>
          <cell r="E43">
            <v>21</v>
          </cell>
          <cell r="F43">
            <v>0.8</v>
          </cell>
          <cell r="G43">
            <v>0.8</v>
          </cell>
          <cell r="H43">
            <v>0</v>
          </cell>
        </row>
        <row r="44">
          <cell r="A44" t="str">
            <v>OBRAS ACCESORIAS DAÑOS ACUEDUCTO</v>
          </cell>
          <cell r="B44">
            <v>119</v>
          </cell>
          <cell r="C44">
            <v>0</v>
          </cell>
          <cell r="D44">
            <v>3</v>
          </cell>
          <cell r="E44">
            <v>21</v>
          </cell>
          <cell r="F44">
            <v>1.9</v>
          </cell>
          <cell r="G44">
            <v>1.9</v>
          </cell>
          <cell r="H44">
            <v>0</v>
          </cell>
        </row>
        <row r="45">
          <cell r="A45" t="str">
            <v>OBRAS ACCESORIAS INSTALACIONES</v>
          </cell>
          <cell r="B45">
            <v>8</v>
          </cell>
          <cell r="C45">
            <v>0</v>
          </cell>
          <cell r="D45">
            <v>1</v>
          </cell>
          <cell r="E45">
            <v>21</v>
          </cell>
          <cell r="F45">
            <v>0.4</v>
          </cell>
          <cell r="G45">
            <v>0.4</v>
          </cell>
          <cell r="H45">
            <v>0</v>
          </cell>
        </row>
        <row r="46">
          <cell r="A46" t="str">
            <v>PROYECTOS ACUEDUCTO</v>
          </cell>
          <cell r="B46">
            <v>2</v>
          </cell>
          <cell r="C46">
            <v>0</v>
          </cell>
          <cell r="F46" t="str">
            <v/>
          </cell>
          <cell r="G46" t="str">
            <v/>
          </cell>
          <cell r="H46">
            <v>0</v>
          </cell>
        </row>
        <row r="47">
          <cell r="F47" t="str">
            <v/>
          </cell>
          <cell r="G47" t="str">
            <v/>
          </cell>
          <cell r="H47" t="str">
            <v/>
          </cell>
        </row>
        <row r="48">
          <cell r="F48" t="str">
            <v/>
          </cell>
          <cell r="G48" t="str">
            <v/>
          </cell>
          <cell r="H48" t="str">
            <v/>
          </cell>
        </row>
        <row r="49">
          <cell r="F49" t="str">
            <v/>
          </cell>
          <cell r="G49" t="str">
            <v/>
          </cell>
          <cell r="H49" t="str">
            <v/>
          </cell>
        </row>
        <row r="51">
          <cell r="A51" t="str">
            <v>Total general</v>
          </cell>
          <cell r="B51">
            <v>1681</v>
          </cell>
          <cell r="C51">
            <v>5</v>
          </cell>
          <cell r="F51" t="str">
            <v/>
          </cell>
          <cell r="G51" t="str">
            <v/>
          </cell>
          <cell r="H51">
            <v>2.9655990510083037E-3</v>
          </cell>
        </row>
      </sheetData>
      <sheetData sheetId="2" refreshError="1">
        <row r="12">
          <cell r="A12" t="str">
            <v>CAMBIO ACOMETIDAS CONTRATO</v>
          </cell>
        </row>
        <row r="35">
          <cell r="A35" t="str">
            <v>CAMBIO ACOMETIDAS CONTRATO</v>
          </cell>
          <cell r="B35">
            <v>249</v>
          </cell>
          <cell r="C35">
            <v>1</v>
          </cell>
          <cell r="D35">
            <v>3</v>
          </cell>
          <cell r="E35">
            <v>21</v>
          </cell>
          <cell r="F35">
            <v>4</v>
          </cell>
          <cell r="G35">
            <v>4</v>
          </cell>
          <cell r="H35">
            <v>4.0000000000000001E-3</v>
          </cell>
        </row>
        <row r="36">
          <cell r="A36" t="str">
            <v>CASAS SIN AGUA</v>
          </cell>
          <cell r="B36">
            <v>0</v>
          </cell>
          <cell r="C36">
            <v>1</v>
          </cell>
          <cell r="F36" t="str">
            <v/>
          </cell>
          <cell r="G36" t="str">
            <v/>
          </cell>
          <cell r="H36">
            <v>1</v>
          </cell>
        </row>
        <row r="37">
          <cell r="A37" t="str">
            <v>CORTE Y RECONEXION</v>
          </cell>
          <cell r="B37">
            <v>365</v>
          </cell>
          <cell r="C37">
            <v>97</v>
          </cell>
          <cell r="D37">
            <v>1</v>
          </cell>
          <cell r="E37">
            <v>21</v>
          </cell>
          <cell r="F37">
            <v>17.399999999999999</v>
          </cell>
          <cell r="G37">
            <v>22</v>
          </cell>
          <cell r="H37">
            <v>0.20995670995670995</v>
          </cell>
        </row>
        <row r="38">
          <cell r="A38" t="str">
            <v>DAÑOS ACUEDUCTO</v>
          </cell>
          <cell r="B38">
            <v>3</v>
          </cell>
          <cell r="C38">
            <v>0</v>
          </cell>
          <cell r="F38" t="str">
            <v/>
          </cell>
          <cell r="G38" t="str">
            <v/>
          </cell>
          <cell r="H38">
            <v>0</v>
          </cell>
        </row>
        <row r="39">
          <cell r="A39" t="str">
            <v>ESCOMBROS DAÑOS ACUEDUCTO</v>
          </cell>
          <cell r="B39">
            <v>3</v>
          </cell>
          <cell r="C39">
            <v>0</v>
          </cell>
          <cell r="F39" t="str">
            <v/>
          </cell>
          <cell r="G39" t="str">
            <v/>
          </cell>
          <cell r="H39">
            <v>0</v>
          </cell>
        </row>
        <row r="40">
          <cell r="A40" t="str">
            <v>FRAUDES</v>
          </cell>
          <cell r="B40">
            <v>2</v>
          </cell>
          <cell r="C40">
            <v>1</v>
          </cell>
          <cell r="F40" t="str">
            <v/>
          </cell>
          <cell r="G40" t="str">
            <v/>
          </cell>
          <cell r="H40">
            <v>0.33333333333333331</v>
          </cell>
        </row>
        <row r="41">
          <cell r="A41" t="str">
            <v>GARANTIAS INSTALACIONES</v>
          </cell>
          <cell r="B41">
            <v>12</v>
          </cell>
          <cell r="C41">
            <v>4</v>
          </cell>
          <cell r="D41">
            <v>1</v>
          </cell>
          <cell r="E41">
            <v>21</v>
          </cell>
          <cell r="F41">
            <v>0.6</v>
          </cell>
          <cell r="G41">
            <v>0.8</v>
          </cell>
          <cell r="H41">
            <v>0.25</v>
          </cell>
        </row>
        <row r="42">
          <cell r="A42" t="str">
            <v>INSTALACIONES ACUEDUCTO</v>
          </cell>
          <cell r="B42">
            <v>336</v>
          </cell>
          <cell r="C42">
            <v>5</v>
          </cell>
          <cell r="D42">
            <v>5</v>
          </cell>
          <cell r="E42">
            <v>21</v>
          </cell>
          <cell r="F42">
            <v>3.2</v>
          </cell>
          <cell r="G42">
            <v>3.2</v>
          </cell>
          <cell r="H42">
            <v>1.466275659824047E-2</v>
          </cell>
        </row>
        <row r="43">
          <cell r="A43" t="str">
            <v>MEDIDORES 1/2 Y 1"</v>
          </cell>
          <cell r="B43">
            <v>216</v>
          </cell>
          <cell r="C43">
            <v>1</v>
          </cell>
          <cell r="D43">
            <v>4</v>
          </cell>
          <cell r="E43">
            <v>21</v>
          </cell>
          <cell r="F43">
            <v>2.6</v>
          </cell>
          <cell r="G43">
            <v>2.6</v>
          </cell>
          <cell r="H43">
            <v>4.608294930875576E-3</v>
          </cell>
        </row>
        <row r="44">
          <cell r="A44" t="str">
            <v>MMTO VALVULAS E HIDRANTES</v>
          </cell>
          <cell r="B44">
            <v>33</v>
          </cell>
          <cell r="C44">
            <v>0</v>
          </cell>
          <cell r="D44">
            <v>3</v>
          </cell>
          <cell r="E44">
            <v>21</v>
          </cell>
          <cell r="F44">
            <v>0.5</v>
          </cell>
          <cell r="G44">
            <v>0.5</v>
          </cell>
          <cell r="H44">
            <v>0</v>
          </cell>
        </row>
        <row r="45">
          <cell r="A45" t="str">
            <v>OBRAS ACCESORIAS DAÑOS ACUEDUCTO</v>
          </cell>
          <cell r="B45">
            <v>133</v>
          </cell>
          <cell r="C45">
            <v>0</v>
          </cell>
          <cell r="D45">
            <v>3</v>
          </cell>
          <cell r="E45">
            <v>21</v>
          </cell>
          <cell r="F45">
            <v>2.1</v>
          </cell>
          <cell r="G45">
            <v>2.1</v>
          </cell>
          <cell r="H45">
            <v>0</v>
          </cell>
        </row>
        <row r="46">
          <cell r="A46" t="str">
            <v>OBRAS ACCESORIAS INSTALACIONES</v>
          </cell>
          <cell r="B46">
            <v>5</v>
          </cell>
          <cell r="C46">
            <v>0</v>
          </cell>
          <cell r="D46">
            <v>1</v>
          </cell>
          <cell r="E46">
            <v>21</v>
          </cell>
          <cell r="F46">
            <v>0.2</v>
          </cell>
          <cell r="G46">
            <v>0.2</v>
          </cell>
          <cell r="H46">
            <v>0</v>
          </cell>
        </row>
        <row r="47">
          <cell r="A47" t="str">
            <v>PROYECTOS ACUEDUCTO</v>
          </cell>
          <cell r="B47">
            <v>2</v>
          </cell>
          <cell r="C47">
            <v>0</v>
          </cell>
          <cell r="F47" t="str">
            <v/>
          </cell>
          <cell r="G47" t="str">
            <v/>
          </cell>
          <cell r="H47">
            <v>0</v>
          </cell>
        </row>
        <row r="48">
          <cell r="A48" t="str">
            <v>REFERENCIACIÓN ACUEDUCTO</v>
          </cell>
          <cell r="B48">
            <v>1</v>
          </cell>
          <cell r="C48">
            <v>0</v>
          </cell>
          <cell r="F48" t="str">
            <v/>
          </cell>
          <cell r="G48" t="str">
            <v/>
          </cell>
          <cell r="H48">
            <v>0</v>
          </cell>
        </row>
        <row r="49">
          <cell r="F49" t="str">
            <v/>
          </cell>
          <cell r="G49" t="str">
            <v/>
          </cell>
          <cell r="H49" t="str">
            <v/>
          </cell>
        </row>
        <row r="51">
          <cell r="A51" t="str">
            <v>Total general</v>
          </cell>
          <cell r="B51">
            <v>1360</v>
          </cell>
          <cell r="C51">
            <v>110</v>
          </cell>
          <cell r="F51" t="str">
            <v/>
          </cell>
          <cell r="G51" t="str">
            <v/>
          </cell>
          <cell r="H51">
            <v>7.4829931972789115E-2</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Feb"/>
      <sheetName val="Mar-Abr"/>
      <sheetName val="May-Jun"/>
      <sheetName val="Jul-Ago"/>
      <sheetName val="Sep-Oct"/>
      <sheetName val="Nov-Dic"/>
      <sheetName val="Ene-Dic EEPPM"/>
      <sheetName val="May-Dic Contrato"/>
      <sheetName val="ENE"/>
      <sheetName val="FEB"/>
      <sheetName val="MAR"/>
      <sheetName val="Ene-Dic_EEPPM"/>
      <sheetName val="May-Dic_Contrato"/>
      <sheetName val="Ene-Dic_EEPPM2"/>
      <sheetName val="May-Dic_Contrato2"/>
      <sheetName val="Ene-Dic_EEPPM1"/>
      <sheetName val="May-Dic_Contrato1"/>
      <sheetName val="GRUPO 3"/>
      <sheetName val="Liquidación de Obra x Administr"/>
    </sheetNames>
    <sheetDataSet>
      <sheetData sheetId="0">
        <row r="12">
          <cell r="A12" t="str">
            <v>CARROTANQUE</v>
          </cell>
          <cell r="B12">
            <v>57</v>
          </cell>
          <cell r="C12">
            <v>2</v>
          </cell>
          <cell r="D12">
            <v>1</v>
          </cell>
          <cell r="E12">
            <v>43</v>
          </cell>
          <cell r="F12">
            <v>1.3</v>
          </cell>
          <cell r="G12">
            <v>1.4</v>
          </cell>
          <cell r="H12">
            <v>3.3898305084745763E-2</v>
          </cell>
        </row>
        <row r="13">
          <cell r="A13" t="str">
            <v>CASAS SIN AGUA</v>
          </cell>
          <cell r="B13">
            <v>573</v>
          </cell>
          <cell r="C13">
            <v>548</v>
          </cell>
          <cell r="D13">
            <v>1</v>
          </cell>
          <cell r="E13">
            <v>59</v>
          </cell>
          <cell r="F13">
            <v>9.6999999999999993</v>
          </cell>
          <cell r="G13">
            <v>19</v>
          </cell>
          <cell r="H13">
            <v>0.48884924174843891</v>
          </cell>
        </row>
        <row r="14">
          <cell r="A14" t="str">
            <v>CORTE Y RECONEXION</v>
          </cell>
          <cell r="B14">
            <v>37</v>
          </cell>
          <cell r="C14">
            <v>65</v>
          </cell>
          <cell r="F14" t="str">
            <v/>
          </cell>
          <cell r="G14" t="str">
            <v/>
          </cell>
          <cell r="H14">
            <v>0.63725490196078427</v>
          </cell>
        </row>
        <row r="15">
          <cell r="A15" t="str">
            <v>DAÑOS ACUEDUCTO</v>
          </cell>
          <cell r="B15">
            <v>591</v>
          </cell>
          <cell r="C15">
            <v>205</v>
          </cell>
          <cell r="D15">
            <v>7.3050847457627119</v>
          </cell>
          <cell r="E15">
            <v>59</v>
          </cell>
          <cell r="F15">
            <v>1.4</v>
          </cell>
          <cell r="G15">
            <v>1.8</v>
          </cell>
          <cell r="H15">
            <v>0.25753768844221103</v>
          </cell>
        </row>
        <row r="16">
          <cell r="A16" t="str">
            <v>ESCOMBROS DAÑOS ACUEDUCTO</v>
          </cell>
          <cell r="B16">
            <v>271</v>
          </cell>
          <cell r="C16">
            <v>8</v>
          </cell>
          <cell r="D16">
            <v>1</v>
          </cell>
          <cell r="E16">
            <v>59</v>
          </cell>
          <cell r="F16">
            <v>4.5999999999999996</v>
          </cell>
          <cell r="G16">
            <v>4.7</v>
          </cell>
          <cell r="H16">
            <v>2.8673835125448029E-2</v>
          </cell>
        </row>
        <row r="17">
          <cell r="A17" t="str">
            <v>FRAUDES</v>
          </cell>
          <cell r="B17">
            <v>13</v>
          </cell>
          <cell r="C17">
            <v>103</v>
          </cell>
          <cell r="D17">
            <v>1</v>
          </cell>
          <cell r="E17">
            <v>11</v>
          </cell>
          <cell r="F17">
            <v>10.5</v>
          </cell>
          <cell r="G17">
            <v>10.5</v>
          </cell>
          <cell r="H17">
            <v>0.88793103448275867</v>
          </cell>
        </row>
        <row r="18">
          <cell r="A18" t="str">
            <v>GARANTIAS INSTALACIONES</v>
          </cell>
          <cell r="B18">
            <v>25</v>
          </cell>
          <cell r="C18">
            <v>40</v>
          </cell>
          <cell r="F18" t="str">
            <v/>
          </cell>
          <cell r="G18" t="str">
            <v/>
          </cell>
          <cell r="H18">
            <v>0.61538461538461542</v>
          </cell>
        </row>
        <row r="19">
          <cell r="A19" t="str">
            <v>INSTALACIONES ACUEDUCTO</v>
          </cell>
          <cell r="B19">
            <v>5</v>
          </cell>
          <cell r="C19">
            <v>81</v>
          </cell>
          <cell r="F19" t="str">
            <v/>
          </cell>
          <cell r="G19" t="str">
            <v/>
          </cell>
          <cell r="H19">
            <v>0.94186046511627908</v>
          </cell>
        </row>
        <row r="20">
          <cell r="A20" t="str">
            <v>INSTALACIONES ALCANTARILLADO</v>
          </cell>
          <cell r="B20">
            <v>5</v>
          </cell>
          <cell r="C20">
            <v>0</v>
          </cell>
          <cell r="F20" t="str">
            <v/>
          </cell>
          <cell r="G20" t="str">
            <v/>
          </cell>
          <cell r="H20">
            <v>0</v>
          </cell>
        </row>
        <row r="21">
          <cell r="A21" t="str">
            <v>MEDIDORES 1/2 Y 1"</v>
          </cell>
          <cell r="B21">
            <v>19</v>
          </cell>
          <cell r="C21">
            <v>16</v>
          </cell>
          <cell r="F21" t="str">
            <v/>
          </cell>
          <cell r="G21" t="str">
            <v/>
          </cell>
          <cell r="H21">
            <v>0.45714285714285713</v>
          </cell>
        </row>
        <row r="22">
          <cell r="A22" t="str">
            <v>MMTO VALVULAS E HIDRANTES</v>
          </cell>
          <cell r="B22">
            <v>12</v>
          </cell>
          <cell r="C22">
            <v>26</v>
          </cell>
          <cell r="D22">
            <v>1</v>
          </cell>
          <cell r="E22">
            <v>59</v>
          </cell>
          <cell r="F22">
            <v>0.2</v>
          </cell>
          <cell r="G22">
            <v>0.6</v>
          </cell>
          <cell r="H22">
            <v>0.68421052631578949</v>
          </cell>
        </row>
        <row r="23">
          <cell r="A23" t="str">
            <v>OBRAS ACCESORIAS DAÑOS ACUEDUCTO</v>
          </cell>
          <cell r="B23">
            <v>18</v>
          </cell>
          <cell r="C23">
            <v>0</v>
          </cell>
          <cell r="F23" t="str">
            <v/>
          </cell>
          <cell r="G23" t="str">
            <v/>
          </cell>
          <cell r="H23">
            <v>0</v>
          </cell>
        </row>
        <row r="24">
          <cell r="A24" t="str">
            <v>OBRAS ACCESORIAS INSTALACIONES</v>
          </cell>
          <cell r="B24">
            <v>653</v>
          </cell>
          <cell r="C24">
            <v>0</v>
          </cell>
          <cell r="F24" t="str">
            <v/>
          </cell>
          <cell r="G24" t="str">
            <v/>
          </cell>
          <cell r="H24">
            <v>0</v>
          </cell>
        </row>
        <row r="25">
          <cell r="A25" t="str">
            <v>PITOMETRÍA</v>
          </cell>
          <cell r="B25">
            <v>82</v>
          </cell>
          <cell r="C25">
            <v>95</v>
          </cell>
          <cell r="D25">
            <v>1</v>
          </cell>
          <cell r="E25">
            <v>17</v>
          </cell>
          <cell r="F25">
            <v>4.8</v>
          </cell>
          <cell r="G25">
            <v>10.4</v>
          </cell>
          <cell r="H25">
            <v>0.53672316384180796</v>
          </cell>
        </row>
        <row r="26">
          <cell r="A26" t="str">
            <v>PROYECTOS ACUEDUCTO</v>
          </cell>
          <cell r="B26">
            <v>47</v>
          </cell>
          <cell r="C26">
            <v>62</v>
          </cell>
          <cell r="F26" t="str">
            <v/>
          </cell>
          <cell r="G26" t="str">
            <v/>
          </cell>
          <cell r="H26">
            <v>0.56880733944954132</v>
          </cell>
        </row>
        <row r="27">
          <cell r="A27" t="str">
            <v>REFERENCIACIÓN ACUEDUCTO</v>
          </cell>
          <cell r="B27">
            <v>3</v>
          </cell>
          <cell r="C27">
            <v>3</v>
          </cell>
          <cell r="F27" t="str">
            <v/>
          </cell>
          <cell r="G27" t="str">
            <v/>
          </cell>
          <cell r="H27">
            <v>0.5</v>
          </cell>
        </row>
        <row r="28">
          <cell r="A28" t="str">
            <v>REPARACION CAJAS DE MEDIDORES</v>
          </cell>
          <cell r="B28">
            <v>1</v>
          </cell>
          <cell r="C28">
            <v>19</v>
          </cell>
          <cell r="F28" t="str">
            <v/>
          </cell>
          <cell r="G28" t="str">
            <v/>
          </cell>
          <cell r="H28">
            <v>0.95</v>
          </cell>
        </row>
        <row r="29">
          <cell r="A29" t="str">
            <v>RETIRO MEDIDOR</v>
          </cell>
          <cell r="B29">
            <v>113</v>
          </cell>
          <cell r="C29">
            <v>65</v>
          </cell>
          <cell r="F29" t="str">
            <v/>
          </cell>
          <cell r="G29" t="str">
            <v/>
          </cell>
          <cell r="H29">
            <v>0.3651685393258427</v>
          </cell>
        </row>
        <row r="30">
          <cell r="A30" t="str">
            <v>TAPONADAS</v>
          </cell>
          <cell r="B30">
            <v>1</v>
          </cell>
          <cell r="C30">
            <v>7</v>
          </cell>
          <cell r="F30" t="str">
            <v/>
          </cell>
          <cell r="G30" t="str">
            <v/>
          </cell>
          <cell r="H30">
            <v>0.875</v>
          </cell>
        </row>
        <row r="31">
          <cell r="A31" t="str">
            <v>TRASLADO MEDIDOR</v>
          </cell>
          <cell r="B31">
            <v>0</v>
          </cell>
          <cell r="C31">
            <v>6</v>
          </cell>
          <cell r="F31" t="str">
            <v/>
          </cell>
          <cell r="G31" t="str">
            <v/>
          </cell>
          <cell r="H31">
            <v>1</v>
          </cell>
        </row>
        <row r="32">
          <cell r="F32" t="str">
            <v/>
          </cell>
          <cell r="G32" t="str">
            <v/>
          </cell>
          <cell r="H32" t="str">
            <v/>
          </cell>
        </row>
        <row r="33">
          <cell r="A33" t="str">
            <v>Total general</v>
          </cell>
          <cell r="B33">
            <v>2526</v>
          </cell>
          <cell r="C33">
            <v>1351</v>
          </cell>
          <cell r="F33" t="str">
            <v/>
          </cell>
          <cell r="G33" t="str">
            <v/>
          </cell>
          <cell r="H33">
            <v>0.34846530822801136</v>
          </cell>
        </row>
        <row r="34">
          <cell r="F34" t="str">
            <v/>
          </cell>
          <cell r="G34" t="str">
            <v/>
          </cell>
          <cell r="H34" t="str">
            <v/>
          </cell>
        </row>
      </sheetData>
      <sheetData sheetId="1">
        <row r="12">
          <cell r="A12" t="str">
            <v>CARROTANQUE</v>
          </cell>
          <cell r="B12">
            <v>104</v>
          </cell>
          <cell r="C12">
            <v>14</v>
          </cell>
          <cell r="D12">
            <v>1</v>
          </cell>
          <cell r="E12">
            <v>46</v>
          </cell>
          <cell r="F12">
            <v>2.2999999999999998</v>
          </cell>
          <cell r="G12">
            <v>2.6</v>
          </cell>
          <cell r="H12">
            <v>0.11864406779661017</v>
          </cell>
        </row>
        <row r="13">
          <cell r="A13" t="str">
            <v>CASAS SIN AGUA</v>
          </cell>
          <cell r="B13">
            <v>546</v>
          </cell>
          <cell r="C13">
            <v>609</v>
          </cell>
          <cell r="D13">
            <v>1</v>
          </cell>
          <cell r="E13">
            <v>61</v>
          </cell>
          <cell r="F13">
            <v>9</v>
          </cell>
          <cell r="G13">
            <v>18.899999999999999</v>
          </cell>
          <cell r="H13">
            <v>0.52727272727272723</v>
          </cell>
        </row>
        <row r="14">
          <cell r="A14" t="str">
            <v>CORTE Y RECONEXION</v>
          </cell>
          <cell r="B14">
            <v>122</v>
          </cell>
          <cell r="C14">
            <v>138</v>
          </cell>
          <cell r="D14">
            <v>1</v>
          </cell>
          <cell r="E14">
            <v>61</v>
          </cell>
          <cell r="F14" t="str">
            <v/>
          </cell>
          <cell r="G14" t="str">
            <v/>
          </cell>
          <cell r="H14">
            <v>0.53076923076923077</v>
          </cell>
        </row>
        <row r="15">
          <cell r="A15" t="str">
            <v>DAÑOS ACUEDUCTO</v>
          </cell>
          <cell r="B15">
            <v>666</v>
          </cell>
          <cell r="C15">
            <v>234</v>
          </cell>
          <cell r="D15">
            <v>7.442622950819672</v>
          </cell>
          <cell r="E15">
            <v>61</v>
          </cell>
          <cell r="F15">
            <v>1.5</v>
          </cell>
          <cell r="G15">
            <v>2</v>
          </cell>
          <cell r="H15">
            <v>0.26</v>
          </cell>
        </row>
        <row r="16">
          <cell r="A16" t="str">
            <v>ESCOMBROS DAÑOS ACUEDUCTO</v>
          </cell>
          <cell r="B16">
            <v>221</v>
          </cell>
          <cell r="C16">
            <v>9</v>
          </cell>
          <cell r="D16">
            <v>1</v>
          </cell>
          <cell r="E16">
            <v>61</v>
          </cell>
          <cell r="F16">
            <v>3.6</v>
          </cell>
          <cell r="G16">
            <v>3.8</v>
          </cell>
          <cell r="H16">
            <v>3.9130434782608699E-2</v>
          </cell>
        </row>
        <row r="17">
          <cell r="A17" t="str">
            <v>FRAUDES</v>
          </cell>
          <cell r="B17">
            <v>62</v>
          </cell>
          <cell r="C17">
            <v>249</v>
          </cell>
          <cell r="D17">
            <v>1</v>
          </cell>
          <cell r="E17">
            <v>14</v>
          </cell>
          <cell r="F17">
            <v>22.2</v>
          </cell>
          <cell r="G17">
            <v>22.2</v>
          </cell>
          <cell r="H17">
            <v>0.80064308681672025</v>
          </cell>
        </row>
        <row r="18">
          <cell r="A18" t="str">
            <v>GARANTIAS INSTALACIONES</v>
          </cell>
          <cell r="B18">
            <v>70</v>
          </cell>
          <cell r="C18">
            <v>23</v>
          </cell>
          <cell r="D18">
            <v>1</v>
          </cell>
          <cell r="E18">
            <v>18</v>
          </cell>
          <cell r="F18" t="str">
            <v/>
          </cell>
          <cell r="G18" t="str">
            <v/>
          </cell>
          <cell r="H18">
            <v>0.24731182795698925</v>
          </cell>
        </row>
        <row r="19">
          <cell r="A19" t="str">
            <v>INSTALACIONES ACUEDUCTO</v>
          </cell>
          <cell r="B19">
            <v>13</v>
          </cell>
          <cell r="C19">
            <v>39</v>
          </cell>
          <cell r="F19" t="str">
            <v/>
          </cell>
          <cell r="G19" t="str">
            <v/>
          </cell>
          <cell r="H19">
            <v>0.75</v>
          </cell>
        </row>
        <row r="20">
          <cell r="A20" t="str">
            <v>INSTALACIONES ALCANTARILLADO</v>
          </cell>
          <cell r="B20">
            <v>3</v>
          </cell>
          <cell r="C20">
            <v>3</v>
          </cell>
          <cell r="F20" t="str">
            <v/>
          </cell>
          <cell r="G20" t="str">
            <v/>
          </cell>
          <cell r="H20">
            <v>0.5</v>
          </cell>
        </row>
        <row r="21">
          <cell r="A21" t="str">
            <v>MEDIDORES 1/2 Y 1"</v>
          </cell>
          <cell r="B21">
            <v>7</v>
          </cell>
          <cell r="C21">
            <v>18</v>
          </cell>
          <cell r="F21" t="str">
            <v/>
          </cell>
          <cell r="G21" t="str">
            <v/>
          </cell>
          <cell r="H21">
            <v>0.72</v>
          </cell>
        </row>
        <row r="22">
          <cell r="A22" t="str">
            <v>MMTO VALVULAS E HIDRANTES</v>
          </cell>
          <cell r="B22">
            <v>10</v>
          </cell>
          <cell r="C22">
            <v>19</v>
          </cell>
          <cell r="D22">
            <v>1</v>
          </cell>
          <cell r="E22">
            <v>61</v>
          </cell>
          <cell r="F22">
            <v>0.2</v>
          </cell>
          <cell r="G22">
            <v>0.5</v>
          </cell>
          <cell r="H22">
            <v>0.65517241379310343</v>
          </cell>
        </row>
        <row r="23">
          <cell r="A23" t="str">
            <v>OBRAS ACCESORIAS DAÑOS ACUEDUCTO</v>
          </cell>
          <cell r="B23">
            <v>2</v>
          </cell>
          <cell r="C23">
            <v>14</v>
          </cell>
          <cell r="D23">
            <v>1</v>
          </cell>
          <cell r="E23">
            <v>61</v>
          </cell>
          <cell r="F23" t="str">
            <v/>
          </cell>
          <cell r="G23" t="str">
            <v/>
          </cell>
          <cell r="H23">
            <v>0.875</v>
          </cell>
        </row>
        <row r="24">
          <cell r="A24" t="str">
            <v>OBRAS ACCESORIAS INSTALACIONES</v>
          </cell>
          <cell r="B24">
            <v>544</v>
          </cell>
          <cell r="C24">
            <v>1</v>
          </cell>
          <cell r="F24" t="str">
            <v/>
          </cell>
          <cell r="G24" t="str">
            <v/>
          </cell>
          <cell r="H24">
            <v>1.834862385321101E-3</v>
          </cell>
        </row>
        <row r="25">
          <cell r="A25" t="str">
            <v>PITOMETRÍA</v>
          </cell>
          <cell r="B25">
            <v>72</v>
          </cell>
          <cell r="C25">
            <v>75</v>
          </cell>
          <cell r="D25">
            <v>1</v>
          </cell>
          <cell r="E25">
            <v>21</v>
          </cell>
          <cell r="F25">
            <v>3.4</v>
          </cell>
          <cell r="G25">
            <v>7</v>
          </cell>
          <cell r="H25">
            <v>0.51020408163265307</v>
          </cell>
        </row>
        <row r="26">
          <cell r="A26" t="str">
            <v>PROYECTOS ACUEDUCTO</v>
          </cell>
          <cell r="B26">
            <v>52</v>
          </cell>
          <cell r="C26">
            <v>4</v>
          </cell>
          <cell r="D26">
            <v>1</v>
          </cell>
          <cell r="E26">
            <v>20</v>
          </cell>
          <cell r="F26" t="str">
            <v/>
          </cell>
          <cell r="G26" t="str">
            <v/>
          </cell>
          <cell r="H26">
            <v>7.1428571428571425E-2</v>
          </cell>
        </row>
        <row r="27">
          <cell r="A27" t="str">
            <v>REFERENCIACIÓN ACUEDUCTO</v>
          </cell>
          <cell r="B27">
            <v>1</v>
          </cell>
          <cell r="C27">
            <v>0</v>
          </cell>
          <cell r="F27" t="str">
            <v/>
          </cell>
          <cell r="G27" t="str">
            <v/>
          </cell>
          <cell r="H27">
            <v>0</v>
          </cell>
        </row>
        <row r="28">
          <cell r="A28" t="str">
            <v>REPARACION CAJAS DE MEDIDORES</v>
          </cell>
          <cell r="B28">
            <v>1</v>
          </cell>
          <cell r="C28">
            <v>6</v>
          </cell>
          <cell r="F28" t="str">
            <v/>
          </cell>
          <cell r="G28" t="str">
            <v/>
          </cell>
          <cell r="H28">
            <v>0.8571428571428571</v>
          </cell>
        </row>
        <row r="29">
          <cell r="A29" t="str">
            <v>RETIRO MEDIDOR</v>
          </cell>
          <cell r="B29">
            <v>121</v>
          </cell>
          <cell r="C29">
            <v>52</v>
          </cell>
          <cell r="F29" t="str">
            <v/>
          </cell>
          <cell r="G29" t="str">
            <v/>
          </cell>
          <cell r="H29">
            <v>0.30057803468208094</v>
          </cell>
        </row>
        <row r="30">
          <cell r="A30" t="str">
            <v>TAPONADAS</v>
          </cell>
          <cell r="B30">
            <v>2</v>
          </cell>
          <cell r="C30">
            <v>20</v>
          </cell>
          <cell r="F30" t="str">
            <v/>
          </cell>
          <cell r="G30" t="str">
            <v/>
          </cell>
          <cell r="H30">
            <v>0.90909090909090906</v>
          </cell>
        </row>
        <row r="31">
          <cell r="A31" t="str">
            <v>TRASLADO MEDIDOR</v>
          </cell>
          <cell r="B31">
            <v>1</v>
          </cell>
          <cell r="C31">
            <v>0</v>
          </cell>
          <cell r="F31" t="str">
            <v/>
          </cell>
          <cell r="G31" t="str">
            <v/>
          </cell>
          <cell r="H31">
            <v>0</v>
          </cell>
        </row>
        <row r="32">
          <cell r="F32" t="str">
            <v/>
          </cell>
          <cell r="G32" t="str">
            <v/>
          </cell>
          <cell r="H32" t="str">
            <v/>
          </cell>
        </row>
        <row r="33">
          <cell r="A33" t="str">
            <v>Total general</v>
          </cell>
          <cell r="B33">
            <v>2620</v>
          </cell>
          <cell r="C33">
            <v>1527</v>
          </cell>
          <cell r="F33" t="str">
            <v/>
          </cell>
          <cell r="G33" t="str">
            <v/>
          </cell>
          <cell r="H33">
            <v>0.36821798890764407</v>
          </cell>
        </row>
        <row r="34">
          <cell r="F34" t="str">
            <v/>
          </cell>
          <cell r="G34" t="str">
            <v/>
          </cell>
          <cell r="H34" t="str">
            <v/>
          </cell>
        </row>
      </sheetData>
      <sheetData sheetId="2">
        <row r="12">
          <cell r="A12" t="str">
            <v>CAMBIO ACOMETIDAS CONTRATO</v>
          </cell>
          <cell r="B12">
            <v>2</v>
          </cell>
          <cell r="C12">
            <v>5</v>
          </cell>
          <cell r="F12" t="str">
            <v/>
          </cell>
          <cell r="G12" t="str">
            <v/>
          </cell>
          <cell r="H12">
            <v>0.7142857142857143</v>
          </cell>
        </row>
        <row r="13">
          <cell r="A13" t="str">
            <v>CARROTANQUE</v>
          </cell>
          <cell r="B13">
            <v>80</v>
          </cell>
          <cell r="C13">
            <v>2</v>
          </cell>
          <cell r="D13">
            <v>1</v>
          </cell>
          <cell r="E13">
            <v>44</v>
          </cell>
          <cell r="F13">
            <v>1.8</v>
          </cell>
          <cell r="G13">
            <v>1.9</v>
          </cell>
          <cell r="H13">
            <v>2.4390243902439025E-2</v>
          </cell>
        </row>
        <row r="14">
          <cell r="A14" t="str">
            <v>CASAS SIN AGUA</v>
          </cell>
          <cell r="B14">
            <v>500</v>
          </cell>
          <cell r="C14">
            <v>535</v>
          </cell>
          <cell r="D14">
            <v>1</v>
          </cell>
          <cell r="E14">
            <v>61</v>
          </cell>
          <cell r="F14">
            <v>8.1999999999999993</v>
          </cell>
          <cell r="G14">
            <v>17</v>
          </cell>
          <cell r="H14">
            <v>0.51690821256038644</v>
          </cell>
        </row>
        <row r="15">
          <cell r="A15" t="str">
            <v>CORTE Y RECONEXION</v>
          </cell>
          <cell r="B15">
            <v>19</v>
          </cell>
          <cell r="C15">
            <v>17</v>
          </cell>
          <cell r="F15" t="str">
            <v/>
          </cell>
          <cell r="G15" t="str">
            <v/>
          </cell>
          <cell r="H15">
            <v>0.47222222222222221</v>
          </cell>
        </row>
        <row r="16">
          <cell r="A16" t="str">
            <v>DAÑOS ACUEDUCTO</v>
          </cell>
          <cell r="B16">
            <v>598</v>
          </cell>
          <cell r="C16">
            <v>259</v>
          </cell>
          <cell r="D16">
            <v>7.278688524590164</v>
          </cell>
          <cell r="E16">
            <v>61</v>
          </cell>
          <cell r="F16">
            <v>1.3</v>
          </cell>
          <cell r="G16">
            <v>1.9</v>
          </cell>
          <cell r="H16">
            <v>0.30221703617269546</v>
          </cell>
        </row>
        <row r="17">
          <cell r="A17" t="str">
            <v>ESCOMBROS DAÑOS ACUEDUCTO</v>
          </cell>
          <cell r="B17">
            <v>188</v>
          </cell>
          <cell r="C17">
            <v>9</v>
          </cell>
          <cell r="D17">
            <v>1</v>
          </cell>
          <cell r="E17">
            <v>61</v>
          </cell>
          <cell r="F17">
            <v>3.1</v>
          </cell>
          <cell r="G17">
            <v>3.2</v>
          </cell>
          <cell r="H17">
            <v>4.5685279187817257E-2</v>
          </cell>
        </row>
        <row r="18">
          <cell r="A18" t="str">
            <v>FRAUDES</v>
          </cell>
          <cell r="B18">
            <v>234</v>
          </cell>
          <cell r="C18">
            <v>222</v>
          </cell>
          <cell r="D18">
            <v>1</v>
          </cell>
          <cell r="E18">
            <v>18</v>
          </cell>
          <cell r="F18">
            <v>13</v>
          </cell>
          <cell r="G18">
            <v>25.3</v>
          </cell>
          <cell r="H18">
            <v>0.48684210526315791</v>
          </cell>
        </row>
        <row r="19">
          <cell r="A19" t="str">
            <v>GARANTIAS INSTALACIONES</v>
          </cell>
          <cell r="B19">
            <v>13</v>
          </cell>
          <cell r="C19">
            <v>7</v>
          </cell>
          <cell r="F19" t="str">
            <v/>
          </cell>
          <cell r="G19" t="str">
            <v/>
          </cell>
          <cell r="H19">
            <v>0.35</v>
          </cell>
        </row>
        <row r="20">
          <cell r="A20" t="str">
            <v>INSTALACIONES ACUEDUCTO</v>
          </cell>
          <cell r="B20">
            <v>48</v>
          </cell>
          <cell r="C20">
            <v>104</v>
          </cell>
          <cell r="F20" t="str">
            <v/>
          </cell>
          <cell r="G20" t="str">
            <v/>
          </cell>
          <cell r="H20">
            <v>0.68421052631578949</v>
          </cell>
        </row>
        <row r="21">
          <cell r="A21" t="str">
            <v>INSTALACIONES ALCANTARILLADO</v>
          </cell>
          <cell r="B21">
            <v>8</v>
          </cell>
          <cell r="C21">
            <v>0</v>
          </cell>
          <cell r="F21" t="str">
            <v/>
          </cell>
          <cell r="G21" t="str">
            <v/>
          </cell>
          <cell r="H21">
            <v>0</v>
          </cell>
        </row>
        <row r="22">
          <cell r="A22" t="str">
            <v>MEDIDORES 1/2 Y 1"</v>
          </cell>
          <cell r="B22">
            <v>3</v>
          </cell>
          <cell r="C22">
            <v>4</v>
          </cell>
          <cell r="D22">
            <v>1</v>
          </cell>
          <cell r="E22">
            <v>62</v>
          </cell>
          <cell r="F22" t="str">
            <v/>
          </cell>
          <cell r="G22" t="str">
            <v/>
          </cell>
          <cell r="H22">
            <v>0.5714285714285714</v>
          </cell>
        </row>
        <row r="23">
          <cell r="A23" t="str">
            <v>MMTO VALVULAS E HIDRANTES</v>
          </cell>
          <cell r="B23">
            <v>2</v>
          </cell>
          <cell r="C23">
            <v>1</v>
          </cell>
          <cell r="D23">
            <v>1</v>
          </cell>
          <cell r="E23">
            <v>61</v>
          </cell>
          <cell r="F23">
            <v>0</v>
          </cell>
          <cell r="G23">
            <v>0</v>
          </cell>
          <cell r="H23">
            <v>0.33333333333333331</v>
          </cell>
        </row>
        <row r="24">
          <cell r="A24" t="str">
            <v>OBRAS ACCESORIAS DAÑOS ACUEDUCTO</v>
          </cell>
          <cell r="B24">
            <v>4</v>
          </cell>
          <cell r="C24">
            <v>23</v>
          </cell>
          <cell r="F24" t="str">
            <v/>
          </cell>
          <cell r="G24" t="str">
            <v/>
          </cell>
          <cell r="H24">
            <v>0.85185185185185186</v>
          </cell>
        </row>
        <row r="25">
          <cell r="A25" t="str">
            <v>OBRAS ACCESORIAS INSTALACIONES</v>
          </cell>
          <cell r="B25">
            <v>1107</v>
          </cell>
          <cell r="C25">
            <v>0</v>
          </cell>
          <cell r="D25">
            <v>1</v>
          </cell>
          <cell r="E25">
            <v>20</v>
          </cell>
          <cell r="F25" t="str">
            <v/>
          </cell>
          <cell r="G25" t="str">
            <v/>
          </cell>
          <cell r="H25">
            <v>0</v>
          </cell>
        </row>
        <row r="26">
          <cell r="A26" t="str">
            <v>PITOMETRÍA</v>
          </cell>
          <cell r="B26">
            <v>150</v>
          </cell>
          <cell r="C26">
            <v>65</v>
          </cell>
          <cell r="D26">
            <v>1</v>
          </cell>
          <cell r="E26">
            <v>20</v>
          </cell>
          <cell r="F26">
            <v>7.5</v>
          </cell>
          <cell r="G26">
            <v>10.8</v>
          </cell>
          <cell r="H26">
            <v>0.30232558139534882</v>
          </cell>
        </row>
        <row r="27">
          <cell r="A27" t="str">
            <v>PROYECTOS ACUEDUCTO</v>
          </cell>
          <cell r="B27">
            <v>62</v>
          </cell>
          <cell r="C27">
            <v>1</v>
          </cell>
          <cell r="F27" t="str">
            <v/>
          </cell>
          <cell r="G27" t="str">
            <v/>
          </cell>
          <cell r="H27">
            <v>1.5873015873015872E-2</v>
          </cell>
        </row>
        <row r="28">
          <cell r="A28" t="str">
            <v>REFERENCIACIÓN ACUEDUCTO</v>
          </cell>
          <cell r="B28">
            <v>1</v>
          </cell>
          <cell r="C28">
            <v>3</v>
          </cell>
          <cell r="F28" t="str">
            <v/>
          </cell>
          <cell r="G28" t="str">
            <v/>
          </cell>
          <cell r="H28">
            <v>0.75</v>
          </cell>
        </row>
        <row r="29">
          <cell r="A29" t="str">
            <v>TRASLADO MEDIDOR</v>
          </cell>
          <cell r="B29">
            <v>1</v>
          </cell>
          <cell r="C29">
            <v>0</v>
          </cell>
          <cell r="F29" t="str">
            <v/>
          </cell>
          <cell r="G29" t="str">
            <v/>
          </cell>
          <cell r="H29">
            <v>0</v>
          </cell>
        </row>
        <row r="30">
          <cell r="F30" t="str">
            <v/>
          </cell>
          <cell r="G30" t="str">
            <v/>
          </cell>
          <cell r="H30" t="str">
            <v/>
          </cell>
        </row>
        <row r="31">
          <cell r="A31" t="str">
            <v>Total general</v>
          </cell>
          <cell r="B31">
            <v>3020</v>
          </cell>
          <cell r="C31">
            <v>1257</v>
          </cell>
          <cell r="F31" t="str">
            <v/>
          </cell>
          <cell r="G31" t="str">
            <v/>
          </cell>
          <cell r="H31">
            <v>0.29389759176993219</v>
          </cell>
        </row>
        <row r="32">
          <cell r="F32" t="str">
            <v/>
          </cell>
          <cell r="G32" t="str">
            <v/>
          </cell>
          <cell r="H32" t="str">
            <v/>
          </cell>
        </row>
      </sheetData>
      <sheetData sheetId="3">
        <row r="12">
          <cell r="A12" t="str">
            <v>CAMBIO ACOMETIDAS CONTRATO</v>
          </cell>
          <cell r="B12">
            <v>6</v>
          </cell>
          <cell r="C12">
            <v>4</v>
          </cell>
          <cell r="D12">
            <v>1</v>
          </cell>
          <cell r="E12">
            <v>46</v>
          </cell>
          <cell r="F12" t="str">
            <v/>
          </cell>
          <cell r="G12" t="str">
            <v/>
          </cell>
          <cell r="H12">
            <v>0.4</v>
          </cell>
        </row>
        <row r="13">
          <cell r="A13" t="str">
            <v>CARROTANQUE</v>
          </cell>
          <cell r="B13">
            <v>65</v>
          </cell>
          <cell r="C13">
            <v>1</v>
          </cell>
          <cell r="D13">
            <v>1</v>
          </cell>
          <cell r="E13">
            <v>45</v>
          </cell>
          <cell r="F13">
            <v>1.4</v>
          </cell>
          <cell r="G13">
            <v>1.5</v>
          </cell>
          <cell r="H13">
            <v>1.5151515151515152E-2</v>
          </cell>
        </row>
        <row r="14">
          <cell r="A14" t="str">
            <v>CASAS SIN AGUA</v>
          </cell>
          <cell r="B14">
            <v>477</v>
          </cell>
          <cell r="C14">
            <v>610</v>
          </cell>
          <cell r="D14">
            <v>1</v>
          </cell>
          <cell r="E14">
            <v>62</v>
          </cell>
          <cell r="F14">
            <v>7.7</v>
          </cell>
          <cell r="G14">
            <v>17.5</v>
          </cell>
          <cell r="H14">
            <v>0.56117755289788407</v>
          </cell>
        </row>
        <row r="15">
          <cell r="A15" t="str">
            <v>CORTE Y RECONEXION</v>
          </cell>
          <cell r="B15">
            <v>8</v>
          </cell>
          <cell r="C15">
            <v>4</v>
          </cell>
          <cell r="D15">
            <v>7.442622950819672</v>
          </cell>
          <cell r="E15">
            <v>61</v>
          </cell>
          <cell r="F15" t="str">
            <v/>
          </cell>
          <cell r="G15" t="str">
            <v/>
          </cell>
          <cell r="H15">
            <v>0.33333333333333331</v>
          </cell>
        </row>
        <row r="16">
          <cell r="A16" t="str">
            <v>DAÑOS ACUEDUCTO</v>
          </cell>
          <cell r="B16">
            <v>572</v>
          </cell>
          <cell r="C16">
            <v>218</v>
          </cell>
          <cell r="D16">
            <v>7.306451612903226</v>
          </cell>
          <cell r="E16">
            <v>62</v>
          </cell>
          <cell r="F16">
            <v>1.3</v>
          </cell>
          <cell r="G16">
            <v>1.7</v>
          </cell>
          <cell r="H16">
            <v>0.27594936708860762</v>
          </cell>
        </row>
        <row r="17">
          <cell r="A17" t="str">
            <v>ESCOMBROS DAÑOS ACUEDUCTO</v>
          </cell>
          <cell r="B17">
            <v>226</v>
          </cell>
          <cell r="C17">
            <v>9</v>
          </cell>
          <cell r="D17">
            <v>1</v>
          </cell>
          <cell r="E17">
            <v>62</v>
          </cell>
          <cell r="F17">
            <v>3.6</v>
          </cell>
          <cell r="G17">
            <v>3.8</v>
          </cell>
          <cell r="H17">
            <v>3.8297872340425532E-2</v>
          </cell>
        </row>
        <row r="18">
          <cell r="A18" t="str">
            <v>FRAUDES</v>
          </cell>
          <cell r="B18">
            <v>213</v>
          </cell>
          <cell r="C18">
            <v>103</v>
          </cell>
          <cell r="D18">
            <v>1</v>
          </cell>
          <cell r="E18">
            <v>16</v>
          </cell>
          <cell r="F18">
            <v>13.3</v>
          </cell>
          <cell r="G18">
            <v>19.8</v>
          </cell>
          <cell r="H18">
            <v>0.32594936708860761</v>
          </cell>
        </row>
        <row r="19">
          <cell r="A19" t="str">
            <v>GARANTIAS INSTALACIONES</v>
          </cell>
          <cell r="B19">
            <v>13</v>
          </cell>
          <cell r="C19">
            <v>5</v>
          </cell>
          <cell r="F19" t="str">
            <v/>
          </cell>
          <cell r="G19" t="str">
            <v/>
          </cell>
          <cell r="H19">
            <v>0.27777777777777779</v>
          </cell>
        </row>
        <row r="20">
          <cell r="A20" t="str">
            <v>INSTALACIONES ACUEDUCTO</v>
          </cell>
          <cell r="B20">
            <v>27</v>
          </cell>
          <cell r="C20">
            <v>42</v>
          </cell>
          <cell r="F20" t="str">
            <v/>
          </cell>
          <cell r="G20" t="str">
            <v/>
          </cell>
          <cell r="H20">
            <v>0.60869565217391308</v>
          </cell>
        </row>
        <row r="21">
          <cell r="A21" t="str">
            <v>MEDIDORES 1/2 Y 1"</v>
          </cell>
          <cell r="B21">
            <v>8</v>
          </cell>
          <cell r="C21">
            <v>1</v>
          </cell>
          <cell r="F21" t="str">
            <v/>
          </cell>
          <cell r="G21" t="str">
            <v/>
          </cell>
          <cell r="H21">
            <v>0.1111111111111111</v>
          </cell>
        </row>
        <row r="22">
          <cell r="A22" t="str">
            <v>MMTO VALVULAS E HIDRANTES</v>
          </cell>
          <cell r="B22">
            <v>6</v>
          </cell>
          <cell r="C22">
            <v>7</v>
          </cell>
          <cell r="D22">
            <v>1</v>
          </cell>
          <cell r="E22">
            <v>62</v>
          </cell>
          <cell r="F22">
            <v>0.1</v>
          </cell>
          <cell r="G22">
            <v>0.2</v>
          </cell>
          <cell r="H22">
            <v>0.53846153846153844</v>
          </cell>
        </row>
        <row r="23">
          <cell r="A23" t="str">
            <v>OBRAS ACCESORIAS DAÑOS ACUEDUCTO</v>
          </cell>
          <cell r="B23">
            <v>9</v>
          </cell>
          <cell r="C23">
            <v>16</v>
          </cell>
          <cell r="F23" t="str">
            <v/>
          </cell>
          <cell r="G23" t="str">
            <v/>
          </cell>
          <cell r="H23">
            <v>0.64</v>
          </cell>
        </row>
        <row r="24">
          <cell r="A24" t="str">
            <v>OBRAS ACCESORIAS INSTALACIONES</v>
          </cell>
          <cell r="B24">
            <v>1223</v>
          </cell>
          <cell r="C24">
            <v>0</v>
          </cell>
          <cell r="F24" t="str">
            <v/>
          </cell>
          <cell r="G24" t="str">
            <v/>
          </cell>
          <cell r="H24">
            <v>0</v>
          </cell>
        </row>
        <row r="25">
          <cell r="A25" t="str">
            <v>PITOMETRÍA</v>
          </cell>
          <cell r="B25">
            <v>83</v>
          </cell>
          <cell r="C25">
            <v>48</v>
          </cell>
          <cell r="D25">
            <v>1</v>
          </cell>
          <cell r="E25">
            <v>20</v>
          </cell>
          <cell r="F25">
            <v>4.2</v>
          </cell>
          <cell r="G25">
            <v>6.6</v>
          </cell>
          <cell r="H25">
            <v>0.36641221374045801</v>
          </cell>
        </row>
        <row r="26">
          <cell r="A26" t="str">
            <v>PROYECTOS ACUEDUCTO</v>
          </cell>
          <cell r="B26">
            <v>70</v>
          </cell>
          <cell r="C26">
            <v>17</v>
          </cell>
          <cell r="F26" t="str">
            <v/>
          </cell>
          <cell r="G26" t="str">
            <v/>
          </cell>
          <cell r="H26">
            <v>0.19540229885057472</v>
          </cell>
        </row>
        <row r="27">
          <cell r="A27" t="str">
            <v>REFERENCIACIÓN ACUEDUCTO</v>
          </cell>
          <cell r="B27">
            <v>1</v>
          </cell>
          <cell r="C27">
            <v>0</v>
          </cell>
          <cell r="F27" t="str">
            <v/>
          </cell>
          <cell r="G27" t="str">
            <v/>
          </cell>
          <cell r="H27" t="str">
            <v/>
          </cell>
        </row>
        <row r="28">
          <cell r="A28" t="str">
            <v>Total general</v>
          </cell>
          <cell r="B28">
            <v>3006</v>
          </cell>
          <cell r="C28">
            <v>1085</v>
          </cell>
          <cell r="F28" t="str">
            <v/>
          </cell>
          <cell r="G28" t="str">
            <v/>
          </cell>
          <cell r="H28">
            <v>0.26521632852603277</v>
          </cell>
        </row>
        <row r="29">
          <cell r="A29" t="str">
            <v>RETIRO MEDIDOR</v>
          </cell>
          <cell r="B29">
            <v>121</v>
          </cell>
          <cell r="C29">
            <v>52</v>
          </cell>
          <cell r="F29" t="str">
            <v/>
          </cell>
          <cell r="G29" t="str">
            <v/>
          </cell>
          <cell r="H29" t="str">
            <v/>
          </cell>
        </row>
      </sheetData>
      <sheetData sheetId="4">
        <row r="12">
          <cell r="A12" t="str">
            <v>CAMBIO ACOMETIDAS CONTRATO</v>
          </cell>
          <cell r="B12">
            <v>3</v>
          </cell>
          <cell r="C12">
            <v>2</v>
          </cell>
          <cell r="F12" t="str">
            <v/>
          </cell>
          <cell r="G12" t="str">
            <v/>
          </cell>
          <cell r="H12">
            <v>0.4</v>
          </cell>
        </row>
        <row r="13">
          <cell r="A13" t="str">
            <v>CARROTANQUE</v>
          </cell>
          <cell r="B13">
            <v>21</v>
          </cell>
          <cell r="C13">
            <v>1</v>
          </cell>
          <cell r="D13">
            <v>1</v>
          </cell>
          <cell r="E13">
            <v>46</v>
          </cell>
          <cell r="F13">
            <v>0.5</v>
          </cell>
          <cell r="G13">
            <v>0.5</v>
          </cell>
          <cell r="H13">
            <v>4.5454545454545456E-2</v>
          </cell>
        </row>
        <row r="14">
          <cell r="A14" t="str">
            <v>CASAS SIN AGUA</v>
          </cell>
          <cell r="B14">
            <v>419</v>
          </cell>
          <cell r="C14">
            <v>603</v>
          </cell>
          <cell r="D14">
            <v>1</v>
          </cell>
          <cell r="E14">
            <v>61</v>
          </cell>
          <cell r="F14">
            <v>6.9</v>
          </cell>
          <cell r="G14">
            <v>16.8</v>
          </cell>
          <cell r="H14">
            <v>0.59001956947162426</v>
          </cell>
        </row>
        <row r="15">
          <cell r="A15" t="str">
            <v>CORTE Y RECONEXION</v>
          </cell>
          <cell r="B15">
            <v>7</v>
          </cell>
          <cell r="C15">
            <v>8</v>
          </cell>
          <cell r="F15" t="str">
            <v/>
          </cell>
          <cell r="G15" t="str">
            <v/>
          </cell>
          <cell r="H15">
            <v>0.53333333333333333</v>
          </cell>
        </row>
        <row r="16">
          <cell r="A16" t="str">
            <v>DAÑOS ACUEDUCTO</v>
          </cell>
          <cell r="B16">
            <v>537</v>
          </cell>
          <cell r="C16">
            <v>199</v>
          </cell>
          <cell r="D16">
            <v>7.32258064516129</v>
          </cell>
          <cell r="E16">
            <v>61</v>
          </cell>
          <cell r="F16">
            <v>1.2</v>
          </cell>
          <cell r="G16">
            <v>1.6</v>
          </cell>
          <cell r="H16">
            <v>0.2703804347826087</v>
          </cell>
        </row>
        <row r="17">
          <cell r="A17" t="str">
            <v>ESCOMBROS DAÑOS ACUEDUCTO</v>
          </cell>
          <cell r="B17">
            <v>220</v>
          </cell>
          <cell r="C17">
            <v>6</v>
          </cell>
          <cell r="D17">
            <v>1</v>
          </cell>
          <cell r="E17">
            <v>61</v>
          </cell>
          <cell r="F17">
            <v>3.6</v>
          </cell>
          <cell r="G17">
            <v>3.7</v>
          </cell>
          <cell r="H17">
            <v>2.6548672566371681E-2</v>
          </cell>
        </row>
        <row r="18">
          <cell r="A18" t="str">
            <v>FRAUDES</v>
          </cell>
          <cell r="B18">
            <v>314</v>
          </cell>
          <cell r="C18">
            <v>45</v>
          </cell>
          <cell r="D18">
            <v>1</v>
          </cell>
          <cell r="E18">
            <v>21</v>
          </cell>
          <cell r="F18">
            <v>15</v>
          </cell>
          <cell r="G18">
            <v>17.100000000000001</v>
          </cell>
          <cell r="H18">
            <v>0.12534818941504178</v>
          </cell>
        </row>
        <row r="19">
          <cell r="A19" t="str">
            <v>GARANTIAS INSTALACIONES</v>
          </cell>
          <cell r="B19">
            <v>11</v>
          </cell>
          <cell r="C19">
            <v>4</v>
          </cell>
          <cell r="F19" t="str">
            <v/>
          </cell>
          <cell r="G19" t="str">
            <v/>
          </cell>
          <cell r="H19">
            <v>0.26666666666666666</v>
          </cell>
        </row>
        <row r="20">
          <cell r="A20" t="str">
            <v>INSTALACIONES ACUEDUCTO</v>
          </cell>
          <cell r="B20">
            <v>6</v>
          </cell>
          <cell r="C20">
            <v>73</v>
          </cell>
          <cell r="F20" t="str">
            <v/>
          </cell>
          <cell r="G20" t="str">
            <v/>
          </cell>
          <cell r="H20">
            <v>0.92405063291139244</v>
          </cell>
        </row>
        <row r="21">
          <cell r="A21" t="str">
            <v>MEDIDORES 1/2 Y 1"</v>
          </cell>
          <cell r="B21">
            <v>2</v>
          </cell>
          <cell r="C21">
            <v>3</v>
          </cell>
          <cell r="F21" t="str">
            <v/>
          </cell>
          <cell r="G21" t="str">
            <v/>
          </cell>
          <cell r="H21">
            <v>0.6</v>
          </cell>
        </row>
        <row r="22">
          <cell r="A22" t="str">
            <v>MMTO VALVULAS E HIDRANTES</v>
          </cell>
          <cell r="B22">
            <v>49</v>
          </cell>
          <cell r="C22">
            <v>4</v>
          </cell>
          <cell r="D22">
            <v>1</v>
          </cell>
          <cell r="E22">
            <v>61</v>
          </cell>
          <cell r="F22">
            <v>0.8</v>
          </cell>
          <cell r="G22">
            <v>0.9</v>
          </cell>
          <cell r="H22">
            <v>7.5471698113207544E-2</v>
          </cell>
        </row>
        <row r="23">
          <cell r="A23" t="str">
            <v>OBRAS ACCESORIAS DAÑOS ACUEDUCTO</v>
          </cell>
          <cell r="B23">
            <v>42</v>
          </cell>
          <cell r="C23">
            <v>1</v>
          </cell>
          <cell r="F23" t="str">
            <v/>
          </cell>
          <cell r="G23" t="str">
            <v/>
          </cell>
          <cell r="H23">
            <v>2.3255813953488372E-2</v>
          </cell>
        </row>
        <row r="24">
          <cell r="A24" t="str">
            <v>OBRAS ACCESORIAS INSTALACIONES</v>
          </cell>
          <cell r="B24">
            <v>927</v>
          </cell>
          <cell r="C24">
            <v>0</v>
          </cell>
          <cell r="F24" t="str">
            <v/>
          </cell>
          <cell r="G24" t="str">
            <v/>
          </cell>
          <cell r="H24">
            <v>0</v>
          </cell>
        </row>
        <row r="25">
          <cell r="A25" t="str">
            <v>PITOMETRÍA</v>
          </cell>
          <cell r="B25">
            <v>47</v>
          </cell>
          <cell r="C25">
            <v>39</v>
          </cell>
          <cell r="D25">
            <v>1</v>
          </cell>
          <cell r="E25">
            <v>21</v>
          </cell>
          <cell r="F25">
            <v>2.2000000000000002</v>
          </cell>
          <cell r="G25">
            <v>4.0999999999999996</v>
          </cell>
          <cell r="H25">
            <v>0.45348837209302323</v>
          </cell>
        </row>
        <row r="26">
          <cell r="A26" t="str">
            <v>PROYECTOS ACUEDUCTO</v>
          </cell>
          <cell r="B26">
            <v>74</v>
          </cell>
          <cell r="C26">
            <v>15</v>
          </cell>
          <cell r="F26" t="str">
            <v/>
          </cell>
          <cell r="G26" t="str">
            <v/>
          </cell>
          <cell r="H26">
            <v>0.16853932584269662</v>
          </cell>
        </row>
        <row r="27">
          <cell r="A27" t="str">
            <v>REFERENCIACIÓN ACUEDUCTO</v>
          </cell>
          <cell r="B27">
            <v>0</v>
          </cell>
          <cell r="C27">
            <v>3</v>
          </cell>
          <cell r="F27" t="str">
            <v/>
          </cell>
          <cell r="G27" t="str">
            <v/>
          </cell>
          <cell r="H27">
            <v>1</v>
          </cell>
        </row>
        <row r="28">
          <cell r="A28" t="str">
            <v>#N/A</v>
          </cell>
          <cell r="B28">
            <v>3</v>
          </cell>
          <cell r="C28">
            <v>1</v>
          </cell>
          <cell r="F28" t="str">
            <v/>
          </cell>
          <cell r="G28" t="str">
            <v/>
          </cell>
          <cell r="H28" t="str">
            <v/>
          </cell>
        </row>
        <row r="29">
          <cell r="A29" t="str">
            <v>Total general</v>
          </cell>
          <cell r="B29">
            <v>2679</v>
          </cell>
          <cell r="C29">
            <v>1006</v>
          </cell>
          <cell r="F29" t="str">
            <v/>
          </cell>
          <cell r="G29" t="str">
            <v/>
          </cell>
          <cell r="H29">
            <v>0.2729986431478969</v>
          </cell>
        </row>
        <row r="30">
          <cell r="F30" t="str">
            <v/>
          </cell>
          <cell r="G30" t="str">
            <v/>
          </cell>
          <cell r="H30" t="str">
            <v/>
          </cell>
        </row>
      </sheetData>
      <sheetData sheetId="5">
        <row r="12">
          <cell r="A12" t="str">
            <v>CAMBIO ACOMETIDAS CONTRATO</v>
          </cell>
          <cell r="B12">
            <v>8</v>
          </cell>
          <cell r="C12">
            <v>8</v>
          </cell>
          <cell r="F12" t="str">
            <v/>
          </cell>
          <cell r="G12" t="str">
            <v/>
          </cell>
          <cell r="H12">
            <v>0.5</v>
          </cell>
        </row>
        <row r="13">
          <cell r="A13" t="str">
            <v>CARROTANQUE</v>
          </cell>
          <cell r="B13">
            <v>123</v>
          </cell>
          <cell r="C13">
            <v>1</v>
          </cell>
          <cell r="D13">
            <v>1</v>
          </cell>
          <cell r="E13">
            <v>63</v>
          </cell>
          <cell r="F13">
            <v>2</v>
          </cell>
          <cell r="G13">
            <v>2</v>
          </cell>
          <cell r="H13">
            <v>8.0645161290322578E-3</v>
          </cell>
        </row>
        <row r="14">
          <cell r="A14" t="str">
            <v>CASAS SIN AGUA</v>
          </cell>
          <cell r="B14">
            <v>465</v>
          </cell>
          <cell r="C14">
            <v>735</v>
          </cell>
          <cell r="D14">
            <v>1</v>
          </cell>
          <cell r="E14">
            <v>63</v>
          </cell>
          <cell r="F14">
            <v>7.4</v>
          </cell>
          <cell r="G14">
            <v>19</v>
          </cell>
          <cell r="H14">
            <v>0.61250000000000004</v>
          </cell>
        </row>
        <row r="15">
          <cell r="A15" t="str">
            <v>CORTE Y RECONEXION</v>
          </cell>
          <cell r="B15">
            <v>15</v>
          </cell>
          <cell r="C15">
            <v>32</v>
          </cell>
          <cell r="F15" t="str">
            <v/>
          </cell>
          <cell r="G15" t="str">
            <v/>
          </cell>
          <cell r="H15">
            <v>0.68085106382978722</v>
          </cell>
        </row>
        <row r="16">
          <cell r="A16" t="str">
            <v>DAÑOS ACUEDUCTO</v>
          </cell>
          <cell r="B16">
            <v>640</v>
          </cell>
          <cell r="C16">
            <v>287</v>
          </cell>
          <cell r="D16">
            <v>7</v>
          </cell>
          <cell r="E16">
            <v>55.285714285714285</v>
          </cell>
          <cell r="F16">
            <v>1.7</v>
          </cell>
          <cell r="G16">
            <v>2.4</v>
          </cell>
          <cell r="H16">
            <v>0.30960086299892126</v>
          </cell>
        </row>
        <row r="17">
          <cell r="A17" t="str">
            <v>ESCOMBROS DAÑOS ACUEDUCTO</v>
          </cell>
          <cell r="B17">
            <v>205</v>
          </cell>
          <cell r="C17">
            <v>9</v>
          </cell>
          <cell r="D17">
            <v>1</v>
          </cell>
          <cell r="E17">
            <v>63</v>
          </cell>
          <cell r="F17">
            <v>3.3</v>
          </cell>
          <cell r="G17">
            <v>3.4</v>
          </cell>
          <cell r="H17">
            <v>4.2056074766355138E-2</v>
          </cell>
        </row>
        <row r="18">
          <cell r="A18" t="str">
            <v>FRAUDES</v>
          </cell>
          <cell r="B18">
            <v>356</v>
          </cell>
          <cell r="C18">
            <v>255</v>
          </cell>
          <cell r="D18">
            <v>1</v>
          </cell>
          <cell r="E18">
            <v>25</v>
          </cell>
          <cell r="F18">
            <v>14.2</v>
          </cell>
          <cell r="G18">
            <v>24.4</v>
          </cell>
          <cell r="H18">
            <v>0.41734860883797054</v>
          </cell>
        </row>
        <row r="19">
          <cell r="A19" t="str">
            <v>GARANTIAS INSTALACIONES</v>
          </cell>
          <cell r="B19">
            <v>32</v>
          </cell>
          <cell r="C19">
            <v>7</v>
          </cell>
          <cell r="F19" t="str">
            <v/>
          </cell>
          <cell r="G19" t="str">
            <v/>
          </cell>
          <cell r="H19">
            <v>0.17948717948717949</v>
          </cell>
        </row>
        <row r="20">
          <cell r="A20" t="str">
            <v>INSTALACIONES ACUEDUCTO</v>
          </cell>
          <cell r="B20">
            <v>4</v>
          </cell>
          <cell r="C20">
            <v>91</v>
          </cell>
          <cell r="F20" t="str">
            <v/>
          </cell>
          <cell r="G20" t="str">
            <v/>
          </cell>
          <cell r="H20">
            <v>0.95789473684210524</v>
          </cell>
        </row>
        <row r="21">
          <cell r="A21" t="str">
            <v>MEDIDORES 1/2 Y 1"</v>
          </cell>
          <cell r="B21">
            <v>2</v>
          </cell>
          <cell r="C21">
            <v>3</v>
          </cell>
          <cell r="F21" t="str">
            <v/>
          </cell>
          <cell r="G21" t="str">
            <v/>
          </cell>
          <cell r="H21">
            <v>0.6</v>
          </cell>
        </row>
        <row r="22">
          <cell r="A22" t="str">
            <v>MMTO VALVULAS E HIDRANTES</v>
          </cell>
          <cell r="B22">
            <v>36</v>
          </cell>
          <cell r="C22">
            <v>12</v>
          </cell>
          <cell r="D22">
            <v>2</v>
          </cell>
          <cell r="E22">
            <v>44</v>
          </cell>
          <cell r="F22">
            <v>0.4</v>
          </cell>
          <cell r="G22">
            <v>0.5</v>
          </cell>
          <cell r="H22">
            <v>0.25</v>
          </cell>
        </row>
        <row r="23">
          <cell r="A23" t="str">
            <v>OBRAS ACCESORIAS DAÑOS ACUEDUCTO</v>
          </cell>
          <cell r="B23">
            <v>9</v>
          </cell>
          <cell r="C23">
            <v>22</v>
          </cell>
          <cell r="F23" t="str">
            <v/>
          </cell>
          <cell r="G23" t="str">
            <v/>
          </cell>
          <cell r="H23">
            <v>0.70967741935483875</v>
          </cell>
        </row>
        <row r="24">
          <cell r="A24" t="str">
            <v>OBRAS ACCESORIAS INSTALACIONES</v>
          </cell>
          <cell r="B24">
            <v>1132</v>
          </cell>
          <cell r="C24">
            <v>0</v>
          </cell>
          <cell r="F24" t="str">
            <v/>
          </cell>
          <cell r="G24" t="str">
            <v/>
          </cell>
          <cell r="H24">
            <v>0</v>
          </cell>
        </row>
        <row r="25">
          <cell r="A25" t="str">
            <v>PITOMETRÍA</v>
          </cell>
          <cell r="B25">
            <v>44</v>
          </cell>
          <cell r="C25">
            <v>71</v>
          </cell>
          <cell r="D25">
            <v>3</v>
          </cell>
          <cell r="E25">
            <v>31.333333333333332</v>
          </cell>
          <cell r="F25">
            <v>0.5</v>
          </cell>
          <cell r="G25">
            <v>1.2</v>
          </cell>
          <cell r="H25">
            <v>0.61739130434782608</v>
          </cell>
        </row>
        <row r="26">
          <cell r="A26" t="str">
            <v>PROYECTOS ACUEDUCTO</v>
          </cell>
          <cell r="B26">
            <v>51</v>
          </cell>
          <cell r="C26">
            <v>7</v>
          </cell>
          <cell r="F26" t="str">
            <v/>
          </cell>
          <cell r="G26" t="str">
            <v/>
          </cell>
          <cell r="H26">
            <v>0.1206896551724138</v>
          </cell>
        </row>
        <row r="27">
          <cell r="A27" t="str">
            <v>SECTOR SIN AGUA</v>
          </cell>
          <cell r="B27">
            <v>0</v>
          </cell>
          <cell r="C27">
            <v>1</v>
          </cell>
          <cell r="F27" t="str">
            <v/>
          </cell>
          <cell r="G27" t="str">
            <v/>
          </cell>
          <cell r="H27">
            <v>1</v>
          </cell>
        </row>
        <row r="28">
          <cell r="A28" t="str">
            <v>#N/A</v>
          </cell>
          <cell r="B28">
            <v>3</v>
          </cell>
          <cell r="C28">
            <v>1</v>
          </cell>
          <cell r="F28" t="str">
            <v/>
          </cell>
          <cell r="G28" t="str">
            <v/>
          </cell>
          <cell r="H28">
            <v>0.25</v>
          </cell>
        </row>
        <row r="29">
          <cell r="A29" t="str">
            <v>Total general</v>
          </cell>
          <cell r="B29">
            <v>2679</v>
          </cell>
          <cell r="C29">
            <v>1006</v>
          </cell>
          <cell r="F29" t="str">
            <v/>
          </cell>
          <cell r="G29" t="str">
            <v/>
          </cell>
          <cell r="H29" t="str">
            <v/>
          </cell>
        </row>
        <row r="30">
          <cell r="F30" t="str">
            <v/>
          </cell>
          <cell r="G30" t="str">
            <v/>
          </cell>
          <cell r="H30" t="str">
            <v/>
          </cell>
        </row>
        <row r="31">
          <cell r="F31" t="str">
            <v/>
          </cell>
          <cell r="G31" t="str">
            <v/>
          </cell>
          <cell r="H31" t="str">
            <v/>
          </cell>
        </row>
        <row r="32">
          <cell r="F32" t="str">
            <v/>
          </cell>
          <cell r="G32" t="str">
            <v/>
          </cell>
          <cell r="H32" t="str">
            <v/>
          </cell>
        </row>
        <row r="33">
          <cell r="A33" t="str">
            <v>Total general</v>
          </cell>
          <cell r="B33">
            <v>3125</v>
          </cell>
          <cell r="C33">
            <v>1542</v>
          </cell>
          <cell r="F33" t="str">
            <v/>
          </cell>
          <cell r="G33" t="str">
            <v/>
          </cell>
          <cell r="H33">
            <v>0.33040497107349476</v>
          </cell>
        </row>
        <row r="34">
          <cell r="F34" t="str">
            <v/>
          </cell>
          <cell r="G34" t="str">
            <v/>
          </cell>
          <cell r="H34" t="str">
            <v/>
          </cell>
        </row>
      </sheetData>
      <sheetData sheetId="6"/>
      <sheetData sheetId="7"/>
      <sheetData sheetId="8" refreshError="1"/>
      <sheetData sheetId="9" refreshError="1"/>
      <sheetData sheetId="10" refreshError="1"/>
      <sheetData sheetId="11"/>
      <sheetData sheetId="12"/>
      <sheetData sheetId="13"/>
      <sheetData sheetId="14"/>
      <sheetData sheetId="15"/>
      <sheetData sheetId="16"/>
      <sheetData sheetId="17" refreshError="1"/>
      <sheetData sheetId="1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eedores"/>
      <sheetName val="Productos"/>
      <sheetName val="VOLQUETAS"/>
      <sheetName val="Equipos"/>
      <sheetName val="Gráfico1"/>
      <sheetName val="General"/>
      <sheetName val="ALZATE"/>
      <sheetName val="RESUME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2)"/>
      <sheetName val="Proveedores"/>
      <sheetName val="Productos"/>
      <sheetName val="VOLQUETAS"/>
      <sheetName val="Equipos"/>
      <sheetName val="Gráfico1"/>
      <sheetName val="General"/>
      <sheetName val="ALZATE"/>
      <sheetName val="RESUMEN"/>
      <sheetName val="DICIEMB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VENTORIA"/>
      <sheetName val="PRESTACIONES"/>
      <sheetName val="FORMULARIO AIU"/>
      <sheetName val="BASE"/>
      <sheetName val="BASE_ CONCRETOS"/>
      <sheetName val="CÁLCULOS"/>
      <sheetName val="PTAR FARALLONES"/>
      <sheetName val="APU PTAR FARALLONES"/>
      <sheetName val="1. Colector Principal"/>
      <sheetName val="APU Colector Principal"/>
      <sheetName val="Resumen Aldo"/>
      <sheetName val="Hoja1"/>
    </sheetNames>
    <sheetDataSet>
      <sheetData sheetId="0"/>
      <sheetData sheetId="1"/>
      <sheetData sheetId="2">
        <row r="53">
          <cell r="G53">
            <v>0.25</v>
          </cell>
        </row>
      </sheetData>
      <sheetData sheetId="3">
        <row r="10">
          <cell r="D10">
            <v>0.57469999999999988</v>
          </cell>
        </row>
        <row r="1807">
          <cell r="D1807">
            <v>16415.392</v>
          </cell>
        </row>
      </sheetData>
      <sheetData sheetId="4"/>
      <sheetData sheetId="5"/>
      <sheetData sheetId="6"/>
      <sheetData sheetId="7">
        <row r="13">
          <cell r="B13">
            <v>936352.2</v>
          </cell>
        </row>
      </sheetData>
      <sheetData sheetId="8"/>
      <sheetData sheetId="9">
        <row r="14">
          <cell r="B14">
            <v>49047.029694376601</v>
          </cell>
        </row>
      </sheetData>
      <sheetData sheetId="10"/>
      <sheetData sheetId="1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ES"/>
      <sheetName val="ACOMETIDAS"/>
      <sheetName val="dem poz"/>
      <sheetName val="desvio"/>
      <sheetName val="TUBERIA"/>
      <sheetName val="CARCAMO"/>
      <sheetName val="ANDENES"/>
      <sheetName val="DOMICILIARIAS"/>
      <sheetName val="PAVIMENTO"/>
      <sheetName val="SUMA TUB"/>
      <sheetName val="RESUMEN"/>
      <sheetName val="VILLA SAGRARIO 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UNITARIOS"/>
      <sheetName val="MATERIAL"/>
      <sheetName val="EQUIPO"/>
      <sheetName val="TRANSPORTE"/>
      <sheetName val="MANO OBRA"/>
      <sheetName val="MEMORIAS"/>
      <sheetName val="A. P. U."/>
      <sheetName val="INS"/>
      <sheetName val="PPTO REDUCIDO"/>
    </sheetNames>
    <sheetDataSet>
      <sheetData sheetId="0"/>
      <sheetData sheetId="1"/>
      <sheetData sheetId="2" refreshError="1">
        <row r="2">
          <cell r="B2">
            <v>0</v>
          </cell>
        </row>
        <row r="3">
          <cell r="B3" t="str">
            <v>ACCESORIOS ACERO INOXIDABLE</v>
          </cell>
        </row>
        <row r="4">
          <cell r="B4" t="str">
            <v>ABRAZADERAS 4"</v>
          </cell>
        </row>
        <row r="5">
          <cell r="B5" t="str">
            <v>ACCESORIO PVC P 1/2"</v>
          </cell>
        </row>
        <row r="6">
          <cell r="B6" t="str">
            <v>ACCESORIO PVC S 2"</v>
          </cell>
        </row>
        <row r="7">
          <cell r="B7" t="str">
            <v>ACCESORIO PVC S 3"</v>
          </cell>
        </row>
        <row r="8">
          <cell r="B8" t="str">
            <v>ACCESORIO PVC S 4"</v>
          </cell>
        </row>
        <row r="9">
          <cell r="B9" t="str">
            <v>ACCESORIOS</v>
          </cell>
        </row>
        <row r="10">
          <cell r="B10" t="str">
            <v>ACCESORIOS CONEXIÓN Y DERIVACION CABLE COAXIAL</v>
          </cell>
        </row>
        <row r="11">
          <cell r="B11" t="str">
            <v>Accesorios de conexion por atras SanitarioDO-TCDIC</v>
          </cell>
        </row>
        <row r="12">
          <cell r="B12" t="str">
            <v>ACCESORIOS DE CONEXIÓN Y SUJECION PARA CABLE AMTIFRAU</v>
          </cell>
        </row>
        <row r="13">
          <cell r="B13" t="str">
            <v>ACCESORIOS DE SUJECION</v>
          </cell>
        </row>
        <row r="14">
          <cell r="B14" t="str">
            <v>ACCESORIOS EMT</v>
          </cell>
        </row>
        <row r="15">
          <cell r="B15" t="str">
            <v xml:space="preserve">ACCESORIOS GALVANIZADOS PARA CONEXIÓN EQUIPO DE PRESION </v>
          </cell>
        </row>
        <row r="16">
          <cell r="B16" t="str">
            <v>ACCESORIOS CPVC-P 1/2" ( Codo , unión y tapón )</v>
          </cell>
        </row>
        <row r="17">
          <cell r="B17" t="str">
            <v>ACCESORIOS PVC P 21/2"</v>
          </cell>
        </row>
        <row r="18">
          <cell r="B18" t="str">
            <v>ACCESORIOS PVC-P 1 1/2" ( Codo , unión y tapón )</v>
          </cell>
        </row>
        <row r="19">
          <cell r="B19" t="str">
            <v>ACCESORIOS PVC-P 1 1/4" ( Codo , unión y tapón )</v>
          </cell>
        </row>
        <row r="20">
          <cell r="B20" t="str">
            <v>ACCESORIOS PVC-P 1/2" ( Codo , unión y tapón )</v>
          </cell>
        </row>
        <row r="21">
          <cell r="B21" t="str">
            <v>ACCESORIOS PVC-P 2" ( Codo , unión y tapón )</v>
          </cell>
        </row>
        <row r="22">
          <cell r="B22" t="str">
            <v>ACCESORIOS PVC-P 3/4" ( Codo, unión y tapón )</v>
          </cell>
        </row>
        <row r="23">
          <cell r="B23" t="str">
            <v>ACCESORIOS SUJECION TRANFORMADOR</v>
          </cell>
        </row>
        <row r="24">
          <cell r="B24" t="str">
            <v>ACERO 37.000 PSI</v>
          </cell>
        </row>
        <row r="25">
          <cell r="B25" t="str">
            <v xml:space="preserve">ACERO 60.000 PSI </v>
          </cell>
        </row>
        <row r="26">
          <cell r="B26" t="str">
            <v>ACERO ESTRUCTURAL ACESCO PHR Cal. 12</v>
          </cell>
        </row>
        <row r="27">
          <cell r="B27" t="str">
            <v>ACIDO FLORIDRICO</v>
          </cell>
        </row>
        <row r="28">
          <cell r="B28" t="str">
            <v>ACIDO NITRICO</v>
          </cell>
        </row>
        <row r="29">
          <cell r="B29" t="str">
            <v>ACONDICIONADOR NOVAFORT 250ML  Pavco</v>
          </cell>
        </row>
        <row r="30">
          <cell r="B30" t="str">
            <v>ACPM</v>
          </cell>
        </row>
        <row r="31">
          <cell r="B31" t="str">
            <v>ADAPTADOR CONDUIT PVC 1/2"</v>
          </cell>
        </row>
        <row r="32">
          <cell r="B32" t="str">
            <v>ADAPTADOR MACHO   3/4"</v>
          </cell>
        </row>
        <row r="33">
          <cell r="B33" t="str">
            <v>ADAPTADOR TERMINAL CONDUIT 3/4"</v>
          </cell>
        </row>
        <row r="34">
          <cell r="B34" t="str">
            <v>ADAPTADORES MACHO 1/2"</v>
          </cell>
        </row>
        <row r="35">
          <cell r="B35" t="str">
            <v>ADHESIVO EPOXICO G5 DE 651 ml</v>
          </cell>
        </row>
        <row r="36">
          <cell r="B36" t="str">
            <v>ADHESIVO NOVAFORT 310 ML  Pavco</v>
          </cell>
        </row>
        <row r="37">
          <cell r="B37" t="str">
            <v>AGUA</v>
          </cell>
        </row>
        <row r="38">
          <cell r="B38" t="str">
            <v>AISLADORES</v>
          </cell>
        </row>
        <row r="39">
          <cell r="B39" t="str">
            <v>AISLADORES DE PIN CON ESPIGO</v>
          </cell>
        </row>
        <row r="40">
          <cell r="B40" t="str">
            <v>AISLADORES DE RETENCION</v>
          </cell>
        </row>
        <row r="41">
          <cell r="B41" t="str">
            <v>AISLADORES EMISORES</v>
          </cell>
        </row>
        <row r="42">
          <cell r="B42" t="str">
            <v>ALAMBRE COBRE DESNUDO AWG  12</v>
          </cell>
        </row>
        <row r="43">
          <cell r="B43" t="str">
            <v>ALAMBRE COBRE THHN 12 AWG</v>
          </cell>
        </row>
        <row r="44">
          <cell r="B44" t="str">
            <v>ALAMBRE NEGRO       No.18</v>
          </cell>
        </row>
        <row r="45">
          <cell r="B45" t="str">
            <v>ALFACOLOR 3-15</v>
          </cell>
        </row>
        <row r="46">
          <cell r="B46" t="str">
            <v>ALFAJIAS CONCRETO     .25</v>
          </cell>
        </row>
        <row r="47">
          <cell r="B47" t="str">
            <v>ALUMINIO PARA CIELO RASO INC ESTRUCTURA</v>
          </cell>
        </row>
        <row r="48">
          <cell r="B48" t="str">
            <v>ALUMINIO PARA DIVISION BAÑO</v>
          </cell>
        </row>
        <row r="49">
          <cell r="B49" t="str">
            <v>AMPLIFICADOR TV CON 20 SALIDAS</v>
          </cell>
        </row>
        <row r="50">
          <cell r="B50" t="str">
            <v>ANCLAJE CAMISA DE 3/8"</v>
          </cell>
        </row>
        <row r="51">
          <cell r="B51" t="str">
            <v>ÁNGULO     1 x 1 x 1/8" de 6 mts</v>
          </cell>
        </row>
        <row r="52">
          <cell r="B52" t="str">
            <v>ÁNGULO     1 x 1 x 3/16" de 6 mts</v>
          </cell>
        </row>
        <row r="53">
          <cell r="B53" t="str">
            <v>ANGULO 1 1/2X3/16</v>
          </cell>
        </row>
        <row r="54">
          <cell r="B54" t="str">
            <v>ANGULO 1"X1/8"</v>
          </cell>
        </row>
        <row r="55">
          <cell r="B55" t="str">
            <v xml:space="preserve">ANGULO 2" * 2" * 1/8" </v>
          </cell>
        </row>
        <row r="56">
          <cell r="B56" t="str">
            <v xml:space="preserve">ANGULO 2" * 2" * 3/16" </v>
          </cell>
        </row>
        <row r="57">
          <cell r="B57" t="str">
            <v>ANGULO 3/4"</v>
          </cell>
        </row>
        <row r="58">
          <cell r="B58" t="str">
            <v>ANGULO DE 1"x1/8"</v>
          </cell>
        </row>
        <row r="59">
          <cell r="B59" t="str">
            <v>ANGULOS DE ENSAMBLE</v>
          </cell>
        </row>
        <row r="60">
          <cell r="B60" t="str">
            <v>ANGULOS EN ALUMINIO BLANCO DE 3m</v>
          </cell>
        </row>
        <row r="61">
          <cell r="B61" t="str">
            <v xml:space="preserve">ANTENA EXTERNA COMUNAL TV </v>
          </cell>
        </row>
        <row r="62">
          <cell r="B62" t="str">
            <v>ANTICORROSIVO</v>
          </cell>
        </row>
        <row r="63">
          <cell r="B63" t="str">
            <v xml:space="preserve">ANTICORROSIVO </v>
          </cell>
        </row>
        <row r="64">
          <cell r="B64" t="str">
            <v>ARENA DE RIO</v>
          </cell>
        </row>
        <row r="65">
          <cell r="B65" t="str">
            <v>ARENA LAVADA DE PEÑA</v>
          </cell>
        </row>
        <row r="66">
          <cell r="B66" t="str">
            <v>ARBOL</v>
          </cell>
        </row>
        <row r="67">
          <cell r="B67" t="str">
            <v>ASFALTO TIPO 190/220 200 kg</v>
          </cell>
        </row>
        <row r="68">
          <cell r="B68" t="str">
            <v>BALA DULUX 2X20W, REFLECTOR EN ALUMINIO BRILLADO. DIAMETRO 20,5 CMS, ACABADO BLANCO. INCLUYE 2 BOMBILLOS DULUX 20W ROSCA, LUZ 6500K</v>
          </cell>
        </row>
        <row r="69">
          <cell r="B69" t="str">
            <v>BALA FLUORESCENTE 2X26 CON BOMBILLOS AHORRADORES</v>
          </cell>
        </row>
        <row r="70">
          <cell r="B70" t="str">
            <v>BALDOSA EN GRANITO ALFA</v>
          </cell>
        </row>
        <row r="71">
          <cell r="B71" t="str">
            <v>BALDOSA PORCELANATICO</v>
          </cell>
        </row>
        <row r="72">
          <cell r="B72" t="str">
            <v>BARNIZ</v>
          </cell>
        </row>
        <row r="73">
          <cell r="B73" t="str">
            <v>BANDEJA PORTACABLES 60X8</v>
          </cell>
        </row>
        <row r="74">
          <cell r="B74" t="str">
            <v>BASE PARA FOTOCELDA CON SOPORTE</v>
          </cell>
        </row>
        <row r="75">
          <cell r="B75" t="str">
            <v>BISAGRAS</v>
          </cell>
        </row>
        <row r="76">
          <cell r="B76" t="str">
            <v>BISAGRAS PARA VENTANAS METALICAS</v>
          </cell>
        </row>
        <row r="77">
          <cell r="B77" t="str">
            <v>BISAGRAS PUERTAS COCINA</v>
          </cell>
        </row>
        <row r="78">
          <cell r="B78" t="str">
            <v>BISEL PARA VIDRIO ESPEJO</v>
          </cell>
        </row>
        <row r="79">
          <cell r="B79" t="str">
            <v>BLOQUE No. 3</v>
          </cell>
        </row>
        <row r="80">
          <cell r="B80" t="str">
            <v xml:space="preserve">BLOQUE No. 4 </v>
          </cell>
        </row>
        <row r="81">
          <cell r="B81" t="str">
            <v xml:space="preserve">BLOQUE No. 5 </v>
          </cell>
        </row>
        <row r="82">
          <cell r="B82" t="str">
            <v xml:space="preserve">Boca puerta en mármol,  incluye nariz redonda </v>
          </cell>
        </row>
        <row r="83">
          <cell r="B83" t="str">
            <v>BOQUILLA TERMINAL PVC 1"</v>
          </cell>
        </row>
        <row r="84">
          <cell r="B84" t="str">
            <v>BOSEL</v>
          </cell>
        </row>
        <row r="85">
          <cell r="B85" t="str">
            <v>BOMBAS PARA SISTEMA DE PLANTA TRATAMIENTO</v>
          </cell>
        </row>
        <row r="86">
          <cell r="B86" t="str">
            <v>BRAZO HIDRAULICO</v>
          </cell>
        </row>
        <row r="87">
          <cell r="B87" t="str">
            <v>BROCA DE 5/8"</v>
          </cell>
        </row>
        <row r="88">
          <cell r="B88" t="str">
            <v>BROCAS 1/2"</v>
          </cell>
        </row>
        <row r="89">
          <cell r="B89" t="str">
            <v>BROCAS 1/4"</v>
          </cell>
        </row>
        <row r="90">
          <cell r="B90" t="str">
            <v>BROCAS, GRAPAS, CHAZOS Y TORNILLOS</v>
          </cell>
        </row>
        <row r="91">
          <cell r="B91" t="str">
            <v>BUSHING 4"X2" A.C.</v>
          </cell>
        </row>
        <row r="92">
          <cell r="B92" t="str">
            <v>CABALLETE ETERNIT</v>
          </cell>
        </row>
        <row r="93">
          <cell r="B93" t="str">
            <v>CABALLETE THERMOACUSTICA DE 2.00X0.70</v>
          </cell>
        </row>
        <row r="94">
          <cell r="B94" t="str">
            <v>CABLE #4 COBRE DESNUDO</v>
          </cell>
        </row>
        <row r="95">
          <cell r="B95" t="str">
            <v>Cable 10 THWN/THHN Cu-AWG 600V</v>
          </cell>
        </row>
        <row r="96">
          <cell r="B96" t="str">
            <v>cable 2/0</v>
          </cell>
        </row>
        <row r="97">
          <cell r="B97" t="str">
            <v>Cable 8 THWN/THHN Cu-AWG 600V</v>
          </cell>
        </row>
        <row r="98">
          <cell r="B98" t="str">
            <v>CABLE ANTIFRAUDE #8</v>
          </cell>
        </row>
        <row r="99">
          <cell r="B99" t="str">
            <v xml:space="preserve">CABLE BLINDADO COAXIAL RG59 U TV </v>
          </cell>
        </row>
        <row r="100">
          <cell r="B100" t="str">
            <v>CABLE DUPLEX DE 2X16</v>
          </cell>
        </row>
        <row r="101">
          <cell r="B101" t="str">
            <v>Cable 12 THWN/THHN Cu-AWG 600V</v>
          </cell>
        </row>
        <row r="102">
          <cell r="B102" t="str">
            <v>Cable 14 THWN/THHN Cu-AWG 600V</v>
          </cell>
        </row>
        <row r="103">
          <cell r="B103" t="str">
            <v>Cable 8 THWN/THHN Cu-AWG 600V</v>
          </cell>
        </row>
        <row r="104">
          <cell r="B104" t="str">
            <v>CABLE ENCAUCHETADO 3#4+1#6 T</v>
          </cell>
        </row>
        <row r="105">
          <cell r="B105" t="str">
            <v>CABLE DE COBRE DESNUDO No.12 AWG</v>
          </cell>
        </row>
        <row r="106">
          <cell r="B106" t="str">
            <v>CABLE No. 12 T</v>
          </cell>
        </row>
        <row r="107">
          <cell r="B107" t="str">
            <v>CABLE PARA SEÑALES SISTEMA CONTRA INCENDIO  2 PARES (2X22AWG) NPLF AISLAMIENTO EN PVC DE ACUERDO A LAS NORMAS IEC189, IEC708</v>
          </cell>
        </row>
        <row r="108">
          <cell r="B108" t="str">
            <v>CABLE TELEFONICO 2 PARES</v>
          </cell>
        </row>
        <row r="109">
          <cell r="B109" t="str">
            <v>CAJA 2400</v>
          </cell>
        </row>
        <row r="110">
          <cell r="B110" t="str">
            <v>CAJA 5800</v>
          </cell>
        </row>
        <row r="111">
          <cell r="B111" t="str">
            <v>CAJA MEDIDOR ACUEDUCTO CON TAPA Y CERRADURA</v>
          </cell>
        </row>
        <row r="112">
          <cell r="B112" t="str">
            <v>CAJA MEDIDOR DE AGUA 60*28*14</v>
          </cell>
        </row>
        <row r="113">
          <cell r="B113" t="str">
            <v>CAJA MONOFASICA DE 4 CIRCUITOS CON TACOS</v>
          </cell>
        </row>
        <row r="114">
          <cell r="B114" t="str">
            <v>CAJA OCTOGONAL GALVANIZADA (CAJA EMP GALV.OCTAGONAL 4")</v>
          </cell>
        </row>
        <row r="115">
          <cell r="B115" t="str">
            <v>CAJA METALICA AMPLIFICADOR TV</v>
          </cell>
        </row>
        <row r="116">
          <cell r="B116" t="str">
            <v>CAJA SENCILLA CONDUIT (CAJA EMP GALV.RECTANG. 2X4")</v>
          </cell>
        </row>
        <row r="117">
          <cell r="B117" t="str">
            <v xml:space="preserve">CAJAS DE 20X25X10 CM PARA CONEXIÓN </v>
          </cell>
        </row>
        <row r="118">
          <cell r="B118" t="str">
            <v>CALENTADOR ELECTRICO 20 GL 120 V HACEB</v>
          </cell>
        </row>
        <row r="119">
          <cell r="B119" t="str">
            <v>CARBURO BLANCO</v>
          </cell>
        </row>
        <row r="120">
          <cell r="B120" t="str">
            <v>CAOLÍN</v>
          </cell>
        </row>
        <row r="121">
          <cell r="B121" t="str">
            <v>CAPACETE 1"</v>
          </cell>
        </row>
        <row r="122">
          <cell r="B122" t="str">
            <v>CASETÓN DE GUADUA h=0.42</v>
          </cell>
        </row>
        <row r="124">
          <cell r="B124" t="str">
            <v>CEDRO CAQUETA</v>
          </cell>
        </row>
        <row r="125">
          <cell r="B125" t="str">
            <v xml:space="preserve">CELDA METÁLICA -LÁMINA COLD-ROLLED PARA  TRANSFORMADOR </v>
          </cell>
        </row>
        <row r="126">
          <cell r="B126" t="str">
            <v>CEMENTO MARINO</v>
          </cell>
        </row>
        <row r="127">
          <cell r="B127" t="str">
            <v>CEMENTO BLANCO</v>
          </cell>
        </row>
        <row r="128">
          <cell r="B128" t="str">
            <v>CEMENTO GRIS</v>
          </cell>
        </row>
        <row r="129">
          <cell r="B129" t="str">
            <v xml:space="preserve">CERAMICA </v>
          </cell>
        </row>
        <row r="130">
          <cell r="B130" t="str">
            <v>CERRADURA INAFER</v>
          </cell>
        </row>
        <row r="131">
          <cell r="B131" t="str">
            <v>CERRADURA POMA MADERA ALCOBA</v>
          </cell>
        </row>
        <row r="132">
          <cell r="B132" t="str">
            <v>CERRADURA POMA PUERTAS</v>
          </cell>
        </row>
        <row r="133">
          <cell r="B133" t="str">
            <v>CENEFA EN MADERA DE 0.12 TINTADA</v>
          </cell>
        </row>
        <row r="134">
          <cell r="B134" t="str">
            <v>CERROJO EN ACERO INOXIDABLE</v>
          </cell>
        </row>
        <row r="135">
          <cell r="B135" t="str">
            <v>CERRADURA SCHLAGE BAÑO  A40S Cromado Mate</v>
          </cell>
        </row>
        <row r="136">
          <cell r="B136" t="str">
            <v>CHEQUE HORIZONTAL 1/2"</v>
          </cell>
        </row>
        <row r="137">
          <cell r="B137" t="str">
            <v>CHEQUE R&amp;W Roscado 3/4" Ref. 236</v>
          </cell>
        </row>
        <row r="138">
          <cell r="B138" t="str">
            <v>CIELO RASO Star Orion ( perfileria aluminio 1" )</v>
          </cell>
        </row>
        <row r="139">
          <cell r="B139" t="str">
            <v>CILINDRO DE GAS PROPANO</v>
          </cell>
        </row>
        <row r="140">
          <cell r="B140" t="str">
            <v>CINTA BANDIT 1/2" CON GRAPAS</v>
          </cell>
        </row>
        <row r="141">
          <cell r="B141" t="str">
            <v>CINTA PAPEL</v>
          </cell>
        </row>
        <row r="142">
          <cell r="B142" t="str">
            <v>CINTA TEFLÓN 10 m 1/2"</v>
          </cell>
        </row>
        <row r="143">
          <cell r="B143" t="str">
            <v>CLOSET</v>
          </cell>
        </row>
        <row r="144">
          <cell r="B144" t="str">
            <v>COCINA INTEGRAL</v>
          </cell>
        </row>
        <row r="145">
          <cell r="B145" t="str">
            <v>CODO 90° 1/4 CxC SANITARIO 3" Pavco</v>
          </cell>
        </row>
        <row r="146">
          <cell r="B146" t="str">
            <v>CODO 90° 1/4 CxC SANITARIO 4" Pavco</v>
          </cell>
        </row>
        <row r="147">
          <cell r="B147" t="str">
            <v>CODO 90° 1/4 CxE SANITARIO 2"</v>
          </cell>
        </row>
        <row r="148">
          <cell r="B148" t="str">
            <v>CODO 90° 4" EXTREMO BRIDADO</v>
          </cell>
        </row>
        <row r="149">
          <cell r="B149" t="str">
            <v>CODO 90° PRESIÓN PVC   3/4" Pavco</v>
          </cell>
        </row>
        <row r="150">
          <cell r="B150" t="str">
            <v>CODO 90° PRESIÓN PVC 1 1/2" Pavco</v>
          </cell>
        </row>
        <row r="151">
          <cell r="B151" t="str">
            <v>CODO PRESIÓN           1"</v>
          </cell>
        </row>
        <row r="152">
          <cell r="B152" t="str">
            <v>COMBO SANITARIO BLANCO AHORRADOR</v>
          </cell>
        </row>
        <row r="153">
          <cell r="B153" t="str">
            <v>CONCERTINA EN ACERO INOXIDABLE DE 18"</v>
          </cell>
        </row>
        <row r="154">
          <cell r="B154" t="str">
            <v>CONCRETO DE 1500 PSI</v>
          </cell>
        </row>
        <row r="155">
          <cell r="B155" t="str">
            <v>CONCRETO DE 2000 PSI</v>
          </cell>
        </row>
        <row r="156">
          <cell r="B156" t="str">
            <v>CONCRETO DE 2500 PSI</v>
          </cell>
        </row>
        <row r="157">
          <cell r="B157" t="str">
            <v>CONCRETO DE 3000 PSI</v>
          </cell>
        </row>
        <row r="158">
          <cell r="B158" t="str">
            <v>CONCRETO DE 3500 PSI</v>
          </cell>
        </row>
        <row r="159">
          <cell r="B159" t="str">
            <v>CONCRETO DE 4000 PSI</v>
          </cell>
        </row>
        <row r="160">
          <cell r="B160" t="str">
            <v>CONCRETO TREMIE TORNILLO DE 3000 PSI</v>
          </cell>
        </row>
        <row r="161">
          <cell r="B161" t="str">
            <v>CONCRETO TREMIE TORNILLO DE 4000 PSI</v>
          </cell>
        </row>
        <row r="162">
          <cell r="B162" t="str">
            <v>CONCRETO DE 3500 PSI BAJA PERMEABILIDAD</v>
          </cell>
        </row>
        <row r="163">
          <cell r="B163" t="str">
            <v>COPA ESMERIL</v>
          </cell>
        </row>
        <row r="164">
          <cell r="B164" t="str">
            <v>COPA SIERRA</v>
          </cell>
        </row>
        <row r="165">
          <cell r="B165" t="str">
            <v>CORREA EN MADERA</v>
          </cell>
        </row>
        <row r="166">
          <cell r="B166" t="str">
            <v>CORREA METALICA</v>
          </cell>
        </row>
        <row r="167">
          <cell r="B167" t="str">
            <v>CORTACIRCUITOS 15 KV-100 AMPERIOS-</v>
          </cell>
        </row>
        <row r="168">
          <cell r="B168" t="str">
            <v xml:space="preserve">Cortina corrida Automática tipo Blackout, h= 1.10 m </v>
          </cell>
        </row>
        <row r="169">
          <cell r="B169" t="str">
            <v>CURVA 90º PVC 1/2"</v>
          </cell>
        </row>
        <row r="170">
          <cell r="B170" t="str">
            <v>DESAGUE LAVAMANOS SENCILLO Gerfor GF-581084</v>
          </cell>
        </row>
        <row r="171">
          <cell r="B171" t="str">
            <v>DESAGUE ORINAL 1 1/2"</v>
          </cell>
        </row>
        <row r="172">
          <cell r="B172" t="str">
            <v>DESCARGADOR DE SOBRETENSION TIPO  LINEA 12 KV- 10 KA-</v>
          </cell>
        </row>
        <row r="173">
          <cell r="B173" t="str">
            <v xml:space="preserve">DESCARGADOR FRANKLIN DE 5 PUNTAS </v>
          </cell>
        </row>
        <row r="174">
          <cell r="B174" t="str">
            <v>DIAGONALES</v>
          </cell>
        </row>
        <row r="175">
          <cell r="B175" t="str">
            <v>DILATACION BRONCE</v>
          </cell>
        </row>
        <row r="176">
          <cell r="B176" t="str">
            <v>DILATACIÓN EN BRONCE PC13</v>
          </cell>
        </row>
        <row r="177">
          <cell r="B177" t="str">
            <v>DINTELES EN CONCRETO h=0.15m x 0.2m (2500 PSI Mezcla 1:3:3)</v>
          </cell>
        </row>
        <row r="178">
          <cell r="B178" t="str">
            <v>DISCO CORTE LADRILLO Y7O CONCRETO</v>
          </cell>
        </row>
        <row r="179">
          <cell r="B179" t="str">
            <v>DISCO PARA CORTE METAL</v>
          </cell>
        </row>
        <row r="180">
          <cell r="B180" t="str">
            <v>DISPENSADOR JABON</v>
          </cell>
        </row>
        <row r="181">
          <cell r="B181" t="str">
            <v>DUCHA Antivandalica Docol DO-17125106</v>
          </cell>
        </row>
        <row r="182">
          <cell r="B182" t="str">
            <v>DUCHA CON MEZCLADOR</v>
          </cell>
        </row>
        <row r="183">
          <cell r="B183" t="str">
            <v>DUCHA CON REGISTRO</v>
          </cell>
        </row>
        <row r="184">
          <cell r="B184" t="str">
            <v>DUCHA ELECTRICA</v>
          </cell>
        </row>
        <row r="185">
          <cell r="B185" t="str">
            <v>DURMIENTE ABARCO 4 m</v>
          </cell>
        </row>
        <row r="186">
          <cell r="B186" t="str">
            <v>DURMIENTE ORDINARIO DE 3 MTS</v>
          </cell>
        </row>
        <row r="187">
          <cell r="B187" t="str">
            <v>ELEMENTOS FIJACION MANTO</v>
          </cell>
        </row>
        <row r="188">
          <cell r="B188" t="str">
            <v>EMPAQUES</v>
          </cell>
        </row>
        <row r="189">
          <cell r="B189" t="str">
            <v>EMULSION ASFALTICA</v>
          </cell>
        </row>
        <row r="190">
          <cell r="B190" t="str">
            <v>ENCHAPE  DE 20X30</v>
          </cell>
        </row>
        <row r="191">
          <cell r="B191" t="str">
            <v>ENCHAPE CERAMICA BLANCO</v>
          </cell>
        </row>
        <row r="192">
          <cell r="B192" t="str">
            <v>Enchape paredes interiores Triplex Cedro Tintillad</v>
          </cell>
        </row>
        <row r="193">
          <cell r="B193" t="str">
            <v xml:space="preserve">EQUIPO AUTOMÁTICO PARA ALUMBRADO DE EMERGENCIA REFERENCIA ILURAM IL3-2H  </v>
          </cell>
        </row>
        <row r="194">
          <cell r="B194" t="str">
            <v xml:space="preserve">EQUIPO DE MEDICION  EN MEDIA TENSION </v>
          </cell>
        </row>
        <row r="195">
          <cell r="B195" t="str">
            <v>ESGRAFIADO PINTUCO 4 GALONES 30 KG</v>
          </cell>
        </row>
        <row r="196">
          <cell r="B196" t="str">
            <v>ESMALTE  Sobre lamina lineal Tipo pintulx anoloc verde bronce.</v>
          </cell>
        </row>
        <row r="197">
          <cell r="B197" t="str">
            <v>ESMALTE  Sobre lamina llena Tipo pintulx</v>
          </cell>
        </row>
        <row r="198">
          <cell r="B198" t="str">
            <v>ESMALTE ANTIHUMEDAD LAVABLE</v>
          </cell>
        </row>
        <row r="199">
          <cell r="B199" t="str">
            <v>ESMALTE SINTÉTICO PINTULUX</v>
          </cell>
        </row>
        <row r="200">
          <cell r="B200" t="str">
            <v>ESPEJO BORDE BISELADO DE 0.70X1.00</v>
          </cell>
        </row>
        <row r="201">
          <cell r="B201" t="str">
            <v>ESPEJO DE SEGURIDAD DE 40 CM</v>
          </cell>
        </row>
        <row r="202">
          <cell r="B202" t="str">
            <v>ESTACAS</v>
          </cell>
        </row>
        <row r="203">
          <cell r="B203" t="str">
            <v>ESTACIUON MANUAL DE APERTURA REF. BDS121/e SIEMENS o similar en marca reconocida</v>
          </cell>
        </row>
        <row r="204">
          <cell r="B204" t="str">
            <v>ESTRUCTURA CIELORASO DRYWALL(OMEGA-ANGULO-PARAL-TORNILLOS)</v>
          </cell>
        </row>
        <row r="205">
          <cell r="B205" t="str">
            <v>ESTRUCTURA CONEXIÓN RED TRENZADA CONJUNTO LA 320</v>
          </cell>
        </row>
        <row r="206">
          <cell r="B206" t="str">
            <v>ESTRUCTURA CONEXIÓN RED TRENZADA CONJUNTO LA 321</v>
          </cell>
        </row>
        <row r="207">
          <cell r="B207" t="str">
            <v>ESTRUCTURA CONEXIÓN RED TRENZADA CONJUNTO LA 324</v>
          </cell>
        </row>
        <row r="208">
          <cell r="B208" t="str">
            <v>ESQUINERO PLASTICO 2m</v>
          </cell>
        </row>
        <row r="209">
          <cell r="B209" t="str">
            <v>ESTUCO PLASTICO</v>
          </cell>
        </row>
        <row r="210">
          <cell r="B210" t="str">
            <v>ESTUFA CHALLENGER DE EMPOTRAR 4 PUESTOS ELECTRICA</v>
          </cell>
        </row>
        <row r="211">
          <cell r="B211" t="str">
            <v>ESTUFA DE EMPOTRAR MIXTA 4 PUESTOS</v>
          </cell>
        </row>
        <row r="212">
          <cell r="B212" t="str">
            <v>ESTUFA ELECTRICA 2 PUESTOS</v>
          </cell>
        </row>
        <row r="213">
          <cell r="B213" t="str">
            <v>EXTRAXTOR DE OLOR DE 20X20</v>
          </cell>
        </row>
        <row r="214">
          <cell r="B214" t="str">
            <v>Fachada Closet 4 Ptas Cedro ( Tintillado )</v>
          </cell>
        </row>
        <row r="215">
          <cell r="B215" t="str">
            <v>FIJADORES DE ALA</v>
          </cell>
        </row>
        <row r="216">
          <cell r="B216" t="str">
            <v>FILTRO AEROBICO CON ACC.</v>
          </cell>
        </row>
        <row r="217">
          <cell r="B217" t="str">
            <v>FILTRO DE DRENAJE 0.5 x 0.5 CON RELLENO EN GRAVILLA DE RIO 3/4" - 1" (SIN EXCAVACIÓN)</v>
          </cell>
        </row>
        <row r="218">
          <cell r="B218" t="str">
            <v>FORMALETA ENTREPISOS, con camilla</v>
          </cell>
        </row>
        <row r="219">
          <cell r="B219" t="str">
            <v>GANCHOS ANCLAJES TEJA THERMOACUSTICA</v>
          </cell>
        </row>
        <row r="220">
          <cell r="B220" t="str">
            <v>GANCHO TEJA ETERNIT 55 mm</v>
          </cell>
        </row>
        <row r="221">
          <cell r="B221" t="str">
            <v>GEOTEXTIL NO TEJIDO</v>
          </cell>
        </row>
        <row r="222">
          <cell r="B222" t="str">
            <v>GEOTEXTIL TR 4000</v>
          </cell>
        </row>
        <row r="223">
          <cell r="B223" t="str">
            <v>GRANITO TRAVERTINO</v>
          </cell>
        </row>
        <row r="224">
          <cell r="B224" t="str">
            <v xml:space="preserve">GRAVILLA </v>
          </cell>
        </row>
        <row r="225">
          <cell r="B225" t="str">
            <v>GRIFERIA AHORRADORA TIPO PUSH</v>
          </cell>
        </row>
        <row r="226">
          <cell r="B226" t="str">
            <v>GRIFERIA LAVAMANOS LINEA FENIX 4"</v>
          </cell>
        </row>
        <row r="227">
          <cell r="B227" t="str">
            <v>GUARDAESCOBA EN CERAMICA</v>
          </cell>
        </row>
        <row r="228">
          <cell r="B228" t="str">
            <v>GUARDAESCOBA EN GRANADILLO</v>
          </cell>
        </row>
        <row r="229">
          <cell r="B229" t="str">
            <v>GRIFERIA LAVAPLATOS GRIVAL LINEA AMARETO</v>
          </cell>
        </row>
        <row r="230">
          <cell r="B230" t="str">
            <v>GUARDAESCOBA PORCELANATO</v>
          </cell>
        </row>
        <row r="231">
          <cell r="B231" t="str">
            <v>IGAS GRIS - Masilla plastica 25210351</v>
          </cell>
        </row>
        <row r="232">
          <cell r="B232" t="str">
            <v>IMPRIMANTE DE VINILO</v>
          </cell>
        </row>
        <row r="233">
          <cell r="B233" t="str">
            <v>HERRAJES MUEBLES MADERA</v>
          </cell>
        </row>
        <row r="234">
          <cell r="B234" t="str">
            <v>Interior Closet en triplex cedro (Tintillado )</v>
          </cell>
        </row>
        <row r="235">
          <cell r="B235" t="str">
            <v>INTERRUPTOR CAJA MOLDEADA 3X40A / 25KA. CALIDAD MERLIN GERIN, SIEMENS O SUPERIOR</v>
          </cell>
        </row>
        <row r="236">
          <cell r="B236" t="str">
            <v>INTERRUPTOR CAJA MOLDEADA 3X80A / 50KA - 240V.</v>
          </cell>
        </row>
        <row r="237">
          <cell r="B237" t="str">
            <v>INTERRUPTOR DE TRANSFERENCIA TIPO SECCIONADOR TRIPOLAR</v>
          </cell>
        </row>
        <row r="238">
          <cell r="B238" t="str">
            <v xml:space="preserve">INTERRUPTOR DOBLE </v>
          </cell>
        </row>
        <row r="239">
          <cell r="B239" t="str">
            <v>INTERRUPTOR DOBLE CONMUTABLE</v>
          </cell>
        </row>
        <row r="240">
          <cell r="B240" t="str">
            <v>INTERRUPTOR ENCHUFABLE DE 2X20  A - 240 v - 10 ka</v>
          </cell>
        </row>
        <row r="241">
          <cell r="B241" t="str">
            <v>INTERRUPTOR ENCHUFABLE DE 2X30  A - 240 v - 10 ka</v>
          </cell>
        </row>
        <row r="242">
          <cell r="B242" t="str">
            <v xml:space="preserve">INTERRUPTOR SENCILLO </v>
          </cell>
        </row>
        <row r="243">
          <cell r="B243" t="str">
            <v>INTERRUPTOR SENCILLO CONMUTABLE CON LUZ PILOTO</v>
          </cell>
        </row>
        <row r="244">
          <cell r="B244" t="str">
            <v>INTERRUPTOR SENCILLOCON LUZ PILOTO</v>
          </cell>
        </row>
        <row r="245">
          <cell r="B245" t="str">
            <v>INTERRUPTORES ENCHUFABLES DE 1X15  A - 240 v - 10 ka</v>
          </cell>
        </row>
        <row r="246">
          <cell r="B246" t="str">
            <v>INTERRUPTORES ENCHUFABLES DE 1X20  A - 240 v - 10 kA</v>
          </cell>
        </row>
        <row r="247">
          <cell r="B247" t="str">
            <v>INTERRUPTORES ENCHUFABLES DE 3X30  A - 240 v - 10 ka</v>
          </cell>
        </row>
        <row r="248">
          <cell r="B248" t="str">
            <v>Jabonera - GRIVAL</v>
          </cell>
        </row>
        <row r="249">
          <cell r="B249" t="str">
            <v>Jabonera Ducha - GRIVAL</v>
          </cell>
        </row>
        <row r="250">
          <cell r="B250" t="str">
            <v>KORAZA Pintuco</v>
          </cell>
        </row>
        <row r="251">
          <cell r="B251" t="str">
            <v>LACA</v>
          </cell>
        </row>
        <row r="252">
          <cell r="B252" t="str">
            <v>LACA PARA MADERA</v>
          </cell>
        </row>
        <row r="253">
          <cell r="B253" t="str">
            <v>LADRILLO PORTANTE 12X29X9</v>
          </cell>
        </row>
        <row r="254">
          <cell r="B254" t="str">
            <v>Ladrillo Prensado</v>
          </cell>
        </row>
        <row r="255">
          <cell r="B255" t="str">
            <v>LADRILLO RECOCIDO</v>
          </cell>
        </row>
        <row r="256">
          <cell r="B256" t="str">
            <v>LADRILLO TOLETE COMUN RECOCIDO</v>
          </cell>
        </row>
        <row r="257">
          <cell r="B257" t="str">
            <v>LÁMINA COLD ROLLED Cal.16 (1.22x 2.44 )</v>
          </cell>
        </row>
        <row r="258">
          <cell r="B258" t="str">
            <v xml:space="preserve">LÁMINA COLD ROLLED Cal.18 </v>
          </cell>
        </row>
        <row r="259">
          <cell r="B259" t="str">
            <v>LÁMINA COLD ROLLED Cal.18 (1.22x 2.44 )</v>
          </cell>
        </row>
        <row r="260">
          <cell r="B260" t="str">
            <v>LÁMINA COLD ROLLED Cal.20 (1.00x 2.00 )</v>
          </cell>
        </row>
        <row r="261">
          <cell r="B261" t="str">
            <v>LÁMINA COLD ROLLED Cal.20 (1.22x 2.44 )</v>
          </cell>
        </row>
        <row r="262">
          <cell r="B262" t="str">
            <v>LAMINA DE ACRILICO DE 0.60X2.44 DE 1.80 mm</v>
          </cell>
        </row>
        <row r="263">
          <cell r="B263" t="str">
            <v>LAMINA COLABORANTE METALDECK 2" GRADO 40 CAL 22</v>
          </cell>
        </row>
        <row r="264">
          <cell r="B264" t="str">
            <v>LAMINA DE ACRILICO DE 1.20X1.80 DE 3.0 mm con color</v>
          </cell>
        </row>
        <row r="265">
          <cell r="B265" t="str">
            <v>LAMINA DE ACRILICO DE 1.20X1.80 DE 3.0 mm sin color</v>
          </cell>
        </row>
        <row r="266">
          <cell r="B266" t="str">
            <v>LAMINA DE ACRILICO DE 1.20X1.80 DE 3.00 mm</v>
          </cell>
        </row>
        <row r="267">
          <cell r="B267" t="str">
            <v>LAMINA DRY WALL 1.22X2.44</v>
          </cell>
        </row>
        <row r="268">
          <cell r="B268" t="str">
            <v>LAMINA EN ACRILICO DE 0.61X2,44 DE 1,8 mm</v>
          </cell>
        </row>
        <row r="269">
          <cell r="B269" t="str">
            <v>LAMINA GALVANIZADA DE 1.00X2.00 CAL  22</v>
          </cell>
        </row>
        <row r="270">
          <cell r="B270" t="str">
            <v>LAMINA GALVANIZADA DE 1.00X2.00 CAL  24</v>
          </cell>
        </row>
        <row r="271">
          <cell r="B271" t="str">
            <v>LAMINA GALVANIZADA DE 1.00X2.00 CAL  26</v>
          </cell>
        </row>
        <row r="272">
          <cell r="B272" t="str">
            <v>LAMINA GALVANIZADA DE 1.22X2.44 CAL  22</v>
          </cell>
        </row>
        <row r="273">
          <cell r="B273" t="str">
            <v>LAMINA SUPERBOARD 1.22X2.44</v>
          </cell>
        </row>
        <row r="274">
          <cell r="B274" t="str">
            <v>LIMATESA ETERNIT P7 L=1.14</v>
          </cell>
        </row>
        <row r="275">
          <cell r="B275" t="str">
            <v>LAMINAS DURACUSTIC</v>
          </cell>
        </row>
        <row r="276">
          <cell r="B276" t="str">
            <v>LAMINAS EN ACRILICO DE 60X60</v>
          </cell>
        </row>
        <row r="277">
          <cell r="B277" t="str">
            <v>LAMPARA DE 2x32</v>
          </cell>
        </row>
        <row r="278">
          <cell r="B278" t="str">
            <v xml:space="preserve">Lampara para luminaria - sodio 150 WATTS. </v>
          </cell>
        </row>
        <row r="279">
          <cell r="B279" t="str">
            <v>LAMPARA TIPO INCANDESCENTE DE 32 W</v>
          </cell>
        </row>
        <row r="280">
          <cell r="B280" t="str">
            <v>LAMPARA OJO DE BUEY</v>
          </cell>
        </row>
        <row r="281">
          <cell r="B281" t="str">
            <v>LAVAMANOS DE INCRUSTAR LINEA SAN LORENZO</v>
          </cell>
        </row>
        <row r="282">
          <cell r="B282" t="str">
            <v>LAVAPLATOS EN ACERO</v>
          </cell>
        </row>
        <row r="283">
          <cell r="B283" t="str">
            <v>LIJA</v>
          </cell>
        </row>
        <row r="284">
          <cell r="B284" t="str">
            <v xml:space="preserve">LIJA </v>
          </cell>
        </row>
        <row r="285">
          <cell r="B285" t="str">
            <v>LIMPIADOR PVC DE 1/4</v>
          </cell>
        </row>
        <row r="286">
          <cell r="B286" t="str">
            <v>LISTON ORDINARIO</v>
          </cell>
        </row>
        <row r="287">
          <cell r="B287" t="str">
            <v>LISTÓN CEDRO MACHO 5x2 cm.</v>
          </cell>
        </row>
        <row r="288">
          <cell r="B288" t="str">
            <v>LISTON EN OTOBO PARA CIELORRASO</v>
          </cell>
        </row>
        <row r="289">
          <cell r="B289" t="str">
            <v>LLAVE MANGUERA DE 1/2"</v>
          </cell>
        </row>
        <row r="290">
          <cell r="B290" t="str">
            <v>LLAVE PARA URINARIO</v>
          </cell>
        </row>
        <row r="291">
          <cell r="B291" t="str">
            <v>LOCKER METALICO DE 0.45X2.00</v>
          </cell>
        </row>
        <row r="292">
          <cell r="B292" t="str">
            <v>LOGO ACUEDUCTO EN ACERO DE 2.00X0.80</v>
          </cell>
        </row>
        <row r="293">
          <cell r="B293" t="str">
            <v>Luminaria abierta tipo INDULUX AA Sodio 400 WATTS.Pantalla de aluminio o policarbonato prismático, 633mmX482mm</v>
          </cell>
        </row>
        <row r="294">
          <cell r="B294" t="str">
            <v xml:space="preserve">Luminaria completa fluorescente  TMS028 2xTL-D36W HFS 20 CMx 120 cm 120 voltios. </v>
          </cell>
        </row>
        <row r="295">
          <cell r="B295" t="str">
            <v>Luminaria horizontal cerrada carcaza enteriza Sodio de alta presion  Potencia: 150W 208/220 Voltios . Incluye lampara y fotocelda</v>
          </cell>
        </row>
        <row r="296">
          <cell r="B296" t="str">
            <v>LUMINARIA HORIZONTAL CERRADA DE 150 VATIOS-BOMBILLO SODIO ALTA PRESION</v>
          </cell>
        </row>
        <row r="297">
          <cell r="B297" t="str">
            <v>LUMINARIA HORIZONTAL CERRADA DE 70 VATIOS-BOMBILLO SODIO ALTA PRESION</v>
          </cell>
        </row>
        <row r="298">
          <cell r="B298" t="str">
            <v xml:space="preserve">Luminaria tipo reflector ROY ALHPA Ref: QUIMBAYA 70 WATTS 208 V. </v>
          </cell>
        </row>
        <row r="299">
          <cell r="B299" t="str">
            <v>MADERA GRANADILLO</v>
          </cell>
        </row>
        <row r="300">
          <cell r="B300" t="str">
            <v xml:space="preserve">MALLA ELECTROSOLDADA </v>
          </cell>
        </row>
        <row r="301">
          <cell r="B301" t="str">
            <v>MALLA ELECTROSOLDADA M-084</v>
          </cell>
        </row>
        <row r="302">
          <cell r="B302" t="str">
            <v xml:space="preserve">MALLA ELECTROSOLDADA  6mm 15X15  6.00X2.35  42.20 KG </v>
          </cell>
        </row>
        <row r="303">
          <cell r="B303" t="str">
            <v>MALLA PROTECCION Ancho = 4 m</v>
          </cell>
        </row>
        <row r="304">
          <cell r="B304" t="str">
            <v>MALLA GALLINERO</v>
          </cell>
        </row>
        <row r="305">
          <cell r="B305" t="str">
            <v>MALLA ONDULADA CAL 10 DE 1 1/2" x 1 1/2"</v>
          </cell>
        </row>
        <row r="306">
          <cell r="B306" t="str">
            <v>MALLA ONDULADA Cal. 12 1 1/2" (Alambre galv.)</v>
          </cell>
        </row>
        <row r="307">
          <cell r="B307" t="str">
            <v>MALLA ONDULADA Cal. 8 1 3/4" (Alambre galv.)</v>
          </cell>
        </row>
        <row r="308">
          <cell r="B308" t="str">
            <v>MANGUERA FLEXIBLE DE CONEXIÓN</v>
          </cell>
        </row>
        <row r="309">
          <cell r="B309" t="str">
            <v>MANGUERAS DE LUCES TIPO AMERICANA</v>
          </cell>
        </row>
        <row r="310">
          <cell r="B310" t="str">
            <v>MANIJA VENTANA METALICA</v>
          </cell>
        </row>
        <row r="311">
          <cell r="B311" t="str">
            <v>MANIOBRA DE TRANSFORMADOR</v>
          </cell>
        </row>
        <row r="313">
          <cell r="B313" t="str">
            <v>MANTO ASFALTICO 10 M2</v>
          </cell>
        </row>
        <row r="314">
          <cell r="B314" t="str">
            <v>MARCO CAJA INSP. 40 x 40</v>
          </cell>
        </row>
        <row r="315">
          <cell r="B315" t="str">
            <v>MARCO CAJA INSP. 60 x 60</v>
          </cell>
        </row>
        <row r="316">
          <cell r="B316" t="str">
            <v>MARCO EN ACERO PARA TAPA CAJA CS 276</v>
          </cell>
        </row>
        <row r="317">
          <cell r="B317" t="str">
            <v>MARCO PUERTA MADERA</v>
          </cell>
        </row>
        <row r="318">
          <cell r="B318" t="str">
            <v>MARCO PUERTA METALICA</v>
          </cell>
        </row>
        <row r="319">
          <cell r="B319" t="str">
            <v>MARCO SENCILLO EN ANGULO EN ACERO A-37</v>
          </cell>
        </row>
        <row r="320">
          <cell r="B320" t="str">
            <v>MARCO VENTANA METALICA</v>
          </cell>
        </row>
        <row r="321">
          <cell r="B321" t="str">
            <v>MARCO Y CONTRAMARCO</v>
          </cell>
        </row>
        <row r="322">
          <cell r="B322" t="str">
            <v>MARCO Y TAPA EN ALFAJOR DE 0,30X0,30</v>
          </cell>
        </row>
        <row r="323">
          <cell r="B323" t="str">
            <v>MARMOLINA</v>
          </cell>
        </row>
        <row r="324">
          <cell r="B324" t="str">
            <v xml:space="preserve">MASILLA </v>
          </cell>
        </row>
        <row r="325">
          <cell r="B325" t="str">
            <v>MASTIL EN TUBO CONDUIT GALVANIZADO DE Ø1</v>
          </cell>
        </row>
        <row r="326">
          <cell r="B326" t="str">
            <v>MASTIQUE PARA JUNTAS</v>
          </cell>
        </row>
        <row r="327">
          <cell r="B327" t="str">
            <v>MATERIAL GRANULAR</v>
          </cell>
        </row>
        <row r="328">
          <cell r="B328" t="str">
            <v>MEDIDOR DE 1/2"</v>
          </cell>
        </row>
        <row r="329">
          <cell r="B329" t="str">
            <v>MEDIDOR DE AGUA      1/2"</v>
          </cell>
        </row>
        <row r="330">
          <cell r="B330" t="str">
            <v>MEDIDOR TRIFASICO TETRAFILAR 50(150)A 208-120V;</v>
          </cell>
        </row>
        <row r="331">
          <cell r="B331" t="str">
            <v>MEDIDORES DE 4"</v>
          </cell>
        </row>
        <row r="332">
          <cell r="B332" t="str">
            <v>MESON EN ACERO INOXIDABLE DE 60 cm CAL 20</v>
          </cell>
        </row>
        <row r="333">
          <cell r="B333" t="str">
            <v xml:space="preserve">MEZCLADOR LAVAPLATOS </v>
          </cell>
        </row>
        <row r="334">
          <cell r="B334" t="str">
            <v>MINISPLIT LG 18000 BTU</v>
          </cell>
        </row>
        <row r="335">
          <cell r="B335" t="str">
            <v>MORTERO 1:3 ( arena semilavada de peña )</v>
          </cell>
        </row>
        <row r="336">
          <cell r="B336" t="str">
            <v>MORTERO 1:4 ( arena semilavada )</v>
          </cell>
        </row>
        <row r="337">
          <cell r="B337" t="str">
            <v>MORTERO 1:3 IMPERMEABILIZADO</v>
          </cell>
        </row>
        <row r="338">
          <cell r="B338" t="str">
            <v>MORTERO 1:5</v>
          </cell>
        </row>
        <row r="339">
          <cell r="B339" t="str">
            <v>MURO EN LADRILLO TOLETE COMUN EN 0.125 CON PEGA DE MORTERO 1:5</v>
          </cell>
        </row>
        <row r="340">
          <cell r="B340" t="str">
            <v>NIPLE GALAVANIZADO DE 4" SH 40</v>
          </cell>
        </row>
        <row r="341">
          <cell r="B341" t="str">
            <v>ORINAL MEDIANO BLANCO PORCELANA</v>
          </cell>
        </row>
        <row r="342">
          <cell r="B342" t="str">
            <v>PABMERIL PLIEGO 9" x 11"</v>
          </cell>
        </row>
        <row r="343">
          <cell r="B343" t="str">
            <v>PARLANTE</v>
          </cell>
        </row>
        <row r="344">
          <cell r="B344" t="str">
            <v xml:space="preserve">PALETAS REFLECTIVAS DE SEÑALIZACION -CONOS-CINTA SEÑALI </v>
          </cell>
        </row>
        <row r="345">
          <cell r="B345" t="str">
            <v>PASTO</v>
          </cell>
        </row>
        <row r="346">
          <cell r="B346" t="str">
            <v>PEGACOR BLANCO</v>
          </cell>
        </row>
        <row r="347">
          <cell r="B347" t="str">
            <v>PEGACOR E-50</v>
          </cell>
        </row>
        <row r="348">
          <cell r="B348" t="str">
            <v>PEGANTE PARA GAS FUERZA MEDIA</v>
          </cell>
        </row>
        <row r="349">
          <cell r="B349" t="str">
            <v>PELICULA SAN BLASTING</v>
          </cell>
        </row>
        <row r="350">
          <cell r="B350" t="str">
            <v>Percha simple - GRIVAL</v>
          </cell>
        </row>
        <row r="351">
          <cell r="B351" t="str">
            <v>PERFIL ALN 173 DE 6 mts</v>
          </cell>
        </row>
        <row r="352">
          <cell r="B352" t="str">
            <v>PERFIL ALN 177 DE 6 mts</v>
          </cell>
        </row>
        <row r="353">
          <cell r="B353" t="str">
            <v>PERFIL ALN 292 DE 6 mts</v>
          </cell>
        </row>
        <row r="354">
          <cell r="B354" t="str">
            <v>PERFIL ESTRUCTURAL EN C 160*60 1.5mm</v>
          </cell>
        </row>
        <row r="355">
          <cell r="B355" t="str">
            <v>PIBOTES, RODACHINES, PARALES, OMEGAS</v>
          </cell>
        </row>
        <row r="356">
          <cell r="B356" t="str">
            <v>PIEDRA ESMERIL</v>
          </cell>
        </row>
        <row r="357">
          <cell r="B357" t="str">
            <v>PIEDRA MEDIA ZONGA</v>
          </cell>
        </row>
        <row r="358">
          <cell r="B358" t="str">
            <v>PIEDRA RAJON</v>
          </cell>
        </row>
        <row r="359">
          <cell r="B359" t="str">
            <v>PINTURA ACRILTEX</v>
          </cell>
        </row>
        <row r="360">
          <cell r="B360" t="str">
            <v>PINTURA Electrostatica (poliester gris )</v>
          </cell>
        </row>
        <row r="361">
          <cell r="B361" t="str">
            <v>PINTURA EPOXICA</v>
          </cell>
        </row>
        <row r="362">
          <cell r="B362" t="str">
            <v>PINTURA KORAZA</v>
          </cell>
        </row>
        <row r="363">
          <cell r="B363" t="str">
            <v>PINTURA BITUMINOSA</v>
          </cell>
        </row>
        <row r="364">
          <cell r="B364" t="str">
            <v>PINTURA VINILO TIPO 1</v>
          </cell>
        </row>
        <row r="365">
          <cell r="B365" t="str">
            <v>PISO EN CERAMICA DE 30X30</v>
          </cell>
        </row>
        <row r="366">
          <cell r="B366" t="str">
            <v>PISO EN MADERA GRANADILLO</v>
          </cell>
        </row>
        <row r="367">
          <cell r="B367" t="str">
            <v>PINTURA VINILO TIPO 2</v>
          </cell>
        </row>
        <row r="368">
          <cell r="B368" t="str">
            <v>PISO PORCELANATO</v>
          </cell>
        </row>
        <row r="369">
          <cell r="B369" t="str">
            <v>Porta rollos - GRIVAL Línea STYLO,</v>
          </cell>
        </row>
        <row r="370">
          <cell r="B370" t="str">
            <v>PLATINA DE  1/2" * 1/8</v>
          </cell>
        </row>
        <row r="371">
          <cell r="B371" t="str">
            <v xml:space="preserve">PLATINA DE  3/4" </v>
          </cell>
        </row>
        <row r="372">
          <cell r="B372" t="str">
            <v>PLATINA DE  3/4" X 1/8"</v>
          </cell>
        </row>
        <row r="373">
          <cell r="B373" t="str">
            <v>POLIETILENO No. 4</v>
          </cell>
        </row>
        <row r="374">
          <cell r="B374" t="str">
            <v>POLIETILENO No. 6</v>
          </cell>
        </row>
        <row r="375">
          <cell r="B375" t="str">
            <v>PRIMER ANTICORROSIVO</v>
          </cell>
        </row>
        <row r="376">
          <cell r="B376" t="str">
            <v>PUNTILLA 3/4"</v>
          </cell>
        </row>
        <row r="377">
          <cell r="B377" t="str">
            <v>PUNTILLA 1"</v>
          </cell>
        </row>
        <row r="378">
          <cell r="B378" t="str">
            <v>PUNTILLA 11/4"</v>
          </cell>
        </row>
        <row r="379">
          <cell r="B379" t="str">
            <v>PUNTILLA 11/2"</v>
          </cell>
        </row>
        <row r="380">
          <cell r="B380" t="str">
            <v>PUNTILLA 2"</v>
          </cell>
        </row>
        <row r="381">
          <cell r="B381" t="str">
            <v>PUNTILLA 21/2"</v>
          </cell>
        </row>
        <row r="386">
          <cell r="B386" t="str">
            <v>RECEBO B-200</v>
          </cell>
        </row>
        <row r="387">
          <cell r="B387" t="str">
            <v>RECEBO B-600</v>
          </cell>
        </row>
        <row r="388">
          <cell r="B388" t="str">
            <v>RECEBO COMÚN</v>
          </cell>
        </row>
        <row r="389">
          <cell r="B389" t="str">
            <v>RECEBO B-400</v>
          </cell>
        </row>
        <row r="390">
          <cell r="B390" t="str">
            <v>RED PARA ATERRIZAR SUBESTACION</v>
          </cell>
        </row>
        <row r="391">
          <cell r="B391" t="str">
            <v>RED TRENZADA CABLE 2X2+2</v>
          </cell>
        </row>
        <row r="392">
          <cell r="B392" t="str">
            <v>RED TRENZADA CABLE 3x1/0+1/0</v>
          </cell>
        </row>
        <row r="393">
          <cell r="B393" t="str">
            <v xml:space="preserve">REFLECTOR DE 250 VATIOS-SODIO ALTA PRESION -220 VOLTIOS-SODIO ALTA </v>
          </cell>
        </row>
        <row r="394">
          <cell r="B394" t="str">
            <v>REFLECTOR DE 400 W</v>
          </cell>
        </row>
        <row r="395">
          <cell r="B395" t="str">
            <v>REGISTRO DE 3/4"</v>
          </cell>
        </row>
        <row r="396">
          <cell r="B396" t="str">
            <v>REGISTRO DE BOLA 1/2"</v>
          </cell>
        </row>
        <row r="397">
          <cell r="B397" t="str">
            <v>REGISTRO P.D.  R&amp;W - 2 1/2 " ( de cortina )</v>
          </cell>
        </row>
        <row r="398">
          <cell r="B398" t="str">
            <v>REGISTRO R&amp;W - 1" ( de cortina ) Ref. 206</v>
          </cell>
        </row>
        <row r="399">
          <cell r="B399" t="str">
            <v>REGISTRO R&amp;W - 1/2" ( de cortina ) Ref. 206</v>
          </cell>
        </row>
        <row r="400">
          <cell r="B400" t="str">
            <v>REGISTRO R&amp;W - 3/4" ( de cortina ) Ref. 206</v>
          </cell>
        </row>
        <row r="401">
          <cell r="B401" t="str">
            <v xml:space="preserve">REJILLA Aluminio 3"x2" </v>
          </cell>
        </row>
        <row r="402">
          <cell r="B402" t="str">
            <v>REJILLA VENTILACION PLASTICA DE 25X25</v>
          </cell>
        </row>
        <row r="403">
          <cell r="B403" t="str">
            <v>Rejillas de piso en aluminio de 3x2 con sosco</v>
          </cell>
        </row>
        <row r="404">
          <cell r="B404" t="str">
            <v>RELLENO ARENA DE PEÑA</v>
          </cell>
        </row>
        <row r="405">
          <cell r="B405" t="str">
            <v>Repisa vidrio Baño Línea STYLO</v>
          </cell>
        </row>
        <row r="406">
          <cell r="B406" t="str">
            <v>REMOVEDOR PVC</v>
          </cell>
        </row>
        <row r="408">
          <cell r="B408" t="str">
            <v>REPISA ORDINARIO 3 m</v>
          </cell>
        </row>
        <row r="409">
          <cell r="B409" t="str">
            <v xml:space="preserve">ROCKTOP </v>
          </cell>
        </row>
        <row r="410">
          <cell r="B410" t="str">
            <v>SANITARIO LINEA MONTECARLO CON GRIFERIA</v>
          </cell>
        </row>
        <row r="411">
          <cell r="B411" t="str">
            <v xml:space="preserve">SECCIONADOR TRIPOLAR EN AIRE 400A-17,5 kV DE OPERACIÓN BAJO </v>
          </cell>
        </row>
        <row r="412">
          <cell r="B412" t="str">
            <v>SELLADOR</v>
          </cell>
        </row>
        <row r="413">
          <cell r="B413" t="str">
            <v>SELLADOR O CERA DE PISO</v>
          </cell>
        </row>
        <row r="414">
          <cell r="B414" t="str">
            <v>SELLADOR Y TINTILLA</v>
          </cell>
        </row>
        <row r="415">
          <cell r="B415" t="str">
            <v>SENSOR FOTOELECTRICO DETECTOR DE HUMO</v>
          </cell>
        </row>
        <row r="416">
          <cell r="B416" t="str">
            <v>SIFON LAVAMANOS plastico gerfor GF-580322</v>
          </cell>
        </row>
        <row r="417">
          <cell r="B417" t="str">
            <v>SIKA 1</v>
          </cell>
        </row>
        <row r="418">
          <cell r="B418" t="str">
            <v>SIKADUR 32</v>
          </cell>
        </row>
        <row r="419">
          <cell r="B419" t="str">
            <v xml:space="preserve">SIKAFLEX-1a cartu </v>
          </cell>
        </row>
        <row r="420">
          <cell r="B420" t="str">
            <v>SILICONA</v>
          </cell>
        </row>
        <row r="421">
          <cell r="B421" t="str">
            <v>SISTEMA DESINFECCION AGUA TRATADA</v>
          </cell>
        </row>
        <row r="422">
          <cell r="B422" t="str">
            <v>SISTEMA CONTROL ELECTRICO TODO INCLUIDO PARA LA PLANTA TRATAMIENTO</v>
          </cell>
        </row>
        <row r="423">
          <cell r="B423" t="str">
            <v>SOLDADOR PVC 1/4</v>
          </cell>
        </row>
        <row r="424">
          <cell r="B424" t="str">
            <v xml:space="preserve">SOLDADURA E - 70  </v>
          </cell>
        </row>
        <row r="425">
          <cell r="B425" t="str">
            <v>SOLDADURA ESTAÑO</v>
          </cell>
        </row>
        <row r="426">
          <cell r="B426" t="str">
            <v>SOLDADURA EXOTERMICA TIPO CADWELD o SIMILAR  de 90 GRAMOS</v>
          </cell>
        </row>
        <row r="427">
          <cell r="B427" t="str">
            <v>SOPORTE PARA TUBERIA DE 4"</v>
          </cell>
        </row>
        <row r="428">
          <cell r="B428" t="str">
            <v>SOPORTES LAVAMANOS</v>
          </cell>
        </row>
        <row r="429">
          <cell r="B429" t="str">
            <v>SOPORTES ORINAL</v>
          </cell>
        </row>
        <row r="430">
          <cell r="B430" t="str">
            <v>TABLA BURRA ORDINARIA 0.20 DE 3.0 MTS</v>
          </cell>
        </row>
        <row r="431">
          <cell r="B431" t="str">
            <v>TABLA BURRA ORDINARIA 0.30 DE 3.0 MTS</v>
          </cell>
        </row>
        <row r="432">
          <cell r="B432" t="str">
            <v>TABLA CHAPA ORDINARIA 0.25 DE 3.0 MTS</v>
          </cell>
        </row>
        <row r="433">
          <cell r="B433" t="str">
            <v>TABLA CHAPA ORDINARIA 0.20 DE 3.0 MTS</v>
          </cell>
        </row>
        <row r="434">
          <cell r="B434" t="str">
            <v>TABLA CHAPA ORDINARIA 0.15 DE 3.0 MTS</v>
          </cell>
        </row>
        <row r="437">
          <cell r="B437" t="str">
            <v xml:space="preserve">TABLERO DE 12 CIRCUITOS CON ESPACIO PARA TOTALIZADOR, PUERTA Y CHAPA  -208 V - 3F5H-60HZ </v>
          </cell>
        </row>
        <row r="438">
          <cell r="B438" t="str">
            <v>TABLERO DE 12 CTOS</v>
          </cell>
        </row>
        <row r="439">
          <cell r="B439" t="str">
            <v>TABLERO 24 CIRCUITOS, PUERTA Y CHAPA, ESP TOTALIZADOR</v>
          </cell>
        </row>
        <row r="440">
          <cell r="B440" t="str">
            <v xml:space="preserve">TABLERO 36 CIRCUITOS, PUERTA Y CHAPA, ESP TOTALIZADOR  </v>
          </cell>
        </row>
        <row r="441">
          <cell r="B441" t="str">
            <v>TABLERO TRIFASICO DE 6 CIRCUITOS</v>
          </cell>
        </row>
        <row r="442">
          <cell r="B442" t="str">
            <v>TABLETA GRES DE 25X25</v>
          </cell>
        </row>
        <row r="443">
          <cell r="B443" t="str">
            <v>TABLEX, LISTONES, PALOS</v>
          </cell>
        </row>
        <row r="444">
          <cell r="B444" t="str">
            <v>TABLÓN DE GRES  25X25</v>
          </cell>
        </row>
        <row r="445">
          <cell r="B445" t="str">
            <v>TABLON DE GRESS DE 33X33</v>
          </cell>
        </row>
        <row r="446">
          <cell r="B446" t="str">
            <v>TANQUE COLEMPAQUES 500 LT (incluye tapa y accesorios)</v>
          </cell>
        </row>
        <row r="447">
          <cell r="B447" t="str">
            <v>TABLERO MELAMINICO DE 1.83X2.44</v>
          </cell>
        </row>
        <row r="448">
          <cell r="B448" t="str">
            <v>TABLERO EN AMARILLO</v>
          </cell>
        </row>
        <row r="449">
          <cell r="B449" t="str">
            <v>TAPA CAJA INSP. 60 x 60</v>
          </cell>
        </row>
        <row r="450">
          <cell r="B450" t="str">
            <v>TABLETA MARMOL</v>
          </cell>
        </row>
        <row r="451">
          <cell r="B451" t="str">
            <v>TAPA CIEGA CON IMPACTO GALVANIZADA CUADRADA 4X4"</v>
          </cell>
        </row>
        <row r="452">
          <cell r="B452" t="str">
            <v>TAPA EN CONCRETO (4000 PSI)</v>
          </cell>
        </row>
        <row r="453">
          <cell r="B453" t="str">
            <v>TAPA EN CONCRETO CAJA CS 276</v>
          </cell>
        </row>
        <row r="454">
          <cell r="B454" t="str">
            <v>TAPA REGISTRO PLASTICO DE 20X20</v>
          </cell>
        </row>
        <row r="455">
          <cell r="B455" t="str">
            <v>TAPON GALVANIZADO MACHO DE 2"</v>
          </cell>
        </row>
        <row r="456">
          <cell r="B456" t="str">
            <v>TAPÓN SOLDADO PRESIÓN 1 1/2"</v>
          </cell>
        </row>
        <row r="457">
          <cell r="B457" t="str">
            <v>TAZA Institucional blanca Mancesa IC-IP41</v>
          </cell>
        </row>
        <row r="458">
          <cell r="B458" t="str">
            <v>TEE EN ALUMINIO BLANCO</v>
          </cell>
        </row>
        <row r="459">
          <cell r="B459" t="str">
            <v>TEE GALVANIZADA DE 4"</v>
          </cell>
        </row>
        <row r="460">
          <cell r="B460" t="str">
            <v>TEE PRESIÓN  1 1/2" Pavco</v>
          </cell>
        </row>
        <row r="461">
          <cell r="B461" t="str">
            <v>TEE PRESIÓN SOLDADA  1"</v>
          </cell>
        </row>
        <row r="462">
          <cell r="B462" t="str">
            <v>TEJA DE ZINC 0.80X2.43</v>
          </cell>
        </row>
        <row r="463">
          <cell r="B463" t="str">
            <v>TEJA CANALETA 90</v>
          </cell>
        </row>
        <row r="464">
          <cell r="B464" t="str">
            <v xml:space="preserve">TEJA DE BARRO </v>
          </cell>
        </row>
        <row r="465">
          <cell r="B465" t="str">
            <v>TEJA ONDULADA ETERNIT No. 6 DE 0.92X1.83</v>
          </cell>
        </row>
        <row r="466">
          <cell r="B466" t="str">
            <v>TEJA THERMOACUSTICA TRAPEZOIDAL  2.44X0.82</v>
          </cell>
        </row>
        <row r="467">
          <cell r="B467" t="str">
            <v>TELA ASFALTICA DE 15 M2</v>
          </cell>
        </row>
        <row r="468">
          <cell r="B468" t="str">
            <v>TELA VERDE CERRAMIENTO</v>
          </cell>
        </row>
        <row r="469">
          <cell r="B469" t="str">
            <v>TERMINAL PONCHAR 2 AWG</v>
          </cell>
        </row>
        <row r="470">
          <cell r="B470" t="str">
            <v xml:space="preserve">Terminal preformado uso interior 15 kV para cable 2 – 3/0 AWG; </v>
          </cell>
        </row>
        <row r="471">
          <cell r="B471" t="str">
            <v>Terminal Soldar/Ponchar barril largo para cable 8. Calidad 3M, Panduit o superior.</v>
          </cell>
        </row>
        <row r="472">
          <cell r="B472" t="str">
            <v>Thiner</v>
          </cell>
        </row>
        <row r="473">
          <cell r="B473" t="str">
            <v>TIERRA NEGRA</v>
          </cell>
        </row>
        <row r="474">
          <cell r="B474" t="str">
            <v>TINTILLA</v>
          </cell>
        </row>
        <row r="475">
          <cell r="B475" t="str">
            <v>TIRAS ALISTADO 3 x 3 x 3</v>
          </cell>
        </row>
        <row r="476">
          <cell r="B476" t="str">
            <v>TOMA BIFASICA 2P+T</v>
          </cell>
        </row>
        <row r="477">
          <cell r="B477" t="str">
            <v>TOMA CORRIENTE DOBLE</v>
          </cell>
        </row>
        <row r="478">
          <cell r="B478" t="str">
            <v>TOMA COAXIAL PARA TV TIPO AMERICANA</v>
          </cell>
        </row>
        <row r="479">
          <cell r="B479" t="str">
            <v>TOMA TV+TELEFONO</v>
          </cell>
        </row>
        <row r="480">
          <cell r="B480" t="str">
            <v>Toallero Barra - GRIVAL Línea STYLO,</v>
          </cell>
        </row>
        <row r="481">
          <cell r="B481" t="str">
            <v>Toallero Argolla - GRIVAL Línea STYLO</v>
          </cell>
        </row>
        <row r="482">
          <cell r="B482" t="str">
            <v xml:space="preserve">TORNILLOS </v>
          </cell>
        </row>
        <row r="483">
          <cell r="B483" t="str">
            <v>TRIPLEX FORMALETA DE 1.22X2.44 DE 18 mm</v>
          </cell>
        </row>
        <row r="490">
          <cell r="B490" t="str">
            <v>TUBERIA GALVANIZADA 2"</v>
          </cell>
        </row>
        <row r="491">
          <cell r="B491" t="str">
            <v>TUBERIA GALVANIZADA 2" DE 0.098</v>
          </cell>
        </row>
        <row r="492">
          <cell r="B492" t="str">
            <v>TUBERIA HIERRO DUCTIL DE 4" ESP 3.2 mm</v>
          </cell>
        </row>
        <row r="493">
          <cell r="B493" t="str">
            <v>TUBERIAS, VALVULAS, ACCESORIOS</v>
          </cell>
        </row>
        <row r="494">
          <cell r="B494" t="str">
            <v>TUBERIA NOVAFORT DE 6"</v>
          </cell>
        </row>
        <row r="495">
          <cell r="B495" t="str">
            <v>TUBERIA PEX AL PEX 1/2"</v>
          </cell>
        </row>
        <row r="496">
          <cell r="B496" t="str">
            <v>TUBERIA CONDUCCION AGUAS RESIDUALES INC ACCESORIOS</v>
          </cell>
        </row>
        <row r="497">
          <cell r="B497" t="str">
            <v>TUBERIA RECTANGULAR DE 3 1/2" X 1 1/2"</v>
          </cell>
        </row>
        <row r="498">
          <cell r="B498" t="str">
            <v>TUBO 4X8 EN COLD ROLLED CAL 18</v>
          </cell>
        </row>
        <row r="499">
          <cell r="B499" t="str">
            <v>TUBO alcantarillado  PVC   160 MM ( 6" ) Pavco</v>
          </cell>
        </row>
        <row r="500">
          <cell r="B500" t="str">
            <v>TUBO alcantarillado  PVC   160 MM ( 8" ) Pavco</v>
          </cell>
        </row>
        <row r="501">
          <cell r="B501" t="str">
            <v>TUBO alcantarillado PVC   110MM  ( 4") Pavco</v>
          </cell>
        </row>
        <row r="502">
          <cell r="B502" t="str">
            <v>TUBO alcantarillado PVC   250MM  ( 10") Pavco</v>
          </cell>
        </row>
        <row r="503">
          <cell r="B503" t="str">
            <v>TUBO CONDUIT EMT 1"</v>
          </cell>
        </row>
        <row r="504">
          <cell r="B504" t="str">
            <v>TUBO CONDUIT EMT1/2"</v>
          </cell>
        </row>
        <row r="505">
          <cell r="B505" t="str">
            <v>TUBO CONDUIT GALVANIZADO PESADO 1" CON UNIÓN</v>
          </cell>
        </row>
        <row r="506">
          <cell r="B506" t="str">
            <v>TUBO CONDUIT PVC 1"  3m</v>
          </cell>
        </row>
        <row r="507">
          <cell r="B507" t="str">
            <v>TUBO CONDUIT PVC 1/2" 3m</v>
          </cell>
        </row>
        <row r="508">
          <cell r="B508" t="str">
            <v>TUBO CONDUIT PVC 3/4" 3m</v>
          </cell>
        </row>
        <row r="509">
          <cell r="B509" t="str">
            <v>TUBO CUADRADO DE 1 1/2" x 1 1/2"</v>
          </cell>
        </row>
        <row r="510">
          <cell r="B510" t="str">
            <v>TUBO CPVC 1/2" DE 3 M</v>
          </cell>
        </row>
        <row r="511">
          <cell r="B511" t="str">
            <v>TUBO GALVANIZADO 2"  2.0mm</v>
          </cell>
        </row>
        <row r="512">
          <cell r="B512" t="str">
            <v>TUBO GALVANIZADO 3"  2.0mm</v>
          </cell>
        </row>
        <row r="513">
          <cell r="B513" t="str">
            <v xml:space="preserve">TUBO GALVANIZADO 3/4"  </v>
          </cell>
        </row>
        <row r="514">
          <cell r="B514" t="str">
            <v>TUBO NOVAFOR DE 4" PERFORADO</v>
          </cell>
        </row>
        <row r="515">
          <cell r="B515" t="str">
            <v>TUBO NOVAFORT 6"</v>
          </cell>
        </row>
        <row r="516">
          <cell r="B516" t="str">
            <v>TUBO PRESIÓN /13.5 PVC  1/2" Pavco</v>
          </cell>
        </row>
        <row r="517">
          <cell r="B517" t="str">
            <v>TUBO PRESIÓN /13.5 PVC  3/4" Pavco</v>
          </cell>
        </row>
        <row r="518">
          <cell r="B518" t="str">
            <v>TUBO PRESIÓN /21 PVC    1"</v>
          </cell>
        </row>
        <row r="519">
          <cell r="B519" t="str">
            <v>TUBO PRESIÓN /21 PVC    2" Pavco</v>
          </cell>
        </row>
        <row r="520">
          <cell r="B520" t="str">
            <v>TUBO PRESIÓN /21 PVC  1 1/2" Pavco</v>
          </cell>
        </row>
        <row r="521">
          <cell r="B521" t="str">
            <v>TUBO PRESIÓN /21 PVC  1 1/4" Pavco</v>
          </cell>
        </row>
        <row r="522">
          <cell r="B522" t="str">
            <v>TUBO PVC A.LL. 2" DE  6 MTS</v>
          </cell>
        </row>
        <row r="523">
          <cell r="B523" t="str">
            <v>TUBO PVC A.LL. 3" DE  6 MTS</v>
          </cell>
        </row>
        <row r="524">
          <cell r="B524" t="str">
            <v>TUBO PVC A.LL. 4" DE 6 MTS</v>
          </cell>
        </row>
        <row r="525">
          <cell r="B525" t="str">
            <v>TUBO PVC SANITARIO 2" DE 6 MTS</v>
          </cell>
        </row>
        <row r="526">
          <cell r="B526" t="str">
            <v>TUBO PVC SANITARIO 3" DE 6 MTS</v>
          </cell>
        </row>
        <row r="527">
          <cell r="B527" t="str">
            <v>TUBO PVC SANITARIO 4" DE 6 MTS</v>
          </cell>
        </row>
        <row r="528">
          <cell r="B528" t="str">
            <v>TUBOS PVC DB 1"</v>
          </cell>
        </row>
        <row r="529">
          <cell r="B529" t="str">
            <v xml:space="preserve">UNION  GALVANIZADA 2 1/2" </v>
          </cell>
        </row>
        <row r="530">
          <cell r="B530" t="str">
            <v>UNIÓN alcantarillado PVC  110MM ( 4" ) Pavco</v>
          </cell>
        </row>
        <row r="531">
          <cell r="B531" t="str">
            <v>UNIÓN alcantarillado PVC 160MM  ( 6") Pavco</v>
          </cell>
        </row>
        <row r="532">
          <cell r="B532" t="str">
            <v>UNIÓN alcantarillado PVC 160MM  ( 8") Pavco</v>
          </cell>
        </row>
        <row r="533">
          <cell r="B533" t="str">
            <v>UNIÓN alcantarillado PVC 250MM  ( 10") Pavco</v>
          </cell>
        </row>
        <row r="534">
          <cell r="B534" t="str">
            <v>UNIÓN GALVANIZADA      3"</v>
          </cell>
        </row>
        <row r="535">
          <cell r="B535" t="str">
            <v>UNION GALVANIZADA DE 1/2"</v>
          </cell>
        </row>
        <row r="536">
          <cell r="B536" t="str">
            <v>UNION GALVANIZADA DE 4" SH 40</v>
          </cell>
        </row>
        <row r="537">
          <cell r="B537" t="str">
            <v>UNIÓN SANITARIA  2" Pavco</v>
          </cell>
        </row>
        <row r="538">
          <cell r="B538" t="str">
            <v>UNIÓN SANITARIA 4" Pavco</v>
          </cell>
        </row>
        <row r="539">
          <cell r="B539" t="str">
            <v>UNIÓN SANITARIA 6" Pavco</v>
          </cell>
        </row>
        <row r="540">
          <cell r="B540" t="str">
            <v>UNIVERSAL GALVANIZADA 3/4"</v>
          </cell>
        </row>
        <row r="541">
          <cell r="B541" t="str">
            <v xml:space="preserve">VALVULA BETA COMPUERTA ELASTICA 4" </v>
          </cell>
        </row>
        <row r="542">
          <cell r="B542" t="str">
            <v>VALVULA DE CHEQUE OPERACIÓN HORIZONTAL 4" EXT BRIDADO</v>
          </cell>
        </row>
        <row r="543">
          <cell r="B543" t="str">
            <v>VALVULA DE CIERRE RAPIDO DE 4"</v>
          </cell>
        </row>
        <row r="544">
          <cell r="B544" t="str">
            <v>VALVULA DE COMPUERTA  VASTAGO NO ASCENTE EXTREMO BRIDA</v>
          </cell>
        </row>
        <row r="545">
          <cell r="B545" t="str">
            <v>VALVULA Descarga sanitario DO-01051300</v>
          </cell>
        </row>
        <row r="546">
          <cell r="B546" t="str">
            <v>VARA DE CLAVO</v>
          </cell>
        </row>
        <row r="547">
          <cell r="B547" t="str">
            <v>VARILLA CORRUGADA DE 1/2" DE 12 MTS</v>
          </cell>
        </row>
        <row r="548">
          <cell r="B548" t="str">
            <v>VARILLA CORRUGADA DE 1/2" DE 6 MTS</v>
          </cell>
        </row>
        <row r="549">
          <cell r="B549" t="str">
            <v>VARILLA CORRUGADA DE 3/8" DE 12 MTS</v>
          </cell>
        </row>
        <row r="550">
          <cell r="B550" t="str">
            <v>VARILLA CORRUGADA DE 5/8" DE 12 MTS</v>
          </cell>
        </row>
        <row r="551">
          <cell r="B551" t="str">
            <v>VARILLA CUADRADA DE 1/2"</v>
          </cell>
        </row>
        <row r="552">
          <cell r="B552" t="str">
            <v>VARILLA CUADRADA DE 3/8"</v>
          </cell>
        </row>
        <row r="553">
          <cell r="B553" t="str">
            <v>VARILLA DE COBRE-COBRE Ø5/8" X 2.40 m</v>
          </cell>
        </row>
        <row r="554">
          <cell r="B554" t="str">
            <v>VARILLA DE COBRE-COBRE Ø5/8" X 2.40 m COOPER WELL</v>
          </cell>
        </row>
        <row r="555">
          <cell r="B555" t="str">
            <v>VARILLA EN ACERO DE 3/8"</v>
          </cell>
        </row>
        <row r="556">
          <cell r="B556" t="str">
            <v>VARILLA EN ACERO DE 5/8"</v>
          </cell>
        </row>
        <row r="557">
          <cell r="B557" t="str">
            <v>VARILLA LISA DE 1/2" DE 6 MTS</v>
          </cell>
        </row>
        <row r="558">
          <cell r="B558" t="str">
            <v>VARILLA LISA DE 3/8" DE 6 MTS</v>
          </cell>
        </row>
        <row r="559">
          <cell r="B559" t="str">
            <v>VIDRIO TEMPLADO DE 10 mm</v>
          </cell>
        </row>
        <row r="560">
          <cell r="B560" t="str">
            <v>VIDRIO DE 4 mm</v>
          </cell>
        </row>
        <row r="561">
          <cell r="B561" t="str">
            <v>VIDRIO TEMPLADO DE 8 mm</v>
          </cell>
        </row>
        <row r="562">
          <cell r="B562" t="str">
            <v>VINILTEX Pintuco</v>
          </cell>
        </row>
        <row r="563">
          <cell r="B563" t="str">
            <v>Wash Primer A Pintura</v>
          </cell>
        </row>
        <row r="564">
          <cell r="B564" t="str">
            <v>WASH PRIMER ANTICORROSIVO</v>
          </cell>
        </row>
        <row r="565">
          <cell r="B565" t="str">
            <v>Wash Primer B Catalizador</v>
          </cell>
        </row>
        <row r="566">
          <cell r="B566" t="str">
            <v>WASH PRIMER PINTURA</v>
          </cell>
        </row>
        <row r="567">
          <cell r="B567" t="str">
            <v>WIN Aluminio x 6 mts</v>
          </cell>
        </row>
        <row r="568">
          <cell r="B568" t="str">
            <v>Xypes concentrado</v>
          </cell>
        </row>
        <row r="569">
          <cell r="B569" t="str">
            <v>Xypes Patch and Plug por 1.25 kg</v>
          </cell>
        </row>
        <row r="570">
          <cell r="B570" t="str">
            <v>YEE SANITARIA 2"  Pavco</v>
          </cell>
        </row>
        <row r="571">
          <cell r="B571" t="str">
            <v>YEE SANITARIA 4"  Pavco</v>
          </cell>
        </row>
        <row r="572">
          <cell r="B572" t="str">
            <v>YESO CORRIENTE VENCEDOR</v>
          </cell>
        </row>
        <row r="573">
          <cell r="B573" t="str">
            <v>ZÓCALO Baldosa grano de marmol 30x7 Fondo blanco</v>
          </cell>
        </row>
        <row r="574">
          <cell r="B574" t="str">
            <v>ZÓCALO en ceramica pompei color coral  30*7</v>
          </cell>
        </row>
      </sheetData>
      <sheetData sheetId="3" refreshError="1">
        <row r="2">
          <cell r="B2">
            <v>0</v>
          </cell>
          <cell r="C2" t="str">
            <v xml:space="preserve"> </v>
          </cell>
        </row>
        <row r="3">
          <cell r="B3" t="str">
            <v>ANDAMIO TUBULAR</v>
          </cell>
          <cell r="C3" t="str">
            <v>dd</v>
          </cell>
          <cell r="D3">
            <v>500</v>
          </cell>
        </row>
        <row r="4">
          <cell r="B4" t="str">
            <v>ALLANADORA GASOLINA HELICOPTERO</v>
          </cell>
          <cell r="C4" t="str">
            <v>dd</v>
          </cell>
          <cell r="D4">
            <v>55000</v>
          </cell>
        </row>
        <row r="5">
          <cell r="B5" t="str">
            <v>BAÑOS PORTATILES</v>
          </cell>
          <cell r="C5" t="str">
            <v>Mes</v>
          </cell>
          <cell r="D5">
            <v>525000</v>
          </cell>
        </row>
        <row r="6">
          <cell r="B6" t="str">
            <v xml:space="preserve">BOMBAS </v>
          </cell>
          <cell r="C6" t="str">
            <v>dd</v>
          </cell>
          <cell r="D6">
            <v>40000</v>
          </cell>
        </row>
        <row r="7">
          <cell r="B7" t="str">
            <v>COMPRESOR DE DOS MARTILLOS</v>
          </cell>
          <cell r="C7" t="str">
            <v>dd</v>
          </cell>
          <cell r="D7">
            <v>145000</v>
          </cell>
        </row>
        <row r="8">
          <cell r="B8" t="str">
            <v>CRUCETAS, PARALES Y CERCHAS</v>
          </cell>
          <cell r="C8" t="str">
            <v>Mes</v>
          </cell>
          <cell r="D8">
            <v>4500</v>
          </cell>
        </row>
        <row r="9">
          <cell r="B9" t="str">
            <v>EQUIPO BÁSICO ( Construcción )</v>
          </cell>
          <cell r="C9" t="str">
            <v>dd</v>
          </cell>
          <cell r="D9">
            <v>1000</v>
          </cell>
        </row>
        <row r="10">
          <cell r="B10" t="str">
            <v>EQUIPO BÁSICO ( Herramienta menor )</v>
          </cell>
          <cell r="C10" t="str">
            <v>dd</v>
          </cell>
          <cell r="D10">
            <v>1000</v>
          </cell>
        </row>
        <row r="11">
          <cell r="B11" t="str">
            <v>EQUIPO DE CARPINTERIA</v>
          </cell>
          <cell r="C11" t="str">
            <v>dd</v>
          </cell>
          <cell r="D11">
            <v>25000</v>
          </cell>
        </row>
        <row r="12">
          <cell r="B12" t="str">
            <v>EQUIPO DE ORNAMENTACION</v>
          </cell>
          <cell r="C12" t="str">
            <v>dd</v>
          </cell>
          <cell r="D12">
            <v>65000</v>
          </cell>
        </row>
        <row r="13">
          <cell r="B13" t="str">
            <v>EQUIPO SOLDADURA</v>
          </cell>
          <cell r="C13" t="str">
            <v>dd</v>
          </cell>
          <cell r="D13">
            <v>30000</v>
          </cell>
        </row>
        <row r="14">
          <cell r="B14" t="str">
            <v>EQUIPO TOPOGRAFICO</v>
          </cell>
          <cell r="C14" t="str">
            <v>dd</v>
          </cell>
          <cell r="D14">
            <v>250000</v>
          </cell>
        </row>
        <row r="15">
          <cell r="B15" t="str">
            <v>FORMALETA CANAL EN LAMINA</v>
          </cell>
          <cell r="C15" t="str">
            <v>dd</v>
          </cell>
          <cell r="D15">
            <v>5000</v>
          </cell>
        </row>
        <row r="16">
          <cell r="B16" t="str">
            <v>FORMALETA DE ENTREPISO POR M2</v>
          </cell>
          <cell r="C16" t="str">
            <v>Mes</v>
          </cell>
          <cell r="D16">
            <v>6500</v>
          </cell>
        </row>
        <row r="17">
          <cell r="B17" t="str">
            <v>FORK CLAMP</v>
          </cell>
          <cell r="C17" t="str">
            <v>dd</v>
          </cell>
          <cell r="D17">
            <v>90</v>
          </cell>
        </row>
        <row r="18">
          <cell r="B18" t="str">
            <v>LABORATORISTAS</v>
          </cell>
          <cell r="C18" t="str">
            <v>dd</v>
          </cell>
          <cell r="D18">
            <v>250000</v>
          </cell>
        </row>
        <row r="19">
          <cell r="B19" t="str">
            <v>GUADAÑA</v>
          </cell>
          <cell r="C19" t="str">
            <v>dd</v>
          </cell>
          <cell r="D19">
            <v>15000</v>
          </cell>
        </row>
        <row r="20">
          <cell r="B20" t="str">
            <v>ENSAYO PROCTOR MODIFICADO</v>
          </cell>
          <cell r="C20" t="str">
            <v>un</v>
          </cell>
          <cell r="D20">
            <v>95000</v>
          </cell>
        </row>
        <row r="21">
          <cell r="B21" t="str">
            <v>MEZCLADORA CONCRETO</v>
          </cell>
          <cell r="C21" t="str">
            <v>dd</v>
          </cell>
          <cell r="D21">
            <v>35000</v>
          </cell>
        </row>
        <row r="22">
          <cell r="B22" t="str">
            <v>MINICARGADOR BOBCAT 753</v>
          </cell>
          <cell r="C22" t="str">
            <v>hr</v>
          </cell>
          <cell r="D22">
            <v>60000</v>
          </cell>
        </row>
        <row r="23">
          <cell r="B23" t="str">
            <v>MORDAZA METÁLICA</v>
          </cell>
          <cell r="C23" t="str">
            <v>dd</v>
          </cell>
          <cell r="D23">
            <v>150</v>
          </cell>
        </row>
        <row r="24">
          <cell r="B24" t="str">
            <v>EQUIPOS LABORATORIOS</v>
          </cell>
          <cell r="C24" t="str">
            <v>dd</v>
          </cell>
          <cell r="D24">
            <v>80000</v>
          </cell>
        </row>
        <row r="25">
          <cell r="B25" t="str">
            <v>PARAL CORIENTE 2 a 3.50 m</v>
          </cell>
          <cell r="C25" t="str">
            <v>dd</v>
          </cell>
          <cell r="D25">
            <v>100</v>
          </cell>
        </row>
        <row r="26">
          <cell r="B26" t="str">
            <v>PISTOLA PARA EPOXICO</v>
          </cell>
          <cell r="C26" t="str">
            <v>dd</v>
          </cell>
          <cell r="D26">
            <v>7500</v>
          </cell>
        </row>
        <row r="27">
          <cell r="B27" t="str">
            <v>ENSAYO DENSIDAD DEL TERRENO</v>
          </cell>
          <cell r="C27" t="str">
            <v>un</v>
          </cell>
          <cell r="D27">
            <v>50000</v>
          </cell>
        </row>
        <row r="28">
          <cell r="B28" t="str">
            <v>PULIDORA</v>
          </cell>
          <cell r="C28" t="str">
            <v>dd</v>
          </cell>
          <cell r="D28">
            <v>25000</v>
          </cell>
        </row>
        <row r="29">
          <cell r="B29" t="str">
            <v>RANA</v>
          </cell>
          <cell r="C29" t="str">
            <v>dd</v>
          </cell>
          <cell r="D29">
            <v>30000</v>
          </cell>
        </row>
        <row r="30">
          <cell r="B30" t="str">
            <v>RETROEXCAVADORA + combustible+operario</v>
          </cell>
          <cell r="C30" t="str">
            <v>hr</v>
          </cell>
          <cell r="D30">
            <v>125000</v>
          </cell>
        </row>
        <row r="31">
          <cell r="B31" t="str">
            <v>SOPLETE</v>
          </cell>
          <cell r="C31" t="str">
            <v>dd</v>
          </cell>
          <cell r="D31">
            <v>15000</v>
          </cell>
        </row>
        <row r="32">
          <cell r="B32" t="str">
            <v>TALADRO</v>
          </cell>
          <cell r="C32" t="str">
            <v>dd</v>
          </cell>
          <cell r="D32">
            <v>15000</v>
          </cell>
        </row>
        <row r="33">
          <cell r="B33" t="str">
            <v>VIBRADOR A GASOLINA</v>
          </cell>
          <cell r="C33" t="str">
            <v>dd</v>
          </cell>
          <cell r="D33">
            <v>30000</v>
          </cell>
        </row>
        <row r="34">
          <cell r="B34" t="str">
            <v>EQUIPO DE EXCAVACION Y HORMIGADO PILOTES(Combustible+operario+Transporte)</v>
          </cell>
          <cell r="C34" t="str">
            <v>hr</v>
          </cell>
          <cell r="D34">
            <v>650000</v>
          </cell>
        </row>
        <row r="35">
          <cell r="B35" t="str">
            <v>VIBROCOMPACTADOR</v>
          </cell>
          <cell r="C35" t="str">
            <v>dd</v>
          </cell>
          <cell r="D35">
            <v>40000</v>
          </cell>
        </row>
        <row r="36">
          <cell r="B36" t="str">
            <v>HIDROLAVADORA</v>
          </cell>
          <cell r="C36" t="str">
            <v>dd</v>
          </cell>
          <cell r="D36">
            <v>25000</v>
          </cell>
        </row>
      </sheetData>
      <sheetData sheetId="4"/>
      <sheetData sheetId="5"/>
      <sheetData sheetId="6"/>
      <sheetData sheetId="7" refreshError="1"/>
      <sheetData sheetId="8" refreshError="1"/>
      <sheetData sheetId="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UNITARIOS"/>
      <sheetName val="MATERIAL"/>
      <sheetName val="EQUIPO"/>
      <sheetName val="TRANSPORTE"/>
      <sheetName val="MANO OBRA"/>
      <sheetName val="MEMORIAS"/>
    </sheetNames>
    <sheetDataSet>
      <sheetData sheetId="0"/>
      <sheetData sheetId="1"/>
      <sheetData sheetId="2">
        <row r="2">
          <cell r="B2">
            <v>0</v>
          </cell>
          <cell r="C2" t="str">
            <v xml:space="preserve"> </v>
          </cell>
        </row>
        <row r="3">
          <cell r="B3" t="str">
            <v>ACCESORIOS ACERO INOXIDABLE</v>
          </cell>
          <cell r="C3" t="str">
            <v>m2</v>
          </cell>
          <cell r="D3">
            <v>150000</v>
          </cell>
        </row>
        <row r="4">
          <cell r="B4" t="str">
            <v>ABRAZADERAS 4"</v>
          </cell>
          <cell r="C4" t="str">
            <v>un</v>
          </cell>
          <cell r="D4">
            <v>2000</v>
          </cell>
        </row>
        <row r="5">
          <cell r="B5" t="str">
            <v>ACCESORIO PVC P 1/2"</v>
          </cell>
          <cell r="C5" t="str">
            <v>un</v>
          </cell>
          <cell r="D5">
            <v>550</v>
          </cell>
        </row>
        <row r="6">
          <cell r="B6" t="str">
            <v>ACCESORIO PVC S 2"</v>
          </cell>
          <cell r="C6" t="str">
            <v>un</v>
          </cell>
          <cell r="D6">
            <v>4100</v>
          </cell>
        </row>
        <row r="7">
          <cell r="B7" t="str">
            <v>ACCESORIO PVC S 3"</v>
          </cell>
          <cell r="C7" t="str">
            <v>un</v>
          </cell>
          <cell r="D7">
            <v>6850</v>
          </cell>
        </row>
        <row r="8">
          <cell r="B8" t="str">
            <v>ACCESORIO PVC S 4"</v>
          </cell>
          <cell r="C8" t="str">
            <v>un</v>
          </cell>
          <cell r="D8">
            <v>12600</v>
          </cell>
        </row>
        <row r="9">
          <cell r="B9" t="str">
            <v>ACCESORIOS</v>
          </cell>
          <cell r="C9" t="str">
            <v>un</v>
          </cell>
          <cell r="D9">
            <v>18000</v>
          </cell>
        </row>
        <row r="10">
          <cell r="B10" t="str">
            <v>ACCESORIOS CONEXIÓN Y DERIVACION CABLE COAXIAL</v>
          </cell>
          <cell r="C10" t="str">
            <v>gb</v>
          </cell>
          <cell r="D10">
            <v>190</v>
          </cell>
        </row>
        <row r="11">
          <cell r="B11" t="str">
            <v>Accesorios de conexion por atras SanitarioDO-TCDIC</v>
          </cell>
          <cell r="C11" t="str">
            <v>un</v>
          </cell>
          <cell r="D11">
            <v>5000</v>
          </cell>
        </row>
        <row r="12">
          <cell r="B12" t="str">
            <v>ACCESORIOS DE CONEXIÓN Y SUJECION PARA CABLE AMTIFRAU</v>
          </cell>
          <cell r="C12" t="str">
            <v>gb</v>
          </cell>
          <cell r="D12">
            <v>6500</v>
          </cell>
        </row>
        <row r="13">
          <cell r="B13" t="str">
            <v>ACCESORIOS DE SUJECION</v>
          </cell>
          <cell r="C13" t="str">
            <v>gb</v>
          </cell>
          <cell r="D13">
            <v>400</v>
          </cell>
        </row>
        <row r="14">
          <cell r="B14" t="str">
            <v>ACCESORIOS EMT</v>
          </cell>
          <cell r="C14" t="str">
            <v>un</v>
          </cell>
          <cell r="D14">
            <v>500</v>
          </cell>
        </row>
        <row r="15">
          <cell r="B15" t="str">
            <v xml:space="preserve">ACCESORIOS GALVANIZADOS PARA CONEXIÓN EQUIPO DE PRESION </v>
          </cell>
          <cell r="C15" t="str">
            <v>gl</v>
          </cell>
          <cell r="D15">
            <v>150000</v>
          </cell>
        </row>
        <row r="16">
          <cell r="B16" t="str">
            <v>ACCESORIOS CPVC-P 1/2" ( Codo , unión y tapón )</v>
          </cell>
          <cell r="C16" t="str">
            <v>un</v>
          </cell>
          <cell r="D16">
            <v>1200</v>
          </cell>
        </row>
        <row r="17">
          <cell r="B17" t="str">
            <v>ACCESORIOS PVC P 21/2"</v>
          </cell>
          <cell r="C17" t="str">
            <v>un</v>
          </cell>
          <cell r="D17">
            <v>15000</v>
          </cell>
        </row>
        <row r="18">
          <cell r="B18" t="str">
            <v>ACCESORIOS PVC-P 1 1/2" ( Codo , unión y tapón )</v>
          </cell>
          <cell r="C18" t="str">
            <v>un</v>
          </cell>
          <cell r="D18">
            <v>2650</v>
          </cell>
        </row>
        <row r="19">
          <cell r="B19" t="str">
            <v>ACCESORIOS PVC-P 1 1/4" ( Codo , unión y tapón )</v>
          </cell>
          <cell r="C19" t="str">
            <v>un</v>
          </cell>
          <cell r="D19">
            <v>2500</v>
          </cell>
        </row>
        <row r="20">
          <cell r="B20" t="str">
            <v>ACCESORIOS PVC-P 1/2" ( Codo , unión y tapón )</v>
          </cell>
          <cell r="C20" t="str">
            <v>un</v>
          </cell>
          <cell r="D20">
            <v>450</v>
          </cell>
        </row>
        <row r="21">
          <cell r="B21" t="str">
            <v>ACCESORIOS PVC-P 2" ( Codo , unión y tapón )</v>
          </cell>
          <cell r="C21" t="str">
            <v>un</v>
          </cell>
          <cell r="D21">
            <v>5000</v>
          </cell>
        </row>
        <row r="22">
          <cell r="B22" t="str">
            <v>ACCESORIOS PVC-P 3/4" ( Codo, unión y tapón )</v>
          </cell>
          <cell r="C22" t="str">
            <v>un</v>
          </cell>
          <cell r="D22">
            <v>1200</v>
          </cell>
        </row>
        <row r="23">
          <cell r="B23" t="str">
            <v>ACCESORIOS SUJECION TRANFORMADOR</v>
          </cell>
          <cell r="C23" t="str">
            <v>un</v>
          </cell>
          <cell r="D23">
            <v>50000</v>
          </cell>
        </row>
        <row r="24">
          <cell r="B24" t="str">
            <v>ACERO 37.000 PSI</v>
          </cell>
          <cell r="C24" t="str">
            <v>kg</v>
          </cell>
          <cell r="D24">
            <v>1900</v>
          </cell>
        </row>
        <row r="25">
          <cell r="B25" t="str">
            <v xml:space="preserve">ACERO 60.000 PSI </v>
          </cell>
          <cell r="C25" t="str">
            <v>kg</v>
          </cell>
          <cell r="D25">
            <v>1900</v>
          </cell>
        </row>
        <row r="26">
          <cell r="B26" t="str">
            <v>ACERO ESTRUCTURAL ACESCO PHR Cal. 12</v>
          </cell>
          <cell r="C26" t="str">
            <v>kg</v>
          </cell>
          <cell r="D26">
            <v>4500</v>
          </cell>
        </row>
        <row r="27">
          <cell r="B27" t="str">
            <v>ACIDO FLORIDRICO</v>
          </cell>
          <cell r="C27" t="str">
            <v>lt</v>
          </cell>
          <cell r="D27">
            <v>15500</v>
          </cell>
        </row>
        <row r="28">
          <cell r="B28" t="str">
            <v>ACIDO NITRICO</v>
          </cell>
          <cell r="C28" t="str">
            <v>lt</v>
          </cell>
          <cell r="D28">
            <v>4500</v>
          </cell>
        </row>
        <row r="29">
          <cell r="B29" t="str">
            <v>ACONDICIONADOR NOVAFORT 250ML  Pavco</v>
          </cell>
          <cell r="C29" t="str">
            <v>un</v>
          </cell>
          <cell r="D29">
            <v>15000</v>
          </cell>
        </row>
        <row r="30">
          <cell r="B30" t="str">
            <v>ACPM</v>
          </cell>
          <cell r="C30" t="str">
            <v>gl</v>
          </cell>
          <cell r="D30">
            <v>8500</v>
          </cell>
        </row>
        <row r="31">
          <cell r="B31" t="str">
            <v>ADAPTADOR CONDUIT PVC 1/2"</v>
          </cell>
          <cell r="C31" t="str">
            <v>un</v>
          </cell>
          <cell r="D31">
            <v>500</v>
          </cell>
        </row>
        <row r="32">
          <cell r="B32" t="str">
            <v>ADAPTADOR MACHO   3/4"</v>
          </cell>
          <cell r="C32" t="str">
            <v>un</v>
          </cell>
          <cell r="D32">
            <v>600</v>
          </cell>
        </row>
        <row r="33">
          <cell r="B33" t="str">
            <v>ADAPTADOR TERMINAL CONDUIT 3/4"</v>
          </cell>
          <cell r="C33" t="str">
            <v>un</v>
          </cell>
          <cell r="D33">
            <v>300</v>
          </cell>
        </row>
        <row r="34">
          <cell r="B34" t="str">
            <v>ADAPTADORES MACHO 1/2"</v>
          </cell>
          <cell r="C34" t="str">
            <v>un</v>
          </cell>
          <cell r="D34">
            <v>300</v>
          </cell>
        </row>
        <row r="35">
          <cell r="B35" t="str">
            <v>ADHESIVO EPOXICO G5 DE 651 ml</v>
          </cell>
          <cell r="C35" t="str">
            <v>un</v>
          </cell>
          <cell r="D35">
            <v>55000</v>
          </cell>
        </row>
        <row r="36">
          <cell r="B36" t="str">
            <v>ADHESIVO NOVAFORT 310 ML  Pavco</v>
          </cell>
          <cell r="C36" t="str">
            <v>un</v>
          </cell>
          <cell r="D36">
            <v>15000</v>
          </cell>
        </row>
        <row r="37">
          <cell r="B37" t="str">
            <v>AGUA</v>
          </cell>
          <cell r="C37" t="str">
            <v>lt</v>
          </cell>
          <cell r="D37">
            <v>500</v>
          </cell>
        </row>
        <row r="38">
          <cell r="B38" t="str">
            <v>AISLADORES</v>
          </cell>
          <cell r="C38" t="str">
            <v>un</v>
          </cell>
          <cell r="D38">
            <v>4500</v>
          </cell>
        </row>
        <row r="39">
          <cell r="B39" t="str">
            <v>AISLADORES DE PIN CON ESPIGO</v>
          </cell>
          <cell r="C39" t="str">
            <v>un</v>
          </cell>
          <cell r="D39">
            <v>42000</v>
          </cell>
        </row>
        <row r="40">
          <cell r="B40" t="str">
            <v>AISLADORES DE RETENCION</v>
          </cell>
          <cell r="C40" t="str">
            <v>un</v>
          </cell>
          <cell r="D40">
            <v>72500</v>
          </cell>
        </row>
        <row r="41">
          <cell r="B41" t="str">
            <v>AISLADORES EMISORES</v>
          </cell>
          <cell r="C41" t="str">
            <v>un</v>
          </cell>
          <cell r="D41">
            <v>85000</v>
          </cell>
        </row>
        <row r="42">
          <cell r="B42" t="str">
            <v>ALAMBRE COBRE DESNUDO AWG  12</v>
          </cell>
          <cell r="C42" t="str">
            <v>ml</v>
          </cell>
          <cell r="D42">
            <v>1700</v>
          </cell>
        </row>
        <row r="43">
          <cell r="B43" t="str">
            <v>ALAMBRE COBRE THHN 12 AWG</v>
          </cell>
          <cell r="C43" t="str">
            <v>ml</v>
          </cell>
          <cell r="D43">
            <v>1900</v>
          </cell>
        </row>
        <row r="44">
          <cell r="B44" t="str">
            <v>ALAMBRE NEGRO       No.18</v>
          </cell>
          <cell r="C44" t="str">
            <v>kg</v>
          </cell>
          <cell r="D44">
            <v>3000</v>
          </cell>
        </row>
        <row r="45">
          <cell r="B45" t="str">
            <v>ALFACOLOR 3-15</v>
          </cell>
          <cell r="C45" t="str">
            <v>kg</v>
          </cell>
          <cell r="D45">
            <v>2000</v>
          </cell>
        </row>
        <row r="46">
          <cell r="B46" t="str">
            <v>ALFAJIAS CONCRETO     .25</v>
          </cell>
          <cell r="C46" t="str">
            <v>ml</v>
          </cell>
          <cell r="D46">
            <v>25000</v>
          </cell>
        </row>
        <row r="47">
          <cell r="B47" t="str">
            <v>ALUMINIO PARA CIELO RASO INC ESTRUCTURA</v>
          </cell>
          <cell r="C47" t="str">
            <v>m2</v>
          </cell>
          <cell r="D47">
            <v>10500</v>
          </cell>
        </row>
        <row r="48">
          <cell r="B48" t="str">
            <v>ALUMINIO PARA DIVISION BAÑO</v>
          </cell>
          <cell r="C48" t="str">
            <v>m2</v>
          </cell>
          <cell r="D48">
            <v>40000</v>
          </cell>
        </row>
        <row r="49">
          <cell r="B49" t="str">
            <v>AMPLIFICADOR TV CON 20 SALIDAS</v>
          </cell>
          <cell r="C49" t="str">
            <v>un</v>
          </cell>
          <cell r="D49">
            <v>450000</v>
          </cell>
        </row>
        <row r="50">
          <cell r="B50" t="str">
            <v>ANCLAJE CAMISA DE 3/8"</v>
          </cell>
          <cell r="C50" t="str">
            <v>un</v>
          </cell>
          <cell r="D50">
            <v>1200</v>
          </cell>
        </row>
        <row r="51">
          <cell r="B51" t="str">
            <v>ÁNGULO     1 x 1 x 1/8" de 6 mts</v>
          </cell>
          <cell r="C51" t="str">
            <v>un</v>
          </cell>
          <cell r="D51">
            <v>17500</v>
          </cell>
        </row>
        <row r="52">
          <cell r="B52" t="str">
            <v>ÁNGULO     1 x 1 x 3/16" de 6 mts</v>
          </cell>
          <cell r="C52" t="str">
            <v>un</v>
          </cell>
          <cell r="D52">
            <v>20450</v>
          </cell>
        </row>
        <row r="53">
          <cell r="B53" t="str">
            <v>ANGULO 1 1/2X3/16</v>
          </cell>
          <cell r="C53" t="str">
            <v>un</v>
          </cell>
          <cell r="D53">
            <v>42000</v>
          </cell>
        </row>
        <row r="54">
          <cell r="B54" t="str">
            <v>ANGULO 1"X1/8"</v>
          </cell>
          <cell r="C54" t="str">
            <v>ml</v>
          </cell>
          <cell r="D54">
            <v>3500</v>
          </cell>
        </row>
        <row r="55">
          <cell r="B55" t="str">
            <v xml:space="preserve">ANGULO 2" * 2" * 1/8" </v>
          </cell>
          <cell r="C55" t="str">
            <v>kg</v>
          </cell>
          <cell r="D55">
            <v>2800</v>
          </cell>
        </row>
        <row r="56">
          <cell r="B56" t="str">
            <v xml:space="preserve">ANGULO 2" * 2" * 3/16" </v>
          </cell>
          <cell r="C56" t="str">
            <v>un</v>
          </cell>
          <cell r="D56">
            <v>50000</v>
          </cell>
        </row>
        <row r="57">
          <cell r="B57" t="str">
            <v>ANGULO 3/4"</v>
          </cell>
          <cell r="C57" t="str">
            <v>ml</v>
          </cell>
          <cell r="D57">
            <v>2000</v>
          </cell>
        </row>
        <row r="58">
          <cell r="B58" t="str">
            <v>ANGULO DE 1"x1/8"</v>
          </cell>
          <cell r="C58" t="str">
            <v>ml</v>
          </cell>
          <cell r="D58">
            <v>4250</v>
          </cell>
        </row>
        <row r="59">
          <cell r="B59" t="str">
            <v>ANGULOS DE ENSAMBLE</v>
          </cell>
          <cell r="C59" t="str">
            <v>gb</v>
          </cell>
          <cell r="D59">
            <v>20000</v>
          </cell>
        </row>
        <row r="60">
          <cell r="B60" t="str">
            <v>ANGULOS EN ALUMINIO BLANCO DE 3m</v>
          </cell>
          <cell r="C60" t="str">
            <v>un</v>
          </cell>
          <cell r="D60">
            <v>7000</v>
          </cell>
        </row>
        <row r="61">
          <cell r="B61" t="str">
            <v xml:space="preserve">ANTENA EXTERNA COMUNAL TV </v>
          </cell>
          <cell r="C61" t="str">
            <v>un</v>
          </cell>
          <cell r="D61">
            <v>75000</v>
          </cell>
        </row>
        <row r="62">
          <cell r="B62" t="str">
            <v>ANTICORROSIVO</v>
          </cell>
          <cell r="C62" t="str">
            <v>gl</v>
          </cell>
          <cell r="D62">
            <v>28500</v>
          </cell>
        </row>
        <row r="63">
          <cell r="B63" t="str">
            <v xml:space="preserve">ANTICORROSIVO </v>
          </cell>
          <cell r="C63" t="str">
            <v>gl</v>
          </cell>
          <cell r="D63">
            <v>28500</v>
          </cell>
        </row>
        <row r="64">
          <cell r="B64" t="str">
            <v>ARENA DE RIO</v>
          </cell>
          <cell r="C64" t="str">
            <v>m3</v>
          </cell>
          <cell r="D64">
            <v>110000</v>
          </cell>
        </row>
        <row r="65">
          <cell r="B65" t="str">
            <v>ARENA LAVADA DE PEÑA</v>
          </cell>
          <cell r="C65" t="str">
            <v>m3</v>
          </cell>
          <cell r="D65">
            <v>35000</v>
          </cell>
        </row>
        <row r="66">
          <cell r="B66" t="str">
            <v>ARBOL</v>
          </cell>
          <cell r="C66" t="str">
            <v>un</v>
          </cell>
          <cell r="D66">
            <v>352000</v>
          </cell>
        </row>
        <row r="67">
          <cell r="B67" t="str">
            <v>ASFALTO TIPO 190/220 200 kg</v>
          </cell>
          <cell r="C67" t="str">
            <v>kg</v>
          </cell>
          <cell r="D67">
            <v>2500</v>
          </cell>
        </row>
        <row r="68">
          <cell r="B68" t="str">
            <v>BALA DULUX 2X20W, REFLECTOR EN ALUMINIO BRILLADO. DIAMETRO 20,5 CMS, ACABADO BLANCO. INCLUYE 2 BOMBILLOS DULUX 20W ROSCA, LUZ 6500K</v>
          </cell>
          <cell r="C68" t="str">
            <v>un</v>
          </cell>
          <cell r="D68">
            <v>37000</v>
          </cell>
        </row>
        <row r="69">
          <cell r="B69" t="str">
            <v>BALA FLUORESCENTE 2X26 CON BOMBILLOS AHORRADORES</v>
          </cell>
          <cell r="C69" t="str">
            <v>un</v>
          </cell>
          <cell r="D69">
            <v>95000</v>
          </cell>
        </row>
        <row r="70">
          <cell r="B70" t="str">
            <v>BALDOSA EN GRANITO ALFA</v>
          </cell>
          <cell r="C70" t="str">
            <v>m2</v>
          </cell>
          <cell r="D70">
            <v>40000</v>
          </cell>
        </row>
        <row r="71">
          <cell r="B71" t="str">
            <v>BALDOSA PORCELANATICO</v>
          </cell>
          <cell r="C71" t="str">
            <v>m2</v>
          </cell>
          <cell r="D71">
            <v>50000</v>
          </cell>
        </row>
        <row r="72">
          <cell r="B72" t="str">
            <v>BARNIZ</v>
          </cell>
          <cell r="C72" t="str">
            <v>gl</v>
          </cell>
          <cell r="D72">
            <v>60000</v>
          </cell>
        </row>
        <row r="73">
          <cell r="B73" t="str">
            <v>BANDEJA PORTACABLES 60X8</v>
          </cell>
          <cell r="C73" t="str">
            <v>ML</v>
          </cell>
          <cell r="D73">
            <v>95000</v>
          </cell>
        </row>
        <row r="74">
          <cell r="B74" t="str">
            <v>BASE PARA FOTOCELDA CON SOPORTE</v>
          </cell>
          <cell r="C74" t="str">
            <v>un</v>
          </cell>
          <cell r="D74">
            <v>5000</v>
          </cell>
        </row>
        <row r="75">
          <cell r="B75" t="str">
            <v>BISAGRAS</v>
          </cell>
          <cell r="C75" t="str">
            <v>un</v>
          </cell>
          <cell r="D75">
            <v>3500</v>
          </cell>
        </row>
        <row r="76">
          <cell r="B76" t="str">
            <v>BISAGRAS PARA VENTANAS METALICAS</v>
          </cell>
          <cell r="C76" t="str">
            <v>par</v>
          </cell>
          <cell r="D76">
            <v>2000</v>
          </cell>
        </row>
        <row r="77">
          <cell r="B77" t="str">
            <v>BISAGRAS PUERTAS COCINA</v>
          </cell>
          <cell r="C77" t="str">
            <v>un</v>
          </cell>
          <cell r="D77">
            <v>1250</v>
          </cell>
        </row>
        <row r="78">
          <cell r="B78" t="str">
            <v>BISEL PARA VIDRIO ESPEJO</v>
          </cell>
          <cell r="C78" t="str">
            <v>ml</v>
          </cell>
          <cell r="D78">
            <v>5000</v>
          </cell>
        </row>
        <row r="79">
          <cell r="B79" t="str">
            <v>BLOQUE No. 3</v>
          </cell>
          <cell r="C79" t="str">
            <v>un</v>
          </cell>
          <cell r="D79">
            <v>850</v>
          </cell>
        </row>
        <row r="80">
          <cell r="B80" t="str">
            <v xml:space="preserve">BLOQUE No. 4 </v>
          </cell>
          <cell r="C80" t="str">
            <v>un</v>
          </cell>
          <cell r="D80">
            <v>800</v>
          </cell>
        </row>
        <row r="81">
          <cell r="B81" t="str">
            <v xml:space="preserve">BLOQUE No. 5 </v>
          </cell>
          <cell r="C81" t="str">
            <v>un</v>
          </cell>
          <cell r="D81">
            <v>850</v>
          </cell>
        </row>
        <row r="82">
          <cell r="B82" t="str">
            <v xml:space="preserve">Boca puerta en mármol,  incluye nariz redonda </v>
          </cell>
          <cell r="C82" t="str">
            <v>ml</v>
          </cell>
          <cell r="D82">
            <v>40000</v>
          </cell>
        </row>
        <row r="83">
          <cell r="B83" t="str">
            <v>BOQUILLA TERMINAL PVC 1"</v>
          </cell>
          <cell r="C83" t="str">
            <v>un</v>
          </cell>
          <cell r="D83">
            <v>2000</v>
          </cell>
        </row>
        <row r="84">
          <cell r="B84" t="str">
            <v>BOSEL</v>
          </cell>
          <cell r="C84" t="str">
            <v>ml</v>
          </cell>
          <cell r="D84">
            <v>500</v>
          </cell>
        </row>
        <row r="85">
          <cell r="B85" t="str">
            <v>BOMBAS PARA SISTEMA DE PLANTA TRATAMIENTO</v>
          </cell>
          <cell r="C85" t="str">
            <v>un</v>
          </cell>
          <cell r="D85">
            <v>9500000</v>
          </cell>
        </row>
        <row r="86">
          <cell r="B86" t="str">
            <v>BRAZO HIDRAULICO</v>
          </cell>
          <cell r="C86" t="str">
            <v>un</v>
          </cell>
          <cell r="D86">
            <v>220000</v>
          </cell>
        </row>
        <row r="87">
          <cell r="B87" t="str">
            <v>BROCA DE 5/8"</v>
          </cell>
          <cell r="C87" t="str">
            <v>un</v>
          </cell>
          <cell r="D87">
            <v>70000</v>
          </cell>
        </row>
        <row r="88">
          <cell r="B88" t="str">
            <v>BROCAS 1/2"</v>
          </cell>
          <cell r="C88" t="str">
            <v>un</v>
          </cell>
          <cell r="D88">
            <v>60000</v>
          </cell>
        </row>
        <row r="89">
          <cell r="B89" t="str">
            <v>BROCAS 1/4"</v>
          </cell>
          <cell r="C89" t="str">
            <v>un</v>
          </cell>
          <cell r="D89">
            <v>4500</v>
          </cell>
        </row>
        <row r="90">
          <cell r="B90" t="str">
            <v>BROCAS, GRAPAS, CHAZOS Y TORNILLOS</v>
          </cell>
          <cell r="C90" t="str">
            <v>global</v>
          </cell>
          <cell r="D90">
            <v>10000</v>
          </cell>
        </row>
        <row r="91">
          <cell r="B91" t="str">
            <v>BUSHING 4"X2" A.C.</v>
          </cell>
          <cell r="C91" t="str">
            <v>un</v>
          </cell>
          <cell r="D91">
            <v>32480</v>
          </cell>
        </row>
        <row r="92">
          <cell r="B92" t="str">
            <v>CABALLETE ETERNIT</v>
          </cell>
          <cell r="C92" t="str">
            <v>un</v>
          </cell>
          <cell r="D92">
            <v>14500</v>
          </cell>
        </row>
        <row r="93">
          <cell r="B93" t="str">
            <v>CABALLETE THERMOACUSTICA DE 2.00X0.70</v>
          </cell>
          <cell r="C93" t="str">
            <v>un</v>
          </cell>
          <cell r="D93">
            <v>55000</v>
          </cell>
        </row>
        <row r="94">
          <cell r="B94" t="str">
            <v>CABLE #4 COBRE DESNUDO</v>
          </cell>
          <cell r="C94" t="str">
            <v>ml</v>
          </cell>
          <cell r="D94">
            <v>8500</v>
          </cell>
        </row>
        <row r="95">
          <cell r="B95" t="str">
            <v>Cable 10 THWN/THHN Cu-AWG 600V</v>
          </cell>
          <cell r="C95" t="str">
            <v>ml</v>
          </cell>
          <cell r="D95">
            <v>6500</v>
          </cell>
        </row>
        <row r="96">
          <cell r="B96" t="str">
            <v>cable 2/0</v>
          </cell>
          <cell r="C96" t="str">
            <v>ml</v>
          </cell>
          <cell r="D96">
            <v>23500</v>
          </cell>
        </row>
        <row r="97">
          <cell r="B97" t="str">
            <v>Cable 8 THWN/THHN Cu-AWG 600V</v>
          </cell>
          <cell r="C97" t="str">
            <v>ml</v>
          </cell>
          <cell r="D97">
            <v>3800</v>
          </cell>
        </row>
        <row r="98">
          <cell r="B98" t="str">
            <v>CABLE ANTIFRAUDE #8</v>
          </cell>
          <cell r="C98" t="str">
            <v>ml</v>
          </cell>
          <cell r="D98">
            <v>4500</v>
          </cell>
        </row>
        <row r="99">
          <cell r="B99" t="str">
            <v xml:space="preserve">CABLE BLINDADO COAXIAL RG59 U TV </v>
          </cell>
          <cell r="C99" t="str">
            <v>ml</v>
          </cell>
          <cell r="D99">
            <v>1500</v>
          </cell>
        </row>
        <row r="100">
          <cell r="B100" t="str">
            <v>CABLE DUPLEX DE 2X16</v>
          </cell>
          <cell r="C100" t="str">
            <v>ml</v>
          </cell>
          <cell r="D100">
            <v>2500</v>
          </cell>
        </row>
        <row r="101">
          <cell r="B101" t="str">
            <v>Cable 12 THWN/THHN Cu-AWG 600V</v>
          </cell>
          <cell r="C101" t="str">
            <v>ml</v>
          </cell>
          <cell r="D101">
            <v>2500</v>
          </cell>
        </row>
        <row r="102">
          <cell r="B102" t="str">
            <v>Cable 14 THWN/THHN Cu-AWG 600V</v>
          </cell>
          <cell r="C102" t="str">
            <v>ml</v>
          </cell>
          <cell r="D102">
            <v>1500</v>
          </cell>
        </row>
        <row r="103">
          <cell r="B103" t="str">
            <v>Cable 8 THWN/THHN Cu-AWG 600V</v>
          </cell>
          <cell r="C103" t="str">
            <v>ml</v>
          </cell>
          <cell r="D103">
            <v>3800</v>
          </cell>
        </row>
        <row r="104">
          <cell r="B104" t="str">
            <v>CABLE ENCAUCHETADO 3#4+1#6 T</v>
          </cell>
          <cell r="C104" t="str">
            <v>ml</v>
          </cell>
          <cell r="D104">
            <v>55500</v>
          </cell>
        </row>
        <row r="105">
          <cell r="B105" t="str">
            <v>CABLE DE COBRE DESNUDO No.12 AWG</v>
          </cell>
          <cell r="C105" t="str">
            <v>ml</v>
          </cell>
          <cell r="D105">
            <v>2600</v>
          </cell>
        </row>
        <row r="106">
          <cell r="B106" t="str">
            <v>CABLE No. 12 T</v>
          </cell>
          <cell r="C106" t="str">
            <v>ml</v>
          </cell>
          <cell r="D106">
            <v>3000</v>
          </cell>
        </row>
        <row r="107">
          <cell r="B107" t="str">
            <v>CABLE PARA SEÑALES SISTEMA CONTRA INCENDIO  2 PARES (2X22AWG) NPLF AISLAMIENTO EN PVC DE ACUERDO A LAS NORMAS IEC189, IEC708</v>
          </cell>
          <cell r="C107" t="str">
            <v>m</v>
          </cell>
          <cell r="D107">
            <v>3950</v>
          </cell>
        </row>
        <row r="108">
          <cell r="B108" t="str">
            <v>CABLE TELEFONICO 2 PARES</v>
          </cell>
          <cell r="C108" t="str">
            <v>ml</v>
          </cell>
          <cell r="D108">
            <v>1200</v>
          </cell>
        </row>
        <row r="109">
          <cell r="B109" t="str">
            <v>CAJA 2400</v>
          </cell>
          <cell r="C109" t="str">
            <v>un</v>
          </cell>
          <cell r="D109">
            <v>2000</v>
          </cell>
        </row>
        <row r="110">
          <cell r="B110" t="str">
            <v>CAJA 5800</v>
          </cell>
          <cell r="C110" t="str">
            <v>un</v>
          </cell>
          <cell r="D110">
            <v>1500</v>
          </cell>
        </row>
        <row r="111">
          <cell r="B111" t="str">
            <v>CAJA MEDIDOR ACUEDUCTO CON TAPA Y CERRADURA</v>
          </cell>
          <cell r="C111" t="str">
            <v>un</v>
          </cell>
          <cell r="D111">
            <v>70000</v>
          </cell>
        </row>
        <row r="112">
          <cell r="B112" t="str">
            <v>CAJA MEDIDOR DE AGUA 60*28*14</v>
          </cell>
          <cell r="C112" t="str">
            <v>un</v>
          </cell>
          <cell r="D112">
            <v>50000</v>
          </cell>
        </row>
        <row r="113">
          <cell r="B113" t="str">
            <v>CAJA MONOFASICA DE 4 CIRCUITOS CON TACOS</v>
          </cell>
          <cell r="C113" t="str">
            <v>un</v>
          </cell>
          <cell r="D113">
            <v>100000</v>
          </cell>
        </row>
        <row r="114">
          <cell r="B114" t="str">
            <v>CAJA OCTOGONAL GALVANIZADA (CAJA EMP GALV.OCTAGONAL 4")</v>
          </cell>
          <cell r="C114" t="str">
            <v>un</v>
          </cell>
          <cell r="D114">
            <v>2500</v>
          </cell>
        </row>
        <row r="115">
          <cell r="B115" t="str">
            <v>CAJA METALICA AMPLIFICADOR TV</v>
          </cell>
          <cell r="C115" t="str">
            <v>un</v>
          </cell>
          <cell r="D115">
            <v>220000</v>
          </cell>
        </row>
        <row r="116">
          <cell r="B116" t="str">
            <v>CAJA SENCILLA CONDUIT (CAJA EMP GALV.RECTANG. 2X4")</v>
          </cell>
          <cell r="C116" t="str">
            <v>un</v>
          </cell>
          <cell r="D116">
            <v>2000</v>
          </cell>
        </row>
        <row r="117">
          <cell r="B117" t="str">
            <v xml:space="preserve">CAJAS DE 20X25X10 CM PARA CONEXIÓN </v>
          </cell>
          <cell r="C117" t="str">
            <v>un</v>
          </cell>
          <cell r="D117">
            <v>49500</v>
          </cell>
        </row>
        <row r="118">
          <cell r="B118" t="str">
            <v>CALENTADOR ELECTRICO 20 GL 120 V HACEB</v>
          </cell>
          <cell r="C118" t="str">
            <v>un</v>
          </cell>
          <cell r="D118">
            <v>579900</v>
          </cell>
        </row>
        <row r="119">
          <cell r="B119" t="str">
            <v>CARBURO BLANCO</v>
          </cell>
          <cell r="C119" t="str">
            <v>gl</v>
          </cell>
          <cell r="D119">
            <v>55000</v>
          </cell>
        </row>
        <row r="120">
          <cell r="B120" t="str">
            <v>CAOLÍN</v>
          </cell>
          <cell r="C120" t="str">
            <v>bt</v>
          </cell>
          <cell r="D120">
            <v>12000</v>
          </cell>
        </row>
        <row r="121">
          <cell r="B121" t="str">
            <v>CAPACETE 1"</v>
          </cell>
          <cell r="C121" t="str">
            <v>un</v>
          </cell>
          <cell r="D121">
            <v>53333.333333333336</v>
          </cell>
        </row>
        <row r="122">
          <cell r="B122" t="str">
            <v>CASETÓN DE GUADUA h=0.42</v>
          </cell>
          <cell r="C122" t="str">
            <v>ml</v>
          </cell>
          <cell r="D122">
            <v>15000</v>
          </cell>
        </row>
        <row r="124">
          <cell r="B124" t="str">
            <v>CEDRO CAQUETA</v>
          </cell>
          <cell r="C124" t="str">
            <v>pieza</v>
          </cell>
          <cell r="D124">
            <v>35000</v>
          </cell>
        </row>
        <row r="125">
          <cell r="B125" t="str">
            <v xml:space="preserve">CELDA METÁLICA -LÁMINA COLD-ROLLED PARA  TRANSFORMADOR </v>
          </cell>
          <cell r="C125" t="str">
            <v>un</v>
          </cell>
          <cell r="D125">
            <v>2300000</v>
          </cell>
        </row>
        <row r="126">
          <cell r="B126" t="str">
            <v>CEMENTO MARINO</v>
          </cell>
          <cell r="C126" t="str">
            <v>gl</v>
          </cell>
          <cell r="D126">
            <v>38000</v>
          </cell>
        </row>
        <row r="127">
          <cell r="B127" t="str">
            <v>CEMENTO BLANCO</v>
          </cell>
          <cell r="C127" t="str">
            <v>kg</v>
          </cell>
          <cell r="D127">
            <v>1200</v>
          </cell>
        </row>
        <row r="128">
          <cell r="B128" t="str">
            <v>CEMENTO GRIS</v>
          </cell>
          <cell r="C128" t="str">
            <v>bt</v>
          </cell>
          <cell r="D128">
            <v>25000</v>
          </cell>
        </row>
        <row r="129">
          <cell r="B129" t="str">
            <v xml:space="preserve">CERAMICA </v>
          </cell>
          <cell r="C129" t="str">
            <v>m2</v>
          </cell>
          <cell r="D129">
            <v>25000</v>
          </cell>
        </row>
        <row r="130">
          <cell r="B130" t="str">
            <v>CERRADURA INAFER</v>
          </cell>
          <cell r="C130" t="str">
            <v>un</v>
          </cell>
          <cell r="D130">
            <v>22000</v>
          </cell>
        </row>
        <row r="131">
          <cell r="B131" t="str">
            <v>CERRADURA POMA MADERA ALCOBA</v>
          </cell>
          <cell r="C131" t="str">
            <v>un</v>
          </cell>
          <cell r="D131">
            <v>28500</v>
          </cell>
        </row>
        <row r="132">
          <cell r="B132" t="str">
            <v>CERRADURA POMA PUERTAS</v>
          </cell>
          <cell r="C132" t="str">
            <v>un</v>
          </cell>
          <cell r="D132">
            <v>15000</v>
          </cell>
        </row>
        <row r="133">
          <cell r="B133" t="str">
            <v>CENEFA EN MADERA DE 0.12 TINTADA</v>
          </cell>
          <cell r="C133" t="str">
            <v>ml</v>
          </cell>
          <cell r="D133">
            <v>45000</v>
          </cell>
        </row>
        <row r="134">
          <cell r="B134" t="str">
            <v>CERROJO EN ACERO INOXIDABLE</v>
          </cell>
          <cell r="C134" t="str">
            <v>un</v>
          </cell>
          <cell r="D134">
            <v>60000</v>
          </cell>
        </row>
        <row r="135">
          <cell r="B135" t="str">
            <v>CERRADURA SCHLAGE BAÑO  A40S Cromado Mate</v>
          </cell>
          <cell r="C135" t="str">
            <v>un</v>
          </cell>
          <cell r="D135">
            <v>36000</v>
          </cell>
        </row>
        <row r="136">
          <cell r="B136" t="str">
            <v>CHEQUE HORIZONTAL 1/2"</v>
          </cell>
          <cell r="C136" t="str">
            <v>un</v>
          </cell>
          <cell r="D136">
            <v>10000</v>
          </cell>
        </row>
        <row r="137">
          <cell r="B137" t="str">
            <v>CHEQUE R&amp;W Roscado 3/4" Ref. 236</v>
          </cell>
          <cell r="C137" t="str">
            <v>un</v>
          </cell>
          <cell r="D137">
            <v>37000</v>
          </cell>
        </row>
        <row r="138">
          <cell r="B138" t="str">
            <v>CIELO RASO Star Orion ( perfileria aluminio 1" )</v>
          </cell>
          <cell r="C138" t="str">
            <v>m2</v>
          </cell>
          <cell r="D138">
            <v>25000</v>
          </cell>
        </row>
        <row r="139">
          <cell r="B139" t="str">
            <v>CILINDRO DE GAS PROPANO</v>
          </cell>
          <cell r="C139" t="str">
            <v>un</v>
          </cell>
          <cell r="D139">
            <v>25000</v>
          </cell>
        </row>
        <row r="140">
          <cell r="B140" t="str">
            <v>CINTA BANDIT 1/2" CON GRAPAS</v>
          </cell>
          <cell r="C140" t="str">
            <v>un</v>
          </cell>
          <cell r="D140">
            <v>105000</v>
          </cell>
        </row>
        <row r="141">
          <cell r="B141" t="str">
            <v>CINTA PAPEL</v>
          </cell>
          <cell r="C141" t="str">
            <v>rl</v>
          </cell>
          <cell r="D141">
            <v>8000</v>
          </cell>
        </row>
        <row r="142">
          <cell r="B142" t="str">
            <v>CINTA TEFLÓN 10 m 1/2"</v>
          </cell>
          <cell r="C142" t="str">
            <v>un</v>
          </cell>
          <cell r="D142">
            <v>2000</v>
          </cell>
        </row>
        <row r="143">
          <cell r="B143" t="str">
            <v>CLOSET</v>
          </cell>
          <cell r="C143" t="str">
            <v>m2</v>
          </cell>
          <cell r="D143">
            <v>170000</v>
          </cell>
        </row>
        <row r="144">
          <cell r="B144" t="str">
            <v>COCINA INTEGRAL</v>
          </cell>
          <cell r="C144" t="str">
            <v>ml</v>
          </cell>
          <cell r="D144">
            <v>1180000</v>
          </cell>
        </row>
        <row r="145">
          <cell r="B145" t="str">
            <v>CODO 90° 1/4 CxC SANITARIO 3" Pavco</v>
          </cell>
          <cell r="C145" t="str">
            <v>un</v>
          </cell>
          <cell r="D145">
            <v>15000</v>
          </cell>
        </row>
        <row r="146">
          <cell r="B146" t="str">
            <v>CODO 90° 1/4 CxC SANITARIO 4" Pavco</v>
          </cell>
          <cell r="C146" t="str">
            <v>un</v>
          </cell>
          <cell r="D146">
            <v>16500</v>
          </cell>
        </row>
        <row r="147">
          <cell r="B147" t="str">
            <v>CODO 90° 1/4 CxE SANITARIO 2"</v>
          </cell>
          <cell r="C147" t="str">
            <v>un</v>
          </cell>
          <cell r="D147">
            <v>190000</v>
          </cell>
        </row>
        <row r="148">
          <cell r="B148" t="str">
            <v>CODO 90° 4" EXTREMO BRIDADO</v>
          </cell>
          <cell r="C148" t="str">
            <v>un</v>
          </cell>
          <cell r="D148">
            <v>190000</v>
          </cell>
        </row>
        <row r="149">
          <cell r="B149" t="str">
            <v>CODO 90° PRESIÓN PVC   3/4" Pavco</v>
          </cell>
          <cell r="C149" t="str">
            <v>un</v>
          </cell>
          <cell r="D149">
            <v>1850</v>
          </cell>
        </row>
        <row r="150">
          <cell r="B150" t="str">
            <v>CODO 90° PRESIÓN PVC 1 1/2" Pavco</v>
          </cell>
          <cell r="C150" t="str">
            <v>un</v>
          </cell>
          <cell r="D150">
            <v>3500</v>
          </cell>
        </row>
        <row r="151">
          <cell r="B151" t="str">
            <v>CODO PRESIÓN           1"</v>
          </cell>
          <cell r="C151" t="str">
            <v>un</v>
          </cell>
          <cell r="D151">
            <v>2500</v>
          </cell>
        </row>
        <row r="152">
          <cell r="B152" t="str">
            <v>COMBO SANITARIO BLANCO AHORRADOR</v>
          </cell>
          <cell r="C152" t="str">
            <v>un</v>
          </cell>
          <cell r="D152">
            <v>310000</v>
          </cell>
        </row>
        <row r="153">
          <cell r="B153" t="str">
            <v>CONCERTINA EN ACERO INOXIDABLE DE 18"</v>
          </cell>
          <cell r="C153" t="str">
            <v>ml</v>
          </cell>
          <cell r="D153">
            <v>16500</v>
          </cell>
        </row>
        <row r="154">
          <cell r="B154" t="str">
            <v>CONCRETO DE 1500 PSI</v>
          </cell>
          <cell r="C154" t="str">
            <v>m3</v>
          </cell>
          <cell r="D154">
            <v>270000</v>
          </cell>
        </row>
        <row r="155">
          <cell r="B155" t="str">
            <v>CONCRETO DE 2000 PSI</v>
          </cell>
          <cell r="C155" t="str">
            <v>m3</v>
          </cell>
          <cell r="D155">
            <v>280000</v>
          </cell>
        </row>
        <row r="156">
          <cell r="B156" t="str">
            <v>CONCRETO DE 2500 PSI</v>
          </cell>
          <cell r="C156" t="str">
            <v>m3</v>
          </cell>
          <cell r="D156">
            <v>290000</v>
          </cell>
        </row>
        <row r="157">
          <cell r="B157" t="str">
            <v>CONCRETO DE 3000 PSI</v>
          </cell>
          <cell r="C157" t="str">
            <v>m3</v>
          </cell>
          <cell r="D157">
            <v>320000</v>
          </cell>
        </row>
        <row r="158">
          <cell r="B158" t="str">
            <v>CONCRETO DE 3500 PSI</v>
          </cell>
          <cell r="C158" t="str">
            <v>m3</v>
          </cell>
          <cell r="D158">
            <v>330000</v>
          </cell>
        </row>
        <row r="159">
          <cell r="B159" t="str">
            <v>CONCRETO DE 4000 PSI</v>
          </cell>
          <cell r="C159" t="str">
            <v>m3</v>
          </cell>
          <cell r="D159">
            <v>360000</v>
          </cell>
        </row>
        <row r="160">
          <cell r="B160" t="str">
            <v>CONCRETO TREMIE TORNILLO DE 3000 PSI</v>
          </cell>
          <cell r="C160" t="str">
            <v>m3</v>
          </cell>
          <cell r="D160">
            <v>350000</v>
          </cell>
        </row>
        <row r="161">
          <cell r="B161" t="str">
            <v>CONCRETO TREMIE TORNILLO DE 4000 PSI</v>
          </cell>
          <cell r="C161" t="str">
            <v>m3</v>
          </cell>
          <cell r="D161">
            <v>380000</v>
          </cell>
        </row>
        <row r="162">
          <cell r="B162" t="str">
            <v>CONCRETO DE 3500 PSI BAJA PERMEABILIDAD</v>
          </cell>
          <cell r="C162" t="str">
            <v>m3</v>
          </cell>
          <cell r="D162">
            <v>350000</v>
          </cell>
        </row>
        <row r="163">
          <cell r="B163" t="str">
            <v>COPA ESMERIL</v>
          </cell>
          <cell r="C163" t="str">
            <v>un</v>
          </cell>
          <cell r="D163">
            <v>60000</v>
          </cell>
        </row>
        <row r="164">
          <cell r="B164" t="str">
            <v>COPA SIERRA</v>
          </cell>
          <cell r="C164" t="str">
            <v>un</v>
          </cell>
          <cell r="D164">
            <v>14500</v>
          </cell>
        </row>
        <row r="165">
          <cell r="B165" t="str">
            <v>CORREA EN MADERA</v>
          </cell>
          <cell r="C165" t="str">
            <v>ml</v>
          </cell>
          <cell r="D165">
            <v>35000</v>
          </cell>
        </row>
        <row r="166">
          <cell r="B166" t="str">
            <v>CORREA METALICA</v>
          </cell>
          <cell r="C166" t="str">
            <v>ml</v>
          </cell>
          <cell r="D166">
            <v>12500</v>
          </cell>
        </row>
        <row r="167">
          <cell r="B167" t="str">
            <v>CORTACIRCUITOS 15 KV-100 AMPERIOS-</v>
          </cell>
          <cell r="C167" t="str">
            <v>un</v>
          </cell>
          <cell r="D167">
            <v>550000</v>
          </cell>
        </row>
        <row r="168">
          <cell r="B168" t="str">
            <v xml:space="preserve">Cortina corrida Automática tipo Blackout, h= 1.10 m </v>
          </cell>
          <cell r="C168" t="str">
            <v>ml</v>
          </cell>
          <cell r="D168">
            <v>180000</v>
          </cell>
        </row>
        <row r="169">
          <cell r="B169" t="str">
            <v>CURVA 90º PVC 1/2"</v>
          </cell>
          <cell r="C169" t="str">
            <v>un</v>
          </cell>
          <cell r="D169">
            <v>500</v>
          </cell>
        </row>
        <row r="170">
          <cell r="B170" t="str">
            <v>DESAGUE LAVAMANOS SENCILLO Gerfor GF-581084</v>
          </cell>
          <cell r="C170" t="str">
            <v>un</v>
          </cell>
          <cell r="D170">
            <v>15000</v>
          </cell>
        </row>
        <row r="171">
          <cell r="B171" t="str">
            <v>DESAGUE ORINAL 1 1/2"</v>
          </cell>
          <cell r="C171" t="str">
            <v>un</v>
          </cell>
          <cell r="D171">
            <v>14500</v>
          </cell>
        </row>
        <row r="172">
          <cell r="B172" t="str">
            <v>DESCARGADOR DE SOBRETENSION TIPO  LINEA 12 KV- 10 KA-</v>
          </cell>
          <cell r="C172" t="str">
            <v>un</v>
          </cell>
          <cell r="D172">
            <v>480000</v>
          </cell>
        </row>
        <row r="173">
          <cell r="B173" t="str">
            <v xml:space="preserve">DESCARGADOR FRANKLIN DE 5 PUNTAS </v>
          </cell>
          <cell r="C173" t="str">
            <v>un</v>
          </cell>
          <cell r="D173">
            <v>950000</v>
          </cell>
        </row>
        <row r="174">
          <cell r="B174" t="str">
            <v>DIAGONALES</v>
          </cell>
          <cell r="C174" t="str">
            <v>un</v>
          </cell>
          <cell r="D174">
            <v>8500</v>
          </cell>
        </row>
        <row r="175">
          <cell r="B175" t="str">
            <v>DILATACION BRONCE</v>
          </cell>
          <cell r="C175" t="str">
            <v>ml</v>
          </cell>
          <cell r="D175">
            <v>4500</v>
          </cell>
        </row>
        <row r="176">
          <cell r="B176" t="str">
            <v>DILATACIÓN EN BRONCE PC13</v>
          </cell>
          <cell r="C176" t="str">
            <v>ml</v>
          </cell>
          <cell r="D176">
            <v>18500</v>
          </cell>
        </row>
        <row r="177">
          <cell r="B177" t="str">
            <v>DINTELES EN CONCRETO h=0.15m x 0.2m (2500 PSI Mezcla 1:3:3)</v>
          </cell>
          <cell r="C177" t="str">
            <v>ml</v>
          </cell>
          <cell r="D177">
            <v>25000</v>
          </cell>
        </row>
        <row r="178">
          <cell r="B178" t="str">
            <v>DISCO CORTE LADRILLO Y7O CONCRETO</v>
          </cell>
          <cell r="C178" t="str">
            <v>un</v>
          </cell>
          <cell r="D178">
            <v>12500</v>
          </cell>
        </row>
        <row r="179">
          <cell r="B179" t="str">
            <v>DISCO PARA CORTE METAL</v>
          </cell>
          <cell r="C179" t="str">
            <v>un</v>
          </cell>
          <cell r="D179">
            <v>7500</v>
          </cell>
        </row>
        <row r="180">
          <cell r="B180" t="str">
            <v>DISPENSADOR JABON</v>
          </cell>
          <cell r="C180" t="str">
            <v>un</v>
          </cell>
          <cell r="D180">
            <v>32000</v>
          </cell>
        </row>
        <row r="181">
          <cell r="B181" t="str">
            <v>DUCHA Antivandalica Docol DO-17125106</v>
          </cell>
          <cell r="C181" t="str">
            <v>un</v>
          </cell>
          <cell r="D181">
            <v>150000</v>
          </cell>
        </row>
        <row r="182">
          <cell r="B182" t="str">
            <v>DUCHA CON MEZCLADOR</v>
          </cell>
          <cell r="C182" t="str">
            <v>un</v>
          </cell>
          <cell r="D182">
            <v>60000</v>
          </cell>
        </row>
        <row r="183">
          <cell r="B183" t="str">
            <v>DUCHA CON REGISTRO</v>
          </cell>
          <cell r="C183" t="str">
            <v>un</v>
          </cell>
          <cell r="D183">
            <v>35000</v>
          </cell>
        </row>
        <row r="184">
          <cell r="B184" t="str">
            <v>DUCHA ELECTRICA</v>
          </cell>
          <cell r="C184" t="str">
            <v>un</v>
          </cell>
          <cell r="D184">
            <v>55000</v>
          </cell>
        </row>
        <row r="185">
          <cell r="B185" t="str">
            <v>DURMIENTE ABARCO 4 m</v>
          </cell>
          <cell r="C185" t="str">
            <v>ml</v>
          </cell>
          <cell r="D185">
            <v>4200</v>
          </cell>
        </row>
        <row r="186">
          <cell r="B186" t="str">
            <v>DURMIENTE ORDINARIO DE 3 MTS</v>
          </cell>
          <cell r="C186" t="str">
            <v>un</v>
          </cell>
          <cell r="D186">
            <v>4500</v>
          </cell>
        </row>
        <row r="187">
          <cell r="B187" t="str">
            <v>ELEMENTOS FIJACION MANTO</v>
          </cell>
          <cell r="C187" t="str">
            <v>m2</v>
          </cell>
          <cell r="D187">
            <v>1000</v>
          </cell>
        </row>
        <row r="188">
          <cell r="B188" t="str">
            <v>EMPAQUES</v>
          </cell>
          <cell r="C188" t="str">
            <v>ml</v>
          </cell>
          <cell r="D188">
            <v>500</v>
          </cell>
        </row>
        <row r="189">
          <cell r="B189" t="str">
            <v>EMULSION ASFALTICA</v>
          </cell>
          <cell r="C189" t="str">
            <v>caneca</v>
          </cell>
          <cell r="D189">
            <v>75000</v>
          </cell>
        </row>
        <row r="190">
          <cell r="B190" t="str">
            <v>ENCHAPE  DE 20X30</v>
          </cell>
          <cell r="C190" t="str">
            <v>m2</v>
          </cell>
          <cell r="D190">
            <v>28500</v>
          </cell>
        </row>
        <row r="191">
          <cell r="B191" t="str">
            <v>ENCHAPE CERAMICA BLANCO</v>
          </cell>
          <cell r="C191" t="str">
            <v>m2</v>
          </cell>
          <cell r="D191">
            <v>27500</v>
          </cell>
        </row>
        <row r="192">
          <cell r="B192" t="str">
            <v>Enchape paredes interiores Triplex Cedro Tintillad</v>
          </cell>
          <cell r="C192" t="str">
            <v>m2</v>
          </cell>
          <cell r="D192">
            <v>60000</v>
          </cell>
        </row>
        <row r="193">
          <cell r="B193" t="str">
            <v xml:space="preserve">EQUIPO AUTOMÁTICO PARA ALUMBRADO DE EMERGENCIA REFERENCIA ILURAM IL3-2H  </v>
          </cell>
          <cell r="C193" t="str">
            <v>un</v>
          </cell>
          <cell r="D193">
            <v>340000</v>
          </cell>
        </row>
        <row r="194">
          <cell r="B194" t="str">
            <v xml:space="preserve">EQUIPO DE MEDICION  EN MEDIA TENSION </v>
          </cell>
          <cell r="C194" t="str">
            <v>un</v>
          </cell>
          <cell r="D194">
            <v>15500000</v>
          </cell>
        </row>
        <row r="195">
          <cell r="B195" t="str">
            <v>ESGRAFIADO PINTUCO 4 GALONES 30 KG</v>
          </cell>
          <cell r="C195" t="str">
            <v>un</v>
          </cell>
          <cell r="D195">
            <v>65000</v>
          </cell>
        </row>
        <row r="196">
          <cell r="B196" t="str">
            <v>ESMALTE  Sobre lamina lineal Tipo pintulx anoloc verde bronce.</v>
          </cell>
          <cell r="C196" t="str">
            <v>ml</v>
          </cell>
          <cell r="D196">
            <v>4500</v>
          </cell>
        </row>
        <row r="197">
          <cell r="B197" t="str">
            <v>ESMALTE  Sobre lamina llena Tipo pintulx</v>
          </cell>
          <cell r="C197" t="str">
            <v>m2</v>
          </cell>
          <cell r="D197">
            <v>8000</v>
          </cell>
        </row>
        <row r="198">
          <cell r="B198" t="str">
            <v>ESMALTE ANTIHUMEDAD LAVABLE</v>
          </cell>
          <cell r="C198" t="str">
            <v>gl</v>
          </cell>
          <cell r="D198">
            <v>65000</v>
          </cell>
        </row>
        <row r="199">
          <cell r="B199" t="str">
            <v>ESMALTE SINTÉTICO PINTULUX</v>
          </cell>
          <cell r="C199" t="str">
            <v>gl</v>
          </cell>
          <cell r="D199">
            <v>65000</v>
          </cell>
        </row>
        <row r="200">
          <cell r="B200" t="str">
            <v>ESPEJO BORDE BISELADO DE 0.70X1.00</v>
          </cell>
          <cell r="C200" t="str">
            <v>un</v>
          </cell>
          <cell r="D200">
            <v>75000</v>
          </cell>
        </row>
        <row r="201">
          <cell r="B201" t="str">
            <v>ESPEJO DE SEGURIDAD DE 40 CM</v>
          </cell>
          <cell r="C201" t="str">
            <v>un</v>
          </cell>
          <cell r="D201">
            <v>40000</v>
          </cell>
        </row>
        <row r="202">
          <cell r="B202" t="str">
            <v>ESTACAS</v>
          </cell>
          <cell r="C202" t="str">
            <v>un</v>
          </cell>
          <cell r="D202">
            <v>50</v>
          </cell>
        </row>
        <row r="203">
          <cell r="B203" t="str">
            <v>ESTACIUON MANUAL DE APERTURA REF. BDS121/e SIEMENS o similar en marca reconocida</v>
          </cell>
          <cell r="C203" t="str">
            <v>un</v>
          </cell>
          <cell r="D203">
            <v>120000</v>
          </cell>
        </row>
        <row r="204">
          <cell r="B204" t="str">
            <v>ESTRUCTURA CIELORASO DRYWALL(OMEGA-ANGULO-PARAL-TORNILLOS)</v>
          </cell>
          <cell r="C204" t="str">
            <v>m2</v>
          </cell>
          <cell r="D204">
            <v>15000</v>
          </cell>
        </row>
        <row r="205">
          <cell r="B205" t="str">
            <v>ESTRUCTURA CONEXIÓN RED TRENZADA CONJUNTO LA 320</v>
          </cell>
          <cell r="C205" t="str">
            <v>un</v>
          </cell>
          <cell r="D205">
            <v>115000</v>
          </cell>
        </row>
        <row r="206">
          <cell r="B206" t="str">
            <v>ESTRUCTURA CONEXIÓN RED TRENZADA CONJUNTO LA 321</v>
          </cell>
          <cell r="C206" t="str">
            <v>un</v>
          </cell>
          <cell r="D206">
            <v>200000</v>
          </cell>
        </row>
        <row r="207">
          <cell r="B207" t="str">
            <v>ESTRUCTURA CONEXIÓN RED TRENZADA CONJUNTO LA 324</v>
          </cell>
          <cell r="C207" t="str">
            <v>un</v>
          </cell>
          <cell r="D207">
            <v>263500</v>
          </cell>
        </row>
        <row r="208">
          <cell r="B208" t="str">
            <v>ESQUINERO PLASTICO 2m</v>
          </cell>
          <cell r="C208" t="str">
            <v>un</v>
          </cell>
          <cell r="D208">
            <v>3500</v>
          </cell>
        </row>
        <row r="209">
          <cell r="B209" t="str">
            <v>ESTUCO PLASTICO</v>
          </cell>
          <cell r="C209" t="str">
            <v>caneca</v>
          </cell>
          <cell r="D209">
            <v>50000</v>
          </cell>
        </row>
        <row r="210">
          <cell r="B210" t="str">
            <v>ESTUFA CHALLENGER DE EMPOTRAR 4 PUESTOS ELECTRICA</v>
          </cell>
          <cell r="C210" t="str">
            <v>un</v>
          </cell>
          <cell r="D210">
            <v>527684</v>
          </cell>
        </row>
        <row r="211">
          <cell r="B211" t="str">
            <v>ESTUFA DE EMPOTRAR MIXTA 4 PUESTOS</v>
          </cell>
          <cell r="C211" t="str">
            <v>un</v>
          </cell>
          <cell r="D211">
            <v>775000</v>
          </cell>
        </row>
        <row r="212">
          <cell r="B212" t="str">
            <v>ESTUFA ELECTRICA 2 PUESTOS</v>
          </cell>
          <cell r="C212" t="str">
            <v>un</v>
          </cell>
          <cell r="D212">
            <v>285000</v>
          </cell>
        </row>
        <row r="213">
          <cell r="B213" t="str">
            <v>EXTRAXTOR DE OLOR DE 20X20</v>
          </cell>
          <cell r="C213" t="str">
            <v>un</v>
          </cell>
          <cell r="D213">
            <v>162284</v>
          </cell>
        </row>
        <row r="214">
          <cell r="B214" t="str">
            <v>Fachada Closet 4 Ptas Cedro ( Tintillado )</v>
          </cell>
          <cell r="C214" t="str">
            <v>m2</v>
          </cell>
          <cell r="D214">
            <v>300000</v>
          </cell>
        </row>
        <row r="215">
          <cell r="B215" t="str">
            <v>FIJADORES DE ALA</v>
          </cell>
          <cell r="C215" t="str">
            <v>un</v>
          </cell>
          <cell r="D215">
            <v>1200</v>
          </cell>
        </row>
        <row r="216">
          <cell r="B216" t="str">
            <v>FILTRO AEROBICO CON ACC.</v>
          </cell>
          <cell r="C216" t="str">
            <v>un</v>
          </cell>
          <cell r="D216">
            <v>35000</v>
          </cell>
        </row>
        <row r="217">
          <cell r="B217" t="str">
            <v>FILTRO DE DRENAJE 0.5 x 0.5 CON RELLENO EN GRAVILLA DE RIO 3/4" - 1" (SIN EXCAVACIÓN)</v>
          </cell>
          <cell r="C217" t="str">
            <v>ml</v>
          </cell>
          <cell r="D217">
            <v>65000</v>
          </cell>
        </row>
        <row r="218">
          <cell r="B218" t="str">
            <v>FORMALETA ENTREPISOS, con camilla</v>
          </cell>
          <cell r="C218" t="str">
            <v>ms</v>
          </cell>
          <cell r="D218">
            <v>2500</v>
          </cell>
        </row>
        <row r="219">
          <cell r="B219" t="str">
            <v>GANCHOS ANCLAJES TEJA THERMOACUSTICA</v>
          </cell>
          <cell r="C219" t="str">
            <v>M2</v>
          </cell>
          <cell r="D219">
            <v>2000</v>
          </cell>
        </row>
        <row r="220">
          <cell r="B220" t="str">
            <v>GANCHO TEJA ETERNIT 55 mm</v>
          </cell>
          <cell r="C220" t="str">
            <v>un</v>
          </cell>
          <cell r="D220">
            <v>1500</v>
          </cell>
        </row>
        <row r="221">
          <cell r="B221" t="str">
            <v>GEOTEXTIL NO TEJIDO</v>
          </cell>
          <cell r="C221" t="str">
            <v>m2</v>
          </cell>
          <cell r="D221">
            <v>8000</v>
          </cell>
        </row>
        <row r="222">
          <cell r="B222" t="str">
            <v>GEOTEXTIL TR 4000</v>
          </cell>
          <cell r="C222" t="str">
            <v>m2</v>
          </cell>
          <cell r="D222">
            <v>9500</v>
          </cell>
        </row>
        <row r="223">
          <cell r="B223" t="str">
            <v>GRANITO TRAVERTINO</v>
          </cell>
          <cell r="C223" t="str">
            <v>bto</v>
          </cell>
          <cell r="D223">
            <v>18500</v>
          </cell>
        </row>
        <row r="224">
          <cell r="B224" t="str">
            <v xml:space="preserve">GRAVILLA </v>
          </cell>
          <cell r="C224" t="str">
            <v>m3</v>
          </cell>
          <cell r="D224">
            <v>75000</v>
          </cell>
        </row>
        <row r="225">
          <cell r="B225" t="str">
            <v>GRIFERIA AHORRADORA TIPO PUSH</v>
          </cell>
          <cell r="C225" t="str">
            <v>un</v>
          </cell>
          <cell r="D225">
            <v>125000</v>
          </cell>
        </row>
        <row r="226">
          <cell r="B226" t="str">
            <v>GRIFERIA LAVAMANOS LINEA FENIX 4"</v>
          </cell>
          <cell r="C226" t="str">
            <v>un</v>
          </cell>
          <cell r="D226">
            <v>115000</v>
          </cell>
        </row>
        <row r="227">
          <cell r="B227" t="str">
            <v>GUARDAESCOBA EN CERAMICA</v>
          </cell>
          <cell r="C227" t="str">
            <v>ml</v>
          </cell>
          <cell r="D227">
            <v>7500</v>
          </cell>
        </row>
        <row r="228">
          <cell r="B228" t="str">
            <v>GUARDAESCOBA EN GRANADILLO</v>
          </cell>
          <cell r="C228" t="str">
            <v>ml</v>
          </cell>
          <cell r="D228">
            <v>13000</v>
          </cell>
        </row>
        <row r="229">
          <cell r="B229" t="str">
            <v>GRIFERIA LAVAPLATOS GRIVAL LINEA AMARETO</v>
          </cell>
          <cell r="C229" t="str">
            <v>un</v>
          </cell>
          <cell r="D229">
            <v>105000</v>
          </cell>
        </row>
        <row r="230">
          <cell r="B230" t="str">
            <v>GUARDAESCOBA PORCELANATO</v>
          </cell>
          <cell r="C230" t="str">
            <v>ml</v>
          </cell>
          <cell r="D230">
            <v>10000</v>
          </cell>
        </row>
        <row r="231">
          <cell r="B231" t="str">
            <v>IGAS GRIS - Masilla plastica 25210351</v>
          </cell>
          <cell r="C231" t="str">
            <v>kg</v>
          </cell>
          <cell r="D231">
            <v>800</v>
          </cell>
        </row>
        <row r="232">
          <cell r="B232" t="str">
            <v>IMPRIMANTE DE VINILO</v>
          </cell>
          <cell r="C232" t="str">
            <v>gl</v>
          </cell>
          <cell r="D232">
            <v>25000</v>
          </cell>
        </row>
        <row r="233">
          <cell r="B233" t="str">
            <v>HERRAJES MUEBLES MADERA</v>
          </cell>
          <cell r="C233" t="str">
            <v>un</v>
          </cell>
          <cell r="D233">
            <v>8500</v>
          </cell>
        </row>
        <row r="234">
          <cell r="B234" t="str">
            <v>Interior Closet en triplex cedro (Tintillado )</v>
          </cell>
          <cell r="C234" t="str">
            <v>m2</v>
          </cell>
          <cell r="D234">
            <v>65000</v>
          </cell>
        </row>
        <row r="235">
          <cell r="B235" t="str">
            <v>INTERRUPTOR CAJA MOLDEADA 3X40A / 25KA. CALIDAD MERLIN GERIN, SIEMENS O SUPERIOR</v>
          </cell>
          <cell r="C235" t="str">
            <v>un</v>
          </cell>
          <cell r="D235">
            <v>140000</v>
          </cell>
        </row>
        <row r="236">
          <cell r="B236" t="str">
            <v>INTERRUPTOR CAJA MOLDEADA 3X80A / 50KA - 240V.</v>
          </cell>
          <cell r="C236" t="str">
            <v>un</v>
          </cell>
          <cell r="D236">
            <v>410000</v>
          </cell>
        </row>
        <row r="237">
          <cell r="B237" t="str">
            <v>INTERRUPTOR DE TRANSFERENCIA TIPO SECCIONADOR TRIPOLAR</v>
          </cell>
          <cell r="C237" t="str">
            <v>un</v>
          </cell>
          <cell r="D237">
            <v>12900000</v>
          </cell>
        </row>
        <row r="238">
          <cell r="B238" t="str">
            <v xml:space="preserve">INTERRUPTOR DOBLE </v>
          </cell>
          <cell r="C238" t="str">
            <v>un</v>
          </cell>
          <cell r="D238">
            <v>5500</v>
          </cell>
        </row>
        <row r="239">
          <cell r="B239" t="str">
            <v>INTERRUPTOR DOBLE CONMUTABLE</v>
          </cell>
          <cell r="C239" t="str">
            <v>un</v>
          </cell>
          <cell r="D239">
            <v>6500</v>
          </cell>
        </row>
        <row r="240">
          <cell r="B240" t="str">
            <v>INTERRUPTOR ENCHUFABLE DE 2X20  A - 240 v - 10 ka</v>
          </cell>
          <cell r="C240" t="str">
            <v>un</v>
          </cell>
          <cell r="D240">
            <v>18000</v>
          </cell>
        </row>
        <row r="241">
          <cell r="B241" t="str">
            <v>INTERRUPTOR ENCHUFABLE DE 2X30  A - 240 v - 10 ka</v>
          </cell>
          <cell r="C241" t="str">
            <v>un</v>
          </cell>
          <cell r="D241">
            <v>18000</v>
          </cell>
        </row>
        <row r="242">
          <cell r="B242" t="str">
            <v xml:space="preserve">INTERRUPTOR SENCILLO </v>
          </cell>
          <cell r="C242" t="str">
            <v>un</v>
          </cell>
          <cell r="D242">
            <v>7500</v>
          </cell>
        </row>
        <row r="243">
          <cell r="B243" t="str">
            <v>INTERRUPTOR SENCILLO CONMUTABLE CON LUZ PILOTO</v>
          </cell>
          <cell r="C243" t="str">
            <v>un</v>
          </cell>
          <cell r="D243">
            <v>12500</v>
          </cell>
        </row>
        <row r="244">
          <cell r="B244" t="str">
            <v>INTERRUPTOR SENCILLOCON LUZ PILOTO</v>
          </cell>
          <cell r="C244" t="str">
            <v>un</v>
          </cell>
          <cell r="D244">
            <v>8500</v>
          </cell>
        </row>
        <row r="245">
          <cell r="B245" t="str">
            <v>INTERRUPTORES ENCHUFABLES DE 1X15  A - 240 v - 10 ka</v>
          </cell>
          <cell r="C245" t="str">
            <v>un</v>
          </cell>
          <cell r="D245">
            <v>8100</v>
          </cell>
        </row>
        <row r="246">
          <cell r="B246" t="str">
            <v>INTERRUPTORES ENCHUFABLES DE 1X20  A - 240 v - 10 kA</v>
          </cell>
          <cell r="C246" t="str">
            <v>un</v>
          </cell>
          <cell r="D246">
            <v>8100</v>
          </cell>
        </row>
        <row r="247">
          <cell r="B247" t="str">
            <v>INTERRUPTORES ENCHUFABLES DE 3X30  A - 240 v - 10 ka</v>
          </cell>
          <cell r="C247" t="str">
            <v>un</v>
          </cell>
          <cell r="D247">
            <v>50000</v>
          </cell>
        </row>
        <row r="248">
          <cell r="B248" t="str">
            <v>Jabonera - GRIVAL</v>
          </cell>
          <cell r="C248" t="str">
            <v>un</v>
          </cell>
          <cell r="D248">
            <v>70000</v>
          </cell>
        </row>
        <row r="249">
          <cell r="B249" t="str">
            <v>Jabonera Ducha - GRIVAL</v>
          </cell>
          <cell r="C249" t="str">
            <v>un</v>
          </cell>
          <cell r="D249">
            <v>65000</v>
          </cell>
        </row>
        <row r="250">
          <cell r="B250" t="str">
            <v>KORAZA Pintuco</v>
          </cell>
          <cell r="C250" t="str">
            <v>gl</v>
          </cell>
          <cell r="D250">
            <v>30000</v>
          </cell>
        </row>
        <row r="251">
          <cell r="B251" t="str">
            <v>LACA</v>
          </cell>
          <cell r="C251" t="str">
            <v>gl</v>
          </cell>
          <cell r="D251">
            <v>45000</v>
          </cell>
        </row>
        <row r="252">
          <cell r="B252" t="str">
            <v>LACA PARA MADERA</v>
          </cell>
          <cell r="C252" t="str">
            <v>gl</v>
          </cell>
          <cell r="D252">
            <v>50000</v>
          </cell>
        </row>
        <row r="253">
          <cell r="B253" t="str">
            <v>LADRILLO PORTANTE 12X29X9</v>
          </cell>
          <cell r="C253" t="str">
            <v>un</v>
          </cell>
          <cell r="D253">
            <v>1050</v>
          </cell>
        </row>
        <row r="254">
          <cell r="B254" t="str">
            <v>Ladrillo Prensado</v>
          </cell>
          <cell r="C254" t="str">
            <v>un</v>
          </cell>
          <cell r="D254">
            <v>650</v>
          </cell>
        </row>
        <row r="255">
          <cell r="B255" t="str">
            <v>LADRILLO RECOCIDO</v>
          </cell>
          <cell r="C255" t="str">
            <v>un</v>
          </cell>
          <cell r="D255">
            <v>450</v>
          </cell>
        </row>
        <row r="256">
          <cell r="B256" t="str">
            <v>LADRILLO TOLETE COMUN RECOCIDO</v>
          </cell>
          <cell r="C256" t="str">
            <v>un</v>
          </cell>
          <cell r="D256">
            <v>350</v>
          </cell>
        </row>
        <row r="257">
          <cell r="B257" t="str">
            <v>LÁMINA COLD ROLLED Cal.16 (1.22x 2.44 )</v>
          </cell>
          <cell r="C257" t="str">
            <v>un</v>
          </cell>
          <cell r="D257">
            <v>170000</v>
          </cell>
        </row>
        <row r="258">
          <cell r="B258" t="str">
            <v xml:space="preserve">LÁMINA COLD ROLLED Cal.18 </v>
          </cell>
          <cell r="C258" t="str">
            <v>un</v>
          </cell>
          <cell r="D258">
            <v>105000</v>
          </cell>
        </row>
        <row r="259">
          <cell r="B259" t="str">
            <v>LÁMINA COLD ROLLED Cal.18 (1.22x 2.44 )</v>
          </cell>
          <cell r="C259" t="str">
            <v>un</v>
          </cell>
          <cell r="D259">
            <v>56000</v>
          </cell>
        </row>
        <row r="260">
          <cell r="B260" t="str">
            <v>LÁMINA COLD ROLLED Cal.20 (1.00x 2.00 )</v>
          </cell>
          <cell r="C260" t="str">
            <v>un</v>
          </cell>
          <cell r="D260">
            <v>30100</v>
          </cell>
        </row>
        <row r="261">
          <cell r="B261" t="str">
            <v>LÁMINA COLD ROLLED Cal.20 (1.22x 2.44 )</v>
          </cell>
          <cell r="C261" t="str">
            <v>un</v>
          </cell>
          <cell r="D261">
            <v>40600</v>
          </cell>
        </row>
        <row r="262">
          <cell r="B262" t="str">
            <v>LAMINA DE ACRILICO DE 0.60X2.44 DE 1.80 mm</v>
          </cell>
          <cell r="C262" t="str">
            <v>un</v>
          </cell>
          <cell r="D262">
            <v>30100</v>
          </cell>
        </row>
        <row r="263">
          <cell r="B263" t="str">
            <v>LAMINA COLABORANTE METALDECK 2" GRADO 40 CAL 22</v>
          </cell>
          <cell r="C263" t="str">
            <v>m2</v>
          </cell>
          <cell r="D263">
            <v>26000</v>
          </cell>
        </row>
        <row r="264">
          <cell r="B264" t="str">
            <v>LAMINA DE ACRILICO DE 1.20X1.80 DE 3.0 mm con color</v>
          </cell>
          <cell r="C264" t="str">
            <v>un</v>
          </cell>
          <cell r="D264">
            <v>45000</v>
          </cell>
        </row>
        <row r="265">
          <cell r="B265" t="str">
            <v>LAMINA DE ACRILICO DE 1.20X1.80 DE 3.0 mm sin color</v>
          </cell>
          <cell r="C265" t="str">
            <v>un</v>
          </cell>
          <cell r="D265">
            <v>64000</v>
          </cell>
        </row>
        <row r="266">
          <cell r="B266" t="str">
            <v>LAMINA DE ACRILICO DE 1.20X1.80 DE 3.00 mm</v>
          </cell>
          <cell r="C266" t="str">
            <v>un</v>
          </cell>
          <cell r="D266">
            <v>100000</v>
          </cell>
        </row>
        <row r="267">
          <cell r="B267" t="str">
            <v>LAMINA DRY WALL 1.22X2.44</v>
          </cell>
          <cell r="C267" t="str">
            <v>un</v>
          </cell>
          <cell r="D267">
            <v>22500</v>
          </cell>
        </row>
        <row r="268">
          <cell r="B268" t="str">
            <v>LAMINA EN ACRILICO DE 0.61X2,44 DE 1,8 mm</v>
          </cell>
          <cell r="C268" t="str">
            <v>un</v>
          </cell>
          <cell r="D268">
            <v>28000</v>
          </cell>
        </row>
        <row r="269">
          <cell r="B269" t="str">
            <v>LAMINA GALVANIZADA DE 1.00X2.00 CAL  22</v>
          </cell>
          <cell r="C269" t="str">
            <v>un</v>
          </cell>
          <cell r="D269">
            <v>32900</v>
          </cell>
        </row>
        <row r="270">
          <cell r="B270" t="str">
            <v>LAMINA GALVANIZADA DE 1.00X2.00 CAL  24</v>
          </cell>
          <cell r="C270" t="str">
            <v>un</v>
          </cell>
          <cell r="D270">
            <v>25500</v>
          </cell>
        </row>
        <row r="271">
          <cell r="B271" t="str">
            <v>LAMINA GALVANIZADA DE 1.00X2.00 CAL  26</v>
          </cell>
          <cell r="C271" t="str">
            <v>un</v>
          </cell>
          <cell r="D271">
            <v>19500</v>
          </cell>
        </row>
        <row r="272">
          <cell r="B272" t="str">
            <v>LAMINA GALVANIZADA DE 1.22X2.44 CAL  22</v>
          </cell>
          <cell r="C272" t="str">
            <v>un</v>
          </cell>
          <cell r="D272">
            <v>60000</v>
          </cell>
        </row>
        <row r="273">
          <cell r="B273" t="str">
            <v>LAMINA SUPERBOARD 1.22X2.44</v>
          </cell>
          <cell r="C273" t="str">
            <v>un</v>
          </cell>
          <cell r="D273">
            <v>38500</v>
          </cell>
        </row>
        <row r="274">
          <cell r="B274" t="str">
            <v>LIMATESA ETERNIT P7 L=1.14</v>
          </cell>
          <cell r="C274" t="str">
            <v>un</v>
          </cell>
          <cell r="D274">
            <v>15000</v>
          </cell>
        </row>
        <row r="275">
          <cell r="B275" t="str">
            <v>LAMINAS DURACUSTIC</v>
          </cell>
          <cell r="C275" t="str">
            <v>m2</v>
          </cell>
          <cell r="D275">
            <v>25000</v>
          </cell>
        </row>
        <row r="276">
          <cell r="B276" t="str">
            <v>LAMINAS EN ACRILICO DE 60X60</v>
          </cell>
          <cell r="C276" t="str">
            <v>un</v>
          </cell>
          <cell r="D276">
            <v>9500</v>
          </cell>
        </row>
        <row r="277">
          <cell r="B277" t="str">
            <v>LAMPARA DE 2x32</v>
          </cell>
          <cell r="C277" t="str">
            <v>un</v>
          </cell>
          <cell r="D277">
            <v>125000</v>
          </cell>
        </row>
        <row r="278">
          <cell r="B278" t="str">
            <v xml:space="preserve">Lampara para luminaria - sodio 150 WATTS. </v>
          </cell>
          <cell r="C278" t="str">
            <v>un</v>
          </cell>
          <cell r="D278">
            <v>40000</v>
          </cell>
        </row>
        <row r="279">
          <cell r="B279" t="str">
            <v>LAMPARA TIPO INCANDESCENTE DE 32 W</v>
          </cell>
          <cell r="C279" t="str">
            <v>un</v>
          </cell>
          <cell r="D279">
            <v>45000</v>
          </cell>
        </row>
        <row r="280">
          <cell r="B280" t="str">
            <v>LAMPARA OJO DE BUEY</v>
          </cell>
          <cell r="C280" t="str">
            <v>un</v>
          </cell>
          <cell r="D280">
            <v>45000</v>
          </cell>
        </row>
        <row r="281">
          <cell r="B281" t="str">
            <v>LAVAMANOS DE INCRUSTAR LINEA SAN LORENZO</v>
          </cell>
          <cell r="C281" t="str">
            <v>un</v>
          </cell>
          <cell r="D281">
            <v>160000</v>
          </cell>
        </row>
        <row r="282">
          <cell r="B282" t="str">
            <v>LAVAPLATOS EN ACERO</v>
          </cell>
          <cell r="C282" t="str">
            <v>un</v>
          </cell>
          <cell r="D282">
            <v>95000</v>
          </cell>
        </row>
        <row r="283">
          <cell r="B283" t="str">
            <v>LIJA</v>
          </cell>
          <cell r="C283" t="str">
            <v>un</v>
          </cell>
          <cell r="D283">
            <v>2000</v>
          </cell>
        </row>
        <row r="284">
          <cell r="B284" t="str">
            <v xml:space="preserve">LIJA </v>
          </cell>
          <cell r="C284" t="str">
            <v>un</v>
          </cell>
          <cell r="D284">
            <v>2000</v>
          </cell>
        </row>
        <row r="285">
          <cell r="B285" t="str">
            <v>LIMPIADOR PVC DE 1/4</v>
          </cell>
          <cell r="C285" t="str">
            <v>un</v>
          </cell>
          <cell r="D285">
            <v>25000</v>
          </cell>
        </row>
        <row r="286">
          <cell r="B286" t="str">
            <v>LISTON ORDINARIO</v>
          </cell>
          <cell r="C286" t="str">
            <v>ml</v>
          </cell>
          <cell r="D286">
            <v>1500</v>
          </cell>
        </row>
        <row r="287">
          <cell r="B287" t="str">
            <v>LISTÓN CEDRO MACHO 5x2 cm.</v>
          </cell>
          <cell r="C287" t="str">
            <v>ml</v>
          </cell>
          <cell r="D287">
            <v>3500</v>
          </cell>
        </row>
        <row r="288">
          <cell r="B288" t="str">
            <v>LISTON EN OTOBO PARA CIELORRASO</v>
          </cell>
          <cell r="C288" t="str">
            <v>m2</v>
          </cell>
          <cell r="D288">
            <v>55000</v>
          </cell>
        </row>
        <row r="289">
          <cell r="B289" t="str">
            <v>LLAVE MANGUERA DE 1/2"</v>
          </cell>
          <cell r="C289" t="str">
            <v>un</v>
          </cell>
          <cell r="D289">
            <v>20000</v>
          </cell>
        </row>
        <row r="290">
          <cell r="B290" t="str">
            <v>LLAVE PARA URINARIO</v>
          </cell>
          <cell r="C290" t="str">
            <v>un</v>
          </cell>
          <cell r="D290">
            <v>65000</v>
          </cell>
        </row>
        <row r="291">
          <cell r="B291" t="str">
            <v>LOCKER METALICO DE 0.45X2.00</v>
          </cell>
          <cell r="C291" t="str">
            <v>un</v>
          </cell>
          <cell r="D291">
            <v>225000</v>
          </cell>
        </row>
        <row r="292">
          <cell r="B292" t="str">
            <v>LOGO ACUEDUCTO EN ACERO DE 2.00X0.80</v>
          </cell>
          <cell r="C292" t="str">
            <v>un</v>
          </cell>
          <cell r="D292">
            <v>2500000</v>
          </cell>
        </row>
        <row r="293">
          <cell r="B293" t="str">
            <v>Luminaria abierta tipo INDULUX AA Sodio 400 WATTS.Pantalla de aluminio o policarbonato prismático, 633mmX482mm</v>
          </cell>
          <cell r="C293" t="str">
            <v>un</v>
          </cell>
          <cell r="D293">
            <v>265000</v>
          </cell>
        </row>
        <row r="294">
          <cell r="B294" t="str">
            <v xml:space="preserve">Luminaria completa fluorescente  TMS028 2xTL-D36W HFS 20 CMx 120 cm 120 voltios. </v>
          </cell>
          <cell r="C294" t="str">
            <v>un</v>
          </cell>
          <cell r="D294">
            <v>110000</v>
          </cell>
        </row>
        <row r="295">
          <cell r="B295" t="str">
            <v>Luminaria horizontal cerrada carcaza enteriza Sodio de alta presion  Potencia: 150W 208/220 Voltios . Incluye lampara y fotocelda</v>
          </cell>
          <cell r="C295" t="str">
            <v>un</v>
          </cell>
          <cell r="D295">
            <v>265000</v>
          </cell>
        </row>
        <row r="296">
          <cell r="B296" t="str">
            <v>LUMINARIA HORIZONTAL CERRADA DE 150 VATIOS-BOMBILLO SODIO ALTA PRESION</v>
          </cell>
          <cell r="C296" t="str">
            <v>un</v>
          </cell>
          <cell r="D296">
            <v>287500</v>
          </cell>
        </row>
        <row r="297">
          <cell r="B297" t="str">
            <v>LUMINARIA HORIZONTAL CERRADA DE 70 VATIOS-BOMBILLO SODIO ALTA PRESION</v>
          </cell>
          <cell r="C297" t="str">
            <v>un</v>
          </cell>
          <cell r="D297">
            <v>248000</v>
          </cell>
        </row>
        <row r="298">
          <cell r="B298" t="str">
            <v xml:space="preserve">Luminaria tipo reflector ROY ALHPA Ref: QUIMBAYA 70 WATTS 208 V. </v>
          </cell>
          <cell r="C298" t="str">
            <v>un</v>
          </cell>
          <cell r="D298">
            <v>120000</v>
          </cell>
        </row>
        <row r="299">
          <cell r="B299" t="str">
            <v>MADERA GRANADILLO</v>
          </cell>
          <cell r="C299" t="str">
            <v>m2</v>
          </cell>
          <cell r="D299">
            <v>85000</v>
          </cell>
        </row>
        <row r="300">
          <cell r="B300" t="str">
            <v xml:space="preserve">MALLA ELECTROSOLDADA </v>
          </cell>
          <cell r="C300" t="str">
            <v>kg</v>
          </cell>
          <cell r="D300">
            <v>2700</v>
          </cell>
        </row>
        <row r="301">
          <cell r="B301" t="str">
            <v>MALLA ELECTROSOLDADA M-084</v>
          </cell>
          <cell r="C301" t="str">
            <v>m2</v>
          </cell>
          <cell r="D301">
            <v>3900</v>
          </cell>
        </row>
        <row r="302">
          <cell r="B302" t="str">
            <v xml:space="preserve">MALLA ELECTROSOLDADA  6mm 15X15  6.00X2.35  42.20 KG </v>
          </cell>
          <cell r="C302" t="str">
            <v>un</v>
          </cell>
          <cell r="D302">
            <v>120000</v>
          </cell>
        </row>
        <row r="303">
          <cell r="B303" t="str">
            <v>MALLA PROTECCION Ancho = 4 m</v>
          </cell>
          <cell r="C303" t="str">
            <v>ml</v>
          </cell>
          <cell r="D303">
            <v>4500</v>
          </cell>
        </row>
        <row r="304">
          <cell r="B304" t="str">
            <v>MALLA GALLINERO</v>
          </cell>
          <cell r="C304" t="str">
            <v>m2</v>
          </cell>
          <cell r="D304">
            <v>1200</v>
          </cell>
        </row>
        <row r="305">
          <cell r="B305" t="str">
            <v>MALLA ONDULADA CAL 10 DE 1 1/2" x 1 1/2"</v>
          </cell>
          <cell r="C305" t="str">
            <v>m2</v>
          </cell>
          <cell r="D305">
            <v>30000</v>
          </cell>
        </row>
        <row r="306">
          <cell r="B306" t="str">
            <v>MALLA ONDULADA Cal. 12 1 1/2" (Alambre galv.)</v>
          </cell>
          <cell r="C306" t="str">
            <v>m2</v>
          </cell>
          <cell r="D306">
            <v>35000</v>
          </cell>
        </row>
        <row r="307">
          <cell r="B307" t="str">
            <v>MALLA ONDULADA Cal. 8 1 3/4" (Alambre galv.)</v>
          </cell>
          <cell r="C307" t="str">
            <v>m2</v>
          </cell>
          <cell r="D307">
            <v>32500</v>
          </cell>
        </row>
        <row r="308">
          <cell r="B308" t="str">
            <v>MANGUERA FLEXIBLE DE CONEXIÓN</v>
          </cell>
          <cell r="C308" t="str">
            <v>un</v>
          </cell>
          <cell r="D308">
            <v>15000</v>
          </cell>
        </row>
        <row r="309">
          <cell r="B309" t="str">
            <v>MANGUERAS DE LUCES TIPO AMERICANA</v>
          </cell>
          <cell r="C309" t="str">
            <v>ml</v>
          </cell>
          <cell r="D309">
            <v>30000</v>
          </cell>
        </row>
        <row r="310">
          <cell r="B310" t="str">
            <v>MANIJA VENTANA METALICA</v>
          </cell>
          <cell r="C310" t="str">
            <v>un</v>
          </cell>
          <cell r="D310">
            <v>1500</v>
          </cell>
        </row>
        <row r="311">
          <cell r="B311" t="str">
            <v>MANIOBRA DE TRANSFORMADOR</v>
          </cell>
          <cell r="C311" t="str">
            <v>un</v>
          </cell>
          <cell r="D311">
            <v>200000</v>
          </cell>
        </row>
        <row r="313">
          <cell r="B313" t="str">
            <v>MANTO ASFALTICO 10 M2</v>
          </cell>
          <cell r="C313" t="str">
            <v>rollo</v>
          </cell>
          <cell r="D313">
            <v>110000</v>
          </cell>
        </row>
        <row r="314">
          <cell r="B314" t="str">
            <v>MARCO CAJA INSP. 40 x 40</v>
          </cell>
          <cell r="C314" t="str">
            <v>un</v>
          </cell>
          <cell r="D314">
            <v>25000</v>
          </cell>
        </row>
        <row r="315">
          <cell r="B315" t="str">
            <v>MARCO CAJA INSP. 60 x 60</v>
          </cell>
          <cell r="C315" t="str">
            <v>un</v>
          </cell>
          <cell r="D315">
            <v>30000</v>
          </cell>
        </row>
        <row r="316">
          <cell r="B316" t="str">
            <v>MARCO EN ACERO PARA TAPA CAJA CS 276</v>
          </cell>
          <cell r="C316" t="str">
            <v>un</v>
          </cell>
          <cell r="D316">
            <v>180000</v>
          </cell>
        </row>
        <row r="317">
          <cell r="B317" t="str">
            <v>MARCO PUERTA MADERA</v>
          </cell>
          <cell r="C317" t="str">
            <v>un</v>
          </cell>
          <cell r="D317">
            <v>90000</v>
          </cell>
        </row>
        <row r="318">
          <cell r="B318" t="str">
            <v>MARCO PUERTA METALICA</v>
          </cell>
          <cell r="C318" t="str">
            <v>ml</v>
          </cell>
          <cell r="D318">
            <v>14500</v>
          </cell>
        </row>
        <row r="319">
          <cell r="B319" t="str">
            <v>MARCO SENCILLO EN ANGULO EN ACERO A-37</v>
          </cell>
          <cell r="C319" t="str">
            <v>un</v>
          </cell>
          <cell r="D319">
            <v>85000</v>
          </cell>
        </row>
        <row r="320">
          <cell r="B320" t="str">
            <v>MARCO VENTANA METALICA</v>
          </cell>
          <cell r="C320" t="str">
            <v>ml</v>
          </cell>
          <cell r="D320">
            <v>11500</v>
          </cell>
        </row>
        <row r="321">
          <cell r="B321" t="str">
            <v>MARCO Y CONTRAMARCO</v>
          </cell>
          <cell r="C321" t="str">
            <v>un</v>
          </cell>
          <cell r="D321">
            <v>100000</v>
          </cell>
        </row>
        <row r="322">
          <cell r="B322" t="str">
            <v>MARCO Y TAPA EN ALFAJOR DE 0,30X0,30</v>
          </cell>
          <cell r="C322" t="str">
            <v>un</v>
          </cell>
          <cell r="D322">
            <v>95000</v>
          </cell>
        </row>
        <row r="323">
          <cell r="B323" t="str">
            <v>MARMOLINA</v>
          </cell>
          <cell r="C323" t="str">
            <v>bto</v>
          </cell>
          <cell r="D323">
            <v>18500</v>
          </cell>
        </row>
        <row r="324">
          <cell r="B324" t="str">
            <v xml:space="preserve">MASILLA </v>
          </cell>
          <cell r="C324" t="str">
            <v>gl</v>
          </cell>
          <cell r="D324">
            <v>12500</v>
          </cell>
        </row>
        <row r="325">
          <cell r="B325" t="str">
            <v>MASTIL EN TUBO CONDUIT GALVANIZADO DE Ø1</v>
          </cell>
          <cell r="C325" t="str">
            <v>un</v>
          </cell>
          <cell r="D325">
            <v>40000</v>
          </cell>
        </row>
        <row r="326">
          <cell r="B326" t="str">
            <v>MASTIQUE PARA JUNTAS</v>
          </cell>
          <cell r="C326" t="str">
            <v>gl</v>
          </cell>
          <cell r="D326">
            <v>18500</v>
          </cell>
        </row>
        <row r="327">
          <cell r="B327" t="str">
            <v>MATERIAL GRANULAR</v>
          </cell>
          <cell r="C327" t="str">
            <v>m3</v>
          </cell>
          <cell r="D327">
            <v>25000</v>
          </cell>
        </row>
        <row r="328">
          <cell r="B328" t="str">
            <v>MEDIDOR DE 1/2"</v>
          </cell>
          <cell r="C328" t="str">
            <v>un</v>
          </cell>
          <cell r="D328">
            <v>68000</v>
          </cell>
        </row>
        <row r="329">
          <cell r="B329" t="str">
            <v>MEDIDOR DE AGUA      1/2"</v>
          </cell>
          <cell r="C329" t="str">
            <v>un</v>
          </cell>
          <cell r="D329">
            <v>68000</v>
          </cell>
        </row>
        <row r="330">
          <cell r="B330" t="str">
            <v>MEDIDOR TRIFASICO TETRAFILAR 50(150)A 208-120V;</v>
          </cell>
          <cell r="C330" t="str">
            <v>un</v>
          </cell>
          <cell r="D330">
            <v>1150000</v>
          </cell>
        </row>
        <row r="331">
          <cell r="B331" t="str">
            <v>MEDIDORES DE 4"</v>
          </cell>
          <cell r="C331" t="str">
            <v>un</v>
          </cell>
          <cell r="D331">
            <v>1800000</v>
          </cell>
        </row>
        <row r="332">
          <cell r="B332" t="str">
            <v>MESON EN ACERO INOXIDABLE DE 60 cm CAL 20</v>
          </cell>
          <cell r="C332" t="str">
            <v>ml</v>
          </cell>
          <cell r="D332">
            <v>300000</v>
          </cell>
        </row>
        <row r="333">
          <cell r="B333" t="str">
            <v xml:space="preserve">MEZCLADOR LAVAPLATOS </v>
          </cell>
          <cell r="C333" t="str">
            <v>un</v>
          </cell>
          <cell r="D333">
            <v>245000</v>
          </cell>
        </row>
        <row r="334">
          <cell r="B334" t="str">
            <v>MINISPLIT LG 18000 BTU</v>
          </cell>
          <cell r="C334" t="str">
            <v>un</v>
          </cell>
          <cell r="D334">
            <v>1700000</v>
          </cell>
        </row>
        <row r="335">
          <cell r="B335" t="str">
            <v>MORTERO 1:3 ( arena semilavada de peña )</v>
          </cell>
          <cell r="C335" t="str">
            <v>m3</v>
          </cell>
          <cell r="D335">
            <v>245000</v>
          </cell>
        </row>
        <row r="336">
          <cell r="B336" t="str">
            <v>MORTERO 1:4 ( arena semilavada )</v>
          </cell>
          <cell r="C336" t="str">
            <v>m3</v>
          </cell>
          <cell r="D336">
            <v>225000</v>
          </cell>
        </row>
        <row r="337">
          <cell r="B337" t="str">
            <v>MORTERO 1:3 IMPERMEABILIZADO</v>
          </cell>
          <cell r="C337" t="str">
            <v>m3</v>
          </cell>
          <cell r="D337">
            <v>265000</v>
          </cell>
        </row>
        <row r="338">
          <cell r="B338" t="str">
            <v>MORTERO 1:5</v>
          </cell>
          <cell r="C338" t="str">
            <v>m3</v>
          </cell>
          <cell r="D338">
            <v>215000</v>
          </cell>
        </row>
        <row r="339">
          <cell r="B339" t="str">
            <v>MURO EN LADRILLO TOLETE COMUN EN 0.125 CON PEGA DE MORTERO 1:5</v>
          </cell>
          <cell r="C339" t="str">
            <v>m2</v>
          </cell>
          <cell r="D339">
            <v>38000</v>
          </cell>
        </row>
        <row r="340">
          <cell r="B340" t="str">
            <v>NIPLE GALAVANIZADO DE 4" SH 40</v>
          </cell>
          <cell r="C340" t="str">
            <v>un</v>
          </cell>
          <cell r="D340">
            <v>69600</v>
          </cell>
        </row>
        <row r="341">
          <cell r="B341" t="str">
            <v>ORINAL MEDIANO BLANCO PORCELANA</v>
          </cell>
          <cell r="C341" t="str">
            <v>un</v>
          </cell>
          <cell r="D341">
            <v>195000</v>
          </cell>
        </row>
        <row r="342">
          <cell r="B342" t="str">
            <v>PABMERIL PLIEGO 9" x 11"</v>
          </cell>
          <cell r="C342" t="str">
            <v>un</v>
          </cell>
          <cell r="D342">
            <v>2000</v>
          </cell>
        </row>
        <row r="343">
          <cell r="B343" t="str">
            <v>PARLANTE</v>
          </cell>
          <cell r="C343" t="str">
            <v>un</v>
          </cell>
          <cell r="D343">
            <v>250000</v>
          </cell>
        </row>
        <row r="344">
          <cell r="B344" t="str">
            <v xml:space="preserve">PALETAS REFLECTIVAS DE SEÑALIZACION -CONOS-CINTA SEÑALI </v>
          </cell>
          <cell r="C344" t="str">
            <v>gl</v>
          </cell>
          <cell r="D344">
            <v>200000</v>
          </cell>
        </row>
        <row r="345">
          <cell r="B345" t="str">
            <v>PASTO</v>
          </cell>
          <cell r="C345" t="str">
            <v>m2</v>
          </cell>
          <cell r="D345">
            <v>3000</v>
          </cell>
        </row>
        <row r="346">
          <cell r="B346" t="str">
            <v>PEGACOR BLANCO</v>
          </cell>
          <cell r="C346" t="str">
            <v>kg</v>
          </cell>
          <cell r="D346">
            <v>1000</v>
          </cell>
        </row>
        <row r="347">
          <cell r="B347" t="str">
            <v>PEGACOR E-50</v>
          </cell>
          <cell r="C347" t="str">
            <v>kg</v>
          </cell>
          <cell r="D347">
            <v>800</v>
          </cell>
        </row>
        <row r="348">
          <cell r="B348" t="str">
            <v>PEGANTE PARA GAS FUERZA MEDIA</v>
          </cell>
          <cell r="C348" t="str">
            <v>un</v>
          </cell>
          <cell r="D348">
            <v>5000</v>
          </cell>
        </row>
        <row r="349">
          <cell r="B349" t="str">
            <v>PELICULA SAN BLASTING</v>
          </cell>
          <cell r="C349" t="str">
            <v>m2</v>
          </cell>
          <cell r="D349">
            <v>20000</v>
          </cell>
        </row>
        <row r="350">
          <cell r="B350" t="str">
            <v>Percha simple - GRIVAL</v>
          </cell>
          <cell r="C350" t="str">
            <v>un</v>
          </cell>
          <cell r="D350">
            <v>40000</v>
          </cell>
        </row>
        <row r="351">
          <cell r="B351" t="str">
            <v>PERFIL ALN 173 DE 6 mts</v>
          </cell>
          <cell r="C351" t="str">
            <v>un</v>
          </cell>
          <cell r="D351">
            <v>40000</v>
          </cell>
        </row>
        <row r="352">
          <cell r="B352" t="str">
            <v>PERFIL ALN 177 DE 6 mts</v>
          </cell>
          <cell r="C352" t="str">
            <v>un</v>
          </cell>
          <cell r="D352">
            <v>25000</v>
          </cell>
        </row>
        <row r="353">
          <cell r="B353" t="str">
            <v>PERFIL ALN 292 DE 6 mts</v>
          </cell>
          <cell r="C353" t="str">
            <v>un</v>
          </cell>
          <cell r="D353">
            <v>75000</v>
          </cell>
        </row>
        <row r="354">
          <cell r="B354" t="str">
            <v>PERFIL ESTRUCTURAL EN C 160*60 1.5mm</v>
          </cell>
          <cell r="C354" t="str">
            <v>kg</v>
          </cell>
          <cell r="D354">
            <v>7000</v>
          </cell>
        </row>
        <row r="355">
          <cell r="B355" t="str">
            <v>PIBOTES, RODACHINES, PARALES, OMEGAS</v>
          </cell>
          <cell r="C355" t="str">
            <v>m2</v>
          </cell>
          <cell r="D355">
            <v>25000</v>
          </cell>
        </row>
        <row r="356">
          <cell r="B356" t="str">
            <v>PIEDRA ESMERIL</v>
          </cell>
          <cell r="C356" t="str">
            <v>un</v>
          </cell>
          <cell r="D356">
            <v>40000</v>
          </cell>
        </row>
        <row r="357">
          <cell r="B357" t="str">
            <v>PIEDRA MEDIA ZONGA</v>
          </cell>
          <cell r="C357" t="str">
            <v>m3</v>
          </cell>
          <cell r="D357">
            <v>35000</v>
          </cell>
        </row>
        <row r="358">
          <cell r="B358" t="str">
            <v>PIEDRA RAJON</v>
          </cell>
          <cell r="C358" t="str">
            <v>m3</v>
          </cell>
          <cell r="D358">
            <v>70000</v>
          </cell>
        </row>
        <row r="359">
          <cell r="B359" t="str">
            <v>PINTURA ACRILTEX</v>
          </cell>
          <cell r="C359" t="str">
            <v>gl</v>
          </cell>
          <cell r="D359">
            <v>94500</v>
          </cell>
        </row>
        <row r="360">
          <cell r="B360" t="str">
            <v>PINTURA Electrostatica (poliester gris )</v>
          </cell>
          <cell r="C360" t="str">
            <v>m2</v>
          </cell>
          <cell r="D360">
            <v>50000</v>
          </cell>
        </row>
        <row r="361">
          <cell r="B361" t="str">
            <v>PINTURA EPOXICA</v>
          </cell>
          <cell r="C361" t="str">
            <v>gl</v>
          </cell>
          <cell r="D361">
            <v>85000</v>
          </cell>
        </row>
        <row r="362">
          <cell r="B362" t="str">
            <v>PINTURA KORAZA</v>
          </cell>
          <cell r="C362" t="str">
            <v>gl</v>
          </cell>
          <cell r="D362">
            <v>60000</v>
          </cell>
        </row>
        <row r="363">
          <cell r="B363" t="str">
            <v>PINTURA BITUMINOSA</v>
          </cell>
          <cell r="C363" t="str">
            <v>gl</v>
          </cell>
          <cell r="D363">
            <v>70000</v>
          </cell>
        </row>
        <row r="364">
          <cell r="B364" t="str">
            <v>PINTURA VINILO TIPO 1</v>
          </cell>
          <cell r="C364" t="str">
            <v>gl</v>
          </cell>
          <cell r="D364">
            <v>60000</v>
          </cell>
        </row>
        <row r="365">
          <cell r="B365" t="str">
            <v>PISO EN CERAMICA DE 30X30</v>
          </cell>
          <cell r="C365" t="str">
            <v>m2</v>
          </cell>
          <cell r="D365">
            <v>28500</v>
          </cell>
        </row>
        <row r="366">
          <cell r="B366" t="str">
            <v>PISO EN MADERA GRANADILLO</v>
          </cell>
          <cell r="C366" t="str">
            <v>m2</v>
          </cell>
          <cell r="D366">
            <v>120000</v>
          </cell>
        </row>
        <row r="367">
          <cell r="B367" t="str">
            <v>PINTURA VINILO TIPO 2</v>
          </cell>
          <cell r="C367" t="str">
            <v>gl</v>
          </cell>
          <cell r="D367">
            <v>40000</v>
          </cell>
        </row>
        <row r="368">
          <cell r="B368" t="str">
            <v>PISO PORCELANATO</v>
          </cell>
          <cell r="C368" t="str">
            <v>m2</v>
          </cell>
          <cell r="D368">
            <v>52500</v>
          </cell>
        </row>
        <row r="369">
          <cell r="B369" t="str">
            <v>Porta rollos - GRIVAL Línea STYLO,</v>
          </cell>
          <cell r="C369" t="str">
            <v>un</v>
          </cell>
          <cell r="D369">
            <v>60000</v>
          </cell>
        </row>
        <row r="370">
          <cell r="B370" t="str">
            <v>PLATINA DE  1/2" * 1/8</v>
          </cell>
          <cell r="C370" t="str">
            <v>un</v>
          </cell>
          <cell r="D370">
            <v>6000</v>
          </cell>
        </row>
        <row r="371">
          <cell r="B371" t="str">
            <v xml:space="preserve">PLATINA DE  3/4" </v>
          </cell>
          <cell r="C371" t="str">
            <v>un</v>
          </cell>
          <cell r="D371">
            <v>7500</v>
          </cell>
        </row>
        <row r="372">
          <cell r="B372" t="str">
            <v>PLATINA DE  3/4" X 1/8"</v>
          </cell>
          <cell r="C372" t="str">
            <v>ml</v>
          </cell>
          <cell r="D372">
            <v>2000</v>
          </cell>
        </row>
        <row r="373">
          <cell r="B373" t="str">
            <v>POLIETILENO No. 4</v>
          </cell>
          <cell r="C373" t="str">
            <v>m2</v>
          </cell>
          <cell r="D373">
            <v>2500</v>
          </cell>
        </row>
        <row r="374">
          <cell r="B374" t="str">
            <v>POLIETILENO No. 6</v>
          </cell>
          <cell r="C374" t="str">
            <v>m2</v>
          </cell>
          <cell r="D374">
            <v>2800</v>
          </cell>
        </row>
        <row r="375">
          <cell r="B375" t="str">
            <v>PRIMER ANTICORROSIVO</v>
          </cell>
          <cell r="C375" t="str">
            <v>gl</v>
          </cell>
          <cell r="D375">
            <v>61700</v>
          </cell>
        </row>
        <row r="376">
          <cell r="B376" t="str">
            <v>PUNTILLA 3/4"</v>
          </cell>
          <cell r="C376" t="str">
            <v>lb</v>
          </cell>
          <cell r="D376">
            <v>2600</v>
          </cell>
        </row>
        <row r="377">
          <cell r="B377" t="str">
            <v>PUNTILLA 1"</v>
          </cell>
          <cell r="C377" t="str">
            <v>lb</v>
          </cell>
          <cell r="D377">
            <v>2600</v>
          </cell>
        </row>
        <row r="378">
          <cell r="B378" t="str">
            <v>PUNTILLA 11/4"</v>
          </cell>
          <cell r="C378" t="str">
            <v>lb</v>
          </cell>
          <cell r="D378">
            <v>2400</v>
          </cell>
        </row>
        <row r="379">
          <cell r="B379" t="str">
            <v>PUNTILLA 11/2"</v>
          </cell>
          <cell r="C379" t="str">
            <v>lb</v>
          </cell>
          <cell r="D379">
            <v>2200</v>
          </cell>
        </row>
        <row r="380">
          <cell r="B380" t="str">
            <v>PUNTILLA 2"</v>
          </cell>
          <cell r="C380" t="str">
            <v>lb</v>
          </cell>
          <cell r="D380">
            <v>2200</v>
          </cell>
        </row>
        <row r="381">
          <cell r="B381" t="str">
            <v>PUNTILLA 21/2"</v>
          </cell>
          <cell r="C381" t="str">
            <v>lb</v>
          </cell>
          <cell r="D381">
            <v>2200</v>
          </cell>
        </row>
        <row r="382">
          <cell r="C382" t="str">
            <v>lb</v>
          </cell>
          <cell r="D382">
            <v>2200</v>
          </cell>
        </row>
        <row r="383">
          <cell r="C383" t="str">
            <v>lb</v>
          </cell>
          <cell r="D383">
            <v>2100</v>
          </cell>
        </row>
        <row r="384">
          <cell r="C384" t="str">
            <v>un</v>
          </cell>
          <cell r="D384">
            <v>5900</v>
          </cell>
        </row>
        <row r="385">
          <cell r="C385" t="str">
            <v>un</v>
          </cell>
          <cell r="D385">
            <v>5900</v>
          </cell>
        </row>
        <row r="386">
          <cell r="B386" t="str">
            <v>RECEBO B-200</v>
          </cell>
          <cell r="C386" t="str">
            <v>m3</v>
          </cell>
          <cell r="D386">
            <v>32000</v>
          </cell>
        </row>
        <row r="387">
          <cell r="B387" t="str">
            <v>RECEBO B-600</v>
          </cell>
          <cell r="C387" t="str">
            <v>m3</v>
          </cell>
          <cell r="D387">
            <v>41500</v>
          </cell>
        </row>
        <row r="388">
          <cell r="B388" t="str">
            <v>RECEBO COMÚN</v>
          </cell>
          <cell r="C388" t="str">
            <v>m3</v>
          </cell>
          <cell r="D388">
            <v>28000</v>
          </cell>
        </row>
        <row r="389">
          <cell r="B389" t="str">
            <v>RECEBO B-400</v>
          </cell>
          <cell r="C389" t="str">
            <v>m3</v>
          </cell>
          <cell r="D389">
            <v>36000</v>
          </cell>
        </row>
        <row r="390">
          <cell r="B390" t="str">
            <v>RED PARA ATERRIZAR SUBESTACION</v>
          </cell>
          <cell r="C390" t="str">
            <v>gl</v>
          </cell>
          <cell r="D390">
            <v>3500000</v>
          </cell>
        </row>
        <row r="391">
          <cell r="B391" t="str">
            <v>RED TRENZADA CABLE 2X2+2</v>
          </cell>
          <cell r="C391" t="str">
            <v>ml</v>
          </cell>
          <cell r="D391">
            <v>13500</v>
          </cell>
        </row>
        <row r="392">
          <cell r="B392" t="str">
            <v>RED TRENZADA CABLE 3x1/0+1/0</v>
          </cell>
          <cell r="C392" t="str">
            <v>ml</v>
          </cell>
          <cell r="D392">
            <v>23500</v>
          </cell>
        </row>
        <row r="393">
          <cell r="B393" t="str">
            <v xml:space="preserve">REFLECTOR DE 250 VATIOS-SODIO ALTA PRESION -220 VOLTIOS-SODIO ALTA </v>
          </cell>
          <cell r="C393" t="str">
            <v>un</v>
          </cell>
          <cell r="D393">
            <v>1450000</v>
          </cell>
        </row>
        <row r="394">
          <cell r="B394" t="str">
            <v>REFLECTOR DE 400 W</v>
          </cell>
          <cell r="C394" t="str">
            <v>un</v>
          </cell>
          <cell r="D394">
            <v>400000</v>
          </cell>
        </row>
        <row r="395">
          <cell r="B395" t="str">
            <v>REGISTRO DE 3/4"</v>
          </cell>
          <cell r="C395" t="str">
            <v>un</v>
          </cell>
          <cell r="D395">
            <v>22500</v>
          </cell>
        </row>
        <row r="396">
          <cell r="B396" t="str">
            <v>REGISTRO DE BOLA 1/2"</v>
          </cell>
          <cell r="C396" t="str">
            <v>un</v>
          </cell>
          <cell r="D396">
            <v>14500</v>
          </cell>
        </row>
        <row r="397">
          <cell r="B397" t="str">
            <v>REGISTRO P.D.  R&amp;W - 2 1/2 " ( de cortina )</v>
          </cell>
          <cell r="C397" t="str">
            <v>un</v>
          </cell>
          <cell r="D397">
            <v>268000</v>
          </cell>
        </row>
        <row r="398">
          <cell r="B398" t="str">
            <v>REGISTRO R&amp;W - 1" ( de cortina ) Ref. 206</v>
          </cell>
          <cell r="C398" t="str">
            <v>un</v>
          </cell>
          <cell r="D398">
            <v>60000</v>
          </cell>
        </row>
        <row r="399">
          <cell r="B399" t="str">
            <v>REGISTRO R&amp;W - 1/2" ( de cortina ) Ref. 206</v>
          </cell>
          <cell r="C399" t="str">
            <v>un</v>
          </cell>
          <cell r="D399">
            <v>35000</v>
          </cell>
        </row>
        <row r="400">
          <cell r="B400" t="str">
            <v>REGISTRO R&amp;W - 3/4" ( de cortina ) Ref. 206</v>
          </cell>
          <cell r="C400" t="str">
            <v>un</v>
          </cell>
          <cell r="D400">
            <v>45000</v>
          </cell>
        </row>
        <row r="401">
          <cell r="B401" t="str">
            <v xml:space="preserve">REJILLA Aluminio 3"x2" </v>
          </cell>
          <cell r="C401" t="str">
            <v>un</v>
          </cell>
          <cell r="D401">
            <v>5900</v>
          </cell>
        </row>
        <row r="402">
          <cell r="B402" t="str">
            <v>REJILLA VENTILACION PLASTICA DE 25X25</v>
          </cell>
          <cell r="C402" t="str">
            <v>un</v>
          </cell>
          <cell r="D402">
            <v>12644</v>
          </cell>
        </row>
        <row r="403">
          <cell r="B403" t="str">
            <v>Rejillas de piso en aluminio de 3x2 con sosco</v>
          </cell>
          <cell r="C403" t="str">
            <v>un</v>
          </cell>
          <cell r="D403">
            <v>5900</v>
          </cell>
        </row>
        <row r="404">
          <cell r="B404" t="str">
            <v>RELLENO ARENA DE PEÑA</v>
          </cell>
          <cell r="C404" t="str">
            <v>m3</v>
          </cell>
          <cell r="D404">
            <v>40000</v>
          </cell>
        </row>
        <row r="405">
          <cell r="B405" t="str">
            <v>Repisa vidrio Baño Línea STYLO</v>
          </cell>
          <cell r="C405" t="str">
            <v>un</v>
          </cell>
          <cell r="D405">
            <v>115000</v>
          </cell>
        </row>
        <row r="406">
          <cell r="B406" t="str">
            <v>REMOVEDOR PVC</v>
          </cell>
          <cell r="C406" t="str">
            <v>un</v>
          </cell>
          <cell r="D406">
            <v>3750</v>
          </cell>
        </row>
        <row r="408">
          <cell r="B408" t="str">
            <v>REPISA ORDINARIO 3 m</v>
          </cell>
          <cell r="C408" t="str">
            <v>un</v>
          </cell>
          <cell r="D408">
            <v>8000</v>
          </cell>
        </row>
        <row r="409">
          <cell r="B409" t="str">
            <v xml:space="preserve">ROCKTOP </v>
          </cell>
          <cell r="C409" t="str">
            <v>kg</v>
          </cell>
          <cell r="D409">
            <v>2500</v>
          </cell>
        </row>
        <row r="410">
          <cell r="B410" t="str">
            <v>SANITARIO LINEA MONTECARLO CON GRIFERIA</v>
          </cell>
          <cell r="C410" t="str">
            <v>un</v>
          </cell>
          <cell r="D410">
            <v>430000</v>
          </cell>
        </row>
        <row r="411">
          <cell r="B411" t="str">
            <v xml:space="preserve">SECCIONADOR TRIPOLAR EN AIRE 400A-17,5 kV DE OPERACIÓN BAJO </v>
          </cell>
          <cell r="C411" t="str">
            <v>un</v>
          </cell>
          <cell r="D411">
            <v>10200000</v>
          </cell>
        </row>
        <row r="412">
          <cell r="B412" t="str">
            <v>SELLADOR</v>
          </cell>
          <cell r="C412" t="str">
            <v>gl</v>
          </cell>
          <cell r="D412">
            <v>18000</v>
          </cell>
        </row>
        <row r="413">
          <cell r="B413" t="str">
            <v>SELLADOR O CERA DE PISO</v>
          </cell>
          <cell r="C413" t="str">
            <v>m2</v>
          </cell>
          <cell r="D413">
            <v>1800</v>
          </cell>
        </row>
        <row r="414">
          <cell r="B414" t="str">
            <v>SELLADOR Y TINTILLA</v>
          </cell>
          <cell r="C414" t="str">
            <v>gl</v>
          </cell>
          <cell r="D414">
            <v>15000</v>
          </cell>
        </row>
        <row r="415">
          <cell r="B415" t="str">
            <v>SENSOR FOTOELECTRICO DETECTOR DE HUMO</v>
          </cell>
          <cell r="C415" t="str">
            <v>un</v>
          </cell>
          <cell r="D415">
            <v>90000</v>
          </cell>
        </row>
        <row r="416">
          <cell r="B416" t="str">
            <v>SIFON LAVAMANOS plastico gerfor GF-580322</v>
          </cell>
          <cell r="C416" t="str">
            <v>un</v>
          </cell>
          <cell r="D416">
            <v>12000</v>
          </cell>
        </row>
        <row r="417">
          <cell r="B417" t="str">
            <v>SIKA 1</v>
          </cell>
          <cell r="C417" t="str">
            <v>kg</v>
          </cell>
          <cell r="D417">
            <v>8500</v>
          </cell>
        </row>
        <row r="418">
          <cell r="B418" t="str">
            <v>SIKADUR 32</v>
          </cell>
          <cell r="C418" t="str">
            <v>kg</v>
          </cell>
          <cell r="D418">
            <v>50000</v>
          </cell>
        </row>
        <row r="419">
          <cell r="B419" t="str">
            <v xml:space="preserve">SIKAFLEX-1a cartu </v>
          </cell>
          <cell r="C419" t="str">
            <v>un</v>
          </cell>
          <cell r="D419">
            <v>25000</v>
          </cell>
        </row>
        <row r="420">
          <cell r="B420" t="str">
            <v>SILICONA</v>
          </cell>
          <cell r="C420" t="str">
            <v>un</v>
          </cell>
          <cell r="D420">
            <v>15000</v>
          </cell>
        </row>
        <row r="421">
          <cell r="B421" t="str">
            <v>SISTEMA DESINFECCION AGUA TRATADA</v>
          </cell>
          <cell r="C421" t="str">
            <v>un</v>
          </cell>
          <cell r="D421">
            <v>3800000</v>
          </cell>
        </row>
        <row r="422">
          <cell r="B422" t="str">
            <v>SISTEMA CONTROL ELECTRICO TODO INCLUIDO PARA LA PLANTA TRATAMIENTO</v>
          </cell>
          <cell r="C422" t="str">
            <v>un</v>
          </cell>
          <cell r="D422">
            <v>13000000</v>
          </cell>
        </row>
        <row r="423">
          <cell r="B423" t="str">
            <v>SOLDADOR PVC 1/4</v>
          </cell>
          <cell r="C423" t="str">
            <v>un</v>
          </cell>
          <cell r="D423">
            <v>45000</v>
          </cell>
        </row>
        <row r="424">
          <cell r="B424" t="str">
            <v xml:space="preserve">SOLDADURA E - 70  </v>
          </cell>
          <cell r="C424" t="str">
            <v>kg</v>
          </cell>
          <cell r="D424">
            <v>7500</v>
          </cell>
        </row>
        <row r="425">
          <cell r="B425" t="str">
            <v>SOLDADURA ESTAÑO</v>
          </cell>
          <cell r="C425" t="str">
            <v>un</v>
          </cell>
          <cell r="D425">
            <v>35000</v>
          </cell>
        </row>
        <row r="426">
          <cell r="B426" t="str">
            <v>SOLDADURA EXOTERMICA TIPO CADWELD o SIMILAR  de 90 GRAMOS</v>
          </cell>
          <cell r="C426" t="str">
            <v>un</v>
          </cell>
          <cell r="D426">
            <v>17000</v>
          </cell>
        </row>
        <row r="427">
          <cell r="B427" t="str">
            <v>SOPORTE PARA TUBERIA DE 4"</v>
          </cell>
          <cell r="C427" t="str">
            <v>un</v>
          </cell>
          <cell r="D427">
            <v>17980</v>
          </cell>
        </row>
        <row r="428">
          <cell r="B428" t="str">
            <v>SOPORTES LAVAMANOS</v>
          </cell>
          <cell r="C428" t="str">
            <v>jg</v>
          </cell>
          <cell r="D428">
            <v>2500</v>
          </cell>
        </row>
        <row r="429">
          <cell r="B429" t="str">
            <v>SOPORTES ORINAL</v>
          </cell>
          <cell r="C429" t="str">
            <v>un</v>
          </cell>
          <cell r="D429">
            <v>8500</v>
          </cell>
        </row>
        <row r="430">
          <cell r="B430" t="str">
            <v>TABLA BURRA ORDINARIA 0.20 DE 3.0 MTS</v>
          </cell>
          <cell r="C430" t="str">
            <v>un</v>
          </cell>
          <cell r="D430">
            <v>13500</v>
          </cell>
        </row>
        <row r="431">
          <cell r="B431" t="str">
            <v>TABLA BURRA ORDINARIA 0.30 DE 3.0 MTS</v>
          </cell>
          <cell r="C431" t="str">
            <v>un</v>
          </cell>
          <cell r="D431">
            <v>16000</v>
          </cell>
        </row>
        <row r="432">
          <cell r="B432" t="str">
            <v>TABLA CHAPA ORDINARIA 0.25 DE 3.0 MTS</v>
          </cell>
          <cell r="C432" t="str">
            <v>un</v>
          </cell>
          <cell r="D432">
            <v>13000</v>
          </cell>
        </row>
        <row r="433">
          <cell r="B433" t="str">
            <v>TABLA CHAPA ORDINARIA 0.20 DE 3.0 MTS</v>
          </cell>
          <cell r="C433" t="str">
            <v>un</v>
          </cell>
          <cell r="D433">
            <v>10000</v>
          </cell>
        </row>
        <row r="434">
          <cell r="B434" t="str">
            <v>TABLA CHAPA ORDINARIA 0.15 DE 3.0 MTS</v>
          </cell>
          <cell r="C434" t="str">
            <v>un</v>
          </cell>
          <cell r="D434">
            <v>7500</v>
          </cell>
        </row>
        <row r="435">
          <cell r="C435" t="str">
            <v>un</v>
          </cell>
        </row>
        <row r="436">
          <cell r="C436" t="str">
            <v>ml</v>
          </cell>
        </row>
        <row r="437">
          <cell r="B437" t="str">
            <v xml:space="preserve">TABLERO DE 12 CIRCUITOS CON ESPACIO PARA TOTALIZADOR, PUERTA Y CHAPA  -208 V - 3F5H-60HZ </v>
          </cell>
          <cell r="C437" t="str">
            <v>un</v>
          </cell>
        </row>
        <row r="438">
          <cell r="B438" t="str">
            <v>TABLERO DE 12 CTOS</v>
          </cell>
          <cell r="C438" t="str">
            <v>un</v>
          </cell>
          <cell r="D438">
            <v>165000</v>
          </cell>
        </row>
        <row r="439">
          <cell r="B439" t="str">
            <v>TABLERO 24 CIRCUITOS, PUERTA Y CHAPA, ESP TOTALIZADOR</v>
          </cell>
          <cell r="C439" t="str">
            <v>un</v>
          </cell>
          <cell r="D439">
            <v>225000</v>
          </cell>
        </row>
        <row r="440">
          <cell r="B440" t="str">
            <v xml:space="preserve">TABLERO 36 CIRCUITOS, PUERTA Y CHAPA, ESP TOTALIZADOR  </v>
          </cell>
          <cell r="C440" t="str">
            <v>un</v>
          </cell>
          <cell r="D440">
            <v>420000</v>
          </cell>
        </row>
        <row r="441">
          <cell r="B441" t="str">
            <v>TABLERO TRIFASICO DE 6 CIRCUITOS</v>
          </cell>
          <cell r="C441" t="str">
            <v>un</v>
          </cell>
          <cell r="D441">
            <v>89800</v>
          </cell>
        </row>
        <row r="442">
          <cell r="B442" t="str">
            <v>TABLETA GRES DE 25X25</v>
          </cell>
          <cell r="C442" t="str">
            <v>m2</v>
          </cell>
          <cell r="D442">
            <v>12500</v>
          </cell>
        </row>
        <row r="443">
          <cell r="B443" t="str">
            <v>TABLEX, LISTONES, PALOS</v>
          </cell>
          <cell r="C443" t="str">
            <v>m2</v>
          </cell>
          <cell r="D443">
            <v>250000</v>
          </cell>
        </row>
        <row r="444">
          <cell r="B444" t="str">
            <v>TABLÓN DE GRES  25X25</v>
          </cell>
          <cell r="C444" t="str">
            <v>m2</v>
          </cell>
          <cell r="D444">
            <v>26000</v>
          </cell>
        </row>
        <row r="445">
          <cell r="B445" t="str">
            <v>TABLON DE GRESS DE 33X33</v>
          </cell>
          <cell r="C445" t="str">
            <v>m2</v>
          </cell>
          <cell r="D445">
            <v>30000</v>
          </cell>
        </row>
        <row r="446">
          <cell r="B446" t="str">
            <v>TANQUE COLEMPAQUES 500 LT (incluye tapa y accesorios)</v>
          </cell>
          <cell r="C446" t="str">
            <v>ml</v>
          </cell>
          <cell r="D446">
            <v>185000</v>
          </cell>
        </row>
        <row r="447">
          <cell r="B447" t="str">
            <v>TABLERO MELAMINICO DE 1.83X2.44</v>
          </cell>
          <cell r="C447" t="str">
            <v>un</v>
          </cell>
          <cell r="D447">
            <v>125000</v>
          </cell>
        </row>
        <row r="448">
          <cell r="B448" t="str">
            <v>TABLERO EN AMARILLO</v>
          </cell>
          <cell r="C448" t="str">
            <v>m2</v>
          </cell>
          <cell r="D448">
            <v>180000</v>
          </cell>
        </row>
        <row r="449">
          <cell r="B449" t="str">
            <v>TAPA CAJA INSP. 60 x 60</v>
          </cell>
          <cell r="C449" t="str">
            <v>un</v>
          </cell>
          <cell r="D449">
            <v>8000</v>
          </cell>
        </row>
        <row r="450">
          <cell r="B450" t="str">
            <v>TABLETA MARMOL</v>
          </cell>
          <cell r="C450" t="str">
            <v>m2</v>
          </cell>
          <cell r="D450">
            <v>80000</v>
          </cell>
        </row>
        <row r="451">
          <cell r="B451" t="str">
            <v>TAPA CIEGA CON IMPACTO GALVANIZADA CUADRADA 4X4"</v>
          </cell>
          <cell r="C451" t="str">
            <v>un</v>
          </cell>
          <cell r="D451">
            <v>2500</v>
          </cell>
        </row>
        <row r="452">
          <cell r="B452" t="str">
            <v>TAPA EN CONCRETO (4000 PSI)</v>
          </cell>
          <cell r="C452" t="str">
            <v>un</v>
          </cell>
          <cell r="D452">
            <v>65000</v>
          </cell>
        </row>
        <row r="453">
          <cell r="B453" t="str">
            <v>TAPA EN CONCRETO CAJA CS 276</v>
          </cell>
          <cell r="C453" t="str">
            <v>un</v>
          </cell>
          <cell r="D453">
            <v>250000</v>
          </cell>
        </row>
        <row r="454">
          <cell r="B454" t="str">
            <v>TAPA REGISTRO PLASTICO DE 20X20</v>
          </cell>
          <cell r="C454" t="str">
            <v>un</v>
          </cell>
          <cell r="D454">
            <v>10500</v>
          </cell>
        </row>
        <row r="455">
          <cell r="B455" t="str">
            <v>TAPON GALVANIZADO MACHO DE 2"</v>
          </cell>
          <cell r="C455" t="str">
            <v>un</v>
          </cell>
          <cell r="D455">
            <v>14500</v>
          </cell>
        </row>
        <row r="456">
          <cell r="B456" t="str">
            <v>TAPÓN SOLDADO PRESIÓN 1 1/2"</v>
          </cell>
          <cell r="C456" t="str">
            <v>un</v>
          </cell>
          <cell r="D456">
            <v>3500</v>
          </cell>
        </row>
        <row r="457">
          <cell r="B457" t="str">
            <v>TAZA Institucional blanca Mancesa IC-IP41</v>
          </cell>
          <cell r="C457" t="str">
            <v>un</v>
          </cell>
          <cell r="D457">
            <v>90000</v>
          </cell>
        </row>
        <row r="458">
          <cell r="B458" t="str">
            <v>TEE EN ALUMINIO BLANCO</v>
          </cell>
          <cell r="C458" t="str">
            <v>un</v>
          </cell>
          <cell r="D458">
            <v>6500</v>
          </cell>
        </row>
        <row r="459">
          <cell r="B459" t="str">
            <v>TEE GALVANIZADA DE 4"</v>
          </cell>
          <cell r="C459" t="str">
            <v>un</v>
          </cell>
          <cell r="D459">
            <v>56260</v>
          </cell>
        </row>
        <row r="460">
          <cell r="B460" t="str">
            <v>TEE PRESIÓN  1 1/2" Pavco</v>
          </cell>
          <cell r="C460" t="str">
            <v>un</v>
          </cell>
          <cell r="D460">
            <v>6000</v>
          </cell>
        </row>
        <row r="461">
          <cell r="B461" t="str">
            <v>TEE PRESIÓN SOLDADA  1"</v>
          </cell>
          <cell r="C461" t="str">
            <v>un</v>
          </cell>
          <cell r="D461">
            <v>6500</v>
          </cell>
        </row>
        <row r="462">
          <cell r="B462" t="str">
            <v>TEJA DE ZINC 0.80X2.43</v>
          </cell>
          <cell r="C462" t="str">
            <v>un</v>
          </cell>
          <cell r="D462">
            <v>15400</v>
          </cell>
        </row>
        <row r="463">
          <cell r="B463" t="str">
            <v>TEJA CANALETA 90</v>
          </cell>
          <cell r="C463" t="str">
            <v>m2</v>
          </cell>
          <cell r="D463">
            <v>25000</v>
          </cell>
        </row>
        <row r="464">
          <cell r="B464" t="str">
            <v xml:space="preserve">TEJA DE BARRO </v>
          </cell>
          <cell r="C464" t="str">
            <v>un</v>
          </cell>
          <cell r="D464">
            <v>1850</v>
          </cell>
        </row>
        <row r="465">
          <cell r="B465" t="str">
            <v>TEJA ONDULADA ETERNIT No. 6 DE 0.92X1.83</v>
          </cell>
          <cell r="C465" t="str">
            <v>un</v>
          </cell>
          <cell r="D465">
            <v>26500</v>
          </cell>
        </row>
        <row r="466">
          <cell r="B466" t="str">
            <v>TEJA THERMOACUSTICA TRAPEZOIDAL  2.44X0.82</v>
          </cell>
          <cell r="C466" t="str">
            <v>un</v>
          </cell>
          <cell r="D466">
            <v>48000</v>
          </cell>
        </row>
        <row r="467">
          <cell r="B467" t="str">
            <v>TELA ASFALTICA DE 15 M2</v>
          </cell>
          <cell r="C467" t="str">
            <v>rollo</v>
          </cell>
          <cell r="D467">
            <v>30000</v>
          </cell>
        </row>
        <row r="468">
          <cell r="B468" t="str">
            <v>TELA VERDE CERRAMIENTO</v>
          </cell>
          <cell r="C468" t="str">
            <v>ML</v>
          </cell>
          <cell r="D468">
            <v>2500</v>
          </cell>
        </row>
        <row r="469">
          <cell r="B469" t="str">
            <v>TERMINAL PONCHAR 2 AWG</v>
          </cell>
          <cell r="C469" t="str">
            <v>un</v>
          </cell>
          <cell r="D469">
            <v>5900</v>
          </cell>
        </row>
        <row r="470">
          <cell r="B470" t="str">
            <v xml:space="preserve">Terminal preformado uso interior 15 kV para cable 2 – 3/0 AWG; </v>
          </cell>
          <cell r="C470" t="str">
            <v>juego</v>
          </cell>
          <cell r="D470">
            <v>220000</v>
          </cell>
        </row>
        <row r="471">
          <cell r="B471" t="str">
            <v>Terminal Soldar/Ponchar barril largo para cable 8. Calidad 3M, Panduit o superior.</v>
          </cell>
          <cell r="C471" t="str">
            <v>gb</v>
          </cell>
          <cell r="D471">
            <v>12500</v>
          </cell>
        </row>
        <row r="472">
          <cell r="B472" t="str">
            <v>Thiner</v>
          </cell>
          <cell r="C472" t="str">
            <v>gl</v>
          </cell>
          <cell r="D472">
            <v>20000</v>
          </cell>
        </row>
        <row r="473">
          <cell r="B473" t="str">
            <v>TIERRA NEGRA</v>
          </cell>
          <cell r="C473" t="str">
            <v>m3</v>
          </cell>
          <cell r="D473">
            <v>45000</v>
          </cell>
        </row>
        <row r="474">
          <cell r="B474" t="str">
            <v>TINTILLA</v>
          </cell>
          <cell r="C474" t="str">
            <v>1/4 gl</v>
          </cell>
          <cell r="D474">
            <v>24000</v>
          </cell>
        </row>
        <row r="475">
          <cell r="B475" t="str">
            <v>TIRAS ALISTADO 3 x 3 x 3</v>
          </cell>
          <cell r="C475" t="str">
            <v>ml</v>
          </cell>
          <cell r="D475">
            <v>2500</v>
          </cell>
        </row>
        <row r="476">
          <cell r="B476" t="str">
            <v>TOMA BIFASICA 2P+T</v>
          </cell>
          <cell r="C476" t="str">
            <v>un</v>
          </cell>
          <cell r="D476">
            <v>9500</v>
          </cell>
        </row>
        <row r="477">
          <cell r="B477" t="str">
            <v>TOMA CORRIENTE DOBLE</v>
          </cell>
          <cell r="C477" t="str">
            <v>un</v>
          </cell>
          <cell r="D477">
            <v>3500</v>
          </cell>
        </row>
        <row r="478">
          <cell r="B478" t="str">
            <v>TOMA COAXIAL PARA TV TIPO AMERICANA</v>
          </cell>
          <cell r="C478" t="str">
            <v>un</v>
          </cell>
          <cell r="D478">
            <v>5000</v>
          </cell>
        </row>
        <row r="479">
          <cell r="B479" t="str">
            <v>TOMA TV+TELEFONO</v>
          </cell>
          <cell r="C479" t="str">
            <v>un</v>
          </cell>
          <cell r="D479">
            <v>18000</v>
          </cell>
        </row>
        <row r="480">
          <cell r="B480" t="str">
            <v>Toallero Barra - GRIVAL Línea STYLO,</v>
          </cell>
          <cell r="C480" t="str">
            <v>un</v>
          </cell>
          <cell r="D480">
            <v>70000</v>
          </cell>
        </row>
        <row r="481">
          <cell r="B481" t="str">
            <v>Toallero Argolla - GRIVAL Línea STYLO</v>
          </cell>
          <cell r="C481" t="str">
            <v>un</v>
          </cell>
          <cell r="D481">
            <v>60000</v>
          </cell>
        </row>
        <row r="482">
          <cell r="B482" t="str">
            <v xml:space="preserve">TORNILLOS </v>
          </cell>
          <cell r="C482" t="str">
            <v>un</v>
          </cell>
          <cell r="D482">
            <v>100</v>
          </cell>
        </row>
        <row r="483">
          <cell r="B483" t="str">
            <v>TRIPLEX FORMALETA DE 1.22X2.44 DE 18 mm</v>
          </cell>
          <cell r="C483" t="str">
            <v>un</v>
          </cell>
          <cell r="D483">
            <v>85000</v>
          </cell>
        </row>
        <row r="484">
          <cell r="C484" t="str">
            <v>un</v>
          </cell>
          <cell r="D484">
            <v>20000</v>
          </cell>
        </row>
        <row r="485">
          <cell r="C485" t="str">
            <v>un</v>
          </cell>
          <cell r="D485">
            <v>19500000</v>
          </cell>
        </row>
        <row r="486">
          <cell r="C486" t="str">
            <v>gl</v>
          </cell>
          <cell r="D486">
            <v>2500000</v>
          </cell>
        </row>
        <row r="487">
          <cell r="C487" t="str">
            <v>un</v>
          </cell>
          <cell r="D487">
            <v>350000</v>
          </cell>
        </row>
        <row r="488">
          <cell r="C488" t="str">
            <v>un</v>
          </cell>
          <cell r="D488">
            <v>715000</v>
          </cell>
        </row>
        <row r="489">
          <cell r="C489" t="str">
            <v>un</v>
          </cell>
          <cell r="D489">
            <v>590000</v>
          </cell>
        </row>
        <row r="490">
          <cell r="B490" t="str">
            <v>TUBERIA GALVANIZADA 2"</v>
          </cell>
          <cell r="C490" t="str">
            <v>ml</v>
          </cell>
          <cell r="D490">
            <v>8600</v>
          </cell>
        </row>
        <row r="491">
          <cell r="B491" t="str">
            <v>TUBERIA GALVANIZADA 2" DE 0.098</v>
          </cell>
          <cell r="C491" t="str">
            <v>un</v>
          </cell>
          <cell r="D491">
            <v>83900</v>
          </cell>
        </row>
        <row r="492">
          <cell r="B492" t="str">
            <v>TUBERIA HIERRO DUCTIL DE 4" ESP 3.2 mm</v>
          </cell>
          <cell r="C492" t="str">
            <v>ml</v>
          </cell>
          <cell r="D492">
            <v>100000</v>
          </cell>
        </row>
        <row r="493">
          <cell r="B493" t="str">
            <v>TUBERIAS, VALVULAS, ACCESORIOS</v>
          </cell>
          <cell r="C493" t="str">
            <v>global</v>
          </cell>
          <cell r="D493">
            <v>5000000</v>
          </cell>
        </row>
        <row r="494">
          <cell r="B494" t="str">
            <v>TUBERIA NOVAFORT DE 6"</v>
          </cell>
          <cell r="C494" t="str">
            <v>un</v>
          </cell>
          <cell r="D494">
            <v>220000</v>
          </cell>
        </row>
        <row r="495">
          <cell r="B495" t="str">
            <v>TUBERIA PEX AL PEX 1/2"</v>
          </cell>
          <cell r="C495" t="str">
            <v>ml</v>
          </cell>
          <cell r="D495">
            <v>2500</v>
          </cell>
        </row>
        <row r="496">
          <cell r="B496" t="str">
            <v>TUBERIA CONDUCCION AGUAS RESIDUALES INC ACCESORIOS</v>
          </cell>
          <cell r="C496" t="str">
            <v>ml</v>
          </cell>
          <cell r="D496">
            <v>50000</v>
          </cell>
        </row>
        <row r="497">
          <cell r="B497" t="str">
            <v>TUBERIA RECTANGULAR DE 3 1/2" X 1 1/2"</v>
          </cell>
          <cell r="C497" t="str">
            <v>un</v>
          </cell>
          <cell r="D497">
            <v>92000</v>
          </cell>
        </row>
        <row r="498">
          <cell r="B498" t="str">
            <v>TUBO 4X8 EN COLD ROLLED CAL 18</v>
          </cell>
          <cell r="C498" t="str">
            <v>ml</v>
          </cell>
          <cell r="D498">
            <v>28500</v>
          </cell>
        </row>
        <row r="499">
          <cell r="B499" t="str">
            <v>TUBO alcantarillado  PVC   160 MM ( 6" ) Pavco</v>
          </cell>
          <cell r="C499" t="str">
            <v>ml</v>
          </cell>
          <cell r="D499">
            <v>22000</v>
          </cell>
        </row>
        <row r="500">
          <cell r="B500" t="str">
            <v>TUBO alcantarillado  PVC   160 MM ( 8" ) Pavco</v>
          </cell>
          <cell r="C500" t="str">
            <v>ml</v>
          </cell>
          <cell r="D500">
            <v>32000</v>
          </cell>
        </row>
        <row r="501">
          <cell r="B501" t="str">
            <v>TUBO alcantarillado PVC   110MM  ( 4") Pavco</v>
          </cell>
          <cell r="C501" t="str">
            <v>ml</v>
          </cell>
          <cell r="D501">
            <v>15000</v>
          </cell>
        </row>
        <row r="502">
          <cell r="B502" t="str">
            <v>TUBO alcantarillado PVC   250MM  ( 10") Pavco</v>
          </cell>
          <cell r="C502" t="str">
            <v>ml</v>
          </cell>
          <cell r="D502">
            <v>55000</v>
          </cell>
        </row>
        <row r="503">
          <cell r="B503" t="str">
            <v>TUBO CONDUIT EMT 1"</v>
          </cell>
          <cell r="C503" t="str">
            <v>ml</v>
          </cell>
          <cell r="D503">
            <v>6500</v>
          </cell>
        </row>
        <row r="504">
          <cell r="B504" t="str">
            <v>TUBO CONDUIT EMT1/2"</v>
          </cell>
          <cell r="C504" t="str">
            <v>ml</v>
          </cell>
          <cell r="D504">
            <v>1500</v>
          </cell>
        </row>
        <row r="505">
          <cell r="B505" t="str">
            <v>TUBO CONDUIT GALVANIZADO PESADO 1" CON UNIÓN</v>
          </cell>
          <cell r="C505" t="str">
            <v>ml</v>
          </cell>
          <cell r="D505">
            <v>9500</v>
          </cell>
        </row>
        <row r="506">
          <cell r="B506" t="str">
            <v>TUBO CONDUIT PVC 1"  3m</v>
          </cell>
          <cell r="C506" t="str">
            <v>un</v>
          </cell>
          <cell r="D506">
            <v>5500</v>
          </cell>
        </row>
        <row r="507">
          <cell r="B507" t="str">
            <v>TUBO CONDUIT PVC 1/2" 3m</v>
          </cell>
          <cell r="C507" t="str">
            <v>un</v>
          </cell>
          <cell r="D507">
            <v>2500</v>
          </cell>
        </row>
        <row r="508">
          <cell r="B508" t="str">
            <v>TUBO CONDUIT PVC 3/4" 3m</v>
          </cell>
          <cell r="C508" t="str">
            <v>un</v>
          </cell>
          <cell r="D508">
            <v>3500</v>
          </cell>
        </row>
        <row r="509">
          <cell r="B509" t="str">
            <v>TUBO CUADRADO DE 1 1/2" x 1 1/2"</v>
          </cell>
          <cell r="C509" t="str">
            <v>un</v>
          </cell>
          <cell r="D509">
            <v>25000</v>
          </cell>
        </row>
        <row r="510">
          <cell r="B510" t="str">
            <v>TUBO CPVC 1/2" DE 3 M</v>
          </cell>
          <cell r="C510" t="str">
            <v>un</v>
          </cell>
          <cell r="D510">
            <v>9000</v>
          </cell>
        </row>
        <row r="511">
          <cell r="B511" t="str">
            <v>TUBO GALVANIZADO 2"  2.0mm</v>
          </cell>
          <cell r="C511" t="str">
            <v>ml</v>
          </cell>
          <cell r="D511">
            <v>18500</v>
          </cell>
        </row>
        <row r="512">
          <cell r="B512" t="str">
            <v>TUBO GALVANIZADO 3"  2.0mm</v>
          </cell>
          <cell r="C512" t="str">
            <v>ml</v>
          </cell>
          <cell r="D512">
            <v>60000</v>
          </cell>
        </row>
        <row r="513">
          <cell r="B513" t="str">
            <v xml:space="preserve">TUBO GALVANIZADO 3/4"  </v>
          </cell>
          <cell r="C513" t="str">
            <v>ml</v>
          </cell>
          <cell r="D513">
            <v>10500</v>
          </cell>
        </row>
        <row r="514">
          <cell r="B514" t="str">
            <v>TUBO NOVAFOR DE 4" PERFORADO</v>
          </cell>
          <cell r="C514" t="str">
            <v>ml</v>
          </cell>
          <cell r="D514">
            <v>14000</v>
          </cell>
        </row>
        <row r="515">
          <cell r="B515" t="str">
            <v>TUBO NOVAFORT 6"</v>
          </cell>
          <cell r="C515" t="str">
            <v>un</v>
          </cell>
          <cell r="D515">
            <v>32000</v>
          </cell>
        </row>
        <row r="516">
          <cell r="B516" t="str">
            <v>TUBO PRESIÓN /13.5 PVC  1/2" Pavco</v>
          </cell>
          <cell r="C516" t="str">
            <v>un</v>
          </cell>
          <cell r="D516">
            <v>10500</v>
          </cell>
        </row>
        <row r="517">
          <cell r="B517" t="str">
            <v>TUBO PRESIÓN /13.5 PVC  3/4" Pavco</v>
          </cell>
          <cell r="C517" t="str">
            <v>ml</v>
          </cell>
          <cell r="D517">
            <v>12000</v>
          </cell>
        </row>
        <row r="518">
          <cell r="B518" t="str">
            <v>TUBO PRESIÓN /21 PVC    1"</v>
          </cell>
          <cell r="C518" t="str">
            <v>ml</v>
          </cell>
          <cell r="D518">
            <v>5250</v>
          </cell>
        </row>
        <row r="519">
          <cell r="B519" t="str">
            <v>TUBO PRESIÓN /21 PVC    2" Pavco</v>
          </cell>
          <cell r="C519" t="str">
            <v>ml</v>
          </cell>
          <cell r="D519">
            <v>12500</v>
          </cell>
        </row>
        <row r="520">
          <cell r="B520" t="str">
            <v>TUBO PRESIÓN /21 PVC  1 1/2" Pavco</v>
          </cell>
          <cell r="C520" t="str">
            <v>ml</v>
          </cell>
          <cell r="D520">
            <v>9500</v>
          </cell>
        </row>
        <row r="521">
          <cell r="B521" t="str">
            <v>TUBO PRESIÓN /21 PVC  1 1/4" Pavco</v>
          </cell>
          <cell r="C521" t="str">
            <v>ml</v>
          </cell>
          <cell r="D521">
            <v>8500</v>
          </cell>
        </row>
        <row r="522">
          <cell r="B522" t="str">
            <v>TUBO PVC A.LL. 2" DE  6 MTS</v>
          </cell>
          <cell r="C522" t="str">
            <v>un</v>
          </cell>
          <cell r="D522">
            <v>25000</v>
          </cell>
        </row>
        <row r="523">
          <cell r="B523" t="str">
            <v>TUBO PVC A.LL. 3" DE  6 MTS</v>
          </cell>
          <cell r="C523" t="str">
            <v>un</v>
          </cell>
          <cell r="D523">
            <v>40500</v>
          </cell>
        </row>
        <row r="524">
          <cell r="B524" t="str">
            <v>TUBO PVC A.LL. 4" DE 6 MTS</v>
          </cell>
          <cell r="C524" t="str">
            <v>un</v>
          </cell>
          <cell r="D524">
            <v>65100</v>
          </cell>
        </row>
        <row r="525">
          <cell r="B525" t="str">
            <v>TUBO PVC SANITARIO 2" DE 6 MTS</v>
          </cell>
          <cell r="C525" t="str">
            <v>un</v>
          </cell>
          <cell r="D525">
            <v>40000</v>
          </cell>
        </row>
        <row r="526">
          <cell r="B526" t="str">
            <v>TUBO PVC SANITARIO 3" DE 6 MTS</v>
          </cell>
          <cell r="C526" t="str">
            <v>un</v>
          </cell>
          <cell r="D526">
            <v>55000</v>
          </cell>
        </row>
        <row r="527">
          <cell r="B527" t="str">
            <v>TUBO PVC SANITARIO 4" DE 6 MTS</v>
          </cell>
          <cell r="C527" t="str">
            <v>un</v>
          </cell>
          <cell r="D527">
            <v>80000</v>
          </cell>
        </row>
        <row r="528">
          <cell r="B528" t="str">
            <v>TUBOS PVC DB 1"</v>
          </cell>
          <cell r="C528" t="str">
            <v>ml</v>
          </cell>
          <cell r="D528">
            <v>8500</v>
          </cell>
        </row>
        <row r="529">
          <cell r="B529" t="str">
            <v xml:space="preserve">UNION  GALVANIZADA 2 1/2" </v>
          </cell>
          <cell r="C529" t="str">
            <v>un</v>
          </cell>
          <cell r="D529">
            <v>18000</v>
          </cell>
        </row>
        <row r="530">
          <cell r="B530" t="str">
            <v>UNIÓN alcantarillado PVC  110MM ( 4" ) Pavco</v>
          </cell>
          <cell r="C530" t="str">
            <v>un</v>
          </cell>
          <cell r="D530">
            <v>12000</v>
          </cell>
        </row>
        <row r="531">
          <cell r="B531" t="str">
            <v>UNIÓN alcantarillado PVC 160MM  ( 6") Pavco</v>
          </cell>
          <cell r="C531" t="str">
            <v>un</v>
          </cell>
          <cell r="D531">
            <v>17000</v>
          </cell>
        </row>
        <row r="532">
          <cell r="B532" t="str">
            <v>UNIÓN alcantarillado PVC 160MM  ( 8") Pavco</v>
          </cell>
          <cell r="C532" t="str">
            <v>un</v>
          </cell>
          <cell r="D532">
            <v>25000</v>
          </cell>
        </row>
        <row r="533">
          <cell r="B533" t="str">
            <v>UNIÓN alcantarillado PVC 250MM  ( 10") Pavco</v>
          </cell>
          <cell r="C533" t="str">
            <v>un</v>
          </cell>
          <cell r="D533">
            <v>45000</v>
          </cell>
        </row>
        <row r="534">
          <cell r="B534" t="str">
            <v>UNIÓN GALVANIZADA      3"</v>
          </cell>
          <cell r="C534" t="str">
            <v>un</v>
          </cell>
          <cell r="D534">
            <v>45000</v>
          </cell>
        </row>
        <row r="535">
          <cell r="B535" t="str">
            <v>UNION GALVANIZADA DE 1/2"</v>
          </cell>
          <cell r="C535" t="str">
            <v>un</v>
          </cell>
          <cell r="D535">
            <v>1500</v>
          </cell>
        </row>
        <row r="536">
          <cell r="B536" t="str">
            <v>UNION GALVANIZADA DE 4" SH 40</v>
          </cell>
          <cell r="C536" t="str">
            <v>un</v>
          </cell>
          <cell r="D536">
            <v>34800</v>
          </cell>
        </row>
        <row r="537">
          <cell r="B537" t="str">
            <v>UNIÓN SANITARIA  2" Pavco</v>
          </cell>
          <cell r="C537" t="str">
            <v>un</v>
          </cell>
          <cell r="D537">
            <v>12500</v>
          </cell>
        </row>
        <row r="538">
          <cell r="B538" t="str">
            <v>UNIÓN SANITARIA 4" Pavco</v>
          </cell>
          <cell r="C538" t="str">
            <v>un</v>
          </cell>
          <cell r="D538">
            <v>17500</v>
          </cell>
        </row>
        <row r="539">
          <cell r="B539" t="str">
            <v>UNIÓN SANITARIA 6" Pavco</v>
          </cell>
          <cell r="C539" t="str">
            <v>un</v>
          </cell>
          <cell r="D539">
            <v>22000</v>
          </cell>
        </row>
        <row r="540">
          <cell r="B540" t="str">
            <v>UNIVERSAL GALVANIZADA 3/4"</v>
          </cell>
          <cell r="C540" t="str">
            <v>un</v>
          </cell>
          <cell r="D540">
            <v>4000</v>
          </cell>
        </row>
        <row r="541">
          <cell r="B541" t="str">
            <v xml:space="preserve">VALVULA BETA COMPUERTA ELASTICA 4" </v>
          </cell>
          <cell r="C541" t="str">
            <v>un</v>
          </cell>
          <cell r="D541">
            <v>755000</v>
          </cell>
        </row>
        <row r="542">
          <cell r="B542" t="str">
            <v>VALVULA DE CHEQUE OPERACIÓN HORIZONTAL 4" EXT BRIDADO</v>
          </cell>
          <cell r="C542" t="str">
            <v>un</v>
          </cell>
          <cell r="D542">
            <v>650000</v>
          </cell>
        </row>
        <row r="543">
          <cell r="B543" t="str">
            <v>VALVULA DE CIERRE RAPIDO DE 4"</v>
          </cell>
          <cell r="C543" t="str">
            <v>un</v>
          </cell>
          <cell r="D543">
            <v>700000</v>
          </cell>
        </row>
        <row r="544">
          <cell r="B544" t="str">
            <v>VALVULA DE COMPUERTA  VASTAGO NO ASCENTE EXTREMO BRIDA</v>
          </cell>
          <cell r="C544" t="str">
            <v>un</v>
          </cell>
          <cell r="D544">
            <v>475000</v>
          </cell>
        </row>
        <row r="545">
          <cell r="B545" t="str">
            <v>VALVULA Descarga sanitario DO-01051300</v>
          </cell>
          <cell r="C545" t="str">
            <v>un</v>
          </cell>
          <cell r="D545">
            <v>115000</v>
          </cell>
        </row>
        <row r="546">
          <cell r="B546" t="str">
            <v>VARA DE CLAVO</v>
          </cell>
          <cell r="C546" t="str">
            <v>ml</v>
          </cell>
          <cell r="D546">
            <v>3500</v>
          </cell>
        </row>
        <row r="547">
          <cell r="B547" t="str">
            <v>VARILLA CORRUGADA DE 1/2" DE 12 MTS</v>
          </cell>
          <cell r="C547" t="str">
            <v>un</v>
          </cell>
          <cell r="D547">
            <v>19488</v>
          </cell>
        </row>
        <row r="548">
          <cell r="B548" t="str">
            <v>VARILLA CORRUGADA DE 1/2" DE 6 MTS</v>
          </cell>
          <cell r="C548" t="str">
            <v>un</v>
          </cell>
          <cell r="D548">
            <v>9300</v>
          </cell>
        </row>
        <row r="549">
          <cell r="B549" t="str">
            <v>VARILLA CORRUGADA DE 3/8" DE 12 MTS</v>
          </cell>
          <cell r="C549" t="str">
            <v>un</v>
          </cell>
          <cell r="D549">
            <v>10913.279999999999</v>
          </cell>
        </row>
        <row r="550">
          <cell r="B550" t="str">
            <v>VARILLA CORRUGADA DE 5/8" DE 12 MTS</v>
          </cell>
          <cell r="C550" t="str">
            <v>un</v>
          </cell>
          <cell r="D550">
            <v>30401.279999999999</v>
          </cell>
        </row>
        <row r="551">
          <cell r="B551" t="str">
            <v>VARILLA CUADRADA DE 1/2"</v>
          </cell>
          <cell r="C551" t="str">
            <v>ml</v>
          </cell>
          <cell r="D551">
            <v>3000</v>
          </cell>
        </row>
        <row r="552">
          <cell r="B552" t="str">
            <v>VARILLA CUADRADA DE 3/8"</v>
          </cell>
          <cell r="C552" t="str">
            <v>ml</v>
          </cell>
          <cell r="D552">
            <v>1800</v>
          </cell>
        </row>
        <row r="553">
          <cell r="B553" t="str">
            <v>VARILLA DE COBRE-COBRE Ø5/8" X 2.40 m</v>
          </cell>
          <cell r="C553" t="str">
            <v>un</v>
          </cell>
          <cell r="D553">
            <v>72000</v>
          </cell>
        </row>
        <row r="554">
          <cell r="B554" t="str">
            <v>VARILLA DE COBRE-COBRE Ø5/8" X 2.40 m COOPER WELL</v>
          </cell>
          <cell r="C554" t="str">
            <v>un</v>
          </cell>
          <cell r="D554">
            <v>125000</v>
          </cell>
        </row>
        <row r="555">
          <cell r="B555" t="str">
            <v>VARILLA EN ACERO DE 3/8"</v>
          </cell>
          <cell r="C555" t="str">
            <v>un</v>
          </cell>
          <cell r="D555">
            <v>11700</v>
          </cell>
        </row>
        <row r="556">
          <cell r="B556" t="str">
            <v>VARILLA EN ACERO DE 5/8"</v>
          </cell>
          <cell r="C556" t="str">
            <v>un</v>
          </cell>
          <cell r="D556">
            <v>32700</v>
          </cell>
        </row>
        <row r="557">
          <cell r="B557" t="str">
            <v>VARILLA LISA DE 1/2" DE 6 MTS</v>
          </cell>
          <cell r="C557" t="str">
            <v>un</v>
          </cell>
          <cell r="D557">
            <v>12152</v>
          </cell>
        </row>
        <row r="558">
          <cell r="B558" t="str">
            <v>VARILLA LISA DE 3/8" DE 6 MTS</v>
          </cell>
          <cell r="C558" t="str">
            <v>un</v>
          </cell>
          <cell r="D558">
            <v>6902</v>
          </cell>
        </row>
        <row r="559">
          <cell r="B559" t="str">
            <v>VIDRIO TEMPLADO DE 10 mm</v>
          </cell>
          <cell r="C559" t="str">
            <v>m2</v>
          </cell>
          <cell r="D559">
            <v>320000</v>
          </cell>
        </row>
        <row r="560">
          <cell r="B560" t="str">
            <v>VIDRIO DE 4 mm</v>
          </cell>
          <cell r="C560" t="str">
            <v>m2</v>
          </cell>
          <cell r="D560">
            <v>30000</v>
          </cell>
        </row>
        <row r="561">
          <cell r="B561" t="str">
            <v>VIDRIO TEMPLADO DE 8 mm</v>
          </cell>
          <cell r="C561" t="str">
            <v>m2</v>
          </cell>
          <cell r="D561">
            <v>250000</v>
          </cell>
        </row>
        <row r="562">
          <cell r="B562" t="str">
            <v>VINILTEX Pintuco</v>
          </cell>
          <cell r="C562" t="str">
            <v>gl</v>
          </cell>
          <cell r="D562">
            <v>55000</v>
          </cell>
        </row>
        <row r="563">
          <cell r="B563" t="str">
            <v>Wash Primer A Pintura</v>
          </cell>
          <cell r="C563" t="str">
            <v>gl</v>
          </cell>
          <cell r="D563">
            <v>98000</v>
          </cell>
        </row>
        <row r="564">
          <cell r="B564" t="str">
            <v>WASH PRIMER ANTICORROSIVO</v>
          </cell>
          <cell r="C564" t="str">
            <v>gl</v>
          </cell>
          <cell r="D564">
            <v>45000</v>
          </cell>
        </row>
        <row r="565">
          <cell r="B565" t="str">
            <v>Wash Primer B Catalizador</v>
          </cell>
          <cell r="C565" t="str">
            <v>gl</v>
          </cell>
          <cell r="D565">
            <v>92000</v>
          </cell>
        </row>
        <row r="566">
          <cell r="B566" t="str">
            <v>WASH PRIMER PINTURA</v>
          </cell>
          <cell r="C566" t="str">
            <v>gl</v>
          </cell>
          <cell r="D566">
            <v>60000</v>
          </cell>
        </row>
        <row r="567">
          <cell r="B567" t="str">
            <v>WIN Aluminio x 6 mts</v>
          </cell>
          <cell r="C567" t="str">
            <v>un</v>
          </cell>
          <cell r="D567">
            <v>14000</v>
          </cell>
        </row>
        <row r="568">
          <cell r="B568" t="str">
            <v>Xypes concentrado</v>
          </cell>
          <cell r="C568" t="str">
            <v>kg</v>
          </cell>
          <cell r="D568">
            <v>20900</v>
          </cell>
        </row>
        <row r="569">
          <cell r="B569" t="str">
            <v>Xypes Patch and Plug por 1.25 kg</v>
          </cell>
          <cell r="C569" t="str">
            <v>un</v>
          </cell>
          <cell r="D569">
            <v>19500</v>
          </cell>
        </row>
        <row r="570">
          <cell r="B570" t="str">
            <v>YEE SANITARIA 2"  Pavco</v>
          </cell>
          <cell r="C570" t="str">
            <v>un</v>
          </cell>
          <cell r="D570">
            <v>7500</v>
          </cell>
        </row>
        <row r="571">
          <cell r="B571" t="str">
            <v>YEE SANITARIA 4"  Pavco</v>
          </cell>
          <cell r="C571" t="str">
            <v>un</v>
          </cell>
          <cell r="D571">
            <v>18000</v>
          </cell>
        </row>
        <row r="572">
          <cell r="B572" t="str">
            <v>YESO CORRIENTE VENCEDOR</v>
          </cell>
          <cell r="C572" t="str">
            <v>bt</v>
          </cell>
          <cell r="D572">
            <v>15000</v>
          </cell>
        </row>
        <row r="573">
          <cell r="B573" t="str">
            <v>ZÓCALO Baldosa grano de marmol 30x7 Fondo blanco</v>
          </cell>
          <cell r="C573" t="str">
            <v>ml</v>
          </cell>
          <cell r="D573">
            <v>12500</v>
          </cell>
        </row>
        <row r="574">
          <cell r="B574" t="str">
            <v>ZÓCALO en ceramica pompei color coral  30*7</v>
          </cell>
          <cell r="C574" t="str">
            <v>ml</v>
          </cell>
          <cell r="D574">
            <v>7000</v>
          </cell>
        </row>
      </sheetData>
      <sheetData sheetId="3">
        <row r="2">
          <cell r="B2">
            <v>0</v>
          </cell>
          <cell r="C2" t="str">
            <v xml:space="preserve"> </v>
          </cell>
        </row>
        <row r="3">
          <cell r="B3" t="str">
            <v>ANDAMIO TUBULAR</v>
          </cell>
          <cell r="C3" t="str">
            <v>dd</v>
          </cell>
          <cell r="D3">
            <v>500</v>
          </cell>
        </row>
        <row r="4">
          <cell r="B4" t="str">
            <v>ALLANADORA GASOLINA HELICOPTERO</v>
          </cell>
          <cell r="C4" t="str">
            <v>dd</v>
          </cell>
          <cell r="D4">
            <v>55000</v>
          </cell>
        </row>
        <row r="5">
          <cell r="B5" t="str">
            <v>BAÑOS PORTATILES</v>
          </cell>
          <cell r="C5" t="str">
            <v>Mes</v>
          </cell>
          <cell r="D5">
            <v>525000</v>
          </cell>
        </row>
        <row r="6">
          <cell r="B6" t="str">
            <v xml:space="preserve">BOMBAS </v>
          </cell>
          <cell r="C6" t="str">
            <v>dd</v>
          </cell>
          <cell r="D6">
            <v>40000</v>
          </cell>
        </row>
        <row r="7">
          <cell r="B7" t="str">
            <v>COMPRESOR DE DOS MARTILLOS</v>
          </cell>
          <cell r="C7" t="str">
            <v>dd</v>
          </cell>
          <cell r="D7">
            <v>145000</v>
          </cell>
        </row>
        <row r="8">
          <cell r="B8" t="str">
            <v>CRUCETAS, PARALES Y CERCHAS</v>
          </cell>
          <cell r="C8" t="str">
            <v>Mes</v>
          </cell>
          <cell r="D8">
            <v>4500</v>
          </cell>
        </row>
        <row r="9">
          <cell r="B9" t="str">
            <v>EQUIPO BÁSICO ( Construcción )</v>
          </cell>
          <cell r="C9" t="str">
            <v>dd</v>
          </cell>
          <cell r="D9">
            <v>1000</v>
          </cell>
        </row>
        <row r="10">
          <cell r="B10" t="str">
            <v>EQUIPO BÁSICO ( Herramienta menor )</v>
          </cell>
          <cell r="C10" t="str">
            <v>dd</v>
          </cell>
          <cell r="D10">
            <v>1000</v>
          </cell>
        </row>
        <row r="11">
          <cell r="B11" t="str">
            <v>EQUIPO DE CARPINTERIA</v>
          </cell>
          <cell r="C11" t="str">
            <v>dd</v>
          </cell>
          <cell r="D11">
            <v>25000</v>
          </cell>
        </row>
        <row r="12">
          <cell r="B12" t="str">
            <v>EQUIPO DE ORNAMENTACION</v>
          </cell>
          <cell r="C12" t="str">
            <v>dd</v>
          </cell>
          <cell r="D12">
            <v>65000</v>
          </cell>
        </row>
        <row r="13">
          <cell r="B13" t="str">
            <v>EQUIPO SOLDADURA</v>
          </cell>
          <cell r="C13" t="str">
            <v>dd</v>
          </cell>
          <cell r="D13">
            <v>30000</v>
          </cell>
        </row>
        <row r="14">
          <cell r="B14" t="str">
            <v>EQUIPO TOPOGRAFICO</v>
          </cell>
          <cell r="C14" t="str">
            <v>dd</v>
          </cell>
          <cell r="D14">
            <v>250000</v>
          </cell>
        </row>
        <row r="15">
          <cell r="B15" t="str">
            <v>FORMALETA CANAL EN LAMINA</v>
          </cell>
          <cell r="C15" t="str">
            <v>dd</v>
          </cell>
          <cell r="D15">
            <v>5000</v>
          </cell>
        </row>
        <row r="16">
          <cell r="B16" t="str">
            <v>FORMALETA DE ENTREPISO POR M2</v>
          </cell>
          <cell r="C16" t="str">
            <v>Mes</v>
          </cell>
          <cell r="D16">
            <v>6500</v>
          </cell>
        </row>
        <row r="17">
          <cell r="B17" t="str">
            <v>FORK CLAMP</v>
          </cell>
          <cell r="C17" t="str">
            <v>dd</v>
          </cell>
          <cell r="D17">
            <v>90</v>
          </cell>
        </row>
        <row r="18">
          <cell r="B18" t="str">
            <v>LABORATORISTAS</v>
          </cell>
          <cell r="C18" t="str">
            <v>dd</v>
          </cell>
          <cell r="D18">
            <v>250000</v>
          </cell>
        </row>
        <row r="19">
          <cell r="B19" t="str">
            <v>GUADAÑA</v>
          </cell>
          <cell r="C19" t="str">
            <v>dd</v>
          </cell>
          <cell r="D19">
            <v>15000</v>
          </cell>
        </row>
        <row r="20">
          <cell r="B20" t="str">
            <v>ENSAYO PROCTOR MODIFICADO</v>
          </cell>
          <cell r="C20" t="str">
            <v>un</v>
          </cell>
          <cell r="D20">
            <v>95000</v>
          </cell>
        </row>
        <row r="21">
          <cell r="B21" t="str">
            <v>MEZCLADORA CONCRETO</v>
          </cell>
          <cell r="C21" t="str">
            <v>dd</v>
          </cell>
          <cell r="D21">
            <v>35000</v>
          </cell>
        </row>
        <row r="22">
          <cell r="B22" t="str">
            <v>MINICARGADOR BOBCAT 753</v>
          </cell>
          <cell r="C22" t="str">
            <v>hr</v>
          </cell>
          <cell r="D22">
            <v>60000</v>
          </cell>
        </row>
        <row r="23">
          <cell r="B23" t="str">
            <v>MORDAZA METÁLICA</v>
          </cell>
          <cell r="C23" t="str">
            <v>dd</v>
          </cell>
          <cell r="D23">
            <v>150</v>
          </cell>
        </row>
        <row r="24">
          <cell r="B24" t="str">
            <v>EQUIPOS LABORATORIOS</v>
          </cell>
          <cell r="C24" t="str">
            <v>dd</v>
          </cell>
          <cell r="D24">
            <v>80000</v>
          </cell>
        </row>
        <row r="25">
          <cell r="B25" t="str">
            <v>PARAL CORIENTE 2 a 3.50 m</v>
          </cell>
          <cell r="C25" t="str">
            <v>dd</v>
          </cell>
          <cell r="D25">
            <v>100</v>
          </cell>
        </row>
        <row r="26">
          <cell r="B26" t="str">
            <v>PISTOLA PARA EPOXICO</v>
          </cell>
          <cell r="C26" t="str">
            <v>dd</v>
          </cell>
          <cell r="D26">
            <v>7500</v>
          </cell>
        </row>
        <row r="27">
          <cell r="B27" t="str">
            <v>ENSAYO DENSIDAD DEL TERRENO</v>
          </cell>
          <cell r="C27" t="str">
            <v>un</v>
          </cell>
          <cell r="D27">
            <v>50000</v>
          </cell>
        </row>
        <row r="28">
          <cell r="B28" t="str">
            <v>PULIDORA</v>
          </cell>
          <cell r="C28" t="str">
            <v>dd</v>
          </cell>
          <cell r="D28">
            <v>25000</v>
          </cell>
        </row>
        <row r="29">
          <cell r="B29" t="str">
            <v>RANA</v>
          </cell>
          <cell r="C29" t="str">
            <v>dd</v>
          </cell>
          <cell r="D29">
            <v>30000</v>
          </cell>
        </row>
        <row r="30">
          <cell r="B30" t="str">
            <v>RETROEXCAVADORA + combustible+operario</v>
          </cell>
          <cell r="C30" t="str">
            <v>hr</v>
          </cell>
          <cell r="D30">
            <v>125000</v>
          </cell>
        </row>
        <row r="31">
          <cell r="B31" t="str">
            <v>SOPLETE</v>
          </cell>
          <cell r="C31" t="str">
            <v>dd</v>
          </cell>
          <cell r="D31">
            <v>15000</v>
          </cell>
        </row>
        <row r="32">
          <cell r="B32" t="str">
            <v>TALADRO</v>
          </cell>
          <cell r="C32" t="str">
            <v>dd</v>
          </cell>
          <cell r="D32">
            <v>15000</v>
          </cell>
        </row>
        <row r="33">
          <cell r="B33" t="str">
            <v>VIBRADOR A GASOLINA</v>
          </cell>
          <cell r="C33" t="str">
            <v>dd</v>
          </cell>
          <cell r="D33">
            <v>30000</v>
          </cell>
        </row>
        <row r="34">
          <cell r="B34" t="str">
            <v>EQUIPO DE EXCAVACION Y HORMIGADO PILOTES(Combustible+operario+Transporte)</v>
          </cell>
          <cell r="C34" t="str">
            <v>hr</v>
          </cell>
          <cell r="D34">
            <v>650000</v>
          </cell>
        </row>
        <row r="35">
          <cell r="B35" t="str">
            <v>VIBROCOMPACTADOR</v>
          </cell>
          <cell r="C35" t="str">
            <v>dd</v>
          </cell>
          <cell r="D35">
            <v>40000</v>
          </cell>
        </row>
        <row r="36">
          <cell r="B36" t="str">
            <v>HIDROLAVADORA</v>
          </cell>
          <cell r="C36" t="str">
            <v>dd</v>
          </cell>
          <cell r="D36">
            <v>25000</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
      <sheetName val="Mano obra"/>
      <sheetName val="AIU"/>
      <sheetName val="BASE"/>
      <sheetName val="BASE CTOS"/>
      <sheetName val="RESUMEN MATERIALES"/>
      <sheetName val="FORMULARIO No.3_Ppto_Briceño"/>
      <sheetName val="4.1.2_Opt boc Trinidad"/>
      <sheetName val="4.1.3_Const boc Tirana"/>
      <sheetName val="4.1.4_Opt desarenador"/>
      <sheetName val="4.1.5_Opt aducción"/>
      <sheetName val="4.1.1_APU"/>
      <sheetName val="4.1.6_Const tanque 250m³"/>
      <sheetName val="4.1.7_Opt redes dist"/>
      <sheetName val="4.2.1_COLECTOR-TIRANA"/>
      <sheetName val="4.2.3_COLECTOR-COSUMBI 1"/>
      <sheetName val="4.2.5_COLECTOR-COSUMBI 2"/>
      <sheetName val="4.2.7_REDES SECUND Distrito 2"/>
      <sheetName val="Hoja7"/>
    </sheetNames>
    <sheetDataSet>
      <sheetData sheetId="0">
        <row r="18">
          <cell r="D18">
            <v>566700</v>
          </cell>
        </row>
      </sheetData>
      <sheetData sheetId="1" refreshError="1"/>
      <sheetData sheetId="2" refreshError="1"/>
      <sheetData sheetId="3">
        <row r="4">
          <cell r="C4">
            <v>0.311</v>
          </cell>
        </row>
        <row r="15">
          <cell r="D15">
            <v>450000</v>
          </cell>
        </row>
        <row r="16">
          <cell r="D16">
            <v>158487.09999999998</v>
          </cell>
        </row>
        <row r="17">
          <cell r="D17">
            <v>85000</v>
          </cell>
        </row>
        <row r="24">
          <cell r="D24">
            <v>2465</v>
          </cell>
        </row>
        <row r="25">
          <cell r="D25">
            <v>3166.7999999999997</v>
          </cell>
        </row>
        <row r="26">
          <cell r="D26">
            <v>2900</v>
          </cell>
        </row>
        <row r="28">
          <cell r="D28">
            <v>2400</v>
          </cell>
        </row>
        <row r="30">
          <cell r="D30">
            <v>33600</v>
          </cell>
        </row>
        <row r="36">
          <cell r="D36">
            <v>405058.2886875</v>
          </cell>
        </row>
        <row r="37">
          <cell r="D37">
            <v>371552.68868750002</v>
          </cell>
        </row>
        <row r="38">
          <cell r="D38">
            <v>348842.2886875</v>
          </cell>
        </row>
        <row r="40">
          <cell r="D40">
            <v>327234.2886875</v>
          </cell>
        </row>
        <row r="46">
          <cell r="D46">
            <v>345051.98411249998</v>
          </cell>
        </row>
        <row r="47">
          <cell r="D47">
            <v>280464.14411250001</v>
          </cell>
        </row>
        <row r="57">
          <cell r="D57">
            <v>8500</v>
          </cell>
        </row>
        <row r="58">
          <cell r="D58">
            <v>26200</v>
          </cell>
        </row>
        <row r="64">
          <cell r="D64">
            <v>1800</v>
          </cell>
        </row>
        <row r="65">
          <cell r="D65">
            <v>55000</v>
          </cell>
        </row>
        <row r="66">
          <cell r="D66">
            <v>225000</v>
          </cell>
        </row>
        <row r="67">
          <cell r="D67">
            <v>260000</v>
          </cell>
        </row>
        <row r="68">
          <cell r="D68">
            <v>20000</v>
          </cell>
        </row>
        <row r="69">
          <cell r="D69">
            <v>266800</v>
          </cell>
        </row>
        <row r="71">
          <cell r="D71">
            <v>37100</v>
          </cell>
        </row>
        <row r="72">
          <cell r="D72">
            <v>1250</v>
          </cell>
        </row>
        <row r="77">
          <cell r="D77">
            <v>2500</v>
          </cell>
        </row>
        <row r="78">
          <cell r="D78">
            <v>50</v>
          </cell>
        </row>
        <row r="83">
          <cell r="D83">
            <v>1820</v>
          </cell>
        </row>
        <row r="84">
          <cell r="D84">
            <v>3160</v>
          </cell>
        </row>
        <row r="86">
          <cell r="D86">
            <v>6200</v>
          </cell>
        </row>
        <row r="89">
          <cell r="D89">
            <v>22078</v>
          </cell>
        </row>
        <row r="90">
          <cell r="D90">
            <v>48210</v>
          </cell>
        </row>
        <row r="99">
          <cell r="D99">
            <v>5500</v>
          </cell>
        </row>
        <row r="101">
          <cell r="D101">
            <v>18700</v>
          </cell>
        </row>
        <row r="102">
          <cell r="D102">
            <v>39900</v>
          </cell>
        </row>
        <row r="112">
          <cell r="D112">
            <v>14779.75</v>
          </cell>
        </row>
        <row r="113">
          <cell r="D113">
            <v>32215.52</v>
          </cell>
        </row>
        <row r="122">
          <cell r="D122">
            <v>12700</v>
          </cell>
        </row>
        <row r="123">
          <cell r="D123">
            <v>26950</v>
          </cell>
        </row>
        <row r="124">
          <cell r="D124">
            <v>48860</v>
          </cell>
        </row>
        <row r="138">
          <cell r="D138">
            <v>46516</v>
          </cell>
        </row>
        <row r="139">
          <cell r="D139">
            <v>28617.199999999997</v>
          </cell>
        </row>
        <row r="140">
          <cell r="D140">
            <v>16714.439999999999</v>
          </cell>
        </row>
        <row r="144">
          <cell r="D144">
            <v>127224.15999999999</v>
          </cell>
        </row>
        <row r="145">
          <cell r="D145">
            <v>19349.96</v>
          </cell>
        </row>
        <row r="146">
          <cell r="D146">
            <v>31895.359999999997</v>
          </cell>
        </row>
        <row r="147">
          <cell r="D147">
            <v>54693.999999999993</v>
          </cell>
        </row>
        <row r="151">
          <cell r="D151">
            <v>24368.12</v>
          </cell>
        </row>
        <row r="210">
          <cell r="D210">
            <v>21346.969599999997</v>
          </cell>
        </row>
        <row r="211">
          <cell r="D211">
            <v>45206.15004</v>
          </cell>
        </row>
        <row r="215">
          <cell r="D215">
            <v>9839.6187999999984</v>
          </cell>
        </row>
        <row r="216">
          <cell r="D216">
            <v>84038.531599999988</v>
          </cell>
        </row>
        <row r="223">
          <cell r="D223">
            <v>13029.535279999998</v>
          </cell>
        </row>
        <row r="224">
          <cell r="D224">
            <v>119415.67567999999</v>
          </cell>
        </row>
        <row r="229">
          <cell r="D229">
            <v>19005.633333333331</v>
          </cell>
        </row>
        <row r="230">
          <cell r="D230">
            <v>27783.353333333333</v>
          </cell>
        </row>
        <row r="231">
          <cell r="D231">
            <v>40389.653333333328</v>
          </cell>
        </row>
        <row r="232">
          <cell r="D232">
            <v>59717.38</v>
          </cell>
        </row>
        <row r="288">
          <cell r="D288">
            <v>154280</v>
          </cell>
        </row>
        <row r="289">
          <cell r="D289">
            <v>386280</v>
          </cell>
        </row>
        <row r="302">
          <cell r="D302">
            <v>733802.08</v>
          </cell>
        </row>
        <row r="318">
          <cell r="D318">
            <v>287456.35199999996</v>
          </cell>
        </row>
        <row r="320">
          <cell r="D320">
            <v>263804.88</v>
          </cell>
        </row>
        <row r="328">
          <cell r="D328">
            <v>141757.21999999997</v>
          </cell>
        </row>
        <row r="329">
          <cell r="D329">
            <v>370236.50399999996</v>
          </cell>
        </row>
        <row r="334">
          <cell r="D334">
            <v>128415.36399999999</v>
          </cell>
        </row>
        <row r="352">
          <cell r="D352">
            <v>31785.455799999996</v>
          </cell>
        </row>
        <row r="354">
          <cell r="D354">
            <v>16017.285</v>
          </cell>
        </row>
        <row r="355">
          <cell r="D355">
            <v>74640.103719999999</v>
          </cell>
        </row>
        <row r="356">
          <cell r="D356">
            <v>35988.244999999995</v>
          </cell>
        </row>
        <row r="357">
          <cell r="D357">
            <v>1675.3126</v>
          </cell>
        </row>
        <row r="358">
          <cell r="D358">
            <v>2137.7291999999998</v>
          </cell>
        </row>
        <row r="359">
          <cell r="D359">
            <v>2098.3100799999997</v>
          </cell>
        </row>
        <row r="369">
          <cell r="D369">
            <v>5914.1749999999993</v>
          </cell>
        </row>
        <row r="370">
          <cell r="D370">
            <v>2091.1999999999998</v>
          </cell>
        </row>
        <row r="372">
          <cell r="D372">
            <v>182.98</v>
          </cell>
        </row>
        <row r="373">
          <cell r="D373">
            <v>25355.8</v>
          </cell>
        </row>
        <row r="374">
          <cell r="D374">
            <v>16049.96</v>
          </cell>
        </row>
        <row r="376">
          <cell r="D376">
            <v>15775.49</v>
          </cell>
        </row>
        <row r="384">
          <cell r="D384">
            <v>1110.95</v>
          </cell>
        </row>
        <row r="392">
          <cell r="D392">
            <v>45745</v>
          </cell>
        </row>
        <row r="399">
          <cell r="D399">
            <v>20731.634000000002</v>
          </cell>
        </row>
        <row r="403">
          <cell r="D403">
            <v>181934.4</v>
          </cell>
        </row>
        <row r="404">
          <cell r="D404">
            <v>1058.6699999999998</v>
          </cell>
        </row>
        <row r="405">
          <cell r="D405">
            <v>2587329.03125</v>
          </cell>
        </row>
        <row r="407">
          <cell r="D407">
            <v>3267.5</v>
          </cell>
        </row>
        <row r="413">
          <cell r="D413">
            <v>25094.399999999998</v>
          </cell>
        </row>
        <row r="430">
          <cell r="D430">
            <v>803543.6</v>
          </cell>
        </row>
        <row r="435">
          <cell r="D435">
            <v>600383.5199999999</v>
          </cell>
        </row>
        <row r="447">
          <cell r="D447">
            <v>1543960</v>
          </cell>
        </row>
        <row r="453">
          <cell r="D453">
            <v>64959.999999999993</v>
          </cell>
        </row>
        <row r="454">
          <cell r="D454">
            <v>80000</v>
          </cell>
        </row>
        <row r="455">
          <cell r="D455">
            <v>5582.5</v>
          </cell>
        </row>
        <row r="457">
          <cell r="D457">
            <v>44080</v>
          </cell>
        </row>
        <row r="458">
          <cell r="D458">
            <v>38280</v>
          </cell>
        </row>
        <row r="459">
          <cell r="D459">
            <v>35960</v>
          </cell>
        </row>
        <row r="464">
          <cell r="D464">
            <v>50000</v>
          </cell>
        </row>
        <row r="466">
          <cell r="D466">
            <v>24000</v>
          </cell>
        </row>
        <row r="467">
          <cell r="D467">
            <v>5000</v>
          </cell>
        </row>
        <row r="468">
          <cell r="D468">
            <v>10500</v>
          </cell>
        </row>
        <row r="469">
          <cell r="D469">
            <v>580</v>
          </cell>
        </row>
        <row r="471">
          <cell r="D471">
            <v>10000</v>
          </cell>
        </row>
        <row r="472">
          <cell r="D472">
            <v>5600</v>
          </cell>
        </row>
        <row r="473">
          <cell r="D473">
            <v>19720</v>
          </cell>
        </row>
        <row r="474">
          <cell r="D474">
            <v>29500</v>
          </cell>
        </row>
        <row r="476">
          <cell r="D476">
            <v>5000</v>
          </cell>
        </row>
        <row r="487">
          <cell r="D487">
            <v>12100</v>
          </cell>
        </row>
        <row r="488">
          <cell r="D488">
            <v>25000</v>
          </cell>
        </row>
        <row r="489">
          <cell r="D489">
            <v>7000</v>
          </cell>
        </row>
      </sheetData>
      <sheetData sheetId="4" refreshError="1"/>
      <sheetData sheetId="5" refreshError="1"/>
      <sheetData sheetId="6"/>
      <sheetData sheetId="7">
        <row r="12">
          <cell r="C12" t="str">
            <v>Estructura de Control y aforo</v>
          </cell>
        </row>
      </sheetData>
      <sheetData sheetId="8">
        <row r="12">
          <cell r="A12">
            <v>104</v>
          </cell>
        </row>
      </sheetData>
      <sheetData sheetId="9">
        <row r="12">
          <cell r="A12">
            <v>201</v>
          </cell>
        </row>
      </sheetData>
      <sheetData sheetId="10">
        <row r="12">
          <cell r="A12">
            <v>104</v>
          </cell>
        </row>
      </sheetData>
      <sheetData sheetId="11" refreshError="1"/>
      <sheetData sheetId="12">
        <row r="12">
          <cell r="C12" t="str">
            <v>Construcción nuevo tanque</v>
          </cell>
        </row>
      </sheetData>
      <sheetData sheetId="13">
        <row r="12">
          <cell r="A12">
            <v>104</v>
          </cell>
        </row>
      </sheetData>
      <sheetData sheetId="14">
        <row r="12">
          <cell r="B12" t="str">
            <v>1</v>
          </cell>
        </row>
      </sheetData>
      <sheetData sheetId="15">
        <row r="12">
          <cell r="B12" t="str">
            <v>1</v>
          </cell>
        </row>
      </sheetData>
      <sheetData sheetId="16">
        <row r="12">
          <cell r="B12" t="str">
            <v>1</v>
          </cell>
        </row>
      </sheetData>
      <sheetData sheetId="17">
        <row r="12">
          <cell r="A12">
            <v>301</v>
          </cell>
        </row>
      </sheetData>
      <sheetData sheetId="18"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1"/>
      <sheetName val="ACTA2"/>
      <sheetName val="ACTA3"/>
      <sheetName val="11664"/>
      <sheetName val="ACTA4"/>
      <sheetName val="acta5"/>
      <sheetName val="11700"/>
      <sheetName val="ACTA6"/>
      <sheetName val="ACTA7"/>
      <sheetName val="ACTA8"/>
      <sheetName val="EQUIPMARZ"/>
      <sheetName val="ACTA9"/>
      <sheetName val="ACTA10"/>
      <sheetName val="ACTA11"/>
      <sheetName val="ACTA12"/>
      <sheetName val="RESUMEN"/>
      <sheetName val="RESUMEN (2)"/>
      <sheetName val="RESUMEN (3)"/>
      <sheetName val="INV"/>
      <sheetName val="MANT"/>
      <sheetName val="ACTA13"/>
      <sheetName val="ACTA14"/>
      <sheetName val="ACTA15"/>
      <sheetName val="ACTA16"/>
      <sheetName val="ACAT17"/>
      <sheetName val="ACTA18"/>
      <sheetName val="ACTA19"/>
      <sheetName val="ACTA20"/>
      <sheetName val="ACTA21"/>
      <sheetName val="11966"/>
      <sheetName val="ACAT22"/>
      <sheetName val="ACTA23"/>
      <sheetName val="ACTA24"/>
      <sheetName val="ACTA25"/>
      <sheetName val="ACTA26"/>
      <sheetName val="ACTA27"/>
      <sheetName val="ACTA28"/>
      <sheetName val="acta29"/>
      <sheetName val="ACTA30"/>
      <sheetName val="ACTA31"/>
      <sheetName val="ACTA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t="str">
            <v>CODIGO</v>
          </cell>
          <cell r="B4" t="str">
            <v>AIRE AMBIENTE</v>
          </cell>
          <cell r="C4" t="str">
            <v>ELECTRODISEÑOS</v>
          </cell>
          <cell r="D4" t="str">
            <v>Total general</v>
          </cell>
          <cell r="E4" t="str">
            <v>UTILIDAD</v>
          </cell>
          <cell r="F4" t="str">
            <v>IVA</v>
          </cell>
          <cell r="G4" t="str">
            <v>TOTAL</v>
          </cell>
        </row>
        <row r="5">
          <cell r="A5" t="str">
            <v>001</v>
          </cell>
          <cell r="B5">
            <v>2275614</v>
          </cell>
          <cell r="D5">
            <v>2275614</v>
          </cell>
          <cell r="E5">
            <v>91024.56</v>
          </cell>
          <cell r="F5">
            <v>14563.929599999999</v>
          </cell>
          <cell r="G5">
            <v>2381202.4896</v>
          </cell>
        </row>
        <row r="6">
          <cell r="A6" t="str">
            <v>003</v>
          </cell>
          <cell r="B6">
            <v>957847</v>
          </cell>
          <cell r="D6">
            <v>957847</v>
          </cell>
          <cell r="E6">
            <v>38313.879999999997</v>
          </cell>
          <cell r="F6">
            <v>6130.2208000000001</v>
          </cell>
          <cell r="G6">
            <v>1002291.1008</v>
          </cell>
        </row>
        <row r="7">
          <cell r="A7" t="str">
            <v>007</v>
          </cell>
          <cell r="B7">
            <v>299329</v>
          </cell>
          <cell r="D7">
            <v>299329</v>
          </cell>
          <cell r="E7">
            <v>11973.16</v>
          </cell>
          <cell r="F7">
            <v>1915.7056</v>
          </cell>
          <cell r="G7">
            <v>313217.86559999996</v>
          </cell>
        </row>
        <row r="8">
          <cell r="A8" t="str">
            <v>014</v>
          </cell>
          <cell r="B8">
            <v>179929</v>
          </cell>
          <cell r="D8">
            <v>179929</v>
          </cell>
          <cell r="E8">
            <v>7197.16</v>
          </cell>
          <cell r="F8">
            <v>1151.5455999999999</v>
          </cell>
          <cell r="G8">
            <v>188277.70560000002</v>
          </cell>
        </row>
        <row r="9">
          <cell r="A9" t="str">
            <v>016</v>
          </cell>
          <cell r="B9">
            <v>239462</v>
          </cell>
          <cell r="D9">
            <v>239462</v>
          </cell>
          <cell r="E9">
            <v>9578.48</v>
          </cell>
          <cell r="F9">
            <v>1532.5568000000001</v>
          </cell>
          <cell r="G9">
            <v>250573.0368</v>
          </cell>
        </row>
        <row r="10">
          <cell r="A10" t="str">
            <v>017</v>
          </cell>
          <cell r="B10">
            <v>714655</v>
          </cell>
          <cell r="C10">
            <v>1288526</v>
          </cell>
          <cell r="D10">
            <v>2003181</v>
          </cell>
          <cell r="E10">
            <v>80127.240000000005</v>
          </cell>
          <cell r="F10">
            <v>12820.358400000001</v>
          </cell>
          <cell r="G10">
            <v>2096128.5984</v>
          </cell>
        </row>
        <row r="11">
          <cell r="A11" t="str">
            <v>019</v>
          </cell>
          <cell r="B11">
            <v>229353</v>
          </cell>
          <cell r="D11">
            <v>229353</v>
          </cell>
          <cell r="E11">
            <v>9174.1200000000008</v>
          </cell>
          <cell r="F11">
            <v>1467.8592000000001</v>
          </cell>
          <cell r="G11">
            <v>239994.9792</v>
          </cell>
        </row>
        <row r="12">
          <cell r="A12" t="str">
            <v>202</v>
          </cell>
          <cell r="B12">
            <v>197200</v>
          </cell>
          <cell r="D12">
            <v>197200</v>
          </cell>
          <cell r="E12">
            <v>7888</v>
          </cell>
          <cell r="F12">
            <v>1262.08</v>
          </cell>
          <cell r="G12">
            <v>206350.07999999999</v>
          </cell>
        </row>
        <row r="13">
          <cell r="A13" t="str">
            <v>210</v>
          </cell>
          <cell r="C13">
            <v>2463149</v>
          </cell>
          <cell r="D13">
            <v>2463149</v>
          </cell>
          <cell r="E13">
            <v>98525.96</v>
          </cell>
          <cell r="F13">
            <v>15764.153600000001</v>
          </cell>
          <cell r="G13">
            <v>2577439.1135999998</v>
          </cell>
        </row>
        <row r="14">
          <cell r="A14" t="str">
            <v>410</v>
          </cell>
          <cell r="C14">
            <v>352800</v>
          </cell>
          <cell r="D14">
            <v>352800</v>
          </cell>
          <cell r="E14">
            <v>14112</v>
          </cell>
          <cell r="F14">
            <v>2257.92</v>
          </cell>
          <cell r="G14">
            <v>369169.91999999998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materiales"/>
      <sheetName val="Equipo"/>
      <sheetName val="otros"/>
      <sheetName val="701.2P"/>
      <sheetName val="201.2 reforzado"/>
      <sheetName val="210.2 OTRA"/>
      <sheetName val="650.5P"/>
      <sheetName val="1p"/>
      <sheetName val="4651p"/>
      <sheetName val="LOCALIZACION ESTRUCTURAS"/>
      <sheetName val="LOCALIZACION CARRETERAS"/>
      <sheetName val="200.1"/>
      <sheetName val="200.2"/>
      <sheetName val="200P ROCERIA"/>
      <sheetName val="201.1"/>
      <sheetName val="201.2"/>
      <sheetName val="201.2 ciclopeo"/>
      <sheetName val="201.3"/>
      <sheetName val="201.3P"/>
      <sheetName val="201.4"/>
      <sheetName val="201.8P"/>
      <sheetName val="201.9"/>
      <sheetName val="201.10"/>
      <sheetName val="201.11"/>
      <sheetName val="201.12"/>
      <sheetName val="201.13"/>
      <sheetName val="201.14"/>
      <sheetName val="210.1"/>
      <sheetName val="210.2"/>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30.1"/>
      <sheetName val="330.2"/>
      <sheetName val="340.1"/>
      <sheetName val="340.2"/>
      <sheetName val="340.3"/>
      <sheetName val="341.1"/>
      <sheetName val="341.2"/>
      <sheetName val="341.1P"/>
      <sheetName val="410.1"/>
      <sheetName val="410.2"/>
      <sheetName val="411.1"/>
      <sheetName val="411.2"/>
      <sheetName val="411.3"/>
      <sheetName val="465.1"/>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2PREP VIA "/>
      <sheetName val="440.1PREP VIA"/>
      <sheetName val="440.3PREP VIA  "/>
      <sheetName val="440.4"/>
      <sheetName val="441.1"/>
      <sheetName val="441.1P COMPRADA"/>
      <sheetName val="441.2"/>
      <sheetName val="441.2P COMPRADA"/>
      <sheetName val="441.3"/>
      <sheetName val="441.3P COMPRADA"/>
      <sheetName val="441.4"/>
      <sheetName val="450.1"/>
      <sheetName val="450.1P "/>
      <sheetName val="450.2"/>
      <sheetName val="450.2P"/>
      <sheetName val="450.3"/>
      <sheetName val="450.3P "/>
      <sheetName val="450.5"/>
      <sheetName val="451.1"/>
      <sheetName val="451.1P"/>
      <sheetName val="451.2"/>
      <sheetName val="451.2P"/>
      <sheetName val="451.3"/>
      <sheetName val="451.3P"/>
      <sheetName val="452.1"/>
      <sheetName val="452.1P "/>
      <sheetName val="452.2"/>
      <sheetName val="452.2P "/>
      <sheetName val="452.3"/>
      <sheetName val="452.3P"/>
      <sheetName val="452.4"/>
      <sheetName val="452.4P"/>
      <sheetName val="453"/>
      <sheetName val="460"/>
      <sheetName val="460P"/>
      <sheetName val="461.1"/>
      <sheetName val="461.2"/>
      <sheetName val="462.1P"/>
      <sheetName val="462.2P"/>
      <sheetName val="462.3P"/>
      <sheetName val="462.4P"/>
      <sheetName val="462.5"/>
      <sheetName val="500"/>
      <sheetName val="500P"/>
      <sheetName val="510"/>
      <sheetName val="510P1"/>
      <sheetName val="510P2"/>
      <sheetName val="510P3"/>
      <sheetName val="510P5"/>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sheetName val="631P BOLSACRETO"/>
      <sheetName val="632"/>
      <sheetName val="632P"/>
      <sheetName val="640.1"/>
      <sheetName val="640.2"/>
      <sheetName val="640.3"/>
      <sheetName val="641"/>
      <sheetName val="641P ANCLAJES"/>
      <sheetName val="642.1"/>
      <sheetName val="642.2"/>
      <sheetName val="642P2 JUNTAS"/>
      <sheetName val="642P1 JUNTAS"/>
      <sheetName val="642P3 JUNTAS"/>
      <sheetName val="650.1"/>
      <sheetName val="650.2"/>
      <sheetName val="650.3"/>
      <sheetName val="650.3 OTRO"/>
      <sheetName val="650.4"/>
      <sheetName val="660.1P"/>
      <sheetName val="660.1"/>
      <sheetName val="660.2"/>
      <sheetName val="660.3"/>
      <sheetName val="661 TIPO 1"/>
      <sheetName val="661 TIPO 2"/>
      <sheetName val="661 OTRO"/>
      <sheetName val="662.1"/>
      <sheetName val="662.2"/>
      <sheetName val="670.1P"/>
      <sheetName val="670.2"/>
      <sheetName val="671"/>
      <sheetName val="672"/>
      <sheetName val="673.1"/>
      <sheetName val="673.2"/>
      <sheetName val="673.3"/>
      <sheetName val="673.4"/>
      <sheetName val="674"/>
      <sheetName val="675.1"/>
      <sheetName val="675.2"/>
      <sheetName val="675.3"/>
      <sheetName val="676"/>
      <sheetName val="680.1"/>
      <sheetName val="680.2"/>
      <sheetName val="680.3"/>
      <sheetName val="680P"/>
      <sheetName val="681"/>
      <sheetName val="680.1P"/>
      <sheetName val="682"/>
      <sheetName val="683P"/>
      <sheetName val="674.1"/>
      <sheetName val="700.1"/>
      <sheetName val="700.2"/>
      <sheetName val="700P BANDAS SONORAS "/>
      <sheetName val="701"/>
      <sheetName val="710.1"/>
      <sheetName val="710.2"/>
      <sheetName val="710.3"/>
      <sheetName val="710.4"/>
      <sheetName val="710.5"/>
      <sheetName val="720"/>
      <sheetName val="730.1"/>
      <sheetName val="730.2"/>
      <sheetName val="730.3"/>
      <sheetName val="740"/>
      <sheetName val="800.1"/>
      <sheetName val="800.2"/>
      <sheetName val="800.3"/>
      <sheetName val="800.4"/>
      <sheetName val="800P"/>
      <sheetName val="810.1"/>
      <sheetName val="810.1P"/>
      <sheetName val="810.2"/>
      <sheetName val="815P"/>
      <sheetName val="900.1"/>
      <sheetName val="900.2"/>
      <sheetName val="900.3"/>
      <sheetName val="610P"/>
      <sheetName val="hexapodos"/>
      <sheetName val="LINEA DE DEMARCACIÓN BASE AGUA"/>
      <sheetName val="TACHA REFLECTIVA"/>
      <sheetName val="SEÑAL VERTICAL DE 75"/>
      <sheetName val="DEFENSA METALICA"/>
      <sheetName val="Hoja1 (2)"/>
      <sheetName val="Hoja2 (2)"/>
      <sheetName val="Hoja3 (2)"/>
      <sheetName val="Hoja1"/>
      <sheetName val="Hoja2"/>
      <sheetName val="Hoja3"/>
    </sheetNames>
    <sheetDataSet>
      <sheetData sheetId="0"/>
      <sheetData sheetId="1" refreshError="1">
        <row r="7">
          <cell r="A7" t="str">
            <v>Acero A-36 para estructura metalica</v>
          </cell>
        </row>
        <row r="8">
          <cell r="A8" t="str">
            <v>Acero A-37</v>
          </cell>
        </row>
        <row r="9">
          <cell r="A9" t="str">
            <v>Acero A-40</v>
          </cell>
        </row>
        <row r="10">
          <cell r="A10" t="str">
            <v>Acero PDR-60</v>
          </cell>
        </row>
        <row r="11">
          <cell r="A11" t="str">
            <v>Adoquin e=7cm (en obra)</v>
          </cell>
        </row>
        <row r="12">
          <cell r="A12" t="str">
            <v>Adoquin grama 10X20X6 (en obra)</v>
          </cell>
        </row>
        <row r="13">
          <cell r="A13" t="str">
            <v>Adoquin color 10X20X6  (en obra)</v>
          </cell>
        </row>
        <row r="14">
          <cell r="A14" t="str">
            <v>Agregado para concreto hidraulico</v>
          </cell>
        </row>
        <row r="15">
          <cell r="A15" t="str">
            <v>Agregado para tratamiento superf. Doble</v>
          </cell>
        </row>
        <row r="16">
          <cell r="A16" t="str">
            <v>Agregado para tratamiento superf. Simple</v>
          </cell>
        </row>
        <row r="17">
          <cell r="A17" t="str">
            <v>Agregado petreo para mezclas asfálticas</v>
          </cell>
        </row>
        <row r="18">
          <cell r="A18" t="str">
            <v>Agregado petreo para triturar (crudo)</v>
          </cell>
        </row>
        <row r="19">
          <cell r="A19" t="str">
            <v>Agregados seleccionados (tamaño máximo 1") (bandas sonoras reduce velocidad)</v>
          </cell>
        </row>
        <row r="20">
          <cell r="A20" t="str">
            <v>Agregado tipo LA1 (lechadas)</v>
          </cell>
        </row>
        <row r="21">
          <cell r="A21" t="str">
            <v>Agregado tipo LA2 (lechadas)</v>
          </cell>
        </row>
        <row r="22">
          <cell r="A22" t="str">
            <v>Agregado tipo LA3 (lechadas)</v>
          </cell>
        </row>
        <row r="23">
          <cell r="A23" t="str">
            <v>Agregado tipo LA4 (lechadas)</v>
          </cell>
        </row>
        <row r="24">
          <cell r="A24" t="str">
            <v>Agua</v>
          </cell>
        </row>
        <row r="25">
          <cell r="A25" t="str">
            <v>Alambre de pua calibre 12 (340 m)</v>
          </cell>
        </row>
        <row r="26">
          <cell r="A26" t="str">
            <v>Alambre galvanizado No. 12</v>
          </cell>
        </row>
        <row r="27">
          <cell r="A27" t="str">
            <v>Alambre negro para amarre</v>
          </cell>
        </row>
        <row r="28">
          <cell r="A28" t="str">
            <v>Almohadillas de neopreno dureza 60 (35cm*45cm*5cm con 2 laminas de 3mm)</v>
          </cell>
        </row>
        <row r="29">
          <cell r="A29" t="str">
            <v>Amortiguadores</v>
          </cell>
        </row>
        <row r="30">
          <cell r="A30" t="str">
            <v>Aditivo (Retardante plastificante redutor de fraguado) (sikament 320)</v>
          </cell>
        </row>
        <row r="31">
          <cell r="A31" t="str">
            <v>Aditivo (Acelerante plastificante para concretos (plastocrete 169 HE)</v>
          </cell>
        </row>
        <row r="32">
          <cell r="A32" t="str">
            <v>Anfo</v>
          </cell>
        </row>
        <row r="33">
          <cell r="A33" t="str">
            <v>Angulo de 1-1/2" x 1/4" (cerramiento en malla)</v>
          </cell>
        </row>
        <row r="34">
          <cell r="A34" t="str">
            <v>Antisol blanco (presentacion 20 kg)</v>
          </cell>
        </row>
        <row r="35">
          <cell r="A35" t="str">
            <v>Arbol de 1.2 m</v>
          </cell>
        </row>
        <row r="36">
          <cell r="A36" t="str">
            <v>Arbol de 0.6 m</v>
          </cell>
        </row>
        <row r="37">
          <cell r="A37" t="str">
            <v>Arena de sello (fina)</v>
          </cell>
        </row>
        <row r="38">
          <cell r="A38" t="str">
            <v>Arena de soporte (media)</v>
          </cell>
        </row>
        <row r="39">
          <cell r="A39" t="str">
            <v>Arena de trituracion (sellos de arena-afalto)</v>
          </cell>
        </row>
        <row r="40">
          <cell r="A40" t="str">
            <v>Arena lavada</v>
          </cell>
        </row>
        <row r="41">
          <cell r="A41" t="str">
            <v>Asfalto AP 190 (BREA)</v>
          </cell>
        </row>
        <row r="42">
          <cell r="A42" t="str">
            <v>Asfalto liquido RC 250</v>
          </cell>
        </row>
        <row r="43">
          <cell r="A43" t="str">
            <v>Barras de transferencia de carga</v>
          </cell>
        </row>
        <row r="44">
          <cell r="A44" t="str">
            <v>Barras de unión de 1/2"</v>
          </cell>
        </row>
        <row r="45">
          <cell r="A45" t="str">
            <v>Bentonita</v>
          </cell>
        </row>
        <row r="46">
          <cell r="A46" t="str">
            <v>Biomanto</v>
          </cell>
        </row>
        <row r="47">
          <cell r="A47" t="str">
            <v>Bolsacreto de 1m3</v>
          </cell>
        </row>
        <row r="48">
          <cell r="A48" t="str">
            <v>Cal</v>
          </cell>
        </row>
        <row r="49">
          <cell r="A49" t="str">
            <v>Cable de 1/2" (para anclajes)</v>
          </cell>
        </row>
        <row r="50">
          <cell r="A50" t="str">
            <v>Camisa metálica en acero A-37</v>
          </cell>
        </row>
        <row r="51">
          <cell r="A51" t="str">
            <v>Camisas y Formaleta en Concreto</v>
          </cell>
        </row>
        <row r="52">
          <cell r="A52" t="str">
            <v>Captafaro</v>
          </cell>
        </row>
        <row r="53">
          <cell r="A53" t="str">
            <v>Cemento Asfaltico 60-70</v>
          </cell>
        </row>
        <row r="54">
          <cell r="A54" t="str">
            <v>Cemento Asfaltico 80-100</v>
          </cell>
        </row>
        <row r="55">
          <cell r="A55" t="str">
            <v>Cemento asfaltico modificado con polimeros tipo I</v>
          </cell>
        </row>
        <row r="56">
          <cell r="A56" t="str">
            <v>Cemento asfaltico modificado con polimeros tipo II</v>
          </cell>
        </row>
        <row r="57">
          <cell r="A57" t="str">
            <v>Cemento asfaltico modificado con polimeros tipo III</v>
          </cell>
        </row>
        <row r="58">
          <cell r="A58" t="str">
            <v>Cemento asfaltico modificado con polimeros tipo IV</v>
          </cell>
        </row>
        <row r="59">
          <cell r="A59" t="str">
            <v>Cemento gris</v>
          </cell>
        </row>
        <row r="60">
          <cell r="A60" t="str">
            <v>Cespedones</v>
          </cell>
        </row>
        <row r="61">
          <cell r="A61" t="str">
            <v>Cicatrizante (para remoción de especies vegetales)</v>
          </cell>
        </row>
        <row r="62">
          <cell r="A62" t="str">
            <v>Cintilla de poliuretano (sikarod)</v>
          </cell>
        </row>
        <row r="63">
          <cell r="A63" t="str">
            <v>Cinta Sika PVC 0,22</v>
          </cell>
        </row>
        <row r="64">
          <cell r="A64" t="str">
            <v>Concreto clase A</v>
          </cell>
        </row>
        <row r="65">
          <cell r="A65" t="str">
            <v>Concreto clase B</v>
          </cell>
        </row>
        <row r="66">
          <cell r="A66" t="str">
            <v>Concreto clase  C</v>
          </cell>
        </row>
        <row r="67">
          <cell r="A67" t="str">
            <v>Concreto clase D (tremie)</v>
          </cell>
        </row>
        <row r="68">
          <cell r="A68" t="str">
            <v>Concreto hidraulico para pavimento MR-43</v>
          </cell>
        </row>
        <row r="69">
          <cell r="A69" t="str">
            <v>Concreto hidraulico para pavimento MR-43 (FastracK)(acelerado a 24 horas)</v>
          </cell>
        </row>
        <row r="70">
          <cell r="A70" t="str">
            <v>Cordón detonante</v>
          </cell>
        </row>
        <row r="71">
          <cell r="A71" t="str">
            <v>Costal de fibra o fique</v>
          </cell>
        </row>
        <row r="72">
          <cell r="A72" t="str">
            <v>Cuñas para el tensionamiento</v>
          </cell>
        </row>
        <row r="73">
          <cell r="A73" t="str">
            <v>Derechos de explotación y o disposición de materiales</v>
          </cell>
        </row>
        <row r="74">
          <cell r="A74" t="str">
            <v xml:space="preserve">Disposición de material de derrumbe </v>
          </cell>
        </row>
        <row r="75">
          <cell r="A75" t="str">
            <v>Disolvente para pintura (especificar el tipo de disolvente que está utilizando) thiner</v>
          </cell>
        </row>
        <row r="76">
          <cell r="A76" t="str">
            <v>Disolvente para pintura (especificar el tipo de disolvente que está utilizando) varsol</v>
          </cell>
        </row>
        <row r="77">
          <cell r="A77" t="str">
            <v>Ductos para tensionimiento</v>
          </cell>
        </row>
        <row r="78">
          <cell r="A78" t="str">
            <v>Emulsión CRM</v>
          </cell>
        </row>
        <row r="79">
          <cell r="A79" t="str">
            <v>Emulsión modificada con polimeros CRMm</v>
          </cell>
        </row>
        <row r="80">
          <cell r="A80" t="str">
            <v>Emulsión CRL-0</v>
          </cell>
        </row>
        <row r="81">
          <cell r="A81" t="str">
            <v>Emulsión CRL-1</v>
          </cell>
        </row>
        <row r="82">
          <cell r="A82" t="str">
            <v>Emulsión CRL-1h</v>
          </cell>
        </row>
        <row r="83">
          <cell r="A83" t="str">
            <v>Emulsión CRL-1hm</v>
          </cell>
        </row>
        <row r="84">
          <cell r="A84" t="str">
            <v>Emulsión CRR-1</v>
          </cell>
        </row>
        <row r="85">
          <cell r="A85" t="str">
            <v>Emulsión CRR-2</v>
          </cell>
        </row>
        <row r="86">
          <cell r="A86" t="str">
            <v>Emulsión CRR-1m</v>
          </cell>
        </row>
        <row r="87">
          <cell r="A87" t="str">
            <v>Emulsión CRR-2m</v>
          </cell>
        </row>
        <row r="88">
          <cell r="A88" t="str">
            <v>Esferas reflectivas</v>
          </cell>
        </row>
        <row r="89">
          <cell r="A89" t="str">
            <v>Estacas, Pintura, Tachuelas, Hilo (localización de estructuras y carreteras)</v>
          </cell>
        </row>
        <row r="90">
          <cell r="A90" t="str">
            <v>Explosivos  75% (INDUGEL)</v>
          </cell>
        </row>
        <row r="91">
          <cell r="A91" t="str">
            <v>Formaleta (gaviones, juntas de bordillos, juntas de cunetas, muros, concretos clase D,E, F y G)</v>
          </cell>
        </row>
        <row r="92">
          <cell r="A92" t="str">
            <v>Formaleta concreto clase A,B y C</v>
          </cell>
        </row>
        <row r="93">
          <cell r="A93" t="str">
            <v>Formaleta para baranda de concreto</v>
          </cell>
        </row>
        <row r="94">
          <cell r="A94" t="str">
            <v>Formaleta para muros</v>
          </cell>
        </row>
        <row r="95">
          <cell r="A95" t="str">
            <v>Formaleta, platina y accesorios (escamas en concreto)</v>
          </cell>
        </row>
        <row r="96">
          <cell r="A96" t="str">
            <v>Fulminantes</v>
          </cell>
        </row>
        <row r="97">
          <cell r="A97" t="str">
            <v>Fundente</v>
          </cell>
        </row>
        <row r="98">
          <cell r="A98" t="str">
            <v>Gas propano</v>
          </cell>
        </row>
        <row r="99">
          <cell r="A99" t="str">
            <v>Geoterxtil T-2400 o similar (provedores Lafayet, Tensar, Omnes u otros)</v>
          </cell>
        </row>
        <row r="100">
          <cell r="A100" t="str">
            <v>Geotextil NT-2500 o similar (provedores, Tensar, Omnes u otros)</v>
          </cell>
        </row>
        <row r="101">
          <cell r="A101" t="str">
            <v>Geotextil NT REPAV 450 o similar (provedores Lafayet, Tensar, Omnes u otros)</v>
          </cell>
        </row>
        <row r="102">
          <cell r="A102" t="str">
            <v>Geotextil T-2100 o similar (provedores Lafayet, Tensar, Omnes u otros)</v>
          </cell>
        </row>
        <row r="103">
          <cell r="A103" t="str">
            <v>Grapas</v>
          </cell>
        </row>
        <row r="104">
          <cell r="A104" t="str">
            <v>Lechada para ductos (tensionamiento)</v>
          </cell>
        </row>
        <row r="105">
          <cell r="A105" t="str">
            <v>Limpiador 1/4 de galón (anclajes)</v>
          </cell>
        </row>
        <row r="106">
          <cell r="A106" t="str">
            <v>Listón en guadua para empradizar</v>
          </cell>
        </row>
        <row r="107">
          <cell r="A107" t="str">
            <v>Manguera de polietileno de 3"</v>
          </cell>
        </row>
        <row r="108">
          <cell r="A108" t="str">
            <v>Malla para gaviones (2M3)</v>
          </cell>
        </row>
        <row r="109">
          <cell r="A109" t="str">
            <v>Malla eslabonada, calibre 10, 6 ojos</v>
          </cell>
        </row>
        <row r="110">
          <cell r="A110" t="str">
            <v>Material de afirmado</v>
          </cell>
        </row>
        <row r="111">
          <cell r="A111" t="str">
            <v>Material de afirmado de la zona</v>
          </cell>
        </row>
        <row r="112">
          <cell r="A112" t="str">
            <v>Material de base</v>
          </cell>
        </row>
        <row r="113">
          <cell r="A113" t="str">
            <v>Material de la zona (para estabilizar bases)</v>
          </cell>
        </row>
        <row r="114">
          <cell r="A114" t="str">
            <v>Material de base (gradación 1)</v>
          </cell>
        </row>
        <row r="115">
          <cell r="A115" t="str">
            <v>Material de base (gradación 2)</v>
          </cell>
        </row>
        <row r="116">
          <cell r="A116" t="str">
            <v>Material de base (gradación 3)</v>
          </cell>
        </row>
        <row r="117">
          <cell r="A117" t="str">
            <v>Material para pedraplén</v>
          </cell>
        </row>
        <row r="118">
          <cell r="A118" t="str">
            <v>Material de Sub- Base para bacheo</v>
          </cell>
        </row>
        <row r="119">
          <cell r="A119" t="str">
            <v>Material de Sub- Base CBR=20%</v>
          </cell>
        </row>
        <row r="120">
          <cell r="A120" t="str">
            <v>Material de Sub- Base CBR=30%</v>
          </cell>
        </row>
        <row r="121">
          <cell r="A121" t="str">
            <v>Material de Sub- Base CBR=40%</v>
          </cell>
        </row>
        <row r="122">
          <cell r="A122" t="str">
            <v>Material seleccionado del Relleno</v>
          </cell>
        </row>
        <row r="123">
          <cell r="A123" t="str">
            <v>Material drenante (3")</v>
          </cell>
        </row>
        <row r="124">
          <cell r="A124" t="str">
            <v>Material filtrante (6")</v>
          </cell>
        </row>
        <row r="125">
          <cell r="A125" t="str">
            <v>Mecha Lenta</v>
          </cell>
        </row>
        <row r="126">
          <cell r="A126" t="str">
            <v>Mezcla abierta en caliente MAC-1</v>
          </cell>
        </row>
        <row r="127">
          <cell r="A127" t="str">
            <v>Mezcla abierta en caliente MAC-2</v>
          </cell>
        </row>
        <row r="128">
          <cell r="A128" t="str">
            <v>Mezcla abierta en caliente MAC-3</v>
          </cell>
        </row>
        <row r="129">
          <cell r="A129" t="str">
            <v>mezcla abierta en frio MAF-1</v>
          </cell>
        </row>
        <row r="130">
          <cell r="A130" t="str">
            <v>mezcla abierta en frio MAF-2</v>
          </cell>
        </row>
        <row r="131">
          <cell r="A131" t="str">
            <v>mezcla abierta en frio MAF-3</v>
          </cell>
        </row>
        <row r="132">
          <cell r="A132" t="str">
            <v>Mezcla densa en caliente MDC-0</v>
          </cell>
        </row>
        <row r="133">
          <cell r="A133" t="str">
            <v>Mezcla densa en caliente MDC-1</v>
          </cell>
        </row>
        <row r="134">
          <cell r="A134" t="str">
            <v>Mezcla densa en caliente MDC-2</v>
          </cell>
        </row>
        <row r="135">
          <cell r="A135" t="str">
            <v>Mezcla densa en caliente MDC-3</v>
          </cell>
        </row>
        <row r="136">
          <cell r="A136" t="str">
            <v>Mezcla densa en frio MDF-1</v>
          </cell>
        </row>
        <row r="137">
          <cell r="A137" t="str">
            <v>Mezcla densa en frio MDF-2</v>
          </cell>
        </row>
        <row r="138">
          <cell r="A138" t="str">
            <v>Mezcla densa en frio MDF-3</v>
          </cell>
        </row>
        <row r="139">
          <cell r="A139" t="str">
            <v>Mezcla discontinua en caliente M-1</v>
          </cell>
        </row>
        <row r="140">
          <cell r="A140" t="str">
            <v>Mezcla discontinua en caliente M-2</v>
          </cell>
        </row>
        <row r="141">
          <cell r="A141" t="str">
            <v>Mezcla discontinua en caliente F-1</v>
          </cell>
        </row>
        <row r="142">
          <cell r="A142" t="str">
            <v>Mezcla discontinua en caliente F-2</v>
          </cell>
        </row>
        <row r="143">
          <cell r="A143" t="str">
            <v>Nutrientes (para remoción de especies vegetales) (dap, triple 15 o similar) (item 201.9)</v>
          </cell>
        </row>
        <row r="144">
          <cell r="A144" t="str">
            <v>Obra falsa concreto clase A, B Y C (puntal de 3m metálico)</v>
          </cell>
        </row>
        <row r="145">
          <cell r="A145" t="str">
            <v>Oxigeno industrial</v>
          </cell>
        </row>
        <row r="146">
          <cell r="A146" t="str">
            <v>Paral en madera rolliza de 3" (tablestacados)</v>
          </cell>
        </row>
        <row r="147">
          <cell r="A147" t="str">
            <v>Paral en madera rolliza de 6" y 5m de longitud (tablestacados)</v>
          </cell>
        </row>
        <row r="148">
          <cell r="A148" t="str">
            <v>Paral en madera rolliza de 5" y 4,5m de longitud (tablestacados)</v>
          </cell>
        </row>
        <row r="149">
          <cell r="A149" t="str">
            <v>Paral en madera rolliza de 6" y 8m de longitud (tablestacados)</v>
          </cell>
        </row>
        <row r="150">
          <cell r="A150" t="str">
            <v>Pegante epóxico</v>
          </cell>
        </row>
        <row r="151">
          <cell r="A151" t="str">
            <v>Piedra para concreto ciclópeo (rajón o canto rodado)</v>
          </cell>
        </row>
        <row r="152">
          <cell r="A152" t="str">
            <v>Piedra para gavión</v>
          </cell>
        </row>
        <row r="153">
          <cell r="A153" t="str">
            <v>Pintura acrilica pura para tráfico</v>
          </cell>
        </row>
        <row r="154">
          <cell r="A154" t="str">
            <v>Pintura anticorrosiva</v>
          </cell>
        </row>
        <row r="155">
          <cell r="A155" t="str">
            <v xml:space="preserve">Pintura acrilica, esmalte o similar </v>
          </cell>
        </row>
        <row r="156">
          <cell r="A156" t="str">
            <v>Pilote en madera barbosco de 15*15</v>
          </cell>
        </row>
        <row r="157">
          <cell r="A157" t="str">
            <v>Platina de 1" x 1/4" (cerramiento en malla)</v>
          </cell>
        </row>
        <row r="158">
          <cell r="A158" t="str">
            <v xml:space="preserve">Poste de madera para cercas </v>
          </cell>
        </row>
        <row r="159">
          <cell r="A159" t="str">
            <v>Poste kilometraje</v>
          </cell>
        </row>
        <row r="160">
          <cell r="A160" t="str">
            <v>Poste en angulo de 2*2*1/4 de 3,5m para señal</v>
          </cell>
        </row>
        <row r="161">
          <cell r="A161" t="str">
            <v>Postes de concreto para cercas</v>
          </cell>
        </row>
        <row r="162">
          <cell r="A162" t="str">
            <v>Postes para defensa metálica (1,80m)</v>
          </cell>
        </row>
        <row r="163">
          <cell r="A163" t="str">
            <v>Quimico estabilizante (PROBASE)</v>
          </cell>
        </row>
        <row r="164">
          <cell r="A164" t="str">
            <v xml:space="preserve">Resina termoplastica </v>
          </cell>
        </row>
        <row r="165">
          <cell r="A165" t="str">
            <v>Salida en PVC D=2"</v>
          </cell>
        </row>
        <row r="166">
          <cell r="A166" t="str">
            <v>Sección final de defensa metálica</v>
          </cell>
        </row>
        <row r="167">
          <cell r="A167" t="str">
            <v>Sello de silicona o sellador autonivelante</v>
          </cell>
        </row>
        <row r="168">
          <cell r="A168" t="str">
            <v>Semillas para empradizar</v>
          </cell>
        </row>
        <row r="169">
          <cell r="A169" t="str">
            <v xml:space="preserve">Señal (grupo 2). Tablero en lámina galvanizado de 1,2m*0,4m, calibre 16, reflectivo tipo 1. </v>
          </cell>
        </row>
        <row r="170">
          <cell r="A170" t="str">
            <v>Señal (grupo 1). Tablero en lámina galvanizada de 75cm*75cm, calibre 16, reflectivo tipo 1</v>
          </cell>
        </row>
        <row r="171">
          <cell r="A171" t="str">
            <v xml:space="preserve">Señal (grupo 5). Tablero en lámina galvanizado de 0,90m*1,13m, calibre 16, reflectivo tipo 1. </v>
          </cell>
        </row>
        <row r="172">
          <cell r="A172" t="str">
            <v>Señal (grupo 4). Tablero en lámina galvanizado de 60cm*75cm, calibre 16, reflectivo tipo 1. (delineador de curva horizontal)</v>
          </cell>
        </row>
        <row r="173">
          <cell r="A173" t="str">
            <v xml:space="preserve">Señal (grupo 3 ferrocarril) (SP-54). Tablero en lámina galvanizado de 2,4m*0,3m, calibre 16, reflectivo tipo 1. </v>
          </cell>
        </row>
        <row r="174">
          <cell r="A174" t="str">
            <v>Soldadura 6013 de 1/8</v>
          </cell>
        </row>
        <row r="175">
          <cell r="A175" t="str">
            <v>Soldadura en PVC 1/8 de galón (anclajes)</v>
          </cell>
        </row>
        <row r="176">
          <cell r="A176" t="str">
            <v>Soldadura 7018</v>
          </cell>
        </row>
        <row r="177">
          <cell r="A177" t="str">
            <v>Soldadura L-70</v>
          </cell>
        </row>
        <row r="178">
          <cell r="A178" t="str">
            <v>Superplastificante Sikament</v>
          </cell>
        </row>
        <row r="179">
          <cell r="A179" t="str">
            <v>Tablestaca en madera aserrada (0,25*0,05*3)</v>
          </cell>
        </row>
        <row r="180">
          <cell r="A180" t="str">
            <v>Tablestaca en madera aserrada (0,3*0,03*3)</v>
          </cell>
        </row>
        <row r="181">
          <cell r="A181" t="str">
            <v>Tablestaca metálica (riel de 70 lb/yarda)</v>
          </cell>
        </row>
        <row r="182">
          <cell r="A182" t="str">
            <v>Tacha reflectiva</v>
          </cell>
        </row>
        <row r="183">
          <cell r="A183" t="str">
            <v>Tapón en PVC RD21 de 1" (para anclaje)</v>
          </cell>
        </row>
        <row r="184">
          <cell r="A184" t="str">
            <v xml:space="preserve">Tierra abonada </v>
          </cell>
        </row>
        <row r="185">
          <cell r="A185" t="str">
            <v>Tornillos para defensa metálica</v>
          </cell>
        </row>
        <row r="186">
          <cell r="A186" t="str">
            <v>Torón de tensionmiento 1/2" o 5/8"</v>
          </cell>
        </row>
        <row r="187">
          <cell r="A187" t="str">
            <v>Tramo recto para defensas métalicas (3,81m)</v>
          </cell>
        </row>
        <row r="188">
          <cell r="A188" t="str">
            <v>Trompetas de 12 torones (tensionamiento)</v>
          </cell>
        </row>
        <row r="189">
          <cell r="A189" t="str">
            <v>Tubería D=4" tipo pesado, E=2mm (baranda metálica)</v>
          </cell>
        </row>
        <row r="190">
          <cell r="A190" t="str">
            <v>Tubería en H de D=1/4", H=1.40m, A=0.20m (baranda metálica)</v>
          </cell>
        </row>
        <row r="191">
          <cell r="A191" t="str">
            <v>Tuberia Perforada en PVC de 2"</v>
          </cell>
        </row>
        <row r="192">
          <cell r="A192" t="str">
            <v>Tuberia PVC RD21 de 1" (para anclajes)</v>
          </cell>
        </row>
        <row r="193">
          <cell r="A193" t="str">
            <v>Tuberia PVC de 1" (para escamas en concreto)</v>
          </cell>
        </row>
        <row r="194">
          <cell r="A194" t="str">
            <v>Tuberia de 10" PAA vaciado tremi de 4 mts</v>
          </cell>
        </row>
        <row r="195">
          <cell r="A195" t="str">
            <v>Tubo concreto reforzado 900mm (tipo 1)</v>
          </cell>
        </row>
        <row r="196">
          <cell r="A196" t="str">
            <v>Tubo concreto reforzado 900mm (tipo 2)</v>
          </cell>
        </row>
        <row r="197">
          <cell r="A197" t="str">
            <v>Tubo concreto simple 450 mm</v>
          </cell>
        </row>
        <row r="198">
          <cell r="A198" t="str">
            <v>Tubo concreto simple 600 mm</v>
          </cell>
        </row>
        <row r="199">
          <cell r="A199" t="str">
            <v>Tubo concreto simple 750 mm</v>
          </cell>
        </row>
        <row r="200">
          <cell r="A200" t="str">
            <v>Tubo corrugado de acero galvanizado MP-68</v>
          </cell>
        </row>
        <row r="201">
          <cell r="A201" t="str">
            <v>Tubo para cerramiento, calibre 16 de 2,7m (cerramientos en malla)</v>
          </cell>
        </row>
        <row r="202">
          <cell r="A202" t="str">
            <v>Unión en PVC RD21 de 1" (para anclajes)</v>
          </cell>
        </row>
        <row r="203">
          <cell r="A203" t="str">
            <v>Unión en PVC D=2"</v>
          </cell>
        </row>
        <row r="204">
          <cell r="A204" t="str">
            <v>ADOQUIN DE ARCILLA</v>
          </cell>
        </row>
        <row r="205">
          <cell r="A205" t="str">
            <v>tubo concreto simple de 200mm</v>
          </cell>
        </row>
        <row r="206">
          <cell r="A206" t="str">
            <v>Seccion de Tope</v>
          </cell>
        </row>
        <row r="207">
          <cell r="A207" t="str">
            <v>Sikadur 32 primer</v>
          </cell>
        </row>
        <row r="208">
          <cell r="A208" t="str">
            <v>junta elastomerica m100</v>
          </cell>
        </row>
        <row r="209">
          <cell r="A209" t="str">
            <v>oxigeno y acetileno</v>
          </cell>
        </row>
        <row r="210">
          <cell r="A210" t="str">
            <v>disco de diamante</v>
          </cell>
        </row>
        <row r="211">
          <cell r="A211" t="str">
            <v>brocas tugsteno</v>
          </cell>
        </row>
        <row r="212">
          <cell r="A212" t="str">
            <v>perno d=18mm, l=200mm, tuerca y arandela en acero de alta resistencia</v>
          </cell>
        </row>
        <row r="213">
          <cell r="A213" t="str">
            <v>mortero alta resistencia (incluye fibra de nylon)</v>
          </cell>
        </row>
        <row r="214">
          <cell r="A214" t="str">
            <v>epoxico re-500 hil ti</v>
          </cell>
        </row>
        <row r="216">
          <cell r="A216" t="str">
            <v>pintura acrilica base agua</v>
          </cell>
        </row>
        <row r="217">
          <cell r="A217" t="str">
            <v>Estoperol</v>
          </cell>
        </row>
        <row r="218">
          <cell r="A218" t="str">
            <v>malla para colchogaviones</v>
          </cell>
        </row>
        <row r="219">
          <cell r="A219" t="str">
            <v>geotextil separar suelos</v>
          </cell>
        </row>
        <row r="222">
          <cell r="A222" t="str">
            <v>LÁMINA GALVANIZADA CAL 16</v>
          </cell>
        </row>
        <row r="223">
          <cell r="A223" t="str">
            <v>PAPEL REFLECTIVO GRADO INGENIERIA</v>
          </cell>
        </row>
        <row r="224">
          <cell r="A224" t="str">
            <v>ANGULO DE 2 X 1/4</v>
          </cell>
        </row>
        <row r="225">
          <cell r="A225" t="str">
            <v>ANGULO DE 2 X 1/8</v>
          </cell>
        </row>
        <row r="226">
          <cell r="A226" t="str">
            <v>TORNILLOS Y REMACHES</v>
          </cell>
        </row>
        <row r="227">
          <cell r="A227" t="str">
            <v>PINTURA EN POLVO</v>
          </cell>
        </row>
        <row r="228">
          <cell r="A228" t="str">
            <v>PINTURA ESMALTE</v>
          </cell>
        </row>
        <row r="229">
          <cell r="A229" t="str">
            <v>SOLDADURA</v>
          </cell>
        </row>
      </sheetData>
      <sheetData sheetId="2" refreshError="1">
        <row r="7">
          <cell r="A7" t="str">
            <v>Aspersor manual</v>
          </cell>
        </row>
        <row r="8">
          <cell r="A8" t="str">
            <v>Barredora mecánica de cepillo</v>
          </cell>
        </row>
        <row r="9">
          <cell r="A9" t="str">
            <v>Bomba de inyección de lechada</v>
          </cell>
        </row>
        <row r="10">
          <cell r="A10" t="str">
            <v>Bomba para gato de tensionamiento</v>
          </cell>
        </row>
        <row r="11">
          <cell r="A11" t="str">
            <v>Bomba de concreto</v>
          </cell>
        </row>
        <row r="12">
          <cell r="A12" t="str">
            <v>Buldozer D4</v>
          </cell>
        </row>
        <row r="13">
          <cell r="A13" t="str">
            <v>Buldozer D6</v>
          </cell>
        </row>
        <row r="14">
          <cell r="A14" t="str">
            <v>Buldozer D8 (incluido Ripper)</v>
          </cell>
        </row>
        <row r="15">
          <cell r="A15" t="str">
            <v>Calentador a gas</v>
          </cell>
        </row>
        <row r="16">
          <cell r="A16" t="str">
            <v>Camion 350</v>
          </cell>
        </row>
        <row r="17">
          <cell r="A17" t="str">
            <v>Camioneta D-300</v>
          </cell>
        </row>
        <row r="18">
          <cell r="A18" t="str">
            <v>Camión de Slurry</v>
          </cell>
        </row>
        <row r="19">
          <cell r="A19" t="str">
            <v>Cargador 920 o equivalente</v>
          </cell>
        </row>
        <row r="20">
          <cell r="A20" t="str">
            <v>Cargador 930 o equivalente</v>
          </cell>
        </row>
        <row r="21">
          <cell r="A21" t="str">
            <v>Carrotanque de agua (10000 galones)</v>
          </cell>
        </row>
        <row r="22">
          <cell r="A22" t="str">
            <v>Carrotanque Irrigador de asfalto</v>
          </cell>
        </row>
        <row r="23">
          <cell r="A23" t="str">
            <v>Cizalla</v>
          </cell>
        </row>
        <row r="24">
          <cell r="A24" t="str">
            <v>Compactador Benitin</v>
          </cell>
        </row>
        <row r="25">
          <cell r="A25" t="str">
            <v>Compactador manual (RANA)</v>
          </cell>
        </row>
        <row r="26">
          <cell r="A26" t="str">
            <v>Compactador manual (SALTARIN)</v>
          </cell>
        </row>
        <row r="27">
          <cell r="A27" t="str">
            <v>Compactador manual de rodillo</v>
          </cell>
        </row>
        <row r="28">
          <cell r="A28" t="str">
            <v>Compactador vibratorio tipo DD-20</v>
          </cell>
        </row>
        <row r="29">
          <cell r="A29" t="str">
            <v>Compactador manual vibratorio (CANGURO) (Apisonadores)</v>
          </cell>
        </row>
        <row r="30">
          <cell r="A30" t="str">
            <v>Compactador neumatico</v>
          </cell>
        </row>
        <row r="31">
          <cell r="A31" t="str">
            <v>Compresor 125 pies 3 con martillo</v>
          </cell>
        </row>
        <row r="32">
          <cell r="A32" t="str">
            <v>Compresor 250 pies 3 con martillo</v>
          </cell>
        </row>
        <row r="33">
          <cell r="A33" t="str">
            <v>Compresor (barrido y soplado)</v>
          </cell>
        </row>
        <row r="34">
          <cell r="A34" t="str">
            <v>Compresor para penetrar roca</v>
          </cell>
        </row>
        <row r="35">
          <cell r="A35" t="str">
            <v>Cortadora de pavimento</v>
          </cell>
        </row>
        <row r="36">
          <cell r="A36" t="str">
            <v>Diferencial de 2 ton.</v>
          </cell>
        </row>
        <row r="37">
          <cell r="A37" t="str">
            <v>Diferencial de 3 ton</v>
          </cell>
        </row>
        <row r="38">
          <cell r="A38" t="str">
            <v>Equipo de control (bandas sonoras reduce velocidad) (Termohigometros, Termómetros, Galgas, etc)</v>
          </cell>
        </row>
        <row r="39">
          <cell r="A39" t="str">
            <v>Equipo de oxicorte</v>
          </cell>
        </row>
        <row r="40">
          <cell r="A40" t="str">
            <v>Equipo de perforación (TRACKDRILL)</v>
          </cell>
        </row>
        <row r="41">
          <cell r="A41" t="str">
            <v>Equipo de pintura (Compresor)</v>
          </cell>
        </row>
        <row r="42">
          <cell r="A42" t="str">
            <v>Equipo de soldadura 250 AMP</v>
          </cell>
        </row>
        <row r="43">
          <cell r="A43" t="str">
            <v>euipo de soldadura 400</v>
          </cell>
        </row>
        <row r="44">
          <cell r="A44" t="str">
            <v>euipo de soldadura 600</v>
          </cell>
        </row>
        <row r="45">
          <cell r="A45" t="str">
            <v>Equipo de topografía</v>
          </cell>
        </row>
        <row r="46">
          <cell r="A46" t="str">
            <v>Equipo manual aplicador (bandas sonoras reduce velocidad)</v>
          </cell>
        </row>
        <row r="47">
          <cell r="A47" t="str">
            <v>Esparcidor de gravilla (INCLUYE VOLQUETA)</v>
          </cell>
        </row>
        <row r="48">
          <cell r="A48" t="str">
            <v>Estación</v>
          </cell>
        </row>
        <row r="49">
          <cell r="A49" t="str">
            <v>Formaleta metálica (concreto hidraulico)</v>
          </cell>
        </row>
        <row r="50">
          <cell r="A50" t="str">
            <v>Formaleta metálica (tuberia de concreto reforzado)</v>
          </cell>
        </row>
        <row r="51">
          <cell r="A51" t="str">
            <v>Formaleta para camisa de pilote</v>
          </cell>
        </row>
        <row r="52">
          <cell r="A52" t="str">
            <v>Fresadora de pavimento</v>
          </cell>
        </row>
        <row r="53">
          <cell r="A53" t="str">
            <v>Fresadora y recicladora de pavimento</v>
          </cell>
        </row>
        <row r="54">
          <cell r="A54" t="str">
            <v>Gato para tensionamiento</v>
          </cell>
        </row>
        <row r="55">
          <cell r="A55" t="str">
            <v>Grua 10 ton</v>
          </cell>
        </row>
        <row r="56">
          <cell r="A56" t="str">
            <v>Grua (capacidad 15 ton)</v>
          </cell>
        </row>
        <row r="57">
          <cell r="A57" t="str">
            <v>Grua con torre</v>
          </cell>
        </row>
        <row r="58">
          <cell r="A58" t="str">
            <v>Grua telescópica</v>
          </cell>
        </row>
        <row r="59">
          <cell r="A59" t="str">
            <v>Guadañadora</v>
          </cell>
        </row>
        <row r="60">
          <cell r="A60" t="str">
            <v>Maquina térmica pegatachas</v>
          </cell>
        </row>
        <row r="61">
          <cell r="A61" t="str">
            <v>Mezcladora de concreto (1bulto)</v>
          </cell>
        </row>
        <row r="62">
          <cell r="A62" t="str">
            <v>Montacargas</v>
          </cell>
        </row>
        <row r="63">
          <cell r="A63" t="str">
            <v>Motobomba 3 PULGADAS</v>
          </cell>
        </row>
        <row r="64">
          <cell r="A64" t="str">
            <v>Motobomba 4 PULGADAS</v>
          </cell>
        </row>
        <row r="65">
          <cell r="A65" t="str">
            <v>Motobomba 6" DIAMETRO DE BOMBEO DE 2M³/SEG.</v>
          </cell>
        </row>
        <row r="66">
          <cell r="A66" t="str">
            <v>Motobomba de concreto</v>
          </cell>
        </row>
        <row r="67">
          <cell r="A67" t="str">
            <v>Motoniveladora</v>
          </cell>
        </row>
        <row r="68">
          <cell r="A68" t="str">
            <v>Motosierra</v>
          </cell>
        </row>
        <row r="69">
          <cell r="A69" t="str">
            <v>Pala auxiliar de piloteadora</v>
          </cell>
        </row>
        <row r="70">
          <cell r="A70" t="str">
            <v>Pala grua con martillos</v>
          </cell>
        </row>
        <row r="71">
          <cell r="A71" t="str">
            <v>Piloteadora</v>
          </cell>
        </row>
        <row r="72">
          <cell r="A72" t="str">
            <v>Planta de asfalto en caliente</v>
          </cell>
        </row>
        <row r="73">
          <cell r="A73" t="str">
            <v>Planta de asfalto en frio</v>
          </cell>
        </row>
        <row r="74">
          <cell r="A74" t="str">
            <v xml:space="preserve">Planta eléctrica </v>
          </cell>
        </row>
        <row r="75">
          <cell r="A75" t="str">
            <v>Planta trituradora</v>
          </cell>
        </row>
        <row r="76">
          <cell r="A76" t="str">
            <v>Pluma capacidad 100 kg</v>
          </cell>
        </row>
        <row r="77">
          <cell r="A77" t="str">
            <v>Pulidora (8500 REV)</v>
          </cell>
        </row>
        <row r="78">
          <cell r="A78" t="str">
            <v>Pulvimixer</v>
          </cell>
        </row>
        <row r="79">
          <cell r="A79" t="str">
            <v>Regla vibratoria L=3m</v>
          </cell>
        </row>
        <row r="80">
          <cell r="A80" t="str">
            <v>Recicladora</v>
          </cell>
        </row>
        <row r="81">
          <cell r="A81" t="str">
            <v>Retrocargador</v>
          </cell>
        </row>
        <row r="82">
          <cell r="A82" t="str">
            <v>Retroexcavadora CAT 320</v>
          </cell>
        </row>
        <row r="83">
          <cell r="A83" t="str">
            <v xml:space="preserve">Retrocargador CAT 510 </v>
          </cell>
        </row>
        <row r="84">
          <cell r="A84" t="str">
            <v>Retroexcavadora A25C</v>
          </cell>
        </row>
        <row r="85">
          <cell r="A85" t="str">
            <v>Retroexcavadora E-200 sobre orugas</v>
          </cell>
        </row>
        <row r="86">
          <cell r="A86" t="str">
            <v>Retroexcavadora E-200 sobre orugas trabajo en rio</v>
          </cell>
        </row>
        <row r="87">
          <cell r="A87" t="str">
            <v>Retroexcavadora E-200 con martillo neumatico</v>
          </cell>
        </row>
        <row r="88">
          <cell r="A88" t="str">
            <v>Retroexcavadora 428 doble trasmición</v>
          </cell>
        </row>
        <row r="89">
          <cell r="A89" t="str">
            <v>Retroexcavadora sobre llantas JD 410</v>
          </cell>
        </row>
        <row r="90">
          <cell r="A90" t="str">
            <v>Taco metálico o puntal (escamas en concreto)</v>
          </cell>
        </row>
        <row r="91">
          <cell r="A91" t="str">
            <v>Tarifa de transporte</v>
          </cell>
        </row>
        <row r="92">
          <cell r="A92" t="str">
            <v>Tarifa de transporte para  mezclas</v>
          </cell>
        </row>
        <row r="93">
          <cell r="A93" t="str">
            <v xml:space="preserve">Tarifa de transporte de mezclas para bacheo </v>
          </cell>
        </row>
        <row r="94">
          <cell r="A94" t="str">
            <v>Tarifa de transporte de estructuras metálicas en obra</v>
          </cell>
        </row>
        <row r="95">
          <cell r="A95" t="str">
            <v xml:space="preserve">Tarifa de transporte de estructuras metálicas </v>
          </cell>
        </row>
        <row r="96">
          <cell r="A96" t="str">
            <v>Terminadora de asfalto (Finisher)</v>
          </cell>
        </row>
        <row r="97">
          <cell r="A97" t="str">
            <v>Vehiculo delineador</v>
          </cell>
        </row>
        <row r="98">
          <cell r="A98" t="str">
            <v>Vibrador de concreto</v>
          </cell>
        </row>
        <row r="99">
          <cell r="A99" t="str">
            <v>Vibrocompatador Dynapac (10 ton)</v>
          </cell>
        </row>
        <row r="100">
          <cell r="A100" t="str">
            <v>Vibrocompatador Dynapac C15</v>
          </cell>
        </row>
        <row r="101">
          <cell r="A101" t="str">
            <v>Volqueta 6 m3</v>
          </cell>
        </row>
        <row r="102">
          <cell r="A102" t="str">
            <v>Equipo de sandblasting</v>
          </cell>
        </row>
        <row r="103">
          <cell r="A103" t="str">
            <v>Taladro</v>
          </cell>
        </row>
        <row r="104">
          <cell r="A104" t="str">
            <v>dispensador neumatico hit-p500</v>
          </cell>
        </row>
        <row r="106">
          <cell r="A106" t="str">
            <v>Camisa</v>
          </cell>
        </row>
        <row r="108">
          <cell r="A108" t="str">
            <v>CORTADORA DE LÁMINA</v>
          </cell>
        </row>
        <row r="109">
          <cell r="A109" t="str">
            <v>CORTADORA DE ANGULO</v>
          </cell>
        </row>
        <row r="110">
          <cell r="A110" t="str">
            <v>EQUIPO DE SOLDADURA</v>
          </cell>
        </row>
        <row r="111">
          <cell r="A111" t="str">
            <v>EQUIPO DE PINTURA</v>
          </cell>
        </row>
        <row r="112">
          <cell r="A112" t="str">
            <v>EQUIPO DE SERIGRAFÍA</v>
          </cell>
        </row>
        <row r="113">
          <cell r="A113" t="str">
            <v>EQUIPO DE LAMINACIÓN</v>
          </cell>
        </row>
        <row r="114">
          <cell r="A114" t="str">
            <v>TALADRO</v>
          </cell>
        </row>
      </sheetData>
      <sheetData sheetId="3" refreshError="1">
        <row r="6">
          <cell r="A6" t="str">
            <v>ADMINISTRACION</v>
          </cell>
        </row>
        <row r="7">
          <cell r="A7" t="str">
            <v>IMPREVISTOS</v>
          </cell>
        </row>
        <row r="8">
          <cell r="A8" t="str">
            <v>UTILIDAD</v>
          </cell>
        </row>
        <row r="9">
          <cell r="A9" t="str">
            <v>PRESTACIONES</v>
          </cell>
        </row>
        <row r="10">
          <cell r="A10" t="str">
            <v>DISTANCIA ACARREO 1</v>
          </cell>
        </row>
        <row r="11">
          <cell r="A11" t="str">
            <v>DISTANCIA SUMINISTRO (MATERIAL DE LA ZONA)</v>
          </cell>
        </row>
        <row r="12">
          <cell r="A12" t="str">
            <v>DISTANCIA SUMINISTRO</v>
          </cell>
        </row>
        <row r="13">
          <cell r="A13" t="str">
            <v>DISTANCIA SUMINISTRO BASES SUB BASES AFIRMADOS</v>
          </cell>
        </row>
        <row r="14">
          <cell r="A14" t="str">
            <v>DISTANCIA DE SUMINISTRO CONCRETOS</v>
          </cell>
        </row>
        <row r="15">
          <cell r="A15" t="str">
            <v>DISTANCIA DE SUMINISTRO MEZCLAS ASFALTICAS</v>
          </cell>
        </row>
        <row r="16">
          <cell r="A16" t="str">
            <v>DISTANCIA TRANSPORTE ESTRUCTURA METALICA</v>
          </cell>
        </row>
        <row r="17">
          <cell r="A17" t="str">
            <v>CADENERO</v>
          </cell>
        </row>
        <row r="18">
          <cell r="A18" t="str">
            <v>INSPECTOR DE FABRICACION Y MONTAJE</v>
          </cell>
        </row>
        <row r="19">
          <cell r="A19" t="str">
            <v>OBRERO</v>
          </cell>
        </row>
        <row r="20">
          <cell r="A20" t="str">
            <v>OFICIAL</v>
          </cell>
        </row>
        <row r="21">
          <cell r="A21" t="str">
            <v>OFICIAL EXPERTO EN DESMONTAJE</v>
          </cell>
        </row>
        <row r="22">
          <cell r="A22" t="str">
            <v>PALETEROS</v>
          </cell>
        </row>
        <row r="23">
          <cell r="A23" t="str">
            <v>RASTRILLEROS</v>
          </cell>
        </row>
        <row r="24">
          <cell r="A24" t="str">
            <v>SOLDADOR</v>
          </cell>
        </row>
        <row r="25">
          <cell r="A25" t="str">
            <v>TOPOGRAFO</v>
          </cell>
        </row>
        <row r="26">
          <cell r="A26" t="str">
            <v>PINTOR</v>
          </cell>
        </row>
        <row r="28">
          <cell r="A28" t="str">
            <v>3 AYUDANTES</v>
          </cell>
        </row>
        <row r="29">
          <cell r="A29" t="str">
            <v>2 OBREROS</v>
          </cell>
        </row>
        <row r="30">
          <cell r="A30" t="str">
            <v>3 OBREROS</v>
          </cell>
        </row>
        <row r="31">
          <cell r="A31" t="str">
            <v>4 OBREROS</v>
          </cell>
        </row>
        <row r="32">
          <cell r="A32" t="str">
            <v>5 OBREROS</v>
          </cell>
        </row>
        <row r="33">
          <cell r="A33" t="str">
            <v>6 OBREROS</v>
          </cell>
        </row>
        <row r="34">
          <cell r="A34" t="str">
            <v>7 OBREROS</v>
          </cell>
        </row>
        <row r="35">
          <cell r="A35" t="str">
            <v>8 OBREROS</v>
          </cell>
        </row>
        <row r="36">
          <cell r="A36" t="str">
            <v>9 OBREROS</v>
          </cell>
        </row>
        <row r="37">
          <cell r="A37" t="str">
            <v>10 OBREROS</v>
          </cell>
        </row>
        <row r="38">
          <cell r="A38" t="str">
            <v>11 OBREROS</v>
          </cell>
        </row>
        <row r="39">
          <cell r="A39" t="str">
            <v>12 OBREROS</v>
          </cell>
        </row>
        <row r="40">
          <cell r="A40" t="str">
            <v>13 OBREROS</v>
          </cell>
        </row>
        <row r="41">
          <cell r="A41" t="str">
            <v>14 OBREROS</v>
          </cell>
        </row>
        <row r="42">
          <cell r="A42" t="str">
            <v>15 OBREROS</v>
          </cell>
        </row>
        <row r="43">
          <cell r="A43" t="str">
            <v>16 OBREROS</v>
          </cell>
        </row>
        <row r="44">
          <cell r="A44" t="str">
            <v>17 OBREROS</v>
          </cell>
        </row>
        <row r="45">
          <cell r="A45" t="str">
            <v>18 OBREROS</v>
          </cell>
        </row>
        <row r="46">
          <cell r="A46" t="str">
            <v>19 OBREROS</v>
          </cell>
        </row>
        <row r="47">
          <cell r="A47" t="str">
            <v>20 OBREROS</v>
          </cell>
        </row>
        <row r="48">
          <cell r="A48" t="str">
            <v>21 OBREROS</v>
          </cell>
        </row>
        <row r="49">
          <cell r="A49" t="str">
            <v>22 OBREROS</v>
          </cell>
        </row>
        <row r="50">
          <cell r="A50" t="str">
            <v>23 OBREROS</v>
          </cell>
        </row>
        <row r="51">
          <cell r="A51" t="str">
            <v>24 OBREROS</v>
          </cell>
        </row>
        <row r="52">
          <cell r="A52" t="str">
            <v>25 OBREROS</v>
          </cell>
        </row>
        <row r="53">
          <cell r="A53" t="str">
            <v>2 PALETEROS</v>
          </cell>
        </row>
        <row r="54">
          <cell r="A54" t="str">
            <v>CUADRILLA ASFALTEROS (6 obrero, 2 rastrilleros y 1 oficial)</v>
          </cell>
        </row>
        <row r="55">
          <cell r="A55" t="str">
            <v>1 ARMADOR</v>
          </cell>
        </row>
        <row r="56">
          <cell r="A56" t="str">
            <v>1 CORTADOR</v>
          </cell>
        </row>
        <row r="57">
          <cell r="A57" t="str">
            <v>1 AYUDANTE</v>
          </cell>
        </row>
        <row r="58">
          <cell r="A58" t="str">
            <v>1 NIVELETERO</v>
          </cell>
        </row>
        <row r="59">
          <cell r="A59" t="str">
            <v>CUADRILLA PARA BACHEO (6 obreroS, 2 NIVELETEROS y 1 oficial)</v>
          </cell>
        </row>
        <row r="60">
          <cell r="A60" t="str">
            <v>OPERADOR EQUIPO</v>
          </cell>
        </row>
        <row r="61">
          <cell r="A61" t="str">
            <v>OPERADOR PISTOLAS</v>
          </cell>
        </row>
        <row r="63">
          <cell r="A63" t="str">
            <v>CORTADOR</v>
          </cell>
        </row>
        <row r="64">
          <cell r="A64" t="str">
            <v>SOLDADOR</v>
          </cell>
        </row>
        <row r="65">
          <cell r="A65" t="str">
            <v>PINTOR</v>
          </cell>
        </row>
        <row r="66">
          <cell r="A66" t="str">
            <v>LAMINADOR</v>
          </cell>
        </row>
        <row r="67">
          <cell r="A67" t="str">
            <v>SERIGRAFISTA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precios2002"/>
      <sheetName val="GPI 526"/>
      <sheetName val="SKJ452"/>
      <sheetName val="ITA878"/>
      <sheetName val="AEA-944"/>
      <sheetName val="DUB-823"/>
      <sheetName val="XXJ617"/>
      <sheetName val="SNG_855"/>
      <sheetName val="VEA 374"/>
      <sheetName val="HFB024"/>
      <sheetName val="PAJ825"/>
      <sheetName val="Sheet1"/>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Materiales"/>
      <sheetName val="Equipo"/>
      <sheetName val="Otros"/>
      <sheetName val="localizacion (estructuras)"/>
      <sheetName val="localizacion (carreteras)"/>
      <sheetName val="200.1"/>
      <sheetName val="200.2"/>
      <sheetName val="200P ROCERIA"/>
      <sheetName val="201.P y 201.5P"/>
      <sheetName val="201.2 Pciclopeo"/>
      <sheetName val="201.2.1P reforzado"/>
      <sheetName val="201.3"/>
      <sheetName val="201.4"/>
      <sheetName val="201.7"/>
      <sheetName val="201.8"/>
      <sheetName val="201.8P"/>
      <sheetName val="201.11"/>
      <sheetName val="201.12"/>
      <sheetName val="201.13 y 201.17"/>
      <sheetName val="201.16"/>
      <sheetName val="201.14"/>
      <sheetName val="201.15"/>
      <sheetName val="201.21"/>
      <sheetName val="210.1.1"/>
      <sheetName val="210.1.2"/>
      <sheetName val="210.2.1"/>
      <sheetName val="210.2.1P"/>
      <sheetName val="210.2.2"/>
      <sheetName val="210.2.4"/>
      <sheetName val="211.1"/>
      <sheetName val="220.1"/>
      <sheetName val="221.1"/>
      <sheetName val="221.2"/>
      <sheetName val="225P"/>
      <sheetName val="230.1"/>
      <sheetName val="230.2"/>
      <sheetName val="231.1"/>
      <sheetName val="232.1"/>
      <sheetName val="310.1"/>
      <sheetName val="311.1"/>
      <sheetName val="311.1 Via 9003"/>
      <sheetName val="311.1P"/>
      <sheetName val="311.2P"/>
      <sheetName val="311.3P"/>
      <sheetName val="320.1"/>
      <sheetName val="320.1Via 9003"/>
      <sheetName val="320.1Via 9004"/>
      <sheetName val="320.1Via 7801"/>
      <sheetName val="320.2"/>
      <sheetName val="320.2 Via 9003"/>
      <sheetName val="320.2 Via 9004"/>
      <sheetName val="320.2 Via 7801"/>
      <sheetName val="330.1"/>
      <sheetName val="330.1 Vía 9003"/>
      <sheetName val="330.1 Vía 9004"/>
      <sheetName val="330.1 Vía 7801"/>
      <sheetName val="330.2"/>
      <sheetName val="330.2 Vía 9003"/>
      <sheetName val="330.2 Vía 9004"/>
      <sheetName val="330.2 Via 7801"/>
      <sheetName val="330.1P"/>
      <sheetName val="330.1P Lorica- Coveñas"/>
      <sheetName val="330.1P (7801)"/>
      <sheetName val="340.1"/>
      <sheetName val="340.2"/>
      <sheetName val="340.3"/>
      <sheetName val="341.1"/>
      <sheetName val="341.2"/>
      <sheetName val="342P"/>
      <sheetName val="410.1"/>
      <sheetName val="410.2"/>
      <sheetName val="411.1"/>
      <sheetName val="411.2"/>
      <sheetName val="411.3"/>
      <sheetName val="414.1"/>
      <sheetName val="414.2"/>
      <sheetName val="414.3"/>
      <sheetName val="414.4"/>
      <sheetName val="415"/>
      <sheetName val="420.1"/>
      <sheetName val="420.2"/>
      <sheetName val="421.1"/>
      <sheetName val="421.2"/>
      <sheetName val="421.3"/>
      <sheetName val="421.4"/>
      <sheetName val="430.1"/>
      <sheetName val="430.2"/>
      <sheetName val="431.1"/>
      <sheetName val="431.2"/>
      <sheetName val="432.1"/>
      <sheetName val="433.1"/>
      <sheetName val="433.2"/>
      <sheetName val="433.3"/>
      <sheetName val="433.4"/>
      <sheetName val="433.5"/>
      <sheetName val="433.6"/>
      <sheetName val="433.7"/>
      <sheetName val="433.8"/>
      <sheetName val="440.1"/>
      <sheetName val="440.1 COMPRADA"/>
      <sheetName val="440.2"/>
      <sheetName val="440.2 COMPRADA"/>
      <sheetName val="440.3"/>
      <sheetName val="440.3 COMPRADA"/>
      <sheetName val="440.4"/>
      <sheetName val="441.1"/>
      <sheetName val="441.1 COMPRADA"/>
      <sheetName val="441.2"/>
      <sheetName val="441.2 COMPRADA"/>
      <sheetName val="441.3"/>
      <sheetName val="441.3 COMPRADA"/>
      <sheetName val="441.4"/>
      <sheetName val="450.1"/>
      <sheetName val="450.1P COMPRADA"/>
      <sheetName val="450.1P COMPRADA Via 9003"/>
      <sheetName val="450.1P COMPRADA Via 9004"/>
      <sheetName val="450.1P COMPRADA Via 7801"/>
      <sheetName val="450.2"/>
      <sheetName val="450.2P COMPRADA"/>
      <sheetName val="450.2P COMPRADA Vía 9003"/>
      <sheetName val="450.2P COMPRADA Vía 9004"/>
      <sheetName val="450.2P COMPRADA Vía 7801"/>
      <sheetName val="450.3"/>
      <sheetName val="450.3P COMPRADA"/>
      <sheetName val="450.9 "/>
      <sheetName val="450.9P  "/>
      <sheetName val="450.9 Via 9003"/>
      <sheetName val="450.9 Via 9004"/>
      <sheetName val="450.9 Via 7801"/>
      <sheetName val="451.1"/>
      <sheetName val="451. 1 COMPRADA "/>
      <sheetName val="451.2"/>
      <sheetName val="451. 2 COMPRADA"/>
      <sheetName val="451.3"/>
      <sheetName val="451.3 COMPRADA"/>
      <sheetName val="452.1"/>
      <sheetName val="452.1 COMPRADA"/>
      <sheetName val="452.2"/>
      <sheetName val="452.2 COMPRADA"/>
      <sheetName val="452.3"/>
      <sheetName val="452.3 COMPRADA"/>
      <sheetName val="452.4"/>
      <sheetName val="452.4 COMPRADA"/>
      <sheetName val="453"/>
      <sheetName val="460.1"/>
      <sheetName val="460.1P"/>
      <sheetName val="460.1P.1"/>
      <sheetName val="461.1"/>
      <sheetName val="461.2"/>
      <sheetName val="462.1.1"/>
      <sheetName val="462.1.2"/>
      <sheetName val="462.1.3"/>
      <sheetName val="462.1.4"/>
      <sheetName val="462.2"/>
      <sheetName val="464.1"/>
      <sheetName val="465.1"/>
      <sheetName val="466.1"/>
      <sheetName val="466.2"/>
      <sheetName val="466P Sello de Grietas"/>
      <sheetName val="500.1"/>
      <sheetName val="501.1"/>
      <sheetName val="510"/>
      <sheetName val="510P1"/>
      <sheetName val="510P2"/>
      <sheetName val="510P3"/>
      <sheetName val="600.1"/>
      <sheetName val="600.2"/>
      <sheetName val="600.3"/>
      <sheetName val="600.4"/>
      <sheetName val="600.4 P"/>
      <sheetName val="600.5"/>
      <sheetName val="600.5 P"/>
      <sheetName val="610.1"/>
      <sheetName val="610.1P"/>
      <sheetName val="610.1 Vía 9003"/>
      <sheetName val="610.1 Vía 9004"/>
      <sheetName val="610.1 Vía 7801"/>
      <sheetName val="610.2"/>
      <sheetName val="610.2 Vía 9003"/>
      <sheetName val="610.2 Vía 9004"/>
      <sheetName val="610.2 Vía 7801"/>
      <sheetName val="620.1"/>
      <sheetName val="620.2"/>
      <sheetName val="620.3"/>
      <sheetName val="620P"/>
      <sheetName val="621.1"/>
      <sheetName val="621.1 (2)"/>
      <sheetName val="621.1 (3)"/>
      <sheetName val="621.2"/>
      <sheetName val="621.3"/>
      <sheetName val="621.4"/>
      <sheetName val="621.5"/>
      <sheetName val="621.5P"/>
      <sheetName val="621.6"/>
      <sheetName val="621,7"/>
      <sheetName val="622.1"/>
      <sheetName val="622.2"/>
      <sheetName val="622.3"/>
      <sheetName val="622.4"/>
      <sheetName val="622.5"/>
      <sheetName val="623.1"/>
      <sheetName val="630.1"/>
      <sheetName val="630.1 Vía 9003"/>
      <sheetName val="630.1 Vía 9004"/>
      <sheetName val="630.1 Vía 7801"/>
      <sheetName val="630.2"/>
      <sheetName val="630.2 Vía 9003"/>
      <sheetName val="630.2 Vía 9004"/>
      <sheetName val="630.2 Vía 7801"/>
      <sheetName val="630.3"/>
      <sheetName val="630.3 Vía 9003"/>
      <sheetName val="630.3 Vía 9004"/>
      <sheetName val="630.3 Vía 7801"/>
      <sheetName val="630.4"/>
      <sheetName val="630.4 Vía 9003"/>
      <sheetName val="630.4 Vía 9004"/>
      <sheetName val="630.4 Vía 7801"/>
      <sheetName val="630.5"/>
      <sheetName val="630.5 Vía 9003"/>
      <sheetName val="630.5 Vía 9004"/>
      <sheetName val="630.5 Vía 7801"/>
      <sheetName val="630.6"/>
      <sheetName val="630.6 Vía 9003"/>
      <sheetName val="630.6 Vía 9004"/>
      <sheetName val="630.6 Vía 7801"/>
      <sheetName val="630.7"/>
      <sheetName val="630.7 Vía 9003"/>
      <sheetName val="630.7 Vía 9004"/>
      <sheetName val="630.7 Vía 7801"/>
      <sheetName val="630.1.1P"/>
      <sheetName val="630.1.1P MORTERO 1,3"/>
      <sheetName val="630.1.2P. BOLSACRETOS"/>
      <sheetName val="630.1.3P Mortero sello de griet"/>
      <sheetName val="630.1.4P Mortero Revest. Alcant"/>
      <sheetName val="630.1.5P Mortero epoxico"/>
      <sheetName val="630.1.6 P Mortero Anillar Tub"/>
      <sheetName val="632.1"/>
      <sheetName val="632.1P "/>
      <sheetName val="632.2P"/>
      <sheetName val="632.3P"/>
      <sheetName val="632.4P"/>
      <sheetName val="640.1"/>
      <sheetName val="640.1 Via 9003"/>
      <sheetName val="640.1 Via 9004"/>
      <sheetName val="640.1 Via 7801"/>
      <sheetName val="640.1.1"/>
      <sheetName val="640.1.1 Via 9003"/>
      <sheetName val="640.1.1 Via 9004"/>
      <sheetName val="640.1.1 Via 7801"/>
      <sheetName val="640.1.2"/>
      <sheetName val="640.1.2 Via 9003"/>
      <sheetName val="640.1.2 Via 9004"/>
      <sheetName val="640.1.2 Via 7801"/>
      <sheetName val="641.1"/>
      <sheetName val="642.1"/>
      <sheetName val="642.2"/>
      <sheetName val="642P1 JUNTAS"/>
      <sheetName val="642P2 JUNTAS"/>
      <sheetName val="642P3 JUNTAS"/>
      <sheetName val="650.1"/>
      <sheetName val="650.2"/>
      <sheetName val="650.3"/>
      <sheetName val="650.3P"/>
      <sheetName val="650.4"/>
      <sheetName val="660.1"/>
      <sheetName val="660.2"/>
      <sheetName val="660.3"/>
      <sheetName val="661.1 TIPO 1"/>
      <sheetName val="661.1.1 TIPO 2"/>
      <sheetName val="661.1.2 En obra"/>
      <sheetName val="662.1"/>
      <sheetName val="662.2"/>
      <sheetName val="670.1"/>
      <sheetName val="670.2"/>
      <sheetName val="671.1"/>
      <sheetName val="672.1"/>
      <sheetName val="672.2"/>
      <sheetName val="673.1"/>
      <sheetName val="673.1 Vía 9003"/>
      <sheetName val="673.1 Vía 9004"/>
      <sheetName val="673.1 Vía 7801"/>
      <sheetName val="673.2"/>
      <sheetName val="673.3"/>
      <sheetName val="674.1"/>
      <sheetName val="680.1"/>
      <sheetName val="680.2"/>
      <sheetName val="680.3"/>
      <sheetName val="680P"/>
      <sheetName val="680.1P"/>
      <sheetName val="681.1"/>
      <sheetName val="681.1 Vía 9003"/>
      <sheetName val="681.1 Vía 9004"/>
      <sheetName val="681.1 Vía 7801"/>
      <sheetName val="681.1P"/>
      <sheetName val="681.2P"/>
      <sheetName val="682.1"/>
      <sheetName val="700.1"/>
      <sheetName val="700.2"/>
      <sheetName val="700.3"/>
      <sheetName val="700.4"/>
      <sheetName val="700.5P"/>
      <sheetName val="700.6P"/>
      <sheetName val="701.1"/>
      <sheetName val="710.1"/>
      <sheetName val="710.1.1"/>
      <sheetName val="710.1.2"/>
      <sheetName val="710.1.3"/>
      <sheetName val="710.2"/>
      <sheetName val="710.2.1"/>
      <sheetName val="720.1"/>
      <sheetName val="730.1"/>
      <sheetName val="730.2"/>
      <sheetName val="740.1"/>
      <sheetName val="800.1"/>
      <sheetName val="800.2"/>
      <sheetName val="800.3"/>
      <sheetName val="800.4"/>
      <sheetName val="800P"/>
      <sheetName val="810.1"/>
      <sheetName val="810.1P"/>
      <sheetName val="810.2"/>
      <sheetName val="810.3"/>
      <sheetName val="815P"/>
      <sheetName val="900.1"/>
      <sheetName val="900.2"/>
      <sheetName val="900.3"/>
      <sheetName val="900.4P"/>
      <sheetName val="690 Mampostería en piedra"/>
      <sheetName val="Tub RIB1,40 (2)"/>
      <sheetName val="692.1P PINTURA ACABADO "/>
      <sheetName val="693.1P EPOXIAMIDA"/>
      <sheetName val="694.1P EPOXIPOLIAMIDA"/>
      <sheetName val="695P CHORRO ARENA"/>
      <sheetName val="695.1P"/>
      <sheetName val="675.1"/>
      <sheetName val="2-P"/>
      <sheetName val="675.2"/>
      <sheetName val="675.3"/>
      <sheetName val="682P"/>
      <sheetName val="810.2P Con semillas"/>
      <sheetName val="235"/>
    </sheetNames>
    <sheetDataSet>
      <sheetData sheetId="0"/>
      <sheetData sheetId="1"/>
      <sheetData sheetId="2"/>
      <sheetData sheetId="3">
        <row r="1">
          <cell r="C1">
            <v>0.2</v>
          </cell>
        </row>
      </sheetData>
      <sheetData sheetId="4"/>
      <sheetData sheetId="5"/>
      <sheetData sheetId="6"/>
      <sheetData sheetId="7"/>
      <sheetData sheetId="8"/>
      <sheetData sheetId="9"/>
      <sheetData sheetId="10"/>
      <sheetData sheetId="11"/>
      <sheetData sheetId="12"/>
      <sheetData sheetId="13"/>
      <sheetData sheetId="14">
        <row r="52">
          <cell r="H52">
            <v>73846</v>
          </cell>
        </row>
      </sheetData>
      <sheetData sheetId="15">
        <row r="53">
          <cell r="H53">
            <v>20565</v>
          </cell>
        </row>
      </sheetData>
      <sheetData sheetId="16"/>
      <sheetData sheetId="17"/>
      <sheetData sheetId="18"/>
      <sheetData sheetId="19"/>
      <sheetData sheetId="20"/>
      <sheetData sheetId="21"/>
      <sheetData sheetId="22">
        <row r="49">
          <cell r="H49">
            <v>44017</v>
          </cell>
        </row>
      </sheetData>
      <sheetData sheetId="23">
        <row r="50">
          <cell r="H50">
            <v>10360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50">
          <cell r="H50">
            <v>112154</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ow r="57">
          <cell r="H57">
            <v>224024</v>
          </cell>
        </row>
      </sheetData>
      <sheetData sheetId="239"/>
      <sheetData sheetId="240"/>
      <sheetData sheetId="241">
        <row r="51">
          <cell r="H51">
            <v>373318</v>
          </cell>
        </row>
      </sheetData>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No.1 "/>
      <sheetName val="200P1"/>
      <sheetName val="200P2"/>
      <sheetName val="220.1"/>
      <sheetName val="600.5"/>
      <sheetName val="621.1"/>
      <sheetName val="642.1"/>
      <sheetName val="320.1"/>
      <sheetName val="330.1"/>
      <sheetName val="450.2P  Vía 9003"/>
      <sheetName val="632.1P "/>
      <sheetName val="673.2"/>
      <sheetName val="201.7"/>
      <sheetName val="600.1"/>
      <sheetName val="201.15"/>
      <sheetName val="610.1"/>
      <sheetName val="610.1P"/>
      <sheetName val="465.1"/>
      <sheetName val="630.4 Vía 9003"/>
      <sheetName val="630.6 Vía 7801"/>
      <sheetName val="640.1.2"/>
      <sheetName val="700.1"/>
      <sheetName val="673.1"/>
    </sheetNames>
    <sheetDataSet>
      <sheetData sheetId="0" refreshError="1"/>
      <sheetData sheetId="1" refreshError="1"/>
      <sheetData sheetId="2" refreshError="1"/>
      <sheetData sheetId="3" refreshError="1">
        <row r="52">
          <cell r="H52">
            <v>17695</v>
          </cell>
        </row>
      </sheetData>
      <sheetData sheetId="4" refreshError="1"/>
      <sheetData sheetId="5" refreshError="1"/>
      <sheetData sheetId="6" refreshError="1"/>
      <sheetData sheetId="7" refreshError="1"/>
      <sheetData sheetId="8" refreshError="1">
        <row r="52">
          <cell r="H52">
            <v>117768</v>
          </cell>
        </row>
      </sheetData>
      <sheetData sheetId="9" refreshError="1"/>
      <sheetData sheetId="10" refreshError="1"/>
      <sheetData sheetId="11" refreshError="1">
        <row r="53">
          <cell r="H53">
            <v>6579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0">
          <cell r="H50">
            <v>4886</v>
          </cell>
        </row>
      </sheetData>
      <sheetData sheetId="21" refreshError="1"/>
      <sheetData sheetId="22" refreshError="1">
        <row r="49">
          <cell r="H49">
            <v>103467</v>
          </cell>
        </row>
      </sheetData>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ía 9004"/>
      <sheetName val="201.7"/>
      <sheetName val="600.1"/>
      <sheetName val="610.1"/>
      <sheetName val="630.4"/>
      <sheetName val="630.6"/>
      <sheetName val="680P"/>
      <sheetName val="201.15"/>
      <sheetName val="465.1"/>
      <sheetName val="330.2"/>
      <sheetName val="320.1"/>
      <sheetName val="630.7"/>
      <sheetName val="450.9 "/>
      <sheetName val="640.1.2"/>
      <sheetName val="673.2"/>
      <sheetName val="681.1"/>
      <sheetName val="460.1P"/>
      <sheetName val="450.2"/>
      <sheetName val="450.9P  "/>
      <sheetName val="330.1P"/>
      <sheetName val="225P"/>
      <sheetName val="700.1"/>
      <sheetName val="701.1"/>
      <sheetName val="420.1"/>
      <sheetName val="466.1"/>
      <sheetName val="900.4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2">
          <cell r="H52">
            <v>177657</v>
          </cell>
        </row>
      </sheetData>
      <sheetData sheetId="10" refreshError="1">
        <row r="52">
          <cell r="H52">
            <v>146785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52">
          <cell r="H52">
            <v>1783</v>
          </cell>
        </row>
      </sheetData>
      <sheetData sheetId="22" refreshError="1"/>
      <sheetData sheetId="23" refreshError="1"/>
      <sheetData sheetId="24" refreshError="1"/>
      <sheetData sheetId="25"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_Via_distribuidora"/>
    </sheet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_Via_distribuidora"/>
      <sheetName val="INSUMOS BASE"/>
      <sheetName val="costos mano obra"/>
      <sheetName val="Información"/>
      <sheetName val="ANEXOS QUE APLICAN"/>
      <sheetName val="DATOS GRALES"/>
      <sheetName val="PRESUPUESTO"/>
      <sheetName val="FORMATO AU"/>
      <sheetName val="CALCULO ANTICIPO"/>
      <sheetName val="GASTOS DE LEGALIZACIÓN"/>
      <sheetName val="APU AMBIENTAL"/>
      <sheetName val="LISTA VERIFICACIÓN "/>
      <sheetName val="INTERV AMBIENTAL"/>
      <sheetName val="IMPACTOS"/>
      <sheetName val="CRONOGRAMA"/>
      <sheetName val="APU"/>
      <sheetName val="APU labores arbolado 2014"/>
      <sheetName val="Presupuesto correigio nora mora"/>
      <sheetName val="INSUMOS_BASE1"/>
      <sheetName val="costos_mano_obra1"/>
      <sheetName val="ANEXOS_QUE_APLICAN1"/>
      <sheetName val="DATOS_GRALES1"/>
      <sheetName val="FORMATO_AU1"/>
      <sheetName val="CALCULO_ANTICIPO1"/>
      <sheetName val="GASTOS_DE_LEGALIZACIÓN1"/>
      <sheetName val="APU_AMBIENTAL1"/>
      <sheetName val="LISTA_VERIFICACIÓN_1"/>
      <sheetName val="INTERV_AMBIENTAL1"/>
      <sheetName val="APU_labores_arbolado_20141"/>
      <sheetName val="INSUMOS_BASE"/>
      <sheetName val="costos_mano_obra"/>
      <sheetName val="ANEXOS_QUE_APLICAN"/>
      <sheetName val="DATOS_GRALES"/>
      <sheetName val="FORMATO_AU"/>
      <sheetName val="CALCULO_ANTICIPO"/>
      <sheetName val="GASTOS_DE_LEGALIZACIÓN"/>
      <sheetName val="APU_AMBIENTAL"/>
      <sheetName val="LISTA_VERIFICACIÓN_"/>
      <sheetName val="INTERV_AMBIENTAL"/>
      <sheetName val="APU_labores_arbolado_2014"/>
      <sheetName val="Formular"/>
      <sheetName val="Recursos"/>
    </sheetNames>
    <sheetDataSet>
      <sheetData sheetId="0"/>
      <sheetData sheetId="1" refreshError="1"/>
      <sheetData sheetId="2" refreshError="1"/>
      <sheetData sheetId="3" refreshError="1"/>
      <sheetData sheetId="4">
        <row r="1">
          <cell r="C1">
            <v>0</v>
          </cell>
        </row>
      </sheetData>
      <sheetData sheetId="5">
        <row r="1">
          <cell r="C1">
            <v>0</v>
          </cell>
        </row>
      </sheetData>
      <sheetData sheetId="6">
        <row r="1">
          <cell r="C1">
            <v>0</v>
          </cell>
        </row>
      </sheetData>
      <sheetData sheetId="7">
        <row r="1">
          <cell r="C1">
            <v>0</v>
          </cell>
        </row>
      </sheetData>
      <sheetData sheetId="8"/>
      <sheetData sheetId="9"/>
      <sheetData sheetId="10"/>
      <sheetData sheetId="11"/>
      <sheetData sheetId="12"/>
      <sheetData sheetId="13"/>
      <sheetData sheetId="14"/>
      <sheetData sheetId="15">
        <row r="1">
          <cell r="C1">
            <v>0</v>
          </cell>
        </row>
      </sheetData>
      <sheetData sheetId="16">
        <row r="1">
          <cell r="C1">
            <v>0</v>
          </cell>
        </row>
      </sheetData>
      <sheetData sheetId="17" refreshError="1"/>
      <sheetData sheetId="18">
        <row r="1">
          <cell r="C1">
            <v>0</v>
          </cell>
        </row>
      </sheetData>
      <sheetData sheetId="19">
        <row r="1">
          <cell r="C1">
            <v>0</v>
          </cell>
        </row>
      </sheetData>
      <sheetData sheetId="20">
        <row r="1">
          <cell r="C1">
            <v>0</v>
          </cell>
        </row>
      </sheetData>
      <sheetData sheetId="21">
        <row r="1">
          <cell r="C1">
            <v>0</v>
          </cell>
        </row>
      </sheetData>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efreshError="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OS OFICINA"/>
      <sheetName val="COSTOS CAMPAMENTO"/>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FORMULARIO AIU"/>
      <sheetName val="PRESTA"/>
      <sheetName val="BASE CTOS"/>
      <sheetName val="COLECTOR NORTE (1)"/>
      <sheetName val="COLECTOR NORTE (2)"/>
      <sheetName val="COLECTOR NORTE (3)"/>
      <sheetName val="COLECTOR NORTE (4)"/>
      <sheetName val="REDES SEC. NORTE"/>
      <sheetName val="DOM.  COLECTOR NORTE 1"/>
      <sheetName val="DOMI. SEC  NORTE"/>
      <sheetName val="COLECTOR ORIENTAL"/>
      <sheetName val="REDES SEC ORIENTAL"/>
      <sheetName val="DOMI. SEC ORIENTAL"/>
      <sheetName val="DOMI. COLEC.  ORIENTAL"/>
      <sheetName val="COLECTOR OCCIDENTAL"/>
      <sheetName val="REDES SEC. OCCIDENTAL"/>
      <sheetName val="DOMI. SEC OCCIDENTAL"/>
      <sheetName val="DOMI. COLEC  OCCIDENTAL "/>
      <sheetName val="APU COLECTOR NORTE."/>
      <sheetName val=" PTAR NORTE"/>
      <sheetName val="APU PTAR"/>
      <sheetName val="PRESUPUESTO PTAR OCCIDENTAL"/>
      <sheetName val="APU PTAR OCCIDENTAL"/>
      <sheetName val="PRESUPUESTO PTAR oriental"/>
      <sheetName val="RESUMEN OBRAS"/>
    </sheetNames>
    <sheetDataSet>
      <sheetData sheetId="0" refreshError="1">
        <row r="3">
          <cell r="C3">
            <v>0.22</v>
          </cell>
        </row>
        <row r="11">
          <cell r="D11">
            <v>56274.694666666677</v>
          </cell>
        </row>
        <row r="12">
          <cell r="D12">
            <v>42206.021000000001</v>
          </cell>
        </row>
        <row r="133">
          <cell r="D133">
            <v>24368.12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09"/>
      <sheetName val="HISTORICO"/>
      <sheetName val="SALARIO CELADOR 2008"/>
      <sheetName val="TARIFAS REGISTRO DISTRITAL 2009"/>
      <sheetName val="COSTOS OFICINA"/>
      <sheetName val="COSTOS CAMPAMENTO"/>
      <sheetName val="EQUIPO"/>
      <sheetName val="MATERIAL"/>
      <sheetName val="Presup_Cancha"/>
      <sheetName val="Insumos"/>
      <sheetName val="materiales"/>
      <sheetName val="otros"/>
      <sheetName val="APU"/>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 val="COSTOS OFICINA"/>
      <sheetName val="COSTOS CAMPAMENTO"/>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uidación de Obra x Administr"/>
    </sheetNames>
    <sheetDataSet>
      <sheetData sheetId="0">
        <row r="3">
          <cell r="C3" t="str">
            <v>LIQUIDACIÓN DE OBRA EXTRA POR ADMINISTRACIÓN</v>
          </cell>
        </row>
      </sheetData>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eedores"/>
      <sheetName val="Productos"/>
      <sheetName val="VOLQUETAS"/>
      <sheetName val="Equipos"/>
      <sheetName val="Gráfico1"/>
      <sheetName val="General"/>
      <sheetName val="ALZATE"/>
      <sheetName val="RESUME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eedores"/>
      <sheetName val="Productos"/>
      <sheetName val="VOLQUETAS"/>
      <sheetName val="Equipos"/>
      <sheetName val="Gráfico1"/>
      <sheetName val="General"/>
      <sheetName val="ALZATE"/>
      <sheetName val="RESUME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ías habiles 2015"/>
      <sheetName val="POR REGIONES"/>
      <sheetName val="PRESUPUESTO DETALLADO"/>
      <sheetName val="PRESUPUESTO BASE POLIDEPORTIVO"/>
      <sheetName val="AHORROS"/>
      <sheetName val="MANTENIMIENTO y OPERACIÓN"/>
      <sheetName val="PRESUPUESTO DE E&amp;D"/>
      <sheetName val="Análisis de precios"/>
    </sheetNames>
    <sheetDataSet>
      <sheetData sheetId="0">
        <row r="1">
          <cell r="M1" t="str">
            <v>Domingo</v>
          </cell>
        </row>
        <row r="2">
          <cell r="D2">
            <v>42005</v>
          </cell>
          <cell r="M2" t="str">
            <v>Sábado y domingo</v>
          </cell>
        </row>
        <row r="3">
          <cell r="D3">
            <v>42016</v>
          </cell>
        </row>
        <row r="4">
          <cell r="D4">
            <v>42086</v>
          </cell>
        </row>
        <row r="5">
          <cell r="D5">
            <v>42096</v>
          </cell>
        </row>
        <row r="6">
          <cell r="D6">
            <v>42097</v>
          </cell>
        </row>
        <row r="7">
          <cell r="D7">
            <v>42125</v>
          </cell>
        </row>
        <row r="8">
          <cell r="D8">
            <v>42142</v>
          </cell>
        </row>
        <row r="9">
          <cell r="D9">
            <v>42166</v>
          </cell>
        </row>
        <row r="10">
          <cell r="D10">
            <v>42163</v>
          </cell>
        </row>
        <row r="11">
          <cell r="D11">
            <v>42170</v>
          </cell>
        </row>
        <row r="12">
          <cell r="D12">
            <v>42184</v>
          </cell>
        </row>
        <row r="13">
          <cell r="D13">
            <v>42187</v>
          </cell>
        </row>
        <row r="14">
          <cell r="D14">
            <v>42205</v>
          </cell>
        </row>
        <row r="15">
          <cell r="D15">
            <v>42223</v>
          </cell>
        </row>
        <row r="16">
          <cell r="D16">
            <v>42233</v>
          </cell>
        </row>
        <row r="17">
          <cell r="D17">
            <v>42289</v>
          </cell>
        </row>
        <row r="18">
          <cell r="D18">
            <v>42310</v>
          </cell>
        </row>
        <row r="19">
          <cell r="D19">
            <v>42324</v>
          </cell>
        </row>
        <row r="20">
          <cell r="D20">
            <v>42346</v>
          </cell>
        </row>
        <row r="21">
          <cell r="D21">
            <v>42363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 REGIONES"/>
      <sheetName val="PRESUPUESTO DETALLADO"/>
      <sheetName val="PRESUPUESTO BASE POLIDEPORTIVO"/>
      <sheetName val="AHORROS"/>
      <sheetName val="días habiles 2015"/>
      <sheetName val="MANTENIMIENTO y OPERACIÓN"/>
      <sheetName val="PRESUPUESTO DE E&amp;D"/>
    </sheetNames>
    <sheetDataSet>
      <sheetData sheetId="0" refreshError="1"/>
      <sheetData sheetId="1" refreshError="1"/>
      <sheetData sheetId="2" refreshError="1"/>
      <sheetData sheetId="3" refreshError="1"/>
      <sheetData sheetId="4">
        <row r="1">
          <cell r="M1" t="str">
            <v>Domingo</v>
          </cell>
        </row>
        <row r="2">
          <cell r="D2">
            <v>42005</v>
          </cell>
          <cell r="M2" t="str">
            <v>Sábado y domingo</v>
          </cell>
        </row>
        <row r="3">
          <cell r="D3">
            <v>42016</v>
          </cell>
        </row>
        <row r="4">
          <cell r="D4">
            <v>42086</v>
          </cell>
        </row>
        <row r="5">
          <cell r="D5">
            <v>42096</v>
          </cell>
        </row>
        <row r="6">
          <cell r="D6">
            <v>42097</v>
          </cell>
        </row>
        <row r="7">
          <cell r="D7">
            <v>42125</v>
          </cell>
        </row>
        <row r="8">
          <cell r="D8">
            <v>42142</v>
          </cell>
        </row>
        <row r="9">
          <cell r="D9">
            <v>42166</v>
          </cell>
        </row>
        <row r="10">
          <cell r="D10">
            <v>42163</v>
          </cell>
        </row>
        <row r="11">
          <cell r="D11">
            <v>42170</v>
          </cell>
        </row>
        <row r="12">
          <cell r="D12">
            <v>42184</v>
          </cell>
        </row>
        <row r="13">
          <cell r="D13">
            <v>42187</v>
          </cell>
        </row>
        <row r="14">
          <cell r="D14">
            <v>42205</v>
          </cell>
        </row>
        <row r="15">
          <cell r="D15">
            <v>42223</v>
          </cell>
        </row>
        <row r="16">
          <cell r="D16">
            <v>42233</v>
          </cell>
        </row>
        <row r="17">
          <cell r="D17">
            <v>42289</v>
          </cell>
        </row>
        <row r="18">
          <cell r="D18">
            <v>42310</v>
          </cell>
        </row>
        <row r="19">
          <cell r="D19">
            <v>42324</v>
          </cell>
        </row>
        <row r="20">
          <cell r="D20">
            <v>42346</v>
          </cell>
        </row>
        <row r="21">
          <cell r="D21">
            <v>42363</v>
          </cell>
        </row>
      </sheetData>
      <sheetData sheetId="5" refreshError="1"/>
      <sheetData sheetId="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IU"/>
      <sheetName val="MO_Fac_pres"/>
      <sheetName val="CO1.1-1.12"/>
      <sheetName val="CO1.13-1.15-Muros"/>
      <sheetName val="CO2.1-2.2"/>
      <sheetName val="CO3.1-3.6"/>
      <sheetName val="CO4.1-4.5"/>
      <sheetName val="TABLAS"/>
      <sheetName val="TARIFAS-JORNAL-DIST"/>
      <sheetName val="APU_1"/>
      <sheetName val="APU_2"/>
      <sheetName val="APU_3"/>
      <sheetName val="APU_4"/>
    </sheetNames>
    <sheetDataSet>
      <sheetData sheetId="0"/>
      <sheetData sheetId="1"/>
      <sheetData sheetId="2">
        <row r="13">
          <cell r="C13">
            <v>0.57999999999999996</v>
          </cell>
        </row>
        <row r="24">
          <cell r="C24">
            <v>1</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1. bocatoma la trinidad"/>
      <sheetName val=" BOCATOMA TRINIDAD"/>
      <sheetName val="2. BOCATOMA TIRANA"/>
      <sheetName val="3. DESARENADOR"/>
      <sheetName val="4. ADUCCION"/>
      <sheetName val="5. REDES"/>
      <sheetName val="listado de apu"/>
      <sheetName val="AIU"/>
      <sheetName val="PRESTA"/>
      <sheetName val="BASE"/>
      <sheetName val="BASE CTOS"/>
      <sheetName val="SEPARADORAS"/>
      <sheetName val="RESUMEN GENERAL OBRAS"/>
      <sheetName val="CAPTACIÓN"/>
      <sheetName val="APU CAPTACION"/>
      <sheetName val="DESARENADOR"/>
      <sheetName val="APU DESARENDOR"/>
      <sheetName val="1__bocatoma_la_trinidad"/>
      <sheetName val="_BOCATOMA_TRINIDAD"/>
      <sheetName val="2__BOCATOMA_TIRANA"/>
      <sheetName val="3__DESARENADOR"/>
      <sheetName val="4__ADUCCION"/>
      <sheetName val="5__REDES"/>
      <sheetName val="listado_de_apu"/>
      <sheetName val="BASE_CTOS"/>
      <sheetName val="RESUMEN_GENERAL_OBRAS"/>
      <sheetName val="APU_CAPTACION"/>
      <sheetName val="APU_DESARENDOR"/>
      <sheetName val="1__bocatoma_la_trinidad2"/>
      <sheetName val="_BOCATOMA_TRINIDAD2"/>
      <sheetName val="2__BOCATOMA_TIRANA2"/>
      <sheetName val="3__DESARENADOR2"/>
      <sheetName val="4__ADUCCION2"/>
      <sheetName val="5__REDES2"/>
      <sheetName val="listado_de_apu2"/>
      <sheetName val="BASE_CTOS2"/>
      <sheetName val="RESUMEN_GENERAL_OBRAS2"/>
      <sheetName val="APU_CAPTACION2"/>
      <sheetName val="APU_DESARENDOR2"/>
      <sheetName val="1__bocatoma_la_trinidad1"/>
      <sheetName val="_BOCATOMA_TRINIDAD1"/>
      <sheetName val="2__BOCATOMA_TIRANA1"/>
      <sheetName val="3__DESARENADOR1"/>
      <sheetName val="4__ADUCCION1"/>
      <sheetName val="5__REDES1"/>
      <sheetName val="listado_de_apu1"/>
      <sheetName val="BASE_CTOS1"/>
      <sheetName val="RESUMEN_GENERAL_OBRAS1"/>
      <sheetName val="APU_CAPTACION1"/>
      <sheetName val="APU_DESARENDOR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C5">
            <v>0.1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FORMULARIO AIU"/>
      <sheetName val="PRESTA"/>
      <sheetName val="BASE CTOS"/>
      <sheetName val="COLECTOR PULGARINA"/>
      <sheetName val="APU COLECTOR NORTE."/>
      <sheetName val="RESUMEN OBRAS"/>
    </sheetNames>
    <sheetDataSet>
      <sheetData sheetId="0">
        <row r="458">
          <cell r="D458">
            <v>22736</v>
          </cell>
        </row>
        <row r="459">
          <cell r="D459">
            <v>24836</v>
          </cell>
        </row>
        <row r="460">
          <cell r="D460">
            <v>26736</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rsos"/>
      <sheetName val="Formular"/>
      <sheetName val="APU"/>
    </sheetNames>
    <sheetDataSet>
      <sheetData sheetId="0">
        <row r="6">
          <cell r="A6">
            <v>600</v>
          </cell>
          <cell r="B6" t="str">
            <v>Acero de refuerzo Grado 60</v>
          </cell>
          <cell r="C6" t="str">
            <v>kg</v>
          </cell>
          <cell r="D6">
            <v>980</v>
          </cell>
        </row>
        <row r="7">
          <cell r="A7">
            <v>610</v>
          </cell>
          <cell r="B7" t="str">
            <v>Acero de refuerzo Grado 40</v>
          </cell>
          <cell r="C7" t="str">
            <v>kg</v>
          </cell>
          <cell r="D7">
            <v>960</v>
          </cell>
        </row>
        <row r="8">
          <cell r="A8">
            <v>650</v>
          </cell>
          <cell r="B8" t="str">
            <v>Acero de preesfuerzo</v>
          </cell>
          <cell r="C8" t="str">
            <v>t-m</v>
          </cell>
          <cell r="D8">
            <v>1000</v>
          </cell>
        </row>
        <row r="9">
          <cell r="A9">
            <v>670</v>
          </cell>
          <cell r="B9" t="str">
            <v>Aditivo</v>
          </cell>
          <cell r="C9" t="str">
            <v>kg</v>
          </cell>
          <cell r="D9">
            <v>3300</v>
          </cell>
        </row>
        <row r="10">
          <cell r="A10">
            <v>700</v>
          </cell>
          <cell r="B10" t="str">
            <v>Afirmado</v>
          </cell>
          <cell r="C10" t="str">
            <v>m3</v>
          </cell>
          <cell r="D10">
            <v>4000</v>
          </cell>
        </row>
        <row r="11">
          <cell r="A11">
            <v>750</v>
          </cell>
          <cell r="B11" t="str">
            <v>Agua</v>
          </cell>
          <cell r="C11" t="str">
            <v>lt</v>
          </cell>
          <cell r="D11">
            <v>300</v>
          </cell>
        </row>
        <row r="12">
          <cell r="A12">
            <v>850</v>
          </cell>
          <cell r="B12" t="str">
            <v>Alambre de amarrar</v>
          </cell>
          <cell r="C12" t="str">
            <v>kg</v>
          </cell>
          <cell r="D12">
            <v>1198</v>
          </cell>
        </row>
        <row r="13">
          <cell r="A13">
            <v>900</v>
          </cell>
          <cell r="B13" t="str">
            <v>Alambre de púas</v>
          </cell>
          <cell r="C13" t="str">
            <v>ml</v>
          </cell>
          <cell r="D13">
            <v>800</v>
          </cell>
        </row>
        <row r="14">
          <cell r="A14">
            <v>940</v>
          </cell>
          <cell r="B14" t="str">
            <v>Almohadillas elastoméricas</v>
          </cell>
          <cell r="C14" t="str">
            <v>un</v>
          </cell>
          <cell r="D14">
            <v>65000</v>
          </cell>
        </row>
        <row r="15">
          <cell r="A15">
            <v>960</v>
          </cell>
          <cell r="B15" t="str">
            <v>Amarre sísmico longitudinal</v>
          </cell>
          <cell r="C15" t="str">
            <v>un</v>
          </cell>
          <cell r="D15">
            <v>110000</v>
          </cell>
        </row>
        <row r="16">
          <cell r="A16">
            <v>970</v>
          </cell>
          <cell r="B16" t="str">
            <v>Apoyo elastomérico D-60</v>
          </cell>
          <cell r="C16" t="str">
            <v>un</v>
          </cell>
          <cell r="D16">
            <v>230000</v>
          </cell>
        </row>
        <row r="17">
          <cell r="A17">
            <v>980</v>
          </cell>
          <cell r="B17" t="str">
            <v>Apoyo elastomérico tipo 3</v>
          </cell>
          <cell r="C17" t="str">
            <v>un</v>
          </cell>
          <cell r="D17">
            <v>610000</v>
          </cell>
        </row>
        <row r="18">
          <cell r="A18">
            <v>990</v>
          </cell>
          <cell r="B18" t="str">
            <v>Apoyo elastomérico tipo 4</v>
          </cell>
          <cell r="C18" t="str">
            <v>un</v>
          </cell>
          <cell r="D18">
            <v>630000</v>
          </cell>
        </row>
        <row r="19">
          <cell r="A19">
            <v>1000</v>
          </cell>
          <cell r="B19" t="str">
            <v>Arena lavada concreto</v>
          </cell>
          <cell r="C19" t="str">
            <v>m3</v>
          </cell>
          <cell r="D19">
            <v>20000</v>
          </cell>
        </row>
        <row r="20">
          <cell r="A20">
            <v>1300</v>
          </cell>
          <cell r="B20" t="str">
            <v>Base granular</v>
          </cell>
          <cell r="C20" t="str">
            <v>m3</v>
          </cell>
          <cell r="D20">
            <v>17000</v>
          </cell>
        </row>
        <row r="21">
          <cell r="A21">
            <v>1310</v>
          </cell>
          <cell r="B21" t="str">
            <v>Cable para postensado de 1/2" para 10.5 tn/m</v>
          </cell>
          <cell r="C21" t="str">
            <v>m</v>
          </cell>
          <cell r="D21">
            <v>7800</v>
          </cell>
        </row>
        <row r="22">
          <cell r="A22">
            <v>1330</v>
          </cell>
          <cell r="B22" t="str">
            <v>Canastilla para pilotes</v>
          </cell>
          <cell r="C22" t="str">
            <v>ml</v>
          </cell>
          <cell r="D22">
            <v>28000</v>
          </cell>
        </row>
        <row r="23">
          <cell r="A23">
            <v>1350</v>
          </cell>
          <cell r="B23" t="str">
            <v>Cascajo</v>
          </cell>
          <cell r="C23" t="str">
            <v>m3</v>
          </cell>
          <cell r="D23">
            <v>14000</v>
          </cell>
        </row>
        <row r="24">
          <cell r="A24">
            <v>1380</v>
          </cell>
          <cell r="B24" t="str">
            <v>Cascajo procesado</v>
          </cell>
          <cell r="C24" t="str">
            <v>m3</v>
          </cell>
          <cell r="D24">
            <v>18000</v>
          </cell>
        </row>
        <row r="25">
          <cell r="A25">
            <v>1400</v>
          </cell>
          <cell r="B25" t="str">
            <v>Cemento asfáltico</v>
          </cell>
          <cell r="C25" t="str">
            <v>kg</v>
          </cell>
          <cell r="D25">
            <v>450</v>
          </cell>
        </row>
        <row r="26">
          <cell r="A26">
            <v>1500</v>
          </cell>
          <cell r="B26" t="str">
            <v>Mezcla asfáltica MDC-1</v>
          </cell>
          <cell r="C26" t="str">
            <v>m3</v>
          </cell>
          <cell r="D26">
            <v>102000</v>
          </cell>
        </row>
        <row r="27">
          <cell r="A27">
            <v>1550</v>
          </cell>
          <cell r="B27" t="str">
            <v>Mezcla asfáltica MDC-2</v>
          </cell>
          <cell r="C27" t="str">
            <v>m3</v>
          </cell>
          <cell r="D27">
            <v>105000</v>
          </cell>
        </row>
        <row r="28">
          <cell r="A28">
            <v>1600</v>
          </cell>
          <cell r="B28" t="str">
            <v xml:space="preserve">Cemento </v>
          </cell>
          <cell r="C28" t="str">
            <v>saco</v>
          </cell>
          <cell r="D28">
            <v>17000</v>
          </cell>
        </row>
        <row r="29">
          <cell r="A29">
            <v>1650</v>
          </cell>
          <cell r="B29" t="str">
            <v>Cesped</v>
          </cell>
          <cell r="C29" t="str">
            <v>m2</v>
          </cell>
          <cell r="D29">
            <v>4000</v>
          </cell>
        </row>
        <row r="30">
          <cell r="A30">
            <v>1670</v>
          </cell>
          <cell r="B30" t="str">
            <v>Concreto</v>
          </cell>
          <cell r="C30" t="str">
            <v>m3</v>
          </cell>
          <cell r="D30">
            <v>170000</v>
          </cell>
        </row>
        <row r="31">
          <cell r="A31">
            <v>1700</v>
          </cell>
          <cell r="B31" t="str">
            <v>Defensas metálicas</v>
          </cell>
          <cell r="C31" t="str">
            <v>m</v>
          </cell>
          <cell r="D31">
            <v>50000</v>
          </cell>
        </row>
        <row r="32">
          <cell r="A32">
            <v>2100</v>
          </cell>
          <cell r="B32" t="str">
            <v>Emulsión asfáltica</v>
          </cell>
          <cell r="C32" t="str">
            <v>kg</v>
          </cell>
          <cell r="D32">
            <v>500</v>
          </cell>
        </row>
        <row r="33">
          <cell r="A33">
            <v>2140</v>
          </cell>
          <cell r="B33" t="str">
            <v>Estructura para luminarias</v>
          </cell>
          <cell r="C33" t="str">
            <v>un</v>
          </cell>
          <cell r="D33">
            <v>430000</v>
          </cell>
        </row>
        <row r="34">
          <cell r="A34">
            <v>2150</v>
          </cell>
          <cell r="B34" t="str">
            <v>Estructura tipo 602T</v>
          </cell>
          <cell r="C34" t="str">
            <v>un</v>
          </cell>
          <cell r="D34">
            <v>1400000</v>
          </cell>
        </row>
        <row r="35">
          <cell r="A35">
            <v>2160</v>
          </cell>
          <cell r="B35" t="str">
            <v>Estructura tipo 553-514</v>
          </cell>
          <cell r="C35" t="str">
            <v>un</v>
          </cell>
          <cell r="D35">
            <v>1150000</v>
          </cell>
        </row>
        <row r="36">
          <cell r="A36">
            <v>2180</v>
          </cell>
          <cell r="B36" t="str">
            <v>Estructura trifásica tipo 523T</v>
          </cell>
          <cell r="C36" t="str">
            <v>un</v>
          </cell>
          <cell r="D36">
            <v>660000</v>
          </cell>
        </row>
        <row r="37">
          <cell r="A37">
            <v>2200</v>
          </cell>
          <cell r="B37" t="str">
            <v>Explosivos</v>
          </cell>
          <cell r="C37" t="str">
            <v>gl</v>
          </cell>
          <cell r="D37">
            <v>3500</v>
          </cell>
        </row>
        <row r="38">
          <cell r="A38">
            <v>2300</v>
          </cell>
          <cell r="B38" t="str">
            <v>Formaleta</v>
          </cell>
          <cell r="C38" t="str">
            <v>m2</v>
          </cell>
          <cell r="D38">
            <v>8000</v>
          </cell>
        </row>
        <row r="39">
          <cell r="A39">
            <v>2600</v>
          </cell>
          <cell r="B39" t="str">
            <v>Geotextil tipo NT 1.600</v>
          </cell>
          <cell r="C39" t="str">
            <v>m2</v>
          </cell>
          <cell r="D39">
            <v>1900</v>
          </cell>
        </row>
        <row r="40">
          <cell r="A40">
            <v>2650</v>
          </cell>
          <cell r="B40" t="str">
            <v>Hormigón para pilotes</v>
          </cell>
          <cell r="C40" t="str">
            <v>m3</v>
          </cell>
          <cell r="D40">
            <v>220000</v>
          </cell>
        </row>
        <row r="41">
          <cell r="A41">
            <v>2700</v>
          </cell>
          <cell r="B41" t="str">
            <v>Junta de expansión para pisos puente tipo 1</v>
          </cell>
          <cell r="C41" t="str">
            <v>m</v>
          </cell>
          <cell r="D41">
            <v>300000</v>
          </cell>
        </row>
        <row r="42">
          <cell r="A42">
            <v>2750</v>
          </cell>
          <cell r="B42" t="str">
            <v>Junta tipo freysinet M-80</v>
          </cell>
          <cell r="C42" t="str">
            <v>un</v>
          </cell>
          <cell r="D42">
            <v>500000</v>
          </cell>
        </row>
        <row r="43">
          <cell r="A43">
            <v>2760</v>
          </cell>
          <cell r="B43" t="str">
            <v>Lámparas de alumbrado</v>
          </cell>
          <cell r="C43" t="str">
            <v>un</v>
          </cell>
          <cell r="D43">
            <v>250000</v>
          </cell>
        </row>
        <row r="44">
          <cell r="A44">
            <v>2765</v>
          </cell>
          <cell r="B44" t="str">
            <v>Línea aérea #2AWG Cu Desnudo 15 Kv</v>
          </cell>
          <cell r="C44" t="str">
            <v>m</v>
          </cell>
          <cell r="D44">
            <v>15000</v>
          </cell>
        </row>
        <row r="45">
          <cell r="A45">
            <v>2770</v>
          </cell>
          <cell r="B45" t="str">
            <v>Malla eslabonada</v>
          </cell>
          <cell r="C45" t="str">
            <v>m2</v>
          </cell>
          <cell r="D45">
            <v>15000</v>
          </cell>
        </row>
        <row r="46">
          <cell r="A46">
            <v>2800</v>
          </cell>
          <cell r="B46" t="str">
            <v>Material de préstamo</v>
          </cell>
          <cell r="C46" t="str">
            <v>m3</v>
          </cell>
          <cell r="D46">
            <v>4500</v>
          </cell>
        </row>
        <row r="47">
          <cell r="A47">
            <v>3000</v>
          </cell>
          <cell r="B47" t="str">
            <v>Material filtrante</v>
          </cell>
          <cell r="C47" t="str">
            <v>m3</v>
          </cell>
          <cell r="D47">
            <v>18000</v>
          </cell>
        </row>
        <row r="48">
          <cell r="A48">
            <v>3110</v>
          </cell>
          <cell r="B48" t="str">
            <v>Mezcla densa en caliente para bacheo</v>
          </cell>
          <cell r="C48" t="str">
            <v>m3</v>
          </cell>
          <cell r="D48">
            <v>110000</v>
          </cell>
        </row>
        <row r="49">
          <cell r="A49">
            <v>3120</v>
          </cell>
          <cell r="B49" t="str">
            <v>Mezcla densa en caliente  tipo MDC-2</v>
          </cell>
          <cell r="C49" t="str">
            <v>m3</v>
          </cell>
          <cell r="D49">
            <v>115000</v>
          </cell>
        </row>
        <row r="50">
          <cell r="A50">
            <v>3125</v>
          </cell>
          <cell r="B50" t="str">
            <v>Mortero</v>
          </cell>
          <cell r="C50" t="str">
            <v>m3</v>
          </cell>
          <cell r="D50">
            <v>180000</v>
          </cell>
        </row>
        <row r="51">
          <cell r="A51">
            <v>3130</v>
          </cell>
          <cell r="B51" t="str">
            <v>Platina de acero para apoyos elastoméricos</v>
          </cell>
          <cell r="C51" t="str">
            <v>un</v>
          </cell>
          <cell r="D51">
            <v>120000</v>
          </cell>
        </row>
        <row r="52">
          <cell r="A52">
            <v>3135</v>
          </cell>
          <cell r="B52" t="str">
            <v>Piedra</v>
          </cell>
          <cell r="C52" t="str">
            <v>m3</v>
          </cell>
          <cell r="D52">
            <v>15000</v>
          </cell>
        </row>
        <row r="53">
          <cell r="A53">
            <v>3140</v>
          </cell>
          <cell r="B53" t="str">
            <v>Poste de concreto</v>
          </cell>
          <cell r="C53" t="str">
            <v>un</v>
          </cell>
          <cell r="D53">
            <v>7000</v>
          </cell>
        </row>
        <row r="54">
          <cell r="A54">
            <v>3150</v>
          </cell>
          <cell r="B54" t="str">
            <v>Poste de kilometraje</v>
          </cell>
          <cell r="C54" t="str">
            <v>un</v>
          </cell>
          <cell r="D54">
            <v>8500</v>
          </cell>
        </row>
        <row r="55">
          <cell r="A55">
            <v>3160</v>
          </cell>
          <cell r="B55" t="str">
            <v>Poste de referencia</v>
          </cell>
          <cell r="C55" t="str">
            <v>un</v>
          </cell>
          <cell r="D55">
            <v>30000</v>
          </cell>
        </row>
        <row r="56">
          <cell r="A56">
            <v>3200</v>
          </cell>
          <cell r="B56" t="str">
            <v>Sección final</v>
          </cell>
          <cell r="C56" t="str">
            <v>un</v>
          </cell>
          <cell r="D56">
            <v>35000</v>
          </cell>
        </row>
        <row r="57">
          <cell r="A57">
            <v>3220</v>
          </cell>
          <cell r="B57" t="str">
            <v>Sellos de PVC de 0.15m de ancho</v>
          </cell>
          <cell r="C57" t="str">
            <v>m</v>
          </cell>
          <cell r="D57">
            <v>12000</v>
          </cell>
        </row>
        <row r="58">
          <cell r="A58">
            <v>3240</v>
          </cell>
          <cell r="B58" t="str">
            <v>Semilla</v>
          </cell>
          <cell r="C58" t="str">
            <v>m2</v>
          </cell>
          <cell r="D58">
            <v>600</v>
          </cell>
        </row>
        <row r="59">
          <cell r="A59">
            <v>3250</v>
          </cell>
          <cell r="B59" t="str">
            <v>Señal preventiva y reglamentaria</v>
          </cell>
          <cell r="C59" t="str">
            <v>un</v>
          </cell>
          <cell r="D59">
            <v>80000</v>
          </cell>
        </row>
        <row r="60">
          <cell r="A60">
            <v>3252</v>
          </cell>
          <cell r="B60" t="str">
            <v>Señal vial tamaño 144x30</v>
          </cell>
          <cell r="C60" t="str">
            <v>un</v>
          </cell>
          <cell r="D60">
            <v>100000</v>
          </cell>
        </row>
        <row r="61">
          <cell r="A61">
            <v>3254</v>
          </cell>
          <cell r="B61" t="str">
            <v>Señal vial tamaño 144x60 (2 renglones)</v>
          </cell>
          <cell r="C61" t="str">
            <v>un</v>
          </cell>
          <cell r="D61">
            <v>130000</v>
          </cell>
        </row>
        <row r="62">
          <cell r="A62">
            <v>3256</v>
          </cell>
          <cell r="B62" t="str">
            <v>Señal vial tamaño 144x60 (3 renglones)</v>
          </cell>
          <cell r="C62" t="str">
            <v>un</v>
          </cell>
          <cell r="D62">
            <v>180000</v>
          </cell>
        </row>
        <row r="63">
          <cell r="A63">
            <v>3260</v>
          </cell>
          <cell r="B63" t="str">
            <v>Señal de tránsito grupo I</v>
          </cell>
          <cell r="C63" t="str">
            <v>un</v>
          </cell>
          <cell r="D63">
            <v>100000</v>
          </cell>
        </row>
        <row r="64">
          <cell r="A64">
            <v>3280</v>
          </cell>
          <cell r="B64" t="str">
            <v>Señal de tránsito grupo V</v>
          </cell>
          <cell r="C64" t="str">
            <v>un</v>
          </cell>
          <cell r="D64">
            <v>200000</v>
          </cell>
        </row>
        <row r="65">
          <cell r="A65">
            <v>3300</v>
          </cell>
          <cell r="B65" t="str">
            <v>Subbase granular</v>
          </cell>
          <cell r="C65" t="str">
            <v>m3</v>
          </cell>
          <cell r="D65">
            <v>14000</v>
          </cell>
        </row>
        <row r="66">
          <cell r="A66">
            <v>3330</v>
          </cell>
          <cell r="B66" t="str">
            <v>Tachas estoperolas</v>
          </cell>
          <cell r="C66" t="str">
            <v>un</v>
          </cell>
          <cell r="D66">
            <v>6400</v>
          </cell>
        </row>
        <row r="67">
          <cell r="A67">
            <v>3340</v>
          </cell>
          <cell r="B67" t="str">
            <v>Tacha reflectiva</v>
          </cell>
          <cell r="C67" t="str">
            <v>un</v>
          </cell>
          <cell r="D67">
            <v>7500</v>
          </cell>
        </row>
        <row r="68">
          <cell r="A68">
            <v>3345</v>
          </cell>
          <cell r="B68" t="str">
            <v>Templete</v>
          </cell>
          <cell r="C68" t="str">
            <v>un</v>
          </cell>
          <cell r="D68">
            <v>315000</v>
          </cell>
        </row>
        <row r="69">
          <cell r="A69">
            <v>3350</v>
          </cell>
          <cell r="B69" t="str">
            <v>Tensores en estribos de puentes</v>
          </cell>
          <cell r="C69" t="str">
            <v>m</v>
          </cell>
          <cell r="D69">
            <v>90000</v>
          </cell>
        </row>
        <row r="70">
          <cell r="A70">
            <v>3400</v>
          </cell>
          <cell r="B70" t="str">
            <v>Tierra orgánica</v>
          </cell>
          <cell r="C70" t="str">
            <v>m3</v>
          </cell>
          <cell r="D70">
            <v>15000</v>
          </cell>
        </row>
        <row r="71">
          <cell r="A71">
            <v>4300</v>
          </cell>
          <cell r="B71" t="str">
            <v xml:space="preserve">Triturado </v>
          </cell>
          <cell r="C71" t="str">
            <v>m3</v>
          </cell>
          <cell r="D71">
            <v>25000</v>
          </cell>
        </row>
        <row r="72">
          <cell r="A72">
            <v>4350</v>
          </cell>
          <cell r="B72" t="str">
            <v>Tubería de concreto D=0.20m</v>
          </cell>
          <cell r="C72" t="str">
            <v>m</v>
          </cell>
          <cell r="D72">
            <v>14000</v>
          </cell>
        </row>
        <row r="73">
          <cell r="A73">
            <v>4400</v>
          </cell>
          <cell r="B73" t="str">
            <v>Tubería de concreto D=900 mm</v>
          </cell>
          <cell r="C73" t="str">
            <v>ml</v>
          </cell>
          <cell r="D73">
            <v>190000</v>
          </cell>
        </row>
        <row r="74">
          <cell r="A74">
            <v>4500</v>
          </cell>
          <cell r="B74" t="str">
            <v>Tubería de concreto D=1 m</v>
          </cell>
          <cell r="C74" t="str">
            <v>ml</v>
          </cell>
          <cell r="D74">
            <v>120000</v>
          </cell>
        </row>
        <row r="75">
          <cell r="A75">
            <v>60100</v>
          </cell>
          <cell r="B75" t="str">
            <v>Obrero</v>
          </cell>
          <cell r="C75" t="str">
            <v>día</v>
          </cell>
          <cell r="D75">
            <v>19500</v>
          </cell>
        </row>
        <row r="76">
          <cell r="A76">
            <v>60200</v>
          </cell>
          <cell r="B76" t="str">
            <v>Ayudante</v>
          </cell>
          <cell r="C76" t="str">
            <v>día</v>
          </cell>
          <cell r="D76">
            <v>19500</v>
          </cell>
        </row>
        <row r="77">
          <cell r="A77">
            <v>60500</v>
          </cell>
          <cell r="B77" t="str">
            <v>Encargado</v>
          </cell>
          <cell r="C77" t="str">
            <v>día</v>
          </cell>
          <cell r="D77">
            <v>52500</v>
          </cell>
        </row>
        <row r="78">
          <cell r="A78">
            <v>60600</v>
          </cell>
          <cell r="B78" t="str">
            <v>Minero</v>
          </cell>
          <cell r="C78" t="str">
            <v>día</v>
          </cell>
          <cell r="D78">
            <v>42000</v>
          </cell>
        </row>
        <row r="79">
          <cell r="A79">
            <v>60700</v>
          </cell>
          <cell r="B79" t="str">
            <v>Oficial</v>
          </cell>
          <cell r="C79" t="str">
            <v>día</v>
          </cell>
          <cell r="D79">
            <v>42000</v>
          </cell>
        </row>
        <row r="80">
          <cell r="A80">
            <v>60900</v>
          </cell>
          <cell r="B80" t="str">
            <v>Rastrillero</v>
          </cell>
          <cell r="C80" t="str">
            <v>día</v>
          </cell>
          <cell r="D80">
            <v>25200</v>
          </cell>
        </row>
        <row r="81">
          <cell r="A81">
            <v>70020</v>
          </cell>
          <cell r="B81" t="str">
            <v>Tractor Sobre Orugas D6D</v>
          </cell>
          <cell r="C81" t="str">
            <v>hr</v>
          </cell>
          <cell r="D81">
            <v>70000</v>
          </cell>
        </row>
        <row r="82">
          <cell r="A82">
            <v>70080</v>
          </cell>
          <cell r="B82" t="str">
            <v>Cargador sobre Llantas Cat 928 F</v>
          </cell>
          <cell r="C82" t="str">
            <v>hr</v>
          </cell>
          <cell r="D82">
            <v>45000</v>
          </cell>
        </row>
        <row r="83">
          <cell r="A83">
            <v>70100</v>
          </cell>
          <cell r="B83" t="str">
            <v xml:space="preserve">Carrotanque  </v>
          </cell>
          <cell r="C83" t="str">
            <v>hr</v>
          </cell>
          <cell r="D83">
            <v>25000</v>
          </cell>
        </row>
        <row r="84">
          <cell r="A84">
            <v>70150</v>
          </cell>
          <cell r="B84" t="str">
            <v>Carrotanque irrigador</v>
          </cell>
          <cell r="C84" t="str">
            <v>hr</v>
          </cell>
          <cell r="D84">
            <v>25000</v>
          </cell>
        </row>
        <row r="85">
          <cell r="A85">
            <v>70200</v>
          </cell>
          <cell r="B85" t="str">
            <v>Compactador de llantas</v>
          </cell>
          <cell r="C85" t="str">
            <v>hr</v>
          </cell>
          <cell r="D85">
            <v>40000</v>
          </cell>
        </row>
        <row r="86">
          <cell r="A86">
            <v>70500</v>
          </cell>
          <cell r="B86" t="str">
            <v>Compactador Ingersoll Rand SD70D</v>
          </cell>
          <cell r="C86" t="str">
            <v>hr</v>
          </cell>
          <cell r="D86">
            <v>45000</v>
          </cell>
        </row>
        <row r="87">
          <cell r="A87">
            <v>70600</v>
          </cell>
          <cell r="B87" t="str">
            <v>Compactador Ingersoll Rand SD70DA</v>
          </cell>
          <cell r="C87" t="str">
            <v>hr</v>
          </cell>
          <cell r="D87">
            <v>45000</v>
          </cell>
        </row>
        <row r="88">
          <cell r="A88">
            <v>70700</v>
          </cell>
          <cell r="B88" t="str">
            <v>Compresor Ingersoll Rand  PS185W</v>
          </cell>
          <cell r="C88" t="str">
            <v>hr</v>
          </cell>
          <cell r="D88">
            <v>24000</v>
          </cell>
        </row>
        <row r="89">
          <cell r="A89">
            <v>70800</v>
          </cell>
          <cell r="B89" t="str">
            <v>Excavadora Caterpillar 320</v>
          </cell>
          <cell r="C89" t="str">
            <v>hr</v>
          </cell>
          <cell r="D89">
            <v>60000</v>
          </cell>
        </row>
        <row r="90">
          <cell r="A90">
            <v>70900</v>
          </cell>
          <cell r="B90" t="str">
            <v>Grúa</v>
          </cell>
          <cell r="C90" t="str">
            <v>hr</v>
          </cell>
          <cell r="D90">
            <v>25000</v>
          </cell>
        </row>
        <row r="91">
          <cell r="A91">
            <v>71045</v>
          </cell>
          <cell r="B91" t="str">
            <v>Mezcladora 1/2 sco</v>
          </cell>
          <cell r="C91" t="str">
            <v>día</v>
          </cell>
          <cell r="D91">
            <v>20000</v>
          </cell>
        </row>
        <row r="92">
          <cell r="A92">
            <v>71080</v>
          </cell>
          <cell r="B92" t="str">
            <v>Motobomba 3 hp</v>
          </cell>
          <cell r="C92" t="str">
            <v>día</v>
          </cell>
          <cell r="D92">
            <v>20000</v>
          </cell>
        </row>
        <row r="93">
          <cell r="A93">
            <v>71100</v>
          </cell>
          <cell r="B93" t="str">
            <v>Motoniveladora Caterpillar 120</v>
          </cell>
          <cell r="C93" t="str">
            <v>hr</v>
          </cell>
          <cell r="D93">
            <v>60000</v>
          </cell>
        </row>
        <row r="94">
          <cell r="A94">
            <v>71200</v>
          </cell>
          <cell r="B94" t="str">
            <v>Pavimentadora Lee Boy 8000 B</v>
          </cell>
          <cell r="C94" t="str">
            <v>hr</v>
          </cell>
          <cell r="D94">
            <v>50000</v>
          </cell>
        </row>
        <row r="95">
          <cell r="A95">
            <v>71250</v>
          </cell>
          <cell r="B95" t="str">
            <v xml:space="preserve">Perfiladora CMI </v>
          </cell>
          <cell r="C95" t="str">
            <v>hr</v>
          </cell>
          <cell r="D95">
            <v>400000</v>
          </cell>
        </row>
        <row r="96">
          <cell r="A96">
            <v>71300</v>
          </cell>
          <cell r="B96" t="str">
            <v>Placa vibratoria</v>
          </cell>
          <cell r="C96" t="str">
            <v>hr</v>
          </cell>
          <cell r="D96">
            <v>4000</v>
          </cell>
        </row>
        <row r="97">
          <cell r="A97">
            <v>71400</v>
          </cell>
          <cell r="B97" t="str">
            <v>Retroexcavadora Caterpillar 416</v>
          </cell>
          <cell r="C97" t="str">
            <v>hr</v>
          </cell>
          <cell r="D97">
            <v>35000</v>
          </cell>
        </row>
        <row r="98">
          <cell r="A98">
            <v>71600</v>
          </cell>
          <cell r="B98" t="str">
            <v>Compactador Vertical Ingersoll RX-65</v>
          </cell>
          <cell r="C98" t="str">
            <v>hr</v>
          </cell>
          <cell r="D98">
            <v>4000</v>
          </cell>
        </row>
        <row r="99">
          <cell r="A99">
            <v>71700</v>
          </cell>
          <cell r="B99" t="str">
            <v>Vibrador para concreto</v>
          </cell>
          <cell r="C99" t="str">
            <v>hr</v>
          </cell>
          <cell r="D99">
            <v>2000</v>
          </cell>
        </row>
        <row r="100">
          <cell r="A100">
            <v>80010</v>
          </cell>
          <cell r="B100" t="str">
            <v>Acometida secundaria del transformador</v>
          </cell>
          <cell r="C100" t="str">
            <v>un</v>
          </cell>
          <cell r="D100">
            <v>250000</v>
          </cell>
        </row>
        <row r="101">
          <cell r="A101">
            <v>80020</v>
          </cell>
          <cell r="B101" t="str">
            <v>Acometida subterránea B.T. Entre estructuras con luminaria</v>
          </cell>
          <cell r="C101" t="str">
            <v>un</v>
          </cell>
          <cell r="D101">
            <v>28000</v>
          </cell>
        </row>
        <row r="102">
          <cell r="A102">
            <v>80040</v>
          </cell>
          <cell r="B102" t="str">
            <v>Caja para control de alumbrado</v>
          </cell>
          <cell r="C102" t="str">
            <v>un</v>
          </cell>
          <cell r="D102">
            <v>1000000</v>
          </cell>
        </row>
        <row r="103">
          <cell r="A103">
            <v>80100</v>
          </cell>
          <cell r="B103" t="str">
            <v>Derechos de salida</v>
          </cell>
          <cell r="C103" t="str">
            <v>m3</v>
          </cell>
          <cell r="D103">
            <v>1500</v>
          </cell>
        </row>
        <row r="104">
          <cell r="A104">
            <v>80150</v>
          </cell>
          <cell r="B104" t="str">
            <v>Derechos de botada</v>
          </cell>
          <cell r="C104" t="str">
            <v>m3</v>
          </cell>
          <cell r="D104">
            <v>2000</v>
          </cell>
        </row>
        <row r="105">
          <cell r="A105">
            <v>80200</v>
          </cell>
          <cell r="B105" t="str">
            <v>Imprimación</v>
          </cell>
          <cell r="C105" t="str">
            <v>m2</v>
          </cell>
          <cell r="D105">
            <v>1030</v>
          </cell>
        </row>
        <row r="106">
          <cell r="A106">
            <v>80250</v>
          </cell>
          <cell r="B106" t="str">
            <v>Linea de demarcación</v>
          </cell>
          <cell r="C106" t="str">
            <v>ml</v>
          </cell>
          <cell r="D106">
            <v>3400</v>
          </cell>
        </row>
        <row r="107">
          <cell r="A107">
            <v>80260</v>
          </cell>
          <cell r="B107" t="str">
            <v>Linea de demarcación discontinua</v>
          </cell>
          <cell r="C107" t="str">
            <v>ml</v>
          </cell>
          <cell r="D107">
            <v>3200</v>
          </cell>
        </row>
        <row r="108">
          <cell r="A108">
            <v>80300</v>
          </cell>
          <cell r="B108" t="str">
            <v>Pilotaje D=0.60m</v>
          </cell>
          <cell r="C108" t="str">
            <v>ml</v>
          </cell>
          <cell r="D108">
            <v>250000</v>
          </cell>
        </row>
        <row r="109">
          <cell r="A109">
            <v>80400</v>
          </cell>
          <cell r="B109" t="str">
            <v>Pilotaje D=1.30m</v>
          </cell>
          <cell r="C109" t="str">
            <v>ml</v>
          </cell>
          <cell r="D109">
            <v>500000</v>
          </cell>
        </row>
        <row r="110">
          <cell r="A110">
            <v>80450</v>
          </cell>
          <cell r="B110" t="str">
            <v>Subestación aérea 37,5 KVA-1D 2000V</v>
          </cell>
          <cell r="C110" t="str">
            <v>un</v>
          </cell>
          <cell r="D110">
            <v>4500000</v>
          </cell>
        </row>
        <row r="111">
          <cell r="A111">
            <v>80500</v>
          </cell>
          <cell r="B111" t="str">
            <v>Transporte agregados a la obra</v>
          </cell>
          <cell r="C111" t="str">
            <v>m3-km</v>
          </cell>
          <cell r="D111">
            <v>350</v>
          </cell>
        </row>
        <row r="112">
          <cell r="A112">
            <v>80600</v>
          </cell>
          <cell r="B112" t="str">
            <v>Transporte de acero de refuerzo</v>
          </cell>
          <cell r="C112" t="str">
            <v>kg</v>
          </cell>
          <cell r="D112">
            <v>20</v>
          </cell>
        </row>
        <row r="113">
          <cell r="A113">
            <v>80650</v>
          </cell>
          <cell r="B113" t="str">
            <v>Transporte de arboles</v>
          </cell>
          <cell r="C113" t="str">
            <v>un</v>
          </cell>
          <cell r="D113">
            <v>50000</v>
          </cell>
        </row>
        <row r="114">
          <cell r="A114">
            <v>80700</v>
          </cell>
          <cell r="B114" t="str">
            <v>Transporte de arena (suelta)</v>
          </cell>
          <cell r="C114" t="str">
            <v>m3-km</v>
          </cell>
          <cell r="D114">
            <v>350</v>
          </cell>
        </row>
        <row r="115">
          <cell r="A115">
            <v>80900</v>
          </cell>
          <cell r="B115" t="str">
            <v>Transporte de base granular (suelta)</v>
          </cell>
          <cell r="C115" t="str">
            <v>m3-km</v>
          </cell>
          <cell r="D115">
            <v>350</v>
          </cell>
        </row>
        <row r="116">
          <cell r="A116">
            <v>80935</v>
          </cell>
          <cell r="B116" t="str">
            <v>Transporte de maquinaria</v>
          </cell>
          <cell r="C116" t="str">
            <v>km</v>
          </cell>
          <cell r="D116">
            <v>400</v>
          </cell>
        </row>
        <row r="117">
          <cell r="A117">
            <v>80940</v>
          </cell>
          <cell r="B117" t="str">
            <v>Transporte de materiales</v>
          </cell>
          <cell r="C117" t="str">
            <v>m3-km</v>
          </cell>
          <cell r="D117">
            <v>480</v>
          </cell>
        </row>
        <row r="118">
          <cell r="A118">
            <v>80950</v>
          </cell>
          <cell r="B118" t="str">
            <v>Transporte de mat.explanaciones</v>
          </cell>
          <cell r="C118" t="str">
            <v>m3-km</v>
          </cell>
          <cell r="D118">
            <v>480</v>
          </cell>
        </row>
        <row r="119">
          <cell r="A119">
            <v>80970</v>
          </cell>
          <cell r="B119" t="str">
            <v>Transporte de material derrumbes</v>
          </cell>
          <cell r="C119" t="str">
            <v>m3-km</v>
          </cell>
          <cell r="D119">
            <v>500</v>
          </cell>
        </row>
        <row r="120">
          <cell r="A120">
            <v>81000</v>
          </cell>
          <cell r="B120" t="str">
            <v>Transporte de mezcla asfáltica</v>
          </cell>
          <cell r="C120" t="str">
            <v>m3-km</v>
          </cell>
          <cell r="D120">
            <v>400</v>
          </cell>
        </row>
        <row r="121">
          <cell r="A121">
            <v>81100</v>
          </cell>
          <cell r="B121" t="str">
            <v>Transporte de subbase</v>
          </cell>
          <cell r="C121" t="str">
            <v>m3-km</v>
          </cell>
          <cell r="D121">
            <v>350</v>
          </cell>
        </row>
        <row r="122">
          <cell r="A122">
            <v>81200</v>
          </cell>
          <cell r="B122" t="str">
            <v>Transporte de triturado (suelta)</v>
          </cell>
          <cell r="C122" t="str">
            <v>m3-km</v>
          </cell>
          <cell r="D122">
            <v>350</v>
          </cell>
        </row>
        <row r="123">
          <cell r="A123">
            <v>81300</v>
          </cell>
          <cell r="B123" t="str">
            <v>Transporte de tubería</v>
          </cell>
          <cell r="C123" t="str">
            <v>vj</v>
          </cell>
          <cell r="D123">
            <v>50000</v>
          </cell>
        </row>
        <row r="124">
          <cell r="A124">
            <v>81400</v>
          </cell>
          <cell r="B124" t="str">
            <v>Transporte escombros</v>
          </cell>
          <cell r="C124" t="str">
            <v>m3-km</v>
          </cell>
          <cell r="D124">
            <v>500</v>
          </cell>
        </row>
      </sheetData>
      <sheetData sheetId="1">
        <row r="7">
          <cell r="B7" t="str">
            <v>CODIGO</v>
          </cell>
          <cell r="C7" t="str">
            <v>DESCRIPCIÓN</v>
          </cell>
          <cell r="D7" t="str">
            <v>UN.</v>
          </cell>
          <cell r="E7" t="str">
            <v>CANT.</v>
          </cell>
          <cell r="F7" t="str">
            <v>V UNITARIO</v>
          </cell>
          <cell r="G7" t="str">
            <v>V TOTAL</v>
          </cell>
        </row>
        <row r="8">
          <cell r="B8">
            <v>1</v>
          </cell>
          <cell r="C8" t="str">
            <v xml:space="preserve">Desmonte, limpieza </v>
          </cell>
          <cell r="D8" t="str">
            <v>ha</v>
          </cell>
          <cell r="E8">
            <v>20</v>
          </cell>
          <cell r="F8">
            <v>836550</v>
          </cell>
          <cell r="G8">
            <v>16731000</v>
          </cell>
        </row>
        <row r="9">
          <cell r="B9">
            <v>2</v>
          </cell>
          <cell r="C9" t="str">
            <v>Traslado de arboles</v>
          </cell>
          <cell r="D9" t="str">
            <v>un</v>
          </cell>
          <cell r="E9">
            <v>10</v>
          </cell>
          <cell r="F9">
            <v>247715</v>
          </cell>
          <cell r="G9">
            <v>2477150</v>
          </cell>
        </row>
        <row r="10">
          <cell r="B10">
            <v>3</v>
          </cell>
          <cell r="C10" t="str">
            <v>Demolicion de Pavimentos, Pisos, Andenes y Bordillos</v>
          </cell>
          <cell r="D10" t="str">
            <v>m3</v>
          </cell>
          <cell r="E10">
            <v>960</v>
          </cell>
          <cell r="F10">
            <v>42848</v>
          </cell>
          <cell r="G10">
            <v>41134080</v>
          </cell>
        </row>
        <row r="11">
          <cell r="B11">
            <v>4</v>
          </cell>
          <cell r="C11" t="str">
            <v>Remocion de Cercas</v>
          </cell>
          <cell r="D11" t="str">
            <v>ml</v>
          </cell>
          <cell r="E11">
            <v>2600</v>
          </cell>
          <cell r="F11">
            <v>41912</v>
          </cell>
          <cell r="G11">
            <v>108971200</v>
          </cell>
        </row>
        <row r="12">
          <cell r="B12">
            <v>5</v>
          </cell>
          <cell r="C12" t="str">
            <v>Remocion de Servicios existentes</v>
          </cell>
          <cell r="D12" t="str">
            <v>un</v>
          </cell>
          <cell r="E12">
            <v>30</v>
          </cell>
          <cell r="F12">
            <v>54061</v>
          </cell>
          <cell r="G12">
            <v>1621830</v>
          </cell>
        </row>
        <row r="13">
          <cell r="B13">
            <v>6</v>
          </cell>
          <cell r="C13" t="str">
            <v>Excavación en material común de la explanación, canales y prestamos</v>
          </cell>
          <cell r="D13" t="str">
            <v>m3</v>
          </cell>
          <cell r="E13">
            <v>65600</v>
          </cell>
          <cell r="F13">
            <v>5886</v>
          </cell>
          <cell r="G13">
            <v>386121600</v>
          </cell>
        </row>
        <row r="14">
          <cell r="B14">
            <v>7</v>
          </cell>
          <cell r="C14" t="str">
            <v>Excavación en roca de la explanación, canales y prestamos</v>
          </cell>
          <cell r="D14" t="str">
            <v>m3</v>
          </cell>
          <cell r="E14">
            <v>15000</v>
          </cell>
          <cell r="F14">
            <v>43693</v>
          </cell>
          <cell r="G14">
            <v>655395000</v>
          </cell>
        </row>
        <row r="15">
          <cell r="B15">
            <v>8</v>
          </cell>
          <cell r="C15" t="str">
            <v>Terraplenes con materiales de préstamo</v>
          </cell>
          <cell r="D15" t="str">
            <v>m3</v>
          </cell>
          <cell r="E15">
            <v>106500</v>
          </cell>
          <cell r="F15">
            <v>13855</v>
          </cell>
          <cell r="G15">
            <v>1475557500</v>
          </cell>
        </row>
        <row r="16">
          <cell r="B16">
            <v>9</v>
          </cell>
          <cell r="C16" t="str">
            <v>Terraplenes con materiales del sitio</v>
          </cell>
          <cell r="D16" t="str">
            <v>m3</v>
          </cell>
          <cell r="E16">
            <v>30000</v>
          </cell>
          <cell r="F16">
            <v>7179</v>
          </cell>
          <cell r="G16">
            <v>215370000</v>
          </cell>
        </row>
        <row r="17">
          <cell r="B17">
            <v>10</v>
          </cell>
          <cell r="C17" t="str">
            <v>Sub-base granular</v>
          </cell>
          <cell r="D17" t="str">
            <v>m3</v>
          </cell>
          <cell r="E17">
            <v>13600</v>
          </cell>
          <cell r="F17">
            <v>49846</v>
          </cell>
          <cell r="G17">
            <v>677905600</v>
          </cell>
        </row>
        <row r="18">
          <cell r="B18">
            <v>11</v>
          </cell>
          <cell r="C18" t="str">
            <v>Base granular</v>
          </cell>
          <cell r="D18" t="str">
            <v>m3</v>
          </cell>
          <cell r="E18">
            <v>22500</v>
          </cell>
          <cell r="F18">
            <v>54916</v>
          </cell>
          <cell r="G18">
            <v>1235610000</v>
          </cell>
        </row>
        <row r="19">
          <cell r="B19">
            <v>12</v>
          </cell>
          <cell r="C19" t="str">
            <v>Cemento Asfaltico</v>
          </cell>
          <cell r="D19" t="str">
            <v>kg</v>
          </cell>
          <cell r="E19">
            <v>630000</v>
          </cell>
          <cell r="F19">
            <v>585</v>
          </cell>
          <cell r="G19">
            <v>368550000</v>
          </cell>
        </row>
        <row r="20">
          <cell r="B20">
            <v>13</v>
          </cell>
          <cell r="C20" t="str">
            <v>Concreto asfáltico MDC-1</v>
          </cell>
          <cell r="D20" t="str">
            <v>m3</v>
          </cell>
          <cell r="E20">
            <v>3000</v>
          </cell>
          <cell r="F20">
            <v>210311</v>
          </cell>
          <cell r="G20">
            <v>630933000</v>
          </cell>
        </row>
        <row r="21">
          <cell r="B21">
            <v>14</v>
          </cell>
          <cell r="C21" t="str">
            <v>Concreto asfáltico MDC-2</v>
          </cell>
          <cell r="D21" t="str">
            <v>m3</v>
          </cell>
          <cell r="E21">
            <v>3000</v>
          </cell>
          <cell r="F21">
            <v>215381</v>
          </cell>
          <cell r="G21">
            <v>646143000</v>
          </cell>
        </row>
        <row r="22">
          <cell r="B22">
            <v>15</v>
          </cell>
          <cell r="C22" t="str">
            <v>Imprimacion</v>
          </cell>
          <cell r="D22" t="str">
            <v>m2</v>
          </cell>
          <cell r="E22">
            <v>83000</v>
          </cell>
          <cell r="F22">
            <v>1339</v>
          </cell>
          <cell r="G22">
            <v>111137000</v>
          </cell>
        </row>
        <row r="23">
          <cell r="B23">
            <v>16</v>
          </cell>
          <cell r="C23" t="str">
            <v>Excavación varias en material comun seco</v>
          </cell>
          <cell r="D23" t="str">
            <v>m3</v>
          </cell>
          <cell r="E23">
            <v>2000</v>
          </cell>
          <cell r="F23">
            <v>7901</v>
          </cell>
          <cell r="G23">
            <v>15802000</v>
          </cell>
        </row>
        <row r="24">
          <cell r="B24">
            <v>17</v>
          </cell>
          <cell r="C24" t="str">
            <v>Excavación varias en roca en seco</v>
          </cell>
          <cell r="D24" t="str">
            <v>m3</v>
          </cell>
          <cell r="E24">
            <v>900</v>
          </cell>
          <cell r="F24">
            <v>115662</v>
          </cell>
          <cell r="G24">
            <v>104095800</v>
          </cell>
        </row>
        <row r="25">
          <cell r="B25">
            <v>18</v>
          </cell>
          <cell r="C25" t="str">
            <v>Rellenos a mano con material del sitio (obras de arte)</v>
          </cell>
          <cell r="D25" t="str">
            <v>m3</v>
          </cell>
          <cell r="E25">
            <v>800</v>
          </cell>
          <cell r="F25">
            <v>13792</v>
          </cell>
          <cell r="G25">
            <v>11033600</v>
          </cell>
        </row>
        <row r="26">
          <cell r="B26">
            <v>19</v>
          </cell>
          <cell r="C26" t="str">
            <v>Rellenos a mano para estructuras con material de préstamo</v>
          </cell>
          <cell r="D26" t="str">
            <v>m3</v>
          </cell>
          <cell r="E26">
            <v>900</v>
          </cell>
          <cell r="F26">
            <v>41646</v>
          </cell>
          <cell r="G26">
            <v>37481400</v>
          </cell>
        </row>
        <row r="27">
          <cell r="B27">
            <v>20</v>
          </cell>
          <cell r="C27" t="str">
            <v>Pilotes Preexcavados D=60cm</v>
          </cell>
          <cell r="D27" t="str">
            <v>ml</v>
          </cell>
          <cell r="E27">
            <v>200</v>
          </cell>
          <cell r="F27">
            <v>839021</v>
          </cell>
          <cell r="G27">
            <v>167804200</v>
          </cell>
        </row>
        <row r="28">
          <cell r="B28">
            <v>21</v>
          </cell>
          <cell r="C28" t="str">
            <v>Concreto clase D (3000 PSI)   (Boxculvert y Aletas)</v>
          </cell>
          <cell r="D28" t="str">
            <v>m3</v>
          </cell>
          <cell r="E28">
            <v>1300</v>
          </cell>
          <cell r="F28">
            <v>474994</v>
          </cell>
          <cell r="G28">
            <v>617492200</v>
          </cell>
        </row>
        <row r="29">
          <cell r="B29">
            <v>22</v>
          </cell>
          <cell r="C29" t="str">
            <v>Concreto clase F (2000 PSI)</v>
          </cell>
          <cell r="D29" t="str">
            <v>m3</v>
          </cell>
          <cell r="E29">
            <v>90</v>
          </cell>
          <cell r="F29">
            <v>330740</v>
          </cell>
          <cell r="G29">
            <v>29766600</v>
          </cell>
        </row>
        <row r="30">
          <cell r="B30">
            <v>23</v>
          </cell>
          <cell r="C30" t="str">
            <v>Concreto 4000 psi (280 kg/cm2) Clase C (Placa - Puente)</v>
          </cell>
          <cell r="D30" t="str">
            <v>m3</v>
          </cell>
          <cell r="E30">
            <v>190</v>
          </cell>
          <cell r="F30">
            <v>637494</v>
          </cell>
          <cell r="G30">
            <v>121123860</v>
          </cell>
        </row>
        <row r="31">
          <cell r="B31">
            <v>24</v>
          </cell>
          <cell r="C31" t="str">
            <v>Concreto 5000 psi ( 350 kg/cm2) Clase A  (Vigas y Riostras)</v>
          </cell>
          <cell r="D31" t="str">
            <v>m3</v>
          </cell>
          <cell r="E31">
            <v>246</v>
          </cell>
          <cell r="F31">
            <v>737724</v>
          </cell>
          <cell r="G31">
            <v>181480104</v>
          </cell>
        </row>
        <row r="32">
          <cell r="B32">
            <v>25</v>
          </cell>
          <cell r="C32" t="str">
            <v>Acero de refuerzo 60.000 psi</v>
          </cell>
          <cell r="D32" t="str">
            <v>kg</v>
          </cell>
          <cell r="E32">
            <v>195000</v>
          </cell>
          <cell r="F32">
            <v>1695</v>
          </cell>
          <cell r="G32">
            <v>330525000</v>
          </cell>
        </row>
        <row r="33">
          <cell r="B33">
            <v>26</v>
          </cell>
          <cell r="C33" t="str">
            <v>Apoyos elastomericos D-60</v>
          </cell>
          <cell r="D33" t="str">
            <v>un</v>
          </cell>
          <cell r="E33">
            <v>14</v>
          </cell>
          <cell r="F33">
            <v>299000</v>
          </cell>
          <cell r="G33">
            <v>4186000</v>
          </cell>
        </row>
        <row r="34">
          <cell r="B34">
            <v>27</v>
          </cell>
          <cell r="C34" t="str">
            <v>Juntas tipo freyssinet M-80</v>
          </cell>
          <cell r="D34" t="str">
            <v>ml</v>
          </cell>
          <cell r="E34">
            <v>40</v>
          </cell>
          <cell r="F34">
            <v>650000</v>
          </cell>
          <cell r="G34">
            <v>26000000</v>
          </cell>
        </row>
        <row r="35">
          <cell r="B35">
            <v>28</v>
          </cell>
          <cell r="C35" t="str">
            <v>Tubería concreto reforzado D=1m  Concreto Clase C (4000 PSI)</v>
          </cell>
          <cell r="D35" t="str">
            <v>ml</v>
          </cell>
          <cell r="E35">
            <v>600</v>
          </cell>
          <cell r="F35">
            <v>198341</v>
          </cell>
          <cell r="G35">
            <v>119004600</v>
          </cell>
        </row>
        <row r="36">
          <cell r="B36">
            <v>29</v>
          </cell>
          <cell r="C36" t="str">
            <v>Cunetas en concreto 0,18 m3/ml Concreto Clase F (2000 PSI)</v>
          </cell>
          <cell r="D36" t="str">
            <v>ml</v>
          </cell>
          <cell r="E36">
            <v>1000</v>
          </cell>
          <cell r="F36">
            <v>60488</v>
          </cell>
          <cell r="G36">
            <v>60488000</v>
          </cell>
        </row>
        <row r="37">
          <cell r="B37">
            <v>30</v>
          </cell>
          <cell r="C37" t="str">
            <v>Bordillos y sardineles concreto Clase D (3000 PSI)    0.30 m3/ml</v>
          </cell>
          <cell r="D37" t="str">
            <v>ml</v>
          </cell>
          <cell r="E37">
            <v>1736</v>
          </cell>
          <cell r="F37">
            <v>96487</v>
          </cell>
          <cell r="G37">
            <v>167501432</v>
          </cell>
        </row>
        <row r="38">
          <cell r="B38">
            <v>31</v>
          </cell>
          <cell r="C38" t="str">
            <v>Anden en concreto clase D (3000 PSI)   0.27 m3/ml</v>
          </cell>
          <cell r="D38" t="str">
            <v>ml</v>
          </cell>
          <cell r="E38">
            <v>868</v>
          </cell>
          <cell r="F38">
            <v>107842</v>
          </cell>
          <cell r="G38">
            <v>93606856</v>
          </cell>
        </row>
        <row r="39">
          <cell r="B39">
            <v>32</v>
          </cell>
          <cell r="C39" t="str">
            <v>Cables para postensado de 1/2" para 10,50 t/m</v>
          </cell>
          <cell r="D39" t="str">
            <v>ml</v>
          </cell>
          <cell r="E39">
            <v>19500</v>
          </cell>
          <cell r="F39">
            <v>10140</v>
          </cell>
          <cell r="G39">
            <v>197730000</v>
          </cell>
        </row>
        <row r="40">
          <cell r="B40">
            <v>33</v>
          </cell>
          <cell r="C40" t="str">
            <v>Retiro de señales verticales</v>
          </cell>
          <cell r="D40" t="str">
            <v>un</v>
          </cell>
          <cell r="E40">
            <v>60</v>
          </cell>
          <cell r="F40">
            <v>9203</v>
          </cell>
          <cell r="G40">
            <v>552180</v>
          </cell>
        </row>
        <row r="41">
          <cell r="B41">
            <v>34</v>
          </cell>
          <cell r="C41" t="str">
            <v>Líneas de demarcación contínuas</v>
          </cell>
          <cell r="D41" t="str">
            <v>ml</v>
          </cell>
          <cell r="E41">
            <v>15000</v>
          </cell>
          <cell r="F41">
            <v>4420</v>
          </cell>
          <cell r="G41">
            <v>66300000</v>
          </cell>
        </row>
        <row r="42">
          <cell r="B42">
            <v>35</v>
          </cell>
          <cell r="C42" t="str">
            <v>Líneas de demarcación discontínuas</v>
          </cell>
          <cell r="D42" t="str">
            <v>ml</v>
          </cell>
          <cell r="E42">
            <v>3500</v>
          </cell>
          <cell r="F42">
            <v>4160</v>
          </cell>
          <cell r="G42">
            <v>14560000</v>
          </cell>
        </row>
        <row r="43">
          <cell r="B43">
            <v>36</v>
          </cell>
          <cell r="C43" t="str">
            <v>Señales de tachas reflectivas</v>
          </cell>
          <cell r="D43" t="str">
            <v>un</v>
          </cell>
          <cell r="E43">
            <v>1000</v>
          </cell>
          <cell r="F43">
            <v>10951</v>
          </cell>
          <cell r="G43">
            <v>10951000</v>
          </cell>
        </row>
        <row r="44">
          <cell r="B44">
            <v>37</v>
          </cell>
          <cell r="C44" t="str">
            <v>Señales de tachas estoperolas (montables)</v>
          </cell>
          <cell r="D44" t="str">
            <v>un</v>
          </cell>
          <cell r="E44">
            <v>6000</v>
          </cell>
          <cell r="F44">
            <v>8921</v>
          </cell>
          <cell r="G44">
            <v>53526000</v>
          </cell>
        </row>
        <row r="45">
          <cell r="B45">
            <v>38</v>
          </cell>
          <cell r="C45" t="str">
            <v>Señales preventivas y reglamentarias</v>
          </cell>
          <cell r="D45" t="str">
            <v>un</v>
          </cell>
          <cell r="E45">
            <v>10</v>
          </cell>
          <cell r="F45">
            <v>118525</v>
          </cell>
          <cell r="G45">
            <v>1185250</v>
          </cell>
        </row>
        <row r="46">
          <cell r="B46">
            <v>39</v>
          </cell>
          <cell r="C46" t="str">
            <v>Señales viales tamaño 144x30</v>
          </cell>
          <cell r="D46" t="str">
            <v>un</v>
          </cell>
          <cell r="E46">
            <v>15</v>
          </cell>
          <cell r="F46">
            <v>144525</v>
          </cell>
          <cell r="G46">
            <v>2167875</v>
          </cell>
        </row>
        <row r="47">
          <cell r="B47">
            <v>40</v>
          </cell>
          <cell r="C47" t="str">
            <v>Señales viales tamaño 144x60 (2 renglones)</v>
          </cell>
          <cell r="D47" t="str">
            <v>un</v>
          </cell>
          <cell r="E47">
            <v>18</v>
          </cell>
          <cell r="F47">
            <v>183525</v>
          </cell>
          <cell r="G47">
            <v>3303450</v>
          </cell>
        </row>
        <row r="48">
          <cell r="B48">
            <v>41</v>
          </cell>
          <cell r="C48" t="str">
            <v>Señales viales tamaño 144x60 (3 renglones)</v>
          </cell>
          <cell r="D48" t="str">
            <v>un</v>
          </cell>
          <cell r="E48">
            <v>13</v>
          </cell>
          <cell r="F48">
            <v>248525</v>
          </cell>
          <cell r="G48">
            <v>3230825</v>
          </cell>
        </row>
        <row r="49">
          <cell r="B49">
            <v>42</v>
          </cell>
          <cell r="C49" t="str">
            <v>Suministro e instalación de postes de referencia</v>
          </cell>
          <cell r="D49" t="str">
            <v>un</v>
          </cell>
          <cell r="E49">
            <v>4</v>
          </cell>
          <cell r="F49">
            <v>53525</v>
          </cell>
          <cell r="G49">
            <v>214100</v>
          </cell>
        </row>
        <row r="50">
          <cell r="B50">
            <v>43</v>
          </cell>
          <cell r="C50" t="str">
            <v>Defensas metálicas</v>
          </cell>
          <cell r="D50" t="str">
            <v>ml</v>
          </cell>
          <cell r="E50">
            <v>5000</v>
          </cell>
          <cell r="F50">
            <v>79525</v>
          </cell>
          <cell r="G50">
            <v>397625000</v>
          </cell>
        </row>
        <row r="51">
          <cell r="B51">
            <v>44</v>
          </cell>
          <cell r="C51" t="str">
            <v>Terminales para defensas metálicas</v>
          </cell>
          <cell r="D51" t="str">
            <v>un</v>
          </cell>
          <cell r="E51">
            <v>50</v>
          </cell>
          <cell r="F51">
            <v>52555</v>
          </cell>
          <cell r="G51">
            <v>2627750</v>
          </cell>
        </row>
        <row r="52">
          <cell r="B52">
            <v>45</v>
          </cell>
          <cell r="C52" t="str">
            <v>Cercas postes de concreto con alambra de puas</v>
          </cell>
          <cell r="D52" t="str">
            <v>ml</v>
          </cell>
          <cell r="E52">
            <v>1500</v>
          </cell>
          <cell r="F52">
            <v>16034</v>
          </cell>
          <cell r="G52">
            <v>24051000</v>
          </cell>
        </row>
        <row r="53">
          <cell r="B53">
            <v>46</v>
          </cell>
          <cell r="C53" t="str">
            <v>Cercas postes de concreto con malla eslabonada</v>
          </cell>
          <cell r="D53" t="str">
            <v>ml</v>
          </cell>
          <cell r="E53">
            <v>500</v>
          </cell>
          <cell r="F53">
            <v>30943</v>
          </cell>
          <cell r="G53">
            <v>15471500</v>
          </cell>
        </row>
        <row r="54">
          <cell r="B54">
            <v>47</v>
          </cell>
          <cell r="C54" t="str">
            <v>Empradización</v>
          </cell>
          <cell r="D54" t="str">
            <v>m2</v>
          </cell>
          <cell r="E54">
            <v>40000</v>
          </cell>
          <cell r="F54">
            <v>9233</v>
          </cell>
          <cell r="G54">
            <v>369320000</v>
          </cell>
        </row>
        <row r="55">
          <cell r="B55">
            <v>48</v>
          </cell>
          <cell r="C55" t="str">
            <v>Transporte de materiales provenientes de Excavaciones</v>
          </cell>
          <cell r="D55" t="str">
            <v>m3-km</v>
          </cell>
          <cell r="E55">
            <v>83000</v>
          </cell>
          <cell r="F55">
            <v>624</v>
          </cell>
          <cell r="G55">
            <v>51792000</v>
          </cell>
        </row>
        <row r="56">
          <cell r="B56">
            <v>49</v>
          </cell>
          <cell r="C56" t="str">
            <v>Transporte de materiales de préstamo para terraplenes</v>
          </cell>
          <cell r="D56" t="str">
            <v>m3-km</v>
          </cell>
          <cell r="E56">
            <v>1395000</v>
          </cell>
          <cell r="F56">
            <v>624</v>
          </cell>
          <cell r="G56">
            <v>870480000</v>
          </cell>
        </row>
        <row r="57">
          <cell r="B57">
            <v>50</v>
          </cell>
          <cell r="C57" t="str">
            <v>Transporte de materiales del sitio para terraplenes</v>
          </cell>
          <cell r="D57" t="str">
            <v>m3-km</v>
          </cell>
          <cell r="E57">
            <v>19000</v>
          </cell>
          <cell r="F57">
            <v>624</v>
          </cell>
          <cell r="G57">
            <v>11856000</v>
          </cell>
        </row>
        <row r="58">
          <cell r="B58">
            <v>51</v>
          </cell>
          <cell r="C58" t="str">
            <v>Lamparas de alumbrado</v>
          </cell>
          <cell r="D58" t="str">
            <v>un</v>
          </cell>
          <cell r="E58">
            <v>200</v>
          </cell>
          <cell r="F58">
            <v>386243</v>
          </cell>
          <cell r="G58">
            <v>77248600</v>
          </cell>
        </row>
        <row r="59">
          <cell r="B59">
            <v>52</v>
          </cell>
          <cell r="C59" t="str">
            <v>Estructura tipo 602T</v>
          </cell>
          <cell r="D59" t="str">
            <v>un</v>
          </cell>
          <cell r="E59">
            <v>4</v>
          </cell>
          <cell r="F59">
            <v>1820000</v>
          </cell>
          <cell r="G59">
            <v>7280000</v>
          </cell>
        </row>
        <row r="60">
          <cell r="B60">
            <v>53</v>
          </cell>
          <cell r="C60" t="str">
            <v>Estructura tipo 553-514</v>
          </cell>
          <cell r="D60" t="str">
            <v>un</v>
          </cell>
          <cell r="E60">
            <v>1</v>
          </cell>
          <cell r="F60">
            <v>1495000</v>
          </cell>
          <cell r="G60">
            <v>1495000</v>
          </cell>
        </row>
        <row r="61">
          <cell r="B61">
            <v>54</v>
          </cell>
          <cell r="C61" t="str">
            <v>Subestacion aerea 37,5 KVA-1D 2000V</v>
          </cell>
          <cell r="D61" t="str">
            <v>un</v>
          </cell>
          <cell r="E61">
            <v>3</v>
          </cell>
          <cell r="F61">
            <v>5850000</v>
          </cell>
          <cell r="G61">
            <v>17550000</v>
          </cell>
        </row>
        <row r="62">
          <cell r="B62">
            <v>55</v>
          </cell>
          <cell r="C62" t="str">
            <v>Estructuras para luminarias</v>
          </cell>
          <cell r="D62" t="str">
            <v>un</v>
          </cell>
          <cell r="E62">
            <v>110</v>
          </cell>
          <cell r="F62">
            <v>559000</v>
          </cell>
          <cell r="G62">
            <v>61490000</v>
          </cell>
        </row>
        <row r="63">
          <cell r="B63">
            <v>56</v>
          </cell>
          <cell r="C63" t="str">
            <v>Linea aerea #2AWG Cu Desnudo 15kv</v>
          </cell>
          <cell r="D63" t="str">
            <v>un</v>
          </cell>
          <cell r="E63">
            <v>1600</v>
          </cell>
          <cell r="F63">
            <v>19500</v>
          </cell>
          <cell r="G63">
            <v>31200000</v>
          </cell>
        </row>
        <row r="64">
          <cell r="B64">
            <v>57</v>
          </cell>
          <cell r="C64" t="str">
            <v>Acometida secundaria del transformador</v>
          </cell>
          <cell r="D64" t="str">
            <v>un</v>
          </cell>
          <cell r="E64">
            <v>80</v>
          </cell>
          <cell r="F64">
            <v>325000</v>
          </cell>
          <cell r="G64">
            <v>26000000</v>
          </cell>
        </row>
        <row r="65">
          <cell r="B65">
            <v>58</v>
          </cell>
          <cell r="C65" t="str">
            <v>Acometida subterranea B.T. entre estructuras con lumina</v>
          </cell>
          <cell r="D65" t="str">
            <v>un</v>
          </cell>
          <cell r="E65">
            <v>3500</v>
          </cell>
          <cell r="F65">
            <v>36400</v>
          </cell>
          <cell r="G65">
            <v>127400000</v>
          </cell>
        </row>
        <row r="66">
          <cell r="B66">
            <v>59</v>
          </cell>
          <cell r="C66" t="str">
            <v>Caja para control de alumbrado</v>
          </cell>
          <cell r="D66" t="str">
            <v>un</v>
          </cell>
          <cell r="E66">
            <v>20</v>
          </cell>
          <cell r="F66">
            <v>1300000</v>
          </cell>
          <cell r="G66">
            <v>26000000</v>
          </cell>
        </row>
        <row r="67">
          <cell r="B67">
            <v>60</v>
          </cell>
          <cell r="C67" t="str">
            <v>Templete</v>
          </cell>
          <cell r="D67" t="str">
            <v>un</v>
          </cell>
          <cell r="E67">
            <v>5</v>
          </cell>
          <cell r="F67">
            <v>409500</v>
          </cell>
          <cell r="G67">
            <v>2047500</v>
          </cell>
        </row>
        <row r="68">
          <cell r="B68">
            <v>61</v>
          </cell>
          <cell r="C68" t="str">
            <v>Estructura trifasica tipo 523T</v>
          </cell>
          <cell r="D68" t="str">
            <v>un</v>
          </cell>
          <cell r="E68">
            <v>15</v>
          </cell>
          <cell r="F68">
            <v>858000</v>
          </cell>
          <cell r="G68">
            <v>12870000</v>
          </cell>
        </row>
        <row r="69">
          <cell r="B69">
            <v>62</v>
          </cell>
          <cell r="C69" t="str">
            <v>Protección de taludes en piedra pegada</v>
          </cell>
          <cell r="D69" t="str">
            <v>m2</v>
          </cell>
          <cell r="E69">
            <v>730</v>
          </cell>
          <cell r="F69">
            <v>47217</v>
          </cell>
          <cell r="G69">
            <v>34468410</v>
          </cell>
        </row>
        <row r="70">
          <cell r="B70">
            <v>63</v>
          </cell>
          <cell r="C70" t="str">
            <v>Limpieza de alcantarillas y pontones</v>
          </cell>
          <cell r="D70" t="str">
            <v xml:space="preserve">un </v>
          </cell>
          <cell r="E70">
            <v>5</v>
          </cell>
          <cell r="F70">
            <v>117455</v>
          </cell>
          <cell r="G70">
            <v>587275</v>
          </cell>
        </row>
        <row r="71">
          <cell r="B71">
            <v>64</v>
          </cell>
          <cell r="C71" t="str">
            <v>Limpieza de box-culvert</v>
          </cell>
          <cell r="D71" t="str">
            <v>un</v>
          </cell>
          <cell r="E71">
            <v>5</v>
          </cell>
          <cell r="F71">
            <v>169423</v>
          </cell>
          <cell r="G71">
            <v>847115</v>
          </cell>
        </row>
      </sheetData>
      <sheetData sheetId="2"/>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MInformes M"/>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Salarios"/>
      <sheetName val="Data"/>
      <sheetName val="PROVISIONAL"/>
      <sheetName val="ME 2,1"/>
      <sheetName val="ME 2,2"/>
      <sheetName val="ME 2,3"/>
      <sheetName val="ME 2,4"/>
      <sheetName val="ME 2,5"/>
      <sheetName val="ME 2,6"/>
      <sheetName val="ME 2,7"/>
      <sheetName val="ME 2,8"/>
      <sheetName val="ME 2,9"/>
      <sheetName val="ME 2,10"/>
      <sheetName val="ME 2,11"/>
      <sheetName val="ME 2,12"/>
      <sheetName val="ME 2,13"/>
      <sheetName val="ME 2,14"/>
      <sheetName val="ME 2,15"/>
      <sheetName val="ME_2,1"/>
      <sheetName val="ME_2,2"/>
      <sheetName val="ME_2,3"/>
      <sheetName val="ME_2,4"/>
      <sheetName val="ME_2,5"/>
      <sheetName val="ME_2,6"/>
      <sheetName val="ME_2,7"/>
      <sheetName val="ME_2,8"/>
      <sheetName val="ME_2,9"/>
      <sheetName val="ME_2,10"/>
      <sheetName val="ME_2,11"/>
      <sheetName val="ME_2,12"/>
      <sheetName val="ME_2,13"/>
      <sheetName val="ME_2,14"/>
      <sheetName val="ME_2,15"/>
    </sheetNames>
    <sheetDataSet>
      <sheetData sheetId="0"/>
      <sheetData sheetId="1"/>
      <sheetData sheetId="2">
        <row r="5">
          <cell r="H5">
            <v>0.32200000000000001</v>
          </cell>
        </row>
        <row r="6">
          <cell r="H6">
            <v>0.01</v>
          </cell>
        </row>
        <row r="8">
          <cell r="H8">
            <v>0.88059267393776997</v>
          </cell>
        </row>
        <row r="10">
          <cell r="H10">
            <v>0.5</v>
          </cell>
        </row>
      </sheetData>
      <sheetData sheetId="3">
        <row r="8">
          <cell r="B8" t="str">
            <v>ME 2,1</v>
          </cell>
          <cell r="C8" t="str">
            <v>Suministro y tendido de tuberia subterranea 2" PVC</v>
          </cell>
          <cell r="D8" t="str">
            <v>ML</v>
          </cell>
          <cell r="E8">
            <v>114</v>
          </cell>
        </row>
        <row r="9">
          <cell r="B9" t="str">
            <v>ME 2,2</v>
          </cell>
          <cell r="C9" t="str">
            <v>Suministro y tendido de tuberia subterranea 3" PVC</v>
          </cell>
          <cell r="D9" t="str">
            <v>ML</v>
          </cell>
          <cell r="E9">
            <v>66</v>
          </cell>
        </row>
        <row r="10">
          <cell r="B10" t="str">
            <v>ME 2,3</v>
          </cell>
          <cell r="C10" t="str">
            <v xml:space="preserve">Salidas atub up de 2" </v>
          </cell>
          <cell r="D10" t="str">
            <v>UN</v>
          </cell>
          <cell r="E10">
            <v>15</v>
          </cell>
        </row>
        <row r="11">
          <cell r="B11" t="str">
            <v>ME 2,4</v>
          </cell>
          <cell r="C11" t="str">
            <v xml:space="preserve">Salidas stub up de 3" </v>
          </cell>
          <cell r="D11" t="str">
            <v>UN</v>
          </cell>
          <cell r="E11">
            <v>16</v>
          </cell>
        </row>
        <row r="12">
          <cell r="B12" t="str">
            <v>ME 2,5</v>
          </cell>
          <cell r="C12" t="str">
            <v>Cajas de halado</v>
          </cell>
          <cell r="D12" t="str">
            <v>UN</v>
          </cell>
          <cell r="E12">
            <v>4</v>
          </cell>
        </row>
        <row r="13">
          <cell r="B13" t="str">
            <v>ME 2,6</v>
          </cell>
          <cell r="C13" t="str">
            <v>Suministro e instalacion de cable monopolar 1/0 AWG THHN</v>
          </cell>
          <cell r="D13" t="str">
            <v>ML</v>
          </cell>
          <cell r="E13">
            <v>300</v>
          </cell>
        </row>
        <row r="14">
          <cell r="B14" t="str">
            <v>ME 2,7</v>
          </cell>
          <cell r="C14" t="str">
            <v>Sum/nistro e instalacion de transformador de 112.5 KVA 480V/227-120V</v>
          </cell>
          <cell r="D14" t="str">
            <v>UN</v>
          </cell>
          <cell r="E14">
            <v>0</v>
          </cell>
        </row>
        <row r="15">
          <cell r="B15" t="str">
            <v>ME 2,8</v>
          </cell>
          <cell r="C15" t="str">
            <v>Suministro e instalacion de tablero de distribucion</v>
          </cell>
          <cell r="D15" t="str">
            <v>UN</v>
          </cell>
          <cell r="E15">
            <v>0</v>
          </cell>
        </row>
        <row r="16">
          <cell r="B16" t="str">
            <v>ME 2,9</v>
          </cell>
          <cell r="C16" t="str">
            <v>Suministro e instalacion de sistema de proteccion contra descargas atmosfericas.</v>
          </cell>
          <cell r="D16" t="str">
            <v>Gl</v>
          </cell>
          <cell r="E16">
            <v>1</v>
          </cell>
        </row>
        <row r="17">
          <cell r="B17" t="str">
            <v>ME 2,10</v>
          </cell>
          <cell r="C17" t="str">
            <v>Suministro e instalacion de cable desnudo 6 AWG</v>
          </cell>
          <cell r="D17" t="str">
            <v>ML</v>
          </cell>
          <cell r="E17">
            <v>85.2</v>
          </cell>
        </row>
        <row r="18">
          <cell r="B18" t="str">
            <v>ME 2,11</v>
          </cell>
          <cell r="C18" t="str">
            <v>Suministro e instalacion de breaker de 300 Amp en MCC</v>
          </cell>
          <cell r="D18" t="str">
            <v>GB</v>
          </cell>
          <cell r="E18">
            <v>1</v>
          </cell>
        </row>
        <row r="19">
          <cell r="B19" t="str">
            <v>ME 2,12</v>
          </cell>
          <cell r="C19" t="str">
            <v>Suministro y tendido de tuberia subterranea de 1" PVC</v>
          </cell>
          <cell r="D19" t="str">
            <v>ML</v>
          </cell>
          <cell r="E19">
            <v>18</v>
          </cell>
        </row>
        <row r="20">
          <cell r="B20" t="str">
            <v>ME 2,13</v>
          </cell>
          <cell r="C20" t="str">
            <v>Suministro e instalacion de malla a tierra</v>
          </cell>
          <cell r="D20" t="str">
            <v>GB</v>
          </cell>
          <cell r="E20">
            <v>0</v>
          </cell>
        </row>
        <row r="21">
          <cell r="B21" t="str">
            <v>ME 2,14</v>
          </cell>
          <cell r="C21" t="str">
            <v>Alquiler de transformador de 75 KVA 480/208/120 V</v>
          </cell>
          <cell r="D21" t="str">
            <v>MES</v>
          </cell>
          <cell r="E21">
            <v>0</v>
          </cell>
        </row>
        <row r="22">
          <cell r="B22" t="str">
            <v>ME 2,15</v>
          </cell>
          <cell r="C22" t="str">
            <v>Suministro e instalacion de accionamiento de transferencia manual de 300 AMP.</v>
          </cell>
          <cell r="D22" t="str">
            <v>GB</v>
          </cell>
          <cell r="E22">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eedores"/>
      <sheetName val="Productos"/>
      <sheetName val="VOLQUETAS"/>
      <sheetName val="Equipos"/>
      <sheetName val="General"/>
      <sheetName val="ALZATE"/>
      <sheetName val="COMBUSTIBLE MOTONIVELADORA"/>
      <sheetName val="DICIEMBRE"/>
      <sheetName val="ENERO"/>
    </sheetNames>
    <sheetDataSet>
      <sheetData sheetId="0"/>
      <sheetData sheetId="1"/>
      <sheetData sheetId="2"/>
      <sheetData sheetId="3"/>
      <sheetData sheetId="4"/>
      <sheetData sheetId="5"/>
      <sheetData sheetId="6"/>
      <sheetData sheetId="7"/>
      <sheetData sheetId="8"/>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1"/>
      <sheetName val="ACTA2"/>
      <sheetName val="ACTA3"/>
      <sheetName val="ACTA4"/>
      <sheetName val="ACTA5"/>
      <sheetName val="ACTA6"/>
      <sheetName val="ACTA7"/>
      <sheetName val="ACTA8"/>
      <sheetName val="ACTA9"/>
      <sheetName val="ACTA10"/>
      <sheetName val="ACTA11"/>
      <sheetName val="ACAT12"/>
      <sheetName val="ACTA13"/>
      <sheetName val="ACTA14"/>
      <sheetName val="ACTA15"/>
      <sheetName val="ACTA16"/>
      <sheetName val="ACTA17"/>
      <sheetName val="ACTA18"/>
      <sheetName val="ACTA19"/>
      <sheetName val="ACTA20"/>
      <sheetName val="ACTA21"/>
      <sheetName val="ACTA22"/>
      <sheetName val="ACTA23"/>
      <sheetName val="ACTA24"/>
      <sheetName val="ACTA25"/>
      <sheetName val="ACTA26"/>
      <sheetName val="ACTA27"/>
      <sheetName val="ACTA28"/>
      <sheetName val="ACTA29"/>
      <sheetName val="ACTA30"/>
      <sheetName val="ACTA31"/>
      <sheetName val="ACTA32"/>
      <sheetName val="ACTA33"/>
      <sheetName val="ACTA34"/>
      <sheetName val="SANTILL"/>
      <sheetName val="GIRON"/>
      <sheetName val="ACTA35"/>
      <sheetName val="RESUMENCNCH"/>
      <sheetName val="CENTCOS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4">
          <cell r="A4" t="str">
            <v>CODIGO</v>
          </cell>
          <cell r="B4" t="str">
            <v>CAJA MENOR</v>
          </cell>
          <cell r="C4" t="str">
            <v>CONSTRUCCIONES Y SEVICIOS</v>
          </cell>
          <cell r="D4" t="str">
            <v>DINPRO</v>
          </cell>
          <cell r="E4" t="str">
            <v>GERARDO ALZATE</v>
          </cell>
          <cell r="F4" t="str">
            <v>HERNAN CARMONA</v>
          </cell>
          <cell r="G4" t="str">
            <v>MOLITUR</v>
          </cell>
          <cell r="H4" t="str">
            <v>Total general</v>
          </cell>
          <cell r="I4" t="str">
            <v>UTILIDAD</v>
          </cell>
          <cell r="J4" t="str">
            <v>IVA</v>
          </cell>
          <cell r="K4" t="str">
            <v>TOTAL</v>
          </cell>
        </row>
        <row r="5">
          <cell r="A5" t="str">
            <v>DIST. GIRON</v>
          </cell>
          <cell r="B5">
            <v>176900</v>
          </cell>
          <cell r="C5">
            <v>568270</v>
          </cell>
          <cell r="D5">
            <v>614220</v>
          </cell>
          <cell r="E5">
            <v>600000</v>
          </cell>
          <cell r="F5">
            <v>200000</v>
          </cell>
          <cell r="G5">
            <v>2689360</v>
          </cell>
          <cell r="H5">
            <v>4848750</v>
          </cell>
          <cell r="I5">
            <v>315168.75</v>
          </cell>
          <cell r="J5">
            <v>50427</v>
          </cell>
          <cell r="K5">
            <v>5214345.75</v>
          </cell>
        </row>
      </sheetData>
      <sheetData sheetId="36" refreshError="1"/>
      <sheetData sheetId="37" refreshError="1"/>
      <sheetData sheetId="38"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OBRAS "/>
      <sheetName val="ResumenGeneral"/>
      <sheetName val="BOCATOMA"/>
      <sheetName val="APU BOCATOMA"/>
      <sheetName val="ADUCCIÓN"/>
      <sheetName val="APU ADUCCIÓN"/>
      <sheetName val="DESARENADOR"/>
      <sheetName val="APU DESARENADOR"/>
      <sheetName val="PLANTA DE TRATAMIENTO"/>
      <sheetName val="APU PLANTA DE TRATAMIENTO"/>
      <sheetName val="TANQUE DE ALMACENAMIENTO"/>
      <sheetName val="APU TANQUE ALMAC"/>
      <sheetName val=" REDES DE DISTRI"/>
      <sheetName val="APU_Redes"/>
      <sheetName val="BASE CTOS"/>
      <sheetName val="BASE"/>
      <sheetName val="INSUMOS"/>
      <sheetName val="Formular"/>
      <sheetName val="Recursos"/>
      <sheetName val="RESUMEN_OBRAS_"/>
      <sheetName val="APU_BOCATOMA"/>
      <sheetName val="APU_ADUCCIÓN"/>
      <sheetName val="APU_DESARENADOR"/>
      <sheetName val="PLANTA_DE_TRATAMIENTO"/>
      <sheetName val="APU_PLANTA_DE_TRATAMIENTO"/>
      <sheetName val="TANQUE_DE_ALMACENAMIENTO"/>
      <sheetName val="APU_TANQUE_ALMAC"/>
      <sheetName val="_REDES_DE_DISTRI"/>
      <sheetName val="BASE_CTOS"/>
      <sheetName val="RESUMEN_OBRAS_2"/>
      <sheetName val="APU_BOCATOMA2"/>
      <sheetName val="APU_ADUCCIÓN2"/>
      <sheetName val="APU_DESARENADOR2"/>
      <sheetName val="PLANTA_DE_TRATAMIENTO2"/>
      <sheetName val="APU_PLANTA_DE_TRATAMIENTO2"/>
      <sheetName val="TANQUE_DE_ALMACENAMIENTO2"/>
      <sheetName val="APU_TANQUE_ALMAC2"/>
      <sheetName val="_REDES_DE_DISTRI2"/>
      <sheetName val="BASE_CTOS2"/>
      <sheetName val="RESUMEN_OBRAS_1"/>
      <sheetName val="APU_BOCATOMA1"/>
      <sheetName val="APU_ADUCCIÓN1"/>
      <sheetName val="APU_DESARENADOR1"/>
      <sheetName val="PLANTA_DE_TRATAMIENTO1"/>
      <sheetName val="APU_PLANTA_DE_TRATAMIENTO1"/>
      <sheetName val="TANQUE_DE_ALMACENAMIENTO1"/>
      <sheetName val="APU_TANQUE_ALMAC1"/>
      <sheetName val="_REDES_DE_DISTRI1"/>
      <sheetName val="BASE_CTO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C5">
            <v>0.06</v>
          </cell>
        </row>
        <row r="63">
          <cell r="D63">
            <v>348000</v>
          </cell>
        </row>
      </sheetData>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Duitama-La Palmera"/>
      <sheetName val="CUADRO"/>
      <sheetName val="PRECIOS"/>
      <sheetName val="Análisis de precios"/>
      <sheetName val="BASEDuitama-La Palmera"/>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LLA SAGRARIO"/>
      <sheetName val="RESUMEN"/>
      <sheetName val="TUBERIA"/>
      <sheetName val="DOMICILIARIAS"/>
      <sheetName val="ASFALTO"/>
      <sheetName val="PAVIMENTO"/>
      <sheetName val="ANDENES"/>
      <sheetName val="SOBREPISO"/>
      <sheetName val="ACOMETIDAS"/>
      <sheetName val="FACTORES"/>
    </sheetNames>
    <sheetDataSet>
      <sheetData sheetId="0"/>
      <sheetData sheetId="1"/>
      <sheetData sheetId="2" refreshError="1">
        <row r="12">
          <cell r="S12">
            <v>1.2555959999999899</v>
          </cell>
        </row>
      </sheetData>
      <sheetData sheetId="3"/>
      <sheetData sheetId="4"/>
      <sheetData sheetId="5"/>
      <sheetData sheetId="6"/>
      <sheetData sheetId="7"/>
      <sheetData sheetId="8"/>
      <sheetData sheetId="9"/>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CCIDENTES DE 1995 - 1996.xls"/>
      <sheetName val="items"/>
      <sheetName val="ACTA DE MODIFICACION  (2)"/>
      <sheetName val="CONT_ADI"/>
      <sheetName val="aCCIDENTES%20DE%201995%20-%2019"/>
      <sheetName val="#¡REF"/>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refreshError="1"/>
      <sheetData sheetId="15" refreshError="1"/>
      <sheetData sheetId="1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AIU"/>
      <sheetName val="PRESTA"/>
      <sheetName val="BASE"/>
      <sheetName val="BASE CTOS"/>
      <sheetName val="MICROCUENCA"/>
      <sheetName val="APU MICROCUENCA"/>
      <sheetName val="Boc.Aduc.Desa.A"/>
      <sheetName val="APU Boc.Aduc.Desa.A"/>
      <sheetName val="PTAP ARAGÓN"/>
      <sheetName val="APUT PTAT ARAGÓN"/>
      <sheetName val="ALMACENAMIENTO"/>
      <sheetName val="APU ALMACENAMIENTO"/>
      <sheetName val="REDES"/>
      <sheetName val="APU REDES"/>
      <sheetName val="RESUMEN"/>
    </sheetNames>
    <sheetDataSet>
      <sheetData sheetId="0" refreshError="1"/>
      <sheetData sheetId="1" refreshError="1"/>
      <sheetData sheetId="2" refreshError="1">
        <row r="3">
          <cell r="C3">
            <v>0.25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 val="PRESUPUESTO"/>
      <sheetName val="CONTROL"/>
      <sheetName val="Hoja1(25-02)"/>
      <sheetName val="Hoja2(7-03)"/>
      <sheetName val="Hoja3(25-03)"/>
      <sheetName val="HOJA4(07-04)"/>
      <sheetName val="Hoja5(21-04)"/>
      <sheetName val="HOJA6(30-04)"/>
      <sheetName val="Hoja7(26-5)"/>
      <sheetName val="Hoja8(5-06)"/>
      <sheetName val="Hoja9(10-06)"/>
      <sheetName val="Hoja11"/>
      <sheetName val="HOJA12"/>
      <sheetName val="Hoja13"/>
      <sheetName val="HOJA14"/>
      <sheetName val="FACT (3)"/>
      <sheetName val="FACTR12"/>
      <sheetName val="FACTGRA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3">
          <cell r="A3" t="str">
            <v>Suma de VALOR</v>
          </cell>
          <cell r="B3" t="str">
            <v>PROVEEDOR</v>
          </cell>
        </row>
        <row r="4">
          <cell r="A4" t="str">
            <v>ITEM</v>
          </cell>
          <cell r="B4" t="str">
            <v>ANTONIO ORREGO</v>
          </cell>
          <cell r="C4" t="str">
            <v>BERNARDO CASTAÑO</v>
          </cell>
          <cell r="D4" t="str">
            <v>CARLOS GOMEZ</v>
          </cell>
          <cell r="E4" t="str">
            <v>CENO</v>
          </cell>
          <cell r="F4" t="str">
            <v>COARTE</v>
          </cell>
          <cell r="G4" t="str">
            <v>CONEQUIPOS</v>
          </cell>
          <cell r="H4" t="str">
            <v>CONSTRUCCIONES</v>
          </cell>
          <cell r="I4" t="str">
            <v>CONSTRUCCIONES Y SERVICIOS</v>
          </cell>
          <cell r="J4" t="str">
            <v>COPAQUES</v>
          </cell>
          <cell r="K4" t="str">
            <v>DICENTE</v>
          </cell>
          <cell r="L4" t="str">
            <v>DINPRO</v>
          </cell>
          <cell r="M4" t="str">
            <v>DISEÑO Y COLOR</v>
          </cell>
          <cell r="N4" t="str">
            <v>DOBLAMOS</v>
          </cell>
          <cell r="O4" t="str">
            <v>DOMINGO CORREA</v>
          </cell>
          <cell r="P4" t="str">
            <v>EQUIPOS GLEASON</v>
          </cell>
          <cell r="Q4" t="str">
            <v>EVELIO GALEANO</v>
          </cell>
          <cell r="R4" t="str">
            <v>FERNANDO ROJAS</v>
          </cell>
          <cell r="S4" t="str">
            <v>FERRASA</v>
          </cell>
          <cell r="T4" t="str">
            <v>FERRET. LA RABAJA</v>
          </cell>
          <cell r="U4" t="str">
            <v>FERRET. LA REBAJA</v>
          </cell>
          <cell r="V4" t="str">
            <v>FREDY CARDONA</v>
          </cell>
          <cell r="W4" t="str">
            <v>GERARDO ALZATE</v>
          </cell>
          <cell r="X4" t="str">
            <v>HERNAN GARCIA</v>
          </cell>
          <cell r="Y4" t="str">
            <v>HERNAN ZAPATA</v>
          </cell>
          <cell r="Z4" t="str">
            <v>IPB</v>
          </cell>
          <cell r="AA4" t="str">
            <v>IVAN DARIO NARANJO</v>
          </cell>
          <cell r="AB4" t="str">
            <v>JESUS LOTERO</v>
          </cell>
          <cell r="AC4" t="str">
            <v>JORGE PALACIO</v>
          </cell>
          <cell r="AD4" t="str">
            <v>JUAN FERNANDO NARANJO</v>
          </cell>
          <cell r="AE4" t="str">
            <v>MBT</v>
          </cell>
          <cell r="AF4" t="str">
            <v>METCOL</v>
          </cell>
          <cell r="AG4" t="str">
            <v>METROCONCRETO</v>
          </cell>
          <cell r="AH4" t="str">
            <v>OCCEL</v>
          </cell>
          <cell r="AI4" t="str">
            <v>OSCAR DUQUE</v>
          </cell>
          <cell r="AJ4" t="str">
            <v>PAULA TRUJILLO</v>
          </cell>
          <cell r="AK4" t="str">
            <v>PVM</v>
          </cell>
          <cell r="AL4" t="str">
            <v>SENA</v>
          </cell>
          <cell r="AM4" t="str">
            <v>SOLIDOS</v>
          </cell>
          <cell r="AN4" t="str">
            <v>VIECO</v>
          </cell>
          <cell r="AO4" t="str">
            <v>Total general</v>
          </cell>
        </row>
        <row r="5">
          <cell r="A5" t="str">
            <v>1</v>
          </cell>
          <cell r="C5">
            <v>327900</v>
          </cell>
          <cell r="G5">
            <v>236176</v>
          </cell>
          <cell r="J5">
            <v>752411</v>
          </cell>
          <cell r="L5">
            <v>11917.284285714288</v>
          </cell>
          <cell r="O5">
            <v>112000</v>
          </cell>
          <cell r="Q5">
            <v>3902086</v>
          </cell>
          <cell r="W5">
            <v>1979159.9111111108</v>
          </cell>
          <cell r="AA5">
            <v>2116800</v>
          </cell>
          <cell r="AC5">
            <v>36590.125</v>
          </cell>
          <cell r="AM5">
            <v>1428672</v>
          </cell>
          <cell r="AO5">
            <v>10903712.320396826</v>
          </cell>
        </row>
        <row r="6">
          <cell r="A6" t="str">
            <v>10</v>
          </cell>
          <cell r="F6">
            <v>2762000</v>
          </cell>
          <cell r="J6">
            <v>32000</v>
          </cell>
          <cell r="L6">
            <v>4837.1000000000004</v>
          </cell>
          <cell r="N6">
            <v>2915946</v>
          </cell>
          <cell r="O6">
            <v>114240</v>
          </cell>
          <cell r="W6">
            <v>1475182.5066666666</v>
          </cell>
          <cell r="Y6">
            <v>6699963</v>
          </cell>
          <cell r="AC6">
            <v>36590.125</v>
          </cell>
          <cell r="AO6">
            <v>14040758.731666666</v>
          </cell>
        </row>
        <row r="7">
          <cell r="A7" t="str">
            <v>11</v>
          </cell>
          <cell r="K7">
            <v>592166</v>
          </cell>
          <cell r="P7">
            <v>48214</v>
          </cell>
          <cell r="U7">
            <v>24000</v>
          </cell>
          <cell r="V7">
            <v>43792</v>
          </cell>
          <cell r="W7">
            <v>48500</v>
          </cell>
          <cell r="AG7">
            <v>1151228</v>
          </cell>
          <cell r="AO7">
            <v>1907900</v>
          </cell>
        </row>
        <row r="8">
          <cell r="A8" t="str">
            <v>12</v>
          </cell>
          <cell r="R8">
            <v>6755840</v>
          </cell>
          <cell r="W8">
            <v>253371.06666666665</v>
          </cell>
          <cell r="AC8">
            <v>824944.1</v>
          </cell>
          <cell r="AK8">
            <v>356004</v>
          </cell>
          <cell r="AO8">
            <v>8190159.166666666</v>
          </cell>
        </row>
        <row r="9">
          <cell r="A9" t="str">
            <v>13</v>
          </cell>
          <cell r="C9">
            <v>114000</v>
          </cell>
          <cell r="D9">
            <v>3709450</v>
          </cell>
          <cell r="H9">
            <v>850300</v>
          </cell>
          <cell r="I9">
            <v>2151935</v>
          </cell>
          <cell r="W9">
            <v>384584.85263157892</v>
          </cell>
          <cell r="AB9">
            <v>6183334</v>
          </cell>
          <cell r="AC9">
            <v>1157587</v>
          </cell>
          <cell r="AD9">
            <v>1716000</v>
          </cell>
          <cell r="AH9">
            <v>298369</v>
          </cell>
          <cell r="AJ9">
            <v>566500</v>
          </cell>
          <cell r="AL9">
            <v>123171.66666666666</v>
          </cell>
          <cell r="AN9">
            <v>696000</v>
          </cell>
          <cell r="AO9">
            <v>17951231.519298248</v>
          </cell>
        </row>
        <row r="10">
          <cell r="A10" t="str">
            <v>14</v>
          </cell>
          <cell r="Q10">
            <v>1674460</v>
          </cell>
          <cell r="W10">
            <v>1539763.2</v>
          </cell>
          <cell r="AO10">
            <v>3214223.2</v>
          </cell>
        </row>
        <row r="11">
          <cell r="A11" t="str">
            <v>15</v>
          </cell>
          <cell r="M11">
            <v>663013</v>
          </cell>
          <cell r="Q11">
            <v>214956</v>
          </cell>
          <cell r="R11">
            <v>282000</v>
          </cell>
          <cell r="W11">
            <v>451533</v>
          </cell>
          <cell r="AI11">
            <v>2800000</v>
          </cell>
          <cell r="AO11">
            <v>4411502</v>
          </cell>
        </row>
        <row r="12">
          <cell r="A12" t="str">
            <v>17</v>
          </cell>
          <cell r="F12">
            <v>6589960</v>
          </cell>
          <cell r="J12">
            <v>100750</v>
          </cell>
          <cell r="N12">
            <v>6731615</v>
          </cell>
          <cell r="O12">
            <v>814400</v>
          </cell>
          <cell r="Q12">
            <v>208636</v>
          </cell>
          <cell r="U12">
            <v>21600</v>
          </cell>
          <cell r="V12">
            <v>796320</v>
          </cell>
          <cell r="W12">
            <v>959195</v>
          </cell>
          <cell r="Y12">
            <v>5076140</v>
          </cell>
          <cell r="AO12">
            <v>21298616</v>
          </cell>
        </row>
        <row r="13">
          <cell r="A13" t="str">
            <v>2</v>
          </cell>
          <cell r="C13">
            <v>327900</v>
          </cell>
          <cell r="J13">
            <v>323901</v>
          </cell>
          <cell r="L13">
            <v>11917.284285714288</v>
          </cell>
          <cell r="Q13">
            <v>2971686.6</v>
          </cell>
          <cell r="W13">
            <v>480625.35111111111</v>
          </cell>
          <cell r="X13">
            <v>38976</v>
          </cell>
          <cell r="Z13">
            <v>372599</v>
          </cell>
          <cell r="AC13">
            <v>36590.125</v>
          </cell>
          <cell r="AE13">
            <v>223625</v>
          </cell>
          <cell r="AG13">
            <v>5800377</v>
          </cell>
          <cell r="AM13">
            <v>960000</v>
          </cell>
          <cell r="AO13">
            <v>11548197.360396825</v>
          </cell>
        </row>
        <row r="14">
          <cell r="A14" t="str">
            <v>3</v>
          </cell>
          <cell r="F14">
            <v>5475000</v>
          </cell>
          <cell r="L14">
            <v>11917.284285714288</v>
          </cell>
          <cell r="W14">
            <v>36295.111111111109</v>
          </cell>
          <cell r="AC14">
            <v>36590.125</v>
          </cell>
          <cell r="AO14">
            <v>5559802.5203968249</v>
          </cell>
        </row>
        <row r="15">
          <cell r="A15" t="str">
            <v>4</v>
          </cell>
          <cell r="L15">
            <v>11917.284285714288</v>
          </cell>
          <cell r="Q15">
            <v>600000</v>
          </cell>
          <cell r="S15">
            <v>2000129</v>
          </cell>
          <cell r="T15">
            <v>589047</v>
          </cell>
          <cell r="W15">
            <v>36295.111111111109</v>
          </cell>
          <cell r="AC15">
            <v>36590.125</v>
          </cell>
          <cell r="AO15">
            <v>3273978.5203968254</v>
          </cell>
        </row>
        <row r="16">
          <cell r="A16" t="str">
            <v>5</v>
          </cell>
          <cell r="C16">
            <v>87750</v>
          </cell>
          <cell r="F16">
            <v>600000</v>
          </cell>
          <cell r="L16">
            <v>11917.284285714288</v>
          </cell>
          <cell r="Q16">
            <v>651136</v>
          </cell>
          <cell r="V16">
            <v>5566940</v>
          </cell>
          <cell r="W16">
            <v>50215.111111111109</v>
          </cell>
          <cell r="AC16">
            <v>36590.125</v>
          </cell>
          <cell r="AO16">
            <v>7004548.5203968259</v>
          </cell>
        </row>
        <row r="17">
          <cell r="A17" t="str">
            <v>6</v>
          </cell>
          <cell r="E17">
            <v>161438756</v>
          </cell>
          <cell r="I17">
            <v>2129850</v>
          </cell>
          <cell r="L17">
            <v>11917.284285714288</v>
          </cell>
          <cell r="W17">
            <v>36295.111111111109</v>
          </cell>
          <cell r="AC17">
            <v>36590.125</v>
          </cell>
          <cell r="AO17">
            <v>163653408.52039683</v>
          </cell>
        </row>
        <row r="18">
          <cell r="A18" t="str">
            <v>7</v>
          </cell>
          <cell r="B18">
            <v>3892275</v>
          </cell>
          <cell r="L18">
            <v>11917.284285714288</v>
          </cell>
          <cell r="O18">
            <v>179200</v>
          </cell>
          <cell r="W18">
            <v>865258.17777777778</v>
          </cell>
          <cell r="AC18">
            <v>36590.125</v>
          </cell>
          <cell r="AF18">
            <v>33272736</v>
          </cell>
          <cell r="AK18">
            <v>432490</v>
          </cell>
          <cell r="AO18">
            <v>38690466.587063491</v>
          </cell>
        </row>
        <row r="19">
          <cell r="A19" t="str">
            <v>8</v>
          </cell>
          <cell r="J19">
            <v>115686</v>
          </cell>
          <cell r="L19">
            <v>11917.284285714288</v>
          </cell>
          <cell r="U19">
            <v>58710</v>
          </cell>
          <cell r="W19">
            <v>480625.35111111111</v>
          </cell>
          <cell r="AC19">
            <v>36590.125</v>
          </cell>
          <cell r="AO19">
            <v>703528.76039682538</v>
          </cell>
        </row>
        <row r="20">
          <cell r="A20" t="str">
            <v>9</v>
          </cell>
          <cell r="J20">
            <v>43028</v>
          </cell>
          <cell r="L20">
            <v>4837.1000000000004</v>
          </cell>
          <cell r="V20">
            <v>66640</v>
          </cell>
          <cell r="W20">
            <v>521046.11111111112</v>
          </cell>
          <cell r="AC20">
            <v>36590.125</v>
          </cell>
          <cell r="AO20">
            <v>672141.3361111111</v>
          </cell>
        </row>
      </sheetData>
      <sheetData sheetId="16" refreshError="1"/>
      <sheetData sheetId="17" refreshError="1"/>
      <sheetData sheetId="18"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OFICIAL(2)"/>
      <sheetName val="PROGRAMA No1"/>
      <sheetName val="PRESUPUESTO OFICIAL (1)"/>
      <sheetName val="PROPUESTA INGECON"/>
      <sheetName val="PROPUESTA INGECON (2)"/>
      <sheetName val="MATERIALES"/>
      <sheetName val="MATERIALES (ingecon)"/>
      <sheetName val="MATERIALES (ingecon2)"/>
      <sheetName val="A.I.U"/>
      <sheetName val="A.I.U (2)"/>
      <sheetName val="ACARREO"/>
      <sheetName val="Levantamiento topográfico"/>
      <sheetName val="Demolicion CONCRETO"/>
      <sheetName val="Demolicion PISO"/>
      <sheetName val="RETIRO ILUMINARIAS"/>
      <sheetName val="RETIRO CASETAS TEL"/>
      <sheetName val="RETIRO PLACAS"/>
      <sheetName val="RETIRO DE BANCAS"/>
      <sheetName val="RETIRO DE REJAS"/>
      <sheetName val="DESCAPOTE A MANO"/>
      <sheetName val="LLENOS EN ARENILLA"/>
      <sheetName val="LLENO MAT SELECTO"/>
      <sheetName val="ENTRESUELO"/>
      <sheetName val="BASE GRANULAR"/>
      <sheetName val="EXC MECANICA "/>
      <sheetName val="EXC MANUAL"/>
      <sheetName val="EXCA roca"/>
      <sheetName val="ENTIBADO TEMPORAL"/>
      <sheetName val="ENTIBADO PERMANENTE"/>
      <sheetName val="ACARREO 0-1 KM"/>
      <sheetName val="ACARREO 1 - 5 KM"/>
      <sheetName val="ACARREO  mayor 5 KM"/>
      <sheetName val="TUBERIA 4&quot;"/>
      <sheetName val="VALVULAS"/>
      <sheetName val="UNIONES"/>
      <sheetName val="HIDRANTE"/>
      <sheetName val="CAJAS VALVULAS"/>
      <sheetName val="TUBERIA PVC 10&quot;A"/>
      <sheetName val="TUBERIA PVC 14&quot;"/>
      <sheetName val="TUBERIA PVC 6&quot;A"/>
      <sheetName val="SUMIDEROS PREFABRICADOS"/>
      <sheetName val="RAMPAS CONCRETO"/>
      <sheetName val="CONCRETO ESCALAS"/>
      <sheetName val="CUNETAS JARDINERAS"/>
      <sheetName val="IMPERMEABILIZACION JARDINERAS"/>
      <sheetName val="CONCRETO VIGAS FUND"/>
      <sheetName val="REALCE MH"/>
      <sheetName val="REALCE SUMIDEROS"/>
      <sheetName val="REALCE CAJAS"/>
      <sheetName val="GEOTEXTIL NO TEJIDO"/>
      <sheetName val="MATERIAL DRENANTE"/>
      <sheetName val="LOSETA JARDINERA"/>
      <sheetName val="Acero de refuerzo"/>
      <sheetName val="CONCRETO ATRAQUE 140"/>
      <sheetName val="SUELO CEMENTO"/>
      <sheetName val="MURO JARDINERA"/>
      <sheetName val="CONTENEDOR"/>
      <sheetName val="CONTENEDOR (2)"/>
      <sheetName val="ACABADO GRANO"/>
      <sheetName val="ADOQUIN traf Pesado"/>
      <sheetName val="ADOQUIN traf Mediano"/>
      <sheetName val="TABLETA GUIA"/>
      <sheetName val="SUM PIEDRA"/>
      <sheetName val="PISO PIGMENTADO"/>
      <sheetName val="CORDON PREFABRICADO"/>
      <sheetName val="PISO EN TABLON"/>
      <sheetName val="CUNETA"/>
      <sheetName val="CARCAMO"/>
      <sheetName val="CONO"/>
      <sheetName val="ABOCADA"/>
      <sheetName val="SILLA 10X6"/>
      <sheetName val="CAJA EMPALME"/>
      <sheetName val="CILINDRO MH"/>
      <sheetName val="CABLES ELECTRICOS"/>
      <sheetName val="ACOMETIDA ELECTRICA"/>
      <sheetName val="SALIDA ELECTRICA"/>
      <sheetName val="LUMINARIA DE SODIO"/>
      <sheetName val="BALA DE PISO"/>
      <sheetName val="BALA SUMERGIBLE"/>
      <sheetName val="TABLERO MONOFASICO"/>
      <sheetName val="CONTADOR MONOFASICO"/>
      <sheetName val="VARILLA COOPER"/>
      <sheetName val="PROTECCION 20A"/>
      <sheetName val="PROTECCION 30A"/>
      <sheetName val="PROTECCION 50A"/>
      <sheetName val="POSTES DE L=30M"/>
      <sheetName val="CAJA DISTRIBUCION"/>
      <sheetName val="CONTROL ILUMINACION"/>
      <sheetName val="TUBERIA PVC 1,25&quot;"/>
      <sheetName val="TUBERIA PVC 1&quot;"/>
      <sheetName val="TUBERIA PVC 0,75&quot;"/>
      <sheetName val="ESTUDIOS AD"/>
      <sheetName val="RETIE"/>
      <sheetName val="APANTALLAMIENTO"/>
      <sheetName val="TABLETA ALERTA"/>
      <sheetName val="EXC MECANICA 2-4"/>
      <sheetName val="EXC MANUAL 2-4"/>
      <sheetName val="LLENOS EN MAT SELECTO"/>
      <sheetName val="LLENO CON MAT PRESTAMO"/>
      <sheetName val="ZONA DE DEPOSITO"/>
      <sheetName val="CONCRETOS"/>
      <sheetName val="CONCRETO ESCALAS(a)"/>
      <sheetName val="BASE GRANULAR PISOS"/>
      <sheetName val="ALCORQUE"/>
      <sheetName val="TALA &gt; 12M"/>
      <sheetName val="TALA &gt; 3M"/>
      <sheetName val="PALMA SANCON"/>
      <sheetName val="ZAPATALONGO"/>
      <sheetName val="CEIBA ROSADA"/>
      <sheetName val="CAMUBULO"/>
      <sheetName val="PACO"/>
      <sheetName val="CAUCHO"/>
      <sheetName val="CARACOLI"/>
      <sheetName val="GUADUA"/>
      <sheetName val="ARIZA"/>
      <sheetName val="HELECHO ARBOREO"/>
      <sheetName val="CAIMITO"/>
      <sheetName val="ABARCO"/>
      <sheetName val="JAGUA"/>
      <sheetName val="ACACIA"/>
      <sheetName val="PILEA"/>
      <sheetName val="BARQUITO"/>
      <sheetName val="ZEBRINA"/>
      <sheetName val="COSTOS ELECTRICOS"/>
      <sheetName val="COSTOS ACUEDUCTO Y ALCANTARILLA"/>
      <sheetName val="SILLA TEE 4&quot;"/>
      <sheetName val="SUMIDERO TIPO B"/>
      <sheetName val="REJILLA SUMIDERO CONCRETO"/>
      <sheetName val="CUELLO Y TAPAS"/>
      <sheetName val="CODO 6&quot;"/>
      <sheetName val="Concreto para anclajes"/>
      <sheetName val="Concreto para pavimento"/>
      <sheetName val="Lleno con mat exc"/>
      <sheetName val="Entresuelo triturado"/>
      <sheetName val="TUBERIA PVC 6&quot;"/>
      <sheetName val="TUBERIA PVC 8&quot;"/>
      <sheetName val="TUBERIA PVC 10&quot;"/>
      <sheetName val="TUBERIA PVC 12&quot;"/>
      <sheetName val="TUBERIA PVC 16&quot;"/>
      <sheetName val="TUBERIA PVC 20&quot;"/>
      <sheetName val="Silla Tee PVC 8&quot;"/>
      <sheetName val="Silla Tee PVC 10&quot;"/>
      <sheetName val="Silla Tee PVC 12&quot;"/>
      <sheetName val="Silla Tee PVC 16&quot;"/>
      <sheetName val="Silla Tee PVC 20&quot;"/>
      <sheetName val="Demolicion c insp"/>
      <sheetName val="Constr Cilindros"/>
      <sheetName val="Tapas para Camaras"/>
      <sheetName val="Cuello para camaras"/>
      <sheetName val="Cono concentrico"/>
      <sheetName val="Caja Domiciliar"/>
      <sheetName val="Camaras caida 200mm"/>
      <sheetName val="Camaras caida 250mm"/>
      <sheetName val="Camaras caida 400mm"/>
      <sheetName val="Camaras caida 500mm"/>
      <sheetName val="Abocada y resane Tub"/>
      <sheetName val="Abocada y resane Tub &gt;400 mm"/>
      <sheetName val="SUMIDEROS"/>
      <sheetName val="Demolicion anden"/>
      <sheetName val="Colocacion pavimento"/>
      <sheetName val="Concreto anclajes por pendiente"/>
      <sheetName val="Concreto para cabezotes"/>
      <sheetName val="LLENO MAT PRESTAMO (2)"/>
      <sheetName val="BREAKER MONOPOLAR"/>
      <sheetName val="CAJA BREAKER MONO"/>
      <sheetName val="TALA ARBOLES"/>
      <sheetName val="TALA ARBOLES 3 a 10 m"/>
      <sheetName val="TALA ARBOLES Mayor a 10 m"/>
      <sheetName val="SIEMBRA ARB OITY, MUSAENDA"/>
      <sheetName val="SIEMBRA ARB acacia roja, ebano"/>
      <sheetName val="Grama macan, mani"/>
      <sheetName val="Jardin coral, liriope"/>
      <sheetName val="Transplante arboles"/>
      <sheetName val="Mantenimiento arboles exist"/>
      <sheetName val="Transplante arboles 12m"/>
      <sheetName val="BANCA PREFABRICADA"/>
      <sheetName val="BASURERA"/>
      <sheetName val="OBRAS EXTRAS"/>
      <sheetName val="OE1 TUB 3&quot;"/>
      <sheetName val="OE2 TEE 4&quot;"/>
      <sheetName val="OE3 TEE 3&quot;"/>
      <sheetName val="OE4 RED 4x3"/>
      <sheetName val="OE5 RED 3x2"/>
      <sheetName val="OE6 LLENO TRITURADO"/>
      <sheetName val="OE7 SILLA YEE 14X6"/>
      <sheetName val="OE8 SILLA YEE 10X6"/>
      <sheetName val="OE9 COLLARIN 4 - 0,5&quot;"/>
      <sheetName val="OE10 COLLARIN 3 - 0,5&quot;"/>
      <sheetName val="OE11 REG INCORP"/>
      <sheetName val="OE12 TUBO PE AL PE"/>
      <sheetName val="OE13 UNION PF"/>
      <sheetName val="OE14 VALVULA 3&quot;"/>
      <sheetName val="EXC MECANICA 0-2"/>
      <sheetName val="EXC MECANICA 2-4 (2)"/>
      <sheetName val="VOLADURA"/>
      <sheetName val="CARGUE Y BOTADA DE MAT"/>
      <sheetName val="ENTRESUELO 3I4&quot; a 1&quot;"/>
    </sheetNames>
    <sheetDataSet>
      <sheetData sheetId="0"/>
      <sheetData sheetId="1"/>
      <sheetData sheetId="2"/>
      <sheetData sheetId="3"/>
      <sheetData sheetId="4"/>
      <sheetData sheetId="5">
        <row r="10">
          <cell r="C10">
            <v>35000</v>
          </cell>
        </row>
      </sheetData>
      <sheetData sheetId="6"/>
      <sheetData sheetId="7"/>
      <sheetData sheetId="8">
        <row r="22">
          <cell r="F22">
            <v>0.22000000000000003</v>
          </cell>
        </row>
        <row r="30">
          <cell r="F30">
            <v>0.03</v>
          </cell>
        </row>
        <row r="37">
          <cell r="F37">
            <v>0.05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ow r="29">
          <cell r="H29">
            <v>291225</v>
          </cell>
        </row>
      </sheetData>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CANTIDADES"/>
      <sheetName val="APU"/>
      <sheetName val="TARIFAS-JORNAL-DIST"/>
      <sheetName val="MO_Fac_pres"/>
      <sheetName val="AIU"/>
      <sheetName val="Cronograma"/>
    </sheetNames>
    <sheetDataSet>
      <sheetData sheetId="0"/>
      <sheetData sheetId="1"/>
      <sheetData sheetId="2"/>
      <sheetData sheetId="3">
        <row r="7">
          <cell r="B7">
            <v>0.04</v>
          </cell>
        </row>
        <row r="8">
          <cell r="B8">
            <v>5.8065720687079908E-2</v>
          </cell>
        </row>
      </sheetData>
      <sheetData sheetId="4"/>
      <sheetData sheetId="5"/>
      <sheetData sheetId="6"/>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 val="SUB_APU"/>
      <sheetName val="Cantidades_de_Obra"/>
      <sheetName val="SUB_APU1"/>
      <sheetName val="Cantidades_de_Obra1"/>
      <sheetName val="SUB_APU3"/>
      <sheetName val="Cantidades_de_Obra3"/>
      <sheetName val="SUB_APU2"/>
      <sheetName val="Cantidades_de_Obra2"/>
      <sheetName val="Itemes Renovación"/>
      <sheetName val="SUB_APU4"/>
      <sheetName val="Cantidades_de_Obra4"/>
      <sheetName val="SUB_APU5"/>
      <sheetName val="Cantidades_de_Obra5"/>
      <sheetName val="Itemes_Renovación"/>
    </sheetNames>
    <sheetDataSet>
      <sheetData sheetId="0"/>
      <sheetData sheetId="1"/>
      <sheetData sheetId="2" refreshError="1">
        <row r="1">
          <cell r="A1" t="str">
            <v>CODIGO</v>
          </cell>
          <cell r="B1" t="str">
            <v>RECURSO</v>
          </cell>
          <cell r="C1" t="str">
            <v>UN</v>
          </cell>
          <cell r="D1" t="str">
            <v>V/UNITARIO</v>
          </cell>
          <cell r="E1" t="str">
            <v>FECHA</v>
          </cell>
        </row>
        <row r="2">
          <cell r="B2" t="str">
            <v>MATERIALES</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row>
        <row r="56">
          <cell r="B56" t="str">
            <v>EQUIPO</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row>
        <row r="69">
          <cell r="B69" t="str">
            <v>TRANSPORTE</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row>
        <row r="73">
          <cell r="B73" t="str">
            <v>MANO DE OBRA</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sheetData>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sheetData sheetId="15" refreshError="1"/>
      <sheetData sheetId="16"/>
      <sheetData sheetId="17"/>
      <sheetData sheetId="18"/>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 val="SUB_APU"/>
      <sheetName val="Cantidades_de_Obra"/>
      <sheetName val="SUB_APU3"/>
      <sheetName val="Cantidades_de_Obra3"/>
      <sheetName val="SUB_APU1"/>
      <sheetName val="Cantidades_de_Obra1"/>
      <sheetName val="SUB_APU2"/>
      <sheetName val="Cantidades_de_Obra2"/>
      <sheetName val="Itemes Renovación"/>
      <sheetName val="SUB_APU4"/>
      <sheetName val="Cantidades_de_Obra4"/>
      <sheetName val="SUB_APU5"/>
      <sheetName val="Cantidades_de_Obra5"/>
      <sheetName val="Itemes_Renovación"/>
      <sheetName val="Jul-Ago"/>
      <sheetName val="May-Jun"/>
      <sheetName val="Sep-Oct"/>
    </sheetNames>
    <sheetDataSet>
      <sheetData sheetId="0"/>
      <sheetData sheetId="1">
        <row r="1">
          <cell r="A1" t="str">
            <v>CODIGO</v>
          </cell>
        </row>
      </sheetData>
      <sheetData sheetId="2" refreshError="1">
        <row r="1">
          <cell r="A1" t="str">
            <v>CODIGO</v>
          </cell>
          <cell r="B1" t="str">
            <v>RECURSO</v>
          </cell>
          <cell r="C1" t="str">
            <v>UN</v>
          </cell>
          <cell r="D1" t="str">
            <v>V/UNITARIO</v>
          </cell>
          <cell r="E1" t="str">
            <v>FECHA</v>
          </cell>
        </row>
        <row r="2">
          <cell r="B2" t="str">
            <v>MATERIALES</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row>
        <row r="56">
          <cell r="B56" t="str">
            <v>EQUIPO</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row>
        <row r="69">
          <cell r="B69" t="str">
            <v>TRANSPORTE</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row>
        <row r="73">
          <cell r="B73" t="str">
            <v>MANO DE OBRA</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sheetData>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sheetData sheetId="15" refreshError="1"/>
      <sheetData sheetId="16"/>
      <sheetData sheetId="17"/>
      <sheetData sheetId="18"/>
      <sheetData sheetId="19" refreshError="1"/>
      <sheetData sheetId="20" refreshError="1"/>
      <sheetData sheetId="21"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 val="3"/>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OBRAS "/>
      <sheetName val="ResumenGeneral"/>
      <sheetName val="BOCATOMA"/>
      <sheetName val="APU BOCATOMA"/>
      <sheetName val="ADUCCIÓN"/>
      <sheetName val="APU ADUCCIÓN"/>
      <sheetName val="DESARENADOR"/>
      <sheetName val="APU DESARENADOR"/>
      <sheetName val="PLANTA DE TRATAMIENTO"/>
      <sheetName val="APU PLANTA DE TRATAMIENTO"/>
      <sheetName val="TANQUE DE ALMACENAMIENTO"/>
      <sheetName val="APU TANQUE ALMAC"/>
      <sheetName val=" REDES DE DISTRI"/>
      <sheetName val="APU_Redes"/>
      <sheetName val="BASE CTOS"/>
      <sheetName val="BASE"/>
      <sheetName val="RESUMEN_OBRAS_"/>
      <sheetName val="APU_BOCATOMA"/>
      <sheetName val="APU_ADUCCIÓN"/>
      <sheetName val="APU_DESARENADOR"/>
      <sheetName val="PLANTA_DE_TRATAMIENTO"/>
      <sheetName val="APU_PLANTA_DE_TRATAMIENTO"/>
      <sheetName val="TANQUE_DE_ALMACENAMIENTO"/>
      <sheetName val="APU_TANQUE_ALMAC"/>
      <sheetName val="_REDES_DE_DISTRI"/>
      <sheetName val="BASE_CTOS"/>
      <sheetName val="RESUMEN_OBRAS_2"/>
      <sheetName val="APU_BOCATOMA2"/>
      <sheetName val="APU_ADUCCIÓN2"/>
      <sheetName val="APU_DESARENADOR2"/>
      <sheetName val="PLANTA_DE_TRATAMIENTO2"/>
      <sheetName val="APU_PLANTA_DE_TRATAMIENTO2"/>
      <sheetName val="TANQUE_DE_ALMACENAMIENTO2"/>
      <sheetName val="APU_TANQUE_ALMAC2"/>
      <sheetName val="_REDES_DE_DISTRI2"/>
      <sheetName val="BASE_CTOS2"/>
      <sheetName val="RESUMEN_OBRAS_1"/>
      <sheetName val="APU_BOCATOMA1"/>
      <sheetName val="APU_ADUCCIÓN1"/>
      <sheetName val="APU_DESARENADOR1"/>
      <sheetName val="PLANTA_DE_TRATAMIENTO1"/>
      <sheetName val="APU_PLANTA_DE_TRATAMIENTO1"/>
      <sheetName val="TANQUE_DE_ALMACENAMIENTO1"/>
      <sheetName val="APU_TANQUE_ALMAC1"/>
      <sheetName val="_REDES_DE_DISTRI1"/>
      <sheetName val="BASE_CTOS1"/>
      <sheetName val="INSUMOS"/>
      <sheetName val="Formular"/>
      <sheetName val="Recurs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C5">
            <v>0.06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Equipo"/>
      <sheetName val="materiales"/>
      <sheetName val="otros"/>
      <sheetName val="Itemes Renovación"/>
      <sheetName val="A. P. U."/>
      <sheetName val="Insumos"/>
      <sheetName val="PR_1"/>
      <sheetName val="TRAYECTO 1"/>
      <sheetName val="FECHAS DE CORTE"/>
      <sheetName val="Informacion General"/>
    </sheetNames>
    <sheetDataSet>
      <sheetData sheetId="0"/>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REF"/>
      <sheetName val="\a  aaInformación GRUPO 4\A MIn"/>
      <sheetName val="SALARIOS"/>
      <sheetName val="INV"/>
      <sheetName val="AASHTO"/>
      <sheetName val="MATERIALES"/>
      <sheetName val="Datos Básicos"/>
      <sheetName val="Informacion"/>
      <sheetName val="SUB APU"/>
      <sheetName val="Informe"/>
      <sheetName val="Seguim-16"/>
      <sheetName val="PESOS"/>
      <sheetName val="Base Muestras"/>
      <sheetName val="Formulario N° 4"/>
      <sheetName val="EQUIPO"/>
      <sheetName val="otros"/>
      <sheetName val="PRESUPUEST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s>
    <sheetDataSet>
      <sheetData sheetId="0"/>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t="str">
            <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t="str">
            <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PR54+000"/>
      <sheetName val="PR55+000"/>
      <sheetName val="PR55+300 - 600"/>
      <sheetName val="PR55+300 BOX"/>
      <sheetName val="BOX PR55+0330"/>
      <sheetName val="INTERV OBRAS"/>
      <sheetName val="ESTUDIOS"/>
      <sheetName val="INTERV ESTUDIOS"/>
      <sheetName val="INDICE"/>
      <sheetName val="Equipo"/>
      <sheetName val="materiales"/>
      <sheetName val="otros"/>
      <sheetName val="200.1"/>
      <sheetName val="200.2"/>
      <sheetName val="201.3"/>
      <sheetName val="201.4"/>
      <sheetName val="201.7"/>
      <sheetName val="201.8"/>
      <sheetName val="201.9"/>
      <sheetName val="201.10"/>
      <sheetName val="201.11"/>
      <sheetName val="201.12"/>
      <sheetName val="201.15"/>
      <sheetName val="201.16"/>
      <sheetName val="110.1 P"/>
      <sheetName val="110.2 P"/>
      <sheetName val="201.1P-201.5P"/>
      <sheetName val="201.2P"/>
      <sheetName val="210.1.1"/>
      <sheetName val="210.1.2"/>
      <sheetName val="210.2.1"/>
      <sheetName val="210.2.2"/>
      <sheetName val="210.2.3"/>
      <sheetName val="210.2.4"/>
      <sheetName val="210.2 SIN EXPLO"/>
      <sheetName val="211.1"/>
      <sheetName val="211.1.P1"/>
      <sheetName val="211P.2"/>
      <sheetName val="220.1"/>
      <sheetName val="221.1"/>
      <sheetName val="221.2"/>
      <sheetName val="225P"/>
      <sheetName val="230.1"/>
      <sheetName val="230.2"/>
      <sheetName val="231.1"/>
      <sheetName val="232.1"/>
      <sheetName val="310.1"/>
      <sheetName val="311.1"/>
      <sheetName val="311P1"/>
      <sheetName val="311P2"/>
      <sheetName val="311P3"/>
      <sheetName val="311P4"/>
      <sheetName val="312.1"/>
      <sheetName val="312.2"/>
      <sheetName val="312.3"/>
      <sheetName val="312.4"/>
      <sheetName val="320.1"/>
      <sheetName val="320.2"/>
      <sheetName val="320.1P"/>
      <sheetName val="320.2P"/>
      <sheetName val="330.1"/>
      <sheetName val="330.2"/>
      <sheetName val="340.1"/>
      <sheetName val="340.2"/>
      <sheetName val="340.3"/>
      <sheetName val="341.1"/>
      <sheetName val="341.2"/>
      <sheetName val="342.1"/>
      <sheetName val="342P"/>
      <sheetName val="343.P"/>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PLANTA"/>
      <sheetName val="441.2 PLANTA"/>
      <sheetName val="441.1 COMPRADA"/>
      <sheetName val="441.2 COMPRADA"/>
      <sheetName val="441.3 COMPRADA "/>
      <sheetName val="441.4 COMPRADA"/>
      <sheetName val="450.1.1 COMPRADA"/>
      <sheetName val="450.1.2 COMPRADA"/>
      <sheetName val="450.1 COMPRADA"/>
      <sheetName val="450.2 COMPRADA"/>
      <sheetName val="450.3 COMPRADA"/>
      <sheetName val="450.9P"/>
      <sheetName val="MDC-0 COMPRADA"/>
      <sheetName val="450.1 PLANTA"/>
      <sheetName val="450.2 PLANTA"/>
      <sheetName val="450.3 PLANTA"/>
      <sheetName val="451.1 PLANTA"/>
      <sheetName val="451.3 PLANTA"/>
      <sheetName val="451.1 COMPRADA"/>
      <sheetName val="451.2 COMPRADA "/>
      <sheetName val="451.3 COMPRADA  "/>
      <sheetName val="452.1 COMPRADA"/>
      <sheetName val="452.2 COMPRADA"/>
      <sheetName val="452.3 COMPRADA"/>
      <sheetName val="452.4 COMPRADA"/>
      <sheetName val="452.1 PLANTA"/>
      <sheetName val="452.2 PLANTA"/>
      <sheetName val="452.3 PLANTA"/>
      <sheetName val="452.4 PLANTA"/>
      <sheetName val="453.1"/>
      <sheetName val="460.1"/>
      <sheetName val="460.1 M3"/>
      <sheetName val="460P M3"/>
      <sheetName val="461.1"/>
      <sheetName val="461.2"/>
      <sheetName val="462.1.1"/>
      <sheetName val="462.1.2"/>
      <sheetName val="462.1.3"/>
      <sheetName val="462.2"/>
      <sheetName val="462P MDC-0"/>
      <sheetName val="464.1"/>
      <sheetName val="464.2"/>
      <sheetName val="464.3"/>
      <sheetName val="464.4"/>
      <sheetName val="465.1"/>
      <sheetName val="466.1"/>
      <sheetName val="466.2"/>
      <sheetName val="500.1"/>
      <sheetName val="501.1"/>
      <sheetName val="500P"/>
      <sheetName val="504P"/>
      <sheetName val="510.1"/>
      <sheetName val="510P1"/>
      <sheetName val="510P2"/>
      <sheetName val="510P3"/>
      <sheetName val="600.1"/>
      <sheetName val="600.2"/>
      <sheetName val="600.3"/>
      <sheetName val="600.4"/>
      <sheetName val="600.5"/>
      <sheetName val="600.4P"/>
      <sheetName val="610.1"/>
      <sheetName val="610.1P"/>
      <sheetName val="610.2"/>
      <sheetName val="620P"/>
      <sheetName val="622.6P PILOTE DE MADERA"/>
      <sheetName val="600.5 P"/>
      <sheetName val="620.1"/>
      <sheetName val="620.2"/>
      <sheetName val="620.3"/>
      <sheetName val="620.1P"/>
      <sheetName val="620.4P.1"/>
      <sheetName val="620.4P.2"/>
      <sheetName val="621.1"/>
      <sheetName val="621,1P1"/>
      <sheetName val="621.2"/>
      <sheetName val="621.3"/>
      <sheetName val="621.4"/>
      <sheetName val="621.5"/>
      <sheetName val="621.5P"/>
      <sheetName val="621.6"/>
      <sheetName val="622.1"/>
      <sheetName val="622.1P"/>
      <sheetName val="622.2"/>
      <sheetName val="622.3"/>
      <sheetName val="622.4"/>
      <sheetName val="622.5"/>
      <sheetName val="623.1"/>
      <sheetName val="630.1"/>
      <sheetName val="630.2"/>
      <sheetName val="630.3"/>
      <sheetName val="630.4"/>
      <sheetName val="630.5"/>
      <sheetName val="630.6"/>
      <sheetName val="630.7"/>
      <sheetName val="630P"/>
      <sheetName val="631P BOLSACRETO"/>
      <sheetName val="632.1"/>
      <sheetName val="632P"/>
      <sheetName val="640.1"/>
      <sheetName val="640.2"/>
      <sheetName val="640P"/>
      <sheetName val="641.1"/>
      <sheetName val="641P ANCLAJES"/>
      <sheetName val="642.1"/>
      <sheetName val="642.2"/>
      <sheetName val="642P1 JUNTAS"/>
      <sheetName val="642P2 JUNTAS"/>
      <sheetName val="642P3 JUNTAS"/>
      <sheetName val="650.1"/>
      <sheetName val="650.2"/>
      <sheetName val="650.3"/>
      <sheetName val="650.3 OTRO"/>
      <sheetName val="650.4"/>
      <sheetName val="660.1"/>
      <sheetName val="660.2"/>
      <sheetName val="660.3"/>
      <sheetName val="661 TIPO 1"/>
      <sheetName val="661 TIPO 2"/>
      <sheetName val="661 OTRO"/>
      <sheetName val="662.1"/>
      <sheetName val="662.2"/>
      <sheetName val="670.1"/>
      <sheetName val="670.2"/>
      <sheetName val="671.1"/>
      <sheetName val="672.1"/>
      <sheetName val="673.1"/>
      <sheetName val="673.2"/>
      <sheetName val="673.3"/>
      <sheetName val="673.4P"/>
      <sheetName val="674.1"/>
      <sheetName val="674.2"/>
      <sheetName val="680.1"/>
      <sheetName val="680.2"/>
      <sheetName val="680.3"/>
      <sheetName val="680P"/>
      <sheetName val="681.1"/>
      <sheetName val="682.1"/>
      <sheetName val="690.1"/>
      <sheetName val="700.1"/>
      <sheetName val="700.2"/>
      <sheetName val="700.3"/>
      <sheetName val="700.4"/>
      <sheetName val="700P"/>
      <sheetName val="701.1"/>
      <sheetName val="710.1.1"/>
      <sheetName val="710.1.1 (2)"/>
      <sheetName val="710.1.2"/>
      <sheetName val="710.1.3"/>
      <sheetName val="710.1.4"/>
      <sheetName val="710.1.5"/>
      <sheetName val="720.1"/>
      <sheetName val="730.1"/>
      <sheetName val="730.2"/>
      <sheetName val="730.3"/>
      <sheetName val="740.1"/>
      <sheetName val="800.1"/>
      <sheetName val="800.2"/>
      <sheetName val="800.3"/>
      <sheetName val="800.4"/>
      <sheetName val="800P"/>
      <sheetName val="801.1"/>
      <sheetName val="801.2"/>
      <sheetName val="801.3"/>
      <sheetName val="801.4"/>
      <sheetName val="801.5"/>
      <sheetName val="801.6"/>
      <sheetName val="801.7"/>
      <sheetName val="810.1"/>
      <sheetName val="810.2"/>
      <sheetName val="810.3"/>
      <sheetName val="815P"/>
      <sheetName val="900.1"/>
      <sheetName val="900.2"/>
      <sheetName val="900.3"/>
      <sheetName val="900.3P1"/>
      <sheetName val="900.3P2"/>
      <sheetName val="900.3P3"/>
      <sheetName val="MURO GEOTEXTIL"/>
      <sheetName val="683P1"/>
      <sheetName val="ESTOPEROLES"/>
    </sheetNames>
    <sheetDataSet>
      <sheetData sheetId="0" refreshError="1"/>
      <sheetData sheetId="1" refreshError="1"/>
      <sheetData sheetId="2"/>
      <sheetData sheetId="3"/>
      <sheetData sheetId="4"/>
      <sheetData sheetId="5"/>
      <sheetData sheetId="6"/>
      <sheetData sheetId="7"/>
      <sheetData sheetId="8"/>
      <sheetData sheetId="9">
        <row r="8">
          <cell r="A8" t="str">
            <v>ARTICULO 200 - DESMONTE Y LIMPIEZA</v>
          </cell>
        </row>
        <row r="9">
          <cell r="A9">
            <v>200.1</v>
          </cell>
          <cell r="B9" t="str">
            <v xml:space="preserve">200-07 </v>
          </cell>
          <cell r="D9" t="str">
            <v>DESMONTE Y LIMPIEZA EN BOSQUE</v>
          </cell>
          <cell r="F9" t="str">
            <v>HA</v>
          </cell>
        </row>
        <row r="10">
          <cell r="A10">
            <v>200.2</v>
          </cell>
          <cell r="B10" t="str">
            <v xml:space="preserve">200-07 </v>
          </cell>
          <cell r="D10" t="str">
            <v>DESMONTE Y LIMPIEZA EN ZONAS NO BOSCOSAS</v>
          </cell>
          <cell r="F10" t="str">
            <v>HA</v>
          </cell>
        </row>
        <row r="11">
          <cell r="A11" t="str">
            <v>ARTICULO 201 - DEMOLICIÓN Y REMOCIÓN</v>
          </cell>
        </row>
        <row r="12">
          <cell r="A12">
            <v>201.1</v>
          </cell>
          <cell r="B12" t="str">
            <v>201-07</v>
          </cell>
          <cell r="D12" t="str">
            <v>DEMOLICIÓN DE EDIFICACIONES.</v>
          </cell>
          <cell r="F12" t="str">
            <v>Gl</v>
          </cell>
        </row>
        <row r="13">
          <cell r="A13">
            <v>201.2</v>
          </cell>
          <cell r="B13" t="str">
            <v>201-07</v>
          </cell>
          <cell r="D13" t="str">
            <v xml:space="preserve">DEMOLICIÓN DE ESTRUCTURAS </v>
          </cell>
          <cell r="F13" t="str">
            <v>Gl</v>
          </cell>
        </row>
        <row r="14">
          <cell r="A14">
            <v>201.3</v>
          </cell>
          <cell r="B14" t="str">
            <v>201-07</v>
          </cell>
          <cell r="D14" t="str">
            <v xml:space="preserve">DEMOLICIÓN DE PAVIMENTOS RÍGIDOS, PISOS,ANDENES Y BORDILLOS DE CONCRETO </v>
          </cell>
          <cell r="F14" t="str">
            <v>Gl</v>
          </cell>
        </row>
        <row r="15">
          <cell r="A15">
            <v>201.4</v>
          </cell>
          <cell r="B15" t="str">
            <v>201-07</v>
          </cell>
          <cell r="D15" t="str">
            <v xml:space="preserve">DEMOLICIÓN DE OBSTÁCULOS </v>
          </cell>
          <cell r="F15" t="str">
            <v>Gl</v>
          </cell>
        </row>
        <row r="16">
          <cell r="A16">
            <v>201.5</v>
          </cell>
          <cell r="B16" t="str">
            <v>201-07</v>
          </cell>
          <cell r="D16" t="str">
            <v xml:space="preserve">DEMOLICIÓN DE EDIFICACIONES </v>
          </cell>
          <cell r="F16" t="str">
            <v>UN</v>
          </cell>
        </row>
        <row r="17">
          <cell r="A17">
            <v>201.6</v>
          </cell>
          <cell r="B17" t="str">
            <v>201-07</v>
          </cell>
          <cell r="D17" t="str">
            <v xml:space="preserve">DEMOLICIÓN DE ESTRUCTURAS </v>
          </cell>
          <cell r="F17" t="str">
            <v>UN</v>
          </cell>
        </row>
        <row r="18">
          <cell r="A18">
            <v>201.7</v>
          </cell>
          <cell r="B18" t="str">
            <v>201-07</v>
          </cell>
          <cell r="D18" t="str">
            <v>DEMOLICION DE ESTRUCTURAS</v>
          </cell>
          <cell r="F18" t="str">
            <v>M³</v>
          </cell>
        </row>
        <row r="19">
          <cell r="A19">
            <v>201.8</v>
          </cell>
          <cell r="B19" t="str">
            <v>201-07</v>
          </cell>
          <cell r="D19" t="str">
            <v>DEMOLICIÓN DE PAVIMENTOS RÍGIDOS</v>
          </cell>
          <cell r="F19" t="str">
            <v>M²</v>
          </cell>
        </row>
        <row r="20">
          <cell r="A20">
            <v>201.9</v>
          </cell>
          <cell r="B20" t="str">
            <v>201-07</v>
          </cell>
          <cell r="D20" t="str">
            <v xml:space="preserve">DEMOLICIÓN DE PISOS Y ANDENES DE CONCRETO </v>
          </cell>
          <cell r="E20" t="str">
            <v>3.6.1.3.33</v>
          </cell>
          <cell r="F20" t="str">
            <v>M²</v>
          </cell>
        </row>
        <row r="21">
          <cell r="A21">
            <v>201.1</v>
          </cell>
          <cell r="B21" t="str">
            <v>201-07</v>
          </cell>
          <cell r="D21" t="str">
            <v>DEMOLICIÓN DE BORDILLOS DE CONCRETO</v>
          </cell>
          <cell r="F21" t="str">
            <v>ML</v>
          </cell>
        </row>
        <row r="22">
          <cell r="A22">
            <v>201.11</v>
          </cell>
          <cell r="B22" t="str">
            <v>201-07</v>
          </cell>
          <cell r="D22" t="str">
            <v xml:space="preserve">DESMONTAJE Y TRASLADO DE ESTRUCTURAS METALICAS. </v>
          </cell>
          <cell r="F22" t="str">
            <v>KG</v>
          </cell>
        </row>
        <row r="23">
          <cell r="A23">
            <v>201.12</v>
          </cell>
          <cell r="B23" t="str">
            <v>201-07</v>
          </cell>
          <cell r="D23" t="str">
            <v xml:space="preserve">REMOCION DE ESPECIES VEGETALES    </v>
          </cell>
          <cell r="F23" t="str">
            <v>UN</v>
          </cell>
        </row>
        <row r="24">
          <cell r="A24">
            <v>201.13</v>
          </cell>
          <cell r="B24" t="str">
            <v>201-07</v>
          </cell>
          <cell r="D24" t="str">
            <v>REMOCIÓN DE OBSTÁCULOS (SE DEBERÁ HACER UN ÍTEM DE PAGO PARA CADA TIPO DE OBSTÁCULO)</v>
          </cell>
          <cell r="F24" t="str">
            <v>UN</v>
          </cell>
        </row>
        <row r="25">
          <cell r="A25">
            <v>201.14</v>
          </cell>
          <cell r="B25" t="str">
            <v>201-07</v>
          </cell>
          <cell r="D25" t="str">
            <v xml:space="preserve">REMOCIÓN DE DUCTOS DE SERVICIOS EXISTENTES </v>
          </cell>
          <cell r="F25" t="str">
            <v>ML</v>
          </cell>
        </row>
        <row r="26">
          <cell r="A26">
            <v>201.15</v>
          </cell>
          <cell r="B26" t="str">
            <v>201-07</v>
          </cell>
          <cell r="D26" t="str">
            <v>REMOCIÓN DE ALCANTARILLAS</v>
          </cell>
          <cell r="E26" t="str">
            <v>3.6.1.3</v>
          </cell>
          <cell r="F26" t="str">
            <v>ML</v>
          </cell>
        </row>
        <row r="27">
          <cell r="A27">
            <v>201.16</v>
          </cell>
          <cell r="B27" t="str">
            <v>201-07</v>
          </cell>
          <cell r="D27" t="str">
            <v xml:space="preserve">REMOCION DE CERCAS DE ALAMBRE       </v>
          </cell>
          <cell r="F27" t="str">
            <v>ML</v>
          </cell>
        </row>
        <row r="28">
          <cell r="A28">
            <v>201.17</v>
          </cell>
          <cell r="B28" t="str">
            <v>201-07</v>
          </cell>
          <cell r="D28" t="str">
            <v>REMOCIÓN DE OBSTÁCULOS (SE DEBERÁ HACER UN ÍTEM DE PAGO PARA CADA TIPO DE OBSTÁCULO)</v>
          </cell>
          <cell r="F28" t="str">
            <v>ML</v>
          </cell>
        </row>
        <row r="29">
          <cell r="A29">
            <v>201.18</v>
          </cell>
          <cell r="B29" t="str">
            <v>201-07</v>
          </cell>
          <cell r="D29" t="str">
            <v xml:space="preserve">TRASLADO DE POSTES </v>
          </cell>
          <cell r="F29" t="str">
            <v>UN</v>
          </cell>
        </row>
        <row r="30">
          <cell r="A30">
            <v>201.19</v>
          </cell>
          <cell r="B30" t="str">
            <v>201-07</v>
          </cell>
          <cell r="D30" t="str">
            <v>TRASLADO DE TORRE</v>
          </cell>
          <cell r="F30" t="str">
            <v>UN</v>
          </cell>
        </row>
        <row r="31">
          <cell r="A31" t="str">
            <v>201.20</v>
          </cell>
          <cell r="B31" t="str">
            <v>201-07</v>
          </cell>
          <cell r="D31" t="str">
            <v xml:space="preserve">REMOCIÓN DE RIELES </v>
          </cell>
          <cell r="F31" t="str">
            <v>ML</v>
          </cell>
        </row>
        <row r="32">
          <cell r="A32">
            <v>201.21</v>
          </cell>
          <cell r="B32" t="str">
            <v>201-07</v>
          </cell>
          <cell r="D32" t="str">
            <v>REMOCIÓN DE DEFENSAS METÁLICAS</v>
          </cell>
          <cell r="F32" t="str">
            <v>ML</v>
          </cell>
        </row>
        <row r="33">
          <cell r="A33">
            <v>201.22</v>
          </cell>
          <cell r="B33" t="str">
            <v>201-07</v>
          </cell>
          <cell r="D33" t="str">
            <v>REMOCIÓN DE BARRERAS DE SEGURIDAD</v>
          </cell>
          <cell r="F33" t="str">
            <v>ML</v>
          </cell>
        </row>
        <row r="34">
          <cell r="A34" t="str">
            <v xml:space="preserve">ARTICULO 210 - EXCAVACIÓN DE LA EXPLANACIÓN, CANALES Y PRÉSTAMOS </v>
          </cell>
        </row>
        <row r="35">
          <cell r="A35" t="str">
            <v>210.1.1</v>
          </cell>
          <cell r="B35" t="str">
            <v>210-07</v>
          </cell>
          <cell r="D35" t="str">
            <v>EXCAVACIÓN SIN CLASIFICAR DE LA EXPLANACIÓN Y CANALES</v>
          </cell>
          <cell r="E35" t="str">
            <v xml:space="preserve">3.6.2.1.1 </v>
          </cell>
          <cell r="F35" t="str">
            <v>M³</v>
          </cell>
        </row>
        <row r="36">
          <cell r="A36" t="str">
            <v>210.1.2</v>
          </cell>
          <cell r="B36" t="str">
            <v>210-07</v>
          </cell>
          <cell r="D36" t="str">
            <v xml:space="preserve">EXCAVACIÓN SIN CLASIFICAR DE PRÉSTAMOS </v>
          </cell>
          <cell r="F36" t="str">
            <v>M³</v>
          </cell>
        </row>
        <row r="37">
          <cell r="A37" t="str">
            <v>210.2.1</v>
          </cell>
          <cell r="B37" t="str">
            <v>210-07</v>
          </cell>
          <cell r="D37" t="str">
            <v>EXCAVACIÓN EN ROCA DE LA EXPLANACIÓN Y CANALES</v>
          </cell>
          <cell r="E37" t="str">
            <v>3.6.2.1.3</v>
          </cell>
          <cell r="F37" t="str">
            <v>M³</v>
          </cell>
        </row>
        <row r="38">
          <cell r="A38" t="str">
            <v>210.2.2</v>
          </cell>
          <cell r="B38" t="str">
            <v>210-07</v>
          </cell>
          <cell r="D38" t="str">
            <v>EXCAVACIÓN EN MATERIAL COMÚN DE LA EXPLANACIÓN Y CANALES</v>
          </cell>
          <cell r="F38" t="str">
            <v>M³</v>
          </cell>
        </row>
        <row r="39">
          <cell r="A39" t="str">
            <v>210.2.3</v>
          </cell>
          <cell r="B39" t="str">
            <v>210-07</v>
          </cell>
          <cell r="D39" t="str">
            <v>EXCAVACIÓN EN ROCA DE PRÉSTAMOS</v>
          </cell>
          <cell r="F39" t="str">
            <v>M³</v>
          </cell>
        </row>
        <row r="40">
          <cell r="A40" t="str">
            <v>210.2.4</v>
          </cell>
          <cell r="B40" t="str">
            <v>210-07</v>
          </cell>
          <cell r="D40" t="str">
            <v xml:space="preserve">EXCAVACIÓN EN MATERIAL COMÚN DE PRÉSTAMOS </v>
          </cell>
          <cell r="F40" t="str">
            <v>M³</v>
          </cell>
        </row>
        <row r="41">
          <cell r="A41" t="str">
            <v xml:space="preserve">ARTICULO 211 - REMOCIÓN DE DERRUMBES </v>
          </cell>
        </row>
        <row r="42">
          <cell r="A42">
            <v>211.1</v>
          </cell>
          <cell r="B42" t="str">
            <v>211-07</v>
          </cell>
          <cell r="D42" t="str">
            <v>REMOCION DE DERRUMBES</v>
          </cell>
          <cell r="E42" t="str">
            <v xml:space="preserve">3.6.2.2.1  </v>
          </cell>
          <cell r="F42" t="str">
            <v>M³</v>
          </cell>
        </row>
        <row r="43">
          <cell r="A43" t="str">
            <v xml:space="preserve">ARTICULO 220 - TERRAPLENES </v>
          </cell>
        </row>
        <row r="44">
          <cell r="A44">
            <v>220.1</v>
          </cell>
          <cell r="B44" t="str">
            <v>220-07</v>
          </cell>
          <cell r="D44" t="str">
            <v>TERRAPLEN</v>
          </cell>
          <cell r="F44" t="str">
            <v>M³</v>
          </cell>
        </row>
        <row r="45">
          <cell r="A45" t="str">
            <v>ARTICULO 221 - PEDRAPLENES</v>
          </cell>
        </row>
        <row r="46">
          <cell r="A46">
            <v>221.1</v>
          </cell>
          <cell r="B46" t="str">
            <v>221-07</v>
          </cell>
          <cell r="D46" t="str">
            <v>PEDRAPLEN COMPACTO</v>
          </cell>
          <cell r="E46" t="str">
            <v>3.6.6.18</v>
          </cell>
          <cell r="F46" t="str">
            <v>M³</v>
          </cell>
        </row>
        <row r="47">
          <cell r="A47">
            <v>221.2</v>
          </cell>
          <cell r="B47" t="str">
            <v>221-07</v>
          </cell>
          <cell r="D47" t="str">
            <v>PEDRAPLEN SUELTO</v>
          </cell>
          <cell r="F47" t="str">
            <v>M³</v>
          </cell>
        </row>
        <row r="48">
          <cell r="A48" t="str">
            <v>ARTICULO 230 - MEJORAMIENTO DE LA SUBRASANTE</v>
          </cell>
        </row>
        <row r="49">
          <cell r="A49">
            <v>230.1</v>
          </cell>
          <cell r="B49" t="str">
            <v>230-07</v>
          </cell>
          <cell r="D49" t="str">
            <v>MEJORAMIENTO DE LA SUBRASANTE INVOLUCRA SUELO EXISTENTE</v>
          </cell>
          <cell r="F49" t="str">
            <v>M²</v>
          </cell>
        </row>
        <row r="50">
          <cell r="A50">
            <v>230.2</v>
          </cell>
          <cell r="B50" t="str">
            <v>230-07</v>
          </cell>
          <cell r="D50" t="str">
            <v>MEJORAMIENTO DE LA SUBRASANTE EMPLEANDO ÚNICAMENTE MATERIAL ADICIONADO</v>
          </cell>
          <cell r="F50" t="str">
            <v>M³</v>
          </cell>
        </row>
        <row r="51">
          <cell r="A51" t="str">
            <v>ARTICULO 231 - SEPARACIÓN DE SUELOS DE SUBRASANTE Y  CAPAS GRANULARES CON GEOTEXTIL</v>
          </cell>
        </row>
        <row r="52">
          <cell r="A52">
            <v>231.1</v>
          </cell>
          <cell r="B52" t="str">
            <v>231-08</v>
          </cell>
          <cell r="D52" t="str">
            <v>GEOTEXTIL PARA SEPARACIÓN DE SUELOS DE SUBRASANTE Y CAPAS GRANULARES</v>
          </cell>
          <cell r="F52" t="str">
            <v>M²</v>
          </cell>
        </row>
        <row r="53">
          <cell r="A53" t="str">
            <v>ARTICULO 232 - ESTABILIZACIÓN DE SUELOS DE SUBRASANTE Y CAPAS GRANULARES CON GEOTEXTIL</v>
          </cell>
        </row>
        <row r="54">
          <cell r="A54">
            <v>232.1</v>
          </cell>
          <cell r="B54" t="str">
            <v>232-09</v>
          </cell>
          <cell r="D54" t="str">
            <v>GEOTEXTIL PARA ESTABILIZACIÓN DE SUELOS DE SUBRASANTE Y CAPAS GRANULARES</v>
          </cell>
          <cell r="F54" t="str">
            <v>M²</v>
          </cell>
        </row>
        <row r="55">
          <cell r="A55" t="str">
            <v xml:space="preserve">ARTICULO 232 - AFINAMIENTO DE TALUDES </v>
          </cell>
        </row>
        <row r="56">
          <cell r="A56">
            <v>234.1</v>
          </cell>
          <cell r="B56" t="str">
            <v>234-09</v>
          </cell>
          <cell r="D56" t="str">
            <v>AFINAMIENTO DE TALUDES</v>
          </cell>
          <cell r="F56" t="str">
            <v>M²</v>
          </cell>
        </row>
        <row r="57">
          <cell r="A57" t="str">
            <v>ARTICULO 310 - CONFORMACION DE LA CALZADA EXISTENTE</v>
          </cell>
        </row>
        <row r="58">
          <cell r="A58">
            <v>310.10000000000002</v>
          </cell>
          <cell r="B58" t="str">
            <v>310-07</v>
          </cell>
          <cell r="D58" t="str">
            <v>CONFORMACION DE LA CALZADA EXISTENTE</v>
          </cell>
          <cell r="E58" t="str">
            <v xml:space="preserve">3.6.3.1.1 </v>
          </cell>
          <cell r="F58" t="str">
            <v>M²</v>
          </cell>
        </row>
        <row r="59">
          <cell r="A59" t="str">
            <v xml:space="preserve">ARTICULO 311 - AFIRMADO </v>
          </cell>
        </row>
        <row r="60">
          <cell r="A60">
            <v>311.10000000000002</v>
          </cell>
          <cell r="B60" t="str">
            <v>311-07</v>
          </cell>
          <cell r="D60" t="str">
            <v>AFIRMADO</v>
          </cell>
          <cell r="E60" t="str">
            <v>3.6.3.2.1</v>
          </cell>
          <cell r="F60" t="str">
            <v>M³</v>
          </cell>
        </row>
        <row r="61">
          <cell r="A61" t="str">
            <v>ARTICULO 312 - TRATAMIENTO PALIATIVO DEL POLVO EN AFIRMADOS</v>
          </cell>
        </row>
        <row r="62">
          <cell r="A62">
            <v>312.10000000000002</v>
          </cell>
          <cell r="B62" t="str">
            <v>312-07</v>
          </cell>
          <cell r="D62" t="str">
            <v>TRATAMIENTO PALIATIVO DE POLVO APLICADO EN FORMA SÓLIDA EN HOJUELAS.</v>
          </cell>
          <cell r="F62" t="str">
            <v>KG</v>
          </cell>
        </row>
        <row r="63">
          <cell r="A63">
            <v>312.2</v>
          </cell>
          <cell r="B63" t="str">
            <v>312-07</v>
          </cell>
          <cell r="D63" t="str">
            <v>TRATAMIENTO PALIATIVO DE POLVO APLICADO EN FORMA SÓLIDA EN ESFERAS.</v>
          </cell>
          <cell r="F63" t="str">
            <v>KG</v>
          </cell>
        </row>
        <row r="64">
          <cell r="A64">
            <v>312.3</v>
          </cell>
          <cell r="B64" t="str">
            <v>312-07</v>
          </cell>
          <cell r="D64" t="str">
            <v>TRATAMIENTO PALIATIVO DE POLVO APLICADO EN FORMA LIQUIDA</v>
          </cell>
          <cell r="F64" t="str">
            <v>LT</v>
          </cell>
        </row>
        <row r="65">
          <cell r="A65">
            <v>312.39999999999998</v>
          </cell>
          <cell r="B65" t="str">
            <v>312-07</v>
          </cell>
          <cell r="D65" t="str">
            <v xml:space="preserve">MATERIAL GRANULAR DE ADICIÓN. </v>
          </cell>
          <cell r="F65" t="str">
            <v>M³</v>
          </cell>
        </row>
        <row r="66">
          <cell r="A66" t="str">
            <v>ARTICULO 320 - SUBBASE GRANULAR</v>
          </cell>
        </row>
        <row r="67">
          <cell r="A67">
            <v>320.10000000000002</v>
          </cell>
          <cell r="B67" t="str">
            <v>320-07</v>
          </cell>
          <cell r="D67" t="str">
            <v>SUBBASE GRANULAR</v>
          </cell>
          <cell r="F67" t="str">
            <v>M³</v>
          </cell>
        </row>
        <row r="68">
          <cell r="A68">
            <v>320.2</v>
          </cell>
          <cell r="B68" t="str">
            <v>320-07</v>
          </cell>
          <cell r="D68" t="str">
            <v>SUBBASE GRANULAR PARA BACHEO</v>
          </cell>
          <cell r="F68" t="str">
            <v>M³</v>
          </cell>
        </row>
        <row r="69">
          <cell r="A69" t="str">
            <v>ARTICULO 330 - BASE GRANULAR</v>
          </cell>
        </row>
        <row r="70">
          <cell r="A70">
            <v>330.1</v>
          </cell>
          <cell r="B70" t="str">
            <v>330-07</v>
          </cell>
          <cell r="D70" t="str">
            <v>BASE GRANULAR</v>
          </cell>
          <cell r="E70" t="str">
            <v>3.6.3.6.3</v>
          </cell>
          <cell r="F70" t="str">
            <v>M³</v>
          </cell>
        </row>
        <row r="71">
          <cell r="A71">
            <v>330.2</v>
          </cell>
          <cell r="B71" t="str">
            <v>330-02</v>
          </cell>
          <cell r="D71" t="str">
            <v>BASE GRANULAR PARA BACHEO</v>
          </cell>
          <cell r="E71" t="str">
            <v>3.6.3.6.3</v>
          </cell>
          <cell r="F71" t="str">
            <v>M³</v>
          </cell>
        </row>
        <row r="72">
          <cell r="A72" t="str">
            <v>ARTICULO 340 - BASE ESTABILIZADA CON EMULSIÓN ASFÁLTICA</v>
          </cell>
        </row>
        <row r="73">
          <cell r="A73">
            <v>340.1</v>
          </cell>
          <cell r="B73" t="str">
            <v>340-07</v>
          </cell>
          <cell r="D73" t="str">
            <v>BASE ESTABILIZADA CON EMULSIÓN ASFÁLTICA TIPO BEE-1</v>
          </cell>
          <cell r="F73" t="str">
            <v>M³</v>
          </cell>
        </row>
        <row r="74">
          <cell r="A74">
            <v>340.2</v>
          </cell>
          <cell r="B74" t="str">
            <v>340-07</v>
          </cell>
          <cell r="D74" t="str">
            <v>BASE ESTABILIZADA CON EMULSIÓN ASFÁLTICA TIPO BEE-2</v>
          </cell>
          <cell r="F74" t="str">
            <v>M³</v>
          </cell>
        </row>
        <row r="75">
          <cell r="A75">
            <v>340.3</v>
          </cell>
          <cell r="B75" t="str">
            <v>340-07</v>
          </cell>
          <cell r="D75" t="str">
            <v>BASE ESTABILIZADA CON EMULSIÓN ASFÁLTICA TIPO BEE-3</v>
          </cell>
          <cell r="F75" t="str">
            <v>M³</v>
          </cell>
        </row>
        <row r="76">
          <cell r="A76" t="str">
            <v>ARTICULO 341 - BASE ESTABILIZADA CON CEMENTO</v>
          </cell>
        </row>
        <row r="77">
          <cell r="A77">
            <v>341.1</v>
          </cell>
          <cell r="B77" t="str">
            <v>341-07</v>
          </cell>
          <cell r="D77" t="str">
            <v xml:space="preserve">BASE ESTABILIZADA CON CEMENTO PORTLAND </v>
          </cell>
          <cell r="F77" t="str">
            <v>M³</v>
          </cell>
        </row>
        <row r="78">
          <cell r="A78">
            <v>341.2</v>
          </cell>
          <cell r="B78" t="str">
            <v>341-07</v>
          </cell>
          <cell r="D78" t="str">
            <v xml:space="preserve">CEMENTO PORTLAND </v>
          </cell>
          <cell r="F78" t="str">
            <v>KG</v>
          </cell>
        </row>
        <row r="79">
          <cell r="A79" t="str">
            <v>ARTICULO 342 - BASE DE CONCRETO HIDRÁULICO</v>
          </cell>
        </row>
        <row r="80">
          <cell r="A80">
            <v>342.1</v>
          </cell>
          <cell r="B80" t="str">
            <v>342-07</v>
          </cell>
          <cell r="D80" t="str">
            <v>BASE DE CONCRETO HIDRÁULICO</v>
          </cell>
          <cell r="F80" t="str">
            <v>M³</v>
          </cell>
        </row>
        <row r="81">
          <cell r="A81" t="str">
            <v>ARTICULO 410 - SUMINISTRO DE CEMENTO ASFÁLTICO</v>
          </cell>
        </row>
        <row r="82">
          <cell r="A82">
            <v>410.1</v>
          </cell>
          <cell r="B82" t="str">
            <v>410-07</v>
          </cell>
          <cell r="D82" t="str">
            <v xml:space="preserve">CEMENTO ASFÁLTICO DE PENETRACIÓN 60-70  </v>
          </cell>
          <cell r="F82" t="str">
            <v>KG</v>
          </cell>
        </row>
        <row r="83">
          <cell r="A83">
            <v>410.2</v>
          </cell>
          <cell r="B83" t="str">
            <v>410-07</v>
          </cell>
          <cell r="D83" t="str">
            <v xml:space="preserve">CEMENTO ASFÁLTICO DE PENETRACIÓN 80-100 </v>
          </cell>
          <cell r="F83" t="str">
            <v>KG</v>
          </cell>
        </row>
        <row r="84">
          <cell r="A84" t="str">
            <v>ARTICULO 411 - SUMINISTRO DE EMULSIÓN ASFÁLTICA</v>
          </cell>
        </row>
        <row r="85">
          <cell r="A85">
            <v>411.1</v>
          </cell>
          <cell r="B85" t="str">
            <v>411-07</v>
          </cell>
          <cell r="D85" t="str">
            <v>EMULSION ASFALTICA DE ROTURA MEDIA CRM</v>
          </cell>
          <cell r="F85" t="str">
            <v>LT</v>
          </cell>
        </row>
        <row r="86">
          <cell r="A86">
            <v>411.2</v>
          </cell>
          <cell r="B86" t="str">
            <v>411-07</v>
          </cell>
          <cell r="D86" t="str">
            <v>EMULSION ASFALTICA DE ROTURA LENTA CRL-1</v>
          </cell>
          <cell r="F86" t="str">
            <v>LT</v>
          </cell>
        </row>
        <row r="87">
          <cell r="A87">
            <v>411.3</v>
          </cell>
          <cell r="B87" t="str">
            <v>411-07</v>
          </cell>
          <cell r="D87" t="str">
            <v>EMULSION ASFALTICA DE ROTURA LENTA CRL-1H</v>
          </cell>
          <cell r="F87" t="str">
            <v>LT</v>
          </cell>
        </row>
        <row r="88">
          <cell r="A88" t="str">
            <v>ARTICULO 412 - SUMINISTRO  DE  ADITIVO  MEJORADOR  DE  ADHERENCIA</v>
          </cell>
        </row>
        <row r="89">
          <cell r="A89">
            <v>412.1</v>
          </cell>
          <cell r="B89" t="str">
            <v>412-07</v>
          </cell>
          <cell r="D89" t="str">
            <v>SUMINISTRO  DE  ADITIVO  MEJORADOR  DE  ADHERENCIA</v>
          </cell>
        </row>
        <row r="90">
          <cell r="A90" t="str">
            <v xml:space="preserve">ARTICULO 414 - SUMINISTRO DE CEMENTO ASFÁLTICO  MODIFICADO CON POLÍMEROS </v>
          </cell>
        </row>
        <row r="91">
          <cell r="A91">
            <v>414.1</v>
          </cell>
          <cell r="B91" t="str">
            <v>414-07</v>
          </cell>
          <cell r="D91" t="str">
            <v>CEMENTO ASFALTICO MODIFICADO CON POLIMEROS TIPO I</v>
          </cell>
          <cell r="F91" t="str">
            <v>KG</v>
          </cell>
        </row>
        <row r="92">
          <cell r="A92">
            <v>414.2</v>
          </cell>
          <cell r="B92" t="str">
            <v>414-07</v>
          </cell>
          <cell r="D92" t="str">
            <v>CEMENTO ASFALTICO MODIFICADO CON POLIMEROS TIPO II</v>
          </cell>
          <cell r="F92" t="str">
            <v>KG</v>
          </cell>
        </row>
        <row r="93">
          <cell r="A93">
            <v>414.3</v>
          </cell>
          <cell r="B93" t="str">
            <v>414-07</v>
          </cell>
          <cell r="D93" t="str">
            <v>CEMENTO ASFALTICO MODIFICADO CON POLIMEROS TIPO III</v>
          </cell>
          <cell r="F93" t="str">
            <v>KG</v>
          </cell>
        </row>
        <row r="94">
          <cell r="A94">
            <v>414.4</v>
          </cell>
          <cell r="B94" t="str">
            <v>414-07</v>
          </cell>
          <cell r="D94" t="str">
            <v>CEMENTO ASFALTICO MODIFICADO CON POLIMEROS TIPO IV</v>
          </cell>
          <cell r="F94" t="str">
            <v>KG</v>
          </cell>
        </row>
        <row r="95">
          <cell r="A95">
            <v>414.5</v>
          </cell>
          <cell r="B95" t="str">
            <v>414-07</v>
          </cell>
          <cell r="D95" t="str">
            <v xml:space="preserve">CEMENTO ASFÁLTICO MODIFICADO CON POLÍMEROS TIPO V  </v>
          </cell>
          <cell r="F95" t="str">
            <v>KG</v>
          </cell>
        </row>
        <row r="96">
          <cell r="A96" t="str">
            <v xml:space="preserve">ARTICULO 415 - SUMINISTRO  DE  EMULSIÓN  ASFÁLTICA MODIFICADA  CON POLÍMEROS </v>
          </cell>
        </row>
        <row r="97">
          <cell r="A97">
            <v>415.1</v>
          </cell>
          <cell r="B97" t="str">
            <v>415-07</v>
          </cell>
          <cell r="D97" t="str">
            <v>EMULSION ASFALTICA DE ROTURA MEDIA MODIFICADA CON POLIMEROS CRM-m</v>
          </cell>
          <cell r="F97" t="str">
            <v>LT</v>
          </cell>
        </row>
        <row r="98">
          <cell r="A98" t="str">
            <v xml:space="preserve">ARTICULO 416 - SUMINISTRO DE ASFALTO LÍQUIDO PARA RIEGOS DE IMPRIMACIÓN </v>
          </cell>
        </row>
        <row r="99">
          <cell r="A99">
            <v>416.1</v>
          </cell>
          <cell r="B99" t="str">
            <v>416-07</v>
          </cell>
          <cell r="D99" t="str">
            <v xml:space="preserve">SUMINISTRO DE ASFALTO LÍQUIDO PARA RIEGOS DE IMPRIMACIÓN </v>
          </cell>
        </row>
        <row r="100">
          <cell r="A100" t="str">
            <v xml:space="preserve">ARTICULO 420 - RIEGO  DE  IMPRIMACIÓN </v>
          </cell>
        </row>
        <row r="101">
          <cell r="A101">
            <v>420.1</v>
          </cell>
          <cell r="B101" t="str">
            <v>420-07</v>
          </cell>
          <cell r="D101" t="str">
            <v xml:space="preserve">RIEGO DE IMPRIMACIÓN CON EMULSIÓN ASFÁLTICA  </v>
          </cell>
          <cell r="E101" t="str">
            <v xml:space="preserve">3.6.4.3.1 </v>
          </cell>
          <cell r="F101" t="str">
            <v>M²</v>
          </cell>
        </row>
        <row r="102">
          <cell r="A102">
            <v>420.2</v>
          </cell>
          <cell r="B102" t="str">
            <v>420-07</v>
          </cell>
          <cell r="D102" t="str">
            <v xml:space="preserve">RIEGO DE IMPRIMACIÓN CON ASFALTO LÍQUIDO  </v>
          </cell>
          <cell r="F102" t="str">
            <v>M²</v>
          </cell>
        </row>
        <row r="103">
          <cell r="A103" t="str">
            <v>ARTICULO 421 - RIEGO DE LIGA</v>
          </cell>
        </row>
        <row r="104">
          <cell r="A104">
            <v>421.1</v>
          </cell>
          <cell r="B104" t="str">
            <v>421-07</v>
          </cell>
          <cell r="D104" t="str">
            <v xml:space="preserve">RIEGO DE LIGA CON EMULSIÓN ASFÁLTICA CRR-1  </v>
          </cell>
          <cell r="E104" t="str">
            <v>3.6.4.4.2</v>
          </cell>
          <cell r="F104" t="str">
            <v>M²</v>
          </cell>
        </row>
        <row r="105">
          <cell r="A105">
            <v>421.2</v>
          </cell>
          <cell r="B105" t="str">
            <v>421-07</v>
          </cell>
          <cell r="D105" t="str">
            <v>RIEGO DE LIGA CON EMULSION ASFALTICA CRR-2</v>
          </cell>
          <cell r="F105" t="str">
            <v>M²</v>
          </cell>
        </row>
        <row r="106">
          <cell r="A106">
            <v>421.3</v>
          </cell>
          <cell r="B106" t="str">
            <v>421-07</v>
          </cell>
          <cell r="D106" t="str">
            <v>RIEGO DE LIGA CON EMULSION MODIFICADA CON POLIMEROS CRR-1M</v>
          </cell>
          <cell r="F106" t="str">
            <v>M²</v>
          </cell>
        </row>
        <row r="107">
          <cell r="A107">
            <v>421.4</v>
          </cell>
          <cell r="B107" t="str">
            <v>421-07</v>
          </cell>
          <cell r="D107" t="str">
            <v>RIEGO DE LIGA CON EMULSION MODIFICADA CON POLIMEROS CRR-2M</v>
          </cell>
          <cell r="F107" t="str">
            <v>M²</v>
          </cell>
        </row>
        <row r="108">
          <cell r="A108" t="str">
            <v>ARTICULO 422 - RIEGO DE CURADO</v>
          </cell>
        </row>
        <row r="109">
          <cell r="A109">
            <v>422.1</v>
          </cell>
          <cell r="B109" t="str">
            <v>422-07</v>
          </cell>
          <cell r="D109" t="str">
            <v>RIEGO DE CURADO</v>
          </cell>
        </row>
        <row r="110">
          <cell r="A110" t="str">
            <v xml:space="preserve">ARTICULO 430 - TRATAMIENTO SUPERFICIAL SIMPLE </v>
          </cell>
        </row>
        <row r="111">
          <cell r="A111">
            <v>430.1</v>
          </cell>
          <cell r="B111" t="str">
            <v>430-07</v>
          </cell>
          <cell r="D111" t="str">
            <v>TRATAMIENTO SUPERFICIAL SIMPLE CON EMULSION CRR-2</v>
          </cell>
          <cell r="F111" t="str">
            <v>M²</v>
          </cell>
        </row>
        <row r="112">
          <cell r="A112">
            <v>430.2</v>
          </cell>
          <cell r="B112" t="str">
            <v>430-07</v>
          </cell>
          <cell r="D112" t="str">
            <v>TRATAMIENTO SUPERFICIAL SIMPLE CON EMULSION CRR-2M</v>
          </cell>
          <cell r="F112" t="str">
            <v>M²</v>
          </cell>
        </row>
        <row r="113">
          <cell r="A113" t="str">
            <v>ARTICULO 431 - TRATAMIENTO SUPERFICIAL DOBLE</v>
          </cell>
        </row>
        <row r="114">
          <cell r="A114">
            <v>431.1</v>
          </cell>
          <cell r="B114" t="str">
            <v>431-07</v>
          </cell>
          <cell r="D114" t="str">
            <v>TRATAMIENTO SUPERFICIAL DOBLE CON EMULSION CRR-2</v>
          </cell>
          <cell r="F114" t="str">
            <v>M²</v>
          </cell>
        </row>
        <row r="115">
          <cell r="A115">
            <v>431.2</v>
          </cell>
          <cell r="B115" t="str">
            <v>431-07</v>
          </cell>
          <cell r="D115" t="str">
            <v>TRATAMIENTO SUPERFICIAL DOBLE CON EMULSION CRR-2M</v>
          </cell>
          <cell r="F115" t="str">
            <v>M²</v>
          </cell>
        </row>
        <row r="116">
          <cell r="A116" t="str">
            <v xml:space="preserve">ARTICULO 432 - SELLO DE ARENA - ASFALTO </v>
          </cell>
        </row>
        <row r="117">
          <cell r="A117">
            <v>432.1</v>
          </cell>
          <cell r="B117" t="str">
            <v>432-07</v>
          </cell>
          <cell r="D117" t="str">
            <v xml:space="preserve">SELLO DE ARENA-ASFALTO CON EMULSIÓN CRR-2 </v>
          </cell>
          <cell r="F117" t="str">
            <v>M²</v>
          </cell>
        </row>
        <row r="118">
          <cell r="A118">
            <v>432.2</v>
          </cell>
          <cell r="B118" t="str">
            <v>432-07</v>
          </cell>
          <cell r="D118" t="str">
            <v>SELLO DE ARENA-ASFALTO CON EMULSIÓN CRR-2m</v>
          </cell>
          <cell r="F118" t="str">
            <v>M²</v>
          </cell>
        </row>
        <row r="119">
          <cell r="A119" t="str">
            <v xml:space="preserve">ARTICULO 433 - LECHADA ASFÁLTICA </v>
          </cell>
        </row>
        <row r="120">
          <cell r="A120">
            <v>433.1</v>
          </cell>
          <cell r="B120" t="str">
            <v>433-07</v>
          </cell>
          <cell r="D120" t="str">
            <v>LECHADA ASFÁLTICA CON EMULSIÓN CRL-1H, TIPO LA-1</v>
          </cell>
          <cell r="F120" t="str">
            <v>M²</v>
          </cell>
        </row>
        <row r="121">
          <cell r="A121">
            <v>433.2</v>
          </cell>
          <cell r="B121" t="str">
            <v>433-07</v>
          </cell>
          <cell r="D121" t="str">
            <v xml:space="preserve">LECHADA ASFÁLTICA CON EMULSIÓN CRL-1H, TIPO LA-2 </v>
          </cell>
          <cell r="F121" t="str">
            <v>M²</v>
          </cell>
        </row>
        <row r="122">
          <cell r="A122">
            <v>433.3</v>
          </cell>
          <cell r="B122" t="str">
            <v>433-07</v>
          </cell>
          <cell r="D122" t="str">
            <v>LECHADA ASFÁLTICA CON EMULSIÓN CRL-1H, TIPO LA-3</v>
          </cell>
          <cell r="F122" t="str">
            <v>M²</v>
          </cell>
        </row>
        <row r="123">
          <cell r="A123">
            <v>433.4</v>
          </cell>
          <cell r="B123" t="str">
            <v>433-07</v>
          </cell>
          <cell r="D123" t="str">
            <v>LECHADA ASFÁLTICA CON EMULSIÓN CRL-1H, TIPO LA-4</v>
          </cell>
          <cell r="F123" t="str">
            <v>M²</v>
          </cell>
        </row>
        <row r="124">
          <cell r="A124">
            <v>433.5</v>
          </cell>
          <cell r="B124" t="str">
            <v>433-07</v>
          </cell>
          <cell r="D124" t="str">
            <v xml:space="preserve">LECHADA ASFÁLTICA CON EMULSIÓN CRL-1HM ,TIPO LA-1  </v>
          </cell>
          <cell r="F124" t="str">
            <v>M²</v>
          </cell>
        </row>
        <row r="125">
          <cell r="A125">
            <v>433.6</v>
          </cell>
          <cell r="B125" t="str">
            <v>433-07</v>
          </cell>
          <cell r="D125" t="str">
            <v xml:space="preserve">LECHADA ASFÁLTICA CON EMULSIÓN CRL-1HM ,TIPO LA-2 </v>
          </cell>
          <cell r="F125" t="str">
            <v>M²</v>
          </cell>
        </row>
        <row r="126">
          <cell r="A126">
            <v>433.7</v>
          </cell>
          <cell r="B126" t="str">
            <v>433-07</v>
          </cell>
          <cell r="D126" t="str">
            <v xml:space="preserve">LECHADA ASFÁLTICA CON EMULSIÓN CRL-1HM ,TIPO LA-3 </v>
          </cell>
          <cell r="F126" t="str">
            <v>M²</v>
          </cell>
        </row>
        <row r="127">
          <cell r="A127">
            <v>433.8</v>
          </cell>
          <cell r="B127" t="str">
            <v>433-07</v>
          </cell>
          <cell r="D127" t="str">
            <v xml:space="preserve">LECHADA ASFÁLTICA CON EMULSIÓN CRL-1HM ,TIPO LA-4 </v>
          </cell>
          <cell r="F127" t="str">
            <v>M²</v>
          </cell>
        </row>
        <row r="128">
          <cell r="A128" t="str">
            <v>ARTICULO 440 - MEZCLA DENSA EN FRÍO</v>
          </cell>
        </row>
        <row r="129">
          <cell r="A129">
            <v>440.1</v>
          </cell>
          <cell r="B129" t="str">
            <v>440-07</v>
          </cell>
          <cell r="D129" t="str">
            <v xml:space="preserve">MEZCLA DENSA EN FRÍO TIPO MDF-1 </v>
          </cell>
          <cell r="F129" t="str">
            <v>M³</v>
          </cell>
        </row>
        <row r="130">
          <cell r="A130">
            <v>440.2</v>
          </cell>
          <cell r="B130" t="str">
            <v>440-07</v>
          </cell>
          <cell r="D130" t="str">
            <v xml:space="preserve">MEZCLA DENSA EN FRÍO TIPO MDF-2  </v>
          </cell>
          <cell r="F130" t="str">
            <v>M³</v>
          </cell>
        </row>
        <row r="131">
          <cell r="A131">
            <v>440.3</v>
          </cell>
          <cell r="B131" t="str">
            <v>440-07</v>
          </cell>
          <cell r="D131" t="str">
            <v xml:space="preserve">MEZCLA DENSA EN FRÍO TIPO MDF-3 </v>
          </cell>
          <cell r="F131" t="str">
            <v>M³</v>
          </cell>
        </row>
        <row r="132">
          <cell r="A132">
            <v>440.4</v>
          </cell>
          <cell r="B132" t="str">
            <v>440-07</v>
          </cell>
          <cell r="D132" t="str">
            <v xml:space="preserve">MEZCLA DENSA EN FRÍO PARA BACHEO  </v>
          </cell>
          <cell r="F132" t="str">
            <v>M³</v>
          </cell>
        </row>
        <row r="133">
          <cell r="A133" t="str">
            <v>ARTICULO 441 - MEZCLA ABIERTA EN FRÍO</v>
          </cell>
        </row>
        <row r="134">
          <cell r="A134">
            <v>441.1</v>
          </cell>
          <cell r="B134" t="str">
            <v>441-07</v>
          </cell>
          <cell r="D134" t="str">
            <v>MEZCLA ABIERTA EN FRIO TIPO MAF-1</v>
          </cell>
          <cell r="F134" t="str">
            <v>M³</v>
          </cell>
        </row>
        <row r="135">
          <cell r="A135">
            <v>441.2</v>
          </cell>
          <cell r="B135" t="str">
            <v>441-07</v>
          </cell>
          <cell r="D135" t="str">
            <v>MEZCLA ABIERTA EN FRIO TIPO MAF-2</v>
          </cell>
          <cell r="F135" t="str">
            <v>M³</v>
          </cell>
        </row>
        <row r="136">
          <cell r="A136">
            <v>441.3</v>
          </cell>
          <cell r="B136" t="str">
            <v>441-07</v>
          </cell>
          <cell r="D136" t="str">
            <v>MEZCLA ABIERTA EN FRIO TIPO MAF-3</v>
          </cell>
          <cell r="F136" t="str">
            <v>M³</v>
          </cell>
        </row>
        <row r="137">
          <cell r="A137">
            <v>441.4</v>
          </cell>
          <cell r="B137" t="str">
            <v>441-07</v>
          </cell>
          <cell r="D137" t="str">
            <v>MEZCLA ABIERTA EN FRIO PARA BACHEO</v>
          </cell>
          <cell r="F137" t="str">
            <v>M³</v>
          </cell>
        </row>
        <row r="138">
          <cell r="A138" t="str">
            <v xml:space="preserve">ARTICULO 441 - MEZCLAS ASFÁLTICAS EN CALIENTE (CONCRETO ASFÁLTICO Y MEZCLA DE ALTO MÓDULO) </v>
          </cell>
        </row>
        <row r="139">
          <cell r="A139">
            <v>450.1</v>
          </cell>
          <cell r="B139" t="str">
            <v>450-07</v>
          </cell>
          <cell r="D139" t="str">
            <v>MEZCLA DENSA EN CALIENTE MDC-1</v>
          </cell>
          <cell r="F139" t="str">
            <v>M³</v>
          </cell>
        </row>
        <row r="140">
          <cell r="A140">
            <v>450.2</v>
          </cell>
          <cell r="B140" t="str">
            <v>450-07</v>
          </cell>
          <cell r="D140" t="str">
            <v>MEZCLA DENSA EN CALIENTE MDC-2</v>
          </cell>
          <cell r="E140" t="str">
            <v>3.6.4.11.3</v>
          </cell>
          <cell r="F140" t="str">
            <v>M³</v>
          </cell>
        </row>
        <row r="141">
          <cell r="A141">
            <v>450.3</v>
          </cell>
          <cell r="B141" t="str">
            <v>450-07</v>
          </cell>
          <cell r="D141" t="str">
            <v>MEZCLA DENSA EN CALIENTE MDC-3</v>
          </cell>
          <cell r="F141" t="str">
            <v>M³</v>
          </cell>
        </row>
        <row r="142">
          <cell r="A142">
            <v>450.4</v>
          </cell>
          <cell r="B142" t="str">
            <v>450-07</v>
          </cell>
          <cell r="D142" t="str">
            <v xml:space="preserve">MEZCLA SEMIDENSA EN CALIENTE TIPO MSC-1  </v>
          </cell>
          <cell r="F142" t="str">
            <v>M³</v>
          </cell>
        </row>
        <row r="143">
          <cell r="A143">
            <v>450.5</v>
          </cell>
          <cell r="B143" t="str">
            <v>450-07</v>
          </cell>
          <cell r="D143" t="str">
            <v xml:space="preserve">MEZCLA SEMIDENSA EN CALIENTE TIPO MSC-2  </v>
          </cell>
          <cell r="F143" t="str">
            <v>M³</v>
          </cell>
        </row>
        <row r="144">
          <cell r="A144">
            <v>450.6</v>
          </cell>
          <cell r="B144" t="str">
            <v>450-07</v>
          </cell>
          <cell r="D144" t="str">
            <v xml:space="preserve">MEZCLA GRUESA EN CALIENTE TIPO MGC-0  </v>
          </cell>
          <cell r="F144" t="str">
            <v>M³</v>
          </cell>
        </row>
        <row r="145">
          <cell r="A145">
            <v>450.7</v>
          </cell>
          <cell r="B145" t="str">
            <v>450-07</v>
          </cell>
          <cell r="D145" t="str">
            <v xml:space="preserve">MEZCLA GRUESA EN CALIENTE TIPO MGC-1 </v>
          </cell>
          <cell r="F145" t="str">
            <v>M³</v>
          </cell>
        </row>
        <row r="146">
          <cell r="A146">
            <v>450.8</v>
          </cell>
          <cell r="B146" t="str">
            <v>450-07</v>
          </cell>
          <cell r="D146" t="str">
            <v xml:space="preserve">MEZCLA DE ALTO MÓDULO  </v>
          </cell>
          <cell r="F146" t="str">
            <v>M³</v>
          </cell>
        </row>
        <row r="147">
          <cell r="A147" t="str">
            <v>450.9P</v>
          </cell>
          <cell r="B147" t="str">
            <v>450-07</v>
          </cell>
          <cell r="C147" t="str">
            <v>450-9P</v>
          </cell>
          <cell r="D147" t="str">
            <v xml:space="preserve">MEZCLA EN CALIENTE PARA BACHEO  </v>
          </cell>
          <cell r="E147" t="str">
            <v>3.6.4.11.5</v>
          </cell>
          <cell r="F147" t="str">
            <v>M³</v>
          </cell>
        </row>
        <row r="148">
          <cell r="A148" t="str">
            <v>450.1.1</v>
          </cell>
          <cell r="B148" t="str">
            <v>450-07</v>
          </cell>
          <cell r="D148" t="str">
            <v>MEZCLA DENSA EN CALIENTE TIPO MDC-1, PARA CAPA DE RODADURA.</v>
          </cell>
          <cell r="F148" t="str">
            <v>M³</v>
          </cell>
        </row>
        <row r="149">
          <cell r="A149" t="str">
            <v>450.1.2</v>
          </cell>
          <cell r="B149" t="str">
            <v>450-07</v>
          </cell>
          <cell r="D149" t="str">
            <v>MEZCLA DENSA EN CALIENTE TIPO MDC-1, PARA CAPA INTERMEDIA.</v>
          </cell>
          <cell r="F149" t="str">
            <v>M³</v>
          </cell>
        </row>
        <row r="150">
          <cell r="A150" t="str">
            <v>ARTICULO 451 - MEZCLA ABIERTA EN CALIENTE</v>
          </cell>
        </row>
        <row r="151">
          <cell r="A151">
            <v>451.1</v>
          </cell>
          <cell r="B151" t="str">
            <v>451-07</v>
          </cell>
          <cell r="D151" t="str">
            <v>MEZCLA ABIERTA EN CALIENTE TIPO MAC-1</v>
          </cell>
          <cell r="F151" t="str">
            <v>M³</v>
          </cell>
        </row>
        <row r="152">
          <cell r="A152">
            <v>451.2</v>
          </cell>
          <cell r="B152" t="str">
            <v>451-07</v>
          </cell>
          <cell r="D152" t="str">
            <v>MEZCLA ABIERTA EN CALIENTE TIPO MAC-2</v>
          </cell>
          <cell r="F152" t="str">
            <v>M³</v>
          </cell>
        </row>
        <row r="153">
          <cell r="A153">
            <v>451.3</v>
          </cell>
          <cell r="B153" t="str">
            <v>451-07</v>
          </cell>
          <cell r="D153" t="str">
            <v>MEZCLA ABIERTA EN CALIENTE TIPO MAC-3</v>
          </cell>
          <cell r="F153" t="str">
            <v>M³</v>
          </cell>
        </row>
        <row r="154">
          <cell r="A154">
            <v>451.4</v>
          </cell>
          <cell r="B154" t="str">
            <v>451-07</v>
          </cell>
          <cell r="D154" t="str">
            <v>MEZCLA ABIERTA EN CALIENTE TIPO MAC-3 PARA BACHEO</v>
          </cell>
          <cell r="F154" t="str">
            <v>M³</v>
          </cell>
        </row>
        <row r="155">
          <cell r="A155" t="str">
            <v xml:space="preserve">ARTICULO 452 - MEZCLA DISCONTINUA EN CALIENTE PARA CAPA DE RODADURA (MICROAGLOMERADO EN CALIENTE) </v>
          </cell>
        </row>
        <row r="156">
          <cell r="A156">
            <v>452.1</v>
          </cell>
          <cell r="B156" t="str">
            <v>452-07</v>
          </cell>
          <cell r="D156" t="str">
            <v>MEZCLA DISCONTINUA EN CALIENTE TIPO M-1</v>
          </cell>
          <cell r="F156" t="str">
            <v>M³</v>
          </cell>
        </row>
        <row r="157">
          <cell r="A157">
            <v>452.2</v>
          </cell>
          <cell r="B157" t="str">
            <v>452-07</v>
          </cell>
          <cell r="D157" t="str">
            <v>MEZCLA DISCONTINUA EN CALIENTE TIPO M-2</v>
          </cell>
          <cell r="F157" t="str">
            <v>M³</v>
          </cell>
        </row>
        <row r="158">
          <cell r="A158">
            <v>452.3</v>
          </cell>
          <cell r="B158" t="str">
            <v>452-07</v>
          </cell>
          <cell r="D158" t="str">
            <v>MEZCLA DISCONTINUA EN CALIENTE TIPO F-1</v>
          </cell>
          <cell r="F158" t="str">
            <v>M³</v>
          </cell>
        </row>
        <row r="159">
          <cell r="A159">
            <v>452.4</v>
          </cell>
          <cell r="B159" t="str">
            <v>452-07</v>
          </cell>
          <cell r="D159" t="str">
            <v>MEZCLA DISCONTINUA EN CALIENTE TIPO F-2</v>
          </cell>
          <cell r="F159" t="str">
            <v>M³</v>
          </cell>
        </row>
        <row r="160">
          <cell r="A160" t="str">
            <v>ARTICULO 453 - MEZCLA DRENANTE</v>
          </cell>
        </row>
        <row r="161">
          <cell r="A161">
            <v>453.1</v>
          </cell>
          <cell r="B161" t="str">
            <v>453-07</v>
          </cell>
          <cell r="D161" t="str">
            <v>MEZCLA DRENANTE</v>
          </cell>
          <cell r="F161" t="str">
            <v>M³</v>
          </cell>
        </row>
        <row r="162">
          <cell r="A162" t="str">
            <v xml:space="preserve">ARTICULO 460 - FRESADO DE PAVIMENTO ASFÁLTICO </v>
          </cell>
        </row>
        <row r="163">
          <cell r="A163">
            <v>460.1</v>
          </cell>
          <cell r="B163" t="str">
            <v>460-07</v>
          </cell>
          <cell r="D163" t="str">
            <v>FRESADO DE PAVIMENTO ASFÁLTICO EN ESPESOR DE 10 CM</v>
          </cell>
          <cell r="E163" t="str">
            <v>3.6.4.15.2</v>
          </cell>
          <cell r="F163" t="str">
            <v>M2</v>
          </cell>
        </row>
        <row r="164">
          <cell r="A164" t="str">
            <v>ARTICULO 461 - RECICLADO DE PAVIMENTO ASFÁLTICO EN FRÍO EN EL LUGAR EMPLEANDO LIGANTES BITUMINOSOS</v>
          </cell>
        </row>
        <row r="165">
          <cell r="A165">
            <v>461.1</v>
          </cell>
          <cell r="B165" t="str">
            <v>461-07</v>
          </cell>
          <cell r="D165" t="str">
            <v>PAVIMENTO RECICLADO EN FRÍO EN EL LUGAR CON EMULSIÓN ASFÁLTICA CON CEMENTO ASFÁLTICO ESPUMADO</v>
          </cell>
          <cell r="F165" t="str">
            <v>M³</v>
          </cell>
        </row>
        <row r="166">
          <cell r="A166">
            <v>461.2</v>
          </cell>
          <cell r="B166" t="str">
            <v>461-07</v>
          </cell>
          <cell r="D166" t="str">
            <v>PAVIMENTO RECICLADO EN FRÍO EN EL LUGAR CON CEMENTO ASFÁLTICO ESPUMADO</v>
          </cell>
          <cell r="F166" t="str">
            <v>M³</v>
          </cell>
        </row>
        <row r="167">
          <cell r="A167" t="str">
            <v xml:space="preserve">ARTICULO 462 - RECICLADO DE PAVIMENTO ASFÁLTICO EN PLANTA Y EN CALIENTE </v>
          </cell>
        </row>
        <row r="168">
          <cell r="A168" t="str">
            <v>462.1.1</v>
          </cell>
          <cell r="B168" t="str">
            <v>462-07</v>
          </cell>
          <cell r="D168" t="str">
            <v>MEZCLA ASFÁLTICA RECICLADA EN CALIENTE DEL TIPO MDC-1</v>
          </cell>
          <cell r="F168" t="str">
            <v>M³</v>
          </cell>
        </row>
        <row r="169">
          <cell r="A169" t="str">
            <v>462.1.2</v>
          </cell>
          <cell r="B169" t="str">
            <v>462-07</v>
          </cell>
          <cell r="D169" t="str">
            <v>MEZCLA ASFÁLTICA RECICLADA EN CALIENTE DEL TIPO MDC-2</v>
          </cell>
          <cell r="F169" t="str">
            <v>M³</v>
          </cell>
        </row>
        <row r="170">
          <cell r="A170" t="str">
            <v>462.1.3</v>
          </cell>
          <cell r="B170" t="str">
            <v>462-07</v>
          </cell>
          <cell r="D170" t="str">
            <v>MEZCLA ASFÁLTICA RECICLADA EN CALIENTE DEL TIPO MDC-3</v>
          </cell>
          <cell r="F170" t="str">
            <v>M³</v>
          </cell>
        </row>
        <row r="171">
          <cell r="A171">
            <v>462.2</v>
          </cell>
          <cell r="B171" t="str">
            <v>462-07</v>
          </cell>
          <cell r="D171" t="str">
            <v>MEZCLA ASFÁLTICA RECICLADA EN CALIENTE DEL TIPO PARA BACHEO</v>
          </cell>
          <cell r="F171" t="str">
            <v>M³</v>
          </cell>
        </row>
        <row r="172">
          <cell r="A172" t="str">
            <v>ARTICULO 464 - REAHABILITACIÓN DE PAVIMENTOS ASFÁLTICOS CON GEOTEXTILES</v>
          </cell>
        </row>
        <row r="173">
          <cell r="A173">
            <v>464.1</v>
          </cell>
          <cell r="B173" t="str">
            <v>464-07</v>
          </cell>
          <cell r="D173" t="str">
            <v xml:space="preserve">GEOTEXTIL PARA REHABILITACIÓN DE PAVIMENTOS ASFÁLTICOS  </v>
          </cell>
          <cell r="F173" t="str">
            <v>M2</v>
          </cell>
        </row>
        <row r="174">
          <cell r="A174">
            <v>464.2</v>
          </cell>
          <cell r="B174" t="str">
            <v>464-07</v>
          </cell>
          <cell r="D174" t="str">
            <v xml:space="preserve">SUMINISTRO DE CEMENTO ASFÁLTICO </v>
          </cell>
          <cell r="F174" t="str">
            <v>KG</v>
          </cell>
        </row>
        <row r="175">
          <cell r="A175">
            <v>464.3</v>
          </cell>
          <cell r="B175" t="str">
            <v>464-07</v>
          </cell>
          <cell r="D175" t="str">
            <v xml:space="preserve">SUMINISTRO DE EMULSIÓN ASFÁLTICA CONVENCIONAL  </v>
          </cell>
          <cell r="F175" t="str">
            <v>LT</v>
          </cell>
        </row>
        <row r="176">
          <cell r="A176">
            <v>464.4</v>
          </cell>
          <cell r="B176" t="str">
            <v>464-07</v>
          </cell>
          <cell r="D176" t="str">
            <v>SUMINISTRO DE EMULSIÓN ASFÁLTICA MODIFICADA CON POLÍMEROS</v>
          </cell>
          <cell r="F176" t="str">
            <v>LT</v>
          </cell>
        </row>
        <row r="177">
          <cell r="A177" t="str">
            <v>ARTICULO 465 - EXCAVACIÓN PARA REPARACIÓN DE PAVIMENTO ASFÁLTICO EXISTENTE</v>
          </cell>
        </row>
        <row r="178">
          <cell r="A178">
            <v>465.1</v>
          </cell>
          <cell r="B178" t="str">
            <v>465-07</v>
          </cell>
          <cell r="D178" t="str">
            <v>EXCAVACIONES PARA REPARACION DE PAVIMENTO ASFALTICO EXISTENTE</v>
          </cell>
          <cell r="E178" t="str">
            <v>3.6.2.1</v>
          </cell>
          <cell r="F178" t="str">
            <v>M³</v>
          </cell>
        </row>
        <row r="179">
          <cell r="A179" t="str">
            <v>ARTICULO 466 - SELLO DE GRIETAS EN PAVIMENTOS ASFÁLTICOS</v>
          </cell>
        </row>
        <row r="180">
          <cell r="A180">
            <v>466.1</v>
          </cell>
          <cell r="B180" t="str">
            <v>466-07</v>
          </cell>
          <cell r="D180" t="str">
            <v>SELLO DE GRIETAS EN PAVIMENTO ASFÁLTICO SIN RUTEO</v>
          </cell>
          <cell r="F180" t="str">
            <v>ML</v>
          </cell>
        </row>
        <row r="181">
          <cell r="A181">
            <v>466.2</v>
          </cell>
          <cell r="B181" t="str">
            <v>466-07</v>
          </cell>
          <cell r="D181" t="str">
            <v xml:space="preserve">SELLO DE GRIETAS EN PAVIMENTO ASFÁLTICO CON RUTEO </v>
          </cell>
          <cell r="F181" t="str">
            <v>ML</v>
          </cell>
        </row>
        <row r="182">
          <cell r="A182" t="str">
            <v>ARTICULO 500 - PAVIMENTO DE CONCRETO HIDRÁULICO</v>
          </cell>
        </row>
        <row r="183">
          <cell r="A183">
            <v>500.1</v>
          </cell>
          <cell r="B183" t="str">
            <v>500-07</v>
          </cell>
          <cell r="D183" t="str">
            <v>PAVIMENTO DE CONCRETO HIDRAULICO</v>
          </cell>
          <cell r="F183" t="str">
            <v>M³</v>
          </cell>
        </row>
        <row r="184">
          <cell r="A184" t="str">
            <v>ARTICULO 501 - SUMINISTRO DE CEMENTO PORTLAND NORMAL</v>
          </cell>
        </row>
        <row r="185">
          <cell r="A185">
            <v>501.1</v>
          </cell>
          <cell r="B185" t="str">
            <v>501-07</v>
          </cell>
          <cell r="D185" t="str">
            <v>CEMENTO PORTLAND NORMAL</v>
          </cell>
          <cell r="F185" t="str">
            <v>Kg</v>
          </cell>
        </row>
        <row r="186">
          <cell r="A186" t="str">
            <v>ARTICULO 510 - PAVIMENTO DE ADOQUINES DE CONCRETO</v>
          </cell>
        </row>
        <row r="187">
          <cell r="A187">
            <v>510.1</v>
          </cell>
          <cell r="B187" t="str">
            <v>510-07</v>
          </cell>
          <cell r="D187" t="str">
            <v>PAVIMENTO DE ADOQUINES DE CONCRETO</v>
          </cell>
          <cell r="F187" t="str">
            <v>M²</v>
          </cell>
        </row>
        <row r="188">
          <cell r="A188" t="str">
            <v>ARTICULO 600 - EXCAVACIONES  VARIAS</v>
          </cell>
        </row>
        <row r="189">
          <cell r="A189">
            <v>600.1</v>
          </cell>
          <cell r="B189" t="str">
            <v>600-07</v>
          </cell>
          <cell r="D189" t="str">
            <v>EXCAVACIONES VARIAS SIN CLASIFICAR</v>
          </cell>
          <cell r="F189" t="str">
            <v>M³</v>
          </cell>
        </row>
        <row r="190">
          <cell r="A190">
            <v>600.20000000000005</v>
          </cell>
          <cell r="B190" t="str">
            <v>600-07</v>
          </cell>
          <cell r="D190" t="str">
            <v>EXCAVACIONES VARIAS EN ROCA EN SECO</v>
          </cell>
          <cell r="E190" t="str">
            <v>3.6.6.1.9</v>
          </cell>
          <cell r="F190" t="str">
            <v>M³</v>
          </cell>
        </row>
        <row r="191">
          <cell r="A191">
            <v>600.29999999999995</v>
          </cell>
          <cell r="B191" t="str">
            <v>600-07</v>
          </cell>
          <cell r="D191" t="str">
            <v>EXCAVACIONES VARIAS EN ROCA BAJO AGUA</v>
          </cell>
          <cell r="E191" t="str">
            <v>3.6.6.1.9</v>
          </cell>
          <cell r="F191" t="str">
            <v>M³</v>
          </cell>
        </row>
        <row r="192">
          <cell r="A192">
            <v>600.4</v>
          </cell>
          <cell r="B192" t="str">
            <v>600-07</v>
          </cell>
          <cell r="D192" t="str">
            <v>EXCAVACIONES VARIAS EN MATERIAL COMÚN EN SECO</v>
          </cell>
          <cell r="E192" t="str">
            <v xml:space="preserve">3.6.6.1.10  </v>
          </cell>
          <cell r="F192" t="str">
            <v>M³</v>
          </cell>
        </row>
        <row r="193">
          <cell r="A193">
            <v>600.5</v>
          </cell>
          <cell r="B193" t="str">
            <v>600-07</v>
          </cell>
          <cell r="D193" t="str">
            <v>EXCAVACIONES VARIAS EN MATERIAL COMÚN BAJO AGUA</v>
          </cell>
          <cell r="E193" t="str">
            <v>3.6.6.1.11</v>
          </cell>
          <cell r="F193" t="str">
            <v>M³</v>
          </cell>
        </row>
        <row r="194">
          <cell r="A194" t="str">
            <v>ARTICULO 610 - RELLENOS PARA ESTRUCTURAS</v>
          </cell>
        </row>
        <row r="195">
          <cell r="A195">
            <v>610.1</v>
          </cell>
          <cell r="B195" t="str">
            <v>610-07</v>
          </cell>
          <cell r="D195" t="str">
            <v>RELLENO PARA ESTRUCTURAS</v>
          </cell>
          <cell r="E195" t="str">
            <v xml:space="preserve">3.6.6.2.1   </v>
          </cell>
          <cell r="F195" t="str">
            <v>M³</v>
          </cell>
        </row>
        <row r="196">
          <cell r="A196">
            <v>610.20000000000005</v>
          </cell>
          <cell r="B196" t="str">
            <v>610-07</v>
          </cell>
          <cell r="D196" t="str">
            <v xml:space="preserve">RELLENOS CON MATERIAL FILTRANTE </v>
          </cell>
          <cell r="E196" t="str">
            <v>3.6.6.19.2</v>
          </cell>
          <cell r="F196" t="str">
            <v>M³</v>
          </cell>
        </row>
        <row r="197">
          <cell r="A197" t="str">
            <v>ARTICULO 620 - PILOTES PREFABRICADOS DE CONCRETO</v>
          </cell>
        </row>
        <row r="198">
          <cell r="A198">
            <v>620.1</v>
          </cell>
          <cell r="B198" t="str">
            <v>620-07</v>
          </cell>
          <cell r="D198" t="str">
            <v>PILOTES PREFABRICADOS DE CONCRETO</v>
          </cell>
          <cell r="F198" t="str">
            <v>ML</v>
          </cell>
        </row>
        <row r="199">
          <cell r="A199">
            <v>620.20000000000005</v>
          </cell>
          <cell r="B199" t="str">
            <v>620-07</v>
          </cell>
          <cell r="D199" t="str">
            <v>EXTENSION DE PILOTES PREFABRICADOS</v>
          </cell>
          <cell r="F199" t="str">
            <v>ML</v>
          </cell>
        </row>
        <row r="200">
          <cell r="A200">
            <v>620.29999999999995</v>
          </cell>
          <cell r="B200" t="str">
            <v>620-07</v>
          </cell>
          <cell r="D200" t="str">
            <v>PRUEBA DE CARGA DE PILOTE PREFABRICADO</v>
          </cell>
          <cell r="F200" t="str">
            <v>ML</v>
          </cell>
        </row>
        <row r="201">
          <cell r="A201" t="str">
            <v>ARTICULO 621 - PILOTES  PREEXCAVADOS</v>
          </cell>
        </row>
        <row r="202">
          <cell r="A202">
            <v>621.1</v>
          </cell>
          <cell r="B202" t="str">
            <v>621-07</v>
          </cell>
          <cell r="D202" t="str">
            <v xml:space="preserve">PILOTE DE CONCRETO FUNDIDO IN SITU, DE DIÁMETRO 1.30 m </v>
          </cell>
          <cell r="F202" t="str">
            <v>ML</v>
          </cell>
        </row>
        <row r="203">
          <cell r="A203">
            <v>621.20000000000005</v>
          </cell>
          <cell r="B203" t="str">
            <v>621-07</v>
          </cell>
          <cell r="D203" t="str">
            <v xml:space="preserve">BASE ACAMPANADA </v>
          </cell>
          <cell r="F203" t="str">
            <v>M³</v>
          </cell>
        </row>
        <row r="204">
          <cell r="A204">
            <v>621.29999999999995</v>
          </cell>
          <cell r="B204" t="str">
            <v>621-07</v>
          </cell>
          <cell r="D204" t="str">
            <v xml:space="preserve">PILOTE DE PRUEBA DE DIÁMETRO _____  </v>
          </cell>
          <cell r="F204" t="str">
            <v>ML</v>
          </cell>
        </row>
        <row r="205">
          <cell r="A205">
            <v>621.4</v>
          </cell>
          <cell r="B205" t="str">
            <v>621-07</v>
          </cell>
          <cell r="D205" t="str">
            <v xml:space="preserve">BASE ACAMPANADA DE PRUEBA </v>
          </cell>
          <cell r="F205" t="str">
            <v>M³</v>
          </cell>
        </row>
        <row r="206">
          <cell r="A206">
            <v>621.5</v>
          </cell>
          <cell r="B206" t="str">
            <v>621-07</v>
          </cell>
          <cell r="D206" t="str">
            <v xml:space="preserve">CAMISA PERMANENTE DE DIÁMETRO EXTERIOR ______ </v>
          </cell>
          <cell r="F206" t="str">
            <v>ML</v>
          </cell>
        </row>
        <row r="207">
          <cell r="A207">
            <v>621.6</v>
          </cell>
          <cell r="B207" t="str">
            <v>621-07</v>
          </cell>
          <cell r="D207" t="str">
            <v>PRUEBA DE CARGA</v>
          </cell>
          <cell r="F207" t="str">
            <v>UN</v>
          </cell>
        </row>
        <row r="208">
          <cell r="A208" t="str">
            <v xml:space="preserve">ARTICULO 622 - TABLESTACADOS </v>
          </cell>
        </row>
        <row r="209">
          <cell r="A209">
            <v>622.1</v>
          </cell>
          <cell r="B209" t="str">
            <v>622-07</v>
          </cell>
          <cell r="D209" t="str">
            <v>TABLESTACADO DE MADERA</v>
          </cell>
          <cell r="F209" t="str">
            <v>M²</v>
          </cell>
        </row>
        <row r="210">
          <cell r="A210">
            <v>622.20000000000005</v>
          </cell>
          <cell r="B210" t="str">
            <v>622-07</v>
          </cell>
          <cell r="D210" t="str">
            <v>TABLESTACADO METALICO</v>
          </cell>
          <cell r="F210" t="str">
            <v>M²</v>
          </cell>
        </row>
        <row r="211">
          <cell r="A211">
            <v>622.29999999999995</v>
          </cell>
          <cell r="B211" t="str">
            <v>622-07</v>
          </cell>
          <cell r="D211" t="str">
            <v>TABLESTACADO DE CONCRETO REFORZADO</v>
          </cell>
          <cell r="F211" t="str">
            <v>M²</v>
          </cell>
        </row>
        <row r="212">
          <cell r="A212">
            <v>622.4</v>
          </cell>
          <cell r="B212" t="str">
            <v>622-07</v>
          </cell>
          <cell r="D212" t="str">
            <v>TABLESTACADO DE CONCRETO PREESFORZADO</v>
          </cell>
          <cell r="F212" t="str">
            <v>M²</v>
          </cell>
        </row>
        <row r="213">
          <cell r="A213">
            <v>622.5</v>
          </cell>
          <cell r="B213" t="str">
            <v>622-07</v>
          </cell>
          <cell r="D213" t="str">
            <v>CORTE DEL EXTREMO SUPERIOR DEL ELEMENTO</v>
          </cell>
          <cell r="F213" t="str">
            <v>ML</v>
          </cell>
        </row>
        <row r="214">
          <cell r="A214" t="str">
            <v xml:space="preserve">ARTICULO 623 - ANCLAJES </v>
          </cell>
        </row>
        <row r="215">
          <cell r="A215">
            <v>623.1</v>
          </cell>
          <cell r="B215" t="str">
            <v>623-07</v>
          </cell>
          <cell r="D215" t="str">
            <v>ANCLAJE TIPO</v>
          </cell>
          <cell r="F215" t="str">
            <v>ML</v>
          </cell>
        </row>
        <row r="216">
          <cell r="A216">
            <v>623.1</v>
          </cell>
          <cell r="B216" t="str">
            <v>623-07</v>
          </cell>
          <cell r="D216" t="str">
            <v xml:space="preserve">PRUEBA DE CARGA </v>
          </cell>
          <cell r="F216" t="str">
            <v>UN</v>
          </cell>
        </row>
        <row r="217">
          <cell r="A217" t="str">
            <v>ARTICULO 630 - CONCRETO ESTRUCTURAL</v>
          </cell>
        </row>
        <row r="218">
          <cell r="A218">
            <v>630.1</v>
          </cell>
          <cell r="B218" t="str">
            <v>630-07</v>
          </cell>
          <cell r="D218" t="str">
            <v xml:space="preserve">CONCRETO CLASE A </v>
          </cell>
          <cell r="E218" t="str">
            <v>3.6.6.6.8</v>
          </cell>
          <cell r="F218" t="str">
            <v>M³</v>
          </cell>
        </row>
        <row r="219">
          <cell r="A219">
            <v>630.20000000000005</v>
          </cell>
          <cell r="B219" t="str">
            <v>630-07</v>
          </cell>
          <cell r="D219" t="str">
            <v xml:space="preserve">CONCRETO CLASE B </v>
          </cell>
          <cell r="E219" t="str">
            <v>3.6.6.6.17</v>
          </cell>
          <cell r="F219" t="str">
            <v>M³</v>
          </cell>
        </row>
        <row r="220">
          <cell r="A220">
            <v>630.29999999999995</v>
          </cell>
          <cell r="B220" t="str">
            <v>630-07</v>
          </cell>
          <cell r="D220" t="str">
            <v xml:space="preserve">CONCRETO CLASE C </v>
          </cell>
          <cell r="E220" t="str">
            <v xml:space="preserve"> 3.6.6.6.26</v>
          </cell>
          <cell r="F220" t="str">
            <v>M³</v>
          </cell>
        </row>
        <row r="221">
          <cell r="A221">
            <v>630.4</v>
          </cell>
          <cell r="B221" t="str">
            <v>630-07</v>
          </cell>
          <cell r="D221" t="str">
            <v xml:space="preserve">CONCRETO CLASE D  </v>
          </cell>
          <cell r="E221" t="str">
            <v xml:space="preserve">3.6.6.6.35 </v>
          </cell>
          <cell r="F221" t="str">
            <v>M³</v>
          </cell>
        </row>
        <row r="222">
          <cell r="A222">
            <v>630.5</v>
          </cell>
          <cell r="B222" t="str">
            <v>630-07</v>
          </cell>
          <cell r="D222" t="str">
            <v xml:space="preserve">CONCRETO CLASE E  </v>
          </cell>
          <cell r="E222" t="str">
            <v>3.6.6.6.44</v>
          </cell>
          <cell r="F222" t="str">
            <v>M³</v>
          </cell>
        </row>
        <row r="223">
          <cell r="A223">
            <v>630.6</v>
          </cell>
          <cell r="B223" t="str">
            <v>630-07</v>
          </cell>
          <cell r="D223" t="str">
            <v xml:space="preserve">CONCRETO CLASE F </v>
          </cell>
          <cell r="E223" t="str">
            <v>3.6.6.6.46</v>
          </cell>
          <cell r="F223" t="str">
            <v>M³</v>
          </cell>
        </row>
        <row r="224">
          <cell r="A224">
            <v>630.70000000000005</v>
          </cell>
          <cell r="B224" t="str">
            <v>630-07</v>
          </cell>
          <cell r="D224" t="str">
            <v xml:space="preserve">CONCRETO CLASE G </v>
          </cell>
          <cell r="E224" t="str">
            <v>3.6.6.6.47</v>
          </cell>
          <cell r="F224" t="str">
            <v>M³</v>
          </cell>
        </row>
        <row r="225">
          <cell r="A225" t="str">
            <v>ARTICULO 631 - LECHADA PARA DUCTOS DE CONCRETO PREESFORZADO</v>
          </cell>
        </row>
        <row r="226">
          <cell r="A226">
            <v>631.1</v>
          </cell>
          <cell r="B226" t="str">
            <v>631-07</v>
          </cell>
          <cell r="D226" t="str">
            <v>LECHADA PARA DUCTOS DE CONCRETO</v>
          </cell>
        </row>
        <row r="227">
          <cell r="A227" t="str">
            <v xml:space="preserve">ARTICULO 631 - BARANDAS DE CONCRETO </v>
          </cell>
        </row>
        <row r="228">
          <cell r="A228">
            <v>632.1</v>
          </cell>
          <cell r="B228" t="str">
            <v>632-07</v>
          </cell>
          <cell r="D228" t="str">
            <v>BARANDA DE CONCRETO</v>
          </cell>
          <cell r="E228" t="str">
            <v> 3.6.6.7.1</v>
          </cell>
          <cell r="F228" t="str">
            <v>ML</v>
          </cell>
        </row>
        <row r="229">
          <cell r="A229" t="str">
            <v xml:space="preserve">ARTICULO 640 - ACERO DE REFUERZO </v>
          </cell>
        </row>
        <row r="230">
          <cell r="A230">
            <v>640.1</v>
          </cell>
          <cell r="B230" t="str">
            <v>640-07</v>
          </cell>
          <cell r="D230" t="str">
            <v xml:space="preserve">ACERO DE REFUERZO fy 4200 MPA  </v>
          </cell>
          <cell r="E230" t="str">
            <v xml:space="preserve">3.6.6.8.3 </v>
          </cell>
          <cell r="F230" t="str">
            <v>KG</v>
          </cell>
        </row>
        <row r="231">
          <cell r="A231">
            <v>640.20000000000005</v>
          </cell>
          <cell r="B231" t="str">
            <v>640-07</v>
          </cell>
          <cell r="D231" t="str">
            <v xml:space="preserve">MALLA DE REFUERZO fy 4200 MPA  </v>
          </cell>
          <cell r="F231" t="str">
            <v>KG</v>
          </cell>
        </row>
        <row r="232">
          <cell r="A232" t="str">
            <v>ARTICULO 641 - ACERO DE PREESFUERZO</v>
          </cell>
        </row>
        <row r="233">
          <cell r="A233">
            <v>641.1</v>
          </cell>
          <cell r="B233" t="str">
            <v>641-07</v>
          </cell>
          <cell r="D233" t="str">
            <v>ACERO DE PREESFUERZO</v>
          </cell>
          <cell r="F233" t="str">
            <v>TON-M</v>
          </cell>
        </row>
        <row r="234">
          <cell r="A234">
            <v>641.20000000000005</v>
          </cell>
          <cell r="B234" t="str">
            <v>641-07</v>
          </cell>
          <cell r="D234" t="str">
            <v xml:space="preserve">ACERO DE PREESFUERZO </v>
          </cell>
          <cell r="F234" t="str">
            <v>KG</v>
          </cell>
        </row>
        <row r="235">
          <cell r="A235" t="str">
            <v xml:space="preserve">ARTICULO 642 - APOYOS Y SELLOS PARA JUNTAS DE PUENTES </v>
          </cell>
        </row>
        <row r="236">
          <cell r="A236">
            <v>642.1</v>
          </cell>
          <cell r="B236" t="str">
            <v>642-07</v>
          </cell>
          <cell r="D236" t="str">
            <v>APOYO ELASTOMÉRICO</v>
          </cell>
          <cell r="F236" t="str">
            <v>U (DM3)</v>
          </cell>
        </row>
        <row r="237">
          <cell r="A237">
            <v>642.20000000000005</v>
          </cell>
          <cell r="B237" t="str">
            <v>642-07</v>
          </cell>
          <cell r="D237" t="str">
            <v>SELLO PARA JUNTAS DE PUENTES</v>
          </cell>
          <cell r="F237" t="str">
            <v>ML</v>
          </cell>
        </row>
        <row r="238">
          <cell r="A238" t="str">
            <v>ARTICULO 650 - ESTRUCTURAS DE ACERO</v>
          </cell>
        </row>
        <row r="239">
          <cell r="A239">
            <v>650.1</v>
          </cell>
          <cell r="B239" t="str">
            <v>650-07</v>
          </cell>
          <cell r="D239" t="str">
            <v>DISEÑO Y FABRICACION DE ESTRUCTURA METALICA</v>
          </cell>
          <cell r="F239" t="str">
            <v>KG</v>
          </cell>
        </row>
        <row r="240">
          <cell r="A240">
            <v>650.20000000000005</v>
          </cell>
          <cell r="B240" t="str">
            <v>650-07</v>
          </cell>
          <cell r="D240" t="str">
            <v>FABRICACION DE LA ESTRUCTURA METALICA</v>
          </cell>
          <cell r="F240" t="str">
            <v>KG</v>
          </cell>
        </row>
        <row r="241">
          <cell r="A241">
            <v>650.29999999999995</v>
          </cell>
          <cell r="B241" t="str">
            <v>650-07</v>
          </cell>
          <cell r="D241" t="str">
            <v>TRANSPORTE DE LA ESTRUCTURA METALICA</v>
          </cell>
          <cell r="F241" t="str">
            <v>KG</v>
          </cell>
        </row>
        <row r="242">
          <cell r="A242">
            <v>650.29999999999995</v>
          </cell>
          <cell r="B242" t="str">
            <v>650-07</v>
          </cell>
          <cell r="C242" t="str">
            <v>650.3 OTRO</v>
          </cell>
          <cell r="D242" t="str">
            <v>TRANSPORTE DE LA ESTRUCTURA METALICA</v>
          </cell>
          <cell r="F242" t="str">
            <v>KG</v>
          </cell>
        </row>
        <row r="243">
          <cell r="A243">
            <v>650.4</v>
          </cell>
          <cell r="B243" t="str">
            <v>650-07</v>
          </cell>
          <cell r="D243" t="str">
            <v>MONTAJE Y PINTURA DE ESTRUCTURA METALICA</v>
          </cell>
          <cell r="F243" t="str">
            <v>KG</v>
          </cell>
        </row>
        <row r="244">
          <cell r="A244" t="str">
            <v xml:space="preserve">ARTICULO 660 - TUBERÍA DE CONCRETO SIMPLE </v>
          </cell>
        </row>
        <row r="245">
          <cell r="A245">
            <v>660.1</v>
          </cell>
          <cell r="B245" t="str">
            <v>660-07</v>
          </cell>
          <cell r="D245" t="str">
            <v xml:space="preserve">TUBERÍA DE CONCRETO SIMPLE DE DIÁMETRO 450 MM  </v>
          </cell>
          <cell r="F245" t="str">
            <v>ML</v>
          </cell>
        </row>
        <row r="246">
          <cell r="A246">
            <v>660.2</v>
          </cell>
          <cell r="B246" t="str">
            <v>660-07</v>
          </cell>
          <cell r="D246" t="str">
            <v xml:space="preserve">TUBERÍA DE CONCRETO SIMPLE DE DIÁMETRO 500 MM  </v>
          </cell>
          <cell r="F246" t="str">
            <v>ML</v>
          </cell>
        </row>
        <row r="247">
          <cell r="A247">
            <v>660.3</v>
          </cell>
          <cell r="B247" t="str">
            <v>660-07</v>
          </cell>
          <cell r="D247" t="str">
            <v xml:space="preserve">TUBERÍA DE CONCRETO SIMPLE DE DIÁMETRO 600 MM </v>
          </cell>
          <cell r="F247" t="str">
            <v>ML</v>
          </cell>
        </row>
        <row r="248">
          <cell r="A248" t="str">
            <v xml:space="preserve">ARTICULO 661 - TUBERÍA DE CONCRETO REFORZADO </v>
          </cell>
        </row>
        <row r="249">
          <cell r="A249">
            <v>661.1</v>
          </cell>
          <cell r="B249" t="str">
            <v>661-07</v>
          </cell>
          <cell r="D249" t="str">
            <v>TUBERÍA DE CONCRETO REFORZADO DE 900 mm DE DIÁMETRO INTERIOR</v>
          </cell>
          <cell r="E249" t="str">
            <v>3.6.6.13.1</v>
          </cell>
          <cell r="F249" t="str">
            <v>ML</v>
          </cell>
        </row>
        <row r="250">
          <cell r="A250">
            <v>661.1</v>
          </cell>
          <cell r="B250" t="str">
            <v>661-07</v>
          </cell>
          <cell r="D250" t="str">
            <v>TUBERÍA DE CONCRETO REFORZADO DE 900 mm DE DIÁMETRO INTERIOR (TIPO 2)</v>
          </cell>
          <cell r="F250" t="str">
            <v>ML</v>
          </cell>
        </row>
        <row r="251">
          <cell r="A251">
            <v>661.1</v>
          </cell>
          <cell r="B251" t="str">
            <v>661-07</v>
          </cell>
          <cell r="C251" t="str">
            <v>661 OTRO</v>
          </cell>
          <cell r="D251" t="str">
            <v>TUBERÍA DE CONCRETO REFORZADO DE 900 mm DE DIÁMETRO INTERIOR (HECHO EN OBRA)</v>
          </cell>
          <cell r="F251" t="str">
            <v>ML</v>
          </cell>
        </row>
        <row r="252">
          <cell r="A252" t="str">
            <v>ARTICULO 662 - TUBERÍA METÁLICA CORRUGADA</v>
          </cell>
        </row>
        <row r="253">
          <cell r="A253">
            <v>662.1</v>
          </cell>
          <cell r="B253" t="str">
            <v>662-07</v>
          </cell>
          <cell r="D253" t="str">
            <v xml:space="preserve">TUBERÍA CORRUGADA DE ACERO GALVANIZADO, DE LÁMINA CALIBRE ___ Y DIÁMETRO ___ (MM) </v>
          </cell>
          <cell r="F253" t="str">
            <v>ML</v>
          </cell>
        </row>
        <row r="254">
          <cell r="A254">
            <v>662.2</v>
          </cell>
          <cell r="B254" t="str">
            <v>662-07</v>
          </cell>
          <cell r="D254" t="str">
            <v>TUBERÍA CORRUGADA DE ACERO CON RECUBRIMIENTO BITUMINOSO, DE LÁMINA CALIBRE ___ Y DIÁMETRO ___ (MM)</v>
          </cell>
          <cell r="F254" t="str">
            <v>ML</v>
          </cell>
        </row>
        <row r="255">
          <cell r="A255" t="str">
            <v>ARTICULO 670 - DISIPADORES DE ENERGÍA Y SEDIMENTADORES</v>
          </cell>
        </row>
        <row r="256">
          <cell r="A256">
            <v>670.1</v>
          </cell>
          <cell r="B256" t="str">
            <v>670-07</v>
          </cell>
          <cell r="D256" t="str">
            <v>DISIPADORES DE ENERGÍA Y SEDIMENTADORES EN GAVIONES.</v>
          </cell>
          <cell r="E256" t="str">
            <v>3.6.6.15.2</v>
          </cell>
          <cell r="F256" t="str">
            <v>M³</v>
          </cell>
        </row>
        <row r="257">
          <cell r="A257">
            <v>670.2</v>
          </cell>
          <cell r="B257" t="str">
            <v>670-07</v>
          </cell>
          <cell r="D257" t="str">
            <v>DISIPADORES DE ENERGÍA Y SEDIMENTADORES EN CONCRETO CICLÓPEO</v>
          </cell>
          <cell r="E257" t="str">
            <v>3.6.6.15.2</v>
          </cell>
          <cell r="F257" t="str">
            <v>M³</v>
          </cell>
        </row>
        <row r="258">
          <cell r="A258" t="str">
            <v xml:space="preserve">ARTICULO 671 - CUNETAS REVESTIDAS EN CONCRETO </v>
          </cell>
        </row>
        <row r="259">
          <cell r="A259">
            <v>671.1</v>
          </cell>
          <cell r="B259" t="str">
            <v>671-07</v>
          </cell>
          <cell r="D259" t="str">
            <v>CUNETA DE CONCRETO FUNDIDA EN EL LUGAR</v>
          </cell>
          <cell r="E259" t="str">
            <v>3.6.6.16.1</v>
          </cell>
          <cell r="F259" t="str">
            <v>M³</v>
          </cell>
        </row>
        <row r="260">
          <cell r="A260">
            <v>671.2</v>
          </cell>
          <cell r="B260" t="str">
            <v>671-07</v>
          </cell>
          <cell r="D260" t="str">
            <v>CUNETA PREFABRICADA DE CONCRETO</v>
          </cell>
          <cell r="F260" t="str">
            <v>ML</v>
          </cell>
        </row>
        <row r="261">
          <cell r="A261" t="str">
            <v xml:space="preserve">ARTICULO 672 - BORDILLOS DE CONCRETO </v>
          </cell>
        </row>
        <row r="262">
          <cell r="A262">
            <v>672.1</v>
          </cell>
          <cell r="B262" t="str">
            <v>672-07</v>
          </cell>
          <cell r="D262" t="str">
            <v xml:space="preserve">BORDILLO DE CONCRETO </v>
          </cell>
          <cell r="F262" t="str">
            <v>ML</v>
          </cell>
        </row>
        <row r="263">
          <cell r="A263" t="str">
            <v>ARTICULO 673 - SUBDRENES CON GEOTEXTIL Y MATERIAL GRANULAR</v>
          </cell>
        </row>
        <row r="264">
          <cell r="A264">
            <v>673.1</v>
          </cell>
          <cell r="B264" t="str">
            <v>673-07</v>
          </cell>
          <cell r="D264" t="str">
            <v>MATERIAL GRANULAR FILTRANTE</v>
          </cell>
          <cell r="E264" t="str">
            <v>3.6.6.19.2</v>
          </cell>
          <cell r="F264" t="str">
            <v>M³</v>
          </cell>
        </row>
        <row r="265">
          <cell r="A265">
            <v>673.2</v>
          </cell>
          <cell r="B265" t="str">
            <v>673-07</v>
          </cell>
          <cell r="D265" t="str">
            <v>GEOTEXTIL</v>
          </cell>
          <cell r="E265" t="str">
            <v>3.6.8.1.2</v>
          </cell>
          <cell r="F265" t="str">
            <v>M²</v>
          </cell>
        </row>
        <row r="266">
          <cell r="A266">
            <v>673.3</v>
          </cell>
          <cell r="B266" t="str">
            <v>673-07</v>
          </cell>
          <cell r="D266" t="str">
            <v>MATERIAL DE COBERTURA</v>
          </cell>
          <cell r="E266" t="str">
            <v>3.6.8.1.2</v>
          </cell>
          <cell r="F266" t="str">
            <v>M³</v>
          </cell>
        </row>
        <row r="267">
          <cell r="A267" t="str">
            <v>ARTICULO 674 - DRENES HORIZONTALES EN TALUDES</v>
          </cell>
        </row>
        <row r="268">
          <cell r="A268">
            <v>674.1</v>
          </cell>
          <cell r="B268" t="str">
            <v>674-07</v>
          </cell>
          <cell r="D268" t="str">
            <v>DREN HORIZONTAL DE LONGITUD MENOR O IGUAL A DIEZ (10) METROS</v>
          </cell>
          <cell r="E268" t="str">
            <v>3.6.6.19.2</v>
          </cell>
          <cell r="F268" t="str">
            <v>ML</v>
          </cell>
        </row>
        <row r="269">
          <cell r="A269">
            <v>674.2</v>
          </cell>
          <cell r="B269" t="str">
            <v>674-07</v>
          </cell>
          <cell r="D269" t="str">
            <v>DREN HORIZONTAL DE LONGITUD MAYOR A DIEZ (10) METROS.</v>
          </cell>
          <cell r="E269" t="str">
            <v>3.6.6.19.2</v>
          </cell>
          <cell r="F269" t="str">
            <v>ML</v>
          </cell>
        </row>
        <row r="270">
          <cell r="A270" t="str">
            <v>ARTICULO 680 - TIERRA ARMADA</v>
          </cell>
        </row>
        <row r="271">
          <cell r="A271">
            <v>680.1</v>
          </cell>
          <cell r="B271" t="str">
            <v>680-07</v>
          </cell>
          <cell r="D271" t="str">
            <v>ESCAMAS EN CONCRETO</v>
          </cell>
          <cell r="F271" t="str">
            <v>M²</v>
          </cell>
        </row>
        <row r="272">
          <cell r="A272">
            <v>680.2</v>
          </cell>
          <cell r="B272" t="str">
            <v>680-07</v>
          </cell>
          <cell r="D272" t="str">
            <v>ARMADURA GALVANIZADA</v>
          </cell>
          <cell r="F272" t="str">
            <v>ML</v>
          </cell>
        </row>
        <row r="273">
          <cell r="A273">
            <v>680.3</v>
          </cell>
          <cell r="B273" t="str">
            <v>680-07</v>
          </cell>
          <cell r="D273" t="str">
            <v>RELLENO GRANULAR PARA TIERRA ARMADA</v>
          </cell>
          <cell r="F273" t="str">
            <v>M³</v>
          </cell>
        </row>
        <row r="274">
          <cell r="A274" t="str">
            <v>ARTICULO 681 - GAVIÓN</v>
          </cell>
        </row>
        <row r="275">
          <cell r="A275">
            <v>681.1</v>
          </cell>
          <cell r="B275" t="str">
            <v>681-07</v>
          </cell>
          <cell r="D275" t="str">
            <v>GAVIÓN</v>
          </cell>
          <cell r="E275" t="str">
            <v>3.6.6.21.1</v>
          </cell>
          <cell r="F275" t="str">
            <v>M³</v>
          </cell>
        </row>
        <row r="276">
          <cell r="A276" t="str">
            <v>ARTICULO 682 - COLCHOGAVIONES</v>
          </cell>
        </row>
        <row r="277">
          <cell r="A277">
            <v>682.1</v>
          </cell>
          <cell r="B277" t="str">
            <v>682-07</v>
          </cell>
          <cell r="D277" t="str">
            <v xml:space="preserve">COLCHOGAVIÓN  </v>
          </cell>
          <cell r="F277" t="str">
            <v>M³</v>
          </cell>
        </row>
        <row r="278">
          <cell r="A278" t="str">
            <v>ARTICULO 690 - IMPERMEABILIZACIÓN DE ESTRUCTURAS</v>
          </cell>
        </row>
        <row r="279">
          <cell r="A279">
            <v>690.1</v>
          </cell>
          <cell r="B279" t="str">
            <v>690-07</v>
          </cell>
          <cell r="D279" t="str">
            <v xml:space="preserve">IMPERMEABILIZACIÓN DE ESTRUCTURAS  </v>
          </cell>
          <cell r="F279" t="str">
            <v>M²</v>
          </cell>
        </row>
        <row r="280">
          <cell r="A280" t="str">
            <v>ARTICULO 700 - LÍNEAS DE DEMARCACIÓN Y MARCAS VIALES</v>
          </cell>
        </row>
        <row r="281">
          <cell r="A281">
            <v>700.1</v>
          </cell>
          <cell r="B281" t="str">
            <v>700-07</v>
          </cell>
          <cell r="D281" t="str">
            <v xml:space="preserve">LÍNEA DE DEMARCACIÓN CON PINTURA EN FRÍO </v>
          </cell>
          <cell r="E281" t="str">
            <v>3.6.7.1.1</v>
          </cell>
          <cell r="F281" t="str">
            <v>ML</v>
          </cell>
        </row>
        <row r="282">
          <cell r="A282">
            <v>700.2</v>
          </cell>
          <cell r="B282" t="str">
            <v>700-07</v>
          </cell>
          <cell r="D282" t="str">
            <v xml:space="preserve">LÍNEA DE DEMARCACIÓN CON RESINA TERMOPLÁSTICA  </v>
          </cell>
          <cell r="E282" t="str">
            <v>3.6.7.1</v>
          </cell>
          <cell r="F282" t="str">
            <v>ML</v>
          </cell>
        </row>
        <row r="283">
          <cell r="A283">
            <v>700.3</v>
          </cell>
          <cell r="B283" t="str">
            <v>700-07</v>
          </cell>
          <cell r="D283" t="str">
            <v xml:space="preserve">MARCA VIAL CON PINTURA EN FRÍO </v>
          </cell>
          <cell r="F283" t="str">
            <v>M²</v>
          </cell>
        </row>
        <row r="284">
          <cell r="A284">
            <v>700.4</v>
          </cell>
          <cell r="B284" t="str">
            <v>700-07</v>
          </cell>
          <cell r="D284" t="str">
            <v xml:space="preserve">MARCA VIAL CON RESINA TERMOPLÁSTICA  </v>
          </cell>
          <cell r="E284" t="str">
            <v>3.6.7.1.6</v>
          </cell>
          <cell r="F284" t="str">
            <v>M²</v>
          </cell>
        </row>
        <row r="285">
          <cell r="A285" t="str">
            <v xml:space="preserve">ARTICULO 701 - TACHAS REFLECTIVAS </v>
          </cell>
        </row>
        <row r="286">
          <cell r="A286">
            <v>701.1</v>
          </cell>
          <cell r="B286" t="str">
            <v>701-07</v>
          </cell>
          <cell r="D286" t="str">
            <v>TACHAS REFLECTIVAS</v>
          </cell>
          <cell r="E286" t="str">
            <v>3.6.7.2.1</v>
          </cell>
          <cell r="F286" t="str">
            <v>UN</v>
          </cell>
        </row>
        <row r="287">
          <cell r="A287" t="str">
            <v>ARTICULO 710 - SEÑALES VERTICALES DE TRÁNSITO</v>
          </cell>
        </row>
        <row r="288">
          <cell r="A288">
            <v>710.1</v>
          </cell>
          <cell r="B288" t="str">
            <v>710-07</v>
          </cell>
          <cell r="D288" t="str">
            <v>SEÑAL VERTICAL DE TRÁNSITO GRUPO 1 (0.75x0.75 m)</v>
          </cell>
          <cell r="E288" t="str">
            <v>3.6.7.3.39</v>
          </cell>
          <cell r="F288" t="str">
            <v>UN</v>
          </cell>
        </row>
        <row r="289">
          <cell r="A289">
            <v>710.1</v>
          </cell>
          <cell r="B289" t="str">
            <v>710-07</v>
          </cell>
          <cell r="D289" t="str">
            <v>SEÑAL VERTICAL DE TRÁNSITO GRUPO 1 (0.90x0.90 m)</v>
          </cell>
          <cell r="E289" t="str">
            <v>3.6.7.3.39</v>
          </cell>
          <cell r="F289" t="str">
            <v>UN</v>
          </cell>
        </row>
        <row r="290">
          <cell r="A290">
            <v>710.1</v>
          </cell>
          <cell r="B290" t="str">
            <v>710-07</v>
          </cell>
          <cell r="D290" t="str">
            <v>SEÑAL VERTICAL DE TRÁNSITO GRUPO 2 (1.20x0.40 m)</v>
          </cell>
          <cell r="E290" t="str">
            <v>3.6.7.3.39</v>
          </cell>
          <cell r="F290" t="str">
            <v>UN</v>
          </cell>
        </row>
        <row r="291">
          <cell r="A291">
            <v>710.1</v>
          </cell>
          <cell r="B291" t="str">
            <v>710-07</v>
          </cell>
          <cell r="D291" t="str">
            <v>SEÑAL VERTICAL DE TRÁNSITO GRUPO 3 (2.40*0.30 m)</v>
          </cell>
          <cell r="E291" t="str">
            <v>3.6.7.3.39</v>
          </cell>
          <cell r="F291" t="str">
            <v>UN</v>
          </cell>
        </row>
        <row r="292">
          <cell r="A292">
            <v>710.1</v>
          </cell>
          <cell r="B292" t="str">
            <v>710-07</v>
          </cell>
          <cell r="D292" t="str">
            <v>SEÑAL VERTICAL DE TRÁNSITO GRUPO 4 (Delineadores de curva)</v>
          </cell>
          <cell r="F292" t="str">
            <v>UN</v>
          </cell>
        </row>
        <row r="293">
          <cell r="A293">
            <v>710.1</v>
          </cell>
          <cell r="B293" t="str">
            <v>710-07</v>
          </cell>
          <cell r="D293" t="str">
            <v>SEÑAL VERTICAL DE TRÁNSITO GRUPO 5 (Informativas)</v>
          </cell>
          <cell r="F293" t="str">
            <v>UN</v>
          </cell>
        </row>
        <row r="294">
          <cell r="A294" t="str">
            <v xml:space="preserve">ARTICULO 720 - POSTES DE REFERENCIA </v>
          </cell>
        </row>
        <row r="295">
          <cell r="A295">
            <v>720.1</v>
          </cell>
          <cell r="B295" t="str">
            <v>720-07</v>
          </cell>
          <cell r="D295" t="str">
            <v xml:space="preserve">POSTE DE REFERENCIA  </v>
          </cell>
          <cell r="F295" t="str">
            <v>UN</v>
          </cell>
        </row>
        <row r="296">
          <cell r="A296" t="str">
            <v>ARTICULO 730 - DEFENSAS METÁLICAS</v>
          </cell>
        </row>
        <row r="297">
          <cell r="A297">
            <v>730.1</v>
          </cell>
          <cell r="B297" t="str">
            <v>730-07</v>
          </cell>
          <cell r="D297" t="str">
            <v xml:space="preserve">DEFENSA METÁLICA  </v>
          </cell>
          <cell r="E297" t="str">
            <v>3.6.7.5.1</v>
          </cell>
          <cell r="F297" t="str">
            <v>ML</v>
          </cell>
        </row>
        <row r="298">
          <cell r="A298">
            <v>730.2</v>
          </cell>
          <cell r="B298" t="str">
            <v>730-07</v>
          </cell>
          <cell r="D298" t="str">
            <v xml:space="preserve">SECCIÓN FINAL </v>
          </cell>
          <cell r="E298" t="str">
            <v>3.6.7.5.2</v>
          </cell>
          <cell r="F298" t="str">
            <v>UN</v>
          </cell>
        </row>
        <row r="299">
          <cell r="A299">
            <v>730.3</v>
          </cell>
          <cell r="B299" t="str">
            <v>730-07</v>
          </cell>
          <cell r="D299" t="str">
            <v xml:space="preserve">SECCIÓN DE TOPE </v>
          </cell>
          <cell r="F299" t="str">
            <v>UN</v>
          </cell>
        </row>
        <row r="300">
          <cell r="A300" t="str">
            <v xml:space="preserve">ARTICULO 731 - DEFENSAS DE CONCRETO </v>
          </cell>
        </row>
        <row r="301">
          <cell r="A301">
            <v>731.1</v>
          </cell>
          <cell r="B301" t="str">
            <v>731-07</v>
          </cell>
          <cell r="D301" t="str">
            <v xml:space="preserve">DEFENSA DE CONCRETO </v>
          </cell>
          <cell r="F301" t="str">
            <v>ML</v>
          </cell>
        </row>
        <row r="302">
          <cell r="A302" t="str">
            <v>ARTICULO 740 - CAPTAFAROS</v>
          </cell>
        </row>
        <row r="303">
          <cell r="A303">
            <v>740.1</v>
          </cell>
          <cell r="B303" t="str">
            <v>740-07</v>
          </cell>
          <cell r="D303" t="str">
            <v>CAPTAFAROS</v>
          </cell>
          <cell r="E303" t="str">
            <v>3.6.7.6.1</v>
          </cell>
          <cell r="F303" t="str">
            <v>UN</v>
          </cell>
        </row>
        <row r="304">
          <cell r="A304" t="str">
            <v>ARTICULO 741 - DELINEADORES DE CORONA</v>
          </cell>
        </row>
        <row r="305">
          <cell r="A305">
            <v>741.1</v>
          </cell>
          <cell r="B305" t="str">
            <v>741-07</v>
          </cell>
          <cell r="D305" t="str">
            <v xml:space="preserve">DELINEADOR DE CORONA  </v>
          </cell>
          <cell r="F305" t="str">
            <v>UN</v>
          </cell>
        </row>
        <row r="306">
          <cell r="A306" t="str">
            <v xml:space="preserve">ARTICULO 800 - CERCAS DE ALAMBRE </v>
          </cell>
        </row>
        <row r="307">
          <cell r="A307">
            <v>800.1</v>
          </cell>
          <cell r="B307" t="str">
            <v>800-07</v>
          </cell>
          <cell r="D307" t="str">
            <v>CERCA DE ALAMBRE DE PUAS CON POSTES DE MADERA</v>
          </cell>
          <cell r="F307" t="str">
            <v>ML</v>
          </cell>
        </row>
        <row r="308">
          <cell r="A308">
            <v>800.2</v>
          </cell>
          <cell r="B308" t="str">
            <v>800-07</v>
          </cell>
          <cell r="D308" t="str">
            <v>CERCA DE ALAMBRE DE PUAS CON POSTES DE CONCRETO</v>
          </cell>
          <cell r="F308" t="str">
            <v>ML</v>
          </cell>
        </row>
        <row r="309">
          <cell r="A309">
            <v>800.3</v>
          </cell>
          <cell r="B309" t="str">
            <v>800-07</v>
          </cell>
          <cell r="D309" t="str">
            <v>CERCAS DE MALLA CON POSTES DE MADERA</v>
          </cell>
          <cell r="F309" t="str">
            <v>ML</v>
          </cell>
        </row>
        <row r="310">
          <cell r="A310">
            <v>800.4</v>
          </cell>
          <cell r="B310" t="str">
            <v>800-07</v>
          </cell>
          <cell r="D310" t="str">
            <v>CERCAS DE MALLA CON POSTES DE CONCRETO</v>
          </cell>
          <cell r="F310" t="str">
            <v>ML</v>
          </cell>
        </row>
        <row r="311">
          <cell r="A311" t="str">
            <v xml:space="preserve">ARTICULO 801 - MANTENIMIENTO  RUTINARIO DE VÍAS </v>
          </cell>
        </row>
        <row r="312">
          <cell r="A312">
            <v>801.1</v>
          </cell>
          <cell r="B312" t="str">
            <v>801-07</v>
          </cell>
          <cell r="D312" t="str">
            <v>ROCERÍA</v>
          </cell>
          <cell r="F312" t="str">
            <v>Ha</v>
          </cell>
        </row>
        <row r="313">
          <cell r="A313">
            <v>801.2</v>
          </cell>
          <cell r="B313" t="str">
            <v>801-07</v>
          </cell>
          <cell r="D313" t="str">
            <v xml:space="preserve">LIMPIEZA DE BERMAS </v>
          </cell>
          <cell r="F313" t="str">
            <v>M²</v>
          </cell>
        </row>
        <row r="314">
          <cell r="A314">
            <v>801.3</v>
          </cell>
          <cell r="B314" t="str">
            <v>801-07</v>
          </cell>
          <cell r="D314" t="str">
            <v xml:space="preserve">LIMPIEZA A MANO DE CUNETAS EN TIERRA </v>
          </cell>
          <cell r="F314" t="str">
            <v>ML</v>
          </cell>
        </row>
        <row r="315">
          <cell r="A315">
            <v>801.4</v>
          </cell>
          <cell r="B315" t="str">
            <v>801-07</v>
          </cell>
          <cell r="D315" t="str">
            <v xml:space="preserve">LIMPIEZA A MANO DE CUNETAS EN CONCRETO </v>
          </cell>
          <cell r="F315" t="str">
            <v>ML</v>
          </cell>
        </row>
        <row r="316">
          <cell r="A316">
            <v>801.5</v>
          </cell>
          <cell r="B316" t="str">
            <v>801-07</v>
          </cell>
          <cell r="D316" t="str">
            <v xml:space="preserve">LIMPIEZA A MANO DE ENCOLES Y DESCOLES  </v>
          </cell>
          <cell r="F316" t="str">
            <v>ML</v>
          </cell>
        </row>
        <row r="317">
          <cell r="A317">
            <v>801.6</v>
          </cell>
          <cell r="B317" t="str">
            <v>801-07</v>
          </cell>
          <cell r="D317" t="str">
            <v xml:space="preserve">LIMPIEZA A MANO DE ALCANTARILLAS DE TUBO DE 600 Ó 900 MM  </v>
          </cell>
          <cell r="F317" t="str">
            <v>UN</v>
          </cell>
        </row>
        <row r="318">
          <cell r="A318">
            <v>801.7</v>
          </cell>
          <cell r="B318" t="str">
            <v>801-07</v>
          </cell>
          <cell r="D318" t="str">
            <v xml:space="preserve">LIMPIEZA A MANO DE PONTONES Y PUENTES </v>
          </cell>
          <cell r="F318" t="str">
            <v>ML</v>
          </cell>
        </row>
        <row r="319">
          <cell r="A319" t="str">
            <v xml:space="preserve">ARTICULO 810 - PROTECCIÓN VEGETAL DE TALUDES </v>
          </cell>
        </row>
        <row r="320">
          <cell r="A320">
            <v>810.1</v>
          </cell>
          <cell r="B320" t="str">
            <v>810-07</v>
          </cell>
          <cell r="D320" t="str">
            <v xml:space="preserve">PROTECCIÓN DE TALUDES CON BLOQUES DE CÉSPED </v>
          </cell>
          <cell r="E320" t="str">
            <v>3.6.9.2.1</v>
          </cell>
          <cell r="F320" t="str">
            <v>M²</v>
          </cell>
        </row>
        <row r="321">
          <cell r="A321">
            <v>810.2</v>
          </cell>
          <cell r="B321" t="str">
            <v>810-07</v>
          </cell>
          <cell r="D321" t="str">
            <v xml:space="preserve">PROTECCIÓN DE TALUDES CON TIERRA ORGÁNICA </v>
          </cell>
          <cell r="E321" t="str">
            <v>3.6.9.2.2</v>
          </cell>
          <cell r="F321" t="str">
            <v>M²</v>
          </cell>
        </row>
        <row r="322">
          <cell r="A322">
            <v>810.3</v>
          </cell>
          <cell r="B322" t="str">
            <v>810-07</v>
          </cell>
          <cell r="D322" t="str">
            <v xml:space="preserve">PROTECCIÓN DE TALUDES CON HIDROSIEMBRA CONTROLADA  </v>
          </cell>
          <cell r="F322" t="str">
            <v>M²</v>
          </cell>
        </row>
        <row r="323">
          <cell r="A323" t="str">
            <v xml:space="preserve">ARTICULO 900 - TRANSPORTE DE MATERIALES PROVENIENTES DE EXCAVACIONES Y DERRUMBES </v>
          </cell>
        </row>
        <row r="324">
          <cell r="A324">
            <v>900.1</v>
          </cell>
          <cell r="B324" t="str">
            <v>900-07</v>
          </cell>
          <cell r="D324" t="str">
            <v xml:space="preserve">TRANSPORTE DE MATERIALES PROVENIENTES DE LA EXCAVACIÓN DE LA EXPLANACIÓN, CANALES Y PRÉSTAMOS, ENTRE CIEN METROS (100 m) Y MIL METROS (1.000 m) DE DISTANCIA. </v>
          </cell>
          <cell r="F324" t="str">
            <v>M³-estacion</v>
          </cell>
        </row>
        <row r="325">
          <cell r="A325">
            <v>900.2</v>
          </cell>
          <cell r="B325" t="str">
            <v>900-07</v>
          </cell>
          <cell r="D325" t="str">
            <v xml:space="preserve">TRANSPORTE DE MATERIALES PROVENIENTES DE LA EXCAVACIÓN DE LA EXPLANACIÓN, CANALES Y PRÉSTAMOS PARA DISTANCIAS MAYORES DE MIL METROS (1.000 m) </v>
          </cell>
          <cell r="E325" t="str">
            <v>3.6.9.3.1</v>
          </cell>
          <cell r="F325" t="str">
            <v>M³-KM</v>
          </cell>
        </row>
        <row r="326">
          <cell r="A326">
            <v>900.3</v>
          </cell>
          <cell r="B326" t="str">
            <v>900-07</v>
          </cell>
          <cell r="D326" t="str">
            <v xml:space="preserve">TRANSPORTE DE MATERIALES PROVENIENTES DE DERRUMBES </v>
          </cell>
          <cell r="E326" t="str">
            <v>3.6.9.3.1</v>
          </cell>
          <cell r="F326" t="str">
            <v>M³-KM</v>
          </cell>
        </row>
        <row r="327">
          <cell r="A327" t="str">
            <v>ESPECIFICACIONES PARTICULARES</v>
          </cell>
        </row>
        <row r="328">
          <cell r="A328">
            <v>504</v>
          </cell>
          <cell r="D328" t="str">
            <v>PLACA HUELLA</v>
          </cell>
          <cell r="F328" t="str">
            <v>ML</v>
          </cell>
        </row>
        <row r="329">
          <cell r="A329" t="str">
            <v>110.1P</v>
          </cell>
          <cell r="C329" t="str">
            <v>110.1P</v>
          </cell>
          <cell r="D329" t="str">
            <v>LOCALIZACION Y REPLANTEO DE CARRETERA</v>
          </cell>
          <cell r="F329" t="str">
            <v>M</v>
          </cell>
        </row>
        <row r="330">
          <cell r="A330" t="str">
            <v>110.2P</v>
          </cell>
          <cell r="C330" t="str">
            <v>110.2P</v>
          </cell>
          <cell r="D330" t="str">
            <v>LOCALIZACION Y REPLANTEO DE ESTRUCTURAS</v>
          </cell>
          <cell r="F330" t="str">
            <v>M²</v>
          </cell>
        </row>
        <row r="331">
          <cell r="A331" t="str">
            <v>201.1P</v>
          </cell>
          <cell r="B331" t="str">
            <v>201-07</v>
          </cell>
          <cell r="C331" t="str">
            <v>201.1P</v>
          </cell>
          <cell r="D331" t="str">
            <v>DEMOLICIÓN DE EDIFICACIONES.</v>
          </cell>
          <cell r="F331" t="str">
            <v>M²</v>
          </cell>
        </row>
        <row r="332">
          <cell r="A332" t="str">
            <v>201.2P</v>
          </cell>
          <cell r="B332" t="str">
            <v>201-07</v>
          </cell>
          <cell r="C332" t="str">
            <v>201.2P</v>
          </cell>
          <cell r="D332" t="str">
            <v>DEMOLICION DE ESTRUCTURAS (CONCRETO CICLOPEO)</v>
          </cell>
          <cell r="E332" t="str">
            <v> 3.6.1.3</v>
          </cell>
          <cell r="F332" t="str">
            <v>M³</v>
          </cell>
        </row>
        <row r="333">
          <cell r="A333" t="str">
            <v>211.1P1</v>
          </cell>
          <cell r="B333" t="str">
            <v>211-07</v>
          </cell>
          <cell r="C333" t="str">
            <v>211.1P1</v>
          </cell>
          <cell r="D333" t="str">
            <v>FRAGMENTACION DE ROCA</v>
          </cell>
          <cell r="E333" t="str">
            <v>3.6.1.3</v>
          </cell>
          <cell r="F333" t="str">
            <v>M³</v>
          </cell>
        </row>
        <row r="334">
          <cell r="A334" t="str">
            <v>225P</v>
          </cell>
          <cell r="C334" t="str">
            <v>225P</v>
          </cell>
          <cell r="D334" t="str">
            <v xml:space="preserve">CONFORMACION DE BOTADERO O ESCOMBRERAS </v>
          </cell>
          <cell r="F334" t="str">
            <v>M³</v>
          </cell>
        </row>
        <row r="335">
          <cell r="A335" t="str">
            <v>311P1</v>
          </cell>
          <cell r="B335" t="str">
            <v>311-07</v>
          </cell>
          <cell r="C335" t="str">
            <v>311P1</v>
          </cell>
          <cell r="D335" t="str">
            <v>AFIRMADO ESTABILIZADO CON CEMENTO</v>
          </cell>
          <cell r="F335" t="str">
            <v>M³</v>
          </cell>
        </row>
        <row r="336">
          <cell r="A336" t="str">
            <v>311P2</v>
          </cell>
          <cell r="B336" t="str">
            <v>311-07</v>
          </cell>
          <cell r="C336" t="str">
            <v>311P2</v>
          </cell>
          <cell r="D336" t="str">
            <v>AFIRMADO ESTABILIZADO CON CAL</v>
          </cell>
          <cell r="F336" t="str">
            <v>M³</v>
          </cell>
        </row>
        <row r="337">
          <cell r="A337" t="str">
            <v>311P3</v>
          </cell>
          <cell r="B337" t="str">
            <v>311-07</v>
          </cell>
          <cell r="C337" t="str">
            <v>311P3</v>
          </cell>
          <cell r="D337" t="str">
            <v>BACHEO DE CARRETERAS EN AFIRMADO</v>
          </cell>
          <cell r="F337" t="str">
            <v>M³</v>
          </cell>
        </row>
        <row r="338">
          <cell r="A338" t="str">
            <v>311P4</v>
          </cell>
          <cell r="B338" t="str">
            <v>311-07</v>
          </cell>
          <cell r="C338" t="str">
            <v>311P4</v>
          </cell>
          <cell r="D338" t="str">
            <v>AFIRMADO CON MATERIAL DE LA ZONA</v>
          </cell>
          <cell r="E338" t="str">
            <v>3.6.3.2</v>
          </cell>
          <cell r="F338" t="str">
            <v>M³</v>
          </cell>
        </row>
        <row r="339">
          <cell r="A339" t="str">
            <v>342P</v>
          </cell>
          <cell r="C339" t="str">
            <v>342P</v>
          </cell>
          <cell r="D339" t="str">
            <v>BASE GRANULAR ESTABILIZADA CON CAL</v>
          </cell>
          <cell r="F339" t="str">
            <v>M³</v>
          </cell>
        </row>
        <row r="340">
          <cell r="A340" t="str">
            <v>343P</v>
          </cell>
          <cell r="B340" t="str">
            <v>340-02</v>
          </cell>
          <cell r="C340" t="str">
            <v>343P</v>
          </cell>
          <cell r="D340" t="str">
            <v>BASE GRANULAR RECICLADA ESTABILIZADA CON EMULSION ASFALTICA</v>
          </cell>
          <cell r="F340" t="str">
            <v>M³</v>
          </cell>
        </row>
        <row r="341">
          <cell r="A341" t="str">
            <v>500P</v>
          </cell>
          <cell r="C341" t="str">
            <v>500P</v>
          </cell>
          <cell r="D341" t="str">
            <v>PAVIMENTO DE CONCRETO HIDRAULICO (FASTRACK</v>
          </cell>
          <cell r="F341" t="str">
            <v>M³</v>
          </cell>
        </row>
        <row r="342">
          <cell r="A342" t="str">
            <v>510P1</v>
          </cell>
          <cell r="C342" t="str">
            <v>510P1</v>
          </cell>
          <cell r="D342" t="str">
            <v>ADOQUIN GRAMA</v>
          </cell>
          <cell r="F342" t="str">
            <v>M²</v>
          </cell>
        </row>
        <row r="343">
          <cell r="A343" t="str">
            <v>510P2</v>
          </cell>
          <cell r="C343" t="str">
            <v>510P2</v>
          </cell>
          <cell r="D343" t="str">
            <v>ADOQUIN COLOR</v>
          </cell>
          <cell r="E343" t="str">
            <v>3.6.5.2.6</v>
          </cell>
          <cell r="F343" t="str">
            <v>M²</v>
          </cell>
        </row>
        <row r="344">
          <cell r="A344" t="str">
            <v>510P3</v>
          </cell>
          <cell r="C344" t="str">
            <v>510P3</v>
          </cell>
          <cell r="D344" t="str">
            <v>DILATACION EN ADOQUIN</v>
          </cell>
          <cell r="F344" t="str">
            <v>M²</v>
          </cell>
        </row>
        <row r="345">
          <cell r="A345" t="str">
            <v>600.4P</v>
          </cell>
          <cell r="B345" t="str">
            <v>600-07</v>
          </cell>
          <cell r="C345" t="str">
            <v>600.4P</v>
          </cell>
          <cell r="D345" t="str">
            <v xml:space="preserve">EXCAVACIONES VARIAS EN MATERIAL COMUN EN SECO  A MANO </v>
          </cell>
          <cell r="E345" t="str">
            <v>3.6.6.1</v>
          </cell>
          <cell r="F345" t="str">
            <v>M³</v>
          </cell>
        </row>
        <row r="346">
          <cell r="A346" t="str">
            <v>600.5P</v>
          </cell>
          <cell r="B346" t="str">
            <v>600-07</v>
          </cell>
          <cell r="C346" t="str">
            <v>600.5P</v>
          </cell>
          <cell r="D346" t="str">
            <v xml:space="preserve">EXCAVACIONES VARIAS EN MATERIAL COMUN BAJO AGUA A  A MANO </v>
          </cell>
          <cell r="F346" t="str">
            <v>M³</v>
          </cell>
        </row>
        <row r="347">
          <cell r="A347" t="str">
            <v>610.1P</v>
          </cell>
          <cell r="B347" t="str">
            <v>610-07</v>
          </cell>
          <cell r="C347" t="str">
            <v>610.1P</v>
          </cell>
          <cell r="D347" t="str">
            <v>RELLENO PARA ESTRUCTURAS CON MATERIAL DE LA ZONA</v>
          </cell>
          <cell r="F347" t="str">
            <v>M³</v>
          </cell>
        </row>
        <row r="348">
          <cell r="A348" t="str">
            <v>620.1P</v>
          </cell>
          <cell r="D348" t="str">
            <v>CAISSONS PREFABRICADOS DE CONCRETO DE DIAMETRO 1,10 M</v>
          </cell>
          <cell r="F348" t="str">
            <v>ML</v>
          </cell>
        </row>
        <row r="349">
          <cell r="A349" t="str">
            <v>620.4P.1</v>
          </cell>
          <cell r="C349" t="str">
            <v>620.4P.1</v>
          </cell>
          <cell r="D349" t="str">
            <v>SUMINISTRO, INSTALACIÓN E HINCAMIENTO DE PILOTES DE TUBERÍA PETROLERA DE 7 PULGADAS DE DIÁMETRO:Suministro e hincamiento de tubería reutilizada de siete (7) pulgadas de diámetro</v>
          </cell>
          <cell r="E349" t="str">
            <v>3.6.6.4.1</v>
          </cell>
          <cell r="F349" t="str">
            <v>ML</v>
          </cell>
        </row>
        <row r="350">
          <cell r="A350" t="str">
            <v>620.4P.2</v>
          </cell>
          <cell r="C350" t="str">
            <v>620.4P.2</v>
          </cell>
          <cell r="D350" t="str">
            <v>SUMINISTRO, INSTALACIÓN E HINCAMIENTO DE PILOTES DE TUBERÍA PETROLERA DE 7 PULGADAS DE DIÁMETRO:Suministro e instalación de tubería reutilizada de siete (7) pulgadas de diámetro para arriostramiento</v>
          </cell>
          <cell r="E350" t="str">
            <v>3.6.6.4.1</v>
          </cell>
          <cell r="F350" t="str">
            <v>ML</v>
          </cell>
        </row>
        <row r="351">
          <cell r="A351" t="str">
            <v>620.P</v>
          </cell>
          <cell r="B351" t="str">
            <v>620-07</v>
          </cell>
          <cell r="C351" t="str">
            <v>620.P</v>
          </cell>
          <cell r="D351" t="str">
            <v>PILOTE EN MADERA DE D=15CM</v>
          </cell>
          <cell r="F351" t="str">
            <v>ML</v>
          </cell>
        </row>
        <row r="352">
          <cell r="A352" t="str">
            <v>621,5P</v>
          </cell>
          <cell r="B352" t="str">
            <v>621-07</v>
          </cell>
          <cell r="C352" t="str">
            <v>621,5P</v>
          </cell>
          <cell r="D352" t="str">
            <v>CAMISA PERMANENTE DE DIAMETRO INTERIOR D=1M EN CONCRETO</v>
          </cell>
          <cell r="F352" t="str">
            <v>ML</v>
          </cell>
        </row>
        <row r="353">
          <cell r="A353" t="str">
            <v>621.1P1</v>
          </cell>
          <cell r="B353" t="str">
            <v>621-07</v>
          </cell>
          <cell r="C353" t="str">
            <v>621.1P1</v>
          </cell>
          <cell r="D353" t="str">
            <v>PILOTES PREEXCAVADOS : Pilote de concreto fundico en situ, diametro 1.2 mts, mas anillos de 15 cms. No incluye hierro</v>
          </cell>
          <cell r="E353" t="str">
            <v>3.6.6.4</v>
          </cell>
          <cell r="F353" t="str">
            <v>ML</v>
          </cell>
        </row>
        <row r="354">
          <cell r="A354" t="str">
            <v>622.1P</v>
          </cell>
          <cell r="C354" t="str">
            <v>622.1P</v>
          </cell>
          <cell r="D354" t="str">
            <v>TRINCHO DE MADERA VIVA</v>
          </cell>
          <cell r="E354" t="str">
            <v>3.2.10.3</v>
          </cell>
          <cell r="F354" t="str">
            <v>ML</v>
          </cell>
        </row>
        <row r="355">
          <cell r="A355" t="str">
            <v>622.6P</v>
          </cell>
          <cell r="C355" t="str">
            <v>622.6P</v>
          </cell>
          <cell r="D355" t="str">
            <v xml:space="preserve">PILOTE DE MADERA DIAMETRO 18 CM </v>
          </cell>
          <cell r="F355" t="str">
            <v>ML</v>
          </cell>
        </row>
        <row r="356">
          <cell r="A356" t="str">
            <v>630P</v>
          </cell>
          <cell r="C356" t="str">
            <v>630P</v>
          </cell>
          <cell r="D356" t="str">
            <v>MORTERO 1.3</v>
          </cell>
          <cell r="E356" t="str">
            <v>3.3.5.3.6</v>
          </cell>
          <cell r="F356" t="str">
            <v>M³</v>
          </cell>
        </row>
        <row r="357">
          <cell r="A357" t="str">
            <v>631P</v>
          </cell>
          <cell r="C357" t="str">
            <v>631P</v>
          </cell>
          <cell r="D357" t="str">
            <v>BOLSACRETOS</v>
          </cell>
          <cell r="E357" t="str">
            <v>3.6.6.21.2</v>
          </cell>
          <cell r="F357" t="str">
            <v>M³</v>
          </cell>
        </row>
        <row r="358">
          <cell r="A358" t="str">
            <v>632P</v>
          </cell>
          <cell r="C358" t="str">
            <v>632P</v>
          </cell>
          <cell r="D358" t="str">
            <v>BARANDA METALICA</v>
          </cell>
          <cell r="E358" t="str">
            <v> 3.6.6.7.2</v>
          </cell>
          <cell r="F358" t="str">
            <v>ML</v>
          </cell>
        </row>
        <row r="359">
          <cell r="A359" t="str">
            <v>641P</v>
          </cell>
          <cell r="C359" t="str">
            <v>641P</v>
          </cell>
          <cell r="D359" t="str">
            <v>ANCLAJE EN ROCA DE D=4" CON 3 TORONES DE 1/2" POSTENSADOS</v>
          </cell>
          <cell r="F359" t="str">
            <v>TON-M</v>
          </cell>
        </row>
        <row r="360">
          <cell r="A360" t="str">
            <v>642P1</v>
          </cell>
          <cell r="B360" t="str">
            <v>642-07</v>
          </cell>
          <cell r="C360" t="str">
            <v>642P1</v>
          </cell>
          <cell r="D360" t="str">
            <v>CONSTRUCCION JUNTAS ELASTOMERICAS DE 30CM DE ANCHO</v>
          </cell>
          <cell r="F360" t="str">
            <v>ML</v>
          </cell>
        </row>
        <row r="361">
          <cell r="A361" t="str">
            <v>642P2</v>
          </cell>
          <cell r="B361" t="str">
            <v>642-07</v>
          </cell>
          <cell r="C361" t="str">
            <v>642P2</v>
          </cell>
          <cell r="D361" t="str">
            <v>JUNTA ELASTOMERICA M100</v>
          </cell>
          <cell r="F361" t="str">
            <v>ML</v>
          </cell>
        </row>
        <row r="362">
          <cell r="A362" t="str">
            <v>642P3</v>
          </cell>
          <cell r="B362" t="str">
            <v>642-07</v>
          </cell>
          <cell r="C362" t="str">
            <v>642P3</v>
          </cell>
          <cell r="D362" t="str">
            <v>JUNTA ELASTOMERICA M60</v>
          </cell>
          <cell r="F362" t="str">
            <v>ML</v>
          </cell>
        </row>
        <row r="363">
          <cell r="A363" t="str">
            <v>673.4P</v>
          </cell>
          <cell r="C363" t="str">
            <v>673.4P</v>
          </cell>
          <cell r="D363" t="str">
            <v>GEODREN CIRCULAR DIAMETRO 100 mm Y ALTURA 2.00 M</v>
          </cell>
          <cell r="E363" t="str">
            <v>3.6.8.3.6</v>
          </cell>
          <cell r="F363" t="str">
            <v>ML</v>
          </cell>
        </row>
        <row r="364">
          <cell r="A364" t="str">
            <v>680P</v>
          </cell>
          <cell r="C364" t="str">
            <v>680P</v>
          </cell>
          <cell r="D364" t="str">
            <v>EMPEDRADO PARA TALUDES</v>
          </cell>
          <cell r="F364" t="str">
            <v>M²</v>
          </cell>
        </row>
        <row r="365">
          <cell r="A365" t="str">
            <v>683P1</v>
          </cell>
          <cell r="B365" t="str">
            <v>683P</v>
          </cell>
          <cell r="C365" t="str">
            <v>683P1</v>
          </cell>
          <cell r="D365" t="str">
            <v>GEODREN</v>
          </cell>
          <cell r="F365" t="str">
            <v>ML</v>
          </cell>
        </row>
        <row r="366">
          <cell r="A366" t="str">
            <v>700P</v>
          </cell>
          <cell r="C366" t="str">
            <v>700P</v>
          </cell>
          <cell r="D366" t="str">
            <v>BANDAS SONORAS REDUCTORAS DE VELOCIDAD</v>
          </cell>
          <cell r="F366" t="str">
            <v>M²</v>
          </cell>
        </row>
        <row r="367">
          <cell r="A367" t="str">
            <v>815P</v>
          </cell>
          <cell r="B367" t="str">
            <v>815P</v>
          </cell>
          <cell r="C367" t="str">
            <v>815P</v>
          </cell>
          <cell r="D367" t="str">
            <v>ARBORIZACION</v>
          </cell>
          <cell r="E367" t="str">
            <v>3.2.10.3.1</v>
          </cell>
          <cell r="F367" t="str">
            <v>U</v>
          </cell>
        </row>
        <row r="368">
          <cell r="A368" t="str">
            <v>900.3P1</v>
          </cell>
          <cell r="B368" t="str">
            <v>900-07</v>
          </cell>
          <cell r="C368" t="str">
            <v>900.3P1</v>
          </cell>
          <cell r="D368" t="str">
            <v>TRANSPORTE DE MATERIAL PROVENIENTE DE EXCAVACIONES Y DERRUMBES: Transporte de materiales provenientes de derrumbes &gt; a 0.1 KM hasta 3.0 KM</v>
          </cell>
          <cell r="F368" t="str">
            <v>M³-KM</v>
          </cell>
        </row>
        <row r="369">
          <cell r="A369" t="str">
            <v>900.3P2</v>
          </cell>
          <cell r="B369" t="str">
            <v>900-07</v>
          </cell>
          <cell r="C369" t="str">
            <v>900.3P2</v>
          </cell>
          <cell r="D369" t="str">
            <v>TRANSPORTE DE MATERIAL PROVENIENTE DE EXCAVACIONES Y DERRUMBES: Transporte de materiales provenientes de derrumbes &gt; 3.0 KM hasta 5.0 KM</v>
          </cell>
          <cell r="F369" t="str">
            <v>M³-KM</v>
          </cell>
        </row>
        <row r="370">
          <cell r="A370" t="str">
            <v>900.3P3</v>
          </cell>
          <cell r="B370" t="str">
            <v>900-07</v>
          </cell>
          <cell r="C370" t="str">
            <v>900.3P3</v>
          </cell>
          <cell r="D370" t="str">
            <v>TRANSPORTE DE MATERIAL PROVENIENTE DE EXCAVACIONES Y DERRUMBES: Transporte de materiales provenientes de derrumbes &gt; a  5 KM</v>
          </cell>
          <cell r="F370" t="str">
            <v>M³-KM</v>
          </cell>
        </row>
        <row r="371">
          <cell r="D371" t="str">
            <v>MURO DE CONTENCION DE SUELO REFORZADO CON GEOTEXTIL</v>
          </cell>
          <cell r="E371" t="str">
            <v>3.6.6.22.1</v>
          </cell>
          <cell r="F371" t="str">
            <v>M³</v>
          </cell>
        </row>
        <row r="372">
          <cell r="D372" t="str">
            <v>SUBBASE GRANULAR CBR&gt;20%</v>
          </cell>
          <cell r="F372" t="str">
            <v>M³</v>
          </cell>
        </row>
        <row r="373">
          <cell r="D373" t="str">
            <v>SUBBASE GRANULAR CBR&gt;40%</v>
          </cell>
          <cell r="E373" t="str">
            <v>3.6.3.4.4</v>
          </cell>
          <cell r="F373" t="str">
            <v>M³</v>
          </cell>
        </row>
        <row r="374">
          <cell r="C374" t="str">
            <v>800P</v>
          </cell>
          <cell r="D374" t="str">
            <v>CERRAMIENTO EN MALLA ESLABONADA</v>
          </cell>
          <cell r="F374" t="str">
            <v>ML</v>
          </cell>
        </row>
        <row r="375">
          <cell r="A375">
            <v>441.1</v>
          </cell>
          <cell r="B375" t="str">
            <v>441-07</v>
          </cell>
          <cell r="D375" t="str">
            <v>MEZCLA ABIERTA EN FRIO TIPO MAF-1</v>
          </cell>
          <cell r="F375" t="str">
            <v>M³</v>
          </cell>
        </row>
        <row r="376">
          <cell r="A376">
            <v>441.2</v>
          </cell>
          <cell r="B376" t="str">
            <v>441-07</v>
          </cell>
          <cell r="D376" t="str">
            <v>MEZCLA ABIERTA EN FRIO TIPO MAF-2</v>
          </cell>
          <cell r="F376" t="str">
            <v>M³</v>
          </cell>
        </row>
        <row r="377">
          <cell r="A377" t="str">
            <v>450.1P</v>
          </cell>
          <cell r="B377" t="str">
            <v>450-02</v>
          </cell>
          <cell r="C377" t="str">
            <v>450,1P</v>
          </cell>
          <cell r="D377" t="str">
            <v>MEZCLA DENSA EN CALIENTE MDC-0</v>
          </cell>
          <cell r="F377" t="str">
            <v>M³</v>
          </cell>
        </row>
        <row r="378">
          <cell r="A378">
            <v>450.1</v>
          </cell>
          <cell r="B378" t="str">
            <v>450-07</v>
          </cell>
          <cell r="D378" t="str">
            <v>MEZCLA DENSA EN CALIENTE MDC-1</v>
          </cell>
          <cell r="F378" t="str">
            <v>M³</v>
          </cell>
        </row>
        <row r="379">
          <cell r="A379">
            <v>450.2</v>
          </cell>
          <cell r="B379" t="str">
            <v>450-07</v>
          </cell>
          <cell r="D379" t="str">
            <v>MEZCLA DENSA EN CALIENTE MDC-2</v>
          </cell>
          <cell r="F379" t="str">
            <v>M³</v>
          </cell>
        </row>
        <row r="380">
          <cell r="A380">
            <v>450.3</v>
          </cell>
          <cell r="B380" t="str">
            <v>450-07</v>
          </cell>
          <cell r="D380" t="str">
            <v>MEZCLA DENSA EN CALIENTE MDC-3</v>
          </cell>
          <cell r="F380" t="str">
            <v>M³</v>
          </cell>
        </row>
        <row r="381">
          <cell r="A381">
            <v>451.1</v>
          </cell>
          <cell r="B381" t="str">
            <v>451-07</v>
          </cell>
          <cell r="D381" t="str">
            <v>MEZCLA ABIERTA EN CALIENTE TIPO MAC-1</v>
          </cell>
          <cell r="F381" t="str">
            <v>M³</v>
          </cell>
        </row>
        <row r="382">
          <cell r="A382">
            <v>452.1</v>
          </cell>
          <cell r="B382" t="str">
            <v>452-07</v>
          </cell>
          <cell r="D382" t="str">
            <v>MEZCLA DISCONTINUA EN CALIENTE TIPO M-1</v>
          </cell>
          <cell r="F382" t="str">
            <v>M³</v>
          </cell>
        </row>
        <row r="383">
          <cell r="A383">
            <v>452.2</v>
          </cell>
          <cell r="B383" t="str">
            <v>452-07</v>
          </cell>
          <cell r="D383" t="str">
            <v>MEZCLA DISCONTINUA EN CALIENTE TIPO M-2</v>
          </cell>
          <cell r="F383" t="str">
            <v>M³</v>
          </cell>
        </row>
        <row r="384">
          <cell r="A384">
            <v>452.3</v>
          </cell>
          <cell r="B384" t="str">
            <v>452-07</v>
          </cell>
          <cell r="D384" t="str">
            <v>MEZCLA DISCONTINUA EN CALIENTE TIPO F-1</v>
          </cell>
          <cell r="F384" t="str">
            <v>M³</v>
          </cell>
        </row>
        <row r="385">
          <cell r="A385">
            <v>452.4</v>
          </cell>
          <cell r="B385" t="str">
            <v>452-07</v>
          </cell>
          <cell r="D385" t="str">
            <v>MEZCLA DISCONTINUA EN CALIENTE TIPO F-2</v>
          </cell>
          <cell r="F385" t="str">
            <v>M³</v>
          </cell>
        </row>
        <row r="386">
          <cell r="A386" t="str">
            <v>462,1P</v>
          </cell>
          <cell r="C386" t="str">
            <v>462,1P</v>
          </cell>
          <cell r="D386" t="str">
            <v>PAVIMENTO ASFALTICO RECICLADO EN CALIENTE MDC-0</v>
          </cell>
          <cell r="F386" t="str">
            <v>M³</v>
          </cell>
        </row>
      </sheetData>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eedores"/>
      <sheetName val="Productos"/>
      <sheetName val="VOLQUETAS"/>
      <sheetName val="Equipos"/>
      <sheetName val="General"/>
      <sheetName val="ALZATE"/>
      <sheetName val="RESUMEN"/>
      <sheetName val="DICIEMBRE"/>
      <sheetName val="COMBUSTIBLEBVM 038"/>
    </sheetNames>
    <sheetDataSet>
      <sheetData sheetId="0"/>
      <sheetData sheetId="1"/>
      <sheetData sheetId="2"/>
      <sheetData sheetId="3"/>
      <sheetData sheetId="4"/>
      <sheetData sheetId="5"/>
      <sheetData sheetId="6"/>
      <sheetData sheetId="7"/>
      <sheetData sheetId="8"/>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Feb"/>
      <sheetName val="Mar-Abr"/>
      <sheetName val="May-Jun"/>
      <sheetName val="Jul-Ago"/>
      <sheetName val="Sep-Oct"/>
      <sheetName val="Ene-Oct EEPPM"/>
      <sheetName val="May-Oct Contrato"/>
      <sheetName val="Ene-Oct_EEPPM2"/>
      <sheetName val="May-Oct_Contrato2"/>
      <sheetName val="Ene-Oct_EEPPM"/>
      <sheetName val="May-Oct_Contrato"/>
      <sheetName val="Ene-Oct_EEPPM1"/>
      <sheetName val="May-Oct_Contrato1"/>
      <sheetName val="BASE"/>
      <sheetName val="ENE"/>
      <sheetName val="FEB"/>
      <sheetName val="MAR"/>
    </sheetNames>
    <sheetDataSet>
      <sheetData sheetId="0" refreshError="1"/>
      <sheetData sheetId="1" refreshError="1"/>
      <sheetData sheetId="2" refreshError="1">
        <row r="31">
          <cell r="A31" t="str">
            <v>CAMBIO ACOMETIDAS CONTRATO</v>
          </cell>
        </row>
        <row r="33">
          <cell r="A33" t="str">
            <v>CAMBIO ACOMETIDAS CONTRATO</v>
          </cell>
          <cell r="B33">
            <v>259</v>
          </cell>
          <cell r="C33">
            <v>16</v>
          </cell>
          <cell r="D33">
            <v>3</v>
          </cell>
          <cell r="E33">
            <v>40</v>
          </cell>
          <cell r="F33">
            <v>2.2000000000000002</v>
          </cell>
          <cell r="G33">
            <v>2.2999999999999998</v>
          </cell>
          <cell r="H33">
            <v>5.8181818181818182E-2</v>
          </cell>
        </row>
        <row r="34">
          <cell r="A34" t="str">
            <v>CASAS SIN AGUA</v>
          </cell>
          <cell r="B34">
            <v>2</v>
          </cell>
          <cell r="C34">
            <v>4</v>
          </cell>
          <cell r="E34">
            <v>40</v>
          </cell>
          <cell r="F34" t="str">
            <v/>
          </cell>
          <cell r="G34" t="str">
            <v/>
          </cell>
          <cell r="H34">
            <v>0.66666666666666663</v>
          </cell>
        </row>
        <row r="35">
          <cell r="A35" t="str">
            <v>CORTE Y RECONEXION</v>
          </cell>
          <cell r="B35">
            <v>673</v>
          </cell>
          <cell r="C35">
            <v>58</v>
          </cell>
          <cell r="D35">
            <v>1</v>
          </cell>
          <cell r="E35">
            <v>40</v>
          </cell>
          <cell r="F35">
            <v>16.8</v>
          </cell>
          <cell r="G35">
            <v>18.3</v>
          </cell>
          <cell r="H35">
            <v>7.9343365253077974E-2</v>
          </cell>
        </row>
        <row r="36">
          <cell r="A36" t="str">
            <v>DAÑOS ACUEDUCTO</v>
          </cell>
          <cell r="B36">
            <v>8</v>
          </cell>
          <cell r="C36">
            <v>0</v>
          </cell>
          <cell r="D36">
            <v>1</v>
          </cell>
          <cell r="E36">
            <v>40</v>
          </cell>
          <cell r="F36" t="str">
            <v/>
          </cell>
          <cell r="G36" t="str">
            <v/>
          </cell>
          <cell r="H36">
            <v>0</v>
          </cell>
        </row>
        <row r="37">
          <cell r="A37" t="str">
            <v>ESCOMBROS DAÑOS ACUEDUCTO</v>
          </cell>
          <cell r="B37">
            <v>10</v>
          </cell>
          <cell r="C37">
            <v>0</v>
          </cell>
          <cell r="D37">
            <v>5</v>
          </cell>
          <cell r="E37">
            <v>40</v>
          </cell>
          <cell r="F37" t="str">
            <v/>
          </cell>
          <cell r="G37" t="str">
            <v/>
          </cell>
          <cell r="H37">
            <v>0</v>
          </cell>
        </row>
        <row r="38">
          <cell r="A38" t="str">
            <v>FRAUDES</v>
          </cell>
          <cell r="B38">
            <v>4</v>
          </cell>
          <cell r="C38">
            <v>3</v>
          </cell>
          <cell r="D38">
            <v>3.5</v>
          </cell>
          <cell r="E38">
            <v>40</v>
          </cell>
          <cell r="F38" t="str">
            <v/>
          </cell>
          <cell r="G38" t="str">
            <v/>
          </cell>
          <cell r="H38">
            <v>0.42857142857142855</v>
          </cell>
        </row>
        <row r="39">
          <cell r="A39" t="str">
            <v>GARANTIAS INSTALACIONES</v>
          </cell>
          <cell r="B39">
            <v>96</v>
          </cell>
          <cell r="C39">
            <v>7</v>
          </cell>
          <cell r="D39">
            <v>1</v>
          </cell>
          <cell r="E39">
            <v>40</v>
          </cell>
          <cell r="F39">
            <v>2.4</v>
          </cell>
          <cell r="G39">
            <v>2.6</v>
          </cell>
          <cell r="H39">
            <v>6.7961165048543687E-2</v>
          </cell>
        </row>
        <row r="40">
          <cell r="A40" t="str">
            <v>INSTALACIONES ACUEDUCTO</v>
          </cell>
          <cell r="B40">
            <v>928</v>
          </cell>
          <cell r="C40">
            <v>131</v>
          </cell>
          <cell r="D40">
            <v>5</v>
          </cell>
          <cell r="E40">
            <v>40</v>
          </cell>
          <cell r="F40">
            <v>4.5999999999999996</v>
          </cell>
          <cell r="G40">
            <v>5.3</v>
          </cell>
          <cell r="H40">
            <v>0.12370160528800755</v>
          </cell>
        </row>
        <row r="41">
          <cell r="A41" t="str">
            <v>INSTALACIONES ALCANTARILLADO</v>
          </cell>
          <cell r="B41">
            <v>59</v>
          </cell>
          <cell r="C41">
            <v>0</v>
          </cell>
          <cell r="D41">
            <v>4</v>
          </cell>
          <cell r="E41">
            <v>40</v>
          </cell>
          <cell r="F41">
            <v>0.4</v>
          </cell>
          <cell r="G41">
            <v>0.4</v>
          </cell>
          <cell r="H41">
            <v>0</v>
          </cell>
        </row>
        <row r="42">
          <cell r="A42" t="str">
            <v>MEDIDORES 1/2 Y 1"</v>
          </cell>
          <cell r="B42">
            <v>622</v>
          </cell>
          <cell r="C42">
            <v>9</v>
          </cell>
          <cell r="D42">
            <v>2.5</v>
          </cell>
          <cell r="E42">
            <v>40</v>
          </cell>
          <cell r="F42">
            <v>6.2</v>
          </cell>
          <cell r="G42">
            <v>6.3</v>
          </cell>
          <cell r="H42">
            <v>1.4263074484944533E-2</v>
          </cell>
        </row>
        <row r="43">
          <cell r="A43" t="str">
            <v>MMTO VALVULAS E HIDRANTES</v>
          </cell>
          <cell r="B43">
            <v>256</v>
          </cell>
          <cell r="C43">
            <v>0</v>
          </cell>
          <cell r="D43">
            <v>3</v>
          </cell>
          <cell r="E43">
            <v>40</v>
          </cell>
          <cell r="F43">
            <v>2.1</v>
          </cell>
          <cell r="G43">
            <v>2.1</v>
          </cell>
          <cell r="H43">
            <v>0</v>
          </cell>
        </row>
        <row r="44">
          <cell r="A44" t="str">
            <v>OBRAS ACCESORIAS DAÑOS ACUEDUCTO</v>
          </cell>
          <cell r="B44">
            <v>289</v>
          </cell>
          <cell r="C44">
            <v>24</v>
          </cell>
          <cell r="D44">
            <v>3</v>
          </cell>
          <cell r="E44">
            <v>40</v>
          </cell>
          <cell r="F44">
            <v>2.4</v>
          </cell>
          <cell r="G44">
            <v>2.6</v>
          </cell>
          <cell r="H44">
            <v>7.6677316293929709E-2</v>
          </cell>
        </row>
        <row r="45">
          <cell r="A45" t="str">
            <v>OBRAS ACCESORIAS INSTALACIONES</v>
          </cell>
          <cell r="B45">
            <v>1125</v>
          </cell>
          <cell r="C45">
            <v>0</v>
          </cell>
          <cell r="D45">
            <v>3.5</v>
          </cell>
          <cell r="E45">
            <v>40</v>
          </cell>
          <cell r="F45">
            <v>8</v>
          </cell>
          <cell r="G45">
            <v>8</v>
          </cell>
          <cell r="H45">
            <v>0</v>
          </cell>
        </row>
        <row r="46">
          <cell r="A46" t="str">
            <v>PROYECTOS ACUEDUCTO</v>
          </cell>
          <cell r="B46">
            <v>2</v>
          </cell>
          <cell r="C46">
            <v>0</v>
          </cell>
          <cell r="E46">
            <v>40</v>
          </cell>
          <cell r="F46" t="str">
            <v/>
          </cell>
          <cell r="G46" t="str">
            <v/>
          </cell>
          <cell r="H46">
            <v>0</v>
          </cell>
        </row>
        <row r="47">
          <cell r="A47" t="str">
            <v>REFERENCIACIÓN ACUEDUCTO</v>
          </cell>
          <cell r="B47">
            <v>7</v>
          </cell>
          <cell r="C47">
            <v>1</v>
          </cell>
          <cell r="E47">
            <v>40</v>
          </cell>
          <cell r="F47" t="str">
            <v/>
          </cell>
          <cell r="G47" t="str">
            <v/>
          </cell>
          <cell r="H47">
            <v>0.125</v>
          </cell>
        </row>
        <row r="48">
          <cell r="A48" t="str">
            <v>REPARACION CAJAS DE MEDIDORES</v>
          </cell>
          <cell r="B48">
            <v>8</v>
          </cell>
          <cell r="C48">
            <v>0</v>
          </cell>
          <cell r="E48">
            <v>40</v>
          </cell>
          <cell r="F48" t="str">
            <v/>
          </cell>
          <cell r="G48" t="str">
            <v/>
          </cell>
          <cell r="H48">
            <v>0</v>
          </cell>
        </row>
        <row r="49">
          <cell r="A49" t="str">
            <v>TRASLADO MEDIDOR</v>
          </cell>
          <cell r="B49">
            <v>2</v>
          </cell>
          <cell r="C49">
            <v>0</v>
          </cell>
          <cell r="D49">
            <v>1</v>
          </cell>
          <cell r="E49">
            <v>40</v>
          </cell>
          <cell r="F49">
            <v>0.1</v>
          </cell>
          <cell r="G49">
            <v>0.1</v>
          </cell>
          <cell r="H49">
            <v>0</v>
          </cell>
        </row>
        <row r="51">
          <cell r="A51" t="str">
            <v>Total general</v>
          </cell>
          <cell r="B51">
            <v>4350</v>
          </cell>
          <cell r="C51">
            <v>253</v>
          </cell>
          <cell r="F51" t="str">
            <v/>
          </cell>
          <cell r="G51" t="str">
            <v/>
          </cell>
          <cell r="H51">
            <v>5.4964153812730829E-2</v>
          </cell>
        </row>
        <row r="52">
          <cell r="F52" t="str">
            <v/>
          </cell>
          <cell r="G52" t="str">
            <v/>
          </cell>
          <cell r="H52" t="str">
            <v/>
          </cell>
        </row>
      </sheetData>
      <sheetData sheetId="3" refreshError="1">
        <row r="30">
          <cell r="A30" t="str">
            <v>CAMBIO ACOMETIDAS CONTRATO</v>
          </cell>
          <cell r="B30">
            <v>287</v>
          </cell>
          <cell r="C30">
            <v>4</v>
          </cell>
          <cell r="D30">
            <v>3</v>
          </cell>
          <cell r="E30">
            <v>41</v>
          </cell>
          <cell r="F30">
            <v>2.2999999999999998</v>
          </cell>
          <cell r="G30">
            <v>2.4</v>
          </cell>
          <cell r="H30">
            <v>1.3745704467353952E-2</v>
          </cell>
        </row>
        <row r="31">
          <cell r="A31" t="str">
            <v>CASAS SIN AGUA</v>
          </cell>
          <cell r="B31">
            <v>6</v>
          </cell>
          <cell r="C31">
            <v>1</v>
          </cell>
          <cell r="E31">
            <v>41</v>
          </cell>
          <cell r="F31" t="str">
            <v/>
          </cell>
          <cell r="G31" t="str">
            <v/>
          </cell>
          <cell r="H31">
            <v>0.14285714285714285</v>
          </cell>
        </row>
        <row r="32">
          <cell r="A32" t="str">
            <v>CORTE Y RECONEXION</v>
          </cell>
          <cell r="B32">
            <v>741</v>
          </cell>
          <cell r="C32">
            <v>10</v>
          </cell>
          <cell r="D32">
            <v>1</v>
          </cell>
          <cell r="E32">
            <v>41</v>
          </cell>
          <cell r="F32">
            <v>18.100000000000001</v>
          </cell>
          <cell r="G32">
            <v>18.3</v>
          </cell>
          <cell r="H32">
            <v>1.3315579227696404E-2</v>
          </cell>
        </row>
        <row r="33">
          <cell r="A33" t="str">
            <v>DAÑOS ACUEDUCTO</v>
          </cell>
          <cell r="B33">
            <v>15</v>
          </cell>
          <cell r="C33">
            <v>0</v>
          </cell>
          <cell r="E33">
            <v>41</v>
          </cell>
          <cell r="F33" t="str">
            <v/>
          </cell>
          <cell r="G33" t="str">
            <v/>
          </cell>
          <cell r="H33">
            <v>0</v>
          </cell>
        </row>
        <row r="34">
          <cell r="A34" t="str">
            <v>FRAUDES</v>
          </cell>
          <cell r="B34">
            <v>8</v>
          </cell>
          <cell r="C34">
            <v>5</v>
          </cell>
          <cell r="E34">
            <v>41</v>
          </cell>
          <cell r="F34" t="str">
            <v/>
          </cell>
          <cell r="G34" t="str">
            <v/>
          </cell>
          <cell r="H34">
            <v>0.38461538461538464</v>
          </cell>
        </row>
        <row r="35">
          <cell r="A35" t="str">
            <v>GARANTIAS INSTALACIONES</v>
          </cell>
          <cell r="B35">
            <v>60</v>
          </cell>
          <cell r="C35">
            <v>5</v>
          </cell>
          <cell r="D35">
            <v>1</v>
          </cell>
          <cell r="E35">
            <v>41</v>
          </cell>
          <cell r="F35">
            <v>1.5</v>
          </cell>
          <cell r="G35">
            <v>1.6</v>
          </cell>
          <cell r="H35">
            <v>7.6923076923076927E-2</v>
          </cell>
        </row>
        <row r="36">
          <cell r="A36" t="str">
            <v>INSTALACIONES ACUEDUCTO</v>
          </cell>
          <cell r="B36">
            <v>949</v>
          </cell>
          <cell r="C36">
            <v>55</v>
          </cell>
          <cell r="D36">
            <v>5</v>
          </cell>
          <cell r="E36">
            <v>41</v>
          </cell>
          <cell r="F36">
            <v>4.5999999999999996</v>
          </cell>
          <cell r="G36">
            <v>4.9000000000000004</v>
          </cell>
          <cell r="H36">
            <v>5.4780876494023904E-2</v>
          </cell>
        </row>
        <row r="37">
          <cell r="A37" t="str">
            <v>INSTALACIONES ALCANTARILLADO</v>
          </cell>
          <cell r="B37">
            <v>7</v>
          </cell>
          <cell r="C37">
            <v>0</v>
          </cell>
          <cell r="D37">
            <v>4</v>
          </cell>
          <cell r="E37">
            <v>41</v>
          </cell>
          <cell r="F37">
            <v>0</v>
          </cell>
          <cell r="G37">
            <v>0</v>
          </cell>
          <cell r="H37">
            <v>0</v>
          </cell>
        </row>
        <row r="38">
          <cell r="A38" t="str">
            <v>MEDIDORES 1/2 Y 1"</v>
          </cell>
          <cell r="B38">
            <v>1375</v>
          </cell>
          <cell r="C38">
            <v>1</v>
          </cell>
          <cell r="D38">
            <v>3.5</v>
          </cell>
          <cell r="E38">
            <v>41</v>
          </cell>
          <cell r="F38">
            <v>9.6</v>
          </cell>
          <cell r="G38">
            <v>9.6</v>
          </cell>
          <cell r="H38">
            <v>7.2674418604651162E-4</v>
          </cell>
        </row>
        <row r="39">
          <cell r="A39" t="str">
            <v>MMTO VALVULAS E HIDRANTES</v>
          </cell>
          <cell r="B39">
            <v>114</v>
          </cell>
          <cell r="C39">
            <v>0</v>
          </cell>
          <cell r="D39">
            <v>3</v>
          </cell>
          <cell r="E39">
            <v>41</v>
          </cell>
          <cell r="F39">
            <v>0.9</v>
          </cell>
          <cell r="G39">
            <v>0.9</v>
          </cell>
          <cell r="H39">
            <v>0</v>
          </cell>
        </row>
        <row r="40">
          <cell r="A40" t="str">
            <v>OBRAS ACCESORIAS DAÑOS ACUEDUCTO</v>
          </cell>
          <cell r="B40">
            <v>150</v>
          </cell>
          <cell r="C40">
            <v>0</v>
          </cell>
          <cell r="D40">
            <v>3</v>
          </cell>
          <cell r="E40">
            <v>41</v>
          </cell>
          <cell r="F40">
            <v>1.2</v>
          </cell>
          <cell r="G40">
            <v>1.2</v>
          </cell>
          <cell r="H40">
            <v>0</v>
          </cell>
        </row>
        <row r="41">
          <cell r="A41" t="str">
            <v>OBRAS ACCESORIAS INSTALACIONES</v>
          </cell>
          <cell r="B41">
            <v>1230</v>
          </cell>
          <cell r="C41">
            <v>0</v>
          </cell>
          <cell r="D41">
            <v>2.5</v>
          </cell>
          <cell r="E41">
            <v>41</v>
          </cell>
          <cell r="F41">
            <v>12</v>
          </cell>
          <cell r="G41">
            <v>12</v>
          </cell>
          <cell r="H41">
            <v>0</v>
          </cell>
        </row>
        <row r="42">
          <cell r="A42" t="str">
            <v>PROYECTOS ACUEDUCTO</v>
          </cell>
          <cell r="B42">
            <v>91</v>
          </cell>
          <cell r="C42">
            <v>17</v>
          </cell>
          <cell r="E42">
            <v>41</v>
          </cell>
          <cell r="F42" t="str">
            <v/>
          </cell>
          <cell r="G42" t="str">
            <v/>
          </cell>
          <cell r="H42">
            <v>0.15740740740740741</v>
          </cell>
        </row>
        <row r="44">
          <cell r="A44" t="str">
            <v>Total general</v>
          </cell>
          <cell r="B44">
            <v>5033</v>
          </cell>
          <cell r="C44">
            <v>98</v>
          </cell>
          <cell r="F44" t="str">
            <v/>
          </cell>
          <cell r="G44" t="str">
            <v/>
          </cell>
          <cell r="H44">
            <v>1.9099590723055934E-2</v>
          </cell>
        </row>
        <row r="45">
          <cell r="F45" t="str">
            <v/>
          </cell>
          <cell r="G45" t="str">
            <v/>
          </cell>
          <cell r="H45" t="str">
            <v/>
          </cell>
        </row>
      </sheetData>
      <sheetData sheetId="4" refreshError="1">
        <row r="31">
          <cell r="A31" t="str">
            <v>CAMBIO ACOMETIDAS CONTRATO</v>
          </cell>
          <cell r="B31">
            <v>361</v>
          </cell>
          <cell r="C31">
            <v>4</v>
          </cell>
          <cell r="D31">
            <v>3</v>
          </cell>
          <cell r="E31">
            <v>42</v>
          </cell>
          <cell r="F31">
            <v>2.9</v>
          </cell>
          <cell r="G31">
            <v>2.9</v>
          </cell>
          <cell r="H31">
            <v>1.0958904109589041E-2</v>
          </cell>
        </row>
        <row r="32">
          <cell r="A32" t="str">
            <v>CASAS SIN AGUA</v>
          </cell>
          <cell r="B32">
            <v>7</v>
          </cell>
          <cell r="C32">
            <v>0</v>
          </cell>
          <cell r="E32">
            <v>42</v>
          </cell>
          <cell r="F32" t="str">
            <v/>
          </cell>
          <cell r="G32" t="str">
            <v/>
          </cell>
          <cell r="H32">
            <v>0</v>
          </cell>
        </row>
        <row r="33">
          <cell r="A33" t="str">
            <v>CORTE Y RECONEXION</v>
          </cell>
          <cell r="B33">
            <v>825</v>
          </cell>
          <cell r="C33">
            <v>12</v>
          </cell>
          <cell r="D33">
            <v>1</v>
          </cell>
          <cell r="E33">
            <v>42</v>
          </cell>
          <cell r="F33">
            <v>19.600000000000001</v>
          </cell>
          <cell r="G33">
            <v>19.899999999999999</v>
          </cell>
          <cell r="H33">
            <v>1.4336917562724014E-2</v>
          </cell>
        </row>
        <row r="34">
          <cell r="A34" t="str">
            <v>DAÑOS ACUEDUCTO</v>
          </cell>
          <cell r="B34">
            <v>20</v>
          </cell>
          <cell r="C34">
            <v>0</v>
          </cell>
          <cell r="E34">
            <v>42</v>
          </cell>
          <cell r="F34" t="str">
            <v/>
          </cell>
          <cell r="G34" t="str">
            <v/>
          </cell>
          <cell r="H34">
            <v>0</v>
          </cell>
        </row>
        <row r="35">
          <cell r="A35" t="str">
            <v>FRAUDES</v>
          </cell>
          <cell r="B35">
            <v>35</v>
          </cell>
          <cell r="C35">
            <v>0</v>
          </cell>
          <cell r="D35">
            <v>1</v>
          </cell>
          <cell r="E35">
            <v>42</v>
          </cell>
          <cell r="F35" t="str">
            <v/>
          </cell>
          <cell r="G35" t="str">
            <v/>
          </cell>
          <cell r="H35">
            <v>0</v>
          </cell>
        </row>
        <row r="36">
          <cell r="A36" t="str">
            <v>GARANTIAS INSTALACIONES</v>
          </cell>
          <cell r="B36">
            <v>88</v>
          </cell>
          <cell r="C36">
            <v>4</v>
          </cell>
          <cell r="D36">
            <v>1</v>
          </cell>
          <cell r="E36">
            <v>42</v>
          </cell>
          <cell r="F36">
            <v>2.1</v>
          </cell>
          <cell r="G36">
            <v>2.2000000000000002</v>
          </cell>
          <cell r="H36">
            <v>4.3478260869565216E-2</v>
          </cell>
        </row>
        <row r="37">
          <cell r="A37" t="str">
            <v>INSTALACIONES ACUEDUCTO</v>
          </cell>
          <cell r="B37">
            <v>828</v>
          </cell>
          <cell r="C37">
            <v>82</v>
          </cell>
          <cell r="D37">
            <v>5</v>
          </cell>
          <cell r="E37">
            <v>42</v>
          </cell>
          <cell r="F37">
            <v>3.9</v>
          </cell>
          <cell r="G37">
            <v>4.3</v>
          </cell>
          <cell r="H37">
            <v>9.0109890109890109E-2</v>
          </cell>
        </row>
        <row r="38">
          <cell r="A38" t="str">
            <v>MEDIDORES 1/2 Y 1"</v>
          </cell>
          <cell r="B38">
            <v>578</v>
          </cell>
          <cell r="C38">
            <v>6</v>
          </cell>
          <cell r="D38">
            <v>3.5</v>
          </cell>
          <cell r="E38">
            <v>42</v>
          </cell>
          <cell r="F38">
            <v>3.9</v>
          </cell>
          <cell r="G38">
            <v>4</v>
          </cell>
          <cell r="H38">
            <v>1.0273972602739725E-2</v>
          </cell>
        </row>
        <row r="39">
          <cell r="A39" t="str">
            <v>MMTO VALVULAS E HIDRANTES</v>
          </cell>
          <cell r="B39">
            <v>563</v>
          </cell>
          <cell r="C39">
            <v>0</v>
          </cell>
          <cell r="D39">
            <v>3</v>
          </cell>
          <cell r="E39">
            <v>42</v>
          </cell>
          <cell r="F39">
            <v>4.5</v>
          </cell>
          <cell r="G39">
            <v>4.5</v>
          </cell>
          <cell r="H39">
            <v>0</v>
          </cell>
        </row>
        <row r="40">
          <cell r="A40" t="str">
            <v>OBRAS ACCESORIAS DAÑOS ACUEDUCTO</v>
          </cell>
          <cell r="B40">
            <v>60</v>
          </cell>
          <cell r="C40">
            <v>1</v>
          </cell>
          <cell r="D40">
            <v>3</v>
          </cell>
          <cell r="E40">
            <v>42</v>
          </cell>
          <cell r="F40">
            <v>0.5</v>
          </cell>
          <cell r="G40">
            <v>0.5</v>
          </cell>
          <cell r="H40">
            <v>1.6393442622950821E-2</v>
          </cell>
        </row>
        <row r="41">
          <cell r="A41" t="str">
            <v>OBRAS ACCESORIAS INSTALACIONES</v>
          </cell>
          <cell r="B41">
            <v>929</v>
          </cell>
          <cell r="C41">
            <v>0</v>
          </cell>
          <cell r="D41">
            <v>2.5</v>
          </cell>
          <cell r="E41">
            <v>42</v>
          </cell>
          <cell r="F41">
            <v>8.8000000000000007</v>
          </cell>
          <cell r="G41">
            <v>8.8000000000000007</v>
          </cell>
          <cell r="H41">
            <v>0</v>
          </cell>
        </row>
        <row r="42">
          <cell r="A42" t="str">
            <v>PROYECTOS ACUEDUCTO</v>
          </cell>
          <cell r="B42">
            <v>2</v>
          </cell>
          <cell r="C42">
            <v>0</v>
          </cell>
          <cell r="D42">
            <v>2.5</v>
          </cell>
          <cell r="E42">
            <v>42</v>
          </cell>
          <cell r="F42" t="str">
            <v/>
          </cell>
          <cell r="G42" t="str">
            <v/>
          </cell>
          <cell r="H42">
            <v>0</v>
          </cell>
        </row>
        <row r="43">
          <cell r="A43" t="str">
            <v>MMTO VALVULAS E HIDRANTES</v>
          </cell>
          <cell r="B43">
            <v>256</v>
          </cell>
          <cell r="C43">
            <v>0</v>
          </cell>
          <cell r="D43">
            <v>3</v>
          </cell>
          <cell r="E43">
            <v>40</v>
          </cell>
          <cell r="F43">
            <v>2.1</v>
          </cell>
          <cell r="G43">
            <v>2.1</v>
          </cell>
          <cell r="H43">
            <v>0</v>
          </cell>
        </row>
        <row r="44">
          <cell r="A44" t="str">
            <v>Total general</v>
          </cell>
          <cell r="B44">
            <v>4296</v>
          </cell>
          <cell r="C44">
            <v>109</v>
          </cell>
          <cell r="D44">
            <v>3</v>
          </cell>
          <cell r="E44">
            <v>40</v>
          </cell>
          <cell r="F44" t="str">
            <v/>
          </cell>
          <cell r="G44" t="str">
            <v/>
          </cell>
          <cell r="H44">
            <v>2.474460839954597E-2</v>
          </cell>
        </row>
        <row r="45">
          <cell r="A45" t="str">
            <v>OBRAS ACCESORIAS INSTALACIONES</v>
          </cell>
          <cell r="B45">
            <v>1125</v>
          </cell>
          <cell r="C45">
            <v>0</v>
          </cell>
          <cell r="D45">
            <v>3.5</v>
          </cell>
          <cell r="E45">
            <v>40</v>
          </cell>
          <cell r="F45" t="str">
            <v/>
          </cell>
          <cell r="G45" t="str">
            <v/>
          </cell>
          <cell r="H45" t="str">
            <v/>
          </cell>
        </row>
      </sheetData>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gebotsdeckblatt"/>
      <sheetName val="Auftragsprofil"/>
      <sheetName val="Engineeringtabelle"/>
      <sheetName val="AGB, Seite 1"/>
      <sheetName val="AGB, Seite 2"/>
      <sheetName val="Basis"/>
      <sheetName val="AGB,_Seite_1"/>
      <sheetName val="AGB,_Seite_2"/>
    </sheetNames>
    <sheetDataSet>
      <sheetData sheetId="0" refreshError="1"/>
      <sheetData sheetId="1" refreshError="1"/>
      <sheetData sheetId="2" refreshError="1"/>
      <sheetData sheetId="3" refreshError="1"/>
      <sheetData sheetId="4" refreshError="1"/>
      <sheetData sheetId="5" refreshError="1"/>
      <sheetData sheetId="6"/>
      <sheetData sheetId="7"/>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eedores"/>
      <sheetName val="Productos"/>
      <sheetName val="VOLQUETAS"/>
      <sheetName val="Equipos"/>
      <sheetName val="General"/>
      <sheetName val="ALZATE"/>
      <sheetName val="RESUMEN"/>
      <sheetName val="DICIEMBRE"/>
      <sheetName val="ENERO"/>
    </sheetNames>
    <sheetDataSet>
      <sheetData sheetId="0"/>
      <sheetData sheetId="1"/>
      <sheetData sheetId="2"/>
      <sheetData sheetId="3"/>
      <sheetData sheetId="4"/>
      <sheetData sheetId="5"/>
      <sheetData sheetId="6"/>
      <sheetData sheetId="7"/>
      <sheetData sheetId="8"/>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dales"/>
      <sheetName val="Lagunas"/>
      <sheetName val="Planta"/>
      <sheetName val="Perfil"/>
      <sheetName val="T. Grasa"/>
      <sheetName val="Rejilla"/>
      <sheetName val="Ref."/>
      <sheetName val="Jqm"/>
      <sheetName val="Eras de Secado CRITES"/>
      <sheetName val="Materiales"/>
      <sheetName val="Impresion"/>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items"/>
      <sheetName val="necesidades de la via"/>
      <sheetName val="0+900"/>
      <sheetName val="3+250"/>
      <sheetName val="3+820"/>
      <sheetName val="5+440 RÍO SECO"/>
      <sheetName val="8+000"/>
      <sheetName val="10+700"/>
      <sheetName val="13+030"/>
      <sheetName val="13+050"/>
      <sheetName val="13+600"/>
      <sheetName val="13+950"/>
      <sheetName val="14+400"/>
      <sheetName val="15+050"/>
      <sheetName val="17+100"/>
      <sheetName val="20+000"/>
      <sheetName val="20+600"/>
      <sheetName val="21+100 "/>
      <sheetName val="23+100"/>
      <sheetName val="25+520"/>
      <sheetName val="28+000"/>
      <sheetName val="28+300"/>
      <sheetName val="31+250 PTE. GUADUALITO"/>
      <sheetName val="31+580 P. GUADUAL"/>
      <sheetName val="34+ 270"/>
      <sheetName val="36+380 "/>
      <sheetName val="36+500"/>
      <sheetName val="37+350"/>
      <sheetName val="39+400"/>
      <sheetName val="42+900"/>
      <sheetName val="43+300"/>
      <sheetName val="44+400"/>
      <sheetName val="44+700"/>
      <sheetName val="44+800"/>
      <sheetName val="46+000"/>
      <sheetName val="46+100"/>
      <sheetName val="46+800"/>
      <sheetName val="47+000"/>
      <sheetName val="49+500"/>
      <sheetName val="50+000"/>
      <sheetName val="50+500"/>
      <sheetName val="51+150"/>
      <sheetName val="51+750"/>
      <sheetName val="53+000"/>
      <sheetName val="53+290"/>
      <sheetName val="54+900"/>
      <sheetName val="55+100"/>
      <sheetName val="56+020"/>
      <sheetName val="56+950"/>
      <sheetName val="57+000"/>
      <sheetName val="57+100"/>
      <sheetName val="62+636"/>
      <sheetName val="64+100"/>
      <sheetName val="64+110 P. GUADUAS II"/>
      <sheetName val="64+180 P. GUADUAS I"/>
      <sheetName val="64+820 P. QUEBRADA CUNE"/>
      <sheetName val="65+000"/>
      <sheetName val="65+300"/>
      <sheetName val="65+700"/>
      <sheetName val="65+770"/>
      <sheetName val="66+000"/>
      <sheetName val="66+370"/>
      <sheetName val="68+150"/>
      <sheetName val="66+480 PUENTE VARIANTE 2"/>
      <sheetName val="FRESADO 68 - 114"/>
      <sheetName val="68+370 P. FÉRREO "/>
      <sheetName val="68+520 P. GUANÁBANO"/>
      <sheetName val="69+030 RÍO VILLETA"/>
      <sheetName val="Villeta centro"/>
      <sheetName val="69+450"/>
      <sheetName val="71+480"/>
      <sheetName val="72+1020 LA MARÍA"/>
      <sheetName val="74+100"/>
      <sheetName val="76+800"/>
      <sheetName val="77+200"/>
      <sheetName val="78+400"/>
      <sheetName val="78+450"/>
      <sheetName val="78-90"/>
      <sheetName val="78+600 EL ZANCUDO"/>
      <sheetName val="79+400"/>
      <sheetName val="79+500"/>
      <sheetName val="80+970"/>
      <sheetName val="81+050"/>
      <sheetName val="81+650 LA HONDA"/>
      <sheetName val="82+200"/>
      <sheetName val="83+230 QDA. NAUTATÁ"/>
      <sheetName val="83+600"/>
      <sheetName val="83+700"/>
      <sheetName val="86+000"/>
      <sheetName val="86+220 PUENTE AZUL"/>
      <sheetName val="86+600 PUENTE HILA"/>
      <sheetName val="89+300-92+00"/>
      <sheetName val="90+000"/>
      <sheetName val="92+900"/>
      <sheetName val="93+150"/>
      <sheetName val="96+200"/>
      <sheetName val="97+800"/>
      <sheetName val="98+000"/>
      <sheetName val="98+800"/>
      <sheetName val="100+100"/>
      <sheetName val="100+900"/>
      <sheetName val="101+800 QDA. EL CHUSCAL"/>
      <sheetName val="102+740"/>
      <sheetName val="105+480"/>
      <sheetName val="108+500"/>
      <sheetName val="109+400"/>
      <sheetName val="FRESADO 68- 114"/>
      <sheetName val="REMOCION DERRUMBES 68 -  114"/>
      <sheetName val="DESARENADORES 68-114 "/>
      <sheetName val="Lineas de demarcacion 68-11 "/>
      <sheetName val="REALCE BORDILLOS 68-114 "/>
      <sheetName val="PARCHEO 68-114."/>
      <sheetName val="DESTAPE ALCANTARILLAS 000-1 "/>
      <sheetName val="tachas reflectivas 68-114."/>
      <sheetName val="pinmuros 68+114."/>
      <sheetName val="CUNETAS 68-114 "/>
      <sheetName val="DEFENSAS METALICAS 68-114."/>
      <sheetName val="SEÑALIZACIÓN"/>
      <sheetName val="REFERENCICACIÓN VIAL "/>
      <sheetName val="HUNDIMIENTOS"/>
      <sheetName val="REMOCION DERRUMBES"/>
      <sheetName val="DESARENADORES 68-114"/>
      <sheetName val="demarcacion"/>
      <sheetName val="tachas"/>
      <sheetName val="REALCE BORDILLOS 68-114"/>
      <sheetName val="PARCHEO 68-114"/>
      <sheetName val="DESTAPE ALCANTARILLAS 000-114"/>
      <sheetName val="pinmuros 68+114"/>
      <sheetName val="CUNETAS 68-114"/>
      <sheetName val="SEÑALI 68-114"/>
      <sheetName val="DEFENSAS METALICAS 68-114"/>
      <sheetName val="REFERENCICACIÓN VIAL"/>
      <sheetName val="OJO¡¡¡¡¡¡¡¡¡"/>
      <sheetName val="Empradización"/>
      <sheetName val="Imprimación"/>
      <sheetName val="juntas de expansion"/>
      <sheetName val="NEOPRENO"/>
      <sheetName val="Hincado de rieles"/>
      <sheetName val="Pintura muros y cabezotes"/>
      <sheetName val="Suministro e instal rieles"/>
      <sheetName val="Drenes PVC 4 pulg"/>
      <sheetName val="SELLOS PARA JUNTAS DE PUENTES"/>
      <sheetName val="Sello de grietas de concreto"/>
      <sheetName val="Tubería PVC 4 pulg"/>
      <sheetName val="CAPTAFARO"/>
      <sheetName val="SECCIÓN FINAL"/>
      <sheetName val="DEFENSA METÁLICA"/>
      <sheetName val="Postes de kilometraje"/>
      <sheetName val="REMOCIÓN DE DERRUMBES"/>
      <sheetName val="Mant. Postes de kilometraje"/>
      <sheetName val="PU201P,1"/>
      <sheetName val="PU 201,3 "/>
      <sheetName val="PU210,2"/>
      <sheetName val="PU211P.1"/>
      <sheetName val="PU211P,1"/>
      <sheetName val="PU211P.2"/>
      <sheetName val="201p.3"/>
      <sheetName val="201P3qc"/>
      <sheetName val="PU310"/>
      <sheetName val="PU311P,5"/>
      <sheetName val="PU 320,1"/>
      <sheetName val="PU330,1 "/>
      <sheetName val="PU413"/>
      <sheetName val="PU450P,1"/>
      <sheetName val="PU450P,1 (tapada huecos)"/>
      <sheetName val="PU450P,2"/>
      <sheetName val="PU460"/>
      <sheetName val="PU460 Parcheo"/>
      <sheetName val="PU500"/>
      <sheetName val="PU600"/>
      <sheetName val="PU600P.1 "/>
      <sheetName val="PU600,4"/>
      <sheetName val="PU600,5"/>
      <sheetName val="PU610,1 "/>
      <sheetName val="PU630,4 "/>
      <sheetName val="PU630,4 acelerante"/>
      <sheetName val="PU630,4 D"/>
      <sheetName val="PU630,5"/>
      <sheetName val="PU630,6"/>
      <sheetName val="PU630,6 especial por M3"/>
      <sheetName val="PU630,6 Simple"/>
      <sheetName val="PU630,6 especial por M2"/>
      <sheetName val="PU630,6 F"/>
      <sheetName val="PU630P.7 "/>
      <sheetName val="PU630,7 "/>
      <sheetName val="PU630,7 Especial"/>
      <sheetName val="PU630,11"/>
      <sheetName val="PU630P.15"/>
      <sheetName val="PU640,3"/>
      <sheetName val="PU660.2"/>
      <sheetName val="PU661"/>
      <sheetName val="670.3"/>
      <sheetName val="PU671P,1"/>
      <sheetName val="PU673 "/>
      <sheetName val="PU681,1"/>
      <sheetName val="PU681,1 Esp. Q Caliche"/>
      <sheetName val="PU820,1"/>
      <sheetName val="PU830P.1 "/>
      <sheetName val="PU1000P,2"/>
      <sheetName val="INDICE"/>
      <sheetName val="ESTADO RED"/>
      <sheetName val="CARRETERAS"/>
      <sheetName val="GENERALIDADES "/>
      <sheetName val="PR 1"/>
      <sheetName val="EQUIPO"/>
      <sheetName val="MATERIALES"/>
      <sheetName val="MANO DE OBRA"/>
      <sheetName val="PRECIOS"/>
      <sheetName val="ACTA DE OBRA"/>
      <sheetName val="presupuesto"/>
      <sheetName val="ESTADO FINANCIERO"/>
      <sheetName val="PREACTA"/>
      <sheetName val="FORMULA"/>
      <sheetName val="SKJ452"/>
      <sheetName val="ITA878"/>
      <sheetName val="AEA-944"/>
      <sheetName val="DUB-823"/>
      <sheetName val="GPI 526"/>
      <sheetName val="XXJ617"/>
      <sheetName val="SNG_855"/>
      <sheetName val="VEA 374"/>
      <sheetName val="HFB024"/>
      <sheetName val="PAJ825"/>
    </sheetNames>
    <sheetDataSet>
      <sheetData sheetId="0" refreshError="1"/>
      <sheetData sheetId="1" refreshError="1">
        <row r="4">
          <cell r="C4">
            <v>200.1</v>
          </cell>
          <cell r="D4">
            <v>200</v>
          </cell>
          <cell r="F4" t="str">
            <v>Desmonte y limpieza en bosque</v>
          </cell>
          <cell r="G4" t="str">
            <v>Ha</v>
          </cell>
          <cell r="H4" t="str">
            <v>Ha</v>
          </cell>
          <cell r="J4" t="str">
            <v>No incluye excavación o descapote</v>
          </cell>
        </row>
        <row r="5">
          <cell r="C5">
            <v>200.2</v>
          </cell>
          <cell r="D5">
            <v>200</v>
          </cell>
          <cell r="F5" t="str">
            <v>Desmonte y limpieza en zonas no boscosas</v>
          </cell>
          <cell r="G5" t="str">
            <v>Ha</v>
          </cell>
          <cell r="H5" t="str">
            <v>Ha</v>
          </cell>
        </row>
        <row r="6">
          <cell r="C6">
            <v>201.1</v>
          </cell>
          <cell r="D6">
            <v>201</v>
          </cell>
          <cell r="F6" t="str">
            <v>Demolición de edificaciones</v>
          </cell>
          <cell r="G6" t="str">
            <v>Global</v>
          </cell>
          <cell r="H6" t="str">
            <v>Global</v>
          </cell>
        </row>
        <row r="7">
          <cell r="C7">
            <v>201.2</v>
          </cell>
          <cell r="D7">
            <v>201</v>
          </cell>
          <cell r="F7" t="str">
            <v>Demolición de estructuras</v>
          </cell>
          <cell r="G7" t="str">
            <v>Global</v>
          </cell>
          <cell r="H7" t="str">
            <v>Global</v>
          </cell>
        </row>
        <row r="8">
          <cell r="C8">
            <v>201.3</v>
          </cell>
          <cell r="D8">
            <v>201</v>
          </cell>
          <cell r="F8" t="str">
            <v>Demolición de pavimentos, pisos, andén y bordillos de concreto</v>
          </cell>
          <cell r="G8" t="str">
            <v>m3</v>
          </cell>
          <cell r="H8">
            <v>33199</v>
          </cell>
        </row>
        <row r="9">
          <cell r="C9">
            <v>201.4</v>
          </cell>
          <cell r="D9">
            <v>201</v>
          </cell>
          <cell r="F9" t="str">
            <v>Demolición de obstáculos</v>
          </cell>
          <cell r="G9" t="str">
            <v>Global</v>
          </cell>
          <cell r="H9" t="str">
            <v>Global</v>
          </cell>
        </row>
        <row r="10">
          <cell r="C10">
            <v>201.5</v>
          </cell>
          <cell r="D10">
            <v>201</v>
          </cell>
          <cell r="F10" t="str">
            <v>Demolición de edificaciones</v>
          </cell>
          <cell r="G10" t="str">
            <v>Un</v>
          </cell>
          <cell r="H10" t="str">
            <v>Un</v>
          </cell>
        </row>
        <row r="11">
          <cell r="C11">
            <v>201.6</v>
          </cell>
          <cell r="D11">
            <v>201</v>
          </cell>
          <cell r="F11" t="str">
            <v>Demolición de estructuras</v>
          </cell>
          <cell r="G11" t="str">
            <v>Un</v>
          </cell>
          <cell r="H11" t="str">
            <v>Un</v>
          </cell>
        </row>
        <row r="12">
          <cell r="C12">
            <v>201.7</v>
          </cell>
          <cell r="D12">
            <v>201</v>
          </cell>
          <cell r="F12" t="str">
            <v>Demolición de pavimentos, pisos, andén y bordillos de concreto</v>
          </cell>
          <cell r="G12" t="str">
            <v>m2</v>
          </cell>
          <cell r="H12" t="str">
            <v>m2</v>
          </cell>
        </row>
        <row r="13">
          <cell r="C13">
            <v>201.8</v>
          </cell>
          <cell r="D13">
            <v>201</v>
          </cell>
          <cell r="F13" t="str">
            <v>Desmontaje y traslado de estructuras metálicas</v>
          </cell>
          <cell r="G13" t="str">
            <v>Un</v>
          </cell>
          <cell r="H13" t="str">
            <v>Un</v>
          </cell>
        </row>
        <row r="14">
          <cell r="C14">
            <v>201.9</v>
          </cell>
          <cell r="D14">
            <v>201</v>
          </cell>
          <cell r="F14" t="str">
            <v>Remoción de especies vegetales</v>
          </cell>
          <cell r="G14" t="str">
            <v>Un</v>
          </cell>
          <cell r="H14" t="str">
            <v>Un</v>
          </cell>
        </row>
        <row r="15">
          <cell r="C15" t="str">
            <v>201.10</v>
          </cell>
          <cell r="D15">
            <v>201</v>
          </cell>
          <cell r="F15" t="str">
            <v>Remoción de obstáculos</v>
          </cell>
          <cell r="G15" t="str">
            <v>Un</v>
          </cell>
          <cell r="H15" t="str">
            <v>Un</v>
          </cell>
        </row>
        <row r="16">
          <cell r="C16">
            <v>201.11</v>
          </cell>
          <cell r="D16">
            <v>201</v>
          </cell>
          <cell r="F16" t="str">
            <v>Remoción de servicios existentes</v>
          </cell>
          <cell r="G16" t="str">
            <v>Un</v>
          </cell>
          <cell r="H16" t="str">
            <v>Un</v>
          </cell>
        </row>
        <row r="17">
          <cell r="C17">
            <v>201.12</v>
          </cell>
          <cell r="D17">
            <v>201</v>
          </cell>
          <cell r="F17" t="str">
            <v>Remoción de alcantarillas</v>
          </cell>
          <cell r="G17" t="str">
            <v>ml</v>
          </cell>
          <cell r="H17" t="str">
            <v>ml</v>
          </cell>
        </row>
        <row r="18">
          <cell r="C18">
            <v>201.13</v>
          </cell>
          <cell r="D18">
            <v>201</v>
          </cell>
          <cell r="F18" t="str">
            <v>Remoción de cercas de alambre</v>
          </cell>
          <cell r="G18" t="str">
            <v>ml</v>
          </cell>
          <cell r="H18" t="str">
            <v>ml</v>
          </cell>
        </row>
        <row r="19">
          <cell r="C19">
            <v>201.14</v>
          </cell>
          <cell r="D19">
            <v>201</v>
          </cell>
          <cell r="F19" t="str">
            <v>Remoción de servicios existentes</v>
          </cell>
          <cell r="G19" t="str">
            <v>ml</v>
          </cell>
          <cell r="H19" t="str">
            <v>ml</v>
          </cell>
        </row>
        <row r="20">
          <cell r="C20">
            <v>201.15</v>
          </cell>
          <cell r="D20">
            <v>201</v>
          </cell>
          <cell r="F20" t="str">
            <v>Remoción de obstáculos</v>
          </cell>
          <cell r="G20" t="str">
            <v>ml</v>
          </cell>
          <cell r="H20" t="str">
            <v>ml</v>
          </cell>
        </row>
        <row r="21">
          <cell r="C21">
            <v>201.16</v>
          </cell>
          <cell r="D21">
            <v>201</v>
          </cell>
          <cell r="E21" t="str">
            <v>201P</v>
          </cell>
          <cell r="F21" t="str">
            <v>Demolición de estructuras</v>
          </cell>
          <cell r="G21" t="str">
            <v>m3</v>
          </cell>
          <cell r="H21" t="str">
            <v>m3</v>
          </cell>
          <cell r="J21" t="str">
            <v>La unidad de pago es el m³</v>
          </cell>
        </row>
        <row r="22">
          <cell r="C22" t="str">
            <v>201P.1</v>
          </cell>
          <cell r="D22">
            <v>201</v>
          </cell>
          <cell r="E22" t="str">
            <v>201P.1</v>
          </cell>
          <cell r="F22" t="str">
            <v>Demolición total o parcial de estructuras de concreto</v>
          </cell>
          <cell r="G22" t="str">
            <v>m3</v>
          </cell>
          <cell r="H22">
            <v>28917</v>
          </cell>
        </row>
        <row r="23">
          <cell r="C23" t="str">
            <v>201P.3</v>
          </cell>
          <cell r="E23" t="str">
            <v>201P.3</v>
          </cell>
          <cell r="F23" t="str">
            <v>Revestimiento de gaviones incluye concreto, formaleta y limpieza</v>
          </cell>
          <cell r="G23" t="str">
            <v>m3</v>
          </cell>
          <cell r="H23">
            <v>393147</v>
          </cell>
        </row>
        <row r="24">
          <cell r="C24">
            <v>210.1</v>
          </cell>
          <cell r="D24">
            <v>210</v>
          </cell>
          <cell r="F24" t="str">
            <v>Excavación sin clasificar de la explanación, canales y préstamos</v>
          </cell>
          <cell r="G24" t="str">
            <v>m3</v>
          </cell>
          <cell r="H24">
            <v>4001</v>
          </cell>
          <cell r="J24" t="str">
            <v>No habrá pago por las excavaciones y disposición o desecho de los materiales no utilizados en las zonas de préstamo. No incluye transporte</v>
          </cell>
        </row>
        <row r="25">
          <cell r="C25">
            <v>210.2</v>
          </cell>
          <cell r="D25">
            <v>210</v>
          </cell>
          <cell r="F25" t="str">
            <v>Excavación en roca de la explanación, canales y préstamos</v>
          </cell>
          <cell r="G25" t="str">
            <v>m3</v>
          </cell>
          <cell r="H25">
            <v>22042</v>
          </cell>
        </row>
        <row r="26">
          <cell r="C26">
            <v>210.3</v>
          </cell>
          <cell r="D26">
            <v>210</v>
          </cell>
          <cell r="F26" t="str">
            <v>Excavación en material común  de la explanación, canales y préstamos</v>
          </cell>
          <cell r="G26" t="str">
            <v>m3</v>
          </cell>
          <cell r="H26" t="str">
            <v>m3</v>
          </cell>
        </row>
        <row r="27">
          <cell r="C27">
            <v>211</v>
          </cell>
          <cell r="D27">
            <v>211</v>
          </cell>
          <cell r="F27" t="str">
            <v>Remoción de derrumbes</v>
          </cell>
          <cell r="G27" t="str">
            <v>m3</v>
          </cell>
          <cell r="J27" t="str">
            <v>No incluye el transporte a distancias mayores a 100 ml</v>
          </cell>
        </row>
        <row r="28">
          <cell r="C28" t="str">
            <v>211P.1</v>
          </cell>
          <cell r="D28">
            <v>211</v>
          </cell>
          <cell r="E28" t="str">
            <v>211P.1</v>
          </cell>
          <cell r="F28" t="str">
            <v>Remoción de derrumbes</v>
          </cell>
          <cell r="G28" t="str">
            <v>m3</v>
          </cell>
          <cell r="H28">
            <v>6952</v>
          </cell>
        </row>
        <row r="29">
          <cell r="C29" t="str">
            <v>211P.2</v>
          </cell>
          <cell r="D29">
            <v>211</v>
          </cell>
          <cell r="E29" t="str">
            <v>211P.2</v>
          </cell>
          <cell r="F29" t="str">
            <v>Remoción de Material en Roca</v>
          </cell>
          <cell r="G29" t="str">
            <v>m3</v>
          </cell>
          <cell r="H29">
            <v>21182</v>
          </cell>
        </row>
        <row r="30">
          <cell r="C30">
            <v>220</v>
          </cell>
          <cell r="D30">
            <v>220</v>
          </cell>
          <cell r="F30" t="str">
            <v>Terraplenes</v>
          </cell>
          <cell r="G30" t="str">
            <v>m3</v>
          </cell>
          <cell r="H30" t="str">
            <v>m3</v>
          </cell>
          <cell r="J30" t="str">
            <v>No incluye el suministro de materiales y el transporte</v>
          </cell>
        </row>
        <row r="31">
          <cell r="C31">
            <v>220.1</v>
          </cell>
          <cell r="D31">
            <v>220</v>
          </cell>
          <cell r="E31" t="str">
            <v>220P</v>
          </cell>
          <cell r="F31" t="str">
            <v>Terraplenes</v>
          </cell>
          <cell r="G31" t="str">
            <v>m3</v>
          </cell>
          <cell r="H31" t="str">
            <v>m3</v>
          </cell>
          <cell r="J31" t="str">
            <v>Incluye el suministro y transporte de materiales</v>
          </cell>
        </row>
        <row r="32">
          <cell r="C32">
            <v>221.1</v>
          </cell>
          <cell r="D32">
            <v>221</v>
          </cell>
          <cell r="F32" t="str">
            <v>Pedraplén compacto</v>
          </cell>
          <cell r="G32" t="str">
            <v>m3</v>
          </cell>
          <cell r="H32" t="str">
            <v>m3</v>
          </cell>
          <cell r="J32" t="str">
            <v>No incluye la corona, el suministro de materiales y el transporte</v>
          </cell>
        </row>
        <row r="33">
          <cell r="C33">
            <v>221.2</v>
          </cell>
          <cell r="D33">
            <v>221</v>
          </cell>
          <cell r="F33" t="str">
            <v>Pedraplén suelto</v>
          </cell>
          <cell r="G33" t="str">
            <v>m3</v>
          </cell>
          <cell r="H33" t="str">
            <v>m3</v>
          </cell>
        </row>
        <row r="34">
          <cell r="C34">
            <v>230.1</v>
          </cell>
          <cell r="D34">
            <v>230</v>
          </cell>
          <cell r="F34" t="str">
            <v>Mejoramiento de la subrasante involucrando el suelo existente</v>
          </cell>
          <cell r="G34" t="str">
            <v>m2</v>
          </cell>
          <cell r="H34" t="str">
            <v>m2</v>
          </cell>
          <cell r="J34" t="str">
            <v>No incluye suministro y transporte de material adicionado y transporte de material inadecuado.</v>
          </cell>
        </row>
        <row r="35">
          <cell r="C35">
            <v>230.2</v>
          </cell>
          <cell r="D35">
            <v>230</v>
          </cell>
          <cell r="F35" t="str">
            <v>Mejoramiento de la subrasante empleando únicamente material adicionado</v>
          </cell>
          <cell r="G35" t="str">
            <v>m3</v>
          </cell>
          <cell r="H35" t="str">
            <v>m3</v>
          </cell>
        </row>
        <row r="36">
          <cell r="C36">
            <v>310</v>
          </cell>
          <cell r="D36">
            <v>310</v>
          </cell>
          <cell r="F36" t="str">
            <v>Conformación de la calzada existente</v>
          </cell>
          <cell r="G36" t="str">
            <v>m2</v>
          </cell>
          <cell r="H36">
            <v>455</v>
          </cell>
          <cell r="J36" t="str">
            <v>No incluye suministro transporte y colocación de los materiales de afirmado y subbase.</v>
          </cell>
        </row>
        <row r="37">
          <cell r="C37">
            <v>311</v>
          </cell>
          <cell r="D37">
            <v>311</v>
          </cell>
          <cell r="F37" t="str">
            <v>Afirmado</v>
          </cell>
          <cell r="G37" t="str">
            <v>m3</v>
          </cell>
          <cell r="H37" t="str">
            <v>m3</v>
          </cell>
          <cell r="J37" t="str">
            <v>No incluye producto estabilizante</v>
          </cell>
        </row>
        <row r="38">
          <cell r="C38" t="str">
            <v>311P.5</v>
          </cell>
          <cell r="D38">
            <v>311</v>
          </cell>
          <cell r="E38" t="str">
            <v>311P.5</v>
          </cell>
          <cell r="F38" t="str">
            <v>Relleno con material de afirmado</v>
          </cell>
          <cell r="G38" t="str">
            <v>m3</v>
          </cell>
          <cell r="H38">
            <v>55436</v>
          </cell>
        </row>
        <row r="39">
          <cell r="C39">
            <v>312</v>
          </cell>
          <cell r="E39" t="str">
            <v>312P</v>
          </cell>
          <cell r="F39" t="str">
            <v>Relleno con material de afirmado para realce de cunetas</v>
          </cell>
          <cell r="G39" t="str">
            <v>m3</v>
          </cell>
          <cell r="H39">
            <v>28000</v>
          </cell>
        </row>
        <row r="40">
          <cell r="C40">
            <v>320.10000000000002</v>
          </cell>
          <cell r="D40">
            <v>320</v>
          </cell>
          <cell r="F40" t="str">
            <v>Subbase granular de C.B.R.&gt; 20%</v>
          </cell>
          <cell r="G40" t="str">
            <v>m3</v>
          </cell>
          <cell r="H40" t="str">
            <v>m3</v>
          </cell>
          <cell r="J40" t="str">
            <v>No incluye producto estabilizante</v>
          </cell>
        </row>
        <row r="41">
          <cell r="C41">
            <v>320.2</v>
          </cell>
          <cell r="D41">
            <v>320</v>
          </cell>
          <cell r="F41" t="str">
            <v>Subbase granular de C.B.R.&gt; 30%</v>
          </cell>
          <cell r="G41" t="str">
            <v>m3</v>
          </cell>
          <cell r="H41">
            <v>35462</v>
          </cell>
        </row>
        <row r="42">
          <cell r="C42">
            <v>320.3</v>
          </cell>
          <cell r="D42">
            <v>320</v>
          </cell>
          <cell r="F42" t="str">
            <v>Subbase granular de C.B.R.&gt; 40%</v>
          </cell>
          <cell r="G42" t="str">
            <v>m3</v>
          </cell>
          <cell r="H42" t="str">
            <v>m3</v>
          </cell>
        </row>
        <row r="43">
          <cell r="C43">
            <v>320.39999999999998</v>
          </cell>
          <cell r="D43">
            <v>320</v>
          </cell>
          <cell r="F43" t="str">
            <v>Subbase granular para bacheo</v>
          </cell>
          <cell r="G43" t="str">
            <v>m3</v>
          </cell>
          <cell r="H43" t="str">
            <v>m3</v>
          </cell>
        </row>
        <row r="44">
          <cell r="C44">
            <v>330.1</v>
          </cell>
          <cell r="D44">
            <v>330</v>
          </cell>
          <cell r="F44" t="str">
            <v>Base granular</v>
          </cell>
          <cell r="G44" t="str">
            <v>m3</v>
          </cell>
          <cell r="H44">
            <v>59602</v>
          </cell>
          <cell r="J44" t="str">
            <v>No incluye producto estabilizante</v>
          </cell>
        </row>
        <row r="45">
          <cell r="C45">
            <v>330.2</v>
          </cell>
          <cell r="D45">
            <v>330</v>
          </cell>
          <cell r="F45" t="str">
            <v>Base granular para bacheo</v>
          </cell>
          <cell r="G45" t="str">
            <v>m3</v>
          </cell>
          <cell r="H45" t="str">
            <v>m3</v>
          </cell>
        </row>
        <row r="46">
          <cell r="C46">
            <v>340.1</v>
          </cell>
          <cell r="D46">
            <v>340</v>
          </cell>
          <cell r="F46" t="str">
            <v>Base estabilizada con emulsión asfáltica tipo BEE-1</v>
          </cell>
          <cell r="G46" t="str">
            <v>m3</v>
          </cell>
          <cell r="H46" t="str">
            <v>m3</v>
          </cell>
          <cell r="J46" t="str">
            <v>No incluye la emulsión asfáltica</v>
          </cell>
        </row>
        <row r="47">
          <cell r="C47">
            <v>340.2</v>
          </cell>
          <cell r="D47">
            <v>340</v>
          </cell>
          <cell r="F47" t="str">
            <v>Base estabilizada con emulsión asfáltica tipo BEE-2</v>
          </cell>
          <cell r="G47" t="str">
            <v>m3</v>
          </cell>
          <cell r="H47" t="str">
            <v>m3</v>
          </cell>
        </row>
        <row r="48">
          <cell r="C48">
            <v>340.3</v>
          </cell>
          <cell r="D48">
            <v>340</v>
          </cell>
          <cell r="F48" t="str">
            <v>Base estabilizada con emulsión asfáltica tipo BEE-3</v>
          </cell>
          <cell r="G48" t="str">
            <v>m3</v>
          </cell>
          <cell r="H48" t="str">
            <v>m3</v>
          </cell>
        </row>
        <row r="49">
          <cell r="C49">
            <v>341.1</v>
          </cell>
          <cell r="D49">
            <v>341</v>
          </cell>
          <cell r="F49" t="str">
            <v>Base estabilizada con cemento</v>
          </cell>
          <cell r="G49" t="str">
            <v>m3</v>
          </cell>
          <cell r="H49" t="str">
            <v>m3</v>
          </cell>
        </row>
        <row r="50">
          <cell r="C50" t="str">
            <v>341P,1</v>
          </cell>
          <cell r="D50">
            <v>341</v>
          </cell>
          <cell r="E50" t="str">
            <v>341P.1</v>
          </cell>
          <cell r="F50" t="str">
            <v>Base estabilizada con cemento</v>
          </cell>
          <cell r="G50" t="str">
            <v>m3</v>
          </cell>
          <cell r="H50">
            <v>45878</v>
          </cell>
        </row>
        <row r="51">
          <cell r="C51">
            <v>341.2</v>
          </cell>
          <cell r="D51">
            <v>341</v>
          </cell>
          <cell r="F51" t="str">
            <v>Cemento</v>
          </cell>
          <cell r="G51" t="str">
            <v>Kg</v>
          </cell>
          <cell r="H51" t="str">
            <v>Kg</v>
          </cell>
        </row>
        <row r="52">
          <cell r="C52" t="str">
            <v>341P,2</v>
          </cell>
          <cell r="D52">
            <v>341</v>
          </cell>
          <cell r="E52" t="str">
            <v>341P.1</v>
          </cell>
          <cell r="F52" t="str">
            <v>Cemento</v>
          </cell>
          <cell r="G52" t="str">
            <v>Kg</v>
          </cell>
          <cell r="H52">
            <v>699</v>
          </cell>
        </row>
        <row r="53">
          <cell r="C53" t="str">
            <v>341P,3</v>
          </cell>
          <cell r="D53">
            <v>341</v>
          </cell>
          <cell r="E53" t="str">
            <v>341P.1</v>
          </cell>
          <cell r="F53" t="str">
            <v>Cemento para recalce de causes</v>
          </cell>
          <cell r="G53" t="str">
            <v>m3</v>
          </cell>
          <cell r="H53" t="str">
            <v>m3</v>
          </cell>
        </row>
        <row r="54">
          <cell r="C54">
            <v>342.1</v>
          </cell>
          <cell r="D54">
            <v>342</v>
          </cell>
          <cell r="F54" t="str">
            <v>Base estabilizada con compuestos multienzimáticos orgánicos tipo BEMO-1</v>
          </cell>
          <cell r="G54" t="str">
            <v>m3</v>
          </cell>
          <cell r="H54" t="str">
            <v>m3</v>
          </cell>
        </row>
        <row r="55">
          <cell r="C55">
            <v>342.2</v>
          </cell>
          <cell r="D55">
            <v>342</v>
          </cell>
          <cell r="F55" t="str">
            <v>Base estabilizada con compuestos multienzimáticos orgánicos tipo BEMO-2</v>
          </cell>
          <cell r="G55" t="str">
            <v>m3</v>
          </cell>
          <cell r="H55" t="str">
            <v>m3</v>
          </cell>
        </row>
        <row r="56">
          <cell r="C56">
            <v>342.3</v>
          </cell>
          <cell r="D56">
            <v>342</v>
          </cell>
          <cell r="F56" t="str">
            <v>Compuesto multienzimático orgánico</v>
          </cell>
          <cell r="G56" t="str">
            <v>Cl</v>
          </cell>
          <cell r="H56" t="str">
            <v>Cl</v>
          </cell>
        </row>
        <row r="57">
          <cell r="C57">
            <v>410</v>
          </cell>
          <cell r="D57">
            <v>410</v>
          </cell>
          <cell r="F57" t="str">
            <v>Cemento asfáltico</v>
          </cell>
          <cell r="G57" t="str">
            <v>Kg</v>
          </cell>
          <cell r="H57" t="str">
            <v>Kg</v>
          </cell>
        </row>
        <row r="58">
          <cell r="C58">
            <v>411.1</v>
          </cell>
          <cell r="D58">
            <v>411</v>
          </cell>
          <cell r="F58" t="str">
            <v>Emulsión asfáltica de rotura media CRM</v>
          </cell>
          <cell r="G58" t="str">
            <v>Lt</v>
          </cell>
          <cell r="H58" t="str">
            <v>Lt</v>
          </cell>
        </row>
        <row r="59">
          <cell r="C59">
            <v>411.2</v>
          </cell>
          <cell r="D59">
            <v>411</v>
          </cell>
          <cell r="F59" t="str">
            <v>Emulsión asfáltica de rotura lenta CRL-1</v>
          </cell>
          <cell r="G59" t="str">
            <v>Lt</v>
          </cell>
          <cell r="H59" t="str">
            <v>Lt</v>
          </cell>
        </row>
        <row r="60">
          <cell r="C60">
            <v>411.3</v>
          </cell>
          <cell r="D60">
            <v>411</v>
          </cell>
          <cell r="F60" t="str">
            <v>Emulsión asfáltica de rotura lenta CRL-1h</v>
          </cell>
          <cell r="G60" t="str">
            <v>Lt</v>
          </cell>
          <cell r="H60" t="str">
            <v>Lt</v>
          </cell>
        </row>
        <row r="61">
          <cell r="C61">
            <v>413</v>
          </cell>
          <cell r="D61">
            <v>413</v>
          </cell>
          <cell r="F61" t="str">
            <v>Excavación para reparación del pavimento existente</v>
          </cell>
          <cell r="G61" t="str">
            <v>m3</v>
          </cell>
          <cell r="H61">
            <v>34304</v>
          </cell>
        </row>
        <row r="62">
          <cell r="C62">
            <v>413.1</v>
          </cell>
          <cell r="D62">
            <v>413</v>
          </cell>
          <cell r="E62" t="str">
            <v>413P</v>
          </cell>
          <cell r="F62" t="str">
            <v>Excavación para reparación del pavimento existente</v>
          </cell>
          <cell r="G62" t="str">
            <v>m3</v>
          </cell>
          <cell r="H62" t="str">
            <v>m3</v>
          </cell>
          <cell r="J62" t="str">
            <v>Tiene en cuenta el programa PICO y PALA</v>
          </cell>
        </row>
        <row r="63">
          <cell r="C63">
            <v>420</v>
          </cell>
          <cell r="D63">
            <v>420</v>
          </cell>
          <cell r="F63" t="str">
            <v>Imprimación</v>
          </cell>
          <cell r="G63" t="str">
            <v>m2</v>
          </cell>
          <cell r="H63">
            <v>1614</v>
          </cell>
        </row>
        <row r="64">
          <cell r="C64">
            <v>421</v>
          </cell>
          <cell r="D64">
            <v>421</v>
          </cell>
          <cell r="F64" t="str">
            <v>Riego de liga</v>
          </cell>
          <cell r="G64" t="str">
            <v>m2</v>
          </cell>
          <cell r="H64" t="str">
            <v>m2</v>
          </cell>
        </row>
        <row r="65">
          <cell r="C65">
            <v>421.1</v>
          </cell>
          <cell r="D65">
            <v>421</v>
          </cell>
          <cell r="F65" t="str">
            <v>Riego de liga (cemento asfáltico)</v>
          </cell>
          <cell r="G65" t="str">
            <v>m2</v>
          </cell>
          <cell r="H65" t="str">
            <v>m2</v>
          </cell>
        </row>
        <row r="66">
          <cell r="C66">
            <v>421.2</v>
          </cell>
          <cell r="D66">
            <v>421</v>
          </cell>
          <cell r="F66" t="str">
            <v>Riego de liga (emulsión asfáltica)</v>
          </cell>
          <cell r="G66" t="str">
            <v>m2</v>
          </cell>
          <cell r="H66" t="str">
            <v>m2</v>
          </cell>
        </row>
        <row r="67">
          <cell r="C67">
            <v>430</v>
          </cell>
          <cell r="D67">
            <v>430</v>
          </cell>
          <cell r="F67" t="str">
            <v>Tratamiento superficial simple</v>
          </cell>
          <cell r="G67" t="str">
            <v>m2</v>
          </cell>
          <cell r="H67" t="str">
            <v>m2</v>
          </cell>
        </row>
        <row r="68">
          <cell r="C68" t="str">
            <v>430P</v>
          </cell>
          <cell r="E68" t="str">
            <v>430P</v>
          </cell>
          <cell r="F68" t="str">
            <v>Baranda metálica tubular para puentes</v>
          </cell>
          <cell r="G68" t="str">
            <v>ml</v>
          </cell>
          <cell r="H68" t="str">
            <v>ml</v>
          </cell>
        </row>
        <row r="69">
          <cell r="C69">
            <v>431</v>
          </cell>
          <cell r="D69">
            <v>431</v>
          </cell>
          <cell r="F69" t="str">
            <v>Tratamiento superficial doble</v>
          </cell>
          <cell r="G69" t="str">
            <v>m2</v>
          </cell>
          <cell r="H69" t="str">
            <v>m2</v>
          </cell>
        </row>
        <row r="70">
          <cell r="C70">
            <v>432</v>
          </cell>
          <cell r="D70">
            <v>432</v>
          </cell>
          <cell r="F70" t="str">
            <v>Sello de arena - asfalto</v>
          </cell>
          <cell r="G70" t="str">
            <v>m2</v>
          </cell>
          <cell r="H70" t="str">
            <v>m2</v>
          </cell>
        </row>
        <row r="71">
          <cell r="C71">
            <v>433</v>
          </cell>
          <cell r="D71">
            <v>433</v>
          </cell>
          <cell r="F71" t="str">
            <v>Lechada asfáltica</v>
          </cell>
          <cell r="G71" t="str">
            <v>m2</v>
          </cell>
          <cell r="H71" t="str">
            <v>m2</v>
          </cell>
        </row>
        <row r="72">
          <cell r="C72">
            <v>434</v>
          </cell>
          <cell r="E72" t="str">
            <v>434P</v>
          </cell>
          <cell r="F72" t="str">
            <v>Sello de grietas</v>
          </cell>
          <cell r="G72" t="str">
            <v>ml</v>
          </cell>
          <cell r="H72" t="str">
            <v>ml</v>
          </cell>
        </row>
        <row r="73">
          <cell r="C73" t="str">
            <v>434P.1</v>
          </cell>
          <cell r="E73" t="str">
            <v>434P</v>
          </cell>
          <cell r="F73" t="str">
            <v>Sello de grietas en concreto</v>
          </cell>
          <cell r="G73" t="str">
            <v>ml</v>
          </cell>
          <cell r="H73">
            <v>23935</v>
          </cell>
        </row>
        <row r="74">
          <cell r="C74">
            <v>435</v>
          </cell>
          <cell r="E74" t="str">
            <v>435P</v>
          </cell>
          <cell r="F74" t="str">
            <v>Sello de juntas de pavimento de concreto hidráulico</v>
          </cell>
          <cell r="G74" t="str">
            <v>ml</v>
          </cell>
          <cell r="H74" t="str">
            <v>ml</v>
          </cell>
        </row>
        <row r="75">
          <cell r="C75">
            <v>440.1</v>
          </cell>
          <cell r="D75">
            <v>440</v>
          </cell>
          <cell r="F75" t="str">
            <v>Mezcla densa en frío tipo MDF-1</v>
          </cell>
          <cell r="G75" t="str">
            <v>m3</v>
          </cell>
          <cell r="H75" t="str">
            <v>m3</v>
          </cell>
          <cell r="J75" t="str">
            <v>No incluye suministro y almacenamiento del cemento asfáltico</v>
          </cell>
        </row>
        <row r="76">
          <cell r="C76">
            <v>440.2</v>
          </cell>
          <cell r="D76">
            <v>440</v>
          </cell>
          <cell r="F76" t="str">
            <v>Mezcla densa en frío tipo MDF-2</v>
          </cell>
          <cell r="G76" t="str">
            <v>m3</v>
          </cell>
          <cell r="H76" t="str">
            <v>m3</v>
          </cell>
        </row>
        <row r="77">
          <cell r="C77">
            <v>440.3</v>
          </cell>
          <cell r="D77">
            <v>440</v>
          </cell>
          <cell r="F77" t="str">
            <v>Mezcla densa en frío tipo MDF-3</v>
          </cell>
          <cell r="G77" t="str">
            <v>m3</v>
          </cell>
          <cell r="H77" t="str">
            <v>m3</v>
          </cell>
        </row>
        <row r="78">
          <cell r="C78">
            <v>440.5</v>
          </cell>
          <cell r="D78">
            <v>440</v>
          </cell>
          <cell r="F78" t="str">
            <v>Mezcla densa en frío para bacheo</v>
          </cell>
          <cell r="G78" t="str">
            <v>m3</v>
          </cell>
          <cell r="H78" t="str">
            <v>m3</v>
          </cell>
        </row>
        <row r="79">
          <cell r="C79">
            <v>441.1</v>
          </cell>
          <cell r="D79">
            <v>441</v>
          </cell>
          <cell r="F79" t="str">
            <v>Mezcla abierta en frío tipo MAF-1</v>
          </cell>
          <cell r="G79" t="str">
            <v>m3</v>
          </cell>
          <cell r="H79" t="str">
            <v>m3</v>
          </cell>
          <cell r="J79" t="str">
            <v>No incluye suministro y almacenamiento del cemento asfáltico</v>
          </cell>
        </row>
        <row r="80">
          <cell r="C80">
            <v>441.2</v>
          </cell>
          <cell r="D80">
            <v>441</v>
          </cell>
          <cell r="F80" t="str">
            <v>Mezcla abierta en frío tipo MAF-2</v>
          </cell>
          <cell r="G80" t="str">
            <v>m3</v>
          </cell>
          <cell r="H80" t="str">
            <v>m3</v>
          </cell>
        </row>
        <row r="81">
          <cell r="C81">
            <v>441.3</v>
          </cell>
          <cell r="D81">
            <v>441</v>
          </cell>
          <cell r="F81" t="str">
            <v>Mezcla abierta en frío tipo MAF-3</v>
          </cell>
          <cell r="G81" t="str">
            <v>m3</v>
          </cell>
          <cell r="H81" t="str">
            <v>m3</v>
          </cell>
        </row>
        <row r="82">
          <cell r="C82">
            <v>441.4</v>
          </cell>
          <cell r="D82">
            <v>441</v>
          </cell>
          <cell r="F82" t="str">
            <v>Mezcla abierta en frío para bacheo</v>
          </cell>
          <cell r="G82" t="str">
            <v>m3</v>
          </cell>
          <cell r="H82" t="str">
            <v>m3</v>
          </cell>
        </row>
        <row r="83">
          <cell r="C83">
            <v>450.1</v>
          </cell>
          <cell r="D83">
            <v>450</v>
          </cell>
          <cell r="F83" t="str">
            <v>Mezcla densa en caliente tipo MDC-1</v>
          </cell>
          <cell r="G83" t="str">
            <v>m3</v>
          </cell>
          <cell r="H83" t="str">
            <v>m3</v>
          </cell>
          <cell r="J83" t="str">
            <v>No incluye suministro y almacenamiento del cemento asfáltico</v>
          </cell>
        </row>
        <row r="84">
          <cell r="C84">
            <v>450.2</v>
          </cell>
          <cell r="D84">
            <v>450</v>
          </cell>
          <cell r="F84" t="str">
            <v>Mezcla densa en caliente tipo MDC-2</v>
          </cell>
          <cell r="G84" t="str">
            <v>m3</v>
          </cell>
          <cell r="H84" t="str">
            <v>m3</v>
          </cell>
        </row>
        <row r="85">
          <cell r="C85">
            <v>450.3</v>
          </cell>
          <cell r="D85">
            <v>450</v>
          </cell>
          <cell r="F85" t="str">
            <v>Mezcla densa en caliente tipo MDC-3</v>
          </cell>
          <cell r="G85" t="str">
            <v>m3</v>
          </cell>
          <cell r="H85">
            <v>230745</v>
          </cell>
        </row>
        <row r="86">
          <cell r="C86">
            <v>450.4</v>
          </cell>
          <cell r="D86">
            <v>450</v>
          </cell>
          <cell r="F86" t="str">
            <v>Mezcla densa en caliente para bacheo</v>
          </cell>
          <cell r="G86" t="str">
            <v>m3</v>
          </cell>
          <cell r="H86" t="str">
            <v>m3</v>
          </cell>
        </row>
        <row r="87">
          <cell r="C87">
            <v>450.5</v>
          </cell>
          <cell r="D87">
            <v>450</v>
          </cell>
          <cell r="E87" t="str">
            <v>450P</v>
          </cell>
          <cell r="F87" t="str">
            <v>Parcheo con mezcla densa en caliente tipo MDC-2</v>
          </cell>
          <cell r="G87" t="str">
            <v>m3</v>
          </cell>
          <cell r="H87" t="str">
            <v>m3</v>
          </cell>
          <cell r="J87" t="str">
            <v>Incluye riego de liga, suministro y transporte del cemento asfáltico</v>
          </cell>
        </row>
        <row r="88">
          <cell r="C88">
            <v>450.6</v>
          </cell>
          <cell r="D88">
            <v>450</v>
          </cell>
          <cell r="E88" t="str">
            <v>450P-1</v>
          </cell>
          <cell r="F88" t="str">
            <v>Mezcla densa en caliente tipo MDC-2</v>
          </cell>
          <cell r="G88" t="str">
            <v>m3</v>
          </cell>
          <cell r="H88" t="str">
            <v>m3</v>
          </cell>
          <cell r="J88" t="str">
            <v>Incluye riego de liga, suministro y transporte del cemento asfáltico</v>
          </cell>
        </row>
        <row r="89">
          <cell r="C89">
            <v>450.7</v>
          </cell>
          <cell r="D89">
            <v>450</v>
          </cell>
          <cell r="E89" t="str">
            <v>450P-1</v>
          </cell>
          <cell r="F89" t="str">
            <v>Mezcla densa en caliente tipo MDC-1</v>
          </cell>
          <cell r="G89" t="str">
            <v>m3</v>
          </cell>
          <cell r="H89" t="str">
            <v>m3</v>
          </cell>
          <cell r="J89" t="str">
            <v>Incluye riego de liga, suministro y transporte del cemento asfáltico</v>
          </cell>
        </row>
        <row r="90">
          <cell r="C90">
            <v>450.8</v>
          </cell>
          <cell r="D90">
            <v>450</v>
          </cell>
          <cell r="E90" t="str">
            <v>450P-1</v>
          </cell>
          <cell r="F90" t="str">
            <v>Mezcla densa en caliente tipo MDC-3</v>
          </cell>
          <cell r="G90" t="str">
            <v>m3</v>
          </cell>
          <cell r="H90" t="str">
            <v>m3</v>
          </cell>
          <cell r="J90" t="str">
            <v>Incluye riego de liga, suministro y transporte del cemento asfáltico</v>
          </cell>
        </row>
        <row r="91">
          <cell r="C91">
            <v>450.9</v>
          </cell>
          <cell r="D91">
            <v>450</v>
          </cell>
          <cell r="E91" t="str">
            <v>450P-2</v>
          </cell>
          <cell r="F91" t="str">
            <v>Parcheo con fresado y mezcla densa en caliente tipo MDC-2</v>
          </cell>
          <cell r="G91" t="str">
            <v>m3</v>
          </cell>
          <cell r="H91">
            <v>318664</v>
          </cell>
        </row>
        <row r="92">
          <cell r="C92">
            <v>450.11</v>
          </cell>
          <cell r="D92">
            <v>450</v>
          </cell>
          <cell r="E92" t="str">
            <v>450P-3</v>
          </cell>
          <cell r="F92" t="str">
            <v>Mezcla densa en caliente tipo MDC-2 para bacheo</v>
          </cell>
          <cell r="G92" t="str">
            <v>m3</v>
          </cell>
          <cell r="H92" t="str">
            <v>m3</v>
          </cell>
          <cell r="J92" t="str">
            <v>Incluye suministro y transporte del cemento asfáltico</v>
          </cell>
        </row>
        <row r="93">
          <cell r="C93">
            <v>450.12</v>
          </cell>
          <cell r="D93">
            <v>450</v>
          </cell>
          <cell r="E93" t="str">
            <v>450P-3</v>
          </cell>
          <cell r="F93" t="str">
            <v>Mezcla densa en caliente tipo MDC-1 para bacheo</v>
          </cell>
          <cell r="G93" t="str">
            <v>m3</v>
          </cell>
          <cell r="H93" t="str">
            <v>m3</v>
          </cell>
        </row>
        <row r="94">
          <cell r="C94">
            <v>450.13</v>
          </cell>
          <cell r="D94">
            <v>450</v>
          </cell>
          <cell r="E94" t="str">
            <v>450P-1</v>
          </cell>
          <cell r="F94" t="str">
            <v>Mezcla densa en caliente tipo MDC-2</v>
          </cell>
          <cell r="G94" t="str">
            <v>m3</v>
          </cell>
          <cell r="H94" t="str">
            <v>m3</v>
          </cell>
        </row>
        <row r="95">
          <cell r="C95" t="str">
            <v>450P,1</v>
          </cell>
          <cell r="D95">
            <v>450</v>
          </cell>
          <cell r="E95" t="str">
            <v>450P-1</v>
          </cell>
          <cell r="F95" t="str">
            <v>Mezcla densa en caliente tipo MDC-2</v>
          </cell>
          <cell r="G95" t="str">
            <v>m3</v>
          </cell>
          <cell r="H95">
            <v>325244</v>
          </cell>
        </row>
        <row r="96">
          <cell r="C96" t="str">
            <v>450P,2</v>
          </cell>
          <cell r="D96">
            <v>450</v>
          </cell>
          <cell r="E96" t="str">
            <v>450P-2</v>
          </cell>
          <cell r="F96" t="str">
            <v>Parcheo con mezcla densa en caliente tipo MDC-2</v>
          </cell>
          <cell r="G96" t="str">
            <v>m3</v>
          </cell>
          <cell r="H96">
            <v>358746</v>
          </cell>
        </row>
        <row r="97">
          <cell r="C97">
            <v>451.1</v>
          </cell>
          <cell r="D97">
            <v>451</v>
          </cell>
          <cell r="F97" t="str">
            <v>Mezcla abierta en caliente tipo MAC-1</v>
          </cell>
          <cell r="G97" t="str">
            <v>m3</v>
          </cell>
          <cell r="H97" t="str">
            <v>m3</v>
          </cell>
        </row>
        <row r="98">
          <cell r="C98">
            <v>451.2</v>
          </cell>
          <cell r="D98">
            <v>451</v>
          </cell>
          <cell r="F98" t="str">
            <v>Mezcla abierta en caliente tipo MAC-2</v>
          </cell>
          <cell r="G98" t="str">
            <v>m3</v>
          </cell>
          <cell r="H98">
            <v>159158</v>
          </cell>
        </row>
        <row r="99">
          <cell r="C99">
            <v>451.3</v>
          </cell>
          <cell r="D99">
            <v>451</v>
          </cell>
          <cell r="F99" t="str">
            <v>Mezcla abierta en caliente tipo MAC-3</v>
          </cell>
          <cell r="G99" t="str">
            <v>m3</v>
          </cell>
          <cell r="H99" t="str">
            <v>m3</v>
          </cell>
        </row>
        <row r="100">
          <cell r="C100">
            <v>460</v>
          </cell>
          <cell r="D100">
            <v>460</v>
          </cell>
          <cell r="F100" t="str">
            <v>Fresado de pavimento asfáltico</v>
          </cell>
          <cell r="G100" t="str">
            <v>m3</v>
          </cell>
          <cell r="H100">
            <v>60691</v>
          </cell>
        </row>
        <row r="101">
          <cell r="C101">
            <v>461</v>
          </cell>
          <cell r="D101">
            <v>461</v>
          </cell>
          <cell r="F101" t="str">
            <v>Pavimento asfáltico reciclado en frío</v>
          </cell>
          <cell r="G101" t="str">
            <v>m3</v>
          </cell>
          <cell r="H101" t="str">
            <v>m3</v>
          </cell>
          <cell r="J101" t="str">
            <v>No incluye suministro y almacenamiento del cemento asfáltico o la emulsión.</v>
          </cell>
        </row>
        <row r="102">
          <cell r="C102">
            <v>461.1</v>
          </cell>
          <cell r="D102">
            <v>461</v>
          </cell>
          <cell r="E102" t="str">
            <v>461P</v>
          </cell>
          <cell r="F102" t="str">
            <v>Pavimento asfáltico reciclado en frío</v>
          </cell>
          <cell r="G102" t="str">
            <v>m3</v>
          </cell>
          <cell r="H102" t="str">
            <v>m3</v>
          </cell>
          <cell r="J102" t="str">
            <v>Incluye el cemento asfáltico o la emulsión asfáltica</v>
          </cell>
        </row>
        <row r="103">
          <cell r="C103">
            <v>462.1</v>
          </cell>
          <cell r="D103">
            <v>462</v>
          </cell>
          <cell r="F103" t="str">
            <v>Pavimento asfáltico reciclado en caliente tipo MDC-1</v>
          </cell>
          <cell r="G103" t="str">
            <v>m3</v>
          </cell>
          <cell r="H103" t="str">
            <v>m3</v>
          </cell>
          <cell r="J103" t="str">
            <v>No incluye suministro y almacenamiento del cemento asfáltico o la emulsión. Tampoco el agente rejuvenecedor</v>
          </cell>
        </row>
        <row r="104">
          <cell r="C104">
            <v>462.2</v>
          </cell>
          <cell r="D104">
            <v>462</v>
          </cell>
          <cell r="F104" t="str">
            <v>Pavimento asfáltico reciclado en caliente tipo MDC-2</v>
          </cell>
          <cell r="G104" t="str">
            <v>m3</v>
          </cell>
          <cell r="H104" t="str">
            <v>m3</v>
          </cell>
        </row>
        <row r="105">
          <cell r="C105">
            <v>462.3</v>
          </cell>
          <cell r="D105">
            <v>462</v>
          </cell>
          <cell r="F105" t="str">
            <v>Pavimento asfáltico reciclado en caliente tipo MDC-3</v>
          </cell>
          <cell r="G105" t="str">
            <v>m3</v>
          </cell>
          <cell r="H105" t="str">
            <v>m3</v>
          </cell>
        </row>
        <row r="106">
          <cell r="C106">
            <v>462.4</v>
          </cell>
          <cell r="D106">
            <v>462</v>
          </cell>
          <cell r="F106" t="str">
            <v>Pavimento asfáltico reciclado en caliente para bacheo</v>
          </cell>
          <cell r="G106" t="str">
            <v>m3</v>
          </cell>
          <cell r="H106" t="str">
            <v>m3</v>
          </cell>
        </row>
        <row r="107">
          <cell r="C107">
            <v>470</v>
          </cell>
          <cell r="E107" t="str">
            <v>470P</v>
          </cell>
          <cell r="F107" t="str">
            <v>Asfalto Natural (Asfaltita)</v>
          </cell>
          <cell r="G107" t="str">
            <v>m3</v>
          </cell>
          <cell r="H107" t="str">
            <v>m3</v>
          </cell>
        </row>
        <row r="108">
          <cell r="C108">
            <v>500</v>
          </cell>
          <cell r="D108">
            <v>500</v>
          </cell>
          <cell r="F108" t="str">
            <v>Pavimento de concreto hidráulico</v>
          </cell>
          <cell r="G108" t="str">
            <v>m3</v>
          </cell>
          <cell r="H108">
            <v>426121</v>
          </cell>
          <cell r="J108" t="str">
            <v>No incluye la preparación de la superficie existente</v>
          </cell>
        </row>
        <row r="109">
          <cell r="C109">
            <v>501</v>
          </cell>
          <cell r="E109" t="str">
            <v>501P</v>
          </cell>
          <cell r="F109" t="str">
            <v>Corte en losas de pavimento rígido</v>
          </cell>
          <cell r="G109" t="str">
            <v>ml</v>
          </cell>
          <cell r="H109">
            <v>4125</v>
          </cell>
        </row>
        <row r="110">
          <cell r="C110">
            <v>510</v>
          </cell>
          <cell r="D110">
            <v>510</v>
          </cell>
          <cell r="F110" t="str">
            <v>Pavimento de adoquines de concreto</v>
          </cell>
          <cell r="G110" t="str">
            <v>m2</v>
          </cell>
          <cell r="H110" t="str">
            <v>m2</v>
          </cell>
          <cell r="J110" t="str">
            <v>No incluye la preparación de la superficie existente. Tampoco las obras de confinamiento del pavimento.</v>
          </cell>
        </row>
        <row r="111">
          <cell r="C111">
            <v>600.1</v>
          </cell>
          <cell r="D111">
            <v>600</v>
          </cell>
          <cell r="F111" t="str">
            <v>Excavaciones varias sin clasificar</v>
          </cell>
          <cell r="G111" t="str">
            <v>m3</v>
          </cell>
          <cell r="H111">
            <v>9990</v>
          </cell>
        </row>
        <row r="112">
          <cell r="C112">
            <v>600.20000000000005</v>
          </cell>
          <cell r="D112">
            <v>600</v>
          </cell>
          <cell r="F112" t="str">
            <v>Excavaciones varias en roca en seco</v>
          </cell>
          <cell r="G112" t="str">
            <v>m3</v>
          </cell>
          <cell r="H112">
            <v>38000</v>
          </cell>
        </row>
        <row r="113">
          <cell r="C113">
            <v>600.29999999999995</v>
          </cell>
          <cell r="D113">
            <v>600</v>
          </cell>
          <cell r="F113" t="str">
            <v>Excavaciones varias en roca bajo agua</v>
          </cell>
          <cell r="G113" t="str">
            <v>m3</v>
          </cell>
          <cell r="H113" t="str">
            <v>m3</v>
          </cell>
        </row>
        <row r="114">
          <cell r="C114">
            <v>600.4</v>
          </cell>
          <cell r="D114">
            <v>600</v>
          </cell>
          <cell r="F114" t="str">
            <v>Excavaciones varias en material común en seco</v>
          </cell>
          <cell r="G114" t="str">
            <v>m3</v>
          </cell>
          <cell r="H114">
            <v>24253</v>
          </cell>
        </row>
        <row r="115">
          <cell r="C115">
            <v>600.5</v>
          </cell>
          <cell r="D115">
            <v>600</v>
          </cell>
          <cell r="F115" t="str">
            <v>Excavaciones varias en material común bajo agua</v>
          </cell>
          <cell r="G115" t="str">
            <v>m3</v>
          </cell>
          <cell r="H115">
            <v>29716</v>
          </cell>
        </row>
        <row r="116">
          <cell r="C116">
            <v>600.6</v>
          </cell>
          <cell r="D116">
            <v>600</v>
          </cell>
          <cell r="E116" t="str">
            <v>600P</v>
          </cell>
          <cell r="F116" t="str">
            <v>Excavaciones varias sin clasificar</v>
          </cell>
          <cell r="G116" t="str">
            <v>m3</v>
          </cell>
          <cell r="H116" t="str">
            <v>m3</v>
          </cell>
          <cell r="J116" t="str">
            <v>Tiene en cuenta el programa PICO y PALA</v>
          </cell>
        </row>
        <row r="117">
          <cell r="C117">
            <v>600.70000000000005</v>
          </cell>
          <cell r="D117">
            <v>600</v>
          </cell>
          <cell r="E117" t="str">
            <v>600P</v>
          </cell>
          <cell r="F117" t="str">
            <v>Excavaciones varias en material común en seco</v>
          </cell>
          <cell r="G117" t="str">
            <v>m3</v>
          </cell>
          <cell r="H117" t="str">
            <v>m3</v>
          </cell>
          <cell r="J117" t="str">
            <v>Tiene en cuenta el programa PICO y PALA</v>
          </cell>
        </row>
        <row r="118">
          <cell r="C118" t="str">
            <v>600P.1</v>
          </cell>
          <cell r="D118">
            <v>600</v>
          </cell>
          <cell r="E118" t="str">
            <v>600P.1</v>
          </cell>
          <cell r="F118" t="str">
            <v>Excavaciones manuales varias sin clasificar</v>
          </cell>
          <cell r="G118" t="str">
            <v>m3</v>
          </cell>
          <cell r="H118">
            <v>18224</v>
          </cell>
          <cell r="J118" t="str">
            <v>Tiene en cuenta el programa PICO y PALA</v>
          </cell>
        </row>
        <row r="119">
          <cell r="C119">
            <v>600.79999999999995</v>
          </cell>
          <cell r="D119">
            <v>600</v>
          </cell>
          <cell r="E119" t="str">
            <v>600P</v>
          </cell>
          <cell r="F119" t="str">
            <v>Excavaciones varias en material común bajo agua</v>
          </cell>
          <cell r="G119" t="str">
            <v>m3</v>
          </cell>
          <cell r="H119" t="str">
            <v>m3</v>
          </cell>
          <cell r="J119" t="str">
            <v>Tiene en cuenta el programa PICO y PALA</v>
          </cell>
        </row>
        <row r="120">
          <cell r="C120">
            <v>601.1</v>
          </cell>
          <cell r="D120">
            <v>601</v>
          </cell>
          <cell r="F120" t="str">
            <v>Excavaciones varias en roca en seco</v>
          </cell>
          <cell r="G120" t="str">
            <v>m3</v>
          </cell>
          <cell r="H120" t="str">
            <v>m3</v>
          </cell>
        </row>
        <row r="121">
          <cell r="C121">
            <v>601.20000000000005</v>
          </cell>
          <cell r="D121">
            <v>601</v>
          </cell>
          <cell r="F121" t="str">
            <v>Excavaciones varias en roca bajo agua</v>
          </cell>
          <cell r="G121" t="str">
            <v>m3</v>
          </cell>
          <cell r="H121" t="str">
            <v>m3</v>
          </cell>
        </row>
        <row r="122">
          <cell r="C122">
            <v>601.29999999999995</v>
          </cell>
          <cell r="D122">
            <v>601</v>
          </cell>
          <cell r="F122" t="str">
            <v>Excavaciones varias en material común en seco</v>
          </cell>
          <cell r="G122" t="str">
            <v>m3</v>
          </cell>
          <cell r="H122" t="str">
            <v>m3</v>
          </cell>
        </row>
        <row r="123">
          <cell r="C123">
            <v>601.4</v>
          </cell>
          <cell r="D123">
            <v>601</v>
          </cell>
          <cell r="F123" t="str">
            <v>Excavaciones varias en material común bajo agua</v>
          </cell>
          <cell r="G123" t="str">
            <v>m3</v>
          </cell>
          <cell r="H123" t="str">
            <v>m3</v>
          </cell>
        </row>
        <row r="124">
          <cell r="C124">
            <v>610.1</v>
          </cell>
          <cell r="D124">
            <v>610</v>
          </cell>
          <cell r="F124" t="str">
            <v>Rellenos para estructuras</v>
          </cell>
          <cell r="G124" t="str">
            <v>m3</v>
          </cell>
          <cell r="H124">
            <v>38345</v>
          </cell>
          <cell r="J124" t="str">
            <v>No incluye la preparación de la superficie sobre la que irá el relleno.</v>
          </cell>
        </row>
        <row r="125">
          <cell r="C125">
            <v>610.20000000000005</v>
          </cell>
          <cell r="D125">
            <v>610</v>
          </cell>
          <cell r="F125" t="str">
            <v>Material filtrante</v>
          </cell>
          <cell r="G125" t="str">
            <v>m3</v>
          </cell>
          <cell r="H125" t="str">
            <v>m3</v>
          </cell>
        </row>
        <row r="126">
          <cell r="C126">
            <v>612</v>
          </cell>
          <cell r="E126" t="str">
            <v>612P</v>
          </cell>
          <cell r="F126" t="str">
            <v>Geobloques</v>
          </cell>
          <cell r="G126" t="str">
            <v>m3</v>
          </cell>
          <cell r="H126" t="str">
            <v>m3</v>
          </cell>
        </row>
        <row r="127">
          <cell r="C127">
            <v>620.1</v>
          </cell>
          <cell r="D127">
            <v>620</v>
          </cell>
          <cell r="F127" t="str">
            <v>Pilotes prefabricados de concreto</v>
          </cell>
          <cell r="G127" t="str">
            <v>ml</v>
          </cell>
          <cell r="H127" t="str">
            <v>ml</v>
          </cell>
        </row>
        <row r="128">
          <cell r="C128">
            <v>620.20000000000005</v>
          </cell>
          <cell r="D128">
            <v>620</v>
          </cell>
          <cell r="F128" t="str">
            <v>Extensión de pilotes</v>
          </cell>
          <cell r="G128" t="str">
            <v>ml</v>
          </cell>
          <cell r="H128" t="str">
            <v>ml</v>
          </cell>
        </row>
        <row r="129">
          <cell r="C129">
            <v>620.29999999999995</v>
          </cell>
          <cell r="D129">
            <v>620</v>
          </cell>
          <cell r="F129" t="str">
            <v>Prueba de carga</v>
          </cell>
          <cell r="G129" t="str">
            <v>Un</v>
          </cell>
          <cell r="H129" t="str">
            <v>Un</v>
          </cell>
        </row>
        <row r="130">
          <cell r="C130">
            <v>621.1</v>
          </cell>
          <cell r="D130">
            <v>621</v>
          </cell>
          <cell r="F130" t="str">
            <v>Pilote de concreto fundido in-situ de diámetro____</v>
          </cell>
          <cell r="G130" t="str">
            <v>ml</v>
          </cell>
          <cell r="H130" t="str">
            <v>ml</v>
          </cell>
        </row>
        <row r="131">
          <cell r="C131">
            <v>621.20000000000005</v>
          </cell>
          <cell r="D131">
            <v>621</v>
          </cell>
          <cell r="F131" t="str">
            <v>Base acampanada</v>
          </cell>
          <cell r="G131" t="str">
            <v>m3</v>
          </cell>
          <cell r="H131" t="str">
            <v>m3</v>
          </cell>
        </row>
        <row r="132">
          <cell r="C132">
            <v>621.29999999999995</v>
          </cell>
          <cell r="D132">
            <v>621</v>
          </cell>
          <cell r="F132" t="str">
            <v>Pilote de prueba de diámetro ____</v>
          </cell>
          <cell r="G132" t="str">
            <v>ml</v>
          </cell>
          <cell r="H132" t="str">
            <v>ml</v>
          </cell>
        </row>
        <row r="133">
          <cell r="C133">
            <v>621.4</v>
          </cell>
          <cell r="D133">
            <v>621</v>
          </cell>
          <cell r="F133" t="str">
            <v>Base acampanada de prueba</v>
          </cell>
          <cell r="G133" t="str">
            <v>m3</v>
          </cell>
          <cell r="H133" t="str">
            <v>m3</v>
          </cell>
        </row>
        <row r="134">
          <cell r="C134">
            <v>621.5</v>
          </cell>
          <cell r="D134">
            <v>621</v>
          </cell>
          <cell r="F134" t="str">
            <v>Camisa permanente de diámetro exterior ____</v>
          </cell>
          <cell r="G134" t="str">
            <v>ml</v>
          </cell>
          <cell r="H134" t="str">
            <v>ml</v>
          </cell>
        </row>
        <row r="135">
          <cell r="C135">
            <v>621.6</v>
          </cell>
          <cell r="D135">
            <v>621</v>
          </cell>
          <cell r="F135" t="str">
            <v>Prueba de carga</v>
          </cell>
          <cell r="G135" t="str">
            <v>Un</v>
          </cell>
          <cell r="H135" t="str">
            <v>Un</v>
          </cell>
        </row>
        <row r="136">
          <cell r="C136">
            <v>622.1</v>
          </cell>
          <cell r="D136">
            <v>622</v>
          </cell>
          <cell r="F136" t="str">
            <v>Tablestacado de madera</v>
          </cell>
          <cell r="G136" t="str">
            <v>m2</v>
          </cell>
          <cell r="H136" t="str">
            <v>m2</v>
          </cell>
        </row>
        <row r="137">
          <cell r="C137">
            <v>622.20000000000005</v>
          </cell>
          <cell r="D137">
            <v>622</v>
          </cell>
          <cell r="F137" t="str">
            <v>Tablestacado metálico</v>
          </cell>
          <cell r="G137" t="str">
            <v>m2</v>
          </cell>
          <cell r="H137" t="str">
            <v>m2</v>
          </cell>
        </row>
        <row r="138">
          <cell r="C138">
            <v>622.29999999999995</v>
          </cell>
          <cell r="D138">
            <v>622</v>
          </cell>
          <cell r="F138" t="str">
            <v>Tablestacado de concreto reforzado</v>
          </cell>
          <cell r="G138" t="str">
            <v>m2</v>
          </cell>
          <cell r="H138" t="str">
            <v>m2</v>
          </cell>
        </row>
        <row r="139">
          <cell r="C139">
            <v>622.4</v>
          </cell>
          <cell r="D139">
            <v>622</v>
          </cell>
          <cell r="F139" t="str">
            <v>Tablestacado de concreto preesforzado</v>
          </cell>
          <cell r="G139" t="str">
            <v>m2</v>
          </cell>
          <cell r="H139" t="str">
            <v>m2</v>
          </cell>
        </row>
        <row r="140">
          <cell r="C140">
            <v>622.5</v>
          </cell>
          <cell r="D140">
            <v>622</v>
          </cell>
          <cell r="F140" t="str">
            <v>Corte del extremo superior del elemento</v>
          </cell>
          <cell r="G140" t="str">
            <v>ml</v>
          </cell>
          <cell r="H140" t="str">
            <v>ml</v>
          </cell>
        </row>
        <row r="141">
          <cell r="C141">
            <v>622.6</v>
          </cell>
          <cell r="D141">
            <v>622</v>
          </cell>
          <cell r="E141" t="str">
            <v>622P</v>
          </cell>
          <cell r="F141" t="str">
            <v>Tablestacado metálico</v>
          </cell>
          <cell r="G141" t="str">
            <v>ml</v>
          </cell>
          <cell r="H141" t="str">
            <v>ml</v>
          </cell>
          <cell r="J141" t="str">
            <v>La unidad de medida es el metro lineal</v>
          </cell>
        </row>
        <row r="142">
          <cell r="C142">
            <v>623.1</v>
          </cell>
          <cell r="E142" t="str">
            <v>623P</v>
          </cell>
          <cell r="F142" t="str">
            <v>Suministro e hincamiento de rieles</v>
          </cell>
          <cell r="G142" t="str">
            <v>ml</v>
          </cell>
          <cell r="H142">
            <v>92683</v>
          </cell>
        </row>
        <row r="143">
          <cell r="C143">
            <v>623.20000000000005</v>
          </cell>
          <cell r="E143" t="str">
            <v>623P</v>
          </cell>
          <cell r="F143" t="str">
            <v>Suministro e instalación de rieles</v>
          </cell>
          <cell r="G143" t="str">
            <v>ml</v>
          </cell>
          <cell r="H143">
            <v>76829</v>
          </cell>
        </row>
        <row r="144">
          <cell r="C144">
            <v>630.1</v>
          </cell>
          <cell r="D144">
            <v>630</v>
          </cell>
          <cell r="F144" t="str">
            <v>Concreto Clase A</v>
          </cell>
          <cell r="G144" t="str">
            <v>m3</v>
          </cell>
          <cell r="H144" t="str">
            <v>m3</v>
          </cell>
          <cell r="J144" t="str">
            <v>5000PSI</v>
          </cell>
        </row>
        <row r="145">
          <cell r="C145">
            <v>630.20000000000005</v>
          </cell>
          <cell r="D145">
            <v>630</v>
          </cell>
          <cell r="F145" t="str">
            <v>Concreto Clase B</v>
          </cell>
          <cell r="G145" t="str">
            <v>m3</v>
          </cell>
          <cell r="H145" t="str">
            <v>m3</v>
          </cell>
          <cell r="J145" t="str">
            <v>4000PSI</v>
          </cell>
        </row>
        <row r="146">
          <cell r="C146">
            <v>630.29999999999995</v>
          </cell>
          <cell r="D146">
            <v>630</v>
          </cell>
          <cell r="F146" t="str">
            <v>Concreto Clase C</v>
          </cell>
          <cell r="G146" t="str">
            <v>m3</v>
          </cell>
          <cell r="H146" t="str">
            <v>m3</v>
          </cell>
          <cell r="J146" t="str">
            <v>3000PSI</v>
          </cell>
        </row>
        <row r="147">
          <cell r="C147">
            <v>630.4</v>
          </cell>
          <cell r="D147">
            <v>630</v>
          </cell>
          <cell r="F147" t="str">
            <v>Concreto Clase D</v>
          </cell>
          <cell r="G147" t="str">
            <v>m3</v>
          </cell>
          <cell r="H147">
            <v>374399</v>
          </cell>
          <cell r="J147" t="str">
            <v>2000PSI</v>
          </cell>
        </row>
        <row r="148">
          <cell r="C148">
            <v>630.5</v>
          </cell>
          <cell r="D148">
            <v>630</v>
          </cell>
          <cell r="F148" t="str">
            <v>Concreto Clase E</v>
          </cell>
          <cell r="G148" t="str">
            <v>m3</v>
          </cell>
          <cell r="H148">
            <v>325680</v>
          </cell>
        </row>
        <row r="149">
          <cell r="C149">
            <v>630.6</v>
          </cell>
          <cell r="D149">
            <v>630</v>
          </cell>
          <cell r="F149" t="str">
            <v>Concreto Simple de 175 Kg/cm2</v>
          </cell>
          <cell r="G149" t="str">
            <v>m3</v>
          </cell>
          <cell r="H149">
            <v>326357</v>
          </cell>
        </row>
        <row r="150">
          <cell r="C150" t="str">
            <v>630P.7</v>
          </cell>
          <cell r="D150">
            <v>630</v>
          </cell>
          <cell r="F150" t="str">
            <v>Concreto ciplopeo de resistencia 211 Kg/cm2</v>
          </cell>
          <cell r="G150" t="str">
            <v>m3</v>
          </cell>
          <cell r="H150">
            <v>288781</v>
          </cell>
        </row>
        <row r="151">
          <cell r="C151">
            <v>630.70000000000005</v>
          </cell>
          <cell r="D151">
            <v>630</v>
          </cell>
          <cell r="F151" t="str">
            <v>Concreto Clase G</v>
          </cell>
          <cell r="G151" t="str">
            <v>m3</v>
          </cell>
          <cell r="H151">
            <v>282866</v>
          </cell>
        </row>
        <row r="152">
          <cell r="C152">
            <v>630.79999999999995</v>
          </cell>
          <cell r="D152">
            <v>630</v>
          </cell>
          <cell r="E152" t="str">
            <v>630P</v>
          </cell>
          <cell r="F152" t="str">
            <v>Concreto Clase A con aditivo</v>
          </cell>
          <cell r="G152" t="str">
            <v>m3</v>
          </cell>
          <cell r="H152" t="str">
            <v>m3</v>
          </cell>
        </row>
        <row r="153">
          <cell r="C153">
            <v>630.9</v>
          </cell>
          <cell r="D153">
            <v>630</v>
          </cell>
          <cell r="E153" t="str">
            <v>630P</v>
          </cell>
          <cell r="F153" t="str">
            <v>Concreto Clase D con aditivo</v>
          </cell>
          <cell r="G153" t="str">
            <v>m3</v>
          </cell>
          <cell r="H153" t="str">
            <v>m3</v>
          </cell>
        </row>
        <row r="154">
          <cell r="C154">
            <v>630.1</v>
          </cell>
          <cell r="D154">
            <v>630</v>
          </cell>
          <cell r="E154" t="str">
            <v>630P-1</v>
          </cell>
          <cell r="F154" t="str">
            <v>Realce de cabezotes de alcantarillas</v>
          </cell>
          <cell r="G154" t="str">
            <v>m3</v>
          </cell>
          <cell r="H154" t="str">
            <v>m3</v>
          </cell>
        </row>
        <row r="155">
          <cell r="C155">
            <v>630.11</v>
          </cell>
          <cell r="D155">
            <v>630</v>
          </cell>
          <cell r="E155" t="str">
            <v>630P-2</v>
          </cell>
          <cell r="F155" t="str">
            <v>Realce de bordillo de cunetas</v>
          </cell>
          <cell r="G155" t="str">
            <v>ml</v>
          </cell>
          <cell r="H155">
            <v>30840</v>
          </cell>
        </row>
        <row r="156">
          <cell r="C156">
            <v>630.12</v>
          </cell>
          <cell r="D156">
            <v>630</v>
          </cell>
          <cell r="E156" t="str">
            <v>630P-3</v>
          </cell>
          <cell r="F156" t="str">
            <v>Concreto Clase G para cimientos</v>
          </cell>
          <cell r="G156" t="str">
            <v>m3</v>
          </cell>
          <cell r="H156" t="str">
            <v>m3</v>
          </cell>
        </row>
        <row r="157">
          <cell r="C157">
            <v>630.13</v>
          </cell>
          <cell r="D157">
            <v>630</v>
          </cell>
          <cell r="E157" t="str">
            <v>630P-3</v>
          </cell>
          <cell r="F157" t="str">
            <v>Concreto Clase G para elevaciones</v>
          </cell>
          <cell r="G157" t="str">
            <v>m3</v>
          </cell>
          <cell r="H157" t="str">
            <v>m3</v>
          </cell>
        </row>
        <row r="158">
          <cell r="C158">
            <v>630.14</v>
          </cell>
          <cell r="D158">
            <v>630</v>
          </cell>
          <cell r="E158" t="str">
            <v>630P-4</v>
          </cell>
          <cell r="F158" t="str">
            <v>Recubrimiento con malla y mortero 1:4, e=5cm</v>
          </cell>
          <cell r="G158" t="str">
            <v>m2</v>
          </cell>
          <cell r="H158" t="str">
            <v>m2</v>
          </cell>
        </row>
        <row r="159">
          <cell r="C159">
            <v>630.15</v>
          </cell>
          <cell r="D159">
            <v>630</v>
          </cell>
          <cell r="E159" t="str">
            <v>630P-5</v>
          </cell>
          <cell r="F159" t="str">
            <v>Recalce de alcantarillas</v>
          </cell>
          <cell r="G159" t="str">
            <v>ml</v>
          </cell>
          <cell r="H159">
            <v>77402</v>
          </cell>
        </row>
        <row r="160">
          <cell r="C160">
            <v>632</v>
          </cell>
          <cell r="D160">
            <v>632</v>
          </cell>
          <cell r="F160" t="str">
            <v>Baranda de concreto</v>
          </cell>
          <cell r="G160" t="str">
            <v>ml</v>
          </cell>
          <cell r="H160" t="str">
            <v>ml</v>
          </cell>
          <cell r="J160" t="str">
            <v>No incluye el acero de refuerzo</v>
          </cell>
        </row>
        <row r="161">
          <cell r="C161">
            <v>632.1</v>
          </cell>
          <cell r="D161">
            <v>632</v>
          </cell>
          <cell r="E161" t="str">
            <v>632P</v>
          </cell>
          <cell r="F161" t="str">
            <v>Baranda metálica tubular</v>
          </cell>
          <cell r="G161" t="str">
            <v>ml</v>
          </cell>
          <cell r="H161" t="str">
            <v>ml</v>
          </cell>
        </row>
        <row r="162">
          <cell r="C162">
            <v>640.1</v>
          </cell>
          <cell r="D162">
            <v>640</v>
          </cell>
          <cell r="F162" t="str">
            <v>Acero de refuerzo Grado 37</v>
          </cell>
          <cell r="G162" t="str">
            <v>Kg</v>
          </cell>
          <cell r="H162" t="str">
            <v>Kg</v>
          </cell>
        </row>
        <row r="163">
          <cell r="C163">
            <v>640.20000000000005</v>
          </cell>
          <cell r="D163">
            <v>640</v>
          </cell>
          <cell r="F163" t="str">
            <v>Acero de refuerzo Grado 40</v>
          </cell>
          <cell r="G163" t="str">
            <v>Kg</v>
          </cell>
          <cell r="H163" t="str">
            <v>Kg</v>
          </cell>
        </row>
        <row r="164">
          <cell r="C164">
            <v>640.29999999999995</v>
          </cell>
          <cell r="D164">
            <v>640</v>
          </cell>
          <cell r="F164" t="str">
            <v>Acero de refuerzo Grado 60</v>
          </cell>
          <cell r="G164" t="str">
            <v>Kg</v>
          </cell>
          <cell r="H164">
            <v>2737</v>
          </cell>
        </row>
        <row r="165">
          <cell r="C165">
            <v>641</v>
          </cell>
          <cell r="D165">
            <v>641</v>
          </cell>
          <cell r="F165" t="str">
            <v>Acero de preesfuerzo</v>
          </cell>
          <cell r="G165" t="str">
            <v>t-m</v>
          </cell>
          <cell r="H165" t="str">
            <v>t-m</v>
          </cell>
        </row>
        <row r="166">
          <cell r="C166">
            <v>642.1</v>
          </cell>
          <cell r="D166">
            <v>642</v>
          </cell>
          <cell r="F166" t="str">
            <v>Apoyo elastomérico</v>
          </cell>
          <cell r="G166" t="str">
            <v>Un</v>
          </cell>
          <cell r="H166" t="str">
            <v>Un</v>
          </cell>
        </row>
        <row r="167">
          <cell r="C167">
            <v>642.20000000000005</v>
          </cell>
          <cell r="D167">
            <v>642</v>
          </cell>
          <cell r="F167" t="str">
            <v>Sello para juntas de puentes</v>
          </cell>
          <cell r="G167" t="str">
            <v>ml</v>
          </cell>
          <cell r="H167">
            <v>8342</v>
          </cell>
        </row>
        <row r="168">
          <cell r="C168">
            <v>643</v>
          </cell>
          <cell r="E168" t="str">
            <v>643P</v>
          </cell>
          <cell r="F168" t="str">
            <v>Suministro e instalación de juntas de dilatación</v>
          </cell>
          <cell r="G168" t="str">
            <v>ml</v>
          </cell>
          <cell r="H168" t="str">
            <v>ml</v>
          </cell>
        </row>
        <row r="169">
          <cell r="C169">
            <v>644</v>
          </cell>
          <cell r="E169" t="str">
            <v>644P</v>
          </cell>
          <cell r="F169" t="str">
            <v>Suministro e instalación de sellos para juntas de puentes</v>
          </cell>
          <cell r="G169" t="str">
            <v>ml</v>
          </cell>
          <cell r="H169">
            <v>8342</v>
          </cell>
        </row>
        <row r="170">
          <cell r="C170">
            <v>650.1</v>
          </cell>
          <cell r="D170">
            <v>650</v>
          </cell>
          <cell r="F170" t="str">
            <v>Diseño y fabricación de estructura metálica</v>
          </cell>
          <cell r="G170" t="str">
            <v>Kg</v>
          </cell>
          <cell r="H170" t="str">
            <v>Kg</v>
          </cell>
        </row>
        <row r="171">
          <cell r="C171">
            <v>650.20000000000005</v>
          </cell>
          <cell r="D171">
            <v>650</v>
          </cell>
          <cell r="F171" t="str">
            <v>Fabricación de la estructura metálica</v>
          </cell>
          <cell r="G171" t="str">
            <v>Kg</v>
          </cell>
          <cell r="H171" t="str">
            <v>Kg</v>
          </cell>
        </row>
        <row r="172">
          <cell r="C172">
            <v>650.29999999999995</v>
          </cell>
          <cell r="D172">
            <v>650</v>
          </cell>
          <cell r="F172" t="str">
            <v>Transporte de estructura metálica</v>
          </cell>
          <cell r="G172" t="str">
            <v>Kg</v>
          </cell>
          <cell r="H172" t="str">
            <v>Kg</v>
          </cell>
        </row>
        <row r="173">
          <cell r="C173">
            <v>650.4</v>
          </cell>
          <cell r="D173">
            <v>650</v>
          </cell>
          <cell r="F173" t="str">
            <v>Montaje y pintura de estructura metálica</v>
          </cell>
          <cell r="G173" t="str">
            <v>Kg</v>
          </cell>
          <cell r="H173" t="str">
            <v>Kg</v>
          </cell>
        </row>
        <row r="174">
          <cell r="C174">
            <v>660.1</v>
          </cell>
          <cell r="D174">
            <v>660</v>
          </cell>
          <cell r="F174" t="str">
            <v>Tubería de concreto simple de diámetro 450 mm</v>
          </cell>
          <cell r="G174" t="str">
            <v>ml</v>
          </cell>
          <cell r="H174" t="str">
            <v>ml</v>
          </cell>
        </row>
        <row r="175">
          <cell r="C175">
            <v>660.2</v>
          </cell>
          <cell r="D175">
            <v>660</v>
          </cell>
          <cell r="F175" t="str">
            <v>Tubería de concreto simple de diámetro 600 mm</v>
          </cell>
          <cell r="G175" t="str">
            <v>ml</v>
          </cell>
          <cell r="H175">
            <v>132715</v>
          </cell>
        </row>
        <row r="176">
          <cell r="C176">
            <v>660.3</v>
          </cell>
          <cell r="D176">
            <v>660</v>
          </cell>
          <cell r="F176" t="str">
            <v>Tubería de concreto simple de diámetro 750 mm</v>
          </cell>
          <cell r="G176" t="str">
            <v>ml</v>
          </cell>
          <cell r="H176" t="str">
            <v>ml</v>
          </cell>
        </row>
        <row r="177">
          <cell r="C177">
            <v>661</v>
          </cell>
          <cell r="D177">
            <v>661</v>
          </cell>
          <cell r="F177" t="str">
            <v>Tubería de concreto reforzado de 900 mm diámetro interior</v>
          </cell>
          <cell r="G177" t="str">
            <v>ml</v>
          </cell>
          <cell r="H177">
            <v>226838</v>
          </cell>
        </row>
        <row r="178">
          <cell r="C178">
            <v>662.1</v>
          </cell>
          <cell r="D178">
            <v>662</v>
          </cell>
          <cell r="F178" t="str">
            <v>Tubería corrugada de acero galvanizado de lámina calibre __ y diámetro __ mm</v>
          </cell>
          <cell r="G178" t="str">
            <v>ml</v>
          </cell>
          <cell r="H178" t="str">
            <v>ml</v>
          </cell>
        </row>
        <row r="179">
          <cell r="C179">
            <v>662.2</v>
          </cell>
          <cell r="D179">
            <v>662</v>
          </cell>
          <cell r="F179" t="str">
            <v>Tubería corrugada de acero con recubrimiento bituminoso de lámina calibre __ y diámetro __ mm</v>
          </cell>
          <cell r="G179" t="str">
            <v>ml</v>
          </cell>
          <cell r="H179" t="str">
            <v>ml</v>
          </cell>
        </row>
        <row r="180">
          <cell r="C180">
            <v>669.1</v>
          </cell>
          <cell r="E180" t="str">
            <v>669P</v>
          </cell>
          <cell r="F180" t="str">
            <v>Andenes de sección 2m de ancho x 0.12 m de espesor</v>
          </cell>
          <cell r="G180" t="str">
            <v>m2</v>
          </cell>
          <cell r="H180" t="str">
            <v>m2</v>
          </cell>
        </row>
        <row r="181">
          <cell r="C181">
            <v>670.1</v>
          </cell>
          <cell r="D181">
            <v>670</v>
          </cell>
          <cell r="F181" t="str">
            <v>Disipadores de energía y sedimentadores en gaviones</v>
          </cell>
          <cell r="G181" t="str">
            <v>m3</v>
          </cell>
          <cell r="H181" t="str">
            <v>m3</v>
          </cell>
        </row>
        <row r="182">
          <cell r="C182">
            <v>670.2</v>
          </cell>
          <cell r="D182">
            <v>670</v>
          </cell>
          <cell r="F182" t="str">
            <v>Disipadores de energía y sedimentadores en concreto ciclópeo</v>
          </cell>
          <cell r="G182" t="str">
            <v>m3</v>
          </cell>
          <cell r="H182" t="str">
            <v>m3</v>
          </cell>
        </row>
        <row r="183">
          <cell r="C183">
            <v>670.3</v>
          </cell>
          <cell r="D183">
            <v>670</v>
          </cell>
          <cell r="F183" t="str">
            <v>Disipadores de energía empotrado en muro</v>
          </cell>
          <cell r="G183" t="str">
            <v>Ml</v>
          </cell>
          <cell r="H183">
            <v>119719</v>
          </cell>
        </row>
        <row r="184">
          <cell r="C184">
            <v>671</v>
          </cell>
          <cell r="D184">
            <v>671</v>
          </cell>
          <cell r="F184" t="str">
            <v>Cunetas revestidas en concreto</v>
          </cell>
          <cell r="G184" t="str">
            <v>m3</v>
          </cell>
          <cell r="H184">
            <v>269566</v>
          </cell>
        </row>
        <row r="185">
          <cell r="C185" t="str">
            <v>671P.1</v>
          </cell>
          <cell r="D185">
            <v>671</v>
          </cell>
          <cell r="E185" t="str">
            <v>671P.1</v>
          </cell>
          <cell r="F185" t="str">
            <v>Cunetas revestidas en concreto</v>
          </cell>
          <cell r="G185" t="str">
            <v>m3</v>
          </cell>
          <cell r="H185">
            <v>343826</v>
          </cell>
        </row>
        <row r="186">
          <cell r="C186">
            <v>672</v>
          </cell>
          <cell r="D186">
            <v>672</v>
          </cell>
          <cell r="F186" t="str">
            <v>Bordillo</v>
          </cell>
          <cell r="G186" t="str">
            <v>ml</v>
          </cell>
          <cell r="H186" t="str">
            <v>ml</v>
          </cell>
        </row>
        <row r="187">
          <cell r="C187">
            <v>673</v>
          </cell>
          <cell r="D187">
            <v>673</v>
          </cell>
          <cell r="F187" t="str">
            <v>Material filtrante</v>
          </cell>
          <cell r="G187" t="str">
            <v>m3</v>
          </cell>
          <cell r="H187">
            <v>56507</v>
          </cell>
        </row>
        <row r="188">
          <cell r="C188">
            <v>673.1</v>
          </cell>
          <cell r="D188">
            <v>673</v>
          </cell>
          <cell r="E188" t="str">
            <v>673P</v>
          </cell>
          <cell r="F188" t="str">
            <v>Dren horizontal 0-10 m</v>
          </cell>
          <cell r="G188" t="str">
            <v>ml</v>
          </cell>
          <cell r="H188" t="str">
            <v>ml</v>
          </cell>
        </row>
        <row r="189">
          <cell r="C189">
            <v>673.2</v>
          </cell>
          <cell r="D189">
            <v>673</v>
          </cell>
          <cell r="E189" t="str">
            <v>673P</v>
          </cell>
          <cell r="F189" t="str">
            <v>Dren horizontal 0-30 m</v>
          </cell>
          <cell r="G189" t="str">
            <v>ml</v>
          </cell>
          <cell r="H189" t="str">
            <v>ml</v>
          </cell>
        </row>
        <row r="190">
          <cell r="C190">
            <v>673.3</v>
          </cell>
          <cell r="D190">
            <v>673</v>
          </cell>
          <cell r="E190" t="str">
            <v>673P-1</v>
          </cell>
          <cell r="F190" t="str">
            <v>Filtros geocompuestos Tipo Geodren o Pack drain</v>
          </cell>
          <cell r="G190" t="str">
            <v>ml</v>
          </cell>
          <cell r="H190" t="str">
            <v>ml</v>
          </cell>
        </row>
        <row r="191">
          <cell r="C191">
            <v>674.1</v>
          </cell>
          <cell r="E191" t="str">
            <v>674P</v>
          </cell>
          <cell r="F191" t="str">
            <v>Nivelación y reconstrucción de pozos de inspección</v>
          </cell>
          <cell r="G191" t="str">
            <v>Un</v>
          </cell>
          <cell r="H191" t="str">
            <v>Un</v>
          </cell>
        </row>
        <row r="192">
          <cell r="C192">
            <v>674.2</v>
          </cell>
          <cell r="E192" t="str">
            <v>674P</v>
          </cell>
          <cell r="F192" t="str">
            <v>Nivelación y reconstrucción de sumideros</v>
          </cell>
          <cell r="G192" t="str">
            <v>Un</v>
          </cell>
          <cell r="H192" t="str">
            <v>Un</v>
          </cell>
        </row>
        <row r="193">
          <cell r="C193">
            <v>674.3</v>
          </cell>
          <cell r="E193" t="str">
            <v>674P</v>
          </cell>
          <cell r="F193" t="str">
            <v>Nivelación y reconstrucción de cajas de válvulas de la E.A.A.B</v>
          </cell>
          <cell r="G193" t="str">
            <v>Un</v>
          </cell>
          <cell r="H193" t="str">
            <v>Un</v>
          </cell>
        </row>
        <row r="194">
          <cell r="C194">
            <v>674.4</v>
          </cell>
          <cell r="E194" t="str">
            <v>674P</v>
          </cell>
          <cell r="F194" t="str">
            <v>Nivelación y reconstrucción de cajas de energía de CODENSA</v>
          </cell>
          <cell r="G194" t="str">
            <v>Un</v>
          </cell>
          <cell r="H194" t="str">
            <v>Un</v>
          </cell>
        </row>
        <row r="195">
          <cell r="C195">
            <v>674.5</v>
          </cell>
          <cell r="E195" t="str">
            <v>674P</v>
          </cell>
          <cell r="F195" t="str">
            <v>Nivelación y reconstrucción de cajas de la ETB</v>
          </cell>
          <cell r="G195" t="str">
            <v>Un</v>
          </cell>
          <cell r="H195" t="str">
            <v>Un</v>
          </cell>
        </row>
        <row r="196">
          <cell r="C196">
            <v>675</v>
          </cell>
          <cell r="E196" t="str">
            <v>675P</v>
          </cell>
          <cell r="F196" t="str">
            <v>Caja de inspección para alumbrado público</v>
          </cell>
          <cell r="G196" t="str">
            <v>Un</v>
          </cell>
          <cell r="H196" t="str">
            <v>Un</v>
          </cell>
        </row>
        <row r="197">
          <cell r="C197">
            <v>678.1</v>
          </cell>
          <cell r="E197" t="str">
            <v>678P</v>
          </cell>
          <cell r="F197" t="str">
            <v>Suministro y colocación de ductos de PVC o similar</v>
          </cell>
          <cell r="G197" t="str">
            <v>ml</v>
          </cell>
          <cell r="H197">
            <v>24007</v>
          </cell>
        </row>
        <row r="198">
          <cell r="C198" t="str">
            <v>678P.1</v>
          </cell>
          <cell r="E198" t="str">
            <v>678P</v>
          </cell>
          <cell r="F198" t="str">
            <v>Suministro e instalación de drenes de PVC de 4" diam.</v>
          </cell>
          <cell r="G198" t="str">
            <v>Un</v>
          </cell>
          <cell r="H198">
            <v>32398</v>
          </cell>
        </row>
        <row r="199">
          <cell r="C199">
            <v>680.1</v>
          </cell>
          <cell r="D199">
            <v>680</v>
          </cell>
          <cell r="F199" t="str">
            <v>Escamas en concreto</v>
          </cell>
          <cell r="G199" t="str">
            <v>m2</v>
          </cell>
          <cell r="H199" t="str">
            <v>m2</v>
          </cell>
        </row>
        <row r="200">
          <cell r="C200">
            <v>680.2</v>
          </cell>
          <cell r="D200">
            <v>680</v>
          </cell>
          <cell r="F200" t="str">
            <v>Armadura galvanizada</v>
          </cell>
          <cell r="G200" t="str">
            <v>ml</v>
          </cell>
          <cell r="H200" t="str">
            <v>ml</v>
          </cell>
        </row>
        <row r="201">
          <cell r="C201">
            <v>680.3</v>
          </cell>
          <cell r="D201">
            <v>680</v>
          </cell>
          <cell r="F201" t="str">
            <v>Relleno granular para tierra armada</v>
          </cell>
          <cell r="G201" t="str">
            <v>m3</v>
          </cell>
          <cell r="H201" t="str">
            <v>m3</v>
          </cell>
        </row>
        <row r="202">
          <cell r="C202">
            <v>681.1</v>
          </cell>
          <cell r="D202">
            <v>681</v>
          </cell>
          <cell r="F202" t="str">
            <v>Gaviones</v>
          </cell>
          <cell r="G202" t="str">
            <v>m3</v>
          </cell>
          <cell r="H202">
            <v>83069</v>
          </cell>
        </row>
        <row r="203">
          <cell r="C203" t="str">
            <v>681.1</v>
          </cell>
          <cell r="D203">
            <v>681</v>
          </cell>
          <cell r="F203" t="str">
            <v>Gaviones incluye transporte especial.</v>
          </cell>
          <cell r="G203" t="str">
            <v>m3</v>
          </cell>
          <cell r="H203">
            <v>93816</v>
          </cell>
        </row>
        <row r="204">
          <cell r="C204">
            <v>682</v>
          </cell>
          <cell r="D204">
            <v>682</v>
          </cell>
          <cell r="F204" t="str">
            <v>Muro de contención de suelo reforzado con Geotextil</v>
          </cell>
          <cell r="G204" t="str">
            <v>m3</v>
          </cell>
          <cell r="H204" t="str">
            <v>m3</v>
          </cell>
          <cell r="J204" t="str">
            <v>No incluye Geotextil ni recubrimiento del muro</v>
          </cell>
        </row>
        <row r="205">
          <cell r="C205">
            <v>683</v>
          </cell>
          <cell r="E205" t="str">
            <v>683P</v>
          </cell>
          <cell r="F205" t="str">
            <v>Bolsacretos en concreto Clase F</v>
          </cell>
          <cell r="G205" t="str">
            <v>m3</v>
          </cell>
          <cell r="H205" t="str">
            <v>m3</v>
          </cell>
        </row>
        <row r="206">
          <cell r="C206">
            <v>683.1</v>
          </cell>
          <cell r="E206" t="str">
            <v>683P-1</v>
          </cell>
          <cell r="F206" t="str">
            <v>Bolsacretos en concreto Clase D</v>
          </cell>
          <cell r="G206" t="str">
            <v>Un</v>
          </cell>
        </row>
        <row r="207">
          <cell r="C207">
            <v>700.1</v>
          </cell>
          <cell r="E207" t="str">
            <v>700P.1</v>
          </cell>
          <cell r="F207" t="str">
            <v>Línea de demarcación acrilica</v>
          </cell>
          <cell r="G207" t="str">
            <v>ml</v>
          </cell>
          <cell r="H207">
            <v>720</v>
          </cell>
        </row>
        <row r="208">
          <cell r="C208">
            <v>700.1</v>
          </cell>
          <cell r="D208">
            <v>700</v>
          </cell>
          <cell r="E208" t="str">
            <v>700P.2</v>
          </cell>
          <cell r="F208" t="str">
            <v>Línea de demarcación termoplastica</v>
          </cell>
          <cell r="G208" t="str">
            <v>ml</v>
          </cell>
          <cell r="H208">
            <v>4060</v>
          </cell>
        </row>
        <row r="209">
          <cell r="C209">
            <v>700.2</v>
          </cell>
          <cell r="D209">
            <v>700</v>
          </cell>
          <cell r="E209" t="str">
            <v>700P.3</v>
          </cell>
          <cell r="F209" t="str">
            <v>Marca vial termoplastica</v>
          </cell>
          <cell r="G209" t="str">
            <v>m2</v>
          </cell>
          <cell r="H209">
            <v>40600</v>
          </cell>
        </row>
        <row r="210">
          <cell r="C210">
            <v>700.2</v>
          </cell>
          <cell r="E210" t="str">
            <v>700P.4</v>
          </cell>
          <cell r="F210" t="str">
            <v>Marca vial acrilica</v>
          </cell>
          <cell r="G210" t="str">
            <v>m2</v>
          </cell>
          <cell r="H210">
            <v>14800</v>
          </cell>
        </row>
        <row r="211">
          <cell r="C211">
            <v>700.3</v>
          </cell>
          <cell r="D211">
            <v>700</v>
          </cell>
          <cell r="E211" t="str">
            <v>700P</v>
          </cell>
          <cell r="F211" t="str">
            <v>Línea de demarcación sobre concreto rígido</v>
          </cell>
          <cell r="G211" t="str">
            <v>ml</v>
          </cell>
          <cell r="H211" t="str">
            <v>ml</v>
          </cell>
        </row>
        <row r="212">
          <cell r="C212">
            <v>701</v>
          </cell>
          <cell r="D212">
            <v>701</v>
          </cell>
          <cell r="F212" t="str">
            <v>Tacha reflectiva</v>
          </cell>
          <cell r="G212" t="str">
            <v>Un</v>
          </cell>
          <cell r="H212">
            <v>6982</v>
          </cell>
        </row>
        <row r="213">
          <cell r="C213">
            <v>710.1</v>
          </cell>
          <cell r="D213">
            <v>710</v>
          </cell>
          <cell r="F213" t="str">
            <v>Señal de tránsito grupo I</v>
          </cell>
          <cell r="G213" t="str">
            <v>Un</v>
          </cell>
          <cell r="H213">
            <v>167063</v>
          </cell>
        </row>
        <row r="214">
          <cell r="C214">
            <v>710.2</v>
          </cell>
          <cell r="D214">
            <v>710</v>
          </cell>
          <cell r="F214" t="str">
            <v>Señal de tránsito grupo II</v>
          </cell>
          <cell r="G214" t="str">
            <v>Un</v>
          </cell>
          <cell r="H214">
            <v>334126</v>
          </cell>
        </row>
        <row r="215">
          <cell r="C215">
            <v>710.3</v>
          </cell>
          <cell r="D215">
            <v>710</v>
          </cell>
          <cell r="F215" t="str">
            <v>Señal de tránsito grupo III</v>
          </cell>
          <cell r="G215" t="str">
            <v>Un</v>
          </cell>
          <cell r="H215" t="str">
            <v>Un</v>
          </cell>
        </row>
        <row r="216">
          <cell r="C216">
            <v>710.4</v>
          </cell>
          <cell r="D216">
            <v>710</v>
          </cell>
          <cell r="F216" t="str">
            <v>Señal de tránsito grupo IV</v>
          </cell>
          <cell r="G216" t="str">
            <v>Un</v>
          </cell>
          <cell r="H216" t="str">
            <v>Un</v>
          </cell>
        </row>
        <row r="217">
          <cell r="C217">
            <v>710.5</v>
          </cell>
          <cell r="D217">
            <v>710</v>
          </cell>
          <cell r="F217" t="str">
            <v>Señal de tránsito grupo V</v>
          </cell>
          <cell r="G217" t="str">
            <v>m2</v>
          </cell>
          <cell r="H217" t="str">
            <v>m2</v>
          </cell>
        </row>
        <row r="218">
          <cell r="C218">
            <v>710.6</v>
          </cell>
          <cell r="D218">
            <v>710</v>
          </cell>
          <cell r="E218" t="str">
            <v>710P</v>
          </cell>
          <cell r="F218" t="str">
            <v>Suministro e instalación de pasavías</v>
          </cell>
          <cell r="G218" t="str">
            <v>Un</v>
          </cell>
          <cell r="H218">
            <v>6000000</v>
          </cell>
        </row>
        <row r="219">
          <cell r="C219">
            <v>720</v>
          </cell>
          <cell r="D219">
            <v>720</v>
          </cell>
          <cell r="F219" t="str">
            <v>Poste de kilometraje</v>
          </cell>
          <cell r="G219" t="str">
            <v>Un</v>
          </cell>
          <cell r="H219">
            <v>161271</v>
          </cell>
        </row>
        <row r="220">
          <cell r="C220" t="str">
            <v>720P.1</v>
          </cell>
          <cell r="F220" t="str">
            <v>Mantenimiento postes de kilometraje</v>
          </cell>
          <cell r="G220" t="str">
            <v>Un</v>
          </cell>
          <cell r="H220">
            <v>26987</v>
          </cell>
        </row>
        <row r="221">
          <cell r="C221">
            <v>730.1</v>
          </cell>
          <cell r="D221">
            <v>730</v>
          </cell>
          <cell r="F221" t="str">
            <v>Defensa metálica</v>
          </cell>
          <cell r="G221" t="str">
            <v>ml</v>
          </cell>
          <cell r="H221">
            <v>67574</v>
          </cell>
        </row>
        <row r="222">
          <cell r="C222">
            <v>730.2</v>
          </cell>
          <cell r="D222">
            <v>730</v>
          </cell>
          <cell r="F222" t="str">
            <v>Sección final</v>
          </cell>
          <cell r="G222" t="str">
            <v>Un</v>
          </cell>
          <cell r="H222">
            <v>35959</v>
          </cell>
        </row>
        <row r="223">
          <cell r="C223">
            <v>730.3</v>
          </cell>
          <cell r="D223">
            <v>730</v>
          </cell>
          <cell r="F223" t="str">
            <v>Sección de tope</v>
          </cell>
          <cell r="G223" t="str">
            <v>Un</v>
          </cell>
          <cell r="H223" t="str">
            <v>Un</v>
          </cell>
        </row>
        <row r="224">
          <cell r="C224">
            <v>731</v>
          </cell>
          <cell r="E224" t="str">
            <v>731P</v>
          </cell>
          <cell r="F224" t="str">
            <v>Amortiguadores para defensa metálica</v>
          </cell>
          <cell r="G224" t="str">
            <v>Un</v>
          </cell>
          <cell r="H224">
            <v>3768</v>
          </cell>
        </row>
        <row r="225">
          <cell r="C225">
            <v>740</v>
          </cell>
          <cell r="D225">
            <v>740</v>
          </cell>
          <cell r="F225" t="str">
            <v>Captafaros</v>
          </cell>
          <cell r="G225" t="str">
            <v>Un</v>
          </cell>
          <cell r="H225">
            <v>6728</v>
          </cell>
        </row>
        <row r="226">
          <cell r="C226">
            <v>741</v>
          </cell>
          <cell r="E226" t="str">
            <v>741P</v>
          </cell>
          <cell r="F226" t="str">
            <v>Pintura de muros</v>
          </cell>
          <cell r="G226" t="str">
            <v>m2</v>
          </cell>
          <cell r="H226">
            <v>11341</v>
          </cell>
        </row>
        <row r="227">
          <cell r="C227">
            <v>741.1</v>
          </cell>
          <cell r="E227" t="str">
            <v>741P-1</v>
          </cell>
          <cell r="F227" t="str">
            <v>Pintura de muros</v>
          </cell>
          <cell r="G227" t="str">
            <v>m2</v>
          </cell>
          <cell r="H227" t="str">
            <v>m2</v>
          </cell>
        </row>
        <row r="228">
          <cell r="C228">
            <v>750</v>
          </cell>
          <cell r="E228" t="str">
            <v>750P</v>
          </cell>
          <cell r="F228" t="str">
            <v>Bandas sonoras reductoras de velocidad</v>
          </cell>
          <cell r="G228" t="str">
            <v>m2</v>
          </cell>
          <cell r="H228">
            <v>69121</v>
          </cell>
        </row>
        <row r="229">
          <cell r="C229">
            <v>800.1</v>
          </cell>
          <cell r="D229">
            <v>800</v>
          </cell>
          <cell r="F229" t="str">
            <v>Cerca de alambre de púas con postes de madera</v>
          </cell>
          <cell r="G229" t="str">
            <v>ml</v>
          </cell>
          <cell r="H229" t="str">
            <v>ml</v>
          </cell>
        </row>
        <row r="230">
          <cell r="C230">
            <v>800.2</v>
          </cell>
          <cell r="D230">
            <v>800</v>
          </cell>
          <cell r="F230" t="str">
            <v>Cerca de alambre de púas con postes de concreto</v>
          </cell>
          <cell r="G230" t="str">
            <v>ml</v>
          </cell>
          <cell r="H230" t="str">
            <v>ml</v>
          </cell>
        </row>
        <row r="231">
          <cell r="C231">
            <v>800.3</v>
          </cell>
          <cell r="D231">
            <v>800</v>
          </cell>
          <cell r="F231" t="str">
            <v>Cerca de malla con postes de madera</v>
          </cell>
          <cell r="G231" t="str">
            <v>ml</v>
          </cell>
          <cell r="H231" t="str">
            <v>ml</v>
          </cell>
        </row>
        <row r="232">
          <cell r="C232">
            <v>800.4</v>
          </cell>
          <cell r="D232">
            <v>800</v>
          </cell>
          <cell r="F232" t="str">
            <v>Cerca de malla con postes de concreto</v>
          </cell>
          <cell r="G232" t="str">
            <v>ml</v>
          </cell>
          <cell r="H232" t="str">
            <v>ml</v>
          </cell>
        </row>
        <row r="233">
          <cell r="C233">
            <v>810.1</v>
          </cell>
          <cell r="D233">
            <v>810</v>
          </cell>
          <cell r="F233" t="str">
            <v>Empradización de taludes con bloques de césped</v>
          </cell>
          <cell r="G233" t="str">
            <v>m2</v>
          </cell>
          <cell r="H233">
            <v>3561</v>
          </cell>
          <cell r="J233" t="str">
            <v>No incluye transporte de materiales</v>
          </cell>
        </row>
        <row r="234">
          <cell r="C234">
            <v>810.2</v>
          </cell>
          <cell r="D234">
            <v>810</v>
          </cell>
          <cell r="F234" t="str">
            <v>Empradización de taludes con tierra orgánica y semillas</v>
          </cell>
          <cell r="G234" t="str">
            <v>m2</v>
          </cell>
          <cell r="H234">
            <v>6600</v>
          </cell>
          <cell r="J234" t="str">
            <v>No incluye transporte de materiales</v>
          </cell>
        </row>
        <row r="235">
          <cell r="C235">
            <v>810.3</v>
          </cell>
          <cell r="D235">
            <v>810</v>
          </cell>
          <cell r="E235" t="str">
            <v>810P</v>
          </cell>
          <cell r="F235" t="str">
            <v>Empradización de taludes con bloques de césped</v>
          </cell>
          <cell r="G235" t="str">
            <v>m2</v>
          </cell>
          <cell r="H235" t="str">
            <v>m2</v>
          </cell>
          <cell r="J235" t="str">
            <v>Incluye transporte de materiales</v>
          </cell>
        </row>
        <row r="236">
          <cell r="C236">
            <v>810.4</v>
          </cell>
          <cell r="D236">
            <v>810</v>
          </cell>
          <cell r="E236" t="str">
            <v>810P</v>
          </cell>
          <cell r="F236" t="str">
            <v>Empradización de taludes con tierra orgánica y semillas</v>
          </cell>
          <cell r="G236" t="str">
            <v>m2</v>
          </cell>
          <cell r="H236" t="str">
            <v>m2</v>
          </cell>
          <cell r="J236" t="str">
            <v>Incluye transporte de materiales</v>
          </cell>
        </row>
        <row r="237">
          <cell r="C237">
            <v>810.5</v>
          </cell>
          <cell r="D237">
            <v>810</v>
          </cell>
          <cell r="F237" t="str">
            <v>Revegetalizacion de taludes con vetivert</v>
          </cell>
          <cell r="G237" t="str">
            <v>m2</v>
          </cell>
          <cell r="H237">
            <v>5600</v>
          </cell>
        </row>
        <row r="238">
          <cell r="C238">
            <v>820.1</v>
          </cell>
          <cell r="D238">
            <v>820</v>
          </cell>
          <cell r="F238" t="str">
            <v>Geotextil</v>
          </cell>
          <cell r="G238" t="str">
            <v>m2</v>
          </cell>
          <cell r="H238">
            <v>3590</v>
          </cell>
        </row>
        <row r="239">
          <cell r="C239">
            <v>820.2</v>
          </cell>
          <cell r="D239">
            <v>820</v>
          </cell>
          <cell r="F239" t="str">
            <v>Geotextil para refuerzo del pavimento</v>
          </cell>
          <cell r="G239" t="str">
            <v>m2</v>
          </cell>
          <cell r="H239" t="str">
            <v>m2</v>
          </cell>
        </row>
        <row r="240">
          <cell r="C240">
            <v>830</v>
          </cell>
          <cell r="E240" t="str">
            <v>830P</v>
          </cell>
          <cell r="F240" t="str">
            <v>Limpieza de bermas, incluye cargue y retiro del material sobrante</v>
          </cell>
          <cell r="G240" t="str">
            <v>m2</v>
          </cell>
          <cell r="H240" t="str">
            <v>m2</v>
          </cell>
        </row>
        <row r="241">
          <cell r="C241" t="str">
            <v>830P.1</v>
          </cell>
          <cell r="D241">
            <v>830</v>
          </cell>
          <cell r="E241" t="str">
            <v>830P.1</v>
          </cell>
          <cell r="F241" t="str">
            <v>Limpieza de cajon, incluye cargue y retiro del material.</v>
          </cell>
          <cell r="G241" t="str">
            <v>m3</v>
          </cell>
          <cell r="H241">
            <v>12831</v>
          </cell>
        </row>
        <row r="242">
          <cell r="C242">
            <v>900.1</v>
          </cell>
          <cell r="D242">
            <v>900</v>
          </cell>
          <cell r="F242" t="str">
            <v>Transporte de materiales provenientes de excavación de la explanación, canales y préstamos, entre 100m y 1000m</v>
          </cell>
          <cell r="G242" t="str">
            <v>m³-E</v>
          </cell>
          <cell r="H242" t="str">
            <v>m³-E</v>
          </cell>
        </row>
        <row r="243">
          <cell r="C243">
            <v>900.2</v>
          </cell>
          <cell r="D243">
            <v>900</v>
          </cell>
          <cell r="F243" t="str">
            <v>Transporte de materiales provenientes de la excavación de la explanación, canales y préstamos para distancias mayores de 1000m</v>
          </cell>
          <cell r="G243" t="str">
            <v>m³-km</v>
          </cell>
          <cell r="H243" t="str">
            <v>m³-km</v>
          </cell>
        </row>
        <row r="244">
          <cell r="C244">
            <v>900.3</v>
          </cell>
          <cell r="D244">
            <v>900</v>
          </cell>
          <cell r="F244" t="str">
            <v>Transporte de materiales provenientes de derrumbes</v>
          </cell>
          <cell r="G244" t="str">
            <v>m³-km</v>
          </cell>
          <cell r="H244" t="str">
            <v>m³-km</v>
          </cell>
        </row>
        <row r="245">
          <cell r="C245">
            <v>1000.1</v>
          </cell>
          <cell r="E245" t="str">
            <v>1000P</v>
          </cell>
          <cell r="F245" t="str">
            <v>Retroexcavadora sobre orugas de capacidad mínima 1.5 yardas cúbicas</v>
          </cell>
          <cell r="G245" t="str">
            <v>H-maq</v>
          </cell>
          <cell r="H245" t="str">
            <v>H-maq</v>
          </cell>
        </row>
        <row r="246">
          <cell r="C246">
            <v>1000.2</v>
          </cell>
          <cell r="E246" t="str">
            <v>1000P.2</v>
          </cell>
          <cell r="F246" t="str">
            <v>Desmonte programado de rocas y material de derrumbe</v>
          </cell>
          <cell r="G246" t="str">
            <v>m3</v>
          </cell>
          <cell r="H246">
            <v>17488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s>
    <definedNames>
      <definedName name="absc"/>
    </defined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K2+0500 -K6+0300 (APU)"/>
      <sheetName val="APU (105P)"/>
      <sheetName val="APU (201,10)"/>
      <sheetName val="APU (201,8)"/>
      <sheetName val="APU (201,2P)"/>
      <sheetName val="APU (3P)"/>
      <sheetName val="APU (210,2)"/>
      <sheetName val="APU (210,2.2)"/>
      <sheetName val="APU (230,1)"/>
      <sheetName val="APU (461 P)"/>
      <sheetName val="APU (341,1)"/>
      <sheetName val="APU (440,3)"/>
      <sheetName val="APU (440,2)"/>
      <sheetName val="APU (500.1)"/>
      <sheetName val="APU (600,1)"/>
      <sheetName val="APU (610,1)"/>
      <sheetName val="APU (630,4)"/>
      <sheetName val="APU (630,6)"/>
      <sheetName val="APU (640,1) "/>
      <sheetName val="APU (671,1)"/>
      <sheetName val="APU (673,1)"/>
      <sheetName val="APU (673.2)"/>
      <sheetName val="APU (700,1)"/>
      <sheetName val="APU (710,2)"/>
      <sheetName val="APU (720.1)"/>
      <sheetName val="APU (730,1)"/>
      <sheetName val="APU (900,2)"/>
      <sheetName val="Listado de materiales"/>
      <sheetName val="Listado de equipos"/>
      <sheetName val="Listado de transportes"/>
      <sheetName val="Calculo de Cuadrillas"/>
      <sheetName val="AI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5">
          <cell r="A5" t="str">
            <v>Acero Refuerzo PDR-37</v>
          </cell>
        </row>
        <row r="6">
          <cell r="A6" t="str">
            <v>Acero Refuerzo PDR-60</v>
          </cell>
        </row>
        <row r="7">
          <cell r="A7" t="str">
            <v>Aditivo Humo Silice</v>
          </cell>
        </row>
        <row r="8">
          <cell r="A8" t="str">
            <v>Agua</v>
          </cell>
        </row>
        <row r="9">
          <cell r="A9" t="str">
            <v>Antisol Rojo</v>
          </cell>
        </row>
        <row r="10">
          <cell r="A10" t="str">
            <v>Arena Fina</v>
          </cell>
        </row>
        <row r="11">
          <cell r="A11" t="str">
            <v>Arena Gruesa</v>
          </cell>
        </row>
        <row r="12">
          <cell r="A12" t="str">
            <v>Base Granular B-600</v>
          </cell>
        </row>
        <row r="13">
          <cell r="A13" t="str">
            <v>Base Granular BG-1</v>
          </cell>
        </row>
        <row r="14">
          <cell r="A14" t="str">
            <v>Cemento Gris</v>
          </cell>
        </row>
        <row r="15">
          <cell r="A15" t="str">
            <v>Concreto Grava Comun 2000 psi (140 kg/cm2)</v>
          </cell>
        </row>
        <row r="16">
          <cell r="A16" t="str">
            <v>Concreto Grava Comun 2500 psi (175 kg/cm2)</v>
          </cell>
        </row>
        <row r="17">
          <cell r="A17" t="str">
            <v>Concreto Grava Comun 3000 psi (210 kg/cm2)</v>
          </cell>
        </row>
        <row r="18">
          <cell r="A18" t="str">
            <v>Concreto Grava Comun 3500 psi (245 kg/cm2)</v>
          </cell>
        </row>
        <row r="19">
          <cell r="A19" t="str">
            <v>Concreto Grava Comun 4000 psi (280 kg/cm2)</v>
          </cell>
        </row>
        <row r="20">
          <cell r="A20" t="str">
            <v>Concreto Grava Comun 5000 psi (350 kg/cm2)</v>
          </cell>
        </row>
        <row r="21">
          <cell r="A21" t="str">
            <v>Concreto Hidraulico MR 42</v>
          </cell>
        </row>
        <row r="22">
          <cell r="A22" t="str">
            <v>Cintilla de Poliuretano</v>
          </cell>
        </row>
        <row r="23">
          <cell r="A23" t="str">
            <v>Defensa Metalica</v>
          </cell>
        </row>
        <row r="24">
          <cell r="A24" t="str">
            <v>Emulsion Asfaltica CRL-1</v>
          </cell>
        </row>
        <row r="25">
          <cell r="A25" t="str">
            <v>Emulsion Asfaltica CRM</v>
          </cell>
        </row>
        <row r="26">
          <cell r="A26" t="str">
            <v>Emulsion Asfaltica CRR-1</v>
          </cell>
        </row>
        <row r="27">
          <cell r="A27" t="str">
            <v>Estacas, Pintura, Tachuelas e Hilo</v>
          </cell>
        </row>
        <row r="28">
          <cell r="A28" t="str">
            <v>Emulsion Asfaltica CRR-2</v>
          </cell>
        </row>
        <row r="29">
          <cell r="A29" t="str">
            <v>Fondo de Junta</v>
          </cell>
        </row>
        <row r="30">
          <cell r="A30" t="str">
            <v>Geotextil Fortex BX-40</v>
          </cell>
        </row>
        <row r="31">
          <cell r="A31" t="str">
            <v>Geotextil no tejido</v>
          </cell>
        </row>
        <row r="32">
          <cell r="A32" t="str">
            <v>Gravilla 1/2"</v>
          </cell>
        </row>
        <row r="33">
          <cell r="A33" t="str">
            <v>Gravilla 3/4"</v>
          </cell>
        </row>
        <row r="34">
          <cell r="A34" t="str">
            <v>Hierro</v>
          </cell>
        </row>
        <row r="35">
          <cell r="A35" t="str">
            <v>Ladrillo Rojo</v>
          </cell>
        </row>
        <row r="36">
          <cell r="A36" t="str">
            <v>Material de la zona</v>
          </cell>
        </row>
        <row r="37">
          <cell r="A37" t="str">
            <v>Mezcla Densa en Frio (MDF-3)</v>
          </cell>
        </row>
        <row r="38">
          <cell r="A38" t="str">
            <v>Mezcla Densa en Frio (MDF-2)</v>
          </cell>
        </row>
        <row r="39">
          <cell r="A39" t="str">
            <v>Pintura de Demarcacion Reflectiva (incluye microesferas)</v>
          </cell>
        </row>
        <row r="40">
          <cell r="A40" t="str">
            <v>Postes de referencia</v>
          </cell>
        </row>
        <row r="41">
          <cell r="A41" t="str">
            <v>Postes Metalicos</v>
          </cell>
        </row>
        <row r="42">
          <cell r="A42" t="str">
            <v>Polietileno</v>
          </cell>
        </row>
        <row r="43">
          <cell r="A43" t="str">
            <v>Rajon</v>
          </cell>
        </row>
        <row r="44">
          <cell r="A44" t="str">
            <v>Recebo Comun</v>
          </cell>
        </row>
        <row r="45">
          <cell r="A45" t="str">
            <v>Sello para Juntas</v>
          </cell>
        </row>
        <row r="46">
          <cell r="A46" t="str">
            <v>Sello Autonivelante</v>
          </cell>
        </row>
        <row r="47">
          <cell r="A47" t="str">
            <v>Señal de Transito Grupo I</v>
          </cell>
        </row>
        <row r="48">
          <cell r="A48" t="str">
            <v>Subbase Granular (Importada)</v>
          </cell>
        </row>
        <row r="49">
          <cell r="A49" t="str">
            <v>Subbase Granular B-400</v>
          </cell>
        </row>
        <row r="50">
          <cell r="A50" t="str">
            <v>Subbase Granular SBG-1</v>
          </cell>
        </row>
        <row r="51">
          <cell r="A51" t="str">
            <v>Tapa para pozo D=0,70</v>
          </cell>
        </row>
        <row r="52">
          <cell r="A52" t="str">
            <v>Tornillos Defensa</v>
          </cell>
        </row>
        <row r="53">
          <cell r="A53" t="str">
            <v>Material seleccionado para relleno en Providencia</v>
          </cell>
        </row>
        <row r="54">
          <cell r="A54" t="str">
            <v>Concreto Grava Comun 2000 psi (140 kg/cm2) en Providencia</v>
          </cell>
        </row>
        <row r="55">
          <cell r="A55" t="str">
            <v>Materia Filtrante en Providencia</v>
          </cell>
        </row>
        <row r="56">
          <cell r="A56" t="str">
            <v>Formaleta para juntas</v>
          </cell>
        </row>
        <row r="57">
          <cell r="A57" t="str">
            <v>Triturado 3/4"</v>
          </cell>
        </row>
      </sheetData>
      <sheetData sheetId="28">
        <row r="8">
          <cell r="A8" t="str">
            <v xml:space="preserve">Aspersor manual </v>
          </cell>
        </row>
        <row r="9">
          <cell r="A9" t="str">
            <v>Cargador pequeño</v>
          </cell>
        </row>
        <row r="10">
          <cell r="A10" t="str">
            <v>Carrotanque Irrigador</v>
          </cell>
        </row>
        <row r="11">
          <cell r="A11" t="str">
            <v>CARROTANQUE DE AGUA 10000 LITROS</v>
          </cell>
        </row>
        <row r="12">
          <cell r="A12" t="str">
            <v>Compactador a llantas</v>
          </cell>
        </row>
        <row r="13">
          <cell r="A13" t="str">
            <v xml:space="preserve">Compactador Tipo Canguro  </v>
          </cell>
        </row>
        <row r="14">
          <cell r="A14" t="str">
            <v xml:space="preserve">Compactador Tipo Rana  </v>
          </cell>
        </row>
        <row r="15">
          <cell r="A15" t="str">
            <v>Compactador Vibratorio</v>
          </cell>
        </row>
        <row r="16">
          <cell r="A16" t="str">
            <v>Compresor (2 Martillos)</v>
          </cell>
        </row>
        <row r="17">
          <cell r="A17" t="str">
            <v>Compresor (Sin Martillos)</v>
          </cell>
        </row>
        <row r="18">
          <cell r="A18" t="str">
            <v>Cortadora de Concreto con disco</v>
          </cell>
        </row>
        <row r="19">
          <cell r="A19" t="str">
            <v>Cortadora para pavimento  para junrta</v>
          </cell>
        </row>
        <row r="20">
          <cell r="A20" t="str">
            <v>Equipo de Acabado de Concreto</v>
          </cell>
        </row>
        <row r="21">
          <cell r="A21" t="str">
            <v>Equipo de Demarcacion</v>
          </cell>
        </row>
        <row r="22">
          <cell r="A22" t="str">
            <v>Equipo Topografico</v>
          </cell>
        </row>
        <row r="23">
          <cell r="A23" t="str">
            <v>Formaleta en madera</v>
          </cell>
        </row>
        <row r="24">
          <cell r="A24" t="str">
            <v>Formaleta metálica</v>
          </cell>
        </row>
        <row r="25">
          <cell r="A25" t="str">
            <v>Fresadora</v>
          </cell>
        </row>
        <row r="26">
          <cell r="A26" t="str">
            <v>Herramienta Menor</v>
          </cell>
        </row>
        <row r="27">
          <cell r="A27" t="str">
            <v xml:space="preserve">Minicargador </v>
          </cell>
        </row>
        <row r="28">
          <cell r="A28" t="str">
            <v>Minicargador con Martillo</v>
          </cell>
        </row>
        <row r="29">
          <cell r="A29" t="str">
            <v>Motoniveladora</v>
          </cell>
        </row>
        <row r="30">
          <cell r="A30" t="str">
            <v>Recicladora de Pavimentos</v>
          </cell>
        </row>
        <row r="31">
          <cell r="A31" t="str">
            <v>Regla Vibratoria a gasolina</v>
          </cell>
        </row>
        <row r="32">
          <cell r="A32" t="str">
            <v xml:space="preserve">Retroexcavadora </v>
          </cell>
        </row>
        <row r="33">
          <cell r="A33" t="str">
            <v>Rieles Metalicos e=0,18</v>
          </cell>
        </row>
        <row r="34">
          <cell r="A34" t="str">
            <v>Terminadora de Asfalto</v>
          </cell>
        </row>
        <row r="35">
          <cell r="A35" t="str">
            <v>Vibrador Tipo Aguja</v>
          </cell>
        </row>
        <row r="36">
          <cell r="A36" t="str">
            <v>Volqueta 6 m3</v>
          </cell>
        </row>
        <row r="37">
          <cell r="A37" t="str">
            <v>Vibrador de Concreto</v>
          </cell>
        </row>
        <row r="38">
          <cell r="A38" t="str">
            <v>Vibrocompactador 10 Ton</v>
          </cell>
        </row>
        <row r="39">
          <cell r="A39" t="str">
            <v>Compactador manual vibratorio en Providencia</v>
          </cell>
        </row>
      </sheetData>
      <sheetData sheetId="29">
        <row r="6">
          <cell r="A6" t="str">
            <v>Camion 2 m3 (Viaje)</v>
          </cell>
        </row>
        <row r="7">
          <cell r="A7" t="str">
            <v>Flete Maritimo (Ton)</v>
          </cell>
        </row>
        <row r="8">
          <cell r="A8" t="str">
            <v>Volqueta 6 m3 (M3)</v>
          </cell>
        </row>
        <row r="9">
          <cell r="A9" t="str">
            <v>Volqueta 6 m3 (M3-km)</v>
          </cell>
        </row>
        <row r="10">
          <cell r="A10" t="str">
            <v>Volqueta 6 m3 (Viaje)</v>
          </cell>
        </row>
      </sheetData>
      <sheetData sheetId="30">
        <row r="4">
          <cell r="A4" t="str">
            <v>Ayudante</v>
          </cell>
        </row>
        <row r="5">
          <cell r="A5" t="str">
            <v>Cuadrilla AA (1 Of + 2 Ay)</v>
          </cell>
        </row>
        <row r="6">
          <cell r="A6" t="str">
            <v>Cuadrilla BB (1 Of + 4 Ay)</v>
          </cell>
        </row>
        <row r="7">
          <cell r="A7" t="str">
            <v>Cuadrilla CC (1 M+2 Of +4 Ay)</v>
          </cell>
        </row>
        <row r="8">
          <cell r="A8" t="str">
            <v>Cuadrilla Topografica</v>
          </cell>
        </row>
        <row r="9">
          <cell r="A9" t="str">
            <v>Maestro General</v>
          </cell>
        </row>
        <row r="10">
          <cell r="A10" t="str">
            <v>Oficial</v>
          </cell>
        </row>
      </sheetData>
      <sheetData sheetId="3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AL."/>
      <sheetName val="AIU"/>
      <sheetName val="PRESTA"/>
      <sheetName val="BASE"/>
      <sheetName val="BASE CTOS"/>
      <sheetName val="Red Los Balsos"/>
      <sheetName val="Red El Edén"/>
      <sheetName val="Red Principal"/>
      <sheetName val="Colector principal"/>
      <sheetName val="La Esperanza"/>
      <sheetName val="APU"/>
      <sheetName val="RESUMENaldo"/>
    </sheetNames>
    <sheetDataSet>
      <sheetData sheetId="0"/>
      <sheetData sheetId="1"/>
      <sheetData sheetId="2">
        <row r="13">
          <cell r="D13">
            <v>566700</v>
          </cell>
        </row>
      </sheetData>
      <sheetData sheetId="3">
        <row r="3">
          <cell r="C3">
            <v>0.27699999999999997</v>
          </cell>
        </row>
        <row r="188">
          <cell r="D188">
            <v>97364.599999999991</v>
          </cell>
        </row>
        <row r="189">
          <cell r="D189">
            <v>128057.81333333334</v>
          </cell>
        </row>
        <row r="190">
          <cell r="D190">
            <v>158953.06</v>
          </cell>
        </row>
        <row r="218">
          <cell r="D218">
            <v>74466.2</v>
          </cell>
        </row>
        <row r="219">
          <cell r="D219">
            <v>150543.63999999998</v>
          </cell>
        </row>
        <row r="220">
          <cell r="D220">
            <v>228690.52</v>
          </cell>
        </row>
        <row r="221">
          <cell r="D221">
            <v>146354.87999999998</v>
          </cell>
        </row>
        <row r="222">
          <cell r="D222">
            <v>269281.24</v>
          </cell>
        </row>
        <row r="237">
          <cell r="D237">
            <v>96725.439999999988</v>
          </cell>
        </row>
        <row r="238">
          <cell r="D238">
            <v>60553.159999999996</v>
          </cell>
        </row>
        <row r="240">
          <cell r="D240">
            <v>189399</v>
          </cell>
        </row>
        <row r="241">
          <cell r="D241">
            <v>385131.6</v>
          </cell>
        </row>
        <row r="353">
          <cell r="D353">
            <v>6400</v>
          </cell>
        </row>
        <row r="362">
          <cell r="D362">
            <v>139200</v>
          </cell>
        </row>
        <row r="424">
          <cell r="D424">
            <v>10500</v>
          </cell>
        </row>
      </sheetData>
      <sheetData sheetId="4"/>
      <sheetData sheetId="5"/>
      <sheetData sheetId="6"/>
      <sheetData sheetId="7"/>
      <sheetData sheetId="8"/>
      <sheetData sheetId="9"/>
      <sheetData sheetId="10"/>
      <sheetData sheetId="1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_ADI"/>
      <sheetName val="CAMBIA"/>
      <sheetName val="costos"/>
      <sheetName val="BASE"/>
      <sheetName val="preac-1"/>
      <sheetName val="preac-2"/>
      <sheetName val="preac-3"/>
      <sheetName val="preac-8"/>
      <sheetName val="Reprograma 4"/>
      <sheetName val="ITEMS"/>
      <sheetName val="PRECIOS"/>
      <sheetName val="Desmonte y Limpieza"/>
      <sheetName val="PR 1"/>
      <sheetName val="5.2"/>
      <sheetName val="MC SF GAVIONE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TIPACOQUE"/>
      <sheetName val="Presupuesto PASO ELEVADO"/>
      <sheetName val="Lista Base"/>
      <sheetName val="Niples"/>
      <sheetName val="Ins_MO"/>
      <sheetName val="Ins_Mat"/>
      <sheetName val="Ins_TR"/>
      <sheetName val="Ins_EH"/>
      <sheetName val="Print"/>
      <sheetName val="3.1.13A"/>
      <sheetName val="2.1.17"/>
      <sheetName val="3.3.1"/>
      <sheetName val="1.1.86"/>
      <sheetName val="1.2.4"/>
      <sheetName val="2.1.21"/>
      <sheetName val="2.1.1"/>
      <sheetName val="2.7.4"/>
      <sheetName val="1.2.25"/>
      <sheetName val="2.5.44"/>
      <sheetName val="2.5.44A"/>
      <sheetName val="6.4.2.196"/>
      <sheetName val="6.4.2.196A"/>
      <sheetName val="2.5.6"/>
      <sheetName val="2.5.6A"/>
      <sheetName val="6.4.2.197"/>
      <sheetName val="6.4.2.197A"/>
      <sheetName val="6.4.2.198"/>
      <sheetName val="6.4.2.198A"/>
      <sheetName val="2.6.45"/>
      <sheetName val="2.6.46"/>
      <sheetName val="2.6.47"/>
      <sheetName val="2.6.48"/>
      <sheetName val="3.17.10A"/>
      <sheetName val="3.17.10B"/>
      <sheetName val="3.17.3"/>
      <sheetName val="6.4.2.199"/>
      <sheetName val="2.7.1"/>
      <sheetName val="2.6.11"/>
      <sheetName val="PASO ELEVADO"/>
      <sheetName val="1.1.7"/>
      <sheetName val="3.11.2"/>
      <sheetName val="3.5.1"/>
      <sheetName val="1.2.10"/>
      <sheetName val="3.3.13"/>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SISTEMA RAMMING"/>
      <sheetName val="6.4.2.221"/>
      <sheetName val="3.3.4"/>
      <sheetName val="COSTOS AMBIENTALES"/>
      <sheetName val="6.4.2.306"/>
      <sheetName val="1.1.62"/>
      <sheetName val="6.4.2.307"/>
      <sheetName val="6.4.2.308"/>
      <sheetName val="6.4.2.309"/>
      <sheetName val="6.4.2.310"/>
      <sheetName val="6.4.2.311"/>
    </sheetNames>
    <sheetDataSet>
      <sheetData sheetId="0" refreshError="1"/>
      <sheetData sheetId="1" refreshError="1"/>
      <sheetData sheetId="2">
        <row r="4">
          <cell r="A4" t="str">
            <v>1.1.7</v>
          </cell>
          <cell r="B4" t="str">
            <v>LOCALIZACION Y REPLANTEO OBRA ARQUITECTONICA (ESTRUCTURAS)</v>
          </cell>
          <cell r="C4" t="str">
            <v>M²</v>
          </cell>
        </row>
        <row r="5">
          <cell r="A5" t="str">
            <v>1.1.27</v>
          </cell>
          <cell r="B5" t="str">
            <v>Desmonte de Adoquin prefabricado</v>
          </cell>
          <cell r="C5" t="str">
            <v>M²</v>
          </cell>
        </row>
        <row r="6">
          <cell r="A6" t="str">
            <v>1.1.86</v>
          </cell>
          <cell r="B6" t="str">
            <v>RETIRO MATERIAL SOBRANTE INCLUYE CARGUE</v>
          </cell>
          <cell r="C6" t="str">
            <v>M³</v>
          </cell>
        </row>
        <row r="7">
          <cell r="A7" t="str">
            <v>2.1.33</v>
          </cell>
          <cell r="B7" t="str">
            <v>Suministro e instalacion de tuberia PVC  RDE 21   1.1/2"</v>
          </cell>
          <cell r="C7" t="str">
            <v>ML</v>
          </cell>
        </row>
        <row r="8">
          <cell r="A8" t="str">
            <v>2.1.35</v>
          </cell>
          <cell r="B8" t="str">
            <v>Suministro e instalación de Tuberia PVC D=2" RDE 21 E.L.</v>
          </cell>
          <cell r="C8" t="str">
            <v>ML</v>
          </cell>
        </row>
        <row r="9">
          <cell r="A9" t="str">
            <v>2.1.38</v>
          </cell>
          <cell r="B9" t="str">
            <v>Suministro e instalación Tubería PVC. D = 4"  RDE 21 Union Mecanica</v>
          </cell>
          <cell r="C9" t="str">
            <v>ML</v>
          </cell>
        </row>
        <row r="10">
          <cell r="A10" t="str">
            <v>2.1.40</v>
          </cell>
          <cell r="B10" t="str">
            <v>Suministro e instalación de Tuberia Union Mecánica  PVC 8" RDE 21</v>
          </cell>
          <cell r="C10" t="str">
            <v>ML</v>
          </cell>
        </row>
        <row r="11">
          <cell r="A11" t="str">
            <v>2.4.49</v>
          </cell>
          <cell r="B11" t="str">
            <v xml:space="preserve">Suministro e instalación de Codo 90º  Radio Corto Union Platino  PVC D=4" </v>
          </cell>
          <cell r="C11" t="str">
            <v>ML</v>
          </cell>
        </row>
        <row r="12">
          <cell r="A12" t="str">
            <v>2.4.16</v>
          </cell>
          <cell r="B12" t="str">
            <v>Suministro e instalación de Codo 90° PVC 8" RDE 21</v>
          </cell>
          <cell r="C12" t="str">
            <v>UN</v>
          </cell>
        </row>
        <row r="13">
          <cell r="A13" t="str">
            <v>2.4.56</v>
          </cell>
          <cell r="B13" t="str">
            <v>SUMINISTRO E INSTALACIÓN DE CODO 45° RADIO CORTO PVC 6"</v>
          </cell>
          <cell r="C13" t="str">
            <v>UN</v>
          </cell>
        </row>
        <row r="14">
          <cell r="A14" t="str">
            <v>2.4.85</v>
          </cell>
          <cell r="B14" t="str">
            <v xml:space="preserve">Suministro e instalacion Union presion Soldar PVC  1 1/2 </v>
          </cell>
          <cell r="C14" t="str">
            <v>UN</v>
          </cell>
        </row>
        <row r="15">
          <cell r="A15" t="str">
            <v>2.4.86</v>
          </cell>
          <cell r="B15" t="str">
            <v>Suministro e instalacion de union Mecanica PVC 2"</v>
          </cell>
          <cell r="C15" t="str">
            <v>UN</v>
          </cell>
        </row>
        <row r="16">
          <cell r="A16" t="str">
            <v>2.4.118</v>
          </cell>
          <cell r="B16" t="str">
            <v>BUJE PVC  SOLDADO D = 3/4" * 1/2"</v>
          </cell>
          <cell r="C16" t="str">
            <v>UN</v>
          </cell>
        </row>
        <row r="17">
          <cell r="A17" t="str">
            <v>2.4.119</v>
          </cell>
          <cell r="B17" t="str">
            <v>BUJE PVC  SOLDADO D = 1" * 1/2"</v>
          </cell>
          <cell r="C17" t="str">
            <v>UN</v>
          </cell>
        </row>
        <row r="18">
          <cell r="A18" t="str">
            <v>2.4.120</v>
          </cell>
          <cell r="B18" t="str">
            <v xml:space="preserve"> BUJE PVC  SOLDADO D = 1" * 3/4"</v>
          </cell>
          <cell r="C18" t="str">
            <v>UN</v>
          </cell>
        </row>
        <row r="19">
          <cell r="A19" t="str">
            <v>2.4.121</v>
          </cell>
          <cell r="B19" t="str">
            <v>BUJE PVC  SOLDADO D = 1 1/2" * 1"</v>
          </cell>
          <cell r="C19" t="str">
            <v>UN</v>
          </cell>
        </row>
        <row r="20">
          <cell r="A20" t="str">
            <v>2.4.122</v>
          </cell>
          <cell r="B20" t="str">
            <v>BUJE PVC  SOLDADO D = 1 1/2" * 1 1/4"</v>
          </cell>
          <cell r="C20" t="str">
            <v>UN</v>
          </cell>
        </row>
        <row r="21">
          <cell r="A21" t="str">
            <v>2.4.123</v>
          </cell>
          <cell r="B21" t="str">
            <v>BUJE PVC  SOLDADO D = 2" * 1/2"</v>
          </cell>
          <cell r="C21" t="str">
            <v>UN</v>
          </cell>
        </row>
        <row r="22">
          <cell r="A22" t="str">
            <v>2.4.124</v>
          </cell>
          <cell r="B22" t="str">
            <v>BUJE PVC  SOLDADO D = 2" * 3/4"</v>
          </cell>
          <cell r="C22" t="str">
            <v>UN</v>
          </cell>
        </row>
        <row r="23">
          <cell r="A23" t="str">
            <v>2.4.125</v>
          </cell>
          <cell r="B23" t="str">
            <v>BUJE PVC  SOLDADO D = 2" * 1"</v>
          </cell>
          <cell r="C23" t="str">
            <v>UN</v>
          </cell>
        </row>
        <row r="24">
          <cell r="A24" t="str">
            <v>2.4.126</v>
          </cell>
          <cell r="B24" t="str">
            <v>BUJE PVC  SOLDADO D = 2" * 1 1/4"</v>
          </cell>
          <cell r="C24" t="str">
            <v>UN</v>
          </cell>
        </row>
        <row r="25">
          <cell r="A25" t="str">
            <v>2.4.127</v>
          </cell>
          <cell r="B25" t="str">
            <v>BUJE PVC  SOLDADO D = 2" * 1 1/2"</v>
          </cell>
          <cell r="C25" t="str">
            <v>UN</v>
          </cell>
        </row>
        <row r="26">
          <cell r="A26" t="str">
            <v>2.4.128</v>
          </cell>
          <cell r="B26" t="str">
            <v>BUJE PVC  SOLDADO D = 2 1/2" * 1 1/2"</v>
          </cell>
          <cell r="C26" t="str">
            <v>UN</v>
          </cell>
        </row>
        <row r="27">
          <cell r="A27" t="str">
            <v>2.4.129</v>
          </cell>
          <cell r="B27" t="str">
            <v>BUJE PVC  SOLDADO D = 2 1/2" * 2"</v>
          </cell>
          <cell r="C27" t="str">
            <v>UN</v>
          </cell>
        </row>
        <row r="28">
          <cell r="A28" t="str">
            <v>2.4.130</v>
          </cell>
          <cell r="B28" t="str">
            <v>BUJE PVC  SOLDADO D = 3" * 2"</v>
          </cell>
          <cell r="C28" t="str">
            <v>UN</v>
          </cell>
        </row>
        <row r="29">
          <cell r="A29" t="str">
            <v>2.4.131</v>
          </cell>
          <cell r="B29" t="str">
            <v>BUJE PVC  SOLDADO D = 3" * 2 1/2"</v>
          </cell>
          <cell r="C29" t="str">
            <v>UN</v>
          </cell>
        </row>
        <row r="30">
          <cell r="A30" t="str">
            <v>2.4.132</v>
          </cell>
          <cell r="B30" t="str">
            <v>BUJE PVC  SOLDADO D = 4" * 2"</v>
          </cell>
          <cell r="C30" t="str">
            <v>UN</v>
          </cell>
        </row>
        <row r="31">
          <cell r="A31" t="str">
            <v>2.4.133</v>
          </cell>
          <cell r="B31" t="str">
            <v>BUJE PVC  SOLDADO D = 4" * 2 1/2"</v>
          </cell>
          <cell r="C31" t="str">
            <v>UN</v>
          </cell>
        </row>
        <row r="32">
          <cell r="A32" t="str">
            <v>2.4.134</v>
          </cell>
          <cell r="B32" t="str">
            <v>BUJE PVC  SOLDADO D = 4" * 3"</v>
          </cell>
          <cell r="C32" t="str">
            <v>UN</v>
          </cell>
        </row>
        <row r="33">
          <cell r="A33" t="str">
            <v>2.4.135</v>
          </cell>
          <cell r="B33" t="str">
            <v>BUJE PVC  ROSCADO    D = 1/2" * 3/8"</v>
          </cell>
          <cell r="C33" t="str">
            <v>UN</v>
          </cell>
        </row>
        <row r="34">
          <cell r="A34" t="str">
            <v>2.4.136</v>
          </cell>
          <cell r="B34" t="str">
            <v>BUJE PVC  ROSCADO    D = 3/4" * 1/2"</v>
          </cell>
          <cell r="C34" t="str">
            <v>UN</v>
          </cell>
        </row>
        <row r="35">
          <cell r="A35" t="str">
            <v>2.4.137</v>
          </cell>
          <cell r="B35" t="str">
            <v>BUJE PVC  ROSCADO    D = 1" * 1/2"</v>
          </cell>
          <cell r="C35" t="str">
            <v>UN</v>
          </cell>
        </row>
        <row r="36">
          <cell r="A36" t="str">
            <v>2.4.138</v>
          </cell>
          <cell r="B36" t="str">
            <v>BUJE PVC  ROSCADO    D = 1" * 3/4"</v>
          </cell>
          <cell r="C36" t="str">
            <v>UN</v>
          </cell>
        </row>
        <row r="37">
          <cell r="A37" t="str">
            <v>2.4.139</v>
          </cell>
          <cell r="B37" t="str">
            <v>BUJE PVC  ROSCADO    D = 1 1/4" * 1/2"</v>
          </cell>
          <cell r="C37" t="str">
            <v>UN</v>
          </cell>
        </row>
        <row r="38">
          <cell r="A38" t="str">
            <v>2.4.140</v>
          </cell>
          <cell r="B38" t="str">
            <v>BUJE PVC  ROSCADO    D = 1 1/4" * 3/4"</v>
          </cell>
          <cell r="C38" t="str">
            <v>UN</v>
          </cell>
        </row>
        <row r="39">
          <cell r="A39" t="str">
            <v>2.4.141</v>
          </cell>
          <cell r="B39" t="str">
            <v>BUJE PVC  ROSCADO    D = 1 1/4" * 1"</v>
          </cell>
          <cell r="C39" t="str">
            <v>UN</v>
          </cell>
        </row>
        <row r="40">
          <cell r="A40" t="str">
            <v>2.4.142</v>
          </cell>
          <cell r="B40" t="str">
            <v>BUJE PVC  ROSCADO    D = 1 1/2" * 1/2"</v>
          </cell>
          <cell r="C40" t="str">
            <v>UN</v>
          </cell>
        </row>
        <row r="41">
          <cell r="A41" t="str">
            <v>2.4.143</v>
          </cell>
          <cell r="B41" t="str">
            <v>BUJE PVC  ROSCADO    D = 1 1/2" * 3/4"</v>
          </cell>
          <cell r="C41" t="str">
            <v>UN</v>
          </cell>
        </row>
        <row r="42">
          <cell r="A42" t="str">
            <v>2.4.144</v>
          </cell>
          <cell r="B42" t="str">
            <v>BUJE PVC  ROSCADO    D = 1 1/2" * 1"</v>
          </cell>
          <cell r="C42" t="str">
            <v>UN</v>
          </cell>
        </row>
        <row r="43">
          <cell r="A43" t="str">
            <v>2.4.145</v>
          </cell>
          <cell r="B43" t="str">
            <v>BUJE PVC  ROSCADO    D = 1 1/2" * 1 1/4"</v>
          </cell>
          <cell r="C43" t="str">
            <v>UN</v>
          </cell>
        </row>
        <row r="44">
          <cell r="A44" t="str">
            <v>2.4.146</v>
          </cell>
          <cell r="B44" t="str">
            <v>BUJE PVC  ROSCADO    D = 2" * 1/2"</v>
          </cell>
          <cell r="C44" t="str">
            <v>UN</v>
          </cell>
        </row>
        <row r="45">
          <cell r="A45" t="str">
            <v>2.4.147</v>
          </cell>
          <cell r="B45" t="str">
            <v>BUJE PVC  ROSCADO    D = 2" * 3/4"</v>
          </cell>
          <cell r="C45" t="str">
            <v>UN</v>
          </cell>
        </row>
        <row r="46">
          <cell r="A46" t="str">
            <v>2.4.148</v>
          </cell>
          <cell r="B46" t="str">
            <v>BUJE PVC  ROSCADO    D = 2" * 1"</v>
          </cell>
          <cell r="C46" t="str">
            <v>UN</v>
          </cell>
        </row>
        <row r="47">
          <cell r="A47" t="str">
            <v>2.4.149</v>
          </cell>
          <cell r="B47" t="str">
            <v>BUJE PVC  ROSCADO    D = 2" * 1 1/4"</v>
          </cell>
          <cell r="C47" t="str">
            <v>UN</v>
          </cell>
        </row>
        <row r="48">
          <cell r="A48" t="str">
            <v>2.4.150</v>
          </cell>
          <cell r="B48" t="str">
            <v>BUJE PVC  ROSCADO    D = 2" * 1 1/2"</v>
          </cell>
          <cell r="C48" t="str">
            <v>UN</v>
          </cell>
        </row>
        <row r="49">
          <cell r="A49" t="str">
            <v>2.4.151</v>
          </cell>
          <cell r="B49" t="str">
            <v>BUJE PVC  ROSCADO    D = 3" * 2"</v>
          </cell>
          <cell r="C49" t="str">
            <v>UN</v>
          </cell>
        </row>
        <row r="50">
          <cell r="A50" t="str">
            <v>2.4.152</v>
          </cell>
          <cell r="B50" t="str">
            <v xml:space="preserve">SUMINISTRO E INSTALACIÓN VÁLVULA CHEQUE H.F   D = 2" EXTREMO LISO  </v>
          </cell>
          <cell r="C50" t="str">
            <v>UN</v>
          </cell>
        </row>
        <row r="51">
          <cell r="A51" t="str">
            <v>2.4.153</v>
          </cell>
          <cell r="B51" t="str">
            <v xml:space="preserve">SUMINISTRO E INSTALACIÓN VÁLVULA CHEQUE H.F   D = 3" EXTREMO LISO </v>
          </cell>
          <cell r="C51" t="str">
            <v>UN</v>
          </cell>
        </row>
        <row r="52">
          <cell r="A52" t="str">
            <v>2.4.154</v>
          </cell>
          <cell r="B52" t="str">
            <v>SUMINISTRO E INSTALACIÓN VÁLVULA CHEQUE H.F   D = 4" EXTREMO LISO</v>
          </cell>
          <cell r="C52" t="str">
            <v>UN</v>
          </cell>
        </row>
        <row r="53">
          <cell r="A53" t="str">
            <v>2.4.155</v>
          </cell>
          <cell r="B53" t="str">
            <v xml:space="preserve">SUMINISTRO E INSTALACIÓN VÁLVULA CHEQUE H.F   D = 6" EXTREMO LISO  </v>
          </cell>
          <cell r="C53" t="str">
            <v>UN</v>
          </cell>
        </row>
        <row r="54">
          <cell r="A54" t="str">
            <v>2.4.156</v>
          </cell>
          <cell r="B54" t="str">
            <v xml:space="preserve">SUMINISTRO E INSTALCIÓN VENTOSA DE DOBLE ACCIÓN  D =  1"  </v>
          </cell>
          <cell r="C54" t="str">
            <v>UN</v>
          </cell>
        </row>
        <row r="55">
          <cell r="A55" t="str">
            <v>2.4.157</v>
          </cell>
          <cell r="B55" t="str">
            <v xml:space="preserve">SUMINISTRO E INSTALCIÓN VÁLVULA DE PURGA D=1/2"  </v>
          </cell>
          <cell r="C55" t="str">
            <v>UN</v>
          </cell>
        </row>
        <row r="56">
          <cell r="A56" t="str">
            <v>2.4.158</v>
          </cell>
          <cell r="B56" t="str">
            <v xml:space="preserve">SUMINISTRO E INSTALCIÓN VÁLVULA DE PURGA D=1"  </v>
          </cell>
          <cell r="C56" t="str">
            <v>UN</v>
          </cell>
        </row>
        <row r="57">
          <cell r="A57" t="str">
            <v>2.4.159</v>
          </cell>
          <cell r="B57" t="str">
            <v xml:space="preserve">SUMINISTRO E INSTALCIÓN VÁLVULA DE PURGA D=2"  </v>
          </cell>
          <cell r="C57" t="str">
            <v>UN</v>
          </cell>
        </row>
        <row r="58">
          <cell r="A58" t="str">
            <v>2.4.160</v>
          </cell>
          <cell r="B58" t="str">
            <v xml:space="preserve">SUMINISTRO E INSTALACIÓN VALVULA DE PIE, D= 4" CANASTILLA DE BRONCE HBVP, CUERPO Y CANASTILLA EN HF, ROSCA NPT SELLO DE CAUCHO, TUERCA Y RESORTE EN AI, PRESION DE W 150 PSI  </v>
          </cell>
          <cell r="C58" t="str">
            <v>UN</v>
          </cell>
        </row>
        <row r="59">
          <cell r="A59" t="str">
            <v>2.4.161</v>
          </cell>
          <cell r="B59" t="str">
            <v>SUMINISTRO E INSTALACIÓN VÁLVULA DE CONTROL PARA AGUA (PRESIÓN Y CAUDAL) D=2"</v>
          </cell>
          <cell r="C59" t="str">
            <v>UN</v>
          </cell>
        </row>
        <row r="60">
          <cell r="A60" t="str">
            <v>2.4.162</v>
          </cell>
          <cell r="B60" t="str">
            <v>SUMINISTRO E INSTALACIÓN VÁLVULA DE CONTROL PARA AGUA (PRESIÓN Y CAUDAL) D=3"</v>
          </cell>
          <cell r="C60" t="str">
            <v>UN</v>
          </cell>
        </row>
        <row r="61">
          <cell r="A61" t="str">
            <v>2.4.163</v>
          </cell>
          <cell r="B61" t="str">
            <v>SUMINISTRO E INSTALACIÓN VÁLVULA DE CONTROL PARA AGUA (PRESIÓN Y CAUDAL) D=4"</v>
          </cell>
          <cell r="C61" t="str">
            <v>UN</v>
          </cell>
        </row>
        <row r="62">
          <cell r="A62" t="str">
            <v>2.4.164</v>
          </cell>
          <cell r="B62" t="str">
            <v>SUMINISTRO E INSTALACIÓN VÁLVULA DE CONTROL PARA AGUA (PRESIÓN Y CAUDAL) D=6"</v>
          </cell>
          <cell r="C62" t="str">
            <v>UN</v>
          </cell>
        </row>
        <row r="63">
          <cell r="A63" t="str">
            <v>2.4.165</v>
          </cell>
          <cell r="B63" t="str">
            <v>SUMINISTRO E INSTALACIÓN VÁLVULA MARIPOSA  D=21/2""</v>
          </cell>
          <cell r="C63" t="str">
            <v>UN</v>
          </cell>
        </row>
        <row r="64">
          <cell r="A64" t="str">
            <v>2.4.166</v>
          </cell>
          <cell r="B64" t="str">
            <v xml:space="preserve"> SUMINISTRO E INSTALACIÓN VÁLVULA MARIPOSA  D=3""</v>
          </cell>
          <cell r="C64" t="str">
            <v>UN</v>
          </cell>
        </row>
        <row r="65">
          <cell r="A65" t="str">
            <v>2.4.167</v>
          </cell>
          <cell r="B65" t="str">
            <v>SUMINISTRO E INSTALACIÓN VÁLVULA MARIPOSA  D=4""</v>
          </cell>
          <cell r="C65" t="str">
            <v>UN</v>
          </cell>
        </row>
        <row r="66">
          <cell r="A66" t="str">
            <v>2.4.168</v>
          </cell>
          <cell r="B66" t="str">
            <v>SUMINISTRO E INSTALACIÓN VÁLVULA MARIPOSA  D=6""</v>
          </cell>
          <cell r="C66" t="str">
            <v>UN</v>
          </cell>
        </row>
        <row r="67">
          <cell r="A67" t="str">
            <v>2.4.169</v>
          </cell>
          <cell r="B67" t="str">
            <v>GRAVAS PARA LECHO FILTRANTE (1.3 - 4.5 MM) DE CANTO RODADO</v>
          </cell>
          <cell r="C67" t="str">
            <v>M3</v>
          </cell>
        </row>
        <row r="68">
          <cell r="A68" t="str">
            <v>2.4.170</v>
          </cell>
          <cell r="B68" t="str">
            <v>GRAVAS PARA LECHO FILTRANTE (6 - 15 MM) DE CANTO RODADO</v>
          </cell>
          <cell r="C68" t="str">
            <v>M3</v>
          </cell>
        </row>
        <row r="69">
          <cell r="A69" t="str">
            <v>2.4.171</v>
          </cell>
          <cell r="B69" t="str">
            <v>GRAVAS PARA LECHO FILTRANTE (16 - 25 MM) DE CANTO RODADO</v>
          </cell>
          <cell r="C69" t="str">
            <v>M3</v>
          </cell>
        </row>
        <row r="70">
          <cell r="A70" t="str">
            <v>2.4.172</v>
          </cell>
          <cell r="B70" t="str">
            <v>ANTRACITA PARA LECHO FILTRANTE 1.09 mm</v>
          </cell>
          <cell r="C70" t="str">
            <v>M3</v>
          </cell>
        </row>
        <row r="71">
          <cell r="A71" t="str">
            <v>2.4.173</v>
          </cell>
          <cell r="B71" t="str">
            <v>SUMINISTRO E INSTALACION TEE PRESION PVC  D=1/2"</v>
          </cell>
          <cell r="C71" t="str">
            <v>UN</v>
          </cell>
        </row>
        <row r="72">
          <cell r="A72" t="str">
            <v>2.4.174</v>
          </cell>
          <cell r="B72" t="str">
            <v>SUMINISTRO E INSTALACION TEE PRESION PVC  D=3/4"</v>
          </cell>
          <cell r="C72" t="str">
            <v>UN</v>
          </cell>
        </row>
        <row r="73">
          <cell r="A73" t="str">
            <v>2.4.175</v>
          </cell>
          <cell r="B73" t="str">
            <v>SUMINISTRO E INSTALACION TEE PRESION PVC  D=1"</v>
          </cell>
          <cell r="C73" t="str">
            <v>UN</v>
          </cell>
        </row>
        <row r="74">
          <cell r="A74" t="str">
            <v>2.4.86</v>
          </cell>
          <cell r="B74" t="str">
            <v>Suministro e instalacion de union Mecanica PVC 2"</v>
          </cell>
          <cell r="C74" t="str">
            <v>UN</v>
          </cell>
        </row>
        <row r="75">
          <cell r="A75" t="str">
            <v>2.4.178</v>
          </cell>
          <cell r="B75" t="str">
            <v>SUMINISTRO E INSTALACION TEE PRESION PVC  D=2"</v>
          </cell>
          <cell r="C75" t="str">
            <v>UN</v>
          </cell>
        </row>
        <row r="76">
          <cell r="A76" t="str">
            <v>2.4.86</v>
          </cell>
          <cell r="B76" t="str">
            <v>Suministro e instalacion de union Mecanica PVC 2"</v>
          </cell>
          <cell r="C76" t="str">
            <v>UN</v>
          </cell>
        </row>
        <row r="77">
          <cell r="A77" t="str">
            <v>2.4.182</v>
          </cell>
          <cell r="B77" t="str">
            <v>SUMINISTRO E INSTALACION TEE PRESION PVC REDUCCION  D=1" x 1/2"</v>
          </cell>
          <cell r="C77" t="str">
            <v>UN</v>
          </cell>
        </row>
        <row r="78">
          <cell r="A78" t="str">
            <v>2.4.183</v>
          </cell>
          <cell r="B78" t="str">
            <v>SUMINISTRO E INSTALACION TEE PRESION PVC REDUCCION  D=1" x 3/4"</v>
          </cell>
          <cell r="C78" t="str">
            <v>UN</v>
          </cell>
        </row>
        <row r="79">
          <cell r="A79" t="str">
            <v>2.4.184</v>
          </cell>
          <cell r="B79" t="str">
            <v>SUMINISTRO E INSTALACION TEE PVC UM D=2 x2 x2"</v>
          </cell>
          <cell r="C79" t="str">
            <v>UN</v>
          </cell>
        </row>
        <row r="80">
          <cell r="A80" t="str">
            <v>2.4.185</v>
          </cell>
          <cell r="B80" t="str">
            <v>SUMINISTRO E INSTALACION TEE PVC UM D=2 1/2x2 x2"</v>
          </cell>
          <cell r="C80" t="str">
            <v>UN</v>
          </cell>
        </row>
        <row r="81">
          <cell r="A81" t="str">
            <v>2.4.186</v>
          </cell>
          <cell r="B81" t="str">
            <v>SUMINISTRO E INSTALACION TEE PVC UM D=2 1/2x2 x2 1/2"</v>
          </cell>
          <cell r="C81" t="str">
            <v>UN</v>
          </cell>
        </row>
        <row r="82">
          <cell r="A82" t="str">
            <v>2.4.86</v>
          </cell>
          <cell r="B82" t="str">
            <v>Suministro e instalacion de union Mecanica PVC 2"</v>
          </cell>
          <cell r="C82" t="str">
            <v>UN</v>
          </cell>
        </row>
        <row r="83">
          <cell r="A83" t="str">
            <v>2.4.188</v>
          </cell>
          <cell r="B83" t="str">
            <v>SUMINISTRO E INSTALACION TEE PVC UM D=2 1/2 x 2 1/2" x 2 1/2"</v>
          </cell>
          <cell r="C83" t="str">
            <v>UN</v>
          </cell>
        </row>
        <row r="84">
          <cell r="A84" t="str">
            <v>2.4.176</v>
          </cell>
          <cell r="B84" t="str">
            <v xml:space="preserve">Suministro e instalación Tee Unión Presión Platino PVC D=1 1/2" </v>
          </cell>
          <cell r="C84" t="str">
            <v>UN</v>
          </cell>
        </row>
        <row r="85">
          <cell r="A85" t="str">
            <v>2.4.179</v>
          </cell>
          <cell r="B85" t="str">
            <v>Suministro e instalacion Tee  Presion PVC  3"</v>
          </cell>
          <cell r="C85" t="str">
            <v>UN</v>
          </cell>
        </row>
        <row r="86">
          <cell r="A86" t="str">
            <v>2.4.180</v>
          </cell>
          <cell r="B86" t="str">
            <v>Suministro e instalación tee presion PVC  D=4"</v>
          </cell>
          <cell r="C86" t="str">
            <v>UN</v>
          </cell>
        </row>
        <row r="87">
          <cell r="A87" t="str">
            <v>2.4.189</v>
          </cell>
          <cell r="B87" t="str">
            <v>SUMINISTRO E INSTALACION TEE PVC UM D=3" x 2" x 2"</v>
          </cell>
          <cell r="C87" t="str">
            <v>UN</v>
          </cell>
        </row>
        <row r="88">
          <cell r="A88" t="str">
            <v>2.4.190</v>
          </cell>
          <cell r="B88" t="str">
            <v>SUMINISTRO E INSTALACION TEE PVC UM D=3" x 2" x 2 1/2"</v>
          </cell>
          <cell r="C88" t="str">
            <v>UN</v>
          </cell>
        </row>
        <row r="89">
          <cell r="A89" t="str">
            <v>2.4.191</v>
          </cell>
          <cell r="B89" t="str">
            <v>SUMINISTRO E INSTALACION TEE PVC UM D=3" x 2" x 3"</v>
          </cell>
          <cell r="C89" t="str">
            <v>UN</v>
          </cell>
        </row>
        <row r="90">
          <cell r="A90" t="str">
            <v>2.4.192</v>
          </cell>
          <cell r="B90" t="str">
            <v>SUMINISTRO E INSTALACION TEE PVC UM D=3" x 2 1/2" x 2 1/2"</v>
          </cell>
          <cell r="C90" t="str">
            <v>UN</v>
          </cell>
        </row>
        <row r="91">
          <cell r="A91" t="str">
            <v>2.4.193</v>
          </cell>
          <cell r="B91" t="str">
            <v xml:space="preserve"> SUMINISTRO E INSTALACION TEE PVC UM D=3" x 2 1/2" x 3"</v>
          </cell>
          <cell r="C91" t="str">
            <v>UN</v>
          </cell>
        </row>
        <row r="92">
          <cell r="A92" t="str">
            <v>2.4.194</v>
          </cell>
          <cell r="B92" t="str">
            <v>SUMINISTRO E INSTALACION TEE PVC UM D=3" x 3" x 2"</v>
          </cell>
          <cell r="C92" t="str">
            <v>UN</v>
          </cell>
        </row>
        <row r="93">
          <cell r="A93" t="str">
            <v>2.4.195</v>
          </cell>
          <cell r="B93" t="str">
            <v>SUMINISTRO E INSTALACION TEE PVC UM D=3" x 3" x 2 1/2"</v>
          </cell>
          <cell r="C93" t="str">
            <v>UN</v>
          </cell>
        </row>
        <row r="94">
          <cell r="A94" t="str">
            <v>2.4.196</v>
          </cell>
          <cell r="B94" t="str">
            <v>SUMINISTRO E INSTALACION TEE PVC UM D=4" x 2" x 3"</v>
          </cell>
          <cell r="C94" t="str">
            <v>UN</v>
          </cell>
        </row>
        <row r="95">
          <cell r="A95" t="str">
            <v>2.4.197</v>
          </cell>
          <cell r="B95" t="str">
            <v>SUMINISTRO E INSTALACION TEE PVC UM D=4" x 2" x 4"</v>
          </cell>
          <cell r="C95" t="str">
            <v>UN</v>
          </cell>
        </row>
        <row r="96">
          <cell r="A96" t="str">
            <v>2.4.198</v>
          </cell>
          <cell r="B96" t="str">
            <v>SUMINISTRO E INSTALACION TEE PVC UM D=4" x 2 1/2" x 4"</v>
          </cell>
          <cell r="C96" t="str">
            <v>UN</v>
          </cell>
        </row>
        <row r="97">
          <cell r="A97" t="str">
            <v>2.4.199</v>
          </cell>
          <cell r="B97" t="str">
            <v>SUMINISTRO E INSTALACION TEE PVC UM D=4" x 3" x 2"</v>
          </cell>
          <cell r="C97" t="str">
            <v>UN</v>
          </cell>
        </row>
        <row r="98">
          <cell r="A98" t="str">
            <v>2.4.200</v>
          </cell>
          <cell r="B98" t="str">
            <v>UMINISTRO E INSTALACION TEE PVC UM D=4" x 3" x 2 1/2"</v>
          </cell>
          <cell r="C98" t="str">
            <v>UN</v>
          </cell>
        </row>
        <row r="99">
          <cell r="A99" t="str">
            <v>2.4.201</v>
          </cell>
          <cell r="B99" t="str">
            <v>SUMINISTRO E INSTALACION TEE PVC UM D=4" x 3" x 3"</v>
          </cell>
          <cell r="C99" t="str">
            <v>UN</v>
          </cell>
        </row>
        <row r="100">
          <cell r="A100" t="str">
            <v>2.4.202</v>
          </cell>
          <cell r="B100" t="str">
            <v>SUMINISTRO E INSTALACION TEE PVC UM D=4" x 3" x 4"</v>
          </cell>
          <cell r="C100" t="str">
            <v>UN</v>
          </cell>
        </row>
        <row r="101">
          <cell r="A101" t="str">
            <v>2.4.203</v>
          </cell>
          <cell r="B101" t="str">
            <v>SUMINISTRO E INSTALACION TEE PVC UM D=4" x 4" x 2"</v>
          </cell>
          <cell r="C101" t="str">
            <v>UN</v>
          </cell>
        </row>
        <row r="102">
          <cell r="A102" t="str">
            <v>2.4.204</v>
          </cell>
          <cell r="B102" t="str">
            <v>SUMINISTRO E INSTALACION TEE PVC UM D=4" x 4" x 2 1/2"</v>
          </cell>
          <cell r="C102" t="str">
            <v>UN</v>
          </cell>
        </row>
        <row r="103">
          <cell r="A103" t="str">
            <v>2.4.205</v>
          </cell>
          <cell r="B103" t="str">
            <v>SUMINISTRO E INSTALACION TEE PVC UM D=4" x 4" x 3"</v>
          </cell>
          <cell r="C103" t="str">
            <v>UN</v>
          </cell>
        </row>
        <row r="104">
          <cell r="A104" t="str">
            <v>2.4.206</v>
          </cell>
          <cell r="B104" t="str">
            <v>SUMINISTRO E INSTALACION TEE PVC UM D=4" x 4" x 4"</v>
          </cell>
          <cell r="C104" t="str">
            <v>UN</v>
          </cell>
        </row>
        <row r="105">
          <cell r="A105" t="str">
            <v>2.4.207</v>
          </cell>
          <cell r="B105" t="str">
            <v>CODO PVC RADIO CORTO 90°   D =   3"</v>
          </cell>
          <cell r="C105" t="str">
            <v>UN</v>
          </cell>
        </row>
        <row r="106">
          <cell r="A106" t="str">
            <v>2.4.208</v>
          </cell>
          <cell r="B106" t="str">
            <v>SUMINISTRO E INSTALACION CODO GRAN RADIO PVC BIAXIAL 90°  D=4"</v>
          </cell>
          <cell r="C106" t="str">
            <v>UN</v>
          </cell>
        </row>
        <row r="107">
          <cell r="A107" t="str">
            <v>2.4.209</v>
          </cell>
          <cell r="B107" t="str">
            <v>SUMINISTRO E INSTALACION CODO GRAN RADIO PVC BIAXIAL 90°  D=6"</v>
          </cell>
          <cell r="C107" t="str">
            <v>UN</v>
          </cell>
        </row>
        <row r="108">
          <cell r="A108" t="str">
            <v>2.4.210</v>
          </cell>
          <cell r="B108" t="str">
            <v>SUMINISTRO E INSTALACION CODO GRAN RADIO PVC BIAXIAL 45°  D=3"</v>
          </cell>
          <cell r="C108" t="str">
            <v>UN</v>
          </cell>
        </row>
        <row r="109">
          <cell r="A109" t="str">
            <v>2.4.211</v>
          </cell>
          <cell r="B109" t="str">
            <v>SUMINISTRO E INSTALACION CODO GRAN RADIO PVC BIAXIAL 45°  D=4"</v>
          </cell>
          <cell r="C109" t="str">
            <v>UN</v>
          </cell>
        </row>
        <row r="110">
          <cell r="A110" t="str">
            <v>2.4.212</v>
          </cell>
          <cell r="B110" t="str">
            <v>SUMINISTRO E INSTALACION CODO GRAN RADIO PVC BIAXIAL 45°  D=6"</v>
          </cell>
          <cell r="C110" t="str">
            <v>UN</v>
          </cell>
        </row>
        <row r="111">
          <cell r="A111" t="str">
            <v>2.4.213</v>
          </cell>
          <cell r="B111" t="str">
            <v>SUMINISTRO E INSTALACION CODO GRAN RADIO PVC BIAXIAL 90°  D=3"</v>
          </cell>
          <cell r="C111" t="str">
            <v>UN</v>
          </cell>
        </row>
        <row r="112">
          <cell r="A112" t="str">
            <v>2.4.214</v>
          </cell>
          <cell r="B112" t="str">
            <v>SUMINISTRO E INSTALACION CODO GRAN RADIO PVC BIAXIAL 22.5°  D=3"</v>
          </cell>
          <cell r="C112" t="str">
            <v>UN</v>
          </cell>
        </row>
        <row r="113">
          <cell r="A113" t="str">
            <v>2.4.215</v>
          </cell>
          <cell r="B113" t="str">
            <v>SUMINISTRO E INSTALACION CODO GRAN RADIO PVC BIAXIAL 22.5°  D=4"</v>
          </cell>
          <cell r="C113" t="str">
            <v>UN</v>
          </cell>
        </row>
        <row r="114">
          <cell r="A114" t="str">
            <v>2.4.216</v>
          </cell>
          <cell r="B114" t="str">
            <v>SUMINISTRO E INSTALACION CODO GRAN RADIO PVC BIAXIAL 22.5°  D=6"</v>
          </cell>
          <cell r="C114" t="str">
            <v>UN</v>
          </cell>
        </row>
        <row r="115">
          <cell r="A115" t="str">
            <v>2.4.217</v>
          </cell>
          <cell r="B115" t="str">
            <v>SUMINISTRO E INSTALACION CODO GRAN RADIO PVC BIAXIAL 11 1/4°  D=3"</v>
          </cell>
          <cell r="C115" t="str">
            <v>UN</v>
          </cell>
        </row>
        <row r="116">
          <cell r="A116" t="str">
            <v>2.4.218</v>
          </cell>
          <cell r="B116" t="str">
            <v>SUMINISTRO E INSTALACION CODO GRAN RADIO PVC BIAXIAL 11 1/4°  D=4"</v>
          </cell>
          <cell r="C116" t="str">
            <v>UN</v>
          </cell>
        </row>
        <row r="117">
          <cell r="A117" t="str">
            <v>2.4.219</v>
          </cell>
          <cell r="B117" t="str">
            <v>SUMINISTRO E INSTALACION CODO GRAN RADIO PVC BIAXIAL 11 1/4°  D=6"</v>
          </cell>
          <cell r="C117" t="str">
            <v>UN</v>
          </cell>
        </row>
        <row r="118">
          <cell r="A118" t="str">
            <v>2.4.220</v>
          </cell>
          <cell r="B118" t="str">
            <v>SUMINISTRO E INSTALACION CODO PVC SANITARIO D=12"</v>
          </cell>
          <cell r="C118" t="str">
            <v>UN</v>
          </cell>
        </row>
        <row r="119">
          <cell r="A119" t="str">
            <v>2.4.221</v>
          </cell>
          <cell r="B119" t="str">
            <v>SUMINISTRO E INSTALACIÓN DE MEDIDOR 1/2" CHORRO ÚNICO CLASE B INCLUYE ACCESORIOS COMPLEMENTARIOS PARA SU CONEXIÓN</v>
          </cell>
          <cell r="C119" t="str">
            <v>UN</v>
          </cell>
        </row>
        <row r="120">
          <cell r="A120" t="str">
            <v>2.4.222</v>
          </cell>
          <cell r="B120" t="str">
            <v>SUMINISTRO E INSTALACIÓN DE CAJA PARA MEDIDOR DE 1/2" CON TAPA HD</v>
          </cell>
          <cell r="C120" t="str">
            <v>UN</v>
          </cell>
        </row>
        <row r="121">
          <cell r="A121" t="str">
            <v>2.4.223</v>
          </cell>
          <cell r="B121" t="str">
            <v xml:space="preserve">SUMINISTRO E INSTALACIÓN DE VARILLA PARA ANCLAJE GALVANIZADA D=1/2"" INCLUYE TUERCA Y ARANDELA CUADRADA DE 0.1*0.1M*1/8"  </v>
          </cell>
          <cell r="C121" t="str">
            <v>UN</v>
          </cell>
        </row>
        <row r="122">
          <cell r="A122" t="str">
            <v>2.4.224</v>
          </cell>
          <cell r="B122" t="str">
            <v xml:space="preserve">SUMINISTRO E INSTALACIÓN DE VALVULA COMPUERTA H.F. D = 2" Extremo Brida Sello Elástico, 250 PSI.  </v>
          </cell>
          <cell r="C122" t="str">
            <v>UN</v>
          </cell>
        </row>
        <row r="123">
          <cell r="A123" t="str">
            <v>2.4.225</v>
          </cell>
          <cell r="B123" t="str">
            <v>SUMINISTRO E INSTALACIÓN VÁLVULA COMPUERTA  H.F. D = 3" EXTREMO BRIDA SELLO ELASTICO, 250 PSI</v>
          </cell>
          <cell r="C123" t="str">
            <v>UN</v>
          </cell>
        </row>
        <row r="124">
          <cell r="A124" t="str">
            <v>2.4.226</v>
          </cell>
          <cell r="B124" t="str">
            <v>Suministro e Instalación de Valvula Compuerta H.F. D=4" Extremo Brida Sello Elástico, 250 PSI</v>
          </cell>
          <cell r="C124" t="str">
            <v>UN</v>
          </cell>
        </row>
        <row r="125">
          <cell r="A125" t="str">
            <v>2.4.227</v>
          </cell>
          <cell r="B125" t="str">
            <v>Suministro e Instalación de Valvula Compuerta  (Extremo Bridada) 6"</v>
          </cell>
          <cell r="C125" t="str">
            <v>UN</v>
          </cell>
        </row>
        <row r="126">
          <cell r="A126" t="str">
            <v>2.4.228</v>
          </cell>
          <cell r="B126" t="str">
            <v xml:space="preserve">SUMINISTRO E INSTALACIÓN VÁLVULA COMPUERTA H.F. D = 8" EXTREMO BRIDA SELLO ELASTICO, 250 PSI  </v>
          </cell>
          <cell r="C126" t="str">
            <v>UN</v>
          </cell>
        </row>
        <row r="127">
          <cell r="A127" t="str">
            <v>2.4.229</v>
          </cell>
          <cell r="B127" t="str">
            <v xml:space="preserve">SUMINISTRO E INSTALACIÓN VÁLVULA COMPUERTA H.F.  D = 2" EXTREMO LISO, SELLO ELASTICO 250 PSI  </v>
          </cell>
          <cell r="C127" t="str">
            <v>UN</v>
          </cell>
        </row>
        <row r="128">
          <cell r="A128" t="str">
            <v>2.4.230</v>
          </cell>
          <cell r="B128" t="str">
            <v>SUMINISTRO E INSTALACIÓN VÁLVULA COMPUERTA H.F. D = 3" EXTREMO LISO, SELLO ELASTICO, 250 PSI</v>
          </cell>
          <cell r="C128" t="str">
            <v>UN</v>
          </cell>
        </row>
        <row r="129">
          <cell r="A129" t="str">
            <v>2.4.231</v>
          </cell>
          <cell r="B129" t="str">
            <v xml:space="preserve">SUMINISTRO E INSTALACIÓN VÁLVULA COMPUERTA H.F. D = 4" EXTREMO LISO, SELLO ELASTICO, 250 PSI  </v>
          </cell>
          <cell r="C129" t="str">
            <v>UN</v>
          </cell>
        </row>
        <row r="130">
          <cell r="A130" t="str">
            <v>2.4.232</v>
          </cell>
          <cell r="B130" t="str">
            <v xml:space="preserve">SUMINISTRO E INSTALACIÓN VÁLVULA COMPUERTA  H.F. D = 6" EXTREMO LISO, SELLO ELASTICO, 250 PSI  </v>
          </cell>
          <cell r="C130" t="str">
            <v>UN</v>
          </cell>
        </row>
        <row r="131">
          <cell r="A131" t="str">
            <v>2.4.233</v>
          </cell>
          <cell r="B131" t="str">
            <v xml:space="preserve">SUMINISTRO E INSTALACIÓN VÁLVULA COMPUERTA H.F. D = 8" EXTREMO LISO, SELLO ELASTICO, 250 PSI </v>
          </cell>
          <cell r="C131" t="str">
            <v>UN</v>
          </cell>
        </row>
        <row r="132">
          <cell r="A132" t="str">
            <v>2.4.234</v>
          </cell>
          <cell r="B132" t="str">
            <v>SUMINISTRO E INSTALACIÓN HIDRANTE TIPO MILLAN  D = 3" BRIDA</v>
          </cell>
          <cell r="C132" t="str">
            <v>UN</v>
          </cell>
        </row>
        <row r="133">
          <cell r="A133" t="str">
            <v>2.4.235</v>
          </cell>
          <cell r="B133" t="str">
            <v>SUMINISTRO E INSTALACIÓN HIDRANTE TIPO MILLAN  D = 4" BRIDA</v>
          </cell>
          <cell r="C133" t="str">
            <v>UN</v>
          </cell>
        </row>
        <row r="134">
          <cell r="A134" t="str">
            <v>2.4.236</v>
          </cell>
          <cell r="B134" t="str">
            <v>SUMINISTRO E INSTALACIÓN HIDRANTE TIPO MILLAN  D = 6" BRIDA</v>
          </cell>
          <cell r="C134" t="str">
            <v>UN</v>
          </cell>
        </row>
        <row r="135">
          <cell r="A135" t="str">
            <v>2.4.237</v>
          </cell>
          <cell r="B135" t="str">
            <v>SUMINISTRO E INSTALACIÓN HIDRANTE TIPO MILLAN  D = 3" E.L.</v>
          </cell>
          <cell r="C135" t="str">
            <v>UN</v>
          </cell>
        </row>
        <row r="136">
          <cell r="A136" t="str">
            <v>2.4.238</v>
          </cell>
          <cell r="B136" t="str">
            <v>SUMINISTRO E INSTALACIÓN HIDRANTE TIPO MILLAN  D = 4" E.L.</v>
          </cell>
          <cell r="C136" t="str">
            <v>UN</v>
          </cell>
        </row>
        <row r="137">
          <cell r="A137" t="str">
            <v>2.4.239</v>
          </cell>
          <cell r="B137" t="str">
            <v>SUMINISTRO E INSTALACIÓN HIDRANTE TIPO MILLAN  D = 6" E.L.</v>
          </cell>
          <cell r="C137" t="str">
            <v>UN</v>
          </cell>
        </row>
        <row r="138">
          <cell r="A138" t="str">
            <v>2.4.240</v>
          </cell>
          <cell r="B138" t="str">
            <v>SUMINISTRO E INSTALACIÓN VÁLVULA DE CHEQUE H.F.   D = 2" E. BRIDA</v>
          </cell>
          <cell r="C138" t="str">
            <v>UN</v>
          </cell>
        </row>
        <row r="139">
          <cell r="A139" t="str">
            <v>2.4.241</v>
          </cell>
          <cell r="B139" t="str">
            <v>SUMINISTRO E INSTALACIÓN VÁLVULA DE CHEQUE H.F.   D = 3" E. BRIDA</v>
          </cell>
          <cell r="C139" t="str">
            <v>UN</v>
          </cell>
        </row>
        <row r="140">
          <cell r="A140" t="str">
            <v>2.4.242</v>
          </cell>
          <cell r="B140" t="str">
            <v>SUMINISTRO E INSTALACIÓN VÁLVULA DE CHEQUE H.F.   D = 4" E. BRIDA</v>
          </cell>
          <cell r="C140" t="str">
            <v>UN</v>
          </cell>
        </row>
        <row r="141">
          <cell r="A141" t="str">
            <v>2.4.243</v>
          </cell>
          <cell r="B141" t="str">
            <v>SUMINISTRO E INSTALACIÓN VÁLULA DE CHEQUE H.F.    D =  6" E. BRIDA</v>
          </cell>
          <cell r="C141" t="str">
            <v>UN</v>
          </cell>
        </row>
        <row r="142">
          <cell r="A142" t="str">
            <v>2.4.244</v>
          </cell>
          <cell r="B142" t="str">
            <v>SUMINISTRO E INSTALACIÓN VÁLVULA DE CHEQUE H.F.  D = 8" E. BRIDA</v>
          </cell>
          <cell r="C142" t="str">
            <v>UN</v>
          </cell>
        </row>
        <row r="143">
          <cell r="A143" t="str">
            <v>2.4.245</v>
          </cell>
          <cell r="B143" t="str">
            <v>SUMINISTRO E INSTALACIÓN REGISTRO DE BOLA  D = 2" TIPO PESADO</v>
          </cell>
          <cell r="C143" t="str">
            <v>UN</v>
          </cell>
        </row>
        <row r="144">
          <cell r="A144" t="str">
            <v>2.4.246</v>
          </cell>
          <cell r="B144" t="str">
            <v>SUMINISTRO E INSTALACIÓN REGISTRO DE BOLA  D = 2½" TIPO PESAD</v>
          </cell>
          <cell r="C144" t="str">
            <v>UN</v>
          </cell>
        </row>
        <row r="145">
          <cell r="A145" t="str">
            <v>2.4.247</v>
          </cell>
          <cell r="B145" t="str">
            <v>SUMINISTRO E INSTALACIÓN REGISTRO DE BOLA  D = 3" TIPO PESADO</v>
          </cell>
          <cell r="C145" t="str">
            <v>UN</v>
          </cell>
        </row>
        <row r="146">
          <cell r="A146" t="str">
            <v>2.4.248</v>
          </cell>
          <cell r="B146" t="str">
            <v>SUMINISTRO E INSTALACIÓN REGISTRO DE BOLA  D = 4" TIPO PESADO</v>
          </cell>
          <cell r="C146" t="str">
            <v>UN</v>
          </cell>
        </row>
        <row r="147">
          <cell r="A147" t="str">
            <v>2.4.249</v>
          </cell>
          <cell r="B147" t="str">
            <v>SUMINISTRO E INSTALACIÓN REGISTRO DE BOLA  D = ½" TIPO LIVIANO</v>
          </cell>
          <cell r="C147" t="str">
            <v>UN</v>
          </cell>
        </row>
        <row r="148">
          <cell r="A148" t="str">
            <v>2.4.250</v>
          </cell>
          <cell r="B148" t="str">
            <v>SUMINISTRO E INSTALACIÓN REGISTRO DE BOLA  D = 3/4"  TIPO LIVIANO</v>
          </cell>
          <cell r="C148" t="str">
            <v>UN</v>
          </cell>
        </row>
        <row r="149">
          <cell r="A149" t="str">
            <v>2.4.251</v>
          </cell>
          <cell r="B149" t="str">
            <v>SUMINISTRO E INSTALACIÓN REGISTRO DE BOLA  D = 1"  TIPO LIVIANO</v>
          </cell>
          <cell r="C149" t="str">
            <v>UN</v>
          </cell>
        </row>
        <row r="150">
          <cell r="A150" t="str">
            <v>2.4.252</v>
          </cell>
          <cell r="B150" t="str">
            <v>SUMINISTRO E INSTALACIÓN REGISTRO DE BOLA  D = 1½" TIPO LIVIANO</v>
          </cell>
          <cell r="C150" t="str">
            <v>UN</v>
          </cell>
        </row>
        <row r="151">
          <cell r="A151" t="str">
            <v>2.4.253</v>
          </cell>
          <cell r="B151" t="str">
            <v>SUMINISTRO E INSTALACIÓN REGISTRO DE BOLA  D = 2" TIPO LIVIANO</v>
          </cell>
          <cell r="C151" t="str">
            <v>UN</v>
          </cell>
        </row>
        <row r="152">
          <cell r="A152" t="str">
            <v>2.4.254</v>
          </cell>
          <cell r="B152" t="str">
            <v>CONEXIONES DOMICILIARIAS PVC 1/2", INCLUYE CAJA Y MEDIDOR</v>
          </cell>
          <cell r="C152" t="str">
            <v>UN</v>
          </cell>
        </row>
        <row r="153">
          <cell r="A153" t="str">
            <v>2.4.255</v>
          </cell>
          <cell r="B153" t="str">
            <v xml:space="preserve">SUMINISTRO E INSTALACIÓN CAJAS PARA VÁLVULAS TIPO CHOROTE EN H.F.  </v>
          </cell>
          <cell r="C153" t="str">
            <v>UN</v>
          </cell>
        </row>
        <row r="154">
          <cell r="A154" t="str">
            <v>2.4.256</v>
          </cell>
          <cell r="B154" t="str">
            <v>SUMINISTRO E INSTALACIÓN VENTOSA DE DOBLE ACCIÓN  D = ½"  EN HIERRO DÚCTIL</v>
          </cell>
          <cell r="C154" t="str">
            <v>UN</v>
          </cell>
        </row>
        <row r="155">
          <cell r="A155" t="str">
            <v>2.4.257</v>
          </cell>
          <cell r="B155" t="str">
            <v>SUMINISTRO E INSTALACIÓN VENTOSA  DE DOBLE ACCIÓN PVC  D = 2"  250 PSI</v>
          </cell>
          <cell r="C155" t="str">
            <v>UN</v>
          </cell>
        </row>
        <row r="156">
          <cell r="A156" t="str">
            <v>2.4.258</v>
          </cell>
          <cell r="B156" t="str">
            <v xml:space="preserve">ARENA PARA LECHO FILTRANTE (CANTO RODADO, % SILICE &gt;99, CE = (0.7 - 0.9), % SOLUBILIDAD HCI &lt; 4%, COEFICIENTE UNIF. = (2 - 3.5)).  </v>
          </cell>
          <cell r="C156" t="str">
            <v>M3</v>
          </cell>
        </row>
        <row r="157">
          <cell r="A157" t="str">
            <v>2.4.259</v>
          </cell>
          <cell r="B157" t="str">
            <v>GRAVAS PARA LECHO FILTRANTE (3 - 5 MM) DE CANTO RODADO</v>
          </cell>
          <cell r="C157" t="str">
            <v>M3</v>
          </cell>
        </row>
        <row r="158">
          <cell r="A158" t="str">
            <v xml:space="preserve">2.4.260 </v>
          </cell>
          <cell r="B158" t="str">
            <v>Suministro e instalación Cinta PVC D = 0.10 m</v>
          </cell>
          <cell r="C158" t="str">
            <v>ML</v>
          </cell>
        </row>
        <row r="159">
          <cell r="A159" t="str">
            <v>2.4.261</v>
          </cell>
          <cell r="B159" t="str">
            <v xml:space="preserve">CINTA SIKA  PVC. V=0.15  </v>
          </cell>
          <cell r="C159" t="str">
            <v>ML</v>
          </cell>
        </row>
        <row r="160">
          <cell r="A160" t="str">
            <v>2.4.262</v>
          </cell>
          <cell r="B160" t="str">
            <v>Suministro e instalación Cinta PVC D = 0.22 m</v>
          </cell>
          <cell r="C160" t="str">
            <v>ML</v>
          </cell>
        </row>
        <row r="161">
          <cell r="A161" t="str">
            <v>2.5.1</v>
          </cell>
          <cell r="B161" t="str">
            <v>UNIÓN PVC SANITARIA D=2"</v>
          </cell>
          <cell r="C161" t="str">
            <v>UN</v>
          </cell>
        </row>
        <row r="162">
          <cell r="A162" t="str">
            <v>2.5.2</v>
          </cell>
          <cell r="B162" t="str">
            <v>UNIÓN PVC SANITARIA D=3"</v>
          </cell>
          <cell r="C162" t="str">
            <v>UN</v>
          </cell>
        </row>
        <row r="163">
          <cell r="A163" t="str">
            <v>2.5.3</v>
          </cell>
          <cell r="B163" t="str">
            <v>UNIÓN PVC SANITARIA D=4"</v>
          </cell>
          <cell r="C163" t="str">
            <v>UN</v>
          </cell>
        </row>
        <row r="164">
          <cell r="A164" t="str">
            <v>2.5.4</v>
          </cell>
          <cell r="B164" t="str">
            <v>UNIÓN PVC SANITARIA D=6"</v>
          </cell>
          <cell r="C164" t="str">
            <v>UN</v>
          </cell>
        </row>
        <row r="165">
          <cell r="A165" t="str">
            <v>2.5.5</v>
          </cell>
          <cell r="B165" t="str">
            <v>UNIÓN PVC SANITARIA D=8"</v>
          </cell>
          <cell r="C165" t="str">
            <v>UN</v>
          </cell>
        </row>
        <row r="166">
          <cell r="A166" t="str">
            <v>2.5.6</v>
          </cell>
          <cell r="B166" t="str">
            <v>SUMINISTRO TUBERÍA DE ALCANTARILLADO PVC  D= 24"</v>
          </cell>
          <cell r="C166" t="str">
            <v>ML</v>
          </cell>
        </row>
        <row r="167">
          <cell r="A167" t="str">
            <v>2.5.6A</v>
          </cell>
          <cell r="B167" t="str">
            <v>INSTALACIÓN TUBERÍA DE ALCANTARILLADO PVC  D= 24"</v>
          </cell>
          <cell r="C167" t="str">
            <v>ML</v>
          </cell>
        </row>
        <row r="168">
          <cell r="A168" t="str">
            <v>2.5.7</v>
          </cell>
          <cell r="B168" t="str">
            <v>SUMINISTRO E INSTALACIÓN TUBERÍA DE ALCANTARILLADO PVC  D= 36"</v>
          </cell>
          <cell r="C168" t="str">
            <v>ML</v>
          </cell>
        </row>
        <row r="169">
          <cell r="A169" t="str">
            <v>2.5.8</v>
          </cell>
          <cell r="B169" t="str">
            <v xml:space="preserve">SUMINISTRO E INSTALACIÓN TUBERÍA DE ALCANTARILLADO PVC  D= 42"  </v>
          </cell>
          <cell r="C169" t="str">
            <v>ML</v>
          </cell>
        </row>
        <row r="170">
          <cell r="A170" t="str">
            <v>2.5.9</v>
          </cell>
          <cell r="B170" t="str">
            <v xml:space="preserve">SUMINISTRO E INSTALACION CODO PVC SANITARIO D=4"  </v>
          </cell>
          <cell r="C170" t="str">
            <v>UN</v>
          </cell>
        </row>
        <row r="171">
          <cell r="A171" t="str">
            <v>2.5.10</v>
          </cell>
          <cell r="B171" t="str">
            <v xml:space="preserve">SUMINISTRO E INSTALACION CODO PVC SANITARIO D=6"  </v>
          </cell>
          <cell r="C171" t="str">
            <v>UN</v>
          </cell>
        </row>
        <row r="172">
          <cell r="A172" t="str">
            <v>2.5.11</v>
          </cell>
          <cell r="B172" t="str">
            <v>SUMINISTRO E INSTALACION CODO PVC SANITARIO D=8"</v>
          </cell>
          <cell r="C172" t="str">
            <v>UN</v>
          </cell>
        </row>
        <row r="173">
          <cell r="A173" t="str">
            <v>2.5.12</v>
          </cell>
          <cell r="B173" t="str">
            <v>SUMINISTRO E INSTALACION CODO PVC SANITARIO D=2"</v>
          </cell>
          <cell r="C173" t="str">
            <v>UN</v>
          </cell>
        </row>
        <row r="174">
          <cell r="A174" t="str">
            <v>2.5.13</v>
          </cell>
          <cell r="B174" t="str">
            <v>SUMINISTRO E INSTALACION CODO PVC SANITARIO D=3"</v>
          </cell>
          <cell r="C174" t="str">
            <v>UN</v>
          </cell>
        </row>
        <row r="175">
          <cell r="A175" t="str">
            <v>2.5.14</v>
          </cell>
          <cell r="B175" t="str">
            <v>SUMINISTRO E INSTALACION CODO PVC SANITARIO D=10"</v>
          </cell>
          <cell r="C175" t="str">
            <v>UN</v>
          </cell>
        </row>
        <row r="176">
          <cell r="A176" t="str">
            <v>2.5.15</v>
          </cell>
          <cell r="B176" t="str">
            <v>SUMINISTRO E INSTALACION ADAPTADOR DE LIMPIEZA PVC SANITARIA D=2"</v>
          </cell>
          <cell r="C176" t="str">
            <v>UN</v>
          </cell>
        </row>
        <row r="177">
          <cell r="A177" t="str">
            <v>2.5.16</v>
          </cell>
          <cell r="B177" t="str">
            <v>SUMINISTRO E INSTALACION ADAPTADOR DE LIMPIEZA PVC SANITARIA D=3"</v>
          </cell>
          <cell r="C177" t="str">
            <v>UN</v>
          </cell>
        </row>
        <row r="178">
          <cell r="A178" t="str">
            <v>2.5.17</v>
          </cell>
          <cell r="B178" t="str">
            <v>SUMINISTRO E INSTALACION ADAPTADOR DE LIMPIEZA PVC SANITARIA D=4"</v>
          </cell>
          <cell r="C178" t="str">
            <v>UN</v>
          </cell>
        </row>
        <row r="179">
          <cell r="A179" t="str">
            <v>2.5.18</v>
          </cell>
          <cell r="B179" t="str">
            <v>SUMINISTRO E INSTALACION ADAPTADOR DE LIMPIEZA PVC SANITARIA D=6"</v>
          </cell>
          <cell r="C179" t="str">
            <v>UN</v>
          </cell>
        </row>
        <row r="180">
          <cell r="A180" t="str">
            <v>2.5.19</v>
          </cell>
          <cell r="B180" t="str">
            <v>SUMINISTRO E INSTALACION YEE PVC SANITARIA D=2"</v>
          </cell>
          <cell r="C180" t="str">
            <v>UN</v>
          </cell>
        </row>
        <row r="181">
          <cell r="A181" t="str">
            <v>2.5.20</v>
          </cell>
          <cell r="B181" t="str">
            <v>SUMINISTRO E INSTALACION YEE PVC SANITARIA D=3"</v>
          </cell>
          <cell r="C181" t="str">
            <v>UN</v>
          </cell>
        </row>
        <row r="182">
          <cell r="A182" t="str">
            <v>2.5.21</v>
          </cell>
          <cell r="B182" t="str">
            <v>SUMINISTRO E INSTALACION YEE PVC SANITARIA D=4"</v>
          </cell>
          <cell r="C182" t="str">
            <v>UN</v>
          </cell>
        </row>
        <row r="183">
          <cell r="A183" t="str">
            <v>2.5.22</v>
          </cell>
          <cell r="B183" t="str">
            <v>SUMINISTRO E INSTALACION YEE PVC SANITARIA D=6"</v>
          </cell>
          <cell r="C183" t="str">
            <v>UN</v>
          </cell>
        </row>
        <row r="184">
          <cell r="A184" t="str">
            <v>2.5.23</v>
          </cell>
          <cell r="B184" t="str">
            <v>SUMINISTRO E INSTALACIÓN TUBERIA DE ALCANTARILLADO GRP  D= 300mm, PN=1 Bar, SN=2500 (N/m2), incluye acople cada 6.0m</v>
          </cell>
          <cell r="C184" t="str">
            <v>ML</v>
          </cell>
        </row>
        <row r="185">
          <cell r="A185" t="str">
            <v>2.5.24</v>
          </cell>
          <cell r="B185" t="str">
            <v>SUMINISTRO E INSTALACIÓN TUBERIA DE ALCANTARILLADO GRP  D= 350mm, PN=1 Bar, SN=2500 (N/m2), incluye acople cada 6.0m</v>
          </cell>
          <cell r="C185" t="str">
            <v>ML</v>
          </cell>
        </row>
        <row r="186">
          <cell r="A186" t="str">
            <v>2.5.25</v>
          </cell>
          <cell r="B186" t="str">
            <v>SUMINISTRO E INSTALACIÓN TUBERIA DE ALCANTARILLADO GRP  D= 400mm, PN=1 Bar, SN=2500 (N/m2), incluye acople cada 6.0m</v>
          </cell>
          <cell r="C186" t="str">
            <v>ML</v>
          </cell>
        </row>
        <row r="187">
          <cell r="A187" t="str">
            <v>2.5.26</v>
          </cell>
          <cell r="B187" t="str">
            <v>SUMINISTRO E INSTALACIÓN TUBERIA DE ALCANTARILLADO GRP  D= 450mm, PN=1 Bar, SN=2500 (N/m2), incluye acople cada 6.0m</v>
          </cell>
          <cell r="C187" t="str">
            <v>ML</v>
          </cell>
        </row>
        <row r="188">
          <cell r="A188" t="str">
            <v>2.5.27</v>
          </cell>
          <cell r="B188" t="str">
            <v>SUMINISTRO E INSTALACIÓN TUBERIA DE ALCANTARILLADO GRP  D= 500mm, PN=1 Bar, SN=2500 (N/m2), incluye acople cada 6.0m</v>
          </cell>
          <cell r="C188" t="str">
            <v>ML</v>
          </cell>
        </row>
        <row r="189">
          <cell r="A189" t="str">
            <v>2.5.28</v>
          </cell>
          <cell r="B189" t="str">
            <v>SUMINISTRO E INSTALACIÓN TUBERIA DE ALCANTARILLADO GRP  D= 600mm, PN=1 Bar, SN=2500 (N/m2), incluye acople cada 6.0m</v>
          </cell>
          <cell r="C189" t="str">
            <v>ML</v>
          </cell>
        </row>
        <row r="190">
          <cell r="A190" t="str">
            <v>2.5.29</v>
          </cell>
          <cell r="B190" t="str">
            <v>SUMINISTRO E INSTALACIÓN TUBERIA DE ALCANTARILLADO GRP  D= 700mm, PN=1 Bar, SN=2500 (N/m2), incluye acople cada 6.0m</v>
          </cell>
          <cell r="C190" t="str">
            <v>ML</v>
          </cell>
        </row>
        <row r="191">
          <cell r="A191" t="str">
            <v>2.5.30</v>
          </cell>
          <cell r="B191" t="str">
            <v>SUMINISTRO E INSTALACIÓN TUBERIA DE ALCANTARILLADO GRP  D= 800mm, PN=1 Bar, SN=2500 (N/m2), incluye acople cada 6.0m</v>
          </cell>
          <cell r="C191" t="str">
            <v>ML</v>
          </cell>
        </row>
        <row r="192">
          <cell r="A192" t="str">
            <v>2.5.31</v>
          </cell>
          <cell r="B192" t="str">
            <v>SUMINISTRO E INSTALACIÓN TUBERIA DE ALCANTARILLADO GRP  D= 900mm, PN=1 Bar, SN=2500 (N/m2), incluye acople cada 6.0m</v>
          </cell>
          <cell r="C192" t="str">
            <v>ML</v>
          </cell>
        </row>
        <row r="193">
          <cell r="A193" t="str">
            <v>2.5.32</v>
          </cell>
          <cell r="B193" t="str">
            <v>SUMINISTRO E INSTALACIÓN TUBERIA DE ALCANTARILLADO GRP  D= 1000mm, PN=1 Bar, SN=2500 (N/m2), incluye acople cada 6.0m</v>
          </cell>
          <cell r="C193" t="str">
            <v>ML</v>
          </cell>
        </row>
        <row r="194">
          <cell r="A194" t="str">
            <v>2.5.33</v>
          </cell>
          <cell r="B194" t="str">
            <v>SUMINISTRO E INSTALACIÓN TUBERIA DE ALCANTARILLADO GRP  D= 1100mm, PN=1 Bar, SN=2500 (N/m2), incluye acople cada 6.0m</v>
          </cell>
          <cell r="C194" t="str">
            <v>ML</v>
          </cell>
        </row>
        <row r="195">
          <cell r="A195" t="str">
            <v>2.5.34</v>
          </cell>
          <cell r="B195" t="str">
            <v>SUMINISTRO E INSTALACIÓN TUBERIA DE ALCANTARILLADO GRP  D= 1200mm, PN=1 Bar, SN=2500 (N/m2), incluye acople cada 6.0m</v>
          </cell>
          <cell r="C195" t="str">
            <v>ML</v>
          </cell>
        </row>
        <row r="196">
          <cell r="A196" t="str">
            <v>2.5.35</v>
          </cell>
          <cell r="B196" t="str">
            <v>SUMINISTRO E INSTALACIÓN TUBERIA DE ALCANTARILLADO GRP  D= 1400mm, PN=1 Bar, SN=2500 (N/m2), incluye acople cada 6.0m</v>
          </cell>
          <cell r="C196" t="str">
            <v>ML</v>
          </cell>
        </row>
        <row r="197">
          <cell r="A197" t="str">
            <v>2.5.36</v>
          </cell>
          <cell r="B197" t="str">
            <v>SUMINISTRO E INSTALACIÓN TUBERIA DE ALCANTARILLADO GRP  D= 1600mm, PN=1 Bar, SN=2500 (N/m2), incluye acople cada 6.0m</v>
          </cell>
          <cell r="C197" t="str">
            <v>ML</v>
          </cell>
        </row>
        <row r="198">
          <cell r="A198" t="str">
            <v>2.5.37</v>
          </cell>
          <cell r="B198" t="str">
            <v>EXCAVACIÓN A MANO MATERIAL COMUN DE 0 m  a 1.5 m</v>
          </cell>
          <cell r="C198" t="str">
            <v>M3</v>
          </cell>
        </row>
        <row r="199">
          <cell r="A199" t="str">
            <v>2.5.38</v>
          </cell>
          <cell r="B199" t="str">
            <v>EXCAVACIÓN A MANO MATERIAL COMUN DE 1.5 m  a  3 m</v>
          </cell>
          <cell r="C199" t="str">
            <v>M3</v>
          </cell>
        </row>
        <row r="200">
          <cell r="A200" t="str">
            <v>2.5.39</v>
          </cell>
          <cell r="B200" t="str">
            <v>EXCAVACIÓN A MANO MATERIAL COMUN  &gt; A 3</v>
          </cell>
          <cell r="C200" t="str">
            <v>M3</v>
          </cell>
        </row>
        <row r="201">
          <cell r="A201" t="str">
            <v>2.5.40</v>
          </cell>
          <cell r="B201" t="str">
            <v xml:space="preserve">SUMINISTRO E INSTALACIÓN TUBERÍA DE ALCANTARILLADO PVC D=4" </v>
          </cell>
          <cell r="C201" t="str">
            <v>ML</v>
          </cell>
        </row>
        <row r="202">
          <cell r="A202" t="str">
            <v>2.5.41</v>
          </cell>
          <cell r="B202" t="str">
            <v xml:space="preserve">SUMINISTRO E INSTALACIÓN TUBERÍA DE ALCANTARILLADO PVC  D= 6"   </v>
          </cell>
          <cell r="C202" t="str">
            <v>ML</v>
          </cell>
        </row>
        <row r="203">
          <cell r="A203" t="str">
            <v>2.5.42</v>
          </cell>
          <cell r="B203" t="str">
            <v xml:space="preserve">SUMINISTRO E INSTALACIÓN TUBERÍA DE ALCANTARILLADO PVC D=8"   </v>
          </cell>
          <cell r="C203" t="str">
            <v>ML</v>
          </cell>
        </row>
        <row r="204">
          <cell r="A204" t="str">
            <v>2.5.43</v>
          </cell>
          <cell r="B204" t="str">
            <v xml:space="preserve">SUMINISTRO E INSTALACIÓN TUBERÍA DE ALCANTARILLADO PVC  D=10"   </v>
          </cell>
          <cell r="C204" t="str">
            <v>ML</v>
          </cell>
        </row>
        <row r="205">
          <cell r="A205" t="str">
            <v>2.5.44</v>
          </cell>
          <cell r="B205" t="str">
            <v>SUMINISTRO TUBERÍA DE ALCANTARILLADO PVC  D=12"</v>
          </cell>
          <cell r="C205" t="str">
            <v>ML</v>
          </cell>
        </row>
        <row r="206">
          <cell r="A206" t="str">
            <v>2.5.44A</v>
          </cell>
          <cell r="B206" t="str">
            <v>INSTALACIÓN TUBERÍA DE ALCANTARILLADO PVC  D=12"</v>
          </cell>
          <cell r="C206" t="str">
            <v>ML</v>
          </cell>
        </row>
        <row r="207">
          <cell r="A207" t="str">
            <v>2.5.45</v>
          </cell>
          <cell r="B207" t="str">
            <v>SUMINISTRO E INSTALACIÓN TUBERÍA DE ALCANTARILLADO PVC  D=16"</v>
          </cell>
          <cell r="C207" t="str">
            <v>ML</v>
          </cell>
        </row>
        <row r="208">
          <cell r="A208" t="str">
            <v>2.5.46</v>
          </cell>
          <cell r="B208" t="str">
            <v xml:space="preserve">SUMINISTRO TUBERÍA DE ALCANTARILLADO PVC W - RETEN   4" </v>
          </cell>
          <cell r="C208" t="str">
            <v>ML</v>
          </cell>
        </row>
        <row r="209">
          <cell r="A209" t="str">
            <v>2.5.46A</v>
          </cell>
          <cell r="B209" t="str">
            <v xml:space="preserve"> INSTALACIÓN TUBERÍA DE ALCANTARILLADO PVC W - RETEN   4" </v>
          </cell>
        </row>
        <row r="210">
          <cell r="A210" t="str">
            <v>2.5.47</v>
          </cell>
          <cell r="B210" t="str">
            <v xml:space="preserve">SUMINISTRO E INSTALACIÓN TUBERÍA DE ALCANTARILLADO PVC W - RETEN   6"   </v>
          </cell>
          <cell r="C210" t="str">
            <v>ML</v>
          </cell>
        </row>
        <row r="211">
          <cell r="A211" t="str">
            <v>2.5.48</v>
          </cell>
          <cell r="B211" t="str">
            <v>SUMINISTRO E INSTALACIÓN TUBERÍA DE ALCANTARILLADO PVC W - RETEN   8"</v>
          </cell>
          <cell r="C211" t="str">
            <v>ML</v>
          </cell>
        </row>
        <row r="212">
          <cell r="A212" t="str">
            <v>2.6.1</v>
          </cell>
          <cell r="B212" t="str">
            <v>PASOS UÑA DE GATO D=5/8"</v>
          </cell>
          <cell r="C212" t="str">
            <v>UN</v>
          </cell>
        </row>
        <row r="213">
          <cell r="A213" t="str">
            <v>2.6.2</v>
          </cell>
          <cell r="B213" t="str">
            <v>RETIRO DE TUBERÍA EXISTENTE EN GRESS 6"</v>
          </cell>
          <cell r="C213" t="str">
            <v>ML</v>
          </cell>
        </row>
        <row r="214">
          <cell r="A214" t="str">
            <v>2.6.3</v>
          </cell>
          <cell r="B214" t="str">
            <v>RETIRO DE TUBERÍA EXISTENTE EN GRESS 8"</v>
          </cell>
          <cell r="C214" t="str">
            <v>ML</v>
          </cell>
        </row>
        <row r="215">
          <cell r="A215" t="str">
            <v>2.6.4</v>
          </cell>
          <cell r="B215" t="str">
            <v>RETIRO DE TUBERÍA EXISTENTE EN GRESS 10"</v>
          </cell>
          <cell r="C215" t="str">
            <v>ML</v>
          </cell>
        </row>
        <row r="216">
          <cell r="A216" t="str">
            <v>2.6.5</v>
          </cell>
          <cell r="B216" t="str">
            <v>RETIRO DE TUBERÍA EXISTENTE EN CONCRETO 8"</v>
          </cell>
          <cell r="C216" t="str">
            <v>ML</v>
          </cell>
        </row>
        <row r="217">
          <cell r="A217" t="str">
            <v>2.6.6</v>
          </cell>
          <cell r="B217" t="str">
            <v>RETIRO DE TUBERÍA EXISTENTE EN CONCRETO 10"</v>
          </cell>
          <cell r="C217" t="str">
            <v>ML</v>
          </cell>
        </row>
        <row r="218">
          <cell r="A218" t="str">
            <v>2.6.7</v>
          </cell>
          <cell r="B218" t="str">
            <v>RETIRO DE TUBERÍA EXISTENTE EN CONCRETO 12"</v>
          </cell>
          <cell r="C218" t="str">
            <v>ML</v>
          </cell>
        </row>
        <row r="219">
          <cell r="A219" t="str">
            <v>2.6.8</v>
          </cell>
          <cell r="B219" t="str">
            <v>RETIRO DE TUBERÍA EXISTENTE EN CONCRETO 16"</v>
          </cell>
          <cell r="C219" t="str">
            <v>ML</v>
          </cell>
        </row>
        <row r="220">
          <cell r="A220" t="str">
            <v>2.6.9</v>
          </cell>
          <cell r="B220" t="str">
            <v>DEMOLICION POZOS DE INSPECCION</v>
          </cell>
          <cell r="C220" t="str">
            <v>UN</v>
          </cell>
        </row>
        <row r="221">
          <cell r="A221" t="str">
            <v>2.6.10</v>
          </cell>
          <cell r="B221" t="str">
            <v>DEMOLICION CAMARAS 2.5&lt;h&lt;3.0m</v>
          </cell>
          <cell r="C221" t="str">
            <v>UN</v>
          </cell>
        </row>
        <row r="222">
          <cell r="A222" t="str">
            <v>2.6.11</v>
          </cell>
          <cell r="B222" t="str">
            <v xml:space="preserve"> ARO - TAPA EN  HF - TIPO LIVIANO</v>
          </cell>
          <cell r="C222" t="str">
            <v>UN</v>
          </cell>
        </row>
        <row r="223">
          <cell r="A223" t="str">
            <v>2.6.12</v>
          </cell>
          <cell r="B223" t="str">
            <v>BASE Y CAÑUELA, CONCRETO 17.5 MPa - (2500 PSI)</v>
          </cell>
          <cell r="C223" t="str">
            <v>M3</v>
          </cell>
        </row>
        <row r="224">
          <cell r="A224" t="str">
            <v>2.6.13</v>
          </cell>
          <cell r="B224" t="str">
            <v>SUMINISTRO E INSTALACIÓN CAMARA DE INSPECCIÓN 1000mm BASE RECTA POLIETILENO DN=200mm</v>
          </cell>
          <cell r="C224" t="str">
            <v>UN</v>
          </cell>
        </row>
        <row r="225">
          <cell r="A225" t="str">
            <v>2.6.14</v>
          </cell>
          <cell r="B225" t="str">
            <v>SUMINISTRO E INSTALACIÓN CAMARA DE INSPECCIÓN 1000mm BASE RECTA POLIETILENO DN=250mm</v>
          </cell>
          <cell r="C225" t="str">
            <v>UN</v>
          </cell>
        </row>
        <row r="226">
          <cell r="A226" t="str">
            <v>2.6.15</v>
          </cell>
          <cell r="B226" t="str">
            <v>SUMINISTRO E INSTALACIÓN CAMARA DE INSPECCIÓN 1000mm BASE RECTA POLIETILENO DN=315mm</v>
          </cell>
          <cell r="C226" t="str">
            <v>UN</v>
          </cell>
        </row>
        <row r="227">
          <cell r="A227" t="str">
            <v>2.6.16</v>
          </cell>
          <cell r="B227" t="str">
            <v>SUMINISTRO E INSTALACIÓN CAMARA DE INSPECCIÓN 1000mm INICIAL POLIETILENO DN=200mm</v>
          </cell>
          <cell r="C227" t="str">
            <v>UN</v>
          </cell>
        </row>
        <row r="228">
          <cell r="A228" t="str">
            <v>2.6.17</v>
          </cell>
          <cell r="B228" t="str">
            <v>SUMINISTRO E INSTALACIÓN CAMARA DE INSPECCIÓN 1000mm INICIAL POLIETILENO DN=250mm</v>
          </cell>
          <cell r="C228" t="str">
            <v>UN</v>
          </cell>
        </row>
        <row r="229">
          <cell r="A229" t="str">
            <v>2.6.18</v>
          </cell>
          <cell r="B229" t="str">
            <v>SUMINISTRO E INSTALACIÓN CAMARA DE INSPECCIÓN 1000mm BASE RECTA POLIETILENO DN=200mm</v>
          </cell>
          <cell r="C229" t="str">
            <v>UN</v>
          </cell>
        </row>
        <row r="230">
          <cell r="A230" t="str">
            <v>2.6.19</v>
          </cell>
          <cell r="B230" t="str">
            <v>SUMINISTRO E INSTALACIÓN CAMARA DE INSPECCIÓN 1000mm 90° POLIETILENO DN=200mm</v>
          </cell>
          <cell r="C230" t="str">
            <v>UN</v>
          </cell>
        </row>
        <row r="231">
          <cell r="A231" t="str">
            <v>2.6.20</v>
          </cell>
          <cell r="B231" t="str">
            <v>SUMINISTRO E INSTALACIÓN CAMARA DE INSPECCIÓN 1000mm 90° POLIETILENO DN=250mm</v>
          </cell>
          <cell r="C231" t="str">
            <v>UN</v>
          </cell>
        </row>
        <row r="232">
          <cell r="A232" t="str">
            <v>2.6.21</v>
          </cell>
          <cell r="B232" t="str">
            <v>SUMINISTRO E INSTALACIÓN CAMARA DE INSPECCIÓN 1000mm 90° POLIETILENO DN=315mm</v>
          </cell>
          <cell r="C232" t="str">
            <v>UN</v>
          </cell>
        </row>
        <row r="233">
          <cell r="A233" t="str">
            <v>2.6.22</v>
          </cell>
          <cell r="B233" t="str">
            <v>SUMINISTRO E INSTALACIÓN CAMARA DE INSPECCIÓN 1000mm TEE POLIETILENO DN=200mm</v>
          </cell>
          <cell r="C233" t="str">
            <v>UN</v>
          </cell>
        </row>
        <row r="234">
          <cell r="A234" t="str">
            <v>2.6.23</v>
          </cell>
          <cell r="B234" t="str">
            <v>SUMINISTRO E INSTALACIÓN CAMARA DE INSPECCIÓN 1000mm TEE POLIETILENO DN=250mm</v>
          </cell>
          <cell r="C234" t="str">
            <v>UN</v>
          </cell>
        </row>
        <row r="235">
          <cell r="A235" t="str">
            <v>2.6.24</v>
          </cell>
          <cell r="B235" t="str">
            <v>SUMINISTRO E INSTALACIÓN CAMARA DE INSPECCIÓN 1000mm TEE POLIETILENO DN=250mm</v>
          </cell>
          <cell r="C235" t="str">
            <v>UN</v>
          </cell>
        </row>
        <row r="236">
          <cell r="A236" t="str">
            <v>2.6.25</v>
          </cell>
          <cell r="B236" t="str">
            <v>SUMINISTRO E INSTALACIÓN CAMARA DE INSPECCIÓN 1000mm DOBLE TEE POLIETILENO DN=200mm</v>
          </cell>
          <cell r="C236" t="str">
            <v>UN</v>
          </cell>
        </row>
        <row r="237">
          <cell r="A237" t="str">
            <v>2.6.26</v>
          </cell>
          <cell r="B237" t="str">
            <v>SUMINISTRO E INSTALACIÓN CAMARA DE INSPECCIÓN 1000mm DOBLE TEE POLIETILENO DN=250mm</v>
          </cell>
          <cell r="C237" t="str">
            <v>UN</v>
          </cell>
        </row>
        <row r="238">
          <cell r="A238" t="str">
            <v>2.6.27</v>
          </cell>
          <cell r="B238" t="str">
            <v>SUMINISTRO E INSTALACIÓN CAMARA DE INSPECCIÓN 1000mm DOBLE TEE POLIETILENO DN=315mm</v>
          </cell>
          <cell r="C238" t="str">
            <v>UN</v>
          </cell>
        </row>
        <row r="239">
          <cell r="A239" t="str">
            <v>2.6.28</v>
          </cell>
          <cell r="B239" t="str">
            <v>SUMINISTRO E INSTALACIÓN ELEVADOR CÁMARA 1000mm X 400 mm</v>
          </cell>
          <cell r="C239" t="str">
            <v>UN</v>
          </cell>
        </row>
        <row r="240">
          <cell r="A240" t="str">
            <v>2.6.29</v>
          </cell>
          <cell r="B240" t="str">
            <v>SSUMINISTRO E INSTALACIÓN ELEVADOR CÁMARA 1000mm X 750 mm</v>
          </cell>
          <cell r="C240" t="str">
            <v>UN</v>
          </cell>
        </row>
        <row r="241">
          <cell r="A241" t="str">
            <v>2.6.30</v>
          </cell>
          <cell r="B241" t="str">
            <v>SUMINISTRO E INSTALACIÓN ELEVADOR CÁMARA 1000mm X 1000 mm</v>
          </cell>
          <cell r="C241" t="str">
            <v>UN</v>
          </cell>
        </row>
        <row r="242">
          <cell r="A242" t="str">
            <v>2.6.31</v>
          </cell>
          <cell r="B242" t="str">
            <v>SUMINISTRO E INSTALACIÓN ELEVADOR CÁMARA 1000mm X 400 mm</v>
          </cell>
          <cell r="C242" t="str">
            <v>UN</v>
          </cell>
        </row>
        <row r="243">
          <cell r="A243" t="str">
            <v>2.6.32</v>
          </cell>
          <cell r="B243" t="str">
            <v>SUMINISTRO E INSTALACIÓN ELEVADOR CÁMARA 1000mm X 1500 mm</v>
          </cell>
          <cell r="C243" t="str">
            <v>UN</v>
          </cell>
        </row>
        <row r="244">
          <cell r="A244" t="str">
            <v>2.6.33</v>
          </cell>
          <cell r="B244" t="str">
            <v>SUMINISTRO E INSTALACIÓN ELEVADOR CÁMARA 1000mm X 1750 mm</v>
          </cell>
          <cell r="C244" t="str">
            <v>UN</v>
          </cell>
        </row>
        <row r="245">
          <cell r="A245" t="str">
            <v>2.6.34</v>
          </cell>
          <cell r="B245" t="str">
            <v>SUMINISTRO E INSTALACIÓN ELEVADOR CÁMARA 1000mm X 2000 mm</v>
          </cell>
          <cell r="C245" t="str">
            <v>UN</v>
          </cell>
        </row>
        <row r="246">
          <cell r="A246" t="str">
            <v>2.6.35</v>
          </cell>
          <cell r="B246" t="str">
            <v>SUMINISTRO E INSTALACIÓN ELEVADOR CÁMARA 1000mm X 2500 mm</v>
          </cell>
          <cell r="C246" t="str">
            <v>UN</v>
          </cell>
        </row>
        <row r="247">
          <cell r="A247" t="str">
            <v>2.6.36</v>
          </cell>
          <cell r="B247" t="str">
            <v>SUMINISTRO E INSTALACIÓN ELEVADOR CÁMARA 1000mm X 3000 mm</v>
          </cell>
          <cell r="C247" t="str">
            <v>UN</v>
          </cell>
        </row>
        <row r="248">
          <cell r="A248" t="str">
            <v>2.6.37</v>
          </cell>
          <cell r="B248" t="str">
            <v xml:space="preserve"> SUMINISTRO E INSTALACIÓN ELEVADOR CÁMARA 1000mm X 3250 mm</v>
          </cell>
          <cell r="C248" t="str">
            <v>UN</v>
          </cell>
        </row>
        <row r="249">
          <cell r="A249" t="str">
            <v>2.6.38</v>
          </cell>
          <cell r="B249" t="str">
            <v>SUMINISTRO E INSTALACIÓN ELEVADOR CÁMARA 1000mm X 3500 mm</v>
          </cell>
          <cell r="C249" t="str">
            <v>UN</v>
          </cell>
        </row>
        <row r="250">
          <cell r="A250" t="str">
            <v>2.6.39</v>
          </cell>
          <cell r="B250" t="str">
            <v>SUMINISTRO E INSTALACIÓN ELEVADOR CÁMARA 1000mm X 3750 mm</v>
          </cell>
          <cell r="C250" t="str">
            <v>UN</v>
          </cell>
        </row>
        <row r="251">
          <cell r="A251" t="str">
            <v>2.6.40</v>
          </cell>
          <cell r="B251" t="str">
            <v>SUMINISTRO E INSTALACIÓN CONO CAMARA 1000mm CONCENTRICO</v>
          </cell>
          <cell r="C251" t="str">
            <v>UN</v>
          </cell>
        </row>
        <row r="252">
          <cell r="A252" t="str">
            <v>2.6.41</v>
          </cell>
          <cell r="B252" t="str">
            <v>SUMINISTRO E INSTALACIÓN CONO CAMARA 1000mm EXCENTRICO</v>
          </cell>
          <cell r="C252" t="str">
            <v>UN</v>
          </cell>
        </row>
        <row r="253">
          <cell r="A253" t="str">
            <v>2.6.42</v>
          </cell>
          <cell r="B253" t="str">
            <v>SUMINISTRO E INSTALACIÓN TRAMO ESCALERA CAMARA 1000mm X 500mm</v>
          </cell>
          <cell r="C253" t="str">
            <v>UN</v>
          </cell>
        </row>
        <row r="254">
          <cell r="A254" t="str">
            <v>2.6.43</v>
          </cell>
          <cell r="B254" t="str">
            <v>SUMINISTRO E INSTALACIÓN TORNILLO INOX 5/16" X 2" (8 UN)</v>
          </cell>
          <cell r="C254" t="str">
            <v>UN</v>
          </cell>
        </row>
        <row r="255">
          <cell r="A255" t="str">
            <v>2.6.44</v>
          </cell>
          <cell r="B255" t="str">
            <v xml:space="preserve">POZO DE INSPECCIÓN LADRILLO, DIÁMETRO INTERIOR 1.0 M  H  &lt; 1.0 M  </v>
          </cell>
          <cell r="C255" t="str">
            <v>UN</v>
          </cell>
        </row>
        <row r="256">
          <cell r="A256" t="str">
            <v>2.6.45</v>
          </cell>
          <cell r="B256" t="str">
            <v xml:space="preserve">POZO DE INSPECCIÓN LADRILLO, DIÁMETRO INTERIOR 1.2 M , 1.0 &lt;  H &lt; 1.5  </v>
          </cell>
          <cell r="C256" t="str">
            <v>UN</v>
          </cell>
        </row>
        <row r="257">
          <cell r="A257" t="str">
            <v>2.6.46</v>
          </cell>
          <cell r="B257" t="str">
            <v xml:space="preserve">POZO DE INSPECCIÓN, DIÁMETRO INTERIOR 1.2 M, 1.50  &lt;  H &lt; 2.00  </v>
          </cell>
          <cell r="C257" t="str">
            <v>UN</v>
          </cell>
        </row>
        <row r="258">
          <cell r="A258" t="str">
            <v>2.6.47</v>
          </cell>
          <cell r="B258" t="str">
            <v xml:space="preserve">POZO DE INSPECCIÓN, DIÁMETRO INTERIOR 1.2 M , 2.0  &lt;  H &lt; 2.5   </v>
          </cell>
          <cell r="C258" t="str">
            <v>UN</v>
          </cell>
        </row>
        <row r="259">
          <cell r="A259" t="str">
            <v>2.6.48</v>
          </cell>
          <cell r="B259" t="str">
            <v>POZO DE INSPECCIÓN, DIÁMETRO INTERIOR 1.5 M, 2.5  &lt; H &lt; 3.5</v>
          </cell>
          <cell r="C259" t="str">
            <v>UN</v>
          </cell>
        </row>
        <row r="260">
          <cell r="A260" t="str">
            <v>2.6.49</v>
          </cell>
          <cell r="B260" t="str">
            <v>CAMARA DE CAIDA  8" X  6"</v>
          </cell>
          <cell r="C260" t="str">
            <v>UN</v>
          </cell>
        </row>
        <row r="261">
          <cell r="A261" t="str">
            <v>2.6.50</v>
          </cell>
          <cell r="B261" t="str">
            <v>CAMARA DE CAIDA  10" X  8"</v>
          </cell>
          <cell r="C261" t="str">
            <v>UN</v>
          </cell>
        </row>
        <row r="262">
          <cell r="A262" t="str">
            <v>2.6.51</v>
          </cell>
          <cell r="B262" t="str">
            <v>CAMARA DE CAIDA  12" X  10"</v>
          </cell>
          <cell r="C262" t="str">
            <v>UN</v>
          </cell>
        </row>
        <row r="263">
          <cell r="A263" t="str">
            <v>2.6.52</v>
          </cell>
          <cell r="B263" t="str">
            <v>CONEXIÓN DOMICILIARIA ALCANTARILLADO. INC. TUBERIA Y ACCESORIOS DE CONEXION TUBERIA</v>
          </cell>
          <cell r="C263" t="str">
            <v>UN</v>
          </cell>
        </row>
        <row r="264">
          <cell r="A264" t="str">
            <v>2.6.53</v>
          </cell>
          <cell r="B264" t="str">
            <v>SUMINISTRO E INSTALACIÓN DE POZO SEPTICO PLASTICO ANAEROBICO DE 1000LTS</v>
          </cell>
          <cell r="C264" t="str">
            <v>UN</v>
          </cell>
        </row>
        <row r="265">
          <cell r="A265" t="str">
            <v>2.6.54</v>
          </cell>
          <cell r="B265" t="str">
            <v xml:space="preserve">CAMPO DE INFILTRACION POZO SEPTICO PLASTICO ANAEROBICO DE 1000LTS TUBERIA DRENAJE D=4"  </v>
          </cell>
          <cell r="C265" t="str">
            <v>ML</v>
          </cell>
        </row>
        <row r="266">
          <cell r="A266" t="str">
            <v>2.7.1</v>
          </cell>
          <cell r="B266" t="str">
            <v>CONCRETO SIMPLE DE 28 Mpa - (4000 PSI) Impermeabilizado para muros</v>
          </cell>
          <cell r="C266" t="str">
            <v>M3</v>
          </cell>
        </row>
        <row r="267">
          <cell r="A267" t="str">
            <v>2.7.2</v>
          </cell>
          <cell r="B267" t="str">
            <v>Concreto simple de 28 Mpa - (4000 PSI) Impermeabilizado para Tapas</v>
          </cell>
          <cell r="C267" t="str">
            <v>M3</v>
          </cell>
        </row>
        <row r="268">
          <cell r="A268" t="str">
            <v>2.7.3</v>
          </cell>
          <cell r="B268" t="str">
            <v>Concreto Simple de 28 Mpa - 4000 PSI Impermeabilizado para placas pisos</v>
          </cell>
          <cell r="C268" t="str">
            <v>M3</v>
          </cell>
        </row>
        <row r="269">
          <cell r="A269" t="str">
            <v>2.7.4</v>
          </cell>
          <cell r="B269" t="str">
            <v>CONCRETO DE 21 MPa - (3000 PSI)  IMPERMEABILIZADO PARA MUROS</v>
          </cell>
          <cell r="C269" t="str">
            <v>M3</v>
          </cell>
        </row>
        <row r="270">
          <cell r="A270" t="str">
            <v>2.7.5</v>
          </cell>
          <cell r="B270" t="str">
            <v>CONCRETO DE 21 MPa - (3000 PSI)  IMPERMEABILIZADO PARA PLACA DE PISO</v>
          </cell>
          <cell r="C270" t="str">
            <v>M3</v>
          </cell>
        </row>
        <row r="271">
          <cell r="A271" t="str">
            <v>2.7.6</v>
          </cell>
          <cell r="B271" t="str">
            <v>CONCRETO CICLÓPEO DE 17.5 Mpa - (2500 PSI), 40%  RAJÓN.   INCLUYE FORMALETA</v>
          </cell>
          <cell r="C271" t="str">
            <v>M3</v>
          </cell>
        </row>
        <row r="272">
          <cell r="A272" t="str">
            <v>2.7.7</v>
          </cell>
          <cell r="B272" t="str">
            <v>CONCRETO SIMPLE DE 21MPa - (3000 PSI)   IMPERMEABILIZADO PARA TAPAS</v>
          </cell>
          <cell r="C272" t="str">
            <v>M3</v>
          </cell>
        </row>
        <row r="273">
          <cell r="A273" t="str">
            <v>2.7.8</v>
          </cell>
          <cell r="B273" t="str">
            <v xml:space="preserve">ROTURA DE PAVIMENTO RÍGIDO PARA ZANJAS DE ACUEDUCTO Y ALCANTARILLADO  </v>
          </cell>
          <cell r="C273" t="str">
            <v>M3</v>
          </cell>
        </row>
        <row r="274">
          <cell r="A274" t="str">
            <v>2.7.9</v>
          </cell>
          <cell r="B274" t="str">
            <v xml:space="preserve">RECONSTRUCCIÓN DE PAVIMENTO RÍGIDO  CONCRETO 21MPa - 3000 PSI  </v>
          </cell>
          <cell r="C274" t="str">
            <v>M3</v>
          </cell>
        </row>
        <row r="275">
          <cell r="A275" t="str">
            <v>2.7.10</v>
          </cell>
          <cell r="B275" t="str">
            <v xml:space="preserve">Rotura de pavimento flexible para zanjas de Acueducto y Alcantarillado </v>
          </cell>
          <cell r="C275" t="str">
            <v>M3</v>
          </cell>
        </row>
        <row r="276">
          <cell r="A276" t="str">
            <v>2.7.11</v>
          </cell>
          <cell r="B276" t="str">
            <v>TRANSPORTE A LOMO DE MULA HASTA 4 KM</v>
          </cell>
          <cell r="C276" t="str">
            <v>CARGA</v>
          </cell>
        </row>
        <row r="277">
          <cell r="A277" t="str">
            <v>2.8.1</v>
          </cell>
          <cell r="B277" t="str">
            <v>CONSTRUCCION DE TRINCHOS EN GUADUA</v>
          </cell>
          <cell r="C277" t="str">
            <v>ML</v>
          </cell>
        </row>
        <row r="278">
          <cell r="A278" t="str">
            <v>2.8.2</v>
          </cell>
          <cell r="B278" t="str">
            <v>SIEMBRA DE PASTO</v>
          </cell>
          <cell r="C278" t="str">
            <v>M2</v>
          </cell>
        </row>
        <row r="279">
          <cell r="A279" t="str">
            <v>2.8.3</v>
          </cell>
          <cell r="B279" t="str">
            <v>SIEMBRA DE VICIA</v>
          </cell>
          <cell r="C279" t="str">
            <v>M2</v>
          </cell>
        </row>
        <row r="280">
          <cell r="A280" t="str">
            <v>2.9.1</v>
          </cell>
          <cell r="B280" t="str">
            <v>ELIMINACION DE ESPECIES PIROGENICAS</v>
          </cell>
          <cell r="C280" t="str">
            <v>M2</v>
          </cell>
        </row>
        <row r="281">
          <cell r="A281" t="str">
            <v>2.9.2</v>
          </cell>
          <cell r="B281" t="str">
            <v>REPOBLAMIENTO VEGETAL</v>
          </cell>
          <cell r="C281" t="str">
            <v>HA</v>
          </cell>
        </row>
        <row r="282">
          <cell r="A282" t="str">
            <v>2.9.3</v>
          </cell>
          <cell r="B282" t="str">
            <v>RECUPERACION DE SUELO</v>
          </cell>
          <cell r="C282" t="str">
            <v>M2</v>
          </cell>
        </row>
        <row r="283">
          <cell r="A283" t="str">
            <v>2.10.1</v>
          </cell>
          <cell r="B283" t="str">
            <v>REFORESTACION PROTECTORA CON ESPECIES NATIVAS</v>
          </cell>
          <cell r="C283" t="str">
            <v>HA</v>
          </cell>
        </row>
        <row r="284">
          <cell r="A284" t="str">
            <v>2.10.2</v>
          </cell>
          <cell r="B284" t="str">
            <v>MANTENIEMIENTO DE PLANTACIONES</v>
          </cell>
          <cell r="C284" t="str">
            <v>HA</v>
          </cell>
        </row>
        <row r="285">
          <cell r="A285" t="str">
            <v>2.10.3</v>
          </cell>
          <cell r="B285" t="str">
            <v>MANTENIEMIENTO DE PLANTACIONES (SEGUNDO AÑO)</v>
          </cell>
          <cell r="C285" t="str">
            <v>HA</v>
          </cell>
        </row>
        <row r="286">
          <cell r="A286" t="str">
            <v>2.10.4</v>
          </cell>
          <cell r="B286" t="str">
            <v>AISLAMIENTO DE PLANTACIONES Y/O PREDIOS ADQUIRIDOS</v>
          </cell>
          <cell r="C286" t="str">
            <v>ML</v>
          </cell>
        </row>
        <row r="287">
          <cell r="A287" t="str">
            <v>2.11.1</v>
          </cell>
          <cell r="B287" t="str">
            <v>CONSTRUCCION DE JARDINES</v>
          </cell>
          <cell r="C287" t="str">
            <v>M2</v>
          </cell>
        </row>
        <row r="288">
          <cell r="A288" t="str">
            <v>2.11.2</v>
          </cell>
          <cell r="B288" t="str">
            <v>ESTABLECIMIENTO DE SETOS</v>
          </cell>
          <cell r="C288" t="str">
            <v>ML</v>
          </cell>
        </row>
        <row r="289">
          <cell r="A289" t="str">
            <v>2.11.3</v>
          </cell>
          <cell r="B289" t="str">
            <v>MANTENIMIENTO DE PRADOS</v>
          </cell>
          <cell r="C289" t="str">
            <v>M2</v>
          </cell>
        </row>
        <row r="290">
          <cell r="A290" t="str">
            <v>2.11.4</v>
          </cell>
          <cell r="B290" t="str">
            <v>MANTENIEMIENTO DE SETOS</v>
          </cell>
          <cell r="C290" t="str">
            <v>ML</v>
          </cell>
        </row>
        <row r="291">
          <cell r="A291" t="str">
            <v>2.12.1</v>
          </cell>
          <cell r="B291" t="str">
            <v>TALLERES</v>
          </cell>
          <cell r="C291" t="str">
            <v>DD</v>
          </cell>
        </row>
        <row r="292">
          <cell r="A292" t="str">
            <v>3.1.8</v>
          </cell>
          <cell r="B292" t="str">
            <v>Desmonte y Limpieza en rastrojo incluye acarreo libre hasta 5KM</v>
          </cell>
          <cell r="C292" t="str">
            <v>M²</v>
          </cell>
        </row>
        <row r="293">
          <cell r="A293" t="str">
            <v>3.1.13</v>
          </cell>
          <cell r="B293" t="str">
            <v>LOCALIZACION Y REPLANTEO TOPOGRAFICO</v>
          </cell>
          <cell r="C293" t="str">
            <v>km</v>
          </cell>
        </row>
        <row r="294">
          <cell r="A294" t="str">
            <v>3.1.13A</v>
          </cell>
          <cell r="B294" t="str">
            <v xml:space="preserve">LOCALIZACION Y REPLANTEO TOPOGRAFICO </v>
          </cell>
          <cell r="C294" t="str">
            <v>ML</v>
          </cell>
        </row>
        <row r="295">
          <cell r="A295" t="str">
            <v>3.3.1</v>
          </cell>
          <cell r="B295" t="str">
            <v>EXCAVACION MANUAL EN MATERIAL COMUN</v>
          </cell>
          <cell r="C295" t="str">
            <v>M³</v>
          </cell>
        </row>
        <row r="296">
          <cell r="A296" t="str">
            <v>3.3.7</v>
          </cell>
          <cell r="B296" t="str">
            <v>Suministro e Instalación Concreto Simple de 24.5 MPa - (3500 P.S.I).</v>
          </cell>
          <cell r="C296" t="str">
            <v>M³</v>
          </cell>
        </row>
        <row r="297">
          <cell r="A297" t="str">
            <v>3.3.25</v>
          </cell>
          <cell r="B297" t="str">
            <v xml:space="preserve">Relleno con material seleccionado proveniente de excavación compactado con Plancha Vibradora </v>
          </cell>
          <cell r="C297" t="str">
            <v>M3</v>
          </cell>
        </row>
        <row r="298">
          <cell r="A298" t="str">
            <v>3.15.43</v>
          </cell>
          <cell r="B298" t="str">
            <v>Relleno para redes en Arena de peña (Suministro, extendido, umedecimiento y compactación)</v>
          </cell>
          <cell r="C298" t="str">
            <v>M3</v>
          </cell>
        </row>
        <row r="299">
          <cell r="A299" t="str">
            <v>6.3.2</v>
          </cell>
          <cell r="B299" t="str">
            <v>Suministro Figurada y amarre de acero 60000 PSI  420 Mpa</v>
          </cell>
          <cell r="C299" t="str">
            <v>Kg</v>
          </cell>
        </row>
        <row r="300">
          <cell r="A300" t="str">
            <v>6.2.1</v>
          </cell>
          <cell r="B300" t="str">
            <v>Concreto Fluido - 21 Mpa - (3000 PSI)</v>
          </cell>
          <cell r="C300" t="str">
            <v>M³</v>
          </cell>
        </row>
        <row r="301">
          <cell r="A301" t="str">
            <v>1.2.32</v>
          </cell>
          <cell r="B301" t="str">
            <v>SUMINISTRO TUBERIA PVC SANITARIA 8"</v>
          </cell>
          <cell r="C301" t="str">
            <v>ml</v>
          </cell>
        </row>
        <row r="302">
          <cell r="A302" t="str">
            <v>1.2.32A</v>
          </cell>
          <cell r="B302" t="str">
            <v>INSTALACION TUBERIA PVC SANITARIA 8"</v>
          </cell>
          <cell r="C302" t="str">
            <v>ml</v>
          </cell>
        </row>
        <row r="303">
          <cell r="A303" t="str">
            <v>1.2.33</v>
          </cell>
          <cell r="B303" t="str">
            <v>SUMINISTRO TUBERIA PVC SANITARIA 10"</v>
          </cell>
          <cell r="C303" t="str">
            <v>ml</v>
          </cell>
        </row>
        <row r="304">
          <cell r="A304" t="str">
            <v>1.2.33A</v>
          </cell>
          <cell r="B304" t="str">
            <v>INSTALACION TUBERIA PVC SANITARIA 10"</v>
          </cell>
          <cell r="C304" t="str">
            <v>ml</v>
          </cell>
        </row>
        <row r="305">
          <cell r="A305" t="str">
            <v>1.2.34</v>
          </cell>
          <cell r="B305" t="str">
            <v>SUMINISTRO TUBERIA PVC SANITARIA 12"</v>
          </cell>
          <cell r="C305" t="str">
            <v>ml</v>
          </cell>
        </row>
        <row r="306">
          <cell r="A306" t="str">
            <v>1.2.34A</v>
          </cell>
          <cell r="B306" t="str">
            <v>INSTALACION TUBERIA PVC SANITARIA 12"</v>
          </cell>
          <cell r="C306" t="str">
            <v>ml</v>
          </cell>
        </row>
        <row r="307">
          <cell r="A307" t="str">
            <v>1.2.34B</v>
          </cell>
          <cell r="B307" t="str">
            <v>SUMINISTRO TUBERIA PVC SANITARIA 14"</v>
          </cell>
          <cell r="C307" t="str">
            <v>ml</v>
          </cell>
        </row>
        <row r="308">
          <cell r="A308" t="str">
            <v>1.2.34C</v>
          </cell>
          <cell r="B308" t="str">
            <v>INSTALACION TUBERIA PVC SANITARIA 14"</v>
          </cell>
          <cell r="C308" t="str">
            <v>ml</v>
          </cell>
        </row>
        <row r="309">
          <cell r="A309" t="str">
            <v>1.2.35</v>
          </cell>
          <cell r="B309" t="str">
            <v>SUMINISTRO TUBERIA PVC SANITARIA 16"</v>
          </cell>
          <cell r="C309" t="str">
            <v>ml</v>
          </cell>
        </row>
        <row r="310">
          <cell r="A310" t="str">
            <v>1.2.35A</v>
          </cell>
          <cell r="B310" t="str">
            <v>INSTALACION TUBERIA PVC SANITARIA 16"</v>
          </cell>
          <cell r="C310" t="str">
            <v>ml</v>
          </cell>
        </row>
        <row r="311">
          <cell r="A311" t="str">
            <v>1.2.36</v>
          </cell>
          <cell r="B311" t="str">
            <v>SUMINISTRO TUBERIA PVC SANITARIA 18"</v>
          </cell>
          <cell r="C311" t="str">
            <v>ml</v>
          </cell>
        </row>
        <row r="312">
          <cell r="A312" t="str">
            <v>1.2.36A</v>
          </cell>
          <cell r="B312" t="str">
            <v>INSTALACION TUBERIA PVC SANITARIA 18"</v>
          </cell>
          <cell r="C312" t="str">
            <v>ml</v>
          </cell>
        </row>
        <row r="313">
          <cell r="A313" t="str">
            <v>1.2.36B</v>
          </cell>
          <cell r="B313" t="str">
            <v>SUMINISTRO TUBERIA PVC SANITARIA 20"</v>
          </cell>
          <cell r="C313" t="str">
            <v>ml</v>
          </cell>
        </row>
        <row r="314">
          <cell r="A314" t="str">
            <v>1.2.36C</v>
          </cell>
          <cell r="B314" t="str">
            <v>INSTALACION TUBERIA PVC SANITARIA 20"</v>
          </cell>
          <cell r="C314" t="str">
            <v>ml</v>
          </cell>
        </row>
        <row r="315">
          <cell r="A315" t="str">
            <v>2.6.45</v>
          </cell>
          <cell r="B315" t="str">
            <v xml:space="preserve">POZO DE INSPECCIÓN LADRILLO, DIÁMETRO INTERIOR 1.2 M , 1.0 &lt;  H &lt; 1.5  </v>
          </cell>
          <cell r="C315" t="str">
            <v>un</v>
          </cell>
        </row>
        <row r="316">
          <cell r="A316" t="str">
            <v>2.6.46</v>
          </cell>
          <cell r="B316" t="str">
            <v xml:space="preserve">POZO DE INSPECCIÓN, DIÁMETRO INTERIOR 1.2 M, 1.50  &lt;  H &lt; 2.00  </v>
          </cell>
          <cell r="C316" t="str">
            <v>un</v>
          </cell>
        </row>
        <row r="317">
          <cell r="A317" t="str">
            <v>2.6.47</v>
          </cell>
          <cell r="B317" t="str">
            <v xml:space="preserve">POZO DE INSPECCIÓN, DIÁMETRO INTERIOR 1.2 M , 2.0  &lt;  H &lt; 2.5   </v>
          </cell>
          <cell r="C317" t="str">
            <v>un</v>
          </cell>
        </row>
        <row r="318">
          <cell r="A318" t="str">
            <v>2.6.48</v>
          </cell>
          <cell r="B318" t="str">
            <v xml:space="preserve">POZO DE INSPECCIÓN, DIÁMETRO INTERIOR 1.5 M, 2.5  &lt; H &lt; 3.5   </v>
          </cell>
          <cell r="C318" t="str">
            <v>un</v>
          </cell>
        </row>
        <row r="319">
          <cell r="A319" t="str">
            <v>3.17.10A</v>
          </cell>
          <cell r="B319" t="str">
            <v xml:space="preserve">POZO DE INSPECCIÓN D=1.50 M, H  3.50  &lt; H &lt; 4,5 </v>
          </cell>
          <cell r="C319" t="str">
            <v>UN</v>
          </cell>
        </row>
        <row r="320">
          <cell r="A320" t="str">
            <v>1.11.10</v>
          </cell>
          <cell r="B320" t="str">
            <v>CAÑUELA CONCRETO  0,2x0,12</v>
          </cell>
          <cell r="C320" t="str">
            <v>ml</v>
          </cell>
        </row>
        <row r="321">
          <cell r="A321" t="str">
            <v>2.5.6</v>
          </cell>
          <cell r="B321" t="str">
            <v>SUMINISTRO E INSTALACIÓN TUBERÍA DE ALCANTARILLADO PVC  D= 24"</v>
          </cell>
          <cell r="C321" t="str">
            <v>ml</v>
          </cell>
        </row>
        <row r="322">
          <cell r="A322" t="str">
            <v>3.15.45</v>
          </cell>
          <cell r="B322" t="str">
            <v>CORTE DE PAVIMENTO ASFÁLTICO</v>
          </cell>
          <cell r="C322" t="str">
            <v>ml</v>
          </cell>
        </row>
        <row r="323">
          <cell r="A323" t="str">
            <v>3.15.46</v>
          </cell>
          <cell r="B323" t="str">
            <v>CORTE Y AMPLIACION DE JUNTA EN PAVIMENTO DE CONCRETO HIDRAULICO</v>
          </cell>
          <cell r="C323" t="str">
            <v>ml</v>
          </cell>
        </row>
        <row r="324">
          <cell r="A324" t="str">
            <v>1.1.76</v>
          </cell>
          <cell r="B324" t="str">
            <v>CAMPAMENTO 36 M2</v>
          </cell>
          <cell r="C324" t="str">
            <v>un</v>
          </cell>
        </row>
        <row r="325">
          <cell r="A325" t="str">
            <v>3.15.42</v>
          </cell>
          <cell r="B325" t="str">
            <v>DEMOLICION PAVIMENTO ASFALTICO (INCLUYE CARGUE Y TRANSPORTE HASTA 5 KM) &lt;=10 CMS</v>
          </cell>
          <cell r="C325" t="str">
            <v>M2</v>
          </cell>
        </row>
        <row r="326">
          <cell r="A326" t="str">
            <v>1.1.42</v>
          </cell>
          <cell r="B326" t="str">
            <v xml:space="preserve">DEMOLICION PLACAS MACIZAS CONCRETO E &lt;=0.20 m. </v>
          </cell>
          <cell r="C326" t="str">
            <v>M2</v>
          </cell>
        </row>
        <row r="327">
          <cell r="A327" t="str">
            <v>1.2.2</v>
          </cell>
          <cell r="B327" t="str">
            <v xml:space="preserve"> EXCAVACIÓN MECÁNICA EN CONGLOMERADO INCL. RETIRO</v>
          </cell>
          <cell r="C327" t="str">
            <v>M3</v>
          </cell>
        </row>
        <row r="328">
          <cell r="A328" t="str">
            <v>1.2.47</v>
          </cell>
          <cell r="B328" t="str">
            <v xml:space="preserve"> EXCAVACION MANUAL Y RETIRO MATERIAL COMUN</v>
          </cell>
          <cell r="C328" t="str">
            <v>M3</v>
          </cell>
        </row>
        <row r="329">
          <cell r="A329" t="str">
            <v>2.5.6A</v>
          </cell>
          <cell r="B329" t="str">
            <v>SUMINISTRO TUBERÍA DE ALCANTARILLADO PVC  D= 24"</v>
          </cell>
          <cell r="C329" t="str">
            <v>ML</v>
          </cell>
        </row>
        <row r="330">
          <cell r="A330" t="str">
            <v>2.5.6B</v>
          </cell>
          <cell r="B330" t="str">
            <v>INSTALACION TUBERÍA DE ALCANTARILLADO PVC  D= 24"</v>
          </cell>
          <cell r="C330" t="str">
            <v>ML</v>
          </cell>
        </row>
        <row r="331">
          <cell r="A331" t="str">
            <v>3.3.26</v>
          </cell>
          <cell r="B331" t="str">
            <v>RELLENO CON MATERIAL DE AFIRMADO COMPACTADO PLANCHA VIBRADORA INCLUYE ACARREO LIBRE DE 5 KM</v>
          </cell>
          <cell r="C331" t="str">
            <v>M3</v>
          </cell>
        </row>
        <row r="332">
          <cell r="A332" t="str">
            <v>2.1.19</v>
          </cell>
          <cell r="B332" t="str">
            <v>RELLENO BASE GRANULAR  COMPACTADO CON PLANCHA VIBRADORA</v>
          </cell>
          <cell r="C332" t="str">
            <v>M3</v>
          </cell>
        </row>
        <row r="333">
          <cell r="A333" t="str">
            <v>2.1.18</v>
          </cell>
          <cell r="B333" t="str">
            <v>RELLENO SUBBASE GRANULAR  COMPACTADO CON PLANCHA VIBRADORA</v>
          </cell>
          <cell r="C333" t="str">
            <v>M3</v>
          </cell>
        </row>
        <row r="334">
          <cell r="A334" t="str">
            <v>13.1.1</v>
          </cell>
          <cell r="B334" t="str">
            <v>ENTIBADO METÁLICO TIPO 3</v>
          </cell>
          <cell r="C334" t="str">
            <v>M2</v>
          </cell>
        </row>
        <row r="335">
          <cell r="A335" t="str">
            <v>3.3.18</v>
          </cell>
          <cell r="B335" t="str">
            <v xml:space="preserve"> SUMINISTRO FIGURADO Y ARMADO DE ACERO DE REFUERZO 60000 PSI  420 Mpa</v>
          </cell>
          <cell r="C335" t="str">
            <v>KG</v>
          </cell>
        </row>
        <row r="336">
          <cell r="A336" t="str">
            <v>3.15.87</v>
          </cell>
          <cell r="B336" t="str">
            <v>DEMOLICION  OBRAS EN CONCRETO REFORZADO, INCLUYE RETIRO DE SOBRANTES</v>
          </cell>
          <cell r="C336" t="str">
            <v>M3</v>
          </cell>
        </row>
        <row r="337">
          <cell r="A337" t="str">
            <v xml:space="preserve">1.1.9 </v>
          </cell>
          <cell r="B337" t="str">
            <v xml:space="preserve">DESMONTE DE CUBIERTA ZINC </v>
          </cell>
          <cell r="C337" t="str">
            <v>M2</v>
          </cell>
        </row>
        <row r="338">
          <cell r="A338" t="str">
            <v xml:space="preserve">1.1.24   </v>
          </cell>
          <cell r="B338" t="str">
            <v>DESMONTE ESTRUCTURA METALICA PERFILES-VIGAS</v>
          </cell>
          <cell r="C338" t="str">
            <v>KG</v>
          </cell>
        </row>
        <row r="339">
          <cell r="A339" t="str">
            <v>3.3.2</v>
          </cell>
          <cell r="B339" t="str">
            <v>EXCAVACION MANUAL EN CONGLOMERADO</v>
          </cell>
          <cell r="C339" t="str">
            <v>M3</v>
          </cell>
        </row>
        <row r="340">
          <cell r="A340" t="str">
            <v>1.3.15</v>
          </cell>
          <cell r="B340" t="str">
            <v xml:space="preserve"> COLUMNAS EN CONCRETO 21 MPa (3000 PSI), ALTURA MAYOR A 3 mts</v>
          </cell>
          <cell r="C340" t="str">
            <v>M3</v>
          </cell>
        </row>
        <row r="341">
          <cell r="A341" t="str">
            <v>1.15.1</v>
          </cell>
          <cell r="B341" t="str">
            <v>SUMINISTRO E INSTALACION PUERTA Y MARCO CAL. 18  1 X 2  INCLUYE  ANTICORROSIVO</v>
          </cell>
          <cell r="C341" t="str">
            <v>UN</v>
          </cell>
        </row>
        <row r="342">
          <cell r="A342" t="str">
            <v xml:space="preserve">1.15.2  </v>
          </cell>
          <cell r="B342" t="str">
            <v>SUMINSITRO E INSTALACIÓN VENTANA LAMINA CAL. 18 CON VIDRIO INC. ANTICORR.</v>
          </cell>
          <cell r="C342" t="str">
            <v>M2</v>
          </cell>
        </row>
        <row r="343">
          <cell r="A343" t="str">
            <v>1.15.3</v>
          </cell>
          <cell r="B343" t="str">
            <v>SUMINISTRO E INSTALACIÓN PUERTA EN LAMINA CAL 18  INC. ANTICORROSIVO</v>
          </cell>
          <cell r="C343" t="str">
            <v>M2</v>
          </cell>
        </row>
        <row r="344">
          <cell r="A344" t="str">
            <v xml:space="preserve">2.4.47   </v>
          </cell>
          <cell r="B344" t="str">
            <v>CODO PVC RADIO CORTO 90°   D =   2"</v>
          </cell>
          <cell r="C344" t="str">
            <v>UN</v>
          </cell>
        </row>
        <row r="345">
          <cell r="A345" t="str">
            <v xml:space="preserve">2.4.207   </v>
          </cell>
          <cell r="B345" t="str">
            <v>CODO PVC RADIO CORTO 90°   D =   3"</v>
          </cell>
          <cell r="C345" t="str">
            <v>UN</v>
          </cell>
        </row>
        <row r="346">
          <cell r="A346" t="str">
            <v>2.4.54</v>
          </cell>
          <cell r="B346" t="str">
            <v>CODO PVC RADIO CORTO 45°   D =   3"</v>
          </cell>
          <cell r="C346" t="str">
            <v>UN</v>
          </cell>
        </row>
        <row r="347">
          <cell r="A347" t="str">
            <v>1.2.50</v>
          </cell>
          <cell r="B347" t="str">
            <v>BASE EN CONCRETO POBRE E=0.05 mts. 14 MPa - (2000 PSI)</v>
          </cell>
          <cell r="C347" t="str">
            <v>M2</v>
          </cell>
        </row>
        <row r="348">
          <cell r="A348" t="str">
            <v>1.3.20</v>
          </cell>
          <cell r="B348" t="str">
            <v>PLACA MACIZA 21 MPa - (3000 PSI)  E=0.10 mts.</v>
          </cell>
          <cell r="C348" t="str">
            <v>M3</v>
          </cell>
        </row>
        <row r="349">
          <cell r="A349" t="str">
            <v>1.2.11</v>
          </cell>
          <cell r="B349" t="str">
            <v>CONCRETO VIGA DE AMARRE 21,1 MPa</v>
          </cell>
          <cell r="C349" t="str">
            <v>M3</v>
          </cell>
        </row>
        <row r="350">
          <cell r="A350" t="str">
            <v xml:space="preserve">1.15.2  </v>
          </cell>
          <cell r="B350" t="str">
            <v>SUMINSITRO E INSTALACIÓN VENTANA LAMINA CAL. 18 CON VIDRIO INC. ANTICORR.</v>
          </cell>
          <cell r="C350" t="str">
            <v>M2</v>
          </cell>
        </row>
        <row r="351">
          <cell r="A351" t="str">
            <v>1.15.3</v>
          </cell>
          <cell r="B351" t="str">
            <v>SUMINISTRO E INSTALACIÓN PUERTA EN LAMINA CAL 18  INC. ANTICORROSIVO</v>
          </cell>
          <cell r="C351" t="str">
            <v>M2</v>
          </cell>
        </row>
        <row r="352">
          <cell r="A352" t="str">
            <v>1.3.14</v>
          </cell>
          <cell r="B352" t="str">
            <v>COLUMNAS EN CONCRETO 21 MPa - (3000 PSI), ALTURA MENOR A TRES METROS</v>
          </cell>
          <cell r="C352" t="str">
            <v>M3</v>
          </cell>
        </row>
        <row r="353">
          <cell r="A353" t="str">
            <v>1.4.22</v>
          </cell>
          <cell r="B353" t="str">
            <v>MURO TOLETE COMUN E=0.12 mts.</v>
          </cell>
          <cell r="C353" t="str">
            <v>M2</v>
          </cell>
        </row>
        <row r="354">
          <cell r="A354" t="str">
            <v>1.5.9</v>
          </cell>
          <cell r="B354" t="str">
            <v>PAÑETE LISO MUROS  1:4</v>
          </cell>
          <cell r="C354" t="str">
            <v>M2</v>
          </cell>
        </row>
        <row r="355">
          <cell r="A355" t="str">
            <v>1.9.3</v>
          </cell>
          <cell r="B355" t="str">
            <v>ESTUCO Y VINILO TRES MANOS EN MUROS</v>
          </cell>
          <cell r="C355" t="str">
            <v>M2</v>
          </cell>
        </row>
        <row r="356">
          <cell r="A356" t="str">
            <v xml:space="preserve">1.15.2  </v>
          </cell>
          <cell r="B356" t="str">
            <v>SUMINSITRO E INSTALACIÓN VENTANA LAMINA CAL. 18 CON VIDRIO INC. ANTICORR.</v>
          </cell>
          <cell r="C356" t="str">
            <v>M2</v>
          </cell>
        </row>
        <row r="357">
          <cell r="A357" t="str">
            <v>1.12.3</v>
          </cell>
          <cell r="B357" t="str">
            <v>SUMINISTRO E INSTALACIÓN CUBIERTA EN TEJA FIBROCEMENTO NUMERO 4</v>
          </cell>
          <cell r="C357" t="str">
            <v>M2</v>
          </cell>
        </row>
        <row r="358">
          <cell r="A358" t="str">
            <v>1.12.54</v>
          </cell>
          <cell r="B358" t="str">
            <v>SUMINISTRO E INSTALACIÓN CABALLETE ONDULADO ASBESTO CEMENTO</v>
          </cell>
          <cell r="C358" t="str">
            <v>ML</v>
          </cell>
        </row>
        <row r="359">
          <cell r="A359" t="str">
            <v>6.4.2.114</v>
          </cell>
          <cell r="B359" t="str">
            <v>CORREA METALICA EN TUBO RECTANGULAR 3" X 1 1/2"</v>
          </cell>
          <cell r="C359" t="str">
            <v>ML</v>
          </cell>
        </row>
        <row r="360">
          <cell r="A360" t="str">
            <v>6.4.2.115</v>
          </cell>
          <cell r="B360" t="str">
            <v xml:space="preserve">CANALETA GALVANIZADA </v>
          </cell>
          <cell r="C360" t="str">
            <v>ML</v>
          </cell>
        </row>
        <row r="361">
          <cell r="A361" t="str">
            <v>1.11.27</v>
          </cell>
          <cell r="B361" t="str">
            <v>TABLON DE GRES 33*33</v>
          </cell>
          <cell r="C361" t="str">
            <v>M2</v>
          </cell>
        </row>
        <row r="362">
          <cell r="A362" t="str">
            <v>6.4.2.116</v>
          </cell>
          <cell r="B362" t="str">
            <v>TABLON DE GRES 48*48</v>
          </cell>
          <cell r="C362" t="str">
            <v>M2</v>
          </cell>
        </row>
        <row r="363">
          <cell r="A363" t="str">
            <v>1.4.36</v>
          </cell>
          <cell r="B363" t="str">
            <v xml:space="preserve"> MESONES EN CONCRETO A=0.60 mts. 17.5 MPa - (3500PSI) INC. REFUERZO Y MURO TOLETE COMUN</v>
          </cell>
          <cell r="C363" t="str">
            <v xml:space="preserve"> ML</v>
          </cell>
        </row>
        <row r="364">
          <cell r="A364" t="str">
            <v>6.4.2.117</v>
          </cell>
          <cell r="B364" t="str">
            <v>GUARDAESCOBA EN CERAMICA PORCELANATO PEGADO</v>
          </cell>
          <cell r="C364" t="str">
            <v>ML</v>
          </cell>
        </row>
        <row r="365">
          <cell r="A365" t="str">
            <v>6.4.2.118</v>
          </cell>
          <cell r="B365" t="str">
            <v>GUARDAESCOBA TABLON GRESS DE O,10X0,2M E=0,25 M</v>
          </cell>
          <cell r="C365" t="str">
            <v>ML</v>
          </cell>
        </row>
        <row r="366">
          <cell r="A366" t="str">
            <v>6.4.2.119</v>
          </cell>
          <cell r="B366" t="str">
            <v>PERFIL ESTRUCTURAL 80MM X 40 MM CAL. 14, ANCLADO A MURO MEDIANTE PLATINA DE 8MM X 150MMX200MM, INCL. TORNILLOS ROSCADOS DE 1/2" Y PRISIONEROS 3/8" X 2" PARA CADA TABIQUE, SEGÚN DISEÑO</v>
          </cell>
          <cell r="C366" t="str">
            <v xml:space="preserve">UN </v>
          </cell>
        </row>
        <row r="367">
          <cell r="A367" t="str">
            <v>6.4.2.120</v>
          </cell>
          <cell r="B367" t="str">
            <v>TAPA DE ALFAJOR 0,85 X 0,75 M E= 1/4" CAL. 12 CURRUGADA, BISAGRA EN HIERRO FUNDIDO, MARCO EN PERFIL DE 1 1/4" X 3/16"</v>
          </cell>
          <cell r="C367" t="str">
            <v xml:space="preserve">UN </v>
          </cell>
        </row>
        <row r="368">
          <cell r="A368" t="str">
            <v>6.4.2.121</v>
          </cell>
          <cell r="B368" t="str">
            <v>TAPA DE ALFAJOR 0,70 X 0,65 M E= 1/4" CAL. 12 CURRUGADA, BISAGRA EN HIERRO FUNDIDO, MARCO EN PERFIL DE 1 1/4" X 3/16"</v>
          </cell>
          <cell r="C368" t="str">
            <v xml:space="preserve">UN </v>
          </cell>
        </row>
        <row r="369">
          <cell r="A369" t="str">
            <v>6.4.2.122</v>
          </cell>
          <cell r="B369" t="str">
            <v>TAPA DE ALFAJOR 1,35 X 1,30 M E= 1/4" CAL. 12 CURRUGADA, BISAGRA EN HIERRO FUNDIDO, MARCO EN PERFIL DE 1 1/4" X 3/16"</v>
          </cell>
          <cell r="C369" t="str">
            <v xml:space="preserve">UN </v>
          </cell>
        </row>
        <row r="370">
          <cell r="A370" t="str">
            <v>6.4.2.123</v>
          </cell>
          <cell r="B370" t="str">
            <v>TAPA DE ALFAJOR 1,80 X 1,00 M E= 1/4" CAL. 12 CURRUGADA, BISAGRA EN HIERRO FUNDIDO, MARCO EN PERFIL DE 1 1/4" X 3/16"</v>
          </cell>
          <cell r="C370" t="str">
            <v xml:space="preserve">UN </v>
          </cell>
        </row>
        <row r="371">
          <cell r="A371" t="str">
            <v>6.4.2.124</v>
          </cell>
          <cell r="B371" t="str">
            <v>TAPA DE ALFAJOR 1,25 X 1,20 M E= 1/4" CAL. 12 CURRUGADA, BISAGRA EN HIERRO FUNDIDO, MARCO EN PERFIL DE 1 1/4" X 3/16"</v>
          </cell>
          <cell r="C371" t="str">
            <v xml:space="preserve">UN </v>
          </cell>
        </row>
        <row r="372">
          <cell r="A372" t="str">
            <v>6.4.2.125</v>
          </cell>
          <cell r="B372" t="str">
            <v>SUMINISTRO E INSTALACION DE TEE SANITARIA REDUCIDAS 6X4"</v>
          </cell>
          <cell r="C372" t="str">
            <v xml:space="preserve">UN </v>
          </cell>
        </row>
        <row r="373">
          <cell r="A373" t="str">
            <v>6.4.2.126</v>
          </cell>
          <cell r="B373" t="str">
            <v>SUMINISTRO E INSTALACION DE TEE SANITARIA 6"</v>
          </cell>
          <cell r="C373" t="str">
            <v xml:space="preserve">UN </v>
          </cell>
        </row>
        <row r="374">
          <cell r="A374" t="str">
            <v>6.4.2.127</v>
          </cell>
          <cell r="B374" t="str">
            <v>Codo 90° PVC UM Ø:6".</v>
          </cell>
          <cell r="C374" t="str">
            <v xml:space="preserve">UN </v>
          </cell>
        </row>
        <row r="375">
          <cell r="A375" t="str">
            <v>1.2.8</v>
          </cell>
          <cell r="B375" t="str">
            <v>CONCRETO CICLOPEO 21MPa (3000 PSI) RELACIÓN 60C/40P</v>
          </cell>
          <cell r="C375" t="str">
            <v>M3</v>
          </cell>
        </row>
        <row r="376">
          <cell r="A376" t="str">
            <v>6.4.2.128</v>
          </cell>
          <cell r="B376" t="str">
            <v>TEE PVC UM D=6"X6"</v>
          </cell>
          <cell r="C376" t="str">
            <v xml:space="preserve">UN </v>
          </cell>
        </row>
        <row r="377">
          <cell r="A377" t="str">
            <v>1.5.1</v>
          </cell>
          <cell r="B377" t="str">
            <v>PAÑETE IMPERMEABIZADO 1:3</v>
          </cell>
          <cell r="C377" t="str">
            <v>M2</v>
          </cell>
        </row>
        <row r="378">
          <cell r="A378" t="str">
            <v>6.4.2.129</v>
          </cell>
          <cell r="B378" t="str">
            <v>PINTURA EPOXICA PARA MUROS A DOS MANOS</v>
          </cell>
          <cell r="C378" t="str">
            <v>M2</v>
          </cell>
        </row>
        <row r="379">
          <cell r="A379" t="str">
            <v>6.4.2.130</v>
          </cell>
          <cell r="B379" t="str">
            <v>SUMINISTRO E INSTALACION VALVULA COMPUERTA 6" VASTAGO ASCENDENTE</v>
          </cell>
          <cell r="C379" t="str">
            <v>UN</v>
          </cell>
        </row>
        <row r="380">
          <cell r="A380" t="str">
            <v>6.4.2.131</v>
          </cell>
          <cell r="B380" t="str">
            <v>PASAMURO HD SOLDADO EL x EL L:0,20m D=2"</v>
          </cell>
          <cell r="C380" t="str">
            <v>UN</v>
          </cell>
        </row>
        <row r="381">
          <cell r="A381" t="str">
            <v>6.4.2.132</v>
          </cell>
          <cell r="B381" t="str">
            <v>PASAMURO HD SOLDADO EL x EL L:0,20m D=3"</v>
          </cell>
          <cell r="C381" t="str">
            <v>UN</v>
          </cell>
        </row>
        <row r="382">
          <cell r="A382" t="str">
            <v>6.4.2.133</v>
          </cell>
          <cell r="B382" t="str">
            <v>PASAMURO HD SOLDADO EL x EL L:0,35m D=6"</v>
          </cell>
          <cell r="C382" t="str">
            <v>UN</v>
          </cell>
        </row>
        <row r="383">
          <cell r="A383" t="str">
            <v>6.4.2.134</v>
          </cell>
          <cell r="B383" t="str">
            <v>PASAMURO HD SOLDADO EL x EL L:0,35m D=3"</v>
          </cell>
          <cell r="C383" t="str">
            <v>UN</v>
          </cell>
        </row>
        <row r="384">
          <cell r="A384" t="str">
            <v>6.4.2.135</v>
          </cell>
          <cell r="B384" t="str">
            <v>PASAMURO HD SOLDADO EL x EL L:0,25m D=6"</v>
          </cell>
          <cell r="C384" t="str">
            <v>UN</v>
          </cell>
        </row>
        <row r="385">
          <cell r="A385" t="str">
            <v>6.4.2.136</v>
          </cell>
          <cell r="B385" t="str">
            <v>SUMINISTRO E INSTALACION DE MACROMEDIDOR Ø:2".</v>
          </cell>
          <cell r="C385" t="str">
            <v>UN</v>
          </cell>
        </row>
        <row r="386">
          <cell r="A386" t="str">
            <v>6.4.2.137</v>
          </cell>
          <cell r="B386" t="str">
            <v>LAMINA EN FIBRA DE VIDRIO PARA SEDIMENTADOR 0,90m x 1,50m.</v>
          </cell>
          <cell r="C386" t="str">
            <v>UN</v>
          </cell>
        </row>
        <row r="387">
          <cell r="A387" t="str">
            <v>6.4.2.138</v>
          </cell>
          <cell r="B387" t="str">
            <v>POCETA EN ACERO INOXIDABLE DE SOBREPONER INCLUYE SALPICADOR Y GRIFERIA</v>
          </cell>
          <cell r="C387" t="str">
            <v>UN</v>
          </cell>
        </row>
        <row r="388">
          <cell r="A388" t="str">
            <v>3.15.15A</v>
          </cell>
          <cell r="B388" t="str">
            <v>MONTAJE DE ESTRUCTURA METALICA</v>
          </cell>
          <cell r="C388" t="str">
            <v>KG</v>
          </cell>
        </row>
        <row r="389">
          <cell r="A389" t="str">
            <v>6.4.2.139</v>
          </cell>
          <cell r="B389" t="str">
            <v>SUMINISTRO E INSTALACION TABIQUE EN PRFV e:10 mm. (2,95m x 0,30m). Según diseño.</v>
          </cell>
          <cell r="C389" t="str">
            <v>UN</v>
          </cell>
        </row>
        <row r="390">
          <cell r="A390" t="str">
            <v>1.11.4</v>
          </cell>
          <cell r="B390" t="str">
            <v>BALDOSIN DE GRANITO No. 5  30*30*1.7</v>
          </cell>
          <cell r="C390" t="str">
            <v>M2</v>
          </cell>
        </row>
        <row r="391">
          <cell r="A391" t="str">
            <v>2.1.11</v>
          </cell>
          <cell r="B391" t="str">
            <v>SUMINISTRO E INSTALACIÓN TUBERÍA  PVC D= 6"  RDE 13.5 UNIÓN MECÁNICA</v>
          </cell>
          <cell r="C391" t="str">
            <v>ML</v>
          </cell>
        </row>
        <row r="392">
          <cell r="A392" t="str">
            <v>6.4.2.140</v>
          </cell>
          <cell r="B392" t="str">
            <v>SUMINISTRO E INSTALACION DE TEE 6X3" PVC</v>
          </cell>
          <cell r="C392" t="str">
            <v>UN</v>
          </cell>
        </row>
        <row r="393">
          <cell r="A393" t="str">
            <v>6.2.4</v>
          </cell>
          <cell r="B393" t="str">
            <v>CONCRETO CLASE D 21 MPa -(3000 PSI)</v>
          </cell>
          <cell r="C393" t="str">
            <v>M3</v>
          </cell>
        </row>
        <row r="394">
          <cell r="A394" t="str">
            <v>6.2.2</v>
          </cell>
          <cell r="B394" t="str">
            <v>CONCRETO FLUIDO - 28.0MPa - (4000 PSI)</v>
          </cell>
          <cell r="C394" t="str">
            <v>M3</v>
          </cell>
        </row>
        <row r="395">
          <cell r="A395" t="str">
            <v>1.2.17</v>
          </cell>
          <cell r="B395" t="str">
            <v>LOSA MACIZA CIMIENTO CONCRETO 21 MPa - 3000 PSI H=10 CM</v>
          </cell>
          <cell r="C395" t="str">
            <v>M2</v>
          </cell>
        </row>
        <row r="396">
          <cell r="A396" t="str">
            <v>6.4.2.141</v>
          </cell>
          <cell r="B396" t="str">
            <v>TAPA EN CONCRETO e= 0,10m L=1,20m A=0,60m (incluye dos manijas metálicas)</v>
          </cell>
          <cell r="C396" t="str">
            <v>UN</v>
          </cell>
        </row>
        <row r="397">
          <cell r="A397" t="str">
            <v>1.1.12A</v>
          </cell>
          <cell r="B397" t="str">
            <v>DEMOLICIÓN MURO CONCRETO E=25 cm</v>
          </cell>
          <cell r="C397" t="str">
            <v>M2</v>
          </cell>
        </row>
        <row r="398">
          <cell r="A398" t="str">
            <v>6.4.2.142</v>
          </cell>
          <cell r="B398" t="str">
            <v>SUMINISTRO E INSTALACION DE TEE 6X4" PVC</v>
          </cell>
          <cell r="C398" t="str">
            <v>UN</v>
          </cell>
        </row>
        <row r="399">
          <cell r="A399" t="str">
            <v>6.4.2.143</v>
          </cell>
          <cell r="B399" t="str">
            <v>SUMINISTRO E INSTALACION DE TEE 6" PVC</v>
          </cell>
          <cell r="C399" t="str">
            <v>UN</v>
          </cell>
        </row>
        <row r="400">
          <cell r="A400" t="str">
            <v>1.1.83A</v>
          </cell>
          <cell r="B400" t="str">
            <v xml:space="preserve">  DEMOLICION PLACA DE PISO E=0,20 Mts.</v>
          </cell>
          <cell r="C400" t="str">
            <v>M2</v>
          </cell>
        </row>
        <row r="401">
          <cell r="A401" t="str">
            <v>6.4.2.144</v>
          </cell>
          <cell r="B401" t="str">
            <v>VARILLA PARA REFUERZO LOGITUDINAL PARA COLUMNETA N 4, L=0,5 m, 0,996 kg</v>
          </cell>
          <cell r="C401" t="str">
            <v>UN</v>
          </cell>
        </row>
        <row r="402">
          <cell r="A402" t="str">
            <v>6.4.2.145</v>
          </cell>
          <cell r="B402" t="str">
            <v>VARILLA PARA REFUERZO TRANSVERSAL PARA COLUMNETAS N 3, L=0,7 m, 0,557 kg</v>
          </cell>
          <cell r="C402" t="str">
            <v>UN</v>
          </cell>
        </row>
        <row r="403">
          <cell r="A403" t="str">
            <v>6.4.2.146</v>
          </cell>
          <cell r="B403" t="str">
            <v>VARILLA PARA REFUERZO LOGITUDINAL PARA VIGUETAS N 2 , L=3,65 m, 0,251 kg</v>
          </cell>
          <cell r="C403" t="str">
            <v>UN</v>
          </cell>
        </row>
        <row r="404">
          <cell r="A404" t="str">
            <v>6.4.2.147</v>
          </cell>
          <cell r="B404" t="str">
            <v>VARILLA PARA REFUERZO TRANSVERSAL PARA VIGUETAS N 2 , L=0,25 m, 0,251 kg</v>
          </cell>
          <cell r="C404" t="str">
            <v>UN</v>
          </cell>
        </row>
        <row r="405">
          <cell r="A405" t="str">
            <v>1.1.62</v>
          </cell>
          <cell r="B405" t="str">
            <v>DESCAPOTE MANUAL Y RETIRO (DISTANCIA DE 1 KM A 5 KM)</v>
          </cell>
          <cell r="C405" t="str">
            <v>M2</v>
          </cell>
        </row>
        <row r="406">
          <cell r="A406" t="str">
            <v>1.1.62A</v>
          </cell>
          <cell r="B406" t="str">
            <v>DESCAPOTE MANUAL Y RETIRO DE LA CAPA VEGETAL</v>
          </cell>
          <cell r="C406" t="str">
            <v>M3</v>
          </cell>
        </row>
        <row r="407">
          <cell r="A407" t="str">
            <v>6.4.2.148</v>
          </cell>
          <cell r="B407" t="str">
            <v>PASO DE ESCALERA EN ACERO EN VARILLA N°6 incluye anticorrosivo L= 1.40 m</v>
          </cell>
          <cell r="C407" t="str">
            <v>UN</v>
          </cell>
        </row>
        <row r="408">
          <cell r="A408" t="str">
            <v>2.1.1</v>
          </cell>
          <cell r="B408" t="str">
            <v>RELLENO CON MATERIAL SELECCIONADO PROVENIENTE DE EXCAVACION COMPACTADO CON PLANCHA VIBRADORA</v>
          </cell>
          <cell r="C408" t="str">
            <v>M3</v>
          </cell>
        </row>
        <row r="409">
          <cell r="A409" t="str">
            <v>6.4.2.151</v>
          </cell>
          <cell r="B409" t="str">
            <v>TAPA DE ALFAJOR 1.0 X 1.0 M E= 1/4" CAL. 12 CURRUGADA, BISAGRA EN HIERRO FUNDIDO, MARCO EN PERFIL DE 1 1/4" X 3/16" Y MANIJA DE AGARRE EN VARILLA DE 1/2"</v>
          </cell>
          <cell r="C409" t="str">
            <v>UN</v>
          </cell>
        </row>
        <row r="410">
          <cell r="A410" t="str">
            <v>6.4.2.172</v>
          </cell>
          <cell r="B410" t="str">
            <v>SUMINISTRO E INSTALACION CODO  90°  Ø3" PVC.</v>
          </cell>
          <cell r="C410" t="str">
            <v>UN</v>
          </cell>
        </row>
        <row r="411">
          <cell r="A411" t="str">
            <v>6.4.2.160</v>
          </cell>
          <cell r="B411" t="str">
            <v>SUMINISTRO E INSTALACIÓN PASAMURO HD ELxEL L=0,20 M  D=3"</v>
          </cell>
          <cell r="C411" t="str">
            <v>UN</v>
          </cell>
        </row>
        <row r="412">
          <cell r="A412" t="str">
            <v>6.4.2.173</v>
          </cell>
          <cell r="B412" t="str">
            <v>SUMINISTRO E INSTALACIÓN MACROMEDIDOR DE 3"</v>
          </cell>
          <cell r="C412" t="str">
            <v>UN</v>
          </cell>
        </row>
        <row r="413">
          <cell r="A413" t="str">
            <v>6.4.2.150</v>
          </cell>
          <cell r="B413" t="str">
            <v>TAPA DE ALFAJOR 0,80 X 0,90 M E= 1/4" CAL. 12 CURRUGADA, BISAGRA EN HIERRO FUNDIDO, MARCO EN PERFIL DE 1 1/4" X 3/16" Y MANIJA DE AGARRE EN VARILLA DE 1/2"</v>
          </cell>
          <cell r="C413" t="str">
            <v xml:space="preserve">UN </v>
          </cell>
        </row>
        <row r="414">
          <cell r="A414" t="str">
            <v>6.4.2.174</v>
          </cell>
          <cell r="B414" t="str">
            <v>SUMINISTRO E INSTALACIÓN PASAMURO HG ELxEL L=0,15 M  D=2,5"</v>
          </cell>
          <cell r="C414" t="str">
            <v>UN</v>
          </cell>
        </row>
        <row r="415">
          <cell r="A415" t="str">
            <v>6.4.2.175</v>
          </cell>
          <cell r="B415" t="str">
            <v>SUMINISTRO E INSTALACIÓN PASAMURO HG ELxEL L=0,25 M  D=4"</v>
          </cell>
          <cell r="C415" t="str">
            <v>UN</v>
          </cell>
        </row>
        <row r="416">
          <cell r="A416" t="str">
            <v>6.4.2.176</v>
          </cell>
          <cell r="B416" t="str">
            <v>SUMINISTRO E INSTALACIÓN PASAMURO HG ELxEL L=0,20 M  D=4"</v>
          </cell>
          <cell r="C416" t="str">
            <v>UN</v>
          </cell>
        </row>
        <row r="417">
          <cell r="A417" t="str">
            <v>6.4.2.177</v>
          </cell>
          <cell r="B417" t="str">
            <v>SUMINISTRO E INSTALACIÓN PASAMURO HG ELxEB L=0,20 M  D=3"</v>
          </cell>
          <cell r="C417" t="str">
            <v>UN</v>
          </cell>
        </row>
        <row r="418">
          <cell r="A418" t="str">
            <v>6.4.2.178</v>
          </cell>
          <cell r="B418" t="str">
            <v>SUMINISTRO E INSTALACIÓN PASAMURO HG ELxEL L=0,20 M  D=3"</v>
          </cell>
          <cell r="C418" t="str">
            <v>UN</v>
          </cell>
        </row>
        <row r="419">
          <cell r="A419" t="str">
            <v>6.4.2.179</v>
          </cell>
          <cell r="B419" t="str">
            <v>SUMINISTRO E INSTALACIÓN TUBERÍA PRESION PVC D= 3" (Caja de Inspeccion)</v>
          </cell>
          <cell r="C419" t="str">
            <v>ML</v>
          </cell>
        </row>
        <row r="420">
          <cell r="A420" t="str">
            <v>6.4.2.180</v>
          </cell>
          <cell r="B420" t="str">
            <v>SUMINISTRO E INSTALACIÓN TUBERÍA PRESION PVC D= 3" (Filtro y edim a C. I)</v>
          </cell>
          <cell r="C420" t="str">
            <v>ML</v>
          </cell>
        </row>
        <row r="421">
          <cell r="A421" t="str">
            <v>6.4.2.181</v>
          </cell>
          <cell r="B421" t="str">
            <v xml:space="preserve">SUMINISTRO E INSTALACION LAMINA  EN PRFV esp=12mm, ancho=0,25m, H=0,26m, ANCLADO AL MURO EN ANGULO DE 1 1/2". </v>
          </cell>
          <cell r="C421" t="str">
            <v>M2</v>
          </cell>
        </row>
        <row r="422">
          <cell r="A422" t="str">
            <v>6.4.2.182</v>
          </cell>
          <cell r="B422" t="str">
            <v>SUMINISTRO E INSTALACION NIPLE PVC Ø1" L=0,40 m. (tubo conector para medida nivel)</v>
          </cell>
          <cell r="C422" t="str">
            <v>UN</v>
          </cell>
        </row>
        <row r="423">
          <cell r="A423" t="str">
            <v>6.4.2.183</v>
          </cell>
          <cell r="B423" t="str">
            <v>SUMINISTRO E INSTALACION NIPLE PVC Ø2" L=0,35 m. (tubo para medida nivel)</v>
          </cell>
          <cell r="C423" t="str">
            <v>UN</v>
          </cell>
        </row>
        <row r="424">
          <cell r="A424" t="str">
            <v>6.4.2.184</v>
          </cell>
          <cell r="B424" t="str">
            <v>CANAL PARSHALL PREFRABRICADO EN PRFV esp=8 mm anclado a muro, según diseño.</v>
          </cell>
          <cell r="C424" t="str">
            <v>UN</v>
          </cell>
        </row>
        <row r="425">
          <cell r="A425" t="str">
            <v>6.4.2.185</v>
          </cell>
          <cell r="B425" t="str">
            <v xml:space="preserve">MARCO EN DOCLE ANGULO 1 1/4" x 3/16". PARA SOPORTE BAFLE EN  PRFV, L= 4,6 m. según diseño.
</v>
          </cell>
          <cell r="C425" t="str">
            <v>UN</v>
          </cell>
        </row>
        <row r="426">
          <cell r="A426" t="str">
            <v>6.4.2.186</v>
          </cell>
          <cell r="B426" t="str">
            <v>BAFLE PRFV B=0,6m H=2,00m Esp= 2cm. Incluye orificio superior, inferior y rendija según diseño. (SECCION A)</v>
          </cell>
          <cell r="C426" t="str">
            <v>UN</v>
          </cell>
        </row>
        <row r="427">
          <cell r="A427" t="str">
            <v>6.4.2.187</v>
          </cell>
          <cell r="B427" t="str">
            <v>BAFLE PRFV B=0,6m H=2,00m Esp= 2cm. Incluye orificio superior, inferior y rendija según diseño. (SECCION B)</v>
          </cell>
          <cell r="C427" t="str">
            <v>UN</v>
          </cell>
        </row>
        <row r="428">
          <cell r="A428" t="str">
            <v>6.4.2.188</v>
          </cell>
          <cell r="B428" t="str">
            <v>BAFLE PRFV B=0,6m H=2,00m Esp= 2cm. Incluye orificio superior, inferior y rendija según diseño. (SECCION C)</v>
          </cell>
          <cell r="C428" t="str">
            <v>UN</v>
          </cell>
        </row>
        <row r="429">
          <cell r="A429" t="str">
            <v>6.4.2.189</v>
          </cell>
          <cell r="B429" t="str">
            <v>CANALETA DE LAVADO EN PRFV ancho efectivo= 0,20m altura efectiva= 0,13m y esp= 0,02m. L=1,7m.</v>
          </cell>
          <cell r="C429" t="str">
            <v>UN</v>
          </cell>
        </row>
        <row r="430">
          <cell r="A430" t="str">
            <v>2.4.169A</v>
          </cell>
          <cell r="B430" t="str">
            <v>GRAVA PARA LECHO FILTRANTE TAMAÑO 38,1 mm</v>
          </cell>
          <cell r="C430" t="str">
            <v>M3</v>
          </cell>
        </row>
        <row r="431">
          <cell r="A431" t="str">
            <v>2.4.172A</v>
          </cell>
          <cell r="B431" t="str">
            <v>ANTRACITA PARA FILTRO TE = 0,8 mm</v>
          </cell>
          <cell r="C431" t="str">
            <v>M3</v>
          </cell>
        </row>
        <row r="432">
          <cell r="A432" t="str">
            <v>2.4.258A</v>
          </cell>
          <cell r="B432" t="str">
            <v>ARENAPARA FILTRO TE= 0,55 mm</v>
          </cell>
          <cell r="C432" t="str">
            <v>M3</v>
          </cell>
        </row>
        <row r="433">
          <cell r="A433" t="str">
            <v>6.4.2.190</v>
          </cell>
          <cell r="B433" t="str">
            <v>VIGA TRIANGULAR BASE= 0,30 m, ALTURA= 0,25 m, e= 0,10 m. INCLUYE NIPLE EN PVC UBICADO HORIZONTALMENTE D= 1/2", CADA 0,075 m. L= 1,34 SEGÚN DISEÑO</v>
          </cell>
          <cell r="C433" t="str">
            <v>UN</v>
          </cell>
        </row>
        <row r="434">
          <cell r="A434" t="str">
            <v>6.4.2.191</v>
          </cell>
          <cell r="B434" t="str">
            <v>MULTIPLES DE ALIMENTACION PVC D= 3" L= 0,25 m</v>
          </cell>
          <cell r="C434" t="str">
            <v>UN</v>
          </cell>
        </row>
        <row r="435">
          <cell r="A435" t="str">
            <v>6.4.2.192</v>
          </cell>
          <cell r="B435" t="str">
            <v>MULTIPLES SUCCIONADORES PVC 2" C/ 0,4 m L= 0,50 m</v>
          </cell>
          <cell r="C435" t="str">
            <v>UN</v>
          </cell>
        </row>
        <row r="436">
          <cell r="A436" t="str">
            <v>6.4.2.193</v>
          </cell>
          <cell r="B436" t="str">
            <v xml:space="preserve">PLACAS EN FIBROCEMENTO H= 0,05 M, ANCHO=0,10 M, L= 1,2 M SOPORTADAS POR DOS SECCIONES DE ANGULO DE 2 1/2" X 3/16". L= 1,1 M, ANCLADAS CON PERNOS EXPANSIVOS A LOS MUROS Y LAS PLACAS.
</v>
          </cell>
          <cell r="C436" t="str">
            <v>UN</v>
          </cell>
        </row>
        <row r="437">
          <cell r="A437" t="str">
            <v>6.4.2.194</v>
          </cell>
          <cell r="B437" t="str">
            <v>MÚLTIPLE DE RECOLECCIÓN Ø 2,5" C/0,506 m, CON 7 ORIFICIOS DE Ø1/2" C/0,15 m. L=1,20M. (EN UN EXTREMO CON ADAPTADOR MACHO Y CON TAPON POR EL OPUESTO)</v>
          </cell>
          <cell r="C437" t="str">
            <v>UN</v>
          </cell>
        </row>
        <row r="438">
          <cell r="A438" t="str">
            <v>6.4.2.195</v>
          </cell>
          <cell r="B438" t="str">
            <v>MODULO HEXAGONAL INCLINACIÓN = 60° en PAD cal. 60, e=6mm.</v>
          </cell>
          <cell r="C438" t="str">
            <v>UN</v>
          </cell>
        </row>
        <row r="439">
          <cell r="A439" t="str">
            <v>6.4.2.196</v>
          </cell>
          <cell r="B439" t="str">
            <v>SUMINISTRO TUBERÍA DE ALCANTARILALDO Ø=18"</v>
          </cell>
          <cell r="C439" t="str">
            <v>ML</v>
          </cell>
        </row>
        <row r="440">
          <cell r="A440" t="str">
            <v>6.4.2.196A</v>
          </cell>
          <cell r="B440" t="str">
            <v>INSTALACION TUBERÍA DE ALCANTARILALDO Ø=18"</v>
          </cell>
          <cell r="C440" t="str">
            <v>ML</v>
          </cell>
        </row>
        <row r="441">
          <cell r="A441" t="str">
            <v>6.4.2.197</v>
          </cell>
          <cell r="B441" t="str">
            <v>SUMINISTRO TUBERÍA DE ALCANTARILALDO Ø=27"</v>
          </cell>
          <cell r="C441" t="str">
            <v>ML</v>
          </cell>
        </row>
        <row r="442">
          <cell r="A442" t="str">
            <v>6.4.2.197A</v>
          </cell>
          <cell r="B442" t="str">
            <v xml:space="preserve"> INSTALACION TUBERÍA DE ALCANTARILALDO Ø=27"</v>
          </cell>
          <cell r="C442" t="str">
            <v>ML</v>
          </cell>
        </row>
        <row r="443">
          <cell r="A443" t="str">
            <v>6.4.2.198</v>
          </cell>
          <cell r="B443" t="str">
            <v>SUMINISTRO TUBERÍA DE ALCANTARILALDO Ø=30"</v>
          </cell>
          <cell r="C443" t="str">
            <v>ML</v>
          </cell>
        </row>
        <row r="444">
          <cell r="A444" t="str">
            <v>6.4.2.198A</v>
          </cell>
          <cell r="B444" t="str">
            <v>INSTALACION TUBERÍA DE ALCANTARILALDO Ø=30"</v>
          </cell>
          <cell r="C444" t="str">
            <v>ML</v>
          </cell>
        </row>
        <row r="445">
          <cell r="A445" t="str">
            <v>3.17.3</v>
          </cell>
          <cell r="B445" t="str">
            <v>PLACA DE FONDO O BASE DE POZO DE INSPECCION DIAMETRO = 1,95 m</v>
          </cell>
          <cell r="C445" t="str">
            <v>UN</v>
          </cell>
        </row>
        <row r="446">
          <cell r="A446" t="str">
            <v>6.4.2.199</v>
          </cell>
          <cell r="B446" t="str">
            <v>CAÑUELA POZO DE INSPECCION PARA TUBERIA ENTRE 24" Y 34" (Concreto fc´= 28 Mpa elab. En obra)</v>
          </cell>
          <cell r="C446" t="str">
            <v>ML</v>
          </cell>
        </row>
        <row r="447">
          <cell r="A447" t="str">
            <v>3.11.2</v>
          </cell>
          <cell r="B447" t="str">
            <v>CARGUE Y TRANSPORTE DE MATERIALES SUELTOS,  PRODUCTO DE SOBRANTES Y/O DERRUMBES (INCLUYE ACARREO LIBRE 5 KM.)</v>
          </cell>
          <cell r="C447" t="str">
            <v>M3</v>
          </cell>
        </row>
        <row r="448">
          <cell r="A448" t="str">
            <v>3.5.1</v>
          </cell>
          <cell r="B448" t="str">
            <v>SUMINISTRO, EXTENDIDA MATERIAL GRANULAR (RECEBO) PARA AFIRMADO, SIN COMPACTAR HASTA UN DIÁMETRO DE 5" Y UN ÍNDICE PLÁSTICO MENOR O IGUAL 9%  (**)</v>
          </cell>
          <cell r="C448" t="str">
            <v>M3</v>
          </cell>
        </row>
        <row r="449">
          <cell r="A449" t="str">
            <v>3.3.13</v>
          </cell>
          <cell r="B449" t="str">
            <v xml:space="preserve"> SUMINISTRO E INSTALACIÓN CONCRETO CICLOPEO  DE 17.5 MPa - (2500 P.S.I).,  40% RAJON PARA BASES</v>
          </cell>
          <cell r="C449" t="str">
            <v>M3</v>
          </cell>
        </row>
        <row r="450">
          <cell r="A450" t="str">
            <v>0.1.1</v>
          </cell>
          <cell r="B450" t="str">
            <v>PASO ELEVADO LONGITUD 35 M - Ver presupuesto adjunto</v>
          </cell>
          <cell r="C450" t="str">
            <v>UN</v>
          </cell>
        </row>
        <row r="451">
          <cell r="A451" t="str">
            <v>6.4.2.206</v>
          </cell>
          <cell r="B451" t="str">
            <v>PLATINA CABLE SUPERIOR EN ACERO 250MM X 250MM, ESP: 1".</v>
          </cell>
          <cell r="C451" t="str">
            <v>UN</v>
          </cell>
        </row>
        <row r="452">
          <cell r="A452" t="str">
            <v>6.4.2.207</v>
          </cell>
          <cell r="B452" t="str">
            <v>PLATINA CABLE INFERIOR EN ACERO 250MM X 250MM, ESP: 1".</v>
          </cell>
          <cell r="C452" t="str">
            <v>UN</v>
          </cell>
        </row>
        <row r="453">
          <cell r="A453" t="str">
            <v>6.4.2.208</v>
          </cell>
          <cell r="B453" t="str">
            <v>VARILLA DE ANCLAJE A CABLE SUPERIOR, 1 1/4".L=2,70 M.</v>
          </cell>
          <cell r="C453" t="str">
            <v>UN</v>
          </cell>
        </row>
        <row r="454">
          <cell r="A454" t="str">
            <v>6.4.2.209</v>
          </cell>
          <cell r="B454" t="str">
            <v>VARILLA DE ANCLAJE A CABLE INFERIOR 1". L=1,70 M.</v>
          </cell>
          <cell r="C454" t="str">
            <v>UN</v>
          </cell>
        </row>
        <row r="455">
          <cell r="A455" t="str">
            <v>6.4.2.210</v>
          </cell>
          <cell r="B455" t="str">
            <v xml:space="preserve">CABLE SUPERIOR PRINCIPAL EN ACERO FU: 1770 MPA. (REF. 6 X 37, 6 TORONES X 37 ALAMBRES C/U) 32MM. </v>
          </cell>
          <cell r="C455" t="str">
            <v>ML.</v>
          </cell>
        </row>
        <row r="456">
          <cell r="A456" t="str">
            <v>6.4.2.211</v>
          </cell>
          <cell r="B456" t="str">
            <v xml:space="preserve">CABLE INFERIOR SECUNDARIO EN ACERO FU: 1770 MPA. |(REF. 6 X 19, 6 TORONES X 19 ALAMBRES C/U) 24MM. </v>
          </cell>
          <cell r="C456" t="str">
            <v>ML.</v>
          </cell>
        </row>
        <row r="457">
          <cell r="A457" t="str">
            <v>6.4.2.212</v>
          </cell>
          <cell r="B457" t="str">
            <v>CABLE EN ACERO 10 MM FU: 1770 MPA. PARA PENDOLONES SUPERIORES.</v>
          </cell>
          <cell r="C457" t="str">
            <v>ML.</v>
          </cell>
        </row>
        <row r="458">
          <cell r="A458" t="str">
            <v>6.4.2.213</v>
          </cell>
          <cell r="B458" t="str">
            <v>CABLE EN ACERO 6 MM FU: 1770 MPA. PARA PENDOLONES INFERIORES.</v>
          </cell>
          <cell r="C458" t="str">
            <v>ML.</v>
          </cell>
        </row>
        <row r="459">
          <cell r="A459" t="str">
            <v>6.4.2.214</v>
          </cell>
          <cell r="B459" t="str">
            <v>ABRAZADERA PLATINA 1/2" INCLUYE 2 ARMELLAS SOLDADAS A PLATINA DE 5/8" Y PERNO DE 5/8".</v>
          </cell>
          <cell r="C459" t="str">
            <v>UN</v>
          </cell>
        </row>
        <row r="460">
          <cell r="A460" t="str">
            <v>6.4.2.215</v>
          </cell>
          <cell r="B460" t="str">
            <v>SUJETACABLES EN ACERO DE 1 1/4".</v>
          </cell>
          <cell r="C460" t="str">
            <v>UN</v>
          </cell>
        </row>
        <row r="461">
          <cell r="A461" t="str">
            <v>6.4.2.216</v>
          </cell>
          <cell r="B461" t="str">
            <v>SUJETACABLES EN ACERO DE 1".</v>
          </cell>
          <cell r="C461" t="str">
            <v>UN</v>
          </cell>
        </row>
        <row r="462">
          <cell r="A462" t="str">
            <v>6.4.2.217</v>
          </cell>
          <cell r="B462" t="str">
            <v>SUJETACABLES EN ACERO DE 10MM.</v>
          </cell>
          <cell r="C462" t="str">
            <v>UN</v>
          </cell>
        </row>
        <row r="463">
          <cell r="A463" t="str">
            <v>6.4.2.218</v>
          </cell>
          <cell r="B463" t="str">
            <v>SUJETACABLES EN ACERO DE 8MM.</v>
          </cell>
          <cell r="C463" t="str">
            <v>UN</v>
          </cell>
        </row>
        <row r="464">
          <cell r="A464" t="str">
            <v>6.4.2.219</v>
          </cell>
          <cell r="B464" t="str">
            <v>COLUMNA EN PERFIL CIRCULAR Ø 6", 4MM. SEGÚN DISEÑO.</v>
          </cell>
          <cell r="C464" t="str">
            <v>KG</v>
          </cell>
        </row>
        <row r="465">
          <cell r="A465" t="str">
            <v>6.4.2.220</v>
          </cell>
          <cell r="B465" t="str">
            <v>PLATINA PLACA BASE DE TORRE EN ACERO 350MM X 350MM, ESP: 5/16", 4 ATIESADORES PL 3/8", 4 PERNOS DE ANCLAJE L= 40CM. Ø 3/4" Y BASE ARMADA ENBEBIDA EN EL CONCRETO 4L 1,5X1,5X1/4". SEGÚN DISEÑO.</v>
          </cell>
          <cell r="C465" t="str">
            <v>UN</v>
          </cell>
        </row>
        <row r="466">
          <cell r="A466" t="str">
            <v>6.4.2.221</v>
          </cell>
          <cell r="B466" t="str">
            <v xml:space="preserve">
SUMINISTRO E INSTALACIÓN DE TUBERÍA DE ACERO 16”*3/8 , QUE SERVIRÁ COMO CAMISA PARA INSTALACIÓN TUBERÍA DE 12" EN PVC.
</v>
          </cell>
          <cell r="C466" t="str">
            <v>ML</v>
          </cell>
        </row>
        <row r="467">
          <cell r="A467" t="str">
            <v>3.3.4</v>
          </cell>
          <cell r="B467" t="str">
            <v xml:space="preserve"> SUMINISTRO E INSTALACIÓN CONCRETO DE 14 Mpa - (2000 P.S.I).  POBRE</v>
          </cell>
          <cell r="C467" t="str">
            <v>M3</v>
          </cell>
        </row>
        <row r="468">
          <cell r="A468" t="str">
            <v>6.4.2.306</v>
          </cell>
          <cell r="B468" t="str">
            <v>PROFESIONAL DEL ÁREA AMBIENTAL TIEMPO COMPLETO</v>
          </cell>
          <cell r="C468" t="str">
            <v>MES</v>
          </cell>
        </row>
        <row r="469">
          <cell r="A469" t="str">
            <v>6.4.2.307</v>
          </cell>
          <cell r="B469" t="str">
            <v xml:space="preserve">INSTALACION DE LA CAPA VEGETAL </v>
          </cell>
          <cell r="C469" t="str">
            <v>M2</v>
          </cell>
        </row>
        <row r="470">
          <cell r="A470" t="str">
            <v>6.4.2.308</v>
          </cell>
          <cell r="B470" t="str">
            <v>EXTENDIDO Y COMPACTACION DE MATERIAL PROVENIENTE DE EXCAVACION Y ESCOMBROS EN LOS SITIOS DE DISPOSICION FINAL</v>
          </cell>
          <cell r="C470" t="str">
            <v>M3</v>
          </cell>
        </row>
        <row r="471">
          <cell r="A471" t="str">
            <v>6.4.2.309</v>
          </cell>
          <cell r="B471" t="str">
            <v>SUMINISTRO LONAS PARA ALMACENAMIENTO DE RESIDUOS Y ESCOMBROS</v>
          </cell>
          <cell r="C471" t="str">
            <v>UN</v>
          </cell>
        </row>
        <row r="472">
          <cell r="A472" t="str">
            <v>6.4.2.310</v>
          </cell>
          <cell r="B472" t="str">
            <v>ANALISIS FISICO QUIMICO Y BACTERIOLOGO</v>
          </cell>
          <cell r="C472" t="str">
            <v>UN</v>
          </cell>
        </row>
        <row r="473">
          <cell r="A473" t="str">
            <v>6.4.2.311</v>
          </cell>
          <cell r="B473" t="str">
            <v>SUMINISTRO Y COLOCACIÓN BOLSAS DE POLIPROPILENO LLENA CON ARCILLA PARA DESVIAR Y CONTROLAR  LA QUEBRADA TIPACOQUE ANTES DE LA LÍNEA DE PASO SUBFLUVIAL  DEL INTERCEPTOR</v>
          </cell>
          <cell r="C473" t="str">
            <v>UN</v>
          </cell>
        </row>
        <row r="474">
          <cell r="A474">
            <v>0</v>
          </cell>
          <cell r="B474">
            <v>0</v>
          </cell>
          <cell r="C474">
            <v>0</v>
          </cell>
        </row>
        <row r="475">
          <cell r="A475">
            <v>0</v>
          </cell>
          <cell r="B475">
            <v>0</v>
          </cell>
          <cell r="C475">
            <v>0</v>
          </cell>
        </row>
        <row r="476">
          <cell r="A476">
            <v>0</v>
          </cell>
          <cell r="B476">
            <v>0</v>
          </cell>
          <cell r="C476">
            <v>0</v>
          </cell>
        </row>
        <row r="477">
          <cell r="A477">
            <v>0</v>
          </cell>
          <cell r="B477">
            <v>0</v>
          </cell>
          <cell r="C477">
            <v>0</v>
          </cell>
        </row>
        <row r="478">
          <cell r="A478">
            <v>0</v>
          </cell>
          <cell r="B478">
            <v>0</v>
          </cell>
          <cell r="C478">
            <v>0</v>
          </cell>
        </row>
        <row r="479">
          <cell r="A479">
            <v>0</v>
          </cell>
          <cell r="B479">
            <v>0</v>
          </cell>
          <cell r="C479">
            <v>0</v>
          </cell>
        </row>
        <row r="480">
          <cell r="A480">
            <v>0</v>
          </cell>
          <cell r="B480">
            <v>0</v>
          </cell>
          <cell r="C480">
            <v>0</v>
          </cell>
        </row>
        <row r="481">
          <cell r="A481">
            <v>0</v>
          </cell>
          <cell r="B481">
            <v>0</v>
          </cell>
          <cell r="C481">
            <v>0</v>
          </cell>
        </row>
        <row r="482">
          <cell r="A482">
            <v>0</v>
          </cell>
          <cell r="B482">
            <v>0</v>
          </cell>
          <cell r="C482">
            <v>0</v>
          </cell>
        </row>
        <row r="483">
          <cell r="A483">
            <v>0</v>
          </cell>
          <cell r="B483">
            <v>0</v>
          </cell>
          <cell r="C483">
            <v>0</v>
          </cell>
        </row>
        <row r="484">
          <cell r="A484">
            <v>0</v>
          </cell>
          <cell r="B484">
            <v>0</v>
          </cell>
          <cell r="C484">
            <v>0</v>
          </cell>
        </row>
        <row r="485">
          <cell r="A485">
            <v>0</v>
          </cell>
          <cell r="B485">
            <v>0</v>
          </cell>
          <cell r="C485">
            <v>0</v>
          </cell>
        </row>
        <row r="486">
          <cell r="A486">
            <v>0</v>
          </cell>
          <cell r="B486">
            <v>0</v>
          </cell>
          <cell r="C486">
            <v>0</v>
          </cell>
        </row>
        <row r="487">
          <cell r="A487">
            <v>0</v>
          </cell>
          <cell r="B487">
            <v>0</v>
          </cell>
          <cell r="C487">
            <v>0</v>
          </cell>
        </row>
        <row r="488">
          <cell r="A488">
            <v>0</v>
          </cell>
          <cell r="B488">
            <v>0</v>
          </cell>
          <cell r="C488">
            <v>0</v>
          </cell>
        </row>
        <row r="489">
          <cell r="A489">
            <v>0</v>
          </cell>
          <cell r="B489">
            <v>0</v>
          </cell>
          <cell r="C489">
            <v>0</v>
          </cell>
        </row>
        <row r="490">
          <cell r="A490">
            <v>0</v>
          </cell>
          <cell r="B490">
            <v>0</v>
          </cell>
          <cell r="C490">
            <v>0</v>
          </cell>
        </row>
        <row r="491">
          <cell r="A491">
            <v>0</v>
          </cell>
          <cell r="B491">
            <v>0</v>
          </cell>
          <cell r="C491">
            <v>0</v>
          </cell>
        </row>
        <row r="492">
          <cell r="A492">
            <v>0</v>
          </cell>
          <cell r="B492">
            <v>0</v>
          </cell>
          <cell r="C492">
            <v>0</v>
          </cell>
        </row>
        <row r="493">
          <cell r="A493">
            <v>0</v>
          </cell>
          <cell r="B493">
            <v>0</v>
          </cell>
          <cell r="C493">
            <v>0</v>
          </cell>
        </row>
        <row r="494">
          <cell r="A494">
            <v>0</v>
          </cell>
          <cell r="B494">
            <v>0</v>
          </cell>
          <cell r="C494">
            <v>0</v>
          </cell>
        </row>
        <row r="495">
          <cell r="A495">
            <v>0</v>
          </cell>
          <cell r="B495">
            <v>0</v>
          </cell>
          <cell r="C495">
            <v>0</v>
          </cell>
        </row>
        <row r="496">
          <cell r="A496">
            <v>0</v>
          </cell>
          <cell r="B496">
            <v>0</v>
          </cell>
          <cell r="C496">
            <v>0</v>
          </cell>
        </row>
        <row r="497">
          <cell r="A497">
            <v>0</v>
          </cell>
          <cell r="B497">
            <v>0</v>
          </cell>
          <cell r="C497">
            <v>0</v>
          </cell>
        </row>
        <row r="498">
          <cell r="A498">
            <v>0</v>
          </cell>
          <cell r="B498">
            <v>0</v>
          </cell>
          <cell r="C498">
            <v>0</v>
          </cell>
        </row>
        <row r="499">
          <cell r="A499">
            <v>0</v>
          </cell>
          <cell r="B499">
            <v>0</v>
          </cell>
          <cell r="C499">
            <v>0</v>
          </cell>
        </row>
        <row r="500">
          <cell r="A500">
            <v>0</v>
          </cell>
          <cell r="B500">
            <v>0</v>
          </cell>
          <cell r="C500">
            <v>0</v>
          </cell>
        </row>
        <row r="501">
          <cell r="A501">
            <v>0</v>
          </cell>
          <cell r="B501">
            <v>0</v>
          </cell>
          <cell r="C501">
            <v>0</v>
          </cell>
        </row>
        <row r="502">
          <cell r="A502">
            <v>0</v>
          </cell>
          <cell r="B502">
            <v>0</v>
          </cell>
          <cell r="C502">
            <v>0</v>
          </cell>
        </row>
        <row r="503">
          <cell r="A503">
            <v>0</v>
          </cell>
          <cell r="B503">
            <v>0</v>
          </cell>
          <cell r="C503">
            <v>0</v>
          </cell>
        </row>
        <row r="504">
          <cell r="A504">
            <v>0</v>
          </cell>
          <cell r="B504">
            <v>0</v>
          </cell>
          <cell r="C504">
            <v>0</v>
          </cell>
        </row>
        <row r="505">
          <cell r="A505">
            <v>0</v>
          </cell>
          <cell r="B505">
            <v>0</v>
          </cell>
          <cell r="C505">
            <v>0</v>
          </cell>
        </row>
        <row r="506">
          <cell r="A506">
            <v>0</v>
          </cell>
          <cell r="B506">
            <v>0</v>
          </cell>
          <cell r="C506">
            <v>0</v>
          </cell>
        </row>
        <row r="507">
          <cell r="A507">
            <v>0</v>
          </cell>
          <cell r="B507">
            <v>0</v>
          </cell>
          <cell r="C507">
            <v>0</v>
          </cell>
        </row>
        <row r="508">
          <cell r="A508">
            <v>0</v>
          </cell>
          <cell r="B508">
            <v>0</v>
          </cell>
          <cell r="C508">
            <v>0</v>
          </cell>
        </row>
        <row r="509">
          <cell r="A509">
            <v>0</v>
          </cell>
          <cell r="B509">
            <v>0</v>
          </cell>
          <cell r="C509">
            <v>0</v>
          </cell>
        </row>
        <row r="510">
          <cell r="A510">
            <v>0</v>
          </cell>
          <cell r="B510">
            <v>0</v>
          </cell>
          <cell r="C510">
            <v>0</v>
          </cell>
        </row>
        <row r="511">
          <cell r="A511">
            <v>0</v>
          </cell>
          <cell r="B511">
            <v>0</v>
          </cell>
          <cell r="C511">
            <v>0</v>
          </cell>
        </row>
        <row r="512">
          <cell r="A512">
            <v>0</v>
          </cell>
          <cell r="B512">
            <v>0</v>
          </cell>
          <cell r="C512">
            <v>0</v>
          </cell>
        </row>
        <row r="513">
          <cell r="A513">
            <v>0</v>
          </cell>
          <cell r="B513">
            <v>0</v>
          </cell>
          <cell r="C513">
            <v>0</v>
          </cell>
        </row>
        <row r="514">
          <cell r="A514">
            <v>0</v>
          </cell>
          <cell r="B514">
            <v>0</v>
          </cell>
          <cell r="C514">
            <v>0</v>
          </cell>
        </row>
        <row r="515">
          <cell r="A515">
            <v>0</v>
          </cell>
          <cell r="B515">
            <v>0</v>
          </cell>
          <cell r="C515">
            <v>0</v>
          </cell>
        </row>
        <row r="516">
          <cell r="A516">
            <v>0</v>
          </cell>
          <cell r="B516">
            <v>0</v>
          </cell>
          <cell r="C516">
            <v>0</v>
          </cell>
        </row>
        <row r="517">
          <cell r="A517">
            <v>0</v>
          </cell>
          <cell r="B517">
            <v>0</v>
          </cell>
          <cell r="C517">
            <v>0</v>
          </cell>
        </row>
        <row r="518">
          <cell r="A518">
            <v>0</v>
          </cell>
          <cell r="B518">
            <v>0</v>
          </cell>
          <cell r="C518">
            <v>0</v>
          </cell>
        </row>
        <row r="519">
          <cell r="A519">
            <v>0</v>
          </cell>
          <cell r="B519">
            <v>0</v>
          </cell>
          <cell r="C519">
            <v>0</v>
          </cell>
        </row>
        <row r="520">
          <cell r="A520">
            <v>0</v>
          </cell>
          <cell r="B520">
            <v>0</v>
          </cell>
          <cell r="C520">
            <v>0</v>
          </cell>
        </row>
        <row r="521">
          <cell r="A521">
            <v>0</v>
          </cell>
          <cell r="B521">
            <v>0</v>
          </cell>
          <cell r="C521">
            <v>0</v>
          </cell>
        </row>
        <row r="522">
          <cell r="A522">
            <v>0</v>
          </cell>
          <cell r="B522">
            <v>0</v>
          </cell>
          <cell r="C522">
            <v>0</v>
          </cell>
        </row>
        <row r="523">
          <cell r="A523">
            <v>0</v>
          </cell>
          <cell r="B523">
            <v>0</v>
          </cell>
          <cell r="C523">
            <v>0</v>
          </cell>
        </row>
        <row r="524">
          <cell r="A524">
            <v>0</v>
          </cell>
          <cell r="B524">
            <v>0</v>
          </cell>
          <cell r="C524">
            <v>0</v>
          </cell>
        </row>
        <row r="525">
          <cell r="A525">
            <v>0</v>
          </cell>
          <cell r="B525">
            <v>0</v>
          </cell>
          <cell r="C525">
            <v>0</v>
          </cell>
        </row>
        <row r="526">
          <cell r="A526">
            <v>0</v>
          </cell>
          <cell r="B526">
            <v>0</v>
          </cell>
          <cell r="C526">
            <v>0</v>
          </cell>
        </row>
        <row r="527">
          <cell r="A527">
            <v>0</v>
          </cell>
          <cell r="B527">
            <v>0</v>
          </cell>
          <cell r="C527">
            <v>0</v>
          </cell>
        </row>
        <row r="528">
          <cell r="A528">
            <v>0</v>
          </cell>
          <cell r="B528">
            <v>0</v>
          </cell>
          <cell r="C528">
            <v>0</v>
          </cell>
        </row>
        <row r="529">
          <cell r="A529">
            <v>0</v>
          </cell>
          <cell r="B529">
            <v>0</v>
          </cell>
          <cell r="C529">
            <v>0</v>
          </cell>
        </row>
        <row r="530">
          <cell r="A530">
            <v>0</v>
          </cell>
          <cell r="B530">
            <v>0</v>
          </cell>
          <cell r="C530">
            <v>0</v>
          </cell>
        </row>
        <row r="531">
          <cell r="A531">
            <v>0</v>
          </cell>
          <cell r="B531">
            <v>0</v>
          </cell>
          <cell r="C531">
            <v>0</v>
          </cell>
        </row>
        <row r="532">
          <cell r="A532">
            <v>0</v>
          </cell>
          <cell r="B532">
            <v>0</v>
          </cell>
          <cell r="C532">
            <v>0</v>
          </cell>
        </row>
        <row r="533">
          <cell r="A533">
            <v>0</v>
          </cell>
          <cell r="B533">
            <v>0</v>
          </cell>
          <cell r="C533">
            <v>0</v>
          </cell>
        </row>
        <row r="534">
          <cell r="A534">
            <v>0</v>
          </cell>
          <cell r="B534">
            <v>0</v>
          </cell>
          <cell r="C534">
            <v>0</v>
          </cell>
        </row>
        <row r="535">
          <cell r="A535">
            <v>0</v>
          </cell>
          <cell r="B535">
            <v>0</v>
          </cell>
          <cell r="C535">
            <v>0</v>
          </cell>
        </row>
        <row r="536">
          <cell r="A536">
            <v>0</v>
          </cell>
          <cell r="B536">
            <v>0</v>
          </cell>
          <cell r="C536">
            <v>0</v>
          </cell>
        </row>
        <row r="537">
          <cell r="A537">
            <v>0</v>
          </cell>
          <cell r="B537">
            <v>0</v>
          </cell>
          <cell r="C537">
            <v>0</v>
          </cell>
        </row>
        <row r="538">
          <cell r="A538">
            <v>0</v>
          </cell>
          <cell r="B538">
            <v>0</v>
          </cell>
          <cell r="C538">
            <v>0</v>
          </cell>
        </row>
        <row r="539">
          <cell r="A539">
            <v>0</v>
          </cell>
          <cell r="B539">
            <v>0</v>
          </cell>
          <cell r="C539">
            <v>0</v>
          </cell>
        </row>
        <row r="540">
          <cell r="A540">
            <v>0</v>
          </cell>
          <cell r="B540">
            <v>0</v>
          </cell>
          <cell r="C540">
            <v>0</v>
          </cell>
        </row>
        <row r="541">
          <cell r="A541">
            <v>0</v>
          </cell>
          <cell r="B541">
            <v>0</v>
          </cell>
          <cell r="C541">
            <v>0</v>
          </cell>
        </row>
        <row r="542">
          <cell r="A542">
            <v>0</v>
          </cell>
          <cell r="B542">
            <v>0</v>
          </cell>
          <cell r="C542">
            <v>0</v>
          </cell>
        </row>
        <row r="543">
          <cell r="A543">
            <v>0</v>
          </cell>
          <cell r="B543">
            <v>0</v>
          </cell>
          <cell r="C543">
            <v>0</v>
          </cell>
        </row>
        <row r="544">
          <cell r="A544">
            <v>0</v>
          </cell>
          <cell r="B544">
            <v>0</v>
          </cell>
          <cell r="C544">
            <v>0</v>
          </cell>
        </row>
        <row r="545">
          <cell r="A545">
            <v>0</v>
          </cell>
          <cell r="B545">
            <v>0</v>
          </cell>
          <cell r="C545">
            <v>0</v>
          </cell>
        </row>
        <row r="546">
          <cell r="A546">
            <v>0</v>
          </cell>
          <cell r="B546">
            <v>0</v>
          </cell>
          <cell r="C546">
            <v>0</v>
          </cell>
        </row>
        <row r="547">
          <cell r="A547">
            <v>0</v>
          </cell>
          <cell r="B547">
            <v>0</v>
          </cell>
          <cell r="C547">
            <v>0</v>
          </cell>
        </row>
        <row r="548">
          <cell r="A548">
            <v>0</v>
          </cell>
          <cell r="B548">
            <v>0</v>
          </cell>
          <cell r="C548">
            <v>0</v>
          </cell>
        </row>
        <row r="549">
          <cell r="A549">
            <v>0</v>
          </cell>
          <cell r="B549">
            <v>0</v>
          </cell>
          <cell r="C549">
            <v>0</v>
          </cell>
        </row>
        <row r="550">
          <cell r="A550">
            <v>0</v>
          </cell>
          <cell r="B550">
            <v>0</v>
          </cell>
          <cell r="C550">
            <v>0</v>
          </cell>
        </row>
        <row r="551">
          <cell r="A551">
            <v>0</v>
          </cell>
          <cell r="B551">
            <v>0</v>
          </cell>
          <cell r="C551">
            <v>0</v>
          </cell>
        </row>
        <row r="552">
          <cell r="A552">
            <v>0</v>
          </cell>
          <cell r="B552">
            <v>0</v>
          </cell>
          <cell r="C552">
            <v>0</v>
          </cell>
        </row>
        <row r="553">
          <cell r="A553">
            <v>0</v>
          </cell>
          <cell r="B553">
            <v>0</v>
          </cell>
          <cell r="C553">
            <v>0</v>
          </cell>
        </row>
        <row r="554">
          <cell r="A554">
            <v>0</v>
          </cell>
          <cell r="B554">
            <v>0</v>
          </cell>
          <cell r="C554">
            <v>0</v>
          </cell>
        </row>
        <row r="555">
          <cell r="A555">
            <v>0</v>
          </cell>
          <cell r="B555">
            <v>0</v>
          </cell>
          <cell r="C555">
            <v>0</v>
          </cell>
        </row>
        <row r="556">
          <cell r="A556">
            <v>0</v>
          </cell>
          <cell r="B556">
            <v>0</v>
          </cell>
          <cell r="C556">
            <v>0</v>
          </cell>
        </row>
        <row r="557">
          <cell r="A557">
            <v>0</v>
          </cell>
          <cell r="B557">
            <v>0</v>
          </cell>
          <cell r="C557">
            <v>0</v>
          </cell>
        </row>
        <row r="558">
          <cell r="A558">
            <v>0</v>
          </cell>
          <cell r="B558">
            <v>0</v>
          </cell>
          <cell r="C558">
            <v>0</v>
          </cell>
        </row>
        <row r="559">
          <cell r="A559">
            <v>0</v>
          </cell>
          <cell r="B559">
            <v>0</v>
          </cell>
          <cell r="C559">
            <v>0</v>
          </cell>
        </row>
        <row r="560">
          <cell r="A560">
            <v>0</v>
          </cell>
          <cell r="B560">
            <v>0</v>
          </cell>
          <cell r="C560">
            <v>0</v>
          </cell>
        </row>
        <row r="561">
          <cell r="A561">
            <v>0</v>
          </cell>
          <cell r="B561">
            <v>0</v>
          </cell>
          <cell r="C561">
            <v>0</v>
          </cell>
        </row>
        <row r="562">
          <cell r="A562">
            <v>0</v>
          </cell>
          <cell r="B562">
            <v>0</v>
          </cell>
          <cell r="C562">
            <v>0</v>
          </cell>
        </row>
        <row r="563">
          <cell r="A563">
            <v>0</v>
          </cell>
          <cell r="B563">
            <v>0</v>
          </cell>
          <cell r="C563">
            <v>0</v>
          </cell>
        </row>
        <row r="564">
          <cell r="A564">
            <v>0</v>
          </cell>
          <cell r="B564">
            <v>0</v>
          </cell>
          <cell r="C564">
            <v>0</v>
          </cell>
        </row>
        <row r="565">
          <cell r="A565">
            <v>0</v>
          </cell>
          <cell r="B565">
            <v>0</v>
          </cell>
          <cell r="C565">
            <v>0</v>
          </cell>
        </row>
        <row r="566">
          <cell r="A566">
            <v>0</v>
          </cell>
          <cell r="B566">
            <v>0</v>
          </cell>
          <cell r="C566">
            <v>0</v>
          </cell>
        </row>
        <row r="567">
          <cell r="A567">
            <v>0</v>
          </cell>
          <cell r="B567">
            <v>0</v>
          </cell>
          <cell r="C567">
            <v>0</v>
          </cell>
        </row>
        <row r="568">
          <cell r="A568">
            <v>0</v>
          </cell>
          <cell r="B568">
            <v>0</v>
          </cell>
          <cell r="C568">
            <v>0</v>
          </cell>
        </row>
        <row r="569">
          <cell r="A569">
            <v>0</v>
          </cell>
          <cell r="B569">
            <v>0</v>
          </cell>
          <cell r="C569">
            <v>0</v>
          </cell>
        </row>
        <row r="570">
          <cell r="A570">
            <v>0</v>
          </cell>
          <cell r="B570">
            <v>0</v>
          </cell>
          <cell r="C570">
            <v>0</v>
          </cell>
        </row>
        <row r="571">
          <cell r="A571">
            <v>0</v>
          </cell>
          <cell r="B571">
            <v>0</v>
          </cell>
          <cell r="C571">
            <v>0</v>
          </cell>
        </row>
        <row r="572">
          <cell r="A572">
            <v>0</v>
          </cell>
          <cell r="B572">
            <v>0</v>
          </cell>
          <cell r="C572">
            <v>0</v>
          </cell>
        </row>
        <row r="573">
          <cell r="A573">
            <v>0</v>
          </cell>
          <cell r="B573">
            <v>0</v>
          </cell>
          <cell r="C573">
            <v>0</v>
          </cell>
        </row>
        <row r="574">
          <cell r="A574">
            <v>0</v>
          </cell>
          <cell r="B574">
            <v>0</v>
          </cell>
          <cell r="C574">
            <v>0</v>
          </cell>
        </row>
        <row r="575">
          <cell r="A575">
            <v>0</v>
          </cell>
          <cell r="B575">
            <v>0</v>
          </cell>
          <cell r="C575">
            <v>0</v>
          </cell>
        </row>
        <row r="576">
          <cell r="A576">
            <v>0</v>
          </cell>
          <cell r="B576">
            <v>0</v>
          </cell>
          <cell r="C576">
            <v>0</v>
          </cell>
        </row>
        <row r="577">
          <cell r="A577">
            <v>0</v>
          </cell>
          <cell r="B577">
            <v>0</v>
          </cell>
          <cell r="C577">
            <v>0</v>
          </cell>
        </row>
        <row r="578">
          <cell r="A578">
            <v>0</v>
          </cell>
          <cell r="B578">
            <v>0</v>
          </cell>
          <cell r="C578">
            <v>0</v>
          </cell>
        </row>
        <row r="579">
          <cell r="A579">
            <v>0</v>
          </cell>
          <cell r="B579">
            <v>0</v>
          </cell>
          <cell r="C579">
            <v>0</v>
          </cell>
        </row>
        <row r="580">
          <cell r="A580">
            <v>0</v>
          </cell>
          <cell r="B580">
            <v>0</v>
          </cell>
          <cell r="C580">
            <v>0</v>
          </cell>
        </row>
        <row r="581">
          <cell r="A581">
            <v>0</v>
          </cell>
          <cell r="B581">
            <v>0</v>
          </cell>
          <cell r="C581">
            <v>0</v>
          </cell>
        </row>
        <row r="582">
          <cell r="A582">
            <v>0</v>
          </cell>
          <cell r="B582">
            <v>0</v>
          </cell>
          <cell r="C582">
            <v>0</v>
          </cell>
        </row>
        <row r="583">
          <cell r="A583">
            <v>0</v>
          </cell>
          <cell r="B583">
            <v>0</v>
          </cell>
          <cell r="C583">
            <v>0</v>
          </cell>
        </row>
        <row r="584">
          <cell r="A584">
            <v>0</v>
          </cell>
          <cell r="B584">
            <v>0</v>
          </cell>
          <cell r="C584">
            <v>0</v>
          </cell>
        </row>
        <row r="585">
          <cell r="A585">
            <v>0</v>
          </cell>
          <cell r="B585">
            <v>0</v>
          </cell>
          <cell r="C585">
            <v>0</v>
          </cell>
        </row>
        <row r="586">
          <cell r="A586">
            <v>0</v>
          </cell>
          <cell r="B586">
            <v>0</v>
          </cell>
          <cell r="C586">
            <v>0</v>
          </cell>
        </row>
        <row r="587">
          <cell r="A587">
            <v>0</v>
          </cell>
          <cell r="B587">
            <v>0</v>
          </cell>
          <cell r="C587">
            <v>0</v>
          </cell>
        </row>
        <row r="588">
          <cell r="A588">
            <v>0</v>
          </cell>
          <cell r="B588">
            <v>0</v>
          </cell>
          <cell r="C588">
            <v>0</v>
          </cell>
        </row>
        <row r="589">
          <cell r="A589">
            <v>0</v>
          </cell>
          <cell r="B589">
            <v>0</v>
          </cell>
          <cell r="C589">
            <v>0</v>
          </cell>
        </row>
        <row r="590">
          <cell r="A590">
            <v>0</v>
          </cell>
          <cell r="B590">
            <v>0</v>
          </cell>
          <cell r="C590">
            <v>0</v>
          </cell>
        </row>
        <row r="591">
          <cell r="A591">
            <v>0</v>
          </cell>
          <cell r="B591">
            <v>0</v>
          </cell>
          <cell r="C591">
            <v>0</v>
          </cell>
        </row>
        <row r="592">
          <cell r="A592">
            <v>0</v>
          </cell>
          <cell r="B592">
            <v>0</v>
          </cell>
          <cell r="C592">
            <v>0</v>
          </cell>
        </row>
        <row r="593">
          <cell r="A593">
            <v>0</v>
          </cell>
          <cell r="B593">
            <v>0</v>
          </cell>
          <cell r="C593">
            <v>0</v>
          </cell>
        </row>
        <row r="594">
          <cell r="A594">
            <v>0</v>
          </cell>
          <cell r="B594">
            <v>0</v>
          </cell>
          <cell r="C594">
            <v>0</v>
          </cell>
        </row>
        <row r="595">
          <cell r="A595">
            <v>0</v>
          </cell>
          <cell r="B595">
            <v>0</v>
          </cell>
          <cell r="C595">
            <v>0</v>
          </cell>
        </row>
        <row r="596">
          <cell r="A596">
            <v>0</v>
          </cell>
          <cell r="B596">
            <v>0</v>
          </cell>
          <cell r="C596">
            <v>0</v>
          </cell>
        </row>
        <row r="597">
          <cell r="A597">
            <v>0</v>
          </cell>
          <cell r="B597">
            <v>0</v>
          </cell>
          <cell r="C597">
            <v>0</v>
          </cell>
        </row>
        <row r="598">
          <cell r="A598">
            <v>0</v>
          </cell>
          <cell r="B598">
            <v>0</v>
          </cell>
          <cell r="C598">
            <v>0</v>
          </cell>
        </row>
        <row r="599">
          <cell r="A599">
            <v>0</v>
          </cell>
          <cell r="B599">
            <v>0</v>
          </cell>
          <cell r="C599">
            <v>0</v>
          </cell>
        </row>
        <row r="600">
          <cell r="A600">
            <v>0</v>
          </cell>
          <cell r="B600">
            <v>0</v>
          </cell>
          <cell r="C600">
            <v>0</v>
          </cell>
        </row>
        <row r="601">
          <cell r="A601">
            <v>0</v>
          </cell>
          <cell r="B601">
            <v>0</v>
          </cell>
          <cell r="C601">
            <v>0</v>
          </cell>
        </row>
        <row r="602">
          <cell r="A602">
            <v>0</v>
          </cell>
          <cell r="B602">
            <v>0</v>
          </cell>
          <cell r="C602">
            <v>0</v>
          </cell>
        </row>
        <row r="603">
          <cell r="A603">
            <v>0</v>
          </cell>
          <cell r="B603">
            <v>0</v>
          </cell>
          <cell r="C603">
            <v>0</v>
          </cell>
        </row>
        <row r="604">
          <cell r="A604">
            <v>0</v>
          </cell>
          <cell r="B604">
            <v>0</v>
          </cell>
          <cell r="C604">
            <v>0</v>
          </cell>
        </row>
        <row r="605">
          <cell r="A605">
            <v>0</v>
          </cell>
          <cell r="B605">
            <v>0</v>
          </cell>
          <cell r="C605">
            <v>0</v>
          </cell>
        </row>
        <row r="606">
          <cell r="A606">
            <v>0</v>
          </cell>
          <cell r="B606">
            <v>0</v>
          </cell>
          <cell r="C606">
            <v>0</v>
          </cell>
        </row>
        <row r="607">
          <cell r="A607">
            <v>0</v>
          </cell>
          <cell r="B607">
            <v>0</v>
          </cell>
          <cell r="C607">
            <v>0</v>
          </cell>
        </row>
        <row r="608">
          <cell r="A608">
            <v>0</v>
          </cell>
          <cell r="B608">
            <v>0</v>
          </cell>
          <cell r="C608">
            <v>0</v>
          </cell>
        </row>
        <row r="609">
          <cell r="A609">
            <v>0</v>
          </cell>
          <cell r="B609">
            <v>0</v>
          </cell>
          <cell r="C609">
            <v>0</v>
          </cell>
        </row>
        <row r="610">
          <cell r="A610">
            <v>0</v>
          </cell>
          <cell r="B610">
            <v>0</v>
          </cell>
          <cell r="C610">
            <v>0</v>
          </cell>
        </row>
        <row r="611">
          <cell r="A611">
            <v>0</v>
          </cell>
          <cell r="B611">
            <v>0</v>
          </cell>
          <cell r="C611">
            <v>0</v>
          </cell>
        </row>
        <row r="612">
          <cell r="A612">
            <v>0</v>
          </cell>
          <cell r="B612">
            <v>0</v>
          </cell>
          <cell r="C612">
            <v>0</v>
          </cell>
        </row>
        <row r="613">
          <cell r="A613">
            <v>0</v>
          </cell>
          <cell r="B613">
            <v>0</v>
          </cell>
          <cell r="C613">
            <v>0</v>
          </cell>
        </row>
        <row r="614">
          <cell r="A614">
            <v>0</v>
          </cell>
          <cell r="B614">
            <v>0</v>
          </cell>
          <cell r="C614">
            <v>0</v>
          </cell>
        </row>
        <row r="615">
          <cell r="A615">
            <v>0</v>
          </cell>
          <cell r="B615">
            <v>0</v>
          </cell>
          <cell r="C615">
            <v>0</v>
          </cell>
        </row>
        <row r="616">
          <cell r="A616">
            <v>0</v>
          </cell>
          <cell r="B616">
            <v>0</v>
          </cell>
          <cell r="C616">
            <v>0</v>
          </cell>
        </row>
        <row r="617">
          <cell r="A617">
            <v>0</v>
          </cell>
          <cell r="B617">
            <v>0</v>
          </cell>
          <cell r="C617">
            <v>0</v>
          </cell>
        </row>
        <row r="618">
          <cell r="A618">
            <v>0</v>
          </cell>
          <cell r="B618">
            <v>0</v>
          </cell>
          <cell r="C618">
            <v>0</v>
          </cell>
        </row>
        <row r="619">
          <cell r="A619">
            <v>0</v>
          </cell>
          <cell r="B619">
            <v>0</v>
          </cell>
          <cell r="C619">
            <v>0</v>
          </cell>
        </row>
        <row r="620">
          <cell r="A620">
            <v>0</v>
          </cell>
          <cell r="B620">
            <v>0</v>
          </cell>
          <cell r="C620">
            <v>0</v>
          </cell>
        </row>
        <row r="621">
          <cell r="A621">
            <v>0</v>
          </cell>
          <cell r="B621">
            <v>0</v>
          </cell>
          <cell r="C621">
            <v>0</v>
          </cell>
        </row>
        <row r="622">
          <cell r="A622">
            <v>0</v>
          </cell>
          <cell r="B622">
            <v>0</v>
          </cell>
          <cell r="C622">
            <v>0</v>
          </cell>
        </row>
        <row r="623">
          <cell r="A623">
            <v>0</v>
          </cell>
          <cell r="B623">
            <v>0</v>
          </cell>
          <cell r="C623">
            <v>0</v>
          </cell>
        </row>
        <row r="624">
          <cell r="A624">
            <v>0</v>
          </cell>
          <cell r="B624">
            <v>0</v>
          </cell>
          <cell r="C624">
            <v>0</v>
          </cell>
        </row>
        <row r="625">
          <cell r="A625">
            <v>0</v>
          </cell>
          <cell r="B625">
            <v>0</v>
          </cell>
          <cell r="C625">
            <v>0</v>
          </cell>
        </row>
        <row r="626">
          <cell r="A626">
            <v>0</v>
          </cell>
          <cell r="B626">
            <v>0</v>
          </cell>
          <cell r="C626">
            <v>0</v>
          </cell>
        </row>
        <row r="627">
          <cell r="A627">
            <v>0</v>
          </cell>
          <cell r="B627">
            <v>0</v>
          </cell>
          <cell r="C627">
            <v>0</v>
          </cell>
        </row>
        <row r="628">
          <cell r="A628">
            <v>0</v>
          </cell>
          <cell r="B628">
            <v>0</v>
          </cell>
          <cell r="C628">
            <v>0</v>
          </cell>
        </row>
        <row r="629">
          <cell r="A629">
            <v>0</v>
          </cell>
          <cell r="B629">
            <v>0</v>
          </cell>
          <cell r="C629">
            <v>0</v>
          </cell>
        </row>
        <row r="630">
          <cell r="A630">
            <v>0</v>
          </cell>
          <cell r="B630">
            <v>0</v>
          </cell>
          <cell r="C630">
            <v>0</v>
          </cell>
        </row>
        <row r="631">
          <cell r="A631">
            <v>0</v>
          </cell>
          <cell r="B631">
            <v>0</v>
          </cell>
          <cell r="C631">
            <v>0</v>
          </cell>
        </row>
        <row r="632">
          <cell r="A632">
            <v>0</v>
          </cell>
          <cell r="B632">
            <v>0</v>
          </cell>
          <cell r="C632">
            <v>0</v>
          </cell>
        </row>
        <row r="633">
          <cell r="A633">
            <v>0</v>
          </cell>
          <cell r="B633">
            <v>0</v>
          </cell>
          <cell r="C633">
            <v>0</v>
          </cell>
        </row>
        <row r="634">
          <cell r="A634">
            <v>0</v>
          </cell>
          <cell r="B634">
            <v>0</v>
          </cell>
          <cell r="C634">
            <v>0</v>
          </cell>
        </row>
        <row r="635">
          <cell r="A635">
            <v>0</v>
          </cell>
          <cell r="B635">
            <v>0</v>
          </cell>
          <cell r="C635">
            <v>0</v>
          </cell>
        </row>
        <row r="636">
          <cell r="A636">
            <v>0</v>
          </cell>
          <cell r="B636">
            <v>0</v>
          </cell>
          <cell r="C636">
            <v>0</v>
          </cell>
        </row>
        <row r="637">
          <cell r="A637">
            <v>0</v>
          </cell>
          <cell r="B637">
            <v>0</v>
          </cell>
          <cell r="C637">
            <v>0</v>
          </cell>
        </row>
        <row r="638">
          <cell r="A638">
            <v>0</v>
          </cell>
          <cell r="B638">
            <v>0</v>
          </cell>
          <cell r="C638">
            <v>0</v>
          </cell>
        </row>
        <row r="639">
          <cell r="A639">
            <v>0</v>
          </cell>
          <cell r="B639">
            <v>0</v>
          </cell>
          <cell r="C639">
            <v>0</v>
          </cell>
        </row>
        <row r="640">
          <cell r="A640">
            <v>0</v>
          </cell>
          <cell r="B640">
            <v>0</v>
          </cell>
          <cell r="C640">
            <v>0</v>
          </cell>
        </row>
        <row r="641">
          <cell r="A641">
            <v>0</v>
          </cell>
          <cell r="B641">
            <v>0</v>
          </cell>
          <cell r="C641">
            <v>0</v>
          </cell>
        </row>
        <row r="642">
          <cell r="A642">
            <v>0</v>
          </cell>
          <cell r="B642">
            <v>0</v>
          </cell>
          <cell r="C642">
            <v>0</v>
          </cell>
        </row>
        <row r="643">
          <cell r="A643">
            <v>0</v>
          </cell>
          <cell r="B643">
            <v>0</v>
          </cell>
          <cell r="C643">
            <v>0</v>
          </cell>
        </row>
        <row r="644">
          <cell r="A644">
            <v>0</v>
          </cell>
          <cell r="B644">
            <v>0</v>
          </cell>
          <cell r="C644">
            <v>0</v>
          </cell>
        </row>
        <row r="645">
          <cell r="A645">
            <v>0</v>
          </cell>
          <cell r="B645">
            <v>0</v>
          </cell>
          <cell r="C645">
            <v>0</v>
          </cell>
        </row>
        <row r="646">
          <cell r="A646">
            <v>0</v>
          </cell>
          <cell r="B646">
            <v>0</v>
          </cell>
          <cell r="C646">
            <v>0</v>
          </cell>
        </row>
        <row r="647">
          <cell r="A647">
            <v>0</v>
          </cell>
          <cell r="B647">
            <v>0</v>
          </cell>
          <cell r="C647">
            <v>0</v>
          </cell>
        </row>
        <row r="648">
          <cell r="A648">
            <v>0</v>
          </cell>
          <cell r="B648">
            <v>0</v>
          </cell>
          <cell r="C648">
            <v>0</v>
          </cell>
        </row>
        <row r="649">
          <cell r="A649">
            <v>0</v>
          </cell>
          <cell r="B649">
            <v>0</v>
          </cell>
          <cell r="C649">
            <v>0</v>
          </cell>
        </row>
        <row r="650">
          <cell r="A650">
            <v>0</v>
          </cell>
          <cell r="B650">
            <v>0</v>
          </cell>
          <cell r="C650">
            <v>0</v>
          </cell>
        </row>
        <row r="651">
          <cell r="A651">
            <v>0</v>
          </cell>
          <cell r="B651">
            <v>0</v>
          </cell>
          <cell r="C651">
            <v>0</v>
          </cell>
        </row>
        <row r="652">
          <cell r="A652">
            <v>0</v>
          </cell>
          <cell r="B652">
            <v>0</v>
          </cell>
          <cell r="C652">
            <v>0</v>
          </cell>
        </row>
        <row r="653">
          <cell r="A653">
            <v>0</v>
          </cell>
          <cell r="B653">
            <v>0</v>
          </cell>
          <cell r="C653">
            <v>0</v>
          </cell>
        </row>
        <row r="654">
          <cell r="A654">
            <v>0</v>
          </cell>
          <cell r="B654">
            <v>0</v>
          </cell>
          <cell r="C654">
            <v>0</v>
          </cell>
        </row>
        <row r="655">
          <cell r="A655">
            <v>0</v>
          </cell>
          <cell r="B655">
            <v>0</v>
          </cell>
          <cell r="C655">
            <v>0</v>
          </cell>
        </row>
        <row r="656">
          <cell r="A656">
            <v>0</v>
          </cell>
          <cell r="B656">
            <v>0</v>
          </cell>
          <cell r="C656">
            <v>0</v>
          </cell>
        </row>
        <row r="657">
          <cell r="A657">
            <v>0</v>
          </cell>
          <cell r="B657">
            <v>0</v>
          </cell>
          <cell r="C657">
            <v>0</v>
          </cell>
        </row>
        <row r="658">
          <cell r="A658">
            <v>0</v>
          </cell>
          <cell r="B658">
            <v>0</v>
          </cell>
          <cell r="C658">
            <v>0</v>
          </cell>
        </row>
        <row r="659">
          <cell r="A659">
            <v>0</v>
          </cell>
          <cell r="B659">
            <v>0</v>
          </cell>
          <cell r="C659">
            <v>0</v>
          </cell>
        </row>
        <row r="660">
          <cell r="A660">
            <v>0</v>
          </cell>
          <cell r="B660">
            <v>0</v>
          </cell>
          <cell r="C660">
            <v>0</v>
          </cell>
        </row>
        <row r="661">
          <cell r="A661">
            <v>0</v>
          </cell>
          <cell r="B661">
            <v>0</v>
          </cell>
          <cell r="C661">
            <v>0</v>
          </cell>
        </row>
        <row r="662">
          <cell r="A662">
            <v>0</v>
          </cell>
          <cell r="B662">
            <v>0</v>
          </cell>
          <cell r="C662">
            <v>0</v>
          </cell>
        </row>
        <row r="663">
          <cell r="A663">
            <v>0</v>
          </cell>
          <cell r="B663">
            <v>0</v>
          </cell>
          <cell r="C663">
            <v>0</v>
          </cell>
        </row>
        <row r="664">
          <cell r="A664">
            <v>0</v>
          </cell>
          <cell r="B664">
            <v>0</v>
          </cell>
          <cell r="C664">
            <v>0</v>
          </cell>
        </row>
        <row r="665">
          <cell r="A665">
            <v>0</v>
          </cell>
          <cell r="B665">
            <v>0</v>
          </cell>
          <cell r="C665">
            <v>0</v>
          </cell>
        </row>
        <row r="666">
          <cell r="A666">
            <v>0</v>
          </cell>
          <cell r="B666">
            <v>0</v>
          </cell>
          <cell r="C666">
            <v>0</v>
          </cell>
        </row>
        <row r="667">
          <cell r="A667">
            <v>0</v>
          </cell>
          <cell r="B667">
            <v>0</v>
          </cell>
          <cell r="C667">
            <v>0</v>
          </cell>
        </row>
        <row r="668">
          <cell r="A668">
            <v>0</v>
          </cell>
          <cell r="B668">
            <v>0</v>
          </cell>
          <cell r="C668">
            <v>0</v>
          </cell>
        </row>
        <row r="669">
          <cell r="A669">
            <v>0</v>
          </cell>
          <cell r="B669">
            <v>0</v>
          </cell>
          <cell r="C669">
            <v>0</v>
          </cell>
        </row>
        <row r="670">
          <cell r="A670">
            <v>0</v>
          </cell>
          <cell r="B670">
            <v>0</v>
          </cell>
          <cell r="C670">
            <v>0</v>
          </cell>
        </row>
        <row r="671">
          <cell r="A671">
            <v>0</v>
          </cell>
          <cell r="B671">
            <v>0</v>
          </cell>
          <cell r="C671">
            <v>0</v>
          </cell>
        </row>
        <row r="672">
          <cell r="A672">
            <v>0</v>
          </cell>
          <cell r="B672">
            <v>0</v>
          </cell>
          <cell r="C672">
            <v>0</v>
          </cell>
        </row>
        <row r="673">
          <cell r="A673">
            <v>0</v>
          </cell>
          <cell r="B673">
            <v>0</v>
          </cell>
          <cell r="C673">
            <v>0</v>
          </cell>
        </row>
        <row r="674">
          <cell r="A674">
            <v>0</v>
          </cell>
          <cell r="B674">
            <v>0</v>
          </cell>
          <cell r="C674">
            <v>0</v>
          </cell>
        </row>
        <row r="675">
          <cell r="A675">
            <v>0</v>
          </cell>
          <cell r="B675">
            <v>0</v>
          </cell>
          <cell r="C675">
            <v>0</v>
          </cell>
        </row>
        <row r="676">
          <cell r="A676">
            <v>0</v>
          </cell>
          <cell r="B676">
            <v>0</v>
          </cell>
          <cell r="C676">
            <v>0</v>
          </cell>
        </row>
        <row r="677">
          <cell r="A677">
            <v>0</v>
          </cell>
          <cell r="B677">
            <v>0</v>
          </cell>
          <cell r="C677">
            <v>0</v>
          </cell>
        </row>
        <row r="678">
          <cell r="A678">
            <v>0</v>
          </cell>
          <cell r="B678">
            <v>0</v>
          </cell>
          <cell r="C678">
            <v>0</v>
          </cell>
        </row>
        <row r="679">
          <cell r="A679">
            <v>0</v>
          </cell>
          <cell r="B679">
            <v>0</v>
          </cell>
          <cell r="C679">
            <v>0</v>
          </cell>
        </row>
        <row r="680">
          <cell r="A680">
            <v>0</v>
          </cell>
          <cell r="B680">
            <v>0</v>
          </cell>
          <cell r="C680">
            <v>0</v>
          </cell>
        </row>
        <row r="681">
          <cell r="A681">
            <v>0</v>
          </cell>
          <cell r="B681">
            <v>0</v>
          </cell>
          <cell r="C681">
            <v>0</v>
          </cell>
        </row>
        <row r="682">
          <cell r="A682">
            <v>0</v>
          </cell>
          <cell r="B682">
            <v>0</v>
          </cell>
          <cell r="C682">
            <v>0</v>
          </cell>
        </row>
        <row r="683">
          <cell r="A683">
            <v>0</v>
          </cell>
          <cell r="B683">
            <v>0</v>
          </cell>
          <cell r="C683">
            <v>0</v>
          </cell>
        </row>
        <row r="684">
          <cell r="A684">
            <v>0</v>
          </cell>
          <cell r="B684">
            <v>0</v>
          </cell>
          <cell r="C684">
            <v>0</v>
          </cell>
        </row>
        <row r="685">
          <cell r="A685">
            <v>0</v>
          </cell>
          <cell r="B685">
            <v>0</v>
          </cell>
          <cell r="C685">
            <v>0</v>
          </cell>
        </row>
        <row r="686">
          <cell r="A686">
            <v>0</v>
          </cell>
          <cell r="B686">
            <v>0</v>
          </cell>
          <cell r="C686">
            <v>0</v>
          </cell>
        </row>
        <row r="687">
          <cell r="A687">
            <v>0</v>
          </cell>
          <cell r="B687">
            <v>0</v>
          </cell>
          <cell r="C687">
            <v>0</v>
          </cell>
        </row>
        <row r="688">
          <cell r="A688">
            <v>0</v>
          </cell>
          <cell r="B688">
            <v>0</v>
          </cell>
          <cell r="C688">
            <v>0</v>
          </cell>
        </row>
        <row r="689">
          <cell r="A689">
            <v>0</v>
          </cell>
          <cell r="B689">
            <v>0</v>
          </cell>
          <cell r="C689">
            <v>0</v>
          </cell>
        </row>
        <row r="690">
          <cell r="A690">
            <v>0</v>
          </cell>
          <cell r="B690">
            <v>0</v>
          </cell>
          <cell r="C690">
            <v>0</v>
          </cell>
        </row>
        <row r="691">
          <cell r="A691">
            <v>0</v>
          </cell>
          <cell r="B691">
            <v>0</v>
          </cell>
          <cell r="C691">
            <v>0</v>
          </cell>
        </row>
        <row r="692">
          <cell r="A692">
            <v>0</v>
          </cell>
          <cell r="B692">
            <v>0</v>
          </cell>
          <cell r="C692">
            <v>0</v>
          </cell>
        </row>
        <row r="693">
          <cell r="A693">
            <v>0</v>
          </cell>
          <cell r="B693">
            <v>0</v>
          </cell>
          <cell r="C693">
            <v>0</v>
          </cell>
        </row>
        <row r="694">
          <cell r="A694">
            <v>0</v>
          </cell>
          <cell r="B694">
            <v>0</v>
          </cell>
          <cell r="C694">
            <v>0</v>
          </cell>
        </row>
        <row r="695">
          <cell r="A695">
            <v>0</v>
          </cell>
          <cell r="B695">
            <v>0</v>
          </cell>
          <cell r="C695">
            <v>0</v>
          </cell>
        </row>
        <row r="696">
          <cell r="A696">
            <v>0</v>
          </cell>
          <cell r="B696">
            <v>0</v>
          </cell>
          <cell r="C696">
            <v>0</v>
          </cell>
        </row>
        <row r="697">
          <cell r="A697">
            <v>0</v>
          </cell>
          <cell r="B697">
            <v>0</v>
          </cell>
          <cell r="C697">
            <v>0</v>
          </cell>
        </row>
        <row r="698">
          <cell r="A698">
            <v>0</v>
          </cell>
          <cell r="B698">
            <v>0</v>
          </cell>
          <cell r="C698">
            <v>0</v>
          </cell>
        </row>
        <row r="699">
          <cell r="A699">
            <v>0</v>
          </cell>
          <cell r="B699">
            <v>0</v>
          </cell>
          <cell r="C699">
            <v>0</v>
          </cell>
        </row>
        <row r="700">
          <cell r="A700">
            <v>0</v>
          </cell>
          <cell r="B700">
            <v>0</v>
          </cell>
          <cell r="C700">
            <v>0</v>
          </cell>
        </row>
        <row r="701">
          <cell r="A701">
            <v>0</v>
          </cell>
          <cell r="B701">
            <v>0</v>
          </cell>
          <cell r="C701">
            <v>0</v>
          </cell>
        </row>
        <row r="702">
          <cell r="A702">
            <v>0</v>
          </cell>
          <cell r="B702">
            <v>0</v>
          </cell>
          <cell r="C702">
            <v>0</v>
          </cell>
        </row>
        <row r="703">
          <cell r="A703">
            <v>0</v>
          </cell>
          <cell r="B703">
            <v>0</v>
          </cell>
          <cell r="C703">
            <v>0</v>
          </cell>
        </row>
        <row r="704">
          <cell r="A704">
            <v>0</v>
          </cell>
          <cell r="B704">
            <v>0</v>
          </cell>
          <cell r="C704">
            <v>0</v>
          </cell>
        </row>
        <row r="705">
          <cell r="A705">
            <v>0</v>
          </cell>
          <cell r="B705">
            <v>0</v>
          </cell>
          <cell r="C705">
            <v>0</v>
          </cell>
        </row>
        <row r="706">
          <cell r="A706">
            <v>0</v>
          </cell>
          <cell r="B706">
            <v>0</v>
          </cell>
          <cell r="C706">
            <v>0</v>
          </cell>
        </row>
        <row r="707">
          <cell r="A707">
            <v>0</v>
          </cell>
          <cell r="B707">
            <v>0</v>
          </cell>
          <cell r="C707">
            <v>0</v>
          </cell>
        </row>
        <row r="708">
          <cell r="A708">
            <v>0</v>
          </cell>
          <cell r="B708">
            <v>0</v>
          </cell>
          <cell r="C708">
            <v>0</v>
          </cell>
        </row>
        <row r="709">
          <cell r="A709">
            <v>0</v>
          </cell>
          <cell r="B709">
            <v>0</v>
          </cell>
          <cell r="C709">
            <v>0</v>
          </cell>
        </row>
        <row r="710">
          <cell r="A710">
            <v>0</v>
          </cell>
          <cell r="B710">
            <v>0</v>
          </cell>
          <cell r="C710">
            <v>0</v>
          </cell>
        </row>
        <row r="711">
          <cell r="A711">
            <v>0</v>
          </cell>
          <cell r="B711">
            <v>0</v>
          </cell>
          <cell r="C711">
            <v>0</v>
          </cell>
        </row>
        <row r="712">
          <cell r="A712">
            <v>0</v>
          </cell>
          <cell r="B712">
            <v>0</v>
          </cell>
          <cell r="C712">
            <v>0</v>
          </cell>
        </row>
        <row r="713">
          <cell r="A713">
            <v>0</v>
          </cell>
          <cell r="B713">
            <v>0</v>
          </cell>
          <cell r="C713">
            <v>0</v>
          </cell>
        </row>
        <row r="714">
          <cell r="A714">
            <v>0</v>
          </cell>
          <cell r="B714">
            <v>0</v>
          </cell>
          <cell r="C714">
            <v>0</v>
          </cell>
        </row>
        <row r="715">
          <cell r="A715">
            <v>0</v>
          </cell>
          <cell r="B715">
            <v>0</v>
          </cell>
          <cell r="C715">
            <v>0</v>
          </cell>
        </row>
        <row r="716">
          <cell r="A716">
            <v>0</v>
          </cell>
          <cell r="B716">
            <v>0</v>
          </cell>
          <cell r="C716">
            <v>0</v>
          </cell>
        </row>
        <row r="717">
          <cell r="A717">
            <v>0</v>
          </cell>
          <cell r="B717">
            <v>0</v>
          </cell>
          <cell r="C717">
            <v>0</v>
          </cell>
        </row>
        <row r="718">
          <cell r="A718">
            <v>0</v>
          </cell>
          <cell r="B718">
            <v>0</v>
          </cell>
          <cell r="C718">
            <v>0</v>
          </cell>
        </row>
        <row r="719">
          <cell r="A719">
            <v>0</v>
          </cell>
          <cell r="B719">
            <v>0</v>
          </cell>
          <cell r="C719">
            <v>0</v>
          </cell>
        </row>
        <row r="720">
          <cell r="A720">
            <v>0</v>
          </cell>
          <cell r="B720">
            <v>0</v>
          </cell>
          <cell r="C720">
            <v>0</v>
          </cell>
        </row>
        <row r="721">
          <cell r="A721">
            <v>0</v>
          </cell>
          <cell r="B721">
            <v>0</v>
          </cell>
          <cell r="C721">
            <v>0</v>
          </cell>
        </row>
        <row r="722">
          <cell r="A722">
            <v>0</v>
          </cell>
          <cell r="B722">
            <v>0</v>
          </cell>
          <cell r="C722">
            <v>0</v>
          </cell>
        </row>
        <row r="723">
          <cell r="A723">
            <v>0</v>
          </cell>
          <cell r="B723">
            <v>0</v>
          </cell>
          <cell r="C723">
            <v>0</v>
          </cell>
        </row>
        <row r="724">
          <cell r="A724">
            <v>0</v>
          </cell>
          <cell r="B724">
            <v>0</v>
          </cell>
          <cell r="C724">
            <v>0</v>
          </cell>
        </row>
        <row r="725">
          <cell r="A725">
            <v>0</v>
          </cell>
          <cell r="B725">
            <v>0</v>
          </cell>
          <cell r="C725">
            <v>0</v>
          </cell>
        </row>
        <row r="726">
          <cell r="A726">
            <v>0</v>
          </cell>
          <cell r="B726">
            <v>0</v>
          </cell>
          <cell r="C726">
            <v>0</v>
          </cell>
        </row>
        <row r="727">
          <cell r="A727">
            <v>0</v>
          </cell>
          <cell r="B727">
            <v>0</v>
          </cell>
          <cell r="C727">
            <v>0</v>
          </cell>
        </row>
        <row r="728">
          <cell r="A728">
            <v>0</v>
          </cell>
          <cell r="B728">
            <v>0</v>
          </cell>
          <cell r="C728">
            <v>0</v>
          </cell>
        </row>
        <row r="729">
          <cell r="A729">
            <v>0</v>
          </cell>
          <cell r="B729">
            <v>0</v>
          </cell>
          <cell r="C729">
            <v>0</v>
          </cell>
        </row>
        <row r="730">
          <cell r="A730">
            <v>0</v>
          </cell>
          <cell r="B730">
            <v>0</v>
          </cell>
          <cell r="C730">
            <v>0</v>
          </cell>
        </row>
        <row r="731">
          <cell r="A731">
            <v>0</v>
          </cell>
          <cell r="B731">
            <v>0</v>
          </cell>
          <cell r="C731">
            <v>0</v>
          </cell>
        </row>
        <row r="732">
          <cell r="A732">
            <v>0</v>
          </cell>
          <cell r="B732">
            <v>0</v>
          </cell>
          <cell r="C732">
            <v>0</v>
          </cell>
        </row>
        <row r="733">
          <cell r="A733">
            <v>0</v>
          </cell>
          <cell r="B733">
            <v>0</v>
          </cell>
          <cell r="C733">
            <v>0</v>
          </cell>
        </row>
        <row r="734">
          <cell r="A734">
            <v>0</v>
          </cell>
          <cell r="B734">
            <v>0</v>
          </cell>
          <cell r="C734">
            <v>0</v>
          </cell>
        </row>
        <row r="735">
          <cell r="A735">
            <v>0</v>
          </cell>
          <cell r="B735">
            <v>0</v>
          </cell>
          <cell r="C735">
            <v>0</v>
          </cell>
        </row>
        <row r="736">
          <cell r="A736">
            <v>0</v>
          </cell>
          <cell r="B736">
            <v>0</v>
          </cell>
          <cell r="C736">
            <v>0</v>
          </cell>
        </row>
        <row r="737">
          <cell r="A737">
            <v>0</v>
          </cell>
          <cell r="B737">
            <v>0</v>
          </cell>
          <cell r="C737">
            <v>0</v>
          </cell>
        </row>
        <row r="738">
          <cell r="A738">
            <v>0</v>
          </cell>
          <cell r="B738">
            <v>0</v>
          </cell>
          <cell r="C738">
            <v>0</v>
          </cell>
        </row>
        <row r="739">
          <cell r="A739">
            <v>0</v>
          </cell>
          <cell r="B739">
            <v>0</v>
          </cell>
          <cell r="C739">
            <v>0</v>
          </cell>
        </row>
        <row r="740">
          <cell r="A740">
            <v>0</v>
          </cell>
          <cell r="B740">
            <v>0</v>
          </cell>
          <cell r="C740">
            <v>0</v>
          </cell>
        </row>
        <row r="741">
          <cell r="A741">
            <v>0</v>
          </cell>
          <cell r="B741">
            <v>0</v>
          </cell>
          <cell r="C741">
            <v>0</v>
          </cell>
        </row>
        <row r="742">
          <cell r="A742">
            <v>0</v>
          </cell>
          <cell r="B742">
            <v>0</v>
          </cell>
          <cell r="C742">
            <v>0</v>
          </cell>
        </row>
        <row r="743">
          <cell r="A743">
            <v>0</v>
          </cell>
          <cell r="B743">
            <v>0</v>
          </cell>
          <cell r="C743">
            <v>0</v>
          </cell>
        </row>
        <row r="744">
          <cell r="A744">
            <v>0</v>
          </cell>
          <cell r="B744">
            <v>0</v>
          </cell>
          <cell r="C744">
            <v>0</v>
          </cell>
        </row>
        <row r="745">
          <cell r="A745">
            <v>0</v>
          </cell>
          <cell r="B745">
            <v>0</v>
          </cell>
          <cell r="C745">
            <v>0</v>
          </cell>
        </row>
        <row r="746">
          <cell r="A746">
            <v>0</v>
          </cell>
          <cell r="B746">
            <v>0</v>
          </cell>
          <cell r="C746">
            <v>0</v>
          </cell>
        </row>
        <row r="747">
          <cell r="A747">
            <v>0</v>
          </cell>
          <cell r="B747">
            <v>0</v>
          </cell>
          <cell r="C747">
            <v>0</v>
          </cell>
        </row>
        <row r="748">
          <cell r="A748">
            <v>0</v>
          </cell>
          <cell r="B748">
            <v>0</v>
          </cell>
          <cell r="C748">
            <v>0</v>
          </cell>
        </row>
        <row r="749">
          <cell r="A749">
            <v>0</v>
          </cell>
          <cell r="B749">
            <v>0</v>
          </cell>
          <cell r="C749">
            <v>0</v>
          </cell>
        </row>
        <row r="750">
          <cell r="A750">
            <v>0</v>
          </cell>
          <cell r="B750">
            <v>0</v>
          </cell>
          <cell r="C750">
            <v>0</v>
          </cell>
        </row>
        <row r="751">
          <cell r="A751">
            <v>0</v>
          </cell>
          <cell r="B751">
            <v>0</v>
          </cell>
          <cell r="C751">
            <v>0</v>
          </cell>
        </row>
        <row r="752">
          <cell r="A752">
            <v>0</v>
          </cell>
          <cell r="B752">
            <v>0</v>
          </cell>
          <cell r="C752">
            <v>0</v>
          </cell>
        </row>
        <row r="753">
          <cell r="A753">
            <v>0</v>
          </cell>
          <cell r="B753">
            <v>0</v>
          </cell>
          <cell r="C753">
            <v>0</v>
          </cell>
        </row>
        <row r="754">
          <cell r="A754">
            <v>0</v>
          </cell>
          <cell r="B754">
            <v>0</v>
          </cell>
          <cell r="C754">
            <v>0</v>
          </cell>
        </row>
        <row r="755">
          <cell r="A755">
            <v>0</v>
          </cell>
          <cell r="B755">
            <v>0</v>
          </cell>
          <cell r="C755">
            <v>0</v>
          </cell>
        </row>
        <row r="756">
          <cell r="A756">
            <v>0</v>
          </cell>
          <cell r="B756">
            <v>0</v>
          </cell>
          <cell r="C756">
            <v>0</v>
          </cell>
        </row>
        <row r="757">
          <cell r="A757">
            <v>0</v>
          </cell>
          <cell r="B757">
            <v>0</v>
          </cell>
          <cell r="C757">
            <v>0</v>
          </cell>
        </row>
        <row r="758">
          <cell r="A758">
            <v>0</v>
          </cell>
          <cell r="B758">
            <v>0</v>
          </cell>
          <cell r="C758">
            <v>0</v>
          </cell>
        </row>
        <row r="759">
          <cell r="A759">
            <v>0</v>
          </cell>
          <cell r="B759">
            <v>0</v>
          </cell>
          <cell r="C759">
            <v>0</v>
          </cell>
        </row>
        <row r="760">
          <cell r="A760">
            <v>0</v>
          </cell>
          <cell r="B760">
            <v>0</v>
          </cell>
          <cell r="C760">
            <v>0</v>
          </cell>
        </row>
        <row r="761">
          <cell r="A761">
            <v>0</v>
          </cell>
          <cell r="B761">
            <v>0</v>
          </cell>
          <cell r="C761">
            <v>0</v>
          </cell>
        </row>
        <row r="762">
          <cell r="A762">
            <v>0</v>
          </cell>
          <cell r="B762">
            <v>0</v>
          </cell>
          <cell r="C762">
            <v>0</v>
          </cell>
        </row>
        <row r="763">
          <cell r="A763">
            <v>0</v>
          </cell>
          <cell r="B763">
            <v>0</v>
          </cell>
          <cell r="C763">
            <v>0</v>
          </cell>
        </row>
        <row r="764">
          <cell r="A764">
            <v>0</v>
          </cell>
          <cell r="B764">
            <v>0</v>
          </cell>
          <cell r="C764">
            <v>0</v>
          </cell>
        </row>
        <row r="765">
          <cell r="A765">
            <v>0</v>
          </cell>
          <cell r="B765">
            <v>0</v>
          </cell>
          <cell r="C765">
            <v>0</v>
          </cell>
        </row>
        <row r="766">
          <cell r="A766">
            <v>0</v>
          </cell>
          <cell r="B766">
            <v>0</v>
          </cell>
          <cell r="C766">
            <v>0</v>
          </cell>
        </row>
        <row r="767">
          <cell r="A767">
            <v>0</v>
          </cell>
          <cell r="B767">
            <v>0</v>
          </cell>
          <cell r="C767">
            <v>0</v>
          </cell>
        </row>
        <row r="768">
          <cell r="A768">
            <v>0</v>
          </cell>
          <cell r="B768">
            <v>0</v>
          </cell>
          <cell r="C768">
            <v>0</v>
          </cell>
        </row>
        <row r="769">
          <cell r="A769">
            <v>0</v>
          </cell>
          <cell r="B769">
            <v>0</v>
          </cell>
          <cell r="C769">
            <v>0</v>
          </cell>
        </row>
        <row r="770">
          <cell r="A770">
            <v>0</v>
          </cell>
          <cell r="B770">
            <v>0</v>
          </cell>
          <cell r="C770">
            <v>0</v>
          </cell>
        </row>
        <row r="771">
          <cell r="A771">
            <v>0</v>
          </cell>
          <cell r="B771">
            <v>0</v>
          </cell>
          <cell r="C771">
            <v>0</v>
          </cell>
        </row>
        <row r="772">
          <cell r="A772">
            <v>0</v>
          </cell>
          <cell r="B772">
            <v>0</v>
          </cell>
          <cell r="C772">
            <v>0</v>
          </cell>
        </row>
        <row r="773">
          <cell r="A773">
            <v>0</v>
          </cell>
          <cell r="B773">
            <v>0</v>
          </cell>
          <cell r="C773">
            <v>0</v>
          </cell>
        </row>
        <row r="774">
          <cell r="A774">
            <v>0</v>
          </cell>
          <cell r="B774">
            <v>0</v>
          </cell>
          <cell r="C774">
            <v>0</v>
          </cell>
        </row>
        <row r="775">
          <cell r="A775">
            <v>0</v>
          </cell>
          <cell r="B775">
            <v>0</v>
          </cell>
          <cell r="C775">
            <v>0</v>
          </cell>
        </row>
        <row r="776">
          <cell r="A776">
            <v>0</v>
          </cell>
          <cell r="B776">
            <v>0</v>
          </cell>
          <cell r="C776">
            <v>0</v>
          </cell>
        </row>
        <row r="777">
          <cell r="A777">
            <v>0</v>
          </cell>
          <cell r="B777">
            <v>0</v>
          </cell>
          <cell r="C777">
            <v>0</v>
          </cell>
        </row>
        <row r="778">
          <cell r="A778">
            <v>0</v>
          </cell>
          <cell r="B778">
            <v>0</v>
          </cell>
          <cell r="C778">
            <v>0</v>
          </cell>
        </row>
        <row r="779">
          <cell r="A779">
            <v>0</v>
          </cell>
          <cell r="B779">
            <v>0</v>
          </cell>
          <cell r="C779">
            <v>0</v>
          </cell>
        </row>
        <row r="780">
          <cell r="A780">
            <v>0</v>
          </cell>
          <cell r="B780">
            <v>0</v>
          </cell>
          <cell r="C780">
            <v>0</v>
          </cell>
        </row>
        <row r="781">
          <cell r="A781">
            <v>0</v>
          </cell>
          <cell r="B781">
            <v>0</v>
          </cell>
          <cell r="C781">
            <v>0</v>
          </cell>
        </row>
        <row r="782">
          <cell r="A782">
            <v>0</v>
          </cell>
          <cell r="B782">
            <v>0</v>
          </cell>
          <cell r="C782">
            <v>0</v>
          </cell>
        </row>
        <row r="783">
          <cell r="A783">
            <v>0</v>
          </cell>
          <cell r="B783">
            <v>0</v>
          </cell>
          <cell r="C783">
            <v>0</v>
          </cell>
        </row>
        <row r="784">
          <cell r="A784">
            <v>0</v>
          </cell>
          <cell r="B784">
            <v>0</v>
          </cell>
          <cell r="C784">
            <v>0</v>
          </cell>
        </row>
        <row r="785">
          <cell r="A785">
            <v>0</v>
          </cell>
          <cell r="B785">
            <v>0</v>
          </cell>
          <cell r="C785">
            <v>0</v>
          </cell>
        </row>
        <row r="786">
          <cell r="A786">
            <v>0</v>
          </cell>
          <cell r="B786">
            <v>0</v>
          </cell>
          <cell r="C786">
            <v>0</v>
          </cell>
        </row>
        <row r="787">
          <cell r="A787">
            <v>0</v>
          </cell>
          <cell r="B787">
            <v>0</v>
          </cell>
          <cell r="C787">
            <v>0</v>
          </cell>
        </row>
        <row r="788">
          <cell r="A788">
            <v>0</v>
          </cell>
          <cell r="B788">
            <v>0</v>
          </cell>
          <cell r="C788">
            <v>0</v>
          </cell>
        </row>
        <row r="789">
          <cell r="A789">
            <v>0</v>
          </cell>
          <cell r="B789">
            <v>0</v>
          </cell>
          <cell r="C789">
            <v>0</v>
          </cell>
        </row>
        <row r="790">
          <cell r="A790">
            <v>0</v>
          </cell>
          <cell r="B790">
            <v>0</v>
          </cell>
          <cell r="C790">
            <v>0</v>
          </cell>
        </row>
        <row r="791">
          <cell r="A791">
            <v>0</v>
          </cell>
          <cell r="B791">
            <v>0</v>
          </cell>
          <cell r="C791">
            <v>0</v>
          </cell>
        </row>
        <row r="792">
          <cell r="A792">
            <v>0</v>
          </cell>
          <cell r="B792">
            <v>0</v>
          </cell>
          <cell r="C792">
            <v>0</v>
          </cell>
        </row>
        <row r="793">
          <cell r="A793">
            <v>0</v>
          </cell>
          <cell r="B793">
            <v>0</v>
          </cell>
          <cell r="C793">
            <v>0</v>
          </cell>
        </row>
        <row r="794">
          <cell r="A794">
            <v>0</v>
          </cell>
          <cell r="B794">
            <v>0</v>
          </cell>
          <cell r="C794">
            <v>0</v>
          </cell>
        </row>
        <row r="795">
          <cell r="A795">
            <v>0</v>
          </cell>
          <cell r="B795">
            <v>0</v>
          </cell>
          <cell r="C795">
            <v>0</v>
          </cell>
        </row>
        <row r="796">
          <cell r="A796">
            <v>0</v>
          </cell>
          <cell r="B796">
            <v>0</v>
          </cell>
          <cell r="C796">
            <v>0</v>
          </cell>
        </row>
        <row r="797">
          <cell r="A797">
            <v>0</v>
          </cell>
          <cell r="B797">
            <v>0</v>
          </cell>
          <cell r="C797">
            <v>0</v>
          </cell>
        </row>
        <row r="798">
          <cell r="A798">
            <v>0</v>
          </cell>
          <cell r="B798">
            <v>0</v>
          </cell>
          <cell r="C798">
            <v>0</v>
          </cell>
        </row>
        <row r="799">
          <cell r="A799">
            <v>0</v>
          </cell>
          <cell r="B799">
            <v>0</v>
          </cell>
          <cell r="C799">
            <v>0</v>
          </cell>
        </row>
        <row r="800">
          <cell r="A800">
            <v>0</v>
          </cell>
          <cell r="B800">
            <v>0</v>
          </cell>
          <cell r="C800">
            <v>0</v>
          </cell>
        </row>
        <row r="801">
          <cell r="A801">
            <v>0</v>
          </cell>
          <cell r="B801">
            <v>0</v>
          </cell>
          <cell r="C801">
            <v>0</v>
          </cell>
        </row>
        <row r="802">
          <cell r="A802">
            <v>0</v>
          </cell>
          <cell r="B802">
            <v>0</v>
          </cell>
          <cell r="C802">
            <v>0</v>
          </cell>
        </row>
        <row r="803">
          <cell r="A803">
            <v>0</v>
          </cell>
          <cell r="B803">
            <v>0</v>
          </cell>
          <cell r="C803">
            <v>0</v>
          </cell>
        </row>
        <row r="804">
          <cell r="A804">
            <v>0</v>
          </cell>
          <cell r="B804">
            <v>0</v>
          </cell>
          <cell r="C804">
            <v>0</v>
          </cell>
        </row>
        <row r="805">
          <cell r="A805">
            <v>0</v>
          </cell>
          <cell r="B805">
            <v>0</v>
          </cell>
          <cell r="C805">
            <v>0</v>
          </cell>
        </row>
        <row r="806">
          <cell r="A806">
            <v>0</v>
          </cell>
          <cell r="B806">
            <v>0</v>
          </cell>
          <cell r="C806">
            <v>0</v>
          </cell>
        </row>
        <row r="807">
          <cell r="A807">
            <v>0</v>
          </cell>
          <cell r="B807">
            <v>0</v>
          </cell>
          <cell r="C807">
            <v>0</v>
          </cell>
        </row>
        <row r="808">
          <cell r="A808">
            <v>0</v>
          </cell>
          <cell r="B808">
            <v>0</v>
          </cell>
          <cell r="C808">
            <v>0</v>
          </cell>
        </row>
        <row r="809">
          <cell r="A809">
            <v>0</v>
          </cell>
          <cell r="B809">
            <v>0</v>
          </cell>
          <cell r="C809">
            <v>0</v>
          </cell>
        </row>
        <row r="810">
          <cell r="A810">
            <v>0</v>
          </cell>
          <cell r="B810">
            <v>0</v>
          </cell>
          <cell r="C810">
            <v>0</v>
          </cell>
        </row>
        <row r="811">
          <cell r="A811">
            <v>0</v>
          </cell>
          <cell r="B811">
            <v>0</v>
          </cell>
          <cell r="C811">
            <v>0</v>
          </cell>
        </row>
        <row r="812">
          <cell r="A812">
            <v>0</v>
          </cell>
          <cell r="B812">
            <v>0</v>
          </cell>
          <cell r="C812">
            <v>0</v>
          </cell>
        </row>
        <row r="813">
          <cell r="A813">
            <v>0</v>
          </cell>
          <cell r="B813">
            <v>0</v>
          </cell>
          <cell r="C813">
            <v>0</v>
          </cell>
        </row>
        <row r="814">
          <cell r="A814">
            <v>0</v>
          </cell>
          <cell r="B814">
            <v>0</v>
          </cell>
          <cell r="C814">
            <v>0</v>
          </cell>
        </row>
        <row r="815">
          <cell r="A815">
            <v>0</v>
          </cell>
          <cell r="B815">
            <v>0</v>
          </cell>
          <cell r="C815">
            <v>0</v>
          </cell>
        </row>
        <row r="816">
          <cell r="A816">
            <v>0</v>
          </cell>
          <cell r="B816">
            <v>0</v>
          </cell>
          <cell r="C816">
            <v>0</v>
          </cell>
        </row>
        <row r="817">
          <cell r="A817">
            <v>0</v>
          </cell>
          <cell r="B817">
            <v>0</v>
          </cell>
          <cell r="C817">
            <v>0</v>
          </cell>
        </row>
        <row r="818">
          <cell r="A818">
            <v>0</v>
          </cell>
          <cell r="B818">
            <v>0</v>
          </cell>
          <cell r="C818">
            <v>0</v>
          </cell>
        </row>
        <row r="819">
          <cell r="A819">
            <v>0</v>
          </cell>
          <cell r="B819">
            <v>0</v>
          </cell>
          <cell r="C819">
            <v>0</v>
          </cell>
        </row>
        <row r="820">
          <cell r="A820">
            <v>0</v>
          </cell>
          <cell r="B820">
            <v>0</v>
          </cell>
          <cell r="C820">
            <v>0</v>
          </cell>
        </row>
        <row r="821">
          <cell r="A821">
            <v>0</v>
          </cell>
          <cell r="B821">
            <v>0</v>
          </cell>
          <cell r="C821">
            <v>0</v>
          </cell>
        </row>
        <row r="822">
          <cell r="A822">
            <v>0</v>
          </cell>
          <cell r="B822">
            <v>0</v>
          </cell>
          <cell r="C822">
            <v>0</v>
          </cell>
        </row>
        <row r="823">
          <cell r="A823">
            <v>0</v>
          </cell>
          <cell r="B823">
            <v>0</v>
          </cell>
          <cell r="C823">
            <v>0</v>
          </cell>
        </row>
        <row r="824">
          <cell r="A824">
            <v>0</v>
          </cell>
          <cell r="B824">
            <v>0</v>
          </cell>
          <cell r="C824">
            <v>0</v>
          </cell>
        </row>
        <row r="825">
          <cell r="A825">
            <v>0</v>
          </cell>
          <cell r="B825">
            <v>0</v>
          </cell>
          <cell r="C825">
            <v>0</v>
          </cell>
        </row>
        <row r="826">
          <cell r="A826">
            <v>0</v>
          </cell>
          <cell r="B826">
            <v>0</v>
          </cell>
          <cell r="C826">
            <v>0</v>
          </cell>
        </row>
        <row r="827">
          <cell r="A827">
            <v>0</v>
          </cell>
          <cell r="B827">
            <v>0</v>
          </cell>
          <cell r="C827">
            <v>0</v>
          </cell>
        </row>
        <row r="828">
          <cell r="A828">
            <v>0</v>
          </cell>
          <cell r="B828">
            <v>0</v>
          </cell>
          <cell r="C828">
            <v>0</v>
          </cell>
        </row>
        <row r="829">
          <cell r="A829">
            <v>0</v>
          </cell>
          <cell r="B829">
            <v>0</v>
          </cell>
          <cell r="C829">
            <v>0</v>
          </cell>
        </row>
        <row r="830">
          <cell r="A830">
            <v>0</v>
          </cell>
          <cell r="B830">
            <v>0</v>
          </cell>
          <cell r="C830">
            <v>0</v>
          </cell>
        </row>
        <row r="831">
          <cell r="A831">
            <v>0</v>
          </cell>
          <cell r="B831">
            <v>0</v>
          </cell>
          <cell r="C831">
            <v>0</v>
          </cell>
        </row>
        <row r="832">
          <cell r="A832">
            <v>0</v>
          </cell>
          <cell r="B832">
            <v>0</v>
          </cell>
          <cell r="C832">
            <v>0</v>
          </cell>
        </row>
        <row r="833">
          <cell r="A833">
            <v>0</v>
          </cell>
          <cell r="B833">
            <v>0</v>
          </cell>
          <cell r="C833">
            <v>0</v>
          </cell>
        </row>
        <row r="834">
          <cell r="A834">
            <v>0</v>
          </cell>
          <cell r="B834">
            <v>0</v>
          </cell>
          <cell r="C834">
            <v>0</v>
          </cell>
        </row>
        <row r="835">
          <cell r="A835">
            <v>0</v>
          </cell>
          <cell r="B835">
            <v>0</v>
          </cell>
          <cell r="C835">
            <v>0</v>
          </cell>
        </row>
        <row r="836">
          <cell r="A836">
            <v>0</v>
          </cell>
          <cell r="B836">
            <v>0</v>
          </cell>
          <cell r="C836">
            <v>0</v>
          </cell>
        </row>
        <row r="837">
          <cell r="A837">
            <v>0</v>
          </cell>
          <cell r="B837">
            <v>0</v>
          </cell>
          <cell r="C837">
            <v>0</v>
          </cell>
        </row>
        <row r="838">
          <cell r="A838">
            <v>0</v>
          </cell>
          <cell r="B838">
            <v>0</v>
          </cell>
          <cell r="C838">
            <v>0</v>
          </cell>
        </row>
        <row r="839">
          <cell r="A839">
            <v>0</v>
          </cell>
          <cell r="B839">
            <v>0</v>
          </cell>
          <cell r="C839">
            <v>0</v>
          </cell>
        </row>
        <row r="840">
          <cell r="A840">
            <v>0</v>
          </cell>
          <cell r="B840">
            <v>0</v>
          </cell>
          <cell r="C840">
            <v>0</v>
          </cell>
        </row>
        <row r="841">
          <cell r="A841">
            <v>0</v>
          </cell>
          <cell r="B841">
            <v>0</v>
          </cell>
          <cell r="C841">
            <v>0</v>
          </cell>
        </row>
        <row r="842">
          <cell r="A842">
            <v>0</v>
          </cell>
          <cell r="B842">
            <v>0</v>
          </cell>
          <cell r="C842">
            <v>0</v>
          </cell>
        </row>
        <row r="843">
          <cell r="A843">
            <v>0</v>
          </cell>
          <cell r="B843">
            <v>0</v>
          </cell>
          <cell r="C843">
            <v>0</v>
          </cell>
        </row>
        <row r="844">
          <cell r="A844">
            <v>0</v>
          </cell>
          <cell r="B844">
            <v>0</v>
          </cell>
          <cell r="C844">
            <v>0</v>
          </cell>
        </row>
        <row r="845">
          <cell r="A845">
            <v>0</v>
          </cell>
          <cell r="B845">
            <v>0</v>
          </cell>
          <cell r="C845">
            <v>0</v>
          </cell>
        </row>
        <row r="846">
          <cell r="A846">
            <v>0</v>
          </cell>
          <cell r="B846">
            <v>0</v>
          </cell>
          <cell r="C846">
            <v>0</v>
          </cell>
        </row>
        <row r="847">
          <cell r="A847">
            <v>0</v>
          </cell>
          <cell r="B847">
            <v>0</v>
          </cell>
          <cell r="C847">
            <v>0</v>
          </cell>
        </row>
        <row r="848">
          <cell r="A848">
            <v>0</v>
          </cell>
          <cell r="B848">
            <v>0</v>
          </cell>
          <cell r="C848">
            <v>0</v>
          </cell>
        </row>
        <row r="849">
          <cell r="A849">
            <v>0</v>
          </cell>
          <cell r="B849">
            <v>0</v>
          </cell>
          <cell r="C849">
            <v>0</v>
          </cell>
        </row>
        <row r="850">
          <cell r="A850">
            <v>0</v>
          </cell>
          <cell r="B850">
            <v>0</v>
          </cell>
          <cell r="C850">
            <v>0</v>
          </cell>
        </row>
        <row r="851">
          <cell r="A851">
            <v>0</v>
          </cell>
          <cell r="B851">
            <v>0</v>
          </cell>
          <cell r="C851">
            <v>0</v>
          </cell>
        </row>
        <row r="852">
          <cell r="A852">
            <v>0</v>
          </cell>
          <cell r="B852">
            <v>0</v>
          </cell>
          <cell r="C852">
            <v>0</v>
          </cell>
        </row>
        <row r="853">
          <cell r="A853">
            <v>0</v>
          </cell>
          <cell r="B853">
            <v>0</v>
          </cell>
          <cell r="C853">
            <v>0</v>
          </cell>
        </row>
        <row r="854">
          <cell r="A854">
            <v>0</v>
          </cell>
          <cell r="B854">
            <v>0</v>
          </cell>
          <cell r="C854">
            <v>0</v>
          </cell>
        </row>
        <row r="855">
          <cell r="A855">
            <v>0</v>
          </cell>
          <cell r="B855">
            <v>0</v>
          </cell>
          <cell r="C855">
            <v>0</v>
          </cell>
        </row>
        <row r="856">
          <cell r="A856">
            <v>0</v>
          </cell>
          <cell r="B856">
            <v>0</v>
          </cell>
          <cell r="C856">
            <v>0</v>
          </cell>
        </row>
        <row r="857">
          <cell r="A857">
            <v>0</v>
          </cell>
          <cell r="B857">
            <v>0</v>
          </cell>
          <cell r="C857">
            <v>0</v>
          </cell>
        </row>
        <row r="858">
          <cell r="A858">
            <v>0</v>
          </cell>
          <cell r="B858">
            <v>0</v>
          </cell>
          <cell r="C858">
            <v>0</v>
          </cell>
        </row>
        <row r="859">
          <cell r="A859">
            <v>0</v>
          </cell>
          <cell r="B859">
            <v>0</v>
          </cell>
          <cell r="C859">
            <v>0</v>
          </cell>
        </row>
        <row r="860">
          <cell r="A860">
            <v>0</v>
          </cell>
          <cell r="B860">
            <v>0</v>
          </cell>
          <cell r="C860">
            <v>0</v>
          </cell>
        </row>
        <row r="861">
          <cell r="A861">
            <v>0</v>
          </cell>
          <cell r="B861">
            <v>0</v>
          </cell>
          <cell r="C861">
            <v>0</v>
          </cell>
        </row>
        <row r="862">
          <cell r="A862">
            <v>0</v>
          </cell>
          <cell r="B862">
            <v>0</v>
          </cell>
          <cell r="C862">
            <v>0</v>
          </cell>
        </row>
        <row r="863">
          <cell r="A863">
            <v>0</v>
          </cell>
          <cell r="B863">
            <v>0</v>
          </cell>
          <cell r="C863">
            <v>0</v>
          </cell>
        </row>
        <row r="864">
          <cell r="A864">
            <v>0</v>
          </cell>
          <cell r="B864">
            <v>0</v>
          </cell>
          <cell r="C864">
            <v>0</v>
          </cell>
        </row>
        <row r="865">
          <cell r="A865">
            <v>0</v>
          </cell>
          <cell r="B865">
            <v>0</v>
          </cell>
          <cell r="C865">
            <v>0</v>
          </cell>
        </row>
        <row r="866">
          <cell r="A866">
            <v>0</v>
          </cell>
          <cell r="B866">
            <v>0</v>
          </cell>
          <cell r="C866">
            <v>0</v>
          </cell>
        </row>
        <row r="867">
          <cell r="A867">
            <v>0</v>
          </cell>
          <cell r="B867">
            <v>0</v>
          </cell>
          <cell r="C867">
            <v>0</v>
          </cell>
        </row>
        <row r="868">
          <cell r="A868">
            <v>0</v>
          </cell>
          <cell r="B868">
            <v>0</v>
          </cell>
          <cell r="C868">
            <v>0</v>
          </cell>
        </row>
        <row r="869">
          <cell r="A869">
            <v>0</v>
          </cell>
          <cell r="B869">
            <v>0</v>
          </cell>
          <cell r="C869">
            <v>0</v>
          </cell>
        </row>
        <row r="870">
          <cell r="A870">
            <v>0</v>
          </cell>
          <cell r="B870">
            <v>0</v>
          </cell>
          <cell r="C870">
            <v>0</v>
          </cell>
        </row>
        <row r="871">
          <cell r="A871">
            <v>0</v>
          </cell>
          <cell r="B871">
            <v>0</v>
          </cell>
          <cell r="C871">
            <v>0</v>
          </cell>
        </row>
        <row r="872">
          <cell r="A872">
            <v>0</v>
          </cell>
          <cell r="B872">
            <v>0</v>
          </cell>
          <cell r="C872">
            <v>0</v>
          </cell>
        </row>
        <row r="873">
          <cell r="A873">
            <v>0</v>
          </cell>
          <cell r="B873">
            <v>0</v>
          </cell>
          <cell r="C873">
            <v>0</v>
          </cell>
        </row>
        <row r="874">
          <cell r="A874">
            <v>0</v>
          </cell>
          <cell r="B874">
            <v>0</v>
          </cell>
          <cell r="C874">
            <v>0</v>
          </cell>
        </row>
        <row r="875">
          <cell r="A875">
            <v>0</v>
          </cell>
          <cell r="B875">
            <v>0</v>
          </cell>
          <cell r="C875">
            <v>0</v>
          </cell>
        </row>
        <row r="876">
          <cell r="A876">
            <v>0</v>
          </cell>
          <cell r="B876">
            <v>0</v>
          </cell>
          <cell r="C876">
            <v>0</v>
          </cell>
        </row>
        <row r="877">
          <cell r="A877">
            <v>0</v>
          </cell>
          <cell r="B877">
            <v>0</v>
          </cell>
          <cell r="C877">
            <v>0</v>
          </cell>
        </row>
        <row r="878">
          <cell r="A878">
            <v>0</v>
          </cell>
          <cell r="B878">
            <v>0</v>
          </cell>
          <cell r="C878">
            <v>0</v>
          </cell>
        </row>
        <row r="879">
          <cell r="A879">
            <v>0</v>
          </cell>
          <cell r="B879">
            <v>0</v>
          </cell>
          <cell r="C879">
            <v>0</v>
          </cell>
        </row>
        <row r="880">
          <cell r="A880">
            <v>0</v>
          </cell>
          <cell r="B880">
            <v>0</v>
          </cell>
          <cell r="C880">
            <v>0</v>
          </cell>
        </row>
        <row r="881">
          <cell r="A881">
            <v>0</v>
          </cell>
          <cell r="B881">
            <v>0</v>
          </cell>
          <cell r="C881">
            <v>0</v>
          </cell>
        </row>
        <row r="882">
          <cell r="A882">
            <v>0</v>
          </cell>
          <cell r="B882">
            <v>0</v>
          </cell>
          <cell r="C882">
            <v>0</v>
          </cell>
        </row>
        <row r="883">
          <cell r="A883">
            <v>0</v>
          </cell>
          <cell r="B883">
            <v>0</v>
          </cell>
          <cell r="C883">
            <v>0</v>
          </cell>
        </row>
        <row r="884">
          <cell r="A884">
            <v>0</v>
          </cell>
          <cell r="B884">
            <v>0</v>
          </cell>
          <cell r="C884">
            <v>0</v>
          </cell>
        </row>
        <row r="885">
          <cell r="A885">
            <v>0</v>
          </cell>
          <cell r="B885">
            <v>0</v>
          </cell>
          <cell r="C885">
            <v>0</v>
          </cell>
        </row>
        <row r="886">
          <cell r="A886">
            <v>0</v>
          </cell>
          <cell r="B886">
            <v>0</v>
          </cell>
          <cell r="C886">
            <v>0</v>
          </cell>
        </row>
        <row r="887">
          <cell r="A887">
            <v>0</v>
          </cell>
          <cell r="B887">
            <v>0</v>
          </cell>
          <cell r="C887">
            <v>0</v>
          </cell>
        </row>
        <row r="888">
          <cell r="A888">
            <v>0</v>
          </cell>
          <cell r="B888">
            <v>0</v>
          </cell>
          <cell r="C888">
            <v>0</v>
          </cell>
        </row>
        <row r="889">
          <cell r="A889">
            <v>0</v>
          </cell>
          <cell r="B889">
            <v>0</v>
          </cell>
          <cell r="C889">
            <v>0</v>
          </cell>
        </row>
        <row r="890">
          <cell r="A890">
            <v>0</v>
          </cell>
          <cell r="B890">
            <v>0</v>
          </cell>
          <cell r="C890">
            <v>0</v>
          </cell>
        </row>
        <row r="891">
          <cell r="A891">
            <v>0</v>
          </cell>
          <cell r="B891">
            <v>0</v>
          </cell>
          <cell r="C891">
            <v>0</v>
          </cell>
        </row>
        <row r="892">
          <cell r="A892">
            <v>0</v>
          </cell>
          <cell r="B892">
            <v>0</v>
          </cell>
          <cell r="C892">
            <v>0</v>
          </cell>
        </row>
        <row r="893">
          <cell r="A893">
            <v>0</v>
          </cell>
          <cell r="B893">
            <v>0</v>
          </cell>
          <cell r="C893">
            <v>0</v>
          </cell>
        </row>
        <row r="894">
          <cell r="A894">
            <v>0</v>
          </cell>
          <cell r="B894">
            <v>0</v>
          </cell>
          <cell r="C894">
            <v>0</v>
          </cell>
        </row>
        <row r="895">
          <cell r="A895">
            <v>0</v>
          </cell>
          <cell r="B895">
            <v>0</v>
          </cell>
          <cell r="C895">
            <v>0</v>
          </cell>
        </row>
        <row r="896">
          <cell r="A896">
            <v>0</v>
          </cell>
          <cell r="B896">
            <v>0</v>
          </cell>
          <cell r="C896">
            <v>0</v>
          </cell>
        </row>
        <row r="897">
          <cell r="A897">
            <v>0</v>
          </cell>
          <cell r="B897">
            <v>0</v>
          </cell>
          <cell r="C897">
            <v>0</v>
          </cell>
        </row>
        <row r="898">
          <cell r="A898">
            <v>0</v>
          </cell>
          <cell r="B898">
            <v>0</v>
          </cell>
          <cell r="C898">
            <v>0</v>
          </cell>
        </row>
        <row r="899">
          <cell r="A899">
            <v>0</v>
          </cell>
          <cell r="B899">
            <v>0</v>
          </cell>
          <cell r="C899">
            <v>0</v>
          </cell>
        </row>
        <row r="900">
          <cell r="A900">
            <v>0</v>
          </cell>
          <cell r="B900">
            <v>0</v>
          </cell>
          <cell r="C900">
            <v>0</v>
          </cell>
        </row>
        <row r="901">
          <cell r="A901">
            <v>0</v>
          </cell>
          <cell r="B901">
            <v>0</v>
          </cell>
          <cell r="C901">
            <v>0</v>
          </cell>
        </row>
        <row r="902">
          <cell r="A902">
            <v>0</v>
          </cell>
          <cell r="B902">
            <v>0</v>
          </cell>
          <cell r="C902">
            <v>0</v>
          </cell>
        </row>
        <row r="903">
          <cell r="A903">
            <v>0</v>
          </cell>
          <cell r="B903">
            <v>0</v>
          </cell>
          <cell r="C903">
            <v>0</v>
          </cell>
        </row>
        <row r="904">
          <cell r="A904">
            <v>0</v>
          </cell>
          <cell r="B904">
            <v>0</v>
          </cell>
          <cell r="C904">
            <v>0</v>
          </cell>
        </row>
        <row r="905">
          <cell r="A905">
            <v>0</v>
          </cell>
          <cell r="B905">
            <v>0</v>
          </cell>
          <cell r="C905">
            <v>0</v>
          </cell>
        </row>
        <row r="906">
          <cell r="A906">
            <v>0</v>
          </cell>
          <cell r="B906">
            <v>0</v>
          </cell>
          <cell r="C906">
            <v>0</v>
          </cell>
        </row>
        <row r="907">
          <cell r="A907">
            <v>0</v>
          </cell>
          <cell r="B907">
            <v>0</v>
          </cell>
          <cell r="C907">
            <v>0</v>
          </cell>
        </row>
        <row r="908">
          <cell r="A908">
            <v>0</v>
          </cell>
          <cell r="B908">
            <v>0</v>
          </cell>
          <cell r="C908">
            <v>0</v>
          </cell>
        </row>
        <row r="909">
          <cell r="A909">
            <v>0</v>
          </cell>
          <cell r="B909">
            <v>0</v>
          </cell>
          <cell r="C909">
            <v>0</v>
          </cell>
        </row>
        <row r="910">
          <cell r="A910">
            <v>0</v>
          </cell>
          <cell r="B910">
            <v>0</v>
          </cell>
          <cell r="C910">
            <v>0</v>
          </cell>
        </row>
        <row r="911">
          <cell r="A911">
            <v>0</v>
          </cell>
          <cell r="B911">
            <v>0</v>
          </cell>
          <cell r="C911">
            <v>0</v>
          </cell>
        </row>
        <row r="912">
          <cell r="A912">
            <v>0</v>
          </cell>
          <cell r="B912">
            <v>0</v>
          </cell>
          <cell r="C912">
            <v>0</v>
          </cell>
        </row>
        <row r="913">
          <cell r="A913">
            <v>0</v>
          </cell>
          <cell r="B913">
            <v>0</v>
          </cell>
          <cell r="C913">
            <v>0</v>
          </cell>
        </row>
        <row r="914">
          <cell r="A914">
            <v>0</v>
          </cell>
          <cell r="B914">
            <v>0</v>
          </cell>
          <cell r="C914">
            <v>0</v>
          </cell>
        </row>
        <row r="915">
          <cell r="A915">
            <v>0</v>
          </cell>
          <cell r="B915">
            <v>0</v>
          </cell>
          <cell r="C915">
            <v>0</v>
          </cell>
        </row>
        <row r="916">
          <cell r="A916">
            <v>0</v>
          </cell>
          <cell r="B916">
            <v>0</v>
          </cell>
          <cell r="C916">
            <v>0</v>
          </cell>
        </row>
        <row r="917">
          <cell r="A917">
            <v>0</v>
          </cell>
          <cell r="B917">
            <v>0</v>
          </cell>
          <cell r="C917">
            <v>0</v>
          </cell>
        </row>
        <row r="918">
          <cell r="A918">
            <v>0</v>
          </cell>
          <cell r="B918">
            <v>0</v>
          </cell>
          <cell r="C918">
            <v>0</v>
          </cell>
        </row>
        <row r="919">
          <cell r="A919">
            <v>0</v>
          </cell>
          <cell r="B919">
            <v>0</v>
          </cell>
          <cell r="C919">
            <v>0</v>
          </cell>
        </row>
        <row r="920">
          <cell r="A920">
            <v>0</v>
          </cell>
          <cell r="B920">
            <v>0</v>
          </cell>
          <cell r="C920">
            <v>0</v>
          </cell>
        </row>
        <row r="921">
          <cell r="A921">
            <v>0</v>
          </cell>
          <cell r="B921">
            <v>0</v>
          </cell>
          <cell r="C921">
            <v>0</v>
          </cell>
        </row>
        <row r="922">
          <cell r="A922">
            <v>0</v>
          </cell>
          <cell r="B922">
            <v>0</v>
          </cell>
          <cell r="C922">
            <v>0</v>
          </cell>
        </row>
        <row r="923">
          <cell r="A923">
            <v>0</v>
          </cell>
          <cell r="B923">
            <v>0</v>
          </cell>
          <cell r="C923">
            <v>0</v>
          </cell>
        </row>
        <row r="924">
          <cell r="A924">
            <v>0</v>
          </cell>
          <cell r="B924">
            <v>0</v>
          </cell>
          <cell r="C924">
            <v>0</v>
          </cell>
        </row>
        <row r="925">
          <cell r="A925">
            <v>0</v>
          </cell>
          <cell r="B925">
            <v>0</v>
          </cell>
          <cell r="C925">
            <v>0</v>
          </cell>
        </row>
        <row r="926">
          <cell r="A926">
            <v>0</v>
          </cell>
          <cell r="B926">
            <v>0</v>
          </cell>
          <cell r="C926">
            <v>0</v>
          </cell>
        </row>
        <row r="927">
          <cell r="A927">
            <v>0</v>
          </cell>
          <cell r="B927">
            <v>0</v>
          </cell>
          <cell r="C927">
            <v>0</v>
          </cell>
        </row>
        <row r="928">
          <cell r="A928">
            <v>0</v>
          </cell>
          <cell r="B928">
            <v>0</v>
          </cell>
          <cell r="C928">
            <v>0</v>
          </cell>
        </row>
        <row r="929">
          <cell r="A929">
            <v>0</v>
          </cell>
          <cell r="B929">
            <v>0</v>
          </cell>
          <cell r="C929">
            <v>0</v>
          </cell>
        </row>
        <row r="930">
          <cell r="A930">
            <v>0</v>
          </cell>
          <cell r="B930">
            <v>0</v>
          </cell>
          <cell r="C930">
            <v>0</v>
          </cell>
        </row>
        <row r="931">
          <cell r="A931">
            <v>0</v>
          </cell>
          <cell r="B931">
            <v>0</v>
          </cell>
          <cell r="C931">
            <v>0</v>
          </cell>
        </row>
        <row r="932">
          <cell r="A932">
            <v>0</v>
          </cell>
          <cell r="B932">
            <v>0</v>
          </cell>
          <cell r="C932">
            <v>0</v>
          </cell>
        </row>
        <row r="933">
          <cell r="A933">
            <v>0</v>
          </cell>
          <cell r="B933">
            <v>0</v>
          </cell>
          <cell r="C933">
            <v>0</v>
          </cell>
        </row>
        <row r="934">
          <cell r="A934">
            <v>0</v>
          </cell>
          <cell r="B934">
            <v>0</v>
          </cell>
          <cell r="C934">
            <v>0</v>
          </cell>
        </row>
        <row r="935">
          <cell r="A935">
            <v>0</v>
          </cell>
          <cell r="B935">
            <v>0</v>
          </cell>
          <cell r="C935">
            <v>0</v>
          </cell>
        </row>
        <row r="936">
          <cell r="A936">
            <v>0</v>
          </cell>
          <cell r="B936">
            <v>0</v>
          </cell>
          <cell r="C936">
            <v>0</v>
          </cell>
        </row>
        <row r="937">
          <cell r="A937">
            <v>0</v>
          </cell>
          <cell r="B937">
            <v>0</v>
          </cell>
          <cell r="C937">
            <v>0</v>
          </cell>
        </row>
        <row r="938">
          <cell r="A938">
            <v>0</v>
          </cell>
          <cell r="B938">
            <v>0</v>
          </cell>
          <cell r="C938">
            <v>0</v>
          </cell>
        </row>
        <row r="939">
          <cell r="A939">
            <v>0</v>
          </cell>
          <cell r="B939">
            <v>0</v>
          </cell>
          <cell r="C939">
            <v>0</v>
          </cell>
        </row>
        <row r="940">
          <cell r="A940">
            <v>0</v>
          </cell>
          <cell r="B940">
            <v>0</v>
          </cell>
          <cell r="C940">
            <v>0</v>
          </cell>
        </row>
        <row r="941">
          <cell r="A941">
            <v>0</v>
          </cell>
          <cell r="B941">
            <v>0</v>
          </cell>
          <cell r="C941">
            <v>0</v>
          </cell>
        </row>
        <row r="942">
          <cell r="A942">
            <v>0</v>
          </cell>
          <cell r="B942">
            <v>0</v>
          </cell>
          <cell r="C942">
            <v>0</v>
          </cell>
        </row>
        <row r="943">
          <cell r="A943">
            <v>0</v>
          </cell>
          <cell r="B943">
            <v>0</v>
          </cell>
          <cell r="C943">
            <v>0</v>
          </cell>
        </row>
        <row r="944">
          <cell r="A944">
            <v>0</v>
          </cell>
          <cell r="B944">
            <v>0</v>
          </cell>
          <cell r="C944">
            <v>0</v>
          </cell>
        </row>
        <row r="945">
          <cell r="A945">
            <v>0</v>
          </cell>
          <cell r="B945">
            <v>0</v>
          </cell>
          <cell r="C945">
            <v>0</v>
          </cell>
        </row>
        <row r="946">
          <cell r="A946">
            <v>0</v>
          </cell>
          <cell r="B946">
            <v>0</v>
          </cell>
          <cell r="C946">
            <v>0</v>
          </cell>
        </row>
        <row r="947">
          <cell r="A947">
            <v>0</v>
          </cell>
          <cell r="B947">
            <v>0</v>
          </cell>
          <cell r="C947">
            <v>0</v>
          </cell>
        </row>
        <row r="948">
          <cell r="A948">
            <v>0</v>
          </cell>
          <cell r="B948">
            <v>0</v>
          </cell>
          <cell r="C948">
            <v>0</v>
          </cell>
        </row>
        <row r="949">
          <cell r="A949">
            <v>0</v>
          </cell>
          <cell r="B949">
            <v>0</v>
          </cell>
          <cell r="C949">
            <v>0</v>
          </cell>
        </row>
        <row r="950">
          <cell r="A950">
            <v>0</v>
          </cell>
          <cell r="B950">
            <v>0</v>
          </cell>
          <cell r="C950">
            <v>0</v>
          </cell>
        </row>
        <row r="951">
          <cell r="A951">
            <v>0</v>
          </cell>
          <cell r="B951">
            <v>0</v>
          </cell>
          <cell r="C951">
            <v>0</v>
          </cell>
        </row>
        <row r="952">
          <cell r="A952">
            <v>0</v>
          </cell>
          <cell r="B952">
            <v>0</v>
          </cell>
          <cell r="C952">
            <v>0</v>
          </cell>
        </row>
        <row r="953">
          <cell r="A953">
            <v>0</v>
          </cell>
          <cell r="B953">
            <v>0</v>
          </cell>
          <cell r="C953">
            <v>0</v>
          </cell>
        </row>
        <row r="954">
          <cell r="A954">
            <v>0</v>
          </cell>
          <cell r="B954">
            <v>0</v>
          </cell>
          <cell r="C954">
            <v>0</v>
          </cell>
        </row>
        <row r="955">
          <cell r="A955">
            <v>0</v>
          </cell>
          <cell r="B955">
            <v>0</v>
          </cell>
          <cell r="C955">
            <v>0</v>
          </cell>
        </row>
        <row r="956">
          <cell r="A956">
            <v>0</v>
          </cell>
          <cell r="B956">
            <v>0</v>
          </cell>
          <cell r="C956">
            <v>0</v>
          </cell>
        </row>
        <row r="957">
          <cell r="A957">
            <v>0</v>
          </cell>
          <cell r="B957">
            <v>0</v>
          </cell>
          <cell r="C957">
            <v>0</v>
          </cell>
        </row>
        <row r="958">
          <cell r="A958">
            <v>0</v>
          </cell>
          <cell r="B958">
            <v>0</v>
          </cell>
          <cell r="C958">
            <v>0</v>
          </cell>
        </row>
        <row r="959">
          <cell r="A959">
            <v>0</v>
          </cell>
          <cell r="B959">
            <v>0</v>
          </cell>
          <cell r="C959">
            <v>0</v>
          </cell>
        </row>
        <row r="960">
          <cell r="A960">
            <v>0</v>
          </cell>
          <cell r="B960">
            <v>0</v>
          </cell>
          <cell r="C960">
            <v>0</v>
          </cell>
        </row>
        <row r="961">
          <cell r="A961">
            <v>0</v>
          </cell>
          <cell r="B961">
            <v>0</v>
          </cell>
          <cell r="C961">
            <v>0</v>
          </cell>
        </row>
        <row r="962">
          <cell r="A962">
            <v>0</v>
          </cell>
          <cell r="B962">
            <v>0</v>
          </cell>
          <cell r="C962">
            <v>0</v>
          </cell>
        </row>
        <row r="963">
          <cell r="A963">
            <v>0</v>
          </cell>
          <cell r="B963">
            <v>0</v>
          </cell>
          <cell r="C963">
            <v>0</v>
          </cell>
        </row>
        <row r="964">
          <cell r="A964">
            <v>0</v>
          </cell>
          <cell r="B964">
            <v>0</v>
          </cell>
          <cell r="C964">
            <v>0</v>
          </cell>
        </row>
        <row r="965">
          <cell r="A965">
            <v>0</v>
          </cell>
          <cell r="B965">
            <v>0</v>
          </cell>
          <cell r="C965">
            <v>0</v>
          </cell>
        </row>
        <row r="966">
          <cell r="A966">
            <v>0</v>
          </cell>
          <cell r="B966">
            <v>0</v>
          </cell>
          <cell r="C966">
            <v>0</v>
          </cell>
        </row>
        <row r="967">
          <cell r="A967">
            <v>0</v>
          </cell>
          <cell r="B967">
            <v>0</v>
          </cell>
          <cell r="C967">
            <v>0</v>
          </cell>
        </row>
        <row r="968">
          <cell r="A968">
            <v>0</v>
          </cell>
          <cell r="B968">
            <v>0</v>
          </cell>
          <cell r="C968">
            <v>0</v>
          </cell>
        </row>
        <row r="969">
          <cell r="A969">
            <v>0</v>
          </cell>
          <cell r="B969">
            <v>0</v>
          </cell>
          <cell r="C969">
            <v>0</v>
          </cell>
        </row>
        <row r="970">
          <cell r="A970">
            <v>0</v>
          </cell>
          <cell r="B970">
            <v>0</v>
          </cell>
          <cell r="C970">
            <v>0</v>
          </cell>
        </row>
        <row r="971">
          <cell r="A971">
            <v>0</v>
          </cell>
          <cell r="B971">
            <v>0</v>
          </cell>
          <cell r="C971">
            <v>0</v>
          </cell>
        </row>
        <row r="972">
          <cell r="A972">
            <v>0</v>
          </cell>
          <cell r="B972">
            <v>0</v>
          </cell>
          <cell r="C972">
            <v>0</v>
          </cell>
        </row>
        <row r="973">
          <cell r="A973">
            <v>0</v>
          </cell>
          <cell r="B973">
            <v>0</v>
          </cell>
          <cell r="C973">
            <v>0</v>
          </cell>
        </row>
        <row r="974">
          <cell r="A974">
            <v>0</v>
          </cell>
          <cell r="B974">
            <v>0</v>
          </cell>
          <cell r="C974">
            <v>0</v>
          </cell>
        </row>
        <row r="975">
          <cell r="A975">
            <v>0</v>
          </cell>
          <cell r="B975">
            <v>0</v>
          </cell>
          <cell r="C975">
            <v>0</v>
          </cell>
        </row>
        <row r="976">
          <cell r="A976">
            <v>0</v>
          </cell>
          <cell r="B976">
            <v>0</v>
          </cell>
          <cell r="C976">
            <v>0</v>
          </cell>
        </row>
        <row r="977">
          <cell r="A977">
            <v>0</v>
          </cell>
          <cell r="B977">
            <v>0</v>
          </cell>
          <cell r="C977">
            <v>0</v>
          </cell>
        </row>
        <row r="978">
          <cell r="A978">
            <v>0</v>
          </cell>
          <cell r="B978">
            <v>0</v>
          </cell>
          <cell r="C978">
            <v>0</v>
          </cell>
        </row>
        <row r="979">
          <cell r="A979">
            <v>0</v>
          </cell>
          <cell r="B979">
            <v>0</v>
          </cell>
          <cell r="C979">
            <v>0</v>
          </cell>
        </row>
        <row r="980">
          <cell r="A980">
            <v>0</v>
          </cell>
          <cell r="B980">
            <v>0</v>
          </cell>
          <cell r="C980">
            <v>0</v>
          </cell>
        </row>
        <row r="981">
          <cell r="A981">
            <v>0</v>
          </cell>
          <cell r="B981">
            <v>0</v>
          </cell>
          <cell r="C981">
            <v>0</v>
          </cell>
        </row>
        <row r="982">
          <cell r="A982">
            <v>0</v>
          </cell>
          <cell r="B982">
            <v>0</v>
          </cell>
          <cell r="C982">
            <v>0</v>
          </cell>
        </row>
        <row r="983">
          <cell r="A983">
            <v>0</v>
          </cell>
          <cell r="B983">
            <v>0</v>
          </cell>
          <cell r="C983">
            <v>0</v>
          </cell>
        </row>
        <row r="984">
          <cell r="A984">
            <v>0</v>
          </cell>
          <cell r="B984">
            <v>0</v>
          </cell>
          <cell r="C984">
            <v>0</v>
          </cell>
        </row>
        <row r="985">
          <cell r="A985">
            <v>0</v>
          </cell>
          <cell r="B985">
            <v>0</v>
          </cell>
          <cell r="C985">
            <v>0</v>
          </cell>
        </row>
        <row r="986">
          <cell r="A986">
            <v>0</v>
          </cell>
          <cell r="B986">
            <v>0</v>
          </cell>
          <cell r="C986">
            <v>0</v>
          </cell>
        </row>
        <row r="987">
          <cell r="A987">
            <v>0</v>
          </cell>
          <cell r="B987">
            <v>0</v>
          </cell>
          <cell r="C987">
            <v>0</v>
          </cell>
        </row>
        <row r="988">
          <cell r="A988">
            <v>0</v>
          </cell>
          <cell r="B988">
            <v>0</v>
          </cell>
          <cell r="C988">
            <v>0</v>
          </cell>
        </row>
        <row r="989">
          <cell r="A989">
            <v>0</v>
          </cell>
          <cell r="B989">
            <v>0</v>
          </cell>
          <cell r="C989">
            <v>0</v>
          </cell>
        </row>
        <row r="990">
          <cell r="A990">
            <v>0</v>
          </cell>
          <cell r="B990">
            <v>0</v>
          </cell>
          <cell r="C990">
            <v>0</v>
          </cell>
        </row>
        <row r="991">
          <cell r="A991">
            <v>0</v>
          </cell>
          <cell r="B991">
            <v>0</v>
          </cell>
          <cell r="C991">
            <v>0</v>
          </cell>
        </row>
        <row r="992">
          <cell r="A992">
            <v>0</v>
          </cell>
          <cell r="B992">
            <v>0</v>
          </cell>
          <cell r="C992">
            <v>0</v>
          </cell>
        </row>
        <row r="993">
          <cell r="A993">
            <v>0</v>
          </cell>
          <cell r="B993">
            <v>0</v>
          </cell>
          <cell r="C993">
            <v>0</v>
          </cell>
        </row>
        <row r="994">
          <cell r="A994">
            <v>0</v>
          </cell>
          <cell r="B994">
            <v>0</v>
          </cell>
          <cell r="C994">
            <v>0</v>
          </cell>
        </row>
        <row r="995">
          <cell r="A995">
            <v>0</v>
          </cell>
          <cell r="B995">
            <v>0</v>
          </cell>
          <cell r="C995">
            <v>0</v>
          </cell>
        </row>
        <row r="996">
          <cell r="A996">
            <v>0</v>
          </cell>
          <cell r="B996">
            <v>0</v>
          </cell>
          <cell r="C996">
            <v>0</v>
          </cell>
        </row>
        <row r="997">
          <cell r="A997">
            <v>0</v>
          </cell>
          <cell r="B997">
            <v>0</v>
          </cell>
          <cell r="C997">
            <v>0</v>
          </cell>
        </row>
        <row r="998">
          <cell r="A998">
            <v>0</v>
          </cell>
          <cell r="B998">
            <v>0</v>
          </cell>
          <cell r="C998">
            <v>0</v>
          </cell>
        </row>
        <row r="999">
          <cell r="A999">
            <v>0</v>
          </cell>
          <cell r="B999">
            <v>0</v>
          </cell>
          <cell r="C999">
            <v>0</v>
          </cell>
        </row>
        <row r="1000">
          <cell r="A1000">
            <v>0</v>
          </cell>
          <cell r="B1000">
            <v>0</v>
          </cell>
          <cell r="C1000">
            <v>0</v>
          </cell>
        </row>
        <row r="1001">
          <cell r="A1001">
            <v>0</v>
          </cell>
          <cell r="B1001">
            <v>0</v>
          </cell>
          <cell r="C1001">
            <v>0</v>
          </cell>
        </row>
        <row r="1002">
          <cell r="A1002">
            <v>0</v>
          </cell>
          <cell r="B1002">
            <v>0</v>
          </cell>
          <cell r="C1002">
            <v>0</v>
          </cell>
        </row>
        <row r="1003">
          <cell r="A1003">
            <v>0</v>
          </cell>
          <cell r="B1003">
            <v>0</v>
          </cell>
          <cell r="C1003">
            <v>0</v>
          </cell>
        </row>
        <row r="1004">
          <cell r="A1004">
            <v>0</v>
          </cell>
          <cell r="B1004">
            <v>0</v>
          </cell>
          <cell r="C1004">
            <v>0</v>
          </cell>
        </row>
        <row r="1005">
          <cell r="A1005">
            <v>0</v>
          </cell>
          <cell r="B1005">
            <v>0</v>
          </cell>
          <cell r="C1005">
            <v>0</v>
          </cell>
        </row>
        <row r="1006">
          <cell r="A1006">
            <v>0</v>
          </cell>
          <cell r="B1006">
            <v>0</v>
          </cell>
          <cell r="C1006">
            <v>0</v>
          </cell>
        </row>
        <row r="1007">
          <cell r="A1007">
            <v>0</v>
          </cell>
          <cell r="B1007">
            <v>0</v>
          </cell>
          <cell r="C1007">
            <v>0</v>
          </cell>
        </row>
        <row r="1008">
          <cell r="A1008">
            <v>0</v>
          </cell>
          <cell r="B1008">
            <v>0</v>
          </cell>
          <cell r="C1008">
            <v>0</v>
          </cell>
        </row>
        <row r="1009">
          <cell r="A1009">
            <v>0</v>
          </cell>
          <cell r="B1009">
            <v>0</v>
          </cell>
          <cell r="C1009">
            <v>0</v>
          </cell>
        </row>
        <row r="1010">
          <cell r="A1010">
            <v>0</v>
          </cell>
          <cell r="B1010">
            <v>0</v>
          </cell>
          <cell r="C1010">
            <v>0</v>
          </cell>
        </row>
        <row r="1011">
          <cell r="A1011">
            <v>0</v>
          </cell>
          <cell r="B1011">
            <v>0</v>
          </cell>
          <cell r="C1011">
            <v>0</v>
          </cell>
        </row>
        <row r="1012">
          <cell r="A1012">
            <v>0</v>
          </cell>
          <cell r="B1012">
            <v>0</v>
          </cell>
          <cell r="C1012">
            <v>0</v>
          </cell>
        </row>
        <row r="1013">
          <cell r="A1013">
            <v>0</v>
          </cell>
          <cell r="B1013">
            <v>0</v>
          </cell>
          <cell r="C1013">
            <v>0</v>
          </cell>
        </row>
        <row r="1014">
          <cell r="A1014">
            <v>0</v>
          </cell>
          <cell r="B1014">
            <v>0</v>
          </cell>
          <cell r="C1014">
            <v>0</v>
          </cell>
        </row>
        <row r="1015">
          <cell r="A1015">
            <v>0</v>
          </cell>
          <cell r="B1015">
            <v>0</v>
          </cell>
          <cell r="C1015">
            <v>0</v>
          </cell>
        </row>
        <row r="1016">
          <cell r="A1016">
            <v>0</v>
          </cell>
          <cell r="B1016">
            <v>0</v>
          </cell>
          <cell r="C1016">
            <v>0</v>
          </cell>
        </row>
        <row r="1017">
          <cell r="A1017">
            <v>0</v>
          </cell>
          <cell r="B1017">
            <v>0</v>
          </cell>
          <cell r="C1017">
            <v>0</v>
          </cell>
        </row>
        <row r="1018">
          <cell r="A1018">
            <v>0</v>
          </cell>
          <cell r="B1018">
            <v>0</v>
          </cell>
          <cell r="C1018">
            <v>0</v>
          </cell>
        </row>
        <row r="1019">
          <cell r="A1019">
            <v>0</v>
          </cell>
          <cell r="B1019">
            <v>0</v>
          </cell>
          <cell r="C1019">
            <v>0</v>
          </cell>
        </row>
        <row r="1020">
          <cell r="A1020">
            <v>0</v>
          </cell>
          <cell r="B1020">
            <v>0</v>
          </cell>
          <cell r="C1020">
            <v>0</v>
          </cell>
        </row>
        <row r="1021">
          <cell r="A1021">
            <v>0</v>
          </cell>
          <cell r="B1021">
            <v>0</v>
          </cell>
          <cell r="C1021">
            <v>0</v>
          </cell>
        </row>
        <row r="1022">
          <cell r="A1022">
            <v>0</v>
          </cell>
          <cell r="B1022">
            <v>0</v>
          </cell>
          <cell r="C1022">
            <v>0</v>
          </cell>
        </row>
        <row r="1023">
          <cell r="A1023">
            <v>0</v>
          </cell>
          <cell r="B1023">
            <v>0</v>
          </cell>
          <cell r="C1023">
            <v>0</v>
          </cell>
        </row>
        <row r="1024">
          <cell r="A1024">
            <v>0</v>
          </cell>
          <cell r="B1024">
            <v>0</v>
          </cell>
          <cell r="C1024">
            <v>0</v>
          </cell>
        </row>
        <row r="1025">
          <cell r="A1025">
            <v>0</v>
          </cell>
          <cell r="B1025">
            <v>0</v>
          </cell>
          <cell r="C1025">
            <v>0</v>
          </cell>
        </row>
        <row r="1026">
          <cell r="A1026">
            <v>0</v>
          </cell>
          <cell r="B1026">
            <v>0</v>
          </cell>
          <cell r="C1026">
            <v>0</v>
          </cell>
        </row>
        <row r="1027">
          <cell r="A1027">
            <v>0</v>
          </cell>
          <cell r="B1027">
            <v>0</v>
          </cell>
          <cell r="C1027">
            <v>0</v>
          </cell>
        </row>
        <row r="1028">
          <cell r="A1028">
            <v>0</v>
          </cell>
          <cell r="B1028">
            <v>0</v>
          </cell>
          <cell r="C1028">
            <v>0</v>
          </cell>
        </row>
        <row r="1029">
          <cell r="A1029">
            <v>0</v>
          </cell>
          <cell r="B1029">
            <v>0</v>
          </cell>
          <cell r="C1029">
            <v>0</v>
          </cell>
        </row>
        <row r="1030">
          <cell r="A1030">
            <v>0</v>
          </cell>
          <cell r="B1030">
            <v>0</v>
          </cell>
          <cell r="C1030">
            <v>0</v>
          </cell>
        </row>
        <row r="1031">
          <cell r="A1031">
            <v>0</v>
          </cell>
          <cell r="B1031">
            <v>0</v>
          </cell>
          <cell r="C1031">
            <v>0</v>
          </cell>
        </row>
        <row r="1032">
          <cell r="A1032">
            <v>0</v>
          </cell>
          <cell r="B1032">
            <v>0</v>
          </cell>
          <cell r="C1032">
            <v>0</v>
          </cell>
        </row>
        <row r="1033">
          <cell r="A1033">
            <v>0</v>
          </cell>
          <cell r="B1033">
            <v>0</v>
          </cell>
          <cell r="C1033">
            <v>0</v>
          </cell>
        </row>
        <row r="1034">
          <cell r="A1034">
            <v>0</v>
          </cell>
          <cell r="B1034">
            <v>0</v>
          </cell>
          <cell r="C1034">
            <v>0</v>
          </cell>
        </row>
        <row r="1035">
          <cell r="A1035">
            <v>0</v>
          </cell>
          <cell r="B1035">
            <v>0</v>
          </cell>
          <cell r="C1035">
            <v>0</v>
          </cell>
        </row>
        <row r="1036">
          <cell r="A1036">
            <v>0</v>
          </cell>
          <cell r="B1036">
            <v>0</v>
          </cell>
          <cell r="C1036">
            <v>0</v>
          </cell>
        </row>
        <row r="1037">
          <cell r="A1037">
            <v>0</v>
          </cell>
          <cell r="B1037">
            <v>0</v>
          </cell>
          <cell r="C1037">
            <v>0</v>
          </cell>
        </row>
        <row r="1038">
          <cell r="A1038">
            <v>0</v>
          </cell>
          <cell r="B1038">
            <v>0</v>
          </cell>
          <cell r="C1038">
            <v>0</v>
          </cell>
        </row>
        <row r="1039">
          <cell r="A1039">
            <v>0</v>
          </cell>
          <cell r="B1039">
            <v>0</v>
          </cell>
          <cell r="C1039">
            <v>0</v>
          </cell>
        </row>
        <row r="1040">
          <cell r="A1040">
            <v>0</v>
          </cell>
          <cell r="B1040">
            <v>0</v>
          </cell>
          <cell r="C1040">
            <v>0</v>
          </cell>
        </row>
        <row r="1041">
          <cell r="A1041">
            <v>0</v>
          </cell>
          <cell r="B1041">
            <v>0</v>
          </cell>
          <cell r="C1041">
            <v>0</v>
          </cell>
        </row>
        <row r="1042">
          <cell r="A1042">
            <v>0</v>
          </cell>
          <cell r="B1042">
            <v>0</v>
          </cell>
          <cell r="C1042">
            <v>0</v>
          </cell>
        </row>
        <row r="1043">
          <cell r="A1043">
            <v>0</v>
          </cell>
          <cell r="B1043">
            <v>0</v>
          </cell>
          <cell r="C1043">
            <v>0</v>
          </cell>
        </row>
        <row r="1044">
          <cell r="A1044">
            <v>0</v>
          </cell>
          <cell r="B1044">
            <v>0</v>
          </cell>
          <cell r="C1044">
            <v>0</v>
          </cell>
        </row>
        <row r="1045">
          <cell r="A1045">
            <v>0</v>
          </cell>
          <cell r="B1045">
            <v>0</v>
          </cell>
          <cell r="C1045">
            <v>0</v>
          </cell>
        </row>
        <row r="1046">
          <cell r="A1046">
            <v>0</v>
          </cell>
          <cell r="B1046">
            <v>0</v>
          </cell>
          <cell r="C1046">
            <v>0</v>
          </cell>
        </row>
        <row r="1047">
          <cell r="A1047">
            <v>0</v>
          </cell>
          <cell r="B1047">
            <v>0</v>
          </cell>
          <cell r="C1047">
            <v>0</v>
          </cell>
        </row>
        <row r="1048">
          <cell r="A1048">
            <v>0</v>
          </cell>
          <cell r="B1048">
            <v>0</v>
          </cell>
          <cell r="C1048">
            <v>0</v>
          </cell>
        </row>
        <row r="1049">
          <cell r="A1049">
            <v>0</v>
          </cell>
          <cell r="B1049">
            <v>0</v>
          </cell>
          <cell r="C1049">
            <v>0</v>
          </cell>
        </row>
        <row r="1050">
          <cell r="A1050">
            <v>0</v>
          </cell>
          <cell r="B1050">
            <v>0</v>
          </cell>
          <cell r="C1050">
            <v>0</v>
          </cell>
        </row>
        <row r="1051">
          <cell r="A1051">
            <v>0</v>
          </cell>
          <cell r="B1051">
            <v>0</v>
          </cell>
          <cell r="C1051">
            <v>0</v>
          </cell>
        </row>
        <row r="1052">
          <cell r="A1052">
            <v>0</v>
          </cell>
          <cell r="B1052">
            <v>0</v>
          </cell>
          <cell r="C1052">
            <v>0</v>
          </cell>
        </row>
        <row r="1053">
          <cell r="A1053">
            <v>0</v>
          </cell>
          <cell r="B1053">
            <v>0</v>
          </cell>
          <cell r="C1053">
            <v>0</v>
          </cell>
        </row>
        <row r="1054">
          <cell r="A1054">
            <v>0</v>
          </cell>
          <cell r="B1054">
            <v>0</v>
          </cell>
          <cell r="C1054">
            <v>0</v>
          </cell>
        </row>
        <row r="1055">
          <cell r="A1055">
            <v>0</v>
          </cell>
          <cell r="B1055">
            <v>0</v>
          </cell>
          <cell r="C1055">
            <v>0</v>
          </cell>
        </row>
        <row r="1056">
          <cell r="A1056">
            <v>0</v>
          </cell>
          <cell r="B1056">
            <v>0</v>
          </cell>
          <cell r="C1056">
            <v>0</v>
          </cell>
        </row>
        <row r="1057">
          <cell r="A1057">
            <v>0</v>
          </cell>
          <cell r="B1057">
            <v>0</v>
          </cell>
          <cell r="C1057">
            <v>0</v>
          </cell>
        </row>
        <row r="1058">
          <cell r="A1058">
            <v>0</v>
          </cell>
          <cell r="B1058">
            <v>0</v>
          </cell>
          <cell r="C1058">
            <v>0</v>
          </cell>
        </row>
        <row r="1059">
          <cell r="A1059">
            <v>0</v>
          </cell>
          <cell r="B1059">
            <v>0</v>
          </cell>
          <cell r="C1059">
            <v>0</v>
          </cell>
        </row>
        <row r="1060">
          <cell r="A1060">
            <v>0</v>
          </cell>
          <cell r="B1060">
            <v>0</v>
          </cell>
          <cell r="C1060">
            <v>0</v>
          </cell>
        </row>
        <row r="1061">
          <cell r="A1061">
            <v>0</v>
          </cell>
          <cell r="B1061">
            <v>0</v>
          </cell>
          <cell r="C1061">
            <v>0</v>
          </cell>
        </row>
        <row r="1062">
          <cell r="A1062">
            <v>0</v>
          </cell>
          <cell r="B1062">
            <v>0</v>
          </cell>
          <cell r="C1062">
            <v>0</v>
          </cell>
        </row>
        <row r="1063">
          <cell r="A1063">
            <v>0</v>
          </cell>
          <cell r="B1063">
            <v>0</v>
          </cell>
          <cell r="C1063">
            <v>0</v>
          </cell>
        </row>
        <row r="1064">
          <cell r="A1064">
            <v>0</v>
          </cell>
          <cell r="B1064">
            <v>0</v>
          </cell>
          <cell r="C1064">
            <v>0</v>
          </cell>
        </row>
        <row r="1065">
          <cell r="A1065">
            <v>0</v>
          </cell>
          <cell r="B1065">
            <v>0</v>
          </cell>
          <cell r="C1065">
            <v>0</v>
          </cell>
        </row>
        <row r="1066">
          <cell r="A1066">
            <v>0</v>
          </cell>
          <cell r="B1066">
            <v>0</v>
          </cell>
          <cell r="C1066">
            <v>0</v>
          </cell>
        </row>
        <row r="1067">
          <cell r="A1067">
            <v>0</v>
          </cell>
          <cell r="B1067">
            <v>0</v>
          </cell>
          <cell r="C1067">
            <v>0</v>
          </cell>
        </row>
        <row r="1068">
          <cell r="A1068">
            <v>0</v>
          </cell>
          <cell r="B1068">
            <v>0</v>
          </cell>
          <cell r="C1068">
            <v>0</v>
          </cell>
        </row>
        <row r="1069">
          <cell r="A1069">
            <v>0</v>
          </cell>
          <cell r="B1069">
            <v>0</v>
          </cell>
          <cell r="C1069">
            <v>0</v>
          </cell>
        </row>
        <row r="1070">
          <cell r="A1070">
            <v>0</v>
          </cell>
          <cell r="B1070">
            <v>0</v>
          </cell>
          <cell r="C1070">
            <v>0</v>
          </cell>
        </row>
        <row r="1071">
          <cell r="A1071">
            <v>0</v>
          </cell>
          <cell r="B1071">
            <v>0</v>
          </cell>
          <cell r="C1071">
            <v>0</v>
          </cell>
        </row>
        <row r="1072">
          <cell r="A1072">
            <v>0</v>
          </cell>
          <cell r="B1072">
            <v>0</v>
          </cell>
          <cell r="C1072">
            <v>0</v>
          </cell>
        </row>
        <row r="1073">
          <cell r="A1073">
            <v>0</v>
          </cell>
          <cell r="B1073">
            <v>0</v>
          </cell>
          <cell r="C1073">
            <v>0</v>
          </cell>
        </row>
        <row r="1074">
          <cell r="A1074">
            <v>0</v>
          </cell>
          <cell r="B1074">
            <v>0</v>
          </cell>
          <cell r="C1074">
            <v>0</v>
          </cell>
        </row>
        <row r="1075">
          <cell r="A1075">
            <v>0</v>
          </cell>
          <cell r="B1075">
            <v>0</v>
          </cell>
          <cell r="C1075">
            <v>0</v>
          </cell>
        </row>
        <row r="1076">
          <cell r="A1076">
            <v>0</v>
          </cell>
          <cell r="B1076">
            <v>0</v>
          </cell>
          <cell r="C1076">
            <v>0</v>
          </cell>
        </row>
        <row r="1077">
          <cell r="A1077">
            <v>0</v>
          </cell>
          <cell r="B1077">
            <v>0</v>
          </cell>
          <cell r="C1077">
            <v>0</v>
          </cell>
        </row>
        <row r="1078">
          <cell r="A1078">
            <v>0</v>
          </cell>
          <cell r="B1078">
            <v>0</v>
          </cell>
          <cell r="C1078">
            <v>0</v>
          </cell>
        </row>
        <row r="1079">
          <cell r="A1079">
            <v>0</v>
          </cell>
          <cell r="B1079">
            <v>0</v>
          </cell>
          <cell r="C1079">
            <v>0</v>
          </cell>
        </row>
        <row r="1080">
          <cell r="A1080">
            <v>0</v>
          </cell>
          <cell r="B1080">
            <v>0</v>
          </cell>
          <cell r="C1080">
            <v>0</v>
          </cell>
        </row>
        <row r="1081">
          <cell r="A1081">
            <v>0</v>
          </cell>
          <cell r="B1081">
            <v>0</v>
          </cell>
          <cell r="C1081">
            <v>0</v>
          </cell>
        </row>
        <row r="1082">
          <cell r="A1082">
            <v>0</v>
          </cell>
          <cell r="B1082">
            <v>0</v>
          </cell>
          <cell r="C1082">
            <v>0</v>
          </cell>
        </row>
        <row r="1083">
          <cell r="A1083">
            <v>0</v>
          </cell>
          <cell r="B1083">
            <v>0</v>
          </cell>
          <cell r="C1083">
            <v>0</v>
          </cell>
        </row>
        <row r="1084">
          <cell r="A1084">
            <v>0</v>
          </cell>
          <cell r="B1084">
            <v>0</v>
          </cell>
          <cell r="C1084">
            <v>0</v>
          </cell>
        </row>
        <row r="1085">
          <cell r="A1085">
            <v>0</v>
          </cell>
          <cell r="B1085">
            <v>0</v>
          </cell>
          <cell r="C1085">
            <v>0</v>
          </cell>
        </row>
        <row r="1086">
          <cell r="A1086">
            <v>0</v>
          </cell>
          <cell r="B1086">
            <v>0</v>
          </cell>
          <cell r="C1086">
            <v>0</v>
          </cell>
        </row>
        <row r="1087">
          <cell r="A1087">
            <v>0</v>
          </cell>
          <cell r="B1087">
            <v>0</v>
          </cell>
          <cell r="C1087">
            <v>0</v>
          </cell>
        </row>
        <row r="1088">
          <cell r="A1088">
            <v>0</v>
          </cell>
          <cell r="B1088">
            <v>0</v>
          </cell>
          <cell r="C1088">
            <v>0</v>
          </cell>
        </row>
        <row r="1089">
          <cell r="A1089">
            <v>0</v>
          </cell>
          <cell r="B1089">
            <v>0</v>
          </cell>
          <cell r="C1089">
            <v>0</v>
          </cell>
        </row>
        <row r="1090">
          <cell r="A1090">
            <v>0</v>
          </cell>
          <cell r="B1090">
            <v>0</v>
          </cell>
          <cell r="C1090">
            <v>0</v>
          </cell>
        </row>
        <row r="1091">
          <cell r="A1091">
            <v>0</v>
          </cell>
          <cell r="B1091">
            <v>0</v>
          </cell>
          <cell r="C1091">
            <v>0</v>
          </cell>
        </row>
        <row r="1092">
          <cell r="A1092">
            <v>0</v>
          </cell>
          <cell r="B1092">
            <v>0</v>
          </cell>
          <cell r="C1092">
            <v>0</v>
          </cell>
        </row>
        <row r="1093">
          <cell r="A1093">
            <v>0</v>
          </cell>
          <cell r="B1093">
            <v>0</v>
          </cell>
          <cell r="C1093">
            <v>0</v>
          </cell>
        </row>
        <row r="1094">
          <cell r="A1094">
            <v>0</v>
          </cell>
          <cell r="B1094">
            <v>0</v>
          </cell>
          <cell r="C1094">
            <v>0</v>
          </cell>
        </row>
        <row r="1095">
          <cell r="A1095">
            <v>0</v>
          </cell>
          <cell r="B1095">
            <v>0</v>
          </cell>
          <cell r="C1095">
            <v>0</v>
          </cell>
        </row>
        <row r="1096">
          <cell r="A1096">
            <v>0</v>
          </cell>
          <cell r="B1096">
            <v>0</v>
          </cell>
          <cell r="C1096">
            <v>0</v>
          </cell>
        </row>
        <row r="1097">
          <cell r="A1097">
            <v>0</v>
          </cell>
          <cell r="B1097">
            <v>0</v>
          </cell>
          <cell r="C1097">
            <v>0</v>
          </cell>
        </row>
        <row r="1098">
          <cell r="A1098">
            <v>0</v>
          </cell>
          <cell r="B1098">
            <v>0</v>
          </cell>
          <cell r="C1098">
            <v>0</v>
          </cell>
        </row>
        <row r="1099">
          <cell r="A1099">
            <v>0</v>
          </cell>
          <cell r="B1099">
            <v>0</v>
          </cell>
          <cell r="C1099">
            <v>0</v>
          </cell>
        </row>
        <row r="1100">
          <cell r="A1100">
            <v>0</v>
          </cell>
          <cell r="B1100">
            <v>0</v>
          </cell>
          <cell r="C1100">
            <v>0</v>
          </cell>
        </row>
        <row r="1101">
          <cell r="A1101">
            <v>0</v>
          </cell>
          <cell r="B1101">
            <v>0</v>
          </cell>
          <cell r="C1101">
            <v>0</v>
          </cell>
        </row>
        <row r="1102">
          <cell r="A1102">
            <v>0</v>
          </cell>
          <cell r="B1102">
            <v>0</v>
          </cell>
          <cell r="C1102">
            <v>0</v>
          </cell>
        </row>
        <row r="1103">
          <cell r="A1103">
            <v>0</v>
          </cell>
          <cell r="B1103">
            <v>0</v>
          </cell>
          <cell r="C1103">
            <v>0</v>
          </cell>
        </row>
        <row r="1104">
          <cell r="A1104">
            <v>0</v>
          </cell>
          <cell r="B1104">
            <v>0</v>
          </cell>
          <cell r="C1104">
            <v>0</v>
          </cell>
        </row>
        <row r="1105">
          <cell r="A1105">
            <v>0</v>
          </cell>
          <cell r="B1105">
            <v>0</v>
          </cell>
          <cell r="C1105">
            <v>0</v>
          </cell>
        </row>
        <row r="1106">
          <cell r="A1106">
            <v>0</v>
          </cell>
          <cell r="B1106">
            <v>0</v>
          </cell>
          <cell r="C1106">
            <v>0</v>
          </cell>
        </row>
        <row r="1107">
          <cell r="A1107">
            <v>0</v>
          </cell>
          <cell r="B1107">
            <v>0</v>
          </cell>
          <cell r="C1107">
            <v>0</v>
          </cell>
        </row>
        <row r="1108">
          <cell r="A1108">
            <v>0</v>
          </cell>
          <cell r="B1108">
            <v>0</v>
          </cell>
          <cell r="C1108">
            <v>0</v>
          </cell>
        </row>
        <row r="1109">
          <cell r="A1109">
            <v>0</v>
          </cell>
          <cell r="B1109">
            <v>0</v>
          </cell>
          <cell r="C1109">
            <v>0</v>
          </cell>
        </row>
        <row r="1110">
          <cell r="A1110">
            <v>0</v>
          </cell>
          <cell r="B1110">
            <v>0</v>
          </cell>
          <cell r="C1110">
            <v>0</v>
          </cell>
        </row>
        <row r="1111">
          <cell r="A1111">
            <v>0</v>
          </cell>
          <cell r="B1111">
            <v>0</v>
          </cell>
          <cell r="C1111">
            <v>0</v>
          </cell>
        </row>
        <row r="1112">
          <cell r="A1112">
            <v>0</v>
          </cell>
          <cell r="B1112">
            <v>0</v>
          </cell>
          <cell r="C1112">
            <v>0</v>
          </cell>
        </row>
        <row r="1113">
          <cell r="A1113">
            <v>0</v>
          </cell>
          <cell r="B1113">
            <v>0</v>
          </cell>
          <cell r="C1113">
            <v>0</v>
          </cell>
        </row>
        <row r="1114">
          <cell r="A1114">
            <v>0</v>
          </cell>
          <cell r="B1114">
            <v>0</v>
          </cell>
          <cell r="C1114">
            <v>0</v>
          </cell>
        </row>
        <row r="1115">
          <cell r="A1115">
            <v>0</v>
          </cell>
          <cell r="B1115">
            <v>0</v>
          </cell>
          <cell r="C1115">
            <v>0</v>
          </cell>
        </row>
        <row r="1116">
          <cell r="A1116">
            <v>0</v>
          </cell>
          <cell r="B1116">
            <v>0</v>
          </cell>
          <cell r="C1116">
            <v>0</v>
          </cell>
        </row>
        <row r="1117">
          <cell r="A1117">
            <v>0</v>
          </cell>
          <cell r="B1117">
            <v>0</v>
          </cell>
          <cell r="C1117">
            <v>0</v>
          </cell>
        </row>
        <row r="1118">
          <cell r="A1118">
            <v>0</v>
          </cell>
          <cell r="B1118">
            <v>0</v>
          </cell>
          <cell r="C1118">
            <v>0</v>
          </cell>
        </row>
        <row r="1119">
          <cell r="A1119">
            <v>0</v>
          </cell>
          <cell r="B1119">
            <v>0</v>
          </cell>
          <cell r="C1119">
            <v>0</v>
          </cell>
        </row>
        <row r="1120">
          <cell r="A1120">
            <v>0</v>
          </cell>
          <cell r="B1120">
            <v>0</v>
          </cell>
          <cell r="C1120">
            <v>0</v>
          </cell>
        </row>
        <row r="1121">
          <cell r="A1121">
            <v>0</v>
          </cell>
          <cell r="B1121">
            <v>0</v>
          </cell>
          <cell r="C1121">
            <v>0</v>
          </cell>
        </row>
        <row r="1122">
          <cell r="A1122">
            <v>0</v>
          </cell>
          <cell r="B1122">
            <v>0</v>
          </cell>
          <cell r="C1122">
            <v>0</v>
          </cell>
        </row>
        <row r="1123">
          <cell r="A1123">
            <v>0</v>
          </cell>
          <cell r="B1123">
            <v>0</v>
          </cell>
          <cell r="C1123">
            <v>0</v>
          </cell>
        </row>
        <row r="1124">
          <cell r="A1124">
            <v>0</v>
          </cell>
          <cell r="B1124">
            <v>0</v>
          </cell>
          <cell r="C1124">
            <v>0</v>
          </cell>
        </row>
        <row r="1125">
          <cell r="A1125">
            <v>0</v>
          </cell>
          <cell r="B1125">
            <v>0</v>
          </cell>
          <cell r="C1125">
            <v>0</v>
          </cell>
        </row>
        <row r="1126">
          <cell r="A1126">
            <v>0</v>
          </cell>
          <cell r="B1126">
            <v>0</v>
          </cell>
          <cell r="C1126">
            <v>0</v>
          </cell>
        </row>
        <row r="1127">
          <cell r="A1127">
            <v>0</v>
          </cell>
          <cell r="B1127">
            <v>0</v>
          </cell>
          <cell r="C1127">
            <v>0</v>
          </cell>
        </row>
        <row r="1128">
          <cell r="A1128">
            <v>0</v>
          </cell>
          <cell r="B1128">
            <v>0</v>
          </cell>
          <cell r="C1128">
            <v>0</v>
          </cell>
        </row>
        <row r="1129">
          <cell r="A1129">
            <v>0</v>
          </cell>
          <cell r="B1129">
            <v>0</v>
          </cell>
          <cell r="C1129">
            <v>0</v>
          </cell>
        </row>
        <row r="1130">
          <cell r="A1130">
            <v>0</v>
          </cell>
          <cell r="B1130">
            <v>0</v>
          </cell>
          <cell r="C1130">
            <v>0</v>
          </cell>
        </row>
        <row r="1131">
          <cell r="A1131">
            <v>0</v>
          </cell>
          <cell r="B1131">
            <v>0</v>
          </cell>
          <cell r="C1131">
            <v>0</v>
          </cell>
        </row>
        <row r="1132">
          <cell r="A1132">
            <v>0</v>
          </cell>
          <cell r="B1132">
            <v>0</v>
          </cell>
          <cell r="C1132">
            <v>0</v>
          </cell>
        </row>
        <row r="1133">
          <cell r="A1133">
            <v>0</v>
          </cell>
          <cell r="B1133">
            <v>0</v>
          </cell>
          <cell r="C1133">
            <v>0</v>
          </cell>
        </row>
        <row r="1134">
          <cell r="A1134">
            <v>0</v>
          </cell>
          <cell r="B1134">
            <v>0</v>
          </cell>
          <cell r="C1134">
            <v>0</v>
          </cell>
        </row>
        <row r="1135">
          <cell r="A1135">
            <v>0</v>
          </cell>
          <cell r="B1135">
            <v>0</v>
          </cell>
          <cell r="C1135">
            <v>0</v>
          </cell>
        </row>
        <row r="1136">
          <cell r="A1136">
            <v>0</v>
          </cell>
          <cell r="B1136">
            <v>0</v>
          </cell>
          <cell r="C1136">
            <v>0</v>
          </cell>
        </row>
        <row r="1137">
          <cell r="A1137">
            <v>0</v>
          </cell>
          <cell r="B1137">
            <v>0</v>
          </cell>
          <cell r="C1137">
            <v>0</v>
          </cell>
        </row>
        <row r="1138">
          <cell r="A1138">
            <v>0</v>
          </cell>
          <cell r="B1138">
            <v>0</v>
          </cell>
          <cell r="C1138">
            <v>0</v>
          </cell>
        </row>
        <row r="1139">
          <cell r="A1139">
            <v>0</v>
          </cell>
          <cell r="B1139">
            <v>0</v>
          </cell>
          <cell r="C1139">
            <v>0</v>
          </cell>
        </row>
        <row r="1140">
          <cell r="A1140">
            <v>0</v>
          </cell>
          <cell r="B1140">
            <v>0</v>
          </cell>
          <cell r="C1140">
            <v>0</v>
          </cell>
        </row>
        <row r="1141">
          <cell r="A1141">
            <v>0</v>
          </cell>
          <cell r="B1141">
            <v>0</v>
          </cell>
          <cell r="C1141">
            <v>0</v>
          </cell>
        </row>
        <row r="1142">
          <cell r="A1142">
            <v>0</v>
          </cell>
          <cell r="B1142">
            <v>0</v>
          </cell>
          <cell r="C1142">
            <v>0</v>
          </cell>
        </row>
        <row r="1143">
          <cell r="A1143">
            <v>0</v>
          </cell>
          <cell r="B1143">
            <v>0</v>
          </cell>
          <cell r="C1143">
            <v>0</v>
          </cell>
        </row>
        <row r="1144">
          <cell r="A1144">
            <v>0</v>
          </cell>
          <cell r="B1144">
            <v>0</v>
          </cell>
          <cell r="C1144">
            <v>0</v>
          </cell>
        </row>
        <row r="1145">
          <cell r="A1145">
            <v>0</v>
          </cell>
          <cell r="B1145">
            <v>0</v>
          </cell>
          <cell r="C1145">
            <v>0</v>
          </cell>
        </row>
        <row r="1146">
          <cell r="A1146">
            <v>0</v>
          </cell>
          <cell r="B1146">
            <v>0</v>
          </cell>
          <cell r="C1146">
            <v>0</v>
          </cell>
        </row>
        <row r="1147">
          <cell r="A1147">
            <v>0</v>
          </cell>
          <cell r="B1147">
            <v>0</v>
          </cell>
          <cell r="C1147">
            <v>0</v>
          </cell>
        </row>
        <row r="1148">
          <cell r="A1148">
            <v>0</v>
          </cell>
          <cell r="B1148">
            <v>0</v>
          </cell>
          <cell r="C1148">
            <v>0</v>
          </cell>
        </row>
        <row r="1149">
          <cell r="A1149">
            <v>0</v>
          </cell>
          <cell r="B1149">
            <v>0</v>
          </cell>
          <cell r="C1149">
            <v>0</v>
          </cell>
        </row>
        <row r="1150">
          <cell r="A1150">
            <v>0</v>
          </cell>
          <cell r="B1150">
            <v>0</v>
          </cell>
          <cell r="C1150">
            <v>0</v>
          </cell>
        </row>
        <row r="1151">
          <cell r="A1151">
            <v>0</v>
          </cell>
          <cell r="B1151">
            <v>0</v>
          </cell>
          <cell r="C1151">
            <v>0</v>
          </cell>
        </row>
        <row r="1152">
          <cell r="A1152">
            <v>0</v>
          </cell>
          <cell r="B1152">
            <v>0</v>
          </cell>
          <cell r="C1152">
            <v>0</v>
          </cell>
        </row>
        <row r="1153">
          <cell r="A1153">
            <v>0</v>
          </cell>
          <cell r="B1153">
            <v>0</v>
          </cell>
          <cell r="C1153">
            <v>0</v>
          </cell>
        </row>
        <row r="1154">
          <cell r="A1154">
            <v>0</v>
          </cell>
          <cell r="B1154">
            <v>0</v>
          </cell>
          <cell r="C1154">
            <v>0</v>
          </cell>
        </row>
        <row r="1155">
          <cell r="A1155">
            <v>0</v>
          </cell>
          <cell r="B1155">
            <v>0</v>
          </cell>
          <cell r="C1155">
            <v>0</v>
          </cell>
        </row>
        <row r="1156">
          <cell r="A1156">
            <v>0</v>
          </cell>
          <cell r="B1156">
            <v>0</v>
          </cell>
          <cell r="C1156">
            <v>0</v>
          </cell>
        </row>
        <row r="1157">
          <cell r="A1157">
            <v>0</v>
          </cell>
          <cell r="B1157">
            <v>0</v>
          </cell>
          <cell r="C1157">
            <v>0</v>
          </cell>
        </row>
        <row r="1158">
          <cell r="A1158">
            <v>0</v>
          </cell>
          <cell r="B1158">
            <v>0</v>
          </cell>
          <cell r="C1158">
            <v>0</v>
          </cell>
        </row>
        <row r="1159">
          <cell r="A1159">
            <v>0</v>
          </cell>
          <cell r="B1159">
            <v>0</v>
          </cell>
          <cell r="C1159">
            <v>0</v>
          </cell>
        </row>
        <row r="1160">
          <cell r="A1160">
            <v>0</v>
          </cell>
          <cell r="B1160">
            <v>0</v>
          </cell>
          <cell r="C1160">
            <v>0</v>
          </cell>
        </row>
        <row r="1161">
          <cell r="A1161">
            <v>0</v>
          </cell>
          <cell r="B1161">
            <v>0</v>
          </cell>
          <cell r="C1161">
            <v>0</v>
          </cell>
        </row>
        <row r="1162">
          <cell r="A1162">
            <v>0</v>
          </cell>
          <cell r="B1162">
            <v>0</v>
          </cell>
          <cell r="C1162">
            <v>0</v>
          </cell>
        </row>
        <row r="1163">
          <cell r="A1163">
            <v>0</v>
          </cell>
          <cell r="B1163">
            <v>0</v>
          </cell>
          <cell r="C1163">
            <v>0</v>
          </cell>
        </row>
        <row r="1164">
          <cell r="A1164">
            <v>0</v>
          </cell>
          <cell r="B1164">
            <v>0</v>
          </cell>
          <cell r="C1164">
            <v>0</v>
          </cell>
        </row>
        <row r="1165">
          <cell r="A1165">
            <v>0</v>
          </cell>
          <cell r="B1165">
            <v>0</v>
          </cell>
          <cell r="C1165">
            <v>0</v>
          </cell>
        </row>
        <row r="1166">
          <cell r="A1166">
            <v>0</v>
          </cell>
          <cell r="B1166">
            <v>0</v>
          </cell>
          <cell r="C1166">
            <v>0</v>
          </cell>
        </row>
        <row r="1167">
          <cell r="A1167">
            <v>0</v>
          </cell>
          <cell r="B1167">
            <v>0</v>
          </cell>
          <cell r="C1167">
            <v>0</v>
          </cell>
        </row>
        <row r="1168">
          <cell r="A1168">
            <v>0</v>
          </cell>
          <cell r="B1168">
            <v>0</v>
          </cell>
          <cell r="C1168">
            <v>0</v>
          </cell>
        </row>
        <row r="1169">
          <cell r="A1169">
            <v>0</v>
          </cell>
          <cell r="B1169">
            <v>0</v>
          </cell>
          <cell r="C1169">
            <v>0</v>
          </cell>
        </row>
        <row r="1170">
          <cell r="A1170">
            <v>0</v>
          </cell>
          <cell r="B1170">
            <v>0</v>
          </cell>
          <cell r="C1170">
            <v>0</v>
          </cell>
        </row>
        <row r="1171">
          <cell r="A1171">
            <v>0</v>
          </cell>
          <cell r="B1171">
            <v>0</v>
          </cell>
          <cell r="C1171">
            <v>0</v>
          </cell>
        </row>
        <row r="1172">
          <cell r="A1172">
            <v>0</v>
          </cell>
          <cell r="B1172">
            <v>0</v>
          </cell>
          <cell r="C1172">
            <v>0</v>
          </cell>
        </row>
        <row r="1173">
          <cell r="A1173">
            <v>0</v>
          </cell>
          <cell r="B1173">
            <v>0</v>
          </cell>
          <cell r="C1173">
            <v>0</v>
          </cell>
        </row>
        <row r="1174">
          <cell r="A1174">
            <v>0</v>
          </cell>
          <cell r="B1174">
            <v>0</v>
          </cell>
          <cell r="C1174">
            <v>0</v>
          </cell>
        </row>
        <row r="1175">
          <cell r="A1175">
            <v>0</v>
          </cell>
          <cell r="B1175">
            <v>0</v>
          </cell>
          <cell r="C1175">
            <v>0</v>
          </cell>
        </row>
        <row r="1176">
          <cell r="A1176">
            <v>0</v>
          </cell>
          <cell r="B1176">
            <v>0</v>
          </cell>
          <cell r="C1176">
            <v>0</v>
          </cell>
        </row>
        <row r="1177">
          <cell r="A1177">
            <v>0</v>
          </cell>
          <cell r="B1177">
            <v>0</v>
          </cell>
          <cell r="C1177">
            <v>0</v>
          </cell>
        </row>
        <row r="1178">
          <cell r="A1178">
            <v>0</v>
          </cell>
          <cell r="B1178">
            <v>0</v>
          </cell>
          <cell r="C1178">
            <v>0</v>
          </cell>
        </row>
        <row r="1179">
          <cell r="A1179">
            <v>0</v>
          </cell>
          <cell r="B1179">
            <v>0</v>
          </cell>
          <cell r="C1179">
            <v>0</v>
          </cell>
        </row>
        <row r="1180">
          <cell r="A1180">
            <v>0</v>
          </cell>
          <cell r="B1180">
            <v>0</v>
          </cell>
          <cell r="C1180">
            <v>0</v>
          </cell>
        </row>
        <row r="1181">
          <cell r="A1181">
            <v>0</v>
          </cell>
          <cell r="B1181">
            <v>0</v>
          </cell>
          <cell r="C1181">
            <v>0</v>
          </cell>
        </row>
        <row r="1182">
          <cell r="A1182">
            <v>0</v>
          </cell>
          <cell r="B1182">
            <v>0</v>
          </cell>
          <cell r="C1182">
            <v>0</v>
          </cell>
        </row>
        <row r="1183">
          <cell r="A1183">
            <v>0</v>
          </cell>
          <cell r="B1183">
            <v>0</v>
          </cell>
          <cell r="C1183">
            <v>0</v>
          </cell>
        </row>
        <row r="1184">
          <cell r="A1184">
            <v>0</v>
          </cell>
          <cell r="B1184">
            <v>0</v>
          </cell>
          <cell r="C1184">
            <v>0</v>
          </cell>
        </row>
        <row r="1185">
          <cell r="A1185">
            <v>0</v>
          </cell>
          <cell r="B1185">
            <v>0</v>
          </cell>
          <cell r="C1185">
            <v>0</v>
          </cell>
        </row>
        <row r="1186">
          <cell r="A1186">
            <v>0</v>
          </cell>
          <cell r="B1186">
            <v>0</v>
          </cell>
          <cell r="C1186">
            <v>0</v>
          </cell>
        </row>
        <row r="1187">
          <cell r="A1187">
            <v>0</v>
          </cell>
          <cell r="B1187">
            <v>0</v>
          </cell>
          <cell r="C1187">
            <v>0</v>
          </cell>
        </row>
        <row r="1188">
          <cell r="A1188">
            <v>0</v>
          </cell>
          <cell r="B1188">
            <v>0</v>
          </cell>
          <cell r="C1188">
            <v>0</v>
          </cell>
        </row>
        <row r="1189">
          <cell r="A1189">
            <v>0</v>
          </cell>
          <cell r="B1189">
            <v>0</v>
          </cell>
          <cell r="C1189">
            <v>0</v>
          </cell>
        </row>
        <row r="1190">
          <cell r="A1190">
            <v>0</v>
          </cell>
          <cell r="B1190">
            <v>0</v>
          </cell>
          <cell r="C1190">
            <v>0</v>
          </cell>
        </row>
        <row r="1191">
          <cell r="A1191">
            <v>0</v>
          </cell>
          <cell r="B1191">
            <v>0</v>
          </cell>
          <cell r="C1191">
            <v>0</v>
          </cell>
        </row>
        <row r="1192">
          <cell r="A1192">
            <v>0</v>
          </cell>
          <cell r="B1192">
            <v>0</v>
          </cell>
          <cell r="C1192">
            <v>0</v>
          </cell>
        </row>
        <row r="1193">
          <cell r="A1193">
            <v>0</v>
          </cell>
          <cell r="B1193">
            <v>0</v>
          </cell>
          <cell r="C1193">
            <v>0</v>
          </cell>
        </row>
        <row r="1194">
          <cell r="A1194">
            <v>0</v>
          </cell>
          <cell r="B1194">
            <v>0</v>
          </cell>
          <cell r="C1194">
            <v>0</v>
          </cell>
        </row>
        <row r="1195">
          <cell r="A1195">
            <v>0</v>
          </cell>
          <cell r="B1195">
            <v>0</v>
          </cell>
          <cell r="C1195">
            <v>0</v>
          </cell>
        </row>
        <row r="1196">
          <cell r="A1196">
            <v>0</v>
          </cell>
          <cell r="B1196">
            <v>0</v>
          </cell>
          <cell r="C1196">
            <v>0</v>
          </cell>
        </row>
        <row r="1197">
          <cell r="A1197">
            <v>0</v>
          </cell>
          <cell r="B1197">
            <v>0</v>
          </cell>
          <cell r="C1197">
            <v>0</v>
          </cell>
        </row>
        <row r="1198">
          <cell r="A1198">
            <v>0</v>
          </cell>
          <cell r="B1198">
            <v>0</v>
          </cell>
          <cell r="C1198">
            <v>0</v>
          </cell>
        </row>
        <row r="1199">
          <cell r="A1199">
            <v>0</v>
          </cell>
          <cell r="B1199">
            <v>0</v>
          </cell>
          <cell r="C1199">
            <v>0</v>
          </cell>
        </row>
        <row r="1200">
          <cell r="A1200">
            <v>0</v>
          </cell>
          <cell r="B1200">
            <v>0</v>
          </cell>
          <cell r="C1200">
            <v>0</v>
          </cell>
        </row>
        <row r="1201">
          <cell r="A1201">
            <v>0</v>
          </cell>
          <cell r="B1201">
            <v>0</v>
          </cell>
          <cell r="C1201">
            <v>0</v>
          </cell>
        </row>
        <row r="1202">
          <cell r="A1202">
            <v>0</v>
          </cell>
          <cell r="B1202">
            <v>0</v>
          </cell>
          <cell r="C1202">
            <v>0</v>
          </cell>
        </row>
        <row r="1203">
          <cell r="A1203">
            <v>0</v>
          </cell>
          <cell r="B1203">
            <v>0</v>
          </cell>
          <cell r="C1203">
            <v>0</v>
          </cell>
        </row>
        <row r="1204">
          <cell r="A1204">
            <v>0</v>
          </cell>
          <cell r="B1204">
            <v>0</v>
          </cell>
          <cell r="C1204">
            <v>0</v>
          </cell>
        </row>
        <row r="1205">
          <cell r="A1205">
            <v>0</v>
          </cell>
          <cell r="B1205">
            <v>0</v>
          </cell>
          <cell r="C1205">
            <v>0</v>
          </cell>
        </row>
        <row r="1206">
          <cell r="A1206">
            <v>0</v>
          </cell>
          <cell r="B1206">
            <v>0</v>
          </cell>
          <cell r="C1206">
            <v>0</v>
          </cell>
        </row>
        <row r="1207">
          <cell r="A1207">
            <v>0</v>
          </cell>
          <cell r="B1207">
            <v>0</v>
          </cell>
          <cell r="C1207">
            <v>0</v>
          </cell>
        </row>
        <row r="1208">
          <cell r="A1208">
            <v>0</v>
          </cell>
          <cell r="B1208">
            <v>0</v>
          </cell>
          <cell r="C1208">
            <v>0</v>
          </cell>
        </row>
        <row r="1209">
          <cell r="A1209">
            <v>0</v>
          </cell>
          <cell r="B1209">
            <v>0</v>
          </cell>
          <cell r="C1209">
            <v>0</v>
          </cell>
        </row>
        <row r="1210">
          <cell r="A1210">
            <v>0</v>
          </cell>
          <cell r="B1210">
            <v>0</v>
          </cell>
          <cell r="C1210">
            <v>0</v>
          </cell>
        </row>
        <row r="1211">
          <cell r="A1211">
            <v>0</v>
          </cell>
          <cell r="B1211">
            <v>0</v>
          </cell>
          <cell r="C1211">
            <v>0</v>
          </cell>
        </row>
        <row r="1212">
          <cell r="A1212">
            <v>0</v>
          </cell>
          <cell r="B1212">
            <v>0</v>
          </cell>
          <cell r="C1212">
            <v>0</v>
          </cell>
        </row>
        <row r="1213">
          <cell r="A1213">
            <v>0</v>
          </cell>
          <cell r="B1213">
            <v>0</v>
          </cell>
          <cell r="C1213">
            <v>0</v>
          </cell>
        </row>
        <row r="1214">
          <cell r="A1214">
            <v>0</v>
          </cell>
          <cell r="B1214">
            <v>0</v>
          </cell>
          <cell r="C1214">
            <v>0</v>
          </cell>
        </row>
        <row r="1215">
          <cell r="A1215">
            <v>0</v>
          </cell>
          <cell r="B1215">
            <v>0</v>
          </cell>
          <cell r="C1215">
            <v>0</v>
          </cell>
        </row>
        <row r="1216">
          <cell r="A1216">
            <v>0</v>
          </cell>
          <cell r="B1216">
            <v>0</v>
          </cell>
          <cell r="C1216">
            <v>0</v>
          </cell>
        </row>
        <row r="1217">
          <cell r="A1217">
            <v>0</v>
          </cell>
          <cell r="B1217">
            <v>0</v>
          </cell>
          <cell r="C1217">
            <v>0</v>
          </cell>
        </row>
        <row r="1218">
          <cell r="A1218">
            <v>0</v>
          </cell>
          <cell r="B1218">
            <v>0</v>
          </cell>
          <cell r="C1218">
            <v>0</v>
          </cell>
        </row>
        <row r="1219">
          <cell r="A1219">
            <v>0</v>
          </cell>
          <cell r="B1219">
            <v>0</v>
          </cell>
          <cell r="C1219">
            <v>0</v>
          </cell>
        </row>
        <row r="1220">
          <cell r="A1220">
            <v>0</v>
          </cell>
          <cell r="B1220">
            <v>0</v>
          </cell>
          <cell r="C1220">
            <v>0</v>
          </cell>
        </row>
        <row r="1221">
          <cell r="A1221">
            <v>0</v>
          </cell>
          <cell r="B1221">
            <v>0</v>
          </cell>
          <cell r="C1221">
            <v>0</v>
          </cell>
        </row>
        <row r="1222">
          <cell r="A1222">
            <v>0</v>
          </cell>
          <cell r="B1222">
            <v>0</v>
          </cell>
          <cell r="C1222">
            <v>0</v>
          </cell>
        </row>
        <row r="1223">
          <cell r="A1223">
            <v>0</v>
          </cell>
          <cell r="B1223">
            <v>0</v>
          </cell>
          <cell r="C1223">
            <v>0</v>
          </cell>
        </row>
        <row r="1224">
          <cell r="A1224">
            <v>0</v>
          </cell>
          <cell r="B1224">
            <v>0</v>
          </cell>
          <cell r="C1224">
            <v>0</v>
          </cell>
        </row>
        <row r="1225">
          <cell r="A1225">
            <v>0</v>
          </cell>
          <cell r="B1225">
            <v>0</v>
          </cell>
          <cell r="C1225">
            <v>0</v>
          </cell>
        </row>
        <row r="1226">
          <cell r="A1226">
            <v>0</v>
          </cell>
          <cell r="B1226">
            <v>0</v>
          </cell>
          <cell r="C1226">
            <v>0</v>
          </cell>
        </row>
        <row r="1227">
          <cell r="A1227">
            <v>0</v>
          </cell>
          <cell r="B1227">
            <v>0</v>
          </cell>
          <cell r="C1227">
            <v>0</v>
          </cell>
        </row>
        <row r="1228">
          <cell r="A1228">
            <v>0</v>
          </cell>
          <cell r="B1228">
            <v>0</v>
          </cell>
          <cell r="C1228">
            <v>0</v>
          </cell>
        </row>
        <row r="1229">
          <cell r="A1229">
            <v>0</v>
          </cell>
          <cell r="B1229">
            <v>0</v>
          </cell>
          <cell r="C1229">
            <v>0</v>
          </cell>
        </row>
        <row r="1230">
          <cell r="A1230">
            <v>0</v>
          </cell>
          <cell r="B1230">
            <v>0</v>
          </cell>
          <cell r="C1230">
            <v>0</v>
          </cell>
        </row>
        <row r="1231">
          <cell r="A1231">
            <v>0</v>
          </cell>
          <cell r="B1231">
            <v>0</v>
          </cell>
          <cell r="C1231">
            <v>0</v>
          </cell>
        </row>
        <row r="1232">
          <cell r="A1232">
            <v>0</v>
          </cell>
          <cell r="B1232">
            <v>0</v>
          </cell>
          <cell r="C1232">
            <v>0</v>
          </cell>
        </row>
        <row r="1233">
          <cell r="A1233">
            <v>0</v>
          </cell>
          <cell r="B1233">
            <v>0</v>
          </cell>
          <cell r="C1233">
            <v>0</v>
          </cell>
        </row>
        <row r="1234">
          <cell r="A1234">
            <v>0</v>
          </cell>
          <cell r="B1234">
            <v>0</v>
          </cell>
          <cell r="C1234">
            <v>0</v>
          </cell>
        </row>
        <row r="1235">
          <cell r="A1235">
            <v>0</v>
          </cell>
          <cell r="B1235">
            <v>0</v>
          </cell>
          <cell r="C1235">
            <v>0</v>
          </cell>
        </row>
        <row r="1236">
          <cell r="A1236">
            <v>0</v>
          </cell>
          <cell r="B1236">
            <v>0</v>
          </cell>
          <cell r="C1236">
            <v>0</v>
          </cell>
        </row>
        <row r="1237">
          <cell r="A1237">
            <v>0</v>
          </cell>
          <cell r="B1237">
            <v>0</v>
          </cell>
          <cell r="C1237">
            <v>0</v>
          </cell>
        </row>
        <row r="1238">
          <cell r="A1238">
            <v>0</v>
          </cell>
          <cell r="B1238">
            <v>0</v>
          </cell>
          <cell r="C1238">
            <v>0</v>
          </cell>
        </row>
        <row r="1239">
          <cell r="A1239">
            <v>0</v>
          </cell>
          <cell r="B1239">
            <v>0</v>
          </cell>
          <cell r="C1239">
            <v>0</v>
          </cell>
        </row>
        <row r="1240">
          <cell r="A1240">
            <v>0</v>
          </cell>
          <cell r="B1240">
            <v>0</v>
          </cell>
          <cell r="C1240">
            <v>0</v>
          </cell>
        </row>
        <row r="1241">
          <cell r="A1241">
            <v>0</v>
          </cell>
          <cell r="B1241">
            <v>0</v>
          </cell>
          <cell r="C1241">
            <v>0</v>
          </cell>
        </row>
        <row r="1242">
          <cell r="A1242">
            <v>0</v>
          </cell>
          <cell r="B1242">
            <v>0</v>
          </cell>
          <cell r="C1242">
            <v>0</v>
          </cell>
        </row>
        <row r="1243">
          <cell r="A1243">
            <v>0</v>
          </cell>
          <cell r="B1243">
            <v>0</v>
          </cell>
          <cell r="C1243">
            <v>0</v>
          </cell>
        </row>
        <row r="1244">
          <cell r="A1244">
            <v>0</v>
          </cell>
          <cell r="B1244">
            <v>0</v>
          </cell>
          <cell r="C1244">
            <v>0</v>
          </cell>
        </row>
        <row r="1245">
          <cell r="A1245">
            <v>0</v>
          </cell>
          <cell r="B1245">
            <v>0</v>
          </cell>
          <cell r="C1245">
            <v>0</v>
          </cell>
        </row>
        <row r="1246">
          <cell r="A1246">
            <v>0</v>
          </cell>
          <cell r="B1246">
            <v>0</v>
          </cell>
          <cell r="C1246">
            <v>0</v>
          </cell>
        </row>
        <row r="1247">
          <cell r="A1247">
            <v>0</v>
          </cell>
          <cell r="B1247">
            <v>0</v>
          </cell>
          <cell r="C1247">
            <v>0</v>
          </cell>
        </row>
        <row r="1248">
          <cell r="A1248">
            <v>0</v>
          </cell>
          <cell r="B1248">
            <v>0</v>
          </cell>
          <cell r="C1248">
            <v>0</v>
          </cell>
        </row>
        <row r="1249">
          <cell r="A1249">
            <v>0</v>
          </cell>
          <cell r="B1249">
            <v>0</v>
          </cell>
          <cell r="C1249">
            <v>0</v>
          </cell>
        </row>
        <row r="1250">
          <cell r="A1250">
            <v>0</v>
          </cell>
          <cell r="B1250">
            <v>0</v>
          </cell>
          <cell r="C1250">
            <v>0</v>
          </cell>
        </row>
        <row r="1251">
          <cell r="A1251">
            <v>0</v>
          </cell>
          <cell r="B1251">
            <v>0</v>
          </cell>
          <cell r="C1251">
            <v>0</v>
          </cell>
        </row>
        <row r="1252">
          <cell r="A1252">
            <v>0</v>
          </cell>
          <cell r="B1252">
            <v>0</v>
          </cell>
          <cell r="C1252">
            <v>0</v>
          </cell>
        </row>
        <row r="1253">
          <cell r="A1253">
            <v>0</v>
          </cell>
          <cell r="B1253">
            <v>0</v>
          </cell>
          <cell r="C1253">
            <v>0</v>
          </cell>
        </row>
        <row r="1254">
          <cell r="A1254">
            <v>0</v>
          </cell>
          <cell r="B1254">
            <v>0</v>
          </cell>
          <cell r="C1254">
            <v>0</v>
          </cell>
        </row>
        <row r="1255">
          <cell r="A1255">
            <v>0</v>
          </cell>
          <cell r="B1255">
            <v>0</v>
          </cell>
          <cell r="C1255">
            <v>0</v>
          </cell>
        </row>
        <row r="1256">
          <cell r="A1256">
            <v>0</v>
          </cell>
          <cell r="B1256">
            <v>0</v>
          </cell>
          <cell r="C1256">
            <v>0</v>
          </cell>
        </row>
        <row r="1257">
          <cell r="A1257">
            <v>0</v>
          </cell>
          <cell r="B1257">
            <v>0</v>
          </cell>
          <cell r="C1257">
            <v>0</v>
          </cell>
        </row>
        <row r="1258">
          <cell r="A1258">
            <v>0</v>
          </cell>
          <cell r="B1258">
            <v>0</v>
          </cell>
          <cell r="C1258">
            <v>0</v>
          </cell>
        </row>
        <row r="1259">
          <cell r="A1259">
            <v>0</v>
          </cell>
          <cell r="B1259">
            <v>0</v>
          </cell>
          <cell r="C1259">
            <v>0</v>
          </cell>
        </row>
        <row r="1260">
          <cell r="A1260">
            <v>0</v>
          </cell>
          <cell r="B1260">
            <v>0</v>
          </cell>
          <cell r="C1260">
            <v>0</v>
          </cell>
        </row>
        <row r="1261">
          <cell r="A1261">
            <v>0</v>
          </cell>
          <cell r="B1261">
            <v>0</v>
          </cell>
          <cell r="C1261">
            <v>0</v>
          </cell>
        </row>
        <row r="1262">
          <cell r="A1262">
            <v>0</v>
          </cell>
          <cell r="B1262">
            <v>0</v>
          </cell>
          <cell r="C1262">
            <v>0</v>
          </cell>
        </row>
        <row r="1263">
          <cell r="A1263">
            <v>0</v>
          </cell>
          <cell r="B1263">
            <v>0</v>
          </cell>
          <cell r="C1263">
            <v>0</v>
          </cell>
        </row>
        <row r="1264">
          <cell r="A1264">
            <v>0</v>
          </cell>
          <cell r="B1264">
            <v>0</v>
          </cell>
          <cell r="C1264">
            <v>0</v>
          </cell>
        </row>
        <row r="1265">
          <cell r="A1265">
            <v>0</v>
          </cell>
          <cell r="B1265">
            <v>0</v>
          </cell>
          <cell r="C1265">
            <v>0</v>
          </cell>
        </row>
        <row r="1266">
          <cell r="A1266">
            <v>0</v>
          </cell>
          <cell r="B1266">
            <v>0</v>
          </cell>
          <cell r="C1266">
            <v>0</v>
          </cell>
        </row>
        <row r="1267">
          <cell r="A1267">
            <v>0</v>
          </cell>
          <cell r="B1267">
            <v>0</v>
          </cell>
          <cell r="C1267">
            <v>0</v>
          </cell>
        </row>
        <row r="1268">
          <cell r="A1268">
            <v>0</v>
          </cell>
          <cell r="B1268">
            <v>0</v>
          </cell>
          <cell r="C1268">
            <v>0</v>
          </cell>
        </row>
        <row r="1269">
          <cell r="A1269">
            <v>0</v>
          </cell>
          <cell r="B1269">
            <v>0</v>
          </cell>
          <cell r="C1269">
            <v>0</v>
          </cell>
        </row>
        <row r="1270">
          <cell r="A1270">
            <v>0</v>
          </cell>
          <cell r="B1270">
            <v>0</v>
          </cell>
          <cell r="C1270">
            <v>0</v>
          </cell>
        </row>
        <row r="1271">
          <cell r="A1271">
            <v>0</v>
          </cell>
          <cell r="B1271">
            <v>0</v>
          </cell>
          <cell r="C1271">
            <v>0</v>
          </cell>
        </row>
        <row r="1272">
          <cell r="A1272">
            <v>0</v>
          </cell>
          <cell r="B1272">
            <v>0</v>
          </cell>
          <cell r="C1272">
            <v>0</v>
          </cell>
        </row>
        <row r="1273">
          <cell r="A1273">
            <v>0</v>
          </cell>
          <cell r="B1273">
            <v>0</v>
          </cell>
          <cell r="C1273">
            <v>0</v>
          </cell>
        </row>
        <row r="1274">
          <cell r="A1274">
            <v>0</v>
          </cell>
          <cell r="B1274">
            <v>0</v>
          </cell>
          <cell r="C1274">
            <v>0</v>
          </cell>
        </row>
        <row r="1275">
          <cell r="A1275">
            <v>0</v>
          </cell>
          <cell r="B1275">
            <v>0</v>
          </cell>
          <cell r="C1275">
            <v>0</v>
          </cell>
        </row>
        <row r="1276">
          <cell r="A1276">
            <v>0</v>
          </cell>
          <cell r="B1276">
            <v>0</v>
          </cell>
          <cell r="C1276">
            <v>0</v>
          </cell>
        </row>
        <row r="1277">
          <cell r="A1277">
            <v>0</v>
          </cell>
          <cell r="B1277">
            <v>0</v>
          </cell>
          <cell r="C1277">
            <v>0</v>
          </cell>
        </row>
        <row r="1278">
          <cell r="A1278">
            <v>0</v>
          </cell>
          <cell r="B1278">
            <v>0</v>
          </cell>
          <cell r="C1278">
            <v>0</v>
          </cell>
        </row>
        <row r="1279">
          <cell r="A1279">
            <v>0</v>
          </cell>
          <cell r="B1279">
            <v>0</v>
          </cell>
          <cell r="C1279">
            <v>0</v>
          </cell>
        </row>
        <row r="1280">
          <cell r="A1280">
            <v>0</v>
          </cell>
          <cell r="B1280">
            <v>0</v>
          </cell>
          <cell r="C1280">
            <v>0</v>
          </cell>
        </row>
        <row r="1281">
          <cell r="A1281">
            <v>0</v>
          </cell>
          <cell r="B1281">
            <v>0</v>
          </cell>
          <cell r="C1281">
            <v>0</v>
          </cell>
        </row>
        <row r="1282">
          <cell r="A1282">
            <v>0</v>
          </cell>
          <cell r="B1282">
            <v>0</v>
          </cell>
          <cell r="C1282">
            <v>0</v>
          </cell>
        </row>
        <row r="1283">
          <cell r="A1283">
            <v>0</v>
          </cell>
          <cell r="B1283">
            <v>0</v>
          </cell>
          <cell r="C1283">
            <v>0</v>
          </cell>
        </row>
        <row r="1284">
          <cell r="A1284">
            <v>0</v>
          </cell>
          <cell r="B1284">
            <v>0</v>
          </cell>
          <cell r="C1284">
            <v>0</v>
          </cell>
        </row>
        <row r="1285">
          <cell r="A1285">
            <v>0</v>
          </cell>
          <cell r="B1285">
            <v>0</v>
          </cell>
          <cell r="C1285">
            <v>0</v>
          </cell>
        </row>
        <row r="1286">
          <cell r="A1286">
            <v>0</v>
          </cell>
          <cell r="B1286">
            <v>0</v>
          </cell>
          <cell r="C1286">
            <v>0</v>
          </cell>
        </row>
        <row r="1287">
          <cell r="A1287">
            <v>0</v>
          </cell>
          <cell r="B1287">
            <v>0</v>
          </cell>
          <cell r="C1287">
            <v>0</v>
          </cell>
        </row>
        <row r="1288">
          <cell r="A1288">
            <v>0</v>
          </cell>
          <cell r="B1288">
            <v>0</v>
          </cell>
          <cell r="C1288">
            <v>0</v>
          </cell>
        </row>
        <row r="1289">
          <cell r="A1289">
            <v>0</v>
          </cell>
          <cell r="B1289">
            <v>0</v>
          </cell>
          <cell r="C1289">
            <v>0</v>
          </cell>
        </row>
        <row r="1290">
          <cell r="A1290">
            <v>0</v>
          </cell>
          <cell r="B1290">
            <v>0</v>
          </cell>
          <cell r="C1290">
            <v>0</v>
          </cell>
        </row>
        <row r="1291">
          <cell r="A1291">
            <v>0</v>
          </cell>
          <cell r="B1291">
            <v>0</v>
          </cell>
          <cell r="C1291">
            <v>0</v>
          </cell>
        </row>
        <row r="1292">
          <cell r="A1292">
            <v>0</v>
          </cell>
          <cell r="B1292">
            <v>0</v>
          </cell>
          <cell r="C1292">
            <v>0</v>
          </cell>
        </row>
        <row r="1293">
          <cell r="A1293">
            <v>0</v>
          </cell>
          <cell r="B1293">
            <v>0</v>
          </cell>
          <cell r="C1293">
            <v>0</v>
          </cell>
        </row>
        <row r="1294">
          <cell r="A1294">
            <v>0</v>
          </cell>
          <cell r="B1294">
            <v>0</v>
          </cell>
          <cell r="C1294">
            <v>0</v>
          </cell>
        </row>
        <row r="1295">
          <cell r="A1295">
            <v>0</v>
          </cell>
          <cell r="B1295">
            <v>0</v>
          </cell>
          <cell r="C1295">
            <v>0</v>
          </cell>
        </row>
        <row r="1296">
          <cell r="A1296">
            <v>0</v>
          </cell>
          <cell r="B1296">
            <v>0</v>
          </cell>
          <cell r="C1296">
            <v>0</v>
          </cell>
        </row>
        <row r="1297">
          <cell r="A1297">
            <v>0</v>
          </cell>
          <cell r="B1297">
            <v>0</v>
          </cell>
          <cell r="C1297">
            <v>0</v>
          </cell>
        </row>
        <row r="1298">
          <cell r="A1298">
            <v>0</v>
          </cell>
          <cell r="B1298">
            <v>0</v>
          </cell>
          <cell r="C1298">
            <v>0</v>
          </cell>
        </row>
        <row r="1299">
          <cell r="A1299">
            <v>0</v>
          </cell>
          <cell r="B1299">
            <v>0</v>
          </cell>
          <cell r="C1299">
            <v>0</v>
          </cell>
        </row>
        <row r="1300">
          <cell r="A1300">
            <v>0</v>
          </cell>
          <cell r="B1300">
            <v>0</v>
          </cell>
          <cell r="C1300">
            <v>0</v>
          </cell>
        </row>
        <row r="1301">
          <cell r="A1301">
            <v>0</v>
          </cell>
          <cell r="B1301">
            <v>0</v>
          </cell>
          <cell r="C1301">
            <v>0</v>
          </cell>
        </row>
        <row r="1302">
          <cell r="A1302">
            <v>0</v>
          </cell>
          <cell r="B1302">
            <v>0</v>
          </cell>
          <cell r="C1302">
            <v>0</v>
          </cell>
        </row>
        <row r="1303">
          <cell r="A1303">
            <v>0</v>
          </cell>
          <cell r="B1303">
            <v>0</v>
          </cell>
          <cell r="C1303">
            <v>0</v>
          </cell>
        </row>
        <row r="1304">
          <cell r="A1304">
            <v>0</v>
          </cell>
          <cell r="B1304">
            <v>0</v>
          </cell>
          <cell r="C1304">
            <v>0</v>
          </cell>
        </row>
        <row r="1305">
          <cell r="A1305">
            <v>0</v>
          </cell>
          <cell r="B1305">
            <v>0</v>
          </cell>
          <cell r="C1305">
            <v>0</v>
          </cell>
        </row>
        <row r="1306">
          <cell r="A1306">
            <v>0</v>
          </cell>
          <cell r="B1306">
            <v>0</v>
          </cell>
          <cell r="C1306">
            <v>0</v>
          </cell>
        </row>
        <row r="1307">
          <cell r="A1307">
            <v>0</v>
          </cell>
          <cell r="B1307">
            <v>0</v>
          </cell>
          <cell r="C1307">
            <v>0</v>
          </cell>
        </row>
        <row r="1308">
          <cell r="A1308">
            <v>0</v>
          </cell>
          <cell r="B1308">
            <v>0</v>
          </cell>
          <cell r="C1308">
            <v>0</v>
          </cell>
        </row>
        <row r="1309">
          <cell r="A1309">
            <v>0</v>
          </cell>
          <cell r="B1309">
            <v>0</v>
          </cell>
          <cell r="C1309">
            <v>0</v>
          </cell>
        </row>
        <row r="1310">
          <cell r="A1310">
            <v>0</v>
          </cell>
          <cell r="B1310">
            <v>0</v>
          </cell>
          <cell r="C1310">
            <v>0</v>
          </cell>
        </row>
        <row r="1311">
          <cell r="A1311">
            <v>0</v>
          </cell>
          <cell r="B1311">
            <v>0</v>
          </cell>
          <cell r="C1311">
            <v>0</v>
          </cell>
        </row>
        <row r="1312">
          <cell r="A1312">
            <v>0</v>
          </cell>
          <cell r="B1312">
            <v>0</v>
          </cell>
          <cell r="C1312">
            <v>0</v>
          </cell>
        </row>
        <row r="1313">
          <cell r="A1313">
            <v>0</v>
          </cell>
          <cell r="B1313">
            <v>0</v>
          </cell>
          <cell r="C1313">
            <v>0</v>
          </cell>
        </row>
        <row r="1314">
          <cell r="A1314">
            <v>0</v>
          </cell>
          <cell r="B1314">
            <v>0</v>
          </cell>
          <cell r="C1314">
            <v>0</v>
          </cell>
        </row>
        <row r="1315">
          <cell r="A1315">
            <v>0</v>
          </cell>
          <cell r="B1315">
            <v>0</v>
          </cell>
          <cell r="C1315">
            <v>0</v>
          </cell>
        </row>
        <row r="1316">
          <cell r="A1316">
            <v>0</v>
          </cell>
          <cell r="B1316">
            <v>0</v>
          </cell>
          <cell r="C1316">
            <v>0</v>
          </cell>
        </row>
        <row r="1317">
          <cell r="A1317">
            <v>0</v>
          </cell>
          <cell r="B1317">
            <v>0</v>
          </cell>
          <cell r="C1317">
            <v>0</v>
          </cell>
        </row>
        <row r="1318">
          <cell r="A1318">
            <v>0</v>
          </cell>
          <cell r="B1318">
            <v>0</v>
          </cell>
          <cell r="C1318">
            <v>0</v>
          </cell>
        </row>
        <row r="1319">
          <cell r="A1319">
            <v>0</v>
          </cell>
          <cell r="B1319">
            <v>0</v>
          </cell>
          <cell r="C1319">
            <v>0</v>
          </cell>
        </row>
        <row r="1320">
          <cell r="A1320">
            <v>0</v>
          </cell>
          <cell r="B1320">
            <v>0</v>
          </cell>
          <cell r="C1320">
            <v>0</v>
          </cell>
        </row>
        <row r="1321">
          <cell r="A1321">
            <v>0</v>
          </cell>
          <cell r="B1321">
            <v>0</v>
          </cell>
          <cell r="C1321">
            <v>0</v>
          </cell>
        </row>
        <row r="1322">
          <cell r="A1322">
            <v>0</v>
          </cell>
          <cell r="B1322">
            <v>0</v>
          </cell>
          <cell r="C1322">
            <v>0</v>
          </cell>
        </row>
        <row r="1323">
          <cell r="A1323">
            <v>0</v>
          </cell>
          <cell r="B1323">
            <v>0</v>
          </cell>
          <cell r="C1323">
            <v>0</v>
          </cell>
        </row>
        <row r="1324">
          <cell r="A1324">
            <v>0</v>
          </cell>
          <cell r="B1324">
            <v>0</v>
          </cell>
          <cell r="C1324">
            <v>0</v>
          </cell>
        </row>
        <row r="1325">
          <cell r="A1325">
            <v>0</v>
          </cell>
          <cell r="B1325">
            <v>0</v>
          </cell>
          <cell r="C1325">
            <v>0</v>
          </cell>
        </row>
        <row r="1326">
          <cell r="A1326">
            <v>0</v>
          </cell>
          <cell r="B1326">
            <v>0</v>
          </cell>
          <cell r="C1326">
            <v>0</v>
          </cell>
        </row>
        <row r="1327">
          <cell r="A1327">
            <v>0</v>
          </cell>
          <cell r="B1327">
            <v>0</v>
          </cell>
          <cell r="C1327">
            <v>0</v>
          </cell>
        </row>
        <row r="1328">
          <cell r="A1328">
            <v>0</v>
          </cell>
          <cell r="B1328">
            <v>0</v>
          </cell>
          <cell r="C1328">
            <v>0</v>
          </cell>
        </row>
        <row r="1329">
          <cell r="A1329">
            <v>0</v>
          </cell>
          <cell r="B1329">
            <v>0</v>
          </cell>
          <cell r="C1329">
            <v>0</v>
          </cell>
        </row>
        <row r="1330">
          <cell r="A1330">
            <v>0</v>
          </cell>
          <cell r="B1330">
            <v>0</v>
          </cell>
          <cell r="C1330">
            <v>0</v>
          </cell>
        </row>
        <row r="1331">
          <cell r="A1331">
            <v>0</v>
          </cell>
          <cell r="B1331">
            <v>0</v>
          </cell>
          <cell r="C1331">
            <v>0</v>
          </cell>
        </row>
        <row r="1332">
          <cell r="A1332">
            <v>0</v>
          </cell>
          <cell r="B1332">
            <v>0</v>
          </cell>
          <cell r="C1332">
            <v>0</v>
          </cell>
        </row>
        <row r="1333">
          <cell r="A1333">
            <v>0</v>
          </cell>
          <cell r="B1333">
            <v>0</v>
          </cell>
          <cell r="C1333">
            <v>0</v>
          </cell>
        </row>
        <row r="1334">
          <cell r="A1334">
            <v>0</v>
          </cell>
          <cell r="B1334">
            <v>0</v>
          </cell>
          <cell r="C1334">
            <v>0</v>
          </cell>
        </row>
        <row r="1335">
          <cell r="A1335">
            <v>0</v>
          </cell>
          <cell r="B1335">
            <v>0</v>
          </cell>
          <cell r="C1335">
            <v>0</v>
          </cell>
        </row>
        <row r="1336">
          <cell r="A1336">
            <v>0</v>
          </cell>
          <cell r="B1336">
            <v>0</v>
          </cell>
          <cell r="C1336">
            <v>0</v>
          </cell>
        </row>
        <row r="1337">
          <cell r="A1337">
            <v>0</v>
          </cell>
          <cell r="B1337">
            <v>0</v>
          </cell>
          <cell r="C1337">
            <v>0</v>
          </cell>
        </row>
        <row r="1338">
          <cell r="A1338">
            <v>0</v>
          </cell>
          <cell r="B1338">
            <v>0</v>
          </cell>
          <cell r="C1338">
            <v>0</v>
          </cell>
        </row>
        <row r="1339">
          <cell r="A1339">
            <v>0</v>
          </cell>
          <cell r="B1339">
            <v>0</v>
          </cell>
          <cell r="C1339">
            <v>0</v>
          </cell>
        </row>
        <row r="1340">
          <cell r="A1340">
            <v>0</v>
          </cell>
          <cell r="B1340">
            <v>0</v>
          </cell>
          <cell r="C1340">
            <v>0</v>
          </cell>
        </row>
        <row r="1341">
          <cell r="A1341">
            <v>0</v>
          </cell>
          <cell r="B1341">
            <v>0</v>
          </cell>
          <cell r="C1341">
            <v>0</v>
          </cell>
        </row>
        <row r="1342">
          <cell r="A1342">
            <v>0</v>
          </cell>
          <cell r="B1342">
            <v>0</v>
          </cell>
          <cell r="C1342">
            <v>0</v>
          </cell>
        </row>
        <row r="1343">
          <cell r="A1343">
            <v>0</v>
          </cell>
          <cell r="B1343">
            <v>0</v>
          </cell>
          <cell r="C1343">
            <v>0</v>
          </cell>
        </row>
        <row r="1344">
          <cell r="A1344">
            <v>0</v>
          </cell>
          <cell r="B1344">
            <v>0</v>
          </cell>
          <cell r="C1344">
            <v>0</v>
          </cell>
        </row>
        <row r="1345">
          <cell r="A1345">
            <v>0</v>
          </cell>
          <cell r="B1345">
            <v>0</v>
          </cell>
          <cell r="C1345">
            <v>0</v>
          </cell>
        </row>
        <row r="1346">
          <cell r="A1346">
            <v>0</v>
          </cell>
          <cell r="B1346">
            <v>0</v>
          </cell>
          <cell r="C1346">
            <v>0</v>
          </cell>
        </row>
        <row r="1347">
          <cell r="A1347">
            <v>0</v>
          </cell>
          <cell r="B1347">
            <v>0</v>
          </cell>
          <cell r="C1347">
            <v>0</v>
          </cell>
        </row>
        <row r="1348">
          <cell r="A1348">
            <v>0</v>
          </cell>
          <cell r="B1348">
            <v>0</v>
          </cell>
          <cell r="C1348">
            <v>0</v>
          </cell>
        </row>
        <row r="1349">
          <cell r="A1349">
            <v>0</v>
          </cell>
          <cell r="B1349">
            <v>0</v>
          </cell>
          <cell r="C1349">
            <v>0</v>
          </cell>
        </row>
        <row r="1350">
          <cell r="A1350">
            <v>0</v>
          </cell>
          <cell r="B1350">
            <v>0</v>
          </cell>
          <cell r="C1350">
            <v>0</v>
          </cell>
        </row>
        <row r="1351">
          <cell r="A1351">
            <v>0</v>
          </cell>
          <cell r="B1351">
            <v>0</v>
          </cell>
          <cell r="C1351">
            <v>0</v>
          </cell>
        </row>
        <row r="1352">
          <cell r="A1352">
            <v>0</v>
          </cell>
          <cell r="B1352">
            <v>0</v>
          </cell>
          <cell r="C1352">
            <v>0</v>
          </cell>
        </row>
        <row r="1353">
          <cell r="A1353">
            <v>0</v>
          </cell>
          <cell r="B1353">
            <v>0</v>
          </cell>
          <cell r="C1353">
            <v>0</v>
          </cell>
        </row>
        <row r="1354">
          <cell r="A1354">
            <v>0</v>
          </cell>
          <cell r="B1354">
            <v>0</v>
          </cell>
          <cell r="C1354">
            <v>0</v>
          </cell>
        </row>
        <row r="1355">
          <cell r="A1355">
            <v>0</v>
          </cell>
          <cell r="B1355">
            <v>0</v>
          </cell>
          <cell r="C1355">
            <v>0</v>
          </cell>
        </row>
        <row r="1356">
          <cell r="A1356">
            <v>0</v>
          </cell>
          <cell r="B1356">
            <v>0</v>
          </cell>
          <cell r="C1356">
            <v>0</v>
          </cell>
        </row>
        <row r="1357">
          <cell r="A1357">
            <v>0</v>
          </cell>
          <cell r="B1357">
            <v>0</v>
          </cell>
          <cell r="C1357">
            <v>0</v>
          </cell>
        </row>
        <row r="1358">
          <cell r="A1358">
            <v>0</v>
          </cell>
          <cell r="B1358">
            <v>0</v>
          </cell>
          <cell r="C1358">
            <v>0</v>
          </cell>
        </row>
        <row r="1359">
          <cell r="A1359">
            <v>0</v>
          </cell>
          <cell r="B1359">
            <v>0</v>
          </cell>
          <cell r="C1359">
            <v>0</v>
          </cell>
        </row>
        <row r="1360">
          <cell r="A1360">
            <v>0</v>
          </cell>
          <cell r="B1360">
            <v>0</v>
          </cell>
          <cell r="C1360">
            <v>0</v>
          </cell>
        </row>
        <row r="1361">
          <cell r="A1361">
            <v>0</v>
          </cell>
          <cell r="B1361">
            <v>0</v>
          </cell>
          <cell r="C1361">
            <v>0</v>
          </cell>
        </row>
        <row r="1362">
          <cell r="A1362">
            <v>0</v>
          </cell>
          <cell r="B1362">
            <v>0</v>
          </cell>
          <cell r="C1362">
            <v>0</v>
          </cell>
        </row>
        <row r="1363">
          <cell r="A1363">
            <v>0</v>
          </cell>
          <cell r="B1363">
            <v>0</v>
          </cell>
          <cell r="C1363">
            <v>0</v>
          </cell>
        </row>
        <row r="1364">
          <cell r="A1364">
            <v>0</v>
          </cell>
          <cell r="B1364">
            <v>0</v>
          </cell>
          <cell r="C1364">
            <v>0</v>
          </cell>
        </row>
        <row r="1365">
          <cell r="A1365">
            <v>0</v>
          </cell>
          <cell r="B1365">
            <v>0</v>
          </cell>
          <cell r="C1365">
            <v>0</v>
          </cell>
        </row>
        <row r="1366">
          <cell r="A1366">
            <v>0</v>
          </cell>
          <cell r="B1366">
            <v>0</v>
          </cell>
          <cell r="C1366">
            <v>0</v>
          </cell>
        </row>
        <row r="1367">
          <cell r="A1367">
            <v>0</v>
          </cell>
          <cell r="B1367">
            <v>0</v>
          </cell>
          <cell r="C1367">
            <v>0</v>
          </cell>
        </row>
        <row r="1368">
          <cell r="A1368">
            <v>0</v>
          </cell>
          <cell r="B1368">
            <v>0</v>
          </cell>
          <cell r="C1368">
            <v>0</v>
          </cell>
        </row>
        <row r="1369">
          <cell r="A1369">
            <v>0</v>
          </cell>
          <cell r="B1369">
            <v>0</v>
          </cell>
          <cell r="C1369">
            <v>0</v>
          </cell>
        </row>
        <row r="1370">
          <cell r="A1370">
            <v>0</v>
          </cell>
          <cell r="B1370">
            <v>0</v>
          </cell>
          <cell r="C1370">
            <v>0</v>
          </cell>
        </row>
        <row r="1371">
          <cell r="A1371">
            <v>0</v>
          </cell>
          <cell r="B1371">
            <v>0</v>
          </cell>
          <cell r="C1371">
            <v>0</v>
          </cell>
        </row>
        <row r="1372">
          <cell r="A1372">
            <v>0</v>
          </cell>
          <cell r="B1372">
            <v>0</v>
          </cell>
          <cell r="C1372">
            <v>0</v>
          </cell>
        </row>
        <row r="1373">
          <cell r="A1373">
            <v>0</v>
          </cell>
          <cell r="B1373">
            <v>0</v>
          </cell>
          <cell r="C1373">
            <v>0</v>
          </cell>
        </row>
        <row r="1374">
          <cell r="A1374">
            <v>0</v>
          </cell>
          <cell r="B1374">
            <v>0</v>
          </cell>
          <cell r="C1374">
            <v>0</v>
          </cell>
        </row>
        <row r="1375">
          <cell r="A1375">
            <v>0</v>
          </cell>
          <cell r="B1375">
            <v>0</v>
          </cell>
          <cell r="C1375">
            <v>0</v>
          </cell>
        </row>
        <row r="1376">
          <cell r="A1376">
            <v>0</v>
          </cell>
          <cell r="B1376">
            <v>0</v>
          </cell>
          <cell r="C1376">
            <v>0</v>
          </cell>
        </row>
        <row r="1377">
          <cell r="A1377">
            <v>0</v>
          </cell>
          <cell r="B1377">
            <v>0</v>
          </cell>
          <cell r="C1377">
            <v>0</v>
          </cell>
        </row>
        <row r="1378">
          <cell r="A1378">
            <v>0</v>
          </cell>
          <cell r="B1378">
            <v>0</v>
          </cell>
          <cell r="C1378">
            <v>0</v>
          </cell>
        </row>
        <row r="1379">
          <cell r="A1379">
            <v>0</v>
          </cell>
          <cell r="B1379">
            <v>0</v>
          </cell>
          <cell r="C1379">
            <v>0</v>
          </cell>
        </row>
        <row r="1380">
          <cell r="A1380">
            <v>0</v>
          </cell>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4">
          <cell r="A1384">
            <v>0</v>
          </cell>
          <cell r="B1384">
            <v>0</v>
          </cell>
          <cell r="C1384">
            <v>0</v>
          </cell>
        </row>
        <row r="1385">
          <cell r="A1385">
            <v>0</v>
          </cell>
          <cell r="B1385">
            <v>0</v>
          </cell>
          <cell r="C1385">
            <v>0</v>
          </cell>
        </row>
        <row r="1386">
          <cell r="A1386">
            <v>0</v>
          </cell>
          <cell r="B1386">
            <v>0</v>
          </cell>
          <cell r="C1386">
            <v>0</v>
          </cell>
        </row>
        <row r="1387">
          <cell r="A1387">
            <v>0</v>
          </cell>
          <cell r="B1387">
            <v>0</v>
          </cell>
          <cell r="C1387">
            <v>0</v>
          </cell>
        </row>
        <row r="1388">
          <cell r="A1388">
            <v>0</v>
          </cell>
          <cell r="B1388">
            <v>0</v>
          </cell>
          <cell r="C1388">
            <v>0</v>
          </cell>
        </row>
        <row r="1389">
          <cell r="A1389">
            <v>0</v>
          </cell>
          <cell r="B1389">
            <v>0</v>
          </cell>
          <cell r="C1389">
            <v>0</v>
          </cell>
        </row>
        <row r="1390">
          <cell r="A1390">
            <v>0</v>
          </cell>
          <cell r="B1390">
            <v>0</v>
          </cell>
          <cell r="C1390">
            <v>0</v>
          </cell>
        </row>
        <row r="1391">
          <cell r="A1391">
            <v>0</v>
          </cell>
          <cell r="B1391">
            <v>0</v>
          </cell>
          <cell r="C1391">
            <v>0</v>
          </cell>
        </row>
        <row r="1392">
          <cell r="A1392">
            <v>0</v>
          </cell>
          <cell r="B1392">
            <v>0</v>
          </cell>
          <cell r="C1392">
            <v>0</v>
          </cell>
        </row>
        <row r="1393">
          <cell r="A1393">
            <v>0</v>
          </cell>
          <cell r="B1393">
            <v>0</v>
          </cell>
          <cell r="C1393">
            <v>0</v>
          </cell>
        </row>
        <row r="1394">
          <cell r="A1394">
            <v>0</v>
          </cell>
          <cell r="B1394">
            <v>0</v>
          </cell>
          <cell r="C1394">
            <v>0</v>
          </cell>
        </row>
        <row r="1395">
          <cell r="A1395">
            <v>0</v>
          </cell>
          <cell r="B1395">
            <v>0</v>
          </cell>
          <cell r="C1395">
            <v>0</v>
          </cell>
        </row>
        <row r="1396">
          <cell r="A1396">
            <v>0</v>
          </cell>
          <cell r="B1396">
            <v>0</v>
          </cell>
          <cell r="C1396">
            <v>0</v>
          </cell>
        </row>
        <row r="1397">
          <cell r="A1397">
            <v>0</v>
          </cell>
          <cell r="B1397">
            <v>0</v>
          </cell>
          <cell r="C1397">
            <v>0</v>
          </cell>
        </row>
        <row r="1398">
          <cell r="A1398">
            <v>0</v>
          </cell>
          <cell r="B1398">
            <v>0</v>
          </cell>
          <cell r="C1398">
            <v>0</v>
          </cell>
        </row>
        <row r="1399">
          <cell r="A1399">
            <v>0</v>
          </cell>
          <cell r="B1399">
            <v>0</v>
          </cell>
          <cell r="C1399">
            <v>0</v>
          </cell>
        </row>
        <row r="1400">
          <cell r="A1400">
            <v>0</v>
          </cell>
          <cell r="B1400">
            <v>0</v>
          </cell>
          <cell r="C1400">
            <v>0</v>
          </cell>
        </row>
        <row r="1401">
          <cell r="A1401">
            <v>0</v>
          </cell>
          <cell r="B1401">
            <v>0</v>
          </cell>
          <cell r="C1401">
            <v>0</v>
          </cell>
        </row>
        <row r="1402">
          <cell r="A1402">
            <v>0</v>
          </cell>
          <cell r="B1402">
            <v>0</v>
          </cell>
          <cell r="C1402">
            <v>0</v>
          </cell>
        </row>
        <row r="1403">
          <cell r="A1403">
            <v>0</v>
          </cell>
          <cell r="B1403">
            <v>0</v>
          </cell>
          <cell r="C1403">
            <v>0</v>
          </cell>
        </row>
        <row r="1404">
          <cell r="A1404">
            <v>0</v>
          </cell>
          <cell r="B1404">
            <v>0</v>
          </cell>
          <cell r="C1404">
            <v>0</v>
          </cell>
        </row>
        <row r="1405">
          <cell r="A1405">
            <v>0</v>
          </cell>
          <cell r="B1405">
            <v>0</v>
          </cell>
          <cell r="C1405">
            <v>0</v>
          </cell>
        </row>
        <row r="1406">
          <cell r="A1406">
            <v>0</v>
          </cell>
          <cell r="B1406">
            <v>0</v>
          </cell>
          <cell r="C1406">
            <v>0</v>
          </cell>
        </row>
        <row r="1407">
          <cell r="A1407">
            <v>0</v>
          </cell>
          <cell r="B1407">
            <v>0</v>
          </cell>
          <cell r="C1407">
            <v>0</v>
          </cell>
        </row>
        <row r="1408">
          <cell r="A1408">
            <v>0</v>
          </cell>
          <cell r="B1408">
            <v>0</v>
          </cell>
          <cell r="C1408">
            <v>0</v>
          </cell>
        </row>
        <row r="1409">
          <cell r="A1409">
            <v>0</v>
          </cell>
          <cell r="B1409">
            <v>0</v>
          </cell>
          <cell r="C1409">
            <v>0</v>
          </cell>
        </row>
        <row r="1410">
          <cell r="A1410">
            <v>0</v>
          </cell>
          <cell r="B1410">
            <v>0</v>
          </cell>
          <cell r="C1410">
            <v>0</v>
          </cell>
        </row>
        <row r="1411">
          <cell r="A1411">
            <v>0</v>
          </cell>
          <cell r="B1411">
            <v>0</v>
          </cell>
          <cell r="C1411">
            <v>0</v>
          </cell>
        </row>
        <row r="1412">
          <cell r="A1412">
            <v>0</v>
          </cell>
          <cell r="B1412">
            <v>0</v>
          </cell>
          <cell r="C1412">
            <v>0</v>
          </cell>
        </row>
        <row r="1413">
          <cell r="A1413">
            <v>0</v>
          </cell>
          <cell r="B1413">
            <v>0</v>
          </cell>
          <cell r="C1413">
            <v>0</v>
          </cell>
        </row>
        <row r="1414">
          <cell r="A1414">
            <v>0</v>
          </cell>
          <cell r="B1414">
            <v>0</v>
          </cell>
          <cell r="C1414">
            <v>0</v>
          </cell>
        </row>
        <row r="1415">
          <cell r="A1415">
            <v>0</v>
          </cell>
          <cell r="B1415">
            <v>0</v>
          </cell>
          <cell r="C1415">
            <v>0</v>
          </cell>
        </row>
        <row r="1416">
          <cell r="A1416">
            <v>0</v>
          </cell>
          <cell r="B1416">
            <v>0</v>
          </cell>
          <cell r="C1416">
            <v>0</v>
          </cell>
        </row>
        <row r="1417">
          <cell r="A1417">
            <v>0</v>
          </cell>
          <cell r="B1417">
            <v>0</v>
          </cell>
          <cell r="C1417">
            <v>0</v>
          </cell>
        </row>
        <row r="1418">
          <cell r="A1418">
            <v>0</v>
          </cell>
          <cell r="B1418">
            <v>0</v>
          </cell>
          <cell r="C1418">
            <v>0</v>
          </cell>
        </row>
        <row r="1419">
          <cell r="A1419">
            <v>0</v>
          </cell>
          <cell r="B1419">
            <v>0</v>
          </cell>
          <cell r="C1419">
            <v>0</v>
          </cell>
        </row>
        <row r="1420">
          <cell r="A1420">
            <v>0</v>
          </cell>
          <cell r="B1420">
            <v>0</v>
          </cell>
          <cell r="C1420">
            <v>0</v>
          </cell>
        </row>
        <row r="1421">
          <cell r="A1421">
            <v>0</v>
          </cell>
          <cell r="B1421">
            <v>0</v>
          </cell>
          <cell r="C1421">
            <v>0</v>
          </cell>
        </row>
        <row r="1422">
          <cell r="A1422">
            <v>0</v>
          </cell>
          <cell r="B1422">
            <v>0</v>
          </cell>
          <cell r="C1422">
            <v>0</v>
          </cell>
        </row>
        <row r="1423">
          <cell r="A1423">
            <v>0</v>
          </cell>
          <cell r="B1423">
            <v>0</v>
          </cell>
          <cell r="C1423">
            <v>0</v>
          </cell>
        </row>
        <row r="1424">
          <cell r="A1424">
            <v>0</v>
          </cell>
          <cell r="B1424">
            <v>0</v>
          </cell>
          <cell r="C1424">
            <v>0</v>
          </cell>
        </row>
        <row r="1425">
          <cell r="A1425">
            <v>0</v>
          </cell>
          <cell r="B1425">
            <v>0</v>
          </cell>
          <cell r="C1425">
            <v>0</v>
          </cell>
        </row>
        <row r="1426">
          <cell r="A1426">
            <v>0</v>
          </cell>
          <cell r="B1426">
            <v>0</v>
          </cell>
          <cell r="C1426">
            <v>0</v>
          </cell>
        </row>
        <row r="1427">
          <cell r="A1427">
            <v>0</v>
          </cell>
          <cell r="B1427">
            <v>0</v>
          </cell>
          <cell r="C1427">
            <v>0</v>
          </cell>
        </row>
        <row r="1428">
          <cell r="A1428">
            <v>0</v>
          </cell>
          <cell r="B1428">
            <v>0</v>
          </cell>
          <cell r="C1428">
            <v>0</v>
          </cell>
        </row>
        <row r="1429">
          <cell r="A1429">
            <v>0</v>
          </cell>
          <cell r="B1429">
            <v>0</v>
          </cell>
          <cell r="C1429">
            <v>0</v>
          </cell>
        </row>
        <row r="1430">
          <cell r="A1430">
            <v>0</v>
          </cell>
          <cell r="B1430">
            <v>0</v>
          </cell>
          <cell r="C1430">
            <v>0</v>
          </cell>
        </row>
        <row r="1431">
          <cell r="A1431">
            <v>0</v>
          </cell>
          <cell r="B1431">
            <v>0</v>
          </cell>
          <cell r="C1431">
            <v>0</v>
          </cell>
        </row>
        <row r="1432">
          <cell r="A1432">
            <v>0</v>
          </cell>
          <cell r="B1432">
            <v>0</v>
          </cell>
          <cell r="C1432">
            <v>0</v>
          </cell>
        </row>
        <row r="1433">
          <cell r="A1433">
            <v>0</v>
          </cell>
          <cell r="B1433">
            <v>0</v>
          </cell>
          <cell r="C1433">
            <v>0</v>
          </cell>
        </row>
        <row r="1434">
          <cell r="A1434">
            <v>0</v>
          </cell>
          <cell r="B1434">
            <v>0</v>
          </cell>
          <cell r="C1434">
            <v>0</v>
          </cell>
        </row>
        <row r="1435">
          <cell r="A1435">
            <v>0</v>
          </cell>
          <cell r="B1435">
            <v>0</v>
          </cell>
          <cell r="C1435">
            <v>0</v>
          </cell>
        </row>
        <row r="1436">
          <cell r="A1436">
            <v>0</v>
          </cell>
          <cell r="B1436">
            <v>0</v>
          </cell>
          <cell r="C1436">
            <v>0</v>
          </cell>
        </row>
        <row r="1437">
          <cell r="A1437">
            <v>0</v>
          </cell>
          <cell r="B1437">
            <v>0</v>
          </cell>
          <cell r="C1437">
            <v>0</v>
          </cell>
        </row>
        <row r="1438">
          <cell r="A1438">
            <v>0</v>
          </cell>
          <cell r="B1438">
            <v>0</v>
          </cell>
          <cell r="C1438">
            <v>0</v>
          </cell>
        </row>
        <row r="1439">
          <cell r="A1439">
            <v>0</v>
          </cell>
          <cell r="B1439">
            <v>0</v>
          </cell>
          <cell r="C1439">
            <v>0</v>
          </cell>
        </row>
        <row r="1440">
          <cell r="A1440">
            <v>0</v>
          </cell>
          <cell r="B1440">
            <v>0</v>
          </cell>
          <cell r="C1440">
            <v>0</v>
          </cell>
        </row>
        <row r="1441">
          <cell r="A1441">
            <v>0</v>
          </cell>
          <cell r="B1441">
            <v>0</v>
          </cell>
          <cell r="C1441">
            <v>0</v>
          </cell>
        </row>
        <row r="1442">
          <cell r="A1442">
            <v>0</v>
          </cell>
          <cell r="B1442">
            <v>0</v>
          </cell>
          <cell r="C1442">
            <v>0</v>
          </cell>
        </row>
        <row r="1443">
          <cell r="A1443">
            <v>0</v>
          </cell>
          <cell r="B1443">
            <v>0</v>
          </cell>
          <cell r="C1443">
            <v>0</v>
          </cell>
        </row>
        <row r="1444">
          <cell r="A1444">
            <v>0</v>
          </cell>
          <cell r="B1444">
            <v>0</v>
          </cell>
          <cell r="C1444">
            <v>0</v>
          </cell>
        </row>
        <row r="1445">
          <cell r="A1445">
            <v>0</v>
          </cell>
          <cell r="B1445">
            <v>0</v>
          </cell>
          <cell r="C1445">
            <v>0</v>
          </cell>
        </row>
        <row r="1446">
          <cell r="A1446">
            <v>0</v>
          </cell>
          <cell r="B1446">
            <v>0</v>
          </cell>
          <cell r="C1446">
            <v>0</v>
          </cell>
        </row>
        <row r="1447">
          <cell r="A1447">
            <v>0</v>
          </cell>
          <cell r="B1447">
            <v>0</v>
          </cell>
          <cell r="C1447">
            <v>0</v>
          </cell>
        </row>
        <row r="1448">
          <cell r="A1448">
            <v>0</v>
          </cell>
          <cell r="B1448">
            <v>0</v>
          </cell>
          <cell r="C1448">
            <v>0</v>
          </cell>
        </row>
        <row r="1449">
          <cell r="A1449">
            <v>0</v>
          </cell>
          <cell r="B1449">
            <v>0</v>
          </cell>
          <cell r="C1449">
            <v>0</v>
          </cell>
        </row>
        <row r="1450">
          <cell r="A1450">
            <v>0</v>
          </cell>
          <cell r="B1450">
            <v>0</v>
          </cell>
          <cell r="C1450">
            <v>0</v>
          </cell>
        </row>
        <row r="1451">
          <cell r="A1451">
            <v>0</v>
          </cell>
          <cell r="B1451">
            <v>0</v>
          </cell>
          <cell r="C1451">
            <v>0</v>
          </cell>
        </row>
        <row r="1452">
          <cell r="A1452">
            <v>0</v>
          </cell>
          <cell r="B1452">
            <v>0</v>
          </cell>
          <cell r="C1452">
            <v>0</v>
          </cell>
        </row>
        <row r="1453">
          <cell r="A1453">
            <v>0</v>
          </cell>
          <cell r="B1453">
            <v>0</v>
          </cell>
          <cell r="C1453">
            <v>0</v>
          </cell>
        </row>
        <row r="1454">
          <cell r="A1454">
            <v>0</v>
          </cell>
          <cell r="B1454">
            <v>0</v>
          </cell>
          <cell r="C1454">
            <v>0</v>
          </cell>
        </row>
        <row r="1455">
          <cell r="A1455">
            <v>0</v>
          </cell>
          <cell r="B1455">
            <v>0</v>
          </cell>
          <cell r="C1455">
            <v>0</v>
          </cell>
        </row>
        <row r="1456">
          <cell r="A1456">
            <v>0</v>
          </cell>
          <cell r="B1456">
            <v>0</v>
          </cell>
          <cell r="C1456">
            <v>0</v>
          </cell>
        </row>
        <row r="1457">
          <cell r="A1457">
            <v>0</v>
          </cell>
          <cell r="B1457">
            <v>0</v>
          </cell>
          <cell r="C1457">
            <v>0</v>
          </cell>
        </row>
        <row r="1458">
          <cell r="A1458">
            <v>0</v>
          </cell>
          <cell r="B1458">
            <v>0</v>
          </cell>
          <cell r="C1458">
            <v>0</v>
          </cell>
        </row>
        <row r="1459">
          <cell r="A1459">
            <v>0</v>
          </cell>
          <cell r="B1459">
            <v>0</v>
          </cell>
          <cell r="C1459">
            <v>0</v>
          </cell>
        </row>
        <row r="1460">
          <cell r="A1460">
            <v>0</v>
          </cell>
          <cell r="B1460">
            <v>0</v>
          </cell>
          <cell r="C1460">
            <v>0</v>
          </cell>
        </row>
        <row r="1461">
          <cell r="A1461">
            <v>0</v>
          </cell>
          <cell r="B1461">
            <v>0</v>
          </cell>
          <cell r="C1461">
            <v>0</v>
          </cell>
        </row>
        <row r="1462">
          <cell r="A1462">
            <v>0</v>
          </cell>
          <cell r="B1462">
            <v>0</v>
          </cell>
          <cell r="C1462">
            <v>0</v>
          </cell>
        </row>
        <row r="1463">
          <cell r="A1463">
            <v>0</v>
          </cell>
          <cell r="B1463">
            <v>0</v>
          </cell>
          <cell r="C1463">
            <v>0</v>
          </cell>
        </row>
        <row r="1464">
          <cell r="A1464">
            <v>0</v>
          </cell>
          <cell r="B1464">
            <v>0</v>
          </cell>
          <cell r="C1464">
            <v>0</v>
          </cell>
        </row>
        <row r="1465">
          <cell r="A1465">
            <v>0</v>
          </cell>
          <cell r="B1465">
            <v>0</v>
          </cell>
          <cell r="C1465">
            <v>0</v>
          </cell>
        </row>
        <row r="1466">
          <cell r="A1466">
            <v>0</v>
          </cell>
          <cell r="B1466">
            <v>0</v>
          </cell>
          <cell r="C1466">
            <v>0</v>
          </cell>
        </row>
        <row r="1467">
          <cell r="A1467">
            <v>0</v>
          </cell>
          <cell r="B1467">
            <v>0</v>
          </cell>
          <cell r="C1467">
            <v>0</v>
          </cell>
        </row>
        <row r="1468">
          <cell r="A1468">
            <v>0</v>
          </cell>
          <cell r="B1468">
            <v>0</v>
          </cell>
          <cell r="C1468">
            <v>0</v>
          </cell>
        </row>
        <row r="1469">
          <cell r="A1469">
            <v>0</v>
          </cell>
          <cell r="B1469">
            <v>0</v>
          </cell>
          <cell r="C1469">
            <v>0</v>
          </cell>
        </row>
        <row r="1470">
          <cell r="A1470">
            <v>0</v>
          </cell>
          <cell r="B1470">
            <v>0</v>
          </cell>
          <cell r="C1470">
            <v>0</v>
          </cell>
        </row>
        <row r="1471">
          <cell r="A1471">
            <v>0</v>
          </cell>
          <cell r="B1471">
            <v>0</v>
          </cell>
          <cell r="C1471">
            <v>0</v>
          </cell>
        </row>
        <row r="1472">
          <cell r="A1472">
            <v>0</v>
          </cell>
          <cell r="B1472">
            <v>0</v>
          </cell>
          <cell r="C1472">
            <v>0</v>
          </cell>
        </row>
        <row r="1473">
          <cell r="A1473">
            <v>0</v>
          </cell>
          <cell r="B1473">
            <v>0</v>
          </cell>
          <cell r="C1473">
            <v>0</v>
          </cell>
        </row>
        <row r="1474">
          <cell r="A1474">
            <v>0</v>
          </cell>
          <cell r="B1474">
            <v>0</v>
          </cell>
          <cell r="C1474">
            <v>0</v>
          </cell>
        </row>
        <row r="1475">
          <cell r="A1475">
            <v>0</v>
          </cell>
          <cell r="B1475">
            <v>0</v>
          </cell>
          <cell r="C1475">
            <v>0</v>
          </cell>
        </row>
        <row r="1476">
          <cell r="A1476">
            <v>0</v>
          </cell>
          <cell r="B1476">
            <v>0</v>
          </cell>
          <cell r="C1476">
            <v>0</v>
          </cell>
        </row>
        <row r="1477">
          <cell r="A1477">
            <v>0</v>
          </cell>
          <cell r="B1477">
            <v>0</v>
          </cell>
          <cell r="C1477">
            <v>0</v>
          </cell>
        </row>
        <row r="1478">
          <cell r="A1478">
            <v>0</v>
          </cell>
          <cell r="B1478">
            <v>0</v>
          </cell>
          <cell r="C1478">
            <v>0</v>
          </cell>
        </row>
        <row r="1479">
          <cell r="A1479">
            <v>0</v>
          </cell>
          <cell r="B1479">
            <v>0</v>
          </cell>
          <cell r="C1479">
            <v>0</v>
          </cell>
        </row>
        <row r="1480">
          <cell r="A1480">
            <v>0</v>
          </cell>
          <cell r="B1480">
            <v>0</v>
          </cell>
          <cell r="C1480">
            <v>0</v>
          </cell>
        </row>
        <row r="1481">
          <cell r="A1481">
            <v>0</v>
          </cell>
          <cell r="B1481">
            <v>0</v>
          </cell>
          <cell r="C1481">
            <v>0</v>
          </cell>
        </row>
        <row r="1482">
          <cell r="A1482">
            <v>0</v>
          </cell>
          <cell r="B1482">
            <v>0</v>
          </cell>
          <cell r="C1482">
            <v>0</v>
          </cell>
        </row>
        <row r="1483">
          <cell r="A1483">
            <v>0</v>
          </cell>
          <cell r="B1483">
            <v>0</v>
          </cell>
          <cell r="C1483">
            <v>0</v>
          </cell>
        </row>
        <row r="1484">
          <cell r="A1484">
            <v>0</v>
          </cell>
          <cell r="B1484">
            <v>0</v>
          </cell>
          <cell r="C1484">
            <v>0</v>
          </cell>
        </row>
        <row r="1485">
          <cell r="A1485">
            <v>0</v>
          </cell>
          <cell r="B1485">
            <v>0</v>
          </cell>
          <cell r="C1485">
            <v>0</v>
          </cell>
        </row>
        <row r="1486">
          <cell r="A1486">
            <v>0</v>
          </cell>
          <cell r="B1486">
            <v>0</v>
          </cell>
          <cell r="C1486">
            <v>0</v>
          </cell>
        </row>
        <row r="1487">
          <cell r="A1487">
            <v>0</v>
          </cell>
          <cell r="B1487">
            <v>0</v>
          </cell>
          <cell r="C1487">
            <v>0</v>
          </cell>
        </row>
        <row r="1488">
          <cell r="A1488">
            <v>0</v>
          </cell>
          <cell r="B1488">
            <v>0</v>
          </cell>
          <cell r="C1488">
            <v>0</v>
          </cell>
        </row>
        <row r="1489">
          <cell r="A1489">
            <v>0</v>
          </cell>
          <cell r="B1489">
            <v>0</v>
          </cell>
          <cell r="C1489">
            <v>0</v>
          </cell>
        </row>
        <row r="1490">
          <cell r="A1490">
            <v>0</v>
          </cell>
          <cell r="B1490">
            <v>0</v>
          </cell>
          <cell r="C1490">
            <v>0</v>
          </cell>
        </row>
        <row r="1491">
          <cell r="A1491">
            <v>0</v>
          </cell>
          <cell r="B1491">
            <v>0</v>
          </cell>
          <cell r="C1491">
            <v>0</v>
          </cell>
        </row>
        <row r="1492">
          <cell r="A1492">
            <v>0</v>
          </cell>
          <cell r="B1492">
            <v>0</v>
          </cell>
          <cell r="C1492">
            <v>0</v>
          </cell>
        </row>
        <row r="1493">
          <cell r="A1493">
            <v>0</v>
          </cell>
          <cell r="B1493">
            <v>0</v>
          </cell>
          <cell r="C1493">
            <v>0</v>
          </cell>
        </row>
        <row r="1494">
          <cell r="A1494">
            <v>0</v>
          </cell>
          <cell r="B1494">
            <v>0</v>
          </cell>
          <cell r="C1494">
            <v>0</v>
          </cell>
        </row>
        <row r="1495">
          <cell r="A1495">
            <v>0</v>
          </cell>
          <cell r="B1495">
            <v>0</v>
          </cell>
          <cell r="C1495">
            <v>0</v>
          </cell>
        </row>
        <row r="1496">
          <cell r="A1496">
            <v>0</v>
          </cell>
          <cell r="B1496">
            <v>0</v>
          </cell>
          <cell r="C1496">
            <v>0</v>
          </cell>
        </row>
        <row r="1497">
          <cell r="A1497">
            <v>0</v>
          </cell>
          <cell r="B1497">
            <v>0</v>
          </cell>
          <cell r="C1497">
            <v>0</v>
          </cell>
        </row>
        <row r="1498">
          <cell r="A1498">
            <v>0</v>
          </cell>
          <cell r="B1498">
            <v>0</v>
          </cell>
          <cell r="C1498">
            <v>0</v>
          </cell>
        </row>
        <row r="1499">
          <cell r="A1499">
            <v>0</v>
          </cell>
          <cell r="B1499">
            <v>0</v>
          </cell>
          <cell r="C1499">
            <v>0</v>
          </cell>
        </row>
        <row r="1500">
          <cell r="A1500">
            <v>0</v>
          </cell>
          <cell r="B1500">
            <v>0</v>
          </cell>
          <cell r="C1500">
            <v>0</v>
          </cell>
        </row>
        <row r="1501">
          <cell r="A1501">
            <v>0</v>
          </cell>
          <cell r="B1501">
            <v>0</v>
          </cell>
          <cell r="C1501">
            <v>0</v>
          </cell>
        </row>
        <row r="1502">
          <cell r="A1502">
            <v>0</v>
          </cell>
          <cell r="B1502">
            <v>0</v>
          </cell>
          <cell r="C1502">
            <v>0</v>
          </cell>
        </row>
        <row r="1503">
          <cell r="A1503">
            <v>0</v>
          </cell>
          <cell r="B1503">
            <v>0</v>
          </cell>
          <cell r="C1503">
            <v>0</v>
          </cell>
        </row>
        <row r="1504">
          <cell r="A1504">
            <v>0</v>
          </cell>
          <cell r="B1504">
            <v>0</v>
          </cell>
          <cell r="C1504">
            <v>0</v>
          </cell>
        </row>
        <row r="1505">
          <cell r="A1505">
            <v>0</v>
          </cell>
          <cell r="B1505">
            <v>0</v>
          </cell>
          <cell r="C1505">
            <v>0</v>
          </cell>
        </row>
        <row r="1506">
          <cell r="A1506">
            <v>0</v>
          </cell>
          <cell r="B1506">
            <v>0</v>
          </cell>
          <cell r="C1506">
            <v>0</v>
          </cell>
        </row>
        <row r="1507">
          <cell r="A1507">
            <v>0</v>
          </cell>
          <cell r="B1507">
            <v>0</v>
          </cell>
          <cell r="C1507">
            <v>0</v>
          </cell>
        </row>
        <row r="1508">
          <cell r="A1508">
            <v>0</v>
          </cell>
          <cell r="B1508">
            <v>0</v>
          </cell>
          <cell r="C1508">
            <v>0</v>
          </cell>
        </row>
        <row r="1509">
          <cell r="A1509">
            <v>0</v>
          </cell>
          <cell r="B1509">
            <v>0</v>
          </cell>
          <cell r="C1509">
            <v>0</v>
          </cell>
        </row>
        <row r="1510">
          <cell r="A1510">
            <v>0</v>
          </cell>
          <cell r="B1510">
            <v>0</v>
          </cell>
          <cell r="C1510">
            <v>0</v>
          </cell>
        </row>
        <row r="1511">
          <cell r="A1511">
            <v>0</v>
          </cell>
          <cell r="B1511">
            <v>0</v>
          </cell>
          <cell r="C1511">
            <v>0</v>
          </cell>
        </row>
        <row r="1512">
          <cell r="A1512">
            <v>0</v>
          </cell>
          <cell r="B1512">
            <v>0</v>
          </cell>
          <cell r="C1512">
            <v>0</v>
          </cell>
        </row>
        <row r="1513">
          <cell r="A1513">
            <v>0</v>
          </cell>
          <cell r="B1513">
            <v>0</v>
          </cell>
          <cell r="C1513">
            <v>0</v>
          </cell>
        </row>
        <row r="1514">
          <cell r="A1514">
            <v>0</v>
          </cell>
          <cell r="B1514">
            <v>0</v>
          </cell>
          <cell r="C1514">
            <v>0</v>
          </cell>
        </row>
        <row r="1515">
          <cell r="A1515">
            <v>0</v>
          </cell>
          <cell r="B1515">
            <v>0</v>
          </cell>
          <cell r="C1515">
            <v>0</v>
          </cell>
        </row>
        <row r="1516">
          <cell r="A1516">
            <v>0</v>
          </cell>
          <cell r="B1516">
            <v>0</v>
          </cell>
          <cell r="C1516">
            <v>0</v>
          </cell>
        </row>
        <row r="1517">
          <cell r="A1517">
            <v>0</v>
          </cell>
          <cell r="B1517">
            <v>0</v>
          </cell>
          <cell r="C1517">
            <v>0</v>
          </cell>
        </row>
        <row r="1518">
          <cell r="A1518">
            <v>0</v>
          </cell>
          <cell r="B1518">
            <v>0</v>
          </cell>
          <cell r="C1518">
            <v>0</v>
          </cell>
        </row>
        <row r="1519">
          <cell r="A1519">
            <v>0</v>
          </cell>
          <cell r="B1519">
            <v>0</v>
          </cell>
          <cell r="C1519">
            <v>0</v>
          </cell>
        </row>
        <row r="1520">
          <cell r="A1520">
            <v>0</v>
          </cell>
          <cell r="B1520">
            <v>0</v>
          </cell>
          <cell r="C1520">
            <v>0</v>
          </cell>
        </row>
        <row r="1521">
          <cell r="A1521">
            <v>0</v>
          </cell>
          <cell r="B1521">
            <v>0</v>
          </cell>
          <cell r="C1521">
            <v>0</v>
          </cell>
        </row>
        <row r="1522">
          <cell r="A1522">
            <v>0</v>
          </cell>
          <cell r="B1522">
            <v>0</v>
          </cell>
          <cell r="C1522">
            <v>0</v>
          </cell>
        </row>
        <row r="1523">
          <cell r="A1523">
            <v>0</v>
          </cell>
          <cell r="B1523">
            <v>0</v>
          </cell>
          <cell r="C1523">
            <v>0</v>
          </cell>
        </row>
        <row r="1524">
          <cell r="A1524">
            <v>0</v>
          </cell>
          <cell r="B1524">
            <v>0</v>
          </cell>
          <cell r="C1524">
            <v>0</v>
          </cell>
        </row>
        <row r="1525">
          <cell r="A1525">
            <v>0</v>
          </cell>
          <cell r="B1525">
            <v>0</v>
          </cell>
          <cell r="C1525">
            <v>0</v>
          </cell>
        </row>
        <row r="1526">
          <cell r="A1526">
            <v>0</v>
          </cell>
          <cell r="B1526">
            <v>0</v>
          </cell>
          <cell r="C1526">
            <v>0</v>
          </cell>
        </row>
        <row r="1527">
          <cell r="A1527">
            <v>0</v>
          </cell>
          <cell r="B1527">
            <v>0</v>
          </cell>
          <cell r="C1527">
            <v>0</v>
          </cell>
        </row>
        <row r="1528">
          <cell r="A1528">
            <v>0</v>
          </cell>
          <cell r="B1528">
            <v>0</v>
          </cell>
          <cell r="C1528">
            <v>0</v>
          </cell>
        </row>
        <row r="1529">
          <cell r="A1529">
            <v>0</v>
          </cell>
          <cell r="B1529">
            <v>0</v>
          </cell>
          <cell r="C1529">
            <v>0</v>
          </cell>
        </row>
        <row r="1530">
          <cell r="A1530">
            <v>0</v>
          </cell>
          <cell r="B1530">
            <v>0</v>
          </cell>
          <cell r="C1530">
            <v>0</v>
          </cell>
        </row>
        <row r="1531">
          <cell r="A1531">
            <v>0</v>
          </cell>
          <cell r="B1531">
            <v>0</v>
          </cell>
          <cell r="C1531">
            <v>0</v>
          </cell>
        </row>
        <row r="1532">
          <cell r="A1532">
            <v>0</v>
          </cell>
          <cell r="B1532">
            <v>0</v>
          </cell>
          <cell r="C1532">
            <v>0</v>
          </cell>
        </row>
        <row r="1533">
          <cell r="A1533">
            <v>0</v>
          </cell>
          <cell r="B1533">
            <v>0</v>
          </cell>
          <cell r="C1533">
            <v>0</v>
          </cell>
        </row>
        <row r="1534">
          <cell r="A1534">
            <v>0</v>
          </cell>
          <cell r="B1534">
            <v>0</v>
          </cell>
          <cell r="C1534">
            <v>0</v>
          </cell>
        </row>
        <row r="1535">
          <cell r="A1535">
            <v>0</v>
          </cell>
          <cell r="B1535">
            <v>0</v>
          </cell>
          <cell r="C1535">
            <v>0</v>
          </cell>
        </row>
        <row r="1536">
          <cell r="A1536">
            <v>0</v>
          </cell>
          <cell r="B1536">
            <v>0</v>
          </cell>
          <cell r="C1536">
            <v>0</v>
          </cell>
        </row>
        <row r="1537">
          <cell r="A1537">
            <v>0</v>
          </cell>
          <cell r="B1537">
            <v>0</v>
          </cell>
          <cell r="C1537">
            <v>0</v>
          </cell>
        </row>
        <row r="1538">
          <cell r="A1538">
            <v>0</v>
          </cell>
          <cell r="B1538">
            <v>0</v>
          </cell>
          <cell r="C1538">
            <v>0</v>
          </cell>
        </row>
        <row r="1539">
          <cell r="A1539">
            <v>0</v>
          </cell>
          <cell r="B1539">
            <v>0</v>
          </cell>
          <cell r="C1539">
            <v>0</v>
          </cell>
        </row>
        <row r="1540">
          <cell r="A1540">
            <v>0</v>
          </cell>
          <cell r="B1540">
            <v>0</v>
          </cell>
          <cell r="C1540">
            <v>0</v>
          </cell>
        </row>
        <row r="1541">
          <cell r="A1541">
            <v>0</v>
          </cell>
          <cell r="B1541">
            <v>0</v>
          </cell>
          <cell r="C1541">
            <v>0</v>
          </cell>
        </row>
        <row r="1542">
          <cell r="A1542">
            <v>0</v>
          </cell>
          <cell r="B1542">
            <v>0</v>
          </cell>
          <cell r="C1542">
            <v>0</v>
          </cell>
        </row>
        <row r="1543">
          <cell r="A1543">
            <v>0</v>
          </cell>
          <cell r="B1543">
            <v>0</v>
          </cell>
          <cell r="C1543">
            <v>0</v>
          </cell>
        </row>
        <row r="1544">
          <cell r="A1544">
            <v>0</v>
          </cell>
          <cell r="B1544">
            <v>0</v>
          </cell>
          <cell r="C1544">
            <v>0</v>
          </cell>
        </row>
        <row r="1545">
          <cell r="A1545">
            <v>0</v>
          </cell>
          <cell r="B1545">
            <v>0</v>
          </cell>
          <cell r="C1545">
            <v>0</v>
          </cell>
        </row>
        <row r="1546">
          <cell r="A1546">
            <v>0</v>
          </cell>
          <cell r="B1546">
            <v>0</v>
          </cell>
          <cell r="C1546">
            <v>0</v>
          </cell>
        </row>
        <row r="1547">
          <cell r="A1547">
            <v>0</v>
          </cell>
          <cell r="B1547">
            <v>0</v>
          </cell>
          <cell r="C1547">
            <v>0</v>
          </cell>
        </row>
        <row r="1548">
          <cell r="A1548">
            <v>0</v>
          </cell>
          <cell r="B1548">
            <v>0</v>
          </cell>
          <cell r="C1548">
            <v>0</v>
          </cell>
        </row>
        <row r="1549">
          <cell r="A1549">
            <v>0</v>
          </cell>
          <cell r="B1549">
            <v>0</v>
          </cell>
          <cell r="C1549">
            <v>0</v>
          </cell>
        </row>
        <row r="1550">
          <cell r="A1550">
            <v>0</v>
          </cell>
          <cell r="B1550">
            <v>0</v>
          </cell>
          <cell r="C1550">
            <v>0</v>
          </cell>
        </row>
        <row r="1551">
          <cell r="A1551">
            <v>0</v>
          </cell>
          <cell r="B1551">
            <v>0</v>
          </cell>
          <cell r="C1551">
            <v>0</v>
          </cell>
        </row>
        <row r="1552">
          <cell r="A1552">
            <v>0</v>
          </cell>
          <cell r="B1552">
            <v>0</v>
          </cell>
          <cell r="C1552">
            <v>0</v>
          </cell>
        </row>
        <row r="1553">
          <cell r="A1553">
            <v>0</v>
          </cell>
          <cell r="B1553">
            <v>0</v>
          </cell>
          <cell r="C1553">
            <v>0</v>
          </cell>
        </row>
        <row r="1554">
          <cell r="A1554">
            <v>0</v>
          </cell>
          <cell r="B1554">
            <v>0</v>
          </cell>
          <cell r="C1554">
            <v>0</v>
          </cell>
        </row>
        <row r="1555">
          <cell r="A1555">
            <v>0</v>
          </cell>
          <cell r="B1555">
            <v>0</v>
          </cell>
          <cell r="C1555">
            <v>0</v>
          </cell>
        </row>
        <row r="1556">
          <cell r="A1556">
            <v>0</v>
          </cell>
          <cell r="B1556">
            <v>0</v>
          </cell>
          <cell r="C1556">
            <v>0</v>
          </cell>
        </row>
        <row r="1557">
          <cell r="A1557">
            <v>0</v>
          </cell>
          <cell r="B1557">
            <v>0</v>
          </cell>
          <cell r="C1557">
            <v>0</v>
          </cell>
        </row>
        <row r="1558">
          <cell r="A1558">
            <v>0</v>
          </cell>
          <cell r="B1558">
            <v>0</v>
          </cell>
          <cell r="C1558">
            <v>0</v>
          </cell>
        </row>
        <row r="1559">
          <cell r="A1559">
            <v>0</v>
          </cell>
          <cell r="B1559">
            <v>0</v>
          </cell>
          <cell r="C1559">
            <v>0</v>
          </cell>
        </row>
        <row r="1560">
          <cell r="A1560">
            <v>0</v>
          </cell>
          <cell r="B1560">
            <v>0</v>
          </cell>
          <cell r="C1560">
            <v>0</v>
          </cell>
        </row>
        <row r="1561">
          <cell r="A1561">
            <v>0</v>
          </cell>
          <cell r="B1561">
            <v>0</v>
          </cell>
          <cell r="C1561">
            <v>0</v>
          </cell>
        </row>
        <row r="1562">
          <cell r="A1562">
            <v>0</v>
          </cell>
          <cell r="B1562">
            <v>0</v>
          </cell>
          <cell r="C1562">
            <v>0</v>
          </cell>
        </row>
        <row r="1563">
          <cell r="A1563">
            <v>0</v>
          </cell>
          <cell r="B1563">
            <v>0</v>
          </cell>
          <cell r="C1563">
            <v>0</v>
          </cell>
        </row>
        <row r="1564">
          <cell r="A1564">
            <v>0</v>
          </cell>
          <cell r="B1564">
            <v>0</v>
          </cell>
          <cell r="C1564">
            <v>0</v>
          </cell>
        </row>
        <row r="1565">
          <cell r="A1565">
            <v>0</v>
          </cell>
          <cell r="B1565">
            <v>0</v>
          </cell>
          <cell r="C1565">
            <v>0</v>
          </cell>
        </row>
        <row r="1566">
          <cell r="A1566">
            <v>0</v>
          </cell>
          <cell r="B1566">
            <v>0</v>
          </cell>
          <cell r="C1566">
            <v>0</v>
          </cell>
        </row>
        <row r="1567">
          <cell r="A1567">
            <v>0</v>
          </cell>
          <cell r="B1567">
            <v>0</v>
          </cell>
          <cell r="C1567">
            <v>0</v>
          </cell>
        </row>
        <row r="1568">
          <cell r="A1568">
            <v>0</v>
          </cell>
          <cell r="B1568">
            <v>0</v>
          </cell>
          <cell r="C1568">
            <v>0</v>
          </cell>
        </row>
        <row r="1569">
          <cell r="A1569">
            <v>0</v>
          </cell>
          <cell r="B1569">
            <v>0</v>
          </cell>
          <cell r="C1569">
            <v>0</v>
          </cell>
        </row>
        <row r="1570">
          <cell r="A1570">
            <v>0</v>
          </cell>
          <cell r="B1570">
            <v>0</v>
          </cell>
          <cell r="C1570">
            <v>0</v>
          </cell>
        </row>
        <row r="1571">
          <cell r="A1571">
            <v>0</v>
          </cell>
          <cell r="B1571">
            <v>0</v>
          </cell>
          <cell r="C1571">
            <v>0</v>
          </cell>
        </row>
        <row r="1572">
          <cell r="A1572">
            <v>0</v>
          </cell>
          <cell r="B1572">
            <v>0</v>
          </cell>
          <cell r="C1572">
            <v>0</v>
          </cell>
        </row>
        <row r="1573">
          <cell r="A1573">
            <v>0</v>
          </cell>
          <cell r="B1573">
            <v>0</v>
          </cell>
          <cell r="C1573">
            <v>0</v>
          </cell>
        </row>
        <row r="1574">
          <cell r="A1574">
            <v>0</v>
          </cell>
          <cell r="B1574">
            <v>0</v>
          </cell>
          <cell r="C1574">
            <v>0</v>
          </cell>
        </row>
        <row r="1575">
          <cell r="A1575">
            <v>0</v>
          </cell>
          <cell r="B1575">
            <v>0</v>
          </cell>
          <cell r="C1575">
            <v>0</v>
          </cell>
        </row>
        <row r="1576">
          <cell r="A1576">
            <v>0</v>
          </cell>
          <cell r="B1576">
            <v>0</v>
          </cell>
          <cell r="C1576">
            <v>0</v>
          </cell>
        </row>
        <row r="1577">
          <cell r="A1577">
            <v>0</v>
          </cell>
          <cell r="B1577">
            <v>0</v>
          </cell>
          <cell r="C1577">
            <v>0</v>
          </cell>
        </row>
        <row r="1578">
          <cell r="A1578">
            <v>0</v>
          </cell>
          <cell r="B1578">
            <v>0</v>
          </cell>
          <cell r="C1578">
            <v>0</v>
          </cell>
        </row>
        <row r="1579">
          <cell r="A1579">
            <v>0</v>
          </cell>
          <cell r="B1579">
            <v>0</v>
          </cell>
          <cell r="C1579">
            <v>0</v>
          </cell>
        </row>
        <row r="1580">
          <cell r="A1580">
            <v>0</v>
          </cell>
          <cell r="B1580">
            <v>0</v>
          </cell>
          <cell r="C1580">
            <v>0</v>
          </cell>
        </row>
        <row r="1581">
          <cell r="A1581">
            <v>0</v>
          </cell>
          <cell r="B1581">
            <v>0</v>
          </cell>
          <cell r="C1581">
            <v>0</v>
          </cell>
        </row>
        <row r="1582">
          <cell r="A1582">
            <v>0</v>
          </cell>
          <cell r="B1582">
            <v>0</v>
          </cell>
          <cell r="C1582">
            <v>0</v>
          </cell>
        </row>
        <row r="1583">
          <cell r="A1583">
            <v>0</v>
          </cell>
          <cell r="B1583">
            <v>0</v>
          </cell>
          <cell r="C1583">
            <v>0</v>
          </cell>
        </row>
        <row r="1584">
          <cell r="A1584">
            <v>0</v>
          </cell>
          <cell r="B1584">
            <v>0</v>
          </cell>
          <cell r="C1584">
            <v>0</v>
          </cell>
        </row>
        <row r="1585">
          <cell r="A1585">
            <v>0</v>
          </cell>
          <cell r="B1585">
            <v>0</v>
          </cell>
          <cell r="C1585">
            <v>0</v>
          </cell>
        </row>
        <row r="1586">
          <cell r="A1586">
            <v>0</v>
          </cell>
          <cell r="B1586">
            <v>0</v>
          </cell>
          <cell r="C1586">
            <v>0</v>
          </cell>
        </row>
        <row r="1587">
          <cell r="A1587">
            <v>0</v>
          </cell>
          <cell r="B1587">
            <v>0</v>
          </cell>
          <cell r="C1587">
            <v>0</v>
          </cell>
        </row>
        <row r="1588">
          <cell r="A1588">
            <v>0</v>
          </cell>
          <cell r="B1588">
            <v>0</v>
          </cell>
          <cell r="C1588">
            <v>0</v>
          </cell>
        </row>
        <row r="1589">
          <cell r="A1589">
            <v>0</v>
          </cell>
          <cell r="B1589">
            <v>0</v>
          </cell>
          <cell r="C1589">
            <v>0</v>
          </cell>
        </row>
        <row r="1590">
          <cell r="A1590">
            <v>0</v>
          </cell>
          <cell r="B1590">
            <v>0</v>
          </cell>
          <cell r="C1590">
            <v>0</v>
          </cell>
        </row>
        <row r="1591">
          <cell r="A1591">
            <v>0</v>
          </cell>
          <cell r="B1591">
            <v>0</v>
          </cell>
          <cell r="C1591">
            <v>0</v>
          </cell>
        </row>
        <row r="1592">
          <cell r="A1592">
            <v>0</v>
          </cell>
          <cell r="B1592">
            <v>0</v>
          </cell>
          <cell r="C1592">
            <v>0</v>
          </cell>
        </row>
        <row r="1593">
          <cell r="A1593">
            <v>0</v>
          </cell>
          <cell r="B1593">
            <v>0</v>
          </cell>
          <cell r="C1593">
            <v>0</v>
          </cell>
        </row>
        <row r="1594">
          <cell r="A1594">
            <v>0</v>
          </cell>
          <cell r="B1594">
            <v>0</v>
          </cell>
          <cell r="C1594">
            <v>0</v>
          </cell>
        </row>
        <row r="1595">
          <cell r="A1595">
            <v>0</v>
          </cell>
          <cell r="B1595">
            <v>0</v>
          </cell>
          <cell r="C1595">
            <v>0</v>
          </cell>
        </row>
        <row r="1596">
          <cell r="A1596">
            <v>0</v>
          </cell>
          <cell r="B1596">
            <v>0</v>
          </cell>
          <cell r="C1596">
            <v>0</v>
          </cell>
        </row>
        <row r="1597">
          <cell r="A1597">
            <v>0</v>
          </cell>
          <cell r="B1597">
            <v>0</v>
          </cell>
          <cell r="C1597">
            <v>0</v>
          </cell>
        </row>
        <row r="1598">
          <cell r="A1598">
            <v>0</v>
          </cell>
          <cell r="B1598">
            <v>0</v>
          </cell>
          <cell r="C1598">
            <v>0</v>
          </cell>
        </row>
        <row r="1599">
          <cell r="A1599">
            <v>0</v>
          </cell>
          <cell r="B1599">
            <v>0</v>
          </cell>
          <cell r="C1599">
            <v>0</v>
          </cell>
        </row>
        <row r="1600">
          <cell r="A1600">
            <v>0</v>
          </cell>
          <cell r="B1600">
            <v>0</v>
          </cell>
          <cell r="C1600">
            <v>0</v>
          </cell>
        </row>
        <row r="1601">
          <cell r="A1601">
            <v>0</v>
          </cell>
          <cell r="B1601">
            <v>0</v>
          </cell>
          <cell r="C1601">
            <v>0</v>
          </cell>
        </row>
        <row r="1602">
          <cell r="A1602">
            <v>0</v>
          </cell>
          <cell r="B1602">
            <v>0</v>
          </cell>
          <cell r="C1602">
            <v>0</v>
          </cell>
        </row>
        <row r="1603">
          <cell r="A1603">
            <v>0</v>
          </cell>
          <cell r="B1603">
            <v>0</v>
          </cell>
          <cell r="C1603">
            <v>0</v>
          </cell>
        </row>
        <row r="1604">
          <cell r="A1604">
            <v>0</v>
          </cell>
          <cell r="B1604">
            <v>0</v>
          </cell>
          <cell r="C1604">
            <v>0</v>
          </cell>
        </row>
        <row r="1605">
          <cell r="A1605">
            <v>0</v>
          </cell>
          <cell r="B1605">
            <v>0</v>
          </cell>
          <cell r="C1605">
            <v>0</v>
          </cell>
        </row>
        <row r="1606">
          <cell r="A1606">
            <v>0</v>
          </cell>
          <cell r="B1606">
            <v>0</v>
          </cell>
          <cell r="C1606">
            <v>0</v>
          </cell>
        </row>
        <row r="1607">
          <cell r="A1607">
            <v>0</v>
          </cell>
          <cell r="B1607">
            <v>0</v>
          </cell>
          <cell r="C1607">
            <v>0</v>
          </cell>
        </row>
        <row r="1608">
          <cell r="A1608">
            <v>0</v>
          </cell>
          <cell r="B1608">
            <v>0</v>
          </cell>
          <cell r="C1608">
            <v>0</v>
          </cell>
        </row>
        <row r="1609">
          <cell r="A1609">
            <v>0</v>
          </cell>
          <cell r="B1609">
            <v>0</v>
          </cell>
          <cell r="C1609">
            <v>0</v>
          </cell>
        </row>
        <row r="1610">
          <cell r="A1610">
            <v>0</v>
          </cell>
          <cell r="B1610">
            <v>0</v>
          </cell>
          <cell r="C1610">
            <v>0</v>
          </cell>
        </row>
        <row r="1611">
          <cell r="A1611">
            <v>0</v>
          </cell>
          <cell r="B1611">
            <v>0</v>
          </cell>
          <cell r="C1611">
            <v>0</v>
          </cell>
        </row>
        <row r="1612">
          <cell r="A1612">
            <v>0</v>
          </cell>
          <cell r="B1612">
            <v>0</v>
          </cell>
          <cell r="C1612">
            <v>0</v>
          </cell>
        </row>
        <row r="1613">
          <cell r="A1613">
            <v>0</v>
          </cell>
          <cell r="B1613">
            <v>0</v>
          </cell>
          <cell r="C1613">
            <v>0</v>
          </cell>
        </row>
        <row r="1614">
          <cell r="A1614">
            <v>0</v>
          </cell>
          <cell r="B1614">
            <v>0</v>
          </cell>
          <cell r="C1614">
            <v>0</v>
          </cell>
        </row>
        <row r="1615">
          <cell r="A1615">
            <v>0</v>
          </cell>
          <cell r="B1615">
            <v>0</v>
          </cell>
          <cell r="C1615">
            <v>0</v>
          </cell>
        </row>
        <row r="1616">
          <cell r="A1616">
            <v>0</v>
          </cell>
          <cell r="B1616">
            <v>0</v>
          </cell>
          <cell r="C1616">
            <v>0</v>
          </cell>
        </row>
        <row r="1617">
          <cell r="A1617">
            <v>0</v>
          </cell>
          <cell r="B1617">
            <v>0</v>
          </cell>
          <cell r="C1617">
            <v>0</v>
          </cell>
        </row>
        <row r="1618">
          <cell r="A1618">
            <v>0</v>
          </cell>
          <cell r="B1618">
            <v>0</v>
          </cell>
          <cell r="C1618">
            <v>0</v>
          </cell>
        </row>
        <row r="1619">
          <cell r="A1619">
            <v>0</v>
          </cell>
          <cell r="B1619">
            <v>0</v>
          </cell>
          <cell r="C1619">
            <v>0</v>
          </cell>
        </row>
        <row r="1620">
          <cell r="A1620">
            <v>0</v>
          </cell>
          <cell r="B1620">
            <v>0</v>
          </cell>
          <cell r="C1620">
            <v>0</v>
          </cell>
        </row>
        <row r="1621">
          <cell r="A1621">
            <v>0</v>
          </cell>
          <cell r="B1621">
            <v>0</v>
          </cell>
          <cell r="C1621">
            <v>0</v>
          </cell>
        </row>
        <row r="1622">
          <cell r="A1622">
            <v>0</v>
          </cell>
          <cell r="B1622">
            <v>0</v>
          </cell>
          <cell r="C1622">
            <v>0</v>
          </cell>
        </row>
        <row r="1623">
          <cell r="A1623">
            <v>0</v>
          </cell>
          <cell r="B1623">
            <v>0</v>
          </cell>
          <cell r="C1623">
            <v>0</v>
          </cell>
        </row>
        <row r="1624">
          <cell r="A1624">
            <v>0</v>
          </cell>
          <cell r="B1624">
            <v>0</v>
          </cell>
          <cell r="C1624">
            <v>0</v>
          </cell>
        </row>
        <row r="1625">
          <cell r="A1625">
            <v>0</v>
          </cell>
          <cell r="B1625">
            <v>0</v>
          </cell>
          <cell r="C1625">
            <v>0</v>
          </cell>
        </row>
        <row r="1626">
          <cell r="A1626">
            <v>0</v>
          </cell>
          <cell r="B1626">
            <v>0</v>
          </cell>
          <cell r="C1626">
            <v>0</v>
          </cell>
        </row>
        <row r="1627">
          <cell r="A1627">
            <v>0</v>
          </cell>
          <cell r="B1627">
            <v>0</v>
          </cell>
          <cell r="C1627">
            <v>0</v>
          </cell>
        </row>
        <row r="1628">
          <cell r="A1628">
            <v>0</v>
          </cell>
          <cell r="B1628">
            <v>0</v>
          </cell>
          <cell r="C1628">
            <v>0</v>
          </cell>
        </row>
        <row r="1629">
          <cell r="A1629">
            <v>0</v>
          </cell>
          <cell r="B1629">
            <v>0</v>
          </cell>
          <cell r="C1629">
            <v>0</v>
          </cell>
        </row>
        <row r="1630">
          <cell r="A1630">
            <v>0</v>
          </cell>
          <cell r="B1630">
            <v>0</v>
          </cell>
          <cell r="C1630">
            <v>0</v>
          </cell>
        </row>
        <row r="1631">
          <cell r="A1631">
            <v>0</v>
          </cell>
          <cell r="B1631">
            <v>0</v>
          </cell>
          <cell r="C1631">
            <v>0</v>
          </cell>
        </row>
        <row r="1632">
          <cell r="A1632">
            <v>0</v>
          </cell>
          <cell r="B1632">
            <v>0</v>
          </cell>
          <cell r="C1632">
            <v>0</v>
          </cell>
        </row>
        <row r="1633">
          <cell r="A1633">
            <v>0</v>
          </cell>
          <cell r="B1633">
            <v>0</v>
          </cell>
          <cell r="C1633">
            <v>0</v>
          </cell>
        </row>
        <row r="1634">
          <cell r="A1634">
            <v>0</v>
          </cell>
          <cell r="B1634">
            <v>0</v>
          </cell>
          <cell r="C1634">
            <v>0</v>
          </cell>
        </row>
        <row r="1635">
          <cell r="A1635">
            <v>0</v>
          </cell>
          <cell r="B1635">
            <v>0</v>
          </cell>
          <cell r="C1635">
            <v>0</v>
          </cell>
        </row>
        <row r="1636">
          <cell r="A1636">
            <v>0</v>
          </cell>
          <cell r="B1636">
            <v>0</v>
          </cell>
          <cell r="C1636">
            <v>0</v>
          </cell>
        </row>
        <row r="1637">
          <cell r="A1637">
            <v>0</v>
          </cell>
          <cell r="B1637">
            <v>0</v>
          </cell>
          <cell r="C1637">
            <v>0</v>
          </cell>
        </row>
        <row r="1638">
          <cell r="A1638">
            <v>0</v>
          </cell>
          <cell r="B1638">
            <v>0</v>
          </cell>
          <cell r="C1638">
            <v>0</v>
          </cell>
        </row>
        <row r="1639">
          <cell r="A1639">
            <v>0</v>
          </cell>
          <cell r="B1639">
            <v>0</v>
          </cell>
          <cell r="C1639">
            <v>0</v>
          </cell>
        </row>
        <row r="1640">
          <cell r="A1640">
            <v>0</v>
          </cell>
          <cell r="B1640">
            <v>0</v>
          </cell>
          <cell r="C1640">
            <v>0</v>
          </cell>
        </row>
        <row r="1641">
          <cell r="A1641">
            <v>0</v>
          </cell>
          <cell r="B1641">
            <v>0</v>
          </cell>
          <cell r="C1641">
            <v>0</v>
          </cell>
        </row>
        <row r="1642">
          <cell r="A1642">
            <v>0</v>
          </cell>
          <cell r="B1642">
            <v>0</v>
          </cell>
          <cell r="C1642">
            <v>0</v>
          </cell>
        </row>
        <row r="1643">
          <cell r="A1643">
            <v>0</v>
          </cell>
          <cell r="B1643">
            <v>0</v>
          </cell>
          <cell r="C1643">
            <v>0</v>
          </cell>
        </row>
        <row r="1644">
          <cell r="A1644">
            <v>0</v>
          </cell>
          <cell r="B1644">
            <v>0</v>
          </cell>
          <cell r="C1644">
            <v>0</v>
          </cell>
        </row>
        <row r="1645">
          <cell r="A1645">
            <v>0</v>
          </cell>
          <cell r="B1645">
            <v>0</v>
          </cell>
          <cell r="C1645">
            <v>0</v>
          </cell>
        </row>
        <row r="1646">
          <cell r="A1646">
            <v>0</v>
          </cell>
          <cell r="B1646">
            <v>0</v>
          </cell>
          <cell r="C1646">
            <v>0</v>
          </cell>
        </row>
        <row r="1647">
          <cell r="A1647">
            <v>0</v>
          </cell>
          <cell r="B1647">
            <v>0</v>
          </cell>
          <cell r="C1647">
            <v>0</v>
          </cell>
        </row>
        <row r="1648">
          <cell r="A1648">
            <v>0</v>
          </cell>
          <cell r="B1648">
            <v>0</v>
          </cell>
          <cell r="C1648">
            <v>0</v>
          </cell>
        </row>
        <row r="1649">
          <cell r="A1649">
            <v>0</v>
          </cell>
          <cell r="B1649">
            <v>0</v>
          </cell>
          <cell r="C1649">
            <v>0</v>
          </cell>
        </row>
        <row r="1650">
          <cell r="A1650">
            <v>0</v>
          </cell>
          <cell r="B1650">
            <v>0</v>
          </cell>
          <cell r="C1650">
            <v>0</v>
          </cell>
        </row>
        <row r="1651">
          <cell r="A1651">
            <v>0</v>
          </cell>
          <cell r="B1651">
            <v>0</v>
          </cell>
          <cell r="C1651">
            <v>0</v>
          </cell>
        </row>
        <row r="1652">
          <cell r="A1652">
            <v>0</v>
          </cell>
          <cell r="B1652">
            <v>0</v>
          </cell>
          <cell r="C1652">
            <v>0</v>
          </cell>
        </row>
        <row r="1653">
          <cell r="A1653">
            <v>0</v>
          </cell>
          <cell r="B1653">
            <v>0</v>
          </cell>
          <cell r="C1653">
            <v>0</v>
          </cell>
        </row>
        <row r="1654">
          <cell r="A1654">
            <v>0</v>
          </cell>
          <cell r="B1654">
            <v>0</v>
          </cell>
          <cell r="C1654">
            <v>0</v>
          </cell>
        </row>
        <row r="1655">
          <cell r="A1655">
            <v>0</v>
          </cell>
          <cell r="B1655">
            <v>0</v>
          </cell>
          <cell r="C1655">
            <v>0</v>
          </cell>
        </row>
        <row r="1656">
          <cell r="A1656">
            <v>0</v>
          </cell>
          <cell r="B1656">
            <v>0</v>
          </cell>
          <cell r="C1656">
            <v>0</v>
          </cell>
        </row>
        <row r="1657">
          <cell r="A1657">
            <v>0</v>
          </cell>
          <cell r="B1657">
            <v>0</v>
          </cell>
          <cell r="C1657">
            <v>0</v>
          </cell>
        </row>
        <row r="1658">
          <cell r="A1658">
            <v>0</v>
          </cell>
          <cell r="B1658">
            <v>0</v>
          </cell>
          <cell r="C1658">
            <v>0</v>
          </cell>
        </row>
        <row r="1659">
          <cell r="A1659">
            <v>0</v>
          </cell>
          <cell r="B1659">
            <v>0</v>
          </cell>
          <cell r="C1659">
            <v>0</v>
          </cell>
        </row>
        <row r="1660">
          <cell r="A1660">
            <v>0</v>
          </cell>
          <cell r="B1660">
            <v>0</v>
          </cell>
          <cell r="C1660">
            <v>0</v>
          </cell>
        </row>
        <row r="1661">
          <cell r="A1661">
            <v>0</v>
          </cell>
          <cell r="B1661">
            <v>0</v>
          </cell>
          <cell r="C1661">
            <v>0</v>
          </cell>
        </row>
        <row r="1662">
          <cell r="A1662">
            <v>0</v>
          </cell>
          <cell r="B1662">
            <v>0</v>
          </cell>
          <cell r="C1662">
            <v>0</v>
          </cell>
        </row>
        <row r="1663">
          <cell r="A1663">
            <v>0</v>
          </cell>
          <cell r="B1663">
            <v>0</v>
          </cell>
          <cell r="C1663">
            <v>0</v>
          </cell>
        </row>
        <row r="1664">
          <cell r="A1664">
            <v>0</v>
          </cell>
          <cell r="B1664">
            <v>0</v>
          </cell>
          <cell r="C1664">
            <v>0</v>
          </cell>
        </row>
        <row r="1665">
          <cell r="A1665">
            <v>0</v>
          </cell>
          <cell r="B1665">
            <v>0</v>
          </cell>
          <cell r="C1665">
            <v>0</v>
          </cell>
        </row>
        <row r="1666">
          <cell r="A1666">
            <v>0</v>
          </cell>
          <cell r="B1666">
            <v>0</v>
          </cell>
          <cell r="C1666">
            <v>0</v>
          </cell>
        </row>
        <row r="1667">
          <cell r="A1667">
            <v>0</v>
          </cell>
          <cell r="B1667">
            <v>0</v>
          </cell>
          <cell r="C1667">
            <v>0</v>
          </cell>
        </row>
        <row r="1668">
          <cell r="A1668">
            <v>0</v>
          </cell>
          <cell r="B1668">
            <v>0</v>
          </cell>
          <cell r="C1668">
            <v>0</v>
          </cell>
        </row>
        <row r="1669">
          <cell r="A1669">
            <v>0</v>
          </cell>
          <cell r="B1669">
            <v>0</v>
          </cell>
          <cell r="C1669">
            <v>0</v>
          </cell>
        </row>
        <row r="1670">
          <cell r="A1670">
            <v>0</v>
          </cell>
          <cell r="B1670">
            <v>0</v>
          </cell>
          <cell r="C1670">
            <v>0</v>
          </cell>
        </row>
        <row r="1671">
          <cell r="A1671">
            <v>0</v>
          </cell>
          <cell r="B1671">
            <v>0</v>
          </cell>
          <cell r="C1671">
            <v>0</v>
          </cell>
        </row>
        <row r="1672">
          <cell r="A1672">
            <v>0</v>
          </cell>
          <cell r="B1672">
            <v>0</v>
          </cell>
          <cell r="C1672">
            <v>0</v>
          </cell>
        </row>
        <row r="1673">
          <cell r="A1673">
            <v>0</v>
          </cell>
          <cell r="B1673">
            <v>0</v>
          </cell>
          <cell r="C1673">
            <v>0</v>
          </cell>
        </row>
        <row r="1674">
          <cell r="A1674">
            <v>0</v>
          </cell>
          <cell r="B1674">
            <v>0</v>
          </cell>
          <cell r="C1674">
            <v>0</v>
          </cell>
        </row>
        <row r="1675">
          <cell r="A1675">
            <v>0</v>
          </cell>
          <cell r="B1675">
            <v>0</v>
          </cell>
          <cell r="C1675">
            <v>0</v>
          </cell>
        </row>
        <row r="1676">
          <cell r="A1676">
            <v>0</v>
          </cell>
          <cell r="B1676">
            <v>0</v>
          </cell>
          <cell r="C1676">
            <v>0</v>
          </cell>
        </row>
        <row r="1677">
          <cell r="A1677">
            <v>0</v>
          </cell>
          <cell r="B1677">
            <v>0</v>
          </cell>
          <cell r="C1677">
            <v>0</v>
          </cell>
        </row>
        <row r="1678">
          <cell r="A1678">
            <v>0</v>
          </cell>
          <cell r="B1678">
            <v>0</v>
          </cell>
          <cell r="C1678">
            <v>0</v>
          </cell>
        </row>
        <row r="1679">
          <cell r="A1679">
            <v>0</v>
          </cell>
          <cell r="B1679">
            <v>0</v>
          </cell>
          <cell r="C1679">
            <v>0</v>
          </cell>
        </row>
        <row r="1680">
          <cell r="A1680">
            <v>0</v>
          </cell>
          <cell r="B1680">
            <v>0</v>
          </cell>
          <cell r="C1680">
            <v>0</v>
          </cell>
        </row>
        <row r="1681">
          <cell r="A1681">
            <v>0</v>
          </cell>
          <cell r="B1681">
            <v>0</v>
          </cell>
          <cell r="C1681">
            <v>0</v>
          </cell>
        </row>
        <row r="1682">
          <cell r="A1682">
            <v>0</v>
          </cell>
          <cell r="B1682">
            <v>0</v>
          </cell>
          <cell r="C1682">
            <v>0</v>
          </cell>
        </row>
        <row r="1683">
          <cell r="A1683">
            <v>0</v>
          </cell>
          <cell r="B1683">
            <v>0</v>
          </cell>
          <cell r="C1683">
            <v>0</v>
          </cell>
        </row>
        <row r="1684">
          <cell r="A1684">
            <v>0</v>
          </cell>
          <cell r="B1684">
            <v>0</v>
          </cell>
          <cell r="C1684">
            <v>0</v>
          </cell>
        </row>
        <row r="1685">
          <cell r="A1685">
            <v>0</v>
          </cell>
          <cell r="B1685">
            <v>0</v>
          </cell>
          <cell r="C1685">
            <v>0</v>
          </cell>
        </row>
        <row r="1686">
          <cell r="A1686">
            <v>0</v>
          </cell>
          <cell r="B1686">
            <v>0</v>
          </cell>
          <cell r="C1686">
            <v>0</v>
          </cell>
        </row>
        <row r="1687">
          <cell r="A1687">
            <v>0</v>
          </cell>
          <cell r="B1687">
            <v>0</v>
          </cell>
          <cell r="C1687">
            <v>0</v>
          </cell>
        </row>
        <row r="1688">
          <cell r="A1688">
            <v>0</v>
          </cell>
          <cell r="B1688">
            <v>0</v>
          </cell>
          <cell r="C1688">
            <v>0</v>
          </cell>
        </row>
        <row r="1689">
          <cell r="A1689">
            <v>0</v>
          </cell>
          <cell r="B1689">
            <v>0</v>
          </cell>
          <cell r="C1689">
            <v>0</v>
          </cell>
        </row>
        <row r="1690">
          <cell r="A1690">
            <v>0</v>
          </cell>
          <cell r="B1690">
            <v>0</v>
          </cell>
          <cell r="C1690">
            <v>0</v>
          </cell>
        </row>
        <row r="1691">
          <cell r="A1691">
            <v>0</v>
          </cell>
          <cell r="B1691">
            <v>0</v>
          </cell>
          <cell r="C1691">
            <v>0</v>
          </cell>
        </row>
        <row r="1692">
          <cell r="A1692">
            <v>0</v>
          </cell>
          <cell r="B1692">
            <v>0</v>
          </cell>
          <cell r="C1692">
            <v>0</v>
          </cell>
        </row>
        <row r="1693">
          <cell r="A1693">
            <v>0</v>
          </cell>
          <cell r="B1693">
            <v>0</v>
          </cell>
          <cell r="C1693">
            <v>0</v>
          </cell>
        </row>
        <row r="1694">
          <cell r="A1694">
            <v>0</v>
          </cell>
          <cell r="B1694">
            <v>0</v>
          </cell>
          <cell r="C1694">
            <v>0</v>
          </cell>
        </row>
        <row r="1695">
          <cell r="A1695">
            <v>0</v>
          </cell>
          <cell r="B1695">
            <v>0</v>
          </cell>
          <cell r="C1695">
            <v>0</v>
          </cell>
        </row>
        <row r="1696">
          <cell r="A1696">
            <v>0</v>
          </cell>
          <cell r="B1696">
            <v>0</v>
          </cell>
          <cell r="C1696">
            <v>0</v>
          </cell>
        </row>
        <row r="1697">
          <cell r="A1697">
            <v>0</v>
          </cell>
          <cell r="B1697">
            <v>0</v>
          </cell>
          <cell r="C1697">
            <v>0</v>
          </cell>
        </row>
        <row r="1698">
          <cell r="A1698">
            <v>0</v>
          </cell>
          <cell r="B1698">
            <v>0</v>
          </cell>
          <cell r="C1698">
            <v>0</v>
          </cell>
        </row>
        <row r="1699">
          <cell r="A1699">
            <v>0</v>
          </cell>
          <cell r="B1699">
            <v>0</v>
          </cell>
          <cell r="C1699">
            <v>0</v>
          </cell>
        </row>
        <row r="1700">
          <cell r="A1700">
            <v>0</v>
          </cell>
          <cell r="B1700">
            <v>0</v>
          </cell>
          <cell r="C1700">
            <v>0</v>
          </cell>
        </row>
        <row r="1701">
          <cell r="A1701">
            <v>0</v>
          </cell>
          <cell r="B1701">
            <v>0</v>
          </cell>
          <cell r="C1701">
            <v>0</v>
          </cell>
        </row>
        <row r="1702">
          <cell r="A1702">
            <v>0</v>
          </cell>
          <cell r="B1702">
            <v>0</v>
          </cell>
          <cell r="C1702">
            <v>0</v>
          </cell>
        </row>
        <row r="1703">
          <cell r="A1703">
            <v>0</v>
          </cell>
          <cell r="B1703">
            <v>0</v>
          </cell>
          <cell r="C1703">
            <v>0</v>
          </cell>
        </row>
        <row r="1704">
          <cell r="A1704">
            <v>0</v>
          </cell>
          <cell r="B1704">
            <v>0</v>
          </cell>
          <cell r="C1704">
            <v>0</v>
          </cell>
        </row>
        <row r="1705">
          <cell r="A1705">
            <v>0</v>
          </cell>
          <cell r="B1705">
            <v>0</v>
          </cell>
          <cell r="C1705">
            <v>0</v>
          </cell>
        </row>
        <row r="1706">
          <cell r="A1706">
            <v>0</v>
          </cell>
          <cell r="B1706">
            <v>0</v>
          </cell>
          <cell r="C1706">
            <v>0</v>
          </cell>
        </row>
        <row r="1707">
          <cell r="A1707">
            <v>0</v>
          </cell>
          <cell r="B1707">
            <v>0</v>
          </cell>
          <cell r="C1707">
            <v>0</v>
          </cell>
        </row>
        <row r="1708">
          <cell r="A1708">
            <v>0</v>
          </cell>
          <cell r="B1708">
            <v>0</v>
          </cell>
          <cell r="C1708">
            <v>0</v>
          </cell>
        </row>
        <row r="1709">
          <cell r="A1709">
            <v>0</v>
          </cell>
          <cell r="B1709">
            <v>0</v>
          </cell>
          <cell r="C1709">
            <v>0</v>
          </cell>
        </row>
        <row r="1710">
          <cell r="A1710">
            <v>0</v>
          </cell>
          <cell r="B1710">
            <v>0</v>
          </cell>
          <cell r="C1710">
            <v>0</v>
          </cell>
        </row>
        <row r="1711">
          <cell r="A1711">
            <v>0</v>
          </cell>
          <cell r="B1711">
            <v>0</v>
          </cell>
          <cell r="C1711">
            <v>0</v>
          </cell>
        </row>
        <row r="1712">
          <cell r="A1712">
            <v>0</v>
          </cell>
          <cell r="B1712">
            <v>0</v>
          </cell>
          <cell r="C1712">
            <v>0</v>
          </cell>
        </row>
        <row r="1713">
          <cell r="A1713">
            <v>0</v>
          </cell>
          <cell r="B1713">
            <v>0</v>
          </cell>
          <cell r="C1713">
            <v>0</v>
          </cell>
        </row>
        <row r="1714">
          <cell r="A1714">
            <v>0</v>
          </cell>
          <cell r="B1714">
            <v>0</v>
          </cell>
          <cell r="C1714">
            <v>0</v>
          </cell>
        </row>
        <row r="1715">
          <cell r="A1715">
            <v>0</v>
          </cell>
          <cell r="B1715">
            <v>0</v>
          </cell>
          <cell r="C1715">
            <v>0</v>
          </cell>
        </row>
        <row r="1716">
          <cell r="A1716">
            <v>0</v>
          </cell>
          <cell r="B1716">
            <v>0</v>
          </cell>
          <cell r="C1716">
            <v>0</v>
          </cell>
        </row>
        <row r="1717">
          <cell r="A1717">
            <v>0</v>
          </cell>
          <cell r="B1717">
            <v>0</v>
          </cell>
          <cell r="C1717">
            <v>0</v>
          </cell>
        </row>
        <row r="1718">
          <cell r="A1718">
            <v>0</v>
          </cell>
          <cell r="B1718">
            <v>0</v>
          </cell>
          <cell r="C1718">
            <v>0</v>
          </cell>
        </row>
        <row r="1719">
          <cell r="A1719">
            <v>0</v>
          </cell>
          <cell r="B1719">
            <v>0</v>
          </cell>
          <cell r="C1719">
            <v>0</v>
          </cell>
        </row>
        <row r="1720">
          <cell r="A1720">
            <v>0</v>
          </cell>
          <cell r="B1720">
            <v>0</v>
          </cell>
          <cell r="C1720">
            <v>0</v>
          </cell>
        </row>
        <row r="1721">
          <cell r="A1721">
            <v>0</v>
          </cell>
          <cell r="B1721">
            <v>0</v>
          </cell>
          <cell r="C1721">
            <v>0</v>
          </cell>
        </row>
        <row r="1722">
          <cell r="A1722">
            <v>0</v>
          </cell>
          <cell r="B1722">
            <v>0</v>
          </cell>
          <cell r="C1722">
            <v>0</v>
          </cell>
        </row>
        <row r="1723">
          <cell r="A1723">
            <v>0</v>
          </cell>
          <cell r="B1723">
            <v>0</v>
          </cell>
          <cell r="C1723">
            <v>0</v>
          </cell>
        </row>
        <row r="1724">
          <cell r="A1724">
            <v>0</v>
          </cell>
          <cell r="B1724">
            <v>0</v>
          </cell>
          <cell r="C1724">
            <v>0</v>
          </cell>
        </row>
        <row r="1725">
          <cell r="A1725">
            <v>0</v>
          </cell>
          <cell r="B1725">
            <v>0</v>
          </cell>
          <cell r="C1725">
            <v>0</v>
          </cell>
        </row>
        <row r="1726">
          <cell r="A1726">
            <v>0</v>
          </cell>
          <cell r="B1726">
            <v>0</v>
          </cell>
          <cell r="C1726">
            <v>0</v>
          </cell>
        </row>
        <row r="1727">
          <cell r="A1727">
            <v>0</v>
          </cell>
          <cell r="B1727">
            <v>0</v>
          </cell>
          <cell r="C1727">
            <v>0</v>
          </cell>
        </row>
        <row r="1728">
          <cell r="A1728">
            <v>0</v>
          </cell>
          <cell r="B1728">
            <v>0</v>
          </cell>
          <cell r="C1728">
            <v>0</v>
          </cell>
        </row>
        <row r="1729">
          <cell r="A1729">
            <v>0</v>
          </cell>
          <cell r="B1729">
            <v>0</v>
          </cell>
          <cell r="C1729">
            <v>0</v>
          </cell>
        </row>
        <row r="1730">
          <cell r="A1730">
            <v>0</v>
          </cell>
          <cell r="B1730">
            <v>0</v>
          </cell>
          <cell r="C1730">
            <v>0</v>
          </cell>
        </row>
        <row r="1731">
          <cell r="A1731">
            <v>0</v>
          </cell>
          <cell r="B1731">
            <v>0</v>
          </cell>
          <cell r="C1731">
            <v>0</v>
          </cell>
        </row>
        <row r="1732">
          <cell r="A1732">
            <v>0</v>
          </cell>
          <cell r="B1732">
            <v>0</v>
          </cell>
          <cell r="C1732">
            <v>0</v>
          </cell>
        </row>
        <row r="1733">
          <cell r="A1733">
            <v>0</v>
          </cell>
          <cell r="B1733">
            <v>0</v>
          </cell>
          <cell r="C1733">
            <v>0</v>
          </cell>
        </row>
        <row r="1734">
          <cell r="A1734">
            <v>0</v>
          </cell>
          <cell r="B1734">
            <v>0</v>
          </cell>
          <cell r="C1734">
            <v>0</v>
          </cell>
        </row>
        <row r="1735">
          <cell r="A1735">
            <v>0</v>
          </cell>
          <cell r="B1735">
            <v>0</v>
          </cell>
          <cell r="C1735">
            <v>0</v>
          </cell>
        </row>
        <row r="1736">
          <cell r="A1736">
            <v>0</v>
          </cell>
          <cell r="B1736">
            <v>0</v>
          </cell>
          <cell r="C1736">
            <v>0</v>
          </cell>
        </row>
        <row r="1737">
          <cell r="A1737">
            <v>0</v>
          </cell>
          <cell r="B1737">
            <v>0</v>
          </cell>
          <cell r="C1737">
            <v>0</v>
          </cell>
        </row>
        <row r="1738">
          <cell r="A1738">
            <v>0</v>
          </cell>
          <cell r="B1738">
            <v>0</v>
          </cell>
          <cell r="C1738">
            <v>0</v>
          </cell>
        </row>
        <row r="1739">
          <cell r="A1739">
            <v>0</v>
          </cell>
          <cell r="B1739">
            <v>0</v>
          </cell>
          <cell r="C1739">
            <v>0</v>
          </cell>
        </row>
        <row r="1740">
          <cell r="A1740">
            <v>0</v>
          </cell>
          <cell r="B1740">
            <v>0</v>
          </cell>
          <cell r="C1740">
            <v>0</v>
          </cell>
        </row>
        <row r="1741">
          <cell r="A1741">
            <v>0</v>
          </cell>
          <cell r="B1741">
            <v>0</v>
          </cell>
          <cell r="C1741">
            <v>0</v>
          </cell>
        </row>
        <row r="1742">
          <cell r="A1742">
            <v>0</v>
          </cell>
          <cell r="B1742">
            <v>0</v>
          </cell>
          <cell r="C1742">
            <v>0</v>
          </cell>
        </row>
        <row r="1743">
          <cell r="A1743">
            <v>0</v>
          </cell>
          <cell r="B1743">
            <v>0</v>
          </cell>
          <cell r="C1743">
            <v>0</v>
          </cell>
        </row>
        <row r="1744">
          <cell r="A1744">
            <v>0</v>
          </cell>
          <cell r="B1744">
            <v>0</v>
          </cell>
          <cell r="C1744">
            <v>0</v>
          </cell>
        </row>
        <row r="1745">
          <cell r="A1745">
            <v>0</v>
          </cell>
          <cell r="B1745">
            <v>0</v>
          </cell>
          <cell r="C1745">
            <v>0</v>
          </cell>
        </row>
        <row r="1746">
          <cell r="A1746">
            <v>0</v>
          </cell>
          <cell r="B1746">
            <v>0</v>
          </cell>
          <cell r="C1746">
            <v>0</v>
          </cell>
        </row>
        <row r="1747">
          <cell r="A1747">
            <v>0</v>
          </cell>
          <cell r="B1747">
            <v>0</v>
          </cell>
          <cell r="C1747">
            <v>0</v>
          </cell>
        </row>
        <row r="1748">
          <cell r="A1748">
            <v>0</v>
          </cell>
          <cell r="B1748">
            <v>0</v>
          </cell>
          <cell r="C1748">
            <v>0</v>
          </cell>
        </row>
        <row r="1749">
          <cell r="A1749">
            <v>0</v>
          </cell>
          <cell r="B1749">
            <v>0</v>
          </cell>
          <cell r="C1749">
            <v>0</v>
          </cell>
        </row>
        <row r="1750">
          <cell r="A1750">
            <v>0</v>
          </cell>
          <cell r="B1750">
            <v>0</v>
          </cell>
          <cell r="C1750">
            <v>0</v>
          </cell>
        </row>
        <row r="1751">
          <cell r="A1751">
            <v>0</v>
          </cell>
          <cell r="B1751">
            <v>0</v>
          </cell>
          <cell r="C1751">
            <v>0</v>
          </cell>
        </row>
        <row r="1752">
          <cell r="A1752">
            <v>0</v>
          </cell>
          <cell r="B1752">
            <v>0</v>
          </cell>
          <cell r="C1752">
            <v>0</v>
          </cell>
        </row>
        <row r="1753">
          <cell r="A1753">
            <v>0</v>
          </cell>
          <cell r="B1753">
            <v>0</v>
          </cell>
          <cell r="C1753">
            <v>0</v>
          </cell>
        </row>
        <row r="1754">
          <cell r="A1754">
            <v>0</v>
          </cell>
          <cell r="B1754">
            <v>0</v>
          </cell>
          <cell r="C1754">
            <v>0</v>
          </cell>
        </row>
        <row r="1755">
          <cell r="A1755">
            <v>0</v>
          </cell>
          <cell r="B1755">
            <v>0</v>
          </cell>
          <cell r="C1755">
            <v>0</v>
          </cell>
        </row>
        <row r="1756">
          <cell r="A1756">
            <v>0</v>
          </cell>
          <cell r="B1756">
            <v>0</v>
          </cell>
          <cell r="C1756">
            <v>0</v>
          </cell>
        </row>
        <row r="1757">
          <cell r="A1757">
            <v>0</v>
          </cell>
          <cell r="B1757">
            <v>0</v>
          </cell>
          <cell r="C1757">
            <v>0</v>
          </cell>
        </row>
        <row r="1758">
          <cell r="A1758">
            <v>0</v>
          </cell>
          <cell r="B1758">
            <v>0</v>
          </cell>
          <cell r="C1758">
            <v>0</v>
          </cell>
        </row>
        <row r="1759">
          <cell r="A1759">
            <v>0</v>
          </cell>
          <cell r="B1759">
            <v>0</v>
          </cell>
          <cell r="C1759">
            <v>0</v>
          </cell>
        </row>
        <row r="1760">
          <cell r="A1760">
            <v>0</v>
          </cell>
          <cell r="B1760">
            <v>0</v>
          </cell>
          <cell r="C1760">
            <v>0</v>
          </cell>
        </row>
        <row r="1761">
          <cell r="A1761">
            <v>0</v>
          </cell>
          <cell r="B1761">
            <v>0</v>
          </cell>
          <cell r="C1761">
            <v>0</v>
          </cell>
        </row>
        <row r="1762">
          <cell r="A1762">
            <v>0</v>
          </cell>
          <cell r="B1762">
            <v>0</v>
          </cell>
          <cell r="C1762">
            <v>0</v>
          </cell>
        </row>
        <row r="1763">
          <cell r="A1763">
            <v>0</v>
          </cell>
          <cell r="B1763">
            <v>0</v>
          </cell>
          <cell r="C1763">
            <v>0</v>
          </cell>
        </row>
        <row r="1764">
          <cell r="A1764">
            <v>0</v>
          </cell>
          <cell r="B1764">
            <v>0</v>
          </cell>
          <cell r="C1764">
            <v>0</v>
          </cell>
        </row>
        <row r="1765">
          <cell r="A1765">
            <v>0</v>
          </cell>
          <cell r="B1765">
            <v>0</v>
          </cell>
          <cell r="C1765">
            <v>0</v>
          </cell>
        </row>
        <row r="1766">
          <cell r="A1766">
            <v>0</v>
          </cell>
          <cell r="B1766">
            <v>0</v>
          </cell>
          <cell r="C1766">
            <v>0</v>
          </cell>
        </row>
        <row r="1767">
          <cell r="A1767">
            <v>0</v>
          </cell>
          <cell r="B1767">
            <v>0</v>
          </cell>
          <cell r="C1767">
            <v>0</v>
          </cell>
        </row>
        <row r="1768">
          <cell r="A1768">
            <v>0</v>
          </cell>
          <cell r="B1768">
            <v>0</v>
          </cell>
          <cell r="C1768">
            <v>0</v>
          </cell>
        </row>
        <row r="1769">
          <cell r="A1769">
            <v>0</v>
          </cell>
          <cell r="B1769">
            <v>0</v>
          </cell>
          <cell r="C1769">
            <v>0</v>
          </cell>
        </row>
        <row r="1770">
          <cell r="A1770">
            <v>0</v>
          </cell>
          <cell r="B1770">
            <v>0</v>
          </cell>
          <cell r="C1770">
            <v>0</v>
          </cell>
        </row>
        <row r="1771">
          <cell r="A1771">
            <v>0</v>
          </cell>
          <cell r="B1771">
            <v>0</v>
          </cell>
          <cell r="C1771">
            <v>0</v>
          </cell>
        </row>
        <row r="1772">
          <cell r="A1772">
            <v>0</v>
          </cell>
          <cell r="B1772">
            <v>0</v>
          </cell>
          <cell r="C1772">
            <v>0</v>
          </cell>
        </row>
        <row r="1773">
          <cell r="A1773">
            <v>0</v>
          </cell>
          <cell r="B1773">
            <v>0</v>
          </cell>
          <cell r="C1773">
            <v>0</v>
          </cell>
        </row>
        <row r="1774">
          <cell r="A1774">
            <v>0</v>
          </cell>
          <cell r="B1774">
            <v>0</v>
          </cell>
          <cell r="C1774">
            <v>0</v>
          </cell>
        </row>
        <row r="1775">
          <cell r="A1775">
            <v>0</v>
          </cell>
          <cell r="B1775">
            <v>0</v>
          </cell>
          <cell r="C1775">
            <v>0</v>
          </cell>
        </row>
        <row r="1776">
          <cell r="A1776">
            <v>0</v>
          </cell>
          <cell r="B1776">
            <v>0</v>
          </cell>
          <cell r="C1776">
            <v>0</v>
          </cell>
        </row>
        <row r="1777">
          <cell r="A1777">
            <v>0</v>
          </cell>
          <cell r="B1777">
            <v>0</v>
          </cell>
          <cell r="C1777">
            <v>0</v>
          </cell>
        </row>
        <row r="1778">
          <cell r="A1778">
            <v>0</v>
          </cell>
          <cell r="B1778">
            <v>0</v>
          </cell>
          <cell r="C1778">
            <v>0</v>
          </cell>
        </row>
        <row r="1779">
          <cell r="A1779">
            <v>0</v>
          </cell>
          <cell r="B1779">
            <v>0</v>
          </cell>
          <cell r="C1779">
            <v>0</v>
          </cell>
        </row>
        <row r="1780">
          <cell r="A1780">
            <v>0</v>
          </cell>
          <cell r="B1780">
            <v>0</v>
          </cell>
          <cell r="C1780">
            <v>0</v>
          </cell>
        </row>
        <row r="1781">
          <cell r="A1781">
            <v>0</v>
          </cell>
          <cell r="B1781">
            <v>0</v>
          </cell>
          <cell r="C1781">
            <v>0</v>
          </cell>
        </row>
        <row r="1782">
          <cell r="A1782">
            <v>0</v>
          </cell>
          <cell r="B1782">
            <v>0</v>
          </cell>
          <cell r="C1782">
            <v>0</v>
          </cell>
        </row>
        <row r="1783">
          <cell r="A1783">
            <v>0</v>
          </cell>
          <cell r="B1783">
            <v>0</v>
          </cell>
          <cell r="C1783">
            <v>0</v>
          </cell>
        </row>
        <row r="1784">
          <cell r="A1784">
            <v>0</v>
          </cell>
          <cell r="B1784">
            <v>0</v>
          </cell>
          <cell r="C1784">
            <v>0</v>
          </cell>
        </row>
        <row r="1785">
          <cell r="A1785">
            <v>0</v>
          </cell>
          <cell r="B1785">
            <v>0</v>
          </cell>
          <cell r="C1785">
            <v>0</v>
          </cell>
        </row>
        <row r="1786">
          <cell r="A1786">
            <v>0</v>
          </cell>
          <cell r="B1786">
            <v>0</v>
          </cell>
          <cell r="C1786">
            <v>0</v>
          </cell>
        </row>
        <row r="1787">
          <cell r="A1787">
            <v>0</v>
          </cell>
          <cell r="B1787">
            <v>0</v>
          </cell>
          <cell r="C1787">
            <v>0</v>
          </cell>
        </row>
        <row r="1788">
          <cell r="A1788">
            <v>0</v>
          </cell>
          <cell r="B1788">
            <v>0</v>
          </cell>
          <cell r="C1788">
            <v>0</v>
          </cell>
        </row>
        <row r="1789">
          <cell r="A1789">
            <v>0</v>
          </cell>
          <cell r="B1789">
            <v>0</v>
          </cell>
          <cell r="C1789">
            <v>0</v>
          </cell>
        </row>
        <row r="1790">
          <cell r="A1790">
            <v>0</v>
          </cell>
          <cell r="B1790">
            <v>0</v>
          </cell>
          <cell r="C1790">
            <v>0</v>
          </cell>
        </row>
        <row r="1791">
          <cell r="A1791">
            <v>0</v>
          </cell>
          <cell r="B1791">
            <v>0</v>
          </cell>
          <cell r="C1791">
            <v>0</v>
          </cell>
        </row>
        <row r="1792">
          <cell r="A1792">
            <v>0</v>
          </cell>
          <cell r="B1792">
            <v>0</v>
          </cell>
          <cell r="C1792">
            <v>0</v>
          </cell>
        </row>
        <row r="1793">
          <cell r="A1793">
            <v>0</v>
          </cell>
          <cell r="B1793">
            <v>0</v>
          </cell>
          <cell r="C1793">
            <v>0</v>
          </cell>
        </row>
        <row r="1794">
          <cell r="A1794">
            <v>0</v>
          </cell>
          <cell r="B1794">
            <v>0</v>
          </cell>
          <cell r="C1794">
            <v>0</v>
          </cell>
        </row>
        <row r="1795">
          <cell r="A1795">
            <v>0</v>
          </cell>
          <cell r="B1795">
            <v>0</v>
          </cell>
          <cell r="C1795">
            <v>0</v>
          </cell>
        </row>
        <row r="1796">
          <cell r="A1796">
            <v>0</v>
          </cell>
          <cell r="B1796">
            <v>0</v>
          </cell>
          <cell r="C1796">
            <v>0</v>
          </cell>
        </row>
        <row r="1797">
          <cell r="A1797">
            <v>0</v>
          </cell>
          <cell r="B1797">
            <v>0</v>
          </cell>
          <cell r="C1797">
            <v>0</v>
          </cell>
        </row>
        <row r="1798">
          <cell r="A1798">
            <v>0</v>
          </cell>
          <cell r="B1798">
            <v>0</v>
          </cell>
          <cell r="C1798">
            <v>0</v>
          </cell>
        </row>
        <row r="1799">
          <cell r="A1799">
            <v>0</v>
          </cell>
          <cell r="B1799">
            <v>0</v>
          </cell>
          <cell r="C1799">
            <v>0</v>
          </cell>
        </row>
        <row r="1800">
          <cell r="A1800">
            <v>0</v>
          </cell>
          <cell r="B1800">
            <v>0</v>
          </cell>
          <cell r="C1800">
            <v>0</v>
          </cell>
        </row>
        <row r="1801">
          <cell r="A1801">
            <v>0</v>
          </cell>
          <cell r="B1801">
            <v>0</v>
          </cell>
          <cell r="C1801">
            <v>0</v>
          </cell>
        </row>
        <row r="1802">
          <cell r="A1802">
            <v>0</v>
          </cell>
          <cell r="B1802">
            <v>0</v>
          </cell>
          <cell r="C1802">
            <v>0</v>
          </cell>
        </row>
        <row r="1803">
          <cell r="A1803">
            <v>0</v>
          </cell>
          <cell r="B1803">
            <v>0</v>
          </cell>
          <cell r="C1803">
            <v>0</v>
          </cell>
        </row>
        <row r="1804">
          <cell r="A1804">
            <v>0</v>
          </cell>
          <cell r="B1804">
            <v>0</v>
          </cell>
          <cell r="C1804">
            <v>0</v>
          </cell>
        </row>
        <row r="1805">
          <cell r="A1805">
            <v>0</v>
          </cell>
          <cell r="B1805">
            <v>0</v>
          </cell>
          <cell r="C1805">
            <v>0</v>
          </cell>
        </row>
        <row r="1806">
          <cell r="A1806">
            <v>0</v>
          </cell>
          <cell r="B1806">
            <v>0</v>
          </cell>
          <cell r="C1806">
            <v>0</v>
          </cell>
        </row>
        <row r="1807">
          <cell r="A1807">
            <v>0</v>
          </cell>
          <cell r="B1807">
            <v>0</v>
          </cell>
          <cell r="C1807">
            <v>0</v>
          </cell>
        </row>
        <row r="1808">
          <cell r="A1808">
            <v>0</v>
          </cell>
          <cell r="B1808">
            <v>0</v>
          </cell>
          <cell r="C1808">
            <v>0</v>
          </cell>
        </row>
        <row r="1809">
          <cell r="A1809">
            <v>0</v>
          </cell>
          <cell r="B1809">
            <v>0</v>
          </cell>
          <cell r="C1809">
            <v>0</v>
          </cell>
        </row>
        <row r="1810">
          <cell r="A1810">
            <v>0</v>
          </cell>
          <cell r="B1810">
            <v>0</v>
          </cell>
          <cell r="C1810">
            <v>0</v>
          </cell>
        </row>
        <row r="1811">
          <cell r="A1811">
            <v>0</v>
          </cell>
          <cell r="B1811">
            <v>0</v>
          </cell>
          <cell r="C1811">
            <v>0</v>
          </cell>
        </row>
        <row r="1812">
          <cell r="A1812">
            <v>0</v>
          </cell>
          <cell r="B1812">
            <v>0</v>
          </cell>
          <cell r="C1812">
            <v>0</v>
          </cell>
        </row>
        <row r="1813">
          <cell r="A1813">
            <v>0</v>
          </cell>
          <cell r="B1813">
            <v>0</v>
          </cell>
          <cell r="C1813">
            <v>0</v>
          </cell>
        </row>
        <row r="1814">
          <cell r="A1814">
            <v>0</v>
          </cell>
          <cell r="B1814">
            <v>0</v>
          </cell>
          <cell r="C1814">
            <v>0</v>
          </cell>
        </row>
        <row r="1815">
          <cell r="A1815">
            <v>0</v>
          </cell>
          <cell r="B1815">
            <v>0</v>
          </cell>
          <cell r="C1815">
            <v>0</v>
          </cell>
        </row>
        <row r="1816">
          <cell r="A1816">
            <v>0</v>
          </cell>
          <cell r="B1816">
            <v>0</v>
          </cell>
          <cell r="C1816">
            <v>0</v>
          </cell>
        </row>
        <row r="1817">
          <cell r="A1817">
            <v>0</v>
          </cell>
          <cell r="B1817">
            <v>0</v>
          </cell>
          <cell r="C1817">
            <v>0</v>
          </cell>
        </row>
        <row r="1818">
          <cell r="A1818">
            <v>0</v>
          </cell>
          <cell r="B1818">
            <v>0</v>
          </cell>
          <cell r="C1818">
            <v>0</v>
          </cell>
        </row>
        <row r="1819">
          <cell r="A1819">
            <v>0</v>
          </cell>
          <cell r="B1819">
            <v>0</v>
          </cell>
          <cell r="C1819">
            <v>0</v>
          </cell>
        </row>
        <row r="1820">
          <cell r="A1820">
            <v>0</v>
          </cell>
          <cell r="B1820">
            <v>0</v>
          </cell>
          <cell r="C1820">
            <v>0</v>
          </cell>
        </row>
        <row r="1821">
          <cell r="A1821">
            <v>0</v>
          </cell>
          <cell r="B1821">
            <v>0</v>
          </cell>
          <cell r="C1821">
            <v>0</v>
          </cell>
        </row>
        <row r="1822">
          <cell r="A1822">
            <v>0</v>
          </cell>
          <cell r="B1822">
            <v>0</v>
          </cell>
          <cell r="C1822">
            <v>0</v>
          </cell>
        </row>
        <row r="1823">
          <cell r="A1823">
            <v>0</v>
          </cell>
          <cell r="B1823">
            <v>0</v>
          </cell>
          <cell r="C1823">
            <v>0</v>
          </cell>
        </row>
        <row r="1824">
          <cell r="A1824">
            <v>0</v>
          </cell>
          <cell r="B1824">
            <v>0</v>
          </cell>
          <cell r="C1824">
            <v>0</v>
          </cell>
        </row>
        <row r="1825">
          <cell r="A1825">
            <v>0</v>
          </cell>
          <cell r="B1825">
            <v>0</v>
          </cell>
          <cell r="C1825">
            <v>0</v>
          </cell>
        </row>
        <row r="1826">
          <cell r="A1826">
            <v>0</v>
          </cell>
          <cell r="B1826">
            <v>0</v>
          </cell>
          <cell r="C1826">
            <v>0</v>
          </cell>
        </row>
        <row r="1827">
          <cell r="A1827">
            <v>0</v>
          </cell>
          <cell r="B1827">
            <v>0</v>
          </cell>
          <cell r="C1827">
            <v>0</v>
          </cell>
        </row>
        <row r="1828">
          <cell r="A1828">
            <v>0</v>
          </cell>
          <cell r="B1828">
            <v>0</v>
          </cell>
          <cell r="C1828">
            <v>0</v>
          </cell>
        </row>
        <row r="1829">
          <cell r="A1829">
            <v>0</v>
          </cell>
          <cell r="B1829">
            <v>0</v>
          </cell>
          <cell r="C1829">
            <v>0</v>
          </cell>
        </row>
        <row r="1830">
          <cell r="A1830">
            <v>0</v>
          </cell>
          <cell r="B1830">
            <v>0</v>
          </cell>
          <cell r="C1830">
            <v>0</v>
          </cell>
        </row>
        <row r="1831">
          <cell r="A1831">
            <v>0</v>
          </cell>
          <cell r="B1831">
            <v>0</v>
          </cell>
          <cell r="C1831">
            <v>0</v>
          </cell>
        </row>
        <row r="1832">
          <cell r="A1832">
            <v>0</v>
          </cell>
          <cell r="B1832">
            <v>0</v>
          </cell>
          <cell r="C1832">
            <v>0</v>
          </cell>
        </row>
        <row r="1833">
          <cell r="A1833">
            <v>0</v>
          </cell>
          <cell r="B1833">
            <v>0</v>
          </cell>
          <cell r="C1833">
            <v>0</v>
          </cell>
        </row>
        <row r="1834">
          <cell r="A1834">
            <v>0</v>
          </cell>
          <cell r="B1834">
            <v>0</v>
          </cell>
          <cell r="C1834">
            <v>0</v>
          </cell>
        </row>
        <row r="1835">
          <cell r="A1835">
            <v>0</v>
          </cell>
          <cell r="B1835">
            <v>0</v>
          </cell>
          <cell r="C1835">
            <v>0</v>
          </cell>
        </row>
        <row r="1836">
          <cell r="A1836">
            <v>0</v>
          </cell>
          <cell r="B1836">
            <v>0</v>
          </cell>
          <cell r="C1836">
            <v>0</v>
          </cell>
        </row>
        <row r="1837">
          <cell r="A1837">
            <v>0</v>
          </cell>
          <cell r="B1837">
            <v>0</v>
          </cell>
          <cell r="C1837">
            <v>0</v>
          </cell>
        </row>
        <row r="1838">
          <cell r="A1838">
            <v>0</v>
          </cell>
          <cell r="B1838">
            <v>0</v>
          </cell>
          <cell r="C1838">
            <v>0</v>
          </cell>
        </row>
        <row r="1839">
          <cell r="A1839">
            <v>0</v>
          </cell>
          <cell r="B1839">
            <v>0</v>
          </cell>
          <cell r="C1839">
            <v>0</v>
          </cell>
        </row>
        <row r="1840">
          <cell r="A1840">
            <v>0</v>
          </cell>
          <cell r="B1840">
            <v>0</v>
          </cell>
          <cell r="C1840">
            <v>0</v>
          </cell>
        </row>
        <row r="1841">
          <cell r="A1841">
            <v>0</v>
          </cell>
          <cell r="B1841">
            <v>0</v>
          </cell>
          <cell r="C1841">
            <v>0</v>
          </cell>
        </row>
        <row r="1842">
          <cell r="A1842">
            <v>0</v>
          </cell>
          <cell r="B1842">
            <v>0</v>
          </cell>
          <cell r="C1842">
            <v>0</v>
          </cell>
        </row>
        <row r="1843">
          <cell r="A1843">
            <v>0</v>
          </cell>
          <cell r="B1843">
            <v>0</v>
          </cell>
          <cell r="C1843">
            <v>0</v>
          </cell>
        </row>
        <row r="1844">
          <cell r="A1844">
            <v>0</v>
          </cell>
          <cell r="B1844">
            <v>0</v>
          </cell>
          <cell r="C1844">
            <v>0</v>
          </cell>
        </row>
        <row r="1845">
          <cell r="A1845">
            <v>0</v>
          </cell>
          <cell r="B1845">
            <v>0</v>
          </cell>
          <cell r="C1845">
            <v>0</v>
          </cell>
        </row>
        <row r="1846">
          <cell r="A1846">
            <v>0</v>
          </cell>
          <cell r="B1846">
            <v>0</v>
          </cell>
          <cell r="C1846">
            <v>0</v>
          </cell>
        </row>
        <row r="1847">
          <cell r="A1847">
            <v>0</v>
          </cell>
          <cell r="B1847">
            <v>0</v>
          </cell>
          <cell r="C1847">
            <v>0</v>
          </cell>
        </row>
        <row r="1848">
          <cell r="A1848">
            <v>0</v>
          </cell>
          <cell r="B1848">
            <v>0</v>
          </cell>
          <cell r="C1848">
            <v>0</v>
          </cell>
        </row>
        <row r="1849">
          <cell r="A1849">
            <v>0</v>
          </cell>
          <cell r="B1849">
            <v>0</v>
          </cell>
          <cell r="C1849">
            <v>0</v>
          </cell>
        </row>
        <row r="1850">
          <cell r="A1850">
            <v>0</v>
          </cell>
          <cell r="B1850">
            <v>0</v>
          </cell>
          <cell r="C1850">
            <v>0</v>
          </cell>
        </row>
        <row r="1851">
          <cell r="A1851">
            <v>0</v>
          </cell>
          <cell r="B1851">
            <v>0</v>
          </cell>
          <cell r="C1851">
            <v>0</v>
          </cell>
        </row>
        <row r="1852">
          <cell r="A1852">
            <v>0</v>
          </cell>
          <cell r="B1852">
            <v>0</v>
          </cell>
          <cell r="C1852">
            <v>0</v>
          </cell>
        </row>
        <row r="1853">
          <cell r="A1853">
            <v>0</v>
          </cell>
          <cell r="B1853">
            <v>0</v>
          </cell>
          <cell r="C1853">
            <v>0</v>
          </cell>
        </row>
        <row r="1854">
          <cell r="A1854">
            <v>0</v>
          </cell>
          <cell r="B1854">
            <v>0</v>
          </cell>
          <cell r="C1854">
            <v>0</v>
          </cell>
        </row>
        <row r="1855">
          <cell r="A1855">
            <v>0</v>
          </cell>
          <cell r="B1855">
            <v>0</v>
          </cell>
          <cell r="C1855">
            <v>0</v>
          </cell>
        </row>
        <row r="1856">
          <cell r="A1856">
            <v>0</v>
          </cell>
          <cell r="B1856">
            <v>0</v>
          </cell>
          <cell r="C1856">
            <v>0</v>
          </cell>
        </row>
        <row r="1857">
          <cell r="A1857">
            <v>0</v>
          </cell>
          <cell r="B1857">
            <v>0</v>
          </cell>
          <cell r="C1857">
            <v>0</v>
          </cell>
        </row>
        <row r="1858">
          <cell r="A1858">
            <v>0</v>
          </cell>
          <cell r="B1858">
            <v>0</v>
          </cell>
          <cell r="C1858">
            <v>0</v>
          </cell>
        </row>
        <row r="1859">
          <cell r="A1859">
            <v>0</v>
          </cell>
          <cell r="B1859">
            <v>0</v>
          </cell>
          <cell r="C1859">
            <v>0</v>
          </cell>
        </row>
        <row r="1860">
          <cell r="A1860">
            <v>0</v>
          </cell>
          <cell r="B1860">
            <v>0</v>
          </cell>
          <cell r="C1860">
            <v>0</v>
          </cell>
        </row>
        <row r="1861">
          <cell r="A1861">
            <v>0</v>
          </cell>
          <cell r="B1861">
            <v>0</v>
          </cell>
          <cell r="C1861">
            <v>0</v>
          </cell>
        </row>
        <row r="1862">
          <cell r="A1862">
            <v>0</v>
          </cell>
          <cell r="B1862">
            <v>0</v>
          </cell>
          <cell r="C1862">
            <v>0</v>
          </cell>
        </row>
        <row r="1863">
          <cell r="A1863">
            <v>0</v>
          </cell>
          <cell r="B1863">
            <v>0</v>
          </cell>
          <cell r="C1863">
            <v>0</v>
          </cell>
        </row>
        <row r="1864">
          <cell r="A1864">
            <v>0</v>
          </cell>
          <cell r="B1864">
            <v>0</v>
          </cell>
          <cell r="C1864">
            <v>0</v>
          </cell>
        </row>
        <row r="1865">
          <cell r="A1865">
            <v>0</v>
          </cell>
          <cell r="B1865">
            <v>0</v>
          </cell>
          <cell r="C1865">
            <v>0</v>
          </cell>
        </row>
        <row r="1866">
          <cell r="A1866">
            <v>0</v>
          </cell>
          <cell r="B1866">
            <v>0</v>
          </cell>
          <cell r="C1866">
            <v>0</v>
          </cell>
        </row>
        <row r="1867">
          <cell r="A1867">
            <v>0</v>
          </cell>
          <cell r="B1867">
            <v>0</v>
          </cell>
          <cell r="C1867">
            <v>0</v>
          </cell>
        </row>
        <row r="1868">
          <cell r="A1868">
            <v>0</v>
          </cell>
          <cell r="B1868">
            <v>0</v>
          </cell>
          <cell r="C1868">
            <v>0</v>
          </cell>
        </row>
        <row r="1869">
          <cell r="A1869">
            <v>0</v>
          </cell>
          <cell r="B1869">
            <v>0</v>
          </cell>
          <cell r="C1869">
            <v>0</v>
          </cell>
        </row>
        <row r="1870">
          <cell r="A1870">
            <v>0</v>
          </cell>
          <cell r="B1870">
            <v>0</v>
          </cell>
          <cell r="C1870">
            <v>0</v>
          </cell>
        </row>
        <row r="1871">
          <cell r="A1871">
            <v>0</v>
          </cell>
          <cell r="B1871">
            <v>0</v>
          </cell>
          <cell r="C1871">
            <v>0</v>
          </cell>
        </row>
        <row r="1872">
          <cell r="A1872">
            <v>0</v>
          </cell>
          <cell r="B1872">
            <v>0</v>
          </cell>
          <cell r="C1872">
            <v>0</v>
          </cell>
        </row>
        <row r="1873">
          <cell r="A1873">
            <v>0</v>
          </cell>
          <cell r="B1873">
            <v>0</v>
          </cell>
          <cell r="C1873">
            <v>0</v>
          </cell>
        </row>
        <row r="1874">
          <cell r="A1874">
            <v>0</v>
          </cell>
          <cell r="B1874">
            <v>0</v>
          </cell>
          <cell r="C1874">
            <v>0</v>
          </cell>
        </row>
        <row r="1875">
          <cell r="A1875">
            <v>0</v>
          </cell>
          <cell r="B1875">
            <v>0</v>
          </cell>
          <cell r="C1875">
            <v>0</v>
          </cell>
        </row>
        <row r="1876">
          <cell r="A1876">
            <v>0</v>
          </cell>
          <cell r="B1876">
            <v>0</v>
          </cell>
          <cell r="C1876">
            <v>0</v>
          </cell>
        </row>
        <row r="1877">
          <cell r="A1877">
            <v>0</v>
          </cell>
          <cell r="B1877">
            <v>0</v>
          </cell>
          <cell r="C1877">
            <v>0</v>
          </cell>
        </row>
        <row r="1878">
          <cell r="A1878">
            <v>0</v>
          </cell>
          <cell r="B1878">
            <v>0</v>
          </cell>
          <cell r="C1878">
            <v>0</v>
          </cell>
        </row>
        <row r="1879">
          <cell r="A1879">
            <v>0</v>
          </cell>
          <cell r="B1879">
            <v>0</v>
          </cell>
          <cell r="C1879">
            <v>0</v>
          </cell>
        </row>
        <row r="1880">
          <cell r="A1880">
            <v>0</v>
          </cell>
          <cell r="B1880">
            <v>0</v>
          </cell>
          <cell r="C1880">
            <v>0</v>
          </cell>
        </row>
        <row r="1881">
          <cell r="A1881">
            <v>0</v>
          </cell>
          <cell r="B1881">
            <v>0</v>
          </cell>
          <cell r="C1881">
            <v>0</v>
          </cell>
        </row>
        <row r="1882">
          <cell r="A1882">
            <v>0</v>
          </cell>
          <cell r="B1882">
            <v>0</v>
          </cell>
          <cell r="C1882">
            <v>0</v>
          </cell>
        </row>
        <row r="1883">
          <cell r="A1883">
            <v>0</v>
          </cell>
          <cell r="B1883">
            <v>0</v>
          </cell>
          <cell r="C1883">
            <v>0</v>
          </cell>
        </row>
        <row r="1884">
          <cell r="A1884">
            <v>0</v>
          </cell>
          <cell r="B1884">
            <v>0</v>
          </cell>
          <cell r="C1884">
            <v>0</v>
          </cell>
        </row>
        <row r="1885">
          <cell r="A1885">
            <v>0</v>
          </cell>
          <cell r="B1885">
            <v>0</v>
          </cell>
          <cell r="C1885">
            <v>0</v>
          </cell>
        </row>
        <row r="1886">
          <cell r="A1886">
            <v>0</v>
          </cell>
          <cell r="B1886">
            <v>0</v>
          </cell>
          <cell r="C1886">
            <v>0</v>
          </cell>
        </row>
        <row r="1887">
          <cell r="A1887">
            <v>0</v>
          </cell>
          <cell r="B1887">
            <v>0</v>
          </cell>
          <cell r="C1887">
            <v>0</v>
          </cell>
        </row>
        <row r="1888">
          <cell r="A1888">
            <v>0</v>
          </cell>
          <cell r="B1888">
            <v>0</v>
          </cell>
          <cell r="C1888">
            <v>0</v>
          </cell>
        </row>
        <row r="1889">
          <cell r="A1889">
            <v>0</v>
          </cell>
          <cell r="B1889">
            <v>0</v>
          </cell>
          <cell r="C1889">
            <v>0</v>
          </cell>
        </row>
        <row r="1890">
          <cell r="A1890">
            <v>0</v>
          </cell>
          <cell r="B1890">
            <v>0</v>
          </cell>
          <cell r="C1890">
            <v>0</v>
          </cell>
        </row>
        <row r="1891">
          <cell r="A1891">
            <v>0</v>
          </cell>
          <cell r="B1891">
            <v>0</v>
          </cell>
          <cell r="C1891">
            <v>0</v>
          </cell>
        </row>
        <row r="1892">
          <cell r="A1892">
            <v>0</v>
          </cell>
          <cell r="B1892">
            <v>0</v>
          </cell>
          <cell r="C1892">
            <v>0</v>
          </cell>
        </row>
        <row r="1893">
          <cell r="A1893">
            <v>0</v>
          </cell>
          <cell r="B1893">
            <v>0</v>
          </cell>
          <cell r="C1893">
            <v>0</v>
          </cell>
        </row>
        <row r="1894">
          <cell r="A1894">
            <v>0</v>
          </cell>
          <cell r="B1894">
            <v>0</v>
          </cell>
          <cell r="C1894">
            <v>0</v>
          </cell>
        </row>
        <row r="1895">
          <cell r="A1895">
            <v>0</v>
          </cell>
          <cell r="B1895">
            <v>0</v>
          </cell>
          <cell r="C1895">
            <v>0</v>
          </cell>
        </row>
        <row r="1896">
          <cell r="A1896">
            <v>0</v>
          </cell>
          <cell r="B1896">
            <v>0</v>
          </cell>
          <cell r="C1896">
            <v>0</v>
          </cell>
        </row>
        <row r="1897">
          <cell r="A1897">
            <v>0</v>
          </cell>
          <cell r="B1897">
            <v>0</v>
          </cell>
          <cell r="C1897">
            <v>0</v>
          </cell>
        </row>
        <row r="1898">
          <cell r="A1898">
            <v>0</v>
          </cell>
          <cell r="B1898">
            <v>0</v>
          </cell>
          <cell r="C1898">
            <v>0</v>
          </cell>
        </row>
        <row r="1899">
          <cell r="A1899">
            <v>0</v>
          </cell>
          <cell r="B1899">
            <v>0</v>
          </cell>
          <cell r="C1899">
            <v>0</v>
          </cell>
        </row>
        <row r="1900">
          <cell r="A1900">
            <v>0</v>
          </cell>
          <cell r="B1900">
            <v>0</v>
          </cell>
          <cell r="C1900">
            <v>0</v>
          </cell>
        </row>
        <row r="1901">
          <cell r="A1901">
            <v>0</v>
          </cell>
          <cell r="B1901">
            <v>0</v>
          </cell>
          <cell r="C1901">
            <v>0</v>
          </cell>
        </row>
        <row r="1902">
          <cell r="A1902">
            <v>0</v>
          </cell>
          <cell r="B1902">
            <v>0</v>
          </cell>
          <cell r="C1902">
            <v>0</v>
          </cell>
        </row>
        <row r="1903">
          <cell r="A1903">
            <v>0</v>
          </cell>
          <cell r="B1903">
            <v>0</v>
          </cell>
          <cell r="C1903">
            <v>0</v>
          </cell>
        </row>
        <row r="1904">
          <cell r="A1904">
            <v>0</v>
          </cell>
          <cell r="B1904">
            <v>0</v>
          </cell>
          <cell r="C1904">
            <v>0</v>
          </cell>
        </row>
        <row r="1905">
          <cell r="A1905">
            <v>0</v>
          </cell>
          <cell r="B1905">
            <v>0</v>
          </cell>
          <cell r="C1905">
            <v>0</v>
          </cell>
        </row>
        <row r="1906">
          <cell r="A1906">
            <v>0</v>
          </cell>
          <cell r="B1906">
            <v>0</v>
          </cell>
          <cell r="C1906">
            <v>0</v>
          </cell>
        </row>
        <row r="1907">
          <cell r="A1907">
            <v>0</v>
          </cell>
          <cell r="B1907">
            <v>0</v>
          </cell>
          <cell r="C1907">
            <v>0</v>
          </cell>
        </row>
        <row r="1908">
          <cell r="A1908">
            <v>0</v>
          </cell>
          <cell r="B1908">
            <v>0</v>
          </cell>
          <cell r="C1908">
            <v>0</v>
          </cell>
        </row>
        <row r="1909">
          <cell r="A1909">
            <v>0</v>
          </cell>
          <cell r="B1909">
            <v>0</v>
          </cell>
          <cell r="C1909">
            <v>0</v>
          </cell>
        </row>
        <row r="1910">
          <cell r="A1910">
            <v>0</v>
          </cell>
          <cell r="B1910">
            <v>0</v>
          </cell>
          <cell r="C1910">
            <v>0</v>
          </cell>
        </row>
        <row r="1911">
          <cell r="A1911">
            <v>0</v>
          </cell>
          <cell r="B1911">
            <v>0</v>
          </cell>
          <cell r="C1911">
            <v>0</v>
          </cell>
        </row>
        <row r="1912">
          <cell r="A1912">
            <v>0</v>
          </cell>
          <cell r="B1912">
            <v>0</v>
          </cell>
          <cell r="C1912">
            <v>0</v>
          </cell>
        </row>
        <row r="1913">
          <cell r="A1913">
            <v>0</v>
          </cell>
          <cell r="B1913">
            <v>0</v>
          </cell>
          <cell r="C1913">
            <v>0</v>
          </cell>
        </row>
        <row r="1914">
          <cell r="A1914">
            <v>0</v>
          </cell>
          <cell r="B1914">
            <v>0</v>
          </cell>
          <cell r="C1914">
            <v>0</v>
          </cell>
        </row>
        <row r="1915">
          <cell r="A1915">
            <v>0</v>
          </cell>
          <cell r="B1915">
            <v>0</v>
          </cell>
          <cell r="C1915">
            <v>0</v>
          </cell>
        </row>
        <row r="1916">
          <cell r="A1916">
            <v>0</v>
          </cell>
          <cell r="B1916">
            <v>0</v>
          </cell>
          <cell r="C1916">
            <v>0</v>
          </cell>
        </row>
        <row r="1917">
          <cell r="A1917">
            <v>0</v>
          </cell>
          <cell r="B1917">
            <v>0</v>
          </cell>
          <cell r="C1917">
            <v>0</v>
          </cell>
        </row>
        <row r="1918">
          <cell r="A1918">
            <v>0</v>
          </cell>
          <cell r="B1918">
            <v>0</v>
          </cell>
          <cell r="C1918">
            <v>0</v>
          </cell>
        </row>
        <row r="1919">
          <cell r="A1919">
            <v>0</v>
          </cell>
          <cell r="B1919">
            <v>0</v>
          </cell>
          <cell r="C1919">
            <v>0</v>
          </cell>
        </row>
        <row r="1920">
          <cell r="A1920">
            <v>0</v>
          </cell>
          <cell r="B1920">
            <v>0</v>
          </cell>
          <cell r="C1920">
            <v>0</v>
          </cell>
        </row>
        <row r="1921">
          <cell r="A1921">
            <v>0</v>
          </cell>
          <cell r="B1921">
            <v>0</v>
          </cell>
          <cell r="C1921">
            <v>0</v>
          </cell>
        </row>
        <row r="1922">
          <cell r="A1922">
            <v>0</v>
          </cell>
          <cell r="B1922">
            <v>0</v>
          </cell>
          <cell r="C1922">
            <v>0</v>
          </cell>
        </row>
        <row r="1923">
          <cell r="A1923">
            <v>0</v>
          </cell>
          <cell r="B1923">
            <v>0</v>
          </cell>
          <cell r="C1923">
            <v>0</v>
          </cell>
        </row>
        <row r="1924">
          <cell r="A1924">
            <v>0</v>
          </cell>
          <cell r="B1924">
            <v>0</v>
          </cell>
          <cell r="C1924">
            <v>0</v>
          </cell>
        </row>
        <row r="1925">
          <cell r="A1925">
            <v>0</v>
          </cell>
          <cell r="B1925">
            <v>0</v>
          </cell>
          <cell r="C1925">
            <v>0</v>
          </cell>
        </row>
        <row r="1926">
          <cell r="A1926">
            <v>0</v>
          </cell>
          <cell r="B1926">
            <v>0</v>
          </cell>
          <cell r="C1926">
            <v>0</v>
          </cell>
        </row>
        <row r="1927">
          <cell r="A1927">
            <v>0</v>
          </cell>
          <cell r="B1927">
            <v>0</v>
          </cell>
          <cell r="C1927">
            <v>0</v>
          </cell>
        </row>
        <row r="1928">
          <cell r="A1928">
            <v>0</v>
          </cell>
          <cell r="B1928">
            <v>0</v>
          </cell>
          <cell r="C1928">
            <v>0</v>
          </cell>
        </row>
        <row r="1929">
          <cell r="A1929">
            <v>0</v>
          </cell>
          <cell r="B1929">
            <v>0</v>
          </cell>
          <cell r="C1929">
            <v>0</v>
          </cell>
        </row>
        <row r="1930">
          <cell r="A1930">
            <v>0</v>
          </cell>
          <cell r="B1930">
            <v>0</v>
          </cell>
          <cell r="C1930">
            <v>0</v>
          </cell>
        </row>
        <row r="1931">
          <cell r="A1931">
            <v>0</v>
          </cell>
          <cell r="B1931">
            <v>0</v>
          </cell>
          <cell r="C1931">
            <v>0</v>
          </cell>
        </row>
        <row r="1932">
          <cell r="A1932">
            <v>0</v>
          </cell>
          <cell r="B1932">
            <v>0</v>
          </cell>
          <cell r="C1932">
            <v>0</v>
          </cell>
        </row>
        <row r="1933">
          <cell r="A1933">
            <v>0</v>
          </cell>
          <cell r="B1933">
            <v>0</v>
          </cell>
          <cell r="C1933">
            <v>0</v>
          </cell>
        </row>
        <row r="1934">
          <cell r="A1934">
            <v>0</v>
          </cell>
          <cell r="B1934">
            <v>0</v>
          </cell>
          <cell r="C1934">
            <v>0</v>
          </cell>
        </row>
        <row r="1935">
          <cell r="A1935">
            <v>0</v>
          </cell>
          <cell r="B1935">
            <v>0</v>
          </cell>
          <cell r="C1935">
            <v>0</v>
          </cell>
        </row>
        <row r="1936">
          <cell r="A1936">
            <v>0</v>
          </cell>
          <cell r="B1936">
            <v>0</v>
          </cell>
          <cell r="C1936">
            <v>0</v>
          </cell>
        </row>
        <row r="1937">
          <cell r="A1937">
            <v>0</v>
          </cell>
          <cell r="B1937">
            <v>0</v>
          </cell>
          <cell r="C1937">
            <v>0</v>
          </cell>
        </row>
        <row r="1938">
          <cell r="A1938">
            <v>0</v>
          </cell>
          <cell r="B1938">
            <v>0</v>
          </cell>
          <cell r="C1938">
            <v>0</v>
          </cell>
        </row>
        <row r="1939">
          <cell r="A1939">
            <v>0</v>
          </cell>
          <cell r="B1939">
            <v>0</v>
          </cell>
          <cell r="C1939">
            <v>0</v>
          </cell>
        </row>
        <row r="1940">
          <cell r="A1940">
            <v>0</v>
          </cell>
          <cell r="B1940">
            <v>0</v>
          </cell>
          <cell r="C1940">
            <v>0</v>
          </cell>
        </row>
        <row r="1941">
          <cell r="A1941">
            <v>0</v>
          </cell>
          <cell r="B1941">
            <v>0</v>
          </cell>
          <cell r="C1941">
            <v>0</v>
          </cell>
        </row>
        <row r="1942">
          <cell r="A1942">
            <v>0</v>
          </cell>
          <cell r="B1942">
            <v>0</v>
          </cell>
          <cell r="C1942">
            <v>0</v>
          </cell>
        </row>
        <row r="1943">
          <cell r="A1943">
            <v>0</v>
          </cell>
          <cell r="B1943">
            <v>0</v>
          </cell>
          <cell r="C1943">
            <v>0</v>
          </cell>
        </row>
        <row r="1944">
          <cell r="A1944">
            <v>0</v>
          </cell>
          <cell r="B1944">
            <v>0</v>
          </cell>
          <cell r="C1944">
            <v>0</v>
          </cell>
        </row>
        <row r="1945">
          <cell r="A1945">
            <v>0</v>
          </cell>
          <cell r="B1945">
            <v>0</v>
          </cell>
          <cell r="C1945">
            <v>0</v>
          </cell>
        </row>
        <row r="1946">
          <cell r="A1946">
            <v>0</v>
          </cell>
          <cell r="B1946">
            <v>0</v>
          </cell>
          <cell r="C1946">
            <v>0</v>
          </cell>
        </row>
        <row r="1947">
          <cell r="A1947">
            <v>0</v>
          </cell>
          <cell r="B1947">
            <v>0</v>
          </cell>
          <cell r="C1947">
            <v>0</v>
          </cell>
        </row>
        <row r="1948">
          <cell r="A1948">
            <v>0</v>
          </cell>
          <cell r="B1948">
            <v>0</v>
          </cell>
          <cell r="C1948">
            <v>0</v>
          </cell>
        </row>
        <row r="1949">
          <cell r="A1949">
            <v>0</v>
          </cell>
          <cell r="B1949">
            <v>0</v>
          </cell>
          <cell r="C1949">
            <v>0</v>
          </cell>
        </row>
        <row r="1950">
          <cell r="A1950">
            <v>0</v>
          </cell>
          <cell r="B1950">
            <v>0</v>
          </cell>
          <cell r="C1950">
            <v>0</v>
          </cell>
        </row>
        <row r="1951">
          <cell r="A1951">
            <v>0</v>
          </cell>
          <cell r="B1951">
            <v>0</v>
          </cell>
          <cell r="C1951">
            <v>0</v>
          </cell>
        </row>
        <row r="1952">
          <cell r="A1952">
            <v>0</v>
          </cell>
          <cell r="B1952">
            <v>0</v>
          </cell>
          <cell r="C1952">
            <v>0</v>
          </cell>
        </row>
        <row r="1953">
          <cell r="A1953">
            <v>0</v>
          </cell>
          <cell r="B1953">
            <v>0</v>
          </cell>
          <cell r="C1953">
            <v>0</v>
          </cell>
        </row>
        <row r="1954">
          <cell r="A1954">
            <v>0</v>
          </cell>
          <cell r="B1954">
            <v>0</v>
          </cell>
          <cell r="C1954">
            <v>0</v>
          </cell>
        </row>
        <row r="1955">
          <cell r="A1955">
            <v>0</v>
          </cell>
          <cell r="B1955">
            <v>0</v>
          </cell>
          <cell r="C1955">
            <v>0</v>
          </cell>
        </row>
        <row r="1956">
          <cell r="A1956">
            <v>0</v>
          </cell>
          <cell r="B1956">
            <v>0</v>
          </cell>
          <cell r="C1956">
            <v>0</v>
          </cell>
        </row>
        <row r="1957">
          <cell r="A1957">
            <v>0</v>
          </cell>
          <cell r="B1957">
            <v>0</v>
          </cell>
          <cell r="C1957">
            <v>0</v>
          </cell>
        </row>
        <row r="1958">
          <cell r="A1958">
            <v>0</v>
          </cell>
          <cell r="B1958">
            <v>0</v>
          </cell>
          <cell r="C1958">
            <v>0</v>
          </cell>
        </row>
        <row r="1959">
          <cell r="A1959">
            <v>0</v>
          </cell>
          <cell r="B1959">
            <v>0</v>
          </cell>
          <cell r="C1959">
            <v>0</v>
          </cell>
        </row>
        <row r="1960">
          <cell r="A1960">
            <v>0</v>
          </cell>
          <cell r="B1960">
            <v>0</v>
          </cell>
          <cell r="C1960">
            <v>0</v>
          </cell>
        </row>
        <row r="1961">
          <cell r="A1961">
            <v>0</v>
          </cell>
          <cell r="B1961">
            <v>0</v>
          </cell>
          <cell r="C1961">
            <v>0</v>
          </cell>
        </row>
        <row r="1962">
          <cell r="A1962">
            <v>0</v>
          </cell>
          <cell r="B1962">
            <v>0</v>
          </cell>
          <cell r="C1962">
            <v>0</v>
          </cell>
        </row>
        <row r="1963">
          <cell r="A1963">
            <v>0</v>
          </cell>
          <cell r="B1963">
            <v>0</v>
          </cell>
          <cell r="C1963">
            <v>0</v>
          </cell>
        </row>
        <row r="1964">
          <cell r="A1964">
            <v>0</v>
          </cell>
          <cell r="B1964">
            <v>0</v>
          </cell>
          <cell r="C1964">
            <v>0</v>
          </cell>
        </row>
        <row r="1965">
          <cell r="A1965">
            <v>0</v>
          </cell>
          <cell r="B1965">
            <v>0</v>
          </cell>
          <cell r="C1965">
            <v>0</v>
          </cell>
        </row>
        <row r="1966">
          <cell r="A1966">
            <v>0</v>
          </cell>
          <cell r="B1966">
            <v>0</v>
          </cell>
          <cell r="C1966">
            <v>0</v>
          </cell>
        </row>
        <row r="1967">
          <cell r="A1967">
            <v>0</v>
          </cell>
          <cell r="B1967">
            <v>0</v>
          </cell>
          <cell r="C1967">
            <v>0</v>
          </cell>
        </row>
        <row r="1968">
          <cell r="A1968">
            <v>0</v>
          </cell>
          <cell r="B1968">
            <v>0</v>
          </cell>
          <cell r="C1968">
            <v>0</v>
          </cell>
        </row>
        <row r="1969">
          <cell r="A1969">
            <v>0</v>
          </cell>
          <cell r="B1969">
            <v>0</v>
          </cell>
          <cell r="C1969">
            <v>0</v>
          </cell>
        </row>
        <row r="1970">
          <cell r="A1970">
            <v>0</v>
          </cell>
          <cell r="B1970">
            <v>0</v>
          </cell>
          <cell r="C1970">
            <v>0</v>
          </cell>
        </row>
        <row r="1971">
          <cell r="A1971">
            <v>0</v>
          </cell>
          <cell r="B1971">
            <v>0</v>
          </cell>
          <cell r="C1971">
            <v>0</v>
          </cell>
        </row>
        <row r="1972">
          <cell r="A1972">
            <v>0</v>
          </cell>
          <cell r="B1972">
            <v>0</v>
          </cell>
          <cell r="C1972">
            <v>0</v>
          </cell>
        </row>
        <row r="1973">
          <cell r="A1973">
            <v>0</v>
          </cell>
          <cell r="B1973">
            <v>0</v>
          </cell>
          <cell r="C1973">
            <v>0</v>
          </cell>
        </row>
        <row r="1974">
          <cell r="A1974">
            <v>0</v>
          </cell>
          <cell r="B1974">
            <v>0</v>
          </cell>
          <cell r="C1974">
            <v>0</v>
          </cell>
        </row>
        <row r="1975">
          <cell r="A1975">
            <v>0</v>
          </cell>
          <cell r="B1975">
            <v>0</v>
          </cell>
          <cell r="C1975">
            <v>0</v>
          </cell>
        </row>
        <row r="1976">
          <cell r="A1976">
            <v>0</v>
          </cell>
          <cell r="B1976">
            <v>0</v>
          </cell>
          <cell r="C1976">
            <v>0</v>
          </cell>
        </row>
        <row r="1977">
          <cell r="A1977">
            <v>0</v>
          </cell>
          <cell r="B1977">
            <v>0</v>
          </cell>
          <cell r="C1977">
            <v>0</v>
          </cell>
        </row>
        <row r="1978">
          <cell r="A1978">
            <v>0</v>
          </cell>
          <cell r="B1978">
            <v>0</v>
          </cell>
          <cell r="C1978">
            <v>0</v>
          </cell>
        </row>
        <row r="1979">
          <cell r="A1979">
            <v>0</v>
          </cell>
          <cell r="B1979">
            <v>0</v>
          </cell>
          <cell r="C1979">
            <v>0</v>
          </cell>
        </row>
        <row r="1980">
          <cell r="A1980">
            <v>0</v>
          </cell>
          <cell r="B1980">
            <v>0</v>
          </cell>
          <cell r="C1980">
            <v>0</v>
          </cell>
        </row>
        <row r="1981">
          <cell r="A1981">
            <v>0</v>
          </cell>
          <cell r="B1981">
            <v>0</v>
          </cell>
          <cell r="C1981">
            <v>0</v>
          </cell>
        </row>
        <row r="1982">
          <cell r="A1982">
            <v>0</v>
          </cell>
          <cell r="B1982">
            <v>0</v>
          </cell>
          <cell r="C1982">
            <v>0</v>
          </cell>
        </row>
        <row r="1983">
          <cell r="A1983">
            <v>0</v>
          </cell>
          <cell r="B1983">
            <v>0</v>
          </cell>
          <cell r="C1983">
            <v>0</v>
          </cell>
        </row>
        <row r="1984">
          <cell r="A1984">
            <v>0</v>
          </cell>
          <cell r="B1984">
            <v>0</v>
          </cell>
          <cell r="C1984">
            <v>0</v>
          </cell>
        </row>
        <row r="1985">
          <cell r="A1985">
            <v>0</v>
          </cell>
          <cell r="B1985">
            <v>0</v>
          </cell>
          <cell r="C1985">
            <v>0</v>
          </cell>
        </row>
        <row r="1986">
          <cell r="A1986">
            <v>0</v>
          </cell>
          <cell r="B1986">
            <v>0</v>
          </cell>
          <cell r="C1986">
            <v>0</v>
          </cell>
        </row>
        <row r="1987">
          <cell r="A1987">
            <v>0</v>
          </cell>
          <cell r="B1987">
            <v>0</v>
          </cell>
          <cell r="C1987">
            <v>0</v>
          </cell>
        </row>
        <row r="1988">
          <cell r="A1988">
            <v>0</v>
          </cell>
          <cell r="B1988">
            <v>0</v>
          </cell>
          <cell r="C1988">
            <v>0</v>
          </cell>
        </row>
        <row r="1989">
          <cell r="A1989">
            <v>0</v>
          </cell>
          <cell r="B1989">
            <v>0</v>
          </cell>
          <cell r="C1989">
            <v>0</v>
          </cell>
        </row>
        <row r="1990">
          <cell r="A1990">
            <v>0</v>
          </cell>
          <cell r="B1990">
            <v>0</v>
          </cell>
          <cell r="C1990">
            <v>0</v>
          </cell>
        </row>
        <row r="1991">
          <cell r="A1991">
            <v>0</v>
          </cell>
          <cell r="B1991">
            <v>0</v>
          </cell>
          <cell r="C1991">
            <v>0</v>
          </cell>
        </row>
        <row r="1992">
          <cell r="A1992">
            <v>0</v>
          </cell>
          <cell r="B1992">
            <v>0</v>
          </cell>
          <cell r="C1992">
            <v>0</v>
          </cell>
        </row>
        <row r="1993">
          <cell r="A1993">
            <v>0</v>
          </cell>
          <cell r="B1993">
            <v>0</v>
          </cell>
          <cell r="C1993">
            <v>0</v>
          </cell>
        </row>
        <row r="1994">
          <cell r="A1994">
            <v>0</v>
          </cell>
          <cell r="B1994">
            <v>0</v>
          </cell>
          <cell r="C1994">
            <v>0</v>
          </cell>
        </row>
        <row r="1995">
          <cell r="A1995">
            <v>0</v>
          </cell>
          <cell r="B1995">
            <v>0</v>
          </cell>
          <cell r="C1995">
            <v>0</v>
          </cell>
        </row>
        <row r="1996">
          <cell r="A1996">
            <v>0</v>
          </cell>
          <cell r="B1996">
            <v>0</v>
          </cell>
          <cell r="C1996">
            <v>0</v>
          </cell>
        </row>
        <row r="1997">
          <cell r="A1997">
            <v>0</v>
          </cell>
          <cell r="B1997">
            <v>0</v>
          </cell>
          <cell r="C1997">
            <v>0</v>
          </cell>
        </row>
        <row r="1998">
          <cell r="A1998">
            <v>0</v>
          </cell>
          <cell r="B1998">
            <v>0</v>
          </cell>
          <cell r="C1998">
            <v>0</v>
          </cell>
        </row>
        <row r="1999">
          <cell r="A1999">
            <v>0</v>
          </cell>
          <cell r="B1999">
            <v>0</v>
          </cell>
          <cell r="C1999">
            <v>0</v>
          </cell>
        </row>
        <row r="2000">
          <cell r="A2000">
            <v>0</v>
          </cell>
          <cell r="B2000">
            <v>0</v>
          </cell>
          <cell r="C2000">
            <v>0</v>
          </cell>
        </row>
        <row r="2001">
          <cell r="A2001">
            <v>0</v>
          </cell>
          <cell r="B2001">
            <v>0</v>
          </cell>
          <cell r="C2001">
            <v>0</v>
          </cell>
        </row>
        <row r="2002">
          <cell r="A2002">
            <v>0</v>
          </cell>
          <cell r="B2002">
            <v>0</v>
          </cell>
          <cell r="C2002">
            <v>0</v>
          </cell>
        </row>
        <row r="2003">
          <cell r="A2003">
            <v>0</v>
          </cell>
          <cell r="B2003">
            <v>0</v>
          </cell>
          <cell r="C2003">
            <v>0</v>
          </cell>
        </row>
        <row r="2004">
          <cell r="A2004">
            <v>0</v>
          </cell>
          <cell r="B2004">
            <v>0</v>
          </cell>
          <cell r="C2004">
            <v>0</v>
          </cell>
        </row>
        <row r="2005">
          <cell r="A2005">
            <v>0</v>
          </cell>
          <cell r="B2005">
            <v>0</v>
          </cell>
          <cell r="C2005">
            <v>0</v>
          </cell>
        </row>
        <row r="2006">
          <cell r="A2006">
            <v>0</v>
          </cell>
          <cell r="B2006">
            <v>0</v>
          </cell>
          <cell r="C2006">
            <v>0</v>
          </cell>
        </row>
        <row r="2007">
          <cell r="A2007">
            <v>0</v>
          </cell>
          <cell r="B2007">
            <v>0</v>
          </cell>
          <cell r="C2007">
            <v>0</v>
          </cell>
        </row>
        <row r="2008">
          <cell r="A2008">
            <v>0</v>
          </cell>
          <cell r="B2008">
            <v>0</v>
          </cell>
          <cell r="C2008">
            <v>0</v>
          </cell>
        </row>
        <row r="2009">
          <cell r="A2009">
            <v>0</v>
          </cell>
          <cell r="B2009">
            <v>0</v>
          </cell>
          <cell r="C2009">
            <v>0</v>
          </cell>
        </row>
        <row r="2010">
          <cell r="A2010">
            <v>0</v>
          </cell>
          <cell r="B2010">
            <v>0</v>
          </cell>
          <cell r="C2010">
            <v>0</v>
          </cell>
        </row>
        <row r="2011">
          <cell r="A2011">
            <v>0</v>
          </cell>
          <cell r="B2011">
            <v>0</v>
          </cell>
          <cell r="C2011">
            <v>0</v>
          </cell>
        </row>
        <row r="2012">
          <cell r="A2012">
            <v>0</v>
          </cell>
          <cell r="B2012">
            <v>0</v>
          </cell>
          <cell r="C2012">
            <v>0</v>
          </cell>
        </row>
        <row r="2013">
          <cell r="A2013">
            <v>0</v>
          </cell>
          <cell r="B2013">
            <v>0</v>
          </cell>
          <cell r="C2013">
            <v>0</v>
          </cell>
        </row>
        <row r="2014">
          <cell r="A2014">
            <v>0</v>
          </cell>
          <cell r="B2014">
            <v>0</v>
          </cell>
          <cell r="C2014">
            <v>0</v>
          </cell>
        </row>
        <row r="2015">
          <cell r="A2015">
            <v>0</v>
          </cell>
          <cell r="B2015">
            <v>0</v>
          </cell>
          <cell r="C2015">
            <v>0</v>
          </cell>
        </row>
        <row r="2016">
          <cell r="A2016">
            <v>0</v>
          </cell>
          <cell r="B2016">
            <v>0</v>
          </cell>
          <cell r="C2016">
            <v>0</v>
          </cell>
        </row>
        <row r="2017">
          <cell r="A2017">
            <v>0</v>
          </cell>
          <cell r="B2017">
            <v>0</v>
          </cell>
          <cell r="C2017">
            <v>0</v>
          </cell>
        </row>
        <row r="2018">
          <cell r="A2018">
            <v>0</v>
          </cell>
          <cell r="B2018">
            <v>0</v>
          </cell>
          <cell r="C2018">
            <v>0</v>
          </cell>
        </row>
        <row r="2019">
          <cell r="A2019">
            <v>0</v>
          </cell>
          <cell r="B2019">
            <v>0</v>
          </cell>
          <cell r="C2019">
            <v>0</v>
          </cell>
        </row>
        <row r="2020">
          <cell r="A2020">
            <v>0</v>
          </cell>
          <cell r="B2020">
            <v>0</v>
          </cell>
          <cell r="C2020">
            <v>0</v>
          </cell>
        </row>
        <row r="2021">
          <cell r="A2021">
            <v>0</v>
          </cell>
          <cell r="B2021">
            <v>0</v>
          </cell>
          <cell r="C2021">
            <v>0</v>
          </cell>
        </row>
        <row r="2022">
          <cell r="A2022">
            <v>0</v>
          </cell>
          <cell r="B2022">
            <v>0</v>
          </cell>
          <cell r="C2022">
            <v>0</v>
          </cell>
        </row>
        <row r="2023">
          <cell r="A2023">
            <v>0</v>
          </cell>
          <cell r="B2023">
            <v>0</v>
          </cell>
          <cell r="C2023">
            <v>0</v>
          </cell>
        </row>
        <row r="2024">
          <cell r="A2024">
            <v>0</v>
          </cell>
          <cell r="B2024">
            <v>0</v>
          </cell>
          <cell r="C2024">
            <v>0</v>
          </cell>
        </row>
        <row r="2025">
          <cell r="A2025">
            <v>0</v>
          </cell>
          <cell r="B2025">
            <v>0</v>
          </cell>
          <cell r="C2025">
            <v>0</v>
          </cell>
        </row>
        <row r="2026">
          <cell r="A2026">
            <v>0</v>
          </cell>
          <cell r="B2026">
            <v>0</v>
          </cell>
          <cell r="C2026">
            <v>0</v>
          </cell>
        </row>
        <row r="2027">
          <cell r="A2027">
            <v>0</v>
          </cell>
          <cell r="B2027">
            <v>0</v>
          </cell>
          <cell r="C2027">
            <v>0</v>
          </cell>
        </row>
        <row r="2028">
          <cell r="A2028">
            <v>0</v>
          </cell>
          <cell r="B2028">
            <v>0</v>
          </cell>
          <cell r="C2028">
            <v>0</v>
          </cell>
        </row>
        <row r="2029">
          <cell r="A2029">
            <v>0</v>
          </cell>
          <cell r="B2029">
            <v>0</v>
          </cell>
          <cell r="C2029">
            <v>0</v>
          </cell>
        </row>
        <row r="2030">
          <cell r="A2030">
            <v>0</v>
          </cell>
          <cell r="B2030">
            <v>0</v>
          </cell>
          <cell r="C2030">
            <v>0</v>
          </cell>
        </row>
        <row r="2031">
          <cell r="A2031">
            <v>0</v>
          </cell>
          <cell r="B2031">
            <v>0</v>
          </cell>
          <cell r="C2031">
            <v>0</v>
          </cell>
        </row>
        <row r="2032">
          <cell r="A2032">
            <v>0</v>
          </cell>
          <cell r="B2032">
            <v>0</v>
          </cell>
          <cell r="C2032">
            <v>0</v>
          </cell>
        </row>
        <row r="2033">
          <cell r="A2033">
            <v>0</v>
          </cell>
          <cell r="B2033">
            <v>0</v>
          </cell>
          <cell r="C2033">
            <v>0</v>
          </cell>
        </row>
        <row r="2034">
          <cell r="A2034">
            <v>0</v>
          </cell>
          <cell r="B2034">
            <v>0</v>
          </cell>
          <cell r="C2034">
            <v>0</v>
          </cell>
        </row>
        <row r="2035">
          <cell r="A2035">
            <v>0</v>
          </cell>
          <cell r="B2035">
            <v>0</v>
          </cell>
          <cell r="C2035">
            <v>0</v>
          </cell>
        </row>
        <row r="2036">
          <cell r="A2036">
            <v>0</v>
          </cell>
          <cell r="B2036">
            <v>0</v>
          </cell>
          <cell r="C2036">
            <v>0</v>
          </cell>
        </row>
        <row r="2037">
          <cell r="A2037">
            <v>0</v>
          </cell>
          <cell r="B2037">
            <v>0</v>
          </cell>
          <cell r="C2037">
            <v>0</v>
          </cell>
        </row>
        <row r="2038">
          <cell r="A2038">
            <v>0</v>
          </cell>
          <cell r="B2038">
            <v>0</v>
          </cell>
          <cell r="C2038">
            <v>0</v>
          </cell>
        </row>
        <row r="2039">
          <cell r="A2039">
            <v>0</v>
          </cell>
          <cell r="B2039">
            <v>0</v>
          </cell>
          <cell r="C2039">
            <v>0</v>
          </cell>
        </row>
        <row r="2040">
          <cell r="A2040">
            <v>0</v>
          </cell>
          <cell r="B2040">
            <v>0</v>
          </cell>
          <cell r="C2040">
            <v>0</v>
          </cell>
        </row>
        <row r="2041">
          <cell r="A2041">
            <v>0</v>
          </cell>
          <cell r="B2041">
            <v>0</v>
          </cell>
          <cell r="C2041">
            <v>0</v>
          </cell>
        </row>
        <row r="2042">
          <cell r="A2042">
            <v>0</v>
          </cell>
          <cell r="B2042">
            <v>0</v>
          </cell>
          <cell r="C2042">
            <v>0</v>
          </cell>
        </row>
        <row r="2043">
          <cell r="A2043">
            <v>0</v>
          </cell>
          <cell r="B2043">
            <v>0</v>
          </cell>
          <cell r="C2043">
            <v>0</v>
          </cell>
        </row>
        <row r="2044">
          <cell r="A2044">
            <v>0</v>
          </cell>
          <cell r="B2044">
            <v>0</v>
          </cell>
          <cell r="C2044">
            <v>0</v>
          </cell>
        </row>
        <row r="2045">
          <cell r="A2045">
            <v>0</v>
          </cell>
          <cell r="B2045">
            <v>0</v>
          </cell>
          <cell r="C2045">
            <v>0</v>
          </cell>
        </row>
        <row r="2046">
          <cell r="A2046">
            <v>0</v>
          </cell>
          <cell r="B2046">
            <v>0</v>
          </cell>
          <cell r="C2046">
            <v>0</v>
          </cell>
        </row>
        <row r="2047">
          <cell r="A2047">
            <v>0</v>
          </cell>
          <cell r="B2047">
            <v>0</v>
          </cell>
          <cell r="C2047">
            <v>0</v>
          </cell>
        </row>
        <row r="2048">
          <cell r="A2048">
            <v>0</v>
          </cell>
          <cell r="B2048">
            <v>0</v>
          </cell>
          <cell r="C2048">
            <v>0</v>
          </cell>
        </row>
        <row r="2049">
          <cell r="A2049">
            <v>0</v>
          </cell>
          <cell r="B2049">
            <v>0</v>
          </cell>
          <cell r="C2049">
            <v>0</v>
          </cell>
        </row>
        <row r="2050">
          <cell r="A2050">
            <v>0</v>
          </cell>
          <cell r="B2050">
            <v>0</v>
          </cell>
          <cell r="C2050">
            <v>0</v>
          </cell>
        </row>
        <row r="2051">
          <cell r="A2051">
            <v>0</v>
          </cell>
          <cell r="B2051">
            <v>0</v>
          </cell>
          <cell r="C2051">
            <v>0</v>
          </cell>
        </row>
        <row r="2052">
          <cell r="A2052">
            <v>0</v>
          </cell>
          <cell r="B2052">
            <v>0</v>
          </cell>
          <cell r="C2052">
            <v>0</v>
          </cell>
        </row>
        <row r="2053">
          <cell r="A2053">
            <v>0</v>
          </cell>
          <cell r="B2053">
            <v>0</v>
          </cell>
          <cell r="C2053">
            <v>0</v>
          </cell>
        </row>
        <row r="2054">
          <cell r="A2054">
            <v>0</v>
          </cell>
          <cell r="B2054">
            <v>0</v>
          </cell>
          <cell r="C2054">
            <v>0</v>
          </cell>
        </row>
        <row r="2055">
          <cell r="A2055">
            <v>0</v>
          </cell>
          <cell r="B2055">
            <v>0</v>
          </cell>
          <cell r="C2055">
            <v>0</v>
          </cell>
        </row>
        <row r="2056">
          <cell r="A2056">
            <v>0</v>
          </cell>
          <cell r="B2056">
            <v>0</v>
          </cell>
          <cell r="C2056">
            <v>0</v>
          </cell>
        </row>
        <row r="2057">
          <cell r="A2057">
            <v>0</v>
          </cell>
          <cell r="B2057">
            <v>0</v>
          </cell>
          <cell r="C2057">
            <v>0</v>
          </cell>
        </row>
        <row r="2058">
          <cell r="A2058">
            <v>0</v>
          </cell>
          <cell r="B2058">
            <v>0</v>
          </cell>
          <cell r="C2058">
            <v>0</v>
          </cell>
        </row>
        <row r="2059">
          <cell r="A2059">
            <v>0</v>
          </cell>
          <cell r="B2059">
            <v>0</v>
          </cell>
          <cell r="C2059">
            <v>0</v>
          </cell>
        </row>
        <row r="2060">
          <cell r="A2060">
            <v>0</v>
          </cell>
          <cell r="B2060">
            <v>0</v>
          </cell>
          <cell r="C2060">
            <v>0</v>
          </cell>
        </row>
        <row r="2061">
          <cell r="A2061">
            <v>0</v>
          </cell>
          <cell r="B2061">
            <v>0</v>
          </cell>
          <cell r="C2061">
            <v>0</v>
          </cell>
        </row>
        <row r="2062">
          <cell r="A2062">
            <v>0</v>
          </cell>
          <cell r="B2062">
            <v>0</v>
          </cell>
          <cell r="C2062">
            <v>0</v>
          </cell>
        </row>
        <row r="2063">
          <cell r="A2063">
            <v>0</v>
          </cell>
          <cell r="B2063">
            <v>0</v>
          </cell>
          <cell r="C2063">
            <v>0</v>
          </cell>
        </row>
        <row r="2064">
          <cell r="A2064">
            <v>0</v>
          </cell>
          <cell r="B2064">
            <v>0</v>
          </cell>
          <cell r="C2064">
            <v>0</v>
          </cell>
        </row>
        <row r="2065">
          <cell r="A2065">
            <v>0</v>
          </cell>
          <cell r="B2065">
            <v>0</v>
          </cell>
          <cell r="C2065">
            <v>0</v>
          </cell>
        </row>
        <row r="2066">
          <cell r="A2066">
            <v>0</v>
          </cell>
          <cell r="B2066">
            <v>0</v>
          </cell>
          <cell r="C2066">
            <v>0</v>
          </cell>
        </row>
        <row r="2067">
          <cell r="A2067">
            <v>0</v>
          </cell>
          <cell r="B2067">
            <v>0</v>
          </cell>
          <cell r="C2067">
            <v>0</v>
          </cell>
        </row>
        <row r="2068">
          <cell r="A2068">
            <v>0</v>
          </cell>
          <cell r="B2068">
            <v>0</v>
          </cell>
          <cell r="C2068">
            <v>0</v>
          </cell>
        </row>
        <row r="2069">
          <cell r="A2069">
            <v>0</v>
          </cell>
          <cell r="B2069">
            <v>0</v>
          </cell>
          <cell r="C2069">
            <v>0</v>
          </cell>
        </row>
        <row r="2070">
          <cell r="A2070">
            <v>0</v>
          </cell>
          <cell r="B2070">
            <v>0</v>
          </cell>
          <cell r="C2070">
            <v>0</v>
          </cell>
        </row>
        <row r="2071">
          <cell r="A2071">
            <v>0</v>
          </cell>
          <cell r="B2071">
            <v>0</v>
          </cell>
          <cell r="C2071">
            <v>0</v>
          </cell>
        </row>
        <row r="2072">
          <cell r="A2072">
            <v>0</v>
          </cell>
          <cell r="B2072">
            <v>0</v>
          </cell>
          <cell r="C2072">
            <v>0</v>
          </cell>
        </row>
        <row r="2073">
          <cell r="A2073">
            <v>0</v>
          </cell>
          <cell r="B2073">
            <v>0</v>
          </cell>
          <cell r="C2073">
            <v>0</v>
          </cell>
        </row>
        <row r="2074">
          <cell r="A2074">
            <v>0</v>
          </cell>
          <cell r="B2074">
            <v>0</v>
          </cell>
          <cell r="C2074">
            <v>0</v>
          </cell>
        </row>
        <row r="2075">
          <cell r="A2075">
            <v>0</v>
          </cell>
          <cell r="B2075">
            <v>0</v>
          </cell>
          <cell r="C2075">
            <v>0</v>
          </cell>
        </row>
        <row r="2076">
          <cell r="A2076">
            <v>0</v>
          </cell>
          <cell r="B2076">
            <v>0</v>
          </cell>
          <cell r="C2076">
            <v>0</v>
          </cell>
        </row>
        <row r="2077">
          <cell r="A2077">
            <v>0</v>
          </cell>
          <cell r="B2077">
            <v>0</v>
          </cell>
          <cell r="C2077">
            <v>0</v>
          </cell>
        </row>
        <row r="2078">
          <cell r="A2078">
            <v>0</v>
          </cell>
          <cell r="B2078">
            <v>0</v>
          </cell>
          <cell r="C2078">
            <v>0</v>
          </cell>
        </row>
        <row r="2079">
          <cell r="A2079">
            <v>0</v>
          </cell>
          <cell r="B2079">
            <v>0</v>
          </cell>
          <cell r="C2079">
            <v>0</v>
          </cell>
        </row>
        <row r="2080">
          <cell r="A2080">
            <v>0</v>
          </cell>
          <cell r="B2080">
            <v>0</v>
          </cell>
          <cell r="C2080">
            <v>0</v>
          </cell>
        </row>
        <row r="2081">
          <cell r="A2081">
            <v>0</v>
          </cell>
          <cell r="B2081">
            <v>0</v>
          </cell>
          <cell r="C2081">
            <v>0</v>
          </cell>
        </row>
        <row r="2082">
          <cell r="A2082">
            <v>0</v>
          </cell>
          <cell r="B2082">
            <v>0</v>
          </cell>
          <cell r="C2082">
            <v>0</v>
          </cell>
        </row>
        <row r="2083">
          <cell r="A2083">
            <v>0</v>
          </cell>
          <cell r="B2083">
            <v>0</v>
          </cell>
          <cell r="C2083">
            <v>0</v>
          </cell>
        </row>
        <row r="2084">
          <cell r="A2084">
            <v>0</v>
          </cell>
          <cell r="B2084">
            <v>0</v>
          </cell>
          <cell r="C2084">
            <v>0</v>
          </cell>
        </row>
        <row r="2085">
          <cell r="A2085">
            <v>0</v>
          </cell>
          <cell r="B2085">
            <v>0</v>
          </cell>
          <cell r="C2085">
            <v>0</v>
          </cell>
        </row>
        <row r="2086">
          <cell r="A2086">
            <v>0</v>
          </cell>
          <cell r="B2086">
            <v>0</v>
          </cell>
          <cell r="C2086">
            <v>0</v>
          </cell>
        </row>
        <row r="2087">
          <cell r="A2087">
            <v>0</v>
          </cell>
          <cell r="B2087">
            <v>0</v>
          </cell>
          <cell r="C2087">
            <v>0</v>
          </cell>
        </row>
        <row r="2088">
          <cell r="A2088">
            <v>0</v>
          </cell>
          <cell r="B2088">
            <v>0</v>
          </cell>
          <cell r="C2088">
            <v>0</v>
          </cell>
        </row>
        <row r="2089">
          <cell r="A2089">
            <v>0</v>
          </cell>
          <cell r="B2089">
            <v>0</v>
          </cell>
          <cell r="C2089">
            <v>0</v>
          </cell>
        </row>
        <row r="2090">
          <cell r="A2090">
            <v>0</v>
          </cell>
          <cell r="B2090">
            <v>0</v>
          </cell>
          <cell r="C2090">
            <v>0</v>
          </cell>
        </row>
        <row r="2091">
          <cell r="A2091">
            <v>0</v>
          </cell>
          <cell r="B2091">
            <v>0</v>
          </cell>
          <cell r="C2091">
            <v>0</v>
          </cell>
        </row>
        <row r="2092">
          <cell r="A2092">
            <v>0</v>
          </cell>
          <cell r="B2092">
            <v>0</v>
          </cell>
          <cell r="C2092">
            <v>0</v>
          </cell>
        </row>
        <row r="2093">
          <cell r="A2093">
            <v>0</v>
          </cell>
          <cell r="B2093">
            <v>0</v>
          </cell>
          <cell r="C2093">
            <v>0</v>
          </cell>
        </row>
        <row r="2094">
          <cell r="A2094">
            <v>0</v>
          </cell>
          <cell r="B2094">
            <v>0</v>
          </cell>
          <cell r="C2094">
            <v>0</v>
          </cell>
        </row>
        <row r="2095">
          <cell r="A2095">
            <v>0</v>
          </cell>
          <cell r="B2095">
            <v>0</v>
          </cell>
          <cell r="C2095">
            <v>0</v>
          </cell>
        </row>
        <row r="2096">
          <cell r="A2096">
            <v>0</v>
          </cell>
          <cell r="B2096">
            <v>0</v>
          </cell>
          <cell r="C2096">
            <v>0</v>
          </cell>
        </row>
        <row r="2097">
          <cell r="A2097">
            <v>0</v>
          </cell>
          <cell r="B2097">
            <v>0</v>
          </cell>
          <cell r="C2097">
            <v>0</v>
          </cell>
        </row>
        <row r="2098">
          <cell r="A2098">
            <v>0</v>
          </cell>
          <cell r="B2098">
            <v>0</v>
          </cell>
          <cell r="C2098">
            <v>0</v>
          </cell>
        </row>
        <row r="2099">
          <cell r="A2099">
            <v>0</v>
          </cell>
          <cell r="B2099">
            <v>0</v>
          </cell>
          <cell r="C2099">
            <v>0</v>
          </cell>
        </row>
        <row r="2100">
          <cell r="A2100">
            <v>0</v>
          </cell>
          <cell r="B2100">
            <v>0</v>
          </cell>
          <cell r="C2100">
            <v>0</v>
          </cell>
        </row>
        <row r="2101">
          <cell r="A2101">
            <v>0</v>
          </cell>
          <cell r="B2101">
            <v>0</v>
          </cell>
          <cell r="C2101">
            <v>0</v>
          </cell>
        </row>
        <row r="2102">
          <cell r="A2102">
            <v>0</v>
          </cell>
          <cell r="B2102">
            <v>0</v>
          </cell>
          <cell r="C2102">
            <v>0</v>
          </cell>
        </row>
        <row r="2103">
          <cell r="A2103">
            <v>0</v>
          </cell>
          <cell r="B2103">
            <v>0</v>
          </cell>
          <cell r="C2103">
            <v>0</v>
          </cell>
        </row>
        <row r="2104">
          <cell r="A2104">
            <v>0</v>
          </cell>
          <cell r="B2104">
            <v>0</v>
          </cell>
          <cell r="C2104">
            <v>0</v>
          </cell>
        </row>
        <row r="2105">
          <cell r="A2105">
            <v>0</v>
          </cell>
          <cell r="B2105">
            <v>0</v>
          </cell>
          <cell r="C2105">
            <v>0</v>
          </cell>
        </row>
        <row r="2106">
          <cell r="A2106">
            <v>0</v>
          </cell>
          <cell r="B2106">
            <v>0</v>
          </cell>
          <cell r="C2106">
            <v>0</v>
          </cell>
        </row>
        <row r="2107">
          <cell r="A2107">
            <v>0</v>
          </cell>
          <cell r="B2107">
            <v>0</v>
          </cell>
          <cell r="C2107">
            <v>0</v>
          </cell>
        </row>
        <row r="2108">
          <cell r="A2108">
            <v>0</v>
          </cell>
          <cell r="B2108">
            <v>0</v>
          </cell>
          <cell r="C2108">
            <v>0</v>
          </cell>
        </row>
        <row r="2109">
          <cell r="A2109">
            <v>0</v>
          </cell>
          <cell r="B2109">
            <v>0</v>
          </cell>
          <cell r="C2109">
            <v>0</v>
          </cell>
        </row>
        <row r="2110">
          <cell r="A2110">
            <v>0</v>
          </cell>
          <cell r="B2110">
            <v>0</v>
          </cell>
          <cell r="C2110">
            <v>0</v>
          </cell>
        </row>
        <row r="2111">
          <cell r="A2111">
            <v>0</v>
          </cell>
          <cell r="B2111">
            <v>0</v>
          </cell>
          <cell r="C2111">
            <v>0</v>
          </cell>
        </row>
        <row r="2112">
          <cell r="A2112">
            <v>0</v>
          </cell>
          <cell r="B2112">
            <v>0</v>
          </cell>
          <cell r="C2112">
            <v>0</v>
          </cell>
        </row>
        <row r="2113">
          <cell r="A2113">
            <v>0</v>
          </cell>
          <cell r="B2113">
            <v>0</v>
          </cell>
          <cell r="C2113">
            <v>0</v>
          </cell>
        </row>
        <row r="2114">
          <cell r="A2114">
            <v>0</v>
          </cell>
          <cell r="B2114">
            <v>0</v>
          </cell>
          <cell r="C2114">
            <v>0</v>
          </cell>
        </row>
        <row r="2115">
          <cell r="A2115">
            <v>0</v>
          </cell>
          <cell r="B2115">
            <v>0</v>
          </cell>
          <cell r="C2115">
            <v>0</v>
          </cell>
        </row>
        <row r="2116">
          <cell r="A2116">
            <v>0</v>
          </cell>
          <cell r="B2116">
            <v>0</v>
          </cell>
          <cell r="C2116">
            <v>0</v>
          </cell>
        </row>
        <row r="2117">
          <cell r="A2117">
            <v>0</v>
          </cell>
          <cell r="B2117">
            <v>0</v>
          </cell>
          <cell r="C2117">
            <v>0</v>
          </cell>
        </row>
        <row r="2118">
          <cell r="A2118">
            <v>0</v>
          </cell>
          <cell r="B2118">
            <v>0</v>
          </cell>
          <cell r="C2118">
            <v>0</v>
          </cell>
        </row>
        <row r="2119">
          <cell r="A2119">
            <v>0</v>
          </cell>
          <cell r="B2119">
            <v>0</v>
          </cell>
          <cell r="C2119">
            <v>0</v>
          </cell>
        </row>
        <row r="2120">
          <cell r="A2120">
            <v>0</v>
          </cell>
          <cell r="B2120">
            <v>0</v>
          </cell>
          <cell r="C2120">
            <v>0</v>
          </cell>
        </row>
        <row r="2121">
          <cell r="A2121">
            <v>0</v>
          </cell>
          <cell r="B2121">
            <v>0</v>
          </cell>
          <cell r="C2121">
            <v>0</v>
          </cell>
        </row>
        <row r="2122">
          <cell r="A2122">
            <v>0</v>
          </cell>
          <cell r="B2122">
            <v>0</v>
          </cell>
          <cell r="C2122">
            <v>0</v>
          </cell>
        </row>
        <row r="2123">
          <cell r="A2123">
            <v>0</v>
          </cell>
          <cell r="B2123">
            <v>0</v>
          </cell>
          <cell r="C2123">
            <v>0</v>
          </cell>
        </row>
        <row r="2124">
          <cell r="A2124">
            <v>0</v>
          </cell>
          <cell r="B2124">
            <v>0</v>
          </cell>
          <cell r="C2124">
            <v>0</v>
          </cell>
        </row>
        <row r="2125">
          <cell r="A2125">
            <v>0</v>
          </cell>
          <cell r="B2125">
            <v>0</v>
          </cell>
          <cell r="C2125">
            <v>0</v>
          </cell>
        </row>
        <row r="2126">
          <cell r="A2126">
            <v>0</v>
          </cell>
          <cell r="B2126">
            <v>0</v>
          </cell>
          <cell r="C2126">
            <v>0</v>
          </cell>
        </row>
        <row r="2127">
          <cell r="A2127">
            <v>0</v>
          </cell>
          <cell r="B2127">
            <v>0</v>
          </cell>
          <cell r="C2127">
            <v>0</v>
          </cell>
        </row>
        <row r="2128">
          <cell r="A2128">
            <v>0</v>
          </cell>
          <cell r="B2128">
            <v>0</v>
          </cell>
          <cell r="C2128">
            <v>0</v>
          </cell>
        </row>
        <row r="2129">
          <cell r="A2129">
            <v>0</v>
          </cell>
          <cell r="B2129">
            <v>0</v>
          </cell>
          <cell r="C2129">
            <v>0</v>
          </cell>
        </row>
        <row r="2130">
          <cell r="A2130">
            <v>0</v>
          </cell>
          <cell r="B2130">
            <v>0</v>
          </cell>
          <cell r="C2130">
            <v>0</v>
          </cell>
        </row>
        <row r="2131">
          <cell r="A2131">
            <v>0</v>
          </cell>
          <cell r="B2131">
            <v>0</v>
          </cell>
          <cell r="C2131">
            <v>0</v>
          </cell>
        </row>
        <row r="2132">
          <cell r="A2132">
            <v>0</v>
          </cell>
          <cell r="B2132">
            <v>0</v>
          </cell>
          <cell r="C2132">
            <v>0</v>
          </cell>
        </row>
        <row r="2133">
          <cell r="A2133">
            <v>0</v>
          </cell>
          <cell r="B2133">
            <v>0</v>
          </cell>
          <cell r="C2133">
            <v>0</v>
          </cell>
        </row>
        <row r="2134">
          <cell r="A2134">
            <v>0</v>
          </cell>
          <cell r="B2134">
            <v>0</v>
          </cell>
          <cell r="C2134">
            <v>0</v>
          </cell>
        </row>
        <row r="2135">
          <cell r="A2135">
            <v>0</v>
          </cell>
          <cell r="B2135">
            <v>0</v>
          </cell>
          <cell r="C2135">
            <v>0</v>
          </cell>
        </row>
        <row r="2136">
          <cell r="A2136">
            <v>0</v>
          </cell>
          <cell r="B2136">
            <v>0</v>
          </cell>
          <cell r="C2136">
            <v>0</v>
          </cell>
        </row>
        <row r="2137">
          <cell r="A2137">
            <v>0</v>
          </cell>
          <cell r="B2137">
            <v>0</v>
          </cell>
          <cell r="C2137">
            <v>0</v>
          </cell>
        </row>
        <row r="2138">
          <cell r="A2138">
            <v>0</v>
          </cell>
          <cell r="B2138">
            <v>0</v>
          </cell>
          <cell r="C2138">
            <v>0</v>
          </cell>
        </row>
        <row r="2139">
          <cell r="A2139">
            <v>0</v>
          </cell>
          <cell r="B2139">
            <v>0</v>
          </cell>
          <cell r="C2139">
            <v>0</v>
          </cell>
        </row>
        <row r="2140">
          <cell r="A2140">
            <v>0</v>
          </cell>
          <cell r="B2140">
            <v>0</v>
          </cell>
          <cell r="C2140">
            <v>0</v>
          </cell>
        </row>
        <row r="2141">
          <cell r="A2141">
            <v>0</v>
          </cell>
          <cell r="B2141">
            <v>0</v>
          </cell>
          <cell r="C2141">
            <v>0</v>
          </cell>
        </row>
        <row r="2142">
          <cell r="A2142">
            <v>0</v>
          </cell>
          <cell r="B2142">
            <v>0</v>
          </cell>
          <cell r="C2142">
            <v>0</v>
          </cell>
        </row>
        <row r="2143">
          <cell r="A2143">
            <v>0</v>
          </cell>
          <cell r="B2143">
            <v>0</v>
          </cell>
          <cell r="C2143">
            <v>0</v>
          </cell>
        </row>
        <row r="2144">
          <cell r="A2144">
            <v>0</v>
          </cell>
          <cell r="B2144">
            <v>0</v>
          </cell>
          <cell r="C2144">
            <v>0</v>
          </cell>
        </row>
        <row r="2145">
          <cell r="A2145">
            <v>0</v>
          </cell>
          <cell r="B2145">
            <v>0</v>
          </cell>
          <cell r="C2145">
            <v>0</v>
          </cell>
        </row>
        <row r="2146">
          <cell r="A2146">
            <v>0</v>
          </cell>
          <cell r="B2146">
            <v>0</v>
          </cell>
          <cell r="C2146">
            <v>0</v>
          </cell>
        </row>
        <row r="2147">
          <cell r="A2147">
            <v>0</v>
          </cell>
          <cell r="B2147">
            <v>0</v>
          </cell>
          <cell r="C2147">
            <v>0</v>
          </cell>
        </row>
        <row r="2148">
          <cell r="A2148">
            <v>0</v>
          </cell>
          <cell r="B2148">
            <v>0</v>
          </cell>
          <cell r="C2148">
            <v>0</v>
          </cell>
        </row>
        <row r="2149">
          <cell r="A2149">
            <v>0</v>
          </cell>
          <cell r="B2149">
            <v>0</v>
          </cell>
          <cell r="C2149">
            <v>0</v>
          </cell>
        </row>
        <row r="2150">
          <cell r="A2150">
            <v>0</v>
          </cell>
          <cell r="B2150">
            <v>0</v>
          </cell>
          <cell r="C2150">
            <v>0</v>
          </cell>
        </row>
        <row r="2151">
          <cell r="A2151">
            <v>0</v>
          </cell>
          <cell r="B2151">
            <v>0</v>
          </cell>
          <cell r="C2151">
            <v>0</v>
          </cell>
        </row>
        <row r="2152">
          <cell r="A2152">
            <v>0</v>
          </cell>
          <cell r="B2152">
            <v>0</v>
          </cell>
          <cell r="C2152">
            <v>0</v>
          </cell>
        </row>
        <row r="2153">
          <cell r="A2153">
            <v>0</v>
          </cell>
          <cell r="B2153">
            <v>0</v>
          </cell>
          <cell r="C2153">
            <v>0</v>
          </cell>
        </row>
        <row r="2154">
          <cell r="A2154">
            <v>0</v>
          </cell>
          <cell r="B2154">
            <v>0</v>
          </cell>
          <cell r="C2154">
            <v>0</v>
          </cell>
        </row>
        <row r="2155">
          <cell r="A2155">
            <v>0</v>
          </cell>
          <cell r="B2155">
            <v>0</v>
          </cell>
          <cell r="C2155">
            <v>0</v>
          </cell>
        </row>
        <row r="2156">
          <cell r="A2156">
            <v>0</v>
          </cell>
          <cell r="B2156">
            <v>0</v>
          </cell>
          <cell r="C2156">
            <v>0</v>
          </cell>
        </row>
        <row r="2157">
          <cell r="A2157">
            <v>0</v>
          </cell>
          <cell r="B2157">
            <v>0</v>
          </cell>
          <cell r="C2157">
            <v>0</v>
          </cell>
        </row>
        <row r="2158">
          <cell r="A2158">
            <v>0</v>
          </cell>
          <cell r="B2158">
            <v>0</v>
          </cell>
          <cell r="C2158">
            <v>0</v>
          </cell>
        </row>
        <row r="2159">
          <cell r="A2159">
            <v>0</v>
          </cell>
          <cell r="B2159">
            <v>0</v>
          </cell>
          <cell r="C2159">
            <v>0</v>
          </cell>
        </row>
        <row r="2160">
          <cell r="A2160">
            <v>0</v>
          </cell>
          <cell r="B2160">
            <v>0</v>
          </cell>
          <cell r="C2160">
            <v>0</v>
          </cell>
        </row>
        <row r="2161">
          <cell r="A2161">
            <v>0</v>
          </cell>
          <cell r="B2161">
            <v>0</v>
          </cell>
          <cell r="C2161">
            <v>0</v>
          </cell>
        </row>
        <row r="2162">
          <cell r="A2162">
            <v>0</v>
          </cell>
          <cell r="B2162">
            <v>0</v>
          </cell>
          <cell r="C2162">
            <v>0</v>
          </cell>
        </row>
        <row r="2163">
          <cell r="A2163">
            <v>0</v>
          </cell>
          <cell r="B2163">
            <v>0</v>
          </cell>
          <cell r="C2163">
            <v>0</v>
          </cell>
        </row>
        <row r="2164">
          <cell r="A2164">
            <v>0</v>
          </cell>
          <cell r="B2164">
            <v>0</v>
          </cell>
          <cell r="C2164">
            <v>0</v>
          </cell>
        </row>
        <row r="2165">
          <cell r="A2165">
            <v>0</v>
          </cell>
          <cell r="B2165">
            <v>0</v>
          </cell>
          <cell r="C2165">
            <v>0</v>
          </cell>
        </row>
        <row r="2166">
          <cell r="A2166">
            <v>0</v>
          </cell>
          <cell r="B2166">
            <v>0</v>
          </cell>
          <cell r="C2166">
            <v>0</v>
          </cell>
        </row>
        <row r="2167">
          <cell r="A2167">
            <v>0</v>
          </cell>
          <cell r="B2167">
            <v>0</v>
          </cell>
          <cell r="C2167">
            <v>0</v>
          </cell>
        </row>
        <row r="2168">
          <cell r="A2168">
            <v>0</v>
          </cell>
          <cell r="B2168">
            <v>0</v>
          </cell>
          <cell r="C2168">
            <v>0</v>
          </cell>
        </row>
        <row r="2169">
          <cell r="A2169">
            <v>0</v>
          </cell>
          <cell r="B2169">
            <v>0</v>
          </cell>
          <cell r="C2169">
            <v>0</v>
          </cell>
        </row>
        <row r="2170">
          <cell r="A2170">
            <v>0</v>
          </cell>
          <cell r="B2170">
            <v>0</v>
          </cell>
          <cell r="C2170">
            <v>0</v>
          </cell>
        </row>
        <row r="2171">
          <cell r="A2171">
            <v>0</v>
          </cell>
          <cell r="B2171">
            <v>0</v>
          </cell>
          <cell r="C2171">
            <v>0</v>
          </cell>
        </row>
        <row r="2172">
          <cell r="A2172">
            <v>0</v>
          </cell>
          <cell r="B2172">
            <v>0</v>
          </cell>
          <cell r="C2172">
            <v>0</v>
          </cell>
        </row>
        <row r="2173">
          <cell r="A2173">
            <v>0</v>
          </cell>
          <cell r="B2173">
            <v>0</v>
          </cell>
          <cell r="C2173">
            <v>0</v>
          </cell>
        </row>
        <row r="2174">
          <cell r="A2174">
            <v>0</v>
          </cell>
          <cell r="B2174">
            <v>0</v>
          </cell>
          <cell r="C2174">
            <v>0</v>
          </cell>
        </row>
        <row r="2175">
          <cell r="A2175">
            <v>0</v>
          </cell>
          <cell r="B2175">
            <v>0</v>
          </cell>
          <cell r="C2175">
            <v>0</v>
          </cell>
        </row>
        <row r="2176">
          <cell r="A2176">
            <v>0</v>
          </cell>
          <cell r="B2176">
            <v>0</v>
          </cell>
          <cell r="C2176">
            <v>0</v>
          </cell>
        </row>
        <row r="2177">
          <cell r="A2177">
            <v>0</v>
          </cell>
          <cell r="B2177">
            <v>0</v>
          </cell>
          <cell r="C2177">
            <v>0</v>
          </cell>
        </row>
        <row r="2178">
          <cell r="A2178">
            <v>0</v>
          </cell>
          <cell r="B2178">
            <v>0</v>
          </cell>
          <cell r="C2178">
            <v>0</v>
          </cell>
        </row>
        <row r="2179">
          <cell r="A2179">
            <v>0</v>
          </cell>
          <cell r="B2179">
            <v>0</v>
          </cell>
          <cell r="C2179">
            <v>0</v>
          </cell>
        </row>
        <row r="2180">
          <cell r="A2180">
            <v>0</v>
          </cell>
          <cell r="B2180">
            <v>0</v>
          </cell>
          <cell r="C2180">
            <v>0</v>
          </cell>
        </row>
        <row r="2181">
          <cell r="A2181">
            <v>0</v>
          </cell>
          <cell r="B2181">
            <v>0</v>
          </cell>
          <cell r="C2181">
            <v>0</v>
          </cell>
        </row>
        <row r="2182">
          <cell r="A2182">
            <v>0</v>
          </cell>
          <cell r="B2182">
            <v>0</v>
          </cell>
          <cell r="C2182">
            <v>0</v>
          </cell>
        </row>
        <row r="2183">
          <cell r="A2183">
            <v>0</v>
          </cell>
          <cell r="B2183">
            <v>0</v>
          </cell>
          <cell r="C2183">
            <v>0</v>
          </cell>
        </row>
        <row r="2184">
          <cell r="A2184">
            <v>0</v>
          </cell>
          <cell r="B2184">
            <v>0</v>
          </cell>
          <cell r="C2184">
            <v>0</v>
          </cell>
        </row>
        <row r="2185">
          <cell r="A2185">
            <v>0</v>
          </cell>
          <cell r="B2185">
            <v>0</v>
          </cell>
          <cell r="C2185">
            <v>0</v>
          </cell>
        </row>
        <row r="2186">
          <cell r="A2186">
            <v>0</v>
          </cell>
          <cell r="B2186">
            <v>0</v>
          </cell>
          <cell r="C2186">
            <v>0</v>
          </cell>
        </row>
        <row r="2187">
          <cell r="A2187">
            <v>0</v>
          </cell>
          <cell r="B2187">
            <v>0</v>
          </cell>
          <cell r="C2187">
            <v>0</v>
          </cell>
        </row>
        <row r="2188">
          <cell r="A2188">
            <v>0</v>
          </cell>
          <cell r="B2188">
            <v>0</v>
          </cell>
          <cell r="C2188">
            <v>0</v>
          </cell>
        </row>
        <row r="2189">
          <cell r="A2189">
            <v>0</v>
          </cell>
          <cell r="B2189">
            <v>0</v>
          </cell>
          <cell r="C2189">
            <v>0</v>
          </cell>
        </row>
        <row r="2190">
          <cell r="A2190">
            <v>0</v>
          </cell>
          <cell r="B2190">
            <v>0</v>
          </cell>
          <cell r="C2190">
            <v>0</v>
          </cell>
        </row>
        <row r="2191">
          <cell r="A2191">
            <v>0</v>
          </cell>
          <cell r="B2191">
            <v>0</v>
          </cell>
          <cell r="C2191">
            <v>0</v>
          </cell>
        </row>
        <row r="2192">
          <cell r="A2192">
            <v>0</v>
          </cell>
          <cell r="B2192">
            <v>0</v>
          </cell>
          <cell r="C2192">
            <v>0</v>
          </cell>
        </row>
        <row r="2193">
          <cell r="A2193">
            <v>0</v>
          </cell>
          <cell r="B2193">
            <v>0</v>
          </cell>
          <cell r="C2193">
            <v>0</v>
          </cell>
        </row>
        <row r="2194">
          <cell r="A2194">
            <v>0</v>
          </cell>
          <cell r="B2194">
            <v>0</v>
          </cell>
          <cell r="C2194">
            <v>0</v>
          </cell>
        </row>
        <row r="2195">
          <cell r="A2195">
            <v>0</v>
          </cell>
          <cell r="B2195">
            <v>0</v>
          </cell>
          <cell r="C2195">
            <v>0</v>
          </cell>
        </row>
        <row r="2196">
          <cell r="A2196">
            <v>0</v>
          </cell>
          <cell r="B2196">
            <v>0</v>
          </cell>
          <cell r="C2196">
            <v>0</v>
          </cell>
        </row>
        <row r="2197">
          <cell r="A2197">
            <v>0</v>
          </cell>
          <cell r="B2197">
            <v>0</v>
          </cell>
          <cell r="C2197">
            <v>0</v>
          </cell>
        </row>
        <row r="2198">
          <cell r="A2198">
            <v>0</v>
          </cell>
          <cell r="B2198">
            <v>0</v>
          </cell>
          <cell r="C2198">
            <v>0</v>
          </cell>
        </row>
        <row r="2199">
          <cell r="A2199">
            <v>0</v>
          </cell>
          <cell r="B2199">
            <v>0</v>
          </cell>
          <cell r="C2199">
            <v>0</v>
          </cell>
        </row>
        <row r="2200">
          <cell r="A2200">
            <v>0</v>
          </cell>
          <cell r="B2200">
            <v>0</v>
          </cell>
          <cell r="C2200">
            <v>0</v>
          </cell>
        </row>
        <row r="2201">
          <cell r="A2201">
            <v>0</v>
          </cell>
          <cell r="B2201">
            <v>0</v>
          </cell>
          <cell r="C2201">
            <v>0</v>
          </cell>
        </row>
        <row r="2202">
          <cell r="A2202">
            <v>0</v>
          </cell>
          <cell r="B2202">
            <v>0</v>
          </cell>
          <cell r="C2202">
            <v>0</v>
          </cell>
        </row>
        <row r="2203">
          <cell r="A2203">
            <v>0</v>
          </cell>
          <cell r="B2203">
            <v>0</v>
          </cell>
          <cell r="C2203">
            <v>0</v>
          </cell>
        </row>
        <row r="2204">
          <cell r="A2204">
            <v>0</v>
          </cell>
          <cell r="B2204">
            <v>0</v>
          </cell>
          <cell r="C2204">
            <v>0</v>
          </cell>
        </row>
        <row r="2205">
          <cell r="A2205">
            <v>0</v>
          </cell>
          <cell r="B2205">
            <v>0</v>
          </cell>
          <cell r="C2205">
            <v>0</v>
          </cell>
        </row>
        <row r="2206">
          <cell r="A2206">
            <v>0</v>
          </cell>
          <cell r="B2206">
            <v>0</v>
          </cell>
          <cell r="C2206">
            <v>0</v>
          </cell>
        </row>
        <row r="2207">
          <cell r="A2207">
            <v>0</v>
          </cell>
          <cell r="B2207">
            <v>0</v>
          </cell>
          <cell r="C2207">
            <v>0</v>
          </cell>
        </row>
        <row r="2208">
          <cell r="A2208">
            <v>0</v>
          </cell>
          <cell r="B2208">
            <v>0</v>
          </cell>
          <cell r="C2208">
            <v>0</v>
          </cell>
        </row>
        <row r="2209">
          <cell r="A2209">
            <v>0</v>
          </cell>
          <cell r="B2209">
            <v>0</v>
          </cell>
          <cell r="C2209">
            <v>0</v>
          </cell>
        </row>
        <row r="2210">
          <cell r="A2210">
            <v>0</v>
          </cell>
          <cell r="B2210">
            <v>0</v>
          </cell>
          <cell r="C2210">
            <v>0</v>
          </cell>
        </row>
        <row r="2211">
          <cell r="A2211">
            <v>0</v>
          </cell>
          <cell r="B2211">
            <v>0</v>
          </cell>
          <cell r="C2211">
            <v>0</v>
          </cell>
        </row>
        <row r="2212">
          <cell r="A2212">
            <v>0</v>
          </cell>
          <cell r="B2212">
            <v>0</v>
          </cell>
          <cell r="C2212">
            <v>0</v>
          </cell>
        </row>
        <row r="2213">
          <cell r="A2213">
            <v>0</v>
          </cell>
          <cell r="B2213">
            <v>0</v>
          </cell>
          <cell r="C2213">
            <v>0</v>
          </cell>
        </row>
        <row r="2214">
          <cell r="A2214">
            <v>0</v>
          </cell>
          <cell r="B2214">
            <v>0</v>
          </cell>
          <cell r="C2214">
            <v>0</v>
          </cell>
        </row>
        <row r="2215">
          <cell r="A2215">
            <v>0</v>
          </cell>
          <cell r="B2215">
            <v>0</v>
          </cell>
          <cell r="C2215">
            <v>0</v>
          </cell>
        </row>
        <row r="2216">
          <cell r="A2216">
            <v>0</v>
          </cell>
          <cell r="B2216">
            <v>0</v>
          </cell>
          <cell r="C2216">
            <v>0</v>
          </cell>
        </row>
        <row r="2217">
          <cell r="A2217">
            <v>0</v>
          </cell>
          <cell r="B2217">
            <v>0</v>
          </cell>
          <cell r="C2217">
            <v>0</v>
          </cell>
        </row>
        <row r="2218">
          <cell r="A2218">
            <v>0</v>
          </cell>
          <cell r="B2218">
            <v>0</v>
          </cell>
          <cell r="C2218">
            <v>0</v>
          </cell>
        </row>
        <row r="2219">
          <cell r="A2219">
            <v>0</v>
          </cell>
          <cell r="B2219">
            <v>0</v>
          </cell>
          <cell r="C2219">
            <v>0</v>
          </cell>
        </row>
        <row r="2220">
          <cell r="A2220">
            <v>0</v>
          </cell>
          <cell r="B2220">
            <v>0</v>
          </cell>
          <cell r="C2220">
            <v>0</v>
          </cell>
        </row>
        <row r="2221">
          <cell r="A2221">
            <v>0</v>
          </cell>
          <cell r="B2221">
            <v>0</v>
          </cell>
          <cell r="C2221">
            <v>0</v>
          </cell>
        </row>
        <row r="2222">
          <cell r="A2222">
            <v>0</v>
          </cell>
          <cell r="B2222">
            <v>0</v>
          </cell>
          <cell r="C2222">
            <v>0</v>
          </cell>
        </row>
        <row r="2223">
          <cell r="A2223">
            <v>0</v>
          </cell>
          <cell r="B2223">
            <v>0</v>
          </cell>
          <cell r="C2223">
            <v>0</v>
          </cell>
        </row>
        <row r="2224">
          <cell r="A2224">
            <v>0</v>
          </cell>
          <cell r="B2224">
            <v>0</v>
          </cell>
          <cell r="C2224">
            <v>0</v>
          </cell>
        </row>
        <row r="2225">
          <cell r="A2225">
            <v>0</v>
          </cell>
          <cell r="B2225">
            <v>0</v>
          </cell>
          <cell r="C2225">
            <v>0</v>
          </cell>
        </row>
        <row r="2226">
          <cell r="A2226">
            <v>0</v>
          </cell>
          <cell r="B2226">
            <v>0</v>
          </cell>
          <cell r="C2226">
            <v>0</v>
          </cell>
        </row>
        <row r="2227">
          <cell r="A2227">
            <v>0</v>
          </cell>
          <cell r="B2227">
            <v>0</v>
          </cell>
          <cell r="C2227">
            <v>0</v>
          </cell>
        </row>
        <row r="2228">
          <cell r="A2228">
            <v>0</v>
          </cell>
          <cell r="B2228">
            <v>0</v>
          </cell>
          <cell r="C2228">
            <v>0</v>
          </cell>
        </row>
        <row r="2229">
          <cell r="A2229">
            <v>0</v>
          </cell>
          <cell r="B2229">
            <v>0</v>
          </cell>
          <cell r="C2229">
            <v>0</v>
          </cell>
        </row>
        <row r="2230">
          <cell r="A2230">
            <v>0</v>
          </cell>
          <cell r="B2230">
            <v>0</v>
          </cell>
          <cell r="C2230">
            <v>0</v>
          </cell>
        </row>
        <row r="2231">
          <cell r="A2231">
            <v>0</v>
          </cell>
          <cell r="B2231">
            <v>0</v>
          </cell>
          <cell r="C2231">
            <v>0</v>
          </cell>
        </row>
        <row r="2232">
          <cell r="A2232">
            <v>0</v>
          </cell>
          <cell r="B2232">
            <v>0</v>
          </cell>
          <cell r="C2232">
            <v>0</v>
          </cell>
        </row>
        <row r="2233">
          <cell r="A2233">
            <v>0</v>
          </cell>
          <cell r="B2233">
            <v>0</v>
          </cell>
          <cell r="C2233">
            <v>0</v>
          </cell>
        </row>
        <row r="2234">
          <cell r="A2234">
            <v>0</v>
          </cell>
          <cell r="B2234">
            <v>0</v>
          </cell>
          <cell r="C2234">
            <v>0</v>
          </cell>
        </row>
        <row r="2235">
          <cell r="A2235">
            <v>0</v>
          </cell>
          <cell r="B2235">
            <v>0</v>
          </cell>
          <cell r="C2235">
            <v>0</v>
          </cell>
        </row>
        <row r="2236">
          <cell r="A2236">
            <v>0</v>
          </cell>
          <cell r="B2236">
            <v>0</v>
          </cell>
          <cell r="C2236">
            <v>0</v>
          </cell>
        </row>
        <row r="2237">
          <cell r="A2237">
            <v>0</v>
          </cell>
          <cell r="B2237">
            <v>0</v>
          </cell>
          <cell r="C2237">
            <v>0</v>
          </cell>
        </row>
        <row r="2238">
          <cell r="A2238">
            <v>0</v>
          </cell>
          <cell r="B2238">
            <v>0</v>
          </cell>
          <cell r="C2238">
            <v>0</v>
          </cell>
        </row>
        <row r="2239">
          <cell r="A2239">
            <v>0</v>
          </cell>
          <cell r="B2239">
            <v>0</v>
          </cell>
          <cell r="C2239">
            <v>0</v>
          </cell>
        </row>
        <row r="2240">
          <cell r="A2240">
            <v>0</v>
          </cell>
          <cell r="B2240">
            <v>0</v>
          </cell>
          <cell r="C2240">
            <v>0</v>
          </cell>
        </row>
        <row r="2241">
          <cell r="A2241">
            <v>0</v>
          </cell>
          <cell r="B2241">
            <v>0</v>
          </cell>
          <cell r="C2241">
            <v>0</v>
          </cell>
        </row>
        <row r="2242">
          <cell r="A2242">
            <v>0</v>
          </cell>
          <cell r="B2242">
            <v>0</v>
          </cell>
          <cell r="C2242">
            <v>0</v>
          </cell>
        </row>
        <row r="2243">
          <cell r="A2243">
            <v>0</v>
          </cell>
          <cell r="B2243">
            <v>0</v>
          </cell>
          <cell r="C2243">
            <v>0</v>
          </cell>
        </row>
        <row r="2244">
          <cell r="A2244">
            <v>0</v>
          </cell>
          <cell r="B2244">
            <v>0</v>
          </cell>
          <cell r="C2244">
            <v>0</v>
          </cell>
        </row>
        <row r="2245">
          <cell r="A2245">
            <v>0</v>
          </cell>
          <cell r="B2245">
            <v>0</v>
          </cell>
          <cell r="C2245">
            <v>0</v>
          </cell>
        </row>
        <row r="2246">
          <cell r="A2246">
            <v>0</v>
          </cell>
          <cell r="B2246">
            <v>0</v>
          </cell>
          <cell r="C2246">
            <v>0</v>
          </cell>
        </row>
        <row r="2247">
          <cell r="A2247">
            <v>0</v>
          </cell>
          <cell r="B2247">
            <v>0</v>
          </cell>
          <cell r="C2247">
            <v>0</v>
          </cell>
        </row>
        <row r="2248">
          <cell r="A2248">
            <v>0</v>
          </cell>
          <cell r="B2248">
            <v>0</v>
          </cell>
          <cell r="C2248">
            <v>0</v>
          </cell>
        </row>
        <row r="2249">
          <cell r="A2249">
            <v>0</v>
          </cell>
          <cell r="B2249">
            <v>0</v>
          </cell>
          <cell r="C2249">
            <v>0</v>
          </cell>
        </row>
        <row r="2250">
          <cell r="A2250">
            <v>0</v>
          </cell>
          <cell r="B2250">
            <v>0</v>
          </cell>
          <cell r="C2250">
            <v>0</v>
          </cell>
        </row>
        <row r="2251">
          <cell r="A2251">
            <v>0</v>
          </cell>
          <cell r="B2251">
            <v>0</v>
          </cell>
          <cell r="C2251">
            <v>0</v>
          </cell>
        </row>
        <row r="2252">
          <cell r="A2252">
            <v>0</v>
          </cell>
          <cell r="B2252">
            <v>0</v>
          </cell>
          <cell r="C2252">
            <v>0</v>
          </cell>
        </row>
        <row r="2253">
          <cell r="A2253">
            <v>0</v>
          </cell>
          <cell r="B2253">
            <v>0</v>
          </cell>
          <cell r="C2253">
            <v>0</v>
          </cell>
        </row>
        <row r="2254">
          <cell r="A2254">
            <v>0</v>
          </cell>
          <cell r="B2254">
            <v>0</v>
          </cell>
          <cell r="C2254">
            <v>0</v>
          </cell>
        </row>
        <row r="2255">
          <cell r="A2255">
            <v>0</v>
          </cell>
          <cell r="B2255">
            <v>0</v>
          </cell>
          <cell r="C2255">
            <v>0</v>
          </cell>
        </row>
        <row r="2256">
          <cell r="A2256">
            <v>0</v>
          </cell>
          <cell r="B2256">
            <v>0</v>
          </cell>
          <cell r="C2256">
            <v>0</v>
          </cell>
        </row>
        <row r="2257">
          <cell r="A2257">
            <v>0</v>
          </cell>
          <cell r="B2257">
            <v>0</v>
          </cell>
          <cell r="C2257">
            <v>0</v>
          </cell>
        </row>
        <row r="2258">
          <cell r="A2258">
            <v>0</v>
          </cell>
          <cell r="B2258">
            <v>0</v>
          </cell>
          <cell r="C2258">
            <v>0</v>
          </cell>
        </row>
        <row r="2259">
          <cell r="A2259">
            <v>0</v>
          </cell>
          <cell r="B2259">
            <v>0</v>
          </cell>
          <cell r="C2259">
            <v>0</v>
          </cell>
        </row>
        <row r="2260">
          <cell r="A2260">
            <v>0</v>
          </cell>
          <cell r="B2260">
            <v>0</v>
          </cell>
          <cell r="C2260">
            <v>0</v>
          </cell>
        </row>
        <row r="2261">
          <cell r="A2261">
            <v>0</v>
          </cell>
          <cell r="B2261">
            <v>0</v>
          </cell>
          <cell r="C2261">
            <v>0</v>
          </cell>
        </row>
        <row r="2262">
          <cell r="A2262">
            <v>0</v>
          </cell>
          <cell r="B2262">
            <v>0</v>
          </cell>
          <cell r="C2262">
            <v>0</v>
          </cell>
        </row>
        <row r="2263">
          <cell r="A2263">
            <v>0</v>
          </cell>
          <cell r="B2263">
            <v>0</v>
          </cell>
          <cell r="C2263">
            <v>0</v>
          </cell>
        </row>
        <row r="2264">
          <cell r="A2264">
            <v>0</v>
          </cell>
          <cell r="B2264">
            <v>0</v>
          </cell>
          <cell r="C2264">
            <v>0</v>
          </cell>
        </row>
        <row r="2265">
          <cell r="A2265">
            <v>0</v>
          </cell>
          <cell r="B2265">
            <v>0</v>
          </cell>
          <cell r="C2265">
            <v>0</v>
          </cell>
        </row>
        <row r="2266">
          <cell r="A2266">
            <v>0</v>
          </cell>
          <cell r="B2266">
            <v>0</v>
          </cell>
          <cell r="C2266">
            <v>0</v>
          </cell>
        </row>
        <row r="2267">
          <cell r="A2267">
            <v>0</v>
          </cell>
          <cell r="B2267">
            <v>0</v>
          </cell>
          <cell r="C2267">
            <v>0</v>
          </cell>
        </row>
        <row r="2268">
          <cell r="A2268">
            <v>0</v>
          </cell>
          <cell r="B2268">
            <v>0</v>
          </cell>
          <cell r="C2268">
            <v>0</v>
          </cell>
        </row>
        <row r="2269">
          <cell r="A2269">
            <v>0</v>
          </cell>
          <cell r="B2269">
            <v>0</v>
          </cell>
          <cell r="C2269">
            <v>0</v>
          </cell>
        </row>
        <row r="2270">
          <cell r="A2270">
            <v>0</v>
          </cell>
          <cell r="B2270">
            <v>0</v>
          </cell>
          <cell r="C2270">
            <v>0</v>
          </cell>
        </row>
        <row r="2271">
          <cell r="A2271">
            <v>0</v>
          </cell>
          <cell r="B2271">
            <v>0</v>
          </cell>
          <cell r="C2271">
            <v>0</v>
          </cell>
        </row>
        <row r="2272">
          <cell r="A2272">
            <v>0</v>
          </cell>
          <cell r="B2272">
            <v>0</v>
          </cell>
          <cell r="C2272">
            <v>0</v>
          </cell>
        </row>
        <row r="2273">
          <cell r="A2273">
            <v>0</v>
          </cell>
          <cell r="B2273">
            <v>0</v>
          </cell>
          <cell r="C2273">
            <v>0</v>
          </cell>
        </row>
        <row r="2274">
          <cell r="A2274">
            <v>0</v>
          </cell>
          <cell r="B2274">
            <v>0</v>
          </cell>
          <cell r="C2274">
            <v>0</v>
          </cell>
        </row>
        <row r="2275">
          <cell r="A2275">
            <v>0</v>
          </cell>
          <cell r="B2275">
            <v>0</v>
          </cell>
          <cell r="C2275">
            <v>0</v>
          </cell>
        </row>
        <row r="2276">
          <cell r="A2276">
            <v>0</v>
          </cell>
          <cell r="B2276">
            <v>0</v>
          </cell>
          <cell r="C2276">
            <v>0</v>
          </cell>
        </row>
        <row r="2277">
          <cell r="A2277">
            <v>0</v>
          </cell>
          <cell r="B2277">
            <v>0</v>
          </cell>
          <cell r="C2277">
            <v>0</v>
          </cell>
        </row>
        <row r="2278">
          <cell r="A2278">
            <v>0</v>
          </cell>
          <cell r="B2278">
            <v>0</v>
          </cell>
          <cell r="C2278">
            <v>0</v>
          </cell>
        </row>
        <row r="2279">
          <cell r="A2279">
            <v>0</v>
          </cell>
          <cell r="B2279">
            <v>0</v>
          </cell>
          <cell r="C2279">
            <v>0</v>
          </cell>
        </row>
        <row r="2280">
          <cell r="A2280">
            <v>0</v>
          </cell>
          <cell r="B2280">
            <v>0</v>
          </cell>
          <cell r="C2280">
            <v>0</v>
          </cell>
        </row>
        <row r="2281">
          <cell r="A2281">
            <v>0</v>
          </cell>
          <cell r="B2281">
            <v>0</v>
          </cell>
          <cell r="C2281">
            <v>0</v>
          </cell>
        </row>
        <row r="2282">
          <cell r="A2282">
            <v>0</v>
          </cell>
          <cell r="B2282">
            <v>0</v>
          </cell>
          <cell r="C2282">
            <v>0</v>
          </cell>
        </row>
        <row r="2283">
          <cell r="A2283">
            <v>0</v>
          </cell>
          <cell r="B2283">
            <v>0</v>
          </cell>
          <cell r="C2283">
            <v>0</v>
          </cell>
        </row>
        <row r="2284">
          <cell r="A2284">
            <v>0</v>
          </cell>
          <cell r="B2284">
            <v>0</v>
          </cell>
          <cell r="C2284">
            <v>0</v>
          </cell>
        </row>
        <row r="2285">
          <cell r="A2285">
            <v>0</v>
          </cell>
          <cell r="B2285">
            <v>0</v>
          </cell>
          <cell r="C2285">
            <v>0</v>
          </cell>
        </row>
        <row r="2286">
          <cell r="A2286">
            <v>0</v>
          </cell>
          <cell r="B2286">
            <v>0</v>
          </cell>
          <cell r="C2286">
            <v>0</v>
          </cell>
        </row>
        <row r="2287">
          <cell r="A2287">
            <v>0</v>
          </cell>
          <cell r="B2287">
            <v>0</v>
          </cell>
          <cell r="C2287">
            <v>0</v>
          </cell>
        </row>
        <row r="2288">
          <cell r="A2288">
            <v>0</v>
          </cell>
          <cell r="B2288">
            <v>0</v>
          </cell>
          <cell r="C2288">
            <v>0</v>
          </cell>
        </row>
        <row r="2289">
          <cell r="A2289">
            <v>0</v>
          </cell>
          <cell r="B2289">
            <v>0</v>
          </cell>
          <cell r="C2289">
            <v>0</v>
          </cell>
        </row>
        <row r="2290">
          <cell r="A2290">
            <v>0</v>
          </cell>
          <cell r="B2290">
            <v>0</v>
          </cell>
          <cell r="C2290">
            <v>0</v>
          </cell>
        </row>
        <row r="2291">
          <cell r="A2291">
            <v>0</v>
          </cell>
          <cell r="B2291">
            <v>0</v>
          </cell>
          <cell r="C2291">
            <v>0</v>
          </cell>
        </row>
        <row r="2292">
          <cell r="A2292">
            <v>0</v>
          </cell>
          <cell r="B2292">
            <v>0</v>
          </cell>
          <cell r="C2292">
            <v>0</v>
          </cell>
        </row>
        <row r="2293">
          <cell r="A2293">
            <v>0</v>
          </cell>
          <cell r="B2293">
            <v>0</v>
          </cell>
          <cell r="C2293">
            <v>0</v>
          </cell>
        </row>
        <row r="2294">
          <cell r="A2294">
            <v>0</v>
          </cell>
          <cell r="B2294">
            <v>0</v>
          </cell>
          <cell r="C2294">
            <v>0</v>
          </cell>
        </row>
        <row r="2295">
          <cell r="A2295">
            <v>0</v>
          </cell>
          <cell r="B2295">
            <v>0</v>
          </cell>
          <cell r="C2295">
            <v>0</v>
          </cell>
        </row>
        <row r="2296">
          <cell r="A2296">
            <v>0</v>
          </cell>
          <cell r="B2296">
            <v>0</v>
          </cell>
          <cell r="C2296">
            <v>0</v>
          </cell>
        </row>
        <row r="2297">
          <cell r="A2297">
            <v>0</v>
          </cell>
          <cell r="B2297">
            <v>0</v>
          </cell>
          <cell r="C2297">
            <v>0</v>
          </cell>
        </row>
        <row r="2298">
          <cell r="A2298">
            <v>0</v>
          </cell>
          <cell r="B2298">
            <v>0</v>
          </cell>
          <cell r="C2298">
            <v>0</v>
          </cell>
        </row>
        <row r="2299">
          <cell r="A2299">
            <v>0</v>
          </cell>
          <cell r="B2299">
            <v>0</v>
          </cell>
          <cell r="C2299">
            <v>0</v>
          </cell>
        </row>
        <row r="2300">
          <cell r="A2300">
            <v>0</v>
          </cell>
          <cell r="B2300">
            <v>0</v>
          </cell>
          <cell r="C2300">
            <v>0</v>
          </cell>
        </row>
        <row r="2301">
          <cell r="A2301">
            <v>0</v>
          </cell>
          <cell r="B2301">
            <v>0</v>
          </cell>
          <cell r="C2301">
            <v>0</v>
          </cell>
        </row>
        <row r="2302">
          <cell r="A2302">
            <v>0</v>
          </cell>
          <cell r="B2302">
            <v>0</v>
          </cell>
          <cell r="C2302">
            <v>0</v>
          </cell>
        </row>
        <row r="2303">
          <cell r="A2303">
            <v>0</v>
          </cell>
          <cell r="B2303">
            <v>0</v>
          </cell>
          <cell r="C2303">
            <v>0</v>
          </cell>
        </row>
        <row r="2304">
          <cell r="A2304">
            <v>0</v>
          </cell>
          <cell r="B2304">
            <v>0</v>
          </cell>
          <cell r="C2304">
            <v>0</v>
          </cell>
        </row>
        <row r="2305">
          <cell r="A2305">
            <v>0</v>
          </cell>
          <cell r="B2305">
            <v>0</v>
          </cell>
          <cell r="C2305">
            <v>0</v>
          </cell>
        </row>
        <row r="2306">
          <cell r="A2306">
            <v>0</v>
          </cell>
          <cell r="B2306">
            <v>0</v>
          </cell>
          <cell r="C2306">
            <v>0</v>
          </cell>
        </row>
        <row r="2307">
          <cell r="A2307">
            <v>0</v>
          </cell>
          <cell r="B2307">
            <v>0</v>
          </cell>
          <cell r="C2307">
            <v>0</v>
          </cell>
        </row>
        <row r="2308">
          <cell r="A2308">
            <v>0</v>
          </cell>
          <cell r="B2308">
            <v>0</v>
          </cell>
          <cell r="C2308">
            <v>0</v>
          </cell>
        </row>
        <row r="2309">
          <cell r="A2309">
            <v>0</v>
          </cell>
          <cell r="B2309">
            <v>0</v>
          </cell>
          <cell r="C2309">
            <v>0</v>
          </cell>
        </row>
        <row r="2310">
          <cell r="A2310">
            <v>0</v>
          </cell>
          <cell r="B2310">
            <v>0</v>
          </cell>
          <cell r="C2310">
            <v>0</v>
          </cell>
        </row>
        <row r="2311">
          <cell r="A2311">
            <v>0</v>
          </cell>
          <cell r="B2311">
            <v>0</v>
          </cell>
          <cell r="C2311">
            <v>0</v>
          </cell>
        </row>
        <row r="2312">
          <cell r="A2312">
            <v>0</v>
          </cell>
          <cell r="B2312">
            <v>0</v>
          </cell>
          <cell r="C2312">
            <v>0</v>
          </cell>
        </row>
        <row r="2313">
          <cell r="A2313">
            <v>0</v>
          </cell>
          <cell r="B2313">
            <v>0</v>
          </cell>
          <cell r="C2313">
            <v>0</v>
          </cell>
        </row>
        <row r="2314">
          <cell r="A2314">
            <v>0</v>
          </cell>
          <cell r="B2314">
            <v>0</v>
          </cell>
          <cell r="C2314">
            <v>0</v>
          </cell>
        </row>
        <row r="2315">
          <cell r="A2315">
            <v>0</v>
          </cell>
          <cell r="B2315">
            <v>0</v>
          </cell>
          <cell r="C2315">
            <v>0</v>
          </cell>
        </row>
        <row r="2316">
          <cell r="A2316">
            <v>0</v>
          </cell>
          <cell r="B2316">
            <v>0</v>
          </cell>
          <cell r="C2316">
            <v>0</v>
          </cell>
        </row>
        <row r="2317">
          <cell r="A2317">
            <v>0</v>
          </cell>
          <cell r="B2317">
            <v>0</v>
          </cell>
          <cell r="C2317">
            <v>0</v>
          </cell>
        </row>
        <row r="2318">
          <cell r="A2318">
            <v>0</v>
          </cell>
          <cell r="B2318">
            <v>0</v>
          </cell>
          <cell r="C2318">
            <v>0</v>
          </cell>
        </row>
        <row r="2319">
          <cell r="A2319">
            <v>0</v>
          </cell>
          <cell r="B2319">
            <v>0</v>
          </cell>
          <cell r="C2319">
            <v>0</v>
          </cell>
        </row>
        <row r="2320">
          <cell r="A2320">
            <v>0</v>
          </cell>
          <cell r="B2320">
            <v>0</v>
          </cell>
          <cell r="C2320">
            <v>0</v>
          </cell>
        </row>
        <row r="2321">
          <cell r="A2321">
            <v>0</v>
          </cell>
          <cell r="B2321">
            <v>0</v>
          </cell>
          <cell r="C2321">
            <v>0</v>
          </cell>
        </row>
        <row r="2322">
          <cell r="A2322">
            <v>0</v>
          </cell>
          <cell r="B2322">
            <v>0</v>
          </cell>
          <cell r="C2322">
            <v>0</v>
          </cell>
        </row>
        <row r="2323">
          <cell r="A2323">
            <v>0</v>
          </cell>
          <cell r="B2323">
            <v>0</v>
          </cell>
          <cell r="C2323">
            <v>0</v>
          </cell>
        </row>
        <row r="2324">
          <cell r="A2324">
            <v>0</v>
          </cell>
          <cell r="B2324">
            <v>0</v>
          </cell>
          <cell r="C2324">
            <v>0</v>
          </cell>
        </row>
        <row r="2325">
          <cell r="A2325">
            <v>0</v>
          </cell>
          <cell r="B2325">
            <v>0</v>
          </cell>
          <cell r="C2325">
            <v>0</v>
          </cell>
        </row>
        <row r="2326">
          <cell r="A2326">
            <v>0</v>
          </cell>
          <cell r="B2326">
            <v>0</v>
          </cell>
          <cell r="C2326">
            <v>0</v>
          </cell>
        </row>
        <row r="2327">
          <cell r="A2327">
            <v>0</v>
          </cell>
          <cell r="B2327">
            <v>0</v>
          </cell>
          <cell r="C2327">
            <v>0</v>
          </cell>
        </row>
        <row r="2328">
          <cell r="A2328">
            <v>0</v>
          </cell>
          <cell r="B2328">
            <v>0</v>
          </cell>
          <cell r="C2328">
            <v>0</v>
          </cell>
        </row>
        <row r="2329">
          <cell r="A2329">
            <v>0</v>
          </cell>
          <cell r="B2329">
            <v>0</v>
          </cell>
          <cell r="C2329">
            <v>0</v>
          </cell>
        </row>
        <row r="2330">
          <cell r="A2330">
            <v>0</v>
          </cell>
          <cell r="B2330">
            <v>0</v>
          </cell>
          <cell r="C2330">
            <v>0</v>
          </cell>
        </row>
        <row r="2331">
          <cell r="A2331">
            <v>0</v>
          </cell>
          <cell r="B2331">
            <v>0</v>
          </cell>
          <cell r="C2331">
            <v>0</v>
          </cell>
        </row>
        <row r="2332">
          <cell r="A2332">
            <v>0</v>
          </cell>
          <cell r="B2332">
            <v>0</v>
          </cell>
          <cell r="C2332">
            <v>0</v>
          </cell>
        </row>
        <row r="2333">
          <cell r="A2333">
            <v>0</v>
          </cell>
          <cell r="B2333">
            <v>0</v>
          </cell>
          <cell r="C2333">
            <v>0</v>
          </cell>
        </row>
        <row r="2334">
          <cell r="A2334">
            <v>0</v>
          </cell>
          <cell r="B2334">
            <v>0</v>
          </cell>
          <cell r="C2334">
            <v>0</v>
          </cell>
        </row>
        <row r="2335">
          <cell r="A2335">
            <v>0</v>
          </cell>
          <cell r="B2335">
            <v>0</v>
          </cell>
          <cell r="C2335">
            <v>0</v>
          </cell>
        </row>
        <row r="2336">
          <cell r="A2336">
            <v>0</v>
          </cell>
          <cell r="B2336">
            <v>0</v>
          </cell>
          <cell r="C2336">
            <v>0</v>
          </cell>
        </row>
        <row r="2337">
          <cell r="A2337">
            <v>0</v>
          </cell>
          <cell r="B2337">
            <v>0</v>
          </cell>
          <cell r="C2337">
            <v>0</v>
          </cell>
        </row>
        <row r="2338">
          <cell r="A2338">
            <v>0</v>
          </cell>
          <cell r="B2338">
            <v>0</v>
          </cell>
          <cell r="C2338">
            <v>0</v>
          </cell>
        </row>
        <row r="2339">
          <cell r="A2339">
            <v>0</v>
          </cell>
          <cell r="B2339">
            <v>0</v>
          </cell>
          <cell r="C2339">
            <v>0</v>
          </cell>
        </row>
        <row r="2340">
          <cell r="A2340">
            <v>0</v>
          </cell>
          <cell r="B2340">
            <v>0</v>
          </cell>
          <cell r="C2340">
            <v>0</v>
          </cell>
        </row>
        <row r="2341">
          <cell r="A2341">
            <v>0</v>
          </cell>
          <cell r="B2341">
            <v>0</v>
          </cell>
          <cell r="C2341">
            <v>0</v>
          </cell>
        </row>
        <row r="2342">
          <cell r="A2342">
            <v>0</v>
          </cell>
          <cell r="B2342">
            <v>0</v>
          </cell>
          <cell r="C2342">
            <v>0</v>
          </cell>
        </row>
        <row r="2343">
          <cell r="A2343">
            <v>0</v>
          </cell>
          <cell r="B2343">
            <v>0</v>
          </cell>
          <cell r="C2343">
            <v>0</v>
          </cell>
        </row>
        <row r="2344">
          <cell r="A2344">
            <v>0</v>
          </cell>
          <cell r="B2344">
            <v>0</v>
          </cell>
          <cell r="C2344">
            <v>0</v>
          </cell>
        </row>
        <row r="2345">
          <cell r="A2345">
            <v>0</v>
          </cell>
          <cell r="B2345">
            <v>0</v>
          </cell>
          <cell r="C2345">
            <v>0</v>
          </cell>
        </row>
        <row r="2346">
          <cell r="A2346">
            <v>0</v>
          </cell>
          <cell r="B2346">
            <v>0</v>
          </cell>
          <cell r="C2346">
            <v>0</v>
          </cell>
        </row>
        <row r="2347">
          <cell r="A2347">
            <v>0</v>
          </cell>
          <cell r="B2347">
            <v>0</v>
          </cell>
          <cell r="C2347">
            <v>0</v>
          </cell>
        </row>
        <row r="2348">
          <cell r="A2348">
            <v>0</v>
          </cell>
          <cell r="B2348">
            <v>0</v>
          </cell>
          <cell r="C2348">
            <v>0</v>
          </cell>
        </row>
        <row r="2349">
          <cell r="A2349">
            <v>0</v>
          </cell>
          <cell r="B2349">
            <v>0</v>
          </cell>
          <cell r="C2349">
            <v>0</v>
          </cell>
        </row>
        <row r="2350">
          <cell r="A2350">
            <v>0</v>
          </cell>
          <cell r="B2350">
            <v>0</v>
          </cell>
          <cell r="C2350">
            <v>0</v>
          </cell>
        </row>
        <row r="2351">
          <cell r="A2351">
            <v>0</v>
          </cell>
          <cell r="B2351">
            <v>0</v>
          </cell>
          <cell r="C2351">
            <v>0</v>
          </cell>
        </row>
        <row r="2352">
          <cell r="A2352">
            <v>0</v>
          </cell>
          <cell r="B2352">
            <v>0</v>
          </cell>
          <cell r="C2352">
            <v>0</v>
          </cell>
        </row>
        <row r="2353">
          <cell r="A2353">
            <v>0</v>
          </cell>
          <cell r="B2353">
            <v>0</v>
          </cell>
          <cell r="C2353">
            <v>0</v>
          </cell>
        </row>
        <row r="2354">
          <cell r="A2354">
            <v>0</v>
          </cell>
          <cell r="B2354">
            <v>0</v>
          </cell>
          <cell r="C2354">
            <v>0</v>
          </cell>
        </row>
        <row r="2355">
          <cell r="A2355">
            <v>0</v>
          </cell>
          <cell r="B2355">
            <v>0</v>
          </cell>
          <cell r="C2355">
            <v>0</v>
          </cell>
        </row>
        <row r="2356">
          <cell r="A2356">
            <v>0</v>
          </cell>
          <cell r="B2356">
            <v>0</v>
          </cell>
          <cell r="C2356">
            <v>0</v>
          </cell>
        </row>
        <row r="2357">
          <cell r="A2357">
            <v>0</v>
          </cell>
          <cell r="B2357">
            <v>0</v>
          </cell>
          <cell r="C2357">
            <v>0</v>
          </cell>
        </row>
        <row r="2358">
          <cell r="A2358">
            <v>0</v>
          </cell>
          <cell r="B2358">
            <v>0</v>
          </cell>
          <cell r="C2358">
            <v>0</v>
          </cell>
        </row>
        <row r="2359">
          <cell r="A2359">
            <v>0</v>
          </cell>
          <cell r="B2359">
            <v>0</v>
          </cell>
          <cell r="C2359">
            <v>0</v>
          </cell>
        </row>
        <row r="2360">
          <cell r="A2360">
            <v>0</v>
          </cell>
          <cell r="B2360">
            <v>0</v>
          </cell>
          <cell r="C2360">
            <v>0</v>
          </cell>
        </row>
        <row r="2361">
          <cell r="A2361">
            <v>0</v>
          </cell>
          <cell r="B2361">
            <v>0</v>
          </cell>
          <cell r="C2361">
            <v>0</v>
          </cell>
        </row>
        <row r="2362">
          <cell r="A2362">
            <v>0</v>
          </cell>
          <cell r="B2362">
            <v>0</v>
          </cell>
          <cell r="C2362">
            <v>0</v>
          </cell>
        </row>
        <row r="2363">
          <cell r="A2363">
            <v>0</v>
          </cell>
          <cell r="B2363">
            <v>0</v>
          </cell>
          <cell r="C2363">
            <v>0</v>
          </cell>
        </row>
        <row r="2364">
          <cell r="A2364">
            <v>0</v>
          </cell>
          <cell r="B2364">
            <v>0</v>
          </cell>
          <cell r="C2364">
            <v>0</v>
          </cell>
        </row>
        <row r="2365">
          <cell r="A2365">
            <v>0</v>
          </cell>
          <cell r="B2365">
            <v>0</v>
          </cell>
          <cell r="C2365">
            <v>0</v>
          </cell>
        </row>
        <row r="2366">
          <cell r="A2366">
            <v>0</v>
          </cell>
          <cell r="B2366">
            <v>0</v>
          </cell>
          <cell r="C2366">
            <v>0</v>
          </cell>
        </row>
        <row r="2367">
          <cell r="A2367">
            <v>0</v>
          </cell>
          <cell r="B2367">
            <v>0</v>
          </cell>
          <cell r="C2367">
            <v>0</v>
          </cell>
        </row>
        <row r="2368">
          <cell r="A2368">
            <v>0</v>
          </cell>
          <cell r="B2368">
            <v>0</v>
          </cell>
          <cell r="C2368">
            <v>0</v>
          </cell>
        </row>
        <row r="2369">
          <cell r="A2369">
            <v>0</v>
          </cell>
          <cell r="B2369">
            <v>0</v>
          </cell>
          <cell r="C2369">
            <v>0</v>
          </cell>
        </row>
        <row r="2370">
          <cell r="A2370">
            <v>0</v>
          </cell>
          <cell r="B2370">
            <v>0</v>
          </cell>
          <cell r="C2370">
            <v>0</v>
          </cell>
        </row>
        <row r="2371">
          <cell r="A2371">
            <v>0</v>
          </cell>
          <cell r="B2371">
            <v>0</v>
          </cell>
          <cell r="C2371">
            <v>0</v>
          </cell>
        </row>
        <row r="2372">
          <cell r="A2372">
            <v>0</v>
          </cell>
          <cell r="B2372">
            <v>0</v>
          </cell>
          <cell r="C2372">
            <v>0</v>
          </cell>
        </row>
        <row r="2373">
          <cell r="A2373">
            <v>0</v>
          </cell>
          <cell r="B2373">
            <v>0</v>
          </cell>
          <cell r="C2373">
            <v>0</v>
          </cell>
        </row>
        <row r="2374">
          <cell r="A2374">
            <v>0</v>
          </cell>
          <cell r="B2374">
            <v>0</v>
          </cell>
          <cell r="C2374">
            <v>0</v>
          </cell>
        </row>
        <row r="2375">
          <cell r="A2375">
            <v>0</v>
          </cell>
          <cell r="B2375">
            <v>0</v>
          </cell>
          <cell r="C2375">
            <v>0</v>
          </cell>
        </row>
        <row r="2376">
          <cell r="A2376">
            <v>0</v>
          </cell>
          <cell r="B2376">
            <v>0</v>
          </cell>
          <cell r="C2376">
            <v>0</v>
          </cell>
        </row>
        <row r="2377">
          <cell r="A2377">
            <v>0</v>
          </cell>
          <cell r="B2377">
            <v>0</v>
          </cell>
          <cell r="C2377">
            <v>0</v>
          </cell>
        </row>
        <row r="2378">
          <cell r="A2378">
            <v>0</v>
          </cell>
          <cell r="B2378">
            <v>0</v>
          </cell>
          <cell r="C2378">
            <v>0</v>
          </cell>
        </row>
        <row r="2379">
          <cell r="A2379">
            <v>0</v>
          </cell>
          <cell r="B2379">
            <v>0</v>
          </cell>
          <cell r="C2379">
            <v>0</v>
          </cell>
        </row>
        <row r="2380">
          <cell r="A2380">
            <v>0</v>
          </cell>
          <cell r="B2380">
            <v>0</v>
          </cell>
          <cell r="C2380">
            <v>0</v>
          </cell>
        </row>
        <row r="2381">
          <cell r="A2381">
            <v>0</v>
          </cell>
          <cell r="B2381">
            <v>0</v>
          </cell>
          <cell r="C2381">
            <v>0</v>
          </cell>
        </row>
        <row r="2382">
          <cell r="A2382">
            <v>0</v>
          </cell>
          <cell r="B2382">
            <v>0</v>
          </cell>
          <cell r="C2382">
            <v>0</v>
          </cell>
        </row>
        <row r="2383">
          <cell r="A2383">
            <v>0</v>
          </cell>
          <cell r="B2383">
            <v>0</v>
          </cell>
          <cell r="C2383">
            <v>0</v>
          </cell>
        </row>
        <row r="2384">
          <cell r="A2384">
            <v>0</v>
          </cell>
          <cell r="B2384">
            <v>0</v>
          </cell>
          <cell r="C2384">
            <v>0</v>
          </cell>
        </row>
        <row r="2385">
          <cell r="A2385">
            <v>0</v>
          </cell>
          <cell r="B2385">
            <v>0</v>
          </cell>
          <cell r="C2385">
            <v>0</v>
          </cell>
        </row>
        <row r="2386">
          <cell r="A2386">
            <v>0</v>
          </cell>
          <cell r="B2386">
            <v>0</v>
          </cell>
          <cell r="C2386">
            <v>0</v>
          </cell>
        </row>
        <row r="2387">
          <cell r="A2387">
            <v>0</v>
          </cell>
          <cell r="B2387">
            <v>0</v>
          </cell>
          <cell r="C2387">
            <v>0</v>
          </cell>
        </row>
        <row r="2388">
          <cell r="A2388">
            <v>0</v>
          </cell>
          <cell r="B2388">
            <v>0</v>
          </cell>
          <cell r="C2388">
            <v>0</v>
          </cell>
        </row>
        <row r="2389">
          <cell r="A2389">
            <v>0</v>
          </cell>
          <cell r="B2389">
            <v>0</v>
          </cell>
          <cell r="C2389">
            <v>0</v>
          </cell>
        </row>
        <row r="2390">
          <cell r="A2390">
            <v>0</v>
          </cell>
          <cell r="B2390">
            <v>0</v>
          </cell>
          <cell r="C2390">
            <v>0</v>
          </cell>
        </row>
        <row r="2391">
          <cell r="A2391">
            <v>0</v>
          </cell>
          <cell r="B2391">
            <v>0</v>
          </cell>
          <cell r="C2391">
            <v>0</v>
          </cell>
        </row>
        <row r="2392">
          <cell r="A2392">
            <v>0</v>
          </cell>
          <cell r="B2392">
            <v>0</v>
          </cell>
          <cell r="C2392">
            <v>0</v>
          </cell>
        </row>
        <row r="2393">
          <cell r="A2393">
            <v>0</v>
          </cell>
          <cell r="B2393">
            <v>0</v>
          </cell>
          <cell r="C2393">
            <v>0</v>
          </cell>
        </row>
        <row r="2394">
          <cell r="A2394">
            <v>0</v>
          </cell>
          <cell r="B2394">
            <v>0</v>
          </cell>
          <cell r="C2394">
            <v>0</v>
          </cell>
        </row>
        <row r="2395">
          <cell r="A2395">
            <v>0</v>
          </cell>
          <cell r="B2395">
            <v>0</v>
          </cell>
          <cell r="C2395">
            <v>0</v>
          </cell>
        </row>
        <row r="2396">
          <cell r="A2396">
            <v>0</v>
          </cell>
          <cell r="B2396">
            <v>0</v>
          </cell>
          <cell r="C2396">
            <v>0</v>
          </cell>
        </row>
        <row r="2397">
          <cell r="A2397">
            <v>0</v>
          </cell>
          <cell r="B2397">
            <v>0</v>
          </cell>
          <cell r="C2397">
            <v>0</v>
          </cell>
        </row>
        <row r="2398">
          <cell r="A2398">
            <v>0</v>
          </cell>
          <cell r="B2398">
            <v>0</v>
          </cell>
          <cell r="C2398">
            <v>0</v>
          </cell>
        </row>
        <row r="2399">
          <cell r="A2399">
            <v>0</v>
          </cell>
          <cell r="B2399">
            <v>0</v>
          </cell>
          <cell r="C2399">
            <v>0</v>
          </cell>
        </row>
        <row r="2400">
          <cell r="A2400">
            <v>0</v>
          </cell>
          <cell r="B2400">
            <v>0</v>
          </cell>
          <cell r="C2400">
            <v>0</v>
          </cell>
        </row>
        <row r="2401">
          <cell r="A2401">
            <v>0</v>
          </cell>
          <cell r="B2401">
            <v>0</v>
          </cell>
          <cell r="C2401">
            <v>0</v>
          </cell>
        </row>
        <row r="2402">
          <cell r="A2402">
            <v>0</v>
          </cell>
          <cell r="B2402">
            <v>0</v>
          </cell>
          <cell r="C2402">
            <v>0</v>
          </cell>
        </row>
        <row r="2403">
          <cell r="A2403">
            <v>0</v>
          </cell>
          <cell r="B2403">
            <v>0</v>
          </cell>
          <cell r="C2403">
            <v>0</v>
          </cell>
        </row>
        <row r="2404">
          <cell r="A2404">
            <v>0</v>
          </cell>
          <cell r="B2404">
            <v>0</v>
          </cell>
          <cell r="C2404">
            <v>0</v>
          </cell>
        </row>
        <row r="2405">
          <cell r="A2405">
            <v>0</v>
          </cell>
          <cell r="B2405">
            <v>0</v>
          </cell>
          <cell r="C2405">
            <v>0</v>
          </cell>
        </row>
        <row r="2406">
          <cell r="A2406">
            <v>0</v>
          </cell>
          <cell r="B2406">
            <v>0</v>
          </cell>
          <cell r="C2406">
            <v>0</v>
          </cell>
        </row>
        <row r="2407">
          <cell r="A2407">
            <v>0</v>
          </cell>
          <cell r="B2407">
            <v>0</v>
          </cell>
          <cell r="C2407">
            <v>0</v>
          </cell>
        </row>
        <row r="2408">
          <cell r="A2408">
            <v>0</v>
          </cell>
          <cell r="B2408">
            <v>0</v>
          </cell>
          <cell r="C2408">
            <v>0</v>
          </cell>
        </row>
        <row r="2409">
          <cell r="A2409">
            <v>0</v>
          </cell>
          <cell r="B2409">
            <v>0</v>
          </cell>
          <cell r="C2409">
            <v>0</v>
          </cell>
        </row>
        <row r="2410">
          <cell r="A2410">
            <v>0</v>
          </cell>
          <cell r="B2410">
            <v>0</v>
          </cell>
          <cell r="C2410">
            <v>0</v>
          </cell>
        </row>
        <row r="2411">
          <cell r="A2411">
            <v>0</v>
          </cell>
          <cell r="B2411">
            <v>0</v>
          </cell>
          <cell r="C2411">
            <v>0</v>
          </cell>
        </row>
        <row r="2412">
          <cell r="A2412">
            <v>0</v>
          </cell>
          <cell r="B2412">
            <v>0</v>
          </cell>
          <cell r="C2412">
            <v>0</v>
          </cell>
        </row>
        <row r="2413">
          <cell r="A2413">
            <v>0</v>
          </cell>
          <cell r="B2413">
            <v>0</v>
          </cell>
          <cell r="C2413">
            <v>0</v>
          </cell>
        </row>
        <row r="2414">
          <cell r="A2414">
            <v>0</v>
          </cell>
          <cell r="B2414">
            <v>0</v>
          </cell>
          <cell r="C2414">
            <v>0</v>
          </cell>
        </row>
        <row r="2415">
          <cell r="A2415">
            <v>0</v>
          </cell>
          <cell r="B2415">
            <v>0</v>
          </cell>
          <cell r="C2415">
            <v>0</v>
          </cell>
        </row>
        <row r="2416">
          <cell r="A2416">
            <v>0</v>
          </cell>
          <cell r="B2416">
            <v>0</v>
          </cell>
          <cell r="C2416">
            <v>0</v>
          </cell>
        </row>
        <row r="2417">
          <cell r="A2417">
            <v>0</v>
          </cell>
          <cell r="B2417">
            <v>0</v>
          </cell>
          <cell r="C2417">
            <v>0</v>
          </cell>
        </row>
        <row r="2418">
          <cell r="A2418">
            <v>0</v>
          </cell>
          <cell r="B2418">
            <v>0</v>
          </cell>
          <cell r="C2418">
            <v>0</v>
          </cell>
        </row>
        <row r="2419">
          <cell r="A2419">
            <v>0</v>
          </cell>
          <cell r="B2419">
            <v>0</v>
          </cell>
          <cell r="C2419">
            <v>0</v>
          </cell>
        </row>
        <row r="2420">
          <cell r="A2420">
            <v>0</v>
          </cell>
          <cell r="B2420">
            <v>0</v>
          </cell>
          <cell r="C2420">
            <v>0</v>
          </cell>
        </row>
        <row r="2421">
          <cell r="A2421">
            <v>0</v>
          </cell>
          <cell r="B2421">
            <v>0</v>
          </cell>
          <cell r="C2421">
            <v>0</v>
          </cell>
        </row>
        <row r="2422">
          <cell r="A2422">
            <v>0</v>
          </cell>
          <cell r="B2422">
            <v>0</v>
          </cell>
          <cell r="C2422">
            <v>0</v>
          </cell>
        </row>
        <row r="2423">
          <cell r="A2423">
            <v>0</v>
          </cell>
          <cell r="B2423">
            <v>0</v>
          </cell>
          <cell r="C2423">
            <v>0</v>
          </cell>
        </row>
        <row r="2424">
          <cell r="A2424">
            <v>0</v>
          </cell>
          <cell r="B2424">
            <v>0</v>
          </cell>
          <cell r="C2424">
            <v>0</v>
          </cell>
        </row>
        <row r="2425">
          <cell r="A2425">
            <v>0</v>
          </cell>
          <cell r="B2425">
            <v>0</v>
          </cell>
          <cell r="C2425">
            <v>0</v>
          </cell>
        </row>
        <row r="2426">
          <cell r="A2426">
            <v>0</v>
          </cell>
          <cell r="B2426">
            <v>0</v>
          </cell>
          <cell r="C2426">
            <v>0</v>
          </cell>
        </row>
        <row r="2427">
          <cell r="A2427">
            <v>0</v>
          </cell>
          <cell r="B2427">
            <v>0</v>
          </cell>
          <cell r="C2427">
            <v>0</v>
          </cell>
        </row>
        <row r="2428">
          <cell r="A2428">
            <v>0</v>
          </cell>
          <cell r="B2428">
            <v>0</v>
          </cell>
          <cell r="C2428">
            <v>0</v>
          </cell>
        </row>
        <row r="2429">
          <cell r="A2429">
            <v>0</v>
          </cell>
          <cell r="B2429">
            <v>0</v>
          </cell>
          <cell r="C2429">
            <v>0</v>
          </cell>
        </row>
        <row r="2430">
          <cell r="A2430">
            <v>0</v>
          </cell>
          <cell r="B2430">
            <v>0</v>
          </cell>
          <cell r="C2430">
            <v>0</v>
          </cell>
        </row>
        <row r="2431">
          <cell r="A2431">
            <v>0</v>
          </cell>
          <cell r="B2431">
            <v>0</v>
          </cell>
          <cell r="C2431">
            <v>0</v>
          </cell>
        </row>
        <row r="2432">
          <cell r="A2432">
            <v>0</v>
          </cell>
          <cell r="B2432">
            <v>0</v>
          </cell>
          <cell r="C2432">
            <v>0</v>
          </cell>
        </row>
        <row r="2433">
          <cell r="A2433">
            <v>0</v>
          </cell>
          <cell r="B2433">
            <v>0</v>
          </cell>
          <cell r="C2433">
            <v>0</v>
          </cell>
        </row>
        <row r="2434">
          <cell r="A2434">
            <v>0</v>
          </cell>
          <cell r="B2434">
            <v>0</v>
          </cell>
          <cell r="C2434">
            <v>0</v>
          </cell>
        </row>
        <row r="2435">
          <cell r="A2435">
            <v>0</v>
          </cell>
          <cell r="B2435">
            <v>0</v>
          </cell>
          <cell r="C2435">
            <v>0</v>
          </cell>
        </row>
        <row r="2436">
          <cell r="A2436">
            <v>0</v>
          </cell>
          <cell r="B2436">
            <v>0</v>
          </cell>
          <cell r="C2436">
            <v>0</v>
          </cell>
        </row>
        <row r="2437">
          <cell r="A2437">
            <v>0</v>
          </cell>
          <cell r="B2437">
            <v>0</v>
          </cell>
          <cell r="C2437">
            <v>0</v>
          </cell>
        </row>
        <row r="2438">
          <cell r="A2438">
            <v>0</v>
          </cell>
          <cell r="B2438">
            <v>0</v>
          </cell>
          <cell r="C2438">
            <v>0</v>
          </cell>
        </row>
        <row r="2439">
          <cell r="A2439">
            <v>0</v>
          </cell>
          <cell r="B2439">
            <v>0</v>
          </cell>
          <cell r="C2439">
            <v>0</v>
          </cell>
        </row>
        <row r="2440">
          <cell r="A2440">
            <v>0</v>
          </cell>
          <cell r="B2440">
            <v>0</v>
          </cell>
          <cell r="C2440">
            <v>0</v>
          </cell>
        </row>
        <row r="2441">
          <cell r="A2441">
            <v>0</v>
          </cell>
          <cell r="B2441">
            <v>0</v>
          </cell>
          <cell r="C2441">
            <v>0</v>
          </cell>
        </row>
        <row r="2442">
          <cell r="A2442">
            <v>0</v>
          </cell>
          <cell r="B2442">
            <v>0</v>
          </cell>
          <cell r="C2442">
            <v>0</v>
          </cell>
        </row>
        <row r="2443">
          <cell r="A2443">
            <v>0</v>
          </cell>
          <cell r="B2443">
            <v>0</v>
          </cell>
          <cell r="C2443">
            <v>0</v>
          </cell>
        </row>
        <row r="2444">
          <cell r="A2444">
            <v>0</v>
          </cell>
          <cell r="B2444">
            <v>0</v>
          </cell>
          <cell r="C2444">
            <v>0</v>
          </cell>
        </row>
        <row r="2445">
          <cell r="A2445">
            <v>0</v>
          </cell>
          <cell r="B2445">
            <v>0</v>
          </cell>
          <cell r="C2445">
            <v>0</v>
          </cell>
        </row>
        <row r="2446">
          <cell r="A2446">
            <v>0</v>
          </cell>
          <cell r="B2446">
            <v>0</v>
          </cell>
          <cell r="C2446">
            <v>0</v>
          </cell>
        </row>
        <row r="2447">
          <cell r="A2447">
            <v>0</v>
          </cell>
          <cell r="B2447">
            <v>0</v>
          </cell>
          <cell r="C2447">
            <v>0</v>
          </cell>
        </row>
        <row r="2448">
          <cell r="A2448">
            <v>0</v>
          </cell>
          <cell r="B2448">
            <v>0</v>
          </cell>
          <cell r="C2448">
            <v>0</v>
          </cell>
        </row>
        <row r="2449">
          <cell r="A2449">
            <v>0</v>
          </cell>
          <cell r="B2449">
            <v>0</v>
          </cell>
          <cell r="C2449">
            <v>0</v>
          </cell>
        </row>
        <row r="2450">
          <cell r="A2450">
            <v>0</v>
          </cell>
          <cell r="B2450">
            <v>0</v>
          </cell>
          <cell r="C2450">
            <v>0</v>
          </cell>
        </row>
        <row r="2451">
          <cell r="A2451">
            <v>0</v>
          </cell>
          <cell r="B2451">
            <v>0</v>
          </cell>
          <cell r="C2451">
            <v>0</v>
          </cell>
        </row>
        <row r="2452">
          <cell r="A2452">
            <v>0</v>
          </cell>
          <cell r="B2452">
            <v>0</v>
          </cell>
          <cell r="C2452">
            <v>0</v>
          </cell>
        </row>
        <row r="2453">
          <cell r="A2453">
            <v>0</v>
          </cell>
          <cell r="B2453">
            <v>0</v>
          </cell>
          <cell r="C2453">
            <v>0</v>
          </cell>
        </row>
        <row r="2454">
          <cell r="A2454">
            <v>0</v>
          </cell>
          <cell r="B2454">
            <v>0</v>
          </cell>
          <cell r="C2454">
            <v>0</v>
          </cell>
        </row>
        <row r="2455">
          <cell r="A2455">
            <v>0</v>
          </cell>
          <cell r="B2455">
            <v>0</v>
          </cell>
          <cell r="C2455">
            <v>0</v>
          </cell>
        </row>
        <row r="2456">
          <cell r="A2456">
            <v>0</v>
          </cell>
          <cell r="B2456">
            <v>0</v>
          </cell>
          <cell r="C2456">
            <v>0</v>
          </cell>
        </row>
        <row r="2457">
          <cell r="A2457">
            <v>0</v>
          </cell>
          <cell r="B2457">
            <v>0</v>
          </cell>
          <cell r="C2457">
            <v>0</v>
          </cell>
        </row>
        <row r="2458">
          <cell r="A2458">
            <v>0</v>
          </cell>
          <cell r="B2458">
            <v>0</v>
          </cell>
          <cell r="C2458">
            <v>0</v>
          </cell>
        </row>
        <row r="2459">
          <cell r="A2459">
            <v>0</v>
          </cell>
          <cell r="B2459">
            <v>0</v>
          </cell>
          <cell r="C2459">
            <v>0</v>
          </cell>
        </row>
        <row r="2460">
          <cell r="A2460">
            <v>0</v>
          </cell>
          <cell r="B2460">
            <v>0</v>
          </cell>
          <cell r="C2460">
            <v>0</v>
          </cell>
        </row>
        <row r="2461">
          <cell r="A2461">
            <v>0</v>
          </cell>
          <cell r="B2461">
            <v>0</v>
          </cell>
          <cell r="C2461">
            <v>0</v>
          </cell>
        </row>
        <row r="2462">
          <cell r="A2462">
            <v>0</v>
          </cell>
          <cell r="B2462">
            <v>0</v>
          </cell>
          <cell r="C2462">
            <v>0</v>
          </cell>
        </row>
        <row r="2463">
          <cell r="A2463">
            <v>0</v>
          </cell>
          <cell r="B2463">
            <v>0</v>
          </cell>
          <cell r="C2463">
            <v>0</v>
          </cell>
        </row>
        <row r="2464">
          <cell r="A2464">
            <v>0</v>
          </cell>
          <cell r="B2464">
            <v>0</v>
          </cell>
          <cell r="C2464">
            <v>0</v>
          </cell>
        </row>
        <row r="2465">
          <cell r="A2465">
            <v>0</v>
          </cell>
          <cell r="B2465">
            <v>0</v>
          </cell>
          <cell r="C2465">
            <v>0</v>
          </cell>
        </row>
        <row r="2466">
          <cell r="A2466">
            <v>0</v>
          </cell>
          <cell r="B2466">
            <v>0</v>
          </cell>
          <cell r="C2466">
            <v>0</v>
          </cell>
        </row>
        <row r="2467">
          <cell r="A2467">
            <v>0</v>
          </cell>
          <cell r="B2467">
            <v>0</v>
          </cell>
          <cell r="C2467">
            <v>0</v>
          </cell>
        </row>
        <row r="2468">
          <cell r="A2468">
            <v>0</v>
          </cell>
          <cell r="B2468">
            <v>0</v>
          </cell>
          <cell r="C2468">
            <v>0</v>
          </cell>
        </row>
        <row r="2469">
          <cell r="A2469">
            <v>0</v>
          </cell>
          <cell r="B2469">
            <v>0</v>
          </cell>
          <cell r="C2469">
            <v>0</v>
          </cell>
        </row>
        <row r="2470">
          <cell r="A2470">
            <v>0</v>
          </cell>
          <cell r="B2470">
            <v>0</v>
          </cell>
          <cell r="C2470">
            <v>0</v>
          </cell>
        </row>
        <row r="2471">
          <cell r="A2471">
            <v>0</v>
          </cell>
          <cell r="B2471">
            <v>0</v>
          </cell>
          <cell r="C2471">
            <v>0</v>
          </cell>
        </row>
        <row r="2472">
          <cell r="A2472">
            <v>0</v>
          </cell>
          <cell r="B2472">
            <v>0</v>
          </cell>
          <cell r="C2472">
            <v>0</v>
          </cell>
        </row>
        <row r="2473">
          <cell r="A2473">
            <v>0</v>
          </cell>
          <cell r="B2473">
            <v>0</v>
          </cell>
          <cell r="C2473">
            <v>0</v>
          </cell>
        </row>
        <row r="2474">
          <cell r="A2474">
            <v>0</v>
          </cell>
          <cell r="B2474">
            <v>0</v>
          </cell>
          <cell r="C2474">
            <v>0</v>
          </cell>
        </row>
        <row r="2475">
          <cell r="A2475">
            <v>0</v>
          </cell>
          <cell r="B2475">
            <v>0</v>
          </cell>
          <cell r="C2475">
            <v>0</v>
          </cell>
        </row>
        <row r="2476">
          <cell r="A2476">
            <v>0</v>
          </cell>
          <cell r="B2476">
            <v>0</v>
          </cell>
          <cell r="C2476">
            <v>0</v>
          </cell>
        </row>
        <row r="2477">
          <cell r="A2477">
            <v>0</v>
          </cell>
          <cell r="B2477">
            <v>0</v>
          </cell>
          <cell r="C2477">
            <v>0</v>
          </cell>
        </row>
        <row r="2478">
          <cell r="A2478">
            <v>0</v>
          </cell>
          <cell r="B2478">
            <v>0</v>
          </cell>
          <cell r="C2478">
            <v>0</v>
          </cell>
        </row>
        <row r="2479">
          <cell r="A2479">
            <v>0</v>
          </cell>
          <cell r="B2479">
            <v>0</v>
          </cell>
          <cell r="C2479">
            <v>0</v>
          </cell>
        </row>
        <row r="2480">
          <cell r="A2480">
            <v>0</v>
          </cell>
          <cell r="B2480">
            <v>0</v>
          </cell>
          <cell r="C2480">
            <v>0</v>
          </cell>
        </row>
        <row r="2481">
          <cell r="A2481">
            <v>0</v>
          </cell>
          <cell r="B2481">
            <v>0</v>
          </cell>
          <cell r="C2481">
            <v>0</v>
          </cell>
        </row>
        <row r="2482">
          <cell r="A2482">
            <v>0</v>
          </cell>
          <cell r="B2482">
            <v>0</v>
          </cell>
          <cell r="C2482">
            <v>0</v>
          </cell>
        </row>
        <row r="2483">
          <cell r="A2483">
            <v>0</v>
          </cell>
          <cell r="B2483">
            <v>0</v>
          </cell>
          <cell r="C2483">
            <v>0</v>
          </cell>
        </row>
        <row r="2484">
          <cell r="A2484">
            <v>0</v>
          </cell>
          <cell r="B2484">
            <v>0</v>
          </cell>
          <cell r="C2484">
            <v>0</v>
          </cell>
        </row>
        <row r="2485">
          <cell r="A2485">
            <v>0</v>
          </cell>
          <cell r="B2485">
            <v>0</v>
          </cell>
          <cell r="C2485">
            <v>0</v>
          </cell>
        </row>
        <row r="2486">
          <cell r="A2486">
            <v>0</v>
          </cell>
          <cell r="B2486">
            <v>0</v>
          </cell>
          <cell r="C2486">
            <v>0</v>
          </cell>
        </row>
        <row r="2487">
          <cell r="A2487">
            <v>0</v>
          </cell>
          <cell r="B2487">
            <v>0</v>
          </cell>
          <cell r="C2487">
            <v>0</v>
          </cell>
        </row>
        <row r="2488">
          <cell r="A2488">
            <v>0</v>
          </cell>
          <cell r="B2488">
            <v>0</v>
          </cell>
          <cell r="C2488">
            <v>0</v>
          </cell>
        </row>
        <row r="2489">
          <cell r="A2489">
            <v>0</v>
          </cell>
          <cell r="B2489">
            <v>0</v>
          </cell>
          <cell r="C2489">
            <v>0</v>
          </cell>
        </row>
        <row r="2490">
          <cell r="A2490">
            <v>0</v>
          </cell>
          <cell r="B2490">
            <v>0</v>
          </cell>
          <cell r="C2490">
            <v>0</v>
          </cell>
        </row>
        <row r="2491">
          <cell r="A2491">
            <v>0</v>
          </cell>
          <cell r="B2491">
            <v>0</v>
          </cell>
          <cell r="C2491">
            <v>0</v>
          </cell>
        </row>
        <row r="2492">
          <cell r="A2492">
            <v>0</v>
          </cell>
          <cell r="B2492">
            <v>0</v>
          </cell>
          <cell r="C2492">
            <v>0</v>
          </cell>
        </row>
        <row r="2493">
          <cell r="A2493">
            <v>0</v>
          </cell>
          <cell r="B2493">
            <v>0</v>
          </cell>
          <cell r="C2493">
            <v>0</v>
          </cell>
        </row>
        <row r="2494">
          <cell r="A2494">
            <v>0</v>
          </cell>
          <cell r="B2494">
            <v>0</v>
          </cell>
          <cell r="C2494">
            <v>0</v>
          </cell>
        </row>
        <row r="2495">
          <cell r="A2495">
            <v>0</v>
          </cell>
          <cell r="B2495">
            <v>0</v>
          </cell>
          <cell r="C2495">
            <v>0</v>
          </cell>
        </row>
        <row r="2496">
          <cell r="A2496">
            <v>0</v>
          </cell>
          <cell r="B2496">
            <v>0</v>
          </cell>
          <cell r="C2496">
            <v>0</v>
          </cell>
        </row>
        <row r="2497">
          <cell r="A2497">
            <v>0</v>
          </cell>
          <cell r="B2497">
            <v>0</v>
          </cell>
          <cell r="C2497">
            <v>0</v>
          </cell>
        </row>
        <row r="2498">
          <cell r="A2498">
            <v>0</v>
          </cell>
          <cell r="B2498">
            <v>0</v>
          </cell>
          <cell r="C2498">
            <v>0</v>
          </cell>
        </row>
        <row r="2499">
          <cell r="A2499">
            <v>0</v>
          </cell>
          <cell r="B2499">
            <v>0</v>
          </cell>
          <cell r="C2499">
            <v>0</v>
          </cell>
        </row>
        <row r="2500">
          <cell r="A2500">
            <v>0</v>
          </cell>
          <cell r="B2500">
            <v>0</v>
          </cell>
          <cell r="C2500">
            <v>0</v>
          </cell>
        </row>
        <row r="2501">
          <cell r="A2501">
            <v>0</v>
          </cell>
          <cell r="B2501">
            <v>0</v>
          </cell>
          <cell r="C2501">
            <v>0</v>
          </cell>
        </row>
        <row r="2502">
          <cell r="A2502">
            <v>0</v>
          </cell>
          <cell r="B2502">
            <v>0</v>
          </cell>
          <cell r="C2502">
            <v>0</v>
          </cell>
        </row>
        <row r="2503">
          <cell r="A2503">
            <v>0</v>
          </cell>
          <cell r="B2503">
            <v>0</v>
          </cell>
          <cell r="C2503">
            <v>0</v>
          </cell>
        </row>
        <row r="2504">
          <cell r="A2504">
            <v>0</v>
          </cell>
          <cell r="B2504">
            <v>0</v>
          </cell>
          <cell r="C2504">
            <v>0</v>
          </cell>
        </row>
        <row r="2505">
          <cell r="A2505">
            <v>0</v>
          </cell>
          <cell r="B2505">
            <v>0</v>
          </cell>
          <cell r="C2505">
            <v>0</v>
          </cell>
        </row>
        <row r="2506">
          <cell r="A2506">
            <v>0</v>
          </cell>
          <cell r="B2506">
            <v>0</v>
          </cell>
          <cell r="C2506">
            <v>0</v>
          </cell>
        </row>
        <row r="2507">
          <cell r="A2507">
            <v>0</v>
          </cell>
          <cell r="B2507">
            <v>0</v>
          </cell>
          <cell r="C2507">
            <v>0</v>
          </cell>
        </row>
        <row r="2508">
          <cell r="A2508">
            <v>0</v>
          </cell>
          <cell r="B2508">
            <v>0</v>
          </cell>
          <cell r="C2508">
            <v>0</v>
          </cell>
        </row>
        <row r="2509">
          <cell r="A2509">
            <v>0</v>
          </cell>
          <cell r="B2509">
            <v>0</v>
          </cell>
          <cell r="C2509">
            <v>0</v>
          </cell>
        </row>
        <row r="2510">
          <cell r="A2510">
            <v>0</v>
          </cell>
          <cell r="B2510">
            <v>0</v>
          </cell>
          <cell r="C2510">
            <v>0</v>
          </cell>
        </row>
        <row r="2511">
          <cell r="A2511">
            <v>0</v>
          </cell>
          <cell r="B2511">
            <v>0</v>
          </cell>
          <cell r="C2511">
            <v>0</v>
          </cell>
        </row>
        <row r="2512">
          <cell r="A2512">
            <v>0</v>
          </cell>
          <cell r="B2512">
            <v>0</v>
          </cell>
          <cell r="C2512">
            <v>0</v>
          </cell>
        </row>
        <row r="2513">
          <cell r="A2513">
            <v>0</v>
          </cell>
          <cell r="B2513">
            <v>0</v>
          </cell>
          <cell r="C2513">
            <v>0</v>
          </cell>
        </row>
        <row r="2514">
          <cell r="A2514">
            <v>0</v>
          </cell>
          <cell r="B2514">
            <v>0</v>
          </cell>
          <cell r="C2514">
            <v>0</v>
          </cell>
        </row>
        <row r="2515">
          <cell r="A2515">
            <v>0</v>
          </cell>
          <cell r="B2515">
            <v>0</v>
          </cell>
          <cell r="C2515">
            <v>0</v>
          </cell>
        </row>
        <row r="2516">
          <cell r="A2516">
            <v>0</v>
          </cell>
          <cell r="B2516">
            <v>0</v>
          </cell>
          <cell r="C2516">
            <v>0</v>
          </cell>
        </row>
        <row r="2517">
          <cell r="A2517">
            <v>0</v>
          </cell>
          <cell r="B2517">
            <v>0</v>
          </cell>
          <cell r="C2517">
            <v>0</v>
          </cell>
        </row>
        <row r="2518">
          <cell r="A2518">
            <v>0</v>
          </cell>
          <cell r="B2518">
            <v>0</v>
          </cell>
          <cell r="C2518">
            <v>0</v>
          </cell>
        </row>
        <row r="2519">
          <cell r="A2519">
            <v>0</v>
          </cell>
          <cell r="B2519">
            <v>0</v>
          </cell>
          <cell r="C2519">
            <v>0</v>
          </cell>
        </row>
        <row r="2520">
          <cell r="A2520">
            <v>0</v>
          </cell>
          <cell r="B2520">
            <v>0</v>
          </cell>
          <cell r="C2520">
            <v>0</v>
          </cell>
        </row>
        <row r="2521">
          <cell r="A2521">
            <v>0</v>
          </cell>
          <cell r="B2521">
            <v>0</v>
          </cell>
          <cell r="C2521">
            <v>0</v>
          </cell>
        </row>
        <row r="2522">
          <cell r="A2522">
            <v>0</v>
          </cell>
          <cell r="B2522">
            <v>0</v>
          </cell>
          <cell r="C2522">
            <v>0</v>
          </cell>
        </row>
        <row r="2523">
          <cell r="A2523">
            <v>0</v>
          </cell>
          <cell r="B2523">
            <v>0</v>
          </cell>
          <cell r="C2523">
            <v>0</v>
          </cell>
        </row>
        <row r="2524">
          <cell r="A2524">
            <v>0</v>
          </cell>
          <cell r="B2524">
            <v>0</v>
          </cell>
          <cell r="C252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Niples"/>
      <sheetName val="Lista Base"/>
      <sheetName val="Ins_MO"/>
      <sheetName val="Ins_TR"/>
      <sheetName val="Ins_Mat"/>
      <sheetName val="Clasif_Mat"/>
      <sheetName val="Ins_EH"/>
      <sheetName val="Print"/>
      <sheetName val="1.1.1"/>
      <sheetName val="1.1.2"/>
      <sheetName val="1.1.7"/>
      <sheetName val="1.1.8"/>
      <sheetName val="1.1.9"/>
      <sheetName val="1.1.11"/>
      <sheetName val="1.1.12"/>
      <sheetName val="1.1.12A"/>
      <sheetName val="1.1.13"/>
      <sheetName val="1.1.14"/>
      <sheetName val="1.1.15"/>
      <sheetName val="1.1.16"/>
      <sheetName val="1.1.17"/>
      <sheetName val="1.1.18"/>
      <sheetName val="1.1.24"/>
      <sheetName val="1.1.25"/>
      <sheetName val="1.1.26"/>
      <sheetName val="1.1.27"/>
      <sheetName val="1.1.28"/>
      <sheetName val="1.1.29"/>
      <sheetName val="1.1.32"/>
      <sheetName val="1.1.33"/>
      <sheetName val="1.1.35"/>
      <sheetName val="1.1.36"/>
      <sheetName val="1.1.37"/>
      <sheetName val="1.1.40"/>
      <sheetName val="1.1.41"/>
      <sheetName val="1.1.42"/>
      <sheetName val="1.1.43"/>
      <sheetName val="1.1.44"/>
      <sheetName val="1.1.45"/>
      <sheetName val="1.1.46"/>
      <sheetName val="1.1.47"/>
      <sheetName val="1.1.48"/>
      <sheetName val="1.1.49"/>
      <sheetName val="1.1.50"/>
      <sheetName val="1.1.51"/>
      <sheetName val="1.1.52"/>
      <sheetName val="1.1.53"/>
      <sheetName val="1.1.54"/>
      <sheetName val="1.1.55"/>
      <sheetName val="1.1.58"/>
      <sheetName val="1.1.59"/>
      <sheetName val="1.1.60"/>
      <sheetName val="1.1.61"/>
      <sheetName val="1.1.62"/>
      <sheetName val="1.1.63"/>
      <sheetName val="1.1.64"/>
      <sheetName val="1.1.65"/>
      <sheetName val="1.1.66"/>
      <sheetName val="1.1.70"/>
      <sheetName val="1.1.71"/>
      <sheetName val="1.1.74"/>
      <sheetName val="1.1.75"/>
      <sheetName val="1.1.76"/>
      <sheetName val="1.1.78"/>
      <sheetName val="1.1.79"/>
      <sheetName val="1.1.80"/>
      <sheetName val="1.1.81"/>
      <sheetName val="1.1.82"/>
      <sheetName val="1.1.83"/>
      <sheetName val="1.1.83A"/>
      <sheetName val="1.1.84"/>
      <sheetName val="1.1.85"/>
      <sheetName val="1.1.86"/>
      <sheetName val="1.2.1"/>
      <sheetName val="1.2.2"/>
      <sheetName val="1.2.3"/>
      <sheetName val="1.2.4"/>
      <sheetName val="1.2.5"/>
      <sheetName val="1.2.6"/>
      <sheetName val="1.2.7"/>
      <sheetName val="1.2.8"/>
      <sheetName val="1.2.9"/>
      <sheetName val="1.2.10"/>
      <sheetName val="1.2.11"/>
      <sheetName val="1.2.12"/>
      <sheetName val="1.2.13"/>
      <sheetName val="1.2.14"/>
      <sheetName val="1.2.15"/>
      <sheetName val="1.2.16"/>
      <sheetName val="1.2.17"/>
      <sheetName val="1.2.18"/>
      <sheetName val="1.2.19"/>
      <sheetName val="1.2.20"/>
      <sheetName val="1.2.21"/>
      <sheetName val="1.2.22"/>
      <sheetName val="1.2.23"/>
      <sheetName val="1.2.24"/>
      <sheetName val="1.2.25"/>
      <sheetName val="1.2.26"/>
      <sheetName val="1.2.27"/>
      <sheetName val="1.2.28"/>
      <sheetName val="1.2.29"/>
      <sheetName val="1.2.30"/>
      <sheetName val="1.2.31"/>
      <sheetName val="1.2.32"/>
      <sheetName val="1.2.33"/>
      <sheetName val="1.2.34"/>
      <sheetName val="1.2.35"/>
      <sheetName val="1.2.36"/>
      <sheetName val="1.2.37"/>
      <sheetName val="1.2.38"/>
      <sheetName val="1.2.39"/>
      <sheetName val="1.2.40"/>
      <sheetName val="1.2.41"/>
      <sheetName val="1.2.42"/>
      <sheetName val="1.2.43"/>
      <sheetName val="1.2.44"/>
      <sheetName val="1.2.45"/>
      <sheetName val="1.2.46"/>
      <sheetName val="1.2.47"/>
      <sheetName val="1.2.48"/>
      <sheetName val="1.2.49"/>
      <sheetName val="1.2.50"/>
      <sheetName val="1.2.51"/>
      <sheetName val="1.2.52"/>
      <sheetName val="1.2.53"/>
      <sheetName val="1.2.54"/>
      <sheetName val="1.2.55"/>
      <sheetName val="1.2.56"/>
      <sheetName val="1.2.57"/>
      <sheetName val="1.2.58"/>
      <sheetName val="1.2.59"/>
      <sheetName val="1.3.1"/>
      <sheetName val="1.3.2"/>
      <sheetName val="1.3.3"/>
      <sheetName val="1.3.4"/>
      <sheetName val="1.3.5"/>
      <sheetName val="1.3.6"/>
      <sheetName val="1.3.7"/>
      <sheetName val="1.3.8"/>
      <sheetName val="1.3.9"/>
      <sheetName val="1.3.10"/>
      <sheetName val="1.3.11"/>
      <sheetName val="1.3.12"/>
      <sheetName val="1.3.13"/>
      <sheetName val="1.3.14"/>
      <sheetName val="1.3.15"/>
      <sheetName val="1.3.16"/>
      <sheetName val="1.3.17"/>
      <sheetName val="1.3.18"/>
      <sheetName val="1.3.19"/>
      <sheetName val="1.3.20"/>
      <sheetName val="1.3.21"/>
      <sheetName val="1.3.22"/>
      <sheetName val="1.3.23"/>
      <sheetName val="1.3.24"/>
      <sheetName val="1.3.25"/>
      <sheetName val="1.4.4"/>
      <sheetName val="1.4.5"/>
      <sheetName val="1.4.6"/>
      <sheetName val="1.4.7"/>
      <sheetName val="1.4.8"/>
      <sheetName val="1.4.9"/>
      <sheetName val="1.4.10"/>
      <sheetName val="1.4.11"/>
      <sheetName val="1.4.12"/>
      <sheetName val="1.4.13"/>
      <sheetName val="1.4.14"/>
      <sheetName val="1.4.15"/>
      <sheetName val="1.4.16"/>
      <sheetName val="1.4.17"/>
      <sheetName val="1.4.18"/>
      <sheetName val="1.4.19"/>
      <sheetName val="1.4.20"/>
      <sheetName val="1.4.21"/>
      <sheetName val="1.4.22"/>
      <sheetName val="1.4.23"/>
      <sheetName val="1.4.24"/>
      <sheetName val="1.4.25"/>
      <sheetName val="1.4.26"/>
      <sheetName val="1.4.27"/>
      <sheetName val="1.4.28"/>
      <sheetName val="1.4.29"/>
      <sheetName val="1.4.30"/>
      <sheetName val="1.4.31"/>
      <sheetName val="1.4.32"/>
      <sheetName val="1.4.33"/>
      <sheetName val="1.4.34"/>
      <sheetName val="1.4.35"/>
      <sheetName val="1.4.36"/>
      <sheetName val="1.4.37"/>
      <sheetName val="1.4.38"/>
      <sheetName val="1.4.39"/>
      <sheetName val="1.5.1"/>
      <sheetName val="1.5.2"/>
      <sheetName val="1.5.3"/>
      <sheetName val="1.5.4"/>
      <sheetName val="1.5.5"/>
      <sheetName val="1.5.6"/>
      <sheetName val="1.5.7"/>
      <sheetName val="1.5.8"/>
      <sheetName val="1.5.9"/>
      <sheetName val="1.5.10"/>
      <sheetName val="1.5.11"/>
      <sheetName val="1.5.12"/>
      <sheetName val="1.5.13"/>
      <sheetName val="1.5.14"/>
      <sheetName val="1.5.15"/>
      <sheetName val="1.5.16"/>
      <sheetName val="1.5.17"/>
      <sheetName val="1.5.18"/>
      <sheetName val="1.6.1"/>
      <sheetName val="1.6.2"/>
      <sheetName val="1.6.3"/>
      <sheetName val="1.6.4"/>
      <sheetName val="1.6.5"/>
      <sheetName val="1.6.6"/>
      <sheetName val="1.6.7"/>
      <sheetName val="1.6.8"/>
      <sheetName val="1.6.9"/>
      <sheetName val="1.6.10"/>
      <sheetName val="1.6.11"/>
      <sheetName val="1.6.12"/>
      <sheetName val="1.6.13"/>
      <sheetName val="1.6.14"/>
      <sheetName val="1.6.15"/>
      <sheetName val="1.6.16"/>
      <sheetName val="1.6.17"/>
      <sheetName val="1.6.18"/>
      <sheetName val="1.6.19"/>
      <sheetName val="1.6.20"/>
      <sheetName val="1.6.21"/>
      <sheetName val="1.6.22"/>
      <sheetName val="1.6.23"/>
      <sheetName val="1.6.24"/>
      <sheetName val="1.6.25"/>
      <sheetName val="1.6.28"/>
      <sheetName val="1.6.29"/>
      <sheetName val="1.6.30"/>
      <sheetName val="1.6.31"/>
      <sheetName val="1.6.32"/>
      <sheetName val="1.6.33"/>
      <sheetName val="1.6.34"/>
      <sheetName val="1.6.35"/>
      <sheetName val="1.6.36"/>
      <sheetName val="1.6.37"/>
      <sheetName val="1.6.38"/>
      <sheetName val="1.6.39"/>
      <sheetName val="1.6.40"/>
      <sheetName val="1.6.41"/>
      <sheetName val="1.6.42"/>
      <sheetName val="1.9.1"/>
      <sheetName val="1.9.2"/>
      <sheetName val="1.9.3"/>
      <sheetName val="1.9.4"/>
      <sheetName val="1.9.5"/>
      <sheetName val="1.9.6"/>
      <sheetName val="1.9.7"/>
      <sheetName val="1.9.8"/>
      <sheetName val="1.9.9"/>
      <sheetName val="1.9.10"/>
      <sheetName val="1.9.11"/>
      <sheetName val="1.9.12"/>
      <sheetName val="1.9.13"/>
      <sheetName val="1.9.14"/>
      <sheetName val="1.9.15"/>
      <sheetName val="1.9.16"/>
      <sheetName val="1.9.17"/>
      <sheetName val="1.9.18"/>
      <sheetName val="1.9.19"/>
      <sheetName val="1.9.20"/>
      <sheetName val="1.9.21"/>
      <sheetName val="1.9.22"/>
      <sheetName val="1.9.23"/>
      <sheetName val="1.10.1"/>
      <sheetName val="1.10.2"/>
      <sheetName val="1.10.3"/>
      <sheetName val="1.10.4"/>
      <sheetName val="1.10.5"/>
      <sheetName val="1.10.6"/>
      <sheetName val="1.10.7"/>
      <sheetName val="1.10.8"/>
      <sheetName val="1.10.9"/>
      <sheetName val="1.10.10"/>
      <sheetName val="1.10.11"/>
      <sheetName val="1.10.14"/>
      <sheetName val="1.10.15"/>
      <sheetName val="1.10.16"/>
      <sheetName val="1.10.17"/>
      <sheetName val="1.10.18"/>
      <sheetName val="1.10.19"/>
      <sheetName val="1.10.20"/>
      <sheetName val="1.10.21"/>
      <sheetName val="1.10.22"/>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1.25"/>
      <sheetName val="1.11.26"/>
      <sheetName val="1.11.27"/>
      <sheetName val="1.11.28"/>
      <sheetName val="1.11.29"/>
      <sheetName val="1.11.30"/>
      <sheetName val="1.11.31"/>
      <sheetName val="1.11.32"/>
      <sheetName val="1.11.33"/>
      <sheetName val="1.11.34"/>
      <sheetName val="1.11.35"/>
      <sheetName val="1.11.36"/>
      <sheetName val="1.11.37"/>
      <sheetName val="1.11.38"/>
      <sheetName val="1.11.39"/>
      <sheetName val="1.11.40"/>
      <sheetName val="1.11.41"/>
      <sheetName val="1.11.42"/>
      <sheetName val="1.11.43"/>
      <sheetName val="1.11.44"/>
      <sheetName val="1.11.45"/>
      <sheetName val="1.12 CUBIERTAS"/>
      <sheetName val="1.12.1"/>
      <sheetName val="1.12.2"/>
      <sheetName val="1.12.3"/>
      <sheetName val="1.12.4"/>
      <sheetName val="1.12.5"/>
      <sheetName val="1.12.6"/>
      <sheetName val="1.12.7"/>
      <sheetName val="1.12.8"/>
      <sheetName val="1.12.9"/>
      <sheetName val="1.12.10"/>
      <sheetName val="1.12.11"/>
      <sheetName val="1.12.12"/>
      <sheetName val="1.12.13"/>
      <sheetName val="1.12.14"/>
      <sheetName val="1.12.15"/>
      <sheetName val="1.12.16"/>
      <sheetName val="1.12.17"/>
      <sheetName val="1.12.18"/>
      <sheetName val="1.12.19"/>
      <sheetName val="1.12.20"/>
      <sheetName val="1.12.21"/>
      <sheetName val="1.12.22"/>
      <sheetName val="1.12.23"/>
      <sheetName val="1.12.24"/>
      <sheetName val="1.12.25"/>
      <sheetName val="1.12.26"/>
      <sheetName val="1.12.27"/>
      <sheetName val="1.12.28"/>
      <sheetName val="1.12.29"/>
      <sheetName val="1.12.30"/>
      <sheetName val="1.12.31"/>
      <sheetName val="1.12.32"/>
      <sheetName val="1.12.33"/>
      <sheetName val="1.12.34"/>
      <sheetName val="1.12.35"/>
      <sheetName val="1.12.36"/>
      <sheetName val="1.12.37"/>
      <sheetName val="1.12.38"/>
      <sheetName val="1.12.39"/>
      <sheetName val="1.12.40"/>
      <sheetName val="1.12.41"/>
      <sheetName val="1.12.42"/>
      <sheetName val="1.12.43"/>
      <sheetName val="1.12.44"/>
      <sheetName val="1.12.45"/>
      <sheetName val="1.12.46"/>
      <sheetName val="1.12.47"/>
      <sheetName val="1.12.48"/>
      <sheetName val="1.12.49"/>
      <sheetName val="1.12.50"/>
      <sheetName val="1.12.51"/>
      <sheetName val="1.12.52"/>
      <sheetName val="1.12.53"/>
      <sheetName val="1.12.58"/>
      <sheetName val="1.15 CARPINTERIA METALICA"/>
      <sheetName val="1.15.1"/>
      <sheetName val="1.15.2"/>
      <sheetName val="1.15.3"/>
      <sheetName val="1.15.4"/>
      <sheetName val="1.15.5"/>
      <sheetName val="1.15.6"/>
      <sheetName val="1.15.7"/>
      <sheetName val="1.15.8"/>
      <sheetName val="1.15.9"/>
      <sheetName val="1.15.10"/>
      <sheetName val="1.15.11"/>
      <sheetName val="1.15.12"/>
      <sheetName val="1.15.13"/>
      <sheetName val="1.15.14"/>
      <sheetName val="1.15.15"/>
      <sheetName val="1.15.16"/>
      <sheetName val="1.16 APARATOS SANITARIOS"/>
      <sheetName val="1.16.1"/>
      <sheetName val="1.16.2"/>
      <sheetName val="1.16.3"/>
      <sheetName val="1.16.4"/>
      <sheetName val="1.16.5"/>
      <sheetName val="1.16.6"/>
      <sheetName val="1.16.7"/>
      <sheetName val="1.16.8"/>
      <sheetName val="1.16.9"/>
      <sheetName val="1.16.10"/>
      <sheetName val="1.16.11"/>
      <sheetName val="1.16.12"/>
      <sheetName val="1.16.13"/>
      <sheetName val="1.16.14"/>
      <sheetName val="1.16.15"/>
      <sheetName val="1.16.16"/>
      <sheetName val="1.17 VIDRIOS Y CERRADURAS"/>
      <sheetName val="1.17.1"/>
      <sheetName val="1.17.2"/>
      <sheetName val="1.17.3"/>
      <sheetName val="1.17.4"/>
      <sheetName val="1.17.5"/>
      <sheetName val="1.17.6"/>
      <sheetName val="1.18 OBRAS EXTERIORES"/>
      <sheetName val="1.18.1"/>
      <sheetName val="1.18.2"/>
      <sheetName val="1.18.3"/>
      <sheetName val="1.18.4"/>
      <sheetName val="1.18.5"/>
      <sheetName val="1.18.6"/>
      <sheetName val="1.18.7"/>
      <sheetName val="1.18.8"/>
      <sheetName val="1.18.9"/>
      <sheetName val="1.18.10"/>
      <sheetName val="1.20 OTROS"/>
      <sheetName val="1.20.1"/>
      <sheetName val="1.20.2"/>
      <sheetName val="1.20.3"/>
      <sheetName val="1.20.4"/>
      <sheetName val="1.20.5"/>
      <sheetName val="1.20.6"/>
      <sheetName val="1.20.7"/>
      <sheetName val="1.20.8"/>
      <sheetName val="1.20.9"/>
      <sheetName val="1.20.10"/>
      <sheetName val="1.20.11"/>
      <sheetName val="2.1 TUBERIA PVC - ACUEDUCTO"/>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1.27"/>
      <sheetName val="2.1.28"/>
      <sheetName val="2.1.29"/>
      <sheetName val="2.1.29A "/>
      <sheetName val="2.1.29B"/>
      <sheetName val="2.1.30"/>
      <sheetName val="2.1.31"/>
      <sheetName val="2.1.32"/>
      <sheetName val="2.1.33"/>
      <sheetName val="2.1.33A"/>
      <sheetName val="2.1.33B"/>
      <sheetName val="2.1.34"/>
      <sheetName val="2.1.35"/>
      <sheetName val="2.1.36"/>
      <sheetName val="2.1.37"/>
      <sheetName val="2.1.38"/>
      <sheetName val="2.1.38A"/>
      <sheetName val="2.1.38B"/>
      <sheetName val="2.1.39"/>
      <sheetName val="2.1.40"/>
      <sheetName val="2.1.41"/>
      <sheetName val="2.1.42"/>
      <sheetName val="2.1.43"/>
      <sheetName val="2.1.44"/>
      <sheetName val="2.1.45"/>
      <sheetName val="2.1.46"/>
      <sheetName val="2.1.47"/>
      <sheetName val="2.1.48"/>
      <sheetName val="2.1.49"/>
      <sheetName val="2.1.50"/>
      <sheetName val="2.1.51"/>
      <sheetName val="2.1.52"/>
      <sheetName val="2.2 TUBERIA POLIETILENO PE 100 "/>
      <sheetName val="2.2.1"/>
      <sheetName val="2.2.2"/>
      <sheetName val="2.2.3"/>
      <sheetName val="2.2.4"/>
      <sheetName val="2.2.5"/>
      <sheetName val="2.2.6"/>
      <sheetName val="2.2.7"/>
      <sheetName val="2.2.8"/>
      <sheetName val="2.2.9"/>
      <sheetName val="2.2.10"/>
      <sheetName val="2.3 TUBERIA HG - ACUEDUCTO"/>
      <sheetName val="2.3.1"/>
      <sheetName val="2.3.2"/>
      <sheetName val="2.3.3"/>
      <sheetName val="2.3.4"/>
      <sheetName val="2.3.5"/>
      <sheetName val="2.3.6"/>
      <sheetName val="2.4 ACCESORIOS DE ACUEDUCTOS"/>
      <sheetName val="2.4.1"/>
      <sheetName val="2.4.2"/>
      <sheetName val="2.4.3"/>
      <sheetName val="2.4.4"/>
      <sheetName val="2.4.5"/>
      <sheetName val="2.4.6"/>
      <sheetName val="2.4.7"/>
      <sheetName val="2.4.8"/>
      <sheetName val="2.4.9"/>
      <sheetName val="2.4.10"/>
      <sheetName val="2.4.11"/>
      <sheetName val="2.4.12"/>
      <sheetName val="2.4.13"/>
      <sheetName val="2.4.16"/>
      <sheetName val="2.4.17"/>
      <sheetName val="2.4.18"/>
      <sheetName val="2.4.19"/>
      <sheetName val="2.4.20"/>
      <sheetName val="2.4.21"/>
      <sheetName val="2.4.22"/>
      <sheetName val="2.4.23"/>
      <sheetName val="2.4.24"/>
      <sheetName val="2.4.25"/>
      <sheetName val="2.4.26"/>
      <sheetName val="2.4.27"/>
      <sheetName val="2.4.28"/>
      <sheetName val="2.4.29"/>
      <sheetName val="2.4.30"/>
      <sheetName val="2.4.31"/>
      <sheetName val="2.4.32"/>
      <sheetName val="2.4.33"/>
      <sheetName val="2.4.34"/>
      <sheetName val="2.4.35"/>
      <sheetName val="2.4.36"/>
      <sheetName val="2.4.37"/>
      <sheetName val="2.4.38"/>
      <sheetName val="2.4.39"/>
      <sheetName val="2.4.40"/>
      <sheetName val="2.4.41"/>
      <sheetName val="2.4.42"/>
      <sheetName val="2.4.43"/>
      <sheetName val="2.4.44"/>
      <sheetName val="2.4.45"/>
      <sheetName val="2.4.46"/>
      <sheetName val="2.4.47"/>
      <sheetName val="2.4.48"/>
      <sheetName val="2.4.49"/>
      <sheetName val="2.4.50"/>
      <sheetName val="2.4.51"/>
      <sheetName val="2.4.52"/>
      <sheetName val="2.4.53"/>
      <sheetName val="2.4.54"/>
      <sheetName val="2.4.55"/>
      <sheetName val="2.4.56"/>
      <sheetName val="2.4.57"/>
      <sheetName val="2.4.58"/>
      <sheetName val="2.4.59"/>
      <sheetName val="2.4.60"/>
      <sheetName val="2.4.61"/>
      <sheetName val="2.4.62"/>
      <sheetName val="2.4.63"/>
      <sheetName val="2.4.64"/>
      <sheetName val="2.4.65"/>
      <sheetName val="2.4.66"/>
      <sheetName val="2.4.67"/>
      <sheetName val="2.4.68"/>
      <sheetName val="2.4.69"/>
      <sheetName val="2.4.70"/>
      <sheetName val="2.4.71"/>
      <sheetName val="2.4.72"/>
      <sheetName val="2.4.73"/>
      <sheetName val="2.4.74"/>
      <sheetName val="2.4.75"/>
      <sheetName val="2.4.76"/>
      <sheetName val="2.4.77"/>
      <sheetName val="2.4.78"/>
      <sheetName val="2.4.79"/>
      <sheetName val="2.4.80"/>
      <sheetName val="2.4.81"/>
      <sheetName val="2.4.82"/>
      <sheetName val="2.4.83"/>
      <sheetName val="2.4.84"/>
      <sheetName val="2.4.85"/>
      <sheetName val="2.4.86"/>
      <sheetName val="2.4.87"/>
      <sheetName val="2.4.88"/>
      <sheetName val="2.4.89"/>
      <sheetName val="2.4.90"/>
      <sheetName val="2.4.91"/>
      <sheetName val="2.4.92"/>
      <sheetName val="2.4.93"/>
      <sheetName val="2.4.94"/>
      <sheetName val="2.4.95"/>
      <sheetName val="2.4.96"/>
      <sheetName val="2.4.97"/>
      <sheetName val="2.4.98"/>
      <sheetName val="2.4.99"/>
      <sheetName val="2.4.100"/>
      <sheetName val="2.4.118"/>
      <sheetName val="2.4.119"/>
      <sheetName val="2.2.49"/>
      <sheetName val="2.4.120"/>
      <sheetName val="2.4.121"/>
      <sheetName val="2.4.122"/>
      <sheetName val="2.4.123"/>
      <sheetName val="2.4.124"/>
      <sheetName val="2.4.125"/>
      <sheetName val="2.4.126"/>
      <sheetName val="2.4.127"/>
      <sheetName val="2.4.128"/>
      <sheetName val="2.4.129"/>
      <sheetName val="2.4.130"/>
      <sheetName val="2.4.131"/>
      <sheetName val="2.4.132"/>
      <sheetName val="2.4.133"/>
      <sheetName val="2.4.134"/>
      <sheetName val="2.4.135"/>
      <sheetName val="2.4.136"/>
      <sheetName val="2.4.137"/>
      <sheetName val="2.4.138"/>
      <sheetName val="2.4.139"/>
      <sheetName val="2.4.140"/>
      <sheetName val="2.4.141"/>
      <sheetName val="2.4.142"/>
      <sheetName val="2.4.143"/>
      <sheetName val="2.4.144"/>
      <sheetName val="2.4.145"/>
      <sheetName val="2.4.146"/>
      <sheetName val="2.4.147"/>
      <sheetName val="2.4.148"/>
      <sheetName val="2.4.149"/>
      <sheetName val="2.4.150"/>
      <sheetName val="2.4.151"/>
      <sheetName val="2.4.152"/>
      <sheetName val="2.4.153"/>
      <sheetName val="2.4.154"/>
      <sheetName val="2.4.155"/>
      <sheetName val="2.4.156"/>
      <sheetName val="2.4.157"/>
      <sheetName val="2.4.158"/>
      <sheetName val="2.4.159"/>
      <sheetName val="2.4.160"/>
      <sheetName val="2.4.161"/>
      <sheetName val="2.4.162"/>
      <sheetName val="2.4.163"/>
      <sheetName val="2.4.164"/>
      <sheetName val="2.4.165"/>
      <sheetName val="2.4.166"/>
      <sheetName val="2.4.167"/>
      <sheetName val="2.4.168"/>
      <sheetName val="2.4.169"/>
      <sheetName val="2.4.169A"/>
      <sheetName val="2.4.170"/>
      <sheetName val="2.4.171"/>
      <sheetName val="2.4.172"/>
      <sheetName val="2.4.172A"/>
      <sheetName val="2.4.173"/>
      <sheetName val="2.4.174"/>
      <sheetName val="2.4.175"/>
      <sheetName val="2.4.177"/>
      <sheetName val="2.4.178"/>
      <sheetName val="2.4.181"/>
      <sheetName val="2.4.182"/>
      <sheetName val="2.4.183"/>
      <sheetName val="2.4.184"/>
      <sheetName val="2.4.185"/>
      <sheetName val="2.4.186"/>
      <sheetName val="2.4.187"/>
      <sheetName val="2.4.188"/>
      <sheetName val="2.4.176"/>
      <sheetName val="2.4.179"/>
      <sheetName val="2.4.180"/>
      <sheetName val="2.4.189"/>
      <sheetName val="2.4.190"/>
      <sheetName val="2.4.191"/>
      <sheetName val="2.4.192"/>
      <sheetName val="2.4.193"/>
      <sheetName val="2.4.194"/>
      <sheetName val="2.4.195"/>
      <sheetName val="2.4.196"/>
      <sheetName val="2.4.197"/>
      <sheetName val="2.4.198"/>
      <sheetName val="2.4.199"/>
      <sheetName val="2.4.200"/>
      <sheetName val="2.4.201"/>
      <sheetName val="2.4.202"/>
      <sheetName val="2.4.203"/>
      <sheetName val="2.4.204"/>
      <sheetName val="2.4.205"/>
      <sheetName val="2.4.206"/>
      <sheetName val="2.4.207"/>
      <sheetName val="2.4.208"/>
      <sheetName val="2.4.209"/>
      <sheetName val="2.4.210"/>
      <sheetName val="2.4.211"/>
      <sheetName val="2.4.212"/>
      <sheetName val="2.4.213"/>
      <sheetName val="2.4.214"/>
      <sheetName val="2.4.215"/>
      <sheetName val="2.4.216"/>
      <sheetName val="2.4.217"/>
      <sheetName val="2.4.218"/>
      <sheetName val="2.4.219"/>
      <sheetName val="2.4.220"/>
      <sheetName val="2.4.221"/>
      <sheetName val="2.4.222"/>
      <sheetName val="2.4.223"/>
      <sheetName val="2.4.224"/>
      <sheetName val="2.4.225"/>
      <sheetName val="2.4.226"/>
      <sheetName val="2.4.227"/>
      <sheetName val="2.4.228"/>
      <sheetName val="2.4.229"/>
      <sheetName val="2.4.230"/>
      <sheetName val="2.4.231"/>
      <sheetName val="2.4.232"/>
      <sheetName val="2.4.233"/>
      <sheetName val="2.4.234"/>
      <sheetName val="2.4.235"/>
      <sheetName val="2.4.236"/>
      <sheetName val="2.4.237"/>
      <sheetName val="2.4.238"/>
      <sheetName val="2.4.239"/>
      <sheetName val="2.4.240"/>
      <sheetName val="2.4.241"/>
      <sheetName val="2.4.242"/>
      <sheetName val="2.4.243"/>
      <sheetName val="2.4.244"/>
      <sheetName val="2.4.245"/>
      <sheetName val="2.4.246"/>
      <sheetName val="2.4.247"/>
      <sheetName val="2.4.248"/>
      <sheetName val="2.4.249"/>
      <sheetName val="2.4.250"/>
      <sheetName val="2.4.251"/>
      <sheetName val="2.4.252"/>
      <sheetName val="2.4.253"/>
      <sheetName val="2.4.254"/>
      <sheetName val="2.4.255"/>
      <sheetName val="2.4.256"/>
      <sheetName val="2.4.257"/>
      <sheetName val="2.4.258"/>
      <sheetName val="2.4.258A"/>
      <sheetName val="2.4.259"/>
      <sheetName val="2.4.260"/>
      <sheetName val="2.4.261"/>
      <sheetName val="2.4.262"/>
      <sheetName val="2.5.1"/>
      <sheetName val="2.5.2"/>
      <sheetName val="2.5.3"/>
      <sheetName val="2.5.4"/>
      <sheetName val="2.5.5"/>
      <sheetName val="2.5.6"/>
      <sheetName val="2.5.7"/>
      <sheetName val="2.5.8"/>
      <sheetName val="2.5.9"/>
      <sheetName val="2.5.10"/>
      <sheetName val="2.5.11"/>
      <sheetName val="2.5.12"/>
      <sheetName val="2.5.13"/>
      <sheetName val="2.5.14"/>
      <sheetName val="2.5.15"/>
      <sheetName val="2.5.16"/>
      <sheetName val="2.5.17"/>
      <sheetName val="2.5.18"/>
      <sheetName val="2.5.19"/>
      <sheetName val="2.5.20"/>
      <sheetName val="2.5.21"/>
      <sheetName val="2.5.22"/>
      <sheetName val="2.5.23"/>
      <sheetName val="2.5.24"/>
      <sheetName val="2.5.25"/>
      <sheetName val="2.5.26"/>
      <sheetName val="2.5.27"/>
      <sheetName val="2.5.28"/>
      <sheetName val="2.5.29"/>
      <sheetName val="2.5.30"/>
      <sheetName val="2.5.31"/>
      <sheetName val="2.5.32"/>
      <sheetName val="2.5.33"/>
      <sheetName val="2.5.34"/>
      <sheetName val="2.5.35"/>
      <sheetName val="2.5.36"/>
      <sheetName val="2.5.37"/>
      <sheetName val="2.5.38"/>
      <sheetName val="2.5.39"/>
      <sheetName val="2.5.40"/>
      <sheetName val="2.5.41"/>
      <sheetName val="2.5.42"/>
      <sheetName val="2.5.43"/>
      <sheetName val="2.5.44"/>
      <sheetName val="2.5.45"/>
      <sheetName val="2.5.46"/>
      <sheetName val="2.5.47"/>
      <sheetName val="2.5.48"/>
      <sheetName val="2.6.1"/>
      <sheetName val="2.6.2"/>
      <sheetName val="2.6.3"/>
      <sheetName val="2.6.4"/>
      <sheetName val="2.6.5"/>
      <sheetName val="2.6.6"/>
      <sheetName val="2.6.7"/>
      <sheetName val="2.6.8"/>
      <sheetName val="2.6.9"/>
      <sheetName val="2.6.10"/>
      <sheetName val="2.6.11"/>
      <sheetName val="2.6.12"/>
      <sheetName val="2.6.13"/>
      <sheetName val="2.6.14"/>
      <sheetName val="2.6.15"/>
      <sheetName val="2.6.16"/>
      <sheetName val="2.6.17"/>
      <sheetName val="2.6.18"/>
      <sheetName val="2.6.19"/>
      <sheetName val="2.6.20"/>
      <sheetName val="2.6.21"/>
      <sheetName val="2.6.22"/>
      <sheetName val="2.6.23"/>
      <sheetName val="2.6.24"/>
      <sheetName val="2.6.25"/>
      <sheetName val="2.6.26"/>
      <sheetName val="2.6.27"/>
      <sheetName val="2.6.28"/>
      <sheetName val="2.6.29"/>
      <sheetName val="2.6.30"/>
      <sheetName val="2.6.31"/>
      <sheetName val="2.6.32"/>
      <sheetName val="2.6.33"/>
      <sheetName val="2.6.34"/>
      <sheetName val="2.6.35"/>
      <sheetName val="2.6.36"/>
      <sheetName val="2.6.37"/>
      <sheetName val="2.6.38"/>
      <sheetName val="2.6.39"/>
      <sheetName val="2.6.40"/>
      <sheetName val="2.6.41"/>
      <sheetName val="2.6.42"/>
      <sheetName val="2.6.43"/>
      <sheetName val="2.6.44"/>
      <sheetName val="2.6.45"/>
      <sheetName val="2.6.46"/>
      <sheetName val="2.6.47"/>
      <sheetName val="2.6.48"/>
      <sheetName val="2.6.49"/>
      <sheetName val="2.6.50"/>
      <sheetName val="2.6.51"/>
      <sheetName val="2.6.52"/>
      <sheetName val="2.6.53"/>
      <sheetName val="2.6.54"/>
      <sheetName val="2.7.1"/>
      <sheetName val="2.7.2"/>
      <sheetName val="2.7.3"/>
      <sheetName val="2.7.4"/>
      <sheetName val="2.7.5"/>
      <sheetName val="2.7.6"/>
      <sheetName val="2.7.7"/>
      <sheetName val="2.7.8"/>
      <sheetName val="2.7.9"/>
      <sheetName val="2.7.10"/>
      <sheetName val="2.7.11"/>
      <sheetName val="2.8.1"/>
      <sheetName val="2.8.2"/>
      <sheetName val="2.8.3"/>
      <sheetName val="2.9.1"/>
      <sheetName val="2.9.2"/>
      <sheetName val="2.9.3"/>
      <sheetName val="2.10.1"/>
      <sheetName val="2.10.2"/>
      <sheetName val="2.10.3"/>
      <sheetName val="2.10.4"/>
      <sheetName val="2.11.1"/>
      <sheetName val="2.11.2"/>
      <sheetName val="2.11.3"/>
      <sheetName val="2.11.4"/>
      <sheetName val="2.12.1"/>
      <sheetName val="3.1.8"/>
      <sheetName val="3.1.13"/>
      <sheetName val="3.3.1"/>
      <sheetName val="3.3.7"/>
      <sheetName val="3.3.25"/>
      <sheetName val="3.15.43"/>
      <sheetName val="6.3.2"/>
      <sheetName val="6.2.1"/>
      <sheetName val="PRUEBA"/>
      <sheetName val="6.4.2.2"/>
      <sheetName val="6.4.2.3"/>
      <sheetName val="6.4.2.4"/>
      <sheetName val="6.4.2.5"/>
      <sheetName val="6.4.2.6"/>
      <sheetName val="6.4.2.7"/>
      <sheetName val="6.4.2.8"/>
      <sheetName val="6.4.2.9"/>
      <sheetName val="6.4.2.10"/>
      <sheetName val="6.4.2.11"/>
      <sheetName val="6.4.2.12"/>
      <sheetName val="6.4.2.13"/>
      <sheetName val="6.4.2.14"/>
      <sheetName val="6.4.2.15"/>
      <sheetName val="6.4.2.15A"/>
      <sheetName val="6.4.2.16"/>
      <sheetName val="6.4.2.17"/>
      <sheetName val="6.4.2.18"/>
      <sheetName val="6.4.2.19"/>
      <sheetName val="6.4.2.20"/>
      <sheetName val="6.4.2.21"/>
      <sheetName val="6.4.2.22"/>
      <sheetName val="6.4.2.23"/>
      <sheetName val="6.4.2.24"/>
      <sheetName val="6.4.2.25"/>
      <sheetName val="6.4.2.26"/>
      <sheetName val="6.4.2.28"/>
      <sheetName val="6.4.2.29"/>
      <sheetName val="6.4.2.30"/>
      <sheetName val="6.4.2.31"/>
      <sheetName val="6.4.2.32"/>
      <sheetName val="6.4.2.33"/>
      <sheetName val="6.4.2.34"/>
      <sheetName val="6.4.2.35"/>
      <sheetName val="6.4.2.36"/>
      <sheetName val="6.4.2.37"/>
      <sheetName val="6.4.2.38"/>
      <sheetName val="6.4.2.39"/>
      <sheetName val="6.4.2.39A"/>
      <sheetName val="6.4.2.40"/>
      <sheetName val="6.4.2.41"/>
      <sheetName val="6.4.2.43"/>
      <sheetName val="6.4.2.43A"/>
      <sheetName val="6.4.2.44"/>
      <sheetName val="6.4.2.45"/>
      <sheetName val="6.4.2.46"/>
      <sheetName val="3.3.17"/>
      <sheetName val="3.3.18"/>
      <sheetName val="6.4.2.52"/>
      <sheetName val="6.4.2.53"/>
      <sheetName val="6.4.2.54"/>
      <sheetName val="6.4.2.55"/>
      <sheetName val="6.4.2.56"/>
      <sheetName val="6.4.2.57"/>
      <sheetName val="6.4.2.58"/>
      <sheetName val="6.4.2.59"/>
      <sheetName val="6.4.2.60"/>
      <sheetName val="6.4.2.61"/>
      <sheetName val="6.4.2.62"/>
      <sheetName val="6.4.2.63"/>
      <sheetName val="6.4.2.64"/>
      <sheetName val="6.4.2.65"/>
      <sheetName val="6.4.2.66"/>
      <sheetName val="6.4.2.67"/>
      <sheetName val="6.4.2.69"/>
      <sheetName val="6.4.2.70"/>
      <sheetName val="6.4.2.71"/>
      <sheetName val="6.4.2.72"/>
      <sheetName val="6.4.2.73"/>
      <sheetName val="6.4.2.74"/>
      <sheetName val="6.4.2.75"/>
      <sheetName val="6.4.2.76"/>
      <sheetName val="1.7.46"/>
      <sheetName val="6.4.2.78"/>
      <sheetName val="2.1.32A"/>
      <sheetName val="2.1.32B"/>
      <sheetName val="2.1.28A"/>
      <sheetName val="6.4.2.79"/>
      <sheetName val="6.4.2.80"/>
      <sheetName val="6.4.2.81"/>
      <sheetName val="3.3.13"/>
      <sheetName val="6.4.2.82"/>
      <sheetName val="6.4.2.83"/>
      <sheetName val="6.4.2.84"/>
      <sheetName val="6.4.2.85"/>
      <sheetName val="6.4.2.86"/>
      <sheetName val="6.4.2.87"/>
      <sheetName val="6.4.2.88"/>
      <sheetName val="6.4.2.89"/>
      <sheetName val="3.3.5"/>
      <sheetName val="6.4.2.90"/>
      <sheetName val="6.4.2.91"/>
      <sheetName val="6.4.2.92"/>
      <sheetName val="6.4.2.93"/>
      <sheetName val="6.4.2.94"/>
      <sheetName val="3.3.3"/>
      <sheetName val="6.4.2.95"/>
      <sheetName val="6.4.2.95A"/>
      <sheetName val="6.4.2.96"/>
      <sheetName val="3.1.1"/>
      <sheetName val="6.4.2.97"/>
      <sheetName val="6.4.2.98"/>
      <sheetName val="6.4.2.99"/>
      <sheetName val="6.4.2.100"/>
      <sheetName val="2.4.14"/>
      <sheetName val="6.4.2.101"/>
      <sheetName val="3.5.2"/>
      <sheetName val="6.4.2.102"/>
      <sheetName val="6.4.2.105"/>
      <sheetName val="6.4.2.106"/>
      <sheetName val="3.9.21"/>
      <sheetName val="6.4.2.108"/>
      <sheetName val="3.15.42"/>
      <sheetName val="3.3.26"/>
      <sheetName val="3.15.87"/>
      <sheetName val="3.3.2"/>
      <sheetName val="1.12.54"/>
      <sheetName val="6.4.2.114"/>
      <sheetName val="6.4.2.115"/>
      <sheetName val="6.4.2.116"/>
      <sheetName val="6.4.2.117"/>
      <sheetName val="6.4.2.118"/>
      <sheetName val="6.4.2.119"/>
      <sheetName val="6.4.2.120"/>
      <sheetName val="6.4.2.121"/>
      <sheetName val="6.4.2.122"/>
      <sheetName val="6.4.2.123"/>
      <sheetName val="6.4.2.124"/>
      <sheetName val="6.4.2.125"/>
      <sheetName val="6.4.2.126"/>
      <sheetName val="6.4.2.127"/>
      <sheetName val="6.4.2.128"/>
      <sheetName val="6.4.2.129"/>
      <sheetName val="6.4.2.130"/>
      <sheetName val="6.4.2.131"/>
      <sheetName val="6.4.2.132"/>
      <sheetName val="6.4.2.133"/>
      <sheetName val="6.4.2.134"/>
      <sheetName val="6.4.2.135"/>
      <sheetName val="6.4.2.136"/>
      <sheetName val="6.4.2.137"/>
      <sheetName val="6.4.2.138"/>
      <sheetName val="6.4.2.139"/>
      <sheetName val="6.4.2.140"/>
      <sheetName val="6.4.2.141"/>
      <sheetName val="6.4.2.142"/>
      <sheetName val="6.4.2.143"/>
      <sheetName val="6.4.2.144"/>
      <sheetName val="6.4.2.145"/>
      <sheetName val="6.4.2.146"/>
      <sheetName val="6.4.2.147"/>
      <sheetName val="6.4.2.148"/>
      <sheetName val="6.4.2.149"/>
      <sheetName val="6.4.2.150"/>
      <sheetName val="6.4.2.151"/>
      <sheetName val="3.15.15A"/>
      <sheetName val="6.2.4"/>
      <sheetName val="6.2.2"/>
      <sheetName val="13.1.1"/>
      <sheetName val="6.4.2.152"/>
      <sheetName val="6.4.2.153"/>
      <sheetName val="6.4.2.154"/>
      <sheetName val="6.4.2.155"/>
      <sheetName val="6.4.2.156"/>
      <sheetName val="6.4.2.157"/>
      <sheetName val="6.4.2.158"/>
      <sheetName val="6.4.2.159"/>
      <sheetName val="6.4.2.160"/>
      <sheetName val="6.4.2.161"/>
      <sheetName val="6.4.2.162"/>
      <sheetName val="6.4.2.163"/>
      <sheetName val="6.4.2.164"/>
      <sheetName val="6.4.2.165"/>
      <sheetName val="6.4.2.166"/>
      <sheetName val="6.4.2.167"/>
      <sheetName val="6.4.2.168"/>
      <sheetName val="6.4.2.169"/>
      <sheetName val="6.4.2.170"/>
      <sheetName val="6.4.2.171"/>
      <sheetName val="6.4.2.172"/>
      <sheetName val="6.4.2.173"/>
      <sheetName val="6.4.2.174"/>
      <sheetName val="6.4.2.175"/>
      <sheetName val="6.4.2.176"/>
      <sheetName val="6.4.2.177"/>
      <sheetName val="6.4.2.178"/>
      <sheetName val="6.4.2.179"/>
      <sheetName val="6.4.2.180"/>
      <sheetName val="6.4.2.181"/>
      <sheetName val="6.4.2.182"/>
      <sheetName val="6.4.2.183"/>
      <sheetName val="6.4.2.184"/>
      <sheetName val="6.4.2.185"/>
      <sheetName val="6.4.2.186"/>
      <sheetName val="6.4.2.187"/>
      <sheetName val="6.4.2.188"/>
      <sheetName val="6.4.2.189"/>
      <sheetName val="6.4.2.190"/>
      <sheetName val="6.4.2.191"/>
      <sheetName val="6.4.2.192"/>
      <sheetName val="6.4.2.193"/>
      <sheetName val="6.4.2.194"/>
      <sheetName val="6.4.2.195"/>
      <sheetName val="6.4.2.196"/>
      <sheetName val="6.4.2.197"/>
      <sheetName val="6.4.2.198"/>
      <sheetName val="6.4.2.199"/>
      <sheetName val="6.4.2.200"/>
      <sheetName val="6.4.2.201"/>
      <sheetName val="6.4.2.202"/>
      <sheetName val="6.4.2.203"/>
      <sheetName val="6.4.2.204"/>
      <sheetName val="6.4.2.205"/>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6.4.2.221"/>
      <sheetName val="3.17.3"/>
      <sheetName val="3.17.10A"/>
      <sheetName val="3.17.10B"/>
      <sheetName val="3.11.2"/>
      <sheetName val="3.5.1"/>
      <sheetName val="3.3.4"/>
      <sheetName val="Hoja1"/>
    </sheetNames>
    <sheetDataSet>
      <sheetData sheetId="0"/>
      <sheetData sheetId="1">
        <row r="3">
          <cell r="J3" t="str">
            <v>Pasamuro</v>
          </cell>
        </row>
      </sheetData>
      <sheetData sheetId="2">
        <row r="4">
          <cell r="A4" t="str">
            <v>1.1.7</v>
          </cell>
          <cell r="B4" t="str">
            <v>LOCALIZACION Y REPLANTEO OBRA ARQUITECTONICA (ESTRUCTURAS)</v>
          </cell>
          <cell r="C4" t="str">
            <v>M²</v>
          </cell>
          <cell r="D4">
            <v>3248.5</v>
          </cell>
        </row>
        <row r="5">
          <cell r="A5" t="str">
            <v>1.1.27</v>
          </cell>
          <cell r="B5" t="str">
            <v>Desmonte de Adoquin prefabricado</v>
          </cell>
          <cell r="C5" t="str">
            <v>M²</v>
          </cell>
          <cell r="D5">
            <v>2432.23</v>
          </cell>
        </row>
        <row r="6">
          <cell r="A6" t="str">
            <v>1.1.86</v>
          </cell>
          <cell r="B6" t="str">
            <v>RETIRO MATERIAL SOBRANTE INCLUYE CARGUE</v>
          </cell>
          <cell r="C6" t="str">
            <v>M³</v>
          </cell>
          <cell r="D6">
            <v>13408.78</v>
          </cell>
        </row>
        <row r="7">
          <cell r="A7" t="str">
            <v>2.1.33</v>
          </cell>
          <cell r="B7" t="str">
            <v>Suministro e instalacion de tuberia PVC  RDE 21   1.1/2"</v>
          </cell>
          <cell r="C7" t="str">
            <v>ML</v>
          </cell>
          <cell r="D7">
            <v>9662.92</v>
          </cell>
        </row>
        <row r="8">
          <cell r="A8" t="str">
            <v xml:space="preserve">2.1.33A  </v>
          </cell>
          <cell r="B8" t="str">
            <v>SUMINISTRO TUBERÍA  PVC. D = 1½"  RDE 21  E.L.</v>
          </cell>
          <cell r="C8" t="str">
            <v>ML</v>
          </cell>
          <cell r="D8">
            <v>7427</v>
          </cell>
        </row>
        <row r="9">
          <cell r="A9" t="str">
            <v xml:space="preserve">2.1.33B  </v>
          </cell>
          <cell r="B9" t="str">
            <v>INSTALACIÓN TUBERÍA  PVC. D = 1½"  RDE 21  E.L.</v>
          </cell>
          <cell r="C9" t="str">
            <v>ML</v>
          </cell>
          <cell r="D9">
            <v>2321.92</v>
          </cell>
        </row>
        <row r="10">
          <cell r="A10" t="str">
            <v>2.1.35</v>
          </cell>
          <cell r="B10" t="str">
            <v>Suministro e instalación de Tuberia PVC D=2" RDE 21 E.L.</v>
          </cell>
          <cell r="C10" t="str">
            <v>ML</v>
          </cell>
          <cell r="D10">
            <v>13860.26</v>
          </cell>
        </row>
        <row r="11">
          <cell r="A11" t="str">
            <v>2.1.38</v>
          </cell>
          <cell r="B11" t="str">
            <v>Suministro e instalación Tubería PVC. D = 4"  RDE 21 Union Mecanica</v>
          </cell>
          <cell r="C11" t="str">
            <v>ML</v>
          </cell>
          <cell r="D11">
            <v>30239.7</v>
          </cell>
        </row>
        <row r="12">
          <cell r="A12" t="str">
            <v>2.1.38A</v>
          </cell>
          <cell r="B12" t="str">
            <v>Suministro Tubería PVC. D = 4"  RDE 21 Union Mecanica</v>
          </cell>
          <cell r="C12" t="str">
            <v>ML</v>
          </cell>
          <cell r="D12">
            <v>0</v>
          </cell>
        </row>
        <row r="13">
          <cell r="A13" t="str">
            <v>2.1.38B</v>
          </cell>
          <cell r="B13" t="str">
            <v>Instalación Tubería PVC. D = 4"  RDE 21 Union Mecanica</v>
          </cell>
          <cell r="C13" t="str">
            <v>ML</v>
          </cell>
          <cell r="D13">
            <v>0</v>
          </cell>
        </row>
        <row r="14">
          <cell r="A14" t="str">
            <v>2.1.40</v>
          </cell>
          <cell r="B14" t="str">
            <v>Suministro e instalación de Tuberia Union Mecánica  PVC 8" RDE 21</v>
          </cell>
          <cell r="C14" t="str">
            <v>ML</v>
          </cell>
          <cell r="D14">
            <v>97761.7</v>
          </cell>
        </row>
        <row r="15">
          <cell r="A15" t="str">
            <v>2.1.40</v>
          </cell>
          <cell r="B15" t="str">
            <v>Suministro e instalación de Tuberia Union Mecánica  PVC 8" RDE 21</v>
          </cell>
          <cell r="C15" t="str">
            <v>ML</v>
          </cell>
          <cell r="D15">
            <v>24997.53</v>
          </cell>
        </row>
        <row r="16">
          <cell r="A16" t="str">
            <v>2.4.49</v>
          </cell>
          <cell r="B16" t="str">
            <v xml:space="preserve">Suministro e instalación de Codo 90º  Radio Corto Union Platino  PVC D=4" </v>
          </cell>
          <cell r="C16" t="str">
            <v>ML</v>
          </cell>
          <cell r="D16">
            <v>125522.64</v>
          </cell>
        </row>
        <row r="17">
          <cell r="A17" t="str">
            <v>2.4.49</v>
          </cell>
          <cell r="B17" t="str">
            <v xml:space="preserve">Suministro e instalación de Codo 90º  Radio Corto Union Platino  PVC D=4" </v>
          </cell>
          <cell r="C17" t="str">
            <v>ML</v>
          </cell>
          <cell r="D17">
            <v>126751.85</v>
          </cell>
        </row>
        <row r="18">
          <cell r="A18" t="str">
            <v>2.4.16</v>
          </cell>
          <cell r="B18" t="str">
            <v>Suministro e instalación de Codo 90° PVC 8" RDE 21</v>
          </cell>
          <cell r="C18" t="str">
            <v>UN</v>
          </cell>
          <cell r="D18">
            <v>200655.8</v>
          </cell>
        </row>
        <row r="19">
          <cell r="A19" t="str">
            <v>2.4.56</v>
          </cell>
          <cell r="B19" t="str">
            <v xml:space="preserve">Suministro e instalación de Codo 45º  Radio Corto PVC 6" </v>
          </cell>
          <cell r="C19" t="str">
            <v>UN</v>
          </cell>
          <cell r="D19">
            <v>241919.8</v>
          </cell>
        </row>
        <row r="20">
          <cell r="A20" t="str">
            <v>2.4.85</v>
          </cell>
          <cell r="B20" t="str">
            <v xml:space="preserve">Suministro e instalacion Union presion Soldar PVC  1 1/2 </v>
          </cell>
          <cell r="C20" t="str">
            <v>UN</v>
          </cell>
          <cell r="D20">
            <v>2555.56</v>
          </cell>
        </row>
        <row r="21">
          <cell r="A21" t="str">
            <v>2.4.86</v>
          </cell>
          <cell r="B21" t="str">
            <v>Suministro e instalacion de union Mecanica PVC 2"</v>
          </cell>
          <cell r="C21" t="str">
            <v>UN</v>
          </cell>
          <cell r="D21">
            <v>16299.85</v>
          </cell>
        </row>
        <row r="22">
          <cell r="A22" t="str">
            <v>2.4.118</v>
          </cell>
          <cell r="B22" t="str">
            <v>BUJE PVC  SOLDADO D = 3/4" * 1/2"</v>
          </cell>
          <cell r="C22" t="str">
            <v>UN</v>
          </cell>
          <cell r="D22">
            <v>871.78</v>
          </cell>
        </row>
        <row r="23">
          <cell r="A23" t="str">
            <v>2.4.119</v>
          </cell>
          <cell r="B23" t="str">
            <v>BUJE PVC  SOLDADO D = 1" * 1/2"</v>
          </cell>
          <cell r="C23" t="str">
            <v>UN</v>
          </cell>
          <cell r="D23">
            <v>1253.78</v>
          </cell>
        </row>
        <row r="24">
          <cell r="A24" t="str">
            <v>2.4.120</v>
          </cell>
          <cell r="B24" t="str">
            <v xml:space="preserve"> BUJE PVC  SOLDADO D = 1" * 3/4"</v>
          </cell>
          <cell r="C24" t="str">
            <v>UN</v>
          </cell>
          <cell r="D24">
            <v>1353.66</v>
          </cell>
        </row>
        <row r="25">
          <cell r="A25" t="str">
            <v>2.4.121</v>
          </cell>
          <cell r="B25" t="str">
            <v>BUJE PVC  SOLDADO D = 1 1/2" * 1"</v>
          </cell>
          <cell r="C25" t="str">
            <v>UN</v>
          </cell>
          <cell r="D25">
            <v>2760.78</v>
          </cell>
        </row>
        <row r="26">
          <cell r="A26" t="str">
            <v>2.4.122</v>
          </cell>
          <cell r="B26" t="str">
            <v>BUJE PVC  SOLDADO D = 1 1/2" * 1 1/4"</v>
          </cell>
          <cell r="C26" t="str">
            <v>UN</v>
          </cell>
          <cell r="D26">
            <v>2869.6</v>
          </cell>
        </row>
        <row r="27">
          <cell r="A27" t="str">
            <v>2.4.123</v>
          </cell>
          <cell r="B27" t="str">
            <v>BUJE PVC  SOLDADO D = 2" * 1/2"</v>
          </cell>
          <cell r="C27" t="str">
            <v>UN</v>
          </cell>
          <cell r="D27">
            <v>5516.78</v>
          </cell>
        </row>
        <row r="28">
          <cell r="A28" t="str">
            <v>2.4.124</v>
          </cell>
          <cell r="B28" t="str">
            <v>BUJE PVC  SOLDADO D = 2" * 3/4"</v>
          </cell>
          <cell r="C28" t="str">
            <v>UN</v>
          </cell>
          <cell r="D28">
            <v>3961.78</v>
          </cell>
        </row>
        <row r="29">
          <cell r="A29" t="str">
            <v>2.4.125</v>
          </cell>
          <cell r="B29" t="str">
            <v>BUJE PVC  SOLDADO D = 2" * 1"</v>
          </cell>
          <cell r="C29" t="str">
            <v>UN</v>
          </cell>
          <cell r="D29">
            <v>4070.55</v>
          </cell>
        </row>
        <row r="30">
          <cell r="A30" t="str">
            <v>2.4.126</v>
          </cell>
          <cell r="B30" t="str">
            <v>BUJE PVC  SOLDADO D = 2" * 1 1/4"</v>
          </cell>
          <cell r="C30" t="str">
            <v>UN</v>
          </cell>
          <cell r="D30">
            <v>4179.17</v>
          </cell>
        </row>
        <row r="31">
          <cell r="A31" t="str">
            <v>2.4.127</v>
          </cell>
          <cell r="B31" t="str">
            <v>BUJE PVC  SOLDADO D = 2" * 1 1/2"</v>
          </cell>
          <cell r="C31" t="str">
            <v>UN</v>
          </cell>
          <cell r="D31">
            <v>4286.87</v>
          </cell>
        </row>
        <row r="32">
          <cell r="A32" t="str">
            <v>2.4.128</v>
          </cell>
          <cell r="B32" t="str">
            <v>BUJE PVC  SOLDADO D = 2 1/2" * 1 1/2"</v>
          </cell>
          <cell r="C32" t="str">
            <v>UN</v>
          </cell>
          <cell r="D32">
            <v>9204.7800000000007</v>
          </cell>
        </row>
        <row r="33">
          <cell r="A33" t="str">
            <v>2.4.129</v>
          </cell>
          <cell r="B33" t="str">
            <v>BUJE PVC  SOLDADO D = 2 1/2" * 2"</v>
          </cell>
          <cell r="C33" t="str">
            <v>UN</v>
          </cell>
          <cell r="D33">
            <v>9317.9500000000007</v>
          </cell>
        </row>
        <row r="34">
          <cell r="A34" t="str">
            <v>2.4.130</v>
          </cell>
          <cell r="B34" t="str">
            <v>BUJE PVC  SOLDADO D = 3" * 2"</v>
          </cell>
          <cell r="C34" t="str">
            <v>UN</v>
          </cell>
          <cell r="D34">
            <v>13003.78</v>
          </cell>
        </row>
        <row r="35">
          <cell r="A35" t="str">
            <v>2.4.131</v>
          </cell>
          <cell r="B35" t="str">
            <v>BUJE PVC  SOLDADO D = 3" * 2 1/2"</v>
          </cell>
          <cell r="C35" t="str">
            <v>UN</v>
          </cell>
          <cell r="D35">
            <v>13112.66</v>
          </cell>
        </row>
        <row r="36">
          <cell r="A36" t="str">
            <v>2.4.132</v>
          </cell>
          <cell r="B36" t="str">
            <v>BUJE PVC  SOLDADO D = 4" * 2"</v>
          </cell>
          <cell r="C36" t="str">
            <v>UN</v>
          </cell>
          <cell r="D36">
            <v>20227.78</v>
          </cell>
        </row>
        <row r="37">
          <cell r="A37" t="str">
            <v>2.4.133</v>
          </cell>
          <cell r="B37" t="str">
            <v>BUJE PVC  SOLDADO D = 4" * 2 1/2"</v>
          </cell>
          <cell r="C37" t="str">
            <v>UN</v>
          </cell>
          <cell r="D37">
            <v>20330.509999999998</v>
          </cell>
        </row>
        <row r="38">
          <cell r="A38" t="str">
            <v>2.4.134</v>
          </cell>
          <cell r="B38" t="str">
            <v>BUJE PVC  SOLDADO D = 4" * 3"</v>
          </cell>
          <cell r="C38" t="str">
            <v>UN</v>
          </cell>
          <cell r="D38">
            <v>20445.169999999998</v>
          </cell>
        </row>
        <row r="39">
          <cell r="A39" t="str">
            <v>2.4.135</v>
          </cell>
          <cell r="B39" t="str">
            <v>BUJE PVC  ROSCADO    D = 1/2" * 3/8"</v>
          </cell>
          <cell r="C39" t="str">
            <v>UN</v>
          </cell>
          <cell r="D39">
            <v>1254.78</v>
          </cell>
        </row>
        <row r="40">
          <cell r="A40" t="str">
            <v>2.4.136</v>
          </cell>
          <cell r="B40" t="str">
            <v>BUJE PVC  ROSCADO    D = 3/4" * 1/2"</v>
          </cell>
          <cell r="C40" t="str">
            <v>UN</v>
          </cell>
          <cell r="D40">
            <v>1435.78</v>
          </cell>
        </row>
        <row r="41">
          <cell r="A41" t="str">
            <v>2.4.137</v>
          </cell>
          <cell r="B41" t="str">
            <v>BUJE PVC  ROSCADO    D = 1" * 1/2"</v>
          </cell>
          <cell r="C41" t="str">
            <v>UN</v>
          </cell>
          <cell r="D41">
            <v>2100.7800000000002</v>
          </cell>
        </row>
        <row r="42">
          <cell r="A42" t="str">
            <v>2.4.138</v>
          </cell>
          <cell r="B42" t="str">
            <v>BUJE PVC  ROSCADO    D = 1" * 3/4"</v>
          </cell>
          <cell r="C42" t="str">
            <v>UN</v>
          </cell>
          <cell r="D42">
            <v>2235.5300000000002</v>
          </cell>
        </row>
        <row r="43">
          <cell r="A43" t="str">
            <v>2.4.139</v>
          </cell>
          <cell r="B43" t="str">
            <v>BUJE PVC  ROSCADO    D = 1 1/4" * 1/2"</v>
          </cell>
          <cell r="C43" t="str">
            <v>UN</v>
          </cell>
          <cell r="D43">
            <v>3161.78</v>
          </cell>
        </row>
        <row r="44">
          <cell r="A44" t="str">
            <v>2.4.140</v>
          </cell>
          <cell r="B44" t="str">
            <v>BUJE PVC  ROSCADO    D = 1 1/4" * 3/4"</v>
          </cell>
          <cell r="C44" t="str">
            <v>UN</v>
          </cell>
          <cell r="D44">
            <v>3296.51</v>
          </cell>
        </row>
        <row r="45">
          <cell r="A45" t="str">
            <v>2.4.141</v>
          </cell>
          <cell r="B45" t="str">
            <v>BUJE PVC  ROSCADO    D = 1 1/4" * 1"</v>
          </cell>
          <cell r="C45" t="str">
            <v>UN</v>
          </cell>
          <cell r="D45">
            <v>3431.17</v>
          </cell>
        </row>
        <row r="46">
          <cell r="A46" t="str">
            <v>2.4.142</v>
          </cell>
          <cell r="B46" t="str">
            <v>BUJE PVC  ROSCADO    D = 1 1/2" * 1/2"</v>
          </cell>
          <cell r="C46" t="str">
            <v>UN</v>
          </cell>
          <cell r="D46">
            <v>3665.78</v>
          </cell>
        </row>
        <row r="47">
          <cell r="A47" t="str">
            <v>2.4.143</v>
          </cell>
          <cell r="B47" t="str">
            <v>BUJE PVC  ROSCADO    D = 1 1/2" * 3/4"</v>
          </cell>
          <cell r="C47" t="str">
            <v>UN</v>
          </cell>
          <cell r="D47">
            <v>3800.53</v>
          </cell>
        </row>
        <row r="48">
          <cell r="A48" t="str">
            <v>2.4.144</v>
          </cell>
          <cell r="B48" t="str">
            <v>BUJE PVC  ROSCADO    D = 1 1/2" * 1"</v>
          </cell>
          <cell r="C48" t="str">
            <v>UN</v>
          </cell>
          <cell r="D48">
            <v>3935.17</v>
          </cell>
        </row>
        <row r="49">
          <cell r="A49" t="str">
            <v>2.4.145</v>
          </cell>
          <cell r="B49" t="str">
            <v>BUJE PVC  ROSCADO    D = 1 1/2" * 1 1/4"</v>
          </cell>
          <cell r="C49" t="str">
            <v>UN</v>
          </cell>
          <cell r="D49">
            <v>4030</v>
          </cell>
        </row>
        <row r="50">
          <cell r="A50" t="str">
            <v>2.4.146</v>
          </cell>
          <cell r="B50" t="str">
            <v>BUJE PVC  ROSCADO    D = 2" * 1/2"</v>
          </cell>
          <cell r="C50" t="str">
            <v>UN</v>
          </cell>
          <cell r="D50">
            <v>5568.78</v>
          </cell>
        </row>
        <row r="51">
          <cell r="A51" t="str">
            <v>2.4.147</v>
          </cell>
          <cell r="B51" t="str">
            <v>BUJE PVC  ROSCADO    D = 2" * 3/4"</v>
          </cell>
          <cell r="C51" t="str">
            <v>UN</v>
          </cell>
          <cell r="D51">
            <v>5703.48</v>
          </cell>
        </row>
        <row r="52">
          <cell r="A52" t="str">
            <v>2.4.148</v>
          </cell>
          <cell r="B52" t="str">
            <v>BUJE PVC  ROSCADO    D = 2" * 1"</v>
          </cell>
          <cell r="C52" t="str">
            <v>UN</v>
          </cell>
          <cell r="D52">
            <v>5803.17</v>
          </cell>
        </row>
        <row r="53">
          <cell r="A53" t="str">
            <v>2.4.149</v>
          </cell>
          <cell r="B53" t="str">
            <v>BUJE PVC  ROSCADO    D = 2" * 1 1/4"</v>
          </cell>
          <cell r="C53" t="str">
            <v>UN</v>
          </cell>
          <cell r="D53">
            <v>5877.41</v>
          </cell>
        </row>
        <row r="54">
          <cell r="A54" t="str">
            <v>2.4.150</v>
          </cell>
          <cell r="B54" t="str">
            <v>BUJE PVC  ROSCADO    D = 2" * 1 1/2"</v>
          </cell>
          <cell r="C54" t="str">
            <v>UN</v>
          </cell>
          <cell r="D54">
            <v>5937.87</v>
          </cell>
        </row>
        <row r="55">
          <cell r="A55" t="str">
            <v>2.4.151</v>
          </cell>
          <cell r="B55" t="str">
            <v>BUJE PVC  ROSCADO    D = 3" * 2"</v>
          </cell>
          <cell r="C55" t="str">
            <v>UN</v>
          </cell>
          <cell r="D55">
            <v>22630.78</v>
          </cell>
        </row>
        <row r="56">
          <cell r="A56" t="str">
            <v>2.4.152</v>
          </cell>
          <cell r="B56" t="str">
            <v xml:space="preserve">SUMINISTRO E INSTALACIÓN VÁLVULA CHEQUE H.F   D = 2" EXTREMO LISO  </v>
          </cell>
          <cell r="C56" t="str">
            <v>UN</v>
          </cell>
          <cell r="D56">
            <v>493502</v>
          </cell>
        </row>
        <row r="57">
          <cell r="A57" t="str">
            <v>2.4.153</v>
          </cell>
          <cell r="B57" t="str">
            <v xml:space="preserve">SUMINISTRO E INSTALACIÓN VÁLVULA CHEQUE H.F   D = 3" EXTREMO LISO </v>
          </cell>
          <cell r="C57" t="str">
            <v>UN</v>
          </cell>
          <cell r="D57">
            <v>621102</v>
          </cell>
        </row>
        <row r="58">
          <cell r="A58" t="str">
            <v>2.4.154</v>
          </cell>
          <cell r="B58" t="str">
            <v>SUMINISTRO E INSTALACIÓN VÁLVULA CHEQUE H.F   D = 4" EXTREMO LISO</v>
          </cell>
          <cell r="C58" t="str">
            <v>UN</v>
          </cell>
          <cell r="D58">
            <v>742902</v>
          </cell>
        </row>
        <row r="59">
          <cell r="A59" t="str">
            <v>2.4.155</v>
          </cell>
          <cell r="B59" t="str">
            <v xml:space="preserve">SUMINISTRO E INSTALACIÓN VÁLVULA CHEQUE H.F   D = 6" EXTREMO LISO  </v>
          </cell>
          <cell r="C59" t="str">
            <v>UN</v>
          </cell>
          <cell r="D59">
            <v>1169782</v>
          </cell>
        </row>
        <row r="60">
          <cell r="A60" t="str">
            <v>2.4.156</v>
          </cell>
          <cell r="B60" t="str">
            <v xml:space="preserve">SUMINISTRO E INSTALCIÓN VENTOSA DE DOBLE ACCIÓN  D =  1"  </v>
          </cell>
          <cell r="C60" t="str">
            <v>UN</v>
          </cell>
          <cell r="D60">
            <v>258299.18</v>
          </cell>
        </row>
        <row r="61">
          <cell r="A61" t="str">
            <v>2.4.157</v>
          </cell>
          <cell r="B61" t="str">
            <v xml:space="preserve">SUMINISTRO E INSTALCIÓN VÁLVULA DE PURGA D=1/2"  </v>
          </cell>
          <cell r="C61" t="str">
            <v>UN</v>
          </cell>
          <cell r="D61">
            <v>42024.58</v>
          </cell>
        </row>
        <row r="62">
          <cell r="A62" t="str">
            <v>2.4.158</v>
          </cell>
          <cell r="B62" t="str">
            <v xml:space="preserve">SUMINISTRO E INSTALCIÓN VÁLVULA DE PURGA D=1"  </v>
          </cell>
          <cell r="C62" t="str">
            <v>UN</v>
          </cell>
          <cell r="D62">
            <v>49912.4</v>
          </cell>
        </row>
        <row r="63">
          <cell r="A63" t="str">
            <v>2.4.159</v>
          </cell>
          <cell r="B63" t="str">
            <v xml:space="preserve">SUMINISTRO E INSTALCIÓN VÁLVULA DE PURGA D=2"  </v>
          </cell>
          <cell r="C63" t="str">
            <v>UN</v>
          </cell>
          <cell r="D63">
            <v>75316.58</v>
          </cell>
        </row>
        <row r="64">
          <cell r="A64" t="str">
            <v>2.4.160</v>
          </cell>
          <cell r="B64" t="str">
            <v xml:space="preserve">SUMINISTRO E INSTALACIÓN VALVULA DE PIE, D= 4" CANASTILLA DE BRONCE HBVP, CUERPO Y CANASTILLA EN HF, ROSCA NPT SELLO DE CAUCHO, TUERCA Y RESORTE EN AI, PRESION DE W 150 PSI  </v>
          </cell>
          <cell r="C64" t="str">
            <v>UN</v>
          </cell>
          <cell r="D64">
            <v>585641</v>
          </cell>
        </row>
        <row r="65">
          <cell r="A65" t="str">
            <v>2.4.161</v>
          </cell>
          <cell r="B65" t="str">
            <v>SUMINISTRO E INSTALACIÓN VÁLVULA DE CONTROL PARA AGUA (PRESIÓN Y CAUDAL) D=2"</v>
          </cell>
          <cell r="C65" t="str">
            <v>UN</v>
          </cell>
          <cell r="D65">
            <v>189085.6</v>
          </cell>
        </row>
        <row r="66">
          <cell r="A66" t="str">
            <v>2.4.162</v>
          </cell>
          <cell r="B66" t="str">
            <v>SUMINISTRO E INSTALACIÓN VÁLVULA DE CONTROL PARA AGUA (PRESIÓN Y CAUDAL) D=3"</v>
          </cell>
          <cell r="C66" t="str">
            <v>UN</v>
          </cell>
          <cell r="D66">
            <v>2232574</v>
          </cell>
        </row>
        <row r="67">
          <cell r="A67" t="str">
            <v>2.4.163</v>
          </cell>
          <cell r="B67" t="str">
            <v>SUMINISTRO E INSTALACIÓN VÁLVULA DE CONTROL PARA AGUA (PRESIÓN Y CAUDAL) D=4"</v>
          </cell>
          <cell r="C67" t="str">
            <v>UN</v>
          </cell>
          <cell r="D67">
            <v>2662238</v>
          </cell>
        </row>
        <row r="68">
          <cell r="A68" t="str">
            <v>2.4.164</v>
          </cell>
          <cell r="B68" t="str">
            <v>SUMINISTRO E INSTALACIÓN VÁLVULA DE CONTROL PARA AGUA (PRESIÓN Y CAUDAL) D=6"</v>
          </cell>
          <cell r="C68" t="str">
            <v>UN</v>
          </cell>
          <cell r="D68">
            <v>4182186</v>
          </cell>
        </row>
        <row r="69">
          <cell r="A69" t="str">
            <v>2.4.165</v>
          </cell>
          <cell r="B69" t="str">
            <v>SUMINISTRO E INSTALACIÓN VÁLVULA MARIPOSA  D=21/2""</v>
          </cell>
          <cell r="C69" t="str">
            <v>UN</v>
          </cell>
          <cell r="D69">
            <v>201903.12</v>
          </cell>
        </row>
        <row r="70">
          <cell r="A70" t="str">
            <v>2.4.166</v>
          </cell>
          <cell r="B70" t="str">
            <v xml:space="preserve"> SUMINISTRO E INSTALACIÓN VÁLVULA MARIPOSA  D=3""</v>
          </cell>
          <cell r="C70" t="str">
            <v>UN</v>
          </cell>
          <cell r="D70">
            <v>236336.5</v>
          </cell>
        </row>
        <row r="71">
          <cell r="A71" t="str">
            <v>2.4.167</v>
          </cell>
          <cell r="B71" t="str">
            <v>SUMINISTRO E INSTALACIÓN VÁLVULA MARIPOSA  D=4""</v>
          </cell>
          <cell r="C71" t="str">
            <v>UN</v>
          </cell>
          <cell r="D71">
            <v>254448.33</v>
          </cell>
        </row>
        <row r="72">
          <cell r="A72" t="str">
            <v>2.4.168</v>
          </cell>
          <cell r="B72" t="str">
            <v>SUMINISTRO E INSTALACIÓN VÁLVULA MARIPOSA  D=6""</v>
          </cell>
          <cell r="C72" t="str">
            <v>UN</v>
          </cell>
          <cell r="D72">
            <v>401913</v>
          </cell>
        </row>
        <row r="73">
          <cell r="A73" t="str">
            <v>2.4.169</v>
          </cell>
          <cell r="B73" t="str">
            <v>GRAVAS PARA LECHO FILTRANTE (1.3 - 4.5 MM) DE CANTO RODADO</v>
          </cell>
          <cell r="C73" t="str">
            <v>M3</v>
          </cell>
          <cell r="D73">
            <v>422607.49</v>
          </cell>
        </row>
        <row r="74">
          <cell r="A74" t="str">
            <v>2.4.170</v>
          </cell>
          <cell r="B74" t="str">
            <v>GRAVAS PARA LECHO FILTRANTE (6 - 15 MM) DE CANTO RODADO</v>
          </cell>
          <cell r="C74" t="str">
            <v>M3</v>
          </cell>
          <cell r="D74">
            <v>445031</v>
          </cell>
        </row>
        <row r="75">
          <cell r="A75" t="str">
            <v>2.4.171</v>
          </cell>
          <cell r="B75" t="str">
            <v>GRAVAS PARA LECHO FILTRANTE (16 - 25 MM) DE CANTO RODADO</v>
          </cell>
          <cell r="C75" t="str">
            <v>M3</v>
          </cell>
          <cell r="D75">
            <v>445260</v>
          </cell>
        </row>
        <row r="76">
          <cell r="A76" t="str">
            <v>2.4.172</v>
          </cell>
          <cell r="B76" t="str">
            <v>ANTRACITA PARA LECHO FILTRANTE 1.09 mm</v>
          </cell>
          <cell r="C76" t="str">
            <v>M3</v>
          </cell>
          <cell r="D76">
            <v>1507531</v>
          </cell>
        </row>
        <row r="77">
          <cell r="A77" t="str">
            <v>2.4.173</v>
          </cell>
          <cell r="B77" t="str">
            <v>SUMINISTRO E INSTALACION TEE PRESION PVC  D=1/2"</v>
          </cell>
          <cell r="C77" t="str">
            <v>UN</v>
          </cell>
          <cell r="D77">
            <v>801.57</v>
          </cell>
        </row>
        <row r="78">
          <cell r="A78" t="str">
            <v>2.4.174</v>
          </cell>
          <cell r="B78" t="str">
            <v>SUMINISTRO E INSTALACION TEE PRESION PVC  D=3/4"</v>
          </cell>
          <cell r="C78" t="str">
            <v>UN</v>
          </cell>
          <cell r="D78">
            <v>1988.95</v>
          </cell>
        </row>
        <row r="79">
          <cell r="A79" t="str">
            <v>2.4.175</v>
          </cell>
          <cell r="B79" t="str">
            <v>SUMINISTRO E INSTALACION TEE PRESION PVC  D=1"</v>
          </cell>
          <cell r="C79" t="str">
            <v>UN</v>
          </cell>
          <cell r="D79">
            <v>2882.95</v>
          </cell>
        </row>
        <row r="80">
          <cell r="A80" t="str">
            <v>2.4.86</v>
          </cell>
          <cell r="B80" t="str">
            <v>Suministro e instalacion de union Mecanica PVC 2"</v>
          </cell>
          <cell r="C80" t="str">
            <v>UN</v>
          </cell>
          <cell r="D80">
            <v>5789.95</v>
          </cell>
        </row>
        <row r="81">
          <cell r="A81" t="str">
            <v>2.4.178</v>
          </cell>
          <cell r="B81" t="str">
            <v>SUMINISTRO E INSTALACION TEE PRESION PVC  D=2"</v>
          </cell>
          <cell r="C81" t="str">
            <v>UN</v>
          </cell>
          <cell r="D81">
            <v>11085.95</v>
          </cell>
        </row>
        <row r="82">
          <cell r="A82" t="str">
            <v>2.4.86</v>
          </cell>
          <cell r="B82" t="str">
            <v>Suministro e instalacion de union Mecanica PVC 2"</v>
          </cell>
          <cell r="C82" t="str">
            <v>UN</v>
          </cell>
          <cell r="D82">
            <v>2058.17</v>
          </cell>
        </row>
        <row r="83">
          <cell r="A83" t="str">
            <v>2.4.182</v>
          </cell>
          <cell r="B83" t="str">
            <v>SUMINISTRO E INSTALACION TEE PRESION PVC REDUCCION  D=1" x 1/2"</v>
          </cell>
          <cell r="C83" t="str">
            <v>UN</v>
          </cell>
          <cell r="D83">
            <v>3372.17</v>
          </cell>
        </row>
        <row r="84">
          <cell r="A84" t="str">
            <v>2.4.183</v>
          </cell>
          <cell r="B84" t="str">
            <v>SUMINISTRO E INSTALACION TEE PRESION PVC REDUCCION  D=1" x 3/4"</v>
          </cell>
          <cell r="C84" t="str">
            <v>UN</v>
          </cell>
          <cell r="D84">
            <v>3372.17</v>
          </cell>
        </row>
        <row r="85">
          <cell r="A85" t="str">
            <v>2.4.184</v>
          </cell>
          <cell r="B85" t="str">
            <v>SUMINISTRO E INSTALACION TEE PVC UM D=2 x2 x2"</v>
          </cell>
          <cell r="C85" t="str">
            <v>UN</v>
          </cell>
          <cell r="D85">
            <v>26453.49</v>
          </cell>
        </row>
        <row r="86">
          <cell r="A86" t="str">
            <v>2.4.185</v>
          </cell>
          <cell r="B86" t="str">
            <v>SUMINISTRO E INSTALACION TEE PVC UM D=2 1/2x2 x2"</v>
          </cell>
          <cell r="C86" t="str">
            <v>UN</v>
          </cell>
          <cell r="D86">
            <v>37667.49</v>
          </cell>
        </row>
        <row r="87">
          <cell r="A87" t="str">
            <v>2.4.186</v>
          </cell>
          <cell r="B87" t="str">
            <v>SUMINISTRO E INSTALACION TEE PVC UM D=2 1/2x2 x2 1/2"</v>
          </cell>
          <cell r="C87" t="str">
            <v>UN</v>
          </cell>
          <cell r="D87">
            <v>36087.49</v>
          </cell>
        </row>
        <row r="88">
          <cell r="A88" t="str">
            <v>2.4.86</v>
          </cell>
          <cell r="B88" t="str">
            <v>Suministro e instalacion de union Mecanica PVC 2"</v>
          </cell>
          <cell r="C88" t="str">
            <v>UN</v>
          </cell>
          <cell r="D88">
            <v>31618.49</v>
          </cell>
        </row>
        <row r="89">
          <cell r="A89" t="str">
            <v>2.4.188</v>
          </cell>
          <cell r="B89" t="str">
            <v>SUMINISTRO E INSTALACION TEE PVC UM D=2 1/2 x 2 1/2" x 2 1/2"</v>
          </cell>
          <cell r="C89" t="str">
            <v>UN</v>
          </cell>
          <cell r="D89">
            <v>34514.49</v>
          </cell>
        </row>
        <row r="90">
          <cell r="A90" t="str">
            <v>2.4.176</v>
          </cell>
          <cell r="B90" t="str">
            <v xml:space="preserve">Suministro e instalación Tee Unión Presión Platino PVC D=1 1/2" </v>
          </cell>
          <cell r="C90" t="str">
            <v>UN</v>
          </cell>
          <cell r="D90">
            <v>7273.95</v>
          </cell>
        </row>
        <row r="91">
          <cell r="A91" t="str">
            <v>2.4.179</v>
          </cell>
          <cell r="B91" t="str">
            <v>Suministro e instalacion Tee  Presion PVC  3"</v>
          </cell>
          <cell r="C91" t="str">
            <v>UN</v>
          </cell>
          <cell r="D91">
            <v>39218.120000000003</v>
          </cell>
        </row>
        <row r="92">
          <cell r="A92" t="str">
            <v>2.4.180</v>
          </cell>
          <cell r="B92" t="str">
            <v>Suministro e instalación tee presion PVC  D=4"</v>
          </cell>
          <cell r="C92" t="str">
            <v>UN</v>
          </cell>
          <cell r="D92">
            <v>84682</v>
          </cell>
        </row>
        <row r="93">
          <cell r="A93" t="str">
            <v>2.4.189</v>
          </cell>
          <cell r="B93" t="str">
            <v>SUMINISTRO E INSTALACION TEE PVC UM D=3" x 2" x 2"</v>
          </cell>
          <cell r="C93" t="str">
            <v>UN</v>
          </cell>
          <cell r="D93">
            <v>42078.49</v>
          </cell>
        </row>
        <row r="94">
          <cell r="A94" t="str">
            <v>2.4.190</v>
          </cell>
          <cell r="B94" t="str">
            <v>SUMINISTRO E INSTALACION TEE PVC UM D=3" x 2" x 2 1/2"</v>
          </cell>
          <cell r="C94" t="str">
            <v>UN</v>
          </cell>
          <cell r="D94">
            <v>44527.49</v>
          </cell>
        </row>
        <row r="95">
          <cell r="A95" t="str">
            <v>2.4.191</v>
          </cell>
          <cell r="B95" t="str">
            <v>SUMINISTRO E INSTALACION TEE PVC UM D=3" x 2" x 3"</v>
          </cell>
          <cell r="C95" t="str">
            <v>UN</v>
          </cell>
          <cell r="D95">
            <v>47374.49</v>
          </cell>
        </row>
        <row r="96">
          <cell r="A96" t="str">
            <v>2.4.192</v>
          </cell>
          <cell r="B96" t="str">
            <v>SUMINISTRO E INSTALACION TEE PVC UM D=3" x 2 1/2" x 2 1/2"</v>
          </cell>
          <cell r="C96" t="str">
            <v>UN</v>
          </cell>
          <cell r="D96">
            <v>47079.49</v>
          </cell>
        </row>
        <row r="97">
          <cell r="A97" t="str">
            <v>2.4.193</v>
          </cell>
          <cell r="B97" t="str">
            <v xml:space="preserve"> SUMINISTRO E INSTALACION TEE PVC UM D=3" x 2 1/2" x 3"</v>
          </cell>
          <cell r="C97" t="str">
            <v>UN</v>
          </cell>
          <cell r="D97">
            <v>49816.49</v>
          </cell>
        </row>
        <row r="98">
          <cell r="A98" t="str">
            <v>2.4.194</v>
          </cell>
          <cell r="B98" t="str">
            <v>SUMINISTRO E INSTALACION TEE PVC UM D=3" x 3" x 2"</v>
          </cell>
          <cell r="C98" t="str">
            <v>UN</v>
          </cell>
          <cell r="D98">
            <v>47374.49</v>
          </cell>
        </row>
        <row r="99">
          <cell r="A99" t="str">
            <v>2.4.195</v>
          </cell>
          <cell r="B99" t="str">
            <v>SUMINISTRO E INSTALACION TEE PVC UM D=3" x 3" x 2 1/2"</v>
          </cell>
          <cell r="C99" t="str">
            <v>UN</v>
          </cell>
          <cell r="D99">
            <v>49607.49</v>
          </cell>
        </row>
        <row r="100">
          <cell r="A100" t="str">
            <v>2.4.196</v>
          </cell>
          <cell r="B100" t="str">
            <v>SUMINISTRO E INSTALACION TEE PVC UM D=4" x 2" x 3"</v>
          </cell>
          <cell r="C100" t="str">
            <v>UN</v>
          </cell>
          <cell r="D100">
            <v>70124.490000000005</v>
          </cell>
        </row>
        <row r="101">
          <cell r="A101" t="str">
            <v>2.4.197</v>
          </cell>
          <cell r="B101" t="str">
            <v>SUMINISTRO E INSTALACION TEE PVC UM D=4" x 2" x 4"</v>
          </cell>
          <cell r="C101" t="str">
            <v>UN</v>
          </cell>
          <cell r="D101">
            <v>83501.490000000005</v>
          </cell>
        </row>
        <row r="102">
          <cell r="A102" t="str">
            <v>2.4.198</v>
          </cell>
          <cell r="B102" t="str">
            <v>SUMINISTRO E INSTALACION TEE PVC UM D=4" x 2 1/2" x 4"</v>
          </cell>
          <cell r="C102" t="str">
            <v>UN</v>
          </cell>
          <cell r="D102">
            <v>76978.490000000005</v>
          </cell>
        </row>
        <row r="103">
          <cell r="A103" t="str">
            <v>2.4.199</v>
          </cell>
          <cell r="B103" t="str">
            <v>SUMINISTRO E INSTALACION TEE PVC UM D=4" x 3" x 2"</v>
          </cell>
          <cell r="C103" t="str">
            <v>UN</v>
          </cell>
          <cell r="D103">
            <v>70632.800000000003</v>
          </cell>
        </row>
        <row r="104">
          <cell r="A104" t="str">
            <v>2.4.200</v>
          </cell>
          <cell r="B104" t="str">
            <v>UMINISTRO E INSTALACION TEE PVC UM D=4" x 3" x 2 1/2"</v>
          </cell>
          <cell r="C104" t="str">
            <v>UN</v>
          </cell>
          <cell r="D104">
            <v>73585.8</v>
          </cell>
        </row>
        <row r="105">
          <cell r="A105" t="str">
            <v>2.4.201</v>
          </cell>
          <cell r="B105" t="str">
            <v>SUMINISTRO E INSTALACION TEE PVC UM D=4" x 3" x 3"</v>
          </cell>
          <cell r="C105" t="str">
            <v>UN</v>
          </cell>
          <cell r="D105">
            <v>79232.800000000003</v>
          </cell>
        </row>
        <row r="106">
          <cell r="A106" t="str">
            <v>2.4.202</v>
          </cell>
          <cell r="B106" t="str">
            <v>SUMINISTRO E INSTALACION TEE PVC UM D=4" x 3" x 4"</v>
          </cell>
          <cell r="C106" t="str">
            <v>UN</v>
          </cell>
          <cell r="D106">
            <v>83598.8</v>
          </cell>
        </row>
        <row r="107">
          <cell r="A107" t="str">
            <v>2.4.203</v>
          </cell>
          <cell r="B107" t="str">
            <v>SUMINISTRO E INSTALACION TEE PVC UM D=4" x 4" x 2"</v>
          </cell>
          <cell r="C107" t="str">
            <v>UN</v>
          </cell>
          <cell r="D107">
            <v>75472.800000000003</v>
          </cell>
        </row>
        <row r="108">
          <cell r="A108" t="str">
            <v>2.4.204</v>
          </cell>
          <cell r="B108" t="str">
            <v>SUMINISTRO E INSTALACION TEE PVC UM D=4" x 4" x 2 1/2"</v>
          </cell>
          <cell r="C108" t="str">
            <v>UN</v>
          </cell>
          <cell r="D108">
            <v>77617.8</v>
          </cell>
        </row>
        <row r="109">
          <cell r="A109" t="str">
            <v>2.4.205</v>
          </cell>
          <cell r="B109" t="str">
            <v>SUMINISTRO E INSTALACION TEE PVC UM D=4" x 4" x 3"</v>
          </cell>
          <cell r="C109" t="str">
            <v>UN</v>
          </cell>
          <cell r="D109">
            <v>83598.8</v>
          </cell>
        </row>
        <row r="110">
          <cell r="A110" t="str">
            <v>2.4.206</v>
          </cell>
          <cell r="B110" t="str">
            <v>SUMINISTRO E INSTALACION TEE PVC UM D=4" x 4" x 4"</v>
          </cell>
          <cell r="C110" t="str">
            <v>UN</v>
          </cell>
          <cell r="D110">
            <v>91932.800000000003</v>
          </cell>
        </row>
        <row r="111">
          <cell r="A111" t="str">
            <v>2.4.207</v>
          </cell>
          <cell r="B111" t="str">
            <v>CODO PVC RADIO CORTO 90°   D =   3"</v>
          </cell>
          <cell r="C111" t="str">
            <v>UN</v>
          </cell>
          <cell r="D111">
            <v>89893.49</v>
          </cell>
        </row>
        <row r="112">
          <cell r="A112" t="str">
            <v>2.4.208</v>
          </cell>
          <cell r="B112" t="str">
            <v>SUMINISTRO E INSTALACION CODO GRAN RADIO PVC BIAXIAL 90°  D=4"</v>
          </cell>
          <cell r="C112" t="str">
            <v>UN</v>
          </cell>
          <cell r="D112">
            <v>76420.490000000005</v>
          </cell>
        </row>
        <row r="113">
          <cell r="A113" t="str">
            <v>2.4.209</v>
          </cell>
          <cell r="B113" t="str">
            <v>SUMINISTRO E INSTALACION CODO GRAN RADIO PVC BIAXIAL 90°  D=6"</v>
          </cell>
          <cell r="C113" t="str">
            <v>UN</v>
          </cell>
          <cell r="D113">
            <v>200905.8</v>
          </cell>
        </row>
        <row r="114">
          <cell r="A114" t="str">
            <v>2.4.210</v>
          </cell>
          <cell r="B114" t="str">
            <v>SUMINISTRO E INSTALACION CODO GRAN RADIO PVC BIAXIAL 45°  D=3"</v>
          </cell>
          <cell r="C114" t="str">
            <v>UN</v>
          </cell>
          <cell r="D114">
            <v>28865.49</v>
          </cell>
        </row>
        <row r="115">
          <cell r="A115" t="str">
            <v>2.4.211</v>
          </cell>
          <cell r="B115" t="str">
            <v>SUMINISTRO E INSTALACION CODO GRAN RADIO PVC BIAXIAL 45°  D=4"</v>
          </cell>
          <cell r="C115" t="str">
            <v>UN</v>
          </cell>
          <cell r="D115">
            <v>55297.49</v>
          </cell>
        </row>
        <row r="116">
          <cell r="A116" t="str">
            <v>2.4.212</v>
          </cell>
          <cell r="B116" t="str">
            <v>SUMINISTRO E INSTALACION CODO GRAN RADIO PVC BIAXIAL 45°  D=6"</v>
          </cell>
          <cell r="C116" t="str">
            <v>UN</v>
          </cell>
          <cell r="D116">
            <v>147327.79999999999</v>
          </cell>
        </row>
        <row r="117">
          <cell r="A117" t="str">
            <v>2.4.213</v>
          </cell>
          <cell r="B117" t="str">
            <v>SUMINISTRO E INSTALACION CODO GRAN RADIO PVC BIAXIAL 90°  D=3"</v>
          </cell>
          <cell r="C117" t="str">
            <v>UN</v>
          </cell>
          <cell r="D117">
            <v>41155.49</v>
          </cell>
        </row>
        <row r="118">
          <cell r="A118" t="str">
            <v>2.4.214</v>
          </cell>
          <cell r="B118" t="str">
            <v>SUMINISTRO E INSTALACION CODO GRAN RADIO PVC BIAXIAL 22.5°  D=3"</v>
          </cell>
          <cell r="C118" t="str">
            <v>UN</v>
          </cell>
          <cell r="D118">
            <v>28511.49</v>
          </cell>
        </row>
        <row r="119">
          <cell r="A119" t="str">
            <v>2.4.215</v>
          </cell>
          <cell r="B119" t="str">
            <v>SUMINISTRO E INSTALACION CODO GRAN RADIO PVC BIAXIAL 22.5°  D=4"</v>
          </cell>
          <cell r="C119" t="str">
            <v>UN</v>
          </cell>
          <cell r="D119">
            <v>49636.49</v>
          </cell>
        </row>
        <row r="120">
          <cell r="A120" t="str">
            <v>2.4.216</v>
          </cell>
          <cell r="B120" t="str">
            <v>SUMINISTRO E INSTALACION CODO GRAN RADIO PVC BIAXIAL 22.5°  D=6"</v>
          </cell>
          <cell r="C120" t="str">
            <v>UN</v>
          </cell>
          <cell r="D120">
            <v>119510.75</v>
          </cell>
        </row>
        <row r="121">
          <cell r="A121" t="str">
            <v>2.4.217</v>
          </cell>
          <cell r="B121" t="str">
            <v>SUMINISTRO E INSTALACION CODO GRAN RADIO PVC BIAXIAL 11 1/4°  D=3"</v>
          </cell>
          <cell r="C121" t="str">
            <v>UN</v>
          </cell>
          <cell r="D121">
            <v>26267.49</v>
          </cell>
        </row>
        <row r="122">
          <cell r="A122" t="str">
            <v>2.4.218</v>
          </cell>
          <cell r="B122" t="str">
            <v>SUMINISTRO E INSTALACION CODO GRAN RADIO PVC BIAXIAL 11 1/4°  D=4"</v>
          </cell>
          <cell r="C122" t="str">
            <v>UN</v>
          </cell>
          <cell r="D122">
            <v>47317.49</v>
          </cell>
        </row>
        <row r="123">
          <cell r="A123" t="str">
            <v>2.4.219</v>
          </cell>
          <cell r="B123" t="str">
            <v>SUMINISTRO E INSTALACION CODO GRAN RADIO PVC BIAXIAL 11 1/4°  D=6"</v>
          </cell>
          <cell r="C123" t="str">
            <v>UN</v>
          </cell>
          <cell r="D123">
            <v>106484.8</v>
          </cell>
        </row>
        <row r="124">
          <cell r="A124" t="str">
            <v>2.4.220</v>
          </cell>
          <cell r="B124" t="str">
            <v>SUMINISTRO E INSTALACION CODO PVC SANITARIO D=12"</v>
          </cell>
          <cell r="C124" t="str">
            <v>UN</v>
          </cell>
          <cell r="D124">
            <v>267730.75</v>
          </cell>
        </row>
        <row r="125">
          <cell r="A125" t="str">
            <v>2.4.221</v>
          </cell>
          <cell r="B125" t="str">
            <v>SUMINISTRO E INSTALACIÓN DE MEDIDOR 1/2" CHORRO ÚNICO CLASE B INCLUYE ACCESORIOS COMPLEMENTARIOS PARA SU CONEXIÓN</v>
          </cell>
          <cell r="C125" t="str">
            <v>UN</v>
          </cell>
          <cell r="D125">
            <v>55408.5</v>
          </cell>
        </row>
        <row r="126">
          <cell r="A126" t="str">
            <v>2.4.222</v>
          </cell>
          <cell r="B126" t="str">
            <v>SUMINISTRO E INSTALACIÓN DE CAJA PARA MEDIDOR DE 1/2" CON TAPA HD</v>
          </cell>
          <cell r="C126" t="str">
            <v>UN</v>
          </cell>
          <cell r="D126">
            <v>23347.84</v>
          </cell>
        </row>
        <row r="127">
          <cell r="A127" t="str">
            <v>2.4.223</v>
          </cell>
          <cell r="B127" t="str">
            <v xml:space="preserve">SUMINISTRO E INSTALACIÓN DE VARILLA PARA ANCLAJE GALVANIZADA D=1/2"" INCLUYE TUERCA Y ARANDELA CUADRADA DE 0.1*0.1M*1/8"  </v>
          </cell>
          <cell r="C127" t="str">
            <v>UN</v>
          </cell>
          <cell r="D127">
            <v>7690.97</v>
          </cell>
        </row>
        <row r="128">
          <cell r="A128" t="str">
            <v>2.4.224</v>
          </cell>
          <cell r="B128" t="str">
            <v xml:space="preserve">Suministro e Instalación de Valvula Compuerta H.F. D = 2" Extremo Brida Sello Elástico, 250 PSI.  </v>
          </cell>
          <cell r="C128" t="str">
            <v>UN</v>
          </cell>
          <cell r="D128">
            <v>354315.38</v>
          </cell>
        </row>
        <row r="129">
          <cell r="A129" t="str">
            <v>2.4.225</v>
          </cell>
          <cell r="B129" t="str">
            <v>SUMINISTRO E INSTALACIÓN VÁLVULA COMPUERTA  H.F. D = 3" EXTREMO BRIDA SELLO ELASTICO, 250 PSI</v>
          </cell>
          <cell r="C129" t="str">
            <v>UN</v>
          </cell>
          <cell r="D129">
            <v>484235.38</v>
          </cell>
        </row>
        <row r="130">
          <cell r="A130" t="str">
            <v>2.4.226</v>
          </cell>
          <cell r="B130" t="str">
            <v>Suministro e Instalación de Valvula Compuerta H.F. D=4" Extremo Brida Sello Elástico, 250 PSI</v>
          </cell>
          <cell r="C130" t="str">
            <v>UN</v>
          </cell>
          <cell r="D130">
            <v>1063075.3799999999</v>
          </cell>
        </row>
        <row r="131">
          <cell r="A131" t="str">
            <v>2.4.227</v>
          </cell>
          <cell r="B131" t="str">
            <v>Suministro e Instalación de Valvula Compuerta  (Extremo Bridada) 6"</v>
          </cell>
          <cell r="C131" t="str">
            <v>UN</v>
          </cell>
          <cell r="D131">
            <v>1509675.38</v>
          </cell>
        </row>
        <row r="132">
          <cell r="A132" t="str">
            <v>2.4.228</v>
          </cell>
          <cell r="B132" t="str">
            <v xml:space="preserve">SUMINISTRO E INSTALACIÓN VÁLVULA COMPUERTA H.F. D = 8" EXTREMO BRIDA SELLO ELASTICO, 250 PSI  </v>
          </cell>
          <cell r="C132" t="str">
            <v>UN</v>
          </cell>
          <cell r="D132">
            <v>1063075.3799999999</v>
          </cell>
        </row>
        <row r="133">
          <cell r="A133" t="str">
            <v>2.4.229</v>
          </cell>
          <cell r="B133" t="str">
            <v xml:space="preserve">SUMINISTRO E INSTALACIÓN VÁLVULA COMPUERTA H.F.  D = 2" EXTREMO LISO, SELLO ELASTICO 250 PSI  </v>
          </cell>
          <cell r="C133" t="str">
            <v>UN</v>
          </cell>
          <cell r="D133">
            <v>317195.38</v>
          </cell>
        </row>
        <row r="134">
          <cell r="A134" t="str">
            <v>2.4.230</v>
          </cell>
          <cell r="B134" t="str">
            <v>SUMINISTRO E INSTALACIÓN VÁLVULA COMPUERTA H.F. D = 3" EXTREMO LISO, SELLO ELASTICO, 250 PSI</v>
          </cell>
          <cell r="C134" t="str">
            <v>UN</v>
          </cell>
          <cell r="D134">
            <v>444795.38</v>
          </cell>
        </row>
        <row r="135">
          <cell r="A135" t="str">
            <v>2.4.231</v>
          </cell>
          <cell r="B135" t="str">
            <v xml:space="preserve">SUMINISTRO E INSTALACIÓN VÁLVULA COMPUERTA H.F. D = 4" EXTREMO LISO, SELLO ELASTICO, 250 PSI  </v>
          </cell>
          <cell r="C135" t="str">
            <v>UN</v>
          </cell>
          <cell r="D135">
            <v>566595.38</v>
          </cell>
        </row>
        <row r="136">
          <cell r="A136" t="str">
            <v>2.4.232</v>
          </cell>
          <cell r="B136" t="str">
            <v xml:space="preserve">SUMINISTRO E INSTALACIÓN VÁLVULA COMPUERTA  H.F. D = 6" EXTREMO LISO, SELLO ELASTICO, 250 PSI  </v>
          </cell>
          <cell r="C136" t="str">
            <v>UN</v>
          </cell>
          <cell r="D136">
            <v>993475.38</v>
          </cell>
        </row>
        <row r="137">
          <cell r="A137" t="str">
            <v>2.4.233</v>
          </cell>
          <cell r="B137" t="str">
            <v xml:space="preserve">SUMINISTRO E INSTALACIÓN VÁLVULA COMPUERTA H.F. D = 8" EXTREMO LISO, SELLO ELASTICO, 250 PSI </v>
          </cell>
          <cell r="C137" t="str">
            <v>UN</v>
          </cell>
          <cell r="D137">
            <v>1452835.38</v>
          </cell>
        </row>
        <row r="138">
          <cell r="A138" t="str">
            <v>2.4.234</v>
          </cell>
          <cell r="B138" t="str">
            <v>SUMINISTRO E INSTALACIÓN HIDRANTE TIPO MILLAN  D = 3" BRIDA</v>
          </cell>
          <cell r="C138" t="str">
            <v>UN</v>
          </cell>
          <cell r="D138">
            <v>1842345</v>
          </cell>
        </row>
        <row r="139">
          <cell r="A139" t="str">
            <v>2.4.235</v>
          </cell>
          <cell r="B139" t="str">
            <v>SUMINISTRO E INSTALACIÓN HIDRANTE TIPO MILLAN  D = 4" BRIDA</v>
          </cell>
          <cell r="C139" t="str">
            <v>UN</v>
          </cell>
          <cell r="D139">
            <v>2693524</v>
          </cell>
        </row>
        <row r="140">
          <cell r="A140" t="str">
            <v>2.4.236</v>
          </cell>
          <cell r="B140" t="str">
            <v>SUMINISTRO E INSTALACIÓN HIDRANTE TIPO MILLAN  D = 6" BRIDA</v>
          </cell>
          <cell r="C140" t="str">
            <v>UN</v>
          </cell>
          <cell r="D140">
            <v>3294921</v>
          </cell>
        </row>
        <row r="141">
          <cell r="A141" t="str">
            <v>2.4.237</v>
          </cell>
          <cell r="B141" t="str">
            <v>SUMINISTRO E INSTALACIÓN HIDRANTE TIPO MILLAN  D = 3" E.L.</v>
          </cell>
          <cell r="C141" t="str">
            <v>UN</v>
          </cell>
          <cell r="D141">
            <v>1750961</v>
          </cell>
        </row>
        <row r="142">
          <cell r="A142" t="str">
            <v>2.4.238</v>
          </cell>
          <cell r="B142" t="str">
            <v>SUMINISTRO E INSTALACIÓN HIDRANTE TIPO MILLAN  D = 4" E.L.</v>
          </cell>
          <cell r="C142" t="str">
            <v>UN</v>
          </cell>
          <cell r="D142">
            <v>2426081</v>
          </cell>
        </row>
        <row r="143">
          <cell r="A143" t="str">
            <v>2.4.239</v>
          </cell>
          <cell r="B143" t="str">
            <v>SUMINISTRO E INSTALACIÓN HIDRANTE TIPO MILLAN  D = 6" E.L.</v>
          </cell>
          <cell r="C143" t="str">
            <v>UN</v>
          </cell>
          <cell r="D143">
            <v>3154561</v>
          </cell>
        </row>
        <row r="144">
          <cell r="A144" t="str">
            <v>2.4.240</v>
          </cell>
          <cell r="B144" t="str">
            <v>SUMINISTRO E INSTALACIÓN VÁLVULA DE CHEQUE H.F.   D = 2" E. BRIDA</v>
          </cell>
          <cell r="C144" t="str">
            <v>UN</v>
          </cell>
          <cell r="D144">
            <v>512283</v>
          </cell>
        </row>
        <row r="145">
          <cell r="A145" t="str">
            <v>2.4.241</v>
          </cell>
          <cell r="B145" t="str">
            <v>SUMINISTRO E INSTALACIÓN VÁLVULA DE CHEQUE H.F.   D = 3" E. BRIDA</v>
          </cell>
          <cell r="C145" t="str">
            <v>UN</v>
          </cell>
          <cell r="D145">
            <v>648159</v>
          </cell>
        </row>
        <row r="146">
          <cell r="A146" t="str">
            <v>2.4.242</v>
          </cell>
          <cell r="B146" t="str">
            <v>SUMINISTRO E INSTALACIÓN VÁLVULA DE CHEQUE H.F.   D = 4" E. BRIDA</v>
          </cell>
          <cell r="C146" t="str">
            <v>UN</v>
          </cell>
          <cell r="D146">
            <v>750239</v>
          </cell>
        </row>
        <row r="147">
          <cell r="A147" t="str">
            <v>2.4.243</v>
          </cell>
          <cell r="B147" t="str">
            <v>SUMINISTRO E INSTALACIÓN VÁLULA DE CHEQUE H.F.    D =  6" E. BRIDA</v>
          </cell>
          <cell r="C147" t="str">
            <v>UN</v>
          </cell>
          <cell r="D147">
            <v>1226999</v>
          </cell>
        </row>
        <row r="148">
          <cell r="A148" t="str">
            <v>2.4.244</v>
          </cell>
          <cell r="B148" t="str">
            <v>SUMINISTRO E INSTALACIÓN VÁLVULA DE CHEQUE H.F.  D = 8" E. BRIDA</v>
          </cell>
          <cell r="C148" t="str">
            <v>UN</v>
          </cell>
          <cell r="D148">
            <v>1656152</v>
          </cell>
        </row>
        <row r="149">
          <cell r="A149" t="str">
            <v>2.4.245</v>
          </cell>
          <cell r="B149" t="str">
            <v>SUMINISTRO E INSTALACIÓN REGISTRO DE BOLA  D = 2" TIPO PESADO</v>
          </cell>
          <cell r="C149" t="str">
            <v>UN</v>
          </cell>
          <cell r="D149">
            <v>93137</v>
          </cell>
        </row>
        <row r="150">
          <cell r="A150" t="str">
            <v>2.4.246</v>
          </cell>
          <cell r="B150" t="str">
            <v>SUMINISTRO E INSTALACIÓN REGISTRO DE BOLA  D = 2½" TIPO PESAD</v>
          </cell>
          <cell r="C150" t="str">
            <v>UN</v>
          </cell>
          <cell r="D150">
            <v>137065</v>
          </cell>
        </row>
        <row r="151">
          <cell r="A151" t="str">
            <v>2.4.247</v>
          </cell>
          <cell r="B151" t="str">
            <v>SUMINISTRO E INSTALACIÓN REGISTRO DE BOLA  D = 3" TIPO PESADO</v>
          </cell>
          <cell r="C151" t="str">
            <v>UN</v>
          </cell>
          <cell r="D151">
            <v>291495</v>
          </cell>
        </row>
        <row r="152">
          <cell r="A152" t="str">
            <v>2.4.248</v>
          </cell>
          <cell r="B152" t="str">
            <v>SUMINISTRO E INSTALACIÓN REGISTRO DE BOLA  D = 4" TIPO PESADO</v>
          </cell>
          <cell r="C152" t="str">
            <v>UN</v>
          </cell>
          <cell r="D152">
            <v>302010</v>
          </cell>
        </row>
        <row r="153">
          <cell r="A153" t="str">
            <v>2.4.249</v>
          </cell>
          <cell r="B153" t="str">
            <v>SUMINISTRO E INSTALACIÓN REGISTRO DE BOLA  D = ½" TIPO LIVIANO</v>
          </cell>
          <cell r="C153" t="str">
            <v>UN</v>
          </cell>
          <cell r="D153">
            <v>14082.85</v>
          </cell>
        </row>
        <row r="154">
          <cell r="A154" t="str">
            <v>2.4.250</v>
          </cell>
          <cell r="B154" t="str">
            <v>SUMINISTRO E INSTALACIÓN REGISTRO DE BOLA  D = 3/4"  TIPO LIVIANO</v>
          </cell>
          <cell r="C154" t="str">
            <v>UN</v>
          </cell>
          <cell r="D154">
            <v>16582.849999999999</v>
          </cell>
        </row>
        <row r="155">
          <cell r="A155" t="str">
            <v>2.4.251</v>
          </cell>
          <cell r="B155" t="str">
            <v>SUMINISTRO E INSTALACIÓN REGISTRO DE BOLA  D = 1"  TIPO LIVIANO</v>
          </cell>
          <cell r="C155" t="str">
            <v>UN</v>
          </cell>
          <cell r="D155">
            <v>15082.85</v>
          </cell>
        </row>
        <row r="156">
          <cell r="A156" t="str">
            <v>2.4.252</v>
          </cell>
          <cell r="B156" t="str">
            <v>SUMINISTRO E INSTALACIÓN REGISTRO DE BOLA  D = 1½" TIPO LIVIANO</v>
          </cell>
          <cell r="C156" t="str">
            <v>UN</v>
          </cell>
          <cell r="D156">
            <v>43431</v>
          </cell>
        </row>
        <row r="157">
          <cell r="A157" t="str">
            <v>2.4.253</v>
          </cell>
          <cell r="B157" t="str">
            <v>SUMINISTRO E INSTALACIÓN REGISTRO DE BOLA  D = 2" TIPO LIVIANO</v>
          </cell>
          <cell r="C157" t="str">
            <v>UN</v>
          </cell>
          <cell r="D157">
            <v>62494</v>
          </cell>
        </row>
        <row r="158">
          <cell r="A158" t="str">
            <v>2.4.254</v>
          </cell>
          <cell r="B158" t="str">
            <v>CONEXIONES DOMICILIARIAS PVC 1/2", INCLUYE CAJA Y MEDIDOR</v>
          </cell>
          <cell r="C158" t="str">
            <v>UN</v>
          </cell>
          <cell r="D158">
            <v>253756</v>
          </cell>
        </row>
        <row r="159">
          <cell r="A159" t="str">
            <v>2.4.255</v>
          </cell>
          <cell r="B159" t="str">
            <v xml:space="preserve">SUMINISTRO E INSTALACIÓN CAJAS PARA VÁLVULAS TIPO CHOROTE EN H.F.  </v>
          </cell>
          <cell r="C159" t="str">
            <v>UN</v>
          </cell>
          <cell r="D159">
            <v>123138</v>
          </cell>
        </row>
        <row r="160">
          <cell r="A160" t="str">
            <v>2.4.256</v>
          </cell>
          <cell r="B160" t="str">
            <v>SUMINISTRO E INSTALACIÓN VENTOSA DE DOBLE ACCIÓN  D = ½"  EN HIERRO DÚCTIL</v>
          </cell>
          <cell r="C160" t="str">
            <v>UN</v>
          </cell>
          <cell r="D160">
            <v>231125</v>
          </cell>
        </row>
        <row r="161">
          <cell r="A161" t="str">
            <v>2.4.257</v>
          </cell>
          <cell r="B161" t="str">
            <v>SUMINISTRO E INSTALACIÓN VENTOSA  DE DOBLE ACCIÓN PVC  D = 2"  250 PSI</v>
          </cell>
          <cell r="C161" t="str">
            <v>UN</v>
          </cell>
          <cell r="D161">
            <v>257662</v>
          </cell>
        </row>
        <row r="162">
          <cell r="A162" t="str">
            <v>2.4.258</v>
          </cell>
          <cell r="B162" t="str">
            <v xml:space="preserve">ARENA PARA LECHO FILTRANTE (CANTO RODADO, % SILICE &gt;99, CE = (0.7 - 0.9), % SOLUBILIDAD HCI &lt; 4%, COEFICIENTE UNIF. = (2 - 3.5)).  </v>
          </cell>
          <cell r="C162" t="str">
            <v>M3</v>
          </cell>
          <cell r="D162">
            <v>462892</v>
          </cell>
        </row>
        <row r="163">
          <cell r="A163" t="str">
            <v>2.4.259</v>
          </cell>
          <cell r="B163" t="str">
            <v>GRAVAS PARA LECHO FILTRANTE (3 - 5 MM) DE CANTO RODADO</v>
          </cell>
          <cell r="C163" t="str">
            <v>M3</v>
          </cell>
          <cell r="D163">
            <v>444917</v>
          </cell>
        </row>
        <row r="164">
          <cell r="A164" t="str">
            <v xml:space="preserve">2.4.260 </v>
          </cell>
          <cell r="B164" t="str">
            <v>Suministro e instalación Cinta PVC D = 0.10 m</v>
          </cell>
          <cell r="C164" t="str">
            <v>ML</v>
          </cell>
          <cell r="D164">
            <v>10537</v>
          </cell>
        </row>
        <row r="165">
          <cell r="A165" t="str">
            <v>2.4.261</v>
          </cell>
          <cell r="B165" t="str">
            <v xml:space="preserve">CINTA SIKA  PVC. V=0.15  </v>
          </cell>
          <cell r="C165" t="str">
            <v>ML</v>
          </cell>
          <cell r="D165">
            <v>17188</v>
          </cell>
        </row>
        <row r="166">
          <cell r="A166" t="str">
            <v>2.4.262</v>
          </cell>
          <cell r="B166" t="str">
            <v>Suministro e instalación Cinta PVC D = 0.22 m</v>
          </cell>
          <cell r="C166" t="str">
            <v>ML</v>
          </cell>
          <cell r="D166">
            <v>31106</v>
          </cell>
        </row>
        <row r="167">
          <cell r="A167" t="str">
            <v>2.5.1</v>
          </cell>
          <cell r="B167" t="str">
            <v>UNIÓN PVC SANITARIA D=2"</v>
          </cell>
          <cell r="C167" t="str">
            <v>UN</v>
          </cell>
          <cell r="D167">
            <v>2200</v>
          </cell>
        </row>
        <row r="168">
          <cell r="A168" t="str">
            <v>2.5.2</v>
          </cell>
          <cell r="B168" t="str">
            <v>UNIÓN PVC SANITARIA D=3"</v>
          </cell>
          <cell r="C168" t="str">
            <v>UN</v>
          </cell>
          <cell r="D168">
            <v>2932</v>
          </cell>
        </row>
        <row r="169">
          <cell r="A169" t="str">
            <v>2.5.3</v>
          </cell>
          <cell r="B169" t="str">
            <v>UNIÓN PVC SANITARIA D=4"</v>
          </cell>
          <cell r="C169" t="str">
            <v>UN</v>
          </cell>
          <cell r="D169">
            <v>5307</v>
          </cell>
        </row>
        <row r="170">
          <cell r="A170" t="str">
            <v>2.5.4</v>
          </cell>
          <cell r="B170" t="str">
            <v>UNIÓN PVC SANITARIA D=6"</v>
          </cell>
          <cell r="C170" t="str">
            <v>UN</v>
          </cell>
          <cell r="D170">
            <v>21402</v>
          </cell>
        </row>
        <row r="171">
          <cell r="A171" t="str">
            <v>2.5.5</v>
          </cell>
          <cell r="B171" t="str">
            <v>UNIÓN PVC SANITARIA D=8"</v>
          </cell>
          <cell r="C171" t="str">
            <v>UN</v>
          </cell>
          <cell r="D171">
            <v>54277</v>
          </cell>
        </row>
        <row r="172">
          <cell r="A172" t="str">
            <v>2.5.6</v>
          </cell>
          <cell r="B172" t="str">
            <v>SUMINISTRO E INSTALACIÓN TUBERÍA DE ALCANTARILLADO PVC  D= 24"</v>
          </cell>
          <cell r="C172" t="str">
            <v>ML</v>
          </cell>
          <cell r="D172">
            <v>238113</v>
          </cell>
        </row>
        <row r="173">
          <cell r="A173" t="str">
            <v>2.5.7</v>
          </cell>
          <cell r="B173" t="str">
            <v>SUMINISTRO E INSTALACIÓN TUBERÍA DE ALCANTARILLADO PVC  D= 36"</v>
          </cell>
          <cell r="C173" t="str">
            <v>ML</v>
          </cell>
          <cell r="D173">
            <v>529403</v>
          </cell>
        </row>
        <row r="174">
          <cell r="A174" t="str">
            <v>2.5.8</v>
          </cell>
          <cell r="B174" t="str">
            <v xml:space="preserve">SUMINISTRO E INSTALACIÓN TUBERÍA DE ALCANTARILLADO PVC  D= 42"  </v>
          </cell>
          <cell r="C174" t="str">
            <v>ML</v>
          </cell>
          <cell r="D174">
            <v>823755</v>
          </cell>
        </row>
        <row r="175">
          <cell r="A175" t="str">
            <v>2.5.9</v>
          </cell>
          <cell r="B175" t="str">
            <v xml:space="preserve">SUMINISTRO E INSTALACION CODO PVC SANITARIO D=4"  </v>
          </cell>
          <cell r="C175" t="str">
            <v>UN</v>
          </cell>
          <cell r="D175">
            <v>8716</v>
          </cell>
        </row>
        <row r="176">
          <cell r="A176" t="str">
            <v>2.5.10</v>
          </cell>
          <cell r="B176" t="str">
            <v xml:space="preserve">SUMINISTRO E INSTALACION CODO PVC SANITARIO D=6"  </v>
          </cell>
          <cell r="C176" t="str">
            <v>UN</v>
          </cell>
          <cell r="D176">
            <v>70287</v>
          </cell>
        </row>
        <row r="177">
          <cell r="A177" t="str">
            <v>2.5.11</v>
          </cell>
          <cell r="B177" t="str">
            <v>SUMINISTRO E INSTALACION CODO PVC SANITARIO D=8"</v>
          </cell>
          <cell r="C177" t="str">
            <v>UN</v>
          </cell>
          <cell r="D177">
            <v>111476</v>
          </cell>
        </row>
        <row r="178">
          <cell r="A178" t="str">
            <v>2.5.12</v>
          </cell>
          <cell r="B178" t="str">
            <v>SUMINISTRO E INSTALACION CODO PVC SANITARIO D=2"</v>
          </cell>
          <cell r="C178" t="str">
            <v>UN</v>
          </cell>
          <cell r="D178">
            <v>2596</v>
          </cell>
        </row>
        <row r="179">
          <cell r="A179" t="str">
            <v>2.5.13</v>
          </cell>
          <cell r="B179" t="str">
            <v>SUMINISTRO E INSTALACION CODO PVC SANITARIO D=3"</v>
          </cell>
          <cell r="C179" t="str">
            <v>UN</v>
          </cell>
          <cell r="D179">
            <v>5290</v>
          </cell>
        </row>
        <row r="180">
          <cell r="A180" t="str">
            <v>2.5.14</v>
          </cell>
          <cell r="B180" t="str">
            <v>SUMINISTRO E INSTALACION CODO PVC SANITARIO D=10"</v>
          </cell>
          <cell r="C180" t="str">
            <v>UN</v>
          </cell>
          <cell r="D180">
            <v>342130</v>
          </cell>
        </row>
        <row r="181">
          <cell r="A181" t="str">
            <v>2.5.15</v>
          </cell>
          <cell r="B181" t="str">
            <v>SUMINISTRO E INSTALACION ADAPTADOR DE LIMPIEZA PVC SANITARIA D=2"</v>
          </cell>
          <cell r="C181" t="str">
            <v>UN</v>
          </cell>
          <cell r="D181">
            <v>4827</v>
          </cell>
        </row>
        <row r="182">
          <cell r="A182" t="str">
            <v>2.5.16</v>
          </cell>
          <cell r="B182" t="str">
            <v>SUMINISTRO E INSTALACION ADAPTADOR DE LIMPIEZA PVC SANITARIA D=3"</v>
          </cell>
          <cell r="C182" t="str">
            <v>UN</v>
          </cell>
          <cell r="D182">
            <v>9750</v>
          </cell>
        </row>
        <row r="183">
          <cell r="A183" t="str">
            <v>2.5.17</v>
          </cell>
          <cell r="B183" t="str">
            <v>SUMINISTRO E INSTALACION ADAPTADOR DE LIMPIEZA PVC SANITARIA D=4"</v>
          </cell>
          <cell r="C183" t="str">
            <v>UN</v>
          </cell>
          <cell r="D183">
            <v>14100</v>
          </cell>
        </row>
        <row r="184">
          <cell r="A184" t="str">
            <v>2.5.18</v>
          </cell>
          <cell r="B184" t="str">
            <v>SUMINISTRO E INSTALACION ADAPTADOR DE LIMPIEZA PVC SANITARIA D=6"</v>
          </cell>
          <cell r="C184" t="str">
            <v>UN</v>
          </cell>
          <cell r="D184">
            <v>36144</v>
          </cell>
        </row>
        <row r="185">
          <cell r="A185" t="str">
            <v>2.5.19</v>
          </cell>
          <cell r="B185" t="str">
            <v>SUMINISTRO E INSTALACION YEE PVC SANITARIA D=2"</v>
          </cell>
          <cell r="C185" t="str">
            <v>UN</v>
          </cell>
          <cell r="D185">
            <v>5243</v>
          </cell>
        </row>
        <row r="186">
          <cell r="A186" t="str">
            <v>2.5.20</v>
          </cell>
          <cell r="B186" t="str">
            <v>SUMINISTRO E INSTALACION YEE PVC SANITARIA D=3"</v>
          </cell>
          <cell r="C186" t="str">
            <v>UN</v>
          </cell>
          <cell r="D186">
            <v>10189</v>
          </cell>
        </row>
        <row r="187">
          <cell r="A187" t="str">
            <v>2.5.21</v>
          </cell>
          <cell r="B187" t="str">
            <v>SUMINISTRO E INSTALACION YEE PVC SANITARIA D=4"</v>
          </cell>
          <cell r="C187" t="str">
            <v>UN</v>
          </cell>
          <cell r="D187">
            <v>17169</v>
          </cell>
        </row>
        <row r="188">
          <cell r="A188" t="str">
            <v>2.5.22</v>
          </cell>
          <cell r="B188" t="str">
            <v>SUMINISTRO E INSTALACION YEE PVC SANITARIA D=6"</v>
          </cell>
          <cell r="C188" t="str">
            <v>UN</v>
          </cell>
          <cell r="D188">
            <v>79910</v>
          </cell>
        </row>
        <row r="189">
          <cell r="A189" t="str">
            <v>2.5.23</v>
          </cell>
          <cell r="B189" t="str">
            <v>SUMINISTRO E INSTALACIÓN TUBERIA DE ALCANTARILLADO GRP  D= 300mm, PN=1 Bar, SN=2500 (N/m2), incluye acople cada 6.0m</v>
          </cell>
          <cell r="C189" t="str">
            <v>ML</v>
          </cell>
          <cell r="D189">
            <v>181929</v>
          </cell>
        </row>
        <row r="190">
          <cell r="A190" t="str">
            <v>2.5.24</v>
          </cell>
          <cell r="B190" t="str">
            <v>SUMINISTRO E INSTALACIÓN TUBERIA DE ALCANTARILLADO GRP  D= 350mm, PN=1 Bar, SN=2500 (N/m2), incluye acople cada 6.0m</v>
          </cell>
          <cell r="C190" t="str">
            <v>ML</v>
          </cell>
          <cell r="D190">
            <v>206733</v>
          </cell>
        </row>
        <row r="191">
          <cell r="A191" t="str">
            <v>2.5.25</v>
          </cell>
          <cell r="B191" t="str">
            <v>SUMINISTRO E INSTALACIÓN TUBERIA DE ALCANTARILLADO GRP  D= 400mm, PN=1 Bar, SN=2500 (N/m2), incluye acople cada 6.0m</v>
          </cell>
          <cell r="C191" t="str">
            <v>ML</v>
          </cell>
          <cell r="D191">
            <v>253700</v>
          </cell>
        </row>
        <row r="192">
          <cell r="A192" t="str">
            <v>2.5.26</v>
          </cell>
          <cell r="B192" t="str">
            <v>SUMINISTRO E INSTALACIÓN TUBERIA DE ALCANTARILLADO GRP  D= 450mm, PN=1 Bar, SN=2500 (N/m2), incluye acople cada 6.0m</v>
          </cell>
          <cell r="C192" t="str">
            <v>ML</v>
          </cell>
          <cell r="D192">
            <v>280261</v>
          </cell>
        </row>
        <row r="193">
          <cell r="A193" t="str">
            <v>2.5.27</v>
          </cell>
          <cell r="B193" t="str">
            <v>SUMINISTRO E INSTALACIÓN TUBERIA DE ALCANTARILLADO GRP  D= 500mm, PN=1 Bar, SN=2500 (N/m2), incluye acople cada 6.0m</v>
          </cell>
          <cell r="C193" t="str">
            <v>ML</v>
          </cell>
          <cell r="D193">
            <v>315313</v>
          </cell>
        </row>
        <row r="194">
          <cell r="A194" t="str">
            <v>2.5.28</v>
          </cell>
          <cell r="B194" t="str">
            <v>SUMINISTRO E INSTALACIÓN TUBERIA DE ALCANTARILLADO GRP  D= 600mm, PN=1 Bar, SN=2500 (N/m2), incluye acople cada 6.0m</v>
          </cell>
          <cell r="C194" t="str">
            <v>ML</v>
          </cell>
          <cell r="D194">
            <v>397866</v>
          </cell>
        </row>
        <row r="195">
          <cell r="A195" t="str">
            <v>2.5.29</v>
          </cell>
          <cell r="B195" t="str">
            <v>SUMINISTRO E INSTALACIÓN TUBERIA DE ALCANTARILLADO GRP  D= 700mm, PN=1 Bar, SN=2500 (N/m2), incluye acople cada 6.0m</v>
          </cell>
          <cell r="C195" t="str">
            <v>ML</v>
          </cell>
          <cell r="D195">
            <v>507135</v>
          </cell>
        </row>
        <row r="196">
          <cell r="A196" t="str">
            <v>2.5.30</v>
          </cell>
          <cell r="B196" t="str">
            <v>SUMINISTRO E INSTALACIÓN TUBERIA DE ALCANTARILLADO GRP  D= 800mm, PN=1 Bar, SN=2500 (N/m2), incluye acople cada 6.0m</v>
          </cell>
          <cell r="C196" t="str">
            <v>ML</v>
          </cell>
          <cell r="D196">
            <v>577221</v>
          </cell>
        </row>
        <row r="197">
          <cell r="A197" t="str">
            <v>2.5.31</v>
          </cell>
          <cell r="B197" t="str">
            <v>SUMINISTRO E INSTALACIÓN TUBERIA DE ALCANTARILLADO GRP  D= 900mm, PN=1 Bar, SN=2500 (N/m2), incluye acople cada 6.0m</v>
          </cell>
          <cell r="C197" t="str">
            <v>ML</v>
          </cell>
          <cell r="D197">
            <v>692234</v>
          </cell>
        </row>
        <row r="198">
          <cell r="A198" t="str">
            <v>2.5.32</v>
          </cell>
          <cell r="B198" t="str">
            <v>SUMINISTRO E INSTALACIÓN TUBERIA DE ALCANTARILLADO GRP  D= 1000mm, PN=1 Bar, SN=2500 (N/m2), incluye acople cada 6.0m</v>
          </cell>
          <cell r="C198" t="str">
            <v>ML</v>
          </cell>
          <cell r="D198">
            <v>750212</v>
          </cell>
        </row>
        <row r="199">
          <cell r="A199" t="str">
            <v>2.5.33</v>
          </cell>
          <cell r="B199" t="str">
            <v>SUMINISTRO E INSTALACIÓN TUBERIA DE ALCANTARILLADO GRP  D= 1100mm, PN=1 Bar, SN=2500 (N/m2), incluye acople cada 6.0m</v>
          </cell>
          <cell r="C199" t="str">
            <v>ML</v>
          </cell>
          <cell r="D199">
            <v>834876</v>
          </cell>
        </row>
        <row r="200">
          <cell r="A200" t="str">
            <v>2.5.34</v>
          </cell>
          <cell r="B200" t="str">
            <v>SUMINISTRO E INSTALACIÓN TUBERIA DE ALCANTARILLADO GRP  D= 1200mm, PN=1 Bar, SN=2500 (N/m2), incluye acople cada 6.0m</v>
          </cell>
          <cell r="C200" t="str">
            <v>ML</v>
          </cell>
          <cell r="D200">
            <v>965859</v>
          </cell>
        </row>
        <row r="201">
          <cell r="A201" t="str">
            <v>2.5.35</v>
          </cell>
          <cell r="B201" t="str">
            <v>SUMINISTRO E INSTALACIÓN TUBERIA DE ALCANTARILLADO GRP  D= 1400mm, PN=1 Bar, SN=2500 (N/m2), incluye acople cada 6.0m</v>
          </cell>
          <cell r="C201" t="str">
            <v>ML</v>
          </cell>
          <cell r="D201">
            <v>1180048</v>
          </cell>
        </row>
        <row r="202">
          <cell r="A202" t="str">
            <v>2.5.36</v>
          </cell>
          <cell r="B202" t="str">
            <v>SUMINISTRO E INSTALACIÓN TUBERIA DE ALCANTARILLADO GRP  D= 1600mm, PN=1 Bar, SN=2500 (N/m2), incluye acople cada 6.0m</v>
          </cell>
          <cell r="C202" t="str">
            <v>ML</v>
          </cell>
          <cell r="D202">
            <v>1507969</v>
          </cell>
        </row>
        <row r="203">
          <cell r="A203" t="str">
            <v>2.5.37</v>
          </cell>
          <cell r="B203" t="str">
            <v>EXCAVACIÓN A MANO MATERIAL COMUN DE 0 m  a 1.5 m</v>
          </cell>
          <cell r="C203" t="str">
            <v>M3</v>
          </cell>
          <cell r="D203">
            <v>28124</v>
          </cell>
        </row>
        <row r="204">
          <cell r="A204" t="str">
            <v>2.5.38</v>
          </cell>
          <cell r="B204" t="str">
            <v>EXCAVACIÓN A MANO MATERIAL COMUN DE 1.5 m  a  3 m</v>
          </cell>
          <cell r="C204" t="str">
            <v>M3</v>
          </cell>
          <cell r="D204">
            <v>33748</v>
          </cell>
        </row>
        <row r="205">
          <cell r="A205" t="str">
            <v>2.5.39</v>
          </cell>
          <cell r="B205" t="str">
            <v>EXCAVACIÓN A MANO MATERIAL COMUN  &gt; A 3</v>
          </cell>
          <cell r="C205" t="str">
            <v>M3</v>
          </cell>
          <cell r="D205">
            <v>35133</v>
          </cell>
        </row>
        <row r="206">
          <cell r="A206" t="str">
            <v>2.5.40</v>
          </cell>
          <cell r="B206" t="str">
            <v xml:space="preserve">SUMINISTRO E INSTALACIÓN TUBERÍA DE ALCANTARILLADO PVC D=4" </v>
          </cell>
          <cell r="C206" t="str">
            <v>ML</v>
          </cell>
          <cell r="D206" t="e">
            <v>#N/A</v>
          </cell>
        </row>
        <row r="207">
          <cell r="A207" t="str">
            <v>2.5.41</v>
          </cell>
          <cell r="B207" t="str">
            <v xml:space="preserve">SUMINISTRO E INSTALACIÓN TUBERÍA DE ALCANTARILLADO PVC  D= 6"   </v>
          </cell>
          <cell r="C207" t="str">
            <v>ML</v>
          </cell>
          <cell r="D207" t="e">
            <v>#N/A</v>
          </cell>
        </row>
        <row r="208">
          <cell r="A208" t="str">
            <v>2.5.42</v>
          </cell>
          <cell r="B208" t="str">
            <v xml:space="preserve">SUMINISTRO E INSTALACIÓN TUBERÍA DE ALCANTARILLADO PVC D=8"   </v>
          </cell>
          <cell r="C208" t="str">
            <v>ML</v>
          </cell>
          <cell r="D208" t="e">
            <v>#N/A</v>
          </cell>
        </row>
        <row r="209">
          <cell r="A209" t="str">
            <v>2.5.43</v>
          </cell>
          <cell r="B209" t="str">
            <v xml:space="preserve">SUMINISTRO E INSTALACIÓN TUBERÍA DE ALCANTARILLADO PVC  D=10"   </v>
          </cell>
          <cell r="C209" t="str">
            <v>ML</v>
          </cell>
          <cell r="D209" t="e">
            <v>#N/A</v>
          </cell>
        </row>
        <row r="210">
          <cell r="A210" t="str">
            <v>2.5.44</v>
          </cell>
          <cell r="B210" t="str">
            <v>SUMINISTRO E INSTALACIÓN TUBERÍA DE ALCANTARILLADO PVC  D=12"</v>
          </cell>
          <cell r="C210" t="str">
            <v>ML</v>
          </cell>
          <cell r="D210" t="e">
            <v>#N/A</v>
          </cell>
        </row>
        <row r="211">
          <cell r="A211" t="str">
            <v>2.5.45</v>
          </cell>
          <cell r="B211" t="str">
            <v>SUMINISTRO E INSTALACIÓN TUBERÍA DE ALCANTARILLADO PVC  D=16"</v>
          </cell>
          <cell r="C211" t="str">
            <v>ML</v>
          </cell>
          <cell r="D211" t="e">
            <v>#N/A</v>
          </cell>
        </row>
        <row r="212">
          <cell r="A212" t="str">
            <v>2.5.46</v>
          </cell>
          <cell r="B212" t="str">
            <v xml:space="preserve">SUMINISTRO E INSTALACIÓN TUBERÍA DE ALCANTARILLADO PVC W - RETEN   4" </v>
          </cell>
          <cell r="C212" t="str">
            <v>ML</v>
          </cell>
          <cell r="D212" t="e">
            <v>#N/A</v>
          </cell>
        </row>
        <row r="213">
          <cell r="A213" t="str">
            <v>2.5.47</v>
          </cell>
          <cell r="B213" t="str">
            <v xml:space="preserve">SUMINISTRO E INSTALACIÓN TUBERÍA DE ALCANTARILLADO PVC W - RETEN   6"   </v>
          </cell>
          <cell r="C213" t="str">
            <v>ML</v>
          </cell>
          <cell r="D213" t="e">
            <v>#N/A</v>
          </cell>
        </row>
        <row r="214">
          <cell r="A214" t="str">
            <v>2.5.48</v>
          </cell>
          <cell r="B214" t="str">
            <v>SUMINISTRO E INSTALACIÓN TUBERÍA DE ALCANTARILLADO PVC W - RETEN   8"</v>
          </cell>
          <cell r="C214" t="str">
            <v>ML</v>
          </cell>
          <cell r="D214" t="e">
            <v>#N/A</v>
          </cell>
        </row>
        <row r="215">
          <cell r="A215" t="str">
            <v>2.6.1</v>
          </cell>
          <cell r="B215" t="str">
            <v>PASOS UÑA DE GATO D=5/8"</v>
          </cell>
          <cell r="C215" t="str">
            <v>UN</v>
          </cell>
          <cell r="D215">
            <v>4353</v>
          </cell>
        </row>
        <row r="216">
          <cell r="A216" t="str">
            <v>2.6.2</v>
          </cell>
          <cell r="B216" t="str">
            <v>RETIRO DE TUBERÍA EXISTENTE EN GRESS 6"</v>
          </cell>
          <cell r="C216" t="str">
            <v>ML</v>
          </cell>
          <cell r="D216">
            <v>4375</v>
          </cell>
        </row>
        <row r="217">
          <cell r="A217" t="str">
            <v>2.6.3</v>
          </cell>
          <cell r="B217" t="str">
            <v>RETIRO DE TUBERÍA EXISTENTE EN GRESS 8"</v>
          </cell>
          <cell r="C217" t="str">
            <v>ML</v>
          </cell>
          <cell r="D217">
            <v>5002</v>
          </cell>
        </row>
        <row r="218">
          <cell r="A218" t="str">
            <v>2.6.4</v>
          </cell>
          <cell r="B218" t="str">
            <v>RETIRO DE TUBERÍA EXISTENTE EN GRESS 10"</v>
          </cell>
          <cell r="C218" t="str">
            <v>ML</v>
          </cell>
          <cell r="D218">
            <v>5626</v>
          </cell>
        </row>
        <row r="219">
          <cell r="A219" t="str">
            <v>2.6.5</v>
          </cell>
          <cell r="B219" t="str">
            <v>RETIRO DE TUBERÍA EXISTENTE EN CONCRETO 8"</v>
          </cell>
          <cell r="C219" t="str">
            <v>ML</v>
          </cell>
          <cell r="D219">
            <v>5251</v>
          </cell>
        </row>
        <row r="220">
          <cell r="A220" t="str">
            <v>2.6.6</v>
          </cell>
          <cell r="B220" t="str">
            <v>RETIRO DE TUBERÍA EXISTENTE EN CONCRETO 10"</v>
          </cell>
          <cell r="C220" t="str">
            <v>ML</v>
          </cell>
          <cell r="D220">
            <v>5877</v>
          </cell>
        </row>
        <row r="221">
          <cell r="A221" t="str">
            <v>2.6.7</v>
          </cell>
          <cell r="B221" t="str">
            <v>RETIRO DE TUBERÍA EXISTENTE EN CONCRETO 12"</v>
          </cell>
          <cell r="C221" t="str">
            <v>ML</v>
          </cell>
          <cell r="D221">
            <v>6501</v>
          </cell>
        </row>
        <row r="222">
          <cell r="A222" t="str">
            <v>2.6.8</v>
          </cell>
          <cell r="B222" t="str">
            <v>RETIRO DE TUBERÍA EXISTENTE EN CONCRETO 16"</v>
          </cell>
          <cell r="C222" t="str">
            <v>ML</v>
          </cell>
          <cell r="D222">
            <v>13354</v>
          </cell>
        </row>
        <row r="223">
          <cell r="A223" t="str">
            <v>2.6.9</v>
          </cell>
          <cell r="B223" t="str">
            <v>DEMOLICION POZOS DE INSPECCION</v>
          </cell>
          <cell r="C223" t="str">
            <v>UN</v>
          </cell>
          <cell r="D223">
            <v>24162</v>
          </cell>
        </row>
        <row r="224">
          <cell r="A224" t="str">
            <v>2.6.10</v>
          </cell>
          <cell r="B224" t="str">
            <v>DEMOLICION CAMARAS 2.5&lt;h&lt;3.0m</v>
          </cell>
          <cell r="C224" t="str">
            <v>UN</v>
          </cell>
          <cell r="D224">
            <v>165588</v>
          </cell>
        </row>
        <row r="225">
          <cell r="A225" t="str">
            <v>2.6.11</v>
          </cell>
          <cell r="B225" t="str">
            <v xml:space="preserve"> ARO - TAPA EN  HF - TIPO LIVIANO</v>
          </cell>
          <cell r="C225" t="str">
            <v>UN</v>
          </cell>
          <cell r="D225">
            <v>150800</v>
          </cell>
        </row>
        <row r="226">
          <cell r="A226" t="str">
            <v>2.6.12</v>
          </cell>
          <cell r="B226" t="str">
            <v>BASE Y CAÑUELA, CONCRETO 17.5 MPa - (2500 PSI)</v>
          </cell>
          <cell r="C226" t="str">
            <v>M3</v>
          </cell>
          <cell r="D226">
            <v>396965</v>
          </cell>
        </row>
        <row r="227">
          <cell r="A227" t="str">
            <v>2.6.13</v>
          </cell>
          <cell r="B227" t="str">
            <v>SUMINISTRO E INSTALACIÓN CAMARA DE INSPECCIÓN 1000mm BASE RECTA POLIETILENO DN=200mm</v>
          </cell>
          <cell r="C227" t="str">
            <v>UN</v>
          </cell>
          <cell r="D227">
            <v>1426444</v>
          </cell>
        </row>
        <row r="228">
          <cell r="A228" t="str">
            <v>2.6.14</v>
          </cell>
          <cell r="B228" t="str">
            <v>SUMINISTRO E INSTALACIÓN CAMARA DE INSPECCIÓN 1000mm BASE RECTA POLIETILENO DN=250mm</v>
          </cell>
          <cell r="C228" t="str">
            <v>UN</v>
          </cell>
          <cell r="D228">
            <v>1514839</v>
          </cell>
        </row>
        <row r="229">
          <cell r="A229" t="str">
            <v>2.6.15</v>
          </cell>
          <cell r="B229" t="str">
            <v>SUMINISTRO E INSTALACIÓN CAMARA DE INSPECCIÓN 1000mm BASE RECTA POLIETILENO DN=315mm</v>
          </cell>
          <cell r="C229" t="str">
            <v>UN</v>
          </cell>
          <cell r="D229">
            <v>1563493</v>
          </cell>
        </row>
        <row r="230">
          <cell r="A230" t="str">
            <v>2.6.16</v>
          </cell>
          <cell r="B230" t="str">
            <v>SUMINISTRO E INSTALACIÓN CAMARA DE INSPECCIÓN 1000mm INICIAL POLIETILENO DN=200mm</v>
          </cell>
          <cell r="C230" t="str">
            <v>UN</v>
          </cell>
          <cell r="D230">
            <v>1322106</v>
          </cell>
        </row>
        <row r="231">
          <cell r="A231" t="str">
            <v>2.6.17</v>
          </cell>
          <cell r="B231" t="str">
            <v>SUMINISTRO E INSTALACIÓN CAMARA DE INSPECCIÓN 1000mm INICIAL POLIETILENO DN=250mm</v>
          </cell>
          <cell r="C231" t="str">
            <v>UN</v>
          </cell>
          <cell r="D231">
            <v>1366482</v>
          </cell>
        </row>
        <row r="232">
          <cell r="A232" t="str">
            <v>2.6.18</v>
          </cell>
          <cell r="B232" t="str">
            <v>SUMINISTRO E INSTALACIÓN CAMARA DE INSPECCIÓN 1000mm BASE RECTA POLIETILENO DN=200mm</v>
          </cell>
          <cell r="C232" t="str">
            <v>UN</v>
          </cell>
          <cell r="D232">
            <v>1390480</v>
          </cell>
        </row>
        <row r="233">
          <cell r="A233" t="str">
            <v>2.6.19</v>
          </cell>
          <cell r="B233" t="str">
            <v>SUMINISTRO E INSTALACIÓN CAMARA DE INSPECCIÓN 1000mm 90° POLIETILENO DN=200mm</v>
          </cell>
          <cell r="C233" t="str">
            <v>UN</v>
          </cell>
          <cell r="D233">
            <v>1427165</v>
          </cell>
        </row>
        <row r="234">
          <cell r="A234" t="str">
            <v>2.6.20</v>
          </cell>
          <cell r="B234" t="str">
            <v>SUMINISTRO E INSTALACIÓN CAMARA DE INSPECCIÓN 1000mm 90° POLIETILENO DN=250mm</v>
          </cell>
          <cell r="C234" t="str">
            <v>UN</v>
          </cell>
          <cell r="D234">
            <v>1312301</v>
          </cell>
        </row>
        <row r="235">
          <cell r="A235" t="str">
            <v>2.6.21</v>
          </cell>
          <cell r="B235" t="str">
            <v>SUMINISTRO E INSTALACIÓN CAMARA DE INSPECCIÓN 1000mm 90° POLIETILENO DN=315mm</v>
          </cell>
          <cell r="C235" t="str">
            <v>UN</v>
          </cell>
          <cell r="D235">
            <v>1353943</v>
          </cell>
        </row>
        <row r="236">
          <cell r="A236" t="str">
            <v>2.6.22</v>
          </cell>
          <cell r="B236" t="str">
            <v>SUMINISTRO E INSTALACIÓN CAMARA DE INSPECCIÓN 1000mm TEE POLIETILENO DN=200mm</v>
          </cell>
          <cell r="C236" t="str">
            <v>UN</v>
          </cell>
          <cell r="D236">
            <v>1531417</v>
          </cell>
        </row>
        <row r="237">
          <cell r="A237" t="str">
            <v>2.6.23</v>
          </cell>
          <cell r="B237" t="str">
            <v>SUMINISTRO E INSTALACIÓN CAMARA DE INSPECCIÓN 1000mm TEE POLIETILENO DN=250mm</v>
          </cell>
          <cell r="C237" t="str">
            <v>UN</v>
          </cell>
          <cell r="D237">
            <v>1664247</v>
          </cell>
        </row>
        <row r="238">
          <cell r="A238" t="str">
            <v>2.6.24</v>
          </cell>
          <cell r="B238" t="str">
            <v>SUMINISTRO E INSTALACIÓN CAMARA DE INSPECCIÓN 1000mm TEE POLIETILENO DN=250mm</v>
          </cell>
          <cell r="C238" t="str">
            <v>UN</v>
          </cell>
          <cell r="D238">
            <v>1736704</v>
          </cell>
        </row>
        <row r="239">
          <cell r="A239" t="str">
            <v>2.6.25</v>
          </cell>
          <cell r="B239" t="str">
            <v>SUMINISTRO E INSTALACIÓN CAMARA DE INSPECCIÓN 1000mm DOBLE TEE POLIETILENO DN=200mm</v>
          </cell>
          <cell r="C239" t="str">
            <v>UN</v>
          </cell>
          <cell r="D239">
            <v>1635670</v>
          </cell>
        </row>
        <row r="240">
          <cell r="A240" t="str">
            <v>2.6.26</v>
          </cell>
          <cell r="B240" t="str">
            <v>SUMINISTRO E INSTALACIÓN CAMARA DE INSPECCIÓN 1000mm DOBLE TEE POLIETILENO DN=250mm</v>
          </cell>
          <cell r="C240" t="str">
            <v>UN</v>
          </cell>
          <cell r="D240">
            <v>1812775</v>
          </cell>
        </row>
        <row r="241">
          <cell r="A241" t="str">
            <v>2.6.27</v>
          </cell>
          <cell r="B241" t="str">
            <v>SUMINISTRO E INSTALACIÓN CAMARA DE INSPECCIÓN 1000mm DOBLE TEE POLIETILENO DN=315mm</v>
          </cell>
          <cell r="C241" t="str">
            <v>UN</v>
          </cell>
          <cell r="D241">
            <v>1909385</v>
          </cell>
        </row>
        <row r="242">
          <cell r="A242" t="str">
            <v>2.6.28</v>
          </cell>
          <cell r="B242" t="str">
            <v>SUMINISTRO E INSTALACIÓN ELEVADOR CÁMARA 1000mm X 400 mm</v>
          </cell>
          <cell r="C242" t="str">
            <v>UN</v>
          </cell>
          <cell r="D242">
            <v>530789</v>
          </cell>
        </row>
        <row r="243">
          <cell r="A243" t="str">
            <v>2.6.29</v>
          </cell>
          <cell r="B243" t="str">
            <v>SSUMINISTRO E INSTALACIÓN ELEVADOR CÁMARA 1000mm X 750 mm</v>
          </cell>
          <cell r="C243" t="str">
            <v>UN</v>
          </cell>
          <cell r="D243">
            <v>695343</v>
          </cell>
        </row>
        <row r="244">
          <cell r="A244" t="str">
            <v>2.6.30</v>
          </cell>
          <cell r="B244" t="str">
            <v>SUMINISTRO E INSTALACIÓN ELEVADOR CÁMARA 1000mm X 1000 mm</v>
          </cell>
          <cell r="C244" t="str">
            <v>UN</v>
          </cell>
          <cell r="D244">
            <v>815607</v>
          </cell>
        </row>
        <row r="245">
          <cell r="A245" t="str">
            <v>2.6.31</v>
          </cell>
          <cell r="B245" t="str">
            <v>SUMINISTRO E INSTALACIÓN ELEVADOR CÁMARA 1000mm X 400 mm</v>
          </cell>
          <cell r="C245" t="str">
            <v>UN</v>
          </cell>
          <cell r="D245">
            <v>933952</v>
          </cell>
        </row>
        <row r="246">
          <cell r="A246" t="str">
            <v>2.6.32</v>
          </cell>
          <cell r="B246" t="str">
            <v>SUMINISTRO E INSTALACIÓN ELEVADOR CÁMARA 1000mm X 1500 mm</v>
          </cell>
          <cell r="C246" t="str">
            <v>UN</v>
          </cell>
          <cell r="D246">
            <v>1038529</v>
          </cell>
        </row>
        <row r="247">
          <cell r="A247" t="str">
            <v>2.6.33</v>
          </cell>
          <cell r="B247" t="str">
            <v>SUMINISTRO E INSTALACIÓN ELEVADOR CÁMARA 1000mm X 1750 mm</v>
          </cell>
          <cell r="C247" t="str">
            <v>UN</v>
          </cell>
          <cell r="D247">
            <v>1165932</v>
          </cell>
        </row>
        <row r="248">
          <cell r="A248" t="str">
            <v>2.6.34</v>
          </cell>
          <cell r="B248" t="str">
            <v>SUMINISTRO E INSTALACIÓN ELEVADOR CÁMARA 1000mm X 2000 mm</v>
          </cell>
          <cell r="C248" t="str">
            <v>UN</v>
          </cell>
          <cell r="D248">
            <v>1270527</v>
          </cell>
        </row>
        <row r="249">
          <cell r="A249" t="str">
            <v>2.6.35</v>
          </cell>
          <cell r="B249" t="str">
            <v>SUMINISTRO E INSTALACIÓN ELEVADOR CÁMARA 1000mm X 2500 mm</v>
          </cell>
          <cell r="C249" t="str">
            <v>UN</v>
          </cell>
          <cell r="D249">
            <v>1525252</v>
          </cell>
        </row>
        <row r="250">
          <cell r="A250" t="str">
            <v>2.6.36</v>
          </cell>
          <cell r="B250" t="str">
            <v>SUMINISTRO E INSTALACIÓN ELEVADOR CÁMARA 1000mm X 3000 mm</v>
          </cell>
          <cell r="C250" t="str">
            <v>UN</v>
          </cell>
          <cell r="D250">
            <v>1734781</v>
          </cell>
        </row>
        <row r="251">
          <cell r="A251" t="str">
            <v>2.6.37</v>
          </cell>
          <cell r="B251" t="str">
            <v xml:space="preserve"> SUMINISTRO E INSTALACIÓN ELEVADOR CÁMARA 1000mm X 3250 mm</v>
          </cell>
          <cell r="C251" t="str">
            <v>UN</v>
          </cell>
          <cell r="D251" t="e">
            <v>#N/A</v>
          </cell>
        </row>
        <row r="252">
          <cell r="A252" t="str">
            <v>2.6.38</v>
          </cell>
          <cell r="B252" t="str">
            <v>SUMINISTRO E INSTALACIÓN ELEVADOR CÁMARA 1000mm X 3500 mm</v>
          </cell>
          <cell r="C252" t="str">
            <v>UN</v>
          </cell>
          <cell r="D252" t="e">
            <v>#N/A</v>
          </cell>
        </row>
        <row r="253">
          <cell r="A253" t="str">
            <v>2.6.39</v>
          </cell>
          <cell r="B253" t="str">
            <v>SUMINISTRO E INSTALACIÓN ELEVADOR CÁMARA 1000mm X 3750 mm</v>
          </cell>
          <cell r="C253" t="str">
            <v>UN</v>
          </cell>
          <cell r="D253">
            <v>2185935</v>
          </cell>
        </row>
        <row r="254">
          <cell r="A254" t="str">
            <v>2.6.40</v>
          </cell>
          <cell r="B254" t="str">
            <v>SUMINISTRO E INSTALACIÓN CONO CAMARA 1000mm CONCENTRICO</v>
          </cell>
          <cell r="C254" t="str">
            <v>UN</v>
          </cell>
          <cell r="D254">
            <v>652071</v>
          </cell>
        </row>
        <row r="255">
          <cell r="A255" t="str">
            <v>2.6.41</v>
          </cell>
          <cell r="B255" t="str">
            <v>SUMINISTRO E INSTALACIÓN CONO CAMARA 1000mm EXCENTRICO</v>
          </cell>
          <cell r="C255" t="str">
            <v>UN</v>
          </cell>
          <cell r="D255">
            <v>667155</v>
          </cell>
        </row>
        <row r="256">
          <cell r="A256" t="str">
            <v>2.6.42</v>
          </cell>
          <cell r="B256" t="str">
            <v>SUMINISTRO E INSTALACIÓN TRAMO ESCALERA CAMARA 1000mm X 500mm</v>
          </cell>
          <cell r="C256" t="str">
            <v>UN</v>
          </cell>
          <cell r="D256">
            <v>300358</v>
          </cell>
        </row>
        <row r="257">
          <cell r="A257" t="str">
            <v>2.6.43</v>
          </cell>
          <cell r="B257" t="str">
            <v>SUMINISTRO E INSTALACIÓN TORNILLO INOX 5/16" X 2" (8 UN)</v>
          </cell>
          <cell r="C257" t="str">
            <v>UN</v>
          </cell>
          <cell r="D257">
            <v>44267</v>
          </cell>
        </row>
        <row r="258">
          <cell r="A258" t="str">
            <v>2.6.44</v>
          </cell>
          <cell r="B258" t="str">
            <v xml:space="preserve">POZO DE INSPECCIÓN LADRILLO, DIÁMETRO INTERIOR 1.0 M  H  &lt; 1.0 M  </v>
          </cell>
          <cell r="C258" t="str">
            <v>UN</v>
          </cell>
          <cell r="D258">
            <v>749128</v>
          </cell>
        </row>
        <row r="259">
          <cell r="A259" t="str">
            <v>2.6.45</v>
          </cell>
          <cell r="B259" t="str">
            <v xml:space="preserve">POZO DE INSPECCIÓN LADRILLO, DIÁMETRO INTERIOR 1.2 M , 1.0 &lt;  H &lt; 1.5  </v>
          </cell>
          <cell r="C259" t="str">
            <v>UN</v>
          </cell>
          <cell r="D259">
            <v>773945</v>
          </cell>
        </row>
        <row r="260">
          <cell r="A260" t="str">
            <v>2.6.46</v>
          </cell>
          <cell r="B260" t="str">
            <v xml:space="preserve">POZO DE INSPECCIÓN, DIÁMETRO INTERIOR 1.2 M, 1.50  &lt;  H &lt; 2.00  </v>
          </cell>
          <cell r="C260" t="str">
            <v>UN</v>
          </cell>
          <cell r="D260">
            <v>1070472</v>
          </cell>
        </row>
        <row r="261">
          <cell r="A261" t="str">
            <v>2.6.47</v>
          </cell>
          <cell r="B261" t="str">
            <v xml:space="preserve">POZO DE INSPECCIÓN, DIÁMETRO INTERIOR 1.2 M , 2.0  &lt;  H &lt; 2.5   </v>
          </cell>
          <cell r="C261" t="str">
            <v>UN</v>
          </cell>
          <cell r="D261">
            <v>1387938</v>
          </cell>
        </row>
        <row r="262">
          <cell r="A262" t="str">
            <v>2.6.48</v>
          </cell>
          <cell r="B262" t="str">
            <v>POZO DE INSPECCIÓN, DIÁMETRO INTERIOR 1.5 M, 2.5  &lt; H &lt; 3.5</v>
          </cell>
          <cell r="C262" t="str">
            <v>UN</v>
          </cell>
          <cell r="D262">
            <v>2162552</v>
          </cell>
        </row>
        <row r="263">
          <cell r="A263" t="str">
            <v>2.6.49</v>
          </cell>
          <cell r="B263" t="str">
            <v>CAMARA DE CAIDA  8" X  6"</v>
          </cell>
          <cell r="C263" t="str">
            <v>UN</v>
          </cell>
          <cell r="D263">
            <v>362223</v>
          </cell>
        </row>
        <row r="264">
          <cell r="A264" t="str">
            <v>2.6.50</v>
          </cell>
          <cell r="B264" t="str">
            <v>CAMARA DE CAIDA  10" X  8"</v>
          </cell>
          <cell r="C264" t="str">
            <v>UN</v>
          </cell>
          <cell r="D264">
            <v>404789</v>
          </cell>
        </row>
        <row r="265">
          <cell r="A265" t="str">
            <v>2.6.51</v>
          </cell>
          <cell r="B265" t="str">
            <v>CAMARA DE CAIDA  12" X  10"</v>
          </cell>
          <cell r="C265" t="str">
            <v>UN</v>
          </cell>
          <cell r="D265">
            <v>790190</v>
          </cell>
        </row>
        <row r="266">
          <cell r="A266" t="str">
            <v>2.6.52</v>
          </cell>
          <cell r="B266" t="str">
            <v>CONEXIÓN DOMICILIARIA ALCANTARILLADO. INC. TUBERIA Y ACCESORIOS DE CONEXION TUBERIA</v>
          </cell>
          <cell r="C266" t="str">
            <v>UN</v>
          </cell>
          <cell r="D266">
            <v>263745</v>
          </cell>
        </row>
        <row r="267">
          <cell r="A267" t="str">
            <v>2.6.53</v>
          </cell>
          <cell r="B267" t="str">
            <v>SUMINISTRO E INSTALACIÓN DE POZO SEPTICO PLASTICO ANAEROBICO DE 1000LTS</v>
          </cell>
          <cell r="C267" t="str">
            <v>UN</v>
          </cell>
          <cell r="D267">
            <v>1910678</v>
          </cell>
        </row>
        <row r="268">
          <cell r="A268" t="str">
            <v>2.6.54</v>
          </cell>
          <cell r="B268" t="str">
            <v xml:space="preserve">CAMPO DE INFILTRACION POZO SEPTICO PLASTICO ANAEROBICO DE 1000LTS TUBERIA DRENAJE D=4"  </v>
          </cell>
          <cell r="C268" t="str">
            <v>ML</v>
          </cell>
          <cell r="D268">
            <v>712337</v>
          </cell>
        </row>
        <row r="269">
          <cell r="A269" t="str">
            <v>2.7.1</v>
          </cell>
          <cell r="B269" t="str">
            <v>CONCRETO SIMPLE DE 28 Mpa - (4000 PSI) Impermeabilizado para muros</v>
          </cell>
          <cell r="C269" t="str">
            <v>M3</v>
          </cell>
          <cell r="D269">
            <v>740913</v>
          </cell>
        </row>
        <row r="270">
          <cell r="A270" t="str">
            <v>2.7.2</v>
          </cell>
          <cell r="B270" t="str">
            <v>Concreto simple de 28 Mpa - (4000 PSI) Impermeabilizado para Tapas</v>
          </cell>
          <cell r="C270" t="str">
            <v>M3</v>
          </cell>
          <cell r="D270">
            <v>587402</v>
          </cell>
        </row>
        <row r="271">
          <cell r="A271" t="str">
            <v>2.7.3</v>
          </cell>
          <cell r="B271" t="str">
            <v>Concreto Simple de 28 Mpa - 4000 PSI Impermeabilizado para placas pisos</v>
          </cell>
          <cell r="C271" t="str">
            <v>M3</v>
          </cell>
          <cell r="D271">
            <v>615779</v>
          </cell>
        </row>
        <row r="272">
          <cell r="A272" t="str">
            <v>2.7.4</v>
          </cell>
          <cell r="B272" t="str">
            <v>CONCRETO DE 21 MPa - (3000 PSI)  IMPERMEABILIZADO PARA MUROS</v>
          </cell>
          <cell r="C272" t="str">
            <v>M3</v>
          </cell>
          <cell r="D272">
            <v>648377</v>
          </cell>
        </row>
        <row r="273">
          <cell r="A273" t="str">
            <v>2.7.5</v>
          </cell>
          <cell r="B273" t="str">
            <v>CONCRETO DE 21 MPa - (3000 PSI)  IMPERMEABILIZADO PARA PLACA DE PISO</v>
          </cell>
          <cell r="C273" t="str">
            <v>M3</v>
          </cell>
          <cell r="D273">
            <v>527660</v>
          </cell>
        </row>
        <row r="274">
          <cell r="A274" t="str">
            <v>2.7.6</v>
          </cell>
          <cell r="B274" t="str">
            <v>CONCRETO CICLÓPEO DE 17.5 Mpa - (2500 PSI), 40%  RAJÓN.   INCLUYE FORMALETA</v>
          </cell>
          <cell r="C274" t="str">
            <v>M3</v>
          </cell>
          <cell r="D274">
            <v>337113</v>
          </cell>
        </row>
        <row r="275">
          <cell r="A275" t="str">
            <v>2.7.7</v>
          </cell>
          <cell r="B275" t="str">
            <v>CONCRETO SIMPLE DE 21MPa - (3000 PSI)   IMPERMEABILIZADO PARA TAPAS</v>
          </cell>
          <cell r="C275" t="str">
            <v>M3</v>
          </cell>
          <cell r="D275">
            <v>494866</v>
          </cell>
        </row>
        <row r="276">
          <cell r="A276" t="str">
            <v>2.7.8</v>
          </cell>
          <cell r="B276" t="str">
            <v xml:space="preserve">ROTURA DE PAVIMENTO RÍGIDO PARA ZANJAS DE ACUEDUCTO Y ALCANTARILLADO  </v>
          </cell>
          <cell r="C276" t="str">
            <v>M3</v>
          </cell>
          <cell r="D276">
            <v>157552</v>
          </cell>
        </row>
        <row r="277">
          <cell r="A277" t="str">
            <v>2.7.9</v>
          </cell>
          <cell r="B277" t="str">
            <v xml:space="preserve">RECONSTRUCCIÓN DE PAVIMENTO RÍGIDO  CONCRETO 21MPa - 3000 PSI  </v>
          </cell>
          <cell r="C277" t="str">
            <v>M3</v>
          </cell>
          <cell r="D277">
            <v>439433</v>
          </cell>
        </row>
        <row r="278">
          <cell r="A278" t="str">
            <v>2.7.10</v>
          </cell>
          <cell r="B278" t="str">
            <v xml:space="preserve">Rotura de pavimento flexible para zanjas de Acueducto y Alcantarillado </v>
          </cell>
          <cell r="C278" t="str">
            <v>M3</v>
          </cell>
          <cell r="D278">
            <v>148383</v>
          </cell>
        </row>
        <row r="279">
          <cell r="A279" t="str">
            <v>2.7.11</v>
          </cell>
          <cell r="B279" t="str">
            <v>TRANSPORTE A LOMO DE MULA HASTA 4 KM</v>
          </cell>
          <cell r="C279" t="str">
            <v>CARGA</v>
          </cell>
          <cell r="D279">
            <v>67005</v>
          </cell>
        </row>
        <row r="280">
          <cell r="A280" t="str">
            <v>2.8.1</v>
          </cell>
          <cell r="B280" t="str">
            <v>CONSTRUCCION DE TRINCHOS EN GUADUA</v>
          </cell>
          <cell r="C280" t="str">
            <v>ML</v>
          </cell>
          <cell r="D280">
            <v>73114</v>
          </cell>
        </row>
        <row r="281">
          <cell r="A281" t="str">
            <v>2.8.2</v>
          </cell>
          <cell r="B281" t="str">
            <v>SIEMBRA DE PASTO</v>
          </cell>
          <cell r="C281" t="str">
            <v>M2</v>
          </cell>
          <cell r="D281">
            <v>3440</v>
          </cell>
        </row>
        <row r="282">
          <cell r="A282" t="str">
            <v>2.8.3</v>
          </cell>
          <cell r="B282" t="str">
            <v>SIEMBRA DE VICIA</v>
          </cell>
          <cell r="C282" t="str">
            <v>M2</v>
          </cell>
          <cell r="D282">
            <v>3487</v>
          </cell>
        </row>
        <row r="283">
          <cell r="A283" t="str">
            <v>2.9.1</v>
          </cell>
          <cell r="B283" t="str">
            <v>ELIMINACION DE ESPECIES PIROGENICAS</v>
          </cell>
          <cell r="C283" t="str">
            <v>M2</v>
          </cell>
          <cell r="D283">
            <v>4376</v>
          </cell>
        </row>
        <row r="284">
          <cell r="A284" t="str">
            <v>2.9.2</v>
          </cell>
          <cell r="B284" t="str">
            <v>REPOBLAMIENTO VEGETAL</v>
          </cell>
          <cell r="C284" t="str">
            <v>HA</v>
          </cell>
          <cell r="D284">
            <v>1133203</v>
          </cell>
        </row>
        <row r="285">
          <cell r="A285" t="str">
            <v>2.9.3</v>
          </cell>
          <cell r="B285" t="str">
            <v>RECUPERACION DE SUELO</v>
          </cell>
          <cell r="C285" t="str">
            <v>M2</v>
          </cell>
          <cell r="D285">
            <v>3298</v>
          </cell>
        </row>
        <row r="286">
          <cell r="A286" t="str">
            <v>2.10.1</v>
          </cell>
          <cell r="B286" t="str">
            <v>REFORESTACION PROTECTORA CON ESPECIES NATIVAS</v>
          </cell>
          <cell r="C286" t="str">
            <v>HA</v>
          </cell>
          <cell r="D286">
            <v>4408585</v>
          </cell>
        </row>
        <row r="287">
          <cell r="A287" t="str">
            <v>2.10.2</v>
          </cell>
          <cell r="B287" t="str">
            <v>MANTENIEMIENTO DE PLANTACIONES</v>
          </cell>
          <cell r="C287" t="str">
            <v>HA</v>
          </cell>
          <cell r="D287">
            <v>3273178</v>
          </cell>
        </row>
        <row r="288">
          <cell r="A288" t="str">
            <v>2.10.3</v>
          </cell>
          <cell r="B288" t="str">
            <v>MANTENIEMIENTO DE PLANTACIONES (SEGUNDO AÑO)</v>
          </cell>
          <cell r="C288" t="str">
            <v>HA</v>
          </cell>
          <cell r="D288">
            <v>3273178</v>
          </cell>
        </row>
        <row r="289">
          <cell r="A289" t="str">
            <v>2.10.4</v>
          </cell>
          <cell r="B289" t="str">
            <v>AISLAMIENTO DE PLANTACIONES Y/O PREDIOS ADQUIRIDOS</v>
          </cell>
          <cell r="C289" t="str">
            <v>ML</v>
          </cell>
          <cell r="D289">
            <v>32133</v>
          </cell>
        </row>
        <row r="290">
          <cell r="A290" t="str">
            <v>2.11.1</v>
          </cell>
          <cell r="B290" t="str">
            <v>CONSTRUCCION DE JARDINES</v>
          </cell>
          <cell r="C290" t="str">
            <v>M2</v>
          </cell>
          <cell r="D290">
            <v>55764</v>
          </cell>
        </row>
        <row r="291">
          <cell r="A291" t="str">
            <v>2.11.2</v>
          </cell>
          <cell r="B291" t="str">
            <v>ESTABLECIMIENTO DE SETOS</v>
          </cell>
          <cell r="C291" t="str">
            <v>ML</v>
          </cell>
          <cell r="D291">
            <v>14182</v>
          </cell>
        </row>
        <row r="292">
          <cell r="A292" t="str">
            <v>2.11.3</v>
          </cell>
          <cell r="B292" t="str">
            <v>MANTENIMIENTO DE PRADOS</v>
          </cell>
          <cell r="C292" t="str">
            <v>M2</v>
          </cell>
          <cell r="D292">
            <v>2296</v>
          </cell>
        </row>
        <row r="293">
          <cell r="A293" t="str">
            <v>2.11.4</v>
          </cell>
          <cell r="B293" t="str">
            <v>MANTENIEMIENTO DE SETOS</v>
          </cell>
          <cell r="C293" t="str">
            <v>ML</v>
          </cell>
          <cell r="D293">
            <v>2287</v>
          </cell>
        </row>
        <row r="294">
          <cell r="A294" t="str">
            <v>2.12.1</v>
          </cell>
          <cell r="B294" t="str">
            <v>TALLERES</v>
          </cell>
          <cell r="C294" t="str">
            <v>DD</v>
          </cell>
          <cell r="D294">
            <v>290000</v>
          </cell>
        </row>
        <row r="295">
          <cell r="A295" t="str">
            <v>3.1.8</v>
          </cell>
          <cell r="B295" t="str">
            <v>Desmonte y Limpieza en rastrojo incluye acarreo libre hasta 5KM</v>
          </cell>
          <cell r="C295" t="str">
            <v>M²</v>
          </cell>
          <cell r="D295">
            <v>1235722</v>
          </cell>
        </row>
        <row r="296">
          <cell r="A296" t="str">
            <v>3.1.13</v>
          </cell>
          <cell r="B296" t="str">
            <v>Localizacion y Replanteo Topográfico</v>
          </cell>
          <cell r="C296" t="str">
            <v>KM</v>
          </cell>
          <cell r="D296">
            <v>1747206</v>
          </cell>
        </row>
        <row r="297">
          <cell r="A297" t="str">
            <v>3.3.1</v>
          </cell>
          <cell r="B297" t="str">
            <v>EXCAVACION MANUAL EN MATERIAL COMUN</v>
          </cell>
          <cell r="C297" t="str">
            <v>M³</v>
          </cell>
          <cell r="D297">
            <v>37286</v>
          </cell>
        </row>
        <row r="298">
          <cell r="A298" t="str">
            <v>3.3.7</v>
          </cell>
          <cell r="B298" t="str">
            <v>Suministro e Instalación Concreto Simple de 24.5 MPa - (3500 P.S.I).</v>
          </cell>
          <cell r="C298" t="str">
            <v>M³</v>
          </cell>
          <cell r="D298">
            <v>353077</v>
          </cell>
        </row>
        <row r="299">
          <cell r="A299" t="str">
            <v>3.3.25</v>
          </cell>
          <cell r="B299" t="str">
            <v xml:space="preserve">Relleno con material seleccionado proveniente de excavación compactado con Plancha Vibradora </v>
          </cell>
          <cell r="C299" t="str">
            <v>M³</v>
          </cell>
          <cell r="D299">
            <v>17890</v>
          </cell>
        </row>
        <row r="300">
          <cell r="A300" t="str">
            <v>3.15.43</v>
          </cell>
          <cell r="B300" t="str">
            <v>Relleno para redes en Arena de peña (Suministro, extendido, umedecimiento y compactación)</v>
          </cell>
          <cell r="C300" t="str">
            <v>M³</v>
          </cell>
          <cell r="D300">
            <v>60221</v>
          </cell>
        </row>
        <row r="301">
          <cell r="A301" t="str">
            <v>6.3.2</v>
          </cell>
          <cell r="B301" t="str">
            <v>Suministro Figurada y amarre de acero 60000 PSI  420 Mpa</v>
          </cell>
          <cell r="C301" t="str">
            <v>Kg</v>
          </cell>
          <cell r="D301">
            <v>2979</v>
          </cell>
        </row>
        <row r="302">
          <cell r="A302" t="str">
            <v>6.2.1</v>
          </cell>
          <cell r="B302" t="str">
            <v>Concreto Fluido - 21 Mpa - (3000 PSI)</v>
          </cell>
          <cell r="C302" t="str">
            <v>M³</v>
          </cell>
          <cell r="D302">
            <v>339608</v>
          </cell>
        </row>
        <row r="303">
          <cell r="A303">
            <v>0</v>
          </cell>
          <cell r="B303" t="e">
            <v>#N/A</v>
          </cell>
          <cell r="C303" t="e">
            <v>#N/A</v>
          </cell>
          <cell r="D303" t="e">
            <v>#VALUE!</v>
          </cell>
        </row>
        <row r="304">
          <cell r="A304" t="str">
            <v>6.4.2.2</v>
          </cell>
          <cell r="B304" t="str">
            <v>Tapas en lamina de alfajor incluye angulo y porta candado</v>
          </cell>
          <cell r="C304" t="str">
            <v>UN</v>
          </cell>
          <cell r="D304">
            <v>319523</v>
          </cell>
        </row>
        <row r="305">
          <cell r="A305" t="str">
            <v>6.4.2.3</v>
          </cell>
          <cell r="B305" t="str">
            <v>Tee HA de 6" EL X EL</v>
          </cell>
          <cell r="C305" t="str">
            <v>UN</v>
          </cell>
          <cell r="D305">
            <v>334253</v>
          </cell>
        </row>
        <row r="306">
          <cell r="A306" t="str">
            <v>6.4.2.4</v>
          </cell>
          <cell r="B306" t="str">
            <v>Unión rápida tipo platino de 6" pvc</v>
          </cell>
          <cell r="C306" t="str">
            <v xml:space="preserve">UN </v>
          </cell>
          <cell r="D306">
            <v>105989</v>
          </cell>
        </row>
        <row r="307">
          <cell r="A307" t="str">
            <v>6.4.2.5</v>
          </cell>
          <cell r="B307" t="str">
            <v>Válvulas de compuerta L x L  de 6"</v>
          </cell>
          <cell r="C307" t="str">
            <v>UN</v>
          </cell>
          <cell r="D307">
            <v>1390243</v>
          </cell>
        </row>
        <row r="308">
          <cell r="A308" t="str">
            <v>6.4.2.6</v>
          </cell>
          <cell r="B308" t="str">
            <v>Unión Multiusos 6" HD</v>
          </cell>
          <cell r="C308" t="str">
            <v>UN</v>
          </cell>
          <cell r="D308">
            <v>201901</v>
          </cell>
        </row>
        <row r="309">
          <cell r="A309" t="str">
            <v>6.4.2.7</v>
          </cell>
          <cell r="B309" t="str">
            <v>Escalera de gato en Ø5/8" (7 pasos)</v>
          </cell>
          <cell r="C309" t="str">
            <v>ML</v>
          </cell>
          <cell r="D309">
            <v>100787</v>
          </cell>
        </row>
        <row r="310">
          <cell r="A310" t="str">
            <v>6.4.2.8</v>
          </cell>
          <cell r="B310" t="str">
            <v>CAJA VALVULA</v>
          </cell>
          <cell r="C310" t="str">
            <v>UN</v>
          </cell>
          <cell r="D310">
            <v>122993</v>
          </cell>
        </row>
        <row r="311">
          <cell r="A311" t="str">
            <v>6.4.2.9</v>
          </cell>
          <cell r="B311" t="str">
            <v>Tee HA de 6" x 6"  EB X EB</v>
          </cell>
          <cell r="C311" t="str">
            <v>UN</v>
          </cell>
          <cell r="D311">
            <v>514853</v>
          </cell>
        </row>
        <row r="312">
          <cell r="A312" t="str">
            <v>6.4.2.10</v>
          </cell>
          <cell r="B312" t="str">
            <v>Filtro de 6"   EB X EB</v>
          </cell>
          <cell r="C312" t="str">
            <v>UN</v>
          </cell>
          <cell r="D312">
            <v>1311767</v>
          </cell>
        </row>
        <row r="313">
          <cell r="A313" t="str">
            <v>6.4.2.11</v>
          </cell>
          <cell r="B313" t="str">
            <v>Macromedidor de 6” (incluyendo accesorios)</v>
          </cell>
          <cell r="C313" t="str">
            <v>UN</v>
          </cell>
          <cell r="D313">
            <v>2927767</v>
          </cell>
        </row>
        <row r="314">
          <cell r="A314" t="str">
            <v>6.4.2.12</v>
          </cell>
          <cell r="B314" t="str">
            <v>Niple HA 6" L X B  L=0,20</v>
          </cell>
          <cell r="C314" t="str">
            <v>UN</v>
          </cell>
          <cell r="D314">
            <v>201887</v>
          </cell>
        </row>
        <row r="315">
          <cell r="A315" t="str">
            <v>6.4.2.13</v>
          </cell>
          <cell r="B315" t="str">
            <v>Niple HA 6" B X B  L=1,95 con codo  de 90</v>
          </cell>
          <cell r="C315" t="str">
            <v>UN</v>
          </cell>
          <cell r="D315">
            <v>666418</v>
          </cell>
        </row>
        <row r="316">
          <cell r="A316" t="str">
            <v>6.4.2.14</v>
          </cell>
          <cell r="B316" t="str">
            <v>Sensor de caudal</v>
          </cell>
          <cell r="C316" t="str">
            <v>UN</v>
          </cell>
          <cell r="D316">
            <v>5908197</v>
          </cell>
        </row>
        <row r="317">
          <cell r="A317" t="str">
            <v xml:space="preserve">2.1.29  </v>
          </cell>
          <cell r="B317" t="str">
            <v>SUMINISTRO E ISNTALACION TUBERÍA  PVC PRESIÓN  D = ½"  RDE 13.5  E.L.</v>
          </cell>
          <cell r="C317" t="str">
            <v>ML</v>
          </cell>
          <cell r="D317">
            <v>1816</v>
          </cell>
        </row>
        <row r="318">
          <cell r="A318" t="str">
            <v xml:space="preserve">2.1.29A  </v>
          </cell>
          <cell r="B318" t="str">
            <v>SUMINISTRO TUBERÍA  PVC PRESIÓN  D = ½"  RDE 13.5  E.L.</v>
          </cell>
          <cell r="C318" t="str">
            <v>ML</v>
          </cell>
          <cell r="D318">
            <v>1511</v>
          </cell>
        </row>
        <row r="319">
          <cell r="A319" t="str">
            <v xml:space="preserve">2.1.29B  </v>
          </cell>
          <cell r="B319" t="str">
            <v>INSTALACIÓN TUBERÍA  PVC PRESIÓN  D = ½"  RDE 13.5  E.L.</v>
          </cell>
          <cell r="C319">
            <v>0</v>
          </cell>
          <cell r="D319">
            <v>0</v>
          </cell>
        </row>
        <row r="320">
          <cell r="A320" t="str">
            <v>6.4.2.15</v>
          </cell>
          <cell r="B320" t="str">
            <v>SUMINISTRO Tubería HA 6" para entrada Caja Con Codos de 90  L=5,50</v>
          </cell>
          <cell r="C320" t="str">
            <v>UN</v>
          </cell>
          <cell r="D320">
            <v>1541967</v>
          </cell>
        </row>
        <row r="321">
          <cell r="A321" t="str">
            <v>6.4.2.15A</v>
          </cell>
          <cell r="B321" t="str">
            <v>INSTALACION Tubería HA 6" para entrada Caja Con Codos de 90  L=5,50</v>
          </cell>
          <cell r="C321" t="str">
            <v>UN</v>
          </cell>
          <cell r="D321">
            <v>123300</v>
          </cell>
        </row>
        <row r="322">
          <cell r="A322" t="str">
            <v>6.4.2.16</v>
          </cell>
          <cell r="B322" t="str">
            <v>Vertederos en lamina acero inox o fibra de vidrio e=10mm, según plano</v>
          </cell>
          <cell r="C322" t="str">
            <v>UN</v>
          </cell>
          <cell r="D322">
            <v>655884</v>
          </cell>
        </row>
        <row r="323">
          <cell r="A323" t="str">
            <v>6.4.2.17</v>
          </cell>
          <cell r="B323" t="str">
            <v>Barandas en tubería AN, parales en 2", tubos horizontales en 1 1/2", altura de 0,9 m, pintura anticorrosiva y esmalte</v>
          </cell>
          <cell r="C323" t="str">
            <v>ML</v>
          </cell>
          <cell r="D323">
            <v>160064</v>
          </cell>
        </row>
        <row r="324">
          <cell r="A324" t="str">
            <v>6.4.2.18</v>
          </cell>
          <cell r="B324" t="str">
            <v>Motoreductor de piñones helicoidales, 6 RPM, eje vertical, 220-440 voltios, trifásico, 1/2 HP. Incluye soportes y submonitor para control</v>
          </cell>
          <cell r="C324" t="str">
            <v>UN</v>
          </cell>
          <cell r="D324">
            <v>3985156</v>
          </cell>
        </row>
        <row r="325">
          <cell r="A325" t="str">
            <v>6.4.2.19</v>
          </cell>
          <cell r="B325" t="str">
            <v>Codos 4" X 90  PVC EL</v>
          </cell>
          <cell r="C325" t="str">
            <v>UN</v>
          </cell>
          <cell r="D325">
            <v>82926</v>
          </cell>
        </row>
        <row r="326">
          <cell r="A326" t="str">
            <v>6.4.2.20</v>
          </cell>
          <cell r="B326" t="str">
            <v>Tee PVC 4"  PVC  EL</v>
          </cell>
          <cell r="C326" t="str">
            <v>UN</v>
          </cell>
          <cell r="D326">
            <v>118733</v>
          </cell>
        </row>
        <row r="327">
          <cell r="A327" t="str">
            <v>6.4.2.21</v>
          </cell>
          <cell r="B327" t="str">
            <v>Vertedero de orificio 15 cm en lamina acero inoxidable cal 16, según plano.</v>
          </cell>
          <cell r="C327" t="str">
            <v>UN</v>
          </cell>
          <cell r="D327">
            <v>322584</v>
          </cell>
        </row>
        <row r="328">
          <cell r="A328" t="str">
            <v>6.4.2.22</v>
          </cell>
          <cell r="B328" t="str">
            <v>Vertedero de orificio 26 cm en lamina acero inoxidable cal 16, según plano.</v>
          </cell>
          <cell r="C328" t="str">
            <v>UN</v>
          </cell>
          <cell r="D328">
            <v>383184</v>
          </cell>
        </row>
        <row r="329">
          <cell r="A329" t="str">
            <v>6.4.2.23</v>
          </cell>
          <cell r="B329" t="str">
            <v>Adaptador macho 4"</v>
          </cell>
          <cell r="C329" t="str">
            <v>UN</v>
          </cell>
          <cell r="D329">
            <v>25220</v>
          </cell>
        </row>
        <row r="330">
          <cell r="A330" t="str">
            <v>6.4.2.24</v>
          </cell>
          <cell r="B330" t="str">
            <v xml:space="preserve">Suministro e instalación de lecho filtrante arena fina de tamaño efectivo (TE) DE 0,45 mm, coeficiente de uniformidad (CU) igual a 1,5 y porosidad del medio e igual 0,42 </v>
          </cell>
          <cell r="C330" t="str">
            <v>M3</v>
          </cell>
          <cell r="D330">
            <v>397344</v>
          </cell>
        </row>
        <row r="331">
          <cell r="A331" t="str">
            <v>6.4.2.25</v>
          </cell>
          <cell r="B331" t="str">
            <v>Localización general de la planta de tratamiento de lodos y de las tuberías de desagüe desde el último pozo de la PTAP</v>
          </cell>
          <cell r="C331" t="str">
            <v>GL</v>
          </cell>
          <cell r="D331">
            <v>219230</v>
          </cell>
        </row>
        <row r="332">
          <cell r="A332" t="str">
            <v>6.4.2.26</v>
          </cell>
          <cell r="B332" t="str">
            <v>Excavación general</v>
          </cell>
          <cell r="C332" t="str">
            <v>M3</v>
          </cell>
          <cell r="D332">
            <v>16994</v>
          </cell>
        </row>
        <row r="333">
          <cell r="A333" t="str">
            <v>6.4.2.28</v>
          </cell>
          <cell r="B333" t="str">
            <v>Concreto de limpieza  fc=140 kQ/cm2  (e=O 10m)</v>
          </cell>
          <cell r="C333" t="str">
            <v>M3</v>
          </cell>
          <cell r="D333">
            <v>321673</v>
          </cell>
        </row>
        <row r="334">
          <cell r="A334" t="str">
            <v>6.4.2.29</v>
          </cell>
          <cell r="B334" t="str">
            <v>Para placa de fondo y tolvas de espesadores (Espesor:
0,30 m)</v>
          </cell>
          <cell r="C334" t="str">
            <v>M3</v>
          </cell>
          <cell r="D334">
            <v>487650</v>
          </cell>
        </row>
        <row r="335">
          <cell r="A335" t="str">
            <v>6.4.2.30</v>
          </cell>
          <cell r="B335" t="str">
            <v>Para placa de fondo de cámara de admisión (Espesor:
0,20 m)</v>
          </cell>
          <cell r="C335" t="str">
            <v>M3</v>
          </cell>
          <cell r="D335">
            <v>487650</v>
          </cell>
        </row>
        <row r="336">
          <cell r="A336" t="str">
            <v>6.4.2.31</v>
          </cell>
          <cell r="B336" t="str">
            <v>Para placa de fondo de cámara de desagüe (Espesor:
0,30 m)</v>
          </cell>
          <cell r="C336" t="str">
            <v>M3</v>
          </cell>
          <cell r="D336">
            <v>487650</v>
          </cell>
        </row>
        <row r="337">
          <cell r="A337" t="str">
            <v>6.4.2.32</v>
          </cell>
          <cell r="B337" t="str">
            <v>Para muros verticales de espesadores de lodos
!(Espesor: 0,30 m)</v>
          </cell>
          <cell r="C337" t="str">
            <v>M3</v>
          </cell>
          <cell r="D337">
            <v>486560</v>
          </cell>
        </row>
        <row r="338">
          <cell r="A338" t="str">
            <v>6.4.2.33</v>
          </cell>
          <cell r="B338" t="str">
            <v>Para muros de cámara de admisión (Espesor: 0,20 m)</v>
          </cell>
          <cell r="C338" t="str">
            <v>M3</v>
          </cell>
          <cell r="D338">
            <v>486560</v>
          </cell>
        </row>
        <row r="339">
          <cell r="A339" t="str">
            <v>6.4.2.34</v>
          </cell>
          <cell r="B339" t="str">
            <v>Para muros de cámara de desagüe (Espesor: 0,30 m)</v>
          </cell>
          <cell r="C339" t="str">
            <v>M3</v>
          </cell>
          <cell r="D339">
            <v>486560</v>
          </cell>
        </row>
        <row r="340">
          <cell r="A340" t="str">
            <v>6.4.2.35</v>
          </cell>
          <cell r="B340" t="str">
            <v>Para placa de fondo y muros de canales de distribución
en espesadores (Espesor: 0,15 m)</v>
          </cell>
          <cell r="C340" t="str">
            <v>M3</v>
          </cell>
          <cell r="D340">
            <v>487650</v>
          </cell>
        </row>
        <row r="341">
          <cell r="A341" t="str">
            <v>6.4.2.36</v>
          </cell>
          <cell r="B341" t="str">
            <v>Para placa de cubierta en cámara de desagüe y
:pasarela en cámara de admisión (Espesor: O,15 m)</v>
          </cell>
          <cell r="C341" t="str">
            <v>M3</v>
          </cell>
          <cell r="D341">
            <v>522860</v>
          </cell>
        </row>
        <row r="342">
          <cell r="A342" t="str">
            <v>6.4.2.37</v>
          </cell>
          <cell r="B342" t="str">
            <v>Suministro e instalación de escalones en varilla de 13/4" pintados con dos manos de pintura anticorrosiva</v>
          </cell>
          <cell r="C342" t="str">
            <v>UN</v>
          </cell>
          <cell r="D342">
            <v>15837</v>
          </cell>
        </row>
        <row r="343">
          <cell r="A343" t="str">
            <v>6.4.2.38</v>
          </cell>
          <cell r="B343" t="str">
            <v>Suministro e instalación de tapa H.F. de 10,60 m en cámara de desagüe</v>
          </cell>
          <cell r="C343" t="str">
            <v>UN</v>
          </cell>
          <cell r="D343">
            <v>357423</v>
          </cell>
        </row>
        <row r="344">
          <cell r="A344" t="str">
            <v>6.4.2.39</v>
          </cell>
          <cell r="B344" t="str">
            <v>Suministro de tubería de desagüe de espesadores en cámara de desagüe, 8" PVC, con accesorios</v>
          </cell>
          <cell r="C344" t="str">
            <v>ML</v>
          </cell>
          <cell r="D344">
            <v>40264</v>
          </cell>
        </row>
        <row r="345">
          <cell r="A345" t="str">
            <v>6.4.2.39A</v>
          </cell>
          <cell r="B345" t="str">
            <v xml:space="preserve">Instalacion de tubería de desagüe de espesadores en cámara de desagüe, 8" PVC, </v>
          </cell>
          <cell r="C345" t="str">
            <v>ML</v>
          </cell>
          <cell r="D345">
            <v>3083</v>
          </cell>
        </row>
        <row r="346">
          <cell r="A346" t="str">
            <v>6.4.2.40</v>
          </cell>
          <cell r="B346" t="str">
            <v>Compuertas laterales de admisión a espesadores, de 0,40 m x 0,40 m, con marco para anclar a muro de concreto, con vástago de extensión (H= 1,40 m), columna de maniobra y rueda de manejo</v>
          </cell>
          <cell r="C346" t="str">
            <v>UN</v>
          </cell>
          <cell r="D346">
            <v>28247</v>
          </cell>
        </row>
        <row r="347">
          <cell r="A347" t="str">
            <v>6.4.2.41</v>
          </cell>
          <cell r="B347" t="str">
            <v>Válvulas de compuerta de rosca, de 1-1/2" con vástago de extensión (H=0,50 m), columna de maniobra v rueda de manejo</v>
          </cell>
          <cell r="C347" t="str">
            <v>UN</v>
          </cell>
          <cell r="D347">
            <v>2379241</v>
          </cell>
        </row>
        <row r="348">
          <cell r="A348" t="str">
            <v>6.4.2.41</v>
          </cell>
          <cell r="B348" t="str">
            <v>Válvulas de compuerta de rosca, de 1-1/2" con vástago de extensión (H=0,50 m), columna de maniobra v rueda de manejo</v>
          </cell>
          <cell r="C348" t="str">
            <v>UN</v>
          </cell>
          <cell r="D348">
            <v>1366</v>
          </cell>
        </row>
        <row r="349">
          <cell r="A349" t="str">
            <v>6.4.2.41</v>
          </cell>
          <cell r="B349" t="str">
            <v>Válvulas de compuerta de rosca, de 1-1/2" con vástago de extensión (H=0,50 m), columna de maniobra v rueda de manejo</v>
          </cell>
          <cell r="C349" t="str">
            <v>UN</v>
          </cell>
          <cell r="D349">
            <v>722</v>
          </cell>
        </row>
        <row r="350">
          <cell r="A350" t="str">
            <v>6.4.2.44</v>
          </cell>
          <cell r="B350" t="str">
            <v>Lecho de grava o triturado de piedra (espesor: 0,30 m)</v>
          </cell>
          <cell r="C350" t="str">
            <v>M3</v>
          </cell>
          <cell r="D350">
            <v>131310</v>
          </cell>
        </row>
        <row r="351">
          <cell r="A351" t="str">
            <v>6.4.2.45</v>
          </cell>
          <cell r="B351" t="str">
            <v>Lecho de arena gruesa (espesor: 0,20 m)</v>
          </cell>
          <cell r="C351" t="str">
            <v>M3</v>
          </cell>
          <cell r="D351">
            <v>398853</v>
          </cell>
        </row>
        <row r="352">
          <cell r="A352" t="str">
            <v>6.4.2.46</v>
          </cell>
          <cell r="B352" t="str">
            <v>Capa de ladrillo a junta perdida (espesor: 0,05 m)</v>
          </cell>
          <cell r="C352" t="str">
            <v>M2</v>
          </cell>
          <cell r="D352">
            <v>25769</v>
          </cell>
        </row>
        <row r="353">
          <cell r="A353" t="str">
            <v>3.3.17</v>
          </cell>
          <cell r="B353" t="str">
            <v xml:space="preserve"> SUMINISTRO FIGURADO Y ARMADO DE ACERO DE REFUERZO 37000 PSI  240 Mpa</v>
          </cell>
          <cell r="C353" t="str">
            <v>KG</v>
          </cell>
          <cell r="D353">
            <v>0</v>
          </cell>
        </row>
        <row r="354">
          <cell r="A354" t="str">
            <v>3.3.18</v>
          </cell>
          <cell r="B354" t="str">
            <v xml:space="preserve"> SUMINISTRO FIGURADO Y ARMADO DE ACERO DE REFUERZO 60000 PSI  420 Mpa</v>
          </cell>
          <cell r="C354" t="str">
            <v>KG</v>
          </cell>
          <cell r="D354">
            <v>0</v>
          </cell>
        </row>
        <row r="355">
          <cell r="A355" t="str">
            <v>6.4.2.52</v>
          </cell>
          <cell r="B355" t="str">
            <v xml:space="preserve">Tee 8" acero al carbón shc 40  EB X EB X EB </v>
          </cell>
          <cell r="C355" t="str">
            <v>UN</v>
          </cell>
          <cell r="D355">
            <v>1211773</v>
          </cell>
        </row>
        <row r="356">
          <cell r="A356" t="str">
            <v>6.4.2.53</v>
          </cell>
          <cell r="B356" t="str">
            <v>Niple HA 8" ; L = 1,00 m   EB x EB</v>
          </cell>
          <cell r="C356" t="str">
            <v>UN</v>
          </cell>
          <cell r="D356">
            <v>701837</v>
          </cell>
        </row>
        <row r="357">
          <cell r="A357" t="str">
            <v>6.4.2.54</v>
          </cell>
          <cell r="B357" t="str">
            <v>Niple HA 8" ; L = 0,50 m   EB x EB</v>
          </cell>
          <cell r="C357" t="str">
            <v>UN</v>
          </cell>
          <cell r="D357">
            <v>614472</v>
          </cell>
        </row>
        <row r="358">
          <cell r="A358" t="str">
            <v>6.4.2.55</v>
          </cell>
          <cell r="B358" t="str">
            <v>Pasamuro 8", L=0,35m, Z=0,10m, Liso x Brida en HF o acero al carbón SCH 40. Brida ASA 150.</v>
          </cell>
          <cell r="C358" t="str">
            <v>UN</v>
          </cell>
          <cell r="D358">
            <v>324917</v>
          </cell>
        </row>
        <row r="359">
          <cell r="A359" t="str">
            <v>6.4.2.56</v>
          </cell>
          <cell r="B359" t="str">
            <v>Compuerta HF, 10" con vástago de 5,3 m, columna de manejo y guías</v>
          </cell>
          <cell r="C359" t="str">
            <v>UN</v>
          </cell>
          <cell r="D359">
            <v>3651408</v>
          </cell>
        </row>
        <row r="360">
          <cell r="A360" t="str">
            <v>6.4.2.57</v>
          </cell>
          <cell r="B360" t="str">
            <v>Ventilación tanque  4"</v>
          </cell>
          <cell r="C360" t="str">
            <v>UN</v>
          </cell>
          <cell r="D360">
            <v>161374</v>
          </cell>
        </row>
        <row r="361">
          <cell r="A361" t="str">
            <v>6.4.2.58</v>
          </cell>
          <cell r="B361" t="str">
            <v>Pasamuro 6", L=0,45m, Z=0,15m, Liso x Brida en HF o acero al carbón SCH 40. Brida ASA 150.</v>
          </cell>
          <cell r="C361" t="str">
            <v>UN</v>
          </cell>
          <cell r="D361">
            <v>277952</v>
          </cell>
        </row>
        <row r="362">
          <cell r="A362" t="str">
            <v>6.4.2.59</v>
          </cell>
          <cell r="B362" t="str">
            <v>Codo 6" HF o acero shc 40</v>
          </cell>
          <cell r="C362" t="str">
            <v>UN</v>
          </cell>
          <cell r="D362">
            <v>423973</v>
          </cell>
        </row>
        <row r="363">
          <cell r="A363" t="str">
            <v>6.4.2.60</v>
          </cell>
          <cell r="B363" t="str">
            <v>Tee 6" en HF B x B x E</v>
          </cell>
          <cell r="C363" t="str">
            <v>UN</v>
          </cell>
          <cell r="D363">
            <v>514853</v>
          </cell>
        </row>
        <row r="364">
          <cell r="A364" t="str">
            <v>6.4.2.61</v>
          </cell>
          <cell r="B364" t="str">
            <v xml:space="preserve">Salida en tubería EMT para luminaria fluorescente t8 2x32 hermética 
</v>
          </cell>
          <cell r="C364" t="str">
            <v>UN</v>
          </cell>
          <cell r="D364">
            <v>79517</v>
          </cell>
        </row>
        <row r="365">
          <cell r="A365" t="str">
            <v>6.4.2.62</v>
          </cell>
          <cell r="B365" t="str">
            <v>Suministro e instalación de luminaria fluorescente t8 2x32 hermética</v>
          </cell>
          <cell r="C365" t="str">
            <v>UN</v>
          </cell>
          <cell r="D365">
            <v>134314</v>
          </cell>
        </row>
        <row r="366">
          <cell r="A366" t="str">
            <v>6.4.2.63</v>
          </cell>
          <cell r="B366" t="str">
            <v xml:space="preserve">salida para tomacorriente monofásica doble incluye aparato
</v>
          </cell>
          <cell r="C366" t="str">
            <v>UN</v>
          </cell>
          <cell r="D366">
            <v>69444</v>
          </cell>
        </row>
        <row r="367">
          <cell r="A367" t="str">
            <v>6.4.2.63</v>
          </cell>
          <cell r="B367" t="str">
            <v xml:space="preserve">salida para tomacorriente monofásica doble incluye aparato
</v>
          </cell>
          <cell r="C367" t="str">
            <v>UN</v>
          </cell>
          <cell r="D367">
            <v>65064</v>
          </cell>
        </row>
        <row r="368">
          <cell r="A368" t="str">
            <v>6.4.2.65</v>
          </cell>
          <cell r="B368" t="str">
            <v>Salida para tomacorriente bifásica 208v nema 6-15r doble, incluye aparato</v>
          </cell>
          <cell r="C368" t="str">
            <v>UN</v>
          </cell>
          <cell r="D368">
            <v>0</v>
          </cell>
        </row>
        <row r="369">
          <cell r="A369" t="str">
            <v>6.4.2.66</v>
          </cell>
          <cell r="B369" t="str">
            <v>Salida para tomacorriente trifásica 208v nema 7-30r doble, incluye aparato</v>
          </cell>
          <cell r="C369" t="str">
            <v>UN</v>
          </cell>
          <cell r="D369">
            <v>0</v>
          </cell>
        </row>
        <row r="370">
          <cell r="A370" t="str">
            <v>6.4.2.67</v>
          </cell>
          <cell r="B370" t="str">
            <v>Salida para tomacorriente monofásica doble GFCI  doble, incluye aparato</v>
          </cell>
          <cell r="C370" t="str">
            <v>UN</v>
          </cell>
          <cell r="D370">
            <v>99514</v>
          </cell>
        </row>
        <row r="371">
          <cell r="A371" t="str">
            <v>6.4.2.69</v>
          </cell>
          <cell r="B371" t="str">
            <v>Suministro e instalación de tablero trifásico de 18 circuitos con espacio para totalizador</v>
          </cell>
          <cell r="C371" t="str">
            <v>UN</v>
          </cell>
          <cell r="D371">
            <v>284158</v>
          </cell>
        </row>
        <row r="372">
          <cell r="A372" t="str">
            <v>6.4.2.70</v>
          </cell>
          <cell r="B372" t="str">
            <v>Suministro e instalación de interruptor termomagnetico industrial 3x40a 24ka/240v</v>
          </cell>
          <cell r="C372" t="str">
            <v>UN</v>
          </cell>
          <cell r="D372">
            <v>207896</v>
          </cell>
        </row>
        <row r="373">
          <cell r="A373" t="str">
            <v>6.4.2.71</v>
          </cell>
          <cell r="B373" t="str">
            <v>Suministro e instalación de interruptor termomagnetico enchufable 3x20a 10ka/240v</v>
          </cell>
          <cell r="C373" t="str">
            <v>UN</v>
          </cell>
          <cell r="D373">
            <v>59343</v>
          </cell>
        </row>
        <row r="374">
          <cell r="A374" t="str">
            <v>6.4.2.72</v>
          </cell>
          <cell r="B374" t="str">
            <v>Suministro e instalación de interruptor termomagnetico enchufable 3x30a 10ka/240v</v>
          </cell>
          <cell r="C374" t="str">
            <v>UN</v>
          </cell>
          <cell r="D374">
            <v>59447</v>
          </cell>
        </row>
        <row r="375">
          <cell r="A375" t="str">
            <v>6.4.2.73</v>
          </cell>
          <cell r="B375" t="str">
            <v>Suministro e instalación de interruptor termomagnetico enchufable 1x20a 10ka/240v</v>
          </cell>
          <cell r="C375" t="str">
            <v>UN</v>
          </cell>
          <cell r="D375">
            <v>15373</v>
          </cell>
        </row>
        <row r="376">
          <cell r="A376" t="str">
            <v>6.4.2.74</v>
          </cell>
          <cell r="B376" t="str">
            <v>Suministro e instalación de interruptor termomagnetico enchufable 2x20a 10ka/240v</v>
          </cell>
          <cell r="C376" t="str">
            <v>UN</v>
          </cell>
          <cell r="D376">
            <v>33553</v>
          </cell>
        </row>
        <row r="377">
          <cell r="A377" t="str">
            <v>6.4.2.75</v>
          </cell>
          <cell r="B377" t="str">
            <v>Suministro e instalación de interruptor termomagnetico enchufable 1x16a 10ka/240v</v>
          </cell>
          <cell r="C377" t="str">
            <v>UN</v>
          </cell>
          <cell r="D377">
            <v>15373</v>
          </cell>
        </row>
        <row r="378">
          <cell r="A378" t="str">
            <v>6.4.2.76</v>
          </cell>
          <cell r="B378" t="str">
            <v xml:space="preserve">Acometida 1ø1" + 4x8+1x10 awg </v>
          </cell>
          <cell r="C378" t="str">
            <v>UN</v>
          </cell>
          <cell r="D378">
            <v>1563198</v>
          </cell>
        </row>
        <row r="379">
          <cell r="A379" t="str">
            <v>1.5.10</v>
          </cell>
          <cell r="B379" t="str">
            <v>PAÑETE LISO MUROS  1:5</v>
          </cell>
          <cell r="C379" t="str">
            <v>m2</v>
          </cell>
          <cell r="D379">
            <v>12855</v>
          </cell>
        </row>
        <row r="380">
          <cell r="A380" t="str">
            <v>1.11.18</v>
          </cell>
          <cell r="B380" t="str">
            <v>BASE EN MATERIAL DE AFIRMADO COMPACTADO</v>
          </cell>
          <cell r="C380" t="str">
            <v>M3</v>
          </cell>
          <cell r="D380">
            <v>42281</v>
          </cell>
        </row>
        <row r="381">
          <cell r="A381" t="str">
            <v>1.11.20</v>
          </cell>
          <cell r="B381" t="str">
            <v>PLACA BASE EN CONCRETO E=0.10 2500 PSI</v>
          </cell>
          <cell r="C381" t="str">
            <v>M3</v>
          </cell>
          <cell r="D381">
            <v>41192</v>
          </cell>
        </row>
        <row r="382">
          <cell r="A382" t="str">
            <v>1.11.31</v>
          </cell>
          <cell r="B382" t="str">
            <v>ADOQUIN GRES PEATONAL 10*20*2.5</v>
          </cell>
          <cell r="C382" t="str">
            <v>M2</v>
          </cell>
          <cell r="D382">
            <v>49064</v>
          </cell>
        </row>
        <row r="383">
          <cell r="A383" t="str">
            <v>1.7.46</v>
          </cell>
          <cell r="B383" t="str">
            <v>TABLERO PARCIALES 18 CIRCUITOS. INCLUYE TACO 30 A</v>
          </cell>
          <cell r="C383" t="str">
            <v>UN</v>
          </cell>
          <cell r="D383">
            <v>345428</v>
          </cell>
        </row>
        <row r="384">
          <cell r="A384" t="str">
            <v xml:space="preserve">1.12.47   </v>
          </cell>
          <cell r="B384" t="str">
            <v>SUMINISTRO E INSTALACIÓN ENTRAMADO PARA TEJA  ONDULADA</v>
          </cell>
          <cell r="C384" t="str">
            <v>M2</v>
          </cell>
          <cell r="D384">
            <v>35121</v>
          </cell>
        </row>
        <row r="385">
          <cell r="A385" t="str">
            <v>1.3.15</v>
          </cell>
          <cell r="B385" t="str">
            <v xml:space="preserve"> COLUMNAS EN CONCRETO 21 MPa (3000 PSI), ALTURA MAYOR A 3 mts</v>
          </cell>
          <cell r="C385" t="str">
            <v>M3</v>
          </cell>
          <cell r="D385">
            <v>803350</v>
          </cell>
        </row>
        <row r="386">
          <cell r="A386" t="str">
            <v>6.4.2.78</v>
          </cell>
          <cell r="B386" t="str">
            <v xml:space="preserve">Acometida PVC 1/2 " de 5 mts. </v>
          </cell>
          <cell r="C386" t="str">
            <v>UN</v>
          </cell>
          <cell r="D386">
            <v>107128</v>
          </cell>
        </row>
        <row r="387">
          <cell r="A387" t="str">
            <v>2.1.32A</v>
          </cell>
          <cell r="B387" t="str">
            <v>SUMINISTRO TUBERÍA  PVC. D = 1"  RDE 21  E.L.</v>
          </cell>
          <cell r="C387" t="str">
            <v>ML</v>
          </cell>
          <cell r="D387">
            <v>3157</v>
          </cell>
        </row>
        <row r="388">
          <cell r="A388" t="str">
            <v xml:space="preserve">1.16.16   </v>
          </cell>
          <cell r="B388" t="str">
            <v>SUMINISTRO E INSTALACIÓN DUCHA SENCILLA</v>
          </cell>
          <cell r="C388" t="str">
            <v>UN</v>
          </cell>
          <cell r="D388">
            <v>36722</v>
          </cell>
        </row>
        <row r="389">
          <cell r="A389" t="str">
            <v xml:space="preserve">1.16.7   </v>
          </cell>
          <cell r="B389" t="str">
            <v xml:space="preserve"> SUMINISTRO E INSTALACIÓN LAVAMANOS ACUACER BLANCO DE COLGAR INC. GRIFERIA</v>
          </cell>
          <cell r="C389" t="str">
            <v>UN</v>
          </cell>
          <cell r="D389">
            <v>81010</v>
          </cell>
        </row>
        <row r="390">
          <cell r="A390" t="str">
            <v>6.4.2.79</v>
          </cell>
          <cell r="B390" t="str">
            <v>Lavaplatos en acero inoxidable L=3 W=0.9</v>
          </cell>
          <cell r="C390" t="str">
            <v>UN</v>
          </cell>
          <cell r="D390">
            <v>254764</v>
          </cell>
        </row>
        <row r="391">
          <cell r="A391" t="str">
            <v>6.4.2.80</v>
          </cell>
          <cell r="B391" t="str">
            <v>Suministro e inst. Sanitario acuacer blanco completo</v>
          </cell>
          <cell r="C391" t="str">
            <v>UN</v>
          </cell>
          <cell r="D391">
            <v>254764</v>
          </cell>
        </row>
        <row r="392">
          <cell r="A392" t="str">
            <v>6.4.2.81</v>
          </cell>
          <cell r="B392" t="str">
            <v xml:space="preserve">Suministro e Inst. Sistema de Emergencia (Lavado de Ojos) </v>
          </cell>
          <cell r="C392" t="str">
            <v>UN</v>
          </cell>
          <cell r="D392">
            <v>491885</v>
          </cell>
        </row>
        <row r="393">
          <cell r="A393" t="str">
            <v xml:space="preserve">3.3.13  </v>
          </cell>
          <cell r="B393" t="str">
            <v xml:space="preserve"> SUMINISTRO E INSTALACIÓN CONCRETO CICLOPEO  DE 17.5 MPa - (2500 P.S.I).,  40% RAJON PARA BASES</v>
          </cell>
          <cell r="C393" t="str">
            <v>M3</v>
          </cell>
          <cell r="D393">
            <v>312404</v>
          </cell>
        </row>
        <row r="394">
          <cell r="A394" t="str">
            <v xml:space="preserve">1.6.39   </v>
          </cell>
          <cell r="B394" t="str">
            <v>SUMINISTRO E INSTALACIÓN TANQUE ELEVADO PVC 1000 LTS. INC. ACCESORIOS</v>
          </cell>
          <cell r="C394" t="str">
            <v>UN</v>
          </cell>
          <cell r="D394">
            <v>331685</v>
          </cell>
        </row>
        <row r="395">
          <cell r="A395" t="str">
            <v xml:space="preserve">1.11.28  </v>
          </cell>
          <cell r="B395" t="str">
            <v>TABLETA DE GRES 20*20</v>
          </cell>
          <cell r="C395" t="str">
            <v>M2</v>
          </cell>
          <cell r="D395">
            <v>31900</v>
          </cell>
        </row>
        <row r="396">
          <cell r="A396" t="str">
            <v>1.11.29</v>
          </cell>
          <cell r="B396" t="str">
            <v>PISO CERAMICA  20,5*20,5</v>
          </cell>
          <cell r="C396" t="str">
            <v>M2</v>
          </cell>
          <cell r="D396">
            <v>36047</v>
          </cell>
        </row>
        <row r="397">
          <cell r="A397" t="str">
            <v xml:space="preserve">1.15.2  </v>
          </cell>
          <cell r="B397" t="str">
            <v>SUMINSITRO E INSTALACIÓN VENTANA LAMINA CAL. 18 CON VIDRIO INC. ANTICORR.</v>
          </cell>
          <cell r="C397" t="str">
            <v>M2</v>
          </cell>
          <cell r="D397">
            <v>161915</v>
          </cell>
        </row>
        <row r="398">
          <cell r="A398" t="str">
            <v>1.15.3</v>
          </cell>
          <cell r="B398" t="str">
            <v>SUMINISTRO E INSTALACIÓN PUERTA EN LAMINA CAL 18  INC. ANTICORROSIVO</v>
          </cell>
          <cell r="C398" t="str">
            <v>M2</v>
          </cell>
          <cell r="D398">
            <v>0</v>
          </cell>
        </row>
        <row r="399">
          <cell r="A399" t="str">
            <v>1.15.1</v>
          </cell>
          <cell r="B399" t="str">
            <v>SUMINISTRO E INSTALACION PUERTA Y MARCO CAL. 18  1 X 2  INCLUYE  ANTICORROSIVO</v>
          </cell>
          <cell r="C399" t="str">
            <v>UN</v>
          </cell>
          <cell r="D399">
            <v>0</v>
          </cell>
        </row>
        <row r="400">
          <cell r="A400" t="str">
            <v>1.9.4</v>
          </cell>
          <cell r="B400" t="str">
            <v>VINILO TIPO II SOBRE PAÑETE DOS MANOS EN MUROS</v>
          </cell>
          <cell r="C400" t="str">
            <v>M2</v>
          </cell>
          <cell r="D400">
            <v>0</v>
          </cell>
        </row>
        <row r="401">
          <cell r="A401" t="str">
            <v>1.5.17</v>
          </cell>
          <cell r="B401" t="str">
            <v>FILOS Y DILATACIONES EN PAÑETES</v>
          </cell>
          <cell r="C401" t="str">
            <v>ML</v>
          </cell>
          <cell r="D401">
            <v>0</v>
          </cell>
        </row>
        <row r="402">
          <cell r="A402" t="str">
            <v>1.12.4</v>
          </cell>
          <cell r="B402" t="str">
            <v>SUMINISTRO E INSTALACIÓN CUBIERTA EN TEJA FIBROCEMENTO NUMERO 6</v>
          </cell>
          <cell r="C402" t="str">
            <v>M2</v>
          </cell>
          <cell r="D402">
            <v>0</v>
          </cell>
        </row>
        <row r="403">
          <cell r="A403" t="str">
            <v>1.12.21</v>
          </cell>
          <cell r="B403" t="str">
            <v>CANAL PVC 3</v>
          </cell>
          <cell r="C403" t="str">
            <v>ML</v>
          </cell>
          <cell r="D403">
            <v>0</v>
          </cell>
        </row>
        <row r="404">
          <cell r="A404" t="str">
            <v>1.6.19</v>
          </cell>
          <cell r="B404" t="str">
            <v>BAJANTE DE AGUA LLUVIA. PVC. 3.</v>
          </cell>
          <cell r="C404" t="str">
            <v>ML</v>
          </cell>
          <cell r="D404">
            <v>0</v>
          </cell>
        </row>
        <row r="405">
          <cell r="A405" t="str">
            <v>1.4.36</v>
          </cell>
          <cell r="B405" t="str">
            <v>MESONES EN CONCRETO A=0.60 mts. 17.5 MPa - (2500PSI) INC. REFUERZO</v>
          </cell>
          <cell r="C405" t="str">
            <v>M2</v>
          </cell>
          <cell r="D405">
            <v>0</v>
          </cell>
        </row>
        <row r="406">
          <cell r="A406" t="str">
            <v>1.17.1</v>
          </cell>
          <cell r="B406" t="str">
            <v xml:space="preserve"> VIDRIO 4 MM</v>
          </cell>
          <cell r="C406" t="str">
            <v>M2</v>
          </cell>
          <cell r="D406">
            <v>0</v>
          </cell>
        </row>
        <row r="407">
          <cell r="A407" t="str">
            <v>6.4.2.82</v>
          </cell>
          <cell r="B407" t="str">
            <v>Bombas dosificadoras de Diafragma Q = 29 gal/hor, presión máxima de descarga 15 psi, motor eléctrico trifásico, 220 V, 60 Hz, IP 55, cabezal en polipropileno reforzado con fibra de vidrio, diafragma en PTFE, asintos en PVC, sellos en viton, conexiones en 3/8".</v>
          </cell>
          <cell r="C407" t="str">
            <v>UN</v>
          </cell>
          <cell r="D407">
            <v>2998606</v>
          </cell>
        </row>
        <row r="408">
          <cell r="A408" t="str">
            <v>6.4.2.83</v>
          </cell>
          <cell r="B408" t="str">
            <v>Tanques de almacenamiento para solución de sulfato de aluminio en polietileno de 2000 litros.</v>
          </cell>
          <cell r="C408" t="str">
            <v>UN</v>
          </cell>
          <cell r="D408">
            <v>1243322</v>
          </cell>
        </row>
        <row r="409">
          <cell r="A409" t="str">
            <v>6.4.2.84</v>
          </cell>
          <cell r="B409" t="str">
            <v>Motorreductores para mezcla de solución de sulfato de aluminio, 1/3 hp, 50 rpm. 220 V, trifásico, 60 Hz</v>
          </cell>
          <cell r="C409" t="str">
            <v>UN</v>
          </cell>
          <cell r="D409">
            <v>2322267</v>
          </cell>
        </row>
        <row r="410">
          <cell r="A410" t="str">
            <v>6.4.2.85</v>
          </cell>
          <cell r="B410" t="str">
            <v>Bombas dosificadoras de Diafragma Q = 14 gal/hor, presión máxima de descarga 15 psi, motor eléctrico trifásico, 220 V, 60 Hz, IP 55, cabezal en polipropileno reforzado con fibra de vidrio, diafragma en PTFE, asintos en PVC, sellos en viton, conexiones en 3/8".</v>
          </cell>
          <cell r="C410" t="str">
            <v>UN</v>
          </cell>
          <cell r="D410">
            <v>2412806</v>
          </cell>
        </row>
        <row r="411">
          <cell r="A411" t="str">
            <v>6.4.2.86</v>
          </cell>
          <cell r="B411" t="str">
            <v>Tanques de almacenamiento para solución de agente alcalino en fibra de vidrio, o polietileno de 1000 litros.</v>
          </cell>
          <cell r="C411" t="str">
            <v>UN</v>
          </cell>
          <cell r="D411">
            <v>653987</v>
          </cell>
        </row>
        <row r="412">
          <cell r="A412" t="str">
            <v>6.4.2.87</v>
          </cell>
          <cell r="B412" t="str">
            <v>Motorreductores para mezcla de solución de hipoclorito de calcio, 1/3 hp, 50 rpm. 220 V, trifásico, 60 Hz</v>
          </cell>
          <cell r="C412" t="str">
            <v>UN</v>
          </cell>
          <cell r="D412">
            <v>2788382</v>
          </cell>
        </row>
        <row r="413">
          <cell r="A413" t="str">
            <v>6.4.2.88</v>
          </cell>
          <cell r="B413" t="str">
            <v>Manejo de aguas</v>
          </cell>
          <cell r="C413" t="str">
            <v>UN</v>
          </cell>
          <cell r="D413">
            <v>2279430</v>
          </cell>
        </row>
        <row r="414">
          <cell r="A414" t="str">
            <v>6.4.2.89</v>
          </cell>
          <cell r="B414" t="str">
            <v>Excavación húmeda en conglomerado</v>
          </cell>
          <cell r="C414" t="str">
            <v>M3</v>
          </cell>
          <cell r="D414">
            <v>24303</v>
          </cell>
        </row>
        <row r="415">
          <cell r="A415" t="str">
            <v>3.3.5</v>
          </cell>
          <cell r="B415" t="str">
            <v xml:space="preserve">  SUMINISTRO E INSTALACIÓN CONCRETO SIMPLE DE 17.5 MPa - (2500 P.S.I).</v>
          </cell>
          <cell r="C415" t="str">
            <v>M3</v>
          </cell>
          <cell r="D415">
            <v>301398</v>
          </cell>
        </row>
        <row r="416">
          <cell r="A416" t="str">
            <v>6.4.2.90</v>
          </cell>
          <cell r="B416" t="str">
            <v xml:space="preserve">Rejilla metálica doble angulo de  0,73 X 0,40 y varillas 1/2" </v>
          </cell>
          <cell r="C416" t="str">
            <v>M2</v>
          </cell>
          <cell r="D416">
            <v>0</v>
          </cell>
        </row>
        <row r="417">
          <cell r="A417" t="str">
            <v>6.4.2.90</v>
          </cell>
          <cell r="B417" t="str">
            <v xml:space="preserve">Rejilla metálica doble angulo de  0,73 X 0,40 y varillas 1/2" </v>
          </cell>
          <cell r="C417" t="str">
            <v>M2</v>
          </cell>
          <cell r="D417">
            <v>0</v>
          </cell>
        </row>
        <row r="418">
          <cell r="A418" t="str">
            <v>6.4.2.92</v>
          </cell>
          <cell r="B418" t="str">
            <v>Válvula de compuerta HD vástago ascendente y rueda de manejo DN 4"</v>
          </cell>
          <cell r="C418" t="str">
            <v>UN</v>
          </cell>
          <cell r="D418">
            <v>0</v>
          </cell>
        </row>
        <row r="419">
          <cell r="A419" t="str">
            <v>6.4.2.93</v>
          </cell>
          <cell r="B419" t="str">
            <v>Cinta PVC V -15 o similares</v>
          </cell>
          <cell r="C419" t="str">
            <v>ML</v>
          </cell>
          <cell r="D419">
            <v>0</v>
          </cell>
        </row>
        <row r="420">
          <cell r="A420" t="str">
            <v>6.4.2.94</v>
          </cell>
          <cell r="B420" t="str">
            <v xml:space="preserve">Instalación de tubería de 8" </v>
          </cell>
          <cell r="C420" t="str">
            <v>ML</v>
          </cell>
          <cell r="D420">
            <v>0</v>
          </cell>
        </row>
        <row r="421">
          <cell r="A421" t="str">
            <v xml:space="preserve">3.3.3 </v>
          </cell>
          <cell r="B421" t="str">
            <v xml:space="preserve"> EXCAVACION  EN ROCA  CON COMPRESOR Y DINAMITA</v>
          </cell>
          <cell r="C421" t="str">
            <v>m3</v>
          </cell>
          <cell r="D421">
            <v>0</v>
          </cell>
        </row>
        <row r="422">
          <cell r="A422" t="str">
            <v>6.4.2.95</v>
          </cell>
          <cell r="B422" t="str">
            <v>Instalación de tubería PEAD acuaflex PE 100/PN 10 de 200 mm</v>
          </cell>
          <cell r="C422" t="str">
            <v>ML</v>
          </cell>
          <cell r="D422">
            <v>0</v>
          </cell>
        </row>
        <row r="423">
          <cell r="A423" t="str">
            <v>6.4.2.96</v>
          </cell>
          <cell r="B423" t="str">
            <v>Corte con disco diamantado</v>
          </cell>
          <cell r="C423" t="str">
            <v>ML</v>
          </cell>
          <cell r="D423">
            <v>0</v>
          </cell>
        </row>
        <row r="424">
          <cell r="A424" t="str">
            <v>3.1.1</v>
          </cell>
          <cell r="B424" t="str">
            <v xml:space="preserve"> DEMOLICION PISOS, ANDENES EN CONCRETO</v>
          </cell>
          <cell r="C424" t="str">
            <v>M3</v>
          </cell>
          <cell r="D424">
            <v>0</v>
          </cell>
        </row>
        <row r="425">
          <cell r="A425" t="str">
            <v>1.2.2</v>
          </cell>
          <cell r="B425" t="str">
            <v xml:space="preserve"> EXCAVACIÓN MECÁNICA EN CONGLOMERADO INCL. RETIRO</v>
          </cell>
          <cell r="C425" t="str">
            <v>M3</v>
          </cell>
          <cell r="D425">
            <v>0</v>
          </cell>
        </row>
        <row r="426">
          <cell r="A426" t="str">
            <v>1.2.47</v>
          </cell>
          <cell r="B426" t="str">
            <v xml:space="preserve"> EXCAVACION MANUAL Y RETIRO MATERIAL COMUN</v>
          </cell>
          <cell r="C426" t="str">
            <v>M3</v>
          </cell>
          <cell r="D426">
            <v>0</v>
          </cell>
        </row>
        <row r="427">
          <cell r="A427" t="str">
            <v>2.1.16</v>
          </cell>
          <cell r="B427" t="str">
            <v>ENTIBADOS EN MADERA TIPO 1 PARA EXCAVACIONES 1 A 7 USOS</v>
          </cell>
          <cell r="C427" t="str">
            <v>M2</v>
          </cell>
          <cell r="D427">
            <v>0</v>
          </cell>
        </row>
        <row r="428">
          <cell r="A428" t="str">
            <v>6.4.2.97</v>
          </cell>
          <cell r="B428" t="str">
            <v>Suministro e instalación de TEE 3"x3"x3" en PVC</v>
          </cell>
          <cell r="C428" t="str">
            <v>UN</v>
          </cell>
          <cell r="D428">
            <v>0</v>
          </cell>
        </row>
        <row r="429">
          <cell r="A429" t="str">
            <v>2.4.184</v>
          </cell>
          <cell r="B429" t="str">
            <v>SUMINISTRO E INSTALACION TEE PVC UM D=2 x2 x2"</v>
          </cell>
          <cell r="C429" t="str">
            <v>UN</v>
          </cell>
          <cell r="D429">
            <v>0</v>
          </cell>
        </row>
        <row r="430">
          <cell r="A430" t="str">
            <v>6.4.2.98</v>
          </cell>
          <cell r="B430" t="str">
            <v>Suministro e instalación reducción de 6"x4"</v>
          </cell>
          <cell r="C430" t="str">
            <v>UN</v>
          </cell>
          <cell r="D430">
            <v>0</v>
          </cell>
        </row>
        <row r="431">
          <cell r="A431" t="str">
            <v>6.4.2.99</v>
          </cell>
          <cell r="B431" t="str">
            <v>Suministro e instalación reducción de 4"x3"</v>
          </cell>
          <cell r="C431" t="str">
            <v>UN</v>
          </cell>
          <cell r="D431">
            <v>0</v>
          </cell>
        </row>
        <row r="432">
          <cell r="A432" t="str">
            <v>6.4.2.100</v>
          </cell>
          <cell r="B432" t="str">
            <v>Suministro e instalación reducción de 4"x2"</v>
          </cell>
          <cell r="C432" t="str">
            <v>UN</v>
          </cell>
          <cell r="D432">
            <v>0</v>
          </cell>
        </row>
        <row r="433">
          <cell r="A433" t="str">
            <v xml:space="preserve">2.4.14  </v>
          </cell>
          <cell r="B433" t="str">
            <v xml:space="preserve"> CODO PVC GRAN RADIO 90° RDE 21   D =   4"</v>
          </cell>
          <cell r="C433" t="str">
            <v>UN</v>
          </cell>
          <cell r="D433">
            <v>0</v>
          </cell>
        </row>
        <row r="434">
          <cell r="A434" t="str">
            <v>6.4.2.101</v>
          </cell>
          <cell r="B434" t="str">
            <v>Conexiones domiciliarias (incluye collar de derivación, tubería PF+AUD, caja de anden, registro de incorporación, adaptador macho, registro de corte y tapa de registro</v>
          </cell>
          <cell r="C434" t="str">
            <v>UN</v>
          </cell>
          <cell r="D434">
            <v>0</v>
          </cell>
        </row>
        <row r="435">
          <cell r="A435" t="str">
            <v>3.5.2</v>
          </cell>
          <cell r="B435" t="str">
            <v>SUMINISTRO, EXTENDIDA Y COMPACTACIÓN DE MATERIAL GRANULAR (RECEBO) HASTA UN DIÁMETRO DE 5" Y UN ÍNDICE PLÁSTICO MENOR O IGUAL 9%  Y COMPACTO 95% PROCTOR  (**)</v>
          </cell>
          <cell r="C435" t="str">
            <v>M3</v>
          </cell>
          <cell r="D435">
            <v>0</v>
          </cell>
        </row>
        <row r="436">
          <cell r="A436" t="str">
            <v>2.1.18</v>
          </cell>
          <cell r="B436" t="str">
            <v>RELLENO SUBBASE GRANULAR  COMPACTADO CON PLANCHA VIBRADORA</v>
          </cell>
          <cell r="C436" t="str">
            <v>M3</v>
          </cell>
          <cell r="D436">
            <v>0</v>
          </cell>
        </row>
        <row r="437">
          <cell r="A437" t="str">
            <v>2.1.19</v>
          </cell>
          <cell r="B437" t="str">
            <v>RELLENO BASE GRANULAR  COMPACTADO CON PLANCHA VIBRADORA</v>
          </cell>
          <cell r="C437" t="str">
            <v>M3</v>
          </cell>
          <cell r="D437">
            <v>0</v>
          </cell>
        </row>
        <row r="438">
          <cell r="A438" t="str">
            <v>6.4.2.102</v>
          </cell>
          <cell r="B438" t="str">
            <v xml:space="preserve"> Suministro e instalación cinta prevención sobre tubería </v>
          </cell>
          <cell r="C438" t="str">
            <v>ML</v>
          </cell>
          <cell r="D438">
            <v>0</v>
          </cell>
        </row>
        <row r="439">
          <cell r="A439" t="str">
            <v>6.4.2.103</v>
          </cell>
          <cell r="B439" t="str">
            <v xml:space="preserve"> Reposición domiciliarias acueducto D=1/2" </v>
          </cell>
          <cell r="C439" t="str">
            <v>UN</v>
          </cell>
          <cell r="D439">
            <v>0</v>
          </cell>
        </row>
        <row r="440">
          <cell r="A440" t="str">
            <v>6.4.2.104</v>
          </cell>
          <cell r="B440" t="str">
            <v>Construcción de caja para válvula en mampostería de 0,60x0,60</v>
          </cell>
          <cell r="C440" t="str">
            <v>UN</v>
          </cell>
          <cell r="D440">
            <v>0</v>
          </cell>
        </row>
        <row r="441">
          <cell r="A441" t="str">
            <v>6.4.2.105</v>
          </cell>
          <cell r="B441" t="str">
            <v>Suministro e instalación válvula de 4" extremo liso para PVC</v>
          </cell>
          <cell r="C441" t="str">
            <v>UN</v>
          </cell>
          <cell r="D441">
            <v>0</v>
          </cell>
        </row>
        <row r="442">
          <cell r="A442" t="str">
            <v>6.4.2.106</v>
          </cell>
          <cell r="B442" t="str">
            <v>Suministro e instalación de hidrante de 3", incluye válvula de compuerta elástica, tee de 3", unión de reparación y concreto de anclaje</v>
          </cell>
          <cell r="C442" t="str">
            <v>UN</v>
          </cell>
          <cell r="D442">
            <v>0</v>
          </cell>
        </row>
        <row r="443">
          <cell r="A443" t="str">
            <v>6.4.2.107</v>
          </cell>
          <cell r="B443" t="str">
            <v xml:space="preserve"> Construcción de cárcamo </v>
          </cell>
          <cell r="C443" t="str">
            <v>ML</v>
          </cell>
          <cell r="D443">
            <v>0</v>
          </cell>
        </row>
        <row r="444">
          <cell r="A444" t="str">
            <v>3.9.21</v>
          </cell>
          <cell r="B444" t="str">
            <v>IMPRIMACION</v>
          </cell>
          <cell r="C444" t="str">
            <v>M2</v>
          </cell>
          <cell r="D444">
            <v>0</v>
          </cell>
        </row>
        <row r="445">
          <cell r="A445" t="str">
            <v>6.4.2.108</v>
          </cell>
          <cell r="B445" t="str">
            <v xml:space="preserve"> Base asfáltica MDC2 </v>
          </cell>
          <cell r="C445" t="str">
            <v>M3</v>
          </cell>
          <cell r="D445">
            <v>0</v>
          </cell>
        </row>
        <row r="446">
          <cell r="A446" t="str">
            <v>6.4.2.95A</v>
          </cell>
          <cell r="B446" t="str">
            <v>Suministro de tubería PEAD acuaflex PE 100/PN 10 de 200 mm</v>
          </cell>
          <cell r="C446" t="str">
            <v>ML</v>
          </cell>
          <cell r="D446">
            <v>0</v>
          </cell>
        </row>
        <row r="447">
          <cell r="A447" t="str">
            <v>1.1.76</v>
          </cell>
          <cell r="B447" t="str">
            <v>CAMPAMENTO 36 M2</v>
          </cell>
          <cell r="C447" t="str">
            <v>UN</v>
          </cell>
          <cell r="D447">
            <v>0</v>
          </cell>
        </row>
        <row r="448">
          <cell r="A448" t="str">
            <v>3.15.42</v>
          </cell>
          <cell r="B448" t="str">
            <v>DEMOLICION PAVIMENTO ASFALTICO (INCLUYE CARGUE Y TRANSPORTE HASTA 5 KM) &lt;=10 CMS</v>
          </cell>
          <cell r="C448" t="str">
            <v>M2</v>
          </cell>
          <cell r="D448">
            <v>0</v>
          </cell>
        </row>
        <row r="449">
          <cell r="A449" t="str">
            <v>1.1.42</v>
          </cell>
          <cell r="B449" t="str">
            <v>DEMOLICION PLACAS MACIZAS CONCRETO E &lt;=0.20 m. PAVIMENTO RIGIDO</v>
          </cell>
          <cell r="C449" t="str">
            <v>M2</v>
          </cell>
          <cell r="D449">
            <v>0</v>
          </cell>
        </row>
        <row r="450">
          <cell r="A450" t="str">
            <v>2.1.21</v>
          </cell>
          <cell r="B450" t="str">
            <v xml:space="preserve"> RELLENO ARENA DE PEÑA  COMPACTADO CON PLANCHA VIBRADORA</v>
          </cell>
          <cell r="C450" t="str">
            <v>M3</v>
          </cell>
          <cell r="D450">
            <v>0</v>
          </cell>
        </row>
        <row r="451">
          <cell r="A451" t="str">
            <v>3.3.26</v>
          </cell>
          <cell r="B451" t="str">
            <v xml:space="preserve">  RELLENO CON MATERIAL DE AFIRMADO COMPACTADO PLANCHA VIBRADORA INCLUYE ACARREO LIBRE DE 5 KM</v>
          </cell>
          <cell r="C451" t="str">
            <v>M3</v>
          </cell>
          <cell r="D451">
            <v>0</v>
          </cell>
        </row>
        <row r="452">
          <cell r="A452" t="str">
            <v>13.1.1</v>
          </cell>
          <cell r="B452" t="str">
            <v>ENTIBADO METÁLICO TIPO 3</v>
          </cell>
          <cell r="C452" t="str">
            <v>M2</v>
          </cell>
          <cell r="D452">
            <v>0</v>
          </cell>
        </row>
        <row r="453">
          <cell r="A453" t="str">
            <v>3.15.87</v>
          </cell>
          <cell r="B453" t="str">
            <v>DEMOLICION  OBRAS EN CONCRETO REFORZADO, INCLUYE RETIRO DE SOBRANTES</v>
          </cell>
          <cell r="C453" t="str">
            <v>M3</v>
          </cell>
          <cell r="D453">
            <v>0</v>
          </cell>
        </row>
        <row r="454">
          <cell r="A454" t="str">
            <v xml:space="preserve">1.1.9 </v>
          </cell>
          <cell r="B454" t="str">
            <v xml:space="preserve">DESMONTE DE CUBIERTA ZINC </v>
          </cell>
          <cell r="C454" t="str">
            <v>M2</v>
          </cell>
          <cell r="D454">
            <v>0</v>
          </cell>
        </row>
        <row r="455">
          <cell r="A455" t="str">
            <v xml:space="preserve">1.1.24   </v>
          </cell>
          <cell r="B455" t="str">
            <v>DESMONTE ESTRUCTURA METALICA PERFILES-VIGAS</v>
          </cell>
          <cell r="C455" t="str">
            <v>KG</v>
          </cell>
          <cell r="D455">
            <v>0</v>
          </cell>
        </row>
        <row r="456">
          <cell r="A456" t="str">
            <v>3.3.2</v>
          </cell>
          <cell r="B456" t="str">
            <v>EXCAVACION MANUAL EN CONGLOMERADO</v>
          </cell>
          <cell r="C456" t="str">
            <v>M3</v>
          </cell>
          <cell r="D456">
            <v>0</v>
          </cell>
        </row>
        <row r="457">
          <cell r="A457" t="str">
            <v>1.2.11</v>
          </cell>
          <cell r="B457" t="str">
            <v>CONCRETO VIGA DE AMARRE 21,1 MPa</v>
          </cell>
          <cell r="C457" t="str">
            <v>M3</v>
          </cell>
          <cell r="D457">
            <v>0</v>
          </cell>
        </row>
        <row r="458">
          <cell r="A458" t="str">
            <v>1.3.14</v>
          </cell>
          <cell r="B458" t="str">
            <v>COLUMNAS EN CONCRETO 21 MPa - (3000 PSI), ALTURA MENOR A TRES METROS</v>
          </cell>
          <cell r="C458" t="str">
            <v>M3</v>
          </cell>
          <cell r="D458">
            <v>0</v>
          </cell>
        </row>
        <row r="459">
          <cell r="A459" t="str">
            <v>1.4.22</v>
          </cell>
          <cell r="B459" t="str">
            <v>MURO TOLETE COMUN E=0.12 mts.</v>
          </cell>
          <cell r="C459" t="str">
            <v>M2</v>
          </cell>
          <cell r="D459">
            <v>0</v>
          </cell>
        </row>
        <row r="460">
          <cell r="A460" t="str">
            <v>1.5.9</v>
          </cell>
          <cell r="B460" t="str">
            <v>PAÑETE LISO MUROS  1:4</v>
          </cell>
          <cell r="C460" t="str">
            <v>M2</v>
          </cell>
          <cell r="D460">
            <v>0</v>
          </cell>
        </row>
        <row r="461">
          <cell r="A461" t="str">
            <v>1.9.3</v>
          </cell>
          <cell r="B461" t="str">
            <v>ESTUCO Y VINILO TRES MANOS EN MUROS</v>
          </cell>
          <cell r="C461" t="str">
            <v>M2</v>
          </cell>
          <cell r="D461">
            <v>0</v>
          </cell>
        </row>
        <row r="462">
          <cell r="A462" t="str">
            <v>1.12.3</v>
          </cell>
          <cell r="B462" t="str">
            <v>SUMINISTRO E INSTALACIÓN CUBIERTA EN TEJA FIBROCEMENTO NUMERO 4</v>
          </cell>
          <cell r="C462" t="str">
            <v>M2</v>
          </cell>
          <cell r="D462">
            <v>0</v>
          </cell>
        </row>
        <row r="463">
          <cell r="A463" t="str">
            <v>1.12.54</v>
          </cell>
          <cell r="B463" t="str">
            <v>SUMINISTRO E INSTALACIÓN CABALLETE ONDULADO ASBESTO CEMENTO</v>
          </cell>
          <cell r="C463" t="str">
            <v>ML</v>
          </cell>
          <cell r="D463">
            <v>0</v>
          </cell>
        </row>
        <row r="464">
          <cell r="A464" t="str">
            <v>6.4.2.114</v>
          </cell>
          <cell r="B464" t="str">
            <v>CORREA METALICA EN TUBO RECTANGULAR 3" X 1 1/2"</v>
          </cell>
          <cell r="C464" t="str">
            <v>ML</v>
          </cell>
          <cell r="D464">
            <v>0</v>
          </cell>
        </row>
        <row r="465">
          <cell r="A465" t="str">
            <v>6.4.2.115</v>
          </cell>
          <cell r="B465" t="str">
            <v xml:space="preserve">CANALETA GALVANIZADA </v>
          </cell>
          <cell r="C465" t="str">
            <v>ML</v>
          </cell>
          <cell r="D465">
            <v>0</v>
          </cell>
        </row>
        <row r="466">
          <cell r="A466" t="str">
            <v>1.11.27</v>
          </cell>
          <cell r="B466" t="str">
            <v>TABLON DE GRES 30*30</v>
          </cell>
          <cell r="C466" t="str">
            <v>M2</v>
          </cell>
          <cell r="D466">
            <v>0</v>
          </cell>
        </row>
        <row r="467">
          <cell r="A467" t="str">
            <v>6.4.2.116</v>
          </cell>
          <cell r="B467" t="str">
            <v>TABLON DE GRES 48*48</v>
          </cell>
          <cell r="C467" t="str">
            <v>M2</v>
          </cell>
          <cell r="D467">
            <v>0</v>
          </cell>
        </row>
        <row r="468">
          <cell r="A468" t="str">
            <v>1.4.36</v>
          </cell>
          <cell r="B468" t="str">
            <v xml:space="preserve"> MESONES EN CONCRETO A=0.60 mts. 17.5 MPa - (3500PSI) INC. REFUERZO Y MURO TOLETE COMUN</v>
          </cell>
          <cell r="C468" t="str">
            <v>ML</v>
          </cell>
          <cell r="D468">
            <v>0</v>
          </cell>
        </row>
        <row r="469">
          <cell r="D469">
            <v>0</v>
          </cell>
        </row>
        <row r="470">
          <cell r="A470" t="str">
            <v>6.4.2.117</v>
          </cell>
          <cell r="B470" t="str">
            <v>GUARDAESCOBA EN CERAMICA PORCELANATO PEGADO</v>
          </cell>
          <cell r="C470" t="str">
            <v>ML</v>
          </cell>
          <cell r="D470">
            <v>0</v>
          </cell>
        </row>
        <row r="471">
          <cell r="A471" t="str">
            <v>6.4.2.118</v>
          </cell>
          <cell r="B471" t="str">
            <v>GUARDAESCOBA TABLON GRESS DE O,10X0,2M E=0,25 M</v>
          </cell>
          <cell r="C471" t="str">
            <v>ML</v>
          </cell>
          <cell r="D471">
            <v>0</v>
          </cell>
        </row>
        <row r="472">
          <cell r="A472" t="str">
            <v>6.4.2.119</v>
          </cell>
          <cell r="B472" t="str">
            <v>PERFIL ESTRUCTURAL 80MM X 40 MM CAL. 14,  LONG. 6,4 m ANCLADO A MURO MEDIANTE PLATINA DE 8MM X 150MMX200MM, INCL. TORNILLOS ROSCADOS DE 1/2" Y PRISIONEROS 3/8" X 2" PARA CADA TABIQUE, SEGÚN DISEÑO</v>
          </cell>
          <cell r="C472" t="str">
            <v xml:space="preserve">UN </v>
          </cell>
          <cell r="D472">
            <v>0</v>
          </cell>
        </row>
        <row r="473">
          <cell r="A473" t="str">
            <v>6.4.2.120</v>
          </cell>
          <cell r="B473" t="str">
            <v>TAPA DE ALFAJOR 0,85 X 0,75 M E= 1/4" CAL. 12 CURRUGADA, BISAGRA EN HIERRO FUNDIDO, MARCO EN PERFIL DE 1 1/4" X 3/16"</v>
          </cell>
          <cell r="C473" t="str">
            <v xml:space="preserve">UN </v>
          </cell>
          <cell r="D473">
            <v>0</v>
          </cell>
        </row>
        <row r="474">
          <cell r="A474" t="str">
            <v>6.4.2.121</v>
          </cell>
          <cell r="B474" t="str">
            <v>TAPA DE ALFAJOR 0,70 X 0,65 M E= 1/4" CAL. 12 CURRUGADA, BISAGRA EN HIERRO FUNDIDO, MARCO EN PERFIL DE 1 1/4" X 3/16"</v>
          </cell>
          <cell r="C474" t="str">
            <v xml:space="preserve">UN </v>
          </cell>
          <cell r="D474">
            <v>0</v>
          </cell>
        </row>
        <row r="475">
          <cell r="A475" t="str">
            <v>6.4.2.122</v>
          </cell>
          <cell r="B475" t="str">
            <v>TAPA DE ALFAJOR 1,35 X 1,30 M E= 1/4" CAL. 12 CURRUGADA, BISAGRA EN HIERRO FUNDIDO, MARCO EN PERFIL DE 1 1/4" X 3/16"</v>
          </cell>
          <cell r="C475" t="str">
            <v xml:space="preserve">UN </v>
          </cell>
          <cell r="D475">
            <v>0</v>
          </cell>
        </row>
        <row r="476">
          <cell r="A476" t="str">
            <v>6.4.2.123</v>
          </cell>
          <cell r="B476" t="str">
            <v>TAPA DE ALFAJOR 1,80 X 1,00 M E= 1/4" CAL. 12 CURRUGADA, BISAGRA EN HIERRO FUNDIDO, MARCO EN PERFIL DE 1 1/4" X 3/16"</v>
          </cell>
          <cell r="C476" t="str">
            <v xml:space="preserve">UN </v>
          </cell>
          <cell r="D476">
            <v>0</v>
          </cell>
        </row>
        <row r="477">
          <cell r="A477" t="str">
            <v>6.4.2.124</v>
          </cell>
          <cell r="B477" t="str">
            <v>TAPA DE ALFAJOR 1,25 X 1,20 M E= 1/4" CAL. 12 CURRUGADA, BISAGRA EN HIERRO FUNDIDO, MARCO EN PERFIL DE 1 1/4" X 3/16"</v>
          </cell>
          <cell r="C477" t="str">
            <v xml:space="preserve">UN </v>
          </cell>
          <cell r="D477">
            <v>0</v>
          </cell>
        </row>
        <row r="478">
          <cell r="A478" t="str">
            <v>6.4.2.125</v>
          </cell>
          <cell r="B478" t="str">
            <v>SUMINISTRO E INSTALACION DE TEE SANITARIA REDUCIDAS 6X4"</v>
          </cell>
          <cell r="C478" t="str">
            <v xml:space="preserve">UN </v>
          </cell>
          <cell r="D478">
            <v>0</v>
          </cell>
        </row>
        <row r="479">
          <cell r="A479" t="str">
            <v>6.4.2.126</v>
          </cell>
          <cell r="B479" t="str">
            <v>SUMINISTRO E INSTALACION DE TEE SANITARIA 6"</v>
          </cell>
          <cell r="C479" t="str">
            <v xml:space="preserve">UN </v>
          </cell>
          <cell r="D479">
            <v>0</v>
          </cell>
        </row>
        <row r="480">
          <cell r="A480" t="str">
            <v>6.4.2.127</v>
          </cell>
          <cell r="B480" t="str">
            <v>Codo 90° PVC UM Ø:6".</v>
          </cell>
          <cell r="C480" t="str">
            <v xml:space="preserve">UN </v>
          </cell>
          <cell r="D480">
            <v>0</v>
          </cell>
        </row>
        <row r="481">
          <cell r="A481" t="str">
            <v>1.2.8</v>
          </cell>
          <cell r="B481" t="str">
            <v xml:space="preserve"> CONCRETO CICLOPEO 21MPa (3000 PSI) RELACIÓN 60C/40P</v>
          </cell>
          <cell r="C481" t="str">
            <v>M3</v>
          </cell>
          <cell r="D481">
            <v>0</v>
          </cell>
        </row>
        <row r="482">
          <cell r="A482" t="str">
            <v>6.4.2.128</v>
          </cell>
          <cell r="B482" t="str">
            <v>TEE PVC UM D=6"X6"</v>
          </cell>
          <cell r="C482" t="str">
            <v xml:space="preserve">UN </v>
          </cell>
          <cell r="D482">
            <v>0</v>
          </cell>
        </row>
        <row r="483">
          <cell r="A483" t="str">
            <v>2.1.51</v>
          </cell>
          <cell r="B483" t="str">
            <v>SUMINISTRO E INSTALACIÓN TUBERÍA  PVC. D = 6"  RDE 32.5 UNIÓN MECANICA</v>
          </cell>
          <cell r="C483" t="str">
            <v>ML</v>
          </cell>
          <cell r="D483">
            <v>0</v>
          </cell>
        </row>
        <row r="484">
          <cell r="A484" t="str">
            <v>1.1.1</v>
          </cell>
          <cell r="B484" t="str">
            <v>DEMOLICION DE PISOS DE CONCRETO (INCLUYE CARGUE Y TRANSPORTE HASTA 5 KM) &lt;=10 CMS</v>
          </cell>
          <cell r="C484" t="str">
            <v>M2</v>
          </cell>
          <cell r="D484">
            <v>0</v>
          </cell>
        </row>
        <row r="485">
          <cell r="A485" t="str">
            <v>1.1.2</v>
          </cell>
          <cell r="B485" t="str">
            <v>CONFORMACIÓN COMPACTACIÓN SUBRASANTE CBR=95</v>
          </cell>
          <cell r="C485" t="str">
            <v>M2</v>
          </cell>
          <cell r="D485">
            <v>0</v>
          </cell>
        </row>
        <row r="486">
          <cell r="A486" t="str">
            <v>1.1.8</v>
          </cell>
          <cell r="B486" t="str">
            <v xml:space="preserve"> DESMONTE DE CUBIERTA LAMINA</v>
          </cell>
          <cell r="C486" t="str">
            <v>M2</v>
          </cell>
          <cell r="D486">
            <v>0</v>
          </cell>
        </row>
        <row r="487">
          <cell r="A487" t="str">
            <v>1.1.11</v>
          </cell>
          <cell r="B487" t="str">
            <v>DEMOLICIÓN MURO CONCRETO E=10 cm</v>
          </cell>
          <cell r="C487" t="str">
            <v>M2</v>
          </cell>
          <cell r="D487">
            <v>0</v>
          </cell>
        </row>
        <row r="488">
          <cell r="A488" t="str">
            <v>1.1.12</v>
          </cell>
          <cell r="B488" t="str">
            <v>DEMOLICIÓN MURO CONCRETO E=15 cm</v>
          </cell>
          <cell r="C488" t="str">
            <v>M2</v>
          </cell>
          <cell r="D488">
            <v>0</v>
          </cell>
        </row>
        <row r="489">
          <cell r="A489" t="str">
            <v>1.1.13</v>
          </cell>
          <cell r="B489" t="str">
            <v xml:space="preserve"> DEMOLICIÓN MURO CONCRETO E=30 cm</v>
          </cell>
          <cell r="C489" t="str">
            <v>M2</v>
          </cell>
          <cell r="D489">
            <v>0</v>
          </cell>
        </row>
        <row r="490">
          <cell r="A490" t="str">
            <v>1.1.14</v>
          </cell>
          <cell r="B490" t="str">
            <v>DESMONTE ALAMBRE PUAS CERRAMIENTO 3 - 5 LÍNEAS</v>
          </cell>
          <cell r="C490" t="str">
            <v>ML</v>
          </cell>
          <cell r="D490">
            <v>0</v>
          </cell>
        </row>
        <row r="491">
          <cell r="A491" t="str">
            <v>1.1.15</v>
          </cell>
          <cell r="B491" t="str">
            <v>DESMONTE CANALES - BAJANTES</v>
          </cell>
          <cell r="C491" t="str">
            <v>ML</v>
          </cell>
          <cell r="D491">
            <v>0</v>
          </cell>
        </row>
        <row r="492">
          <cell r="A492" t="str">
            <v>1.1.16</v>
          </cell>
          <cell r="B492" t="str">
            <v>DESMONTE CERRAMIENTO POSTE CONCRETO-ALAMBRE</v>
          </cell>
          <cell r="C492" t="str">
            <v>ML</v>
          </cell>
          <cell r="D492">
            <v>0</v>
          </cell>
        </row>
        <row r="493">
          <cell r="A493" t="str">
            <v>1.1.17</v>
          </cell>
          <cell r="B493" t="str">
            <v>DESMONTE CIELO FALSO MADERA</v>
          </cell>
          <cell r="C493" t="str">
            <v>M2</v>
          </cell>
          <cell r="D493">
            <v>0</v>
          </cell>
        </row>
        <row r="494">
          <cell r="A494" t="str">
            <v>1.1.18</v>
          </cell>
          <cell r="B494" t="str">
            <v>DESMONTE CORREA METALICA</v>
          </cell>
          <cell r="C494" t="str">
            <v>ML</v>
          </cell>
          <cell r="D494">
            <v>0</v>
          </cell>
        </row>
        <row r="495">
          <cell r="A495" t="str">
            <v>1.1.25</v>
          </cell>
          <cell r="B495" t="str">
            <v xml:space="preserve"> DESMONTE MALLA ESLABONADA H=2.0 M</v>
          </cell>
          <cell r="C495" t="str">
            <v>ML</v>
          </cell>
          <cell r="D495">
            <v>0</v>
          </cell>
        </row>
        <row r="496">
          <cell r="A496" t="str">
            <v>1.1.26</v>
          </cell>
          <cell r="B496" t="str">
            <v>DESMONTE REJA METALICA</v>
          </cell>
          <cell r="C496" t="str">
            <v>M2</v>
          </cell>
          <cell r="D496">
            <v>0</v>
          </cell>
        </row>
        <row r="497">
          <cell r="A497" t="str">
            <v>1.1.28</v>
          </cell>
          <cell r="B497" t="str">
            <v>DESMONTE VIDRIO</v>
          </cell>
          <cell r="C497" t="str">
            <v>M2</v>
          </cell>
          <cell r="D497">
            <v>0</v>
          </cell>
        </row>
        <row r="498">
          <cell r="A498" t="str">
            <v>1.1.29</v>
          </cell>
          <cell r="B498" t="str">
            <v>RETIRO TUBERIA AGUA (GALVANIZADA-PVC-AC) HASTA 1"</v>
          </cell>
          <cell r="C498" t="str">
            <v>ML</v>
          </cell>
          <cell r="D498">
            <v>0</v>
          </cell>
        </row>
        <row r="499">
          <cell r="A499" t="str">
            <v>1.1.32</v>
          </cell>
          <cell r="B499" t="str">
            <v xml:space="preserve"> DEMOLICIÓN ENCHAPE CERAMICO</v>
          </cell>
          <cell r="C499" t="str">
            <v>M2</v>
          </cell>
          <cell r="D499">
            <v>0</v>
          </cell>
        </row>
        <row r="500">
          <cell r="A500" t="str">
            <v>1.1.33</v>
          </cell>
          <cell r="B500" t="str">
            <v>DEMOLICIÓN GUARDAESCOBA</v>
          </cell>
          <cell r="C500" t="str">
            <v>ML</v>
          </cell>
          <cell r="D500">
            <v>0</v>
          </cell>
        </row>
        <row r="501">
          <cell r="A501" t="str">
            <v>1.1.35</v>
          </cell>
          <cell r="B501" t="str">
            <v>DEMOLICIÓN MESON CONCRETO</v>
          </cell>
          <cell r="C501" t="str">
            <v>M2</v>
          </cell>
          <cell r="D501">
            <v>0</v>
          </cell>
        </row>
        <row r="502">
          <cell r="A502" t="str">
            <v>1.1.36</v>
          </cell>
          <cell r="B502" t="str">
            <v xml:space="preserve"> DEMOLICIÓN PAÑETES</v>
          </cell>
          <cell r="C502" t="str">
            <v>M2</v>
          </cell>
          <cell r="D502">
            <v>0</v>
          </cell>
        </row>
        <row r="503">
          <cell r="A503" t="str">
            <v>1.1.37</v>
          </cell>
          <cell r="B503" t="str">
            <v>DEMOLICIÓN PAÑETES TECHO</v>
          </cell>
          <cell r="C503" t="str">
            <v>M2</v>
          </cell>
          <cell r="D503">
            <v>0</v>
          </cell>
        </row>
        <row r="504">
          <cell r="A504" t="str">
            <v>1.1.40</v>
          </cell>
          <cell r="B504" t="str">
            <v xml:space="preserve"> DEMOLICION PLACAS ALIGERADAS CONCRETO E&lt;=0.25 mts.</v>
          </cell>
          <cell r="C504" t="str">
            <v>M2</v>
          </cell>
          <cell r="D504">
            <v>0</v>
          </cell>
        </row>
        <row r="505">
          <cell r="A505" t="str">
            <v>1.1.41</v>
          </cell>
          <cell r="B505" t="str">
            <v xml:space="preserve"> DEMOLICION PLACAS ALIGERADAS CONCRETO E&gt;=0.25 mts.</v>
          </cell>
          <cell r="C505" t="str">
            <v>M2</v>
          </cell>
          <cell r="D505">
            <v>0</v>
          </cell>
        </row>
        <row r="506">
          <cell r="A506" t="str">
            <v>1.1.42</v>
          </cell>
          <cell r="B506" t="str">
            <v xml:space="preserve"> DEMOLICION PLACAS MACIZA CONCRETO E&lt;=0.20 mts.</v>
          </cell>
          <cell r="C506" t="str">
            <v>M2</v>
          </cell>
          <cell r="D506">
            <v>0</v>
          </cell>
        </row>
        <row r="507">
          <cell r="A507" t="str">
            <v>1.1.43</v>
          </cell>
          <cell r="B507" t="str">
            <v xml:space="preserve"> DEMOLICION PLACAS MACIZA CONCRETO E&lt;=0.15 mts.</v>
          </cell>
          <cell r="C507" t="str">
            <v>M2</v>
          </cell>
          <cell r="D507">
            <v>0</v>
          </cell>
        </row>
        <row r="508">
          <cell r="A508" t="str">
            <v>1.1.44</v>
          </cell>
          <cell r="B508" t="str">
            <v>DEMOLICIÓN CIMIENTO CONCRETO</v>
          </cell>
          <cell r="C508" t="str">
            <v>M3</v>
          </cell>
          <cell r="D508">
            <v>0</v>
          </cell>
        </row>
        <row r="509">
          <cell r="A509" t="str">
            <v>1.1.45</v>
          </cell>
          <cell r="B509" t="str">
            <v xml:space="preserve"> DEMOLICIÓN COLUMNA CONCRETO</v>
          </cell>
          <cell r="C509" t="str">
            <v>M3</v>
          </cell>
          <cell r="D509">
            <v>0</v>
          </cell>
        </row>
        <row r="510">
          <cell r="A510" t="str">
            <v>1.1.46</v>
          </cell>
          <cell r="B510" t="str">
            <v xml:space="preserve"> DEMOLICIÓN CONCRETO CICLOPEO</v>
          </cell>
          <cell r="C510" t="str">
            <v>M3</v>
          </cell>
          <cell r="D510">
            <v>0</v>
          </cell>
        </row>
        <row r="511">
          <cell r="A511" t="str">
            <v>1.1.47</v>
          </cell>
          <cell r="B511" t="str">
            <v xml:space="preserve"> DEMOLICIÓN VIGA AMARRE CONCRETO &lt; 25 CM - 35 CM</v>
          </cell>
          <cell r="C511" t="str">
            <v>ML</v>
          </cell>
          <cell r="D511">
            <v>0</v>
          </cell>
        </row>
        <row r="512">
          <cell r="A512" t="str">
            <v>1.1.48</v>
          </cell>
          <cell r="B512" t="str">
            <v xml:space="preserve"> DEMOLICIÓN VIGA CANAL</v>
          </cell>
          <cell r="C512" t="str">
            <v>ML</v>
          </cell>
          <cell r="D512">
            <v>0</v>
          </cell>
        </row>
        <row r="513">
          <cell r="A513" t="str">
            <v>1.1.49</v>
          </cell>
          <cell r="B513" t="str">
            <v xml:space="preserve"> DEMOLICIÓN ESCALERA CONCRETO REFORZADO</v>
          </cell>
          <cell r="C513" t="str">
            <v>M3</v>
          </cell>
          <cell r="D513">
            <v>0</v>
          </cell>
        </row>
        <row r="514">
          <cell r="A514" t="str">
            <v>1.1.50</v>
          </cell>
          <cell r="B514" t="str">
            <v xml:space="preserve"> DEMOLICIÓN VIGA CONCRETO 25cm-35cm</v>
          </cell>
          <cell r="C514" t="str">
            <v>ML</v>
          </cell>
          <cell r="D514">
            <v>0</v>
          </cell>
        </row>
        <row r="515">
          <cell r="A515" t="str">
            <v>1.1.51</v>
          </cell>
          <cell r="B515" t="str">
            <v xml:space="preserve"> DEMOLICIÓN VIGA CONCRETO 35cm-45cm</v>
          </cell>
          <cell r="C515" t="str">
            <v>ML</v>
          </cell>
          <cell r="D515">
            <v>0</v>
          </cell>
        </row>
        <row r="516">
          <cell r="A516" t="str">
            <v>1.1.52</v>
          </cell>
          <cell r="B516" t="str">
            <v>DEMOLICIÓN SARDINEL</v>
          </cell>
          <cell r="C516" t="str">
            <v>ML</v>
          </cell>
          <cell r="D516">
            <v>0</v>
          </cell>
        </row>
        <row r="517">
          <cell r="A517" t="str">
            <v>1.1.53</v>
          </cell>
          <cell r="B517" t="str">
            <v>DEMOLICIÓN ANDEN/CONTRAPISO CONCRETO E= 7.6CM A 12CM</v>
          </cell>
          <cell r="C517" t="str">
            <v>M2</v>
          </cell>
          <cell r="D517">
            <v>0</v>
          </cell>
        </row>
        <row r="518">
          <cell r="A518" t="str">
            <v>1.1.54</v>
          </cell>
          <cell r="B518" t="str">
            <v xml:space="preserve"> DEMOLICIÓN ANDEN/CONTRAPISO CONCRETO E &gt; A 12CM</v>
          </cell>
          <cell r="C518" t="str">
            <v>M2</v>
          </cell>
          <cell r="D518">
            <v>0</v>
          </cell>
        </row>
        <row r="519">
          <cell r="A519" t="str">
            <v>1.1.55</v>
          </cell>
          <cell r="B519" t="str">
            <v xml:space="preserve"> DEMOLICIÓN CAJA INSPECCION</v>
          </cell>
          <cell r="C519" t="str">
            <v xml:space="preserve">UN </v>
          </cell>
          <cell r="D519">
            <v>0</v>
          </cell>
        </row>
        <row r="520">
          <cell r="A520" t="str">
            <v>1.1.58</v>
          </cell>
          <cell r="B520" t="str">
            <v>DEMOLICIÓN PISO BALDOSA+MORTERO</v>
          </cell>
          <cell r="C520" t="str">
            <v>M2</v>
          </cell>
          <cell r="D520">
            <v>0</v>
          </cell>
        </row>
        <row r="521">
          <cell r="A521" t="str">
            <v>1.1.59</v>
          </cell>
          <cell r="B521" t="str">
            <v>DEMOLICIÓN PISO GRANO PULIDO</v>
          </cell>
          <cell r="C521" t="str">
            <v>M2</v>
          </cell>
          <cell r="D521">
            <v>0</v>
          </cell>
        </row>
        <row r="522">
          <cell r="A522" t="str">
            <v>1.1.60</v>
          </cell>
          <cell r="B522" t="str">
            <v xml:space="preserve"> DEMOLICIÓN CIELO FALSO ESTRUCTURA ALUMINIO</v>
          </cell>
          <cell r="C522" t="str">
            <v>M2</v>
          </cell>
          <cell r="D522">
            <v>0</v>
          </cell>
        </row>
        <row r="523">
          <cell r="A523" t="str">
            <v>1.1.61</v>
          </cell>
          <cell r="B523" t="str">
            <v xml:space="preserve"> ROTURA PAVIMENTO</v>
          </cell>
          <cell r="C523" t="str">
            <v>M2</v>
          </cell>
          <cell r="D523">
            <v>0</v>
          </cell>
        </row>
        <row r="524">
          <cell r="A524" t="str">
            <v>1.1.62</v>
          </cell>
          <cell r="B524" t="str">
            <v>DESCAPOTE MANUAL Y RETIRO (DISTANCIA DE 1 KM A 5 KM)</v>
          </cell>
          <cell r="C524" t="str">
            <v>M2</v>
          </cell>
          <cell r="D524">
            <v>0</v>
          </cell>
        </row>
        <row r="525">
          <cell r="A525" t="str">
            <v>1.1.63</v>
          </cell>
          <cell r="B525" t="str">
            <v xml:space="preserve"> DESCAPOTE MECANICO Y RETIRO (DISTANCIA DE 1 KM A 5 KM)</v>
          </cell>
          <cell r="C525" t="str">
            <v>M3</v>
          </cell>
          <cell r="D525">
            <v>0</v>
          </cell>
        </row>
        <row r="526">
          <cell r="A526" t="str">
            <v>1.1.64</v>
          </cell>
          <cell r="B526" t="str">
            <v>RETIRO TUBERIA EXISTENTE 0" A 12"</v>
          </cell>
          <cell r="C526" t="str">
            <v>ML</v>
          </cell>
          <cell r="D526">
            <v>0</v>
          </cell>
        </row>
        <row r="527">
          <cell r="A527" t="str">
            <v>1.1.65</v>
          </cell>
          <cell r="B527" t="str">
            <v>RETIRO TUBERIA EXISTENTE 12"  A  24"</v>
          </cell>
          <cell r="C527" t="str">
            <v>ML</v>
          </cell>
          <cell r="D527">
            <v>0</v>
          </cell>
        </row>
        <row r="528">
          <cell r="A528" t="str">
            <v>1.1.66</v>
          </cell>
          <cell r="B528" t="str">
            <v xml:space="preserve"> ACARREO MATERIALES PETREOS-TIERRA-VARIOS</v>
          </cell>
          <cell r="C528" t="str">
            <v>M3/Km</v>
          </cell>
          <cell r="D528">
            <v>0</v>
          </cell>
        </row>
        <row r="529">
          <cell r="A529" t="str">
            <v>1.1.70</v>
          </cell>
          <cell r="B529" t="str">
            <v>DEMOLICIÓN CUNETA EN CONCRETO</v>
          </cell>
          <cell r="C529" t="str">
            <v>ML</v>
          </cell>
          <cell r="D529">
            <v>0</v>
          </cell>
        </row>
        <row r="530">
          <cell r="A530" t="str">
            <v>1.1.71</v>
          </cell>
          <cell r="B530" t="str">
            <v>DEMOLICIÓN DE SUMIDEROS</v>
          </cell>
          <cell r="C530" t="str">
            <v xml:space="preserve">UN </v>
          </cell>
          <cell r="D530">
            <v>0</v>
          </cell>
        </row>
        <row r="531">
          <cell r="A531" t="str">
            <v>1.1.74</v>
          </cell>
          <cell r="B531" t="str">
            <v xml:space="preserve"> LOCALIZACION Y REPLANTEO REDES HASTA  H = 0.50 m</v>
          </cell>
          <cell r="C531" t="str">
            <v>M2</v>
          </cell>
          <cell r="D531">
            <v>0</v>
          </cell>
        </row>
        <row r="532">
          <cell r="A532" t="str">
            <v>1.1.75</v>
          </cell>
          <cell r="B532" t="str">
            <v>CAMPAMENTO 18 M2</v>
          </cell>
          <cell r="C532" t="str">
            <v xml:space="preserve">UN </v>
          </cell>
          <cell r="D532">
            <v>0</v>
          </cell>
        </row>
        <row r="533">
          <cell r="A533" t="str">
            <v>1.1.76</v>
          </cell>
          <cell r="B533" t="str">
            <v>CAMPAMENTO 36 M2</v>
          </cell>
          <cell r="C533" t="str">
            <v xml:space="preserve">UN </v>
          </cell>
          <cell r="D533">
            <v>0</v>
          </cell>
        </row>
        <row r="534">
          <cell r="A534" t="str">
            <v>1.1.78</v>
          </cell>
          <cell r="B534" t="str">
            <v xml:space="preserve"> DESMONTE CUBIERTAS TEJA DE ASBESTO Y/ O ASBESTO CEMENTO</v>
          </cell>
          <cell r="C534" t="str">
            <v>M2</v>
          </cell>
          <cell r="D534">
            <v>0</v>
          </cell>
        </row>
        <row r="535">
          <cell r="A535" t="str">
            <v>1.1.79</v>
          </cell>
          <cell r="B535" t="str">
            <v xml:space="preserve"> DEMOLICION MUROS LADRILLO E = 0.15 mts.</v>
          </cell>
          <cell r="C535" t="str">
            <v>M2</v>
          </cell>
          <cell r="D535">
            <v>0</v>
          </cell>
        </row>
        <row r="536">
          <cell r="A536" t="str">
            <v>1.1.80</v>
          </cell>
          <cell r="B536" t="str">
            <v xml:space="preserve"> DEMOLICION MUROS EN LADRILLO E = 0.25 mts.</v>
          </cell>
          <cell r="C536" t="str">
            <v>M2</v>
          </cell>
          <cell r="D536">
            <v>0</v>
          </cell>
        </row>
        <row r="537">
          <cell r="A537" t="str">
            <v>1.1.81</v>
          </cell>
          <cell r="B537" t="str">
            <v>DESMONTE MARCOS Y PUERTAS</v>
          </cell>
          <cell r="C537" t="str">
            <v>M2</v>
          </cell>
          <cell r="D537">
            <v>0</v>
          </cell>
        </row>
        <row r="538">
          <cell r="A538" t="str">
            <v>1.1.82</v>
          </cell>
          <cell r="B538" t="str">
            <v>DESMONTE  VENTANAS</v>
          </cell>
          <cell r="C538" t="str">
            <v>M2</v>
          </cell>
          <cell r="D538">
            <v>0</v>
          </cell>
        </row>
        <row r="539">
          <cell r="A539" t="str">
            <v>1.1.83</v>
          </cell>
          <cell r="B539" t="str">
            <v xml:space="preserve"> DEMOLICION PLACA DE PISO E=0,10 Mts.</v>
          </cell>
          <cell r="C539" t="str">
            <v>M2</v>
          </cell>
          <cell r="D539">
            <v>0</v>
          </cell>
        </row>
        <row r="540">
          <cell r="A540" t="str">
            <v>1.1.84</v>
          </cell>
          <cell r="B540" t="str">
            <v>CERRAMIENTO EN TABLA BURRA H=3.00  mts.</v>
          </cell>
          <cell r="C540" t="str">
            <v>ML</v>
          </cell>
          <cell r="D540">
            <v>0</v>
          </cell>
        </row>
        <row r="541">
          <cell r="A541" t="str">
            <v>1.1.85</v>
          </cell>
          <cell r="B541" t="str">
            <v>CERRAMIENTO ALAMBRE DE PUAS No. 12  4 HILOS POSTES DE MADERA</v>
          </cell>
          <cell r="C541" t="str">
            <v>ML</v>
          </cell>
          <cell r="D541">
            <v>0</v>
          </cell>
        </row>
        <row r="542">
          <cell r="A542" t="str">
            <v>1.2.1</v>
          </cell>
          <cell r="B542" t="str">
            <v>EXCAVACIÓN MECÁNICA EN ROCA INCL. RETIRO</v>
          </cell>
          <cell r="C542" t="str">
            <v>M3</v>
          </cell>
          <cell r="D542">
            <v>0</v>
          </cell>
        </row>
        <row r="543">
          <cell r="A543" t="str">
            <v>1.2.3</v>
          </cell>
          <cell r="B543" t="str">
            <v xml:space="preserve"> RETIRO MATERIAL EXCAVADO A MAQUINA (SIN TRANSPORTE)</v>
          </cell>
          <cell r="C543" t="str">
            <v>M3</v>
          </cell>
          <cell r="D543">
            <v>0</v>
          </cell>
        </row>
        <row r="544">
          <cell r="A544" t="str">
            <v>1.2.4</v>
          </cell>
          <cell r="B544" t="str">
            <v xml:space="preserve"> RELLENO MATERIAL SITIO COMPACTADO CILINDRO</v>
          </cell>
          <cell r="C544" t="str">
            <v>M3</v>
          </cell>
          <cell r="D544">
            <v>0</v>
          </cell>
        </row>
        <row r="545">
          <cell r="A545" t="str">
            <v>1.2.5</v>
          </cell>
          <cell r="B545" t="str">
            <v xml:space="preserve"> EXCAVACIÓN MECÁNICA HUMEDA (debajo del nivel freático)</v>
          </cell>
          <cell r="C545" t="str">
            <v>M3</v>
          </cell>
          <cell r="D545">
            <v>0</v>
          </cell>
        </row>
        <row r="546">
          <cell r="A546" t="str">
            <v>1.2.6</v>
          </cell>
          <cell r="B546" t="str">
            <v>CONCRETO CICLOPEO 10,5MPa (1500 PSI) RELACIÓN 60C/40P</v>
          </cell>
          <cell r="C546" t="str">
            <v>M3</v>
          </cell>
          <cell r="D546">
            <v>0</v>
          </cell>
        </row>
        <row r="547">
          <cell r="A547" t="str">
            <v>1.2.7</v>
          </cell>
          <cell r="B547" t="str">
            <v>CONCRETO CICLOPEO 14MPa (2000 PSI) RELACIÓN 60C/40P</v>
          </cell>
          <cell r="C547" t="str">
            <v>M3</v>
          </cell>
          <cell r="D547">
            <v>0</v>
          </cell>
        </row>
        <row r="548">
          <cell r="A548" t="str">
            <v>1.2.9</v>
          </cell>
          <cell r="B548" t="str">
            <v>CONSTRUCCION DE MUROS EN GAVIONES, INCLUYE MALLA ESLABONADA TRIPLE  TORSION CAL. 12</v>
          </cell>
          <cell r="C548" t="str">
            <v>M3</v>
          </cell>
          <cell r="D548">
            <v>0</v>
          </cell>
        </row>
        <row r="549">
          <cell r="A549" t="str">
            <v>1.2.10</v>
          </cell>
          <cell r="B549" t="str">
            <v xml:space="preserve"> CONCRETO DE ZAPATAS 21MPa  + FORMALETA</v>
          </cell>
          <cell r="C549" t="str">
            <v>M3</v>
          </cell>
          <cell r="D549">
            <v>0</v>
          </cell>
        </row>
        <row r="550">
          <cell r="A550" t="str">
            <v>1.2.12</v>
          </cell>
          <cell r="B550" t="str">
            <v>CONCRETO VIGA DE AMARRE 21,1 MPa TE INVERTIDA</v>
          </cell>
          <cell r="C550" t="str">
            <v>M3</v>
          </cell>
          <cell r="D550">
            <v>0</v>
          </cell>
        </row>
        <row r="551">
          <cell r="A551" t="str">
            <v>1.2.13</v>
          </cell>
          <cell r="B551" t="str">
            <v xml:space="preserve"> PEDESTAL CONCRETO 21,1 Mpa</v>
          </cell>
          <cell r="C551" t="str">
            <v>M3</v>
          </cell>
          <cell r="D551">
            <v>0</v>
          </cell>
        </row>
        <row r="552">
          <cell r="A552" t="str">
            <v>1.2.14</v>
          </cell>
          <cell r="B552" t="str">
            <v xml:space="preserve"> SOLADO CONCRETO ESPESOR E=0.05M 14MPa (2000PSI)</v>
          </cell>
          <cell r="C552" t="str">
            <v>M2</v>
          </cell>
          <cell r="D552">
            <v>0</v>
          </cell>
        </row>
        <row r="553">
          <cell r="A553" t="str">
            <v>1.2.15</v>
          </cell>
          <cell r="B553" t="str">
            <v>SOLADO CONCRETO ESPESOR E=0.07M 14MPa (2000PSI)</v>
          </cell>
          <cell r="C553" t="str">
            <v>M2</v>
          </cell>
          <cell r="D553">
            <v>0</v>
          </cell>
        </row>
        <row r="554">
          <cell r="A554" t="str">
            <v>1.2.16</v>
          </cell>
          <cell r="B554" t="str">
            <v xml:space="preserve">  LOSA FLOTANTE CASETON-VIGAS H = 40 CM - 45 CM</v>
          </cell>
          <cell r="C554" t="str">
            <v>M2</v>
          </cell>
          <cell r="D554">
            <v>0</v>
          </cell>
        </row>
        <row r="555">
          <cell r="A555" t="str">
            <v>1.2.17</v>
          </cell>
          <cell r="B555" t="str">
            <v>LOSA MACIZA CIMIENTO CONCRETO 21 MPa - 3000 PSI H=10 CM</v>
          </cell>
          <cell r="C555" t="str">
            <v>M2</v>
          </cell>
          <cell r="D555">
            <v>0</v>
          </cell>
        </row>
        <row r="556">
          <cell r="A556" t="str">
            <v>1.2.18</v>
          </cell>
          <cell r="B556" t="str">
            <v xml:space="preserve"> LOSA MACIZA CIMIENTO CONCRETO 21 MPa - 3000 PSI H=15 CM</v>
          </cell>
          <cell r="C556" t="str">
            <v>M2</v>
          </cell>
          <cell r="D556">
            <v>0</v>
          </cell>
        </row>
        <row r="557">
          <cell r="A557" t="str">
            <v>1.2.19</v>
          </cell>
          <cell r="B557" t="str">
            <v xml:space="preserve"> LOSA MACIZA CIMIENTO CONCRETO 21 MPa - 3000 PSI H=20 CM</v>
          </cell>
          <cell r="C557" t="str">
            <v>M2</v>
          </cell>
          <cell r="D557">
            <v>0</v>
          </cell>
        </row>
        <row r="558">
          <cell r="A558" t="str">
            <v>1.2.20</v>
          </cell>
          <cell r="B558" t="str">
            <v>MURO DE CONTENCIÓN EN CONCRETO DE 21 MPa - 3000 PSI  0&lt;H&lt;=1.00M</v>
          </cell>
          <cell r="C558" t="str">
            <v>M3</v>
          </cell>
          <cell r="D558">
            <v>0</v>
          </cell>
        </row>
        <row r="559">
          <cell r="A559" t="str">
            <v>1.2.21</v>
          </cell>
          <cell r="B559" t="str">
            <v>MURO DE CONTENCIÓN EN CONCRETO DE 21 MPa - 3000 PSI 1,01&lt;H&lt;=2.00M</v>
          </cell>
          <cell r="C559" t="str">
            <v>M3</v>
          </cell>
          <cell r="D559">
            <v>0</v>
          </cell>
        </row>
        <row r="560">
          <cell r="A560" t="str">
            <v>1.2.22</v>
          </cell>
          <cell r="B560" t="str">
            <v>MURO DE CONTENCIÓN EN CONCRETO DE 21 MPa - 3000 PSI  2,01&lt;H&lt;=3,5 MTS</v>
          </cell>
          <cell r="C560" t="str">
            <v>M3</v>
          </cell>
          <cell r="D560">
            <v>0</v>
          </cell>
        </row>
        <row r="561">
          <cell r="A561" t="str">
            <v>1.2.23</v>
          </cell>
          <cell r="B561" t="str">
            <v>MURO CONTENCION CONCRETO CICLOPEO H&lt;1.5M 40% RAJÓN</v>
          </cell>
          <cell r="C561" t="str">
            <v>M3</v>
          </cell>
          <cell r="D561">
            <v>0</v>
          </cell>
        </row>
        <row r="562">
          <cell r="A562" t="str">
            <v>1.2.24</v>
          </cell>
          <cell r="B562" t="str">
            <v xml:space="preserve"> SUMINISTRO FIGURADA Y AMRRE DE ACERO 37000 PSI  240 Mpa</v>
          </cell>
          <cell r="C562" t="str">
            <v>KG</v>
          </cell>
          <cell r="D562">
            <v>0</v>
          </cell>
        </row>
        <row r="563">
          <cell r="A563" t="str">
            <v>1.2.25</v>
          </cell>
          <cell r="B563" t="str">
            <v>SUMINISTRO FIGURADA Y AMRRE DE ACERO 60000 PSI 420 Mpa</v>
          </cell>
          <cell r="C563" t="str">
            <v>KG</v>
          </cell>
          <cell r="D563">
            <v>0</v>
          </cell>
        </row>
        <row r="564">
          <cell r="A564" t="str">
            <v>1.2.26</v>
          </cell>
          <cell r="B564" t="str">
            <v>SUMINISTRO E INSTALACIÓN MALLA ELECTROSOLDADA U-84</v>
          </cell>
          <cell r="C564" t="str">
            <v>KG</v>
          </cell>
          <cell r="D564">
            <v>0</v>
          </cell>
        </row>
        <row r="565">
          <cell r="A565" t="str">
            <v>1.2.27</v>
          </cell>
          <cell r="B565" t="str">
            <v xml:space="preserve"> CAJAS DE INSPECCION DE 1.20 X 1.20 X 1.20 MTS LADRILLO</v>
          </cell>
          <cell r="C565" t="str">
            <v>KG</v>
          </cell>
          <cell r="D565">
            <v>0</v>
          </cell>
        </row>
        <row r="566">
          <cell r="A566" t="str">
            <v>1.2.28</v>
          </cell>
          <cell r="B566" t="str">
            <v>SUMINISTRO E INSTALACION TUBERIA PVC SANITARIA 2"</v>
          </cell>
          <cell r="C566" t="str">
            <v>UN</v>
          </cell>
          <cell r="D566">
            <v>0</v>
          </cell>
        </row>
        <row r="567">
          <cell r="A567" t="str">
            <v>1.2.29</v>
          </cell>
          <cell r="B567" t="str">
            <v xml:space="preserve"> SUMINISTRO E INSTALACION TUBERIA PVC SANITARIA 3"</v>
          </cell>
          <cell r="C567" t="str">
            <v>ML</v>
          </cell>
          <cell r="D567">
            <v>0</v>
          </cell>
        </row>
        <row r="568">
          <cell r="A568" t="str">
            <v>1.2.30</v>
          </cell>
          <cell r="B568" t="str">
            <v>SUMINISTRO E INSTALACION TUBERIA PVC SANITARIA 4"</v>
          </cell>
          <cell r="C568" t="str">
            <v>ML</v>
          </cell>
          <cell r="D568">
            <v>0</v>
          </cell>
        </row>
        <row r="569">
          <cell r="A569" t="str">
            <v>1.2.31</v>
          </cell>
          <cell r="B569" t="str">
            <v xml:space="preserve"> SUMINISTRO E INSTALACION TUBERIA PVC SANITARIA 6"</v>
          </cell>
          <cell r="C569" t="str">
            <v>ML</v>
          </cell>
          <cell r="D569">
            <v>0</v>
          </cell>
        </row>
        <row r="570">
          <cell r="A570" t="str">
            <v>1.2.32</v>
          </cell>
          <cell r="B570" t="str">
            <v>SUMINISTRO E INSTALACION TUBERIA PVC SANITARIA 8"</v>
          </cell>
          <cell r="C570" t="str">
            <v>ML</v>
          </cell>
          <cell r="D570">
            <v>0</v>
          </cell>
        </row>
        <row r="571">
          <cell r="A571" t="str">
            <v>1.2.33</v>
          </cell>
          <cell r="B571" t="str">
            <v>SUMINISTRO E INSTALACION TUBERIA PVC SANITARIA 10"</v>
          </cell>
          <cell r="C571" t="str">
            <v>ML</v>
          </cell>
          <cell r="D571">
            <v>0</v>
          </cell>
        </row>
        <row r="572">
          <cell r="A572" t="str">
            <v>1.2.34</v>
          </cell>
          <cell r="B572" t="str">
            <v>SUMINISTRO E INSTALACION TUBERIA PVC SANITARIA 12"</v>
          </cell>
          <cell r="C572" t="str">
            <v>ML</v>
          </cell>
          <cell r="D572">
            <v>0</v>
          </cell>
        </row>
        <row r="573">
          <cell r="A573" t="str">
            <v>1.2.35</v>
          </cell>
          <cell r="B573" t="str">
            <v>SUMINISTRO E INSTALACION TUBERIA PVC SANITARIA 16"</v>
          </cell>
          <cell r="C573" t="str">
            <v>ML</v>
          </cell>
          <cell r="D573">
            <v>0</v>
          </cell>
        </row>
        <row r="574">
          <cell r="A574" t="str">
            <v>1.2.36</v>
          </cell>
          <cell r="B574" t="str">
            <v>SUMINISTRO E INSTALACION TUBERIA PVC SANITARIA 18"</v>
          </cell>
          <cell r="C574" t="str">
            <v>ML</v>
          </cell>
          <cell r="D574">
            <v>0</v>
          </cell>
        </row>
        <row r="575">
          <cell r="A575" t="str">
            <v>1.2.37</v>
          </cell>
          <cell r="B575" t="str">
            <v xml:space="preserve">  TUBERIA PVC 4" DRENAJE SIN FILTRO</v>
          </cell>
          <cell r="C575" t="str">
            <v>ML</v>
          </cell>
          <cell r="D575">
            <v>0</v>
          </cell>
        </row>
        <row r="576">
          <cell r="A576" t="str">
            <v>1.2.38</v>
          </cell>
          <cell r="B576" t="str">
            <v>TUBERIA PVC 6 DRENAJE SIN FILTRO</v>
          </cell>
          <cell r="C576" t="str">
            <v>ML</v>
          </cell>
          <cell r="D576">
            <v>0</v>
          </cell>
        </row>
        <row r="577">
          <cell r="A577" t="str">
            <v>1.2.39</v>
          </cell>
          <cell r="B577" t="str">
            <v>TUBERIA PVC 8" DRENAJE CF</v>
          </cell>
          <cell r="C577" t="str">
            <v>ML</v>
          </cell>
          <cell r="D577">
            <v>0</v>
          </cell>
        </row>
        <row r="578">
          <cell r="A578" t="str">
            <v>1.2.40</v>
          </cell>
          <cell r="B578" t="str">
            <v>TUBERIA PVC 8" DRENAJE SF</v>
          </cell>
          <cell r="C578" t="str">
            <v>ML</v>
          </cell>
          <cell r="D578">
            <v>0</v>
          </cell>
        </row>
        <row r="579">
          <cell r="A579" t="str">
            <v>1.2.41</v>
          </cell>
          <cell r="B579" t="str">
            <v>SUMINISTRO E INSTALACION YEE GRESS DE 8" x 6"</v>
          </cell>
          <cell r="C579" t="str">
            <v>UN</v>
          </cell>
          <cell r="D579">
            <v>0</v>
          </cell>
        </row>
        <row r="580">
          <cell r="A580" t="str">
            <v>1.2.42</v>
          </cell>
          <cell r="B580" t="str">
            <v>SUMINISTRO E INSTALACIÓN CODO GRESS 6"</v>
          </cell>
          <cell r="C580" t="str">
            <v>UN</v>
          </cell>
          <cell r="D580">
            <v>0</v>
          </cell>
        </row>
        <row r="581">
          <cell r="A581" t="str">
            <v>1.2.43</v>
          </cell>
          <cell r="B581" t="str">
            <v>SUMINISTRO E INSTALACION CODO GRESS DE 8"</v>
          </cell>
          <cell r="C581" t="str">
            <v>UN</v>
          </cell>
          <cell r="D581">
            <v>0</v>
          </cell>
        </row>
        <row r="582">
          <cell r="A582" t="str">
            <v>1.2.44</v>
          </cell>
          <cell r="B582" t="str">
            <v>SUMINISTRO E INSTALACION TUBERIA DE GRES 3"</v>
          </cell>
          <cell r="C582" t="str">
            <v>ML</v>
          </cell>
          <cell r="D582">
            <v>0</v>
          </cell>
        </row>
        <row r="583">
          <cell r="A583" t="str">
            <v>1.2.45</v>
          </cell>
          <cell r="B583" t="str">
            <v>CONCRETO CICLOPEO 17.5MPa (2500 PSI) RELACIÓN 60C/40P</v>
          </cell>
          <cell r="C583" t="str">
            <v>M3</v>
          </cell>
          <cell r="D583">
            <v>0</v>
          </cell>
        </row>
        <row r="584">
          <cell r="A584" t="str">
            <v>1.2.46</v>
          </cell>
          <cell r="B584" t="str">
            <v xml:space="preserve"> POZO SÉPTICO ETERNIT</v>
          </cell>
          <cell r="C584" t="str">
            <v>UN</v>
          </cell>
          <cell r="D584">
            <v>0</v>
          </cell>
        </row>
        <row r="585">
          <cell r="A585" t="str">
            <v>1.2.48</v>
          </cell>
          <cell r="B585" t="str">
            <v xml:space="preserve"> EXCAVACION MECANICA Y RETIRO MATERIAL COMUN</v>
          </cell>
          <cell r="C585" t="str">
            <v>M3</v>
          </cell>
          <cell r="D585">
            <v>0</v>
          </cell>
        </row>
        <row r="586">
          <cell r="A586" t="str">
            <v>1.2.49</v>
          </cell>
          <cell r="B586" t="str">
            <v>CONCRETO DE ZAPATAS 21 MPa - (3000 PSI)</v>
          </cell>
          <cell r="C586" t="str">
            <v>M3</v>
          </cell>
          <cell r="D586">
            <v>0</v>
          </cell>
        </row>
        <row r="587">
          <cell r="A587" t="str">
            <v>1.2.50</v>
          </cell>
          <cell r="B587" t="str">
            <v>BASE EN CONCRETO POBRE E=0.05 mts. 14 MPa - (2000 PSI)</v>
          </cell>
          <cell r="C587" t="str">
            <v>M2</v>
          </cell>
          <cell r="D587">
            <v>0</v>
          </cell>
        </row>
        <row r="588">
          <cell r="A588" t="str">
            <v>1.2.51</v>
          </cell>
          <cell r="B588" t="str">
            <v>CAJAS DE INSPECCION DE 60x60x60 cm  LADRILLO</v>
          </cell>
          <cell r="C588" t="str">
            <v>UN</v>
          </cell>
          <cell r="D588">
            <v>0</v>
          </cell>
        </row>
        <row r="589">
          <cell r="A589" t="str">
            <v>1.2.52</v>
          </cell>
          <cell r="B589" t="str">
            <v>CAJAS DE INSPECCION DE 80 X 80 X 80 cm LADRILLO</v>
          </cell>
          <cell r="C589" t="str">
            <v>UN</v>
          </cell>
          <cell r="D589">
            <v>0</v>
          </cell>
        </row>
        <row r="590">
          <cell r="A590" t="str">
            <v>1.2.53</v>
          </cell>
          <cell r="B590" t="str">
            <v>CAJAS DE INSPECCION DE 1.00 X 1.00 X 1.00 cm LADRILLO</v>
          </cell>
          <cell r="C590" t="str">
            <v>UN</v>
          </cell>
          <cell r="D590">
            <v>0</v>
          </cell>
        </row>
        <row r="591">
          <cell r="A591" t="str">
            <v>1.2.54</v>
          </cell>
          <cell r="B591" t="str">
            <v>SUMINISTRO E INSTALACION TUBERIA DE GRES D=4"</v>
          </cell>
          <cell r="C591" t="str">
            <v>ML</v>
          </cell>
          <cell r="D591">
            <v>0</v>
          </cell>
        </row>
        <row r="592">
          <cell r="A592" t="str">
            <v>1.2.55</v>
          </cell>
          <cell r="B592" t="str">
            <v>SUMINISTRO E INSTALACION TUBERIA DE GRES D=6"</v>
          </cell>
          <cell r="C592" t="str">
            <v>ML</v>
          </cell>
          <cell r="D592">
            <v>0</v>
          </cell>
        </row>
        <row r="593">
          <cell r="A593" t="str">
            <v>1.2.56</v>
          </cell>
          <cell r="B593" t="str">
            <v>SUMINSTRO E INSTALACION TUBERIA DE GRES DRENAJE D=4"</v>
          </cell>
          <cell r="C593" t="str">
            <v>ML</v>
          </cell>
          <cell r="D593">
            <v>0</v>
          </cell>
        </row>
        <row r="594">
          <cell r="A594" t="str">
            <v>1.2.57</v>
          </cell>
          <cell r="B594" t="str">
            <v xml:space="preserve"> SUMINSTRO E INSTALACION TUBERIA DE GRES DRENAJE D=6</v>
          </cell>
          <cell r="C594" t="str">
            <v>ML</v>
          </cell>
          <cell r="D594">
            <v>0</v>
          </cell>
        </row>
        <row r="595">
          <cell r="A595" t="str">
            <v>1.2.58</v>
          </cell>
          <cell r="B595" t="str">
            <v>SUMINSTRO E INSTALACION CODO DE GRES DE 4"</v>
          </cell>
          <cell r="C595" t="str">
            <v>ML</v>
          </cell>
          <cell r="D595">
            <v>0</v>
          </cell>
        </row>
        <row r="596">
          <cell r="A596" t="str">
            <v>1.2.59</v>
          </cell>
          <cell r="B596" t="str">
            <v>SUMINSTRO E INSTALACION CODO DE GRES DE 6"</v>
          </cell>
          <cell r="C596" t="str">
            <v>ML</v>
          </cell>
          <cell r="D596">
            <v>0</v>
          </cell>
        </row>
        <row r="597">
          <cell r="A597" t="str">
            <v>1.3.1</v>
          </cell>
          <cell r="B597" t="str">
            <v>PLACA FACIL 21 MPa - (3000 PSI)</v>
          </cell>
          <cell r="C597" t="str">
            <v>M2</v>
          </cell>
          <cell r="D597">
            <v>0</v>
          </cell>
        </row>
        <row r="598">
          <cell r="A598" t="str">
            <v>1.3.2</v>
          </cell>
          <cell r="B598" t="str">
            <v>PLACA FACIL 24.5 MPa - (3500 PSI)</v>
          </cell>
          <cell r="C598" t="str">
            <v>M2</v>
          </cell>
          <cell r="D598">
            <v>0</v>
          </cell>
        </row>
        <row r="599">
          <cell r="A599" t="str">
            <v>1.3.3</v>
          </cell>
          <cell r="B599" t="str">
            <v>PLACA CON STEEL DECK 21 MPa - (3000 PSI)</v>
          </cell>
          <cell r="C599" t="str">
            <v>M2</v>
          </cell>
          <cell r="D599">
            <v>0</v>
          </cell>
        </row>
        <row r="600">
          <cell r="A600" t="str">
            <v>1.3.4</v>
          </cell>
          <cell r="B600" t="str">
            <v xml:space="preserve"> PLACA CON STEEL DECK 24.5 MPa - (3500 PSI)</v>
          </cell>
          <cell r="C600" t="str">
            <v>M2</v>
          </cell>
          <cell r="D600">
            <v>0</v>
          </cell>
        </row>
        <row r="601">
          <cell r="A601" t="str">
            <v>1.3.5</v>
          </cell>
          <cell r="B601" t="str">
            <v xml:space="preserve"> PLACA CASETON ESTERILLA DE GUADUA ALTURA DE 40 CMS   21 MPa - (3000 PSI)</v>
          </cell>
          <cell r="C601" t="str">
            <v>M2</v>
          </cell>
          <cell r="D601">
            <v>0</v>
          </cell>
        </row>
        <row r="602">
          <cell r="A602" t="str">
            <v>1.3.6</v>
          </cell>
          <cell r="B602" t="str">
            <v>PLACA CASETON ESTERILLA DE GUADUA ALTURA DE 35 CMS  21 MPa - (3000 PSI)</v>
          </cell>
          <cell r="C602" t="str">
            <v>M2</v>
          </cell>
          <cell r="D602">
            <v>0</v>
          </cell>
        </row>
        <row r="603">
          <cell r="A603" t="str">
            <v>1.3.7</v>
          </cell>
          <cell r="B603" t="str">
            <v>PLACA CASETON ESTERILLA DE GUADUA ALTURA DE 30 CMS  21 MPa - (3000 PSI)</v>
          </cell>
          <cell r="C603" t="str">
            <v>M2</v>
          </cell>
          <cell r="D603">
            <v>0</v>
          </cell>
        </row>
        <row r="604">
          <cell r="A604" t="str">
            <v>1.3.8</v>
          </cell>
          <cell r="B604" t="str">
            <v>PLACA CASETON ESTERILLA DE GUADUA ALTURA DE 40 CMS  24.5 MPa - (3500 PSI)</v>
          </cell>
          <cell r="C604" t="str">
            <v>M2</v>
          </cell>
          <cell r="D604">
            <v>0</v>
          </cell>
        </row>
        <row r="605">
          <cell r="A605" t="str">
            <v>1.3.9</v>
          </cell>
          <cell r="B605" t="str">
            <v>PLACA CASETON ESTERILLA DE GUADUA ALTURA DE 35 CMS  24.5 MPa - (3500 PSI)</v>
          </cell>
          <cell r="C605" t="str">
            <v>M2</v>
          </cell>
          <cell r="D605">
            <v>0</v>
          </cell>
        </row>
        <row r="606">
          <cell r="A606" t="str">
            <v>1.3.10</v>
          </cell>
          <cell r="B606" t="str">
            <v>PLACA CASETON ESTERILLA DE GUADUA ALTURA DE 30 CMS   24.5 Mpa - (3500 PSI)</v>
          </cell>
          <cell r="C606" t="str">
            <v>M2</v>
          </cell>
          <cell r="D606">
            <v>0</v>
          </cell>
        </row>
        <row r="607">
          <cell r="A607" t="str">
            <v>1.3.11</v>
          </cell>
          <cell r="B607" t="str">
            <v xml:space="preserve"> CONSTRUCCION DE VIGA CANAL EN CONCRETO IMPERMEABILZADO 21 MPa - (3000 PSI)</v>
          </cell>
          <cell r="C607" t="str">
            <v>M3</v>
          </cell>
          <cell r="D607">
            <v>0</v>
          </cell>
        </row>
        <row r="608">
          <cell r="A608" t="str">
            <v>1.3.12</v>
          </cell>
          <cell r="B608" t="str">
            <v>CONSTRUCCION DE VIGA CANAL EN CONCRETO IMPERMEABILZADO 24.5 MPa - (3500 PSI)</v>
          </cell>
          <cell r="C608" t="str">
            <v>M3</v>
          </cell>
          <cell r="D608">
            <v>0</v>
          </cell>
        </row>
        <row r="609">
          <cell r="A609" t="str">
            <v>1.3.13</v>
          </cell>
          <cell r="B609" t="str">
            <v>CONSTRUCCION DE VIGA CANAL EN CONCRETO IMPERMEABILZADO 28 MPa - (4000 PSI)</v>
          </cell>
          <cell r="C609" t="str">
            <v>M3</v>
          </cell>
          <cell r="D609">
            <v>0</v>
          </cell>
        </row>
        <row r="610">
          <cell r="A610" t="str">
            <v>1.3.16</v>
          </cell>
          <cell r="B610" t="str">
            <v>VIGA  AEREA  21 MPa - (3000 PSI)</v>
          </cell>
          <cell r="C610" t="str">
            <v>M3</v>
          </cell>
          <cell r="D610">
            <v>0</v>
          </cell>
        </row>
        <row r="611">
          <cell r="A611" t="str">
            <v>1.3.17</v>
          </cell>
          <cell r="B611" t="str">
            <v>VIGA AMARRE SOBRE MURO  21 MPa - (3000 PSI)</v>
          </cell>
          <cell r="C611" t="str">
            <v>M3</v>
          </cell>
          <cell r="D611">
            <v>0</v>
          </cell>
        </row>
        <row r="612">
          <cell r="A612" t="str">
            <v>1.3.18</v>
          </cell>
          <cell r="B612" t="str">
            <v>PLACA ENTREPISO ALIGERADO CASETON DE LONA E=0.30 mts.   28 MPa - (4000 PSI)</v>
          </cell>
          <cell r="C612" t="str">
            <v>M2</v>
          </cell>
          <cell r="D612">
            <v>0</v>
          </cell>
        </row>
        <row r="613">
          <cell r="A613" t="str">
            <v>1.3.19</v>
          </cell>
          <cell r="B613" t="str">
            <v>PLACA ENTREPISO ALIGERADO BLOQUE CONCRETO 21 MPa - (3000 PSI)</v>
          </cell>
          <cell r="C613" t="str">
            <v>M2</v>
          </cell>
          <cell r="D613">
            <v>0</v>
          </cell>
        </row>
        <row r="614">
          <cell r="A614" t="str">
            <v>1.3.20</v>
          </cell>
          <cell r="B614" t="str">
            <v xml:space="preserve"> PLACA MACIZA 21 MPa - (3000 PSI)  E=0.10 mts.</v>
          </cell>
          <cell r="C614" t="str">
            <v>M2</v>
          </cell>
          <cell r="D614">
            <v>0</v>
          </cell>
        </row>
        <row r="615">
          <cell r="A615" t="str">
            <v>1.3.21</v>
          </cell>
          <cell r="B615" t="str">
            <v xml:space="preserve"> PLACA MACIZA 21 MPa (3000 PSI)   E=0.12 mts.</v>
          </cell>
          <cell r="C615" t="str">
            <v>M2</v>
          </cell>
          <cell r="D615">
            <v>0</v>
          </cell>
        </row>
        <row r="616">
          <cell r="A616" t="str">
            <v>1.3.22</v>
          </cell>
          <cell r="B616" t="str">
            <v>PLACA MACIZA 21 MPa - (3000 PSI) E=0.15 mts.</v>
          </cell>
          <cell r="C616" t="str">
            <v>M2</v>
          </cell>
          <cell r="D616">
            <v>0</v>
          </cell>
        </row>
        <row r="617">
          <cell r="A617" t="str">
            <v>1.3.23</v>
          </cell>
          <cell r="B617" t="str">
            <v>REFUERZOS MALLA ELECTROSOLDADA H-257</v>
          </cell>
          <cell r="C617" t="str">
            <v>KG</v>
          </cell>
          <cell r="D617">
            <v>0</v>
          </cell>
        </row>
        <row r="618">
          <cell r="A618" t="str">
            <v>1.3.24</v>
          </cell>
          <cell r="B618" t="str">
            <v>ESCALERAS MACIZA 21 MPa - (3000 PSI)</v>
          </cell>
          <cell r="C618" t="str">
            <v>M3</v>
          </cell>
          <cell r="D618">
            <v>0</v>
          </cell>
        </row>
        <row r="619">
          <cell r="A619" t="str">
            <v>1.3.25</v>
          </cell>
          <cell r="B619" t="str">
            <v xml:space="preserve"> MURO DE CONTENCION H=2.00 M</v>
          </cell>
          <cell r="C619" t="str">
            <v>M3</v>
          </cell>
          <cell r="D619">
            <v>0</v>
          </cell>
        </row>
        <row r="620">
          <cell r="A620" t="str">
            <v>1.4.4</v>
          </cell>
          <cell r="B620" t="str">
            <v>MURO EN LADRILLO ESTRUCTURAL .15</v>
          </cell>
          <cell r="C620" t="str">
            <v>M2</v>
          </cell>
          <cell r="D620">
            <v>0</v>
          </cell>
        </row>
        <row r="621">
          <cell r="A621" t="str">
            <v>1.4.5</v>
          </cell>
          <cell r="B621" t="str">
            <v xml:space="preserve"> MURO EN DRY WALL 1/2`` DOBLE CARA E =0.10</v>
          </cell>
          <cell r="C621" t="str">
            <v>M2</v>
          </cell>
          <cell r="D621">
            <v>0</v>
          </cell>
        </row>
        <row r="622">
          <cell r="A622" t="str">
            <v>1.4.6</v>
          </cell>
          <cell r="B622" t="str">
            <v xml:space="preserve"> MURO EN DRY WALL 1/2`` DOBLE CARA E =0.12</v>
          </cell>
          <cell r="C622" t="str">
            <v>M2</v>
          </cell>
          <cell r="D622">
            <v>0</v>
          </cell>
        </row>
        <row r="623">
          <cell r="A623" t="str">
            <v>1.4.7</v>
          </cell>
          <cell r="B623" t="str">
            <v xml:space="preserve"> MURO EN SUPERBOARD 8 MM</v>
          </cell>
          <cell r="C623" t="str">
            <v>M2</v>
          </cell>
          <cell r="D623">
            <v>0</v>
          </cell>
        </row>
        <row r="624">
          <cell r="A624" t="str">
            <v>1.4.8</v>
          </cell>
          <cell r="B624" t="str">
            <v>DINTELES EN BLOQUE 0.15</v>
          </cell>
          <cell r="C624" t="str">
            <v>ML</v>
          </cell>
          <cell r="D624">
            <v>0</v>
          </cell>
        </row>
        <row r="625">
          <cell r="A625" t="str">
            <v>1.4.9</v>
          </cell>
          <cell r="B625" t="str">
            <v xml:space="preserve">  DINTELES EN VARILLA</v>
          </cell>
          <cell r="C625" t="str">
            <v>ML</v>
          </cell>
          <cell r="D625">
            <v>0</v>
          </cell>
        </row>
        <row r="626">
          <cell r="A626" t="str">
            <v>1.4.10</v>
          </cell>
          <cell r="B626" t="str">
            <v xml:space="preserve"> ENCHAPES LADRILLO PRENSADO</v>
          </cell>
          <cell r="C626" t="str">
            <v>M2</v>
          </cell>
          <cell r="D626">
            <v>0</v>
          </cell>
        </row>
        <row r="627">
          <cell r="A627" t="str">
            <v>1.4.11</v>
          </cell>
          <cell r="B627" t="str">
            <v>MURO EN BLOQUE CONCRETO 0.10</v>
          </cell>
          <cell r="C627" t="str">
            <v>M2</v>
          </cell>
          <cell r="D627">
            <v>0</v>
          </cell>
        </row>
        <row r="628">
          <cell r="A628" t="str">
            <v>1.4.12</v>
          </cell>
          <cell r="B628" t="str">
            <v>MURO EN BLOQUE CONCRETO 0.20</v>
          </cell>
          <cell r="C628" t="str">
            <v>M2</v>
          </cell>
          <cell r="D628">
            <v>0</v>
          </cell>
        </row>
        <row r="629">
          <cell r="A629" t="str">
            <v>1.4.13</v>
          </cell>
          <cell r="B629" t="str">
            <v>MURO PRENSADO SANTA FE 0.245 LIVIANO</v>
          </cell>
          <cell r="C629" t="str">
            <v>M2</v>
          </cell>
          <cell r="D629">
            <v>0</v>
          </cell>
        </row>
        <row r="630">
          <cell r="A630" t="str">
            <v>1.4.14</v>
          </cell>
          <cell r="B630" t="str">
            <v>MURO PRENSADO SANTA FE 0.245 MACIZO</v>
          </cell>
          <cell r="C630" t="str">
            <v>M2</v>
          </cell>
          <cell r="D630">
            <v>0</v>
          </cell>
        </row>
        <row r="631">
          <cell r="A631" t="str">
            <v>1.4.15</v>
          </cell>
          <cell r="B631" t="str">
            <v>MURO TERMOACÚSTICO CON PAÑETE</v>
          </cell>
          <cell r="C631" t="str">
            <v>M2</v>
          </cell>
          <cell r="D631">
            <v>0</v>
          </cell>
        </row>
        <row r="632">
          <cell r="A632" t="str">
            <v>1.5.1</v>
          </cell>
          <cell r="B632" t="str">
            <v>PAÑETE IMPERMEABILIZADO 1:3</v>
          </cell>
          <cell r="C632" t="str">
            <v>M2</v>
          </cell>
          <cell r="D632">
            <v>0</v>
          </cell>
        </row>
        <row r="633">
          <cell r="A633" t="str">
            <v>1.4.16</v>
          </cell>
          <cell r="B633" t="str">
            <v>REMATES LADRILLO PRENSADO</v>
          </cell>
          <cell r="C633" t="str">
            <v>ML</v>
          </cell>
          <cell r="D633">
            <v>0</v>
          </cell>
        </row>
        <row r="634">
          <cell r="A634" t="str">
            <v>1.4.17</v>
          </cell>
          <cell r="B634" t="str">
            <v>SOBRECIMIENTOS 0.15</v>
          </cell>
          <cell r="C634" t="str">
            <v>ML</v>
          </cell>
          <cell r="D634">
            <v>0</v>
          </cell>
        </row>
        <row r="635">
          <cell r="A635" t="str">
            <v>1.4.18</v>
          </cell>
          <cell r="B635" t="str">
            <v>SOBRECIMIENTOS 0.25</v>
          </cell>
          <cell r="C635" t="str">
            <v>ML</v>
          </cell>
          <cell r="D635">
            <v>0</v>
          </cell>
        </row>
        <row r="636">
          <cell r="A636" t="str">
            <v>1.4.19</v>
          </cell>
          <cell r="B636" t="str">
            <v>SOBRECIMIENTO TOLETE COMUN E=0.12 mts.INCLUYE PAÑETE IMP.</v>
          </cell>
          <cell r="C636" t="str">
            <v>M2</v>
          </cell>
          <cell r="D636">
            <v>0</v>
          </cell>
        </row>
        <row r="637">
          <cell r="A637" t="str">
            <v>1.4.20</v>
          </cell>
          <cell r="B637" t="str">
            <v>SOBRERCIMIENTO TOLETE COMUN E=0.23 mts.INCLUYE PAÑETE IMP.</v>
          </cell>
          <cell r="C637" t="str">
            <v>M2</v>
          </cell>
          <cell r="D637">
            <v>0</v>
          </cell>
        </row>
        <row r="638">
          <cell r="A638" t="str">
            <v>1.4.21</v>
          </cell>
          <cell r="B638" t="str">
            <v>MURO TOLETE COMUN E=0.06 mts.</v>
          </cell>
          <cell r="C638" t="str">
            <v>M2</v>
          </cell>
          <cell r="D638">
            <v>0</v>
          </cell>
        </row>
        <row r="639">
          <cell r="A639" t="str">
            <v>1.4.23</v>
          </cell>
          <cell r="B639" t="str">
            <v>MURO TOLETE COMUN E=0.25 mts</v>
          </cell>
          <cell r="C639" t="str">
            <v>M2</v>
          </cell>
          <cell r="D639">
            <v>0</v>
          </cell>
        </row>
        <row r="640">
          <cell r="A640" t="str">
            <v>1.4.24</v>
          </cell>
          <cell r="B640" t="str">
            <v>MURO PRENSADO TIPO SANTA FE E=0.12 mts</v>
          </cell>
          <cell r="C640" t="str">
            <v>M2</v>
          </cell>
          <cell r="D640">
            <v>0</v>
          </cell>
        </row>
        <row r="641">
          <cell r="A641" t="str">
            <v>1.4.25</v>
          </cell>
          <cell r="B641" t="str">
            <v>MURO SEMIPRENSADO TIPO MAGUNCIA E=0.12 mts.</v>
          </cell>
          <cell r="C641" t="str">
            <v>M2</v>
          </cell>
          <cell r="D641">
            <v>0</v>
          </cell>
        </row>
        <row r="642">
          <cell r="A642" t="str">
            <v>1.4.26</v>
          </cell>
          <cell r="B642" t="str">
            <v xml:space="preserve"> MURO PRENSADO TIPO SANTA FE E=0.25 mts.</v>
          </cell>
          <cell r="C642" t="str">
            <v>M2</v>
          </cell>
          <cell r="D642">
            <v>0</v>
          </cell>
        </row>
        <row r="643">
          <cell r="A643" t="str">
            <v>1.4.27</v>
          </cell>
          <cell r="B643" t="str">
            <v>MURO SEMIPRENSADO TIPO MAGUNCIA E=0.25 mts.</v>
          </cell>
          <cell r="C643" t="str">
            <v>M2</v>
          </cell>
          <cell r="D643">
            <v>0</v>
          </cell>
        </row>
        <row r="644">
          <cell r="A644" t="str">
            <v>1.4.28</v>
          </cell>
          <cell r="B644" t="str">
            <v>MURO EN BLOQUE No.4 E=0.10 mts.</v>
          </cell>
          <cell r="C644" t="str">
            <v>M2</v>
          </cell>
          <cell r="D644">
            <v>0</v>
          </cell>
        </row>
        <row r="645">
          <cell r="A645" t="str">
            <v>1.4.29</v>
          </cell>
          <cell r="B645" t="str">
            <v xml:space="preserve"> MURO EN BLOQUE No.4 E=0.25 mts.</v>
          </cell>
          <cell r="C645" t="str">
            <v>M2</v>
          </cell>
          <cell r="D645">
            <v>0</v>
          </cell>
        </row>
        <row r="646">
          <cell r="A646" t="str">
            <v>1.4.30</v>
          </cell>
          <cell r="B646" t="str">
            <v xml:space="preserve"> MURO EN BLOQUE No.5 E=0.12 mts.</v>
          </cell>
          <cell r="C646" t="str">
            <v>M2</v>
          </cell>
          <cell r="D646">
            <v>0</v>
          </cell>
        </row>
        <row r="647">
          <cell r="A647" t="str">
            <v>1.4.31</v>
          </cell>
          <cell r="B647" t="str">
            <v>MURO EN BLOQUE No.5 E=0.23 mts.</v>
          </cell>
          <cell r="C647" t="str">
            <v>M2</v>
          </cell>
          <cell r="D647">
            <v>0</v>
          </cell>
        </row>
        <row r="648">
          <cell r="A648" t="str">
            <v>1.4.32</v>
          </cell>
          <cell r="B648" t="str">
            <v>MURO LADRILLO VITRIFICADO E=0.12 mts.</v>
          </cell>
          <cell r="C648" t="str">
            <v>M2</v>
          </cell>
          <cell r="D648">
            <v>0</v>
          </cell>
        </row>
        <row r="649">
          <cell r="A649" t="str">
            <v>1.4.33</v>
          </cell>
          <cell r="B649" t="str">
            <v>DINTELES EN CONCRETO DE 15X20 cms. 17.5 MPa - (2500 PSI)  INC. REFUERZO</v>
          </cell>
          <cell r="C649" t="str">
            <v>ML</v>
          </cell>
          <cell r="D649">
            <v>0</v>
          </cell>
        </row>
        <row r="650">
          <cell r="A650" t="str">
            <v>1.4.34</v>
          </cell>
          <cell r="B650" t="str">
            <v>ALFAGIA EN CONCRETO E=0.15mts. 17.5 MPa - (2500 PSI) INC. REFUERZO</v>
          </cell>
          <cell r="C650" t="str">
            <v>ML</v>
          </cell>
          <cell r="D650">
            <v>0</v>
          </cell>
        </row>
        <row r="651">
          <cell r="A651" t="str">
            <v>1.4.35</v>
          </cell>
          <cell r="B651" t="str">
            <v>ALFAGIA EN CONCRETO E=0.25mts. 17.5 MPa - (2500 PSI) INC. REFUERZO</v>
          </cell>
          <cell r="C651" t="str">
            <v>ML</v>
          </cell>
          <cell r="D651">
            <v>0</v>
          </cell>
        </row>
        <row r="652">
          <cell r="A652" t="str">
            <v>1.4.36</v>
          </cell>
          <cell r="B652" t="str">
            <v>MESONES EN CONCRETO A=0.60 mts. 17.5 MPa - (3500PSI) INC. REFUERZO</v>
          </cell>
          <cell r="C652" t="str">
            <v>M2</v>
          </cell>
          <cell r="D652">
            <v>0</v>
          </cell>
        </row>
        <row r="653">
          <cell r="A653" t="str">
            <v>1.4.37</v>
          </cell>
          <cell r="B653" t="str">
            <v>ALFAGIA LADRILLO PRENSADO MAGUNCIA</v>
          </cell>
          <cell r="C653" t="str">
            <v>ML</v>
          </cell>
          <cell r="D653">
            <v>0</v>
          </cell>
        </row>
        <row r="654">
          <cell r="A654" t="str">
            <v>1.4.38</v>
          </cell>
          <cell r="B654" t="str">
            <v>PASAMANOS EN CONCRETO 17.5 MPA (2500 PSI) INC. REFUERZO</v>
          </cell>
          <cell r="C654" t="str">
            <v>ML</v>
          </cell>
          <cell r="D654">
            <v>0</v>
          </cell>
        </row>
        <row r="655">
          <cell r="A655" t="str">
            <v>1.4.39</v>
          </cell>
          <cell r="B655" t="str">
            <v>LAVADA DE FACHADA INC. ACIDO MURIATICO</v>
          </cell>
          <cell r="C655" t="str">
            <v>M2</v>
          </cell>
          <cell r="D655">
            <v>0</v>
          </cell>
        </row>
        <row r="656">
          <cell r="A656" t="str">
            <v>1.5.2</v>
          </cell>
          <cell r="B656" t="str">
            <v>ASEO GENERAL</v>
          </cell>
          <cell r="C656" t="str">
            <v>M2</v>
          </cell>
          <cell r="D656">
            <v>0</v>
          </cell>
        </row>
        <row r="657">
          <cell r="A657" t="str">
            <v>1.5.3</v>
          </cell>
          <cell r="B657" t="str">
            <v>ENTRAMADO MADERA CIELO RASO</v>
          </cell>
          <cell r="C657" t="str">
            <v>M2</v>
          </cell>
          <cell r="D657">
            <v>0</v>
          </cell>
        </row>
        <row r="658">
          <cell r="A658" t="str">
            <v>1.5.4</v>
          </cell>
          <cell r="B658" t="str">
            <v>GUADUA BAJO ENTRAMADO</v>
          </cell>
          <cell r="C658" t="str">
            <v>M2</v>
          </cell>
          <cell r="D658">
            <v>0</v>
          </cell>
        </row>
        <row r="659">
          <cell r="A659" t="str">
            <v>1.5.5</v>
          </cell>
          <cell r="B659" t="str">
            <v>MALLA BAJO ENTRAMADO</v>
          </cell>
          <cell r="C659" t="str">
            <v>M2</v>
          </cell>
          <cell r="D659">
            <v>0</v>
          </cell>
        </row>
        <row r="660">
          <cell r="A660" t="str">
            <v>1.5.6</v>
          </cell>
          <cell r="B660" t="str">
            <v>PAÑETE BAJO MALLA 1:5</v>
          </cell>
          <cell r="C660" t="str">
            <v>M2</v>
          </cell>
          <cell r="D660">
            <v>0</v>
          </cell>
        </row>
        <row r="661">
          <cell r="A661" t="str">
            <v>1.5.7</v>
          </cell>
          <cell r="B661" t="str">
            <v>PAÑETE BAJO MALLA 1:6</v>
          </cell>
          <cell r="C661" t="str">
            <v>M2</v>
          </cell>
          <cell r="D661">
            <v>0</v>
          </cell>
        </row>
        <row r="662">
          <cell r="A662" t="str">
            <v>1.5.8</v>
          </cell>
          <cell r="B662" t="str">
            <v xml:space="preserve"> PAÑETE RUSTICO PLACAS 1:5</v>
          </cell>
          <cell r="C662" t="str">
            <v>M2</v>
          </cell>
          <cell r="D662">
            <v>0</v>
          </cell>
        </row>
        <row r="663">
          <cell r="A663" t="str">
            <v>1.5.10</v>
          </cell>
          <cell r="B663" t="str">
            <v xml:space="preserve"> PAÑETE LISO MUROS  1:5</v>
          </cell>
          <cell r="C663" t="str">
            <v>M2</v>
          </cell>
          <cell r="D663">
            <v>0</v>
          </cell>
        </row>
        <row r="664">
          <cell r="A664" t="str">
            <v>1.5.11</v>
          </cell>
          <cell r="B664" t="str">
            <v xml:space="preserve"> PAÑETE LISO BAJO PLACA 1.4</v>
          </cell>
          <cell r="C664" t="str">
            <v>M2</v>
          </cell>
          <cell r="D664">
            <v>0</v>
          </cell>
        </row>
        <row r="665">
          <cell r="A665" t="str">
            <v>1.5.12</v>
          </cell>
          <cell r="B665" t="str">
            <v xml:space="preserve"> PAÑETE RUSTICO MUROS 1:5</v>
          </cell>
          <cell r="C665" t="str">
            <v>M2</v>
          </cell>
          <cell r="D665">
            <v>0</v>
          </cell>
        </row>
        <row r="666">
          <cell r="A666" t="str">
            <v>1.5.13</v>
          </cell>
          <cell r="B666" t="str">
            <v>PAÑETE LISO BAJO MALLA 1:4</v>
          </cell>
          <cell r="C666" t="str">
            <v>M2</v>
          </cell>
          <cell r="D666">
            <v>0</v>
          </cell>
        </row>
        <row r="667">
          <cell r="A667" t="str">
            <v>1.5.14</v>
          </cell>
          <cell r="B667" t="str">
            <v>PAÑETE RUSTICO PLACAS  1:5</v>
          </cell>
          <cell r="C667" t="str">
            <v>M2</v>
          </cell>
          <cell r="D667">
            <v>0</v>
          </cell>
        </row>
        <row r="668">
          <cell r="A668" t="str">
            <v>1.5.15</v>
          </cell>
          <cell r="B668" t="str">
            <v>PAÑETE LISO CULATAS  1:4</v>
          </cell>
          <cell r="C668" t="str">
            <v>M2</v>
          </cell>
          <cell r="D668">
            <v>0</v>
          </cell>
        </row>
        <row r="669">
          <cell r="A669" t="str">
            <v>1.5.16</v>
          </cell>
          <cell r="B669" t="str">
            <v>PAÑETE LISO CULATAS  1:5</v>
          </cell>
          <cell r="C669" t="str">
            <v>M2</v>
          </cell>
          <cell r="D669">
            <v>0</v>
          </cell>
        </row>
        <row r="670">
          <cell r="A670" t="str">
            <v>1.5.18</v>
          </cell>
          <cell r="B670" t="str">
            <v>GOTERAS</v>
          </cell>
          <cell r="C670" t="str">
            <v>ML</v>
          </cell>
          <cell r="D670">
            <v>0</v>
          </cell>
        </row>
        <row r="671">
          <cell r="A671" t="str">
            <v>1.6.1</v>
          </cell>
          <cell r="B671" t="str">
            <v>TUBERIA PVC DRENAJES  D= 6`` CON HIDROSELLO</v>
          </cell>
          <cell r="C671" t="str">
            <v>ML</v>
          </cell>
          <cell r="D671">
            <v>0</v>
          </cell>
        </row>
        <row r="672">
          <cell r="A672" t="str">
            <v>1.6.2</v>
          </cell>
          <cell r="B672" t="str">
            <v>TUBERIA DE 4`` PVC AN</v>
          </cell>
          <cell r="C672" t="str">
            <v>ML</v>
          </cell>
          <cell r="D672">
            <v>0</v>
          </cell>
        </row>
        <row r="673">
          <cell r="A673" t="str">
            <v>1.6.3</v>
          </cell>
          <cell r="B673" t="str">
            <v>TUBERIA DE 6`` PVC AN</v>
          </cell>
          <cell r="C673" t="str">
            <v>ML</v>
          </cell>
          <cell r="D673">
            <v>0</v>
          </cell>
        </row>
        <row r="674">
          <cell r="A674" t="str">
            <v>1.6.4</v>
          </cell>
          <cell r="B674" t="str">
            <v>ACCESORIO SIFON EN PVC 135  4``</v>
          </cell>
          <cell r="C674" t="str">
            <v>UN</v>
          </cell>
          <cell r="D674">
            <v>0</v>
          </cell>
        </row>
        <row r="675">
          <cell r="A675" t="str">
            <v>1.6.5</v>
          </cell>
          <cell r="B675" t="str">
            <v>ACCESORIO CODO 90° 1/4 CXC SANITARIO  EN PVC  6``</v>
          </cell>
          <cell r="C675" t="str">
            <v>UN</v>
          </cell>
          <cell r="D675">
            <v>0</v>
          </cell>
        </row>
        <row r="676">
          <cell r="A676" t="str">
            <v>1.6.6</v>
          </cell>
          <cell r="B676" t="str">
            <v>REGISTROS 3/4`` EN  BRONCE</v>
          </cell>
          <cell r="C676" t="str">
            <v>UN</v>
          </cell>
          <cell r="D676">
            <v>0</v>
          </cell>
        </row>
        <row r="677">
          <cell r="A677" t="str">
            <v>1.6.7</v>
          </cell>
          <cell r="B677" t="str">
            <v>REGISTROS 1`` EN BRONCE</v>
          </cell>
          <cell r="C677" t="str">
            <v>UN</v>
          </cell>
          <cell r="D677">
            <v>0</v>
          </cell>
        </row>
        <row r="678">
          <cell r="A678" t="str">
            <v>1.6.8</v>
          </cell>
          <cell r="B678" t="str">
            <v xml:space="preserve">SUMINISTRO E INSTALACIÓN DE ACOMETIDA 2" X 1/2" INCLUYE TUBERÍA PF + UAD 1/2", REGISTRO DE CORTE, COLLAR DERIVACIÓN Y ACCESORIOS </v>
          </cell>
          <cell r="C678" t="str">
            <v>UN</v>
          </cell>
          <cell r="D678">
            <v>0</v>
          </cell>
        </row>
        <row r="679">
          <cell r="A679" t="str">
            <v>1.6.9</v>
          </cell>
          <cell r="B679" t="str">
            <v xml:space="preserve">SUMINISTRO E INSTALACIÓN DE ACOMETIDA 3" X 1/2" INCLUYE TUBERÍA PF + UAD 1/2", REGISTRO DE CORTE, COLLAR DERIVACIÓN Y ACCESORIOS COMPLEMENTARIOS PARA SU CONEXIÓN.  </v>
          </cell>
          <cell r="C679" t="str">
            <v>UN</v>
          </cell>
          <cell r="D679">
            <v>0</v>
          </cell>
        </row>
        <row r="680">
          <cell r="A680" t="str">
            <v>1.6.10</v>
          </cell>
          <cell r="B680" t="str">
            <v xml:space="preserve">SUMINISTRO E INSTALACIÓN DE ACOMETIDA 3" X  3/4"  INCLUYE TUBERÍA PF + UAD  3/4" , REGISTRO DE CORTE, COLLAR DERIVACIÓN Y ACCESORIOS COMPLEMENTARIOS PARA SU CONEXIÓN.  </v>
          </cell>
          <cell r="C680" t="str">
            <v>UN</v>
          </cell>
          <cell r="D680">
            <v>0</v>
          </cell>
        </row>
        <row r="681">
          <cell r="A681" t="str">
            <v>1.6.11</v>
          </cell>
          <cell r="B681" t="str">
            <v xml:space="preserve"> SUMINISTRO E INSTALACIÓN DE ACOMETIDA 2" X  3/4"  INCLUYE TUBERÍA PF + UAD  3/4" , REGISTRO DE CORTE, COLLAR DERIVACIÓN Y ACCESORIOS COMPLEMENTARIOS PARA SU CONEXIÓN.  </v>
          </cell>
          <cell r="C681" t="str">
            <v>UN</v>
          </cell>
          <cell r="D681">
            <v>0</v>
          </cell>
        </row>
        <row r="682">
          <cell r="A682" t="str">
            <v>1.6.12</v>
          </cell>
          <cell r="B682" t="str">
            <v>RED SUMINISTRO TUBERIA PVC-P 1/2" RDE 9</v>
          </cell>
          <cell r="C682" t="str">
            <v>ML</v>
          </cell>
          <cell r="D682">
            <v>0</v>
          </cell>
        </row>
        <row r="683">
          <cell r="A683" t="str">
            <v>1.6.13</v>
          </cell>
          <cell r="B683" t="str">
            <v>RED SUMINISTRO PVC-P 3/4" RDE 11</v>
          </cell>
          <cell r="C683" t="str">
            <v>ML</v>
          </cell>
          <cell r="D683">
            <v>0</v>
          </cell>
        </row>
        <row r="684">
          <cell r="A684" t="str">
            <v>1.6.14</v>
          </cell>
          <cell r="B684" t="str">
            <v xml:space="preserve"> RED SUMINISTRO PVC 1" RDE 13.5</v>
          </cell>
          <cell r="C684" t="str">
            <v>ML</v>
          </cell>
          <cell r="D684">
            <v>0</v>
          </cell>
        </row>
        <row r="685">
          <cell r="A685" t="str">
            <v>1.6.15</v>
          </cell>
          <cell r="B685" t="str">
            <v>RED SUMINISTRO CPVC 1/2"  A.CAL. 82°C  100 PSI</v>
          </cell>
          <cell r="C685" t="str">
            <v>ML</v>
          </cell>
          <cell r="D685">
            <v>0</v>
          </cell>
        </row>
        <row r="686">
          <cell r="A686" t="str">
            <v>1.6.16</v>
          </cell>
          <cell r="B686" t="str">
            <v xml:space="preserve"> RED SUMINISTRO CPVC 3/4"  A.C. 82°C  100 PSI</v>
          </cell>
          <cell r="C686" t="str">
            <v>ML</v>
          </cell>
          <cell r="D686">
            <v>0</v>
          </cell>
        </row>
        <row r="687">
          <cell r="A687" t="str">
            <v>1.6.17</v>
          </cell>
          <cell r="B687" t="str">
            <v xml:space="preserve"> PUNTO AGUA FRIA PVC-P 1"  PARAL DE TECHO</v>
          </cell>
          <cell r="C687" t="str">
            <v>UN</v>
          </cell>
          <cell r="D687">
            <v>0</v>
          </cell>
        </row>
        <row r="688">
          <cell r="A688" t="str">
            <v>1.6.18</v>
          </cell>
          <cell r="B688" t="str">
            <v xml:space="preserve"> PUNTO AGUA CALIENTE CPVC 1/2"  PARAL DE TECHO</v>
          </cell>
          <cell r="C688" t="str">
            <v>UN</v>
          </cell>
          <cell r="D688">
            <v>0</v>
          </cell>
        </row>
        <row r="689">
          <cell r="A689" t="str">
            <v>1.6.19</v>
          </cell>
          <cell r="B689" t="str">
            <v>BAJANTE DE AGUA LLUVIA. PVC. 3.</v>
          </cell>
          <cell r="C689" t="str">
            <v>ML</v>
          </cell>
          <cell r="D689">
            <v>0</v>
          </cell>
        </row>
        <row r="690">
          <cell r="A690" t="str">
            <v>1.6.20</v>
          </cell>
          <cell r="B690" t="str">
            <v xml:space="preserve"> BAJANTE DE AGUA LLUVIA PVC 4"</v>
          </cell>
          <cell r="C690" t="str">
            <v>ML</v>
          </cell>
          <cell r="D690">
            <v>0</v>
          </cell>
        </row>
        <row r="691">
          <cell r="A691" t="str">
            <v>1.6.21</v>
          </cell>
          <cell r="B691" t="str">
            <v>BAJANTE DE AGUA NEGRA PVC 3"</v>
          </cell>
          <cell r="C691" t="str">
            <v>ML</v>
          </cell>
          <cell r="D691">
            <v>0</v>
          </cell>
        </row>
        <row r="692">
          <cell r="A692" t="str">
            <v>1.6.22</v>
          </cell>
          <cell r="B692" t="str">
            <v>BAJANTE DE AGUA NEGRA PVC 4"</v>
          </cell>
          <cell r="C692" t="str">
            <v>ML</v>
          </cell>
          <cell r="D692">
            <v>0</v>
          </cell>
        </row>
        <row r="693">
          <cell r="A693" t="str">
            <v>1.6.23</v>
          </cell>
          <cell r="B693" t="str">
            <v xml:space="preserve">  BAJANTE DE AGUA NEGRA PVC 6"</v>
          </cell>
          <cell r="C693" t="str">
            <v>ML</v>
          </cell>
          <cell r="D693">
            <v>0</v>
          </cell>
        </row>
        <row r="694">
          <cell r="A694" t="str">
            <v>1.6.24</v>
          </cell>
          <cell r="B694" t="str">
            <v xml:space="preserve"> SUMINISTRO E INSTALACIÓN TANQUE ELEVADO PVC 250 LTS.  INCLUYE  ACCESORIOS</v>
          </cell>
          <cell r="C694" t="str">
            <v>UN</v>
          </cell>
          <cell r="D694">
            <v>0</v>
          </cell>
        </row>
        <row r="695">
          <cell r="A695" t="str">
            <v>1.6.25</v>
          </cell>
          <cell r="B695" t="str">
            <v>SALIDA SANITARIA PVC  3"</v>
          </cell>
          <cell r="C695" t="str">
            <v>UN</v>
          </cell>
          <cell r="D695">
            <v>0</v>
          </cell>
        </row>
        <row r="696">
          <cell r="A696" t="str">
            <v>1.6.28</v>
          </cell>
          <cell r="B696" t="str">
            <v>BAJANTE  PVC 3"</v>
          </cell>
          <cell r="C696" t="str">
            <v>ML</v>
          </cell>
          <cell r="D696">
            <v>0</v>
          </cell>
        </row>
        <row r="697">
          <cell r="A697" t="str">
            <v>1.6.29</v>
          </cell>
          <cell r="B697" t="str">
            <v>CHEQUE  RED-WHITE  1"</v>
          </cell>
          <cell r="C697" t="str">
            <v>UN</v>
          </cell>
          <cell r="D697">
            <v>0</v>
          </cell>
        </row>
        <row r="698">
          <cell r="A698" t="str">
            <v>1.6.30</v>
          </cell>
          <cell r="B698" t="str">
            <v xml:space="preserve"> CHEQUE   RED-W HITE   1 1/2"</v>
          </cell>
          <cell r="C698" t="str">
            <v>UN</v>
          </cell>
          <cell r="D698">
            <v>0</v>
          </cell>
        </row>
        <row r="699">
          <cell r="A699" t="str">
            <v>1.6.31</v>
          </cell>
          <cell r="B699" t="str">
            <v xml:space="preserve"> REVENTILACION  PVC 3"</v>
          </cell>
          <cell r="C699" t="str">
            <v>ML</v>
          </cell>
          <cell r="D699">
            <v>0</v>
          </cell>
        </row>
        <row r="700">
          <cell r="A700" t="str">
            <v>1.6.32</v>
          </cell>
          <cell r="B700" t="str">
            <v>REGISTRO CORTINA  ROSCADO RED-WHITE  1/2"</v>
          </cell>
          <cell r="C700" t="str">
            <v>UN</v>
          </cell>
          <cell r="D700">
            <v>0</v>
          </cell>
        </row>
        <row r="701">
          <cell r="A701" t="str">
            <v>1.6.33</v>
          </cell>
          <cell r="B701" t="str">
            <v>RED SUMINISTRO PARA GAS EXTERIOR</v>
          </cell>
          <cell r="C701" t="str">
            <v>ML</v>
          </cell>
          <cell r="D701">
            <v>0</v>
          </cell>
        </row>
        <row r="702">
          <cell r="A702" t="str">
            <v>1.6.34</v>
          </cell>
          <cell r="B702" t="str">
            <v>RED SUMINISTRO GALVANIZADA 1/2"</v>
          </cell>
          <cell r="C702" t="str">
            <v>ML</v>
          </cell>
          <cell r="D702">
            <v>0</v>
          </cell>
        </row>
        <row r="703">
          <cell r="A703" t="str">
            <v>1.6.35</v>
          </cell>
          <cell r="B703" t="str">
            <v>RED SUMINISTRO GALVANIZADA 3/4"</v>
          </cell>
          <cell r="C703" t="str">
            <v>ML</v>
          </cell>
          <cell r="D703">
            <v>0</v>
          </cell>
        </row>
        <row r="704">
          <cell r="A704" t="str">
            <v>1.6.36</v>
          </cell>
          <cell r="B704" t="str">
            <v xml:space="preserve"> PUNTO SUMINISTRO GALVANIZADO</v>
          </cell>
          <cell r="C704" t="str">
            <v>UN</v>
          </cell>
          <cell r="D704">
            <v>0</v>
          </cell>
        </row>
        <row r="705">
          <cell r="A705" t="str">
            <v>1.6.37</v>
          </cell>
          <cell r="B705" t="str">
            <v xml:space="preserve"> INSTALACION LAVAMANOS Y SANITARIOS</v>
          </cell>
          <cell r="C705" t="str">
            <v>UN</v>
          </cell>
          <cell r="D705">
            <v>0</v>
          </cell>
        </row>
        <row r="706">
          <cell r="A706" t="str">
            <v>1.6.38</v>
          </cell>
          <cell r="B706" t="str">
            <v>SUMINISTRO E INSTALACIÓN TANQUE ELEVADO PVC 500 LTS. INC. ACCESORIOS</v>
          </cell>
          <cell r="C706" t="str">
            <v>UN</v>
          </cell>
          <cell r="D706">
            <v>0</v>
          </cell>
        </row>
        <row r="707">
          <cell r="A707" t="str">
            <v>1.6.39</v>
          </cell>
          <cell r="B707" t="str">
            <v>SUMINISTRO E INSTALACIÓN TANQUE ELEVADO PVC 1000 LTS. INC. ACCESORIOS</v>
          </cell>
          <cell r="C707" t="str">
            <v>UN</v>
          </cell>
          <cell r="D707">
            <v>0</v>
          </cell>
        </row>
        <row r="708">
          <cell r="A708" t="str">
            <v>1.6.40</v>
          </cell>
          <cell r="B708" t="str">
            <v>SUMINISTRO E INSTALACIÓN TANQUE ELEVADO PVC 2000 LTS. INC. ACCESORIOS</v>
          </cell>
          <cell r="C708" t="str">
            <v>UN</v>
          </cell>
          <cell r="D708">
            <v>0</v>
          </cell>
        </row>
        <row r="709">
          <cell r="A709" t="str">
            <v>1.6.41</v>
          </cell>
          <cell r="B709" t="str">
            <v>SUMINISTRO E INSTALACIÓN TANQUE ELEVADO PVC 5000 LTS. INC. ACCESORIOS</v>
          </cell>
          <cell r="C709" t="str">
            <v>UN</v>
          </cell>
          <cell r="D709">
            <v>0</v>
          </cell>
        </row>
        <row r="710">
          <cell r="A710" t="str">
            <v>1.6.42</v>
          </cell>
          <cell r="B710" t="str">
            <v xml:space="preserve"> CONEXIÓN TANQUE ELEVADO PVC 2" INCLUY. VALVULA Y REGISTRO</v>
          </cell>
          <cell r="C710" t="str">
            <v>UN</v>
          </cell>
          <cell r="D710">
            <v>0</v>
          </cell>
        </row>
        <row r="711">
          <cell r="A711" t="str">
            <v>1.9.1</v>
          </cell>
          <cell r="B711" t="str">
            <v>ADHERENTE EPOXICO SIKADUR 32</v>
          </cell>
          <cell r="C711" t="str">
            <v>M2</v>
          </cell>
          <cell r="D711">
            <v>0</v>
          </cell>
        </row>
        <row r="712">
          <cell r="A712" t="str">
            <v>1.9.2</v>
          </cell>
          <cell r="B712" t="str">
            <v xml:space="preserve"> ESTUCO MUROS</v>
          </cell>
          <cell r="C712" t="str">
            <v>M2</v>
          </cell>
          <cell r="D712">
            <v>0</v>
          </cell>
        </row>
        <row r="713">
          <cell r="A713" t="str">
            <v>1.9.3</v>
          </cell>
          <cell r="B713">
            <v>0</v>
          </cell>
          <cell r="C713">
            <v>0</v>
          </cell>
          <cell r="D713">
            <v>0</v>
          </cell>
        </row>
        <row r="714">
          <cell r="A714" t="str">
            <v>1.9.4</v>
          </cell>
          <cell r="B714" t="str">
            <v>VINILO TIPO II SOBRE PAÑETE DOS MANOS EN MUROS</v>
          </cell>
          <cell r="C714" t="str">
            <v>M2</v>
          </cell>
          <cell r="D714">
            <v>0</v>
          </cell>
        </row>
        <row r="715">
          <cell r="A715" t="str">
            <v>1.9.5</v>
          </cell>
          <cell r="B715" t="str">
            <v>CARBURO SOBRE PAÑETE EN MUROS</v>
          </cell>
          <cell r="C715" t="str">
            <v>M2</v>
          </cell>
          <cell r="D715">
            <v>0</v>
          </cell>
        </row>
        <row r="716">
          <cell r="A716" t="str">
            <v>1.9.6</v>
          </cell>
          <cell r="B716" t="str">
            <v>MARMOLINA SOBRE PAÑETE.</v>
          </cell>
          <cell r="C716" t="str">
            <v>M2</v>
          </cell>
          <cell r="D716">
            <v>0</v>
          </cell>
        </row>
        <row r="717">
          <cell r="A717" t="str">
            <v>1.9.7</v>
          </cell>
          <cell r="B717" t="str">
            <v>ESTUCO BAJO PLACA</v>
          </cell>
          <cell r="C717" t="str">
            <v>M2</v>
          </cell>
          <cell r="D717">
            <v>0</v>
          </cell>
        </row>
        <row r="718">
          <cell r="A718" t="str">
            <v>1.9.8</v>
          </cell>
          <cell r="B718" t="str">
            <v xml:space="preserve"> ESTUCO Y VINILO TRES MANOS BAJO PLACA</v>
          </cell>
          <cell r="C718" t="str">
            <v>M2</v>
          </cell>
          <cell r="D718">
            <v>0</v>
          </cell>
        </row>
        <row r="719">
          <cell r="A719" t="str">
            <v>1.9.9</v>
          </cell>
          <cell r="B719" t="str">
            <v xml:space="preserve"> VINILO TIPO II SOBRE PAÑETE DOS MANOS BAJO PLACA</v>
          </cell>
          <cell r="C719" t="str">
            <v>M2</v>
          </cell>
          <cell r="D719">
            <v>0</v>
          </cell>
        </row>
        <row r="720">
          <cell r="A720" t="str">
            <v>1.9.10</v>
          </cell>
          <cell r="B720" t="str">
            <v>CARBURO SOBRE PAÑETE BAJO PLACA</v>
          </cell>
          <cell r="C720" t="str">
            <v>M2</v>
          </cell>
          <cell r="D720">
            <v>0</v>
          </cell>
        </row>
        <row r="721">
          <cell r="A721" t="str">
            <v>1.9.11</v>
          </cell>
          <cell r="B721" t="str">
            <v xml:space="preserve"> ESMALTE MARCOS LAMINA 3 MANOS</v>
          </cell>
          <cell r="C721" t="str">
            <v>ML</v>
          </cell>
          <cell r="D721">
            <v>0</v>
          </cell>
        </row>
        <row r="722">
          <cell r="A722" t="str">
            <v>1.9.12</v>
          </cell>
          <cell r="B722" t="str">
            <v>ESMALTE MADERA LLENA 3 MANOS</v>
          </cell>
          <cell r="C722" t="str">
            <v>M2</v>
          </cell>
          <cell r="D722">
            <v>0</v>
          </cell>
        </row>
        <row r="723">
          <cell r="A723" t="str">
            <v>1.9.13</v>
          </cell>
          <cell r="B723" t="str">
            <v xml:space="preserve"> ESMALTE MADERA LINEAL 3 MANOS</v>
          </cell>
          <cell r="C723" t="str">
            <v>ML</v>
          </cell>
          <cell r="D723">
            <v>0</v>
          </cell>
        </row>
        <row r="724">
          <cell r="A724" t="str">
            <v>1.9.14</v>
          </cell>
          <cell r="B724" t="str">
            <v>ESMALTE LAMINA LLENA 3 MANOS</v>
          </cell>
          <cell r="C724" t="str">
            <v>M2</v>
          </cell>
          <cell r="D724">
            <v>0</v>
          </cell>
        </row>
        <row r="725">
          <cell r="A725" t="str">
            <v>1.9.15</v>
          </cell>
          <cell r="B725" t="str">
            <v>ESMALTE LAMINA LINEAL 3 MANOS</v>
          </cell>
          <cell r="C725" t="str">
            <v>ML</v>
          </cell>
          <cell r="D725">
            <v>0</v>
          </cell>
        </row>
        <row r="726">
          <cell r="A726" t="str">
            <v>1.9.16</v>
          </cell>
          <cell r="B726" t="str">
            <v>ESMALTE MARCOS MADERA 3 MANOS</v>
          </cell>
          <cell r="C726" t="str">
            <v>ML</v>
          </cell>
          <cell r="D726">
            <v>0</v>
          </cell>
        </row>
        <row r="727">
          <cell r="A727" t="str">
            <v>1.9.17</v>
          </cell>
          <cell r="B727" t="str">
            <v xml:space="preserve"> FILOS Y DILATACIONES EN ESTUCO</v>
          </cell>
          <cell r="C727" t="str">
            <v>ML</v>
          </cell>
          <cell r="D727">
            <v>0</v>
          </cell>
        </row>
        <row r="728">
          <cell r="A728" t="str">
            <v>1.9.18</v>
          </cell>
          <cell r="B728" t="str">
            <v>MARMOPLAST FACHADA</v>
          </cell>
          <cell r="C728" t="str">
            <v>M2</v>
          </cell>
          <cell r="D728">
            <v>0</v>
          </cell>
        </row>
        <row r="729">
          <cell r="A729" t="str">
            <v>1.9.19</v>
          </cell>
          <cell r="B729" t="str">
            <v>SICOPLAST FACHADA</v>
          </cell>
          <cell r="C729" t="str">
            <v>M2</v>
          </cell>
          <cell r="D729">
            <v>0</v>
          </cell>
        </row>
        <row r="730">
          <cell r="A730" t="str">
            <v>1.9.20</v>
          </cell>
          <cell r="B730" t="str">
            <v>PINTURA FACHADA</v>
          </cell>
          <cell r="C730" t="str">
            <v>M2</v>
          </cell>
          <cell r="D730">
            <v>0</v>
          </cell>
        </row>
        <row r="731">
          <cell r="A731" t="str">
            <v>1.9.21</v>
          </cell>
          <cell r="B731" t="str">
            <v xml:space="preserve"> TINTILLA SOBRE MADERA LLENA</v>
          </cell>
          <cell r="C731" t="str">
            <v>M2</v>
          </cell>
          <cell r="D731">
            <v>0</v>
          </cell>
        </row>
        <row r="732">
          <cell r="A732" t="str">
            <v>1.9.22</v>
          </cell>
          <cell r="B732" t="str">
            <v xml:space="preserve"> TINTILLA SOBRE MADERA LINEAL</v>
          </cell>
          <cell r="C732" t="str">
            <v>ML</v>
          </cell>
          <cell r="D732">
            <v>0</v>
          </cell>
        </row>
        <row r="733">
          <cell r="A733" t="str">
            <v>1.9.23</v>
          </cell>
          <cell r="B733" t="str">
            <v>TINTILLA SOBRE MUEBLES</v>
          </cell>
          <cell r="C733" t="str">
            <v>ML</v>
          </cell>
          <cell r="D733">
            <v>0</v>
          </cell>
        </row>
        <row r="734">
          <cell r="A734" t="str">
            <v>1.10.1</v>
          </cell>
          <cell r="B734" t="str">
            <v>MURETE DUCHA  0.20 X 0.30</v>
          </cell>
          <cell r="C734" t="str">
            <v>ML</v>
          </cell>
          <cell r="D734">
            <v>0</v>
          </cell>
        </row>
        <row r="735">
          <cell r="A735" t="str">
            <v>1.10.2</v>
          </cell>
          <cell r="B735" t="str">
            <v>ENCHAPE EN PORCELANA OLIMPIA 20X20 O SIMILAR</v>
          </cell>
          <cell r="C735" t="str">
            <v>M2</v>
          </cell>
          <cell r="D735">
            <v>0</v>
          </cell>
        </row>
        <row r="736">
          <cell r="A736" t="str">
            <v>1.10.3</v>
          </cell>
          <cell r="B736" t="str">
            <v xml:space="preserve"> MURETE DUCHA  0.10 X 0.20</v>
          </cell>
          <cell r="C736" t="str">
            <v>ML</v>
          </cell>
          <cell r="D736">
            <v>0</v>
          </cell>
        </row>
        <row r="737">
          <cell r="A737" t="str">
            <v>1.10.4</v>
          </cell>
          <cell r="B737" t="str">
            <v>ENCHAPE EN PORCELANA ATLANTIS O SIMILAR 20*20</v>
          </cell>
          <cell r="C737" t="str">
            <v>M2</v>
          </cell>
          <cell r="D737">
            <v>0</v>
          </cell>
        </row>
        <row r="738">
          <cell r="A738" t="str">
            <v>1.10.5</v>
          </cell>
          <cell r="B738" t="str">
            <v>ESPACATO TRAVERTINO</v>
          </cell>
          <cell r="C738" t="str">
            <v>M2</v>
          </cell>
          <cell r="D738">
            <v>0</v>
          </cell>
        </row>
        <row r="739">
          <cell r="A739" t="str">
            <v>1.10.6</v>
          </cell>
          <cell r="B739" t="str">
            <v>INCRUSTACIONES 3 PIEZAS EN PORCELANA COLOR BLANCO</v>
          </cell>
          <cell r="C739" t="str">
            <v>JGO</v>
          </cell>
          <cell r="D739">
            <v>0</v>
          </cell>
        </row>
        <row r="740">
          <cell r="A740" t="str">
            <v>1.10.7</v>
          </cell>
          <cell r="B740" t="str">
            <v>INCRUSTACIONES 6 PIEZAS EN PORCELANA COLOR BLANCO</v>
          </cell>
          <cell r="C740" t="str">
            <v>JGO</v>
          </cell>
          <cell r="D740">
            <v>0</v>
          </cell>
        </row>
        <row r="741">
          <cell r="A741" t="str">
            <v>1.10.8</v>
          </cell>
          <cell r="B741" t="str">
            <v xml:space="preserve"> INCRUSTACIONES 8 PIEZAS EN PORCELANA COLOR BLANCO</v>
          </cell>
          <cell r="C741" t="str">
            <v>JGO</v>
          </cell>
          <cell r="D741">
            <v>0</v>
          </cell>
        </row>
        <row r="742">
          <cell r="A742" t="str">
            <v>1.10.9</v>
          </cell>
          <cell r="B742" t="str">
            <v>ENCHAPE EN PIEDRA CREMA</v>
          </cell>
          <cell r="C742" t="str">
            <v>M2</v>
          </cell>
          <cell r="D742">
            <v>0</v>
          </cell>
        </row>
        <row r="743">
          <cell r="A743" t="str">
            <v>1.10.10</v>
          </cell>
          <cell r="B743" t="str">
            <v>ENCHAPE EN PIEDRA MUÑECA</v>
          </cell>
          <cell r="C743" t="str">
            <v>M2</v>
          </cell>
          <cell r="D743">
            <v>0</v>
          </cell>
        </row>
        <row r="744">
          <cell r="A744" t="str">
            <v>1.10.11</v>
          </cell>
          <cell r="B744" t="str">
            <v>ENCHAPE EN PIEDRA SANTA ROSEÑA O SIMILAR</v>
          </cell>
          <cell r="C744" t="str">
            <v>M2</v>
          </cell>
          <cell r="D744">
            <v>0</v>
          </cell>
        </row>
        <row r="745">
          <cell r="A745" t="str">
            <v>1.10.14</v>
          </cell>
          <cell r="B745" t="str">
            <v>REJILLAS DE PISO SOSCO 4*4*3 ALUMINIO</v>
          </cell>
          <cell r="C745" t="str">
            <v>UN</v>
          </cell>
          <cell r="D745">
            <v>0</v>
          </cell>
        </row>
        <row r="746">
          <cell r="A746" t="str">
            <v>1.10.15</v>
          </cell>
          <cell r="B746" t="str">
            <v>REJILLAS DE PISO SOSCO 5*5*4 ALUMINIO</v>
          </cell>
          <cell r="C746" t="str">
            <v>UN</v>
          </cell>
          <cell r="D746">
            <v>0</v>
          </cell>
        </row>
        <row r="747">
          <cell r="A747" t="str">
            <v>1.10.16</v>
          </cell>
          <cell r="B747" t="str">
            <v>REJILLAS PLANA BRONCE 20*20</v>
          </cell>
          <cell r="C747" t="str">
            <v>UN</v>
          </cell>
          <cell r="D747">
            <v>0</v>
          </cell>
        </row>
        <row r="748">
          <cell r="A748" t="str">
            <v>1.10.17</v>
          </cell>
          <cell r="B748" t="str">
            <v>REJILLAS PLASTICAS SOSCO 4*4*3</v>
          </cell>
          <cell r="C748" t="str">
            <v>UN</v>
          </cell>
          <cell r="D748">
            <v>0</v>
          </cell>
        </row>
        <row r="749">
          <cell r="A749" t="str">
            <v>1.10.18</v>
          </cell>
          <cell r="B749" t="str">
            <v>REJILLAS PLASTICA SOSCO 5*3</v>
          </cell>
          <cell r="C749" t="str">
            <v>UN</v>
          </cell>
          <cell r="D749">
            <v>0</v>
          </cell>
        </row>
        <row r="750">
          <cell r="A750" t="str">
            <v>1.10.19</v>
          </cell>
          <cell r="B750" t="str">
            <v>REJILLAS CUPULA TRAGANTE 6*4</v>
          </cell>
          <cell r="C750" t="str">
            <v>UN</v>
          </cell>
          <cell r="D750">
            <v>0</v>
          </cell>
        </row>
        <row r="751">
          <cell r="A751" t="str">
            <v>1.10.20</v>
          </cell>
          <cell r="B751" t="str">
            <v>REJILLAS CUPULA TRAGANTE 5*3</v>
          </cell>
          <cell r="C751" t="str">
            <v>UN</v>
          </cell>
          <cell r="D751">
            <v>0</v>
          </cell>
        </row>
        <row r="752">
          <cell r="A752" t="str">
            <v>1.10.21</v>
          </cell>
          <cell r="B752" t="str">
            <v>REJILLAS VENTILACION 20*20 ALUMINIO</v>
          </cell>
          <cell r="C752" t="str">
            <v>UN</v>
          </cell>
          <cell r="D752">
            <v>0</v>
          </cell>
        </row>
        <row r="753">
          <cell r="A753" t="str">
            <v>1.10.22</v>
          </cell>
          <cell r="B753" t="str">
            <v>TUBO CORTINA DUCHA</v>
          </cell>
          <cell r="C753" t="str">
            <v>UN</v>
          </cell>
          <cell r="D753">
            <v>0</v>
          </cell>
        </row>
        <row r="754">
          <cell r="A754" t="str">
            <v>1.11.1</v>
          </cell>
          <cell r="B754" t="str">
            <v>PISO TABLON GRESS 25 X 25</v>
          </cell>
          <cell r="C754" t="str">
            <v>M2</v>
          </cell>
          <cell r="D754">
            <v>0</v>
          </cell>
        </row>
        <row r="755">
          <cell r="A755" t="str">
            <v>1.11.2</v>
          </cell>
          <cell r="B755" t="str">
            <v>GUARDESCOBA EN PINO</v>
          </cell>
          <cell r="C755" t="str">
            <v>ML</v>
          </cell>
          <cell r="D755">
            <v>0</v>
          </cell>
        </row>
        <row r="756">
          <cell r="A756" t="str">
            <v>1.11.3</v>
          </cell>
          <cell r="B756" t="str">
            <v>BOCA PUERTA EN GRANITO PULIDO</v>
          </cell>
          <cell r="C756" t="str">
            <v>ML</v>
          </cell>
          <cell r="D756">
            <v>0</v>
          </cell>
        </row>
        <row r="757">
          <cell r="A757" t="str">
            <v>1.11.4</v>
          </cell>
          <cell r="B757" t="str">
            <v>BOCA PUERTA EN GRANITO SIN PULIDO</v>
          </cell>
          <cell r="C757" t="str">
            <v>ML</v>
          </cell>
          <cell r="D757">
            <v>0</v>
          </cell>
        </row>
        <row r="758">
          <cell r="A758" t="str">
            <v>1.11.5</v>
          </cell>
          <cell r="B758" t="str">
            <v>PULIDA Y DESTRONADO DE PISO EN BALDOSIN DE CEMENTO</v>
          </cell>
          <cell r="C758" t="str">
            <v>M2</v>
          </cell>
          <cell r="D758">
            <v>0</v>
          </cell>
        </row>
        <row r="759">
          <cell r="A759" t="str">
            <v>1.11.6</v>
          </cell>
          <cell r="B759" t="str">
            <v>PULIDAD DE PISO EN MARMOL</v>
          </cell>
          <cell r="C759" t="str">
            <v>M2</v>
          </cell>
          <cell r="D759">
            <v>0</v>
          </cell>
        </row>
        <row r="760">
          <cell r="A760" t="str">
            <v>1.11.7</v>
          </cell>
          <cell r="B760" t="str">
            <v>ALISTADO ENDURECIDO</v>
          </cell>
          <cell r="C760" t="str">
            <v>M2</v>
          </cell>
          <cell r="D760">
            <v>0</v>
          </cell>
        </row>
        <row r="761">
          <cell r="A761" t="str">
            <v>1.11.8</v>
          </cell>
          <cell r="B761" t="str">
            <v>ALISTADO PARA LISTÓN</v>
          </cell>
          <cell r="C761" t="str">
            <v>M2</v>
          </cell>
          <cell r="D761">
            <v>0</v>
          </cell>
        </row>
        <row r="762">
          <cell r="A762" t="str">
            <v>1.11.9</v>
          </cell>
          <cell r="B762" t="str">
            <v>ALISTADO TERRAZAS 0.08</v>
          </cell>
          <cell r="C762" t="str">
            <v>M2</v>
          </cell>
          <cell r="D762">
            <v>0</v>
          </cell>
        </row>
        <row r="763">
          <cell r="A763" t="str">
            <v>1.11.10</v>
          </cell>
          <cell r="B763" t="str">
            <v>CAÑUELA CONCRETO .20X.12</v>
          </cell>
          <cell r="C763" t="str">
            <v>ML</v>
          </cell>
          <cell r="D763">
            <v>0</v>
          </cell>
        </row>
        <row r="764">
          <cell r="A764" t="str">
            <v>1.11.11</v>
          </cell>
          <cell r="B764" t="str">
            <v>ADOQUÍN CONCRETO 6 CM</v>
          </cell>
          <cell r="C764" t="str">
            <v>M2</v>
          </cell>
          <cell r="D764">
            <v>0</v>
          </cell>
        </row>
        <row r="765">
          <cell r="A765" t="str">
            <v>1.11.12</v>
          </cell>
          <cell r="B765" t="str">
            <v>ADOQUÍN CONCRETO 8 CM</v>
          </cell>
          <cell r="C765" t="str">
            <v>M2</v>
          </cell>
          <cell r="D765">
            <v>0</v>
          </cell>
        </row>
        <row r="766">
          <cell r="A766" t="str">
            <v>1.11.13</v>
          </cell>
          <cell r="B766" t="str">
            <v>PIRLANES ALUMINIO</v>
          </cell>
          <cell r="C766" t="str">
            <v>ML</v>
          </cell>
          <cell r="D766">
            <v>0</v>
          </cell>
        </row>
        <row r="767">
          <cell r="A767" t="str">
            <v>1.11.14</v>
          </cell>
          <cell r="B767" t="str">
            <v>PIRLANES LADRILLO</v>
          </cell>
          <cell r="C767" t="str">
            <v>ML</v>
          </cell>
          <cell r="D767">
            <v>0</v>
          </cell>
        </row>
        <row r="768">
          <cell r="A768" t="str">
            <v>1.11.15</v>
          </cell>
          <cell r="B768" t="str">
            <v xml:space="preserve"> PISO EN GRAMA</v>
          </cell>
          <cell r="C768" t="str">
            <v>M2</v>
          </cell>
          <cell r="D768">
            <v>0</v>
          </cell>
        </row>
        <row r="769">
          <cell r="A769" t="str">
            <v>1.11.16</v>
          </cell>
          <cell r="B769" t="str">
            <v xml:space="preserve"> PISO EN POLVO DE LADRILLO</v>
          </cell>
          <cell r="C769" t="str">
            <v>M3</v>
          </cell>
          <cell r="D769">
            <v>0</v>
          </cell>
        </row>
        <row r="770">
          <cell r="A770" t="str">
            <v>1.11.17</v>
          </cell>
          <cell r="B770" t="str">
            <v xml:space="preserve"> PISO VINILO PISOPAK 1.6MM</v>
          </cell>
          <cell r="C770" t="str">
            <v>M2</v>
          </cell>
          <cell r="D770">
            <v>0</v>
          </cell>
        </row>
        <row r="771">
          <cell r="A771" t="str">
            <v>1.11.19</v>
          </cell>
          <cell r="B771" t="str">
            <v>PLACA BASE EN CONCRETO E= 0.08 2500 PSI</v>
          </cell>
          <cell r="C771" t="str">
            <v>M2</v>
          </cell>
          <cell r="D771">
            <v>0</v>
          </cell>
        </row>
        <row r="772">
          <cell r="A772" t="str">
            <v>1.11.20</v>
          </cell>
          <cell r="B772" t="str">
            <v>PLACA BASE EN CONCRETO E=0.10 2500 PSI</v>
          </cell>
          <cell r="C772" t="str">
            <v>M2</v>
          </cell>
          <cell r="D772">
            <v>0</v>
          </cell>
        </row>
        <row r="773">
          <cell r="A773" t="str">
            <v>6.4.2.129</v>
          </cell>
          <cell r="B773" t="str">
            <v>PINTURA EPOXICA PARA MUROS A DOS MANOS</v>
          </cell>
          <cell r="C773" t="str">
            <v>M2</v>
          </cell>
          <cell r="D773">
            <v>0</v>
          </cell>
        </row>
        <row r="774">
          <cell r="A774" t="str">
            <v>1.11.21</v>
          </cell>
          <cell r="B774" t="str">
            <v>POYOS COCINA Y BASE MUEBLES A=0.60 M E=0.08 m</v>
          </cell>
          <cell r="C774" t="str">
            <v>ML</v>
          </cell>
          <cell r="D774">
            <v>0</v>
          </cell>
        </row>
        <row r="775">
          <cell r="A775" t="str">
            <v>1.11.22</v>
          </cell>
          <cell r="B775" t="str">
            <v>ALISTADO PISO E=0.04 - 1:5</v>
          </cell>
          <cell r="C775" t="str">
            <v>M2</v>
          </cell>
          <cell r="D775">
            <v>0</v>
          </cell>
        </row>
        <row r="776">
          <cell r="A776" t="str">
            <v>1.11.23</v>
          </cell>
          <cell r="B776" t="str">
            <v>ALISTADO PENDIENTADO E IMPERMEABILIZADO E=0.04 - 1:3</v>
          </cell>
          <cell r="C776" t="str">
            <v>M2</v>
          </cell>
          <cell r="D776">
            <v>0</v>
          </cell>
        </row>
        <row r="777">
          <cell r="A777" t="str">
            <v>1.11.24</v>
          </cell>
          <cell r="B777" t="str">
            <v>BALDOSIN DE GRANITO No. 5  30*30*1.7</v>
          </cell>
          <cell r="C777" t="str">
            <v>M2</v>
          </cell>
          <cell r="D777">
            <v>0</v>
          </cell>
        </row>
        <row r="778">
          <cell r="A778" t="str">
            <v>1.11.25</v>
          </cell>
          <cell r="B778" t="str">
            <v xml:space="preserve">  BALDOSIN DE CEMENTO 25*25</v>
          </cell>
          <cell r="C778" t="str">
            <v>M2</v>
          </cell>
          <cell r="D778">
            <v>0</v>
          </cell>
        </row>
        <row r="779">
          <cell r="A779" t="str">
            <v>1.11.26</v>
          </cell>
          <cell r="B779" t="str">
            <v>PISO PLANCHUELA DE MARMOL BRECCIA</v>
          </cell>
          <cell r="C779" t="str">
            <v>M2</v>
          </cell>
          <cell r="D779">
            <v>0</v>
          </cell>
        </row>
        <row r="780">
          <cell r="A780" t="str">
            <v>1.11.28</v>
          </cell>
          <cell r="B780" t="str">
            <v>TABLETA DE GRES 20*20</v>
          </cell>
          <cell r="C780" t="str">
            <v>M2</v>
          </cell>
          <cell r="D780">
            <v>0</v>
          </cell>
        </row>
        <row r="781">
          <cell r="A781" t="str">
            <v>1.11.29</v>
          </cell>
          <cell r="B781" t="str">
            <v>PISO CERAMICA  20,5*20,5</v>
          </cell>
          <cell r="C781" t="str">
            <v>M2</v>
          </cell>
          <cell r="D781">
            <v>0</v>
          </cell>
        </row>
        <row r="782">
          <cell r="A782" t="str">
            <v>1.11.30</v>
          </cell>
          <cell r="B782" t="str">
            <v>PISO CERAMICA 30*30</v>
          </cell>
          <cell r="C782" t="str">
            <v>M2</v>
          </cell>
          <cell r="D782">
            <v>0</v>
          </cell>
        </row>
        <row r="783">
          <cell r="A783" t="str">
            <v>1.11.31</v>
          </cell>
          <cell r="B783" t="str">
            <v>ADOQUIN GRES PEATONAL 10*20*2.5</v>
          </cell>
          <cell r="C783" t="str">
            <v>M2</v>
          </cell>
          <cell r="D783">
            <v>0</v>
          </cell>
        </row>
        <row r="784">
          <cell r="A784" t="str">
            <v>1.11.32</v>
          </cell>
          <cell r="B784" t="str">
            <v xml:space="preserve"> ADOQUIN GRES VEHICULAR 10*20*5</v>
          </cell>
          <cell r="C784" t="str">
            <v>M2</v>
          </cell>
          <cell r="D784">
            <v>0</v>
          </cell>
        </row>
        <row r="785">
          <cell r="A785" t="str">
            <v>1.11.33</v>
          </cell>
          <cell r="B785" t="str">
            <v xml:space="preserve"> ADOQUIN GRES VEHICULAR 10*20*5</v>
          </cell>
          <cell r="C785" t="str">
            <v>M2</v>
          </cell>
          <cell r="D785">
            <v>0</v>
          </cell>
        </row>
        <row r="786">
          <cell r="A786" t="str">
            <v>1.11.34</v>
          </cell>
          <cell r="B786" t="str">
            <v>PISO GRANITO PULIDO</v>
          </cell>
          <cell r="C786" t="str">
            <v>M2</v>
          </cell>
          <cell r="D786">
            <v>0</v>
          </cell>
        </row>
        <row r="787">
          <cell r="A787" t="str">
            <v>1.11.35</v>
          </cell>
          <cell r="B787" t="str">
            <v>PISO EN GRANITO LAVADO</v>
          </cell>
          <cell r="C787" t="str">
            <v>M2</v>
          </cell>
          <cell r="D787">
            <v>0</v>
          </cell>
        </row>
        <row r="788">
          <cell r="A788" t="str">
            <v>1.11.36</v>
          </cell>
          <cell r="B788" t="str">
            <v>PISO LISTON MADERA M.H. AMARILLO E= 0.08 M</v>
          </cell>
          <cell r="C788" t="str">
            <v>M2</v>
          </cell>
          <cell r="D788">
            <v>0</v>
          </cell>
        </row>
        <row r="789">
          <cell r="A789" t="str">
            <v>1.11.37</v>
          </cell>
          <cell r="B789" t="str">
            <v xml:space="preserve"> PISO ALFOMBRA RESIDENCIAL ALFA BERBER O SIMILAR</v>
          </cell>
          <cell r="C789" t="str">
            <v>M2</v>
          </cell>
          <cell r="D789">
            <v>0</v>
          </cell>
        </row>
        <row r="790">
          <cell r="A790" t="str">
            <v>1.11.38</v>
          </cell>
          <cell r="B790" t="str">
            <v>PISO ALFOMBRA RESIDENCIAL TERUEL 7 mm O SIMILAR</v>
          </cell>
          <cell r="C790" t="str">
            <v>M2</v>
          </cell>
          <cell r="D790">
            <v>0</v>
          </cell>
        </row>
        <row r="791">
          <cell r="A791" t="str">
            <v>1.11.39</v>
          </cell>
          <cell r="B791" t="str">
            <v>PASOS ESCALERA GRAVILLA LAVADA</v>
          </cell>
          <cell r="C791" t="str">
            <v>ML</v>
          </cell>
          <cell r="D791">
            <v>0</v>
          </cell>
        </row>
        <row r="792">
          <cell r="A792" t="str">
            <v>1.11.40</v>
          </cell>
          <cell r="B792" t="str">
            <v>PASO ESCALERA GRANITO</v>
          </cell>
          <cell r="C792" t="str">
            <v>ML</v>
          </cell>
          <cell r="D792">
            <v>0</v>
          </cell>
        </row>
        <row r="793">
          <cell r="A793" t="str">
            <v>1.11.41</v>
          </cell>
          <cell r="B793" t="str">
            <v>GUARDAESCOBA  GRANITO</v>
          </cell>
          <cell r="C793" t="str">
            <v>ML</v>
          </cell>
          <cell r="D793">
            <v>0</v>
          </cell>
        </row>
        <row r="794">
          <cell r="A794" t="str">
            <v>1.11.42</v>
          </cell>
          <cell r="B794" t="str">
            <v>GUARDAESCOBA BALDOSIN</v>
          </cell>
          <cell r="C794" t="str">
            <v>ML</v>
          </cell>
          <cell r="D794">
            <v>0</v>
          </cell>
        </row>
        <row r="795">
          <cell r="A795" t="str">
            <v>1.11.43</v>
          </cell>
          <cell r="B795" t="str">
            <v>GUARDAESCOBA GRAVILLA LAVADA</v>
          </cell>
          <cell r="C795" t="str">
            <v>ML</v>
          </cell>
          <cell r="D795">
            <v>0</v>
          </cell>
        </row>
        <row r="796">
          <cell r="A796" t="str">
            <v>1.11.44</v>
          </cell>
          <cell r="B796" t="str">
            <v xml:space="preserve"> GUARDAESCOBA VIROLA 8 CM</v>
          </cell>
          <cell r="C796" t="str">
            <v>ML</v>
          </cell>
          <cell r="D796">
            <v>0</v>
          </cell>
        </row>
        <row r="797">
          <cell r="A797" t="str">
            <v>1.11.45</v>
          </cell>
          <cell r="B797" t="str">
            <v>GUARDAESCOBA VINISOL 7 CM</v>
          </cell>
          <cell r="C797" t="str">
            <v>ML</v>
          </cell>
          <cell r="D797">
            <v>0</v>
          </cell>
        </row>
        <row r="798">
          <cell r="A798" t="str">
            <v>1.12.1</v>
          </cell>
          <cell r="B798" t="str">
            <v xml:space="preserve"> SUMINISTRO E INSTALACIÓN IMPERMEABILIZACION EN MANTO ASFALTICO PARA PLACAS Y TERRAZAS</v>
          </cell>
          <cell r="C798" t="str">
            <v>M2</v>
          </cell>
          <cell r="D798">
            <v>0</v>
          </cell>
        </row>
        <row r="799">
          <cell r="A799" t="str">
            <v>1.12.2</v>
          </cell>
          <cell r="B799" t="str">
            <v>SUMINISTRO E INSTALACIÓN IMPERMEABILIZACION EN MANTO ASFALTICO PARA CANALES Y VIGACANALES</v>
          </cell>
          <cell r="C799" t="str">
            <v>M2</v>
          </cell>
          <cell r="D799">
            <v>0</v>
          </cell>
        </row>
        <row r="800">
          <cell r="A800" t="str">
            <v>1.12.4</v>
          </cell>
          <cell r="B800" t="str">
            <v xml:space="preserve"> SUMINISTRO E INSTALACIÓN CUBIERTA EN TEJA FIBROCEMENTO NUMERO 6</v>
          </cell>
          <cell r="C800" t="str">
            <v>M2</v>
          </cell>
          <cell r="D800">
            <v>0</v>
          </cell>
        </row>
        <row r="801">
          <cell r="A801" t="str">
            <v>1.12.5</v>
          </cell>
          <cell r="B801" t="str">
            <v xml:space="preserve"> SUMINISTRO E INSTALACIÓN CUBIERTA EN TEJA FIBROCEMENTO NUMERO 8</v>
          </cell>
          <cell r="C801" t="str">
            <v>M2</v>
          </cell>
          <cell r="D801">
            <v>0</v>
          </cell>
        </row>
        <row r="802">
          <cell r="A802" t="str">
            <v>1.12.6</v>
          </cell>
          <cell r="B802" t="str">
            <v>SUMINISTRO E INSTALACIÓN CUBIERTA EN TEJA FIBROCEMENTO NUMERO 10</v>
          </cell>
          <cell r="C802" t="str">
            <v>M2</v>
          </cell>
          <cell r="D802">
            <v>0</v>
          </cell>
        </row>
        <row r="803">
          <cell r="A803" t="str">
            <v>1.12.7</v>
          </cell>
          <cell r="B803" t="str">
            <v xml:space="preserve"> SUMINISTRO E INSTALACIÓN CUBIERTA EN TEJA FIBROCEMENTO TEJA 1000</v>
          </cell>
          <cell r="C803" t="str">
            <v>M2</v>
          </cell>
          <cell r="D803">
            <v>0</v>
          </cell>
        </row>
        <row r="804">
          <cell r="A804" t="str">
            <v>1.12.8</v>
          </cell>
          <cell r="B804" t="str">
            <v>SUMINISTRO E INSTALACIÓN CUBIERTA EN TEJA TECHOLINE</v>
          </cell>
          <cell r="C804" t="str">
            <v>M2</v>
          </cell>
          <cell r="D804">
            <v>0</v>
          </cell>
        </row>
        <row r="805">
          <cell r="A805" t="str">
            <v>1.12.9</v>
          </cell>
          <cell r="B805" t="str">
            <v>SUMINISTRO E INSTALACIÓN CANAL EN LAMINA CAL. 22</v>
          </cell>
          <cell r="C805" t="str">
            <v>ML</v>
          </cell>
          <cell r="D805">
            <v>0</v>
          </cell>
        </row>
        <row r="806">
          <cell r="A806" t="str">
            <v>1.12.10</v>
          </cell>
          <cell r="B806" t="str">
            <v>SUMINISTRO E INSTALACIÓN BAJANTE EN LAMINA 12 X 6  CAL. 22</v>
          </cell>
          <cell r="C806" t="str">
            <v>ML</v>
          </cell>
          <cell r="D806">
            <v>0</v>
          </cell>
        </row>
        <row r="807">
          <cell r="A807" t="str">
            <v>1.12.11</v>
          </cell>
          <cell r="B807" t="str">
            <v xml:space="preserve"> SUMINISTRO E INSTALACIÓN CANAL PLASTICA  ALL 3 M</v>
          </cell>
          <cell r="C807" t="str">
            <v>ML</v>
          </cell>
          <cell r="D807">
            <v>0</v>
          </cell>
        </row>
        <row r="808">
          <cell r="A808" t="str">
            <v>1.12.12</v>
          </cell>
          <cell r="B808" t="str">
            <v>SUMINISTRO E INSTALACIÓN BAJANTE PLASTICA ALL X 3M</v>
          </cell>
          <cell r="C808" t="str">
            <v>ML</v>
          </cell>
          <cell r="D808">
            <v>0</v>
          </cell>
        </row>
        <row r="809">
          <cell r="A809" t="str">
            <v>1.12.13</v>
          </cell>
          <cell r="B809" t="str">
            <v>SUMINISTRO E INSTALACIÓN CUBIERTA LAMINA POLICARBONATO  Cal. 6 mm</v>
          </cell>
          <cell r="C809" t="str">
            <v>M2</v>
          </cell>
          <cell r="D809">
            <v>0</v>
          </cell>
        </row>
        <row r="810">
          <cell r="A810" t="str">
            <v>1.12.14</v>
          </cell>
          <cell r="B810" t="str">
            <v xml:space="preserve"> SUMINISTRO E INSTALACIÓN CUBIERTA ARQUITECTONICA EN ACERO</v>
          </cell>
          <cell r="C810" t="str">
            <v>M2</v>
          </cell>
          <cell r="D810">
            <v>0</v>
          </cell>
        </row>
        <row r="811">
          <cell r="A811" t="str">
            <v>1.12.15</v>
          </cell>
          <cell r="B811" t="str">
            <v>SUMINISTRO E INSTALACIÓN CUBIERTA TEJA ONDULADA THERMOACUSTICA 0.83 X 3.05</v>
          </cell>
          <cell r="C811" t="str">
            <v>M2</v>
          </cell>
          <cell r="D811">
            <v>0</v>
          </cell>
        </row>
        <row r="812">
          <cell r="A812" t="str">
            <v>1.12.16</v>
          </cell>
          <cell r="B812" t="str">
            <v>SUMINISTRO E INSTALACIÓN CUBIERTA EN TEJA PANEL METÁLICO DE ALUZINC - ALUZINC CAL 26 TIPO SANDUCHE, CON POLIURETANO EXPANDIDO DE ALTA DENSIDAD, ACABADO EN PINTURA POLIESTER HORNEADA EN AMBAS CARAS. ESPESOR DE 2``</v>
          </cell>
          <cell r="C812" t="str">
            <v>M2</v>
          </cell>
          <cell r="D812">
            <v>0</v>
          </cell>
        </row>
        <row r="813">
          <cell r="A813" t="str">
            <v>1.12.17</v>
          </cell>
          <cell r="B813" t="str">
            <v>SUMINISTRO E INSTALACIÓN PERFILERIA METALICA PARA ESTRUCTURA DE CUBIERTA. DIMENSIONES Y CALIBRES SEGÚN DISEÑO</v>
          </cell>
          <cell r="C813" t="str">
            <v>M2</v>
          </cell>
          <cell r="D813">
            <v>0</v>
          </cell>
        </row>
        <row r="814">
          <cell r="A814" t="str">
            <v>1.12.18</v>
          </cell>
          <cell r="B814" t="str">
            <v xml:space="preserve"> BAJANTE PAVCO</v>
          </cell>
          <cell r="C814" t="str">
            <v>ML</v>
          </cell>
          <cell r="D814">
            <v>0</v>
          </cell>
        </row>
        <row r="815">
          <cell r="A815" t="str">
            <v>1.12.19</v>
          </cell>
          <cell r="B815" t="str">
            <v>CANAL PAVCO AMAZONA</v>
          </cell>
          <cell r="C815" t="str">
            <v>ML</v>
          </cell>
          <cell r="D815">
            <v>0</v>
          </cell>
        </row>
        <row r="816">
          <cell r="A816" t="str">
            <v>1.12.20</v>
          </cell>
          <cell r="B816" t="str">
            <v xml:space="preserve"> CANAL PAVCO RAINGO</v>
          </cell>
          <cell r="C816" t="str">
            <v>ML</v>
          </cell>
          <cell r="D816">
            <v>0</v>
          </cell>
        </row>
        <row r="817">
          <cell r="A817" t="str">
            <v>1.12.21</v>
          </cell>
          <cell r="B817" t="str">
            <v>1.12.21   CANAL PVC 3</v>
          </cell>
          <cell r="C817" t="str">
            <v>ML</v>
          </cell>
          <cell r="D817">
            <v>0</v>
          </cell>
        </row>
        <row r="818">
          <cell r="A818" t="str">
            <v>1.12.22</v>
          </cell>
          <cell r="B818" t="str">
            <v>CUBIERTA CORPATECHO CORPACERO</v>
          </cell>
          <cell r="C818" t="str">
            <v>M2</v>
          </cell>
          <cell r="D818">
            <v>0</v>
          </cell>
        </row>
        <row r="819">
          <cell r="A819" t="str">
            <v>1.12.23</v>
          </cell>
          <cell r="B819" t="str">
            <v>CUBIERTA SENCILLA HUNTER DOUGLAS</v>
          </cell>
          <cell r="C819" t="str">
            <v>M2</v>
          </cell>
          <cell r="D819">
            <v>0</v>
          </cell>
        </row>
        <row r="820">
          <cell r="A820" t="str">
            <v>1.12.24</v>
          </cell>
          <cell r="B820" t="str">
            <v>CUBIERTA TEJA CALIFORNIA DINALSA</v>
          </cell>
          <cell r="C820" t="str">
            <v>M2</v>
          </cell>
          <cell r="D820">
            <v>0</v>
          </cell>
        </row>
        <row r="821">
          <cell r="A821" t="str">
            <v>1.12.25</v>
          </cell>
          <cell r="B821" t="str">
            <v>CUBIERTA TEJA DURALUM 812 DINALSA</v>
          </cell>
          <cell r="C821" t="str">
            <v>M2</v>
          </cell>
          <cell r="D821">
            <v>0</v>
          </cell>
        </row>
        <row r="822">
          <cell r="A822" t="str">
            <v>1.12.26</v>
          </cell>
          <cell r="B822" t="str">
            <v xml:space="preserve">  ESTRUCTURA DE MADERA P/TEJA DE BARRO</v>
          </cell>
          <cell r="C822" t="str">
            <v>ML</v>
          </cell>
          <cell r="D822">
            <v>0</v>
          </cell>
        </row>
        <row r="823">
          <cell r="A823" t="str">
            <v>1.12.27</v>
          </cell>
          <cell r="B823" t="str">
            <v>ESTRUCTURA DE MADERA P/TEJA FIBROCEMENTO</v>
          </cell>
          <cell r="C823" t="str">
            <v>ML</v>
          </cell>
          <cell r="D823">
            <v>0</v>
          </cell>
        </row>
        <row r="824">
          <cell r="A824" t="str">
            <v>1.12.28</v>
          </cell>
          <cell r="B824" t="str">
            <v>ESTRUCTURA METÁLICA P/TEJA FIBROCEMENTO</v>
          </cell>
          <cell r="C824" t="str">
            <v>ML</v>
          </cell>
          <cell r="D824">
            <v>0</v>
          </cell>
        </row>
        <row r="825">
          <cell r="A825" t="str">
            <v>1.12.29</v>
          </cell>
          <cell r="B825" t="str">
            <v xml:space="preserve"> IMPERMEABILIZACIÓN AUTOPROTEGIDA</v>
          </cell>
          <cell r="C825" t="str">
            <v>ML</v>
          </cell>
          <cell r="D825">
            <v>0</v>
          </cell>
        </row>
        <row r="826">
          <cell r="A826" t="str">
            <v>1.12.30</v>
          </cell>
          <cell r="B826" t="str">
            <v>SHINGLE CON IMPERMEABILIZANTE</v>
          </cell>
          <cell r="C826" t="str">
            <v>M2</v>
          </cell>
          <cell r="D826">
            <v>0</v>
          </cell>
        </row>
        <row r="827">
          <cell r="A827" t="str">
            <v>1.12.31</v>
          </cell>
          <cell r="B827" t="str">
            <v>TRAGANTES  6</v>
          </cell>
          <cell r="C827" t="str">
            <v>UN</v>
          </cell>
          <cell r="D827">
            <v>0</v>
          </cell>
        </row>
        <row r="828">
          <cell r="A828" t="str">
            <v>1.12.32</v>
          </cell>
          <cell r="B828" t="str">
            <v>SUMINISTRO E INSTALACIÓN CANALETA 90 L= 4.50 mts.</v>
          </cell>
          <cell r="C828" t="str">
            <v>M2</v>
          </cell>
          <cell r="D828">
            <v>0</v>
          </cell>
        </row>
        <row r="829">
          <cell r="A829" t="str">
            <v>1.12.33</v>
          </cell>
          <cell r="B829" t="str">
            <v>SUMINISTRO E INSTALACIÓN CANALETA 90 L= 5.00</v>
          </cell>
          <cell r="C829" t="str">
            <v>M2</v>
          </cell>
          <cell r="D829">
            <v>0</v>
          </cell>
        </row>
        <row r="830">
          <cell r="A830" t="str">
            <v>1.12.34</v>
          </cell>
          <cell r="B830" t="str">
            <v>SUMINISTRO E INSTALACIÓN CANALETA 90 L= 6.00 mts.</v>
          </cell>
          <cell r="C830" t="str">
            <v>M2</v>
          </cell>
          <cell r="D830">
            <v>0</v>
          </cell>
        </row>
        <row r="831">
          <cell r="A831" t="str">
            <v>1.12.35</v>
          </cell>
          <cell r="B831" t="str">
            <v xml:space="preserve"> SUMINISTRO E INSTALACIÓN CANALETA 90 L=  7.00 mts.</v>
          </cell>
          <cell r="C831" t="str">
            <v>M2</v>
          </cell>
          <cell r="D831">
            <v>0</v>
          </cell>
        </row>
        <row r="832">
          <cell r="A832" t="str">
            <v>1.12.36</v>
          </cell>
          <cell r="B832" t="str">
            <v>SUMINISTRO E INSTALACIÓN CANALETA 90 L= 8.00 mts.</v>
          </cell>
          <cell r="C832" t="str">
            <v>M2</v>
          </cell>
          <cell r="D832">
            <v>0</v>
          </cell>
        </row>
        <row r="833">
          <cell r="A833" t="str">
            <v>1.12.37</v>
          </cell>
          <cell r="B833" t="str">
            <v xml:space="preserve"> SUMINISTRO E INSTALACIÓN CANALETA 90 L= 9.00 mts.</v>
          </cell>
          <cell r="C833" t="str">
            <v>M2</v>
          </cell>
          <cell r="D833">
            <v>0</v>
          </cell>
        </row>
        <row r="834">
          <cell r="A834" t="str">
            <v>1.12.38</v>
          </cell>
          <cell r="B834" t="str">
            <v>SUMINISTRO E INSTALACIÓN CANALETA 43 L= 3.50 mts.</v>
          </cell>
          <cell r="C834" t="str">
            <v>M2</v>
          </cell>
          <cell r="D834">
            <v>0</v>
          </cell>
        </row>
        <row r="835">
          <cell r="A835" t="str">
            <v>1.12.39</v>
          </cell>
          <cell r="B835" t="str">
            <v>SUMINISTRO E INSTALACIÓN CANALETA 43 L= 4.00 mts.</v>
          </cell>
          <cell r="C835" t="str">
            <v>M2</v>
          </cell>
          <cell r="D835">
            <v>0</v>
          </cell>
        </row>
        <row r="836">
          <cell r="A836" t="str">
            <v>1.12.40</v>
          </cell>
          <cell r="B836" t="str">
            <v>SUMINISTRO E INSTALACIÓN CANALETA 43 L= 4.50 mts.</v>
          </cell>
          <cell r="C836" t="str">
            <v>M2</v>
          </cell>
          <cell r="D836">
            <v>0</v>
          </cell>
        </row>
        <row r="837">
          <cell r="A837" t="str">
            <v>1.12.41</v>
          </cell>
          <cell r="B837" t="str">
            <v xml:space="preserve"> SUMINISTRO E INSTALACIÓN CANALETA 43 L= 5.00 mts.</v>
          </cell>
          <cell r="C837" t="str">
            <v>M2</v>
          </cell>
          <cell r="D837">
            <v>0</v>
          </cell>
        </row>
        <row r="838">
          <cell r="A838" t="str">
            <v>1.12.42</v>
          </cell>
          <cell r="B838" t="str">
            <v>SUMINISTRO E INSTALACIÓN CANALETA 43 L= 5.50 mts.</v>
          </cell>
          <cell r="C838" t="str">
            <v>M2</v>
          </cell>
          <cell r="D838">
            <v>0</v>
          </cell>
        </row>
        <row r="839">
          <cell r="A839" t="str">
            <v>1.12.43</v>
          </cell>
          <cell r="B839" t="str">
            <v>SUMINISTRO E INSTALACIÓN CANALETA 43 L= 6.00 mts.</v>
          </cell>
          <cell r="C839" t="str">
            <v>M2</v>
          </cell>
          <cell r="D839">
            <v>0</v>
          </cell>
        </row>
        <row r="840">
          <cell r="A840" t="str">
            <v>1.12.44</v>
          </cell>
          <cell r="B840" t="str">
            <v>SUMINISTRO E INTALACION CUBIERTA ARQUITECTONICA METALICA TIPO ACESCO O SIMILAR 0.73 X 3.66  M</v>
          </cell>
          <cell r="C840" t="str">
            <v>M2</v>
          </cell>
          <cell r="D840">
            <v>0</v>
          </cell>
        </row>
        <row r="841">
          <cell r="A841" t="str">
            <v>1.12.45</v>
          </cell>
          <cell r="B841" t="str">
            <v>SUMINISTRO E INSTALACIÓN ENTRAMADO PARA TEJA DE BARRO</v>
          </cell>
          <cell r="C841" t="str">
            <v>M2</v>
          </cell>
          <cell r="D841">
            <v>0</v>
          </cell>
        </row>
        <row r="842">
          <cell r="A842" t="str">
            <v>1.12.46</v>
          </cell>
          <cell r="B842" t="str">
            <v>SUMINISTRO E INSTALACIÓN ENTRAMADO PARA TEJA  ESPAÑOLA EN FIBROCEMENTO</v>
          </cell>
          <cell r="C842" t="str">
            <v>M2</v>
          </cell>
          <cell r="D842">
            <v>0</v>
          </cell>
        </row>
        <row r="843">
          <cell r="A843" t="str">
            <v>1.12.47</v>
          </cell>
          <cell r="B843" t="str">
            <v>SUMINISTRO E INSTALACIÓN ENTRAMADO PARA TEJA  ONDULADA</v>
          </cell>
          <cell r="C843" t="str">
            <v>M2</v>
          </cell>
          <cell r="D843">
            <v>0</v>
          </cell>
        </row>
        <row r="844">
          <cell r="A844" t="str">
            <v>1.12.48</v>
          </cell>
          <cell r="B844" t="str">
            <v>SUMINISTRO E INSTALACIÓN CABALLETE ARTICULADO TEJA ESPAÑOLA EN FIBROCEMENTO</v>
          </cell>
          <cell r="C844" t="str">
            <v>ML</v>
          </cell>
          <cell r="D844">
            <v>0</v>
          </cell>
        </row>
        <row r="845">
          <cell r="A845" t="str">
            <v>1.12.49</v>
          </cell>
          <cell r="B845" t="str">
            <v>ALISTADO E IMPERMEABILIZADO PARA TEJA BARRO</v>
          </cell>
          <cell r="C845" t="str">
            <v>M2</v>
          </cell>
          <cell r="D845">
            <v>0</v>
          </cell>
        </row>
        <row r="846">
          <cell r="A846" t="str">
            <v>1.12.50</v>
          </cell>
          <cell r="B846" t="str">
            <v>AFINADO CUBIERTAS PLANAS</v>
          </cell>
          <cell r="C846" t="str">
            <v>M2</v>
          </cell>
          <cell r="D846">
            <v>0</v>
          </cell>
        </row>
        <row r="847">
          <cell r="A847" t="str">
            <v>1.12.51</v>
          </cell>
          <cell r="B847" t="str">
            <v>SUMINISTRO E INSTALACIÓN TEJA DE BARRO TIPO ESPAÑOLA</v>
          </cell>
          <cell r="C847" t="str">
            <v>M2</v>
          </cell>
          <cell r="D847">
            <v>0</v>
          </cell>
        </row>
        <row r="848">
          <cell r="A848" t="str">
            <v>1.12.52</v>
          </cell>
          <cell r="B848" t="str">
            <v>SUMINISTRO E INSTALACIÓN TEJA  ESPAÑOLA ETERNIT (NO INCLUYE ENTRAMADO)</v>
          </cell>
          <cell r="C848" t="str">
            <v>M2</v>
          </cell>
          <cell r="D848">
            <v>0</v>
          </cell>
        </row>
        <row r="849">
          <cell r="A849" t="str">
            <v>1.12.53</v>
          </cell>
          <cell r="B849" t="str">
            <v>SUMINISTRO E INSTALACION TEJA DE BARRO SOBRE ETERNIT.</v>
          </cell>
          <cell r="C849" t="str">
            <v>M2</v>
          </cell>
          <cell r="D849">
            <v>0</v>
          </cell>
        </row>
        <row r="850">
          <cell r="A850" t="str">
            <v>1.15.4</v>
          </cell>
          <cell r="B850" t="str">
            <v>SUMINISTRO E INSTALACIÓN PUERTA VENTANA EN LAMINA CAL 18 INC. ANTICORR.</v>
          </cell>
          <cell r="C850" t="str">
            <v>M2</v>
          </cell>
          <cell r="D850">
            <v>0</v>
          </cell>
        </row>
        <row r="851">
          <cell r="A851" t="str">
            <v>1.15.5</v>
          </cell>
          <cell r="B851" t="str">
            <v>VENTANA EN ALUMINIO  CORREDIZA</v>
          </cell>
          <cell r="C851" t="str">
            <v>M2</v>
          </cell>
          <cell r="D851">
            <v>0</v>
          </cell>
        </row>
        <row r="852">
          <cell r="A852" t="str">
            <v>1.15.6</v>
          </cell>
          <cell r="B852" t="str">
            <v>VENTANA EN ALUMINIO  PROYECTANTE</v>
          </cell>
          <cell r="C852" t="str">
            <v>M2</v>
          </cell>
          <cell r="D852">
            <v>0</v>
          </cell>
        </row>
        <row r="853">
          <cell r="A853" t="str">
            <v>1.15.7</v>
          </cell>
          <cell r="B853" t="str">
            <v xml:space="preserve"> PUERTA DE ACCESO EN ALUMINIO PERFIL  1 1/2" X 1 1/2"</v>
          </cell>
          <cell r="C853" t="str">
            <v>M2</v>
          </cell>
          <cell r="D853">
            <v>0</v>
          </cell>
        </row>
        <row r="854">
          <cell r="A854" t="str">
            <v>1.15.8</v>
          </cell>
          <cell r="B854" t="str">
            <v>SUMINISTRO E INSTALACIÓN REJA  BANCARIA INC. ANTICORROSIVO</v>
          </cell>
          <cell r="C854" t="str">
            <v>M2</v>
          </cell>
          <cell r="D854">
            <v>0</v>
          </cell>
        </row>
        <row r="855">
          <cell r="A855" t="str">
            <v>1.15.9</v>
          </cell>
          <cell r="B855" t="str">
            <v>SUMINISTRO E INSTALACIÓN REJA EN LAMINA CAL. 18 INC. ANTICORROSIVO</v>
          </cell>
          <cell r="C855" t="str">
            <v>M2</v>
          </cell>
          <cell r="D855">
            <v>0</v>
          </cell>
        </row>
        <row r="856">
          <cell r="A856" t="str">
            <v>1.15.10</v>
          </cell>
          <cell r="B856" t="str">
            <v>ESCALERA DE GATO INC. ANTICORR. TUBO D=1"</v>
          </cell>
          <cell r="C856" t="str">
            <v>M2</v>
          </cell>
          <cell r="D856">
            <v>0</v>
          </cell>
        </row>
        <row r="857">
          <cell r="A857" t="str">
            <v>1.15.11</v>
          </cell>
          <cell r="B857" t="str">
            <v>SUMINISTRO E INSTALACION PUERTA Y MARCO CAL. 18  1 X 2  INCLUYE  ANTICORROSIVO</v>
          </cell>
          <cell r="C857" t="str">
            <v>UN</v>
          </cell>
          <cell r="D857">
            <v>0</v>
          </cell>
        </row>
        <row r="858">
          <cell r="A858" t="str">
            <v>1.15.12</v>
          </cell>
          <cell r="B858" t="str">
            <v xml:space="preserve"> CORREA 2 D=1/2" 1 D=1/2" CELOSIA EN 3/8" INC. ANTICORR.</v>
          </cell>
          <cell r="C858" t="str">
            <v>ML</v>
          </cell>
          <cell r="D858">
            <v>0</v>
          </cell>
        </row>
        <row r="859">
          <cell r="A859" t="str">
            <v>1.15.13</v>
          </cell>
          <cell r="B859" t="str">
            <v>CORREA 2 D=1/2" 1 D=5/8" CELOSIA EN 3/8 INC. ANTICORR.</v>
          </cell>
          <cell r="C859" t="str">
            <v>ML</v>
          </cell>
          <cell r="D859">
            <v>0</v>
          </cell>
        </row>
        <row r="860">
          <cell r="A860" t="str">
            <v>1.15.14</v>
          </cell>
          <cell r="B860" t="str">
            <v>SUMINISTRO E INSTALACION TEMPLETES INC. ANTICORR.</v>
          </cell>
          <cell r="C860" t="str">
            <v>ML</v>
          </cell>
          <cell r="D860">
            <v>0</v>
          </cell>
        </row>
        <row r="861">
          <cell r="A861" t="str">
            <v>1.15.15</v>
          </cell>
          <cell r="B861" t="str">
            <v>DIVISIONES PARA BAÑO EN ALUMINIO Y VIDRIO TEMPLADO DE 0,05 MM</v>
          </cell>
          <cell r="C861" t="str">
            <v>M2</v>
          </cell>
          <cell r="D861">
            <v>0</v>
          </cell>
        </row>
        <row r="862">
          <cell r="A862" t="str">
            <v>1.15.16</v>
          </cell>
          <cell r="B862" t="str">
            <v>DIVISIONES PARA BAÑOS EN ALUMINIO Y ACRILICO 0.05 MM</v>
          </cell>
          <cell r="C862" t="str">
            <v>M2</v>
          </cell>
          <cell r="D862">
            <v>0</v>
          </cell>
        </row>
        <row r="863">
          <cell r="A863" t="str">
            <v>1.16.1</v>
          </cell>
          <cell r="B863" t="str">
            <v>APARATOS SANITARIOS BAJO CONSUMO CON VALVULA ANTIVANDALICA</v>
          </cell>
          <cell r="C863" t="str">
            <v>UN</v>
          </cell>
          <cell r="D863">
            <v>0</v>
          </cell>
        </row>
        <row r="864">
          <cell r="A864" t="str">
            <v>1.16.2</v>
          </cell>
          <cell r="B864" t="str">
            <v>SUMINISTRO E INSTALACION DE SECADOR ELECTRICO PARA MANOS, AUTOMATICO (MANOS LIBRES)</v>
          </cell>
          <cell r="C864" t="str">
            <v>UN</v>
          </cell>
          <cell r="D864">
            <v>0</v>
          </cell>
        </row>
        <row r="865">
          <cell r="A865" t="str">
            <v>1.16.3</v>
          </cell>
          <cell r="B865" t="str">
            <v>SUMINISTRO E INSTALACION DE DISPENSADOR DE JABON</v>
          </cell>
          <cell r="C865" t="str">
            <v>UN</v>
          </cell>
          <cell r="D865">
            <v>0</v>
          </cell>
        </row>
        <row r="866">
          <cell r="A866" t="str">
            <v>1.16.4</v>
          </cell>
          <cell r="B866" t="str">
            <v>SUMINISTRO EN INSTALACION DE PROTECTOR DE PAPEL HIGIENICO</v>
          </cell>
          <cell r="C866" t="str">
            <v>UN</v>
          </cell>
          <cell r="D866">
            <v>0</v>
          </cell>
        </row>
        <row r="867">
          <cell r="A867" t="str">
            <v>1.16.5</v>
          </cell>
          <cell r="B867" t="str">
            <v>SUMINISTRO E INSTALACION DE GABINETES PARA TOALLAS DE PAPEL PARA BAÑOS EN  ACERO INOXIDABLE</v>
          </cell>
          <cell r="C867" t="str">
            <v>UN</v>
          </cell>
          <cell r="D867">
            <v>0</v>
          </cell>
        </row>
        <row r="868">
          <cell r="A868" t="str">
            <v>1.16.6</v>
          </cell>
          <cell r="B868" t="str">
            <v>DUCHA MEZCLADORA BAÑERA TAYRONA O SIMILAR</v>
          </cell>
          <cell r="C868" t="str">
            <v>UN</v>
          </cell>
          <cell r="D868">
            <v>0</v>
          </cell>
        </row>
        <row r="869">
          <cell r="A869" t="str">
            <v>1.16.7</v>
          </cell>
          <cell r="B869" t="str">
            <v>SUMINISTRO E INSTALACIÓN LAVAMANOS ACUACER BLANCO DE COLGAR INC. GRIFERIA</v>
          </cell>
          <cell r="C869" t="str">
            <v>UN</v>
          </cell>
          <cell r="D869">
            <v>0</v>
          </cell>
        </row>
        <row r="870">
          <cell r="A870" t="str">
            <v>1.16.8</v>
          </cell>
          <cell r="B870" t="str">
            <v>SUMINISTRO E INSTALACIÓN LAVAMANOS SOBREPONER ENNA COLOR BLANCO INC. GRIFERIA</v>
          </cell>
          <cell r="C870" t="str">
            <v>UN</v>
          </cell>
          <cell r="D870">
            <v>0</v>
          </cell>
        </row>
        <row r="871">
          <cell r="A871" t="str">
            <v>1.16.9</v>
          </cell>
          <cell r="B871" t="str">
            <v>SUMININISTRO E INSTALACIÓN. LAVAMANOS AVANTI CON PEDESTAL COLOR BLANCO INC. GRIFERIA</v>
          </cell>
          <cell r="C871" t="str">
            <v>UN</v>
          </cell>
          <cell r="D871">
            <v>0</v>
          </cell>
        </row>
        <row r="872">
          <cell r="A872" t="str">
            <v>1.16.10</v>
          </cell>
          <cell r="B872" t="str">
            <v>SUMINISTRO E INSTALACIÓN LAVAMANOS ENSO CON PEDESTAL INC. GRIFERIA</v>
          </cell>
          <cell r="C872" t="str">
            <v>UN</v>
          </cell>
          <cell r="D872">
            <v>0</v>
          </cell>
        </row>
        <row r="873">
          <cell r="A873" t="str">
            <v>1.16.11</v>
          </cell>
          <cell r="B873" t="str">
            <v>SUMINISTRO E INSTALACIÓN SANITARIO AVANTI PLUS BLANCO LAVAMANOS CON PEDESTAL, SANITARIO, GRIFERIA  E INCRUSTACIONES</v>
          </cell>
          <cell r="C873" t="str">
            <v>UN</v>
          </cell>
          <cell r="D873">
            <v>0</v>
          </cell>
        </row>
        <row r="874">
          <cell r="A874" t="str">
            <v>1.16.12</v>
          </cell>
          <cell r="B874" t="str">
            <v>SUMINISTRO E INSTALACIÓN COMBO ACUACER LAVAMANOS, SANITARIO, GRIFERIA  E INCRUSTACIONES</v>
          </cell>
          <cell r="C874" t="str">
            <v>UN</v>
          </cell>
          <cell r="D874">
            <v>0</v>
          </cell>
        </row>
        <row r="875">
          <cell r="A875" t="str">
            <v>1.16.13</v>
          </cell>
          <cell r="B875" t="str">
            <v xml:space="preserve"> SUMINISTRO E INSTALACIÓN COMBO SENSACION LAVAMANOS, SANITARIO, GRIFERIA E INCRUSTACIONES</v>
          </cell>
          <cell r="C875" t="str">
            <v>UN</v>
          </cell>
          <cell r="D875">
            <v>0</v>
          </cell>
        </row>
        <row r="876">
          <cell r="A876" t="str">
            <v>1.16.14</v>
          </cell>
          <cell r="B876" t="str">
            <v xml:space="preserve"> SUMINISTRO E INSTALACIÓN SANITARIO GANAMAX II  LAVAMANOS SEMIPEDESTAL, SANITARIO, GRIFERIA E INCRUSTACIONES</v>
          </cell>
          <cell r="C876" t="str">
            <v>UN</v>
          </cell>
          <cell r="D876">
            <v>0</v>
          </cell>
        </row>
        <row r="877">
          <cell r="A877" t="str">
            <v>1.16.15</v>
          </cell>
          <cell r="B877" t="str">
            <v>SUMINISTRO E INSTALACIÓN ORINAL MEDIANO COMPLETO. GRIF TRADICIONAL CROMO</v>
          </cell>
          <cell r="C877" t="str">
            <v>UN</v>
          </cell>
          <cell r="D877">
            <v>0</v>
          </cell>
        </row>
        <row r="878">
          <cell r="A878" t="str">
            <v>1.16.16</v>
          </cell>
          <cell r="B878" t="str">
            <v>SUMINISTRO E INSTALACIÓN DUCHA SENCILLA</v>
          </cell>
          <cell r="C878" t="str">
            <v>UN</v>
          </cell>
          <cell r="D878">
            <v>0</v>
          </cell>
        </row>
        <row r="879">
          <cell r="A879" t="str">
            <v>6.4.2.130</v>
          </cell>
          <cell r="B879" t="str">
            <v>SUMINISTRO E INSTALACION VALVULA COMPUERTA 6" VASTAGO ASCENDENTE</v>
          </cell>
          <cell r="C879" t="str">
            <v>UN</v>
          </cell>
          <cell r="D879">
            <v>0</v>
          </cell>
        </row>
        <row r="880">
          <cell r="A880" t="str">
            <v>1.17.1</v>
          </cell>
          <cell r="B880" t="str">
            <v xml:space="preserve">  VIDRIO 4 MM</v>
          </cell>
          <cell r="C880" t="str">
            <v>M2</v>
          </cell>
          <cell r="D880">
            <v>0</v>
          </cell>
        </row>
        <row r="881">
          <cell r="A881" t="str">
            <v>1.17.2</v>
          </cell>
          <cell r="B881" t="str">
            <v>VIDRIO 5 MM</v>
          </cell>
          <cell r="C881" t="str">
            <v>M2</v>
          </cell>
          <cell r="D881">
            <v>0</v>
          </cell>
        </row>
        <row r="882">
          <cell r="A882" t="str">
            <v>1.17.3</v>
          </cell>
          <cell r="B882" t="str">
            <v xml:space="preserve"> ESPEJO 4 MM SIN BICEL</v>
          </cell>
          <cell r="C882" t="str">
            <v>M2</v>
          </cell>
          <cell r="D882">
            <v>0</v>
          </cell>
        </row>
        <row r="883">
          <cell r="A883" t="str">
            <v>1.17.4</v>
          </cell>
          <cell r="B883" t="str">
            <v xml:space="preserve"> CERRADURA BAÑO</v>
          </cell>
          <cell r="C883" t="str">
            <v>UN</v>
          </cell>
          <cell r="D883">
            <v>0</v>
          </cell>
        </row>
        <row r="884">
          <cell r="A884" t="str">
            <v>1.17.5</v>
          </cell>
          <cell r="B884" t="str">
            <v xml:space="preserve"> CERADURA ALCOBA  </v>
          </cell>
          <cell r="C884" t="str">
            <v>UN</v>
          </cell>
          <cell r="D884">
            <v>0</v>
          </cell>
        </row>
        <row r="885">
          <cell r="A885" t="str">
            <v>1.17.6</v>
          </cell>
          <cell r="B885" t="str">
            <v xml:space="preserve"> CERRADURA ENTRADA DOBLE CILINDRO  </v>
          </cell>
          <cell r="C885" t="str">
            <v>UN</v>
          </cell>
          <cell r="D885">
            <v>0</v>
          </cell>
        </row>
        <row r="886">
          <cell r="A886" t="str">
            <v>1.18.1</v>
          </cell>
          <cell r="B886" t="str">
            <v xml:space="preserve">  FACHADA EN GRANIPLAS</v>
          </cell>
          <cell r="C886" t="str">
            <v>M2</v>
          </cell>
          <cell r="D886">
            <v>0</v>
          </cell>
        </row>
        <row r="887">
          <cell r="A887" t="str">
            <v>1.18.2</v>
          </cell>
          <cell r="B887" t="str">
            <v>ESTUCO Y PINTURA DE FACHADAS</v>
          </cell>
          <cell r="C887" t="str">
            <v>M2</v>
          </cell>
          <cell r="D887">
            <v>0</v>
          </cell>
        </row>
        <row r="888">
          <cell r="A888" t="str">
            <v>1.18.3</v>
          </cell>
          <cell r="B888" t="str">
            <v>MURO CARA DOBLE EN ETEBOARD 10 MM</v>
          </cell>
          <cell r="C888" t="str">
            <v>M2</v>
          </cell>
          <cell r="D888">
            <v>0</v>
          </cell>
        </row>
        <row r="889">
          <cell r="A889" t="str">
            <v>1.18.4</v>
          </cell>
          <cell r="B889" t="str">
            <v xml:space="preserve"> CONCRETO SARDINELES H=0.40 -  A=0.20   17.5 MPa - (2500 PSI)</v>
          </cell>
          <cell r="C889" t="str">
            <v>ML</v>
          </cell>
          <cell r="D889">
            <v>0</v>
          </cell>
        </row>
        <row r="890">
          <cell r="A890" t="str">
            <v>1.18.5</v>
          </cell>
          <cell r="B890" t="str">
            <v xml:space="preserve"> CONCRETO ANDENES 0.10m 17.5 MPa - (2500PSI)</v>
          </cell>
          <cell r="C890" t="str">
            <v>M2</v>
          </cell>
          <cell r="D890">
            <v>0</v>
          </cell>
        </row>
        <row r="891">
          <cell r="A891" t="str">
            <v>1.18.6</v>
          </cell>
          <cell r="B891" t="str">
            <v>CONCRETO ESTRIADO RAMPAS 17.5 MPa - (2500 PSI)</v>
          </cell>
          <cell r="C891" t="str">
            <v>M2</v>
          </cell>
          <cell r="D891">
            <v>0</v>
          </cell>
        </row>
        <row r="892">
          <cell r="A892" t="str">
            <v>1.18.7</v>
          </cell>
          <cell r="B892" t="str">
            <v xml:space="preserve">  PISO EN GRAMA INCL. TIERRA NEGRA</v>
          </cell>
          <cell r="C892" t="str">
            <v>M2</v>
          </cell>
          <cell r="D892">
            <v>0</v>
          </cell>
        </row>
        <row r="893">
          <cell r="A893" t="str">
            <v>1.18.8</v>
          </cell>
          <cell r="B893" t="str">
            <v xml:space="preserve"> PRADIZACION (PASTO)</v>
          </cell>
          <cell r="C893" t="str">
            <v>M2</v>
          </cell>
          <cell r="D893">
            <v>0</v>
          </cell>
        </row>
        <row r="894">
          <cell r="A894" t="str">
            <v>1.18.9</v>
          </cell>
          <cell r="B894" t="str">
            <v>ASEO GENERAL ENTREGA</v>
          </cell>
          <cell r="C894" t="str">
            <v>M2</v>
          </cell>
          <cell r="D894">
            <v>0</v>
          </cell>
        </row>
        <row r="895">
          <cell r="A895" t="str">
            <v>1.18.10</v>
          </cell>
          <cell r="B895" t="str">
            <v xml:space="preserve"> SUMIDERO EN CONCRETO 17.5 MPa - (2500 PSI) DE 0,7 X 0,3 MTS</v>
          </cell>
          <cell r="C895" t="str">
            <v>UN</v>
          </cell>
          <cell r="D895">
            <v>0</v>
          </cell>
        </row>
        <row r="896">
          <cell r="A896" t="str">
            <v>1.20.1</v>
          </cell>
          <cell r="B896" t="str">
            <v>ACABADO MESON PARA BAÑOS Y COCINA EN MARMOL</v>
          </cell>
          <cell r="C896" t="str">
            <v>M2</v>
          </cell>
          <cell r="D896">
            <v>0</v>
          </cell>
        </row>
        <row r="897">
          <cell r="A897" t="str">
            <v>1.20.2</v>
          </cell>
          <cell r="B897" t="str">
            <v>ACABADO MESON PARA BAÑOS Y COCINA EN GRANITO PULIDO</v>
          </cell>
          <cell r="C897" t="str">
            <v>M2</v>
          </cell>
          <cell r="D897">
            <v>0</v>
          </cell>
        </row>
        <row r="898">
          <cell r="A898" t="str">
            <v>1.20.3</v>
          </cell>
          <cell r="B898" t="str">
            <v>ACABADO MESON PARA BAÑOS Y COCINA EN ACERO INOXIDABLE</v>
          </cell>
          <cell r="C898" t="str">
            <v>ML</v>
          </cell>
          <cell r="D898">
            <v>0</v>
          </cell>
        </row>
        <row r="899">
          <cell r="A899" t="str">
            <v>1.20.4</v>
          </cell>
          <cell r="B899" t="str">
            <v>SUMINISTRO E INSTALACION DE CANECA EN MALLA METALICA M-120, INCLUYE ESTRUCTURA DE APOYO Y ANCLAJE</v>
          </cell>
          <cell r="C899" t="str">
            <v>UN</v>
          </cell>
          <cell r="D899">
            <v>0</v>
          </cell>
        </row>
        <row r="900">
          <cell r="A900" t="str">
            <v>1.20.5</v>
          </cell>
          <cell r="B900" t="str">
            <v xml:space="preserve"> BORDE CONTENEDOR DE RAÍCES A-70</v>
          </cell>
          <cell r="C900" t="str">
            <v>ML</v>
          </cell>
          <cell r="D900">
            <v>0</v>
          </cell>
        </row>
        <row r="901">
          <cell r="A901" t="str">
            <v>1.20.6</v>
          </cell>
          <cell r="B901" t="str">
            <v>BORDILLO EN ADOQUIN HILADA PARADA TIPO TOLETE PERFORADO (0-25 CONFINADO) PREFABRICADO, REFORZADO. INCLUYE EXCAVACION, RETIRO DE SOBRANTES, CONCRETO POBRE, RELLENO CON GROUTING Y REFUERZO.</v>
          </cell>
          <cell r="C901" t="str">
            <v>ML</v>
          </cell>
          <cell r="D901">
            <v>0</v>
          </cell>
        </row>
        <row r="902">
          <cell r="A902" t="str">
            <v>1.20.7</v>
          </cell>
          <cell r="B902" t="str">
            <v>CERRAMIENTO EN MALLA ESLABONADA CAL 10 MM (INCLUYE TUBO AGUA NEGRA DE 2"  Y ANGULO 1"X1"X3/16") H=2.1</v>
          </cell>
          <cell r="C902" t="str">
            <v>M2</v>
          </cell>
          <cell r="D902">
            <v>0</v>
          </cell>
        </row>
        <row r="903">
          <cell r="A903" t="str">
            <v>1.20.8</v>
          </cell>
          <cell r="B903" t="str">
            <v>ACABADO MESON PARA BAÑOS Y COCINA EN FIBRA DE VIDRIO 60 CMS</v>
          </cell>
          <cell r="C903" t="str">
            <v>ML</v>
          </cell>
          <cell r="D903">
            <v>0</v>
          </cell>
        </row>
        <row r="904">
          <cell r="A904" t="str">
            <v>1.20.9</v>
          </cell>
          <cell r="B904" t="str">
            <v>SUMINISTRO E INSTALACION TUBO AGUA NEGRA TIPO PESADO D=2"</v>
          </cell>
          <cell r="C904" t="str">
            <v>ML</v>
          </cell>
          <cell r="D904">
            <v>0</v>
          </cell>
        </row>
        <row r="905">
          <cell r="A905" t="str">
            <v>1.20.10</v>
          </cell>
          <cell r="B905" t="str">
            <v xml:space="preserve">  SUMINISTRO E INSTALACION ALAMBRE DE PUAS</v>
          </cell>
          <cell r="C905" t="str">
            <v>ML</v>
          </cell>
          <cell r="D905">
            <v>0</v>
          </cell>
        </row>
        <row r="906">
          <cell r="A906" t="str">
            <v>1.20.11</v>
          </cell>
          <cell r="B906" t="str">
            <v>CERRAMIENTO MALLA ESLABONADA C. 10 INC. ANGULO</v>
          </cell>
          <cell r="C906" t="str">
            <v>M2</v>
          </cell>
          <cell r="D906">
            <v>0</v>
          </cell>
        </row>
        <row r="907">
          <cell r="A907" t="str">
            <v>2.1.1</v>
          </cell>
          <cell r="B907" t="str">
            <v>RELLENO CON MATERIAL SELECCIONADO PROVENIENTE DE EXCAVACION COMPACTADO CON PLANCHA VIBRADORA</v>
          </cell>
          <cell r="C907" t="str">
            <v>M3</v>
          </cell>
          <cell r="D907">
            <v>0</v>
          </cell>
        </row>
        <row r="908">
          <cell r="A908" t="str">
            <v>2.1.2</v>
          </cell>
          <cell r="B908" t="str">
            <v>SUMINISTRO E INSTALACIÓN TUBERÍA  PVC D= 3"  RDE 9 UNIÓN MECÁNICA</v>
          </cell>
          <cell r="C908" t="str">
            <v>ML</v>
          </cell>
          <cell r="D908">
            <v>0</v>
          </cell>
        </row>
        <row r="909">
          <cell r="A909" t="str">
            <v>2.1.3</v>
          </cell>
          <cell r="B909" t="str">
            <v>SUMINISTRO E INSTALACIÓN TUBERÍA  PVC D= 4"  RDE 9 UNIÓN MECÁNICA</v>
          </cell>
          <cell r="C909" t="str">
            <v>ML</v>
          </cell>
          <cell r="D909">
            <v>0</v>
          </cell>
        </row>
        <row r="910">
          <cell r="A910" t="str">
            <v>2.1.4</v>
          </cell>
          <cell r="B910" t="str">
            <v xml:space="preserve"> SUMINISTRO E INSTALACIÓN TUBERÍA  PVC D= 6"  RDE 9 UNIÓN MECÁNICA</v>
          </cell>
          <cell r="C910" t="str">
            <v>ML</v>
          </cell>
          <cell r="D910">
            <v>0</v>
          </cell>
        </row>
        <row r="911">
          <cell r="A911" t="str">
            <v>2.1.5</v>
          </cell>
          <cell r="B911" t="str">
            <v>SUMINISTRO E INSTALACIÓN TUBERÍA  PVC D= 3"  RDE 11 UNIÓN MECÁNICA</v>
          </cell>
          <cell r="C911" t="str">
            <v>ML</v>
          </cell>
          <cell r="D911">
            <v>0</v>
          </cell>
        </row>
        <row r="912">
          <cell r="A912" t="str">
            <v>2.1.6</v>
          </cell>
          <cell r="B912" t="str">
            <v>SUMINISTRO E INSTALACIÓN TUBERÍA  PVC D= 4"  RDE 11 UNIÓN MECÁNICA</v>
          </cell>
          <cell r="C912" t="str">
            <v>ML</v>
          </cell>
          <cell r="D912">
            <v>0</v>
          </cell>
        </row>
        <row r="913">
          <cell r="A913" t="str">
            <v>2.1.7</v>
          </cell>
          <cell r="B913" t="str">
            <v>SUMINISTRO E INSTALACIÓN TUBERÍA  PVC D= 6"  RDE 11 UNIÓN MECÁNICA</v>
          </cell>
          <cell r="C913" t="str">
            <v>ML</v>
          </cell>
          <cell r="D913">
            <v>0</v>
          </cell>
        </row>
        <row r="914">
          <cell r="A914" t="str">
            <v>2.1.8</v>
          </cell>
          <cell r="B914" t="str">
            <v>SUMINISTRO E INSTALACIÓN TUBERÍA  PVC D= 8"  RDE 11 UNIÓN MECÁNICA</v>
          </cell>
          <cell r="C914" t="str">
            <v>ML</v>
          </cell>
          <cell r="D914">
            <v>0</v>
          </cell>
        </row>
        <row r="915">
          <cell r="A915" t="str">
            <v>2.1.9</v>
          </cell>
          <cell r="B915" t="str">
            <v>SUMINISTRO E INSTALACIÓN TUBERÍA  PVC D= 3"  RDE 13.5 UNIÓN MECÁNICA</v>
          </cell>
          <cell r="C915" t="str">
            <v>ML</v>
          </cell>
          <cell r="D915">
            <v>0</v>
          </cell>
        </row>
        <row r="916">
          <cell r="A916" t="str">
            <v>2.1.10</v>
          </cell>
          <cell r="B916" t="str">
            <v>SUMINISTRO E INSTALACIÓN TUBERÍA  PVC D= 4"  RDE 13.5 UNIÓN MECÁNICA</v>
          </cell>
          <cell r="C916" t="str">
            <v>ML</v>
          </cell>
          <cell r="D916">
            <v>0</v>
          </cell>
        </row>
        <row r="917">
          <cell r="A917" t="str">
            <v>2.1.11</v>
          </cell>
          <cell r="B917" t="str">
            <v>SUMINISTRO E INSTALACIÓN TUBERÍA  PVC D= 6"  RDE 13.5 UNIÓN MECÁNICA</v>
          </cell>
          <cell r="C917" t="str">
            <v>ML</v>
          </cell>
          <cell r="D917">
            <v>0</v>
          </cell>
        </row>
        <row r="918">
          <cell r="A918" t="str">
            <v>2.1.12</v>
          </cell>
          <cell r="B918" t="str">
            <v xml:space="preserve"> SUMINISTRO E INSTALACIÓN TUBERÍA  PVC D= 8"  RDE 13.5 UNIÓN MECÁNICA</v>
          </cell>
          <cell r="C918" t="str">
            <v>ML</v>
          </cell>
          <cell r="D918">
            <v>0</v>
          </cell>
        </row>
        <row r="919">
          <cell r="A919" t="str">
            <v>2.1.13</v>
          </cell>
          <cell r="B919" t="str">
            <v xml:space="preserve">  SUMINISTRO E INSTALACIÓN TUBERÍA  PVC D= 2"  RDE 21 UNIÓN MECÁNICA</v>
          </cell>
          <cell r="C919" t="str">
            <v>ML</v>
          </cell>
          <cell r="D919">
            <v>0</v>
          </cell>
        </row>
        <row r="920">
          <cell r="A920" t="str">
            <v>2.1.14</v>
          </cell>
          <cell r="B920" t="str">
            <v>SUMINISTRO E INSTALACIÓN TUBERÍA  PVC D= 12"  RDE 21 UNIÓN MECÁNICA</v>
          </cell>
          <cell r="C920" t="str">
            <v>ML</v>
          </cell>
          <cell r="D920">
            <v>0</v>
          </cell>
        </row>
        <row r="921">
          <cell r="A921" t="str">
            <v>2.1.15</v>
          </cell>
          <cell r="B921" t="str">
            <v>SUMINISTRO E INSTALACIÓN TUBERÍA  PVC D= 16"  RDE 21 UNIÓN MECÁNICA</v>
          </cell>
          <cell r="C921" t="str">
            <v>ML</v>
          </cell>
          <cell r="D921">
            <v>0</v>
          </cell>
        </row>
        <row r="922">
          <cell r="A922" t="str">
            <v>2.1.17</v>
          </cell>
          <cell r="B922" t="str">
            <v xml:space="preserve"> ENTIBADOS EN MADERA TIPO 2 PARA EXCAVACIONES 1 A 7 USOS</v>
          </cell>
          <cell r="C922" t="str">
            <v>M2</v>
          </cell>
          <cell r="D922">
            <v>0</v>
          </cell>
        </row>
        <row r="923">
          <cell r="A923" t="str">
            <v>2.1.20</v>
          </cell>
          <cell r="B923" t="str">
            <v>RELLENO GRAVILLA  COMPACTADO CON PLANCHA VIBRADORA</v>
          </cell>
          <cell r="C923" t="str">
            <v>M3</v>
          </cell>
          <cell r="D923">
            <v>0</v>
          </cell>
        </row>
        <row r="924">
          <cell r="A924" t="str">
            <v>2.1.21</v>
          </cell>
          <cell r="B924" t="str">
            <v>RELLENO ARENA DE PEÑA  COMPACTADO CON PLANCHA VIBRADORA</v>
          </cell>
          <cell r="C924" t="str">
            <v>M3</v>
          </cell>
          <cell r="D924">
            <v>0</v>
          </cell>
        </row>
        <row r="925">
          <cell r="A925" t="str">
            <v>2.1.22</v>
          </cell>
          <cell r="B925" t="str">
            <v>RELLENO ARENA DE RIO  COMPACTADO CON PLANCHA VIBRADORA</v>
          </cell>
          <cell r="C925" t="str">
            <v>M3</v>
          </cell>
          <cell r="D925">
            <v>0</v>
          </cell>
        </row>
        <row r="926">
          <cell r="A926" t="str">
            <v>2.1.23</v>
          </cell>
          <cell r="B926" t="str">
            <v>BOMBEO AGUAS NIVEL FREATICO Y ESCORRENTIA CON MOTOBOMBA D=3"</v>
          </cell>
          <cell r="C926" t="str">
            <v>HR</v>
          </cell>
          <cell r="D926">
            <v>0</v>
          </cell>
        </row>
        <row r="927">
          <cell r="A927" t="str">
            <v>2.1.24</v>
          </cell>
          <cell r="B927" t="str">
            <v>SUMINISTRO E INSTALACIÓN TUBERÍA  PVC BIAXIAL D= 3"  RDE 46 PR 160 PSI</v>
          </cell>
          <cell r="C927" t="str">
            <v>ML</v>
          </cell>
          <cell r="D927">
            <v>0</v>
          </cell>
        </row>
        <row r="928">
          <cell r="A928" t="str">
            <v>2.1.25</v>
          </cell>
          <cell r="B928" t="str">
            <v>SUMINISTRO E INSTALACIÓN TUBERÍA  PVC BIAXIAL D= 4"  RDE 46 PR 160 PSI</v>
          </cell>
          <cell r="C928" t="str">
            <v>ML</v>
          </cell>
          <cell r="D928">
            <v>0</v>
          </cell>
        </row>
        <row r="929">
          <cell r="A929" t="str">
            <v>2.1.26</v>
          </cell>
          <cell r="B929" t="str">
            <v>SUMINISTRO E INSTALACIÓN TUBERÍA  PVC BIAXIAL D= 6"  RDE 46 PR 160 PSI</v>
          </cell>
          <cell r="C929" t="str">
            <v>ML</v>
          </cell>
          <cell r="D929">
            <v>0</v>
          </cell>
        </row>
        <row r="930">
          <cell r="A930" t="str">
            <v>2.1.27</v>
          </cell>
          <cell r="B930" t="str">
            <v>SUMINISTRO E INSTALACIÓN TUBERÍA  PVC PRESIÓN D = ½"  RDE 9</v>
          </cell>
          <cell r="C930" t="str">
            <v>ML</v>
          </cell>
          <cell r="D930">
            <v>0</v>
          </cell>
        </row>
        <row r="931">
          <cell r="A931" t="str">
            <v>2.1.28</v>
          </cell>
          <cell r="B931" t="str">
            <v>SUMINISTRO E INSTALACIÓN TUBERÍA  PVC PRESIÓN  D = 3/4"  RDE 11 E.L.</v>
          </cell>
          <cell r="C931" t="str">
            <v>ML</v>
          </cell>
          <cell r="D931">
            <v>0</v>
          </cell>
        </row>
        <row r="932">
          <cell r="A932" t="str">
            <v>2.1.29</v>
          </cell>
          <cell r="B932" t="str">
            <v>SUMINISTRO E INSTALACIÓN TUBERÍA  PVC PRESIÓN  D = ½"  RDE 13.5  E.L.</v>
          </cell>
          <cell r="C932" t="str">
            <v>ML</v>
          </cell>
          <cell r="D932">
            <v>0</v>
          </cell>
        </row>
        <row r="933">
          <cell r="A933" t="str">
            <v>2.1.30</v>
          </cell>
          <cell r="B933" t="str">
            <v>SUMINISTRO E INSTALACIÓN TUBERÍA  PVC PRESIÓN D = 1"  RDE 13.5 E.L.</v>
          </cell>
          <cell r="C933" t="str">
            <v>ML</v>
          </cell>
          <cell r="D933">
            <v>0</v>
          </cell>
        </row>
        <row r="934">
          <cell r="A934" t="str">
            <v>2.1.31</v>
          </cell>
          <cell r="B934" t="str">
            <v>SUMINISTRO E INSTALACIÓN TUBERÍA  PVC. D = 3/4"  RDE 21  E.L</v>
          </cell>
          <cell r="C934" t="str">
            <v>ML</v>
          </cell>
          <cell r="D934">
            <v>0</v>
          </cell>
        </row>
        <row r="935">
          <cell r="A935" t="str">
            <v>2.1.32</v>
          </cell>
          <cell r="B935" t="str">
            <v>SUMINISTRO E INSTALACIÓN TUBERÍA  PVC. D =  1"  RDE 21  E.L.</v>
          </cell>
          <cell r="C935" t="str">
            <v>ML</v>
          </cell>
          <cell r="D935">
            <v>0</v>
          </cell>
        </row>
        <row r="936">
          <cell r="A936" t="str">
            <v>2.1.32B</v>
          </cell>
          <cell r="B936" t="str">
            <v>INSTALACION TUBERÍA  PVC. D = 1"  RDE 21  E.L.</v>
          </cell>
          <cell r="C936" t="str">
            <v>ML</v>
          </cell>
          <cell r="D936">
            <v>0</v>
          </cell>
        </row>
        <row r="937">
          <cell r="A937" t="str">
            <v>2.1.36</v>
          </cell>
          <cell r="B937" t="str">
            <v>SUMINISTRO E INSTALACIÓN TUBERÍA  PVC.  D = 2½"  RDE 21 UNIÓN MECANICA</v>
          </cell>
          <cell r="C937" t="str">
            <v>ML</v>
          </cell>
          <cell r="D937">
            <v>0</v>
          </cell>
        </row>
        <row r="938">
          <cell r="A938" t="str">
            <v>2.1.34</v>
          </cell>
          <cell r="B938" t="str">
            <v>SUMINISTRO E INSTALACIÓN TUBERÍA  PVC. D = 1 1/4"  RDE 21  E</v>
          </cell>
          <cell r="C938" t="str">
            <v>ML</v>
          </cell>
          <cell r="D938">
            <v>0</v>
          </cell>
        </row>
        <row r="939">
          <cell r="A939" t="str">
            <v>2.1.37</v>
          </cell>
          <cell r="B939" t="str">
            <v>SUMINISTRO E INSTALACIÓN TUBERÍA  PVC. D =  3"  RDE 21 UNIÓN MECANICA</v>
          </cell>
          <cell r="C939" t="str">
            <v>ML</v>
          </cell>
          <cell r="D939">
            <v>0</v>
          </cell>
        </row>
        <row r="940">
          <cell r="A940" t="str">
            <v>2.1.39</v>
          </cell>
          <cell r="B940" t="str">
            <v>SUMINISTRO E INSTALACIÓN TUBERÍA  PVC. D = 6"  RDE 21 UNIÓN MECANICA</v>
          </cell>
          <cell r="C940" t="str">
            <v>ML</v>
          </cell>
          <cell r="D940">
            <v>0</v>
          </cell>
        </row>
        <row r="941">
          <cell r="A941" t="str">
            <v>2.1.40</v>
          </cell>
          <cell r="B941" t="str">
            <v>SUMINISTRO E INSTALACIÓN TUBERÍA  PVC. D = 8"  RDE 21 UNIÓN MECANICA</v>
          </cell>
          <cell r="C941" t="str">
            <v>ML</v>
          </cell>
          <cell r="D941">
            <v>0</v>
          </cell>
        </row>
        <row r="942">
          <cell r="A942" t="str">
            <v>2.1.41</v>
          </cell>
          <cell r="B942" t="str">
            <v>SUMINISTRO E INSTALACIÓN TUBERÍA  PVC. D = 10"  RDE 21 UNIÓN MECANICA</v>
          </cell>
          <cell r="C942" t="str">
            <v>ML</v>
          </cell>
          <cell r="D942">
            <v>0</v>
          </cell>
        </row>
        <row r="943">
          <cell r="A943" t="str">
            <v>2.1.42</v>
          </cell>
          <cell r="B943" t="str">
            <v>SUMINISTRO E INSTALACIÓN TUBERÍA  PVC. D = 2"  RDE 26 UNIÓN MECANICA</v>
          </cell>
          <cell r="C943" t="str">
            <v>ML</v>
          </cell>
          <cell r="D943">
            <v>0</v>
          </cell>
        </row>
        <row r="944">
          <cell r="A944" t="str">
            <v>2.1.43</v>
          </cell>
          <cell r="B944" t="str">
            <v>SUMINISTRO E INSTALACIÓN TUBERÍA  PVC. D = 2½"  RDE 26 UNIÓN MECANICA</v>
          </cell>
          <cell r="C944" t="str">
            <v>ML</v>
          </cell>
          <cell r="D944">
            <v>0</v>
          </cell>
        </row>
        <row r="945">
          <cell r="A945" t="str">
            <v>2.1.44</v>
          </cell>
          <cell r="B945" t="str">
            <v>SUMINISTRO E INSTALACIÓN TUBERÍA  PVC.  D = 3"  RDE 26 UNIÓN MECANICA</v>
          </cell>
          <cell r="C945" t="str">
            <v>ML</v>
          </cell>
          <cell r="D945">
            <v>0</v>
          </cell>
        </row>
        <row r="946">
          <cell r="A946" t="str">
            <v>2.1.45</v>
          </cell>
          <cell r="B946" t="str">
            <v>SUMINISTRO E INSTALACIÓN TUBERÍA  PVC. D = 4"  RDE 26 UNIÓN MECANICA</v>
          </cell>
          <cell r="C946" t="str">
            <v>ML</v>
          </cell>
          <cell r="D946">
            <v>0</v>
          </cell>
        </row>
        <row r="947">
          <cell r="A947" t="str">
            <v>2.1.46</v>
          </cell>
          <cell r="B947" t="str">
            <v>SUMINISTRO E INSTALACIÓN TUBERÍA  PVC. D = 6"  RDE 26 UNIÓN MECANICA</v>
          </cell>
          <cell r="C947" t="str">
            <v>ML</v>
          </cell>
          <cell r="D947">
            <v>0</v>
          </cell>
        </row>
        <row r="948">
          <cell r="A948" t="str">
            <v>2.1.47</v>
          </cell>
          <cell r="B948" t="str">
            <v>SUMINISTRO E INSTALACIÓN TUBERÍA  PVC. D = 8"  RDE 26 UNIÓN MECANICA</v>
          </cell>
          <cell r="C948" t="str">
            <v>ML</v>
          </cell>
          <cell r="D948">
            <v>0</v>
          </cell>
        </row>
        <row r="949">
          <cell r="A949" t="str">
            <v>2.1.48</v>
          </cell>
          <cell r="B949" t="str">
            <v>SUMINISTRO E INSTALACIÓN TUBERÍA  PVC. D = 10"  RDE 26 UNIÓN MECANICA</v>
          </cell>
          <cell r="C949" t="str">
            <v>ML</v>
          </cell>
          <cell r="D949">
            <v>0</v>
          </cell>
        </row>
        <row r="950">
          <cell r="A950" t="str">
            <v>2.1.49</v>
          </cell>
          <cell r="B950" t="str">
            <v>SUMINISTRO E INSTALACIÓN TUBERÍA  PVC. D = 3"  RDE 32.5 UNIÓN MECANICA</v>
          </cell>
          <cell r="C950" t="str">
            <v>ML</v>
          </cell>
          <cell r="D950">
            <v>0</v>
          </cell>
        </row>
        <row r="951">
          <cell r="A951" t="str">
            <v>2.1.50</v>
          </cell>
          <cell r="B951" t="str">
            <v>SUMINISTRO E INSTALACIÓN TUBERÍA  PVC. D = 4"  RDE 32.5 UNIÓN MECANICA</v>
          </cell>
          <cell r="C951" t="str">
            <v>ML</v>
          </cell>
          <cell r="D951">
            <v>0</v>
          </cell>
        </row>
        <row r="952">
          <cell r="A952" t="str">
            <v>2.1.52</v>
          </cell>
          <cell r="B952" t="str">
            <v>SUMINISTRO E INSTALACIÓN TUBERÍA  PVC. D = 8"  RDE 32.5 UNIÓN MECANICA</v>
          </cell>
          <cell r="C952" t="str">
            <v>ML</v>
          </cell>
          <cell r="D952">
            <v>0</v>
          </cell>
        </row>
        <row r="953">
          <cell r="A953" t="str">
            <v>2.2.1</v>
          </cell>
          <cell r="B953" t="str">
            <v>SUMINISTRO E INSTALACIÓN TUBERÍA PN 10 DIAMETRO 63 mm</v>
          </cell>
          <cell r="C953" t="str">
            <v>ML</v>
          </cell>
          <cell r="D953">
            <v>0</v>
          </cell>
        </row>
        <row r="954">
          <cell r="A954" t="str">
            <v>2.2.2</v>
          </cell>
          <cell r="B954" t="str">
            <v>SUMINISTRO E INSTALACIÓN TUBERÍA PN 10 DIAMETRO 90 mm</v>
          </cell>
          <cell r="C954" t="str">
            <v>ML</v>
          </cell>
          <cell r="D954">
            <v>0</v>
          </cell>
        </row>
        <row r="955">
          <cell r="A955" t="str">
            <v>2.2.3</v>
          </cell>
          <cell r="B955" t="str">
            <v>SUMINISTRO E INSTALACIÓN TUBERÍA PN 10 DIAMETRO 110 mm</v>
          </cell>
          <cell r="C955" t="str">
            <v>ML</v>
          </cell>
          <cell r="D955">
            <v>0</v>
          </cell>
        </row>
        <row r="956">
          <cell r="A956" t="str">
            <v>2.2.4</v>
          </cell>
          <cell r="B956" t="str">
            <v>SUMINISTRO E INSTALACIÓN TUBERÍA PN 10 DIAMETRO 160 mm</v>
          </cell>
          <cell r="C956" t="str">
            <v>ML</v>
          </cell>
          <cell r="D956">
            <v>0</v>
          </cell>
        </row>
        <row r="957">
          <cell r="A957" t="str">
            <v>2.2.5</v>
          </cell>
          <cell r="B957" t="str">
            <v>SUMINISTRO E INSTALACIÓN TUBERÍA PN 10 DIAMETRO 200 mm</v>
          </cell>
          <cell r="C957" t="str">
            <v>ML</v>
          </cell>
          <cell r="D957">
            <v>0</v>
          </cell>
        </row>
        <row r="958">
          <cell r="A958" t="str">
            <v>2.2.6</v>
          </cell>
          <cell r="B958" t="str">
            <v>SUMINISTRO E INSTALACIÓN TUBERÍA PN 16 DIAMETRO 63 mm</v>
          </cell>
          <cell r="C958" t="str">
            <v>ML</v>
          </cell>
          <cell r="D958">
            <v>0</v>
          </cell>
        </row>
        <row r="959">
          <cell r="A959" t="str">
            <v>2.2.7</v>
          </cell>
          <cell r="B959" t="str">
            <v>SUMINISTRO E INSTALACIÓN TUBERÍA PN 16 DIAMETRO 90 mm</v>
          </cell>
          <cell r="C959" t="str">
            <v>ML</v>
          </cell>
          <cell r="D959">
            <v>0</v>
          </cell>
        </row>
        <row r="960">
          <cell r="A960" t="str">
            <v>2.2.8</v>
          </cell>
          <cell r="B960" t="str">
            <v>SUMINISTRO E INSTALACIÓN TUBERÍA PN 16 DIAMETRO 110 mm</v>
          </cell>
          <cell r="C960" t="str">
            <v>ML</v>
          </cell>
          <cell r="D960">
            <v>0</v>
          </cell>
        </row>
        <row r="961">
          <cell r="A961" t="str">
            <v>2.2.9</v>
          </cell>
          <cell r="B961" t="str">
            <v>SUMINISTRO E INSTALACIÓN TUBERÍA PN 16 DIAMETRO 160 mm</v>
          </cell>
          <cell r="C961" t="str">
            <v>ML</v>
          </cell>
          <cell r="D961">
            <v>0</v>
          </cell>
        </row>
        <row r="962">
          <cell r="A962" t="str">
            <v>2.2.10</v>
          </cell>
          <cell r="B962" t="str">
            <v>SUMINISTRO E INSTALACIÓN TUBERÍA PN 16 DIAMETRO 200 mm</v>
          </cell>
          <cell r="C962" t="str">
            <v>ML</v>
          </cell>
          <cell r="D962">
            <v>0</v>
          </cell>
        </row>
        <row r="963">
          <cell r="A963" t="str">
            <v>2.3.1</v>
          </cell>
          <cell r="B963" t="str">
            <v>SUMINISTRO E INSTALACIÓN TUBERÍA  H.G.  D = 6"</v>
          </cell>
          <cell r="C963" t="str">
            <v>ML</v>
          </cell>
          <cell r="D963">
            <v>0</v>
          </cell>
        </row>
        <row r="964">
          <cell r="A964" t="str">
            <v>2.3.2</v>
          </cell>
          <cell r="B964" t="str">
            <v>SUMINISTRO E INSTALACIÓN TUBERÍA  H.G.  D = 1½"</v>
          </cell>
          <cell r="C964" t="str">
            <v>ML</v>
          </cell>
          <cell r="D964">
            <v>0</v>
          </cell>
        </row>
        <row r="965">
          <cell r="A965" t="str">
            <v>2.3.3</v>
          </cell>
          <cell r="B965" t="str">
            <v>SUMINISTRO E INSTALACIÓN TUBERÍA  H.G.  D = 2"</v>
          </cell>
          <cell r="C965" t="str">
            <v>ML</v>
          </cell>
          <cell r="D965">
            <v>0</v>
          </cell>
        </row>
        <row r="966">
          <cell r="A966" t="str">
            <v>2.3.4</v>
          </cell>
          <cell r="B966" t="str">
            <v>SUMINISTRO E INSTALACIÓN TUBERÍA  H.G.  D = 2½"</v>
          </cell>
          <cell r="C966" t="str">
            <v>ML</v>
          </cell>
          <cell r="D966">
            <v>0</v>
          </cell>
        </row>
        <row r="967">
          <cell r="A967" t="str">
            <v>2.3.5</v>
          </cell>
          <cell r="B967" t="str">
            <v>SUMINISTRO E INSTALACIÓN TUBERÍA  H.G.  D = 3"</v>
          </cell>
          <cell r="C967" t="str">
            <v>ML</v>
          </cell>
          <cell r="D967">
            <v>0</v>
          </cell>
        </row>
        <row r="968">
          <cell r="A968" t="str">
            <v>2.3.6</v>
          </cell>
          <cell r="B968" t="str">
            <v>SUMINISTRO E INSTALACIÓN TUBERÍA  H.G.  D = 4"</v>
          </cell>
          <cell r="C968" t="str">
            <v>ML</v>
          </cell>
          <cell r="D968">
            <v>0</v>
          </cell>
        </row>
        <row r="969">
          <cell r="A969" t="str">
            <v>2.4.1</v>
          </cell>
          <cell r="B969" t="str">
            <v>CODO PVC DE 90° PRESIÓN SOLDAR DIÁMETRO 1/2"</v>
          </cell>
          <cell r="C969" t="str">
            <v>UN</v>
          </cell>
          <cell r="D969">
            <v>0</v>
          </cell>
        </row>
        <row r="970">
          <cell r="A970" t="str">
            <v>2.4.2</v>
          </cell>
          <cell r="B970" t="str">
            <v>CODO PVC DE 90° PRESIÓN SOLDAR DIÁMETRO 3/4"</v>
          </cell>
          <cell r="C970" t="str">
            <v>UN</v>
          </cell>
          <cell r="D970">
            <v>0</v>
          </cell>
        </row>
        <row r="971">
          <cell r="A971" t="str">
            <v>2.4.3</v>
          </cell>
          <cell r="B971" t="str">
            <v>CODO PVC DE 90° PRESIÓN SOLDAR DIÁMETRO 1"</v>
          </cell>
          <cell r="C971" t="str">
            <v>UN</v>
          </cell>
          <cell r="D971">
            <v>0</v>
          </cell>
        </row>
        <row r="972">
          <cell r="A972" t="str">
            <v>2.4.4</v>
          </cell>
          <cell r="B972" t="str">
            <v>CODO PVC DE 90° PRESIÓN SOLDAR DIÁMETRO 1 1/4"</v>
          </cell>
          <cell r="C972" t="str">
            <v>UN</v>
          </cell>
          <cell r="D972">
            <v>0</v>
          </cell>
        </row>
        <row r="973">
          <cell r="A973" t="str">
            <v>2.4.5</v>
          </cell>
          <cell r="B973" t="str">
            <v>CODO PVC DE 90° PRESIÓN SOLDAR DIÁMETRO 1 1/2"</v>
          </cell>
          <cell r="C973" t="str">
            <v>UN</v>
          </cell>
          <cell r="D973">
            <v>0</v>
          </cell>
        </row>
        <row r="974">
          <cell r="A974" t="str">
            <v>2.4.6</v>
          </cell>
          <cell r="B974" t="str">
            <v>CODO PVC DE 45° PRESIÓN SOLDAR DIÁMETRO 1/2"</v>
          </cell>
          <cell r="C974" t="str">
            <v>UN</v>
          </cell>
          <cell r="D974">
            <v>0</v>
          </cell>
        </row>
        <row r="975">
          <cell r="A975" t="str">
            <v>2.4.7</v>
          </cell>
          <cell r="B975" t="str">
            <v>CODO PVC DE 45° PRESIÓN SOLDAR DIÁMETRO 3/4"</v>
          </cell>
          <cell r="C975" t="str">
            <v>UN</v>
          </cell>
          <cell r="D975">
            <v>0</v>
          </cell>
        </row>
        <row r="976">
          <cell r="A976" t="str">
            <v>2.4.8</v>
          </cell>
          <cell r="B976" t="str">
            <v>CODO PVC DE 45° PRESIÓN SOLDAR DIÁMETRO 1"</v>
          </cell>
          <cell r="C976" t="str">
            <v>UN</v>
          </cell>
          <cell r="D976">
            <v>0</v>
          </cell>
        </row>
        <row r="977">
          <cell r="A977" t="str">
            <v>2.4.9</v>
          </cell>
          <cell r="B977" t="str">
            <v>CODO PVC DE 45° PRESIÓN SOLDAR DIÁMETRO 1 1/4"</v>
          </cell>
          <cell r="C977" t="str">
            <v>UN</v>
          </cell>
          <cell r="D977">
            <v>0</v>
          </cell>
        </row>
        <row r="978">
          <cell r="A978" t="str">
            <v>2.4.10</v>
          </cell>
          <cell r="B978" t="str">
            <v>CODO PVC DE 45° PRESIÓN SOLDAR DIÁMETRO 1 1/2"</v>
          </cell>
          <cell r="C978" t="str">
            <v>UN</v>
          </cell>
          <cell r="D978">
            <v>0</v>
          </cell>
        </row>
        <row r="979">
          <cell r="A979" t="str">
            <v>2.4.11</v>
          </cell>
          <cell r="B979" t="str">
            <v>CODO PVC GRAN RADIO 90° RDE 21   D =   2"</v>
          </cell>
          <cell r="C979" t="str">
            <v>UN</v>
          </cell>
          <cell r="D979">
            <v>0</v>
          </cell>
        </row>
        <row r="980">
          <cell r="A980" t="str">
            <v>2.4.12</v>
          </cell>
          <cell r="B980" t="str">
            <v>CODO PVC GRAN RADIO 90° RDE 21   D =   2 1/2"</v>
          </cell>
          <cell r="C980" t="str">
            <v>UN</v>
          </cell>
          <cell r="D980">
            <v>0</v>
          </cell>
        </row>
        <row r="981">
          <cell r="A981" t="str">
            <v>2.4.13</v>
          </cell>
          <cell r="B981" t="str">
            <v>CODO PVC GRAN RADIO 90° RDE 21   D =   3"</v>
          </cell>
          <cell r="C981" t="str">
            <v>UN</v>
          </cell>
          <cell r="D981">
            <v>0</v>
          </cell>
        </row>
        <row r="982">
          <cell r="A982" t="str">
            <v>2.4.16</v>
          </cell>
          <cell r="B982" t="str">
            <v>CODO PVC GRAN RADIO 90° RDE 21   D =   8"</v>
          </cell>
          <cell r="C982" t="str">
            <v>UN</v>
          </cell>
          <cell r="D982">
            <v>0</v>
          </cell>
        </row>
        <row r="983">
          <cell r="A983" t="str">
            <v>2.4.17</v>
          </cell>
          <cell r="B983" t="str">
            <v>CODO PVC GRAN RADIO 90° RDE 21   D =   10"</v>
          </cell>
          <cell r="C983" t="str">
            <v>UN</v>
          </cell>
          <cell r="D983">
            <v>0</v>
          </cell>
        </row>
        <row r="984">
          <cell r="A984" t="str">
            <v>2.4.18</v>
          </cell>
          <cell r="B984" t="str">
            <v>CODO PVC GRAN RADIO 90° RDE 21   D =   12"</v>
          </cell>
          <cell r="C984" t="str">
            <v>UN</v>
          </cell>
          <cell r="D984">
            <v>0</v>
          </cell>
        </row>
        <row r="985">
          <cell r="A985" t="str">
            <v>2.4.19</v>
          </cell>
          <cell r="B985" t="str">
            <v>CODO PVC GRAN RADIO 45° RDE 21   D =   2"</v>
          </cell>
          <cell r="C985" t="str">
            <v>UN</v>
          </cell>
          <cell r="D985">
            <v>0</v>
          </cell>
        </row>
        <row r="986">
          <cell r="A986" t="str">
            <v>2.4.20</v>
          </cell>
          <cell r="B986" t="str">
            <v>CODO PVC GRAN RADIO 45° RDE 21   D =   2 1/2"</v>
          </cell>
          <cell r="C986" t="str">
            <v>UN</v>
          </cell>
          <cell r="D986">
            <v>0</v>
          </cell>
        </row>
        <row r="987">
          <cell r="A987" t="str">
            <v>2.4.21</v>
          </cell>
          <cell r="B987" t="str">
            <v>CODO PVC GRAN RADIO 45° RDE 21   D =   3"</v>
          </cell>
          <cell r="C987" t="str">
            <v>UN</v>
          </cell>
          <cell r="D987">
            <v>0</v>
          </cell>
        </row>
        <row r="988">
          <cell r="A988" t="str">
            <v>2.4.22</v>
          </cell>
          <cell r="B988" t="str">
            <v>CODO PVC GRAN RADIO 45° RDE 21   D =   4"</v>
          </cell>
          <cell r="C988" t="str">
            <v>UN</v>
          </cell>
          <cell r="D988">
            <v>0</v>
          </cell>
        </row>
        <row r="989">
          <cell r="A989" t="str">
            <v>2.4.23</v>
          </cell>
          <cell r="B989" t="str">
            <v>CODO PVC GRAN RADIO 45° RDE 21   D =   6"</v>
          </cell>
          <cell r="C989" t="str">
            <v>UN</v>
          </cell>
          <cell r="D989">
            <v>0</v>
          </cell>
        </row>
        <row r="990">
          <cell r="A990" t="str">
            <v>2.4.24</v>
          </cell>
          <cell r="B990" t="str">
            <v>CODO PVC GRAN RADIO 45° RDE 21   D =   8"</v>
          </cell>
          <cell r="C990" t="str">
            <v>UN</v>
          </cell>
          <cell r="D990">
            <v>0</v>
          </cell>
        </row>
        <row r="991">
          <cell r="A991" t="str">
            <v>2.4.25</v>
          </cell>
          <cell r="B991" t="str">
            <v>CODO PVC GRAN RADIO 45° RDE 21   D =   10"</v>
          </cell>
          <cell r="C991" t="str">
            <v>UN</v>
          </cell>
          <cell r="D991">
            <v>0</v>
          </cell>
        </row>
        <row r="992">
          <cell r="A992" t="str">
            <v>2.4.26</v>
          </cell>
          <cell r="B992" t="str">
            <v>CODO PVC GRAN RADIO 45° RDE 21   D =   12"</v>
          </cell>
          <cell r="C992" t="str">
            <v>UN</v>
          </cell>
          <cell r="D992">
            <v>0</v>
          </cell>
        </row>
        <row r="993">
          <cell r="A993" t="str">
            <v>2.4.27</v>
          </cell>
          <cell r="B993" t="str">
            <v>CODO PVC GRAN RADIO 22 1/2° RDE 21   D =   2"</v>
          </cell>
          <cell r="C993" t="str">
            <v>UN</v>
          </cell>
          <cell r="D993">
            <v>0</v>
          </cell>
        </row>
        <row r="994">
          <cell r="A994" t="str">
            <v>2.4.28</v>
          </cell>
          <cell r="B994" t="str">
            <v>CODO PVC GRAN RADIO 22 1/2° RDE 21   D =   3"</v>
          </cell>
          <cell r="C994" t="str">
            <v>UN</v>
          </cell>
          <cell r="D994">
            <v>0</v>
          </cell>
        </row>
        <row r="995">
          <cell r="A995" t="str">
            <v>2.4.29</v>
          </cell>
          <cell r="B995" t="str">
            <v>CODO PVC GRAN RADIO 22 1/2° RDE 21   D =   4"</v>
          </cell>
          <cell r="C995" t="str">
            <v>UN</v>
          </cell>
          <cell r="D995">
            <v>0</v>
          </cell>
        </row>
        <row r="996">
          <cell r="A996" t="str">
            <v>2.4.30</v>
          </cell>
          <cell r="B996" t="str">
            <v>CODO PVC GRAN RADIO 22 1/2° RDE 21   D =   6"</v>
          </cell>
          <cell r="C996" t="str">
            <v>UN</v>
          </cell>
          <cell r="D996">
            <v>0</v>
          </cell>
        </row>
        <row r="997">
          <cell r="A997" t="str">
            <v>2.4.31</v>
          </cell>
          <cell r="B997" t="str">
            <v>CODO PVC GRAN RADIO 22 1/2° RDE 21   D =   8"</v>
          </cell>
          <cell r="C997" t="str">
            <v>UN</v>
          </cell>
          <cell r="D997">
            <v>0</v>
          </cell>
        </row>
        <row r="998">
          <cell r="A998" t="str">
            <v>2.4.32</v>
          </cell>
          <cell r="B998" t="str">
            <v>CODO PVC GRAN RADIO 22 1/2° RDE 21   D =   10"</v>
          </cell>
          <cell r="C998" t="str">
            <v>UN</v>
          </cell>
          <cell r="D998">
            <v>0</v>
          </cell>
        </row>
        <row r="999">
          <cell r="A999" t="str">
            <v>2.4.33</v>
          </cell>
          <cell r="B999" t="str">
            <v>CODO PVC GRAN RADIO 22 1/2° RDE 21   D =   12"</v>
          </cell>
          <cell r="C999" t="str">
            <v>UN</v>
          </cell>
          <cell r="D999">
            <v>0</v>
          </cell>
        </row>
        <row r="1000">
          <cell r="A1000" t="str">
            <v>2.4.34</v>
          </cell>
          <cell r="B1000" t="str">
            <v>CODO PVC GRAN RADIO 22 1/2° RDE 21   D =   2 1/2"</v>
          </cell>
          <cell r="C1000" t="str">
            <v>UN</v>
          </cell>
          <cell r="D1000">
            <v>0</v>
          </cell>
        </row>
        <row r="1001">
          <cell r="A1001" t="str">
            <v>2.4.35</v>
          </cell>
          <cell r="B1001" t="str">
            <v>CODO PVC GRAN RADIO 11 1/4° RDE 21   D =   2"</v>
          </cell>
          <cell r="C1001" t="str">
            <v>UN</v>
          </cell>
          <cell r="D1001">
            <v>0</v>
          </cell>
        </row>
        <row r="1002">
          <cell r="A1002" t="str">
            <v>2.4.36</v>
          </cell>
          <cell r="B1002" t="str">
            <v>CODO PVC GRAN RADIO 11 1/4° RDE 21   D =   2  1/2"</v>
          </cell>
          <cell r="C1002" t="str">
            <v>UN</v>
          </cell>
          <cell r="D1002">
            <v>0</v>
          </cell>
        </row>
        <row r="1003">
          <cell r="A1003" t="str">
            <v>2.4.37</v>
          </cell>
          <cell r="B1003" t="str">
            <v>CODO PVC GRAN RADIO 11 1/4° RDE 21   D =   3"</v>
          </cell>
          <cell r="C1003" t="str">
            <v>UN</v>
          </cell>
          <cell r="D1003">
            <v>0</v>
          </cell>
        </row>
        <row r="1004">
          <cell r="A1004" t="str">
            <v>2.4.38</v>
          </cell>
          <cell r="B1004" t="str">
            <v>CODO PVC GRAN RADIO 11 1/4° RDE 21   D =   4"</v>
          </cell>
          <cell r="C1004" t="str">
            <v>UN</v>
          </cell>
          <cell r="D1004">
            <v>0</v>
          </cell>
        </row>
        <row r="1005">
          <cell r="A1005" t="str">
            <v>2.4.39</v>
          </cell>
          <cell r="B1005" t="str">
            <v>CODO PVC GRAN RADIO 11 1/4° RDE 21   D =   6"</v>
          </cell>
          <cell r="C1005" t="str">
            <v>UN</v>
          </cell>
          <cell r="D1005">
            <v>0</v>
          </cell>
        </row>
        <row r="1006">
          <cell r="A1006" t="str">
            <v>2.4.40</v>
          </cell>
          <cell r="B1006" t="str">
            <v>CODO PVC GRAN RADIO 11 1/4° RDE 21   D =   8"</v>
          </cell>
          <cell r="C1006" t="str">
            <v>UN</v>
          </cell>
          <cell r="D1006">
            <v>0</v>
          </cell>
        </row>
        <row r="1007">
          <cell r="A1007" t="str">
            <v>2.4.41</v>
          </cell>
          <cell r="B1007" t="str">
            <v>CODO PVC GRAN RADIO 11 1/4° RDE 21   D =   10"</v>
          </cell>
          <cell r="C1007" t="str">
            <v>UN</v>
          </cell>
          <cell r="D1007">
            <v>0</v>
          </cell>
        </row>
        <row r="1008">
          <cell r="A1008" t="str">
            <v>2.4.42</v>
          </cell>
          <cell r="B1008" t="str">
            <v>CODO PVC GRAN RADIO 11 1/4° RDE 21   D =   12"</v>
          </cell>
          <cell r="C1008" t="str">
            <v>UN</v>
          </cell>
          <cell r="D1008">
            <v>0</v>
          </cell>
        </row>
        <row r="1009">
          <cell r="A1009" t="str">
            <v>2.4.43</v>
          </cell>
          <cell r="B1009" t="str">
            <v>CODO PVC GRAN RADIO 6°   D =   8"</v>
          </cell>
          <cell r="C1009" t="str">
            <v>UN</v>
          </cell>
          <cell r="D1009">
            <v>0</v>
          </cell>
        </row>
        <row r="1010">
          <cell r="A1010" t="str">
            <v>2.4.44</v>
          </cell>
          <cell r="B1010" t="str">
            <v>CODO PVC GRAN RADIO 6°   D =   10"</v>
          </cell>
          <cell r="C1010" t="str">
            <v>UN</v>
          </cell>
          <cell r="D1010">
            <v>0</v>
          </cell>
        </row>
        <row r="1011">
          <cell r="A1011" t="str">
            <v>2.4.45</v>
          </cell>
          <cell r="B1011" t="str">
            <v>CODO PVC GRAN RADIO 6°   D =   12"</v>
          </cell>
          <cell r="C1011" t="str">
            <v>UN</v>
          </cell>
          <cell r="D1011">
            <v>0</v>
          </cell>
        </row>
        <row r="1012">
          <cell r="A1012" t="str">
            <v>2.4.46</v>
          </cell>
          <cell r="B1012" t="str">
            <v>CODO PVC RADIO CORTO 90°   D =   1 1/2"</v>
          </cell>
          <cell r="C1012" t="str">
            <v>UN</v>
          </cell>
          <cell r="D1012">
            <v>0</v>
          </cell>
        </row>
        <row r="1013">
          <cell r="A1013" t="str">
            <v>2.4.47</v>
          </cell>
          <cell r="B1013" t="str">
            <v>CODO PVC RADIO CORTO 90°   D =   2"</v>
          </cell>
          <cell r="C1013" t="str">
            <v>UN</v>
          </cell>
          <cell r="D1013">
            <v>0</v>
          </cell>
        </row>
        <row r="1014">
          <cell r="A1014" t="str">
            <v>2.4.48</v>
          </cell>
          <cell r="B1014" t="str">
            <v>CODO PVC RADIO CORTO 90°   D =   2  1/2"</v>
          </cell>
          <cell r="C1014" t="str">
            <v>UN</v>
          </cell>
          <cell r="D1014">
            <v>0</v>
          </cell>
        </row>
        <row r="1015">
          <cell r="A1015" t="str">
            <v>2.4.49</v>
          </cell>
          <cell r="B1015" t="str">
            <v>CODO PVC RADIO CORTO 90°   D =   4"</v>
          </cell>
          <cell r="C1015" t="str">
            <v>UN</v>
          </cell>
          <cell r="D1015">
            <v>0</v>
          </cell>
        </row>
        <row r="1016">
          <cell r="A1016" t="str">
            <v>2.4.50</v>
          </cell>
          <cell r="B1016" t="str">
            <v>CODO PVC RADIO CORTO 90°   D =   6"</v>
          </cell>
          <cell r="C1016" t="str">
            <v>UN</v>
          </cell>
          <cell r="D1016">
            <v>0</v>
          </cell>
        </row>
        <row r="1017">
          <cell r="A1017" t="str">
            <v>2.4.51</v>
          </cell>
          <cell r="B1017" t="str">
            <v xml:space="preserve"> CODO PVC RADIO CORTO 90°   D =   8"</v>
          </cell>
          <cell r="C1017" t="str">
            <v>UN</v>
          </cell>
          <cell r="D1017">
            <v>0</v>
          </cell>
        </row>
        <row r="1018">
          <cell r="A1018" t="str">
            <v>2.4.52</v>
          </cell>
          <cell r="B1018" t="str">
            <v>CODO PVC RADIO CORTO 45°   D =   2"</v>
          </cell>
          <cell r="C1018" t="str">
            <v>UN</v>
          </cell>
          <cell r="D1018">
            <v>0</v>
          </cell>
        </row>
        <row r="1019">
          <cell r="A1019" t="str">
            <v>2.4.53</v>
          </cell>
          <cell r="B1019" t="str">
            <v>CODO PVC RADIO CORTO 45°   D =   2 1/2"</v>
          </cell>
          <cell r="C1019" t="str">
            <v>UN</v>
          </cell>
          <cell r="D1019">
            <v>0</v>
          </cell>
        </row>
        <row r="1020">
          <cell r="A1020" t="str">
            <v>2.4.54</v>
          </cell>
          <cell r="B1020" t="str">
            <v>CODO PVC RADIO CORTO 45°   D =   3"</v>
          </cell>
          <cell r="C1020" t="str">
            <v>UN</v>
          </cell>
          <cell r="D1020">
            <v>0</v>
          </cell>
        </row>
        <row r="1021">
          <cell r="A1021" t="str">
            <v>2.4.55</v>
          </cell>
          <cell r="B1021" t="str">
            <v>CODO PVC RADIO CORTO 45°   D =   4"</v>
          </cell>
          <cell r="C1021" t="str">
            <v>UN</v>
          </cell>
          <cell r="D1021">
            <v>0</v>
          </cell>
        </row>
        <row r="1022">
          <cell r="A1022" t="str">
            <v>2.4.56</v>
          </cell>
          <cell r="B1022" t="str">
            <v>CODO PVC RADIO CORTO 45°   D =   6"</v>
          </cell>
          <cell r="C1022" t="str">
            <v>UN</v>
          </cell>
          <cell r="D1022">
            <v>0</v>
          </cell>
        </row>
        <row r="1023">
          <cell r="A1023" t="str">
            <v>2.4.57</v>
          </cell>
          <cell r="B1023" t="str">
            <v>CODO PVC RADIO CORTO 45°   D =   8"</v>
          </cell>
          <cell r="C1023" t="str">
            <v>UN</v>
          </cell>
          <cell r="D1023">
            <v>0</v>
          </cell>
        </row>
        <row r="1024">
          <cell r="A1024" t="str">
            <v>2.4.58</v>
          </cell>
          <cell r="B1024" t="str">
            <v>COLLAR PVC DE DERIVACIÓN DE 2"*1/2"</v>
          </cell>
          <cell r="C1024" t="str">
            <v>UN</v>
          </cell>
          <cell r="D1024">
            <v>0</v>
          </cell>
        </row>
        <row r="1025">
          <cell r="A1025" t="str">
            <v>2.4.59</v>
          </cell>
          <cell r="B1025" t="str">
            <v>COLLAR PVC DE DERIVACIÓN DE 2"*3/4"</v>
          </cell>
          <cell r="C1025" t="str">
            <v>UN</v>
          </cell>
          <cell r="D1025">
            <v>0</v>
          </cell>
        </row>
        <row r="1026">
          <cell r="A1026" t="str">
            <v>2.4.60</v>
          </cell>
          <cell r="B1026" t="str">
            <v>COLLAR PVC DE DERIVACIÓN DE 2 1/2"*1/2"</v>
          </cell>
          <cell r="C1026" t="str">
            <v>UN</v>
          </cell>
          <cell r="D1026">
            <v>0</v>
          </cell>
        </row>
        <row r="1027">
          <cell r="A1027" t="str">
            <v>2.4.61</v>
          </cell>
          <cell r="B1027" t="str">
            <v>COLLAR PVC DE DERIVACIÓN DE 2 1/2"*3/4"</v>
          </cell>
          <cell r="C1027" t="str">
            <v>UN</v>
          </cell>
          <cell r="D1027">
            <v>0</v>
          </cell>
        </row>
        <row r="1028">
          <cell r="A1028" t="str">
            <v>2.4.62</v>
          </cell>
          <cell r="B1028" t="str">
            <v>COLLAR PVC DE DERIVACIÓN DE 3"*1/2"</v>
          </cell>
          <cell r="C1028" t="str">
            <v>UN</v>
          </cell>
          <cell r="D1028">
            <v>0</v>
          </cell>
        </row>
        <row r="1029">
          <cell r="A1029" t="str">
            <v>2.4.63</v>
          </cell>
          <cell r="B1029" t="str">
            <v>COLLAR PVC DE DERIVACIÓN DE 3"*3/4"</v>
          </cell>
          <cell r="C1029" t="str">
            <v>UN</v>
          </cell>
          <cell r="D1029">
            <v>0</v>
          </cell>
        </row>
        <row r="1030">
          <cell r="A1030" t="str">
            <v>2.4.64</v>
          </cell>
          <cell r="B1030" t="str">
            <v>COLLAR PVC DE DERIVACIÓN DE 4"*1/2"</v>
          </cell>
          <cell r="C1030" t="str">
            <v>UN</v>
          </cell>
          <cell r="D1030">
            <v>0</v>
          </cell>
        </row>
        <row r="1031">
          <cell r="A1031" t="str">
            <v>2.4.65</v>
          </cell>
          <cell r="B1031" t="str">
            <v>COLLAR PVC DE DERIVACIÓN DE 4"*3/4"</v>
          </cell>
          <cell r="C1031" t="str">
            <v>UN</v>
          </cell>
          <cell r="D1031">
            <v>0</v>
          </cell>
        </row>
        <row r="1032">
          <cell r="A1032" t="str">
            <v>2.4.66</v>
          </cell>
          <cell r="B1032" t="str">
            <v>COLLAR PVC DE DERIVACIÓN DE 6"*1/2"</v>
          </cell>
          <cell r="C1032" t="str">
            <v>UN</v>
          </cell>
          <cell r="D1032">
            <v>0</v>
          </cell>
        </row>
        <row r="1033">
          <cell r="A1033" t="str">
            <v>2.4.67</v>
          </cell>
          <cell r="B1033" t="str">
            <v>COLLAR PVC DE DERIVACIÓN DE 6"*3/4"</v>
          </cell>
          <cell r="C1033" t="str">
            <v>UN</v>
          </cell>
          <cell r="D1033">
            <v>0</v>
          </cell>
        </row>
        <row r="1034">
          <cell r="A1034" t="str">
            <v>2.4.68</v>
          </cell>
          <cell r="B1034" t="str">
            <v>COLLAR PVC DE DERIVACIÓN DE 8"*1"</v>
          </cell>
          <cell r="C1034" t="str">
            <v>UN</v>
          </cell>
          <cell r="D1034">
            <v>0</v>
          </cell>
        </row>
        <row r="1035">
          <cell r="A1035" t="str">
            <v>2.4.69</v>
          </cell>
          <cell r="B1035" t="str">
            <v>ADAPTADOR PVC MACHO   D = 1/2"</v>
          </cell>
          <cell r="C1035" t="str">
            <v>UN</v>
          </cell>
          <cell r="D1035">
            <v>0</v>
          </cell>
        </row>
        <row r="1036">
          <cell r="A1036" t="str">
            <v>2.4.70</v>
          </cell>
          <cell r="B1036" t="str">
            <v>ADAPTADOR PVC MACHO   D = 3/4"</v>
          </cell>
          <cell r="C1036" t="str">
            <v>UN</v>
          </cell>
          <cell r="D1036">
            <v>0</v>
          </cell>
        </row>
        <row r="1037">
          <cell r="A1037" t="str">
            <v>2.4.71</v>
          </cell>
          <cell r="B1037" t="str">
            <v>ADAPTADOR PVC MACHO   D = 1"</v>
          </cell>
          <cell r="C1037" t="str">
            <v>UN</v>
          </cell>
          <cell r="D1037">
            <v>0</v>
          </cell>
        </row>
        <row r="1038">
          <cell r="A1038" t="str">
            <v>2.4.72</v>
          </cell>
          <cell r="B1038" t="str">
            <v>ADAPTADOR PVC MACHO   D = 1 1/4"</v>
          </cell>
          <cell r="C1038" t="str">
            <v>UN</v>
          </cell>
          <cell r="D1038">
            <v>0</v>
          </cell>
        </row>
        <row r="1039">
          <cell r="A1039" t="str">
            <v>2.4.73</v>
          </cell>
          <cell r="B1039" t="str">
            <v>ADAPTADOR PVC MACHO   D = 1 1/2"</v>
          </cell>
          <cell r="C1039" t="str">
            <v>UN</v>
          </cell>
          <cell r="D1039">
            <v>0</v>
          </cell>
        </row>
        <row r="1040">
          <cell r="A1040" t="str">
            <v>2.4.74</v>
          </cell>
          <cell r="B1040" t="str">
            <v>ADAPTADOR PVC HEMBRA   D =  1/2"</v>
          </cell>
          <cell r="C1040" t="str">
            <v>UN</v>
          </cell>
          <cell r="D1040">
            <v>0</v>
          </cell>
        </row>
        <row r="1041">
          <cell r="A1041" t="str">
            <v>2.4.75</v>
          </cell>
          <cell r="B1041" t="str">
            <v>ADAPTADOR PVC HEMBRA   D =  3/4"</v>
          </cell>
          <cell r="C1041" t="str">
            <v>UN</v>
          </cell>
          <cell r="D1041">
            <v>0</v>
          </cell>
        </row>
        <row r="1042">
          <cell r="A1042" t="str">
            <v>2.4.76</v>
          </cell>
          <cell r="B1042" t="str">
            <v>ADAPTADOR PVC HEMBRA   D =  1"</v>
          </cell>
          <cell r="C1042" t="str">
            <v>UN</v>
          </cell>
          <cell r="D1042">
            <v>0</v>
          </cell>
        </row>
        <row r="1043">
          <cell r="A1043" t="str">
            <v>2.4.77</v>
          </cell>
          <cell r="B1043" t="str">
            <v>ADAPTADOR PVC  HEMBRA   D =  1 1/4"</v>
          </cell>
          <cell r="C1043" t="str">
            <v>UN</v>
          </cell>
          <cell r="D1043">
            <v>0</v>
          </cell>
        </row>
        <row r="1044">
          <cell r="A1044" t="str">
            <v>2.4.78</v>
          </cell>
          <cell r="B1044" t="str">
            <v>ADAPTADOR PVC HEMBRA   D =  1 1/2"</v>
          </cell>
          <cell r="C1044" t="str">
            <v>UN</v>
          </cell>
          <cell r="D1044">
            <v>0</v>
          </cell>
        </row>
        <row r="1045">
          <cell r="A1045" t="str">
            <v>2.4.79</v>
          </cell>
          <cell r="B1045" t="str">
            <v>ADAPTADOR PVC  MACHO UNION MECANICA PF + UAD D = 1/2"</v>
          </cell>
          <cell r="C1045" t="str">
            <v>UN</v>
          </cell>
          <cell r="D1045">
            <v>0</v>
          </cell>
        </row>
        <row r="1046">
          <cell r="A1046" t="str">
            <v>2.4.80</v>
          </cell>
          <cell r="B1046" t="str">
            <v>ADAPTADOR PVC  HEMBRA UNION MECANICA PF + UAD D = 1/2"</v>
          </cell>
          <cell r="C1046" t="str">
            <v>UN</v>
          </cell>
          <cell r="D1046">
            <v>0</v>
          </cell>
        </row>
        <row r="1047">
          <cell r="A1047" t="str">
            <v>2.4.81</v>
          </cell>
          <cell r="B1047" t="str">
            <v>UNION PVC  PRESION SOLDAR D = 1/2"</v>
          </cell>
          <cell r="C1047" t="str">
            <v>UN</v>
          </cell>
          <cell r="D1047">
            <v>0</v>
          </cell>
        </row>
        <row r="1048">
          <cell r="A1048" t="str">
            <v>2.4.82</v>
          </cell>
          <cell r="B1048" t="str">
            <v>UNION PVC  PRESION SOLDAR D = 3/4"</v>
          </cell>
          <cell r="C1048" t="str">
            <v>UN</v>
          </cell>
          <cell r="D1048">
            <v>0</v>
          </cell>
        </row>
        <row r="1049">
          <cell r="A1049" t="str">
            <v>2.4.83</v>
          </cell>
          <cell r="B1049" t="str">
            <v>UNION PVC PRESION SOLDAR D = 1"</v>
          </cell>
          <cell r="C1049" t="str">
            <v>UN</v>
          </cell>
          <cell r="D1049">
            <v>0</v>
          </cell>
        </row>
        <row r="1050">
          <cell r="A1050" t="str">
            <v>2.4.84</v>
          </cell>
          <cell r="B1050" t="str">
            <v>UNION PVC  PRESION SOLDAR D = 1 1/4"</v>
          </cell>
          <cell r="C1050" t="str">
            <v>UN</v>
          </cell>
          <cell r="D1050">
            <v>0</v>
          </cell>
        </row>
        <row r="1051">
          <cell r="A1051" t="str">
            <v>2.4.85</v>
          </cell>
          <cell r="B1051" t="str">
            <v>UNION PVC  PRESION SOLDAR D = 1 1/2"</v>
          </cell>
          <cell r="C1051" t="str">
            <v>UN</v>
          </cell>
          <cell r="D1051">
            <v>0</v>
          </cell>
        </row>
        <row r="1052">
          <cell r="A1052" t="str">
            <v>2.4.86</v>
          </cell>
          <cell r="B1052" t="str">
            <v>UNION PVC   MECANICA D = 2"</v>
          </cell>
          <cell r="C1052" t="str">
            <v>UN</v>
          </cell>
          <cell r="D1052">
            <v>0</v>
          </cell>
        </row>
        <row r="1053">
          <cell r="A1053" t="str">
            <v>2.4.87</v>
          </cell>
          <cell r="B1053" t="str">
            <v>UNION PVC  MECANICA D = 2 1/2"</v>
          </cell>
          <cell r="C1053" t="str">
            <v>UN</v>
          </cell>
          <cell r="D1053">
            <v>0</v>
          </cell>
        </row>
        <row r="1054">
          <cell r="A1054" t="str">
            <v>2.4.88</v>
          </cell>
          <cell r="B1054" t="str">
            <v>UNION PVC  MECANICA D = 3"</v>
          </cell>
          <cell r="C1054" t="str">
            <v>UN</v>
          </cell>
          <cell r="D1054">
            <v>0</v>
          </cell>
        </row>
        <row r="1055">
          <cell r="A1055" t="str">
            <v>2.4.89</v>
          </cell>
          <cell r="B1055" t="str">
            <v>UNION PVC  MECANICA D = 4"</v>
          </cell>
          <cell r="C1055" t="str">
            <v>UN</v>
          </cell>
          <cell r="D1055">
            <v>0</v>
          </cell>
        </row>
        <row r="1056">
          <cell r="A1056" t="str">
            <v>2.4.90</v>
          </cell>
          <cell r="B1056" t="str">
            <v>UNION PVC  MECANICA D = 6"</v>
          </cell>
          <cell r="C1056" t="str">
            <v>UN</v>
          </cell>
          <cell r="D1056">
            <v>0</v>
          </cell>
        </row>
        <row r="1057">
          <cell r="A1057" t="str">
            <v>2.4.91</v>
          </cell>
          <cell r="B1057" t="str">
            <v>UNION PVC  MECANICA D = 8"</v>
          </cell>
          <cell r="C1057" t="str">
            <v>UN</v>
          </cell>
          <cell r="D1057">
            <v>0</v>
          </cell>
        </row>
        <row r="1058">
          <cell r="A1058" t="str">
            <v>2.4.92</v>
          </cell>
          <cell r="B1058" t="str">
            <v>UNION PVC  MECANICA D = 10"</v>
          </cell>
          <cell r="C1058" t="str">
            <v>UN</v>
          </cell>
          <cell r="D1058">
            <v>0</v>
          </cell>
        </row>
        <row r="1059">
          <cell r="A1059" t="str">
            <v>2.4.93</v>
          </cell>
          <cell r="B1059" t="str">
            <v>UNION PVC  MECANICA D = 12"</v>
          </cell>
          <cell r="C1059" t="str">
            <v>UN</v>
          </cell>
          <cell r="D1059">
            <v>0</v>
          </cell>
        </row>
        <row r="1060">
          <cell r="A1060" t="str">
            <v>2.4.94</v>
          </cell>
          <cell r="B1060" t="str">
            <v>UNION PVC  MECANICA RAPIDA D = 2"</v>
          </cell>
          <cell r="C1060" t="str">
            <v>UN</v>
          </cell>
          <cell r="D1060">
            <v>0</v>
          </cell>
        </row>
        <row r="1061">
          <cell r="A1061" t="str">
            <v>2.4.95</v>
          </cell>
          <cell r="B1061" t="str">
            <v>UNION PVC  MECANICA RAPIDA D = 2 1/2"</v>
          </cell>
          <cell r="C1061" t="str">
            <v>UN</v>
          </cell>
          <cell r="D1061">
            <v>0</v>
          </cell>
        </row>
        <row r="1062">
          <cell r="A1062" t="str">
            <v>2.4.96</v>
          </cell>
          <cell r="B1062" t="str">
            <v>UNION PVC  MECANICA RAPIDA D = 3"</v>
          </cell>
          <cell r="C1062" t="str">
            <v>UN</v>
          </cell>
          <cell r="D1062">
            <v>0</v>
          </cell>
        </row>
        <row r="1063">
          <cell r="A1063" t="str">
            <v>2.4.97</v>
          </cell>
          <cell r="B1063" t="str">
            <v>UNION PVC  MECANICA RAPIDA D = 4"</v>
          </cell>
          <cell r="C1063" t="str">
            <v>UN</v>
          </cell>
          <cell r="D1063">
            <v>0</v>
          </cell>
        </row>
        <row r="1064">
          <cell r="A1064" t="str">
            <v>2.4.98</v>
          </cell>
          <cell r="B1064" t="str">
            <v>UNION PVC  MECANICA RAPIDA D = 6"</v>
          </cell>
          <cell r="C1064" t="str">
            <v>UN</v>
          </cell>
          <cell r="D1064">
            <v>0</v>
          </cell>
        </row>
        <row r="1065">
          <cell r="A1065" t="str">
            <v>2.4.99</v>
          </cell>
          <cell r="B1065" t="str">
            <v>UNION PVC  MECANICA RAPIDA D = 8"</v>
          </cell>
          <cell r="C1065" t="str">
            <v>UN</v>
          </cell>
          <cell r="D1065">
            <v>0</v>
          </cell>
        </row>
        <row r="1066">
          <cell r="A1066" t="str">
            <v>2.4.100</v>
          </cell>
          <cell r="B1066" t="str">
            <v>UNION PVC  MECANICA RAPIDA D = 10"</v>
          </cell>
          <cell r="C1066" t="str">
            <v>UN</v>
          </cell>
          <cell r="D1066">
            <v>0</v>
          </cell>
        </row>
        <row r="1067">
          <cell r="A1067" t="str">
            <v>2.4.181</v>
          </cell>
          <cell r="B1067" t="str">
            <v>SUMINISTRO E INSTALACION TEE PRESION PVC REDUCCION  D=3/4" x 1/2"</v>
          </cell>
          <cell r="C1067" t="str">
            <v>UN</v>
          </cell>
          <cell r="D1067">
            <v>0</v>
          </cell>
        </row>
        <row r="1068">
          <cell r="A1068" t="str">
            <v>6.4.2.131</v>
          </cell>
          <cell r="B1068" t="str">
            <v>SUMINISTRO E INSTALACION DE PASAMURO HD SOLDADO EL x EL L:0,20m D=2"</v>
          </cell>
          <cell r="C1068" t="str">
            <v>UN</v>
          </cell>
          <cell r="D1068">
            <v>0</v>
          </cell>
        </row>
        <row r="1069">
          <cell r="A1069" t="str">
            <v>6.4.2.132</v>
          </cell>
          <cell r="B1069" t="str">
            <v>SUMINISTRO E INSTALACION DE PASAMURO HD SOLDADO EL x EL L:0,20m D=3"</v>
          </cell>
          <cell r="C1069" t="str">
            <v>UN</v>
          </cell>
          <cell r="D1069">
            <v>0</v>
          </cell>
        </row>
        <row r="1070">
          <cell r="A1070" t="str">
            <v>6.4.2.133</v>
          </cell>
          <cell r="B1070" t="str">
            <v>PASAMURO HD SOLDADO EL x EL L:0,35m D=6"</v>
          </cell>
          <cell r="C1070" t="str">
            <v>UN</v>
          </cell>
          <cell r="D1070">
            <v>0</v>
          </cell>
        </row>
        <row r="1071">
          <cell r="A1071" t="str">
            <v>6.4.2.134</v>
          </cell>
          <cell r="B1071" t="str">
            <v>SUMINISTRO E INSTALACION DE PASAMURO HD SOLDADO EL x EL L:0,35m D=3"</v>
          </cell>
          <cell r="C1071" t="str">
            <v>UN</v>
          </cell>
          <cell r="D1071">
            <v>0</v>
          </cell>
        </row>
        <row r="1072">
          <cell r="A1072" t="str">
            <v>6.4.2.135</v>
          </cell>
          <cell r="B1072" t="str">
            <v>SUMINISTRO E INSTALACION DE PASAMURO HD SOLDADO EL x EL L:0,25m D=6"</v>
          </cell>
          <cell r="C1072" t="str">
            <v>UN</v>
          </cell>
          <cell r="D1072">
            <v>0</v>
          </cell>
        </row>
        <row r="1073">
          <cell r="A1073" t="str">
            <v>6.4.2.136</v>
          </cell>
          <cell r="B1073" t="str">
            <v>SUMINISTRO E INSTALACION DE MACROMEDIDOR Ø:2".</v>
          </cell>
          <cell r="C1073" t="str">
            <v>UN</v>
          </cell>
          <cell r="D1073">
            <v>0</v>
          </cell>
        </row>
        <row r="1074">
          <cell r="A1074" t="str">
            <v>6.4.2.137</v>
          </cell>
          <cell r="B1074" t="str">
            <v>LAMINA EN FIBRA DE VIDRIO PARA SEDIMENTADOR 0,90m x 1,50m.</v>
          </cell>
          <cell r="C1074" t="str">
            <v>UN</v>
          </cell>
          <cell r="D1074">
            <v>0</v>
          </cell>
        </row>
        <row r="1075">
          <cell r="A1075" t="str">
            <v>6.4.2.138</v>
          </cell>
          <cell r="B1075" t="str">
            <v>POCETA EN ACERO INOXIDABLE DE SOBREPONER INCLUYE SALPICADOR Y GRIFERIA</v>
          </cell>
          <cell r="C1075" t="str">
            <v>UN</v>
          </cell>
          <cell r="D1075">
            <v>0</v>
          </cell>
        </row>
        <row r="1076">
          <cell r="A1076" t="str">
            <v>3.15.15A</v>
          </cell>
          <cell r="B1076" t="str">
            <v>MONTAJE DE ESTRUCTURA METALICA</v>
          </cell>
          <cell r="C1076" t="str">
            <v>KG</v>
          </cell>
          <cell r="D1076">
            <v>0</v>
          </cell>
        </row>
        <row r="1077">
          <cell r="A1077" t="str">
            <v>6.4.2.139</v>
          </cell>
          <cell r="B1077" t="str">
            <v>SUMINISTRO E INSTALACIÓN TABIQUE EN PRFV e:10 mm. (2,95m x 0,30m). Según diseño.</v>
          </cell>
          <cell r="C1077" t="str">
            <v>UN</v>
          </cell>
          <cell r="D1077">
            <v>0</v>
          </cell>
        </row>
        <row r="1078">
          <cell r="A1078" t="str">
            <v>6.4.2.140</v>
          </cell>
          <cell r="B1078" t="str">
            <v>SUMINISTRO E INSTALACION DE TEE 6X3" PVC</v>
          </cell>
          <cell r="C1078" t="str">
            <v>UN</v>
          </cell>
          <cell r="D1078">
            <v>0</v>
          </cell>
        </row>
        <row r="1079">
          <cell r="A1079" t="str">
            <v>6.2.4</v>
          </cell>
          <cell r="B1079" t="str">
            <v>CONCRETO CLASE D 21 MPa -(3000 PSI)</v>
          </cell>
          <cell r="C1079" t="str">
            <v>M3</v>
          </cell>
          <cell r="D1079">
            <v>0</v>
          </cell>
        </row>
        <row r="1080">
          <cell r="A1080" t="str">
            <v>6.2.2</v>
          </cell>
          <cell r="B1080" t="str">
            <v>CONCRETO FLUIDO - 28.0MPa - (4000 PSI)</v>
          </cell>
          <cell r="C1080" t="str">
            <v>M3</v>
          </cell>
          <cell r="D1080">
            <v>0</v>
          </cell>
        </row>
        <row r="1081">
          <cell r="A1081" t="str">
            <v>6.4.2.141</v>
          </cell>
          <cell r="B1081" t="str">
            <v>SUMINISTRO E INSTALACION TAPA EN CONCRETO e= 0,10m L=1,20m A=0,60m (incluye dos manijas metálicas)</v>
          </cell>
          <cell r="C1081" t="str">
            <v>UN</v>
          </cell>
          <cell r="D1081">
            <v>0</v>
          </cell>
        </row>
        <row r="1082">
          <cell r="A1082" t="str">
            <v>1.1.12A</v>
          </cell>
          <cell r="B1082" t="str">
            <v>DEMOLICIÓN MURO CONCRETO E=25 cm</v>
          </cell>
          <cell r="C1082" t="str">
            <v>M2</v>
          </cell>
          <cell r="D1082">
            <v>0</v>
          </cell>
        </row>
        <row r="1083">
          <cell r="A1083" t="str">
            <v>6.4.2.142</v>
          </cell>
          <cell r="B1083" t="str">
            <v>SUMINISTRO E INSTALACION DE TEE 6X4" PVC</v>
          </cell>
          <cell r="C1083" t="str">
            <v>UN</v>
          </cell>
          <cell r="D1083">
            <v>0</v>
          </cell>
        </row>
        <row r="1084">
          <cell r="A1084" t="str">
            <v>6.4.2.143</v>
          </cell>
          <cell r="B1084" t="str">
            <v>SUMINISTRO E INSTALACION DE TEE 6" PVC</v>
          </cell>
          <cell r="C1084" t="str">
            <v>UN</v>
          </cell>
          <cell r="D1084">
            <v>0</v>
          </cell>
        </row>
        <row r="1085">
          <cell r="A1085" t="str">
            <v>1.1.83A</v>
          </cell>
          <cell r="B1085" t="str">
            <v xml:space="preserve">  DEMOLICION PLACA DE PISO E=0,20 Mts.</v>
          </cell>
          <cell r="C1085" t="str">
            <v>M2</v>
          </cell>
          <cell r="D1085">
            <v>0</v>
          </cell>
        </row>
        <row r="1086">
          <cell r="A1086" t="str">
            <v>6.4.2.144</v>
          </cell>
          <cell r="B1086" t="str">
            <v>VARILLA PARA REFUERZO LOGITUDINAL PARA COLUMNETA N 4, L=0,5 m, 0,996 kg</v>
          </cell>
          <cell r="C1086" t="str">
            <v>UN</v>
          </cell>
          <cell r="D1086">
            <v>0</v>
          </cell>
        </row>
        <row r="1087">
          <cell r="A1087" t="str">
            <v>6.4.2.145</v>
          </cell>
          <cell r="B1087" t="str">
            <v>VARILLA PARA REFUERZO TRANSVERSAL PARA COLUMNETAS N 3, L=0,7 m, 0,557 kg</v>
          </cell>
          <cell r="C1087" t="str">
            <v>UN</v>
          </cell>
          <cell r="D1087">
            <v>0</v>
          </cell>
        </row>
        <row r="1088">
          <cell r="A1088" t="str">
            <v>6.4.2.146</v>
          </cell>
          <cell r="B1088" t="str">
            <v>VARILLA PARA REFUERZO LOGITUDINAL PARA VIGUETAS N 2 , L=3,65 m, 0,251 kg</v>
          </cell>
          <cell r="C1088" t="str">
            <v>UN</v>
          </cell>
          <cell r="D1088">
            <v>0</v>
          </cell>
        </row>
        <row r="1089">
          <cell r="A1089" t="str">
            <v>6.4.2.147</v>
          </cell>
          <cell r="B1089" t="str">
            <v>VARILLA PARA REFUERZO TRANSVERSAL PARA VIGUETAS N 2 , L=0,25 m, 0,251 kg</v>
          </cell>
          <cell r="C1089" t="str">
            <v>UN</v>
          </cell>
          <cell r="D1089">
            <v>0</v>
          </cell>
        </row>
        <row r="1090">
          <cell r="A1090" t="str">
            <v>6.4.2.148</v>
          </cell>
          <cell r="B1090" t="str">
            <v>PASO DE ESCALERA EN ACERO EN VARILLA N°6 incluye anticorrosivo L= 1.40 m</v>
          </cell>
          <cell r="C1090" t="str">
            <v>UN</v>
          </cell>
          <cell r="D1090">
            <v>0</v>
          </cell>
        </row>
        <row r="1091">
          <cell r="A1091" t="str">
            <v>6.4.2.149</v>
          </cell>
          <cell r="B1091" t="str">
            <v>SUMINISTRO E INSTALACION CODO 90° presion PVC Ø3"</v>
          </cell>
          <cell r="C1091" t="str">
            <v>UN</v>
          </cell>
          <cell r="D1091">
            <v>0</v>
          </cell>
        </row>
        <row r="1092">
          <cell r="A1092" t="str">
            <v>6.4.2.150</v>
          </cell>
          <cell r="B1092" t="str">
            <v>TAPA DE ALFAJOR 0,80 X 0,90 M E= 1/4" CAL. 12 CURRUGADA, BISAGRA EN HIERRO FUNDIDO, MARCO EN PERFIL DE 1 1/4" X 3/16" Y MANIJA DE AGARRE EN VARILLA DE 1/2"</v>
          </cell>
          <cell r="C1092" t="str">
            <v xml:space="preserve">UN </v>
          </cell>
          <cell r="D1092">
            <v>0</v>
          </cell>
        </row>
        <row r="1093">
          <cell r="A1093" t="str">
            <v>6.4.2.151</v>
          </cell>
          <cell r="B1093" t="str">
            <v>TAPA DE ALFAJOR 1.0 X 1.0 M E= 1/4" CAL. 12 CURRUGADA, BISAGRA EN HIERRO FUNDIDO, MARCO EN PERFIL DE 1 1/4" X 3/16" Y MANIJA DE AGARRE EN VARILLA DE 1/2"</v>
          </cell>
          <cell r="C1093" t="str">
            <v>UN</v>
          </cell>
          <cell r="D1093">
            <v>0</v>
          </cell>
        </row>
        <row r="1094">
          <cell r="A1094" t="str">
            <v>6.4.2.152</v>
          </cell>
          <cell r="B1094" t="str">
            <v>SUMINISTRO E INSTALACIÓN ADAPTADOR PVC/AC D=6"</v>
          </cell>
          <cell r="C1094" t="str">
            <v>UN</v>
          </cell>
          <cell r="D1094">
            <v>0</v>
          </cell>
        </row>
        <row r="1095">
          <cell r="A1095" t="str">
            <v>6.4.2.153</v>
          </cell>
          <cell r="B1095" t="str">
            <v>SUMINISTRO E INSTALACIÓN NIPLE D=3" PVC 0,30 M</v>
          </cell>
          <cell r="C1095" t="str">
            <v>UN</v>
          </cell>
          <cell r="D1095">
            <v>0</v>
          </cell>
        </row>
        <row r="1096">
          <cell r="A1096" t="str">
            <v>6.4.2.154</v>
          </cell>
          <cell r="B1096" t="str">
            <v>SUMINISTRO E INSTALACIÓN UNIVERSAL D=2" HD</v>
          </cell>
          <cell r="C1096" t="str">
            <v>UN</v>
          </cell>
          <cell r="D1096">
            <v>0</v>
          </cell>
        </row>
        <row r="1097">
          <cell r="A1097" t="str">
            <v>6.4.2.155</v>
          </cell>
          <cell r="B1097" t="str">
            <v xml:space="preserve"> SUMINISTRO E INSTALACIÓN NIPLE BRIDA - LISO D=2" HD 1,0 m</v>
          </cell>
          <cell r="C1097" t="str">
            <v>UN</v>
          </cell>
          <cell r="D1097">
            <v>0</v>
          </cell>
        </row>
        <row r="1098">
          <cell r="A1098" t="str">
            <v>6.4.2.156</v>
          </cell>
          <cell r="B1098" t="str">
            <v>SUMINISTRO E INSTALACIÓN REDUCCION 3X2" PVC</v>
          </cell>
          <cell r="C1098" t="str">
            <v>UN</v>
          </cell>
          <cell r="D1098">
            <v>0</v>
          </cell>
        </row>
        <row r="1099">
          <cell r="A1099" t="str">
            <v>6.4.2.157</v>
          </cell>
          <cell r="B1099" t="str">
            <v>SUMINISTRO E INSTALACIÓN NIPLE D=2" PVC 0,20 M</v>
          </cell>
          <cell r="C1099" t="str">
            <v>UN</v>
          </cell>
          <cell r="D1099">
            <v>0</v>
          </cell>
        </row>
        <row r="1100">
          <cell r="A1100" t="str">
            <v>6.4.2.158</v>
          </cell>
          <cell r="B1100" t="str">
            <v>SUMINISTRO E INSTALACIÓN NIPLE D=2" PVC 0,10 M</v>
          </cell>
          <cell r="C1100" t="str">
            <v>UN</v>
          </cell>
          <cell r="D1100">
            <v>0</v>
          </cell>
        </row>
        <row r="1101">
          <cell r="A1101" t="str">
            <v>6.4.2.159</v>
          </cell>
          <cell r="B1101" t="str">
            <v>SUMINISTRO E INSTALACIÓN NIPLE PVC D=6" L=1 m</v>
          </cell>
          <cell r="C1101" t="str">
            <v>UN</v>
          </cell>
          <cell r="D1101">
            <v>0</v>
          </cell>
        </row>
        <row r="1102">
          <cell r="A1102" t="str">
            <v>6.4.2.160</v>
          </cell>
          <cell r="B1102" t="str">
            <v>SUMINISTRO E INSTALACIÓN PASAMURO HD ELxEL L=0,20 M  D=3"</v>
          </cell>
          <cell r="C1102" t="str">
            <v>UN</v>
          </cell>
          <cell r="D1102">
            <v>0</v>
          </cell>
        </row>
        <row r="1103">
          <cell r="A1103" t="str">
            <v>6.4.2.161</v>
          </cell>
          <cell r="B1103" t="str">
            <v>SUMINISTRO E INSTALACIÓN ABRAZADERA ACERO GALVANIZADO DE 2 AGUJEROS D=4"</v>
          </cell>
          <cell r="C1103" t="str">
            <v>UN</v>
          </cell>
          <cell r="D1103">
            <v>0</v>
          </cell>
        </row>
        <row r="1104">
          <cell r="A1104" t="str">
            <v>6.4.2.162</v>
          </cell>
          <cell r="B1104" t="str">
            <v>SUMINISTRO E INSTALACIÓN NIPLE PVC D=4" L= 0,1 m</v>
          </cell>
          <cell r="C1104" t="str">
            <v>UN</v>
          </cell>
          <cell r="D1104">
            <v>0</v>
          </cell>
        </row>
        <row r="1105">
          <cell r="A1105" t="str">
            <v>6.4.2.163</v>
          </cell>
          <cell r="B1105" t="str">
            <v>SUMINISTRO E INSTALACIÓN MACROMEDIDOR DE 6"</v>
          </cell>
          <cell r="C1105" t="str">
            <v>UN</v>
          </cell>
          <cell r="D1105">
            <v>0</v>
          </cell>
        </row>
        <row r="1106">
          <cell r="A1106" t="str">
            <v>6.4.2.164</v>
          </cell>
          <cell r="B1106" t="str">
            <v>SUMINISTRO E INSTALACIÓN DE TEE PVC D=4"</v>
          </cell>
          <cell r="C1106" t="str">
            <v>UN</v>
          </cell>
          <cell r="D1106">
            <v>0</v>
          </cell>
        </row>
        <row r="1107">
          <cell r="A1107" t="str">
            <v>6.4.2.165</v>
          </cell>
          <cell r="B1107" t="str">
            <v>DESMONTAJE SISTEMA DE BOMBEO DE 36 PH</v>
          </cell>
          <cell r="C1107" t="str">
            <v>UN</v>
          </cell>
          <cell r="D1107">
            <v>0</v>
          </cell>
        </row>
        <row r="1108">
          <cell r="A1108" t="str">
            <v>6.4.2.166</v>
          </cell>
          <cell r="B1108" t="str">
            <v>DESMONTAJE SISTEMA DE BOMBEO DE 100 PH INCLUYENDO SUCCIÓN E IMPULSIÓN, ACCESORIOS REQUERIDOS Y TRASLADO DE TABLERO DE FUERZA, MEDIDOR Y LINEA DE FUERZA AL TABLERO.</v>
          </cell>
          <cell r="C1108" t="str">
            <v>UN</v>
          </cell>
          <cell r="D1108">
            <v>0</v>
          </cell>
        </row>
        <row r="1109">
          <cell r="A1109" t="str">
            <v>6.4.2.167</v>
          </cell>
          <cell r="B1109" t="str">
            <v>TRASLADO DE VÁLVULA ANTICIPADORA</v>
          </cell>
          <cell r="C1109" t="str">
            <v>UN</v>
          </cell>
          <cell r="D1109">
            <v>0</v>
          </cell>
        </row>
        <row r="1110">
          <cell r="A1110" t="str">
            <v>6.4.2.168</v>
          </cell>
          <cell r="B1110" t="str">
            <v>DESMONTAJE BRIDA CIEGA O TAPÓN DE LA LINEA DE 100 HP</v>
          </cell>
          <cell r="C1110" t="str">
            <v>UN</v>
          </cell>
          <cell r="D1110">
            <v>0</v>
          </cell>
        </row>
        <row r="1111">
          <cell r="A1111" t="str">
            <v>6.4.2.169</v>
          </cell>
          <cell r="B1111" t="str">
            <v>DEMOLICION DE CUBIERTA TEJA GALVANIZADA</v>
          </cell>
          <cell r="C1111" t="str">
            <v>M2</v>
          </cell>
          <cell r="D1111">
            <v>0</v>
          </cell>
        </row>
        <row r="1112">
          <cell r="A1112" t="str">
            <v>6.4.2.170</v>
          </cell>
          <cell r="B1112" t="str">
            <v>CORREA  PHR C 203 X 67 MM, E=3,0 MM</v>
          </cell>
          <cell r="C1112" t="str">
            <v>ML</v>
          </cell>
          <cell r="D1112">
            <v>0</v>
          </cell>
        </row>
        <row r="1113">
          <cell r="A1113" t="str">
            <v>1.12.58</v>
          </cell>
          <cell r="B1113" t="str">
            <v>SUMINISTRO E INSTALACIÓN TEJA THERMOACUSTICA TIPO TRAPEZOIDAL a 360</v>
          </cell>
          <cell r="C1113" t="str">
            <v>M2</v>
          </cell>
          <cell r="D1113">
            <v>0</v>
          </cell>
        </row>
        <row r="1114">
          <cell r="A1114" t="str">
            <v>6.4.2.171</v>
          </cell>
          <cell r="B1114" t="str">
            <v>ESCALERA VERTICAL CON PROTECCION EN TUBO D= 2" HG L= 6,15</v>
          </cell>
          <cell r="C1114" t="str">
            <v>UN</v>
          </cell>
          <cell r="D1114">
            <v>0</v>
          </cell>
        </row>
        <row r="1115">
          <cell r="A1115" t="str">
            <v>6.4.2.172</v>
          </cell>
          <cell r="B1115" t="str">
            <v>SUMINISTRO E INSTALACION CODO  90°  Ø3" PVC.</v>
          </cell>
          <cell r="C1115" t="str">
            <v>UN</v>
          </cell>
          <cell r="D1115">
            <v>0</v>
          </cell>
        </row>
        <row r="1116">
          <cell r="A1116" t="str">
            <v>6.4.2.173</v>
          </cell>
          <cell r="B1116" t="str">
            <v>SUMINISTRO E INSTALACIÓN MACROMEDIDOR DE 3"</v>
          </cell>
          <cell r="C1116" t="str">
            <v>UN</v>
          </cell>
          <cell r="D1116">
            <v>0</v>
          </cell>
        </row>
        <row r="1117">
          <cell r="A1117" t="str">
            <v>6.4.2.174</v>
          </cell>
          <cell r="B1117" t="str">
            <v>SUMINISTRO E INSTALACIÓN PASAMURO HG ELxEL L=0,15 M  D=2,5"</v>
          </cell>
          <cell r="C1117" t="str">
            <v>UN</v>
          </cell>
          <cell r="D1117">
            <v>0</v>
          </cell>
        </row>
        <row r="1118">
          <cell r="A1118" t="str">
            <v>6.4.2.175</v>
          </cell>
          <cell r="B1118" t="str">
            <v>SUMINISTRO E INSTALACIÓN PASAMURO HG ELxEL L=0,25 M  D=4"</v>
          </cell>
          <cell r="C1118" t="str">
            <v>UN</v>
          </cell>
          <cell r="D1118">
            <v>0</v>
          </cell>
        </row>
        <row r="1119">
          <cell r="A1119" t="str">
            <v>6.4.2.176</v>
          </cell>
          <cell r="B1119" t="str">
            <v>SUMINISTRO E INSTALACIÓN PASAMURO HG ELxEL L=0,20 M  D=4"</v>
          </cell>
          <cell r="C1119" t="str">
            <v>UN</v>
          </cell>
          <cell r="D1119">
            <v>0</v>
          </cell>
        </row>
        <row r="1120">
          <cell r="A1120" t="str">
            <v>6.4.2.177</v>
          </cell>
          <cell r="B1120" t="str">
            <v>SUMINISTRO E INSTALACIÓN PASAMURO HG ELxEB L=0,20 M  D=3"</v>
          </cell>
          <cell r="C1120" t="str">
            <v>UN</v>
          </cell>
          <cell r="D1120">
            <v>0</v>
          </cell>
        </row>
        <row r="1121">
          <cell r="A1121" t="str">
            <v>6.4.2.178</v>
          </cell>
          <cell r="B1121" t="str">
            <v>SUMINISTRO E INSTALACIÓN PASAMURO HG ELxEL L=0,20 M  D=3"</v>
          </cell>
          <cell r="C1121" t="str">
            <v>UN</v>
          </cell>
          <cell r="D1121">
            <v>0</v>
          </cell>
        </row>
        <row r="1122">
          <cell r="A1122" t="str">
            <v>6.4.2.179</v>
          </cell>
          <cell r="B1122" t="str">
            <v>SUMINISTRO E INSTALACIÓN TUBERÍA PRESION PVC D= 3" (Caja de Inspeccion)</v>
          </cell>
          <cell r="C1122" t="str">
            <v>ML</v>
          </cell>
          <cell r="D1122">
            <v>0</v>
          </cell>
        </row>
        <row r="1123">
          <cell r="A1123" t="str">
            <v>6.4.2.180</v>
          </cell>
          <cell r="B1123" t="str">
            <v>SUMINISTRO E INSTALACIÓN TUBERÍA PRESION PVC D= 3" (Filtro y edim a C. I)</v>
          </cell>
          <cell r="C1123" t="str">
            <v>ML</v>
          </cell>
          <cell r="D1123">
            <v>0</v>
          </cell>
        </row>
        <row r="1124">
          <cell r="A1124" t="str">
            <v>6.4.2.181</v>
          </cell>
          <cell r="B1124" t="str">
            <v xml:space="preserve">SUMINISTRO E INSTALACION LAMINA  EN PRFV esp=12mm, ancho=0,25m, H=0,26m, ANCLADO AL MURO EN ANGULO DE 1 1/2". </v>
          </cell>
          <cell r="C1124" t="str">
            <v>M2</v>
          </cell>
          <cell r="D1124">
            <v>0</v>
          </cell>
        </row>
        <row r="1125">
          <cell r="A1125" t="str">
            <v>6.4.2.182</v>
          </cell>
          <cell r="B1125" t="str">
            <v>SUMINISTRO E INSTALACION NIPLE PVC Ø1" L=0,40 m. (tubo conector para medida nivel)</v>
          </cell>
          <cell r="C1125" t="str">
            <v>UN</v>
          </cell>
          <cell r="D1125">
            <v>0</v>
          </cell>
        </row>
        <row r="1126">
          <cell r="A1126" t="str">
            <v>6.4.2.183</v>
          </cell>
          <cell r="B1126" t="str">
            <v>SUMINISTRO E INSTALACION NIPLE PVC Ø2" L=0,35 m. (tubo para medida nivel)</v>
          </cell>
          <cell r="C1126" t="str">
            <v>UN</v>
          </cell>
          <cell r="D1126">
            <v>0</v>
          </cell>
        </row>
        <row r="1127">
          <cell r="A1127" t="str">
            <v>6.4.2.184</v>
          </cell>
          <cell r="B1127" t="str">
            <v>CANAL PARSHALL PREFRABRICADO EN PRFV esp=8 mm anclado a muro, según diseño.</v>
          </cell>
          <cell r="C1127" t="str">
            <v>UN</v>
          </cell>
          <cell r="D1127">
            <v>0</v>
          </cell>
        </row>
        <row r="1128">
          <cell r="A1128" t="str">
            <v>6.4.2.185</v>
          </cell>
          <cell r="B1128" t="str">
            <v xml:space="preserve">MARCO EN DOBLE ANGULO 1 1/4" x 3/16". PARA SOPORTE BAFLE EN  PRFV, L= 4,6 m. según diseño.
</v>
          </cell>
          <cell r="C1128" t="str">
            <v>UN</v>
          </cell>
          <cell r="D1128">
            <v>0</v>
          </cell>
        </row>
        <row r="1129">
          <cell r="A1129" t="str">
            <v>6.4.2.186</v>
          </cell>
          <cell r="B1129" t="str">
            <v>BAFLE PRFV B=0,6m H=2,00m Esp= 2cm. Incluye orificio superior, inferior y rendija según diseño. (SECCION A)</v>
          </cell>
          <cell r="C1129" t="str">
            <v>UN</v>
          </cell>
          <cell r="D1129">
            <v>0</v>
          </cell>
        </row>
        <row r="1130">
          <cell r="A1130" t="str">
            <v>6.4.2.187</v>
          </cell>
          <cell r="B1130" t="str">
            <v>BAFLE PRFV B=0,6m H=2,00m Esp= 2cm. Incluye orificio superior, inferior y rendija según diseño. (SECCION B)</v>
          </cell>
          <cell r="C1130" t="str">
            <v>UN</v>
          </cell>
          <cell r="D1130">
            <v>0</v>
          </cell>
        </row>
        <row r="1131">
          <cell r="A1131" t="str">
            <v>6.4.2.188</v>
          </cell>
          <cell r="B1131" t="str">
            <v>BAFLE PRFV B=0,6m H=2,00m Esp= 2cm. Incluye orificio superior, inferior y rendija según diseño. (SECCION C)</v>
          </cell>
          <cell r="C1131" t="str">
            <v>UN</v>
          </cell>
          <cell r="D1131">
            <v>0</v>
          </cell>
        </row>
        <row r="1132">
          <cell r="A1132" t="str">
            <v>6.4.2.189</v>
          </cell>
          <cell r="B1132" t="str">
            <v>CANALETA DE LAVADO EN PRFV ancho efectivo= 0,20m altura efectiva= 0,13m y esp= 0,02m. L=1,7m.</v>
          </cell>
          <cell r="C1132" t="str">
            <v>UN</v>
          </cell>
          <cell r="D1132">
            <v>0</v>
          </cell>
        </row>
        <row r="1133">
          <cell r="A1133" t="str">
            <v>2.4.169A</v>
          </cell>
          <cell r="B1133" t="str">
            <v>GRAVA PARA LECHO FILTRANTE TAMAÑO 38,1 mm</v>
          </cell>
          <cell r="C1133" t="str">
            <v>M3</v>
          </cell>
          <cell r="D1133">
            <v>0</v>
          </cell>
        </row>
        <row r="1134">
          <cell r="A1134" t="str">
            <v>2.4.172A</v>
          </cell>
          <cell r="B1134" t="str">
            <v>ANTRACITA PARA FILTRO TE = 0,8 mm</v>
          </cell>
          <cell r="C1134" t="str">
            <v>M3</v>
          </cell>
          <cell r="D1134">
            <v>0</v>
          </cell>
        </row>
        <row r="1135">
          <cell r="A1135" t="str">
            <v>2.4.258A</v>
          </cell>
          <cell r="B1135" t="str">
            <v>ARENAPARA FILTRO TE= 0,55 mm</v>
          </cell>
          <cell r="C1135" t="str">
            <v>M3</v>
          </cell>
          <cell r="D1135">
            <v>0</v>
          </cell>
        </row>
        <row r="1136">
          <cell r="A1136" t="str">
            <v>6.4.2.190</v>
          </cell>
          <cell r="B1136" t="str">
            <v>VIGA TRIANGULAR BASE= 0,30 m, ALTURA= 0,25 m, e= 0,10 m. INCLUYE NIPLE EN PVC UBICADO HORIZONTALMENTE D= 1/2", CADA 0,075 m. L= 1,34 SEGÚN DISEÑO</v>
          </cell>
          <cell r="C1136" t="str">
            <v>UN</v>
          </cell>
          <cell r="D1136">
            <v>0</v>
          </cell>
        </row>
        <row r="1137">
          <cell r="A1137" t="str">
            <v>6.4.2.191</v>
          </cell>
          <cell r="B1137" t="str">
            <v>MULTIPLES DE ALIMENTACION PVC D= 3" L= 0,25 m</v>
          </cell>
          <cell r="C1137" t="str">
            <v>UN</v>
          </cell>
          <cell r="D1137">
            <v>0</v>
          </cell>
        </row>
        <row r="1138">
          <cell r="A1138" t="str">
            <v>6.4.2.192</v>
          </cell>
          <cell r="B1138" t="str">
            <v>MULTIPLES SUCCIONADORES PVC 2" C/ 0,4 m L= 0,50 m</v>
          </cell>
          <cell r="C1138" t="str">
            <v>UN</v>
          </cell>
          <cell r="D1138">
            <v>0</v>
          </cell>
        </row>
        <row r="1139">
          <cell r="A1139" t="str">
            <v>6.4.2.193</v>
          </cell>
          <cell r="B1139" t="str">
            <v xml:space="preserve">PLACAS EN FIBROCEMENTO H= 0,05 M, ANCHO=0,10 M, L= 1,2 M SOPORTADAS POR DOS SECCIONES DE ANGULO DE 2 1/2" X 3/16". L= 1,1 M, ANCLADAS CON PERNOS EXPANSIVOS A LOS MUROS Y LAS PLACAS.
</v>
          </cell>
          <cell r="C1139" t="str">
            <v>UN</v>
          </cell>
          <cell r="D1139">
            <v>0</v>
          </cell>
        </row>
        <row r="1140">
          <cell r="A1140" t="str">
            <v>6.4.2.194</v>
          </cell>
          <cell r="B1140" t="str">
            <v>MÚLTIPLE DE RECOLECCIÓN Ø 2,5" C/0,506 m, CON 7 ORIFICIOS DE Ø1/2" C/0,15 m. L=1,20M. (EN UN EXTREMO CON ADAPTADOR MACHO Y CON TAPON POR EL OPUESTO)</v>
          </cell>
          <cell r="C1140" t="str">
            <v>UN</v>
          </cell>
          <cell r="D1140">
            <v>0</v>
          </cell>
        </row>
        <row r="1141">
          <cell r="A1141" t="str">
            <v>6.4.2.195</v>
          </cell>
          <cell r="B1141" t="str">
            <v>MODULO HEXAGONAL INCLINACIÓN = 60° en PAD cal. 60, e=6mm.</v>
          </cell>
          <cell r="C1141" t="str">
            <v>UN</v>
          </cell>
          <cell r="D1141">
            <v>0</v>
          </cell>
        </row>
        <row r="1142">
          <cell r="A1142" t="str">
            <v>3.17.10A</v>
          </cell>
          <cell r="B1142" t="str">
            <v xml:space="preserve">POZO DE INSPECCIÓN D=1.50 M, H  3.50  &lt; H &lt; 4,5 </v>
          </cell>
          <cell r="C1142" t="str">
            <v>UN</v>
          </cell>
          <cell r="D1142">
            <v>0</v>
          </cell>
        </row>
        <row r="1143">
          <cell r="A1143" t="str">
            <v>3.17.10B</v>
          </cell>
          <cell r="B1143" t="str">
            <v>POZO DE INSPECCIÓN D=1.50 M, H  5.50  &lt; H &lt; 6.50</v>
          </cell>
          <cell r="C1143" t="str">
            <v>UN</v>
          </cell>
          <cell r="D1143">
            <v>0</v>
          </cell>
        </row>
        <row r="1144">
          <cell r="A1144" t="str">
            <v>6.4.2.196</v>
          </cell>
          <cell r="B1144" t="str">
            <v>SUMINISTRO E INSTALACION TUBERÍA DE ALCANTARILALDO Ø=18"</v>
          </cell>
          <cell r="C1144" t="str">
            <v>ML</v>
          </cell>
          <cell r="D1144">
            <v>0</v>
          </cell>
        </row>
        <row r="1145">
          <cell r="A1145" t="str">
            <v>6.4.2.197</v>
          </cell>
          <cell r="B1145" t="str">
            <v>SUMINISTRO E INSTALACION TUBERÍA DE ALCANTARILALDO Ø=27"</v>
          </cell>
          <cell r="C1145" t="str">
            <v>ML</v>
          </cell>
          <cell r="D1145">
            <v>0</v>
          </cell>
        </row>
        <row r="1146">
          <cell r="A1146" t="str">
            <v>6.4.2.198</v>
          </cell>
          <cell r="B1146" t="str">
            <v>SUMINISTRO E INSTALACION TUBERÍA DE ALCANTARILALDO Ø=30"</v>
          </cell>
          <cell r="C1146" t="str">
            <v>ML</v>
          </cell>
          <cell r="D1146">
            <v>0</v>
          </cell>
        </row>
        <row r="1147">
          <cell r="A1147" t="str">
            <v>3.17.3</v>
          </cell>
          <cell r="B1147" t="str">
            <v>PLACA DE FONDO O BASE DE POZO DE INSPECCION DIAMETRO = 1,95 m</v>
          </cell>
          <cell r="C1147" t="str">
            <v>UN</v>
          </cell>
          <cell r="D1147">
            <v>0</v>
          </cell>
        </row>
        <row r="1148">
          <cell r="A1148" t="str">
            <v>6.4.2.199</v>
          </cell>
          <cell r="B1148" t="str">
            <v>CAÑUELA POZO DE INSPECCION PARA TUBERIA ENTRE 24" Y 34" (Concreto fc´= 28 Mpa elab. En obra)</v>
          </cell>
          <cell r="C1148" t="str">
            <v>ML</v>
          </cell>
          <cell r="D1148">
            <v>0</v>
          </cell>
        </row>
        <row r="1149">
          <cell r="A1149" t="str">
            <v>3.11.2</v>
          </cell>
          <cell r="B1149" t="str">
            <v>CARGUE Y TRANSPORTE DE MATERIALES SUELTOS,  PRODUCTO DE SOBRANTES Y/O DERRUMBES (INCLUYE ACARREO LIBRE 5 KM.)</v>
          </cell>
          <cell r="C1149" t="str">
            <v>M3</v>
          </cell>
          <cell r="D1149">
            <v>0</v>
          </cell>
        </row>
        <row r="1150">
          <cell r="A1150" t="str">
            <v>3.5.1</v>
          </cell>
          <cell r="B1150" t="str">
            <v>SUMINISTRO, EXTENDIDA MATERIAL GRANULAR (RECEBO) PARA AFIRMADO, SIN COMPACTAR HASTA UN DIÁMETRO DE 5" Y UN ÍNDICE PLÁSTICO MENOR O IGUAL 9%  (**)</v>
          </cell>
          <cell r="C1150" t="str">
            <v>M3</v>
          </cell>
          <cell r="D1150">
            <v>0</v>
          </cell>
        </row>
        <row r="1151">
          <cell r="A1151" t="str">
            <v>6.4.2.200</v>
          </cell>
          <cell r="B1151" t="str">
            <v>VALVULA DE COMPUERTA COLUMNA DE SUSPENSION PSS RECTANGULAR de 0,15 x 0,15 m. de Vástago ascendente L= 0,20 m. D= 6"</v>
          </cell>
          <cell r="C1151" t="str">
            <v>UN</v>
          </cell>
          <cell r="D1151">
            <v>0</v>
          </cell>
        </row>
        <row r="1152">
          <cell r="A1152" t="str">
            <v>6.4.2.201</v>
          </cell>
          <cell r="B1152" t="str">
            <v>VALVULA DE COMPUERTA COLUMNA DE SUSPENSION PSS RECTANGULAR de 0,15 x 0,15 m. de Vástago ascendente L= 0,60 m. D= 6"</v>
          </cell>
          <cell r="C1152" t="str">
            <v>UN</v>
          </cell>
          <cell r="D1152">
            <v>0</v>
          </cell>
        </row>
        <row r="1153">
          <cell r="A1153" t="str">
            <v>6.4.2.202</v>
          </cell>
          <cell r="B1153" t="str">
            <v>VALVULA DE COMPUERTA COLUMNA DE SUSPENSION PSS RECTANGULAR de 0,20 x 0,20 m. de Vástago ascendente L= 2,56 m. D= 8"</v>
          </cell>
          <cell r="C1153" t="str">
            <v>UN</v>
          </cell>
          <cell r="D1153">
            <v>0</v>
          </cell>
        </row>
        <row r="1154">
          <cell r="A1154" t="str">
            <v>6.4.2.203</v>
          </cell>
          <cell r="B1154" t="str">
            <v>VALVULA DE COMPUERTA COLUMNA DE SUSPENSION PSS RECTANGULAR de 0,15 x 0,15 m. de Vástago ascendente L= 1,30 m. D= 6"</v>
          </cell>
          <cell r="C1154" t="str">
            <v>UN</v>
          </cell>
          <cell r="D1154">
            <v>0</v>
          </cell>
        </row>
        <row r="1155">
          <cell r="A1155" t="str">
            <v>6.4.2.204</v>
          </cell>
          <cell r="B1155" t="str">
            <v>PASAMURO HG 4" EL x ER L= 0,45 m   Z= 0,125 EL</v>
          </cell>
          <cell r="C1155" t="str">
            <v>UN</v>
          </cell>
          <cell r="D1155">
            <v>0</v>
          </cell>
        </row>
        <row r="1156">
          <cell r="A1156" t="str">
            <v>6.4.2.205</v>
          </cell>
          <cell r="B1156" t="str">
            <v>SUMINISTRO E INSTALACION DE REGLILLA DE MEDICION CANALETA PARSHALL EN ACRILICO COLOR AZUL segun detalle.</v>
          </cell>
          <cell r="C1156" t="str">
            <v>UN</v>
          </cell>
          <cell r="D1156">
            <v>0</v>
          </cell>
        </row>
        <row r="1157">
          <cell r="A1157" t="str">
            <v>6.4.2.206</v>
          </cell>
          <cell r="B1157" t="str">
            <v>PLATINA CABLE SUPERIOR EN ACERO 250MM X 250MM, ESP: 1".</v>
          </cell>
          <cell r="C1157" t="str">
            <v>UN</v>
          </cell>
          <cell r="D1157">
            <v>0</v>
          </cell>
        </row>
        <row r="1158">
          <cell r="A1158" t="str">
            <v>6.4.2.207</v>
          </cell>
          <cell r="B1158" t="str">
            <v>PLATINA CABLE INFERIOR EN ACERO 250MM X 250MM, ESP: 1".</v>
          </cell>
          <cell r="C1158" t="str">
            <v>UN</v>
          </cell>
          <cell r="D1158">
            <v>0</v>
          </cell>
        </row>
        <row r="1159">
          <cell r="A1159" t="str">
            <v>6.4.2.208</v>
          </cell>
          <cell r="B1159" t="str">
            <v>VARILLA DE ANCLAJE A CABLE SUPERIOR, 1 1/4".L=2,70 M.</v>
          </cell>
          <cell r="C1159" t="str">
            <v>UN</v>
          </cell>
          <cell r="D1159">
            <v>0</v>
          </cell>
        </row>
        <row r="1160">
          <cell r="A1160" t="str">
            <v>6.4.2.209</v>
          </cell>
          <cell r="B1160" t="str">
            <v>VARILLA DE ANCLAJE A CABLE INFERIOR 1". L=1,70 M.</v>
          </cell>
          <cell r="C1160" t="str">
            <v>UN</v>
          </cell>
          <cell r="D1160">
            <v>0</v>
          </cell>
        </row>
        <row r="1161">
          <cell r="A1161" t="str">
            <v>6.4.2.210</v>
          </cell>
          <cell r="B1161" t="str">
            <v xml:space="preserve">CABLE SUPERIOR PRINCIPAL EN ACERO FU: 1770 MPA. (REF. 6 X 37, 6 TORONES X 37 ALAMBRES C/U) 32MM. </v>
          </cell>
          <cell r="C1161" t="str">
            <v>ML.</v>
          </cell>
          <cell r="D1161">
            <v>0</v>
          </cell>
        </row>
        <row r="1162">
          <cell r="A1162" t="str">
            <v>6.4.2.211</v>
          </cell>
          <cell r="B1162" t="str">
            <v xml:space="preserve">CABLE INFERIOR SECUNDARIO EN ACERO FU: 1770 MPA. |(REF. 6 X 19, 6 TORONES X 19 ALAMBRES C/U) 24MM. </v>
          </cell>
          <cell r="C1162" t="str">
            <v>ML.</v>
          </cell>
          <cell r="D1162">
            <v>0</v>
          </cell>
        </row>
        <row r="1163">
          <cell r="A1163" t="str">
            <v>6.4.2.212</v>
          </cell>
          <cell r="B1163" t="str">
            <v>CABLE EN ACERO 10 MM FU: 1770 MPA. PARA PENDOLONES SUPERIORES.</v>
          </cell>
          <cell r="C1163" t="str">
            <v>ML.</v>
          </cell>
          <cell r="D1163">
            <v>0</v>
          </cell>
        </row>
        <row r="1164">
          <cell r="A1164" t="str">
            <v>6.4.2.213</v>
          </cell>
          <cell r="B1164" t="str">
            <v>CABLE EN ACERO 6 MM FU: 1770 MPA. PARA PENDOLONES INFERIORES.</v>
          </cell>
          <cell r="C1164" t="str">
            <v>ML.</v>
          </cell>
          <cell r="D1164">
            <v>0</v>
          </cell>
        </row>
        <row r="1165">
          <cell r="A1165" t="str">
            <v>6.4.2.214</v>
          </cell>
          <cell r="B1165" t="str">
            <v>ABRAZADERA PLATINA 1/2" INCLUYE 2 ARMELLAS SOLDADAS A PLATINA DE 5/8" Y PERNO DE 5/8".</v>
          </cell>
          <cell r="C1165" t="str">
            <v>UN</v>
          </cell>
          <cell r="D1165">
            <v>0</v>
          </cell>
        </row>
        <row r="1166">
          <cell r="A1166" t="str">
            <v>6.4.2.215</v>
          </cell>
          <cell r="B1166" t="str">
            <v>SUJETACABLES EN ACERO DE 1 1/4".</v>
          </cell>
          <cell r="C1166" t="str">
            <v>UN</v>
          </cell>
          <cell r="D1166">
            <v>0</v>
          </cell>
        </row>
        <row r="1167">
          <cell r="A1167" t="str">
            <v>6.4.2.216</v>
          </cell>
          <cell r="B1167" t="str">
            <v>SUJETACABLES EN ACERO DE 1".</v>
          </cell>
          <cell r="C1167" t="str">
            <v>UN</v>
          </cell>
          <cell r="D1167">
            <v>0</v>
          </cell>
        </row>
        <row r="1168">
          <cell r="A1168" t="str">
            <v>6.4.2.217</v>
          </cell>
          <cell r="B1168" t="str">
            <v>SUJETACABLES EN ACERO DE 10MM.</v>
          </cell>
          <cell r="C1168" t="str">
            <v>UN</v>
          </cell>
          <cell r="D1168">
            <v>0</v>
          </cell>
        </row>
        <row r="1169">
          <cell r="A1169" t="str">
            <v>6.4.2.218</v>
          </cell>
          <cell r="B1169" t="str">
            <v>SUJETACABLES EN ACERO DE 8MM.</v>
          </cell>
          <cell r="C1169" t="str">
            <v>UN</v>
          </cell>
          <cell r="D1169">
            <v>0</v>
          </cell>
        </row>
        <row r="1170">
          <cell r="A1170" t="str">
            <v>6.4.2.219</v>
          </cell>
          <cell r="B1170" t="str">
            <v>COLUMNA EN PERFIL CIRCULAR Ø 6", 4MM. SEGÚN DISEÑO.</v>
          </cell>
          <cell r="C1170" t="str">
            <v>KG</v>
          </cell>
          <cell r="D1170">
            <v>0</v>
          </cell>
        </row>
        <row r="1171">
          <cell r="A1171" t="str">
            <v>6.4.2.220</v>
          </cell>
          <cell r="B1171" t="str">
            <v>PLATINA PLACA BASE DE TORRE EN ACERO 350MM X 350MM, ESP: 5/16", 4 ATIESADORES PL 3/8", 4 PERNOS DE ANCLAJE L= 40CM. Ø 3/4" Y BASE ARMADA ENBEBIDA EN EL CONCRETO 4L 1,5X1,5X1/4". SEGÚN DISEÑO.</v>
          </cell>
          <cell r="C1171" t="str">
            <v>UN</v>
          </cell>
          <cell r="D1171">
            <v>0</v>
          </cell>
        </row>
        <row r="1172">
          <cell r="A1172" t="str">
            <v>6.4.2.221</v>
          </cell>
          <cell r="B1172" t="str">
            <v xml:space="preserve">
SUMINISTRO E INSTALACIÓN DE TUBERÍA DE ACERO 16”*3/8 , QUE SERVIRÁ COMO CAMISA PARA INSTALACIÓN TUBERÍA DE 12" EN PVC.
</v>
          </cell>
          <cell r="C1172" t="str">
            <v>ML</v>
          </cell>
          <cell r="D1172">
            <v>0</v>
          </cell>
        </row>
        <row r="1173">
          <cell r="A1173" t="str">
            <v>3.3.4</v>
          </cell>
          <cell r="B1173" t="str">
            <v>SUMINISTRO E INSTALACIÓN CONCRETO DE 14 Mpa - (2000 P.S.I).  POBRE</v>
          </cell>
          <cell r="C1173" t="str">
            <v>M3</v>
          </cell>
          <cell r="D1173">
            <v>0</v>
          </cell>
        </row>
        <row r="1174">
          <cell r="A1174">
            <v>0</v>
          </cell>
          <cell r="B1174">
            <v>0</v>
          </cell>
          <cell r="C1174">
            <v>0</v>
          </cell>
          <cell r="D1174">
            <v>0</v>
          </cell>
        </row>
        <row r="1175">
          <cell r="A1175">
            <v>0</v>
          </cell>
          <cell r="B1175">
            <v>0</v>
          </cell>
          <cell r="C1175">
            <v>0</v>
          </cell>
          <cell r="D1175">
            <v>0</v>
          </cell>
        </row>
        <row r="1176">
          <cell r="A1176">
            <v>0</v>
          </cell>
          <cell r="B1176">
            <v>0</v>
          </cell>
          <cell r="C1176">
            <v>0</v>
          </cell>
          <cell r="D1176">
            <v>0</v>
          </cell>
        </row>
        <row r="1177">
          <cell r="A1177">
            <v>0</v>
          </cell>
          <cell r="B1177">
            <v>0</v>
          </cell>
          <cell r="C1177">
            <v>0</v>
          </cell>
          <cell r="D1177">
            <v>0</v>
          </cell>
        </row>
        <row r="1178">
          <cell r="A1178">
            <v>0</v>
          </cell>
          <cell r="B1178">
            <v>0</v>
          </cell>
          <cell r="C1178">
            <v>0</v>
          </cell>
          <cell r="D1178">
            <v>0</v>
          </cell>
        </row>
        <row r="1179">
          <cell r="A1179">
            <v>0</v>
          </cell>
          <cell r="B1179">
            <v>0</v>
          </cell>
          <cell r="C1179">
            <v>0</v>
          </cell>
          <cell r="D1179">
            <v>0</v>
          </cell>
        </row>
        <row r="1180">
          <cell r="A1180">
            <v>0</v>
          </cell>
          <cell r="B1180">
            <v>0</v>
          </cell>
          <cell r="C1180">
            <v>0</v>
          </cell>
          <cell r="D1180">
            <v>0</v>
          </cell>
        </row>
        <row r="1181">
          <cell r="A1181">
            <v>0</v>
          </cell>
          <cell r="B1181">
            <v>0</v>
          </cell>
          <cell r="C1181">
            <v>0</v>
          </cell>
          <cell r="D1181">
            <v>0</v>
          </cell>
        </row>
        <row r="1182">
          <cell r="A1182">
            <v>0</v>
          </cell>
          <cell r="B1182">
            <v>0</v>
          </cell>
          <cell r="C1182">
            <v>0</v>
          </cell>
          <cell r="D1182">
            <v>0</v>
          </cell>
        </row>
        <row r="1183">
          <cell r="A1183">
            <v>0</v>
          </cell>
          <cell r="B1183">
            <v>0</v>
          </cell>
          <cell r="C1183">
            <v>0</v>
          </cell>
          <cell r="D1183">
            <v>0</v>
          </cell>
        </row>
        <row r="1184">
          <cell r="A1184">
            <v>0</v>
          </cell>
          <cell r="B1184">
            <v>0</v>
          </cell>
          <cell r="C1184">
            <v>0</v>
          </cell>
          <cell r="D1184">
            <v>0</v>
          </cell>
        </row>
        <row r="1185">
          <cell r="A1185">
            <v>0</v>
          </cell>
          <cell r="B1185">
            <v>0</v>
          </cell>
          <cell r="C1185">
            <v>0</v>
          </cell>
          <cell r="D1185">
            <v>0</v>
          </cell>
        </row>
        <row r="1186">
          <cell r="A1186">
            <v>0</v>
          </cell>
          <cell r="B1186">
            <v>0</v>
          </cell>
          <cell r="C1186">
            <v>0</v>
          </cell>
          <cell r="D1186">
            <v>0</v>
          </cell>
        </row>
        <row r="1187">
          <cell r="A1187">
            <v>0</v>
          </cell>
          <cell r="B1187">
            <v>0</v>
          </cell>
          <cell r="C1187">
            <v>0</v>
          </cell>
          <cell r="D1187">
            <v>0</v>
          </cell>
        </row>
        <row r="1188">
          <cell r="A1188">
            <v>0</v>
          </cell>
          <cell r="B1188">
            <v>0</v>
          </cell>
          <cell r="C1188">
            <v>0</v>
          </cell>
          <cell r="D1188">
            <v>0</v>
          </cell>
        </row>
        <row r="1189">
          <cell r="A1189">
            <v>0</v>
          </cell>
          <cell r="B1189">
            <v>0</v>
          </cell>
          <cell r="C1189">
            <v>0</v>
          </cell>
          <cell r="D1189">
            <v>0</v>
          </cell>
        </row>
        <row r="1190">
          <cell r="A1190">
            <v>0</v>
          </cell>
          <cell r="B1190">
            <v>0</v>
          </cell>
          <cell r="C1190">
            <v>0</v>
          </cell>
          <cell r="D1190">
            <v>0</v>
          </cell>
        </row>
        <row r="1191">
          <cell r="A1191">
            <v>0</v>
          </cell>
          <cell r="B1191">
            <v>0</v>
          </cell>
          <cell r="C1191">
            <v>0</v>
          </cell>
          <cell r="D1191">
            <v>0</v>
          </cell>
        </row>
        <row r="1192">
          <cell r="A1192">
            <v>0</v>
          </cell>
          <cell r="B1192">
            <v>0</v>
          </cell>
          <cell r="C1192">
            <v>0</v>
          </cell>
          <cell r="D1192">
            <v>0</v>
          </cell>
        </row>
        <row r="1193">
          <cell r="A1193">
            <v>0</v>
          </cell>
          <cell r="B1193">
            <v>0</v>
          </cell>
          <cell r="C1193">
            <v>0</v>
          </cell>
          <cell r="D1193">
            <v>0</v>
          </cell>
        </row>
        <row r="1194">
          <cell r="A1194">
            <v>0</v>
          </cell>
          <cell r="B1194">
            <v>0</v>
          </cell>
          <cell r="C1194">
            <v>0</v>
          </cell>
          <cell r="D1194">
            <v>0</v>
          </cell>
        </row>
        <row r="1195">
          <cell r="A1195">
            <v>0</v>
          </cell>
          <cell r="B1195">
            <v>0</v>
          </cell>
          <cell r="C1195">
            <v>0</v>
          </cell>
          <cell r="D1195">
            <v>0</v>
          </cell>
        </row>
        <row r="1196">
          <cell r="A1196">
            <v>0</v>
          </cell>
          <cell r="B1196">
            <v>0</v>
          </cell>
          <cell r="C1196">
            <v>0</v>
          </cell>
          <cell r="D1196">
            <v>0</v>
          </cell>
        </row>
        <row r="1197">
          <cell r="A1197">
            <v>0</v>
          </cell>
          <cell r="B1197">
            <v>0</v>
          </cell>
          <cell r="C1197">
            <v>0</v>
          </cell>
          <cell r="D1197">
            <v>0</v>
          </cell>
        </row>
        <row r="1198">
          <cell r="A1198">
            <v>0</v>
          </cell>
          <cell r="B1198">
            <v>0</v>
          </cell>
          <cell r="C1198">
            <v>0</v>
          </cell>
          <cell r="D1198">
            <v>0</v>
          </cell>
        </row>
        <row r="1199">
          <cell r="A1199">
            <v>0</v>
          </cell>
          <cell r="B1199">
            <v>0</v>
          </cell>
          <cell r="C1199">
            <v>0</v>
          </cell>
          <cell r="D1199">
            <v>0</v>
          </cell>
        </row>
        <row r="1200">
          <cell r="A1200">
            <v>0</v>
          </cell>
          <cell r="B1200">
            <v>0</v>
          </cell>
          <cell r="C1200">
            <v>0</v>
          </cell>
          <cell r="D1200">
            <v>0</v>
          </cell>
        </row>
        <row r="1201">
          <cell r="A1201">
            <v>0</v>
          </cell>
          <cell r="B1201">
            <v>0</v>
          </cell>
          <cell r="C1201">
            <v>0</v>
          </cell>
          <cell r="D1201">
            <v>0</v>
          </cell>
        </row>
        <row r="1202">
          <cell r="A1202">
            <v>0</v>
          </cell>
          <cell r="B1202">
            <v>0</v>
          </cell>
          <cell r="C1202">
            <v>0</v>
          </cell>
          <cell r="D1202">
            <v>0</v>
          </cell>
        </row>
        <row r="1203">
          <cell r="A1203">
            <v>0</v>
          </cell>
          <cell r="B1203">
            <v>0</v>
          </cell>
          <cell r="C1203">
            <v>0</v>
          </cell>
          <cell r="D1203">
            <v>0</v>
          </cell>
        </row>
        <row r="1204">
          <cell r="A1204">
            <v>0</v>
          </cell>
          <cell r="B1204">
            <v>0</v>
          </cell>
          <cell r="C1204">
            <v>0</v>
          </cell>
          <cell r="D1204">
            <v>0</v>
          </cell>
        </row>
        <row r="1205">
          <cell r="A1205">
            <v>0</v>
          </cell>
          <cell r="B1205">
            <v>0</v>
          </cell>
          <cell r="C1205">
            <v>0</v>
          </cell>
          <cell r="D1205">
            <v>0</v>
          </cell>
        </row>
        <row r="1206">
          <cell r="A1206">
            <v>0</v>
          </cell>
          <cell r="B1206">
            <v>0</v>
          </cell>
          <cell r="C1206">
            <v>0</v>
          </cell>
          <cell r="D1206">
            <v>0</v>
          </cell>
        </row>
        <row r="1207">
          <cell r="A1207">
            <v>0</v>
          </cell>
          <cell r="B1207">
            <v>0</v>
          </cell>
          <cell r="C1207">
            <v>0</v>
          </cell>
          <cell r="D1207">
            <v>0</v>
          </cell>
        </row>
        <row r="1208">
          <cell r="A1208">
            <v>0</v>
          </cell>
          <cell r="B1208">
            <v>0</v>
          </cell>
          <cell r="C1208">
            <v>0</v>
          </cell>
          <cell r="D1208">
            <v>0</v>
          </cell>
        </row>
        <row r="1209">
          <cell r="A1209">
            <v>0</v>
          </cell>
          <cell r="B1209">
            <v>0</v>
          </cell>
          <cell r="C1209">
            <v>0</v>
          </cell>
          <cell r="D1209">
            <v>0</v>
          </cell>
        </row>
        <row r="1210">
          <cell r="A1210">
            <v>0</v>
          </cell>
          <cell r="B1210">
            <v>0</v>
          </cell>
          <cell r="C1210">
            <v>0</v>
          </cell>
          <cell r="D1210">
            <v>0</v>
          </cell>
        </row>
        <row r="1211">
          <cell r="A1211">
            <v>0</v>
          </cell>
          <cell r="B1211">
            <v>0</v>
          </cell>
          <cell r="C1211">
            <v>0</v>
          </cell>
          <cell r="D1211">
            <v>0</v>
          </cell>
        </row>
        <row r="1212">
          <cell r="A1212">
            <v>0</v>
          </cell>
          <cell r="B1212">
            <v>0</v>
          </cell>
          <cell r="C1212">
            <v>0</v>
          </cell>
          <cell r="D1212">
            <v>0</v>
          </cell>
        </row>
        <row r="1213">
          <cell r="A1213">
            <v>0</v>
          </cell>
          <cell r="B1213">
            <v>0</v>
          </cell>
          <cell r="C1213">
            <v>0</v>
          </cell>
          <cell r="D1213">
            <v>0</v>
          </cell>
        </row>
        <row r="1214">
          <cell r="A1214">
            <v>0</v>
          </cell>
          <cell r="B1214">
            <v>0</v>
          </cell>
          <cell r="C1214">
            <v>0</v>
          </cell>
          <cell r="D1214">
            <v>0</v>
          </cell>
        </row>
        <row r="1215">
          <cell r="A1215">
            <v>0</v>
          </cell>
          <cell r="B1215">
            <v>0</v>
          </cell>
          <cell r="C1215">
            <v>0</v>
          </cell>
          <cell r="D1215">
            <v>0</v>
          </cell>
        </row>
        <row r="1216">
          <cell r="A1216">
            <v>0</v>
          </cell>
          <cell r="B1216">
            <v>0</v>
          </cell>
          <cell r="C1216">
            <v>0</v>
          </cell>
          <cell r="D1216">
            <v>0</v>
          </cell>
        </row>
        <row r="1217">
          <cell r="A1217">
            <v>0</v>
          </cell>
          <cell r="B1217">
            <v>0</v>
          </cell>
          <cell r="C1217">
            <v>0</v>
          </cell>
          <cell r="D1217">
            <v>0</v>
          </cell>
        </row>
        <row r="1218">
          <cell r="A1218">
            <v>0</v>
          </cell>
          <cell r="B1218">
            <v>0</v>
          </cell>
          <cell r="C1218">
            <v>0</v>
          </cell>
          <cell r="D1218">
            <v>0</v>
          </cell>
        </row>
        <row r="1219">
          <cell r="A1219">
            <v>0</v>
          </cell>
          <cell r="B1219">
            <v>0</v>
          </cell>
          <cell r="C1219">
            <v>0</v>
          </cell>
          <cell r="D1219">
            <v>0</v>
          </cell>
        </row>
        <row r="1220">
          <cell r="A1220">
            <v>0</v>
          </cell>
          <cell r="B1220">
            <v>0</v>
          </cell>
          <cell r="C1220">
            <v>0</v>
          </cell>
          <cell r="D1220">
            <v>0</v>
          </cell>
        </row>
        <row r="1221">
          <cell r="A1221">
            <v>0</v>
          </cell>
          <cell r="B1221">
            <v>0</v>
          </cell>
          <cell r="C1221">
            <v>0</v>
          </cell>
          <cell r="D1221">
            <v>0</v>
          </cell>
        </row>
        <row r="1222">
          <cell r="A1222">
            <v>0</v>
          </cell>
          <cell r="B1222">
            <v>0</v>
          </cell>
          <cell r="C1222">
            <v>0</v>
          </cell>
          <cell r="D1222">
            <v>0</v>
          </cell>
        </row>
        <row r="1223">
          <cell r="A1223">
            <v>0</v>
          </cell>
          <cell r="B1223">
            <v>0</v>
          </cell>
          <cell r="C1223">
            <v>0</v>
          </cell>
          <cell r="D1223">
            <v>0</v>
          </cell>
        </row>
        <row r="1224">
          <cell r="A1224">
            <v>0</v>
          </cell>
          <cell r="B1224">
            <v>0</v>
          </cell>
          <cell r="C1224">
            <v>0</v>
          </cell>
          <cell r="D1224">
            <v>0</v>
          </cell>
        </row>
        <row r="1225">
          <cell r="A1225">
            <v>0</v>
          </cell>
          <cell r="B1225">
            <v>0</v>
          </cell>
          <cell r="C1225">
            <v>0</v>
          </cell>
          <cell r="D1225">
            <v>0</v>
          </cell>
        </row>
        <row r="1226">
          <cell r="A1226">
            <v>0</v>
          </cell>
          <cell r="B1226">
            <v>0</v>
          </cell>
          <cell r="C1226">
            <v>0</v>
          </cell>
          <cell r="D1226">
            <v>0</v>
          </cell>
        </row>
        <row r="1227">
          <cell r="A1227">
            <v>0</v>
          </cell>
          <cell r="B1227">
            <v>0</v>
          </cell>
          <cell r="C1227">
            <v>0</v>
          </cell>
          <cell r="D1227">
            <v>0</v>
          </cell>
        </row>
        <row r="1228">
          <cell r="A1228">
            <v>0</v>
          </cell>
          <cell r="B1228">
            <v>0</v>
          </cell>
          <cell r="C1228">
            <v>0</v>
          </cell>
          <cell r="D1228">
            <v>0</v>
          </cell>
        </row>
        <row r="1229">
          <cell r="A1229">
            <v>0</v>
          </cell>
          <cell r="B1229">
            <v>0</v>
          </cell>
          <cell r="C1229">
            <v>0</v>
          </cell>
          <cell r="D1229">
            <v>0</v>
          </cell>
        </row>
        <row r="1230">
          <cell r="A1230">
            <v>0</v>
          </cell>
          <cell r="B1230">
            <v>0</v>
          </cell>
          <cell r="C1230">
            <v>0</v>
          </cell>
          <cell r="D1230">
            <v>0</v>
          </cell>
        </row>
        <row r="1231">
          <cell r="A1231">
            <v>0</v>
          </cell>
          <cell r="B1231">
            <v>0</v>
          </cell>
          <cell r="C1231">
            <v>0</v>
          </cell>
          <cell r="D1231">
            <v>0</v>
          </cell>
        </row>
        <row r="1232">
          <cell r="A1232">
            <v>0</v>
          </cell>
          <cell r="B1232">
            <v>0</v>
          </cell>
          <cell r="C1232">
            <v>0</v>
          </cell>
          <cell r="D1232">
            <v>0</v>
          </cell>
        </row>
        <row r="1233">
          <cell r="A1233">
            <v>0</v>
          </cell>
          <cell r="B1233">
            <v>0</v>
          </cell>
          <cell r="C1233">
            <v>0</v>
          </cell>
          <cell r="D1233">
            <v>0</v>
          </cell>
        </row>
        <row r="1234">
          <cell r="A1234">
            <v>0</v>
          </cell>
          <cell r="B1234">
            <v>0</v>
          </cell>
          <cell r="C1234">
            <v>0</v>
          </cell>
          <cell r="D1234">
            <v>0</v>
          </cell>
        </row>
        <row r="1235">
          <cell r="A1235">
            <v>0</v>
          </cell>
          <cell r="B1235">
            <v>0</v>
          </cell>
          <cell r="C1235">
            <v>0</v>
          </cell>
          <cell r="D1235">
            <v>0</v>
          </cell>
        </row>
        <row r="1236">
          <cell r="A1236">
            <v>0</v>
          </cell>
          <cell r="B1236">
            <v>0</v>
          </cell>
          <cell r="C1236">
            <v>0</v>
          </cell>
          <cell r="D1236">
            <v>0</v>
          </cell>
        </row>
        <row r="1237">
          <cell r="A1237">
            <v>0</v>
          </cell>
          <cell r="B1237">
            <v>0</v>
          </cell>
          <cell r="C1237">
            <v>0</v>
          </cell>
          <cell r="D1237">
            <v>0</v>
          </cell>
        </row>
        <row r="1238">
          <cell r="A1238">
            <v>0</v>
          </cell>
          <cell r="B1238">
            <v>0</v>
          </cell>
          <cell r="C1238">
            <v>0</v>
          </cell>
          <cell r="D1238">
            <v>0</v>
          </cell>
        </row>
        <row r="1239">
          <cell r="A1239">
            <v>0</v>
          </cell>
          <cell r="B1239">
            <v>0</v>
          </cell>
          <cell r="C1239">
            <v>0</v>
          </cell>
          <cell r="D1239">
            <v>0</v>
          </cell>
        </row>
        <row r="1240">
          <cell r="A1240">
            <v>0</v>
          </cell>
          <cell r="B1240">
            <v>0</v>
          </cell>
          <cell r="C1240">
            <v>0</v>
          </cell>
          <cell r="D1240">
            <v>0</v>
          </cell>
        </row>
        <row r="1241">
          <cell r="A1241">
            <v>0</v>
          </cell>
          <cell r="B1241">
            <v>0</v>
          </cell>
          <cell r="C1241">
            <v>0</v>
          </cell>
          <cell r="D1241">
            <v>0</v>
          </cell>
        </row>
        <row r="1242">
          <cell r="A1242">
            <v>0</v>
          </cell>
          <cell r="B1242">
            <v>0</v>
          </cell>
          <cell r="C1242">
            <v>0</v>
          </cell>
          <cell r="D1242">
            <v>0</v>
          </cell>
        </row>
        <row r="1243">
          <cell r="A1243">
            <v>0</v>
          </cell>
          <cell r="B1243">
            <v>0</v>
          </cell>
          <cell r="C1243">
            <v>0</v>
          </cell>
          <cell r="D1243">
            <v>0</v>
          </cell>
        </row>
        <row r="1244">
          <cell r="A1244">
            <v>0</v>
          </cell>
          <cell r="B1244">
            <v>0</v>
          </cell>
          <cell r="C1244">
            <v>0</v>
          </cell>
          <cell r="D1244">
            <v>0</v>
          </cell>
        </row>
        <row r="1245">
          <cell r="A1245">
            <v>0</v>
          </cell>
          <cell r="B1245">
            <v>0</v>
          </cell>
          <cell r="C1245">
            <v>0</v>
          </cell>
          <cell r="D1245">
            <v>0</v>
          </cell>
        </row>
        <row r="1246">
          <cell r="A1246">
            <v>0</v>
          </cell>
          <cell r="B1246">
            <v>0</v>
          </cell>
          <cell r="C1246">
            <v>0</v>
          </cell>
          <cell r="D1246">
            <v>0</v>
          </cell>
        </row>
        <row r="1247">
          <cell r="A1247">
            <v>0</v>
          </cell>
          <cell r="B1247">
            <v>0</v>
          </cell>
          <cell r="C1247">
            <v>0</v>
          </cell>
          <cell r="D1247">
            <v>0</v>
          </cell>
        </row>
        <row r="1248">
          <cell r="A1248">
            <v>0</v>
          </cell>
          <cell r="B1248">
            <v>0</v>
          </cell>
          <cell r="C1248">
            <v>0</v>
          </cell>
          <cell r="D1248">
            <v>0</v>
          </cell>
        </row>
        <row r="1249">
          <cell r="A1249">
            <v>0</v>
          </cell>
          <cell r="B1249">
            <v>0</v>
          </cell>
          <cell r="C1249">
            <v>0</v>
          </cell>
          <cell r="D1249">
            <v>0</v>
          </cell>
        </row>
        <row r="1250">
          <cell r="A1250">
            <v>0</v>
          </cell>
          <cell r="B1250">
            <v>0</v>
          </cell>
          <cell r="C1250">
            <v>0</v>
          </cell>
          <cell r="D1250">
            <v>0</v>
          </cell>
        </row>
        <row r="1251">
          <cell r="A1251">
            <v>0</v>
          </cell>
          <cell r="B1251">
            <v>0</v>
          </cell>
          <cell r="C1251">
            <v>0</v>
          </cell>
          <cell r="D1251">
            <v>0</v>
          </cell>
        </row>
        <row r="1252">
          <cell r="A1252">
            <v>0</v>
          </cell>
          <cell r="B1252">
            <v>0</v>
          </cell>
          <cell r="C1252">
            <v>0</v>
          </cell>
          <cell r="D1252">
            <v>0</v>
          </cell>
        </row>
        <row r="1253">
          <cell r="A1253">
            <v>0</v>
          </cell>
          <cell r="B1253">
            <v>0</v>
          </cell>
          <cell r="C1253">
            <v>0</v>
          </cell>
          <cell r="D1253">
            <v>0</v>
          </cell>
        </row>
        <row r="1254">
          <cell r="A1254">
            <v>0</v>
          </cell>
          <cell r="B1254">
            <v>0</v>
          </cell>
          <cell r="C1254">
            <v>0</v>
          </cell>
          <cell r="D1254">
            <v>0</v>
          </cell>
        </row>
        <row r="1255">
          <cell r="A1255">
            <v>0</v>
          </cell>
          <cell r="B1255">
            <v>0</v>
          </cell>
          <cell r="C1255">
            <v>0</v>
          </cell>
          <cell r="D1255">
            <v>0</v>
          </cell>
        </row>
        <row r="1256">
          <cell r="A1256">
            <v>0</v>
          </cell>
          <cell r="B1256">
            <v>0</v>
          </cell>
          <cell r="C1256">
            <v>0</v>
          </cell>
          <cell r="D1256">
            <v>0</v>
          </cell>
        </row>
        <row r="1257">
          <cell r="A1257">
            <v>0</v>
          </cell>
          <cell r="B1257">
            <v>0</v>
          </cell>
          <cell r="C1257">
            <v>0</v>
          </cell>
          <cell r="D1257">
            <v>0</v>
          </cell>
        </row>
        <row r="1258">
          <cell r="A1258">
            <v>0</v>
          </cell>
          <cell r="B1258">
            <v>0</v>
          </cell>
          <cell r="C1258">
            <v>0</v>
          </cell>
          <cell r="D1258">
            <v>0</v>
          </cell>
        </row>
        <row r="1259">
          <cell r="A1259">
            <v>0</v>
          </cell>
          <cell r="B1259">
            <v>0</v>
          </cell>
          <cell r="C1259">
            <v>0</v>
          </cell>
          <cell r="D1259">
            <v>0</v>
          </cell>
        </row>
        <row r="1260">
          <cell r="A1260">
            <v>0</v>
          </cell>
          <cell r="B1260">
            <v>0</v>
          </cell>
          <cell r="C1260">
            <v>0</v>
          </cell>
          <cell r="D1260">
            <v>0</v>
          </cell>
        </row>
        <row r="1261">
          <cell r="A1261">
            <v>0</v>
          </cell>
          <cell r="B1261">
            <v>0</v>
          </cell>
          <cell r="C1261">
            <v>0</v>
          </cell>
          <cell r="D1261">
            <v>0</v>
          </cell>
        </row>
        <row r="1262">
          <cell r="A1262">
            <v>0</v>
          </cell>
          <cell r="B1262">
            <v>0</v>
          </cell>
          <cell r="C1262">
            <v>0</v>
          </cell>
          <cell r="D1262">
            <v>0</v>
          </cell>
        </row>
        <row r="1263">
          <cell r="A1263">
            <v>0</v>
          </cell>
          <cell r="B1263">
            <v>0</v>
          </cell>
          <cell r="C1263">
            <v>0</v>
          </cell>
          <cell r="D1263">
            <v>0</v>
          </cell>
        </row>
        <row r="1264">
          <cell r="A1264">
            <v>0</v>
          </cell>
          <cell r="B1264">
            <v>0</v>
          </cell>
          <cell r="C1264">
            <v>0</v>
          </cell>
          <cell r="D1264">
            <v>0</v>
          </cell>
        </row>
        <row r="1265">
          <cell r="A1265">
            <v>0</v>
          </cell>
          <cell r="B1265">
            <v>0</v>
          </cell>
          <cell r="C1265">
            <v>0</v>
          </cell>
          <cell r="D1265">
            <v>0</v>
          </cell>
        </row>
        <row r="1266">
          <cell r="A1266">
            <v>0</v>
          </cell>
          <cell r="B1266">
            <v>0</v>
          </cell>
          <cell r="C1266">
            <v>0</v>
          </cell>
          <cell r="D1266">
            <v>0</v>
          </cell>
        </row>
        <row r="1267">
          <cell r="A1267">
            <v>0</v>
          </cell>
          <cell r="B1267">
            <v>0</v>
          </cell>
          <cell r="C1267">
            <v>0</v>
          </cell>
          <cell r="D1267">
            <v>0</v>
          </cell>
        </row>
        <row r="1268">
          <cell r="A1268">
            <v>0</v>
          </cell>
          <cell r="B1268">
            <v>0</v>
          </cell>
          <cell r="C1268">
            <v>0</v>
          </cell>
          <cell r="D1268">
            <v>0</v>
          </cell>
        </row>
        <row r="1269">
          <cell r="A1269">
            <v>0</v>
          </cell>
          <cell r="B1269">
            <v>0</v>
          </cell>
          <cell r="C1269">
            <v>0</v>
          </cell>
          <cell r="D1269">
            <v>0</v>
          </cell>
        </row>
        <row r="1270">
          <cell r="A1270">
            <v>0</v>
          </cell>
          <cell r="B1270">
            <v>0</v>
          </cell>
          <cell r="C1270">
            <v>0</v>
          </cell>
          <cell r="D1270">
            <v>0</v>
          </cell>
        </row>
        <row r="1271">
          <cell r="A1271">
            <v>0</v>
          </cell>
          <cell r="B1271">
            <v>0</v>
          </cell>
          <cell r="C1271">
            <v>0</v>
          </cell>
          <cell r="D1271">
            <v>0</v>
          </cell>
        </row>
        <row r="1272">
          <cell r="A1272">
            <v>0</v>
          </cell>
          <cell r="B1272">
            <v>0</v>
          </cell>
          <cell r="C1272">
            <v>0</v>
          </cell>
          <cell r="D1272">
            <v>0</v>
          </cell>
        </row>
        <row r="1273">
          <cell r="A1273">
            <v>0</v>
          </cell>
          <cell r="B1273">
            <v>0</v>
          </cell>
          <cell r="C1273">
            <v>0</v>
          </cell>
          <cell r="D1273">
            <v>0</v>
          </cell>
        </row>
        <row r="1274">
          <cell r="A1274">
            <v>0</v>
          </cell>
          <cell r="B1274">
            <v>0</v>
          </cell>
          <cell r="C1274">
            <v>0</v>
          </cell>
          <cell r="D1274">
            <v>0</v>
          </cell>
        </row>
        <row r="1275">
          <cell r="A1275">
            <v>0</v>
          </cell>
          <cell r="B1275">
            <v>0</v>
          </cell>
          <cell r="C1275">
            <v>0</v>
          </cell>
          <cell r="D1275">
            <v>0</v>
          </cell>
        </row>
        <row r="1276">
          <cell r="A1276">
            <v>0</v>
          </cell>
          <cell r="B1276">
            <v>0</v>
          </cell>
          <cell r="C1276">
            <v>0</v>
          </cell>
          <cell r="D1276">
            <v>0</v>
          </cell>
        </row>
        <row r="1277">
          <cell r="A1277">
            <v>0</v>
          </cell>
          <cell r="B1277">
            <v>0</v>
          </cell>
          <cell r="C1277">
            <v>0</v>
          </cell>
          <cell r="D1277">
            <v>0</v>
          </cell>
        </row>
        <row r="1278">
          <cell r="A1278">
            <v>0</v>
          </cell>
          <cell r="B1278">
            <v>0</v>
          </cell>
          <cell r="C1278">
            <v>0</v>
          </cell>
          <cell r="D1278">
            <v>0</v>
          </cell>
        </row>
        <row r="1279">
          <cell r="A1279">
            <v>0</v>
          </cell>
          <cell r="B1279">
            <v>0</v>
          </cell>
          <cell r="C1279">
            <v>0</v>
          </cell>
          <cell r="D1279">
            <v>0</v>
          </cell>
        </row>
        <row r="1280">
          <cell r="A1280">
            <v>0</v>
          </cell>
          <cell r="B1280">
            <v>0</v>
          </cell>
          <cell r="C1280">
            <v>0</v>
          </cell>
          <cell r="D1280">
            <v>0</v>
          </cell>
        </row>
        <row r="1281">
          <cell r="A1281">
            <v>0</v>
          </cell>
          <cell r="B1281">
            <v>0</v>
          </cell>
          <cell r="C1281">
            <v>0</v>
          </cell>
          <cell r="D1281">
            <v>0</v>
          </cell>
        </row>
        <row r="1282">
          <cell r="A1282">
            <v>0</v>
          </cell>
          <cell r="B1282">
            <v>0</v>
          </cell>
          <cell r="C1282">
            <v>0</v>
          </cell>
          <cell r="D1282">
            <v>0</v>
          </cell>
        </row>
        <row r="1283">
          <cell r="A1283">
            <v>0</v>
          </cell>
          <cell r="B1283">
            <v>0</v>
          </cell>
          <cell r="C1283">
            <v>0</v>
          </cell>
          <cell r="D1283">
            <v>0</v>
          </cell>
        </row>
        <row r="1284">
          <cell r="A1284">
            <v>0</v>
          </cell>
          <cell r="B1284">
            <v>0</v>
          </cell>
          <cell r="C1284">
            <v>0</v>
          </cell>
          <cell r="D1284">
            <v>0</v>
          </cell>
        </row>
        <row r="1285">
          <cell r="A1285">
            <v>0</v>
          </cell>
          <cell r="B1285">
            <v>0</v>
          </cell>
          <cell r="C1285">
            <v>0</v>
          </cell>
          <cell r="D1285">
            <v>0</v>
          </cell>
        </row>
        <row r="1286">
          <cell r="A1286">
            <v>0</v>
          </cell>
          <cell r="B1286">
            <v>0</v>
          </cell>
          <cell r="C1286">
            <v>0</v>
          </cell>
          <cell r="D1286">
            <v>0</v>
          </cell>
        </row>
        <row r="1287">
          <cell r="A1287">
            <v>0</v>
          </cell>
          <cell r="B1287">
            <v>0</v>
          </cell>
          <cell r="C1287">
            <v>0</v>
          </cell>
          <cell r="D1287">
            <v>0</v>
          </cell>
        </row>
        <row r="1288">
          <cell r="A1288">
            <v>0</v>
          </cell>
          <cell r="B1288">
            <v>0</v>
          </cell>
          <cell r="C1288">
            <v>0</v>
          </cell>
          <cell r="D1288">
            <v>0</v>
          </cell>
        </row>
        <row r="1289">
          <cell r="A1289">
            <v>0</v>
          </cell>
          <cell r="B1289">
            <v>0</v>
          </cell>
          <cell r="C1289">
            <v>0</v>
          </cell>
          <cell r="D1289">
            <v>0</v>
          </cell>
        </row>
        <row r="1290">
          <cell r="A1290">
            <v>0</v>
          </cell>
          <cell r="B1290">
            <v>0</v>
          </cell>
          <cell r="C1290">
            <v>0</v>
          </cell>
          <cell r="D1290">
            <v>0</v>
          </cell>
        </row>
        <row r="1291">
          <cell r="A1291">
            <v>0</v>
          </cell>
          <cell r="B1291">
            <v>0</v>
          </cell>
          <cell r="C1291">
            <v>0</v>
          </cell>
          <cell r="D1291">
            <v>0</v>
          </cell>
        </row>
        <row r="1292">
          <cell r="A1292">
            <v>0</v>
          </cell>
          <cell r="B1292">
            <v>0</v>
          </cell>
          <cell r="C1292">
            <v>0</v>
          </cell>
          <cell r="D1292">
            <v>0</v>
          </cell>
        </row>
        <row r="1293">
          <cell r="A1293">
            <v>0</v>
          </cell>
          <cell r="B1293">
            <v>0</v>
          </cell>
          <cell r="C1293">
            <v>0</v>
          </cell>
          <cell r="D1293">
            <v>0</v>
          </cell>
        </row>
        <row r="1294">
          <cell r="A1294">
            <v>0</v>
          </cell>
          <cell r="B1294">
            <v>0</v>
          </cell>
          <cell r="C1294">
            <v>0</v>
          </cell>
          <cell r="D1294">
            <v>0</v>
          </cell>
        </row>
        <row r="1295">
          <cell r="A1295">
            <v>0</v>
          </cell>
          <cell r="B1295">
            <v>0</v>
          </cell>
          <cell r="C1295">
            <v>0</v>
          </cell>
          <cell r="D1295">
            <v>0</v>
          </cell>
        </row>
        <row r="1296">
          <cell r="A1296">
            <v>0</v>
          </cell>
          <cell r="B1296">
            <v>0</v>
          </cell>
          <cell r="C1296">
            <v>0</v>
          </cell>
          <cell r="D1296">
            <v>0</v>
          </cell>
        </row>
        <row r="1297">
          <cell r="A1297">
            <v>0</v>
          </cell>
          <cell r="B1297">
            <v>0</v>
          </cell>
          <cell r="C1297">
            <v>0</v>
          </cell>
          <cell r="D1297">
            <v>0</v>
          </cell>
        </row>
        <row r="1298">
          <cell r="A1298">
            <v>0</v>
          </cell>
          <cell r="B1298">
            <v>0</v>
          </cell>
          <cell r="C1298">
            <v>0</v>
          </cell>
          <cell r="D1298">
            <v>0</v>
          </cell>
        </row>
        <row r="1299">
          <cell r="A1299">
            <v>0</v>
          </cell>
          <cell r="B1299">
            <v>0</v>
          </cell>
          <cell r="C1299">
            <v>0</v>
          </cell>
          <cell r="D1299">
            <v>0</v>
          </cell>
        </row>
        <row r="1300">
          <cell r="A1300">
            <v>0</v>
          </cell>
          <cell r="B1300">
            <v>0</v>
          </cell>
          <cell r="C1300">
            <v>0</v>
          </cell>
          <cell r="D1300">
            <v>0</v>
          </cell>
        </row>
        <row r="1301">
          <cell r="A1301">
            <v>0</v>
          </cell>
          <cell r="B1301">
            <v>0</v>
          </cell>
          <cell r="C1301">
            <v>0</v>
          </cell>
          <cell r="D1301">
            <v>0</v>
          </cell>
        </row>
        <row r="1302">
          <cell r="A1302">
            <v>0</v>
          </cell>
          <cell r="B1302">
            <v>0</v>
          </cell>
          <cell r="C1302">
            <v>0</v>
          </cell>
          <cell r="D1302">
            <v>0</v>
          </cell>
        </row>
        <row r="1303">
          <cell r="A1303">
            <v>0</v>
          </cell>
          <cell r="B1303">
            <v>0</v>
          </cell>
          <cell r="C1303">
            <v>0</v>
          </cell>
          <cell r="D1303">
            <v>0</v>
          </cell>
        </row>
        <row r="1304">
          <cell r="A1304">
            <v>0</v>
          </cell>
          <cell r="B1304">
            <v>0</v>
          </cell>
          <cell r="C1304">
            <v>0</v>
          </cell>
          <cell r="D1304">
            <v>0</v>
          </cell>
        </row>
        <row r="1305">
          <cell r="A1305">
            <v>0</v>
          </cell>
          <cell r="B1305">
            <v>0</v>
          </cell>
          <cell r="C1305">
            <v>0</v>
          </cell>
          <cell r="D1305">
            <v>0</v>
          </cell>
        </row>
        <row r="1306">
          <cell r="A1306">
            <v>0</v>
          </cell>
          <cell r="B1306">
            <v>0</v>
          </cell>
          <cell r="C1306">
            <v>0</v>
          </cell>
          <cell r="D1306">
            <v>0</v>
          </cell>
        </row>
        <row r="1307">
          <cell r="A1307">
            <v>0</v>
          </cell>
          <cell r="B1307">
            <v>0</v>
          </cell>
          <cell r="C1307">
            <v>0</v>
          </cell>
          <cell r="D1307">
            <v>0</v>
          </cell>
        </row>
        <row r="1308">
          <cell r="A1308">
            <v>0</v>
          </cell>
          <cell r="B1308">
            <v>0</v>
          </cell>
          <cell r="C1308">
            <v>0</v>
          </cell>
          <cell r="D1308">
            <v>0</v>
          </cell>
        </row>
        <row r="1309">
          <cell r="A1309">
            <v>0</v>
          </cell>
          <cell r="B1309">
            <v>0</v>
          </cell>
          <cell r="C1309">
            <v>0</v>
          </cell>
          <cell r="D1309">
            <v>0</v>
          </cell>
        </row>
        <row r="1310">
          <cell r="A1310">
            <v>0</v>
          </cell>
          <cell r="B1310">
            <v>0</v>
          </cell>
          <cell r="C1310">
            <v>0</v>
          </cell>
          <cell r="D1310">
            <v>0</v>
          </cell>
        </row>
        <row r="1311">
          <cell r="A1311">
            <v>0</v>
          </cell>
          <cell r="B1311">
            <v>0</v>
          </cell>
          <cell r="C1311">
            <v>0</v>
          </cell>
          <cell r="D1311">
            <v>0</v>
          </cell>
        </row>
        <row r="1312">
          <cell r="A1312">
            <v>0</v>
          </cell>
          <cell r="B1312">
            <v>0</v>
          </cell>
          <cell r="C1312">
            <v>0</v>
          </cell>
          <cell r="D1312">
            <v>0</v>
          </cell>
        </row>
        <row r="1313">
          <cell r="A1313">
            <v>0</v>
          </cell>
          <cell r="B1313">
            <v>0</v>
          </cell>
          <cell r="C1313">
            <v>0</v>
          </cell>
          <cell r="D1313">
            <v>0</v>
          </cell>
        </row>
        <row r="1314">
          <cell r="A1314">
            <v>0</v>
          </cell>
          <cell r="B1314">
            <v>0</v>
          </cell>
          <cell r="C1314">
            <v>0</v>
          </cell>
          <cell r="D1314">
            <v>0</v>
          </cell>
        </row>
        <row r="1315">
          <cell r="A1315">
            <v>0</v>
          </cell>
          <cell r="B1315">
            <v>0</v>
          </cell>
          <cell r="C1315">
            <v>0</v>
          </cell>
          <cell r="D1315">
            <v>0</v>
          </cell>
        </row>
        <row r="1316">
          <cell r="A1316">
            <v>0</v>
          </cell>
          <cell r="B1316">
            <v>0</v>
          </cell>
          <cell r="C1316">
            <v>0</v>
          </cell>
          <cell r="D1316">
            <v>0</v>
          </cell>
        </row>
        <row r="1317">
          <cell r="A1317">
            <v>0</v>
          </cell>
          <cell r="B1317">
            <v>0</v>
          </cell>
          <cell r="C1317">
            <v>0</v>
          </cell>
          <cell r="D1317">
            <v>0</v>
          </cell>
        </row>
        <row r="1318">
          <cell r="A1318">
            <v>0</v>
          </cell>
          <cell r="B1318">
            <v>0</v>
          </cell>
          <cell r="C1318">
            <v>0</v>
          </cell>
          <cell r="D1318">
            <v>0</v>
          </cell>
        </row>
        <row r="1319">
          <cell r="A1319">
            <v>0</v>
          </cell>
          <cell r="B1319">
            <v>0</v>
          </cell>
          <cell r="C1319">
            <v>0</v>
          </cell>
          <cell r="D1319">
            <v>0</v>
          </cell>
        </row>
        <row r="1320">
          <cell r="A1320">
            <v>0</v>
          </cell>
          <cell r="B1320">
            <v>0</v>
          </cell>
          <cell r="C1320">
            <v>0</v>
          </cell>
          <cell r="D1320">
            <v>0</v>
          </cell>
        </row>
        <row r="1321">
          <cell r="A1321">
            <v>0</v>
          </cell>
          <cell r="B1321">
            <v>0</v>
          </cell>
          <cell r="C1321">
            <v>0</v>
          </cell>
          <cell r="D1321">
            <v>0</v>
          </cell>
        </row>
        <row r="1322">
          <cell r="A1322">
            <v>0</v>
          </cell>
          <cell r="B1322">
            <v>0</v>
          </cell>
          <cell r="C1322">
            <v>0</v>
          </cell>
          <cell r="D1322">
            <v>0</v>
          </cell>
        </row>
        <row r="1323">
          <cell r="A1323">
            <v>0</v>
          </cell>
          <cell r="B1323">
            <v>0</v>
          </cell>
          <cell r="C1323">
            <v>0</v>
          </cell>
          <cell r="D1323">
            <v>0</v>
          </cell>
        </row>
        <row r="1324">
          <cell r="A1324">
            <v>0</v>
          </cell>
          <cell r="B1324">
            <v>0</v>
          </cell>
          <cell r="C1324">
            <v>0</v>
          </cell>
          <cell r="D1324">
            <v>0</v>
          </cell>
        </row>
        <row r="1325">
          <cell r="A1325">
            <v>0</v>
          </cell>
          <cell r="B1325">
            <v>0</v>
          </cell>
          <cell r="C1325">
            <v>0</v>
          </cell>
          <cell r="D1325">
            <v>0</v>
          </cell>
        </row>
        <row r="1326">
          <cell r="A1326">
            <v>0</v>
          </cell>
          <cell r="B1326">
            <v>0</v>
          </cell>
          <cell r="C1326">
            <v>0</v>
          </cell>
          <cell r="D1326">
            <v>0</v>
          </cell>
        </row>
        <row r="1327">
          <cell r="A1327">
            <v>0</v>
          </cell>
          <cell r="B1327">
            <v>0</v>
          </cell>
          <cell r="C1327">
            <v>0</v>
          </cell>
          <cell r="D1327">
            <v>0</v>
          </cell>
        </row>
        <row r="1328">
          <cell r="A1328">
            <v>0</v>
          </cell>
          <cell r="B1328">
            <v>0</v>
          </cell>
          <cell r="C1328">
            <v>0</v>
          </cell>
          <cell r="D1328">
            <v>0</v>
          </cell>
        </row>
        <row r="1329">
          <cell r="A1329">
            <v>0</v>
          </cell>
          <cell r="B1329">
            <v>0</v>
          </cell>
          <cell r="C1329">
            <v>0</v>
          </cell>
          <cell r="D1329">
            <v>0</v>
          </cell>
        </row>
        <row r="1330">
          <cell r="A1330">
            <v>0</v>
          </cell>
          <cell r="B1330">
            <v>0</v>
          </cell>
          <cell r="C1330">
            <v>0</v>
          </cell>
          <cell r="D1330">
            <v>0</v>
          </cell>
        </row>
        <row r="1331">
          <cell r="A1331">
            <v>0</v>
          </cell>
          <cell r="B1331">
            <v>0</v>
          </cell>
          <cell r="C1331">
            <v>0</v>
          </cell>
          <cell r="D1331">
            <v>0</v>
          </cell>
        </row>
        <row r="1332">
          <cell r="A1332">
            <v>0</v>
          </cell>
          <cell r="B1332">
            <v>0</v>
          </cell>
          <cell r="C1332">
            <v>0</v>
          </cell>
          <cell r="D1332">
            <v>0</v>
          </cell>
        </row>
        <row r="1333">
          <cell r="A1333">
            <v>0</v>
          </cell>
          <cell r="B1333">
            <v>0</v>
          </cell>
          <cell r="C1333">
            <v>0</v>
          </cell>
          <cell r="D1333">
            <v>0</v>
          </cell>
        </row>
        <row r="1334">
          <cell r="A1334">
            <v>0</v>
          </cell>
          <cell r="B1334">
            <v>0</v>
          </cell>
          <cell r="C1334">
            <v>0</v>
          </cell>
          <cell r="D1334">
            <v>0</v>
          </cell>
        </row>
        <row r="1335">
          <cell r="A1335">
            <v>0</v>
          </cell>
          <cell r="B1335">
            <v>0</v>
          </cell>
          <cell r="C1335">
            <v>0</v>
          </cell>
          <cell r="D1335">
            <v>0</v>
          </cell>
        </row>
        <row r="1336">
          <cell r="A1336">
            <v>0</v>
          </cell>
          <cell r="B1336">
            <v>0</v>
          </cell>
          <cell r="C1336">
            <v>0</v>
          </cell>
          <cell r="D1336">
            <v>0</v>
          </cell>
        </row>
        <row r="1337">
          <cell r="A1337">
            <v>0</v>
          </cell>
          <cell r="B1337">
            <v>0</v>
          </cell>
          <cell r="C1337">
            <v>0</v>
          </cell>
          <cell r="D1337">
            <v>0</v>
          </cell>
        </row>
        <row r="1338">
          <cell r="A1338">
            <v>0</v>
          </cell>
          <cell r="B1338">
            <v>0</v>
          </cell>
          <cell r="C1338">
            <v>0</v>
          </cell>
          <cell r="D1338">
            <v>0</v>
          </cell>
        </row>
        <row r="1339">
          <cell r="A1339">
            <v>0</v>
          </cell>
          <cell r="B1339">
            <v>0</v>
          </cell>
          <cell r="C1339">
            <v>0</v>
          </cell>
          <cell r="D1339">
            <v>0</v>
          </cell>
        </row>
        <row r="1340">
          <cell r="A1340">
            <v>0</v>
          </cell>
          <cell r="B1340">
            <v>0</v>
          </cell>
          <cell r="C1340">
            <v>0</v>
          </cell>
          <cell r="D1340">
            <v>0</v>
          </cell>
        </row>
        <row r="1341">
          <cell r="A1341">
            <v>0</v>
          </cell>
          <cell r="B1341">
            <v>0</v>
          </cell>
          <cell r="C1341">
            <v>0</v>
          </cell>
          <cell r="D1341">
            <v>0</v>
          </cell>
        </row>
        <row r="1342">
          <cell r="A1342">
            <v>0</v>
          </cell>
          <cell r="B1342">
            <v>0</v>
          </cell>
          <cell r="C1342">
            <v>0</v>
          </cell>
          <cell r="D1342">
            <v>0</v>
          </cell>
        </row>
        <row r="1343">
          <cell r="A1343">
            <v>0</v>
          </cell>
          <cell r="B1343">
            <v>0</v>
          </cell>
          <cell r="C1343">
            <v>0</v>
          </cell>
          <cell r="D1343">
            <v>0</v>
          </cell>
        </row>
        <row r="1344">
          <cell r="A1344">
            <v>0</v>
          </cell>
          <cell r="B1344">
            <v>0</v>
          </cell>
          <cell r="C1344">
            <v>0</v>
          </cell>
          <cell r="D1344">
            <v>0</v>
          </cell>
        </row>
        <row r="1345">
          <cell r="A1345">
            <v>0</v>
          </cell>
          <cell r="B1345">
            <v>0</v>
          </cell>
          <cell r="C1345">
            <v>0</v>
          </cell>
          <cell r="D1345">
            <v>0</v>
          </cell>
        </row>
        <row r="1346">
          <cell r="A1346">
            <v>0</v>
          </cell>
          <cell r="B1346">
            <v>0</v>
          </cell>
          <cell r="C1346">
            <v>0</v>
          </cell>
          <cell r="D1346">
            <v>0</v>
          </cell>
        </row>
        <row r="1347">
          <cell r="A1347">
            <v>0</v>
          </cell>
          <cell r="B1347">
            <v>0</v>
          </cell>
          <cell r="C1347">
            <v>0</v>
          </cell>
          <cell r="D1347">
            <v>0</v>
          </cell>
        </row>
        <row r="1348">
          <cell r="A1348">
            <v>0</v>
          </cell>
          <cell r="B1348">
            <v>0</v>
          </cell>
          <cell r="C1348">
            <v>0</v>
          </cell>
          <cell r="D1348">
            <v>0</v>
          </cell>
        </row>
        <row r="1349">
          <cell r="A1349">
            <v>0</v>
          </cell>
          <cell r="B1349">
            <v>0</v>
          </cell>
          <cell r="C1349">
            <v>0</v>
          </cell>
          <cell r="D1349">
            <v>0</v>
          </cell>
        </row>
        <row r="1350">
          <cell r="A1350">
            <v>0</v>
          </cell>
          <cell r="B1350">
            <v>0</v>
          </cell>
          <cell r="C1350">
            <v>0</v>
          </cell>
          <cell r="D1350">
            <v>0</v>
          </cell>
        </row>
        <row r="1351">
          <cell r="A1351">
            <v>0</v>
          </cell>
          <cell r="B1351">
            <v>0</v>
          </cell>
          <cell r="C1351">
            <v>0</v>
          </cell>
          <cell r="D1351">
            <v>0</v>
          </cell>
        </row>
        <row r="1352">
          <cell r="A1352">
            <v>0</v>
          </cell>
          <cell r="B1352">
            <v>0</v>
          </cell>
          <cell r="C1352">
            <v>0</v>
          </cell>
          <cell r="D1352">
            <v>0</v>
          </cell>
        </row>
        <row r="1353">
          <cell r="A1353">
            <v>0</v>
          </cell>
          <cell r="B1353">
            <v>0</v>
          </cell>
          <cell r="C1353">
            <v>0</v>
          </cell>
          <cell r="D1353">
            <v>0</v>
          </cell>
        </row>
        <row r="1354">
          <cell r="A1354">
            <v>0</v>
          </cell>
          <cell r="B1354">
            <v>0</v>
          </cell>
          <cell r="C1354">
            <v>0</v>
          </cell>
          <cell r="D1354">
            <v>0</v>
          </cell>
        </row>
        <row r="1355">
          <cell r="A1355">
            <v>0</v>
          </cell>
          <cell r="B1355">
            <v>0</v>
          </cell>
          <cell r="C1355">
            <v>0</v>
          </cell>
          <cell r="D1355">
            <v>0</v>
          </cell>
        </row>
        <row r="1356">
          <cell r="A1356">
            <v>0</v>
          </cell>
          <cell r="B1356">
            <v>0</v>
          </cell>
          <cell r="C1356">
            <v>0</v>
          </cell>
          <cell r="D1356">
            <v>0</v>
          </cell>
        </row>
        <row r="1357">
          <cell r="A1357">
            <v>0</v>
          </cell>
          <cell r="B1357">
            <v>0</v>
          </cell>
          <cell r="C1357">
            <v>0</v>
          </cell>
          <cell r="D1357">
            <v>0</v>
          </cell>
        </row>
        <row r="1358">
          <cell r="A1358">
            <v>0</v>
          </cell>
          <cell r="B1358">
            <v>0</v>
          </cell>
          <cell r="C1358">
            <v>0</v>
          </cell>
          <cell r="D1358">
            <v>0</v>
          </cell>
        </row>
        <row r="1359">
          <cell r="A1359">
            <v>0</v>
          </cell>
          <cell r="B1359">
            <v>0</v>
          </cell>
          <cell r="C1359">
            <v>0</v>
          </cell>
          <cell r="D1359">
            <v>0</v>
          </cell>
        </row>
        <row r="1360">
          <cell r="A1360">
            <v>0</v>
          </cell>
          <cell r="B1360">
            <v>0</v>
          </cell>
          <cell r="C1360">
            <v>0</v>
          </cell>
          <cell r="D1360">
            <v>0</v>
          </cell>
        </row>
        <row r="1361">
          <cell r="A1361">
            <v>0</v>
          </cell>
          <cell r="B1361">
            <v>0</v>
          </cell>
          <cell r="C1361">
            <v>0</v>
          </cell>
          <cell r="D1361">
            <v>0</v>
          </cell>
        </row>
        <row r="1362">
          <cell r="A1362">
            <v>0</v>
          </cell>
          <cell r="B1362">
            <v>0</v>
          </cell>
          <cell r="C1362">
            <v>0</v>
          </cell>
          <cell r="D1362">
            <v>0</v>
          </cell>
        </row>
        <row r="1363">
          <cell r="A1363">
            <v>0</v>
          </cell>
          <cell r="B1363">
            <v>0</v>
          </cell>
          <cell r="C1363">
            <v>0</v>
          </cell>
          <cell r="D1363">
            <v>0</v>
          </cell>
        </row>
        <row r="1364">
          <cell r="A1364">
            <v>0</v>
          </cell>
          <cell r="B1364">
            <v>0</v>
          </cell>
          <cell r="C1364">
            <v>0</v>
          </cell>
          <cell r="D1364">
            <v>0</v>
          </cell>
        </row>
        <row r="1365">
          <cell r="A1365">
            <v>0</v>
          </cell>
          <cell r="B1365">
            <v>0</v>
          </cell>
          <cell r="C1365">
            <v>0</v>
          </cell>
          <cell r="D1365">
            <v>0</v>
          </cell>
        </row>
        <row r="1366">
          <cell r="A1366">
            <v>0</v>
          </cell>
          <cell r="B1366">
            <v>0</v>
          </cell>
          <cell r="C1366">
            <v>0</v>
          </cell>
          <cell r="D1366">
            <v>0</v>
          </cell>
        </row>
        <row r="1367">
          <cell r="A1367">
            <v>0</v>
          </cell>
          <cell r="B1367">
            <v>0</v>
          </cell>
          <cell r="C1367">
            <v>0</v>
          </cell>
          <cell r="D1367">
            <v>0</v>
          </cell>
        </row>
        <row r="1368">
          <cell r="A1368">
            <v>0</v>
          </cell>
          <cell r="B1368">
            <v>0</v>
          </cell>
          <cell r="C1368">
            <v>0</v>
          </cell>
          <cell r="D1368">
            <v>0</v>
          </cell>
        </row>
        <row r="1369">
          <cell r="A1369">
            <v>0</v>
          </cell>
          <cell r="B1369">
            <v>0</v>
          </cell>
          <cell r="C1369">
            <v>0</v>
          </cell>
          <cell r="D1369">
            <v>0</v>
          </cell>
        </row>
        <row r="1370">
          <cell r="A1370">
            <v>0</v>
          </cell>
          <cell r="B1370">
            <v>0</v>
          </cell>
          <cell r="C1370">
            <v>0</v>
          </cell>
          <cell r="D1370">
            <v>0</v>
          </cell>
        </row>
        <row r="1371">
          <cell r="A1371">
            <v>0</v>
          </cell>
          <cell r="B1371">
            <v>0</v>
          </cell>
          <cell r="C1371">
            <v>0</v>
          </cell>
          <cell r="D1371">
            <v>0</v>
          </cell>
        </row>
        <row r="1372">
          <cell r="A1372">
            <v>0</v>
          </cell>
          <cell r="B1372">
            <v>0</v>
          </cell>
          <cell r="C1372">
            <v>0</v>
          </cell>
          <cell r="D1372">
            <v>0</v>
          </cell>
        </row>
        <row r="1373">
          <cell r="A1373">
            <v>0</v>
          </cell>
          <cell r="B1373">
            <v>0</v>
          </cell>
          <cell r="C1373">
            <v>0</v>
          </cell>
          <cell r="D1373">
            <v>0</v>
          </cell>
        </row>
        <row r="1374">
          <cell r="A1374">
            <v>0</v>
          </cell>
          <cell r="B1374">
            <v>0</v>
          </cell>
          <cell r="C1374">
            <v>0</v>
          </cell>
          <cell r="D1374">
            <v>0</v>
          </cell>
        </row>
        <row r="1375">
          <cell r="A1375">
            <v>0</v>
          </cell>
          <cell r="B1375">
            <v>0</v>
          </cell>
          <cell r="C1375">
            <v>0</v>
          </cell>
          <cell r="D1375">
            <v>0</v>
          </cell>
        </row>
        <row r="1376">
          <cell r="A1376">
            <v>0</v>
          </cell>
          <cell r="B1376">
            <v>0</v>
          </cell>
          <cell r="C1376">
            <v>0</v>
          </cell>
          <cell r="D1376">
            <v>0</v>
          </cell>
        </row>
        <row r="1377">
          <cell r="A1377">
            <v>0</v>
          </cell>
          <cell r="B1377">
            <v>0</v>
          </cell>
          <cell r="C1377">
            <v>0</v>
          </cell>
          <cell r="D1377">
            <v>0</v>
          </cell>
        </row>
        <row r="1378">
          <cell r="A1378">
            <v>0</v>
          </cell>
          <cell r="B1378">
            <v>0</v>
          </cell>
          <cell r="C1378">
            <v>0</v>
          </cell>
          <cell r="D1378">
            <v>0</v>
          </cell>
        </row>
        <row r="1379">
          <cell r="A1379">
            <v>0</v>
          </cell>
          <cell r="B1379">
            <v>0</v>
          </cell>
          <cell r="C1379">
            <v>0</v>
          </cell>
          <cell r="D1379">
            <v>0</v>
          </cell>
        </row>
        <row r="1380">
          <cell r="A1380">
            <v>0</v>
          </cell>
          <cell r="B1380">
            <v>0</v>
          </cell>
          <cell r="C1380">
            <v>0</v>
          </cell>
          <cell r="D1380">
            <v>0</v>
          </cell>
        </row>
        <row r="1381">
          <cell r="A1381">
            <v>0</v>
          </cell>
          <cell r="B1381">
            <v>0</v>
          </cell>
          <cell r="C1381">
            <v>0</v>
          </cell>
          <cell r="D1381">
            <v>0</v>
          </cell>
        </row>
        <row r="1382">
          <cell r="A1382">
            <v>0</v>
          </cell>
          <cell r="B1382">
            <v>0</v>
          </cell>
          <cell r="C1382">
            <v>0</v>
          </cell>
          <cell r="D1382">
            <v>0</v>
          </cell>
        </row>
        <row r="1383">
          <cell r="A1383">
            <v>0</v>
          </cell>
          <cell r="B1383">
            <v>0</v>
          </cell>
          <cell r="C1383">
            <v>0</v>
          </cell>
          <cell r="D1383">
            <v>0</v>
          </cell>
        </row>
        <row r="1384">
          <cell r="A1384">
            <v>0</v>
          </cell>
          <cell r="B1384">
            <v>0</v>
          </cell>
          <cell r="C1384">
            <v>0</v>
          </cell>
          <cell r="D1384">
            <v>0</v>
          </cell>
        </row>
        <row r="1385">
          <cell r="A1385">
            <v>0</v>
          </cell>
          <cell r="B1385">
            <v>0</v>
          </cell>
          <cell r="C1385">
            <v>0</v>
          </cell>
          <cell r="D1385">
            <v>0</v>
          </cell>
        </row>
        <row r="1386">
          <cell r="A1386">
            <v>0</v>
          </cell>
          <cell r="B1386">
            <v>0</v>
          </cell>
          <cell r="C1386">
            <v>0</v>
          </cell>
          <cell r="D1386">
            <v>0</v>
          </cell>
        </row>
        <row r="1387">
          <cell r="A1387">
            <v>0</v>
          </cell>
          <cell r="B1387">
            <v>0</v>
          </cell>
          <cell r="C1387">
            <v>0</v>
          </cell>
          <cell r="D1387">
            <v>0</v>
          </cell>
        </row>
        <row r="1388">
          <cell r="A1388">
            <v>0</v>
          </cell>
          <cell r="B1388">
            <v>0</v>
          </cell>
          <cell r="C1388">
            <v>0</v>
          </cell>
          <cell r="D1388">
            <v>0</v>
          </cell>
        </row>
        <row r="1389">
          <cell r="A1389">
            <v>0</v>
          </cell>
          <cell r="B1389">
            <v>0</v>
          </cell>
          <cell r="C1389">
            <v>0</v>
          </cell>
          <cell r="D1389">
            <v>0</v>
          </cell>
        </row>
        <row r="1390">
          <cell r="A1390">
            <v>0</v>
          </cell>
          <cell r="B1390">
            <v>0</v>
          </cell>
          <cell r="C1390">
            <v>0</v>
          </cell>
          <cell r="D1390">
            <v>0</v>
          </cell>
        </row>
        <row r="1391">
          <cell r="A1391">
            <v>0</v>
          </cell>
          <cell r="B1391">
            <v>0</v>
          </cell>
          <cell r="C1391">
            <v>0</v>
          </cell>
          <cell r="D1391">
            <v>0</v>
          </cell>
        </row>
        <row r="1392">
          <cell r="A1392">
            <v>0</v>
          </cell>
          <cell r="B1392">
            <v>0</v>
          </cell>
          <cell r="C1392">
            <v>0</v>
          </cell>
          <cell r="D1392">
            <v>0</v>
          </cell>
        </row>
        <row r="1393">
          <cell r="A1393">
            <v>0</v>
          </cell>
          <cell r="B1393">
            <v>0</v>
          </cell>
          <cell r="C1393">
            <v>0</v>
          </cell>
          <cell r="D1393">
            <v>0</v>
          </cell>
        </row>
        <row r="1394">
          <cell r="A1394">
            <v>0</v>
          </cell>
          <cell r="B1394">
            <v>0</v>
          </cell>
          <cell r="C1394">
            <v>0</v>
          </cell>
          <cell r="D1394">
            <v>0</v>
          </cell>
        </row>
        <row r="1395">
          <cell r="A1395">
            <v>0</v>
          </cell>
          <cell r="B1395">
            <v>0</v>
          </cell>
          <cell r="C1395">
            <v>0</v>
          </cell>
          <cell r="D1395">
            <v>0</v>
          </cell>
        </row>
        <row r="1396">
          <cell r="A1396">
            <v>0</v>
          </cell>
          <cell r="B1396">
            <v>0</v>
          </cell>
          <cell r="C1396">
            <v>0</v>
          </cell>
          <cell r="D1396">
            <v>0</v>
          </cell>
        </row>
        <row r="1397">
          <cell r="A1397">
            <v>0</v>
          </cell>
          <cell r="B1397">
            <v>0</v>
          </cell>
          <cell r="C1397">
            <v>0</v>
          </cell>
          <cell r="D1397">
            <v>0</v>
          </cell>
        </row>
        <row r="1398">
          <cell r="A1398">
            <v>0</v>
          </cell>
          <cell r="B1398">
            <v>0</v>
          </cell>
          <cell r="C1398">
            <v>0</v>
          </cell>
          <cell r="D1398">
            <v>0</v>
          </cell>
        </row>
        <row r="1399">
          <cell r="A1399">
            <v>0</v>
          </cell>
          <cell r="B1399">
            <v>0</v>
          </cell>
          <cell r="C1399">
            <v>0</v>
          </cell>
          <cell r="D1399">
            <v>0</v>
          </cell>
        </row>
        <row r="1400">
          <cell r="A1400">
            <v>0</v>
          </cell>
          <cell r="B1400">
            <v>0</v>
          </cell>
          <cell r="C1400">
            <v>0</v>
          </cell>
          <cell r="D1400">
            <v>0</v>
          </cell>
        </row>
        <row r="1401">
          <cell r="A1401">
            <v>0</v>
          </cell>
          <cell r="B1401">
            <v>0</v>
          </cell>
          <cell r="C1401">
            <v>0</v>
          </cell>
          <cell r="D1401">
            <v>0</v>
          </cell>
        </row>
        <row r="1402">
          <cell r="A1402">
            <v>0</v>
          </cell>
          <cell r="B1402">
            <v>0</v>
          </cell>
          <cell r="C1402">
            <v>0</v>
          </cell>
          <cell r="D1402">
            <v>0</v>
          </cell>
        </row>
        <row r="1403">
          <cell r="A1403">
            <v>0</v>
          </cell>
          <cell r="B1403">
            <v>0</v>
          </cell>
          <cell r="C1403">
            <v>0</v>
          </cell>
          <cell r="D1403">
            <v>0</v>
          </cell>
        </row>
        <row r="1404">
          <cell r="A1404">
            <v>0</v>
          </cell>
          <cell r="B1404">
            <v>0</v>
          </cell>
          <cell r="C1404">
            <v>0</v>
          </cell>
          <cell r="D1404">
            <v>0</v>
          </cell>
        </row>
        <row r="1405">
          <cell r="A1405">
            <v>0</v>
          </cell>
          <cell r="B1405">
            <v>0</v>
          </cell>
          <cell r="C1405">
            <v>0</v>
          </cell>
          <cell r="D1405">
            <v>0</v>
          </cell>
        </row>
        <row r="1406">
          <cell r="A1406">
            <v>0</v>
          </cell>
          <cell r="B1406">
            <v>0</v>
          </cell>
          <cell r="C1406">
            <v>0</v>
          </cell>
          <cell r="D1406">
            <v>0</v>
          </cell>
        </row>
        <row r="1407">
          <cell r="A1407">
            <v>0</v>
          </cell>
          <cell r="B1407">
            <v>0</v>
          </cell>
          <cell r="C1407">
            <v>0</v>
          </cell>
          <cell r="D1407">
            <v>0</v>
          </cell>
        </row>
        <row r="1408">
          <cell r="A1408">
            <v>0</v>
          </cell>
          <cell r="B1408">
            <v>0</v>
          </cell>
          <cell r="C1408">
            <v>0</v>
          </cell>
          <cell r="D1408">
            <v>0</v>
          </cell>
        </row>
        <row r="1409">
          <cell r="A1409">
            <v>0</v>
          </cell>
          <cell r="B1409">
            <v>0</v>
          </cell>
          <cell r="C1409">
            <v>0</v>
          </cell>
          <cell r="D1409">
            <v>0</v>
          </cell>
        </row>
        <row r="1410">
          <cell r="A1410">
            <v>0</v>
          </cell>
          <cell r="B1410">
            <v>0</v>
          </cell>
          <cell r="C1410">
            <v>0</v>
          </cell>
          <cell r="D1410">
            <v>0</v>
          </cell>
        </row>
        <row r="1411">
          <cell r="A1411">
            <v>0</v>
          </cell>
          <cell r="B1411">
            <v>0</v>
          </cell>
          <cell r="C1411">
            <v>0</v>
          </cell>
          <cell r="D1411">
            <v>0</v>
          </cell>
        </row>
        <row r="1412">
          <cell r="A1412">
            <v>0</v>
          </cell>
          <cell r="B1412">
            <v>0</v>
          </cell>
          <cell r="C1412">
            <v>0</v>
          </cell>
          <cell r="D1412">
            <v>0</v>
          </cell>
        </row>
        <row r="1413">
          <cell r="A1413">
            <v>0</v>
          </cell>
          <cell r="B1413">
            <v>0</v>
          </cell>
          <cell r="C1413">
            <v>0</v>
          </cell>
          <cell r="D1413">
            <v>0</v>
          </cell>
        </row>
        <row r="1414">
          <cell r="A1414">
            <v>0</v>
          </cell>
          <cell r="B1414">
            <v>0</v>
          </cell>
          <cell r="C1414">
            <v>0</v>
          </cell>
          <cell r="D1414">
            <v>0</v>
          </cell>
        </row>
        <row r="1415">
          <cell r="A1415">
            <v>0</v>
          </cell>
          <cell r="B1415">
            <v>0</v>
          </cell>
          <cell r="C1415">
            <v>0</v>
          </cell>
          <cell r="D1415">
            <v>0</v>
          </cell>
        </row>
        <row r="1416">
          <cell r="A1416">
            <v>0</v>
          </cell>
          <cell r="B1416">
            <v>0</v>
          </cell>
          <cell r="C1416">
            <v>0</v>
          </cell>
          <cell r="D1416">
            <v>0</v>
          </cell>
        </row>
        <row r="1417">
          <cell r="A1417">
            <v>0</v>
          </cell>
          <cell r="B1417">
            <v>0</v>
          </cell>
          <cell r="C1417">
            <v>0</v>
          </cell>
          <cell r="D1417">
            <v>0</v>
          </cell>
        </row>
        <row r="1418">
          <cell r="A1418">
            <v>0</v>
          </cell>
          <cell r="B1418">
            <v>0</v>
          </cell>
          <cell r="C1418">
            <v>0</v>
          </cell>
          <cell r="D1418">
            <v>0</v>
          </cell>
        </row>
        <row r="1419">
          <cell r="A1419">
            <v>0</v>
          </cell>
          <cell r="B1419">
            <v>0</v>
          </cell>
          <cell r="C1419">
            <v>0</v>
          </cell>
          <cell r="D1419">
            <v>0</v>
          </cell>
        </row>
        <row r="1420">
          <cell r="A1420">
            <v>0</v>
          </cell>
          <cell r="B1420">
            <v>0</v>
          </cell>
          <cell r="C1420">
            <v>0</v>
          </cell>
          <cell r="D1420">
            <v>0</v>
          </cell>
        </row>
        <row r="1421">
          <cell r="A1421">
            <v>0</v>
          </cell>
          <cell r="B1421">
            <v>0</v>
          </cell>
          <cell r="C1421">
            <v>0</v>
          </cell>
          <cell r="D1421">
            <v>0</v>
          </cell>
        </row>
        <row r="1422">
          <cell r="A1422">
            <v>0</v>
          </cell>
          <cell r="B1422">
            <v>0</v>
          </cell>
          <cell r="C1422">
            <v>0</v>
          </cell>
          <cell r="D1422">
            <v>0</v>
          </cell>
        </row>
        <row r="1423">
          <cell r="A1423">
            <v>0</v>
          </cell>
          <cell r="B1423">
            <v>0</v>
          </cell>
          <cell r="C1423">
            <v>0</v>
          </cell>
          <cell r="D1423">
            <v>0</v>
          </cell>
        </row>
        <row r="1424">
          <cell r="A1424">
            <v>0</v>
          </cell>
          <cell r="B1424">
            <v>0</v>
          </cell>
          <cell r="C1424">
            <v>0</v>
          </cell>
          <cell r="D1424">
            <v>0</v>
          </cell>
        </row>
        <row r="1425">
          <cell r="A1425">
            <v>0</v>
          </cell>
          <cell r="B1425">
            <v>0</v>
          </cell>
          <cell r="C1425">
            <v>0</v>
          </cell>
          <cell r="D1425">
            <v>0</v>
          </cell>
        </row>
        <row r="1426">
          <cell r="A1426">
            <v>0</v>
          </cell>
          <cell r="B1426">
            <v>0</v>
          </cell>
          <cell r="C1426">
            <v>0</v>
          </cell>
          <cell r="D1426">
            <v>0</v>
          </cell>
        </row>
        <row r="1427">
          <cell r="A1427">
            <v>0</v>
          </cell>
          <cell r="B1427">
            <v>0</v>
          </cell>
          <cell r="C1427">
            <v>0</v>
          </cell>
          <cell r="D1427">
            <v>0</v>
          </cell>
        </row>
        <row r="1428">
          <cell r="A1428">
            <v>0</v>
          </cell>
          <cell r="B1428">
            <v>0</v>
          </cell>
          <cell r="C1428">
            <v>0</v>
          </cell>
          <cell r="D1428">
            <v>0</v>
          </cell>
        </row>
        <row r="1429">
          <cell r="A1429">
            <v>0</v>
          </cell>
          <cell r="B1429">
            <v>0</v>
          </cell>
          <cell r="C1429">
            <v>0</v>
          </cell>
          <cell r="D1429">
            <v>0</v>
          </cell>
        </row>
        <row r="1430">
          <cell r="A1430">
            <v>0</v>
          </cell>
          <cell r="B1430">
            <v>0</v>
          </cell>
          <cell r="C1430">
            <v>0</v>
          </cell>
          <cell r="D1430">
            <v>0</v>
          </cell>
        </row>
        <row r="1431">
          <cell r="A1431">
            <v>0</v>
          </cell>
          <cell r="B1431">
            <v>0</v>
          </cell>
          <cell r="C1431">
            <v>0</v>
          </cell>
          <cell r="D1431">
            <v>0</v>
          </cell>
        </row>
        <row r="1432">
          <cell r="A1432">
            <v>0</v>
          </cell>
          <cell r="B1432">
            <v>0</v>
          </cell>
          <cell r="C1432">
            <v>0</v>
          </cell>
          <cell r="D1432">
            <v>0</v>
          </cell>
        </row>
        <row r="1433">
          <cell r="A1433">
            <v>0</v>
          </cell>
          <cell r="B1433">
            <v>0</v>
          </cell>
          <cell r="C1433">
            <v>0</v>
          </cell>
          <cell r="D1433">
            <v>0</v>
          </cell>
        </row>
        <row r="1434">
          <cell r="A1434">
            <v>0</v>
          </cell>
          <cell r="B1434">
            <v>0</v>
          </cell>
          <cell r="C1434">
            <v>0</v>
          </cell>
          <cell r="D1434">
            <v>0</v>
          </cell>
        </row>
        <row r="1435">
          <cell r="A1435">
            <v>0</v>
          </cell>
          <cell r="B1435">
            <v>0</v>
          </cell>
          <cell r="C1435">
            <v>0</v>
          </cell>
          <cell r="D1435">
            <v>0</v>
          </cell>
        </row>
        <row r="1436">
          <cell r="A1436">
            <v>0</v>
          </cell>
          <cell r="B1436">
            <v>0</v>
          </cell>
          <cell r="C1436">
            <v>0</v>
          </cell>
          <cell r="D1436">
            <v>0</v>
          </cell>
        </row>
        <row r="1437">
          <cell r="A1437">
            <v>0</v>
          </cell>
          <cell r="B1437">
            <v>0</v>
          </cell>
          <cell r="C1437">
            <v>0</v>
          </cell>
          <cell r="D1437">
            <v>0</v>
          </cell>
        </row>
        <row r="1438">
          <cell r="A1438">
            <v>0</v>
          </cell>
          <cell r="B1438">
            <v>0</v>
          </cell>
          <cell r="C1438">
            <v>0</v>
          </cell>
          <cell r="D1438">
            <v>0</v>
          </cell>
        </row>
        <row r="1439">
          <cell r="A1439">
            <v>0</v>
          </cell>
          <cell r="B1439">
            <v>0</v>
          </cell>
          <cell r="C1439">
            <v>0</v>
          </cell>
          <cell r="D1439">
            <v>0</v>
          </cell>
        </row>
        <row r="1440">
          <cell r="A1440">
            <v>0</v>
          </cell>
          <cell r="B1440">
            <v>0</v>
          </cell>
          <cell r="C1440">
            <v>0</v>
          </cell>
          <cell r="D1440">
            <v>0</v>
          </cell>
        </row>
        <row r="1441">
          <cell r="A1441">
            <v>0</v>
          </cell>
          <cell r="B1441">
            <v>0</v>
          </cell>
          <cell r="C1441">
            <v>0</v>
          </cell>
          <cell r="D1441">
            <v>0</v>
          </cell>
        </row>
        <row r="1442">
          <cell r="A1442">
            <v>0</v>
          </cell>
          <cell r="B1442">
            <v>0</v>
          </cell>
          <cell r="C1442">
            <v>0</v>
          </cell>
          <cell r="D1442">
            <v>0</v>
          </cell>
        </row>
        <row r="1443">
          <cell r="A1443">
            <v>0</v>
          </cell>
          <cell r="B1443">
            <v>0</v>
          </cell>
          <cell r="C1443">
            <v>0</v>
          </cell>
          <cell r="D1443">
            <v>0</v>
          </cell>
        </row>
        <row r="1444">
          <cell r="A1444">
            <v>0</v>
          </cell>
          <cell r="B1444">
            <v>0</v>
          </cell>
          <cell r="C1444">
            <v>0</v>
          </cell>
          <cell r="D1444">
            <v>0</v>
          </cell>
        </row>
        <row r="1445">
          <cell r="A1445">
            <v>0</v>
          </cell>
          <cell r="B1445">
            <v>0</v>
          </cell>
          <cell r="C1445">
            <v>0</v>
          </cell>
          <cell r="D1445">
            <v>0</v>
          </cell>
        </row>
        <row r="1446">
          <cell r="A1446">
            <v>0</v>
          </cell>
          <cell r="B1446">
            <v>0</v>
          </cell>
          <cell r="C1446">
            <v>0</v>
          </cell>
          <cell r="D1446">
            <v>0</v>
          </cell>
        </row>
        <row r="1447">
          <cell r="A1447">
            <v>0</v>
          </cell>
          <cell r="B1447">
            <v>0</v>
          </cell>
          <cell r="C1447">
            <v>0</v>
          </cell>
          <cell r="D1447">
            <v>0</v>
          </cell>
        </row>
        <row r="1448">
          <cell r="A1448">
            <v>0</v>
          </cell>
          <cell r="B1448">
            <v>0</v>
          </cell>
          <cell r="C1448">
            <v>0</v>
          </cell>
          <cell r="D1448">
            <v>0</v>
          </cell>
        </row>
        <row r="1449">
          <cell r="A1449">
            <v>0</v>
          </cell>
          <cell r="B1449">
            <v>0</v>
          </cell>
          <cell r="C1449">
            <v>0</v>
          </cell>
          <cell r="D1449">
            <v>0</v>
          </cell>
        </row>
        <row r="1450">
          <cell r="A1450">
            <v>0</v>
          </cell>
          <cell r="B1450">
            <v>0</v>
          </cell>
          <cell r="C1450">
            <v>0</v>
          </cell>
          <cell r="D1450">
            <v>0</v>
          </cell>
        </row>
        <row r="1451">
          <cell r="A1451">
            <v>0</v>
          </cell>
          <cell r="B1451">
            <v>0</v>
          </cell>
          <cell r="C1451">
            <v>0</v>
          </cell>
          <cell r="D1451">
            <v>0</v>
          </cell>
        </row>
        <row r="1452">
          <cell r="A1452">
            <v>0</v>
          </cell>
          <cell r="B1452">
            <v>0</v>
          </cell>
          <cell r="C1452">
            <v>0</v>
          </cell>
          <cell r="D1452">
            <v>0</v>
          </cell>
        </row>
        <row r="1453">
          <cell r="A1453">
            <v>0</v>
          </cell>
          <cell r="B1453">
            <v>0</v>
          </cell>
          <cell r="C1453">
            <v>0</v>
          </cell>
          <cell r="D1453">
            <v>0</v>
          </cell>
        </row>
        <row r="1454">
          <cell r="A1454">
            <v>0</v>
          </cell>
          <cell r="B1454">
            <v>0</v>
          </cell>
          <cell r="C1454">
            <v>0</v>
          </cell>
          <cell r="D1454">
            <v>0</v>
          </cell>
        </row>
        <row r="1455">
          <cell r="A1455">
            <v>0</v>
          </cell>
          <cell r="B1455">
            <v>0</v>
          </cell>
          <cell r="C1455">
            <v>0</v>
          </cell>
          <cell r="D1455">
            <v>0</v>
          </cell>
        </row>
        <row r="1456">
          <cell r="A1456">
            <v>0</v>
          </cell>
          <cell r="B1456">
            <v>0</v>
          </cell>
          <cell r="C1456">
            <v>0</v>
          </cell>
          <cell r="D1456">
            <v>0</v>
          </cell>
        </row>
        <row r="1457">
          <cell r="A1457">
            <v>0</v>
          </cell>
          <cell r="B1457">
            <v>0</v>
          </cell>
          <cell r="C1457">
            <v>0</v>
          </cell>
          <cell r="D1457">
            <v>0</v>
          </cell>
        </row>
        <row r="1458">
          <cell r="A1458">
            <v>0</v>
          </cell>
          <cell r="B1458">
            <v>0</v>
          </cell>
          <cell r="C1458">
            <v>0</v>
          </cell>
          <cell r="D1458">
            <v>0</v>
          </cell>
        </row>
        <row r="1459">
          <cell r="A1459">
            <v>0</v>
          </cell>
          <cell r="B1459">
            <v>0</v>
          </cell>
          <cell r="C1459">
            <v>0</v>
          </cell>
          <cell r="D1459">
            <v>0</v>
          </cell>
        </row>
        <row r="1460">
          <cell r="A1460">
            <v>0</v>
          </cell>
          <cell r="B1460">
            <v>0</v>
          </cell>
          <cell r="C1460">
            <v>0</v>
          </cell>
          <cell r="D1460">
            <v>0</v>
          </cell>
        </row>
        <row r="1461">
          <cell r="A1461">
            <v>0</v>
          </cell>
          <cell r="B1461">
            <v>0</v>
          </cell>
          <cell r="C1461">
            <v>0</v>
          </cell>
          <cell r="D1461">
            <v>0</v>
          </cell>
        </row>
        <row r="1462">
          <cell r="A1462">
            <v>0</v>
          </cell>
          <cell r="B1462">
            <v>0</v>
          </cell>
          <cell r="C1462">
            <v>0</v>
          </cell>
          <cell r="D1462">
            <v>0</v>
          </cell>
        </row>
        <row r="1463">
          <cell r="A1463">
            <v>0</v>
          </cell>
          <cell r="B1463">
            <v>0</v>
          </cell>
          <cell r="C1463">
            <v>0</v>
          </cell>
          <cell r="D1463">
            <v>0</v>
          </cell>
        </row>
        <row r="1464">
          <cell r="A1464">
            <v>0</v>
          </cell>
          <cell r="B1464">
            <v>0</v>
          </cell>
          <cell r="C1464">
            <v>0</v>
          </cell>
          <cell r="D1464">
            <v>0</v>
          </cell>
        </row>
        <row r="1465">
          <cell r="A1465">
            <v>0</v>
          </cell>
          <cell r="B1465">
            <v>0</v>
          </cell>
          <cell r="C1465">
            <v>0</v>
          </cell>
          <cell r="D1465">
            <v>0</v>
          </cell>
        </row>
        <row r="1466">
          <cell r="A1466">
            <v>0</v>
          </cell>
          <cell r="B1466">
            <v>0</v>
          </cell>
          <cell r="C1466">
            <v>0</v>
          </cell>
          <cell r="D1466">
            <v>0</v>
          </cell>
        </row>
        <row r="1467">
          <cell r="A1467">
            <v>0</v>
          </cell>
          <cell r="B1467">
            <v>0</v>
          </cell>
          <cell r="C1467">
            <v>0</v>
          </cell>
          <cell r="D1467">
            <v>0</v>
          </cell>
        </row>
        <row r="1468">
          <cell r="A1468">
            <v>0</v>
          </cell>
          <cell r="B1468">
            <v>0</v>
          </cell>
          <cell r="C1468">
            <v>0</v>
          </cell>
          <cell r="D1468">
            <v>0</v>
          </cell>
        </row>
        <row r="1469">
          <cell r="A1469">
            <v>0</v>
          </cell>
          <cell r="B1469">
            <v>0</v>
          </cell>
          <cell r="C1469">
            <v>0</v>
          </cell>
          <cell r="D1469">
            <v>0</v>
          </cell>
        </row>
        <row r="1470">
          <cell r="A1470">
            <v>0</v>
          </cell>
          <cell r="B1470">
            <v>0</v>
          </cell>
          <cell r="C1470">
            <v>0</v>
          </cell>
          <cell r="D1470">
            <v>0</v>
          </cell>
        </row>
        <row r="1471">
          <cell r="A1471">
            <v>0</v>
          </cell>
          <cell r="B1471">
            <v>0</v>
          </cell>
          <cell r="C1471">
            <v>0</v>
          </cell>
          <cell r="D1471">
            <v>0</v>
          </cell>
        </row>
        <row r="1472">
          <cell r="A1472">
            <v>0</v>
          </cell>
          <cell r="B1472">
            <v>0</v>
          </cell>
          <cell r="C1472">
            <v>0</v>
          </cell>
          <cell r="D1472">
            <v>0</v>
          </cell>
        </row>
        <row r="1473">
          <cell r="A1473">
            <v>0</v>
          </cell>
          <cell r="B1473">
            <v>0</v>
          </cell>
          <cell r="C1473">
            <v>0</v>
          </cell>
          <cell r="D1473">
            <v>0</v>
          </cell>
        </row>
        <row r="1474">
          <cell r="A1474">
            <v>0</v>
          </cell>
          <cell r="B1474">
            <v>0</v>
          </cell>
          <cell r="C1474">
            <v>0</v>
          </cell>
          <cell r="D1474">
            <v>0</v>
          </cell>
        </row>
        <row r="1475">
          <cell r="A1475">
            <v>0</v>
          </cell>
          <cell r="B1475">
            <v>0</v>
          </cell>
          <cell r="C1475">
            <v>0</v>
          </cell>
          <cell r="D1475">
            <v>0</v>
          </cell>
        </row>
        <row r="1476">
          <cell r="A1476">
            <v>0</v>
          </cell>
          <cell r="B1476">
            <v>0</v>
          </cell>
          <cell r="C1476">
            <v>0</v>
          </cell>
          <cell r="D1476">
            <v>0</v>
          </cell>
        </row>
        <row r="1477">
          <cell r="A1477">
            <v>0</v>
          </cell>
          <cell r="B1477">
            <v>0</v>
          </cell>
          <cell r="C1477">
            <v>0</v>
          </cell>
          <cell r="D1477">
            <v>0</v>
          </cell>
        </row>
        <row r="1478">
          <cell r="A1478">
            <v>0</v>
          </cell>
          <cell r="B1478">
            <v>0</v>
          </cell>
          <cell r="C1478">
            <v>0</v>
          </cell>
          <cell r="D1478">
            <v>0</v>
          </cell>
        </row>
        <row r="1479">
          <cell r="A1479">
            <v>0</v>
          </cell>
          <cell r="B1479">
            <v>0</v>
          </cell>
          <cell r="C1479">
            <v>0</v>
          </cell>
          <cell r="D1479">
            <v>0</v>
          </cell>
        </row>
        <row r="1480">
          <cell r="A1480">
            <v>0</v>
          </cell>
          <cell r="B1480">
            <v>0</v>
          </cell>
          <cell r="C1480">
            <v>0</v>
          </cell>
          <cell r="D1480">
            <v>0</v>
          </cell>
        </row>
        <row r="1481">
          <cell r="A1481">
            <v>0</v>
          </cell>
          <cell r="B1481">
            <v>0</v>
          </cell>
          <cell r="C1481">
            <v>0</v>
          </cell>
          <cell r="D1481">
            <v>0</v>
          </cell>
        </row>
        <row r="1482">
          <cell r="A1482">
            <v>0</v>
          </cell>
          <cell r="B1482">
            <v>0</v>
          </cell>
          <cell r="C1482">
            <v>0</v>
          </cell>
          <cell r="D1482">
            <v>0</v>
          </cell>
        </row>
        <row r="1483">
          <cell r="A1483">
            <v>0</v>
          </cell>
          <cell r="B1483">
            <v>0</v>
          </cell>
          <cell r="C1483">
            <v>0</v>
          </cell>
          <cell r="D1483">
            <v>0</v>
          </cell>
        </row>
        <row r="1484">
          <cell r="A1484">
            <v>0</v>
          </cell>
          <cell r="B1484">
            <v>0</v>
          </cell>
          <cell r="C1484">
            <v>0</v>
          </cell>
          <cell r="D1484">
            <v>0</v>
          </cell>
        </row>
        <row r="1485">
          <cell r="A1485">
            <v>0</v>
          </cell>
          <cell r="B1485">
            <v>0</v>
          </cell>
          <cell r="C1485">
            <v>0</v>
          </cell>
          <cell r="D1485">
            <v>0</v>
          </cell>
        </row>
        <row r="1486">
          <cell r="A1486">
            <v>0</v>
          </cell>
          <cell r="B1486">
            <v>0</v>
          </cell>
          <cell r="C1486">
            <v>0</v>
          </cell>
          <cell r="D1486">
            <v>0</v>
          </cell>
        </row>
        <row r="1487">
          <cell r="A1487">
            <v>0</v>
          </cell>
          <cell r="B1487">
            <v>0</v>
          </cell>
          <cell r="C1487">
            <v>0</v>
          </cell>
          <cell r="D1487">
            <v>0</v>
          </cell>
        </row>
        <row r="1488">
          <cell r="A1488">
            <v>0</v>
          </cell>
          <cell r="B1488">
            <v>0</v>
          </cell>
          <cell r="C1488">
            <v>0</v>
          </cell>
          <cell r="D1488">
            <v>0</v>
          </cell>
        </row>
        <row r="1489">
          <cell r="A1489">
            <v>0</v>
          </cell>
          <cell r="B1489">
            <v>0</v>
          </cell>
          <cell r="C1489">
            <v>0</v>
          </cell>
          <cell r="D1489">
            <v>0</v>
          </cell>
        </row>
        <row r="1490">
          <cell r="A1490">
            <v>0</v>
          </cell>
          <cell r="B1490">
            <v>0</v>
          </cell>
          <cell r="C1490">
            <v>0</v>
          </cell>
          <cell r="D1490">
            <v>0</v>
          </cell>
        </row>
        <row r="1491">
          <cell r="A1491">
            <v>0</v>
          </cell>
          <cell r="B1491">
            <v>0</v>
          </cell>
          <cell r="C1491">
            <v>0</v>
          </cell>
          <cell r="D1491">
            <v>0</v>
          </cell>
        </row>
        <row r="1492">
          <cell r="A1492">
            <v>0</v>
          </cell>
          <cell r="B1492">
            <v>0</v>
          </cell>
          <cell r="C1492">
            <v>0</v>
          </cell>
          <cell r="D1492">
            <v>0</v>
          </cell>
        </row>
        <row r="1493">
          <cell r="A1493">
            <v>0</v>
          </cell>
          <cell r="B1493">
            <v>0</v>
          </cell>
          <cell r="C1493">
            <v>0</v>
          </cell>
          <cell r="D1493">
            <v>0</v>
          </cell>
        </row>
        <row r="1494">
          <cell r="A1494">
            <v>0</v>
          </cell>
          <cell r="B1494">
            <v>0</v>
          </cell>
          <cell r="C1494">
            <v>0</v>
          </cell>
          <cell r="D1494">
            <v>0</v>
          </cell>
        </row>
        <row r="1495">
          <cell r="A1495">
            <v>0</v>
          </cell>
          <cell r="B1495">
            <v>0</v>
          </cell>
          <cell r="C1495">
            <v>0</v>
          </cell>
          <cell r="D1495">
            <v>0</v>
          </cell>
        </row>
        <row r="1496">
          <cell r="A1496">
            <v>0</v>
          </cell>
          <cell r="B1496">
            <v>0</v>
          </cell>
          <cell r="C1496">
            <v>0</v>
          </cell>
          <cell r="D1496">
            <v>0</v>
          </cell>
        </row>
        <row r="1497">
          <cell r="A1497">
            <v>0</v>
          </cell>
          <cell r="B1497">
            <v>0</v>
          </cell>
          <cell r="C1497">
            <v>0</v>
          </cell>
          <cell r="D1497">
            <v>0</v>
          </cell>
        </row>
        <row r="1498">
          <cell r="A1498">
            <v>0</v>
          </cell>
          <cell r="B1498">
            <v>0</v>
          </cell>
          <cell r="C1498">
            <v>0</v>
          </cell>
          <cell r="D1498">
            <v>0</v>
          </cell>
        </row>
        <row r="1499">
          <cell r="A1499">
            <v>0</v>
          </cell>
          <cell r="B1499">
            <v>0</v>
          </cell>
          <cell r="C1499">
            <v>0</v>
          </cell>
          <cell r="D1499">
            <v>0</v>
          </cell>
        </row>
        <row r="1500">
          <cell r="A1500">
            <v>0</v>
          </cell>
          <cell r="B1500">
            <v>0</v>
          </cell>
          <cell r="C1500">
            <v>0</v>
          </cell>
          <cell r="D1500">
            <v>0</v>
          </cell>
        </row>
        <row r="1501">
          <cell r="A1501">
            <v>0</v>
          </cell>
          <cell r="B1501">
            <v>0</v>
          </cell>
          <cell r="C1501">
            <v>0</v>
          </cell>
          <cell r="D1501">
            <v>0</v>
          </cell>
        </row>
        <row r="1502">
          <cell r="A1502">
            <v>0</v>
          </cell>
          <cell r="B1502">
            <v>0</v>
          </cell>
          <cell r="C1502">
            <v>0</v>
          </cell>
          <cell r="D1502">
            <v>0</v>
          </cell>
        </row>
        <row r="1503">
          <cell r="A1503">
            <v>0</v>
          </cell>
          <cell r="B1503">
            <v>0</v>
          </cell>
          <cell r="C1503">
            <v>0</v>
          </cell>
          <cell r="D1503">
            <v>0</v>
          </cell>
        </row>
        <row r="1504">
          <cell r="A1504">
            <v>0</v>
          </cell>
          <cell r="B1504">
            <v>0</v>
          </cell>
          <cell r="C1504">
            <v>0</v>
          </cell>
          <cell r="D1504">
            <v>0</v>
          </cell>
        </row>
        <row r="1505">
          <cell r="A1505">
            <v>0</v>
          </cell>
          <cell r="B1505">
            <v>0</v>
          </cell>
          <cell r="C1505">
            <v>0</v>
          </cell>
          <cell r="D1505">
            <v>0</v>
          </cell>
        </row>
        <row r="1506">
          <cell r="A1506">
            <v>0</v>
          </cell>
          <cell r="B1506">
            <v>0</v>
          </cell>
          <cell r="C1506">
            <v>0</v>
          </cell>
          <cell r="D1506">
            <v>0</v>
          </cell>
        </row>
        <row r="1507">
          <cell r="A1507">
            <v>0</v>
          </cell>
          <cell r="B1507">
            <v>0</v>
          </cell>
          <cell r="C1507">
            <v>0</v>
          </cell>
          <cell r="D1507">
            <v>0</v>
          </cell>
        </row>
        <row r="1508">
          <cell r="A1508">
            <v>0</v>
          </cell>
          <cell r="B1508">
            <v>0</v>
          </cell>
          <cell r="C1508">
            <v>0</v>
          </cell>
          <cell r="D1508">
            <v>0</v>
          </cell>
        </row>
        <row r="1509">
          <cell r="A1509">
            <v>0</v>
          </cell>
          <cell r="B1509">
            <v>0</v>
          </cell>
          <cell r="C1509">
            <v>0</v>
          </cell>
          <cell r="D1509">
            <v>0</v>
          </cell>
        </row>
        <row r="1510">
          <cell r="A1510">
            <v>0</v>
          </cell>
          <cell r="B1510">
            <v>0</v>
          </cell>
          <cell r="C1510">
            <v>0</v>
          </cell>
          <cell r="D1510">
            <v>0</v>
          </cell>
        </row>
        <row r="1511">
          <cell r="A1511">
            <v>0</v>
          </cell>
          <cell r="B1511">
            <v>0</v>
          </cell>
          <cell r="C1511">
            <v>0</v>
          </cell>
          <cell r="D1511">
            <v>0</v>
          </cell>
        </row>
        <row r="1512">
          <cell r="A1512">
            <v>0</v>
          </cell>
          <cell r="B1512">
            <v>0</v>
          </cell>
          <cell r="C1512">
            <v>0</v>
          </cell>
          <cell r="D1512">
            <v>0</v>
          </cell>
        </row>
        <row r="1513">
          <cell r="A1513">
            <v>0</v>
          </cell>
          <cell r="B1513">
            <v>0</v>
          </cell>
          <cell r="C1513">
            <v>0</v>
          </cell>
          <cell r="D1513">
            <v>0</v>
          </cell>
        </row>
        <row r="1514">
          <cell r="A1514">
            <v>0</v>
          </cell>
          <cell r="B1514">
            <v>0</v>
          </cell>
          <cell r="C1514">
            <v>0</v>
          </cell>
          <cell r="D1514">
            <v>0</v>
          </cell>
        </row>
        <row r="1515">
          <cell r="A1515">
            <v>0</v>
          </cell>
          <cell r="B1515">
            <v>0</v>
          </cell>
          <cell r="C1515">
            <v>0</v>
          </cell>
          <cell r="D1515">
            <v>0</v>
          </cell>
        </row>
        <row r="1516">
          <cell r="A1516">
            <v>0</v>
          </cell>
          <cell r="B1516">
            <v>0</v>
          </cell>
          <cell r="C1516">
            <v>0</v>
          </cell>
          <cell r="D1516">
            <v>0</v>
          </cell>
        </row>
        <row r="1517">
          <cell r="A1517">
            <v>0</v>
          </cell>
          <cell r="B1517">
            <v>0</v>
          </cell>
          <cell r="C1517">
            <v>0</v>
          </cell>
          <cell r="D1517">
            <v>0</v>
          </cell>
        </row>
        <row r="1518">
          <cell r="A1518">
            <v>0</v>
          </cell>
          <cell r="B1518">
            <v>0</v>
          </cell>
          <cell r="C1518">
            <v>0</v>
          </cell>
          <cell r="D1518">
            <v>0</v>
          </cell>
        </row>
        <row r="1519">
          <cell r="A1519">
            <v>0</v>
          </cell>
          <cell r="B1519">
            <v>0</v>
          </cell>
          <cell r="C1519">
            <v>0</v>
          </cell>
          <cell r="D1519">
            <v>0</v>
          </cell>
        </row>
        <row r="1520">
          <cell r="A1520">
            <v>0</v>
          </cell>
          <cell r="B1520">
            <v>0</v>
          </cell>
          <cell r="C1520">
            <v>0</v>
          </cell>
          <cell r="D1520">
            <v>0</v>
          </cell>
        </row>
        <row r="1521">
          <cell r="A1521">
            <v>0</v>
          </cell>
          <cell r="B1521">
            <v>0</v>
          </cell>
          <cell r="C1521">
            <v>0</v>
          </cell>
          <cell r="D1521">
            <v>0</v>
          </cell>
        </row>
        <row r="1522">
          <cell r="A1522">
            <v>0</v>
          </cell>
          <cell r="B1522">
            <v>0</v>
          </cell>
          <cell r="C1522">
            <v>0</v>
          </cell>
          <cell r="D1522">
            <v>0</v>
          </cell>
        </row>
        <row r="1523">
          <cell r="A1523">
            <v>0</v>
          </cell>
          <cell r="B1523">
            <v>0</v>
          </cell>
          <cell r="C1523">
            <v>0</v>
          </cell>
          <cell r="D1523">
            <v>0</v>
          </cell>
        </row>
        <row r="1524">
          <cell r="A1524">
            <v>0</v>
          </cell>
          <cell r="B1524">
            <v>0</v>
          </cell>
          <cell r="C1524">
            <v>0</v>
          </cell>
          <cell r="D1524">
            <v>0</v>
          </cell>
        </row>
        <row r="1525">
          <cell r="A1525">
            <v>0</v>
          </cell>
          <cell r="B1525">
            <v>0</v>
          </cell>
          <cell r="C1525">
            <v>0</v>
          </cell>
          <cell r="D1525">
            <v>0</v>
          </cell>
        </row>
        <row r="1526">
          <cell r="A1526">
            <v>0</v>
          </cell>
          <cell r="B1526">
            <v>0</v>
          </cell>
          <cell r="C1526">
            <v>0</v>
          </cell>
          <cell r="D1526">
            <v>0</v>
          </cell>
        </row>
        <row r="1527">
          <cell r="A1527">
            <v>0</v>
          </cell>
          <cell r="B1527">
            <v>0</v>
          </cell>
          <cell r="C1527">
            <v>0</v>
          </cell>
          <cell r="D1527">
            <v>0</v>
          </cell>
        </row>
        <row r="1528">
          <cell r="A1528">
            <v>0</v>
          </cell>
          <cell r="B1528">
            <v>0</v>
          </cell>
          <cell r="C1528">
            <v>0</v>
          </cell>
          <cell r="D1528">
            <v>0</v>
          </cell>
        </row>
        <row r="1529">
          <cell r="A1529">
            <v>0</v>
          </cell>
          <cell r="B1529">
            <v>0</v>
          </cell>
          <cell r="C1529">
            <v>0</v>
          </cell>
          <cell r="D1529">
            <v>0</v>
          </cell>
        </row>
        <row r="1530">
          <cell r="A1530">
            <v>0</v>
          </cell>
          <cell r="B1530">
            <v>0</v>
          </cell>
          <cell r="C1530">
            <v>0</v>
          </cell>
          <cell r="D1530">
            <v>0</v>
          </cell>
        </row>
        <row r="1531">
          <cell r="A1531">
            <v>0</v>
          </cell>
          <cell r="B1531">
            <v>0</v>
          </cell>
          <cell r="C1531">
            <v>0</v>
          </cell>
          <cell r="D1531">
            <v>0</v>
          </cell>
        </row>
        <row r="1532">
          <cell r="A1532">
            <v>0</v>
          </cell>
          <cell r="B1532">
            <v>0</v>
          </cell>
          <cell r="C1532">
            <v>0</v>
          </cell>
          <cell r="D1532">
            <v>0</v>
          </cell>
        </row>
        <row r="1533">
          <cell r="A1533">
            <v>0</v>
          </cell>
          <cell r="B1533">
            <v>0</v>
          </cell>
          <cell r="C1533">
            <v>0</v>
          </cell>
          <cell r="D1533">
            <v>0</v>
          </cell>
        </row>
        <row r="1534">
          <cell r="A1534">
            <v>0</v>
          </cell>
          <cell r="B1534">
            <v>0</v>
          </cell>
          <cell r="C1534">
            <v>0</v>
          </cell>
          <cell r="D1534">
            <v>0</v>
          </cell>
        </row>
        <row r="1535">
          <cell r="A1535">
            <v>0</v>
          </cell>
          <cell r="B1535">
            <v>0</v>
          </cell>
          <cell r="C1535">
            <v>0</v>
          </cell>
          <cell r="D1535">
            <v>0</v>
          </cell>
        </row>
        <row r="1536">
          <cell r="A1536">
            <v>0</v>
          </cell>
          <cell r="B1536">
            <v>0</v>
          </cell>
          <cell r="C1536">
            <v>0</v>
          </cell>
          <cell r="D1536">
            <v>0</v>
          </cell>
        </row>
        <row r="1537">
          <cell r="A1537">
            <v>0</v>
          </cell>
          <cell r="B1537">
            <v>0</v>
          </cell>
          <cell r="C1537">
            <v>0</v>
          </cell>
          <cell r="D1537">
            <v>0</v>
          </cell>
        </row>
        <row r="1538">
          <cell r="A1538">
            <v>0</v>
          </cell>
          <cell r="B1538">
            <v>0</v>
          </cell>
          <cell r="C1538">
            <v>0</v>
          </cell>
          <cell r="D1538">
            <v>0</v>
          </cell>
        </row>
        <row r="1539">
          <cell r="A1539">
            <v>0</v>
          </cell>
          <cell r="B1539">
            <v>0</v>
          </cell>
          <cell r="C1539">
            <v>0</v>
          </cell>
          <cell r="D1539">
            <v>0</v>
          </cell>
        </row>
        <row r="1540">
          <cell r="A1540">
            <v>0</v>
          </cell>
          <cell r="B1540">
            <v>0</v>
          </cell>
          <cell r="C1540">
            <v>0</v>
          </cell>
          <cell r="D1540">
            <v>0</v>
          </cell>
        </row>
        <row r="1541">
          <cell r="A1541">
            <v>0</v>
          </cell>
          <cell r="B1541">
            <v>0</v>
          </cell>
          <cell r="C1541">
            <v>0</v>
          </cell>
          <cell r="D1541">
            <v>0</v>
          </cell>
        </row>
        <row r="1542">
          <cell r="A1542">
            <v>0</v>
          </cell>
          <cell r="B1542">
            <v>0</v>
          </cell>
          <cell r="C1542">
            <v>0</v>
          </cell>
          <cell r="D1542">
            <v>0</v>
          </cell>
        </row>
        <row r="1543">
          <cell r="A1543">
            <v>0</v>
          </cell>
          <cell r="B1543">
            <v>0</v>
          </cell>
          <cell r="C1543">
            <v>0</v>
          </cell>
          <cell r="D1543">
            <v>0</v>
          </cell>
        </row>
        <row r="1544">
          <cell r="A1544">
            <v>0</v>
          </cell>
          <cell r="B1544">
            <v>0</v>
          </cell>
          <cell r="C1544">
            <v>0</v>
          </cell>
          <cell r="D1544">
            <v>0</v>
          </cell>
        </row>
        <row r="1545">
          <cell r="A1545">
            <v>0</v>
          </cell>
          <cell r="B1545">
            <v>0</v>
          </cell>
          <cell r="C1545">
            <v>0</v>
          </cell>
          <cell r="D1545">
            <v>0</v>
          </cell>
        </row>
        <row r="1546">
          <cell r="A1546">
            <v>0</v>
          </cell>
          <cell r="B1546">
            <v>0</v>
          </cell>
          <cell r="C1546">
            <v>0</v>
          </cell>
          <cell r="D1546">
            <v>0</v>
          </cell>
        </row>
        <row r="1547">
          <cell r="A1547">
            <v>0</v>
          </cell>
          <cell r="B1547">
            <v>0</v>
          </cell>
          <cell r="C1547">
            <v>0</v>
          </cell>
          <cell r="D1547">
            <v>0</v>
          </cell>
        </row>
        <row r="1548">
          <cell r="A1548">
            <v>0</v>
          </cell>
          <cell r="B1548">
            <v>0</v>
          </cell>
          <cell r="C1548">
            <v>0</v>
          </cell>
          <cell r="D1548">
            <v>0</v>
          </cell>
        </row>
        <row r="1549">
          <cell r="A1549">
            <v>0</v>
          </cell>
          <cell r="B1549">
            <v>0</v>
          </cell>
          <cell r="C1549">
            <v>0</v>
          </cell>
          <cell r="D1549">
            <v>0</v>
          </cell>
        </row>
        <row r="1550">
          <cell r="A1550">
            <v>0</v>
          </cell>
          <cell r="B1550">
            <v>0</v>
          </cell>
          <cell r="C1550">
            <v>0</v>
          </cell>
          <cell r="D1550">
            <v>0</v>
          </cell>
        </row>
        <row r="1551">
          <cell r="A1551">
            <v>0</v>
          </cell>
          <cell r="B1551">
            <v>0</v>
          </cell>
          <cell r="C1551">
            <v>0</v>
          </cell>
          <cell r="D1551">
            <v>0</v>
          </cell>
        </row>
        <row r="1552">
          <cell r="A1552">
            <v>0</v>
          </cell>
          <cell r="B1552">
            <v>0</v>
          </cell>
          <cell r="C1552">
            <v>0</v>
          </cell>
          <cell r="D1552">
            <v>0</v>
          </cell>
        </row>
        <row r="1553">
          <cell r="A1553">
            <v>0</v>
          </cell>
          <cell r="B1553">
            <v>0</v>
          </cell>
          <cell r="C1553">
            <v>0</v>
          </cell>
          <cell r="D1553">
            <v>0</v>
          </cell>
        </row>
        <row r="1554">
          <cell r="A1554">
            <v>0</v>
          </cell>
          <cell r="B1554">
            <v>0</v>
          </cell>
          <cell r="C1554">
            <v>0</v>
          </cell>
          <cell r="D1554">
            <v>0</v>
          </cell>
        </row>
        <row r="1555">
          <cell r="A1555">
            <v>0</v>
          </cell>
          <cell r="B1555">
            <v>0</v>
          </cell>
          <cell r="C1555">
            <v>0</v>
          </cell>
          <cell r="D1555">
            <v>0</v>
          </cell>
        </row>
        <row r="1556">
          <cell r="A1556">
            <v>0</v>
          </cell>
          <cell r="B1556">
            <v>0</v>
          </cell>
          <cell r="C1556">
            <v>0</v>
          </cell>
          <cell r="D1556">
            <v>0</v>
          </cell>
        </row>
        <row r="1557">
          <cell r="A1557">
            <v>0</v>
          </cell>
          <cell r="B1557">
            <v>0</v>
          </cell>
          <cell r="C1557">
            <v>0</v>
          </cell>
          <cell r="D1557">
            <v>0</v>
          </cell>
        </row>
        <row r="1558">
          <cell r="A1558">
            <v>0</v>
          </cell>
          <cell r="B1558">
            <v>0</v>
          </cell>
          <cell r="C1558">
            <v>0</v>
          </cell>
          <cell r="D1558">
            <v>0</v>
          </cell>
        </row>
        <row r="1559">
          <cell r="A1559">
            <v>0</v>
          </cell>
          <cell r="B1559">
            <v>0</v>
          </cell>
          <cell r="C1559">
            <v>0</v>
          </cell>
          <cell r="D1559">
            <v>0</v>
          </cell>
        </row>
        <row r="1560">
          <cell r="A1560">
            <v>0</v>
          </cell>
          <cell r="B1560">
            <v>0</v>
          </cell>
          <cell r="C1560">
            <v>0</v>
          </cell>
          <cell r="D1560">
            <v>0</v>
          </cell>
        </row>
        <row r="1561">
          <cell r="A1561">
            <v>0</v>
          </cell>
          <cell r="B1561">
            <v>0</v>
          </cell>
          <cell r="C1561">
            <v>0</v>
          </cell>
          <cell r="D1561">
            <v>0</v>
          </cell>
        </row>
        <row r="1562">
          <cell r="A1562">
            <v>0</v>
          </cell>
          <cell r="B1562">
            <v>0</v>
          </cell>
          <cell r="C1562">
            <v>0</v>
          </cell>
          <cell r="D1562">
            <v>0</v>
          </cell>
        </row>
        <row r="1563">
          <cell r="A1563">
            <v>0</v>
          </cell>
          <cell r="B1563">
            <v>0</v>
          </cell>
          <cell r="C1563">
            <v>0</v>
          </cell>
          <cell r="D1563">
            <v>0</v>
          </cell>
        </row>
        <row r="1564">
          <cell r="A1564">
            <v>0</v>
          </cell>
          <cell r="B1564">
            <v>0</v>
          </cell>
          <cell r="C1564">
            <v>0</v>
          </cell>
          <cell r="D1564">
            <v>0</v>
          </cell>
        </row>
        <row r="1565">
          <cell r="A1565">
            <v>0</v>
          </cell>
          <cell r="B1565">
            <v>0</v>
          </cell>
          <cell r="C1565">
            <v>0</v>
          </cell>
          <cell r="D1565">
            <v>0</v>
          </cell>
        </row>
        <row r="1566">
          <cell r="A1566">
            <v>0</v>
          </cell>
          <cell r="B1566">
            <v>0</v>
          </cell>
          <cell r="C1566">
            <v>0</v>
          </cell>
          <cell r="D1566">
            <v>0</v>
          </cell>
        </row>
        <row r="1567">
          <cell r="A1567">
            <v>0</v>
          </cell>
          <cell r="B1567">
            <v>0</v>
          </cell>
          <cell r="C1567">
            <v>0</v>
          </cell>
          <cell r="D1567">
            <v>0</v>
          </cell>
        </row>
        <row r="1568">
          <cell r="A1568">
            <v>0</v>
          </cell>
          <cell r="B1568">
            <v>0</v>
          </cell>
          <cell r="C1568">
            <v>0</v>
          </cell>
          <cell r="D1568">
            <v>0</v>
          </cell>
        </row>
        <row r="1569">
          <cell r="A1569">
            <v>0</v>
          </cell>
          <cell r="B1569">
            <v>0</v>
          </cell>
          <cell r="C1569">
            <v>0</v>
          </cell>
          <cell r="D1569">
            <v>0</v>
          </cell>
        </row>
        <row r="1570">
          <cell r="A1570">
            <v>0</v>
          </cell>
          <cell r="B1570">
            <v>0</v>
          </cell>
          <cell r="C1570">
            <v>0</v>
          </cell>
          <cell r="D1570">
            <v>0</v>
          </cell>
        </row>
        <row r="1571">
          <cell r="A1571">
            <v>0</v>
          </cell>
          <cell r="B1571">
            <v>0</v>
          </cell>
          <cell r="C1571">
            <v>0</v>
          </cell>
          <cell r="D1571">
            <v>0</v>
          </cell>
        </row>
        <row r="1572">
          <cell r="A1572">
            <v>0</v>
          </cell>
          <cell r="B1572">
            <v>0</v>
          </cell>
          <cell r="C1572">
            <v>0</v>
          </cell>
          <cell r="D1572">
            <v>0</v>
          </cell>
        </row>
        <row r="1573">
          <cell r="A1573">
            <v>0</v>
          </cell>
          <cell r="B1573">
            <v>0</v>
          </cell>
          <cell r="C1573">
            <v>0</v>
          </cell>
          <cell r="D1573">
            <v>0</v>
          </cell>
        </row>
        <row r="1574">
          <cell r="A1574">
            <v>0</v>
          </cell>
          <cell r="B1574">
            <v>0</v>
          </cell>
          <cell r="C1574">
            <v>0</v>
          </cell>
          <cell r="D1574">
            <v>0</v>
          </cell>
        </row>
        <row r="1575">
          <cell r="A1575">
            <v>0</v>
          </cell>
          <cell r="B1575">
            <v>0</v>
          </cell>
          <cell r="C1575">
            <v>0</v>
          </cell>
          <cell r="D1575">
            <v>0</v>
          </cell>
        </row>
        <row r="1576">
          <cell r="A1576">
            <v>0</v>
          </cell>
          <cell r="B1576">
            <v>0</v>
          </cell>
          <cell r="C1576">
            <v>0</v>
          </cell>
          <cell r="D1576">
            <v>0</v>
          </cell>
        </row>
        <row r="1577">
          <cell r="A1577">
            <v>0</v>
          </cell>
          <cell r="B1577">
            <v>0</v>
          </cell>
          <cell r="C1577">
            <v>0</v>
          </cell>
          <cell r="D1577">
            <v>0</v>
          </cell>
        </row>
        <row r="1578">
          <cell r="A1578">
            <v>0</v>
          </cell>
          <cell r="B1578">
            <v>0</v>
          </cell>
          <cell r="C1578">
            <v>0</v>
          </cell>
          <cell r="D1578">
            <v>0</v>
          </cell>
        </row>
        <row r="1579">
          <cell r="A1579">
            <v>0</v>
          </cell>
          <cell r="B1579">
            <v>0</v>
          </cell>
          <cell r="C1579">
            <v>0</v>
          </cell>
          <cell r="D1579">
            <v>0</v>
          </cell>
        </row>
        <row r="1580">
          <cell r="A1580">
            <v>0</v>
          </cell>
          <cell r="B1580">
            <v>0</v>
          </cell>
          <cell r="C1580">
            <v>0</v>
          </cell>
          <cell r="D1580">
            <v>0</v>
          </cell>
        </row>
        <row r="1581">
          <cell r="A1581">
            <v>0</v>
          </cell>
          <cell r="B1581">
            <v>0</v>
          </cell>
          <cell r="C1581">
            <v>0</v>
          </cell>
          <cell r="D1581">
            <v>0</v>
          </cell>
        </row>
        <row r="1582">
          <cell r="A1582">
            <v>0</v>
          </cell>
          <cell r="B1582">
            <v>0</v>
          </cell>
          <cell r="C1582">
            <v>0</v>
          </cell>
          <cell r="D1582">
            <v>0</v>
          </cell>
        </row>
        <row r="1583">
          <cell r="A1583">
            <v>0</v>
          </cell>
          <cell r="B1583">
            <v>0</v>
          </cell>
          <cell r="C1583">
            <v>0</v>
          </cell>
          <cell r="D1583">
            <v>0</v>
          </cell>
        </row>
        <row r="1584">
          <cell r="A1584">
            <v>0</v>
          </cell>
          <cell r="B1584">
            <v>0</v>
          </cell>
          <cell r="C1584">
            <v>0</v>
          </cell>
          <cell r="D1584">
            <v>0</v>
          </cell>
        </row>
        <row r="1585">
          <cell r="A1585">
            <v>0</v>
          </cell>
          <cell r="B1585">
            <v>0</v>
          </cell>
          <cell r="C1585">
            <v>0</v>
          </cell>
          <cell r="D1585">
            <v>0</v>
          </cell>
        </row>
        <row r="1586">
          <cell r="A1586">
            <v>0</v>
          </cell>
          <cell r="B1586">
            <v>0</v>
          </cell>
          <cell r="C1586">
            <v>0</v>
          </cell>
          <cell r="D1586">
            <v>0</v>
          </cell>
        </row>
        <row r="1587">
          <cell r="A1587">
            <v>0</v>
          </cell>
          <cell r="B1587">
            <v>0</v>
          </cell>
          <cell r="C1587">
            <v>0</v>
          </cell>
          <cell r="D1587">
            <v>0</v>
          </cell>
        </row>
        <row r="1588">
          <cell r="A1588">
            <v>0</v>
          </cell>
          <cell r="B1588">
            <v>0</v>
          </cell>
          <cell r="C1588">
            <v>0</v>
          </cell>
          <cell r="D1588">
            <v>0</v>
          </cell>
        </row>
        <row r="1589">
          <cell r="A1589">
            <v>0</v>
          </cell>
          <cell r="B1589">
            <v>0</v>
          </cell>
          <cell r="C1589">
            <v>0</v>
          </cell>
          <cell r="D1589">
            <v>0</v>
          </cell>
        </row>
        <row r="1590">
          <cell r="A1590">
            <v>0</v>
          </cell>
          <cell r="B1590">
            <v>0</v>
          </cell>
          <cell r="C1590">
            <v>0</v>
          </cell>
          <cell r="D1590">
            <v>0</v>
          </cell>
        </row>
        <row r="1591">
          <cell r="A1591">
            <v>0</v>
          </cell>
          <cell r="B1591">
            <v>0</v>
          </cell>
          <cell r="C1591">
            <v>0</v>
          </cell>
          <cell r="D1591">
            <v>0</v>
          </cell>
        </row>
        <row r="1592">
          <cell r="A1592">
            <v>0</v>
          </cell>
          <cell r="B1592">
            <v>0</v>
          </cell>
          <cell r="C1592">
            <v>0</v>
          </cell>
          <cell r="D1592">
            <v>0</v>
          </cell>
        </row>
        <row r="1593">
          <cell r="A1593">
            <v>0</v>
          </cell>
          <cell r="B1593">
            <v>0</v>
          </cell>
          <cell r="C1593">
            <v>0</v>
          </cell>
          <cell r="D1593">
            <v>0</v>
          </cell>
        </row>
        <row r="1594">
          <cell r="A1594">
            <v>0</v>
          </cell>
          <cell r="B1594">
            <v>0</v>
          </cell>
          <cell r="C1594">
            <v>0</v>
          </cell>
          <cell r="D1594">
            <v>0</v>
          </cell>
        </row>
        <row r="1595">
          <cell r="A1595">
            <v>0</v>
          </cell>
          <cell r="B1595">
            <v>0</v>
          </cell>
          <cell r="C1595">
            <v>0</v>
          </cell>
          <cell r="D1595">
            <v>0</v>
          </cell>
        </row>
        <row r="1596">
          <cell r="A1596">
            <v>0</v>
          </cell>
          <cell r="B1596">
            <v>0</v>
          </cell>
          <cell r="C1596">
            <v>0</v>
          </cell>
          <cell r="D1596">
            <v>0</v>
          </cell>
        </row>
        <row r="1597">
          <cell r="A1597">
            <v>0</v>
          </cell>
          <cell r="B1597">
            <v>0</v>
          </cell>
          <cell r="C1597">
            <v>0</v>
          </cell>
          <cell r="D1597">
            <v>0</v>
          </cell>
        </row>
        <row r="1598">
          <cell r="A1598">
            <v>0</v>
          </cell>
          <cell r="B1598">
            <v>0</v>
          </cell>
          <cell r="C1598">
            <v>0</v>
          </cell>
          <cell r="D1598">
            <v>0</v>
          </cell>
        </row>
        <row r="1599">
          <cell r="A1599">
            <v>0</v>
          </cell>
          <cell r="B1599">
            <v>0</v>
          </cell>
          <cell r="C1599">
            <v>0</v>
          </cell>
          <cell r="D1599">
            <v>0</v>
          </cell>
        </row>
        <row r="1600">
          <cell r="A1600">
            <v>0</v>
          </cell>
          <cell r="B1600">
            <v>0</v>
          </cell>
          <cell r="C1600">
            <v>0</v>
          </cell>
          <cell r="D1600">
            <v>0</v>
          </cell>
        </row>
        <row r="1601">
          <cell r="A1601">
            <v>0</v>
          </cell>
          <cell r="B1601">
            <v>0</v>
          </cell>
          <cell r="C1601">
            <v>0</v>
          </cell>
          <cell r="D1601">
            <v>0</v>
          </cell>
        </row>
        <row r="1602">
          <cell r="A1602">
            <v>0</v>
          </cell>
          <cell r="B1602">
            <v>0</v>
          </cell>
          <cell r="C1602">
            <v>0</v>
          </cell>
          <cell r="D1602">
            <v>0</v>
          </cell>
        </row>
        <row r="1603">
          <cell r="A1603">
            <v>0</v>
          </cell>
          <cell r="B1603">
            <v>0</v>
          </cell>
          <cell r="C1603">
            <v>0</v>
          </cell>
          <cell r="D1603">
            <v>0</v>
          </cell>
        </row>
        <row r="1604">
          <cell r="A1604">
            <v>0</v>
          </cell>
          <cell r="B1604">
            <v>0</v>
          </cell>
          <cell r="C1604">
            <v>0</v>
          </cell>
          <cell r="D1604">
            <v>0</v>
          </cell>
        </row>
        <row r="1605">
          <cell r="A1605">
            <v>0</v>
          </cell>
          <cell r="B1605">
            <v>0</v>
          </cell>
          <cell r="C1605">
            <v>0</v>
          </cell>
          <cell r="D1605">
            <v>0</v>
          </cell>
        </row>
        <row r="1606">
          <cell r="A1606">
            <v>0</v>
          </cell>
          <cell r="B1606">
            <v>0</v>
          </cell>
          <cell r="C1606">
            <v>0</v>
          </cell>
          <cell r="D1606">
            <v>0</v>
          </cell>
        </row>
        <row r="1607">
          <cell r="A1607">
            <v>0</v>
          </cell>
          <cell r="B1607">
            <v>0</v>
          </cell>
          <cell r="C1607">
            <v>0</v>
          </cell>
          <cell r="D1607">
            <v>0</v>
          </cell>
        </row>
        <row r="1608">
          <cell r="A1608">
            <v>0</v>
          </cell>
          <cell r="B1608">
            <v>0</v>
          </cell>
          <cell r="C1608">
            <v>0</v>
          </cell>
          <cell r="D1608">
            <v>0</v>
          </cell>
        </row>
        <row r="1609">
          <cell r="A1609">
            <v>0</v>
          </cell>
          <cell r="B1609">
            <v>0</v>
          </cell>
          <cell r="C1609">
            <v>0</v>
          </cell>
          <cell r="D1609">
            <v>0</v>
          </cell>
        </row>
        <row r="1610">
          <cell r="A1610">
            <v>0</v>
          </cell>
          <cell r="B1610">
            <v>0</v>
          </cell>
          <cell r="C1610">
            <v>0</v>
          </cell>
          <cell r="D1610">
            <v>0</v>
          </cell>
        </row>
        <row r="1611">
          <cell r="A1611">
            <v>0</v>
          </cell>
          <cell r="B1611">
            <v>0</v>
          </cell>
          <cell r="C1611">
            <v>0</v>
          </cell>
          <cell r="D1611">
            <v>0</v>
          </cell>
        </row>
        <row r="1612">
          <cell r="A1612">
            <v>0</v>
          </cell>
          <cell r="B1612">
            <v>0</v>
          </cell>
          <cell r="C1612">
            <v>0</v>
          </cell>
          <cell r="D1612">
            <v>0</v>
          </cell>
        </row>
        <row r="1613">
          <cell r="A1613">
            <v>0</v>
          </cell>
          <cell r="B1613">
            <v>0</v>
          </cell>
          <cell r="C1613">
            <v>0</v>
          </cell>
          <cell r="D1613">
            <v>0</v>
          </cell>
        </row>
        <row r="1614">
          <cell r="A1614">
            <v>0</v>
          </cell>
          <cell r="B1614">
            <v>0</v>
          </cell>
          <cell r="C1614">
            <v>0</v>
          </cell>
          <cell r="D1614">
            <v>0</v>
          </cell>
        </row>
        <row r="1615">
          <cell r="A1615">
            <v>0</v>
          </cell>
          <cell r="B1615">
            <v>0</v>
          </cell>
          <cell r="C1615">
            <v>0</v>
          </cell>
          <cell r="D1615">
            <v>0</v>
          </cell>
        </row>
        <row r="1616">
          <cell r="A1616">
            <v>0</v>
          </cell>
          <cell r="B1616">
            <v>0</v>
          </cell>
          <cell r="C1616">
            <v>0</v>
          </cell>
          <cell r="D1616">
            <v>0</v>
          </cell>
        </row>
        <row r="1617">
          <cell r="A1617">
            <v>0</v>
          </cell>
          <cell r="B1617">
            <v>0</v>
          </cell>
          <cell r="C1617">
            <v>0</v>
          </cell>
          <cell r="D1617">
            <v>0</v>
          </cell>
        </row>
        <row r="1618">
          <cell r="A1618">
            <v>0</v>
          </cell>
          <cell r="B1618">
            <v>0</v>
          </cell>
          <cell r="C1618">
            <v>0</v>
          </cell>
          <cell r="D1618">
            <v>0</v>
          </cell>
        </row>
        <row r="1619">
          <cell r="A1619">
            <v>0</v>
          </cell>
          <cell r="B1619">
            <v>0</v>
          </cell>
          <cell r="C1619">
            <v>0</v>
          </cell>
          <cell r="D1619">
            <v>0</v>
          </cell>
        </row>
        <row r="1620">
          <cell r="A1620">
            <v>0</v>
          </cell>
          <cell r="B1620">
            <v>0</v>
          </cell>
          <cell r="C1620">
            <v>0</v>
          </cell>
          <cell r="D1620">
            <v>0</v>
          </cell>
        </row>
        <row r="1621">
          <cell r="A1621">
            <v>0</v>
          </cell>
          <cell r="B1621">
            <v>0</v>
          </cell>
          <cell r="C1621">
            <v>0</v>
          </cell>
          <cell r="D1621">
            <v>0</v>
          </cell>
        </row>
        <row r="1622">
          <cell r="A1622">
            <v>0</v>
          </cell>
          <cell r="B1622">
            <v>0</v>
          </cell>
          <cell r="C1622">
            <v>0</v>
          </cell>
          <cell r="D1622">
            <v>0</v>
          </cell>
        </row>
        <row r="1623">
          <cell r="A1623">
            <v>0</v>
          </cell>
          <cell r="B1623">
            <v>0</v>
          </cell>
          <cell r="C1623">
            <v>0</v>
          </cell>
          <cell r="D1623">
            <v>0</v>
          </cell>
        </row>
        <row r="1624">
          <cell r="A1624">
            <v>0</v>
          </cell>
          <cell r="B1624">
            <v>0</v>
          </cell>
          <cell r="C1624">
            <v>0</v>
          </cell>
          <cell r="D1624">
            <v>0</v>
          </cell>
        </row>
        <row r="1625">
          <cell r="A1625">
            <v>0</v>
          </cell>
          <cell r="B1625">
            <v>0</v>
          </cell>
          <cell r="C1625">
            <v>0</v>
          </cell>
          <cell r="D1625">
            <v>0</v>
          </cell>
        </row>
        <row r="1626">
          <cell r="A1626">
            <v>0</v>
          </cell>
          <cell r="B1626">
            <v>0</v>
          </cell>
          <cell r="C1626">
            <v>0</v>
          </cell>
          <cell r="D1626">
            <v>0</v>
          </cell>
        </row>
        <row r="1627">
          <cell r="A1627">
            <v>0</v>
          </cell>
          <cell r="B1627">
            <v>0</v>
          </cell>
          <cell r="C1627">
            <v>0</v>
          </cell>
          <cell r="D1627">
            <v>0</v>
          </cell>
        </row>
        <row r="1628">
          <cell r="A1628">
            <v>0</v>
          </cell>
          <cell r="B1628">
            <v>0</v>
          </cell>
          <cell r="C1628">
            <v>0</v>
          </cell>
          <cell r="D1628">
            <v>0</v>
          </cell>
        </row>
        <row r="1629">
          <cell r="A1629">
            <v>0</v>
          </cell>
          <cell r="B1629">
            <v>0</v>
          </cell>
          <cell r="C1629">
            <v>0</v>
          </cell>
          <cell r="D1629">
            <v>0</v>
          </cell>
        </row>
        <row r="1630">
          <cell r="A1630">
            <v>0</v>
          </cell>
          <cell r="B1630">
            <v>0</v>
          </cell>
          <cell r="C1630">
            <v>0</v>
          </cell>
          <cell r="D1630">
            <v>0</v>
          </cell>
        </row>
        <row r="1631">
          <cell r="A1631">
            <v>0</v>
          </cell>
          <cell r="B1631">
            <v>0</v>
          </cell>
          <cell r="C1631">
            <v>0</v>
          </cell>
          <cell r="D1631">
            <v>0</v>
          </cell>
        </row>
        <row r="1632">
          <cell r="A1632">
            <v>0</v>
          </cell>
          <cell r="B1632">
            <v>0</v>
          </cell>
          <cell r="C1632">
            <v>0</v>
          </cell>
          <cell r="D1632">
            <v>0</v>
          </cell>
        </row>
        <row r="1633">
          <cell r="A1633">
            <v>0</v>
          </cell>
          <cell r="B1633">
            <v>0</v>
          </cell>
          <cell r="C1633">
            <v>0</v>
          </cell>
          <cell r="D1633">
            <v>0</v>
          </cell>
        </row>
        <row r="1634">
          <cell r="A1634">
            <v>0</v>
          </cell>
          <cell r="B1634">
            <v>0</v>
          </cell>
          <cell r="C1634">
            <v>0</v>
          </cell>
          <cell r="D1634">
            <v>0</v>
          </cell>
        </row>
        <row r="1635">
          <cell r="A1635">
            <v>0</v>
          </cell>
          <cell r="B1635">
            <v>0</v>
          </cell>
          <cell r="C1635">
            <v>0</v>
          </cell>
          <cell r="D1635">
            <v>0</v>
          </cell>
        </row>
        <row r="1636">
          <cell r="A1636">
            <v>0</v>
          </cell>
          <cell r="B1636">
            <v>0</v>
          </cell>
          <cell r="C1636">
            <v>0</v>
          </cell>
          <cell r="D1636">
            <v>0</v>
          </cell>
        </row>
        <row r="1637">
          <cell r="A1637">
            <v>0</v>
          </cell>
          <cell r="B1637">
            <v>0</v>
          </cell>
          <cell r="C1637">
            <v>0</v>
          </cell>
          <cell r="D1637">
            <v>0</v>
          </cell>
        </row>
        <row r="1638">
          <cell r="A1638">
            <v>0</v>
          </cell>
          <cell r="B1638">
            <v>0</v>
          </cell>
          <cell r="C1638">
            <v>0</v>
          </cell>
          <cell r="D1638">
            <v>0</v>
          </cell>
        </row>
        <row r="1639">
          <cell r="A1639">
            <v>0</v>
          </cell>
          <cell r="B1639">
            <v>0</v>
          </cell>
          <cell r="C1639">
            <v>0</v>
          </cell>
          <cell r="D1639">
            <v>0</v>
          </cell>
        </row>
        <row r="1640">
          <cell r="A1640">
            <v>0</v>
          </cell>
          <cell r="B1640">
            <v>0</v>
          </cell>
          <cell r="C1640">
            <v>0</v>
          </cell>
          <cell r="D1640">
            <v>0</v>
          </cell>
        </row>
        <row r="1641">
          <cell r="A1641">
            <v>0</v>
          </cell>
          <cell r="B1641">
            <v>0</v>
          </cell>
          <cell r="C1641">
            <v>0</v>
          </cell>
          <cell r="D1641">
            <v>0</v>
          </cell>
        </row>
        <row r="1642">
          <cell r="A1642">
            <v>0</v>
          </cell>
          <cell r="B1642">
            <v>0</v>
          </cell>
          <cell r="C1642">
            <v>0</v>
          </cell>
          <cell r="D1642">
            <v>0</v>
          </cell>
        </row>
        <row r="1643">
          <cell r="A1643">
            <v>0</v>
          </cell>
          <cell r="B1643">
            <v>0</v>
          </cell>
          <cell r="C1643">
            <v>0</v>
          </cell>
          <cell r="D1643">
            <v>0</v>
          </cell>
        </row>
        <row r="1644">
          <cell r="A1644">
            <v>0</v>
          </cell>
          <cell r="B1644">
            <v>0</v>
          </cell>
          <cell r="C1644">
            <v>0</v>
          </cell>
          <cell r="D1644">
            <v>0</v>
          </cell>
        </row>
        <row r="1645">
          <cell r="A1645">
            <v>0</v>
          </cell>
          <cell r="B1645">
            <v>0</v>
          </cell>
          <cell r="C1645">
            <v>0</v>
          </cell>
          <cell r="D1645">
            <v>0</v>
          </cell>
        </row>
        <row r="1646">
          <cell r="A1646">
            <v>0</v>
          </cell>
          <cell r="B1646">
            <v>0</v>
          </cell>
          <cell r="C1646">
            <v>0</v>
          </cell>
          <cell r="D1646">
            <v>0</v>
          </cell>
        </row>
        <row r="1647">
          <cell r="A1647">
            <v>0</v>
          </cell>
          <cell r="B1647">
            <v>0</v>
          </cell>
          <cell r="C1647">
            <v>0</v>
          </cell>
          <cell r="D1647">
            <v>0</v>
          </cell>
        </row>
        <row r="1648">
          <cell r="A1648">
            <v>0</v>
          </cell>
          <cell r="B1648">
            <v>0</v>
          </cell>
          <cell r="C1648">
            <v>0</v>
          </cell>
          <cell r="D1648">
            <v>0</v>
          </cell>
        </row>
        <row r="1649">
          <cell r="A1649">
            <v>0</v>
          </cell>
          <cell r="B1649">
            <v>0</v>
          </cell>
          <cell r="C1649">
            <v>0</v>
          </cell>
          <cell r="D1649">
            <v>0</v>
          </cell>
        </row>
        <row r="1650">
          <cell r="A1650">
            <v>0</v>
          </cell>
          <cell r="B1650">
            <v>0</v>
          </cell>
          <cell r="C1650">
            <v>0</v>
          </cell>
          <cell r="D1650">
            <v>0</v>
          </cell>
        </row>
        <row r="1651">
          <cell r="A1651">
            <v>0</v>
          </cell>
          <cell r="B1651">
            <v>0</v>
          </cell>
          <cell r="C1651">
            <v>0</v>
          </cell>
          <cell r="D1651">
            <v>0</v>
          </cell>
        </row>
        <row r="1652">
          <cell r="A1652">
            <v>0</v>
          </cell>
          <cell r="B1652">
            <v>0</v>
          </cell>
          <cell r="C1652">
            <v>0</v>
          </cell>
          <cell r="D1652">
            <v>0</v>
          </cell>
        </row>
        <row r="1653">
          <cell r="A1653">
            <v>0</v>
          </cell>
          <cell r="B1653">
            <v>0</v>
          </cell>
          <cell r="C1653">
            <v>0</v>
          </cell>
          <cell r="D1653">
            <v>0</v>
          </cell>
        </row>
        <row r="1654">
          <cell r="A1654">
            <v>0</v>
          </cell>
          <cell r="B1654">
            <v>0</v>
          </cell>
          <cell r="C1654">
            <v>0</v>
          </cell>
          <cell r="D1654">
            <v>0</v>
          </cell>
        </row>
        <row r="1655">
          <cell r="A1655">
            <v>0</v>
          </cell>
          <cell r="B1655">
            <v>0</v>
          </cell>
          <cell r="C1655">
            <v>0</v>
          </cell>
          <cell r="D1655">
            <v>0</v>
          </cell>
        </row>
        <row r="1656">
          <cell r="A1656">
            <v>0</v>
          </cell>
          <cell r="B1656">
            <v>0</v>
          </cell>
          <cell r="C1656">
            <v>0</v>
          </cell>
          <cell r="D1656">
            <v>0</v>
          </cell>
        </row>
        <row r="1657">
          <cell r="A1657">
            <v>0</v>
          </cell>
          <cell r="B1657">
            <v>0</v>
          </cell>
          <cell r="C1657">
            <v>0</v>
          </cell>
          <cell r="D1657">
            <v>0</v>
          </cell>
        </row>
        <row r="1658">
          <cell r="A1658">
            <v>0</v>
          </cell>
          <cell r="B1658">
            <v>0</v>
          </cell>
          <cell r="C1658">
            <v>0</v>
          </cell>
          <cell r="D1658">
            <v>0</v>
          </cell>
        </row>
        <row r="1659">
          <cell r="A1659">
            <v>0</v>
          </cell>
          <cell r="B1659">
            <v>0</v>
          </cell>
          <cell r="C1659">
            <v>0</v>
          </cell>
          <cell r="D1659">
            <v>0</v>
          </cell>
        </row>
        <row r="1660">
          <cell r="A1660">
            <v>0</v>
          </cell>
          <cell r="B1660">
            <v>0</v>
          </cell>
          <cell r="C1660">
            <v>0</v>
          </cell>
          <cell r="D1660">
            <v>0</v>
          </cell>
        </row>
        <row r="1661">
          <cell r="A1661">
            <v>0</v>
          </cell>
          <cell r="B1661">
            <v>0</v>
          </cell>
          <cell r="C1661">
            <v>0</v>
          </cell>
          <cell r="D1661">
            <v>0</v>
          </cell>
        </row>
        <row r="1662">
          <cell r="A1662">
            <v>0</v>
          </cell>
          <cell r="B1662">
            <v>0</v>
          </cell>
          <cell r="C1662">
            <v>0</v>
          </cell>
          <cell r="D1662">
            <v>0</v>
          </cell>
        </row>
        <row r="1663">
          <cell r="A1663">
            <v>0</v>
          </cell>
          <cell r="B1663">
            <v>0</v>
          </cell>
          <cell r="C1663">
            <v>0</v>
          </cell>
          <cell r="D1663">
            <v>0</v>
          </cell>
        </row>
        <row r="1664">
          <cell r="A1664">
            <v>0</v>
          </cell>
          <cell r="B1664">
            <v>0</v>
          </cell>
          <cell r="C1664">
            <v>0</v>
          </cell>
          <cell r="D1664">
            <v>0</v>
          </cell>
        </row>
        <row r="1665">
          <cell r="A1665">
            <v>0</v>
          </cell>
          <cell r="B1665">
            <v>0</v>
          </cell>
          <cell r="C1665">
            <v>0</v>
          </cell>
          <cell r="D1665">
            <v>0</v>
          </cell>
        </row>
        <row r="1666">
          <cell r="A1666">
            <v>0</v>
          </cell>
          <cell r="B1666">
            <v>0</v>
          </cell>
          <cell r="C1666">
            <v>0</v>
          </cell>
          <cell r="D1666">
            <v>0</v>
          </cell>
        </row>
        <row r="1667">
          <cell r="A1667">
            <v>0</v>
          </cell>
          <cell r="B1667">
            <v>0</v>
          </cell>
          <cell r="C1667">
            <v>0</v>
          </cell>
          <cell r="D1667">
            <v>0</v>
          </cell>
        </row>
        <row r="1668">
          <cell r="A1668">
            <v>0</v>
          </cell>
          <cell r="B1668">
            <v>0</v>
          </cell>
          <cell r="C1668">
            <v>0</v>
          </cell>
          <cell r="D1668">
            <v>0</v>
          </cell>
        </row>
        <row r="1669">
          <cell r="A1669">
            <v>0</v>
          </cell>
          <cell r="B1669">
            <v>0</v>
          </cell>
          <cell r="C1669">
            <v>0</v>
          </cell>
          <cell r="D1669">
            <v>0</v>
          </cell>
        </row>
        <row r="1670">
          <cell r="A1670">
            <v>0</v>
          </cell>
          <cell r="B1670">
            <v>0</v>
          </cell>
          <cell r="C1670">
            <v>0</v>
          </cell>
          <cell r="D1670">
            <v>0</v>
          </cell>
        </row>
        <row r="1671">
          <cell r="A1671">
            <v>0</v>
          </cell>
          <cell r="B1671">
            <v>0</v>
          </cell>
          <cell r="C1671">
            <v>0</v>
          </cell>
          <cell r="D1671">
            <v>0</v>
          </cell>
        </row>
        <row r="1672">
          <cell r="A1672">
            <v>0</v>
          </cell>
          <cell r="B1672">
            <v>0</v>
          </cell>
          <cell r="C1672">
            <v>0</v>
          </cell>
          <cell r="D1672">
            <v>0</v>
          </cell>
        </row>
        <row r="1673">
          <cell r="A1673">
            <v>0</v>
          </cell>
          <cell r="B1673">
            <v>0</v>
          </cell>
          <cell r="C1673">
            <v>0</v>
          </cell>
          <cell r="D1673">
            <v>0</v>
          </cell>
        </row>
        <row r="1674">
          <cell r="A1674">
            <v>0</v>
          </cell>
          <cell r="B1674">
            <v>0</v>
          </cell>
          <cell r="C1674">
            <v>0</v>
          </cell>
          <cell r="D1674">
            <v>0</v>
          </cell>
        </row>
        <row r="1675">
          <cell r="A1675">
            <v>0</v>
          </cell>
          <cell r="B1675">
            <v>0</v>
          </cell>
          <cell r="C1675">
            <v>0</v>
          </cell>
          <cell r="D1675">
            <v>0</v>
          </cell>
        </row>
        <row r="1676">
          <cell r="A1676">
            <v>0</v>
          </cell>
          <cell r="B1676">
            <v>0</v>
          </cell>
          <cell r="C1676">
            <v>0</v>
          </cell>
          <cell r="D1676">
            <v>0</v>
          </cell>
        </row>
        <row r="1677">
          <cell r="A1677">
            <v>0</v>
          </cell>
          <cell r="B1677">
            <v>0</v>
          </cell>
          <cell r="C1677">
            <v>0</v>
          </cell>
          <cell r="D1677">
            <v>0</v>
          </cell>
        </row>
        <row r="1678">
          <cell r="A1678">
            <v>0</v>
          </cell>
          <cell r="B1678">
            <v>0</v>
          </cell>
          <cell r="C1678">
            <v>0</v>
          </cell>
          <cell r="D1678">
            <v>0</v>
          </cell>
        </row>
        <row r="1679">
          <cell r="A1679">
            <v>0</v>
          </cell>
          <cell r="B1679">
            <v>0</v>
          </cell>
          <cell r="C1679">
            <v>0</v>
          </cell>
          <cell r="D1679">
            <v>0</v>
          </cell>
        </row>
        <row r="1680">
          <cell r="A1680">
            <v>0</v>
          </cell>
          <cell r="B1680">
            <v>0</v>
          </cell>
          <cell r="C1680">
            <v>0</v>
          </cell>
          <cell r="D1680">
            <v>0</v>
          </cell>
        </row>
        <row r="1681">
          <cell r="A1681">
            <v>0</v>
          </cell>
          <cell r="B1681">
            <v>0</v>
          </cell>
          <cell r="C1681">
            <v>0</v>
          </cell>
          <cell r="D1681">
            <v>0</v>
          </cell>
        </row>
        <row r="1682">
          <cell r="A1682">
            <v>0</v>
          </cell>
          <cell r="B1682">
            <v>0</v>
          </cell>
          <cell r="C1682">
            <v>0</v>
          </cell>
          <cell r="D1682">
            <v>0</v>
          </cell>
        </row>
        <row r="1683">
          <cell r="A1683">
            <v>0</v>
          </cell>
          <cell r="B1683">
            <v>0</v>
          </cell>
          <cell r="C1683">
            <v>0</v>
          </cell>
          <cell r="D1683">
            <v>0</v>
          </cell>
        </row>
        <row r="1684">
          <cell r="A1684">
            <v>0</v>
          </cell>
          <cell r="B1684">
            <v>0</v>
          </cell>
          <cell r="C1684">
            <v>0</v>
          </cell>
          <cell r="D1684">
            <v>0</v>
          </cell>
        </row>
        <row r="1685">
          <cell r="A1685">
            <v>0</v>
          </cell>
          <cell r="B1685">
            <v>0</v>
          </cell>
          <cell r="C1685">
            <v>0</v>
          </cell>
          <cell r="D1685">
            <v>0</v>
          </cell>
        </row>
        <row r="1686">
          <cell r="A1686">
            <v>0</v>
          </cell>
          <cell r="B1686">
            <v>0</v>
          </cell>
          <cell r="C1686">
            <v>0</v>
          </cell>
          <cell r="D1686">
            <v>0</v>
          </cell>
        </row>
        <row r="1687">
          <cell r="A1687">
            <v>0</v>
          </cell>
          <cell r="B1687">
            <v>0</v>
          </cell>
          <cell r="C1687">
            <v>0</v>
          </cell>
          <cell r="D1687">
            <v>0</v>
          </cell>
        </row>
        <row r="1688">
          <cell r="A1688">
            <v>0</v>
          </cell>
          <cell r="B1688">
            <v>0</v>
          </cell>
          <cell r="C1688">
            <v>0</v>
          </cell>
          <cell r="D1688">
            <v>0</v>
          </cell>
        </row>
        <row r="1689">
          <cell r="A1689">
            <v>0</v>
          </cell>
          <cell r="B1689">
            <v>0</v>
          </cell>
          <cell r="C1689">
            <v>0</v>
          </cell>
          <cell r="D1689">
            <v>0</v>
          </cell>
        </row>
        <row r="1690">
          <cell r="A1690">
            <v>0</v>
          </cell>
          <cell r="B1690">
            <v>0</v>
          </cell>
          <cell r="C1690">
            <v>0</v>
          </cell>
          <cell r="D1690">
            <v>0</v>
          </cell>
        </row>
        <row r="1691">
          <cell r="A1691">
            <v>0</v>
          </cell>
          <cell r="B1691">
            <v>0</v>
          </cell>
          <cell r="C1691">
            <v>0</v>
          </cell>
          <cell r="D1691">
            <v>0</v>
          </cell>
        </row>
        <row r="1692">
          <cell r="A1692">
            <v>0</v>
          </cell>
          <cell r="B1692">
            <v>0</v>
          </cell>
          <cell r="C1692">
            <v>0</v>
          </cell>
          <cell r="D1692">
            <v>0</v>
          </cell>
        </row>
        <row r="1693">
          <cell r="A1693">
            <v>0</v>
          </cell>
          <cell r="B1693">
            <v>0</v>
          </cell>
          <cell r="C1693">
            <v>0</v>
          </cell>
          <cell r="D1693">
            <v>0</v>
          </cell>
        </row>
        <row r="1694">
          <cell r="A1694">
            <v>0</v>
          </cell>
          <cell r="B1694">
            <v>0</v>
          </cell>
          <cell r="C1694">
            <v>0</v>
          </cell>
          <cell r="D1694">
            <v>0</v>
          </cell>
        </row>
        <row r="1695">
          <cell r="A1695">
            <v>0</v>
          </cell>
          <cell r="B1695">
            <v>0</v>
          </cell>
          <cell r="C1695">
            <v>0</v>
          </cell>
          <cell r="D1695">
            <v>0</v>
          </cell>
        </row>
        <row r="1696">
          <cell r="A1696">
            <v>0</v>
          </cell>
          <cell r="B1696">
            <v>0</v>
          </cell>
          <cell r="C1696">
            <v>0</v>
          </cell>
          <cell r="D1696">
            <v>0</v>
          </cell>
        </row>
        <row r="1697">
          <cell r="A1697">
            <v>0</v>
          </cell>
          <cell r="B1697">
            <v>0</v>
          </cell>
          <cell r="C1697">
            <v>0</v>
          </cell>
          <cell r="D1697">
            <v>0</v>
          </cell>
        </row>
        <row r="1698">
          <cell r="A1698">
            <v>0</v>
          </cell>
          <cell r="B1698">
            <v>0</v>
          </cell>
          <cell r="C1698">
            <v>0</v>
          </cell>
          <cell r="D1698">
            <v>0</v>
          </cell>
        </row>
        <row r="1699">
          <cell r="A1699">
            <v>0</v>
          </cell>
          <cell r="B1699">
            <v>0</v>
          </cell>
          <cell r="C1699">
            <v>0</v>
          </cell>
          <cell r="D1699">
            <v>0</v>
          </cell>
        </row>
        <row r="1700">
          <cell r="A1700">
            <v>0</v>
          </cell>
          <cell r="B1700">
            <v>0</v>
          </cell>
          <cell r="C1700">
            <v>0</v>
          </cell>
          <cell r="D1700">
            <v>0</v>
          </cell>
        </row>
        <row r="1701">
          <cell r="A1701">
            <v>0</v>
          </cell>
          <cell r="B1701">
            <v>0</v>
          </cell>
          <cell r="C1701">
            <v>0</v>
          </cell>
          <cell r="D1701">
            <v>0</v>
          </cell>
        </row>
        <row r="1702">
          <cell r="A1702">
            <v>0</v>
          </cell>
          <cell r="B1702">
            <v>0</v>
          </cell>
          <cell r="C1702">
            <v>0</v>
          </cell>
          <cell r="D1702">
            <v>0</v>
          </cell>
        </row>
        <row r="1703">
          <cell r="A1703">
            <v>0</v>
          </cell>
          <cell r="B1703">
            <v>0</v>
          </cell>
          <cell r="C1703">
            <v>0</v>
          </cell>
          <cell r="D1703">
            <v>0</v>
          </cell>
        </row>
        <row r="1704">
          <cell r="A1704">
            <v>0</v>
          </cell>
          <cell r="B1704">
            <v>0</v>
          </cell>
          <cell r="C1704">
            <v>0</v>
          </cell>
          <cell r="D1704">
            <v>0</v>
          </cell>
        </row>
        <row r="1705">
          <cell r="A1705">
            <v>0</v>
          </cell>
          <cell r="B1705">
            <v>0</v>
          </cell>
          <cell r="C1705">
            <v>0</v>
          </cell>
          <cell r="D1705">
            <v>0</v>
          </cell>
        </row>
        <row r="1706">
          <cell r="A1706">
            <v>0</v>
          </cell>
          <cell r="B1706">
            <v>0</v>
          </cell>
          <cell r="C1706">
            <v>0</v>
          </cell>
          <cell r="D1706">
            <v>0</v>
          </cell>
        </row>
        <row r="1707">
          <cell r="A1707">
            <v>0</v>
          </cell>
          <cell r="B1707">
            <v>0</v>
          </cell>
          <cell r="C1707">
            <v>0</v>
          </cell>
          <cell r="D1707">
            <v>0</v>
          </cell>
        </row>
        <row r="1708">
          <cell r="A1708">
            <v>0</v>
          </cell>
          <cell r="B1708">
            <v>0</v>
          </cell>
          <cell r="C1708">
            <v>0</v>
          </cell>
          <cell r="D1708">
            <v>0</v>
          </cell>
        </row>
        <row r="1709">
          <cell r="A1709">
            <v>0</v>
          </cell>
          <cell r="B1709">
            <v>0</v>
          </cell>
          <cell r="C1709">
            <v>0</v>
          </cell>
          <cell r="D1709">
            <v>0</v>
          </cell>
        </row>
        <row r="1710">
          <cell r="A1710">
            <v>0</v>
          </cell>
          <cell r="B1710">
            <v>0</v>
          </cell>
          <cell r="C1710">
            <v>0</v>
          </cell>
          <cell r="D1710">
            <v>0</v>
          </cell>
        </row>
        <row r="1711">
          <cell r="A1711">
            <v>0</v>
          </cell>
          <cell r="B1711">
            <v>0</v>
          </cell>
          <cell r="C1711">
            <v>0</v>
          </cell>
          <cell r="D1711">
            <v>0</v>
          </cell>
        </row>
        <row r="1712">
          <cell r="A1712">
            <v>0</v>
          </cell>
          <cell r="B1712">
            <v>0</v>
          </cell>
          <cell r="C1712">
            <v>0</v>
          </cell>
          <cell r="D1712">
            <v>0</v>
          </cell>
        </row>
        <row r="1713">
          <cell r="A1713">
            <v>0</v>
          </cell>
          <cell r="B1713">
            <v>0</v>
          </cell>
          <cell r="C1713">
            <v>0</v>
          </cell>
          <cell r="D1713">
            <v>0</v>
          </cell>
        </row>
        <row r="1714">
          <cell r="A1714">
            <v>0</v>
          </cell>
          <cell r="B1714">
            <v>0</v>
          </cell>
          <cell r="C1714">
            <v>0</v>
          </cell>
          <cell r="D1714">
            <v>0</v>
          </cell>
        </row>
        <row r="1715">
          <cell r="A1715">
            <v>0</v>
          </cell>
          <cell r="B1715">
            <v>0</v>
          </cell>
          <cell r="C1715">
            <v>0</v>
          </cell>
          <cell r="D1715">
            <v>0</v>
          </cell>
        </row>
        <row r="1716">
          <cell r="A1716">
            <v>0</v>
          </cell>
          <cell r="B1716">
            <v>0</v>
          </cell>
          <cell r="C1716">
            <v>0</v>
          </cell>
          <cell r="D1716">
            <v>0</v>
          </cell>
        </row>
        <row r="1717">
          <cell r="A1717">
            <v>0</v>
          </cell>
          <cell r="B1717">
            <v>0</v>
          </cell>
          <cell r="C1717">
            <v>0</v>
          </cell>
          <cell r="D1717">
            <v>0</v>
          </cell>
        </row>
        <row r="1718">
          <cell r="A1718">
            <v>0</v>
          </cell>
          <cell r="B1718">
            <v>0</v>
          </cell>
          <cell r="C1718">
            <v>0</v>
          </cell>
          <cell r="D1718">
            <v>0</v>
          </cell>
        </row>
        <row r="1719">
          <cell r="A1719">
            <v>0</v>
          </cell>
          <cell r="B1719">
            <v>0</v>
          </cell>
          <cell r="C1719">
            <v>0</v>
          </cell>
          <cell r="D1719">
            <v>0</v>
          </cell>
        </row>
        <row r="1720">
          <cell r="A1720">
            <v>0</v>
          </cell>
          <cell r="B1720">
            <v>0</v>
          </cell>
          <cell r="C1720">
            <v>0</v>
          </cell>
          <cell r="D1720">
            <v>0</v>
          </cell>
        </row>
        <row r="1721">
          <cell r="A1721">
            <v>0</v>
          </cell>
          <cell r="B1721">
            <v>0</v>
          </cell>
          <cell r="C1721">
            <v>0</v>
          </cell>
          <cell r="D1721">
            <v>0</v>
          </cell>
        </row>
        <row r="1722">
          <cell r="A1722">
            <v>0</v>
          </cell>
          <cell r="B1722">
            <v>0</v>
          </cell>
          <cell r="C1722">
            <v>0</v>
          </cell>
          <cell r="D1722">
            <v>0</v>
          </cell>
        </row>
        <row r="1723">
          <cell r="A1723">
            <v>0</v>
          </cell>
          <cell r="B1723">
            <v>0</v>
          </cell>
          <cell r="C1723">
            <v>0</v>
          </cell>
          <cell r="D1723">
            <v>0</v>
          </cell>
        </row>
        <row r="1724">
          <cell r="A1724">
            <v>0</v>
          </cell>
          <cell r="B1724">
            <v>0</v>
          </cell>
          <cell r="C1724">
            <v>0</v>
          </cell>
          <cell r="D1724">
            <v>0</v>
          </cell>
        </row>
        <row r="1725">
          <cell r="A1725">
            <v>0</v>
          </cell>
          <cell r="B1725">
            <v>0</v>
          </cell>
          <cell r="C1725">
            <v>0</v>
          </cell>
          <cell r="D1725">
            <v>0</v>
          </cell>
        </row>
        <row r="1726">
          <cell r="A1726">
            <v>0</v>
          </cell>
          <cell r="B1726">
            <v>0</v>
          </cell>
          <cell r="C1726">
            <v>0</v>
          </cell>
          <cell r="D1726">
            <v>0</v>
          </cell>
        </row>
        <row r="1727">
          <cell r="A1727">
            <v>0</v>
          </cell>
          <cell r="B1727">
            <v>0</v>
          </cell>
          <cell r="C1727">
            <v>0</v>
          </cell>
          <cell r="D1727">
            <v>0</v>
          </cell>
        </row>
        <row r="1728">
          <cell r="A1728">
            <v>0</v>
          </cell>
          <cell r="B1728">
            <v>0</v>
          </cell>
          <cell r="C1728">
            <v>0</v>
          </cell>
          <cell r="D1728">
            <v>0</v>
          </cell>
        </row>
        <row r="1729">
          <cell r="A1729">
            <v>0</v>
          </cell>
          <cell r="B1729">
            <v>0</v>
          </cell>
          <cell r="C1729">
            <v>0</v>
          </cell>
          <cell r="D1729">
            <v>0</v>
          </cell>
        </row>
        <row r="1730">
          <cell r="A1730">
            <v>0</v>
          </cell>
          <cell r="B1730">
            <v>0</v>
          </cell>
          <cell r="C1730">
            <v>0</v>
          </cell>
          <cell r="D1730">
            <v>0</v>
          </cell>
        </row>
        <row r="1731">
          <cell r="A1731">
            <v>0</v>
          </cell>
          <cell r="B1731">
            <v>0</v>
          </cell>
          <cell r="C1731">
            <v>0</v>
          </cell>
          <cell r="D1731">
            <v>0</v>
          </cell>
        </row>
        <row r="1732">
          <cell r="A1732">
            <v>0</v>
          </cell>
          <cell r="B1732">
            <v>0</v>
          </cell>
          <cell r="C1732">
            <v>0</v>
          </cell>
          <cell r="D1732">
            <v>0</v>
          </cell>
        </row>
        <row r="1733">
          <cell r="A1733">
            <v>0</v>
          </cell>
          <cell r="B1733">
            <v>0</v>
          </cell>
          <cell r="C1733">
            <v>0</v>
          </cell>
          <cell r="D1733">
            <v>0</v>
          </cell>
        </row>
        <row r="1734">
          <cell r="A1734">
            <v>0</v>
          </cell>
          <cell r="B1734">
            <v>0</v>
          </cell>
          <cell r="C1734">
            <v>0</v>
          </cell>
          <cell r="D1734">
            <v>0</v>
          </cell>
        </row>
        <row r="1735">
          <cell r="A1735">
            <v>0</v>
          </cell>
          <cell r="B1735">
            <v>0</v>
          </cell>
          <cell r="C1735">
            <v>0</v>
          </cell>
          <cell r="D1735">
            <v>0</v>
          </cell>
        </row>
        <row r="1736">
          <cell r="A1736">
            <v>0</v>
          </cell>
          <cell r="B1736">
            <v>0</v>
          </cell>
          <cell r="C1736">
            <v>0</v>
          </cell>
          <cell r="D1736">
            <v>0</v>
          </cell>
        </row>
        <row r="1737">
          <cell r="A1737">
            <v>0</v>
          </cell>
          <cell r="B1737">
            <v>0</v>
          </cell>
          <cell r="C1737">
            <v>0</v>
          </cell>
          <cell r="D1737">
            <v>0</v>
          </cell>
        </row>
        <row r="1738">
          <cell r="A1738">
            <v>0</v>
          </cell>
          <cell r="B1738">
            <v>0</v>
          </cell>
          <cell r="C1738">
            <v>0</v>
          </cell>
          <cell r="D1738">
            <v>0</v>
          </cell>
        </row>
        <row r="1739">
          <cell r="A1739">
            <v>0</v>
          </cell>
          <cell r="B1739">
            <v>0</v>
          </cell>
          <cell r="C1739">
            <v>0</v>
          </cell>
          <cell r="D1739">
            <v>0</v>
          </cell>
        </row>
        <row r="1740">
          <cell r="A1740">
            <v>0</v>
          </cell>
          <cell r="B1740">
            <v>0</v>
          </cell>
          <cell r="C1740">
            <v>0</v>
          </cell>
          <cell r="D1740">
            <v>0</v>
          </cell>
        </row>
        <row r="1741">
          <cell r="A1741">
            <v>0</v>
          </cell>
          <cell r="B1741">
            <v>0</v>
          </cell>
          <cell r="C1741">
            <v>0</v>
          </cell>
          <cell r="D1741">
            <v>0</v>
          </cell>
        </row>
        <row r="1742">
          <cell r="A1742">
            <v>0</v>
          </cell>
          <cell r="B1742">
            <v>0</v>
          </cell>
          <cell r="C1742">
            <v>0</v>
          </cell>
          <cell r="D1742">
            <v>0</v>
          </cell>
        </row>
        <row r="1743">
          <cell r="A1743">
            <v>0</v>
          </cell>
          <cell r="B1743">
            <v>0</v>
          </cell>
          <cell r="C1743">
            <v>0</v>
          </cell>
          <cell r="D1743">
            <v>0</v>
          </cell>
        </row>
        <row r="1744">
          <cell r="A1744">
            <v>0</v>
          </cell>
          <cell r="B1744">
            <v>0</v>
          </cell>
          <cell r="C1744">
            <v>0</v>
          </cell>
          <cell r="D1744">
            <v>0</v>
          </cell>
        </row>
        <row r="1745">
          <cell r="A1745">
            <v>0</v>
          </cell>
          <cell r="B1745">
            <v>0</v>
          </cell>
          <cell r="C1745">
            <v>0</v>
          </cell>
          <cell r="D1745">
            <v>0</v>
          </cell>
        </row>
        <row r="1746">
          <cell r="A1746">
            <v>0</v>
          </cell>
          <cell r="B1746">
            <v>0</v>
          </cell>
          <cell r="C1746">
            <v>0</v>
          </cell>
          <cell r="D1746">
            <v>0</v>
          </cell>
        </row>
        <row r="1747">
          <cell r="A1747">
            <v>0</v>
          </cell>
          <cell r="B1747">
            <v>0</v>
          </cell>
          <cell r="C1747">
            <v>0</v>
          </cell>
          <cell r="D1747">
            <v>0</v>
          </cell>
        </row>
        <row r="1748">
          <cell r="A1748">
            <v>0</v>
          </cell>
          <cell r="B1748">
            <v>0</v>
          </cell>
          <cell r="C1748">
            <v>0</v>
          </cell>
          <cell r="D1748">
            <v>0</v>
          </cell>
        </row>
        <row r="1749">
          <cell r="A1749">
            <v>0</v>
          </cell>
          <cell r="B1749">
            <v>0</v>
          </cell>
          <cell r="C1749">
            <v>0</v>
          </cell>
          <cell r="D1749">
            <v>0</v>
          </cell>
        </row>
        <row r="1750">
          <cell r="A1750">
            <v>0</v>
          </cell>
          <cell r="B1750">
            <v>0</v>
          </cell>
          <cell r="C1750">
            <v>0</v>
          </cell>
          <cell r="D1750">
            <v>0</v>
          </cell>
        </row>
        <row r="1751">
          <cell r="A1751">
            <v>0</v>
          </cell>
          <cell r="B1751">
            <v>0</v>
          </cell>
          <cell r="C1751">
            <v>0</v>
          </cell>
          <cell r="D1751">
            <v>0</v>
          </cell>
        </row>
        <row r="1752">
          <cell r="A1752">
            <v>0</v>
          </cell>
          <cell r="B1752">
            <v>0</v>
          </cell>
          <cell r="C1752">
            <v>0</v>
          </cell>
          <cell r="D1752">
            <v>0</v>
          </cell>
        </row>
        <row r="1753">
          <cell r="A1753">
            <v>0</v>
          </cell>
          <cell r="B1753">
            <v>0</v>
          </cell>
          <cell r="C1753">
            <v>0</v>
          </cell>
          <cell r="D1753">
            <v>0</v>
          </cell>
        </row>
        <row r="1754">
          <cell r="A1754">
            <v>0</v>
          </cell>
          <cell r="B1754">
            <v>0</v>
          </cell>
          <cell r="C1754">
            <v>0</v>
          </cell>
          <cell r="D1754">
            <v>0</v>
          </cell>
        </row>
        <row r="1755">
          <cell r="A1755">
            <v>0</v>
          </cell>
          <cell r="B1755">
            <v>0</v>
          </cell>
          <cell r="C1755">
            <v>0</v>
          </cell>
          <cell r="D1755">
            <v>0</v>
          </cell>
        </row>
        <row r="1756">
          <cell r="A1756">
            <v>0</v>
          </cell>
          <cell r="B1756">
            <v>0</v>
          </cell>
          <cell r="C1756">
            <v>0</v>
          </cell>
          <cell r="D1756">
            <v>0</v>
          </cell>
        </row>
        <row r="1757">
          <cell r="A1757">
            <v>0</v>
          </cell>
          <cell r="B1757">
            <v>0</v>
          </cell>
          <cell r="C1757">
            <v>0</v>
          </cell>
          <cell r="D1757">
            <v>0</v>
          </cell>
        </row>
        <row r="1758">
          <cell r="A1758">
            <v>0</v>
          </cell>
          <cell r="B1758">
            <v>0</v>
          </cell>
          <cell r="C1758">
            <v>0</v>
          </cell>
          <cell r="D1758">
            <v>0</v>
          </cell>
        </row>
        <row r="1759">
          <cell r="A1759">
            <v>0</v>
          </cell>
          <cell r="B1759">
            <v>0</v>
          </cell>
          <cell r="C1759">
            <v>0</v>
          </cell>
          <cell r="D1759">
            <v>0</v>
          </cell>
        </row>
        <row r="1760">
          <cell r="A1760">
            <v>0</v>
          </cell>
          <cell r="B1760">
            <v>0</v>
          </cell>
          <cell r="C1760">
            <v>0</v>
          </cell>
          <cell r="D1760">
            <v>0</v>
          </cell>
        </row>
        <row r="1761">
          <cell r="A1761">
            <v>0</v>
          </cell>
          <cell r="B1761">
            <v>0</v>
          </cell>
          <cell r="C1761">
            <v>0</v>
          </cell>
          <cell r="D1761">
            <v>0</v>
          </cell>
        </row>
        <row r="1762">
          <cell r="A1762">
            <v>0</v>
          </cell>
          <cell r="B1762">
            <v>0</v>
          </cell>
          <cell r="C1762">
            <v>0</v>
          </cell>
          <cell r="D1762">
            <v>0</v>
          </cell>
        </row>
        <row r="1763">
          <cell r="A1763">
            <v>0</v>
          </cell>
          <cell r="B1763">
            <v>0</v>
          </cell>
          <cell r="C1763">
            <v>0</v>
          </cell>
          <cell r="D1763">
            <v>0</v>
          </cell>
        </row>
        <row r="1764">
          <cell r="A1764">
            <v>0</v>
          </cell>
          <cell r="B1764">
            <v>0</v>
          </cell>
          <cell r="C1764">
            <v>0</v>
          </cell>
          <cell r="D1764">
            <v>0</v>
          </cell>
        </row>
        <row r="1765">
          <cell r="A1765">
            <v>0</v>
          </cell>
          <cell r="B1765">
            <v>0</v>
          </cell>
          <cell r="C1765">
            <v>0</v>
          </cell>
          <cell r="D1765">
            <v>0</v>
          </cell>
        </row>
        <row r="1766">
          <cell r="A1766">
            <v>0</v>
          </cell>
          <cell r="B1766">
            <v>0</v>
          </cell>
          <cell r="C1766">
            <v>0</v>
          </cell>
          <cell r="D1766">
            <v>0</v>
          </cell>
        </row>
        <row r="1767">
          <cell r="A1767">
            <v>0</v>
          </cell>
          <cell r="B1767">
            <v>0</v>
          </cell>
          <cell r="C1767">
            <v>0</v>
          </cell>
          <cell r="D1767">
            <v>0</v>
          </cell>
        </row>
        <row r="1768">
          <cell r="A1768">
            <v>0</v>
          </cell>
          <cell r="B1768">
            <v>0</v>
          </cell>
          <cell r="C1768">
            <v>0</v>
          </cell>
          <cell r="D1768">
            <v>0</v>
          </cell>
        </row>
        <row r="1769">
          <cell r="A1769">
            <v>0</v>
          </cell>
          <cell r="B1769">
            <v>0</v>
          </cell>
          <cell r="C1769">
            <v>0</v>
          </cell>
          <cell r="D1769">
            <v>0</v>
          </cell>
        </row>
        <row r="1770">
          <cell r="A1770">
            <v>0</v>
          </cell>
          <cell r="B1770">
            <v>0</v>
          </cell>
          <cell r="C1770">
            <v>0</v>
          </cell>
          <cell r="D1770">
            <v>0</v>
          </cell>
        </row>
        <row r="1771">
          <cell r="A1771">
            <v>0</v>
          </cell>
          <cell r="B1771">
            <v>0</v>
          </cell>
          <cell r="C1771">
            <v>0</v>
          </cell>
          <cell r="D1771">
            <v>0</v>
          </cell>
        </row>
        <row r="1772">
          <cell r="A1772">
            <v>0</v>
          </cell>
          <cell r="B1772">
            <v>0</v>
          </cell>
          <cell r="C1772">
            <v>0</v>
          </cell>
          <cell r="D1772">
            <v>0</v>
          </cell>
        </row>
        <row r="1773">
          <cell r="A1773">
            <v>0</v>
          </cell>
          <cell r="B1773">
            <v>0</v>
          </cell>
          <cell r="C1773">
            <v>0</v>
          </cell>
          <cell r="D1773">
            <v>0</v>
          </cell>
        </row>
        <row r="1774">
          <cell r="A1774">
            <v>0</v>
          </cell>
          <cell r="B1774">
            <v>0</v>
          </cell>
          <cell r="C1774">
            <v>0</v>
          </cell>
          <cell r="D1774">
            <v>0</v>
          </cell>
        </row>
        <row r="1775">
          <cell r="A1775">
            <v>0</v>
          </cell>
          <cell r="B1775">
            <v>0</v>
          </cell>
          <cell r="C1775">
            <v>0</v>
          </cell>
          <cell r="D1775">
            <v>0</v>
          </cell>
        </row>
        <row r="1776">
          <cell r="A1776">
            <v>0</v>
          </cell>
          <cell r="B1776">
            <v>0</v>
          </cell>
          <cell r="C1776">
            <v>0</v>
          </cell>
          <cell r="D1776">
            <v>0</v>
          </cell>
        </row>
        <row r="1777">
          <cell r="A1777">
            <v>0</v>
          </cell>
          <cell r="B1777">
            <v>0</v>
          </cell>
          <cell r="C1777">
            <v>0</v>
          </cell>
          <cell r="D1777">
            <v>0</v>
          </cell>
        </row>
        <row r="1778">
          <cell r="A1778">
            <v>0</v>
          </cell>
          <cell r="B1778">
            <v>0</v>
          </cell>
          <cell r="C1778">
            <v>0</v>
          </cell>
          <cell r="D1778">
            <v>0</v>
          </cell>
        </row>
        <row r="1779">
          <cell r="A1779">
            <v>0</v>
          </cell>
          <cell r="B1779">
            <v>0</v>
          </cell>
          <cell r="C1779">
            <v>0</v>
          </cell>
          <cell r="D1779">
            <v>0</v>
          </cell>
        </row>
        <row r="1780">
          <cell r="A1780">
            <v>0</v>
          </cell>
          <cell r="B1780">
            <v>0</v>
          </cell>
          <cell r="C1780">
            <v>0</v>
          </cell>
          <cell r="D1780">
            <v>0</v>
          </cell>
        </row>
        <row r="1781">
          <cell r="A1781">
            <v>0</v>
          </cell>
          <cell r="B1781">
            <v>0</v>
          </cell>
          <cell r="C1781">
            <v>0</v>
          </cell>
          <cell r="D1781">
            <v>0</v>
          </cell>
        </row>
        <row r="1782">
          <cell r="A1782">
            <v>0</v>
          </cell>
          <cell r="B1782">
            <v>0</v>
          </cell>
          <cell r="C1782">
            <v>0</v>
          </cell>
          <cell r="D1782">
            <v>0</v>
          </cell>
        </row>
        <row r="1783">
          <cell r="A1783">
            <v>0</v>
          </cell>
          <cell r="B1783">
            <v>0</v>
          </cell>
          <cell r="C1783">
            <v>0</v>
          </cell>
          <cell r="D1783">
            <v>0</v>
          </cell>
        </row>
        <row r="1784">
          <cell r="A1784">
            <v>0</v>
          </cell>
          <cell r="B1784">
            <v>0</v>
          </cell>
          <cell r="C1784">
            <v>0</v>
          </cell>
          <cell r="D1784">
            <v>0</v>
          </cell>
        </row>
        <row r="1785">
          <cell r="A1785">
            <v>0</v>
          </cell>
          <cell r="B1785">
            <v>0</v>
          </cell>
          <cell r="C1785">
            <v>0</v>
          </cell>
          <cell r="D1785">
            <v>0</v>
          </cell>
        </row>
        <row r="1786">
          <cell r="A1786">
            <v>0</v>
          </cell>
          <cell r="B1786">
            <v>0</v>
          </cell>
          <cell r="C1786">
            <v>0</v>
          </cell>
          <cell r="D1786">
            <v>0</v>
          </cell>
        </row>
        <row r="1787">
          <cell r="A1787">
            <v>0</v>
          </cell>
          <cell r="B1787">
            <v>0</v>
          </cell>
          <cell r="C1787">
            <v>0</v>
          </cell>
          <cell r="D1787">
            <v>0</v>
          </cell>
        </row>
        <row r="1788">
          <cell r="A1788">
            <v>0</v>
          </cell>
          <cell r="B1788">
            <v>0</v>
          </cell>
          <cell r="C1788">
            <v>0</v>
          </cell>
          <cell r="D1788">
            <v>0</v>
          </cell>
        </row>
        <row r="1789">
          <cell r="A1789">
            <v>0</v>
          </cell>
          <cell r="B1789">
            <v>0</v>
          </cell>
          <cell r="C1789">
            <v>0</v>
          </cell>
          <cell r="D1789">
            <v>0</v>
          </cell>
        </row>
        <row r="1790">
          <cell r="A1790">
            <v>0</v>
          </cell>
          <cell r="B1790">
            <v>0</v>
          </cell>
          <cell r="C1790">
            <v>0</v>
          </cell>
          <cell r="D1790">
            <v>0</v>
          </cell>
        </row>
        <row r="1791">
          <cell r="A1791">
            <v>0</v>
          </cell>
          <cell r="B1791">
            <v>0</v>
          </cell>
          <cell r="C1791">
            <v>0</v>
          </cell>
          <cell r="D1791">
            <v>0</v>
          </cell>
        </row>
        <row r="1792">
          <cell r="A1792">
            <v>0</v>
          </cell>
          <cell r="B1792">
            <v>0</v>
          </cell>
          <cell r="C1792">
            <v>0</v>
          </cell>
          <cell r="D1792">
            <v>0</v>
          </cell>
        </row>
        <row r="1793">
          <cell r="A1793">
            <v>0</v>
          </cell>
          <cell r="B1793">
            <v>0</v>
          </cell>
          <cell r="C1793">
            <v>0</v>
          </cell>
          <cell r="D1793">
            <v>0</v>
          </cell>
        </row>
        <row r="1794">
          <cell r="A1794">
            <v>0</v>
          </cell>
          <cell r="B1794">
            <v>0</v>
          </cell>
          <cell r="C1794">
            <v>0</v>
          </cell>
          <cell r="D1794">
            <v>0</v>
          </cell>
        </row>
        <row r="1795">
          <cell r="A1795">
            <v>0</v>
          </cell>
          <cell r="B1795">
            <v>0</v>
          </cell>
          <cell r="C1795">
            <v>0</v>
          </cell>
          <cell r="D1795">
            <v>0</v>
          </cell>
        </row>
        <row r="1796">
          <cell r="A1796">
            <v>0</v>
          </cell>
          <cell r="B1796">
            <v>0</v>
          </cell>
          <cell r="C1796">
            <v>0</v>
          </cell>
          <cell r="D1796">
            <v>0</v>
          </cell>
        </row>
        <row r="1797">
          <cell r="A1797">
            <v>0</v>
          </cell>
          <cell r="B1797">
            <v>0</v>
          </cell>
          <cell r="C1797">
            <v>0</v>
          </cell>
          <cell r="D1797">
            <v>0</v>
          </cell>
        </row>
        <row r="1798">
          <cell r="A1798">
            <v>0</v>
          </cell>
          <cell r="B1798">
            <v>0</v>
          </cell>
          <cell r="C1798">
            <v>0</v>
          </cell>
          <cell r="D1798">
            <v>0</v>
          </cell>
        </row>
        <row r="1799">
          <cell r="A1799">
            <v>0</v>
          </cell>
          <cell r="B1799">
            <v>0</v>
          </cell>
          <cell r="C1799">
            <v>0</v>
          </cell>
          <cell r="D1799">
            <v>0</v>
          </cell>
        </row>
        <row r="1800">
          <cell r="A1800">
            <v>0</v>
          </cell>
          <cell r="B1800">
            <v>0</v>
          </cell>
          <cell r="C1800">
            <v>0</v>
          </cell>
          <cell r="D1800">
            <v>0</v>
          </cell>
        </row>
        <row r="1801">
          <cell r="A1801">
            <v>0</v>
          </cell>
          <cell r="B1801">
            <v>0</v>
          </cell>
          <cell r="C1801">
            <v>0</v>
          </cell>
          <cell r="D1801">
            <v>0</v>
          </cell>
        </row>
        <row r="1802">
          <cell r="A1802">
            <v>0</v>
          </cell>
          <cell r="B1802">
            <v>0</v>
          </cell>
          <cell r="C1802">
            <v>0</v>
          </cell>
          <cell r="D1802">
            <v>0</v>
          </cell>
        </row>
        <row r="1803">
          <cell r="A1803">
            <v>0</v>
          </cell>
          <cell r="B1803">
            <v>0</v>
          </cell>
          <cell r="C1803">
            <v>0</v>
          </cell>
          <cell r="D1803">
            <v>0</v>
          </cell>
        </row>
        <row r="1804">
          <cell r="A1804">
            <v>0</v>
          </cell>
          <cell r="B1804">
            <v>0</v>
          </cell>
          <cell r="C1804">
            <v>0</v>
          </cell>
          <cell r="D1804">
            <v>0</v>
          </cell>
        </row>
        <row r="1805">
          <cell r="A1805">
            <v>0</v>
          </cell>
          <cell r="B1805">
            <v>0</v>
          </cell>
          <cell r="C1805">
            <v>0</v>
          </cell>
          <cell r="D1805">
            <v>0</v>
          </cell>
        </row>
        <row r="1806">
          <cell r="A1806">
            <v>0</v>
          </cell>
          <cell r="B1806">
            <v>0</v>
          </cell>
          <cell r="C1806">
            <v>0</v>
          </cell>
          <cell r="D1806">
            <v>0</v>
          </cell>
        </row>
        <row r="1807">
          <cell r="A1807">
            <v>0</v>
          </cell>
          <cell r="B1807">
            <v>0</v>
          </cell>
          <cell r="C1807">
            <v>0</v>
          </cell>
          <cell r="D1807">
            <v>0</v>
          </cell>
        </row>
        <row r="1808">
          <cell r="A1808">
            <v>0</v>
          </cell>
          <cell r="B1808">
            <v>0</v>
          </cell>
          <cell r="C1808">
            <v>0</v>
          </cell>
          <cell r="D1808">
            <v>0</v>
          </cell>
        </row>
        <row r="1809">
          <cell r="A1809">
            <v>0</v>
          </cell>
          <cell r="B1809">
            <v>0</v>
          </cell>
          <cell r="C1809">
            <v>0</v>
          </cell>
          <cell r="D1809">
            <v>0</v>
          </cell>
        </row>
        <row r="1810">
          <cell r="A1810">
            <v>0</v>
          </cell>
          <cell r="B1810">
            <v>0</v>
          </cell>
          <cell r="C1810">
            <v>0</v>
          </cell>
          <cell r="D1810">
            <v>0</v>
          </cell>
        </row>
        <row r="1811">
          <cell r="A1811">
            <v>0</v>
          </cell>
          <cell r="B1811">
            <v>0</v>
          </cell>
          <cell r="C1811">
            <v>0</v>
          </cell>
          <cell r="D1811">
            <v>0</v>
          </cell>
        </row>
        <row r="1812">
          <cell r="A1812">
            <v>0</v>
          </cell>
          <cell r="B1812">
            <v>0</v>
          </cell>
          <cell r="C1812">
            <v>0</v>
          </cell>
          <cell r="D1812">
            <v>0</v>
          </cell>
        </row>
        <row r="1813">
          <cell r="A1813">
            <v>0</v>
          </cell>
          <cell r="B1813">
            <v>0</v>
          </cell>
          <cell r="C1813">
            <v>0</v>
          </cell>
          <cell r="D1813">
            <v>0</v>
          </cell>
        </row>
        <row r="1814">
          <cell r="A1814">
            <v>0</v>
          </cell>
          <cell r="B1814">
            <v>0</v>
          </cell>
          <cell r="C1814">
            <v>0</v>
          </cell>
          <cell r="D1814">
            <v>0</v>
          </cell>
        </row>
        <row r="1815">
          <cell r="A1815">
            <v>0</v>
          </cell>
          <cell r="B1815">
            <v>0</v>
          </cell>
          <cell r="C1815">
            <v>0</v>
          </cell>
          <cell r="D1815">
            <v>0</v>
          </cell>
        </row>
        <row r="1816">
          <cell r="A1816">
            <v>0</v>
          </cell>
          <cell r="B1816">
            <v>0</v>
          </cell>
          <cell r="C1816">
            <v>0</v>
          </cell>
          <cell r="D1816">
            <v>0</v>
          </cell>
        </row>
        <row r="1817">
          <cell r="A1817">
            <v>0</v>
          </cell>
          <cell r="B1817">
            <v>0</v>
          </cell>
          <cell r="C1817">
            <v>0</v>
          </cell>
          <cell r="D1817">
            <v>0</v>
          </cell>
        </row>
        <row r="1818">
          <cell r="A1818">
            <v>0</v>
          </cell>
          <cell r="B1818">
            <v>0</v>
          </cell>
          <cell r="C1818">
            <v>0</v>
          </cell>
          <cell r="D1818">
            <v>0</v>
          </cell>
        </row>
        <row r="1819">
          <cell r="A1819">
            <v>0</v>
          </cell>
          <cell r="B1819">
            <v>0</v>
          </cell>
          <cell r="C1819">
            <v>0</v>
          </cell>
          <cell r="D1819">
            <v>0</v>
          </cell>
        </row>
        <row r="1820">
          <cell r="A1820">
            <v>0</v>
          </cell>
          <cell r="B1820">
            <v>0</v>
          </cell>
          <cell r="C1820">
            <v>0</v>
          </cell>
          <cell r="D1820">
            <v>0</v>
          </cell>
        </row>
        <row r="1821">
          <cell r="A1821">
            <v>0</v>
          </cell>
          <cell r="B1821">
            <v>0</v>
          </cell>
          <cell r="C1821">
            <v>0</v>
          </cell>
          <cell r="D1821">
            <v>0</v>
          </cell>
        </row>
        <row r="1822">
          <cell r="A1822">
            <v>0</v>
          </cell>
          <cell r="B1822">
            <v>0</v>
          </cell>
          <cell r="C1822">
            <v>0</v>
          </cell>
          <cell r="D1822">
            <v>0</v>
          </cell>
        </row>
        <row r="1823">
          <cell r="A1823">
            <v>0</v>
          </cell>
          <cell r="B1823">
            <v>0</v>
          </cell>
          <cell r="C1823">
            <v>0</v>
          </cell>
          <cell r="D1823">
            <v>0</v>
          </cell>
        </row>
        <row r="1824">
          <cell r="A1824">
            <v>0</v>
          </cell>
          <cell r="B1824">
            <v>0</v>
          </cell>
          <cell r="C1824">
            <v>0</v>
          </cell>
          <cell r="D1824">
            <v>0</v>
          </cell>
        </row>
        <row r="1825">
          <cell r="A1825">
            <v>0</v>
          </cell>
          <cell r="B1825">
            <v>0</v>
          </cell>
          <cell r="C1825">
            <v>0</v>
          </cell>
          <cell r="D1825">
            <v>0</v>
          </cell>
        </row>
        <row r="1826">
          <cell r="A1826">
            <v>0</v>
          </cell>
          <cell r="B1826">
            <v>0</v>
          </cell>
          <cell r="C1826">
            <v>0</v>
          </cell>
          <cell r="D1826">
            <v>0</v>
          </cell>
        </row>
        <row r="1827">
          <cell r="A1827">
            <v>0</v>
          </cell>
          <cell r="B1827">
            <v>0</v>
          </cell>
          <cell r="C1827">
            <v>0</v>
          </cell>
          <cell r="D1827">
            <v>0</v>
          </cell>
        </row>
        <row r="1828">
          <cell r="A1828">
            <v>0</v>
          </cell>
          <cell r="B1828">
            <v>0</v>
          </cell>
          <cell r="C1828">
            <v>0</v>
          </cell>
          <cell r="D1828">
            <v>0</v>
          </cell>
        </row>
        <row r="1829">
          <cell r="A1829">
            <v>0</v>
          </cell>
          <cell r="B1829">
            <v>0</v>
          </cell>
          <cell r="C1829">
            <v>0</v>
          </cell>
          <cell r="D1829">
            <v>0</v>
          </cell>
        </row>
        <row r="1830">
          <cell r="A1830">
            <v>0</v>
          </cell>
          <cell r="B1830">
            <v>0</v>
          </cell>
          <cell r="C1830">
            <v>0</v>
          </cell>
          <cell r="D1830">
            <v>0</v>
          </cell>
        </row>
        <row r="1831">
          <cell r="A1831">
            <v>0</v>
          </cell>
          <cell r="B1831">
            <v>0</v>
          </cell>
          <cell r="C1831">
            <v>0</v>
          </cell>
          <cell r="D1831">
            <v>0</v>
          </cell>
        </row>
        <row r="1832">
          <cell r="A1832">
            <v>0</v>
          </cell>
          <cell r="B1832">
            <v>0</v>
          </cell>
          <cell r="C1832">
            <v>0</v>
          </cell>
          <cell r="D1832">
            <v>0</v>
          </cell>
        </row>
        <row r="1833">
          <cell r="A1833">
            <v>0</v>
          </cell>
          <cell r="B1833">
            <v>0</v>
          </cell>
          <cell r="C1833">
            <v>0</v>
          </cell>
          <cell r="D1833">
            <v>0</v>
          </cell>
        </row>
        <row r="1834">
          <cell r="A1834">
            <v>0</v>
          </cell>
          <cell r="B1834">
            <v>0</v>
          </cell>
          <cell r="C1834">
            <v>0</v>
          </cell>
          <cell r="D1834">
            <v>0</v>
          </cell>
        </row>
        <row r="1835">
          <cell r="A1835">
            <v>0</v>
          </cell>
          <cell r="B1835">
            <v>0</v>
          </cell>
          <cell r="C1835">
            <v>0</v>
          </cell>
          <cell r="D1835">
            <v>0</v>
          </cell>
        </row>
        <row r="1836">
          <cell r="A1836">
            <v>0</v>
          </cell>
          <cell r="B1836">
            <v>0</v>
          </cell>
          <cell r="C1836">
            <v>0</v>
          </cell>
          <cell r="D1836">
            <v>0</v>
          </cell>
        </row>
        <row r="1837">
          <cell r="A1837">
            <v>0</v>
          </cell>
          <cell r="B1837">
            <v>0</v>
          </cell>
          <cell r="C1837">
            <v>0</v>
          </cell>
          <cell r="D1837">
            <v>0</v>
          </cell>
        </row>
        <row r="1838">
          <cell r="A1838">
            <v>0</v>
          </cell>
          <cell r="B1838">
            <v>0</v>
          </cell>
          <cell r="C1838">
            <v>0</v>
          </cell>
          <cell r="D1838">
            <v>0</v>
          </cell>
        </row>
        <row r="1839">
          <cell r="A1839">
            <v>0</v>
          </cell>
          <cell r="B1839">
            <v>0</v>
          </cell>
          <cell r="C1839">
            <v>0</v>
          </cell>
          <cell r="D1839">
            <v>0</v>
          </cell>
        </row>
        <row r="1840">
          <cell r="A1840">
            <v>0</v>
          </cell>
          <cell r="B1840">
            <v>0</v>
          </cell>
          <cell r="C1840">
            <v>0</v>
          </cell>
          <cell r="D1840">
            <v>0</v>
          </cell>
        </row>
        <row r="1841">
          <cell r="A1841">
            <v>0</v>
          </cell>
          <cell r="B1841">
            <v>0</v>
          </cell>
          <cell r="C1841">
            <v>0</v>
          </cell>
          <cell r="D1841">
            <v>0</v>
          </cell>
        </row>
        <row r="1842">
          <cell r="A1842">
            <v>0</v>
          </cell>
          <cell r="B1842">
            <v>0</v>
          </cell>
          <cell r="C1842">
            <v>0</v>
          </cell>
          <cell r="D1842">
            <v>0</v>
          </cell>
        </row>
        <row r="1843">
          <cell r="A1843">
            <v>0</v>
          </cell>
          <cell r="B1843">
            <v>0</v>
          </cell>
          <cell r="C1843">
            <v>0</v>
          </cell>
          <cell r="D1843">
            <v>0</v>
          </cell>
        </row>
        <row r="1844">
          <cell r="A1844">
            <v>0</v>
          </cell>
          <cell r="B1844">
            <v>0</v>
          </cell>
          <cell r="C1844">
            <v>0</v>
          </cell>
          <cell r="D1844">
            <v>0</v>
          </cell>
        </row>
        <row r="1845">
          <cell r="A1845">
            <v>0</v>
          </cell>
          <cell r="B1845">
            <v>0</v>
          </cell>
          <cell r="C1845">
            <v>0</v>
          </cell>
          <cell r="D1845">
            <v>0</v>
          </cell>
        </row>
        <row r="1846">
          <cell r="A1846">
            <v>0</v>
          </cell>
          <cell r="B1846">
            <v>0</v>
          </cell>
          <cell r="C1846">
            <v>0</v>
          </cell>
          <cell r="D1846">
            <v>0</v>
          </cell>
        </row>
        <row r="1847">
          <cell r="A1847">
            <v>0</v>
          </cell>
          <cell r="B1847">
            <v>0</v>
          </cell>
          <cell r="C1847">
            <v>0</v>
          </cell>
          <cell r="D1847">
            <v>0</v>
          </cell>
        </row>
        <row r="1848">
          <cell r="A1848">
            <v>0</v>
          </cell>
          <cell r="B1848">
            <v>0</v>
          </cell>
          <cell r="C1848">
            <v>0</v>
          </cell>
          <cell r="D1848">
            <v>0</v>
          </cell>
        </row>
        <row r="1849">
          <cell r="A1849">
            <v>0</v>
          </cell>
          <cell r="B1849">
            <v>0</v>
          </cell>
          <cell r="C1849">
            <v>0</v>
          </cell>
          <cell r="D1849">
            <v>0</v>
          </cell>
        </row>
        <row r="1850">
          <cell r="A1850">
            <v>0</v>
          </cell>
          <cell r="B1850">
            <v>0</v>
          </cell>
          <cell r="C1850">
            <v>0</v>
          </cell>
          <cell r="D1850">
            <v>0</v>
          </cell>
        </row>
        <row r="1851">
          <cell r="A1851">
            <v>0</v>
          </cell>
          <cell r="B1851">
            <v>0</v>
          </cell>
          <cell r="C1851">
            <v>0</v>
          </cell>
          <cell r="D1851">
            <v>0</v>
          </cell>
        </row>
        <row r="1852">
          <cell r="A1852">
            <v>0</v>
          </cell>
          <cell r="B1852">
            <v>0</v>
          </cell>
          <cell r="C1852">
            <v>0</v>
          </cell>
          <cell r="D1852">
            <v>0</v>
          </cell>
        </row>
        <row r="1853">
          <cell r="A1853">
            <v>0</v>
          </cell>
          <cell r="B1853">
            <v>0</v>
          </cell>
          <cell r="C1853">
            <v>0</v>
          </cell>
          <cell r="D1853">
            <v>0</v>
          </cell>
        </row>
        <row r="1854">
          <cell r="A1854">
            <v>0</v>
          </cell>
          <cell r="B1854">
            <v>0</v>
          </cell>
          <cell r="C1854">
            <v>0</v>
          </cell>
          <cell r="D1854">
            <v>0</v>
          </cell>
        </row>
        <row r="1855">
          <cell r="A1855">
            <v>0</v>
          </cell>
          <cell r="B1855">
            <v>0</v>
          </cell>
          <cell r="C1855">
            <v>0</v>
          </cell>
          <cell r="D1855">
            <v>0</v>
          </cell>
        </row>
        <row r="1856">
          <cell r="A1856">
            <v>0</v>
          </cell>
          <cell r="B1856">
            <v>0</v>
          </cell>
          <cell r="C1856">
            <v>0</v>
          </cell>
          <cell r="D1856">
            <v>0</v>
          </cell>
        </row>
        <row r="1857">
          <cell r="A1857">
            <v>0</v>
          </cell>
          <cell r="B1857">
            <v>0</v>
          </cell>
          <cell r="C1857">
            <v>0</v>
          </cell>
          <cell r="D1857">
            <v>0</v>
          </cell>
        </row>
        <row r="1858">
          <cell r="A1858">
            <v>0</v>
          </cell>
          <cell r="B1858">
            <v>0</v>
          </cell>
          <cell r="C1858">
            <v>0</v>
          </cell>
          <cell r="D1858">
            <v>0</v>
          </cell>
        </row>
        <row r="1859">
          <cell r="A1859">
            <v>0</v>
          </cell>
          <cell r="B1859">
            <v>0</v>
          </cell>
          <cell r="C1859">
            <v>0</v>
          </cell>
          <cell r="D1859">
            <v>0</v>
          </cell>
        </row>
        <row r="1860">
          <cell r="A1860">
            <v>0</v>
          </cell>
          <cell r="B1860">
            <v>0</v>
          </cell>
          <cell r="C1860">
            <v>0</v>
          </cell>
          <cell r="D1860">
            <v>0</v>
          </cell>
        </row>
        <row r="1861">
          <cell r="A1861">
            <v>0</v>
          </cell>
          <cell r="B1861">
            <v>0</v>
          </cell>
          <cell r="C1861">
            <v>0</v>
          </cell>
          <cell r="D1861">
            <v>0</v>
          </cell>
        </row>
        <row r="1862">
          <cell r="A1862">
            <v>0</v>
          </cell>
          <cell r="B1862">
            <v>0</v>
          </cell>
          <cell r="C1862">
            <v>0</v>
          </cell>
          <cell r="D1862">
            <v>0</v>
          </cell>
        </row>
        <row r="1863">
          <cell r="A1863">
            <v>0</v>
          </cell>
          <cell r="B1863">
            <v>0</v>
          </cell>
          <cell r="C1863">
            <v>0</v>
          </cell>
          <cell r="D1863">
            <v>0</v>
          </cell>
        </row>
        <row r="1864">
          <cell r="A1864">
            <v>0</v>
          </cell>
          <cell r="B1864">
            <v>0</v>
          </cell>
          <cell r="C1864">
            <v>0</v>
          </cell>
          <cell r="D1864">
            <v>0</v>
          </cell>
        </row>
        <row r="1865">
          <cell r="A1865">
            <v>0</v>
          </cell>
          <cell r="B1865">
            <v>0</v>
          </cell>
          <cell r="C1865">
            <v>0</v>
          </cell>
          <cell r="D1865">
            <v>0</v>
          </cell>
        </row>
        <row r="1866">
          <cell r="A1866">
            <v>0</v>
          </cell>
          <cell r="B1866">
            <v>0</v>
          </cell>
          <cell r="C1866">
            <v>0</v>
          </cell>
          <cell r="D1866">
            <v>0</v>
          </cell>
        </row>
        <row r="1867">
          <cell r="A1867">
            <v>0</v>
          </cell>
          <cell r="B1867">
            <v>0</v>
          </cell>
          <cell r="C1867">
            <v>0</v>
          </cell>
          <cell r="D1867">
            <v>0</v>
          </cell>
        </row>
        <row r="1868">
          <cell r="A1868">
            <v>0</v>
          </cell>
          <cell r="B1868">
            <v>0</v>
          </cell>
          <cell r="C1868">
            <v>0</v>
          </cell>
          <cell r="D1868">
            <v>0</v>
          </cell>
        </row>
        <row r="1869">
          <cell r="A1869">
            <v>0</v>
          </cell>
          <cell r="B1869">
            <v>0</v>
          </cell>
          <cell r="C1869">
            <v>0</v>
          </cell>
          <cell r="D1869">
            <v>0</v>
          </cell>
        </row>
        <row r="1870">
          <cell r="A1870">
            <v>0</v>
          </cell>
          <cell r="B1870">
            <v>0</v>
          </cell>
          <cell r="C1870">
            <v>0</v>
          </cell>
          <cell r="D1870">
            <v>0</v>
          </cell>
        </row>
        <row r="1871">
          <cell r="A1871">
            <v>0</v>
          </cell>
          <cell r="B1871">
            <v>0</v>
          </cell>
          <cell r="C1871">
            <v>0</v>
          </cell>
          <cell r="D1871">
            <v>0</v>
          </cell>
        </row>
        <row r="1872">
          <cell r="A1872">
            <v>0</v>
          </cell>
          <cell r="B1872">
            <v>0</v>
          </cell>
          <cell r="C1872">
            <v>0</v>
          </cell>
          <cell r="D1872">
            <v>0</v>
          </cell>
        </row>
        <row r="1873">
          <cell r="A1873">
            <v>0</v>
          </cell>
          <cell r="B1873">
            <v>0</v>
          </cell>
          <cell r="C1873">
            <v>0</v>
          </cell>
          <cell r="D1873">
            <v>0</v>
          </cell>
        </row>
        <row r="1874">
          <cell r="A1874">
            <v>0</v>
          </cell>
          <cell r="B1874">
            <v>0</v>
          </cell>
          <cell r="C1874">
            <v>0</v>
          </cell>
          <cell r="D1874">
            <v>0</v>
          </cell>
        </row>
        <row r="1875">
          <cell r="A1875">
            <v>0</v>
          </cell>
          <cell r="B1875">
            <v>0</v>
          </cell>
          <cell r="C1875">
            <v>0</v>
          </cell>
          <cell r="D1875">
            <v>0</v>
          </cell>
        </row>
        <row r="1876">
          <cell r="A1876">
            <v>0</v>
          </cell>
          <cell r="B1876">
            <v>0</v>
          </cell>
          <cell r="C1876">
            <v>0</v>
          </cell>
          <cell r="D1876">
            <v>0</v>
          </cell>
        </row>
        <row r="1877">
          <cell r="A1877">
            <v>0</v>
          </cell>
          <cell r="B1877">
            <v>0</v>
          </cell>
          <cell r="C1877">
            <v>0</v>
          </cell>
          <cell r="D1877">
            <v>0</v>
          </cell>
        </row>
        <row r="1878">
          <cell r="A1878">
            <v>0</v>
          </cell>
          <cell r="B1878">
            <v>0</v>
          </cell>
          <cell r="C1878">
            <v>0</v>
          </cell>
          <cell r="D1878">
            <v>0</v>
          </cell>
        </row>
        <row r="1879">
          <cell r="A1879">
            <v>0</v>
          </cell>
          <cell r="B1879">
            <v>0</v>
          </cell>
          <cell r="C1879">
            <v>0</v>
          </cell>
          <cell r="D1879">
            <v>0</v>
          </cell>
        </row>
        <row r="1880">
          <cell r="A1880">
            <v>0</v>
          </cell>
          <cell r="B1880">
            <v>0</v>
          </cell>
          <cell r="C1880">
            <v>0</v>
          </cell>
          <cell r="D1880">
            <v>0</v>
          </cell>
        </row>
        <row r="1881">
          <cell r="A1881">
            <v>0</v>
          </cell>
          <cell r="B1881">
            <v>0</v>
          </cell>
          <cell r="C1881">
            <v>0</v>
          </cell>
          <cell r="D1881">
            <v>0</v>
          </cell>
        </row>
        <row r="1882">
          <cell r="A1882">
            <v>0</v>
          </cell>
          <cell r="B1882">
            <v>0</v>
          </cell>
          <cell r="C1882">
            <v>0</v>
          </cell>
          <cell r="D1882">
            <v>0</v>
          </cell>
        </row>
        <row r="1883">
          <cell r="A1883">
            <v>0</v>
          </cell>
          <cell r="B1883">
            <v>0</v>
          </cell>
          <cell r="C1883">
            <v>0</v>
          </cell>
          <cell r="D1883">
            <v>0</v>
          </cell>
        </row>
        <row r="1884">
          <cell r="A1884">
            <v>0</v>
          </cell>
          <cell r="B1884">
            <v>0</v>
          </cell>
          <cell r="C1884">
            <v>0</v>
          </cell>
          <cell r="D1884">
            <v>0</v>
          </cell>
        </row>
        <row r="1885">
          <cell r="A1885">
            <v>0</v>
          </cell>
          <cell r="B1885">
            <v>0</v>
          </cell>
          <cell r="C1885">
            <v>0</v>
          </cell>
          <cell r="D1885">
            <v>0</v>
          </cell>
        </row>
        <row r="1886">
          <cell r="A1886">
            <v>0</v>
          </cell>
          <cell r="B1886">
            <v>0</v>
          </cell>
          <cell r="C1886">
            <v>0</v>
          </cell>
          <cell r="D1886">
            <v>0</v>
          </cell>
        </row>
        <row r="1887">
          <cell r="A1887">
            <v>0</v>
          </cell>
          <cell r="B1887">
            <v>0</v>
          </cell>
          <cell r="C1887">
            <v>0</v>
          </cell>
          <cell r="D1887">
            <v>0</v>
          </cell>
        </row>
        <row r="1888">
          <cell r="A1888">
            <v>0</v>
          </cell>
          <cell r="B1888">
            <v>0</v>
          </cell>
          <cell r="C1888">
            <v>0</v>
          </cell>
          <cell r="D1888">
            <v>0</v>
          </cell>
        </row>
        <row r="1889">
          <cell r="A1889">
            <v>0</v>
          </cell>
          <cell r="B1889">
            <v>0</v>
          </cell>
          <cell r="C1889">
            <v>0</v>
          </cell>
          <cell r="D1889">
            <v>0</v>
          </cell>
        </row>
        <row r="1890">
          <cell r="A1890">
            <v>0</v>
          </cell>
          <cell r="B1890">
            <v>0</v>
          </cell>
          <cell r="C1890">
            <v>0</v>
          </cell>
          <cell r="D1890">
            <v>0</v>
          </cell>
        </row>
        <row r="1891">
          <cell r="A1891">
            <v>0</v>
          </cell>
          <cell r="B1891">
            <v>0</v>
          </cell>
          <cell r="C1891">
            <v>0</v>
          </cell>
          <cell r="D1891">
            <v>0</v>
          </cell>
        </row>
        <row r="1892">
          <cell r="A1892">
            <v>0</v>
          </cell>
          <cell r="B1892">
            <v>0</v>
          </cell>
          <cell r="C1892">
            <v>0</v>
          </cell>
          <cell r="D1892">
            <v>0</v>
          </cell>
        </row>
        <row r="1893">
          <cell r="A1893">
            <v>0</v>
          </cell>
          <cell r="B1893">
            <v>0</v>
          </cell>
          <cell r="C1893">
            <v>0</v>
          </cell>
          <cell r="D1893">
            <v>0</v>
          </cell>
        </row>
        <row r="1894">
          <cell r="A1894">
            <v>0</v>
          </cell>
          <cell r="B1894">
            <v>0</v>
          </cell>
          <cell r="C1894">
            <v>0</v>
          </cell>
          <cell r="D1894">
            <v>0</v>
          </cell>
        </row>
        <row r="1895">
          <cell r="A1895">
            <v>0</v>
          </cell>
          <cell r="B1895">
            <v>0</v>
          </cell>
          <cell r="C1895">
            <v>0</v>
          </cell>
          <cell r="D1895">
            <v>0</v>
          </cell>
        </row>
        <row r="1896">
          <cell r="A1896">
            <v>0</v>
          </cell>
          <cell r="B1896">
            <v>0</v>
          </cell>
          <cell r="C1896">
            <v>0</v>
          </cell>
          <cell r="D1896">
            <v>0</v>
          </cell>
        </row>
        <row r="1897">
          <cell r="A1897">
            <v>0</v>
          </cell>
          <cell r="B1897">
            <v>0</v>
          </cell>
          <cell r="C1897">
            <v>0</v>
          </cell>
          <cell r="D1897">
            <v>0</v>
          </cell>
        </row>
        <row r="1898">
          <cell r="A1898">
            <v>0</v>
          </cell>
          <cell r="B1898">
            <v>0</v>
          </cell>
          <cell r="C1898">
            <v>0</v>
          </cell>
          <cell r="D1898">
            <v>0</v>
          </cell>
        </row>
        <row r="1899">
          <cell r="A1899">
            <v>0</v>
          </cell>
          <cell r="B1899">
            <v>0</v>
          </cell>
          <cell r="C1899">
            <v>0</v>
          </cell>
          <cell r="D1899">
            <v>0</v>
          </cell>
        </row>
        <row r="1900">
          <cell r="A1900">
            <v>0</v>
          </cell>
          <cell r="B1900">
            <v>0</v>
          </cell>
          <cell r="C1900">
            <v>0</v>
          </cell>
          <cell r="D1900">
            <v>0</v>
          </cell>
        </row>
        <row r="1901">
          <cell r="A1901">
            <v>0</v>
          </cell>
          <cell r="B1901">
            <v>0</v>
          </cell>
          <cell r="C1901">
            <v>0</v>
          </cell>
          <cell r="D1901">
            <v>0</v>
          </cell>
        </row>
        <row r="1902">
          <cell r="A1902">
            <v>0</v>
          </cell>
          <cell r="B1902">
            <v>0</v>
          </cell>
          <cell r="C1902">
            <v>0</v>
          </cell>
          <cell r="D1902">
            <v>0</v>
          </cell>
        </row>
        <row r="1903">
          <cell r="A1903">
            <v>0</v>
          </cell>
          <cell r="B1903">
            <v>0</v>
          </cell>
          <cell r="C1903">
            <v>0</v>
          </cell>
          <cell r="D1903">
            <v>0</v>
          </cell>
        </row>
        <row r="1904">
          <cell r="A1904">
            <v>0</v>
          </cell>
          <cell r="B1904">
            <v>0</v>
          </cell>
          <cell r="C1904">
            <v>0</v>
          </cell>
          <cell r="D1904">
            <v>0</v>
          </cell>
        </row>
        <row r="1905">
          <cell r="A1905">
            <v>0</v>
          </cell>
          <cell r="B1905">
            <v>0</v>
          </cell>
          <cell r="C1905">
            <v>0</v>
          </cell>
          <cell r="D1905">
            <v>0</v>
          </cell>
        </row>
        <row r="1906">
          <cell r="A1906">
            <v>0</v>
          </cell>
          <cell r="B1906">
            <v>0</v>
          </cell>
          <cell r="C1906">
            <v>0</v>
          </cell>
          <cell r="D1906">
            <v>0</v>
          </cell>
        </row>
        <row r="1907">
          <cell r="A1907">
            <v>0</v>
          </cell>
          <cell r="B1907">
            <v>0</v>
          </cell>
          <cell r="C1907">
            <v>0</v>
          </cell>
          <cell r="D1907">
            <v>0</v>
          </cell>
        </row>
        <row r="1908">
          <cell r="A1908">
            <v>0</v>
          </cell>
          <cell r="B1908">
            <v>0</v>
          </cell>
          <cell r="C1908">
            <v>0</v>
          </cell>
          <cell r="D1908">
            <v>0</v>
          </cell>
        </row>
        <row r="1909">
          <cell r="A1909">
            <v>0</v>
          </cell>
          <cell r="B1909">
            <v>0</v>
          </cell>
          <cell r="C1909">
            <v>0</v>
          </cell>
          <cell r="D1909">
            <v>0</v>
          </cell>
        </row>
        <row r="1910">
          <cell r="A1910">
            <v>0</v>
          </cell>
          <cell r="B1910">
            <v>0</v>
          </cell>
          <cell r="C1910">
            <v>0</v>
          </cell>
          <cell r="D1910">
            <v>0</v>
          </cell>
        </row>
        <row r="1911">
          <cell r="A1911">
            <v>0</v>
          </cell>
          <cell r="B1911">
            <v>0</v>
          </cell>
          <cell r="C1911">
            <v>0</v>
          </cell>
          <cell r="D1911">
            <v>0</v>
          </cell>
        </row>
        <row r="1912">
          <cell r="A1912">
            <v>0</v>
          </cell>
          <cell r="B1912">
            <v>0</v>
          </cell>
          <cell r="C1912">
            <v>0</v>
          </cell>
          <cell r="D1912">
            <v>0</v>
          </cell>
        </row>
        <row r="1913">
          <cell r="A1913">
            <v>0</v>
          </cell>
          <cell r="B1913">
            <v>0</v>
          </cell>
          <cell r="C1913">
            <v>0</v>
          </cell>
          <cell r="D1913">
            <v>0</v>
          </cell>
        </row>
        <row r="1914">
          <cell r="A1914">
            <v>0</v>
          </cell>
          <cell r="B1914">
            <v>0</v>
          </cell>
          <cell r="C1914">
            <v>0</v>
          </cell>
          <cell r="D1914">
            <v>0</v>
          </cell>
        </row>
        <row r="1915">
          <cell r="A1915">
            <v>0</v>
          </cell>
          <cell r="B1915">
            <v>0</v>
          </cell>
          <cell r="C1915">
            <v>0</v>
          </cell>
          <cell r="D1915">
            <v>0</v>
          </cell>
        </row>
        <row r="1916">
          <cell r="A1916">
            <v>0</v>
          </cell>
          <cell r="B1916">
            <v>0</v>
          </cell>
          <cell r="C1916">
            <v>0</v>
          </cell>
          <cell r="D1916">
            <v>0</v>
          </cell>
        </row>
        <row r="1917">
          <cell r="A1917">
            <v>0</v>
          </cell>
          <cell r="B1917">
            <v>0</v>
          </cell>
          <cell r="C1917">
            <v>0</v>
          </cell>
          <cell r="D1917">
            <v>0</v>
          </cell>
        </row>
        <row r="1918">
          <cell r="A1918">
            <v>0</v>
          </cell>
          <cell r="B1918">
            <v>0</v>
          </cell>
          <cell r="C1918">
            <v>0</v>
          </cell>
          <cell r="D1918">
            <v>0</v>
          </cell>
        </row>
        <row r="1919">
          <cell r="A1919">
            <v>0</v>
          </cell>
          <cell r="B1919">
            <v>0</v>
          </cell>
          <cell r="C1919">
            <v>0</v>
          </cell>
          <cell r="D1919">
            <v>0</v>
          </cell>
        </row>
        <row r="1920">
          <cell r="A1920">
            <v>0</v>
          </cell>
          <cell r="B1920">
            <v>0</v>
          </cell>
          <cell r="C1920">
            <v>0</v>
          </cell>
          <cell r="D1920">
            <v>0</v>
          </cell>
        </row>
        <row r="1921">
          <cell r="A1921">
            <v>0</v>
          </cell>
          <cell r="B1921">
            <v>0</v>
          </cell>
          <cell r="C1921">
            <v>0</v>
          </cell>
          <cell r="D1921">
            <v>0</v>
          </cell>
        </row>
        <row r="1922">
          <cell r="A1922">
            <v>0</v>
          </cell>
          <cell r="B1922">
            <v>0</v>
          </cell>
          <cell r="C1922">
            <v>0</v>
          </cell>
          <cell r="D1922">
            <v>0</v>
          </cell>
        </row>
        <row r="1923">
          <cell r="A1923">
            <v>0</v>
          </cell>
          <cell r="B1923">
            <v>0</v>
          </cell>
          <cell r="C1923">
            <v>0</v>
          </cell>
          <cell r="D1923">
            <v>0</v>
          </cell>
        </row>
        <row r="1924">
          <cell r="A1924">
            <v>0</v>
          </cell>
          <cell r="B1924">
            <v>0</v>
          </cell>
          <cell r="C1924">
            <v>0</v>
          </cell>
          <cell r="D1924">
            <v>0</v>
          </cell>
        </row>
        <row r="1925">
          <cell r="A1925">
            <v>0</v>
          </cell>
          <cell r="B1925">
            <v>0</v>
          </cell>
          <cell r="C1925">
            <v>0</v>
          </cell>
          <cell r="D1925">
            <v>0</v>
          </cell>
        </row>
        <row r="1926">
          <cell r="A1926">
            <v>0</v>
          </cell>
          <cell r="B1926">
            <v>0</v>
          </cell>
          <cell r="C1926">
            <v>0</v>
          </cell>
          <cell r="D1926">
            <v>0</v>
          </cell>
        </row>
        <row r="1927">
          <cell r="A1927">
            <v>0</v>
          </cell>
          <cell r="B1927">
            <v>0</v>
          </cell>
          <cell r="C1927">
            <v>0</v>
          </cell>
          <cell r="D1927">
            <v>0</v>
          </cell>
        </row>
        <row r="1928">
          <cell r="A1928">
            <v>0</v>
          </cell>
          <cell r="B1928">
            <v>0</v>
          </cell>
          <cell r="C1928">
            <v>0</v>
          </cell>
          <cell r="D1928">
            <v>0</v>
          </cell>
        </row>
        <row r="1929">
          <cell r="A1929">
            <v>0</v>
          </cell>
          <cell r="B1929">
            <v>0</v>
          </cell>
          <cell r="C1929">
            <v>0</v>
          </cell>
          <cell r="D1929">
            <v>0</v>
          </cell>
        </row>
        <row r="1930">
          <cell r="A1930">
            <v>0</v>
          </cell>
          <cell r="B1930">
            <v>0</v>
          </cell>
          <cell r="C1930">
            <v>0</v>
          </cell>
          <cell r="D1930">
            <v>0</v>
          </cell>
        </row>
        <row r="1931">
          <cell r="A1931">
            <v>0</v>
          </cell>
          <cell r="B1931">
            <v>0</v>
          </cell>
          <cell r="C1931">
            <v>0</v>
          </cell>
          <cell r="D1931">
            <v>0</v>
          </cell>
        </row>
        <row r="1932">
          <cell r="A1932">
            <v>0</v>
          </cell>
          <cell r="B1932">
            <v>0</v>
          </cell>
          <cell r="C1932">
            <v>0</v>
          </cell>
          <cell r="D1932">
            <v>0</v>
          </cell>
        </row>
        <row r="1933">
          <cell r="A1933">
            <v>0</v>
          </cell>
          <cell r="B1933">
            <v>0</v>
          </cell>
          <cell r="C1933">
            <v>0</v>
          </cell>
          <cell r="D1933">
            <v>0</v>
          </cell>
        </row>
        <row r="1934">
          <cell r="A1934">
            <v>0</v>
          </cell>
          <cell r="B1934">
            <v>0</v>
          </cell>
          <cell r="C1934">
            <v>0</v>
          </cell>
          <cell r="D1934">
            <v>0</v>
          </cell>
        </row>
        <row r="1935">
          <cell r="A1935">
            <v>0</v>
          </cell>
          <cell r="B1935">
            <v>0</v>
          </cell>
          <cell r="C1935">
            <v>0</v>
          </cell>
          <cell r="D1935">
            <v>0</v>
          </cell>
        </row>
        <row r="1936">
          <cell r="A1936">
            <v>0</v>
          </cell>
          <cell r="B1936">
            <v>0</v>
          </cell>
          <cell r="C1936">
            <v>0</v>
          </cell>
          <cell r="D1936">
            <v>0</v>
          </cell>
        </row>
        <row r="1937">
          <cell r="A1937">
            <v>0</v>
          </cell>
          <cell r="B1937">
            <v>0</v>
          </cell>
          <cell r="C1937">
            <v>0</v>
          </cell>
          <cell r="D1937">
            <v>0</v>
          </cell>
        </row>
        <row r="1938">
          <cell r="A1938">
            <v>0</v>
          </cell>
          <cell r="B1938">
            <v>0</v>
          </cell>
          <cell r="C1938">
            <v>0</v>
          </cell>
          <cell r="D1938">
            <v>0</v>
          </cell>
        </row>
        <row r="1939">
          <cell r="A1939">
            <v>0</v>
          </cell>
          <cell r="B1939">
            <v>0</v>
          </cell>
          <cell r="C1939">
            <v>0</v>
          </cell>
          <cell r="D1939">
            <v>0</v>
          </cell>
        </row>
        <row r="1940">
          <cell r="A1940">
            <v>0</v>
          </cell>
          <cell r="B1940">
            <v>0</v>
          </cell>
          <cell r="C1940">
            <v>0</v>
          </cell>
          <cell r="D1940">
            <v>0</v>
          </cell>
        </row>
        <row r="1941">
          <cell r="A1941">
            <v>0</v>
          </cell>
          <cell r="B1941">
            <v>0</v>
          </cell>
          <cell r="C1941">
            <v>0</v>
          </cell>
          <cell r="D1941">
            <v>0</v>
          </cell>
        </row>
        <row r="1942">
          <cell r="A1942">
            <v>0</v>
          </cell>
          <cell r="B1942">
            <v>0</v>
          </cell>
          <cell r="C1942">
            <v>0</v>
          </cell>
          <cell r="D1942">
            <v>0</v>
          </cell>
        </row>
        <row r="1943">
          <cell r="A1943">
            <v>0</v>
          </cell>
          <cell r="B1943">
            <v>0</v>
          </cell>
          <cell r="C1943">
            <v>0</v>
          </cell>
          <cell r="D1943">
            <v>0</v>
          </cell>
        </row>
        <row r="1944">
          <cell r="A1944">
            <v>0</v>
          </cell>
          <cell r="B1944">
            <v>0</v>
          </cell>
          <cell r="C1944">
            <v>0</v>
          </cell>
          <cell r="D1944">
            <v>0</v>
          </cell>
        </row>
        <row r="1945">
          <cell r="A1945">
            <v>0</v>
          </cell>
          <cell r="B1945">
            <v>0</v>
          </cell>
          <cell r="C1945">
            <v>0</v>
          </cell>
          <cell r="D1945">
            <v>0</v>
          </cell>
        </row>
        <row r="1946">
          <cell r="A1946">
            <v>0</v>
          </cell>
          <cell r="B1946">
            <v>0</v>
          </cell>
          <cell r="C1946">
            <v>0</v>
          </cell>
          <cell r="D1946">
            <v>0</v>
          </cell>
        </row>
        <row r="1947">
          <cell r="A1947">
            <v>0</v>
          </cell>
          <cell r="B1947">
            <v>0</v>
          </cell>
          <cell r="C1947">
            <v>0</v>
          </cell>
          <cell r="D1947">
            <v>0</v>
          </cell>
        </row>
        <row r="1948">
          <cell r="A1948">
            <v>0</v>
          </cell>
          <cell r="B1948">
            <v>0</v>
          </cell>
          <cell r="C1948">
            <v>0</v>
          </cell>
          <cell r="D1948">
            <v>0</v>
          </cell>
        </row>
        <row r="1949">
          <cell r="A1949">
            <v>0</v>
          </cell>
          <cell r="B1949">
            <v>0</v>
          </cell>
          <cell r="C1949">
            <v>0</v>
          </cell>
          <cell r="D1949">
            <v>0</v>
          </cell>
        </row>
        <row r="1950">
          <cell r="A1950">
            <v>0</v>
          </cell>
          <cell r="B1950">
            <v>0</v>
          </cell>
          <cell r="C1950">
            <v>0</v>
          </cell>
          <cell r="D1950">
            <v>0</v>
          </cell>
        </row>
        <row r="1951">
          <cell r="A1951">
            <v>0</v>
          </cell>
          <cell r="B1951">
            <v>0</v>
          </cell>
          <cell r="C1951">
            <v>0</v>
          </cell>
          <cell r="D1951">
            <v>0</v>
          </cell>
        </row>
        <row r="1952">
          <cell r="A1952">
            <v>0</v>
          </cell>
          <cell r="B1952">
            <v>0</v>
          </cell>
          <cell r="C1952">
            <v>0</v>
          </cell>
          <cell r="D1952">
            <v>0</v>
          </cell>
        </row>
        <row r="1953">
          <cell r="A1953">
            <v>0</v>
          </cell>
          <cell r="B1953">
            <v>0</v>
          </cell>
          <cell r="C1953">
            <v>0</v>
          </cell>
          <cell r="D1953">
            <v>0</v>
          </cell>
        </row>
        <row r="1954">
          <cell r="A1954">
            <v>0</v>
          </cell>
          <cell r="B1954">
            <v>0</v>
          </cell>
          <cell r="C1954">
            <v>0</v>
          </cell>
          <cell r="D1954">
            <v>0</v>
          </cell>
        </row>
        <row r="1955">
          <cell r="A1955">
            <v>0</v>
          </cell>
          <cell r="B1955">
            <v>0</v>
          </cell>
          <cell r="C1955">
            <v>0</v>
          </cell>
          <cell r="D1955">
            <v>0</v>
          </cell>
        </row>
        <row r="1956">
          <cell r="A1956">
            <v>0</v>
          </cell>
          <cell r="B1956">
            <v>0</v>
          </cell>
          <cell r="C1956">
            <v>0</v>
          </cell>
          <cell r="D1956">
            <v>0</v>
          </cell>
        </row>
        <row r="1957">
          <cell r="A1957">
            <v>0</v>
          </cell>
          <cell r="B1957">
            <v>0</v>
          </cell>
          <cell r="C1957">
            <v>0</v>
          </cell>
          <cell r="D1957">
            <v>0</v>
          </cell>
        </row>
        <row r="1958">
          <cell r="A1958">
            <v>0</v>
          </cell>
          <cell r="B1958">
            <v>0</v>
          </cell>
          <cell r="C1958">
            <v>0</v>
          </cell>
          <cell r="D1958">
            <v>0</v>
          </cell>
        </row>
        <row r="1959">
          <cell r="A1959">
            <v>0</v>
          </cell>
          <cell r="B1959">
            <v>0</v>
          </cell>
          <cell r="C1959">
            <v>0</v>
          </cell>
          <cell r="D1959">
            <v>0</v>
          </cell>
        </row>
        <row r="1960">
          <cell r="A1960">
            <v>0</v>
          </cell>
          <cell r="B1960">
            <v>0</v>
          </cell>
          <cell r="C1960">
            <v>0</v>
          </cell>
          <cell r="D1960">
            <v>0</v>
          </cell>
        </row>
        <row r="1961">
          <cell r="A1961">
            <v>0</v>
          </cell>
          <cell r="B1961">
            <v>0</v>
          </cell>
          <cell r="C1961">
            <v>0</v>
          </cell>
          <cell r="D1961">
            <v>0</v>
          </cell>
        </row>
        <row r="1962">
          <cell r="A1962">
            <v>0</v>
          </cell>
          <cell r="B1962">
            <v>0</v>
          </cell>
          <cell r="C1962">
            <v>0</v>
          </cell>
          <cell r="D1962">
            <v>0</v>
          </cell>
        </row>
        <row r="1963">
          <cell r="A1963">
            <v>0</v>
          </cell>
          <cell r="B1963">
            <v>0</v>
          </cell>
          <cell r="C1963">
            <v>0</v>
          </cell>
          <cell r="D1963">
            <v>0</v>
          </cell>
        </row>
        <row r="1964">
          <cell r="A1964">
            <v>0</v>
          </cell>
          <cell r="B1964">
            <v>0</v>
          </cell>
          <cell r="C1964">
            <v>0</v>
          </cell>
          <cell r="D1964">
            <v>0</v>
          </cell>
        </row>
        <row r="1965">
          <cell r="A1965">
            <v>0</v>
          </cell>
          <cell r="B1965">
            <v>0</v>
          </cell>
          <cell r="C1965">
            <v>0</v>
          </cell>
          <cell r="D1965">
            <v>0</v>
          </cell>
        </row>
        <row r="1966">
          <cell r="A1966">
            <v>0</v>
          </cell>
          <cell r="B1966">
            <v>0</v>
          </cell>
          <cell r="C1966">
            <v>0</v>
          </cell>
          <cell r="D1966">
            <v>0</v>
          </cell>
        </row>
        <row r="1967">
          <cell r="A1967">
            <v>0</v>
          </cell>
          <cell r="B1967">
            <v>0</v>
          </cell>
          <cell r="C1967">
            <v>0</v>
          </cell>
          <cell r="D1967">
            <v>0</v>
          </cell>
        </row>
        <row r="1968">
          <cell r="A1968">
            <v>0</v>
          </cell>
          <cell r="B1968">
            <v>0</v>
          </cell>
          <cell r="C1968">
            <v>0</v>
          </cell>
          <cell r="D1968">
            <v>0</v>
          </cell>
        </row>
        <row r="1969">
          <cell r="A1969">
            <v>0</v>
          </cell>
          <cell r="B1969">
            <v>0</v>
          </cell>
          <cell r="C1969">
            <v>0</v>
          </cell>
          <cell r="D1969">
            <v>0</v>
          </cell>
        </row>
        <row r="1970">
          <cell r="A1970">
            <v>0</v>
          </cell>
          <cell r="B1970">
            <v>0</v>
          </cell>
          <cell r="C1970">
            <v>0</v>
          </cell>
          <cell r="D1970">
            <v>0</v>
          </cell>
        </row>
        <row r="1971">
          <cell r="A1971">
            <v>0</v>
          </cell>
          <cell r="B1971">
            <v>0</v>
          </cell>
          <cell r="C1971">
            <v>0</v>
          </cell>
          <cell r="D1971">
            <v>0</v>
          </cell>
        </row>
        <row r="1972">
          <cell r="A1972">
            <v>0</v>
          </cell>
          <cell r="B1972">
            <v>0</v>
          </cell>
          <cell r="C1972">
            <v>0</v>
          </cell>
          <cell r="D1972">
            <v>0</v>
          </cell>
        </row>
        <row r="1973">
          <cell r="A1973">
            <v>0</v>
          </cell>
          <cell r="B1973">
            <v>0</v>
          </cell>
          <cell r="C1973">
            <v>0</v>
          </cell>
          <cell r="D1973">
            <v>0</v>
          </cell>
        </row>
        <row r="1974">
          <cell r="A1974">
            <v>0</v>
          </cell>
          <cell r="B1974">
            <v>0</v>
          </cell>
          <cell r="C1974">
            <v>0</v>
          </cell>
          <cell r="D1974">
            <v>0</v>
          </cell>
        </row>
        <row r="1975">
          <cell r="A1975">
            <v>0</v>
          </cell>
          <cell r="B1975">
            <v>0</v>
          </cell>
          <cell r="C1975">
            <v>0</v>
          </cell>
          <cell r="D1975">
            <v>0</v>
          </cell>
        </row>
        <row r="1976">
          <cell r="A1976">
            <v>0</v>
          </cell>
          <cell r="B1976">
            <v>0</v>
          </cell>
          <cell r="C1976">
            <v>0</v>
          </cell>
          <cell r="D1976">
            <v>0</v>
          </cell>
        </row>
        <row r="1977">
          <cell r="A1977">
            <v>0</v>
          </cell>
          <cell r="B1977">
            <v>0</v>
          </cell>
          <cell r="C1977">
            <v>0</v>
          </cell>
          <cell r="D1977">
            <v>0</v>
          </cell>
        </row>
        <row r="1978">
          <cell r="A1978">
            <v>0</v>
          </cell>
          <cell r="B1978">
            <v>0</v>
          </cell>
          <cell r="C1978">
            <v>0</v>
          </cell>
          <cell r="D1978">
            <v>0</v>
          </cell>
        </row>
        <row r="1979">
          <cell r="A1979">
            <v>0</v>
          </cell>
          <cell r="B1979">
            <v>0</v>
          </cell>
          <cell r="C1979">
            <v>0</v>
          </cell>
          <cell r="D1979">
            <v>0</v>
          </cell>
        </row>
        <row r="1980">
          <cell r="A1980">
            <v>0</v>
          </cell>
          <cell r="B1980">
            <v>0</v>
          </cell>
          <cell r="C1980">
            <v>0</v>
          </cell>
          <cell r="D1980">
            <v>0</v>
          </cell>
        </row>
        <row r="1981">
          <cell r="A1981">
            <v>0</v>
          </cell>
          <cell r="B1981">
            <v>0</v>
          </cell>
          <cell r="C1981">
            <v>0</v>
          </cell>
          <cell r="D1981">
            <v>0</v>
          </cell>
        </row>
        <row r="1982">
          <cell r="A1982">
            <v>0</v>
          </cell>
          <cell r="B1982">
            <v>0</v>
          </cell>
          <cell r="C1982">
            <v>0</v>
          </cell>
          <cell r="D1982">
            <v>0</v>
          </cell>
        </row>
        <row r="1983">
          <cell r="A1983">
            <v>0</v>
          </cell>
          <cell r="B1983">
            <v>0</v>
          </cell>
          <cell r="C1983">
            <v>0</v>
          </cell>
          <cell r="D1983">
            <v>0</v>
          </cell>
        </row>
        <row r="1984">
          <cell r="A1984">
            <v>0</v>
          </cell>
          <cell r="B1984">
            <v>0</v>
          </cell>
          <cell r="C1984">
            <v>0</v>
          </cell>
          <cell r="D1984">
            <v>0</v>
          </cell>
        </row>
        <row r="1985">
          <cell r="A1985">
            <v>0</v>
          </cell>
          <cell r="B1985">
            <v>0</v>
          </cell>
          <cell r="C1985">
            <v>0</v>
          </cell>
          <cell r="D1985">
            <v>0</v>
          </cell>
        </row>
        <row r="1986">
          <cell r="A1986">
            <v>0</v>
          </cell>
          <cell r="B1986">
            <v>0</v>
          </cell>
          <cell r="C1986">
            <v>0</v>
          </cell>
          <cell r="D1986">
            <v>0</v>
          </cell>
        </row>
        <row r="1987">
          <cell r="A1987">
            <v>0</v>
          </cell>
          <cell r="B1987">
            <v>0</v>
          </cell>
          <cell r="C1987">
            <v>0</v>
          </cell>
          <cell r="D1987">
            <v>0</v>
          </cell>
        </row>
        <row r="1988">
          <cell r="A1988">
            <v>0</v>
          </cell>
          <cell r="B1988">
            <v>0</v>
          </cell>
          <cell r="C1988">
            <v>0</v>
          </cell>
          <cell r="D1988">
            <v>0</v>
          </cell>
        </row>
        <row r="1989">
          <cell r="A1989">
            <v>0</v>
          </cell>
          <cell r="B1989">
            <v>0</v>
          </cell>
          <cell r="C1989">
            <v>0</v>
          </cell>
          <cell r="D1989">
            <v>0</v>
          </cell>
        </row>
        <row r="1990">
          <cell r="A1990">
            <v>0</v>
          </cell>
          <cell r="B1990">
            <v>0</v>
          </cell>
          <cell r="C1990">
            <v>0</v>
          </cell>
          <cell r="D1990">
            <v>0</v>
          </cell>
        </row>
        <row r="1991">
          <cell r="A1991">
            <v>0</v>
          </cell>
          <cell r="B1991">
            <v>0</v>
          </cell>
          <cell r="C1991">
            <v>0</v>
          </cell>
          <cell r="D1991">
            <v>0</v>
          </cell>
        </row>
        <row r="1992">
          <cell r="A1992">
            <v>0</v>
          </cell>
          <cell r="B1992">
            <v>0</v>
          </cell>
          <cell r="C1992">
            <v>0</v>
          </cell>
          <cell r="D1992">
            <v>0</v>
          </cell>
        </row>
        <row r="1993">
          <cell r="A1993">
            <v>0</v>
          </cell>
          <cell r="B1993">
            <v>0</v>
          </cell>
          <cell r="C1993">
            <v>0</v>
          </cell>
          <cell r="D1993">
            <v>0</v>
          </cell>
        </row>
        <row r="1994">
          <cell r="A1994">
            <v>0</v>
          </cell>
          <cell r="B1994">
            <v>0</v>
          </cell>
          <cell r="C1994">
            <v>0</v>
          </cell>
          <cell r="D1994">
            <v>0</v>
          </cell>
        </row>
        <row r="1995">
          <cell r="A1995">
            <v>0</v>
          </cell>
          <cell r="B1995">
            <v>0</v>
          </cell>
          <cell r="C1995">
            <v>0</v>
          </cell>
          <cell r="D1995">
            <v>0</v>
          </cell>
        </row>
        <row r="1996">
          <cell r="A1996">
            <v>0</v>
          </cell>
          <cell r="B1996">
            <v>0</v>
          </cell>
          <cell r="C1996">
            <v>0</v>
          </cell>
          <cell r="D1996">
            <v>0</v>
          </cell>
        </row>
        <row r="1997">
          <cell r="A1997">
            <v>0</v>
          </cell>
          <cell r="B1997">
            <v>0</v>
          </cell>
          <cell r="C1997">
            <v>0</v>
          </cell>
          <cell r="D1997">
            <v>0</v>
          </cell>
        </row>
        <row r="1998">
          <cell r="A1998">
            <v>0</v>
          </cell>
          <cell r="B1998">
            <v>0</v>
          </cell>
          <cell r="C1998">
            <v>0</v>
          </cell>
          <cell r="D1998">
            <v>0</v>
          </cell>
        </row>
        <row r="1999">
          <cell r="A1999">
            <v>0</v>
          </cell>
          <cell r="B1999">
            <v>0</v>
          </cell>
          <cell r="C1999">
            <v>0</v>
          </cell>
          <cell r="D1999">
            <v>0</v>
          </cell>
        </row>
      </sheetData>
      <sheetData sheetId="3">
        <row r="2">
          <cell r="B2" t="str">
            <v>AYUDANTE DE ALBAÑILERIA 1(A)</v>
          </cell>
        </row>
      </sheetData>
      <sheetData sheetId="4">
        <row r="2">
          <cell r="B2" t="str">
            <v>TRANSPORTE DE MAQUINARIA Y EQUIPO</v>
          </cell>
        </row>
      </sheetData>
      <sheetData sheetId="5">
        <row r="2">
          <cell r="B2" t="str">
            <v>YESO CORRIENTE</v>
          </cell>
        </row>
      </sheetData>
      <sheetData sheetId="6"/>
      <sheetData sheetId="7">
        <row r="2">
          <cell r="B2" t="str">
            <v>HERRAMIENTA MENOR (5% MO)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s>
    <sheetDataSet>
      <sheetData sheetId="0" refreshError="1">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 val="PR 1"/>
    </sheetNames>
    <sheetDataSet>
      <sheetData sheetId="0">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 sheetId="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Ítem"/>
      <sheetName val="Densidades"/>
      <sheetName val="Materiales"/>
      <sheetName val="Equipo"/>
      <sheetName val="Otros"/>
      <sheetName val="Fuentes materiales"/>
      <sheetName val="200.1"/>
      <sheetName val="200.2"/>
      <sheetName val="201.7"/>
      <sheetName val="201.8"/>
      <sheetName val="201.9"/>
      <sheetName val="201.10"/>
      <sheetName val="201.11"/>
      <sheetName val="201.12"/>
      <sheetName val="201.14"/>
      <sheetName val="201.15"/>
      <sheetName val="201.16"/>
      <sheetName val="201.21"/>
      <sheetName val="210.1.1"/>
      <sheetName val="210.1.2"/>
      <sheetName val="210.2.1"/>
      <sheetName val="210.2.2"/>
      <sheetName val="210.2.3"/>
      <sheetName val="210.2.4"/>
      <sheetName val="211.1"/>
      <sheetName val="220.1"/>
      <sheetName val="221.1"/>
      <sheetName val="221.2"/>
      <sheetName val="230.1"/>
      <sheetName val="230.2"/>
      <sheetName val="231.1"/>
      <sheetName val="232.1"/>
      <sheetName val="234.1"/>
      <sheetName val="310.1"/>
      <sheetName val="311.1"/>
      <sheetName val="320.1"/>
      <sheetName val="320.2"/>
      <sheetName val="330.1"/>
      <sheetName val="330.2"/>
      <sheetName val="340.1"/>
      <sheetName val="340.2"/>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COMPRADA"/>
      <sheetName val="440.2"/>
      <sheetName val="440.2COMPRADA"/>
      <sheetName val="440.3"/>
      <sheetName val="440.3COMPRADA"/>
      <sheetName val="440.4"/>
      <sheetName val="441.1"/>
      <sheetName val="441.1COMPRADA"/>
      <sheetName val="441.2"/>
      <sheetName val="441.2COMPRADA"/>
      <sheetName val="441.3"/>
      <sheetName val="441.3COMPRADA"/>
      <sheetName val="441.4"/>
      <sheetName val="450.1"/>
      <sheetName val="450.1P COMPRADA"/>
      <sheetName val="450.2"/>
      <sheetName val="450.2P"/>
      <sheetName val="450.3"/>
      <sheetName val="450.3 COMPRADA"/>
      <sheetName val="450.4"/>
      <sheetName val="450.5"/>
      <sheetName val="450.6"/>
      <sheetName val="450.7"/>
      <sheetName val="450.8"/>
      <sheetName val="450.9"/>
      <sheetName val="450.9P"/>
      <sheetName val="451.1"/>
      <sheetName val="451.1 COMPRADA"/>
      <sheetName val="451.2"/>
      <sheetName val="451.2 COMPRADA"/>
      <sheetName val="451.3"/>
      <sheetName val="451.3 COMPRADA "/>
      <sheetName val="451.4"/>
      <sheetName val="452.1"/>
      <sheetName val="452.1 COMPRADA"/>
      <sheetName val="452.2"/>
      <sheetName val="452.2 COMPRADA "/>
      <sheetName val="452.3"/>
      <sheetName val="452.3 COMPRADA"/>
      <sheetName val="452.4"/>
      <sheetName val="452.4 COMPRADA"/>
      <sheetName val="453.1"/>
      <sheetName val="460.1"/>
      <sheetName val="461.1"/>
      <sheetName val="461.2"/>
      <sheetName val="462.1"/>
      <sheetName val="462.2"/>
      <sheetName val="464.1"/>
      <sheetName val="464.2"/>
      <sheetName val="464.3"/>
      <sheetName val="464.4"/>
      <sheetName val="465.1"/>
      <sheetName val="466.1"/>
      <sheetName val="466.2"/>
      <sheetName val="500.1"/>
      <sheetName val="500.2P"/>
      <sheetName val="501.1"/>
      <sheetName val="510.1"/>
      <sheetName val="600.1"/>
      <sheetName val="600.2"/>
      <sheetName val="600.3"/>
      <sheetName val="600.4"/>
      <sheetName val="600.5"/>
      <sheetName val="610.1"/>
      <sheetName val="610.2"/>
      <sheetName val="620.1"/>
      <sheetName val="620.2"/>
      <sheetName val="620.3"/>
      <sheetName val="621.1"/>
      <sheetName val="621.2"/>
      <sheetName val="621.3"/>
      <sheetName val="621.4"/>
      <sheetName val="621.5"/>
      <sheetName val="621.6"/>
      <sheetName val="622.1"/>
      <sheetName val="622.2"/>
      <sheetName val="622.3"/>
      <sheetName val="622.4"/>
      <sheetName val="622.5"/>
      <sheetName val="623.1"/>
      <sheetName val="623.2"/>
      <sheetName val="630.1"/>
      <sheetName val="630.1 premez"/>
      <sheetName val="630.2"/>
      <sheetName val="630.2 premez"/>
      <sheetName val="630.3"/>
      <sheetName val="630.3 premez"/>
      <sheetName val="630.4"/>
      <sheetName val="630.4 premez"/>
      <sheetName val="630.5"/>
      <sheetName val="630.6"/>
      <sheetName val="630.6P"/>
      <sheetName val="630.7"/>
      <sheetName val="631.1"/>
      <sheetName val="632.1"/>
      <sheetName val="632.1 pintura"/>
      <sheetName val="632P"/>
      <sheetName val="632P pintura"/>
      <sheetName val="640.1"/>
      <sheetName val="640.2"/>
      <sheetName val="641.1"/>
      <sheetName val="641.2"/>
      <sheetName val="642.1"/>
      <sheetName val="642.2 JUNTA JEENE"/>
      <sheetName val="650.1"/>
      <sheetName val="650.2"/>
      <sheetName val="650.3"/>
      <sheetName val="650.4"/>
      <sheetName val="660.1"/>
      <sheetName val="660.2"/>
      <sheetName val="660.3"/>
      <sheetName val="661.1.1"/>
      <sheetName val="661.1.2"/>
      <sheetName val="661.1P"/>
      <sheetName val="662.1"/>
      <sheetName val="662.2"/>
      <sheetName val="670.1"/>
      <sheetName val="670.2"/>
      <sheetName val="671.1"/>
      <sheetName val="671.1P"/>
      <sheetName val="671.2"/>
      <sheetName val="672.1"/>
      <sheetName val="673.1"/>
      <sheetName val="673.2"/>
      <sheetName val="673.3"/>
      <sheetName val="673.4.1P"/>
      <sheetName val="674.1"/>
      <sheetName val="674.2"/>
      <sheetName val="680.1"/>
      <sheetName val="680.2"/>
      <sheetName val="680.3"/>
      <sheetName val="681.1"/>
      <sheetName val="682.1"/>
      <sheetName val="690.1"/>
      <sheetName val="700.1"/>
      <sheetName val="700.2"/>
      <sheetName val="700.3"/>
      <sheetName val="700.4"/>
      <sheetName val="701.1"/>
      <sheetName val="SEÑAL VERTICAL DE 75"/>
      <sheetName val="710.1.1.2"/>
      <sheetName val="710.1.2.2"/>
      <sheetName val="710.1.9.3"/>
      <sheetName val="710.2"/>
      <sheetName val="720.1"/>
      <sheetName val="730.1"/>
      <sheetName val="730.2"/>
      <sheetName val="731.1"/>
      <sheetName val="740.1"/>
      <sheetName val="741.1P1"/>
      <sheetName val="741.1P2"/>
      <sheetName val="741.1P3"/>
      <sheetName val="800.1"/>
      <sheetName val="800.2"/>
      <sheetName val="800.3"/>
      <sheetName val="800.4"/>
      <sheetName val="801.1"/>
      <sheetName val="801.2"/>
      <sheetName val="801.3"/>
      <sheetName val="801.4"/>
      <sheetName val="801.5"/>
      <sheetName val="801.6"/>
      <sheetName val="801.7"/>
      <sheetName val="810.1"/>
      <sheetName val="810.2"/>
      <sheetName val="810.3"/>
      <sheetName val="811.1P1"/>
      <sheetName val="811.1P2"/>
      <sheetName val="811.1P3"/>
      <sheetName val="811.1P4"/>
      <sheetName val="811.1P5"/>
      <sheetName val="811.1P6"/>
      <sheetName val="811.1P7"/>
      <sheetName val="811.1P8"/>
      <sheetName val="811.1P9"/>
      <sheetName val="811.1P10"/>
      <sheetName val="811.1P11"/>
      <sheetName val="811.1P12"/>
      <sheetName val="811.1P13"/>
      <sheetName val="811.1P14"/>
      <sheetName val="812.1"/>
      <sheetName val="900.1"/>
      <sheetName val="900.2"/>
      <sheetName val="900.3"/>
      <sheetName val="concr C. A en obra"/>
      <sheetName val="concr C. B en obra"/>
      <sheetName val="concr C. C en obra"/>
      <sheetName val="concr C. D en obra"/>
      <sheetName val="concr C. E en obra"/>
      <sheetName val="concr C. F en obra"/>
      <sheetName val="mortero 1.3"/>
      <sheetName val="mortero 1.4"/>
      <sheetName val="400 P"/>
      <sheetName val="Hoja1"/>
      <sheetName val="CANT OBRA"/>
      <sheetName val="matrix"/>
      <sheetName val="CANT OBRA 1(NO)"/>
      <sheetName val="CANT OBRA 1750"/>
      <sheetName val="MANT"/>
      <sheetName val="CRIT"/>
      <sheetName val="PR58+620"/>
      <sheetName val="Hoja2"/>
    </sheetNames>
    <sheetDataSet>
      <sheetData sheetId="0"/>
      <sheetData sheetId="1" refreshError="1"/>
      <sheetData sheetId="2" refreshError="1"/>
      <sheetData sheetId="3" refreshError="1"/>
      <sheetData sheetId="4" refreshError="1"/>
      <sheetData sheetId="5">
        <row r="5">
          <cell r="D5">
            <v>1.8499999999999999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refreshError="1"/>
      <sheetData sheetId="274" refreshError="1"/>
      <sheetData sheetId="275" refreshError="1"/>
      <sheetData sheetId="276" refreshError="1"/>
      <sheetData sheetId="277" refreshError="1"/>
      <sheetData sheetId="278"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s>
    <definedNames>
      <definedName name="absc"/>
    </definedNames>
    <sheetDataSet>
      <sheetData sheetId="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Datos"/>
      <sheetName val="aCCIDENTES%20DE%201995%20-%2019"/>
      <sheetName val="aCCIDENTES DE 1995 - 1996.xls"/>
      <sheetName val="CONT_ADI"/>
      <sheetName val="items"/>
      <sheetName val="ACTA DE MODIFICACION  (2)"/>
      <sheetName val="INDICMICROEMP"/>
      <sheetName val="#¡REF"/>
      <sheetName val="\a  aaInformación GRUPO 4\A MIn"/>
      <sheetName val="MATERIALES"/>
      <sheetName val="Informe"/>
      <sheetName val="Informacion"/>
      <sheetName val="Seguim-16"/>
    </sheetNames>
    <definedNames>
      <definedName name="absc"/>
    </defined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CCIDENTES DE 1995 - 1996.xls"/>
      <sheetName val="items"/>
      <sheetName val="ACTA DE MODIFICACION  (2)"/>
      <sheetName val="CONT_ADI"/>
      <sheetName val="aCCIDENTES%20DE%201995%20-%2019"/>
      <sheetName val="#¡REF"/>
      <sheetName val="Informe"/>
      <sheetName val="Seguim-16"/>
      <sheetName val="\a  aaInformación GRUPO 4\A MIn"/>
    </sheetNames>
    <definedNames>
      <definedName name="absc"/>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s>
    <definedNames>
      <definedName name="absc"/>
    </defined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ESTA"/>
      <sheetName val="BASE"/>
      <sheetName val="BASE CTOS"/>
      <sheetName val="PRELIM"/>
      <sheetName val="TUBERIA"/>
      <sheetName val="EXCAVA"/>
      <sheetName val="PRESUPUESTO PTAR ALT 1"/>
      <sheetName val="APU PTAR ALT 1"/>
      <sheetName val="PRESUPUESTO PTAR ALT 2"/>
      <sheetName val="APU PTAR ALT 2"/>
      <sheetName val="RESUMEN ALTERNATIVA 1"/>
      <sheetName val="RESUMEN ALTERNATIVA 2"/>
      <sheetName val="RESUMEN ALTERNATIVA SELECCIONAD"/>
      <sheetName val="PRESUPUESTO PTAR LA FLORESTA"/>
      <sheetName val="RESUMEN PTAR LA FLORESTA"/>
    </sheetNames>
    <sheetDataSet>
      <sheetData sheetId="0" refreshError="1"/>
      <sheetData sheetId="1" refreshError="1"/>
      <sheetData sheetId="2" refreshError="1">
        <row r="146">
          <cell r="D146">
            <v>1115.9199999999998</v>
          </cell>
        </row>
        <row r="147">
          <cell r="D147">
            <v>2122.7999999999997</v>
          </cell>
        </row>
        <row r="148">
          <cell r="D148">
            <v>3513.64</v>
          </cell>
        </row>
        <row r="150">
          <cell r="D150">
            <v>8297.48</v>
          </cell>
        </row>
        <row r="151">
          <cell r="D151">
            <v>17264.28</v>
          </cell>
        </row>
        <row r="152">
          <cell r="D152">
            <v>25705.599999999999</v>
          </cell>
        </row>
        <row r="153">
          <cell r="D153">
            <v>53855.32</v>
          </cell>
        </row>
        <row r="154">
          <cell r="D154">
            <v>84420.159999999989</v>
          </cell>
        </row>
        <row r="160">
          <cell r="D160">
            <v>10508.439999999999</v>
          </cell>
        </row>
        <row r="161">
          <cell r="D161">
            <v>14880.48</v>
          </cell>
        </row>
        <row r="162">
          <cell r="D162">
            <v>31806.039999999997</v>
          </cell>
        </row>
        <row r="163">
          <cell r="D163">
            <v>67297.399999999994</v>
          </cell>
        </row>
        <row r="164">
          <cell r="D164">
            <v>105660.92</v>
          </cell>
        </row>
        <row r="167">
          <cell r="D167">
            <v>1504.52</v>
          </cell>
        </row>
        <row r="168">
          <cell r="D168">
            <v>12321.519999999999</v>
          </cell>
        </row>
        <row r="169">
          <cell r="D169">
            <v>25152.28</v>
          </cell>
        </row>
        <row r="170">
          <cell r="D170">
            <v>37514.399999999994</v>
          </cell>
        </row>
        <row r="171">
          <cell r="D171">
            <v>79415.92</v>
          </cell>
        </row>
        <row r="172">
          <cell r="D172">
            <v>124474.95999999999</v>
          </cell>
        </row>
        <row r="248">
          <cell r="D248">
            <v>120078.56</v>
          </cell>
        </row>
        <row r="396">
          <cell r="D396">
            <v>4000</v>
          </cell>
        </row>
        <row r="481">
          <cell r="D481">
            <v>6704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sidades"/>
      <sheetName val="INDICE"/>
      <sheetName val="Materiales"/>
      <sheetName val="Equipo"/>
      <sheetName val="Otros"/>
      <sheetName val="200.1"/>
      <sheetName val="200.2"/>
      <sheetName val="201.7"/>
      <sheetName val="201.8"/>
      <sheetName val="201.9"/>
      <sheetName val="201.10"/>
      <sheetName val="201.11"/>
      <sheetName val="201.12"/>
      <sheetName val="201.14"/>
      <sheetName val="201.15"/>
      <sheetName val="201.16"/>
      <sheetName val="201.21"/>
      <sheetName val="210.1.1"/>
      <sheetName val="210.1.2"/>
      <sheetName val="210.2.1"/>
      <sheetName val="210.2.2"/>
      <sheetName val="210.2.3"/>
      <sheetName val="210.2.4"/>
      <sheetName val="211.1"/>
      <sheetName val="220.1"/>
      <sheetName val="221.1"/>
      <sheetName val="221.2"/>
      <sheetName val="230.1"/>
      <sheetName val="230.2"/>
      <sheetName val="231.1"/>
      <sheetName val="232.1"/>
      <sheetName val="310.1"/>
      <sheetName val="311.1"/>
      <sheetName val="320.1"/>
      <sheetName val="320.2"/>
      <sheetName val="330.1"/>
      <sheetName val="330.2"/>
      <sheetName val="340.1"/>
      <sheetName val="340.2"/>
      <sheetName val="340.3"/>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COMPRADA"/>
      <sheetName val="440.2"/>
      <sheetName val="440.2COMPRADA"/>
      <sheetName val="440.3"/>
      <sheetName val="440.3COMPRADA"/>
      <sheetName val="440.4"/>
      <sheetName val="441.1"/>
      <sheetName val="441.1COMPRADA"/>
      <sheetName val="441.2"/>
      <sheetName val="441.2COMPRADA"/>
      <sheetName val="441.3"/>
      <sheetName val="441.3COMPRADA"/>
      <sheetName val="441.4"/>
      <sheetName val="450.1"/>
      <sheetName val="450.1P COMPRADA"/>
      <sheetName val="450.2"/>
      <sheetName val="450.2comprada"/>
      <sheetName val="450.3"/>
      <sheetName val="450.3 COMPRADA"/>
      <sheetName val="450.4"/>
      <sheetName val="450.5"/>
      <sheetName val="450.6"/>
      <sheetName val="450.7"/>
      <sheetName val="450.8"/>
      <sheetName val="450.9"/>
      <sheetName val="451.1"/>
      <sheetName val="451.1 COMPRADA"/>
      <sheetName val="451.2"/>
      <sheetName val="451.2 COMPRADA"/>
      <sheetName val="451.3"/>
      <sheetName val="451.3 COMPRADA "/>
      <sheetName val="451.4"/>
      <sheetName val="452.1"/>
      <sheetName val="452.1COMPRADA"/>
      <sheetName val="452.2"/>
      <sheetName val="452.2COMPRADA "/>
      <sheetName val="452.3"/>
      <sheetName val="452.3COMPRADA"/>
      <sheetName val="452.4"/>
      <sheetName val="452.4COMPRADA"/>
      <sheetName val="453,1"/>
      <sheetName val="460,1"/>
      <sheetName val="461.1"/>
      <sheetName val="461.2"/>
      <sheetName val="462.1"/>
      <sheetName val="462.2"/>
      <sheetName val="464,1"/>
      <sheetName val="464,2"/>
      <sheetName val="464,3"/>
      <sheetName val="464,4"/>
      <sheetName val="465,1"/>
      <sheetName val="466,1"/>
      <sheetName val="466,2"/>
      <sheetName val="500.1"/>
      <sheetName val="501.1"/>
      <sheetName val="510.1"/>
      <sheetName val="600.1"/>
      <sheetName val="600.2"/>
      <sheetName val="600.3"/>
      <sheetName val="600.4"/>
      <sheetName val="600.5"/>
      <sheetName val="610.1"/>
      <sheetName val="610.2"/>
      <sheetName val="620.1"/>
      <sheetName val="620.2"/>
      <sheetName val="620.3"/>
      <sheetName val="621.1"/>
      <sheetName val="621.2"/>
      <sheetName val="621.3"/>
      <sheetName val="621.4"/>
      <sheetName val="621.5"/>
      <sheetName val="621.6"/>
      <sheetName val="622.1"/>
      <sheetName val="622.2"/>
      <sheetName val="622.3"/>
      <sheetName val="622.4"/>
      <sheetName val="622.5"/>
      <sheetName val="623.1"/>
      <sheetName val="623.2"/>
      <sheetName val="630.1"/>
      <sheetName val="630.2"/>
      <sheetName val="630.3"/>
      <sheetName val="630.4"/>
      <sheetName val="630.5"/>
      <sheetName val="630.6"/>
      <sheetName val="630.7"/>
      <sheetName val="631.1"/>
      <sheetName val="632.1"/>
      <sheetName val="640.1"/>
      <sheetName val="640.2"/>
      <sheetName val="641.1"/>
      <sheetName val="641.2"/>
      <sheetName val="642.1"/>
      <sheetName val="642.2 JUNTA JEENE"/>
      <sheetName val="650.1"/>
      <sheetName val="650.2"/>
      <sheetName val="650.3 "/>
      <sheetName val="650.4 "/>
      <sheetName val="660.1"/>
      <sheetName val="660.2 "/>
      <sheetName val="660.3 "/>
      <sheetName val="661 TIPO 1"/>
      <sheetName val="661 TIPO2 "/>
      <sheetName val="661 OTRO "/>
      <sheetName val="662.1 "/>
      <sheetName val="662.2"/>
      <sheetName val="670.1"/>
      <sheetName val="670.2 "/>
      <sheetName val="671.1"/>
      <sheetName val="671.2 "/>
      <sheetName val="672"/>
      <sheetName val="673.1 "/>
      <sheetName val="673.2 "/>
      <sheetName val="673.3"/>
      <sheetName val="674.1"/>
      <sheetName val="674.2"/>
      <sheetName val="680.1 "/>
      <sheetName val="680.2 "/>
      <sheetName val="680.3"/>
      <sheetName val="681"/>
      <sheetName val="682 "/>
      <sheetName val="690"/>
      <sheetName val="700.1 "/>
      <sheetName val="700.2 "/>
      <sheetName val="700.3"/>
      <sheetName val="700.4"/>
      <sheetName val="701"/>
      <sheetName val="710.1 "/>
      <sheetName val="710.2 "/>
      <sheetName val="710.3 "/>
      <sheetName val="710.4 "/>
      <sheetName val="710.5"/>
      <sheetName val="720.1"/>
      <sheetName val="730.1"/>
      <sheetName val="730.2"/>
      <sheetName val="730.3"/>
      <sheetName val="731.1 "/>
      <sheetName val="740.1"/>
      <sheetName val="741.1P1 "/>
      <sheetName val="741.1P2"/>
      <sheetName val="741.1P3"/>
      <sheetName val="800.1"/>
      <sheetName val="800.2"/>
      <sheetName val="800.3"/>
      <sheetName val="800.4"/>
      <sheetName val="801.1"/>
      <sheetName val="801.2"/>
      <sheetName val="801.3"/>
      <sheetName val="801.4"/>
      <sheetName val="801.5"/>
      <sheetName val="801.6"/>
      <sheetName val="801.7"/>
      <sheetName val="810.1"/>
      <sheetName val="810.2"/>
      <sheetName val="810.3"/>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812.1"/>
      <sheetName val="900.1"/>
      <sheetName val="900.2"/>
      <sheetName val="900.3"/>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Resumen"/>
      <sheetName val="TORTA"/>
      <sheetName val="Resum_Pav"/>
      <sheetName val="INVENT.ALC-CUNETAS 90BLB"/>
      <sheetName val="PUENTES Y PONTONES"/>
      <sheetName val="SEÑAL VERTICAL90BLB"/>
      <sheetName val="SEÑAL HORIZONTAL90BLB"/>
      <sheetName val="Tabla"/>
    </sheetNames>
    <sheetDataSet>
      <sheetData sheetId="0"/>
      <sheetData sheetId="1"/>
      <sheetData sheetId="2"/>
      <sheetData sheetId="3"/>
      <sheetData sheetId="4"/>
      <sheetData sheetId="5"/>
      <sheetData sheetId="6"/>
      <sheetData sheetId="7"/>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Resumen"/>
      <sheetName val="TORTA"/>
      <sheetName val="Resum_Pav"/>
      <sheetName val="INVENT.ALC-CUNETAS 90BLB"/>
      <sheetName val="PUENTES Y PONTONES"/>
      <sheetName val="SEÑAL VERTICAL90BLB"/>
      <sheetName val="SEÑAL HORIZONTAL90BLB"/>
      <sheetName val="Tabla"/>
    </sheetNames>
    <sheetDataSet>
      <sheetData sheetId="0"/>
      <sheetData sheetId="1"/>
      <sheetData sheetId="2"/>
      <sheetData sheetId="3"/>
      <sheetData sheetId="4"/>
      <sheetData sheetId="5"/>
      <sheetData sheetId="6"/>
      <sheetData sheetId="7"/>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didas"/>
      <sheetName val="Curva-sistema"/>
      <sheetName val="Curva.bomba"/>
      <sheetName val="Datos-Gráfica-Apartada"/>
      <sheetName val="Gráf.-Apartada-01"/>
      <sheetName val="Datos Garavito"/>
      <sheetName val="Gráfica Garavito"/>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eedores"/>
      <sheetName val="Productos"/>
      <sheetName val="VOLQUETAS"/>
      <sheetName val="Equipos"/>
      <sheetName val="General"/>
      <sheetName val="ALZATE"/>
      <sheetName val="CAMIONEROS"/>
    </sheetNames>
    <sheetDataSet>
      <sheetData sheetId="0"/>
      <sheetData sheetId="1"/>
      <sheetData sheetId="2"/>
      <sheetData sheetId="3"/>
      <sheetData sheetId="4"/>
      <sheetData sheetId="5"/>
      <sheetData sheetId="6"/>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2)"/>
      <sheetName val="Proveedores"/>
      <sheetName val="Productos"/>
      <sheetName val="VOLQUETAS"/>
      <sheetName val="Equipos"/>
      <sheetName val="Gráfico1"/>
      <sheetName val="General"/>
      <sheetName val="ALZATE"/>
      <sheetName val="RESUMEN"/>
      <sheetName val="DICIEMB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eedores"/>
      <sheetName val="Productos"/>
      <sheetName val="VOLQUETAS"/>
      <sheetName val="Equipos"/>
      <sheetName val="Gráfico1"/>
      <sheetName val="General"/>
      <sheetName val="ALZATE"/>
      <sheetName val="RESUME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OBRAS ALCANTARILLADO"/>
      <sheetName val="REDES SEC SUR"/>
      <sheetName val="APU REDES SEC SUR"/>
      <sheetName val="COLECTOR SUR "/>
      <sheetName val="APU COL SUR"/>
      <sheetName val="PTAR SUR"/>
      <sheetName val="APU PTAR SUR"/>
      <sheetName val="REDES SEC NORTE"/>
      <sheetName val="APU REDES SEC NORTE"/>
      <sheetName val="COLECTOR NORTE"/>
      <sheetName val="APU COLEC NORTE"/>
      <sheetName val="PTAR NORTE"/>
      <sheetName val="APU PTAR NORTE"/>
      <sheetName val="REDES SEC Travesía."/>
      <sheetName val="APU REDES Travesía"/>
      <sheetName val="PTAR Travesía"/>
      <sheetName val="APU PTAR Travesía"/>
      <sheetName val="REDES SEC Mulatos"/>
      <sheetName val="APU REDES Mulatos"/>
      <sheetName val="PTAR Mulatos"/>
      <sheetName val="APU PTAR Mulatos"/>
      <sheetName val="REDES SEC Escuela"/>
      <sheetName val="APU REDES Escuela"/>
      <sheetName val="PTAR Escuela"/>
      <sheetName val="APU PTAR Escuela"/>
      <sheetName val="BASE CTOS"/>
      <sheetName val="BASE"/>
      <sheetName val="materi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56">
          <cell r="D56">
            <v>1300</v>
          </cell>
        </row>
        <row r="76">
          <cell r="D76">
            <v>52178</v>
          </cell>
        </row>
        <row r="102">
          <cell r="D102">
            <v>54840</v>
          </cell>
        </row>
      </sheetData>
      <sheetData sheetId="27"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materiales"/>
      <sheetName val="otros"/>
      <sheetName val="CONT_ADI"/>
      <sheetName val="BASE"/>
      <sheetName val="PRECIOS"/>
      <sheetName val="Index"/>
      <sheetName val="Informe Semanal 1"/>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INDICE"/>
      <sheetName val="Equipo"/>
      <sheetName val="materiales"/>
      <sheetName val="otros"/>
      <sheetName val="LOCALIZACION ESTRUCTURAS"/>
      <sheetName val="LOCALIZACION CARRETERAS"/>
      <sheetName val="200.1"/>
      <sheetName val="200.2"/>
      <sheetName val="201.1"/>
      <sheetName val="201.2"/>
      <sheetName val="201.1 ciclopeo"/>
      <sheetName val="201.2 reforzado"/>
      <sheetName val="201.3"/>
      <sheetName val="201.4"/>
      <sheetName val="201.8"/>
      <sheetName val="201.11"/>
      <sheetName val="201.12"/>
      <sheetName val="201.13"/>
      <sheetName val="201.14"/>
      <sheetName val="201.15"/>
      <sheetName val="201.16"/>
      <sheetName val="201,18"/>
      <sheetName val="201,19"/>
      <sheetName val="201,20"/>
      <sheetName val="201,21"/>
      <sheetName val="201,22"/>
      <sheetName val="210.1"/>
      <sheetName val="210.2"/>
      <sheetName val="210.2 OTRA"/>
      <sheetName val="210.3"/>
      <sheetName val="211"/>
      <sheetName val="220"/>
      <sheetName val="221.1"/>
      <sheetName val="221.2"/>
      <sheetName val="225P"/>
      <sheetName val="230.1"/>
      <sheetName val="230.2"/>
      <sheetName val="231"/>
      <sheetName val="232"/>
      <sheetName val="234,1"/>
      <sheetName val="310"/>
      <sheetName val="311"/>
      <sheetName val="311-1307"/>
      <sheetName val="311-5002"/>
      <sheetName val="311P1"/>
      <sheetName val="311P2"/>
      <sheetName val="311P3"/>
      <sheetName val="312,1"/>
      <sheetName val="312,2"/>
      <sheetName val="312,3"/>
      <sheetName val="312,4"/>
      <sheetName val="320.1"/>
      <sheetName val="320.1.2"/>
      <sheetName val="320.1.3"/>
      <sheetName val="320.2"/>
      <sheetName val="330.1"/>
      <sheetName val="330.2"/>
      <sheetName val="340.1"/>
      <sheetName val="340.2"/>
      <sheetName val="340.3"/>
      <sheetName val="341.1"/>
      <sheetName val="341.2"/>
      <sheetName val="342"/>
      <sheetName val="342P"/>
      <sheetName val="410.1"/>
      <sheetName val="410.2"/>
      <sheetName val="411.1"/>
      <sheetName val="411.2"/>
      <sheetName val="411.3"/>
      <sheetName val="414.1"/>
      <sheetName val="414.2"/>
      <sheetName val="414.3"/>
      <sheetName val="414.4"/>
      <sheetName val="414,5"/>
      <sheetName val="415"/>
      <sheetName val="420.1"/>
      <sheetName val="420,2"/>
      <sheetName val="421.1"/>
      <sheetName val="421.2"/>
      <sheetName val="421.3"/>
      <sheetName val="421.4"/>
      <sheetName val="430.1"/>
      <sheetName val="430.2"/>
      <sheetName val="431.1"/>
      <sheetName val="431.2"/>
      <sheetName val="432"/>
      <sheetName val="432,2"/>
      <sheetName val="433.1"/>
      <sheetName val="433.2"/>
      <sheetName val="433.3"/>
      <sheetName val="433.4"/>
      <sheetName val="433.5"/>
      <sheetName val="433.6"/>
      <sheetName val="433.7"/>
      <sheetName val="433.8"/>
      <sheetName val="440.1"/>
      <sheetName val="440.1P COMPRADA"/>
      <sheetName val="440.2"/>
      <sheetName val="440.2P COMPRADA"/>
      <sheetName val="440.3"/>
      <sheetName val="440.3P COMPRADA"/>
      <sheetName val="440.4"/>
      <sheetName val="441.1"/>
      <sheetName val="441.1P COMPRADA"/>
      <sheetName val="441.2"/>
      <sheetName val="441.2P COMPRADA"/>
      <sheetName val="441.3"/>
      <sheetName val="441.3P COMPRADA"/>
      <sheetName val="441.4"/>
      <sheetName val="450."/>
      <sheetName val="450.P COMPRADA"/>
      <sheetName val="450.1"/>
      <sheetName val="450.1P COMPRADA"/>
      <sheetName val="450.2"/>
      <sheetName val="450.2P COMPRADA"/>
      <sheetName val="450.3"/>
      <sheetName val="450.3P COMPRADA"/>
      <sheetName val="450,4"/>
      <sheetName val="450,5"/>
      <sheetName val="450,6"/>
      <sheetName val="450,7"/>
      <sheetName val="450,8"/>
      <sheetName val="450.9"/>
      <sheetName val="451.1"/>
      <sheetName val="451.1P COMPRADA"/>
      <sheetName val="451.2"/>
      <sheetName val="451.2P COMPRADA"/>
      <sheetName val="451.3"/>
      <sheetName val="451.3P COMPRADA"/>
      <sheetName val="451,4"/>
      <sheetName val="452.1"/>
      <sheetName val="452.1P COMPRADA"/>
      <sheetName val="452.2"/>
      <sheetName val="452.2P COMPRADA"/>
      <sheetName val="452.3"/>
      <sheetName val="452.3P COMPRADA"/>
      <sheetName val="452.4"/>
      <sheetName val="452.4P COMPRADA"/>
      <sheetName val="453"/>
      <sheetName val="460"/>
      <sheetName val="460P"/>
      <sheetName val="461.1"/>
      <sheetName val="461.2"/>
      <sheetName val="462.1"/>
      <sheetName val="462.1.2"/>
      <sheetName val="462.1.3"/>
      <sheetName val="462.1.4"/>
      <sheetName val="462.2"/>
      <sheetName val="464,1"/>
      <sheetName val="464,2"/>
      <sheetName val="464,3"/>
      <sheetName val="464.4"/>
      <sheetName val="465,1"/>
      <sheetName val="466,1"/>
      <sheetName val="466.2"/>
      <sheetName val="500"/>
      <sheetName val="501"/>
      <sheetName val="510"/>
      <sheetName val="510P1"/>
      <sheetName val="510P2"/>
      <sheetName val="510P3"/>
      <sheetName val="600.1"/>
      <sheetName val="600.2"/>
      <sheetName val="600.2.2"/>
      <sheetName val="600.2.3"/>
      <sheetName val="600.4 P"/>
      <sheetName val="600.2.4"/>
      <sheetName val="600.2.5 "/>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23,1 ANCLAJES"/>
      <sheetName val="623,2"/>
      <sheetName val="630.1"/>
      <sheetName val="630.2"/>
      <sheetName val="630.3"/>
      <sheetName val="630.4"/>
      <sheetName val="630.5"/>
      <sheetName val="630.6"/>
      <sheetName val="630.7"/>
      <sheetName val="630P MORTERO 1,3"/>
      <sheetName val="631P BOLSACRETO"/>
      <sheetName val="632"/>
      <sheetName val="632P"/>
      <sheetName val="640.1"/>
      <sheetName val="640.1.2"/>
      <sheetName val="640.1.3"/>
      <sheetName val="640.2"/>
      <sheetName val="641"/>
      <sheetName val="641,2"/>
      <sheetName val="642.1"/>
      <sheetName val="642.2"/>
      <sheetName val="642P1 JUNTAS"/>
      <sheetName val="642P2 JUNTAS"/>
      <sheetName val="642P3 JUNTAS"/>
      <sheetName val="650.1"/>
      <sheetName val="650.2"/>
      <sheetName val="650.3"/>
      <sheetName val="650.3 OTRO"/>
      <sheetName val="650.4"/>
      <sheetName val="660.1"/>
      <sheetName val="660.3"/>
      <sheetName val="660.2"/>
      <sheetName val="661TIPO 1"/>
      <sheetName val="661 TIPO 2"/>
      <sheetName val="661 OTRO"/>
      <sheetName val="662.1"/>
      <sheetName val="662.2"/>
      <sheetName val="670.1"/>
      <sheetName val="670.2"/>
      <sheetName val="671.1"/>
      <sheetName val="671.2"/>
      <sheetName val="672"/>
      <sheetName val="673,1"/>
      <sheetName val="673.2"/>
      <sheetName val="673.3"/>
      <sheetName val="674,1"/>
      <sheetName val="674,2"/>
      <sheetName val="680.1"/>
      <sheetName val="680.2"/>
      <sheetName val="680.3"/>
      <sheetName val="680P"/>
      <sheetName val="681"/>
      <sheetName val="682"/>
      <sheetName val="682P"/>
      <sheetName val="683P"/>
      <sheetName val="690"/>
      <sheetName val="700.1"/>
      <sheetName val="700.2"/>
      <sheetName val="700.3"/>
      <sheetName val="700.4"/>
      <sheetName val="700P BANDAS SONORAS "/>
      <sheetName val="701"/>
      <sheetName val="710.1"/>
      <sheetName val="710.2"/>
      <sheetName val="710.3"/>
      <sheetName val="710.4"/>
      <sheetName val="710.5"/>
      <sheetName val="720"/>
      <sheetName val="730.1"/>
      <sheetName val="730.2"/>
      <sheetName val="730.3"/>
      <sheetName val="731"/>
      <sheetName val="740"/>
      <sheetName val="741"/>
      <sheetName val="800.1"/>
      <sheetName val="800.2"/>
      <sheetName val="800.3"/>
      <sheetName val="800.4"/>
      <sheetName val="800P"/>
      <sheetName val="801,1 ROCERIA"/>
      <sheetName val="801,2"/>
      <sheetName val="801.3"/>
      <sheetName val="801.4"/>
      <sheetName val="801.5"/>
      <sheetName val="801.6"/>
      <sheetName val="801.7"/>
      <sheetName val="810.1"/>
      <sheetName val="810.2"/>
      <sheetName val="810.3"/>
      <sheetName val="811"/>
      <sheetName val="812"/>
      <sheetName val="815P"/>
      <sheetName val="900.1"/>
      <sheetName val="900.2"/>
      <sheetName val="900.3"/>
      <sheetName val="231P"/>
      <sheetName val="1000P"/>
      <sheetName val="1001P"/>
      <sheetName val="1200P"/>
      <sheetName val="1300P"/>
      <sheetName val="1400P"/>
      <sheetName val="Hoja1"/>
      <sheetName val="Hoja2"/>
      <sheetName val="Hoja3"/>
    </sheetNames>
    <sheetDataSet>
      <sheetData sheetId="0"/>
      <sheetData sheetId="1">
        <row r="1">
          <cell r="A1" t="str">
            <v>GRUPO</v>
          </cell>
          <cell r="B1">
            <v>2</v>
          </cell>
        </row>
        <row r="2">
          <cell r="A2" t="str">
            <v>Administrador</v>
          </cell>
          <cell r="B2" t="str">
            <v>CONSORCIO CJ</v>
          </cell>
        </row>
        <row r="3">
          <cell r="A3">
            <v>1307</v>
          </cell>
          <cell r="B3" t="str">
            <v>Nóvita - Las Animas - Quibdó</v>
          </cell>
          <cell r="C3" t="str">
            <v>Las Animas  - Certeguí (PR 43+0000 - PR 55+0000)</v>
          </cell>
        </row>
        <row r="4">
          <cell r="A4">
            <v>5001</v>
          </cell>
          <cell r="B4" t="str">
            <v>Nuquí - La Ye (Las Animas)</v>
          </cell>
          <cell r="C4" t="str">
            <v>Nuquí - La Ye (Las Animas) (PR 60+0000 - PR 130+0000)</v>
          </cell>
        </row>
        <row r="5">
          <cell r="A5">
            <v>5002</v>
          </cell>
          <cell r="B5" t="str">
            <v>Las Animas - Santa Cecilia</v>
          </cell>
          <cell r="C5" t="str">
            <v>Las Animas - Mumbu (PR 0+0000 - PR 50+0000)</v>
          </cell>
        </row>
        <row r="7">
          <cell r="A7" t="str">
            <v>ITEM</v>
          </cell>
          <cell r="B7" t="str">
            <v>DESCRIPCION</v>
          </cell>
          <cell r="C7" t="str">
            <v>UNIDAD</v>
          </cell>
          <cell r="D7" t="str">
            <v>COSTO TOTAL</v>
          </cell>
        </row>
        <row r="8">
          <cell r="A8" t="str">
            <v>200P1</v>
          </cell>
          <cell r="B8" t="str">
            <v>LOCALIZACION ESTRUCTURAS</v>
          </cell>
          <cell r="C8" t="str">
            <v>M²</v>
          </cell>
          <cell r="D8">
            <v>865</v>
          </cell>
        </row>
        <row r="9">
          <cell r="A9" t="str">
            <v>200P2</v>
          </cell>
          <cell r="B9" t="str">
            <v>LOCALIZACION CARRETERAS</v>
          </cell>
          <cell r="C9" t="str">
            <v>ML</v>
          </cell>
          <cell r="D9">
            <v>1054</v>
          </cell>
        </row>
        <row r="10">
          <cell r="A10">
            <v>200.1</v>
          </cell>
          <cell r="B10" t="str">
            <v xml:space="preserve"> DESMONTE Y LIMPIEZA EN BOSQUE           </v>
          </cell>
          <cell r="C10" t="str">
            <v xml:space="preserve"> HA</v>
          </cell>
          <cell r="D10">
            <v>1171398</v>
          </cell>
        </row>
        <row r="11">
          <cell r="A11">
            <v>200.2</v>
          </cell>
          <cell r="B11" t="str">
            <v xml:space="preserve">DESMONTE Y LIMPIEZA EN ZONAS NO BOSCOSAS           </v>
          </cell>
          <cell r="C11" t="str">
            <v xml:space="preserve"> HA</v>
          </cell>
          <cell r="D11">
            <v>738910.71428571432</v>
          </cell>
        </row>
        <row r="12">
          <cell r="A12" t="str">
            <v>201,1P Y 201.5P</v>
          </cell>
          <cell r="B12" t="str">
            <v>DEMOLICIÓN DE EDIFICACIONES.</v>
          </cell>
          <cell r="C12" t="str">
            <v>M²</v>
          </cell>
          <cell r="D12">
            <v>7573</v>
          </cell>
        </row>
        <row r="13">
          <cell r="A13" t="str">
            <v>201,2 Y 201.6</v>
          </cell>
          <cell r="B13" t="str">
            <v>DEMOLICION DE ESTRUCTURAS</v>
          </cell>
          <cell r="C13" t="str">
            <v>M³</v>
          </cell>
          <cell r="D13">
            <v>73767</v>
          </cell>
        </row>
        <row r="14">
          <cell r="A14" t="str">
            <v>201,2P</v>
          </cell>
          <cell r="B14" t="str">
            <v>DEMOLICION DE ESTRUCTURAS (CONCRETO CICLOPEO)</v>
          </cell>
          <cell r="C14" t="str">
            <v>M³</v>
          </cell>
          <cell r="D14">
            <v>56922</v>
          </cell>
        </row>
        <row r="15">
          <cell r="A15" t="str">
            <v>201,2P</v>
          </cell>
          <cell r="B15" t="str">
            <v>DEMOLICION DE ESTRUCTURAS (CONCRETO REFORZADO)</v>
          </cell>
          <cell r="C15" t="str">
            <v>M³</v>
          </cell>
          <cell r="D15">
            <v>85291</v>
          </cell>
        </row>
        <row r="16">
          <cell r="A16" t="str">
            <v>201,3 Y 201.9</v>
          </cell>
          <cell r="B16" t="str">
            <v xml:space="preserve">DEMOLICION PISOS, ANDENES Y BORDILLOS DE CONCRETO.  </v>
          </cell>
          <cell r="C16" t="str">
            <v>M³</v>
          </cell>
          <cell r="D16">
            <v>64122</v>
          </cell>
        </row>
        <row r="17">
          <cell r="A17">
            <v>201.8</v>
          </cell>
          <cell r="B17" t="str">
            <v xml:space="preserve">DEMOLICION DE PAVIMENTOS DE CONCRETO.    </v>
          </cell>
          <cell r="C17" t="str">
            <v>M³</v>
          </cell>
          <cell r="D17">
            <v>105965</v>
          </cell>
        </row>
        <row r="18">
          <cell r="A18">
            <v>201.4</v>
          </cell>
          <cell r="B18" t="str">
            <v xml:space="preserve">DEMOLICION DE OBSTACULOS.   </v>
          </cell>
          <cell r="C18" t="str">
            <v>M³</v>
          </cell>
          <cell r="D18">
            <v>0</v>
          </cell>
        </row>
        <row r="19">
          <cell r="A19">
            <v>201.11</v>
          </cell>
          <cell r="B19" t="str">
            <v xml:space="preserve">DESMONTAJE Y TRASLADO DE ESTRUCTURAS METALICAS. </v>
          </cell>
          <cell r="C19" t="str">
            <v>KG</v>
          </cell>
          <cell r="D19">
            <v>331</v>
          </cell>
        </row>
        <row r="20">
          <cell r="A20">
            <v>201.12</v>
          </cell>
          <cell r="B20" t="str">
            <v xml:space="preserve">REMOCION DE ESPECIES VEGETALES    </v>
          </cell>
          <cell r="C20" t="str">
            <v xml:space="preserve">UNIDAD </v>
          </cell>
          <cell r="D20">
            <v>204620</v>
          </cell>
        </row>
        <row r="21">
          <cell r="A21">
            <v>201.13</v>
          </cell>
          <cell r="B21" t="str">
            <v>REMOCION DE OBSTACULOS</v>
          </cell>
          <cell r="C21" t="str">
            <v>U Y ML</v>
          </cell>
          <cell r="D21">
            <v>0</v>
          </cell>
        </row>
        <row r="22">
          <cell r="A22">
            <v>201.14</v>
          </cell>
          <cell r="B22" t="str">
            <v xml:space="preserve">REMOCION SERVICIOS EXISTENTES    </v>
          </cell>
          <cell r="C22" t="str">
            <v>U</v>
          </cell>
          <cell r="D22">
            <v>0</v>
          </cell>
        </row>
        <row r="23">
          <cell r="A23">
            <v>201.15</v>
          </cell>
          <cell r="B23" t="str">
            <v>REMOCION DE ALCANTARILLAS</v>
          </cell>
          <cell r="C23" t="str">
            <v>ML</v>
          </cell>
          <cell r="D23">
            <v>41079</v>
          </cell>
        </row>
        <row r="24">
          <cell r="A24">
            <v>201.16</v>
          </cell>
          <cell r="B24" t="str">
            <v xml:space="preserve">REMOCION DE CERCAS DE ALAMBRE       </v>
          </cell>
          <cell r="C24" t="str">
            <v>ML</v>
          </cell>
          <cell r="D24">
            <v>2862</v>
          </cell>
        </row>
        <row r="25">
          <cell r="A25">
            <v>201.18</v>
          </cell>
          <cell r="B25" t="str">
            <v>TRASLADO DE POSTES</v>
          </cell>
          <cell r="C25" t="str">
            <v>U</v>
          </cell>
          <cell r="D25">
            <v>660944</v>
          </cell>
        </row>
        <row r="26">
          <cell r="A26">
            <v>201.19</v>
          </cell>
          <cell r="B26" t="str">
            <v>TRASLADO DE TORRES</v>
          </cell>
          <cell r="C26" t="str">
            <v>U</v>
          </cell>
          <cell r="D26">
            <v>0</v>
          </cell>
        </row>
        <row r="27">
          <cell r="A27">
            <v>201.2</v>
          </cell>
          <cell r="B27" t="str">
            <v>REMOCION DE RIELES</v>
          </cell>
          <cell r="C27" t="str">
            <v>ML</v>
          </cell>
          <cell r="D27">
            <v>0</v>
          </cell>
        </row>
        <row r="28">
          <cell r="A28">
            <v>201.21</v>
          </cell>
          <cell r="B28" t="str">
            <v>REMOCION DE DEENSAS METALICAS</v>
          </cell>
          <cell r="C28" t="str">
            <v>ML</v>
          </cell>
          <cell r="D28">
            <v>6563</v>
          </cell>
        </row>
        <row r="29">
          <cell r="A29">
            <v>201.22</v>
          </cell>
          <cell r="B29" t="str">
            <v>REMOCION DE BARRERAS DE SEGURIDAD</v>
          </cell>
          <cell r="C29" t="str">
            <v>ML</v>
          </cell>
          <cell r="D29">
            <v>0</v>
          </cell>
        </row>
        <row r="30">
          <cell r="A30">
            <v>210.1</v>
          </cell>
          <cell r="B30" t="str">
            <v>EXCAVACIÓN SIN CLASIFICAR DE LA EXPLANACIÓN, CANALES Y PRÉSTAMOS</v>
          </cell>
          <cell r="C30" t="str">
            <v>M³</v>
          </cell>
          <cell r="D30">
            <v>5402</v>
          </cell>
        </row>
        <row r="31">
          <cell r="A31">
            <v>210.2</v>
          </cell>
          <cell r="B31" t="str">
            <v xml:space="preserve">EXCAVACION EN ROCA DE LA EXPLANACION, CANALES Y PRESTAMOS </v>
          </cell>
          <cell r="C31" t="str">
            <v>M³</v>
          </cell>
          <cell r="D31">
            <v>15018</v>
          </cell>
        </row>
        <row r="32">
          <cell r="A32" t="str">
            <v>210,2 OTRA</v>
          </cell>
          <cell r="B32" t="str">
            <v xml:space="preserve"> EXCAVACION EN ROCA DE LA EXPLANACION, CANALES Y PRESTAMOS (sin explosivos)        </v>
          </cell>
          <cell r="C32" t="str">
            <v>M³</v>
          </cell>
          <cell r="D32">
            <v>4573</v>
          </cell>
        </row>
        <row r="33">
          <cell r="A33">
            <v>210.3</v>
          </cell>
          <cell r="B33" t="str">
            <v xml:space="preserve">EXCAVACION EN MATERIAL COMUN DE LA EXPLANACION, CANALES Y PRESTAMOS         </v>
          </cell>
          <cell r="C33" t="str">
            <v>M³</v>
          </cell>
          <cell r="D33">
            <v>4052</v>
          </cell>
        </row>
        <row r="34">
          <cell r="A34">
            <v>211.1</v>
          </cell>
          <cell r="B34" t="str">
            <v>REMOCION DE DERRUMBES</v>
          </cell>
          <cell r="C34" t="str">
            <v>M³</v>
          </cell>
          <cell r="D34">
            <v>4280</v>
          </cell>
        </row>
        <row r="35">
          <cell r="A35">
            <v>220.1</v>
          </cell>
          <cell r="B35" t="str">
            <v>TERRAPLEN</v>
          </cell>
          <cell r="C35" t="str">
            <v>M³</v>
          </cell>
          <cell r="D35">
            <v>36235</v>
          </cell>
        </row>
        <row r="36">
          <cell r="A36">
            <v>221.1</v>
          </cell>
          <cell r="B36" t="str">
            <v>PEDRAPLEN COMPACTO</v>
          </cell>
          <cell r="C36" t="str">
            <v>M³</v>
          </cell>
          <cell r="D36">
            <v>14268</v>
          </cell>
        </row>
        <row r="37">
          <cell r="A37">
            <v>221.2</v>
          </cell>
          <cell r="B37" t="str">
            <v>PEDRAPLEN SUELTO</v>
          </cell>
          <cell r="C37" t="str">
            <v>M³</v>
          </cell>
          <cell r="D37">
            <v>8561</v>
          </cell>
        </row>
        <row r="38">
          <cell r="A38" t="str">
            <v>225P</v>
          </cell>
          <cell r="B38" t="str">
            <v xml:space="preserve">CONFORMACION DE BOTADERO O ESCOMBRERAS </v>
          </cell>
          <cell r="C38" t="str">
            <v>M³</v>
          </cell>
          <cell r="D38">
            <v>2267</v>
          </cell>
        </row>
        <row r="39">
          <cell r="A39">
            <v>230.1</v>
          </cell>
          <cell r="B39" t="str">
            <v>MEJORAMIENTO DE LA SUBRASANTE INVOLUCRA SUELO EXISTENTE</v>
          </cell>
          <cell r="C39" t="str">
            <v>M²</v>
          </cell>
          <cell r="D39">
            <v>972</v>
          </cell>
        </row>
        <row r="40">
          <cell r="A40">
            <v>230.2</v>
          </cell>
          <cell r="B40" t="str">
            <v>MEJORAMIENTO DE LA SUBRASANTE ADICIONANDO MATERIAL</v>
          </cell>
          <cell r="C40" t="str">
            <v>M³</v>
          </cell>
          <cell r="D40">
            <v>9718</v>
          </cell>
        </row>
        <row r="41">
          <cell r="A41">
            <v>231</v>
          </cell>
          <cell r="B41" t="str">
            <v>GEOTEXTIL PARA SEPARACION DE SUELOS DE SUBRASANTE Y CAPAS GRANULARES</v>
          </cell>
          <cell r="C41" t="str">
            <v>M²</v>
          </cell>
          <cell r="D41">
            <v>7352</v>
          </cell>
        </row>
        <row r="42">
          <cell r="A42">
            <v>232</v>
          </cell>
          <cell r="B42" t="str">
            <v>GEOTEXTIL PARA ESTABILIZACION DE SUELOS DE SUBRASANTE Y CAPAS GRANULARES</v>
          </cell>
          <cell r="C42" t="str">
            <v>M²</v>
          </cell>
          <cell r="D42">
            <v>7352</v>
          </cell>
        </row>
        <row r="43">
          <cell r="A43">
            <v>234.1</v>
          </cell>
          <cell r="B43" t="str">
            <v>AFINAMIENTO DE TALUDES</v>
          </cell>
          <cell r="C43" t="str">
            <v>M²</v>
          </cell>
          <cell r="D43">
            <v>14482</v>
          </cell>
        </row>
        <row r="44">
          <cell r="A44">
            <v>310.10000000000002</v>
          </cell>
          <cell r="B44" t="str">
            <v>CONFORMACION DE LA CALZADA EXISTENTE</v>
          </cell>
          <cell r="C44" t="str">
            <v>M²</v>
          </cell>
          <cell r="D44">
            <v>428</v>
          </cell>
        </row>
        <row r="45">
          <cell r="A45">
            <v>311.10000000000002</v>
          </cell>
          <cell r="B45" t="str">
            <v>AFIRMADO</v>
          </cell>
          <cell r="C45" t="str">
            <v>M³</v>
          </cell>
          <cell r="D45">
            <v>67405</v>
          </cell>
        </row>
        <row r="46">
          <cell r="A46" t="str">
            <v>311- 1307</v>
          </cell>
          <cell r="B46" t="str">
            <v>AFIRMADO 1307</v>
          </cell>
          <cell r="C46" t="str">
            <v>M³</v>
          </cell>
          <cell r="D46">
            <v>47093</v>
          </cell>
        </row>
        <row r="47">
          <cell r="A47" t="str">
            <v>311-5002</v>
          </cell>
          <cell r="B47" t="str">
            <v>AFIRMADO 5002</v>
          </cell>
          <cell r="C47" t="str">
            <v>M³</v>
          </cell>
          <cell r="D47">
            <v>53864</v>
          </cell>
        </row>
        <row r="48">
          <cell r="A48" t="str">
            <v>311P1</v>
          </cell>
          <cell r="B48" t="str">
            <v>AFIRMADO ESTABILIZADO CON CEMENTO</v>
          </cell>
          <cell r="C48" t="str">
            <v>M³</v>
          </cell>
          <cell r="D48">
            <v>82371</v>
          </cell>
        </row>
        <row r="49">
          <cell r="A49" t="str">
            <v>311P2</v>
          </cell>
          <cell r="B49" t="str">
            <v>AFIRMADO ESTABILIZADO CON CAL</v>
          </cell>
          <cell r="C49" t="str">
            <v>M³</v>
          </cell>
          <cell r="D49">
            <v>135723</v>
          </cell>
        </row>
        <row r="50">
          <cell r="A50" t="str">
            <v>311P3</v>
          </cell>
          <cell r="B50" t="str">
            <v>BACHEO DE CARRETERAS EN AFIRMADO</v>
          </cell>
          <cell r="C50" t="str">
            <v>M³</v>
          </cell>
          <cell r="D50">
            <v>65936</v>
          </cell>
        </row>
        <row r="51">
          <cell r="A51">
            <v>312.10000000000002</v>
          </cell>
          <cell r="B51" t="str">
            <v>TRATAMIENTO PALIATIVO DE POLVO APLICADO EN FORMA SOLIDA EN HOJUELAS</v>
          </cell>
          <cell r="C51" t="str">
            <v>KG</v>
          </cell>
          <cell r="D51">
            <v>0</v>
          </cell>
        </row>
        <row r="52">
          <cell r="A52">
            <v>312.2</v>
          </cell>
          <cell r="B52" t="str">
            <v>TRATAMIENTO PALIATIVO DE POLVO APLICADO EN FORMA SOLIDA EN ESFERA</v>
          </cell>
          <cell r="C52" t="str">
            <v>KG</v>
          </cell>
          <cell r="D52">
            <v>0</v>
          </cell>
        </row>
        <row r="53">
          <cell r="A53">
            <v>312.3</v>
          </cell>
          <cell r="B53" t="str">
            <v>TRATAMIENTO PALIATIVO DE POLVO APLICADO EN FORMA LIQUIDAD</v>
          </cell>
          <cell r="C53" t="str">
            <v>LT</v>
          </cell>
          <cell r="D53">
            <v>0</v>
          </cell>
        </row>
        <row r="54">
          <cell r="A54">
            <v>312.39999999999998</v>
          </cell>
          <cell r="B54" t="str">
            <v>MATERIAL GRANULAR DE ADICION</v>
          </cell>
          <cell r="C54" t="str">
            <v>M³</v>
          </cell>
          <cell r="D54">
            <v>0</v>
          </cell>
        </row>
        <row r="55">
          <cell r="A55">
            <v>320.10000000000002</v>
          </cell>
          <cell r="B55" t="str">
            <v>SUBBASE GRANULAR CBR&gt;20%</v>
          </cell>
          <cell r="C55" t="str">
            <v>M³</v>
          </cell>
          <cell r="D55">
            <v>87601</v>
          </cell>
        </row>
        <row r="56">
          <cell r="A56" t="str">
            <v>320.1.2</v>
          </cell>
          <cell r="B56" t="str">
            <v>SUBBASE GRANULAR CBR&gt;30%</v>
          </cell>
          <cell r="C56" t="str">
            <v>M³</v>
          </cell>
          <cell r="D56">
            <v>87601</v>
          </cell>
        </row>
        <row r="57">
          <cell r="A57" t="str">
            <v>320.1.3</v>
          </cell>
          <cell r="B57" t="str">
            <v>SUBBASE GRANULAR CBR&gt;40%</v>
          </cell>
          <cell r="C57" t="str">
            <v>M³</v>
          </cell>
          <cell r="D57">
            <v>79658</v>
          </cell>
        </row>
        <row r="58">
          <cell r="A58">
            <v>320.2</v>
          </cell>
          <cell r="B58" t="str">
            <v>SUBBASE GRANULAR PARA BACHEO</v>
          </cell>
          <cell r="C58" t="str">
            <v>M³</v>
          </cell>
          <cell r="D58">
            <v>151372</v>
          </cell>
        </row>
        <row r="59">
          <cell r="A59">
            <v>330.1</v>
          </cell>
          <cell r="B59" t="str">
            <v>BASE GRANULAR</v>
          </cell>
          <cell r="C59" t="str">
            <v>M³</v>
          </cell>
          <cell r="D59">
            <v>96558</v>
          </cell>
        </row>
        <row r="60">
          <cell r="A60">
            <v>330.2</v>
          </cell>
          <cell r="B60" t="str">
            <v>BASE GRANULAR PARA BACHEO</v>
          </cell>
          <cell r="C60" t="str">
            <v>M³</v>
          </cell>
          <cell r="D60">
            <v>168272</v>
          </cell>
        </row>
        <row r="61">
          <cell r="A61">
            <v>340.1</v>
          </cell>
          <cell r="B61" t="str">
            <v>BASE ESTABILIZADA CON EMULSION ASFALTICA BEE-1</v>
          </cell>
          <cell r="C61" t="str">
            <v>M³</v>
          </cell>
          <cell r="D61">
            <v>131567</v>
          </cell>
          <cell r="E61">
            <v>131567</v>
          </cell>
          <cell r="F61" t="str">
            <v>CON EMULSION</v>
          </cell>
        </row>
        <row r="62">
          <cell r="A62">
            <v>340.2</v>
          </cell>
          <cell r="B62" t="str">
            <v>BASE ESTABILIZADA CON EMULSION ASFALTICA BEE-2</v>
          </cell>
          <cell r="C62" t="str">
            <v>M³</v>
          </cell>
          <cell r="D62">
            <v>131567</v>
          </cell>
          <cell r="E62">
            <v>269281.74470000004</v>
          </cell>
          <cell r="F62" t="str">
            <v>CON EMULSION</v>
          </cell>
        </row>
        <row r="63">
          <cell r="A63">
            <v>340.3</v>
          </cell>
          <cell r="B63" t="str">
            <v>BASE ESTABILIZADA CON EMULSION ASFALTICA BEE-3</v>
          </cell>
          <cell r="C63" t="str">
            <v>M³</v>
          </cell>
          <cell r="D63">
            <v>131567</v>
          </cell>
          <cell r="E63">
            <v>131567</v>
          </cell>
          <cell r="F63" t="str">
            <v>CON EMULSION</v>
          </cell>
        </row>
        <row r="64">
          <cell r="A64">
            <v>341.1</v>
          </cell>
          <cell r="B64" t="str">
            <v>BASE ESTABILIZADA CON CEMENTO PORTLAND</v>
          </cell>
          <cell r="C64" t="str">
            <v>M³</v>
          </cell>
          <cell r="D64">
            <v>50338</v>
          </cell>
          <cell r="E64">
            <v>108744.4</v>
          </cell>
          <cell r="F64" t="str">
            <v>CON CEMEMTO</v>
          </cell>
        </row>
        <row r="65">
          <cell r="A65">
            <v>341.2</v>
          </cell>
          <cell r="B65" t="str">
            <v>CEMENTO PORTLAND</v>
          </cell>
          <cell r="C65" t="str">
            <v>KG</v>
          </cell>
          <cell r="D65">
            <v>624</v>
          </cell>
        </row>
        <row r="66">
          <cell r="A66">
            <v>342</v>
          </cell>
          <cell r="B66" t="str">
            <v>BASE DE CONCRETO HIDRAULICO</v>
          </cell>
          <cell r="C66" t="str">
            <v>M³</v>
          </cell>
          <cell r="D66">
            <v>0</v>
          </cell>
        </row>
        <row r="67">
          <cell r="A67" t="str">
            <v>342P</v>
          </cell>
          <cell r="B67" t="str">
            <v>BASE GRANULAR ESTABILIZADA CON CAL</v>
          </cell>
          <cell r="C67" t="str">
            <v>M³</v>
          </cell>
          <cell r="D67">
            <v>142356</v>
          </cell>
        </row>
        <row r="68">
          <cell r="A68">
            <v>410.1</v>
          </cell>
          <cell r="B68" t="str">
            <v>CEMENTO ASFALTICO DE PENETRACION 60-70</v>
          </cell>
          <cell r="C68" t="str">
            <v>KG</v>
          </cell>
          <cell r="D68">
            <v>1820</v>
          </cell>
        </row>
        <row r="69">
          <cell r="A69">
            <v>410.2</v>
          </cell>
          <cell r="B69" t="str">
            <v>CEMENTO ASFALTICO DE PENETRACION 80-100</v>
          </cell>
          <cell r="C69" t="str">
            <v>KG</v>
          </cell>
          <cell r="D69">
            <v>1820</v>
          </cell>
        </row>
        <row r="70">
          <cell r="A70">
            <v>411.1</v>
          </cell>
          <cell r="B70" t="str">
            <v>EMULSION ASFALTICA DE ROTURA MEDIA CRM</v>
          </cell>
          <cell r="C70" t="str">
            <v>LT</v>
          </cell>
          <cell r="D70">
            <v>1365</v>
          </cell>
        </row>
        <row r="71">
          <cell r="A71">
            <v>411.2</v>
          </cell>
          <cell r="B71" t="str">
            <v>EMULSION ASFALTICA DE ROTURA LENTA CRL - 1</v>
          </cell>
          <cell r="C71" t="str">
            <v>LT</v>
          </cell>
          <cell r="D71">
            <v>2457</v>
          </cell>
        </row>
        <row r="72">
          <cell r="A72">
            <v>411.3</v>
          </cell>
          <cell r="B72" t="str">
            <v>EMULSION ASFALTICA DE ROTURA LENTA CRL-1H</v>
          </cell>
          <cell r="C72" t="str">
            <v>LT</v>
          </cell>
          <cell r="D72">
            <v>2634</v>
          </cell>
        </row>
        <row r="73">
          <cell r="A73">
            <v>414.1</v>
          </cell>
          <cell r="B73" t="str">
            <v>CEMENTO ASFALTICO MODIFICADO CON POLIMEROS TIPO 1</v>
          </cell>
          <cell r="C73" t="str">
            <v>KG</v>
          </cell>
          <cell r="D73">
            <v>2652</v>
          </cell>
        </row>
        <row r="74">
          <cell r="A74">
            <v>414.2</v>
          </cell>
          <cell r="B74" t="str">
            <v>CEMENTO ASFALTICO MODIFICADO CON POLIMEROS TIPO 2</v>
          </cell>
          <cell r="C74" t="str">
            <v>KG</v>
          </cell>
          <cell r="D74">
            <v>2785</v>
          </cell>
        </row>
        <row r="75">
          <cell r="A75">
            <v>414.3</v>
          </cell>
          <cell r="B75" t="str">
            <v>CEMENTO ASFALTICO MODIFICADO CON POLIMEROS TIPO 3</v>
          </cell>
          <cell r="C75" t="str">
            <v>KG</v>
          </cell>
          <cell r="D75">
            <v>2891</v>
          </cell>
        </row>
        <row r="76">
          <cell r="A76">
            <v>414.4</v>
          </cell>
          <cell r="B76" t="str">
            <v>CEMENTO ASFALTICO MODIFICADO CON POLIMEROS TIPO 4</v>
          </cell>
          <cell r="C76" t="str">
            <v>KG</v>
          </cell>
          <cell r="D76">
            <v>2997</v>
          </cell>
        </row>
        <row r="77">
          <cell r="A77">
            <v>414.5</v>
          </cell>
          <cell r="B77" t="str">
            <v>CEMENTO ASFALTICO MODIFICADO CON POLIMEROS TIPO 5</v>
          </cell>
          <cell r="C77" t="str">
            <v>KG</v>
          </cell>
          <cell r="D77">
            <v>3103</v>
          </cell>
        </row>
        <row r="78">
          <cell r="A78">
            <v>415</v>
          </cell>
          <cell r="B78" t="str">
            <v>EMULSION ASFALTICA DE ROTURA MEDIA MODIFICADA CON POLIMEROS CRMm</v>
          </cell>
          <cell r="C78" t="str">
            <v>LT</v>
          </cell>
          <cell r="D78">
            <v>1724</v>
          </cell>
        </row>
        <row r="79">
          <cell r="A79">
            <v>420.1</v>
          </cell>
          <cell r="B79" t="str">
            <v>RIEGO DE IMPRIMACION CON EMULSION ASFALTICA</v>
          </cell>
          <cell r="C79" t="str">
            <v>M²</v>
          </cell>
          <cell r="D79">
            <v>2131</v>
          </cell>
        </row>
        <row r="80">
          <cell r="A80">
            <v>420.2</v>
          </cell>
          <cell r="B80" t="str">
            <v>RIEGO DE IMPRIMACION CON ASFALTO LIQUIDO</v>
          </cell>
          <cell r="C80" t="str">
            <v>M²</v>
          </cell>
          <cell r="D80">
            <v>6408</v>
          </cell>
        </row>
        <row r="81">
          <cell r="A81">
            <v>421.1</v>
          </cell>
          <cell r="B81" t="str">
            <v>RIEGO DE LIGA CON EMULSION ASFALTICA CRR-1</v>
          </cell>
          <cell r="C81" t="str">
            <v>M²</v>
          </cell>
          <cell r="D81">
            <v>1182</v>
          </cell>
        </row>
        <row r="82">
          <cell r="A82">
            <v>421.2</v>
          </cell>
          <cell r="B82" t="str">
            <v>RIEGO DE LIGA CON EMULSION ASFALTICA CRR-2</v>
          </cell>
          <cell r="C82" t="str">
            <v>M²</v>
          </cell>
          <cell r="D82">
            <v>1114</v>
          </cell>
        </row>
        <row r="83">
          <cell r="A83">
            <v>421.3</v>
          </cell>
          <cell r="B83" t="str">
            <v>RIEGO DE LIGA CON EMULSION MODIFICADA CON POLIMEROS CRR-1M</v>
          </cell>
          <cell r="C83" t="str">
            <v>M²</v>
          </cell>
          <cell r="D83">
            <v>1273</v>
          </cell>
        </row>
        <row r="84">
          <cell r="A84">
            <v>421.4</v>
          </cell>
          <cell r="B84" t="str">
            <v>RIEGO DE LIGA CON EMULSION MODIFICADA CON POLIMEROS CRR-2M</v>
          </cell>
          <cell r="C84" t="str">
            <v>M²</v>
          </cell>
          <cell r="D84">
            <v>1319</v>
          </cell>
        </row>
        <row r="85">
          <cell r="A85">
            <v>430.1</v>
          </cell>
          <cell r="B85" t="str">
            <v>TRATAMIENTO SUPERFICIAL SIMPLE CON EMULSION CRR-2</v>
          </cell>
          <cell r="C85" t="str">
            <v>M²</v>
          </cell>
          <cell r="D85">
            <v>5810</v>
          </cell>
        </row>
        <row r="86">
          <cell r="A86">
            <v>430.2</v>
          </cell>
          <cell r="B86" t="str">
            <v>TRATAMIENTO SUPERFICIAL SIMPLE CON EMULSION CRR-2M</v>
          </cell>
          <cell r="C86" t="str">
            <v>M²</v>
          </cell>
          <cell r="D86">
            <v>6711</v>
          </cell>
        </row>
        <row r="87">
          <cell r="A87">
            <v>431.1</v>
          </cell>
          <cell r="B87" t="str">
            <v>TRATAMIENTO SUPERFICIAL DOBLE CON EMULSION CRR-2</v>
          </cell>
          <cell r="C87" t="str">
            <v>M²</v>
          </cell>
          <cell r="D87">
            <v>10126</v>
          </cell>
        </row>
        <row r="88">
          <cell r="A88">
            <v>431.2</v>
          </cell>
          <cell r="B88" t="str">
            <v>TRATAMIENTO SUPERFICIAL DOBLE CON EMULSION CRR-2M</v>
          </cell>
          <cell r="C88" t="str">
            <v>M²</v>
          </cell>
          <cell r="D88">
            <v>12215</v>
          </cell>
        </row>
        <row r="89">
          <cell r="A89">
            <v>432.1</v>
          </cell>
          <cell r="B89" t="str">
            <v>SELLO DE ARENA-ASFALTO CON EMULSION CRR 2</v>
          </cell>
          <cell r="C89" t="str">
            <v>M²</v>
          </cell>
          <cell r="D89">
            <v>3866</v>
          </cell>
        </row>
        <row r="90">
          <cell r="A90">
            <v>432.2</v>
          </cell>
          <cell r="B90" t="str">
            <v>SELLO DE ARENA-ASFALTO CON EMULSION CRR 2M</v>
          </cell>
          <cell r="C90" t="str">
            <v>M²</v>
          </cell>
          <cell r="D90">
            <v>4568</v>
          </cell>
        </row>
        <row r="91">
          <cell r="A91">
            <v>433.1</v>
          </cell>
          <cell r="B91" t="str">
            <v>LECHADA ASFALTICA CON EMULSION CRL-1H LA-1</v>
          </cell>
          <cell r="C91" t="str">
            <v>M²</v>
          </cell>
          <cell r="D91">
            <v>4424</v>
          </cell>
        </row>
        <row r="92">
          <cell r="A92">
            <v>433.2</v>
          </cell>
          <cell r="B92" t="str">
            <v>LECHADA ASFALTICA CON EMULSION CRL-1H LA-2</v>
          </cell>
          <cell r="C92" t="str">
            <v>M²</v>
          </cell>
          <cell r="D92">
            <v>6283</v>
          </cell>
        </row>
        <row r="93">
          <cell r="A93">
            <v>433.3</v>
          </cell>
          <cell r="B93" t="str">
            <v>LECHADA ASFALTICA CON EMULSION CRL-1H LA-3</v>
          </cell>
          <cell r="C93" t="str">
            <v>M²</v>
          </cell>
          <cell r="D93">
            <v>7625</v>
          </cell>
        </row>
        <row r="94">
          <cell r="A94">
            <v>433.4</v>
          </cell>
          <cell r="B94" t="str">
            <v>LECHADA ASFALTICA CON EMULSION CRL-1H LA-4</v>
          </cell>
          <cell r="C94" t="str">
            <v>M²</v>
          </cell>
          <cell r="D94">
            <v>8470</v>
          </cell>
        </row>
        <row r="95">
          <cell r="A95">
            <v>433.5</v>
          </cell>
          <cell r="B95" t="str">
            <v>LECHADA ASFALTICA CON EMULSION CRL-1HM LA-1</v>
          </cell>
          <cell r="C95" t="str">
            <v>M²</v>
          </cell>
          <cell r="D95">
            <v>4358</v>
          </cell>
        </row>
        <row r="96">
          <cell r="A96">
            <v>433.6</v>
          </cell>
          <cell r="B96" t="str">
            <v>LECHADA ASFALTICA CON EMULSION CRL-1HM LA-2</v>
          </cell>
          <cell r="C96" t="str">
            <v>M²</v>
          </cell>
          <cell r="D96">
            <v>5768</v>
          </cell>
        </row>
        <row r="97">
          <cell r="A97">
            <v>433.7</v>
          </cell>
          <cell r="B97" t="str">
            <v>LECHADA ASFALTICA CON EMULSION CRL-1HM LA-3</v>
          </cell>
          <cell r="C97" t="str">
            <v>M²</v>
          </cell>
          <cell r="D97">
            <v>6956</v>
          </cell>
        </row>
        <row r="98">
          <cell r="A98">
            <v>433.8</v>
          </cell>
          <cell r="B98" t="str">
            <v>LECHADA ASFALTICA CON EMULSION CRL-1HM LA-4</v>
          </cell>
          <cell r="C98" t="str">
            <v>M²</v>
          </cell>
          <cell r="D98">
            <v>7698</v>
          </cell>
        </row>
        <row r="99">
          <cell r="A99">
            <v>440.1</v>
          </cell>
          <cell r="B99" t="str">
            <v>MEZCLA DENSA EN FRIO MDF-1</v>
          </cell>
          <cell r="C99" t="str">
            <v>M³</v>
          </cell>
          <cell r="D99">
            <v>153762</v>
          </cell>
          <cell r="E99">
            <v>539862</v>
          </cell>
          <cell r="F99" t="str">
            <v>CON EMULSION</v>
          </cell>
        </row>
        <row r="100">
          <cell r="A100" t="str">
            <v>440.1P</v>
          </cell>
          <cell r="B100" t="str">
            <v>MEZCLA DENSA EN FRIO MDF-1</v>
          </cell>
          <cell r="C100" t="str">
            <v>M³</v>
          </cell>
          <cell r="D100">
            <v>421641</v>
          </cell>
        </row>
        <row r="101">
          <cell r="A101">
            <v>440.2</v>
          </cell>
          <cell r="B101" t="str">
            <v>MEZCLA DENSA EN FRIO MDF-2</v>
          </cell>
          <cell r="C101" t="str">
            <v>M³</v>
          </cell>
          <cell r="D101">
            <v>156021</v>
          </cell>
          <cell r="E101">
            <v>542121</v>
          </cell>
          <cell r="F101" t="str">
            <v>CON EMULSION</v>
          </cell>
        </row>
        <row r="102">
          <cell r="A102" t="str">
            <v xml:space="preserve">440.2P </v>
          </cell>
          <cell r="B102" t="str">
            <v>MEZCLA DENSA EN FRIO MDF-2</v>
          </cell>
          <cell r="C102" t="str">
            <v>M³</v>
          </cell>
          <cell r="D102">
            <v>473794</v>
          </cell>
        </row>
        <row r="103">
          <cell r="A103">
            <v>440.3</v>
          </cell>
          <cell r="B103" t="str">
            <v>MEZCLA DENSA EN FRIO MDF-3</v>
          </cell>
          <cell r="C103" t="str">
            <v>M³</v>
          </cell>
          <cell r="D103">
            <v>157779</v>
          </cell>
          <cell r="E103">
            <v>543879</v>
          </cell>
          <cell r="F103" t="str">
            <v>CON EMULSION</v>
          </cell>
        </row>
        <row r="104">
          <cell r="A104" t="str">
            <v>440.3P</v>
          </cell>
          <cell r="B104" t="str">
            <v>MEZCLA DENSA EN FRIO MDF-3</v>
          </cell>
          <cell r="C104" t="str">
            <v>M³</v>
          </cell>
          <cell r="D104">
            <v>443732</v>
          </cell>
        </row>
        <row r="105">
          <cell r="A105">
            <v>440.4</v>
          </cell>
          <cell r="B105" t="str">
            <v>MEZCLA DENSA EN FRIO PARA BACHEO</v>
          </cell>
          <cell r="C105" t="str">
            <v>M³</v>
          </cell>
          <cell r="D105">
            <v>440137</v>
          </cell>
        </row>
        <row r="106">
          <cell r="A106">
            <v>441.1</v>
          </cell>
          <cell r="B106" t="str">
            <v>MEZCLA ABIERTA EN FRIO TIPO MAF-1</v>
          </cell>
          <cell r="C106" t="str">
            <v>M³</v>
          </cell>
          <cell r="D106">
            <v>153762</v>
          </cell>
          <cell r="E106">
            <v>387762</v>
          </cell>
          <cell r="F106" t="str">
            <v>CON EMULSION</v>
          </cell>
        </row>
        <row r="107">
          <cell r="A107" t="str">
            <v>441.1P</v>
          </cell>
          <cell r="B107" t="str">
            <v>MEZCLA ABIERTA EN FRIO TIPO MAF-1</v>
          </cell>
          <cell r="C107" t="str">
            <v>M³</v>
          </cell>
          <cell r="D107">
            <v>309516</v>
          </cell>
        </row>
        <row r="108">
          <cell r="A108">
            <v>441.2</v>
          </cell>
          <cell r="B108" t="str">
            <v>MEZCLA ABIERTA EN FRIO TIPO MAF-2</v>
          </cell>
          <cell r="C108" t="str">
            <v>M³</v>
          </cell>
          <cell r="D108">
            <v>156021</v>
          </cell>
          <cell r="E108">
            <v>390021</v>
          </cell>
          <cell r="F108" t="str">
            <v>CON EMULSION</v>
          </cell>
        </row>
        <row r="109">
          <cell r="A109" t="str">
            <v>441.2P</v>
          </cell>
          <cell r="B109" t="str">
            <v>MEZCLA ABIERTA EN FRIO TIPO MAF-2</v>
          </cell>
          <cell r="C109" t="str">
            <v>M³</v>
          </cell>
          <cell r="D109">
            <v>313579</v>
          </cell>
        </row>
        <row r="110">
          <cell r="A110">
            <v>441.3</v>
          </cell>
          <cell r="B110" t="str">
            <v>MEZCLA ABIERTA EN FRIO TIPO MAF-3</v>
          </cell>
          <cell r="C110" t="str">
            <v>M³</v>
          </cell>
          <cell r="D110">
            <v>157779</v>
          </cell>
          <cell r="E110">
            <v>391779</v>
          </cell>
          <cell r="F110" t="str">
            <v>CON EMULSION</v>
          </cell>
        </row>
        <row r="111">
          <cell r="A111" t="str">
            <v>441.3P</v>
          </cell>
          <cell r="B111" t="str">
            <v>MEZCLA ABIERTA EN FRIO TIPO MAF-3</v>
          </cell>
          <cell r="C111" t="str">
            <v>M³</v>
          </cell>
          <cell r="D111">
            <v>316829</v>
          </cell>
        </row>
        <row r="112">
          <cell r="A112">
            <v>441.4</v>
          </cell>
          <cell r="B112" t="str">
            <v>MEZCLA ABIERTA EN FRIO PARA BACHEO</v>
          </cell>
          <cell r="C112" t="str">
            <v>M³</v>
          </cell>
          <cell r="D112">
            <v>321358</v>
          </cell>
        </row>
        <row r="113">
          <cell r="A113">
            <v>450</v>
          </cell>
          <cell r="B113" t="str">
            <v>MEZCLA DENSA EN CALIENTE MDC-0</v>
          </cell>
          <cell r="C113" t="str">
            <v>M³</v>
          </cell>
          <cell r="D113">
            <v>226980</v>
          </cell>
          <cell r="E113">
            <v>408980</v>
          </cell>
          <cell r="F113" t="str">
            <v>CON CEMENTO ASFALTICO</v>
          </cell>
        </row>
        <row r="114">
          <cell r="A114" t="str">
            <v>450.P</v>
          </cell>
          <cell r="B114" t="str">
            <v>MEZCLA DENSA EN CALIENTE MDC-0</v>
          </cell>
          <cell r="C114" t="str">
            <v>M³</v>
          </cell>
          <cell r="D114">
            <v>527266</v>
          </cell>
        </row>
        <row r="115">
          <cell r="A115">
            <v>450.1</v>
          </cell>
          <cell r="B115" t="str">
            <v>MEZCLA DENSA EN CALIENTE MDC-1</v>
          </cell>
          <cell r="C115" t="str">
            <v>M³</v>
          </cell>
          <cell r="D115">
            <v>226980</v>
          </cell>
          <cell r="E115">
            <v>408980</v>
          </cell>
          <cell r="F115" t="str">
            <v>CON CEMENTO ASFALTICO</v>
          </cell>
        </row>
        <row r="116">
          <cell r="A116" t="str">
            <v>450.1P</v>
          </cell>
          <cell r="B116" t="str">
            <v>MEZCLA DENSA EN CALIENTE MDC-1</v>
          </cell>
          <cell r="C116" t="str">
            <v>M³</v>
          </cell>
          <cell r="D116">
            <v>541891</v>
          </cell>
        </row>
        <row r="117">
          <cell r="A117">
            <v>450.2</v>
          </cell>
          <cell r="B117" t="str">
            <v>MEZCLA DENSA EN CALIENTE MDC-2</v>
          </cell>
          <cell r="C117" t="str">
            <v>M³</v>
          </cell>
          <cell r="D117">
            <v>226980</v>
          </cell>
          <cell r="E117">
            <v>430820</v>
          </cell>
          <cell r="F117" t="str">
            <v>CON CEMENTO ASFALTICO</v>
          </cell>
        </row>
        <row r="118">
          <cell r="A118" t="str">
            <v>450.2P</v>
          </cell>
          <cell r="B118" t="str">
            <v>MEZCLA DENSA EN CALIENTE MDC-2</v>
          </cell>
          <cell r="C118" t="str">
            <v>M³</v>
          </cell>
          <cell r="D118">
            <v>598919</v>
          </cell>
        </row>
        <row r="119">
          <cell r="A119">
            <v>450.3</v>
          </cell>
          <cell r="B119" t="str">
            <v>MEZCLA DENSA EN CALIENTE MDC-3</v>
          </cell>
          <cell r="C119" t="str">
            <v>M³</v>
          </cell>
          <cell r="D119">
            <v>445380</v>
          </cell>
          <cell r="E119">
            <v>663780</v>
          </cell>
          <cell r="F119" t="str">
            <v>CON CEMENTO ASFALTICO</v>
          </cell>
        </row>
        <row r="120">
          <cell r="A120" t="str">
            <v>450.3P</v>
          </cell>
          <cell r="B120" t="str">
            <v>MEZCLA DENSA EN CALIENTE MDC-3</v>
          </cell>
          <cell r="C120" t="str">
            <v>M³</v>
          </cell>
          <cell r="D120">
            <v>615829</v>
          </cell>
        </row>
        <row r="121">
          <cell r="A121">
            <v>450.4</v>
          </cell>
          <cell r="B121" t="str">
            <v>MEZCLA SEMIDENSA EN CALIENTE TIPO MSC 1</v>
          </cell>
          <cell r="C121" t="str">
            <v>M³</v>
          </cell>
          <cell r="D121">
            <v>0</v>
          </cell>
        </row>
        <row r="122">
          <cell r="A122">
            <v>450.5</v>
          </cell>
          <cell r="B122" t="str">
            <v>MEZCLA SEMIDENSA EN CALIENTE TIPO MSC 2</v>
          </cell>
          <cell r="C122" t="str">
            <v>M³</v>
          </cell>
          <cell r="D122">
            <v>0</v>
          </cell>
        </row>
        <row r="123">
          <cell r="A123">
            <v>450.6</v>
          </cell>
          <cell r="B123" t="str">
            <v>MEZCLA GRIESA EN CALIENTE TIPO MGC 0</v>
          </cell>
          <cell r="C123" t="str">
            <v>M³</v>
          </cell>
          <cell r="D123">
            <v>0</v>
          </cell>
        </row>
        <row r="124">
          <cell r="A124">
            <v>450.7</v>
          </cell>
          <cell r="B124" t="str">
            <v>MEZCLA GRUESA EN CALIENTE TIPO MGC 1</v>
          </cell>
          <cell r="C124" t="str">
            <v>M³</v>
          </cell>
          <cell r="D124">
            <v>0</v>
          </cell>
        </row>
        <row r="125">
          <cell r="A125">
            <v>450.8</v>
          </cell>
          <cell r="B125" t="str">
            <v>MEZCLA DE ALTO MODULO</v>
          </cell>
          <cell r="C125" t="str">
            <v>M³</v>
          </cell>
          <cell r="D125">
            <v>0</v>
          </cell>
        </row>
        <row r="126">
          <cell r="A126">
            <v>450.9</v>
          </cell>
          <cell r="B126" t="str">
            <v>MEZCLA DENSA EN CALIENTE PARA BACHEO</v>
          </cell>
          <cell r="C126" t="str">
            <v>M³</v>
          </cell>
          <cell r="D126">
            <v>579579</v>
          </cell>
          <cell r="F126" t="str">
            <v>CON CEMENTO ASFALTICO</v>
          </cell>
        </row>
        <row r="127">
          <cell r="A127">
            <v>451.1</v>
          </cell>
          <cell r="B127" t="str">
            <v>MEZCLA ABIERTA EN CALIENTE TIPO MAC-1</v>
          </cell>
          <cell r="C127" t="str">
            <v>M³</v>
          </cell>
          <cell r="D127">
            <v>226980</v>
          </cell>
          <cell r="E127">
            <v>354380</v>
          </cell>
          <cell r="F127" t="str">
            <v>CON CEMENTO ASFALTICO</v>
          </cell>
        </row>
        <row r="128">
          <cell r="A128" t="str">
            <v>451.1P</v>
          </cell>
          <cell r="B128" t="str">
            <v>MEZCLA ABIERTA EN CALIENTE TIPO MAC-1</v>
          </cell>
          <cell r="C128" t="str">
            <v>M³</v>
          </cell>
          <cell r="D128">
            <v>271302</v>
          </cell>
        </row>
        <row r="129">
          <cell r="A129">
            <v>451.2</v>
          </cell>
          <cell r="B129" t="str">
            <v>MEZCLA ABIERTA EN CALIENTE TIPO MAC-2</v>
          </cell>
          <cell r="C129" t="str">
            <v>M³</v>
          </cell>
          <cell r="D129">
            <v>226980</v>
          </cell>
          <cell r="E129">
            <v>372580</v>
          </cell>
          <cell r="F129" t="str">
            <v>CON CEMENTO ASFALTICO</v>
          </cell>
        </row>
        <row r="130">
          <cell r="A130" t="str">
            <v>451.2P</v>
          </cell>
          <cell r="B130" t="str">
            <v>MEZCLA ABIERTA EN CALIENTE TIPO MAC-2</v>
          </cell>
          <cell r="C130" t="str">
            <v>M³</v>
          </cell>
          <cell r="D130">
            <v>277982</v>
          </cell>
        </row>
        <row r="131">
          <cell r="A131">
            <v>451.3</v>
          </cell>
          <cell r="B131" t="str">
            <v>MEZCLA ABIERTA EN CALIENTE TIPO MAC-3</v>
          </cell>
          <cell r="C131" t="str">
            <v>M³</v>
          </cell>
          <cell r="D131">
            <v>226980</v>
          </cell>
          <cell r="E131">
            <v>408980</v>
          </cell>
          <cell r="F131" t="str">
            <v>CON CEMENTO ASFALTICO</v>
          </cell>
        </row>
        <row r="132">
          <cell r="A132" t="str">
            <v>451.3P</v>
          </cell>
          <cell r="B132" t="str">
            <v>MEZCLA ABIERTA EN CALIENTE TIPO MAC-3</v>
          </cell>
          <cell r="C132" t="str">
            <v>M³</v>
          </cell>
          <cell r="D132">
            <v>291794</v>
          </cell>
        </row>
        <row r="133">
          <cell r="A133">
            <v>451.4</v>
          </cell>
          <cell r="B133" t="str">
            <v>MEZCLA ABIERTA EN CALIENTE TIPO MAC-3 PARA BACHEO</v>
          </cell>
          <cell r="C133" t="str">
            <v>M³</v>
          </cell>
          <cell r="D133">
            <v>293334</v>
          </cell>
        </row>
        <row r="134">
          <cell r="A134">
            <v>452.1</v>
          </cell>
          <cell r="B134" t="str">
            <v>MEZCLA DISCONTINUA EN CALIENTE TIPO M-1</v>
          </cell>
          <cell r="C134" t="str">
            <v>M³</v>
          </cell>
          <cell r="D134">
            <v>226980</v>
          </cell>
          <cell r="E134">
            <v>229710</v>
          </cell>
          <cell r="F134" t="str">
            <v>CON CEMENTO ASFALTICO</v>
          </cell>
        </row>
        <row r="135">
          <cell r="A135" t="str">
            <v>452.1P</v>
          </cell>
          <cell r="B135" t="str">
            <v>MEZCLA DISCONTINUA EN CALIENTE TIPO M-1</v>
          </cell>
          <cell r="C135" t="str">
            <v>M³</v>
          </cell>
          <cell r="D135">
            <v>270516</v>
          </cell>
        </row>
        <row r="136">
          <cell r="A136">
            <v>452.2</v>
          </cell>
          <cell r="B136" t="str">
            <v>MEZCLA DISCONTINUA EN CALIENTE TIPO M-2</v>
          </cell>
          <cell r="C136" t="str">
            <v>M³</v>
          </cell>
          <cell r="D136">
            <v>226980</v>
          </cell>
          <cell r="E136">
            <v>229710</v>
          </cell>
          <cell r="F136" t="str">
            <v>CON CEMENTO ASFALTICO</v>
          </cell>
        </row>
        <row r="137">
          <cell r="A137" t="str">
            <v>452.2P</v>
          </cell>
          <cell r="B137" t="str">
            <v>MEZCLA DISCONTINUA EN CALIENTE TIPO M-2</v>
          </cell>
          <cell r="C137" t="str">
            <v>M³</v>
          </cell>
          <cell r="D137">
            <v>270516</v>
          </cell>
        </row>
        <row r="138">
          <cell r="A138">
            <v>452.3</v>
          </cell>
          <cell r="B138" t="str">
            <v>MEZCLA DISCONTINUA EN CALIENTE TIPO F-1</v>
          </cell>
          <cell r="C138" t="str">
            <v>M³</v>
          </cell>
          <cell r="D138">
            <v>226980</v>
          </cell>
          <cell r="E138">
            <v>229710</v>
          </cell>
          <cell r="F138" t="str">
            <v>CON CEMENTO ASFALTICO</v>
          </cell>
        </row>
        <row r="139">
          <cell r="A139" t="str">
            <v>452.3P</v>
          </cell>
          <cell r="B139" t="str">
            <v>MEZCLA DISCONTINUA EN CALIENTE TIPO F-1</v>
          </cell>
          <cell r="C139" t="str">
            <v>M³</v>
          </cell>
          <cell r="D139">
            <v>273107</v>
          </cell>
        </row>
        <row r="140">
          <cell r="A140">
            <v>452.4</v>
          </cell>
          <cell r="B140" t="str">
            <v>MEZCLA DISCONTINUA EN CALIENTE TIPO F-2</v>
          </cell>
          <cell r="C140" t="str">
            <v>M³</v>
          </cell>
          <cell r="D140">
            <v>226980</v>
          </cell>
          <cell r="E140">
            <v>229710</v>
          </cell>
          <cell r="F140" t="str">
            <v>CON CEMENTO ASFALTICO</v>
          </cell>
        </row>
        <row r="141">
          <cell r="A141" t="str">
            <v>452.4P</v>
          </cell>
          <cell r="B141" t="str">
            <v>MEZCLA DISCONTINUA EN CALIENTE TIPO F-2</v>
          </cell>
          <cell r="C141" t="str">
            <v>M³</v>
          </cell>
          <cell r="D141">
            <v>270516</v>
          </cell>
        </row>
        <row r="142">
          <cell r="A142">
            <v>453</v>
          </cell>
          <cell r="B142" t="str">
            <v>MEZCLA DRENANTE</v>
          </cell>
          <cell r="C142" t="str">
            <v>M³</v>
          </cell>
          <cell r="D142">
            <v>226980</v>
          </cell>
          <cell r="E142">
            <v>229710</v>
          </cell>
          <cell r="F142" t="str">
            <v>CON CEMENTO ASFALTICO</v>
          </cell>
        </row>
        <row r="143">
          <cell r="A143">
            <v>460</v>
          </cell>
          <cell r="B143" t="str">
            <v>FRESADO DE UN PAVIMENTO ASFALTICO</v>
          </cell>
          <cell r="C143" t="str">
            <v>M²</v>
          </cell>
          <cell r="D143">
            <v>2985</v>
          </cell>
        </row>
        <row r="144">
          <cell r="A144" t="str">
            <v>460P</v>
          </cell>
          <cell r="B144" t="str">
            <v>FRESADO DE UN PAVIMENTO ASFALTICO</v>
          </cell>
          <cell r="C144" t="str">
            <v>M³</v>
          </cell>
          <cell r="D144">
            <v>59703</v>
          </cell>
        </row>
        <row r="145">
          <cell r="A145">
            <v>461.1</v>
          </cell>
          <cell r="B145" t="str">
            <v>PAVIMENTO ASFALTICO RECICLADO EN FRIO EN EL LUGAR CON EMULSION ASFALTICA</v>
          </cell>
          <cell r="C145" t="str">
            <v>M³</v>
          </cell>
          <cell r="D145">
            <v>80941</v>
          </cell>
          <cell r="E145">
            <v>177466</v>
          </cell>
          <cell r="F145" t="str">
            <v>CON EMULSION</v>
          </cell>
        </row>
        <row r="146">
          <cell r="A146">
            <v>461.2</v>
          </cell>
          <cell r="B146" t="str">
            <v>PAVIMENTO ASFALTICO RECICLADO EN FRIO EN EL LUGAR CON CEMENTO ASFALTICO ESPUMADO</v>
          </cell>
          <cell r="C146" t="str">
            <v>M³</v>
          </cell>
          <cell r="D146">
            <v>91354</v>
          </cell>
          <cell r="E146">
            <v>93174</v>
          </cell>
          <cell r="F146" t="str">
            <v>CON CEMENTO ASFALTICO</v>
          </cell>
        </row>
        <row r="147">
          <cell r="A147" t="str">
            <v>462,1.</v>
          </cell>
          <cell r="B147" t="str">
            <v>PAVIMENTO ASFALTICO RECICLADO EN CALIENTE MDC-0</v>
          </cell>
          <cell r="C147" t="str">
            <v>M³</v>
          </cell>
          <cell r="D147">
            <v>107394</v>
          </cell>
        </row>
        <row r="148">
          <cell r="A148" t="str">
            <v>462,1.2</v>
          </cell>
          <cell r="B148" t="str">
            <v>PAVIMENTO ASFALTICO RECICLADO EN CALIENTE MDC-1</v>
          </cell>
          <cell r="C148" t="str">
            <v>M³</v>
          </cell>
          <cell r="D148">
            <v>107394</v>
          </cell>
        </row>
        <row r="149">
          <cell r="A149" t="str">
            <v>462,1.3</v>
          </cell>
          <cell r="B149" t="str">
            <v>PAVIMENTO ASFALTICO RECICLADO EN CALIENTE MDC-2</v>
          </cell>
          <cell r="C149" t="str">
            <v>M³</v>
          </cell>
          <cell r="D149">
            <v>111738</v>
          </cell>
        </row>
        <row r="150">
          <cell r="A150" t="str">
            <v>462,1.4</v>
          </cell>
          <cell r="B150" t="str">
            <v>PAVIMENTO ASFALTICO RECICLADO EN CALIENTE MDC-3</v>
          </cell>
          <cell r="C150" t="str">
            <v>M³</v>
          </cell>
          <cell r="D150">
            <v>158074</v>
          </cell>
        </row>
        <row r="151">
          <cell r="A151" t="str">
            <v>462,.2</v>
          </cell>
          <cell r="B151" t="str">
            <v>PAVIMENTO ASFALTICO RECICLADO EN CALIENTE PARA BACHEO</v>
          </cell>
          <cell r="C151" t="str">
            <v>M³</v>
          </cell>
          <cell r="D151">
            <v>88814</v>
          </cell>
        </row>
        <row r="152">
          <cell r="A152">
            <v>464.1</v>
          </cell>
          <cell r="B152" t="str">
            <v>GEOTEXTIL PARA REHABILITACION DE PAVIMENTO ASFALTICO</v>
          </cell>
          <cell r="C152" t="str">
            <v>M²</v>
          </cell>
          <cell r="D152">
            <v>5896</v>
          </cell>
        </row>
        <row r="153">
          <cell r="A153">
            <v>464.2</v>
          </cell>
          <cell r="B153" t="str">
            <v>SUMINISTRO DE CEMENTO ASFALTICO</v>
          </cell>
          <cell r="C153" t="str">
            <v>KG</v>
          </cell>
          <cell r="D153">
            <v>3675</v>
          </cell>
        </row>
        <row r="154">
          <cell r="A154">
            <v>464.3</v>
          </cell>
          <cell r="B154" t="str">
            <v>SUMINISTRO DE EMULSION ASFALTICA CONVENCIONAL</v>
          </cell>
          <cell r="C154" t="str">
            <v>LT</v>
          </cell>
          <cell r="D154">
            <v>4146</v>
          </cell>
        </row>
        <row r="155">
          <cell r="A155">
            <v>464.4</v>
          </cell>
          <cell r="B155" t="str">
            <v>SUMINISTRO DE EMULSION ASFALTICA MODIFICADA CON POLIMERO</v>
          </cell>
          <cell r="C155" t="str">
            <v>LT</v>
          </cell>
          <cell r="D155">
            <v>99236</v>
          </cell>
        </row>
        <row r="156">
          <cell r="A156">
            <v>465.1</v>
          </cell>
          <cell r="B156" t="str">
            <v>EXCAVACIONES PARA REPARACION DE PAVIMENTO EXISTENTE</v>
          </cell>
          <cell r="C156" t="str">
            <v>M³</v>
          </cell>
          <cell r="D156">
            <v>36657</v>
          </cell>
        </row>
        <row r="157">
          <cell r="A157">
            <v>466.1</v>
          </cell>
          <cell r="B157" t="str">
            <v>SELLO DE GRIETA EN PAVIMENTO ASFALTICO SIN RUTEO</v>
          </cell>
          <cell r="C157" t="str">
            <v>ML</v>
          </cell>
          <cell r="D157">
            <v>1854</v>
          </cell>
        </row>
        <row r="158">
          <cell r="A158">
            <v>466.2</v>
          </cell>
          <cell r="B158" t="str">
            <v>SELLO DE GRIETA EN PAVIMENTO ASFALTICO CON RUTEO</v>
          </cell>
          <cell r="C158" t="str">
            <v>ML</v>
          </cell>
          <cell r="D158">
            <v>2081</v>
          </cell>
        </row>
        <row r="159">
          <cell r="A159">
            <v>500</v>
          </cell>
          <cell r="B159" t="str">
            <v>PAVIMENTO DE CONCRETO HIDRAULICO</v>
          </cell>
          <cell r="C159" t="str">
            <v>M³</v>
          </cell>
          <cell r="D159">
            <v>599437</v>
          </cell>
        </row>
        <row r="160">
          <cell r="A160">
            <v>501</v>
          </cell>
          <cell r="B160" t="str">
            <v>SUMINISTRO DE CEMENTO PORTLAND NORMAL</v>
          </cell>
          <cell r="C160" t="str">
            <v>KG</v>
          </cell>
          <cell r="D160">
            <v>636</v>
          </cell>
        </row>
        <row r="161">
          <cell r="A161">
            <v>510</v>
          </cell>
          <cell r="B161" t="str">
            <v>PAVIMENTO DE ADOQUINES DE CONCRETO</v>
          </cell>
          <cell r="C161" t="str">
            <v>M²</v>
          </cell>
          <cell r="D161">
            <v>68682</v>
          </cell>
        </row>
        <row r="162">
          <cell r="A162" t="str">
            <v>510P1</v>
          </cell>
          <cell r="B162" t="str">
            <v>ADOQUIN GRAMA</v>
          </cell>
          <cell r="C162" t="str">
            <v>M²</v>
          </cell>
          <cell r="D162">
            <v>119175.6090909091</v>
          </cell>
        </row>
        <row r="163">
          <cell r="A163" t="str">
            <v>510P2</v>
          </cell>
          <cell r="B163" t="str">
            <v>ADOQUIN COLOR</v>
          </cell>
          <cell r="C163" t="str">
            <v>M²</v>
          </cell>
          <cell r="D163">
            <v>99572.2</v>
          </cell>
        </row>
        <row r="164">
          <cell r="A164" t="str">
            <v>510P3</v>
          </cell>
          <cell r="B164" t="str">
            <v>DILATACION EN ADOQUIN</v>
          </cell>
          <cell r="C164" t="str">
            <v>M²</v>
          </cell>
          <cell r="D164">
            <v>14366.386666666665</v>
          </cell>
        </row>
        <row r="165">
          <cell r="A165">
            <v>600.1</v>
          </cell>
          <cell r="B165" t="str">
            <v>EXCAVACIONES VARIAS SIN CLASIFICAR</v>
          </cell>
          <cell r="C165" t="str">
            <v>M³</v>
          </cell>
          <cell r="D165">
            <v>35273</v>
          </cell>
        </row>
        <row r="166">
          <cell r="A166">
            <v>600.20000000000005</v>
          </cell>
          <cell r="B166" t="str">
            <v>EXCAVACIONES VARIAS EN ROCA EN SECO</v>
          </cell>
          <cell r="C166" t="str">
            <v>M³</v>
          </cell>
          <cell r="D166">
            <v>38721</v>
          </cell>
        </row>
        <row r="167">
          <cell r="A167" t="str">
            <v>600,2,2</v>
          </cell>
          <cell r="B167" t="str">
            <v>EXCAVACIONES VARIAS EN ROCA BAJO AGUA</v>
          </cell>
          <cell r="C167" t="str">
            <v>M³</v>
          </cell>
          <cell r="D167">
            <v>44267</v>
          </cell>
        </row>
        <row r="168">
          <cell r="A168" t="str">
            <v>600,2,3</v>
          </cell>
          <cell r="B168" t="str">
            <v>EXCAVACIONES VARIAS EN MATERIAL COMUN EN SECO</v>
          </cell>
          <cell r="C168" t="str">
            <v>M³</v>
          </cell>
          <cell r="D168">
            <v>11744</v>
          </cell>
        </row>
        <row r="169">
          <cell r="A169" t="str">
            <v>600.4P</v>
          </cell>
          <cell r="B169" t="str">
            <v>EXCAVACIONES VARIAS EN MATERIA COMUN EN SECO A MANO</v>
          </cell>
          <cell r="C169" t="str">
            <v>M³</v>
          </cell>
          <cell r="D169">
            <v>26455</v>
          </cell>
        </row>
        <row r="170">
          <cell r="A170" t="str">
            <v>600,2,4</v>
          </cell>
          <cell r="B170" t="str">
            <v>EXCAVACIONES VARIAS EN MATERIAL COMUN BAJO AGUA</v>
          </cell>
          <cell r="C170" t="str">
            <v>M³</v>
          </cell>
          <cell r="D170">
            <v>17538</v>
          </cell>
        </row>
        <row r="171">
          <cell r="A171" t="str">
            <v>600.2.5</v>
          </cell>
          <cell r="B171" t="str">
            <v>EXCAVACIONES VARIAS EN MATERIAL COMUN BAJO AGUA A MANO</v>
          </cell>
          <cell r="C171" t="str">
            <v>M³</v>
          </cell>
          <cell r="D171">
            <v>40593</v>
          </cell>
        </row>
        <row r="172">
          <cell r="A172">
            <v>610.1</v>
          </cell>
          <cell r="B172" t="str">
            <v>RELLENO PARA ESTRUCTURAS</v>
          </cell>
          <cell r="C172" t="str">
            <v>M³</v>
          </cell>
          <cell r="D172">
            <v>44476</v>
          </cell>
        </row>
        <row r="173">
          <cell r="A173">
            <v>610.20000000000005</v>
          </cell>
          <cell r="B173" t="str">
            <v>RELLENO CON MATERIAL FILTRANTE</v>
          </cell>
          <cell r="C173" t="str">
            <v>M³</v>
          </cell>
          <cell r="D173">
            <v>80199</v>
          </cell>
        </row>
        <row r="174">
          <cell r="A174">
            <v>620.1</v>
          </cell>
          <cell r="B174" t="str">
            <v>PILOTES PREFABRICADOS DE CONCRETO</v>
          </cell>
          <cell r="C174" t="str">
            <v>ML</v>
          </cell>
          <cell r="D174">
            <v>0</v>
          </cell>
        </row>
        <row r="175">
          <cell r="A175">
            <v>620.20000000000005</v>
          </cell>
          <cell r="B175" t="str">
            <v>EXTENSION DE PILOTES PREFABRICADOS</v>
          </cell>
          <cell r="C175" t="str">
            <v>ML</v>
          </cell>
          <cell r="D175">
            <v>0</v>
          </cell>
        </row>
        <row r="176">
          <cell r="A176">
            <v>620.29999999999995</v>
          </cell>
          <cell r="B176" t="str">
            <v>PRUEBA DE CARGA DE PILOTE PREFABRICADO</v>
          </cell>
          <cell r="C176" t="str">
            <v>ML</v>
          </cell>
          <cell r="D176">
            <v>0</v>
          </cell>
        </row>
        <row r="177">
          <cell r="A177" t="str">
            <v>620P</v>
          </cell>
          <cell r="B177" t="str">
            <v>PILOTE EN MADERA DE D=15CM</v>
          </cell>
          <cell r="C177" t="str">
            <v>ML</v>
          </cell>
          <cell r="D177">
            <v>81870</v>
          </cell>
        </row>
        <row r="178">
          <cell r="A178">
            <v>621.1</v>
          </cell>
          <cell r="B178" t="str">
            <v>PILOTE DE CONCRETO FUNDIDO EN SITIO D=1M L=15M</v>
          </cell>
          <cell r="C178" t="str">
            <v>ML</v>
          </cell>
          <cell r="D178">
            <v>1450722</v>
          </cell>
        </row>
        <row r="179">
          <cell r="A179">
            <v>621.20000000000005</v>
          </cell>
          <cell r="B179" t="str">
            <v>BASE ACAMPANADA FUNDIDA EN SITIO</v>
          </cell>
          <cell r="C179" t="str">
            <v>M³</v>
          </cell>
          <cell r="D179">
            <v>1553455</v>
          </cell>
        </row>
        <row r="180">
          <cell r="A180">
            <v>621.29999999999995</v>
          </cell>
          <cell r="B180" t="str">
            <v>PILOTE DE PRUEBA (EN SITIO)</v>
          </cell>
          <cell r="C180" t="str">
            <v>ML</v>
          </cell>
          <cell r="D180">
            <v>0</v>
          </cell>
        </row>
        <row r="181">
          <cell r="A181">
            <v>621.4</v>
          </cell>
          <cell r="B181" t="str">
            <v>BASE ACAMPANADA DE PRUEBA (EN SITIO)</v>
          </cell>
          <cell r="C181" t="str">
            <v>M³</v>
          </cell>
          <cell r="D181">
            <v>0</v>
          </cell>
        </row>
        <row r="182">
          <cell r="A182">
            <v>621.5</v>
          </cell>
          <cell r="B182" t="str">
            <v>CAMISA PERMANENTE DE DIAMETRO EXTERIOR</v>
          </cell>
          <cell r="C182" t="str">
            <v>ML</v>
          </cell>
          <cell r="D182">
            <v>3414073</v>
          </cell>
        </row>
        <row r="183">
          <cell r="A183" t="str">
            <v>621,5P</v>
          </cell>
          <cell r="B183" t="str">
            <v>CAMISA PERMANENTE DE DIAMETRO INTERIOR D=1M EN CONCRETO</v>
          </cell>
          <cell r="C183" t="str">
            <v>ML</v>
          </cell>
          <cell r="D183">
            <v>197160</v>
          </cell>
        </row>
        <row r="184">
          <cell r="A184">
            <v>621.6</v>
          </cell>
          <cell r="B184" t="str">
            <v>PRUEBA DE CARGA DE PILOTE FUNDIDO EN SITIO</v>
          </cell>
          <cell r="C184" t="str">
            <v>U</v>
          </cell>
          <cell r="D184">
            <v>110845123</v>
          </cell>
        </row>
        <row r="185">
          <cell r="A185">
            <v>621.70000000000005</v>
          </cell>
          <cell r="B185" t="str">
            <v>CAISSONS</v>
          </cell>
          <cell r="C185" t="str">
            <v>M³</v>
          </cell>
          <cell r="D185">
            <v>2451269</v>
          </cell>
        </row>
        <row r="186">
          <cell r="A186">
            <v>622.1</v>
          </cell>
          <cell r="B186" t="str">
            <v>TABLESTACADO DE MADERA</v>
          </cell>
          <cell r="C186" t="str">
            <v>M²</v>
          </cell>
          <cell r="D186">
            <v>87159</v>
          </cell>
        </row>
        <row r="187">
          <cell r="A187">
            <v>622.20000000000005</v>
          </cell>
          <cell r="B187" t="str">
            <v>TABLESTACADO METALICO</v>
          </cell>
          <cell r="C187" t="str">
            <v>M²</v>
          </cell>
          <cell r="D187">
            <v>0</v>
          </cell>
        </row>
        <row r="188">
          <cell r="A188">
            <v>622.29999999999995</v>
          </cell>
          <cell r="B188" t="str">
            <v>TABLESTACADO DE CONCRETO REFORZADO</v>
          </cell>
          <cell r="C188" t="str">
            <v>M²</v>
          </cell>
          <cell r="D188">
            <v>0</v>
          </cell>
        </row>
        <row r="189">
          <cell r="A189">
            <v>622.4</v>
          </cell>
          <cell r="B189" t="str">
            <v>TABLESTACADO DE CONCRETO PREESFORZADO</v>
          </cell>
          <cell r="C189" t="str">
            <v>M²</v>
          </cell>
          <cell r="D189">
            <v>0</v>
          </cell>
        </row>
        <row r="190">
          <cell r="A190">
            <v>622.5</v>
          </cell>
          <cell r="B190" t="str">
            <v>CORTE DEL EXTREMO SUPERIOR DEL ELEMENTO</v>
          </cell>
          <cell r="C190" t="str">
            <v>ML</v>
          </cell>
          <cell r="D190">
            <v>50935.8669233205</v>
          </cell>
        </row>
        <row r="191">
          <cell r="A191">
            <v>623.1</v>
          </cell>
          <cell r="B191" t="str">
            <v>ANCLAJE TIPO --------</v>
          </cell>
          <cell r="C191" t="str">
            <v>ML</v>
          </cell>
          <cell r="D191">
            <v>371749</v>
          </cell>
        </row>
        <row r="192">
          <cell r="A192">
            <v>623.20000000000005</v>
          </cell>
          <cell r="B192" t="str">
            <v>PRUEBA DE AGUA</v>
          </cell>
          <cell r="C192" t="str">
            <v>U</v>
          </cell>
          <cell r="D192">
            <v>0</v>
          </cell>
        </row>
        <row r="193">
          <cell r="A193">
            <v>630.1</v>
          </cell>
          <cell r="B193" t="str">
            <v>CONCRETO CLASE A</v>
          </cell>
          <cell r="C193" t="str">
            <v>M³</v>
          </cell>
          <cell r="D193">
            <v>708292</v>
          </cell>
        </row>
        <row r="194">
          <cell r="A194">
            <v>630.20000000000005</v>
          </cell>
          <cell r="B194" t="str">
            <v>CONCRETO CLASE B</v>
          </cell>
          <cell r="C194" t="str">
            <v>M³</v>
          </cell>
          <cell r="D194">
            <v>676514</v>
          </cell>
        </row>
        <row r="195">
          <cell r="A195">
            <v>630.29999999999995</v>
          </cell>
          <cell r="B195" t="str">
            <v>CONCRETO CLASE C</v>
          </cell>
          <cell r="C195" t="str">
            <v>M³</v>
          </cell>
          <cell r="D195">
            <v>647972</v>
          </cell>
        </row>
        <row r="196">
          <cell r="A196">
            <v>630.4</v>
          </cell>
          <cell r="B196" t="str">
            <v>CONCRETO CLASE D</v>
          </cell>
          <cell r="C196" t="str">
            <v>M³</v>
          </cell>
          <cell r="D196">
            <v>479676</v>
          </cell>
        </row>
        <row r="197">
          <cell r="A197">
            <v>630.5</v>
          </cell>
          <cell r="B197" t="str">
            <v>CONCRETO CLASE E</v>
          </cell>
          <cell r="C197" t="str">
            <v>M³</v>
          </cell>
          <cell r="D197">
            <v>419286</v>
          </cell>
        </row>
        <row r="198">
          <cell r="A198">
            <v>630.6</v>
          </cell>
          <cell r="B198" t="str">
            <v>CONCRETO CLASE F</v>
          </cell>
          <cell r="C198" t="str">
            <v>M³</v>
          </cell>
          <cell r="D198">
            <v>371652</v>
          </cell>
        </row>
        <row r="199">
          <cell r="A199">
            <v>630.70000000000005</v>
          </cell>
          <cell r="B199" t="str">
            <v>CONCRETO CLASE G</v>
          </cell>
          <cell r="C199" t="str">
            <v>M³</v>
          </cell>
          <cell r="D199">
            <v>315824</v>
          </cell>
        </row>
        <row r="200">
          <cell r="A200" t="str">
            <v>630P</v>
          </cell>
          <cell r="B200" t="str">
            <v>MORTERO 1.3</v>
          </cell>
          <cell r="C200" t="str">
            <v>M³</v>
          </cell>
          <cell r="D200">
            <v>0</v>
          </cell>
        </row>
        <row r="201">
          <cell r="A201" t="str">
            <v>631P</v>
          </cell>
          <cell r="B201" t="str">
            <v>BOLSACRETOS</v>
          </cell>
          <cell r="C201" t="str">
            <v>M³</v>
          </cell>
          <cell r="D201">
            <v>459784.79950000002</v>
          </cell>
        </row>
        <row r="202">
          <cell r="A202">
            <v>632.1</v>
          </cell>
          <cell r="B202" t="str">
            <v>BARANDA DE CONCRETO 0.15*0.20</v>
          </cell>
          <cell r="C202" t="str">
            <v>ML</v>
          </cell>
          <cell r="D202">
            <v>109013</v>
          </cell>
        </row>
        <row r="203">
          <cell r="A203" t="str">
            <v>632P</v>
          </cell>
          <cell r="B203" t="str">
            <v>BARANDA METALICA</v>
          </cell>
          <cell r="C203" t="str">
            <v>ML</v>
          </cell>
          <cell r="D203">
            <v>377445</v>
          </cell>
        </row>
        <row r="204">
          <cell r="A204">
            <v>640.1</v>
          </cell>
          <cell r="B204" t="str">
            <v>ACERO DE REFUERZO GRADO 37</v>
          </cell>
          <cell r="C204" t="str">
            <v>KG</v>
          </cell>
          <cell r="D204">
            <v>5721</v>
          </cell>
        </row>
        <row r="205">
          <cell r="A205" t="str">
            <v>640,1.2</v>
          </cell>
          <cell r="B205" t="str">
            <v>ACERO DE REFUERZO GRADO 40</v>
          </cell>
          <cell r="C205" t="str">
            <v>KG</v>
          </cell>
          <cell r="D205">
            <v>5721</v>
          </cell>
        </row>
        <row r="206">
          <cell r="A206" t="str">
            <v>640,1.3</v>
          </cell>
          <cell r="B206" t="str">
            <v>ACERO DE REFUERZO GRADO 60</v>
          </cell>
          <cell r="C206" t="str">
            <v>KG</v>
          </cell>
          <cell r="D206">
            <v>4288</v>
          </cell>
        </row>
        <row r="207">
          <cell r="A207">
            <v>640.20000000000005</v>
          </cell>
          <cell r="B207" t="str">
            <v xml:space="preserve">MALLA DE REFUERZO  </v>
          </cell>
          <cell r="C207" t="str">
            <v>KG</v>
          </cell>
          <cell r="D207">
            <v>0</v>
          </cell>
        </row>
        <row r="208">
          <cell r="A208">
            <v>641.1</v>
          </cell>
          <cell r="B208" t="str">
            <v>ACERO DE PREESFUERZO</v>
          </cell>
          <cell r="C208" t="str">
            <v>TON-M</v>
          </cell>
          <cell r="D208">
            <v>1378</v>
          </cell>
        </row>
        <row r="209">
          <cell r="A209">
            <v>641.20000000000005</v>
          </cell>
          <cell r="B209" t="str">
            <v>ACERO DE PREESFUERZO</v>
          </cell>
          <cell r="C209" t="str">
            <v>KG</v>
          </cell>
          <cell r="D209">
            <v>0</v>
          </cell>
        </row>
        <row r="210">
          <cell r="A210" t="str">
            <v>641P</v>
          </cell>
          <cell r="B210" t="str">
            <v>ANCLAJE EN ROCA DE D=4" CON 3 TORONES DE 1/2" POSTENSADOS</v>
          </cell>
          <cell r="C210" t="str">
            <v>TON-M</v>
          </cell>
          <cell r="D210">
            <v>371749</v>
          </cell>
        </row>
        <row r="211">
          <cell r="A211">
            <v>642.1</v>
          </cell>
          <cell r="B211" t="str">
            <v>APOYO ELASTOMERICO</v>
          </cell>
          <cell r="C211" t="str">
            <v>U (DM³)</v>
          </cell>
          <cell r="D211">
            <v>411003</v>
          </cell>
        </row>
        <row r="212">
          <cell r="A212">
            <v>642.20000000000005</v>
          </cell>
          <cell r="B212" t="str">
            <v>SELLO PARA JUNTAS DE PUENTES</v>
          </cell>
          <cell r="C212" t="str">
            <v>ML</v>
          </cell>
          <cell r="D212">
            <v>46510</v>
          </cell>
        </row>
        <row r="213">
          <cell r="A213" t="str">
            <v>642P1</v>
          </cell>
          <cell r="B213" t="str">
            <v>CONSTRUCCION JUNTAS ELASTOMERICAS DE 30CM DE ANCHO</v>
          </cell>
          <cell r="C213" t="str">
            <v>ML</v>
          </cell>
          <cell r="D213">
            <v>913881</v>
          </cell>
        </row>
        <row r="214">
          <cell r="A214" t="str">
            <v>642P2</v>
          </cell>
          <cell r="B214" t="str">
            <v>JUNTA ELASTOMERICA M100</v>
          </cell>
          <cell r="C214" t="str">
            <v>ML</v>
          </cell>
          <cell r="D214">
            <v>1898228.6786303229</v>
          </cell>
        </row>
        <row r="215">
          <cell r="A215" t="str">
            <v>642P3</v>
          </cell>
          <cell r="B215" t="str">
            <v>JUNTA ELASTOMERICA M60</v>
          </cell>
          <cell r="C215" t="str">
            <v>ML</v>
          </cell>
          <cell r="D215">
            <v>1565654.6186303229</v>
          </cell>
        </row>
        <row r="216">
          <cell r="A216">
            <v>650.1</v>
          </cell>
          <cell r="B216" t="str">
            <v>DISEÑO Y FABRICACION DE ESTRUCTURA METALICA</v>
          </cell>
          <cell r="C216" t="str">
            <v>KG</v>
          </cell>
          <cell r="D216">
            <v>10828</v>
          </cell>
        </row>
        <row r="217">
          <cell r="A217">
            <v>650.20000000000005</v>
          </cell>
          <cell r="B217" t="str">
            <v>FABRICACION DE LA ESTRUCTURA METALICA</v>
          </cell>
          <cell r="C217" t="str">
            <v>KG</v>
          </cell>
          <cell r="D217">
            <v>8688</v>
          </cell>
        </row>
        <row r="218">
          <cell r="A218">
            <v>650.29999999999995</v>
          </cell>
          <cell r="B218" t="str">
            <v>TRANSPORTE DE LA ESTRUCTURA METALICA</v>
          </cell>
          <cell r="C218" t="str">
            <v>KG</v>
          </cell>
          <cell r="D218">
            <v>15600000</v>
          </cell>
        </row>
        <row r="219">
          <cell r="A219" t="str">
            <v>650.3 OTRO</v>
          </cell>
          <cell r="B219" t="str">
            <v>TRANSPORTE DE LA ESTRUCTURA METALICA</v>
          </cell>
          <cell r="C219" t="str">
            <v>KG</v>
          </cell>
          <cell r="D219">
            <v>334</v>
          </cell>
        </row>
        <row r="220">
          <cell r="A220">
            <v>650.4</v>
          </cell>
          <cell r="B220" t="str">
            <v>MONTAJE Y PINTURA DE ESTRUCTURA METALICA</v>
          </cell>
          <cell r="C220" t="str">
            <v>KG</v>
          </cell>
          <cell r="D220">
            <v>1008</v>
          </cell>
        </row>
        <row r="221">
          <cell r="A221">
            <v>660.1</v>
          </cell>
          <cell r="B221" t="str">
            <v>TUBERIA DE CONCRETO SIMPLE 450 MM</v>
          </cell>
          <cell r="C221" t="str">
            <v>ML</v>
          </cell>
          <cell r="D221">
            <v>279889</v>
          </cell>
        </row>
        <row r="222">
          <cell r="A222">
            <v>660.2</v>
          </cell>
          <cell r="B222" t="str">
            <v>TUBERIA DE CONCRETO SIMPLE 500 MM</v>
          </cell>
          <cell r="C222" t="str">
            <v>ML</v>
          </cell>
          <cell r="D222">
            <v>439547</v>
          </cell>
        </row>
        <row r="223">
          <cell r="A223">
            <v>660.3</v>
          </cell>
          <cell r="B223" t="str">
            <v>TUBERIA DE CONCRETO SIMPLE 600 MM</v>
          </cell>
          <cell r="C223" t="str">
            <v>ML</v>
          </cell>
          <cell r="D223">
            <v>291377</v>
          </cell>
        </row>
        <row r="224">
          <cell r="A224">
            <v>661</v>
          </cell>
          <cell r="B224" t="str">
            <v>TUBERIA DE CONCRETO REFORZADO 900 MM (TIPO 1)</v>
          </cell>
          <cell r="C224" t="str">
            <v>ML</v>
          </cell>
          <cell r="D224">
            <v>388060</v>
          </cell>
        </row>
        <row r="225">
          <cell r="A225">
            <v>661</v>
          </cell>
          <cell r="B225" t="str">
            <v>TUBERIA DE CONCRETO REFORZADO 900 MM (TIPO 2)</v>
          </cell>
          <cell r="C225" t="str">
            <v>ML</v>
          </cell>
          <cell r="D225">
            <v>440060</v>
          </cell>
        </row>
        <row r="226">
          <cell r="A226" t="str">
            <v>661 OTRO</v>
          </cell>
          <cell r="B226" t="str">
            <v>TUBERIA DE CONCRETO REFORZADO 900 MM</v>
          </cell>
          <cell r="C226" t="str">
            <v>ML</v>
          </cell>
          <cell r="D226">
            <v>399419</v>
          </cell>
        </row>
        <row r="227">
          <cell r="A227">
            <v>662.1</v>
          </cell>
          <cell r="B227" t="str">
            <v>TUBERIA CORRUGADA DE ACERO GALVANIZADO</v>
          </cell>
          <cell r="C227" t="str">
            <v>ML</v>
          </cell>
          <cell r="D227">
            <v>431721</v>
          </cell>
        </row>
        <row r="228">
          <cell r="A228">
            <v>662.2</v>
          </cell>
          <cell r="B228" t="str">
            <v>TUBERIA CORRUGADA DE ACERO CON RECUBRIMIENTO</v>
          </cell>
          <cell r="C228" t="str">
            <v>ML</v>
          </cell>
          <cell r="D228">
            <v>278633</v>
          </cell>
        </row>
        <row r="229">
          <cell r="A229" t="str">
            <v>670.1P</v>
          </cell>
          <cell r="B229" t="str">
            <v>DISIPADOR DE ENERGIA Y SEDIMENTADOR EN GAVIONES (con recubrimiento)</v>
          </cell>
          <cell r="C229" t="str">
            <v>M³</v>
          </cell>
          <cell r="D229">
            <v>217544</v>
          </cell>
        </row>
        <row r="230">
          <cell r="A230">
            <v>670.2</v>
          </cell>
          <cell r="B230" t="str">
            <v>DISIPADOR DE ENERGIA Y SEDIMENTADOR EN CONCRETO CICLOPEO</v>
          </cell>
          <cell r="C230" t="str">
            <v>M³</v>
          </cell>
          <cell r="D230">
            <v>426389</v>
          </cell>
        </row>
        <row r="231">
          <cell r="A231">
            <v>671</v>
          </cell>
          <cell r="B231" t="str">
            <v>CUNETAS EN CONCRETO FUNDIDAS EN EL LUGAR</v>
          </cell>
          <cell r="C231" t="str">
            <v>M³</v>
          </cell>
          <cell r="D231">
            <v>485181</v>
          </cell>
        </row>
        <row r="232">
          <cell r="A232">
            <v>671.2</v>
          </cell>
          <cell r="B232" t="str">
            <v>CUNETAS PREFABRICADAS EN CONCRETO</v>
          </cell>
          <cell r="C232" t="str">
            <v>ML</v>
          </cell>
          <cell r="D232">
            <v>0</v>
          </cell>
        </row>
        <row r="233">
          <cell r="A233">
            <v>672</v>
          </cell>
          <cell r="B233" t="str">
            <v>BORDILLOS EN CONCRETO</v>
          </cell>
          <cell r="C233" t="str">
            <v>ML</v>
          </cell>
          <cell r="D233">
            <v>61125</v>
          </cell>
        </row>
        <row r="234">
          <cell r="A234">
            <v>673.1</v>
          </cell>
          <cell r="B234" t="str">
            <v>MATERIAL DRENANTE</v>
          </cell>
          <cell r="C234" t="str">
            <v>M³</v>
          </cell>
          <cell r="D234">
            <v>76382</v>
          </cell>
        </row>
        <row r="235">
          <cell r="A235">
            <v>673.2</v>
          </cell>
          <cell r="B235" t="str">
            <v>GEOTEXTIL</v>
          </cell>
          <cell r="C235" t="str">
            <v>M²</v>
          </cell>
          <cell r="D235">
            <v>6899</v>
          </cell>
        </row>
        <row r="236">
          <cell r="A236">
            <v>673.3</v>
          </cell>
          <cell r="B236" t="str">
            <v>MATERIAL DE COBERTURA</v>
          </cell>
          <cell r="C236" t="str">
            <v>M³</v>
          </cell>
          <cell r="D236">
            <v>94424</v>
          </cell>
        </row>
        <row r="237">
          <cell r="A237">
            <v>674.1</v>
          </cell>
          <cell r="B237" t="str">
            <v>DRENES HORIZONTALES DE LONGITUD MENOR O IGUAL A 10M</v>
          </cell>
          <cell r="C237" t="str">
            <v>ML</v>
          </cell>
          <cell r="D237">
            <v>149483</v>
          </cell>
        </row>
        <row r="238">
          <cell r="A238">
            <v>674.2</v>
          </cell>
          <cell r="B238" t="str">
            <v>DRENES HORIZONTALES DE LONGITUD MAYOR A 10M</v>
          </cell>
          <cell r="C238" t="str">
            <v>ML</v>
          </cell>
          <cell r="D238">
            <v>149483</v>
          </cell>
        </row>
        <row r="239">
          <cell r="A239">
            <v>680.1</v>
          </cell>
          <cell r="B239" t="str">
            <v>ESCAMAS EN CONCRETO</v>
          </cell>
          <cell r="C239" t="str">
            <v>M²</v>
          </cell>
          <cell r="D239">
            <v>311762</v>
          </cell>
        </row>
        <row r="240">
          <cell r="A240">
            <v>680.2</v>
          </cell>
          <cell r="B240" t="str">
            <v>ARMADURA GALVANIZADA</v>
          </cell>
          <cell r="C240" t="str">
            <v>ML</v>
          </cell>
          <cell r="D240">
            <v>0</v>
          </cell>
        </row>
        <row r="241">
          <cell r="A241">
            <v>680.3</v>
          </cell>
          <cell r="B241" t="str">
            <v>RELLENO GRANULAR PARA TIERRA ARMADA</v>
          </cell>
          <cell r="C241" t="str">
            <v>M³</v>
          </cell>
          <cell r="D241">
            <v>117491</v>
          </cell>
        </row>
        <row r="242">
          <cell r="A242" t="str">
            <v>680P</v>
          </cell>
          <cell r="B242" t="str">
            <v>EMPEDRADO PARA TALUDES</v>
          </cell>
          <cell r="C242" t="str">
            <v>M²</v>
          </cell>
          <cell r="D242">
            <v>18476.25</v>
          </cell>
        </row>
        <row r="243">
          <cell r="A243">
            <v>681.1</v>
          </cell>
          <cell r="B243" t="str">
            <v>GAVIONES</v>
          </cell>
          <cell r="C243" t="str">
            <v>M³</v>
          </cell>
          <cell r="D243">
            <v>167151</v>
          </cell>
        </row>
        <row r="244">
          <cell r="A244">
            <v>682</v>
          </cell>
          <cell r="B244" t="str">
            <v>COLCHOGAVIONES</v>
          </cell>
          <cell r="C244" t="str">
            <v>M²</v>
          </cell>
          <cell r="D244">
            <v>0</v>
          </cell>
        </row>
        <row r="245">
          <cell r="A245" t="str">
            <v>682P</v>
          </cell>
          <cell r="B245" t="str">
            <v>MURO DE CONTENCION DE SUELO REFORZADO CON GEOTEXTIL</v>
          </cell>
          <cell r="C245" t="str">
            <v>M³</v>
          </cell>
          <cell r="D245">
            <v>113247</v>
          </cell>
        </row>
        <row r="246">
          <cell r="A246" t="str">
            <v>683P</v>
          </cell>
          <cell r="B246" t="str">
            <v>DRENES HORIZONTALES TUBERIA PERFORADA 2"</v>
          </cell>
          <cell r="C246" t="str">
            <v>ML</v>
          </cell>
          <cell r="D246">
            <v>149708</v>
          </cell>
        </row>
        <row r="247">
          <cell r="A247">
            <v>690</v>
          </cell>
          <cell r="B247" t="str">
            <v>IMPERMEABILIZACION DE ESTRUCTURAS</v>
          </cell>
          <cell r="C247" t="str">
            <v>M³</v>
          </cell>
          <cell r="D247">
            <v>0</v>
          </cell>
        </row>
        <row r="248">
          <cell r="A248">
            <v>700.1</v>
          </cell>
          <cell r="B248" t="str">
            <v>LINEA DE DEMARCACION CON PINTUIRA EN FRIO</v>
          </cell>
          <cell r="C248" t="str">
            <v>ML</v>
          </cell>
          <cell r="D248">
            <v>1751</v>
          </cell>
        </row>
        <row r="249">
          <cell r="A249">
            <v>700.2</v>
          </cell>
          <cell r="B249" t="str">
            <v>LINEA DE DEMARCACION CON RESINA TERMOPLASTICA</v>
          </cell>
          <cell r="C249" t="str">
            <v>ML</v>
          </cell>
          <cell r="D249">
            <v>44683</v>
          </cell>
        </row>
        <row r="250">
          <cell r="A250">
            <v>700.3</v>
          </cell>
          <cell r="B250" t="str">
            <v>MARCA VIAL CON PINTURA EN FRIO</v>
          </cell>
          <cell r="C250" t="str">
            <v>M²</v>
          </cell>
          <cell r="D250">
            <v>32982</v>
          </cell>
        </row>
        <row r="251">
          <cell r="A251">
            <v>700.4</v>
          </cell>
          <cell r="B251" t="str">
            <v>MARCA VIAL CON RESINA TERMOPLASTICA</v>
          </cell>
          <cell r="C251" t="str">
            <v>M²</v>
          </cell>
          <cell r="D251">
            <v>19810</v>
          </cell>
        </row>
        <row r="252">
          <cell r="A252" t="str">
            <v>700P</v>
          </cell>
          <cell r="B252" t="str">
            <v>BANDAS SONORAS REDUCTORAS DE VELOCIDAD</v>
          </cell>
          <cell r="C252" t="str">
            <v>M²</v>
          </cell>
          <cell r="D252">
            <v>257709.40000000002</v>
          </cell>
        </row>
        <row r="253">
          <cell r="A253">
            <v>701</v>
          </cell>
          <cell r="B253" t="str">
            <v>TACHAS REFLECTIVAS</v>
          </cell>
          <cell r="C253" t="str">
            <v>U</v>
          </cell>
          <cell r="D253">
            <v>10453</v>
          </cell>
        </row>
        <row r="254">
          <cell r="A254">
            <v>710.1</v>
          </cell>
          <cell r="B254" t="str">
            <v>SEÑALES DE TRANSITO GRUPO 1 (75*75)</v>
          </cell>
          <cell r="C254" t="str">
            <v>U</v>
          </cell>
          <cell r="D254">
            <v>342679</v>
          </cell>
        </row>
        <row r="255">
          <cell r="A255">
            <v>710.2</v>
          </cell>
          <cell r="B255" t="str">
            <v>SEÑALES DE TRANSITO GRUPO 2 (1.20*0.4)</v>
          </cell>
          <cell r="C255" t="str">
            <v>U</v>
          </cell>
          <cell r="D255">
            <v>340667</v>
          </cell>
        </row>
        <row r="256">
          <cell r="A256">
            <v>710.3</v>
          </cell>
          <cell r="B256" t="str">
            <v>SEÑALES DE TRANSITO GRUPO 3 (SP-54 LA FERREA)</v>
          </cell>
          <cell r="C256" t="str">
            <v>U</v>
          </cell>
          <cell r="D256">
            <v>317267</v>
          </cell>
        </row>
        <row r="257">
          <cell r="A257">
            <v>710.4</v>
          </cell>
          <cell r="B257" t="str">
            <v>SEÑALES DE TRANSITO GRUPO 4 (DELINEADORES DE CURVA)</v>
          </cell>
          <cell r="C257" t="str">
            <v>U</v>
          </cell>
          <cell r="D257">
            <v>317267</v>
          </cell>
        </row>
        <row r="258">
          <cell r="A258">
            <v>710.5</v>
          </cell>
          <cell r="B258" t="str">
            <v>SEÑALES DE TRANSITO GRUPO 5 (INFORMATIVAS)</v>
          </cell>
          <cell r="C258" t="str">
            <v>M²</v>
          </cell>
          <cell r="D258">
            <v>475092</v>
          </cell>
        </row>
        <row r="259">
          <cell r="A259">
            <v>720</v>
          </cell>
          <cell r="B259" t="str">
            <v>POSTE DE REFERENCIA</v>
          </cell>
          <cell r="C259" t="str">
            <v>U</v>
          </cell>
          <cell r="D259">
            <v>141891</v>
          </cell>
        </row>
        <row r="260">
          <cell r="A260">
            <v>730.1</v>
          </cell>
          <cell r="B260" t="str">
            <v>DEFENSAS METALICAS</v>
          </cell>
          <cell r="C260" t="str">
            <v>ML</v>
          </cell>
          <cell r="D260">
            <v>168261</v>
          </cell>
        </row>
        <row r="261">
          <cell r="A261">
            <v>730.2</v>
          </cell>
          <cell r="B261" t="str">
            <v>SECCION FINAL DE DEFENSAS METALICAS</v>
          </cell>
          <cell r="C261" t="str">
            <v>U</v>
          </cell>
          <cell r="D261">
            <v>74739</v>
          </cell>
        </row>
        <row r="262">
          <cell r="A262">
            <v>730.3</v>
          </cell>
          <cell r="B262" t="str">
            <v>SECCION DE TOPE</v>
          </cell>
          <cell r="C262" t="str">
            <v>U</v>
          </cell>
          <cell r="D262">
            <v>74739</v>
          </cell>
        </row>
        <row r="263">
          <cell r="A263">
            <v>731</v>
          </cell>
          <cell r="B263" t="str">
            <v>DEFENSAS DE CONCRETO</v>
          </cell>
          <cell r="C263" t="str">
            <v>ML</v>
          </cell>
          <cell r="D263">
            <v>0</v>
          </cell>
        </row>
        <row r="264">
          <cell r="A264">
            <v>740</v>
          </cell>
          <cell r="B264" t="str">
            <v>CAPTAFAROS</v>
          </cell>
          <cell r="C264" t="str">
            <v>U</v>
          </cell>
          <cell r="D264">
            <v>11788</v>
          </cell>
        </row>
        <row r="265">
          <cell r="A265">
            <v>741</v>
          </cell>
          <cell r="B265" t="str">
            <v>DELINEADOR DE CORONA</v>
          </cell>
          <cell r="C265" t="str">
            <v>U</v>
          </cell>
          <cell r="D265">
            <v>0</v>
          </cell>
        </row>
        <row r="266">
          <cell r="A266">
            <v>800.1</v>
          </cell>
          <cell r="B266" t="str">
            <v>CERCA DE ALAMBRE DE PUAS CON POSTES DE MADERA</v>
          </cell>
          <cell r="C266" t="str">
            <v>ML</v>
          </cell>
          <cell r="D266">
            <v>9721</v>
          </cell>
        </row>
        <row r="267">
          <cell r="A267">
            <v>800.2</v>
          </cell>
          <cell r="B267" t="str">
            <v>CERCA DE ALAMBRE DE PUAS CON POSTES DE CONCRETO</v>
          </cell>
          <cell r="C267" t="str">
            <v>ML</v>
          </cell>
          <cell r="D267">
            <v>19591</v>
          </cell>
        </row>
        <row r="268">
          <cell r="A268">
            <v>800.3</v>
          </cell>
          <cell r="B268" t="str">
            <v>CERCAS DE MALLA CON POSTES DE MADERA</v>
          </cell>
          <cell r="C268" t="str">
            <v>ML</v>
          </cell>
          <cell r="D268">
            <v>29599</v>
          </cell>
        </row>
        <row r="269">
          <cell r="A269">
            <v>800.4</v>
          </cell>
          <cell r="B269" t="str">
            <v>CERCAS DE MALLA CON POSTES DE CONCRETO</v>
          </cell>
          <cell r="C269" t="str">
            <v>ML</v>
          </cell>
          <cell r="D269">
            <v>42549</v>
          </cell>
        </row>
        <row r="270">
          <cell r="A270" t="str">
            <v>800P</v>
          </cell>
          <cell r="B270" t="str">
            <v>CERRAMIENTO EN MALLA ESLABONADA</v>
          </cell>
          <cell r="C270" t="str">
            <v>ML</v>
          </cell>
          <cell r="D270">
            <v>136610</v>
          </cell>
        </row>
        <row r="271">
          <cell r="A271">
            <v>801.1</v>
          </cell>
          <cell r="B271" t="str">
            <v>ROCERIA</v>
          </cell>
          <cell r="C271" t="str">
            <v>HA</v>
          </cell>
          <cell r="D271">
            <v>373316.66666666674</v>
          </cell>
        </row>
        <row r="272">
          <cell r="A272">
            <v>801.2</v>
          </cell>
          <cell r="B272" t="str">
            <v>LIMPIEZA DE BERMA</v>
          </cell>
          <cell r="C272" t="str">
            <v>M²</v>
          </cell>
          <cell r="D272">
            <v>17137.900000000001</v>
          </cell>
        </row>
        <row r="273">
          <cell r="A273">
            <v>801.3</v>
          </cell>
          <cell r="B273" t="str">
            <v>LIMPIEZA A MANO DE CUNETAS EN TIERRA</v>
          </cell>
          <cell r="C273" t="str">
            <v>ML</v>
          </cell>
          <cell r="D273">
            <v>17137.900000000001</v>
          </cell>
        </row>
        <row r="274">
          <cell r="A274">
            <v>801.4</v>
          </cell>
          <cell r="B274" t="str">
            <v>LIMPIEZA A MANO DE CUNETAS EN CONCRETO</v>
          </cell>
          <cell r="C274" t="str">
            <v>ML</v>
          </cell>
          <cell r="D274">
            <v>17137.900000000001</v>
          </cell>
        </row>
        <row r="275">
          <cell r="A275">
            <v>801.5</v>
          </cell>
          <cell r="B275" t="str">
            <v>LIMPIEZA A MANO DE ENCOLES Y DESCOLES</v>
          </cell>
          <cell r="C275" t="str">
            <v>ML</v>
          </cell>
          <cell r="D275">
            <v>17137.900000000001</v>
          </cell>
        </row>
        <row r="276">
          <cell r="A276">
            <v>801.6</v>
          </cell>
          <cell r="B276" t="str">
            <v>LIMPIEZA A MANO DE ALCANTARILLA DE TUBO DE 600 O 900 MM</v>
          </cell>
          <cell r="C276" t="str">
            <v>U</v>
          </cell>
          <cell r="D276">
            <v>17137.900000000001</v>
          </cell>
        </row>
        <row r="277">
          <cell r="A277">
            <v>801.7</v>
          </cell>
          <cell r="B277" t="str">
            <v>LIMPIEZA A MANO DE PUENTES Y PONTONES</v>
          </cell>
          <cell r="C277" t="str">
            <v>ML</v>
          </cell>
          <cell r="D277">
            <v>17137.900000000001</v>
          </cell>
        </row>
        <row r="278">
          <cell r="A278">
            <v>810.1</v>
          </cell>
          <cell r="B278" t="str">
            <v>PROTECCION  DE TALUDES CON BLOQUES DE CESPED</v>
          </cell>
          <cell r="C278" t="str">
            <v>M²</v>
          </cell>
          <cell r="D278">
            <v>12082</v>
          </cell>
        </row>
        <row r="279">
          <cell r="A279" t="str">
            <v>810.3</v>
          </cell>
          <cell r="B279" t="str">
            <v>PROTECCION DE TALUDES CON HIDROSIEMBRA CONTROLADA</v>
          </cell>
          <cell r="C279" t="str">
            <v>M²</v>
          </cell>
          <cell r="D279">
            <v>11000</v>
          </cell>
        </row>
        <row r="280">
          <cell r="A280">
            <v>810.2</v>
          </cell>
          <cell r="B280" t="str">
            <v xml:space="preserve">PROTECCION DE TALUDES CON TIERRA ORGANICA </v>
          </cell>
          <cell r="C280" t="str">
            <v>M²</v>
          </cell>
          <cell r="D280">
            <v>10271</v>
          </cell>
        </row>
        <row r="281">
          <cell r="A281">
            <v>811</v>
          </cell>
          <cell r="B281" t="str">
            <v>PRODUCTOS ENRROLLADOS PARA CONTROL DE EROSION DEL TIPO ________</v>
          </cell>
          <cell r="C281" t="str">
            <v>M²</v>
          </cell>
          <cell r="D281">
            <v>0</v>
          </cell>
        </row>
        <row r="282">
          <cell r="A282">
            <v>812</v>
          </cell>
          <cell r="B282" t="str">
            <v>RECUBRIMIENTO CON MALLA Y MORTERO 1:4 DE e= ___ CM</v>
          </cell>
          <cell r="C282" t="str">
            <v>M²</v>
          </cell>
          <cell r="D282">
            <v>0</v>
          </cell>
        </row>
        <row r="283">
          <cell r="A283" t="str">
            <v>815P</v>
          </cell>
          <cell r="B283" t="str">
            <v>ARBORIZACION</v>
          </cell>
          <cell r="C283" t="str">
            <v>U</v>
          </cell>
          <cell r="D283">
            <v>42603</v>
          </cell>
        </row>
        <row r="284">
          <cell r="A284">
            <v>900.1</v>
          </cell>
          <cell r="B284" t="str">
            <v>TRANSPORTE DE MATERIALES PROVENIENTES DE LA EXPLAN, CANAL, PRESTA ENTRE 100 Y 1000 M</v>
          </cell>
          <cell r="C284" t="str">
            <v>M³-E</v>
          </cell>
          <cell r="D284">
            <v>1083</v>
          </cell>
        </row>
        <row r="285">
          <cell r="A285">
            <v>900.2</v>
          </cell>
          <cell r="B285" t="str">
            <v>TRANSPORTE DE MATERIALES PROVENIENTES DE LA EXPLAN, CANAL, PRESTA MAYOR A 1000 M</v>
          </cell>
          <cell r="C285" t="str">
            <v>M³-KM</v>
          </cell>
          <cell r="D285">
            <v>1083</v>
          </cell>
        </row>
        <row r="286">
          <cell r="A286">
            <v>900.3</v>
          </cell>
          <cell r="B286" t="str">
            <v>TRANSPORTE DE MATERIAL PROVENIENTE DE DERRUMBES</v>
          </cell>
          <cell r="C286" t="str">
            <v>M³-KM</v>
          </cell>
          <cell r="D286">
            <v>1083</v>
          </cell>
        </row>
        <row r="287">
          <cell r="B287" t="str">
            <v>ESTABILIZACIÓN DE LA SUBRASANTE CON MADERA</v>
          </cell>
          <cell r="C287" t="str">
            <v>M2</v>
          </cell>
          <cell r="D287">
            <v>11922</v>
          </cell>
        </row>
        <row r="288">
          <cell r="B288" t="str">
            <v>DRAGADO DE CAUCE</v>
          </cell>
          <cell r="C288" t="str">
            <v>M²</v>
          </cell>
          <cell r="D288">
            <v>6803</v>
          </cell>
        </row>
        <row r="289">
          <cell r="B289" t="str">
            <v>MORTERO DE REPARACIÓN TIPO SIKA O SIMILAR</v>
          </cell>
          <cell r="C289" t="str">
            <v>KG</v>
          </cell>
          <cell r="D289">
            <v>13464</v>
          </cell>
        </row>
        <row r="290">
          <cell r="B290" t="str">
            <v>SUMINISTRO E INSTALACIÓN DE SIKAFLEX - 15 ML SL</v>
          </cell>
          <cell r="C290" t="str">
            <v>ML</v>
          </cell>
          <cell r="D290">
            <v>6281</v>
          </cell>
        </row>
        <row r="291">
          <cell r="B291" t="str">
            <v>PINTURA DE BARANDAS Y BORDILLOS EN CONCRETO</v>
          </cell>
          <cell r="C291" t="str">
            <v>M2</v>
          </cell>
          <cell r="D291">
            <v>19249</v>
          </cell>
        </row>
        <row r="292">
          <cell r="B292" t="str">
            <v>JUNTA DE EXPANSIÓN METALICA</v>
          </cell>
          <cell r="C292" t="str">
            <v>ML</v>
          </cell>
          <cell r="D292">
            <v>489430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INDICE"/>
      <sheetName val="Equipo"/>
      <sheetName val="materiales"/>
      <sheetName val="otros"/>
      <sheetName val="LOCALIZACION ESTRUCTURAS"/>
      <sheetName val="LOCALIZACION CARRETERAS"/>
      <sheetName val="200.1"/>
      <sheetName val="200.2"/>
      <sheetName val="201.1"/>
      <sheetName val="201.2"/>
      <sheetName val="201.1 ciclopeo"/>
      <sheetName val="201.2 reforzado"/>
      <sheetName val="201.3"/>
      <sheetName val="201.4"/>
      <sheetName val="201.8"/>
      <sheetName val="201.11"/>
      <sheetName val="201.12"/>
      <sheetName val="201.13"/>
      <sheetName val="201.14"/>
      <sheetName val="201.15"/>
      <sheetName val="201.16"/>
      <sheetName val="201,18"/>
      <sheetName val="201,19"/>
      <sheetName val="201,20"/>
      <sheetName val="201,21"/>
      <sheetName val="201,22"/>
      <sheetName val="210.1"/>
      <sheetName val="210.2"/>
      <sheetName val="210.2 OTRA"/>
      <sheetName val="210.3"/>
      <sheetName val="211"/>
      <sheetName val="220"/>
      <sheetName val="221.1"/>
      <sheetName val="221.2"/>
      <sheetName val="225P"/>
      <sheetName val="230.1"/>
      <sheetName val="230.2"/>
      <sheetName val="231"/>
      <sheetName val="232"/>
      <sheetName val="234,1"/>
      <sheetName val="310"/>
      <sheetName val="311"/>
      <sheetName val="311-1307"/>
      <sheetName val="311-5002"/>
      <sheetName val="311P1"/>
      <sheetName val="311P2"/>
      <sheetName val="311P3"/>
      <sheetName val="312,1"/>
      <sheetName val="312,2"/>
      <sheetName val="312,3"/>
      <sheetName val="312,4"/>
      <sheetName val="320.1"/>
      <sheetName val="320.1.2"/>
      <sheetName val="320.1.3"/>
      <sheetName val="320.2"/>
      <sheetName val="330.1"/>
      <sheetName val="330.2"/>
      <sheetName val="340.1"/>
      <sheetName val="340.2"/>
      <sheetName val="340.3"/>
      <sheetName val="341.1"/>
      <sheetName val="341.2"/>
      <sheetName val="342"/>
      <sheetName val="342P"/>
      <sheetName val="410.1"/>
      <sheetName val="410.2"/>
      <sheetName val="411.1"/>
      <sheetName val="411.2"/>
      <sheetName val="411.3"/>
      <sheetName val="414.1"/>
      <sheetName val="414.2"/>
      <sheetName val="414.3"/>
      <sheetName val="414.4"/>
      <sheetName val="414,5"/>
      <sheetName val="415"/>
      <sheetName val="420.1"/>
      <sheetName val="420,2"/>
      <sheetName val="421.1"/>
      <sheetName val="421.2"/>
      <sheetName val="421.3"/>
      <sheetName val="421.4"/>
      <sheetName val="430.1"/>
      <sheetName val="430.2"/>
      <sheetName val="431.1"/>
      <sheetName val="431.2"/>
      <sheetName val="432"/>
      <sheetName val="432,2"/>
      <sheetName val="433.1"/>
      <sheetName val="433.2"/>
      <sheetName val="433.3"/>
      <sheetName val="433.4"/>
      <sheetName val="433.5"/>
      <sheetName val="433.6"/>
      <sheetName val="433.7"/>
      <sheetName val="433.8"/>
      <sheetName val="440.1"/>
      <sheetName val="440.1P COMPRADA"/>
      <sheetName val="440.2"/>
      <sheetName val="440.2P COMPRADA"/>
      <sheetName val="440.3"/>
      <sheetName val="440.3P COMPRADA"/>
      <sheetName val="440.4"/>
      <sheetName val="441.1"/>
      <sheetName val="441.1P COMPRADA"/>
      <sheetName val="441.2"/>
      <sheetName val="441.2P COMPRADA"/>
      <sheetName val="441.3"/>
      <sheetName val="441.3P COMPRADA"/>
      <sheetName val="441.4"/>
      <sheetName val="450."/>
      <sheetName val="450.P COMPRADA"/>
      <sheetName val="450.1"/>
      <sheetName val="450.1P COMPRADA"/>
      <sheetName val="450.2"/>
      <sheetName val="450.2P COMPRADA"/>
      <sheetName val="450.3"/>
      <sheetName val="450.3P COMPRADA"/>
      <sheetName val="450,4"/>
      <sheetName val="450,5"/>
      <sheetName val="450,6"/>
      <sheetName val="450,7"/>
      <sheetName val="450,8"/>
      <sheetName val="450.9"/>
      <sheetName val="451.1"/>
      <sheetName val="451.1P COMPRADA"/>
      <sheetName val="451.2"/>
      <sheetName val="451.2P COMPRADA"/>
      <sheetName val="451.3"/>
      <sheetName val="451.3P COMPRADA"/>
      <sheetName val="451,4"/>
      <sheetName val="452.1"/>
      <sheetName val="452.1P COMPRADA"/>
      <sheetName val="452.2"/>
      <sheetName val="452.2P COMPRADA"/>
      <sheetName val="452.3"/>
      <sheetName val="452.3P COMPRADA"/>
      <sheetName val="452.4"/>
      <sheetName val="452.4P COMPRADA"/>
      <sheetName val="453"/>
      <sheetName val="460"/>
      <sheetName val="460P"/>
      <sheetName val="461.1"/>
      <sheetName val="461.2"/>
      <sheetName val="462.1"/>
      <sheetName val="462.1.2"/>
      <sheetName val="462.1.3"/>
      <sheetName val="462.1.4"/>
      <sheetName val="462.2"/>
      <sheetName val="464,1"/>
      <sheetName val="464,2"/>
      <sheetName val="464,3"/>
      <sheetName val="464.4"/>
      <sheetName val="465,1"/>
      <sheetName val="466,1"/>
      <sheetName val="466.2"/>
      <sheetName val="500"/>
      <sheetName val="501"/>
      <sheetName val="510"/>
      <sheetName val="510P1"/>
      <sheetName val="510P2"/>
      <sheetName val="510P3"/>
      <sheetName val="600.1"/>
      <sheetName val="600.2"/>
      <sheetName val="600.2.2"/>
      <sheetName val="600.2.3"/>
      <sheetName val="600.4 P"/>
      <sheetName val="600.2.4"/>
      <sheetName val="600.2.5 "/>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23,1 ANCLAJES"/>
      <sheetName val="623,2"/>
      <sheetName val="630.1"/>
      <sheetName val="630.2"/>
      <sheetName val="630.3"/>
      <sheetName val="630.4"/>
      <sheetName val="630.5"/>
      <sheetName val="630.6"/>
      <sheetName val="630.7"/>
      <sheetName val="630P MORTERO 1,3"/>
      <sheetName val="631P BOLSACRETO"/>
      <sheetName val="632"/>
      <sheetName val="632P"/>
      <sheetName val="640.1"/>
      <sheetName val="640.1.2"/>
      <sheetName val="640.1.3"/>
      <sheetName val="640.2"/>
      <sheetName val="641"/>
      <sheetName val="641,2"/>
      <sheetName val="642.1"/>
      <sheetName val="642.2"/>
      <sheetName val="642P1 JUNTAS"/>
      <sheetName val="642P2 JUNTAS"/>
      <sheetName val="642P3 JUNTAS"/>
      <sheetName val="650.1"/>
      <sheetName val="650.2"/>
      <sheetName val="650.3"/>
      <sheetName val="650.3 OTRO"/>
      <sheetName val="650.4"/>
      <sheetName val="660.1"/>
      <sheetName val="660.3"/>
      <sheetName val="660.2"/>
      <sheetName val="661TIPO 1"/>
      <sheetName val="661 TIPO 2"/>
      <sheetName val="661 OTRO"/>
      <sheetName val="662.1"/>
      <sheetName val="662.2"/>
      <sheetName val="670.1"/>
      <sheetName val="670.2"/>
      <sheetName val="671.1"/>
      <sheetName val="671.2"/>
      <sheetName val="672"/>
      <sheetName val="673,1"/>
      <sheetName val="673.2"/>
      <sheetName val="673.3"/>
      <sheetName val="674,1"/>
      <sheetName val="674,2"/>
      <sheetName val="680.1"/>
      <sheetName val="680.2"/>
      <sheetName val="680.3"/>
      <sheetName val="680P"/>
      <sheetName val="681"/>
      <sheetName val="682"/>
      <sheetName val="682P"/>
      <sheetName val="683P"/>
      <sheetName val="690"/>
      <sheetName val="700.1"/>
      <sheetName val="700.2"/>
      <sheetName val="700.3"/>
      <sheetName val="700.4"/>
      <sheetName val="700P BANDAS SONORAS "/>
      <sheetName val="701"/>
      <sheetName val="710.1"/>
      <sheetName val="710.2"/>
      <sheetName val="710.3"/>
      <sheetName val="710.4"/>
      <sheetName val="710.5"/>
      <sheetName val="720"/>
      <sheetName val="730.1"/>
      <sheetName val="730.2"/>
      <sheetName val="730.3"/>
      <sheetName val="731"/>
      <sheetName val="740"/>
      <sheetName val="741"/>
      <sheetName val="800.1"/>
      <sheetName val="800.2"/>
      <sheetName val="800.3"/>
      <sheetName val="800.4"/>
      <sheetName val="800P"/>
      <sheetName val="801,1 ROCERIA"/>
      <sheetName val="801,2"/>
      <sheetName val="801.3"/>
      <sheetName val="801.4"/>
      <sheetName val="801.5"/>
      <sheetName val="801.6"/>
      <sheetName val="801.7"/>
      <sheetName val="810.1"/>
      <sheetName val="810.2"/>
      <sheetName val="810.3"/>
      <sheetName val="811"/>
      <sheetName val="812"/>
      <sheetName val="815P"/>
      <sheetName val="900.1"/>
      <sheetName val="900.2"/>
      <sheetName val="900.3"/>
      <sheetName val="231P"/>
      <sheetName val="1000P"/>
      <sheetName val="1001P"/>
      <sheetName val="1200P"/>
      <sheetName val="1300P"/>
      <sheetName val="1400P"/>
      <sheetName val="Hoja1"/>
      <sheetName val="Hoja2"/>
      <sheetName val="Hoja3"/>
    </sheetNames>
    <sheetDataSet>
      <sheetData sheetId="0"/>
      <sheetData sheetId="1">
        <row r="1">
          <cell r="A1" t="str">
            <v>GRUPO</v>
          </cell>
          <cell r="B1">
            <v>2</v>
          </cell>
        </row>
        <row r="2">
          <cell r="A2" t="str">
            <v>Administrador</v>
          </cell>
          <cell r="B2" t="str">
            <v>CONSORCIO CJ</v>
          </cell>
        </row>
        <row r="3">
          <cell r="A3">
            <v>1307</v>
          </cell>
          <cell r="B3" t="str">
            <v>Nóvita - Las Animas - Quibdó</v>
          </cell>
          <cell r="C3" t="str">
            <v>Las Animas  - Certeguí (PR 43+0000 - PR 55+0000)</v>
          </cell>
        </row>
        <row r="4">
          <cell r="A4">
            <v>5001</v>
          </cell>
          <cell r="B4" t="str">
            <v>Nuquí - La Ye (Las Animas)</v>
          </cell>
          <cell r="C4" t="str">
            <v>Nuquí - La Ye (Las Animas) (PR 60+0000 - PR 130+0000)</v>
          </cell>
        </row>
        <row r="5">
          <cell r="A5">
            <v>5002</v>
          </cell>
          <cell r="B5" t="str">
            <v>Las Animas - Santa Cecilia</v>
          </cell>
          <cell r="C5" t="str">
            <v>Las Animas - Mumbu (PR 0+0000 - PR 50+0000)</v>
          </cell>
        </row>
        <row r="7">
          <cell r="A7" t="str">
            <v>ITEM</v>
          </cell>
          <cell r="B7" t="str">
            <v>DESCRIPCION</v>
          </cell>
          <cell r="C7" t="str">
            <v>UNIDAD</v>
          </cell>
          <cell r="D7" t="str">
            <v>COSTO TOTAL</v>
          </cell>
        </row>
        <row r="8">
          <cell r="A8" t="str">
            <v>200P1</v>
          </cell>
          <cell r="B8" t="str">
            <v>LOCALIZACION ESTRUCTURAS</v>
          </cell>
          <cell r="C8" t="str">
            <v>M²</v>
          </cell>
          <cell r="D8">
            <v>865</v>
          </cell>
        </row>
        <row r="9">
          <cell r="A9" t="str">
            <v>200P2</v>
          </cell>
          <cell r="B9" t="str">
            <v>LOCALIZACION CARRETERAS</v>
          </cell>
          <cell r="C9" t="str">
            <v>ML</v>
          </cell>
          <cell r="D9">
            <v>1054</v>
          </cell>
        </row>
        <row r="10">
          <cell r="A10">
            <v>200.1</v>
          </cell>
          <cell r="B10" t="str">
            <v xml:space="preserve"> DESMONTE Y LIMPIEZA EN BOSQUE           </v>
          </cell>
          <cell r="C10" t="str">
            <v xml:space="preserve"> HA</v>
          </cell>
          <cell r="D10">
            <v>1171398</v>
          </cell>
        </row>
        <row r="11">
          <cell r="A11">
            <v>200.2</v>
          </cell>
          <cell r="B11" t="str">
            <v xml:space="preserve">DESMONTE Y LIMPIEZA EN ZONAS NO BOSCOSAS           </v>
          </cell>
          <cell r="C11" t="str">
            <v xml:space="preserve"> HA</v>
          </cell>
          <cell r="D11">
            <v>738910.71428571432</v>
          </cell>
        </row>
        <row r="12">
          <cell r="A12" t="str">
            <v>201,1P Y 201.5P</v>
          </cell>
          <cell r="B12" t="str">
            <v>DEMOLICIÓN DE EDIFICACIONES.</v>
          </cell>
          <cell r="C12" t="str">
            <v>M²</v>
          </cell>
          <cell r="D12">
            <v>7573</v>
          </cell>
        </row>
        <row r="13">
          <cell r="A13" t="str">
            <v>201,2 Y 201.6</v>
          </cell>
          <cell r="B13" t="str">
            <v>DEMOLICION DE ESTRUCTURAS</v>
          </cell>
          <cell r="C13" t="str">
            <v>M³</v>
          </cell>
          <cell r="D13">
            <v>73767</v>
          </cell>
        </row>
        <row r="14">
          <cell r="A14" t="str">
            <v>201,2P</v>
          </cell>
          <cell r="B14" t="str">
            <v>DEMOLICION DE ESTRUCTURAS (CONCRETO CICLOPEO)</v>
          </cell>
          <cell r="C14" t="str">
            <v>M³</v>
          </cell>
          <cell r="D14">
            <v>56922</v>
          </cell>
        </row>
        <row r="15">
          <cell r="A15" t="str">
            <v>201,2P</v>
          </cell>
          <cell r="B15" t="str">
            <v>DEMOLICION DE ESTRUCTURAS (CONCRETO REFORZADO)</v>
          </cell>
          <cell r="C15" t="str">
            <v>M³</v>
          </cell>
          <cell r="D15">
            <v>85291</v>
          </cell>
        </row>
        <row r="16">
          <cell r="A16" t="str">
            <v>201,3 Y 201.9</v>
          </cell>
          <cell r="B16" t="str">
            <v xml:space="preserve">DEMOLICION PISOS, ANDENES Y BORDILLOS DE CONCRETO.  </v>
          </cell>
          <cell r="C16" t="str">
            <v>M³</v>
          </cell>
          <cell r="D16">
            <v>64122</v>
          </cell>
        </row>
        <row r="17">
          <cell r="A17">
            <v>201.8</v>
          </cell>
          <cell r="B17" t="str">
            <v xml:space="preserve">DEMOLICION DE PAVIMENTOS DE CONCRETO.    </v>
          </cell>
          <cell r="C17" t="str">
            <v>M³</v>
          </cell>
          <cell r="D17">
            <v>105965</v>
          </cell>
        </row>
        <row r="18">
          <cell r="A18">
            <v>201.4</v>
          </cell>
          <cell r="B18" t="str">
            <v xml:space="preserve">DEMOLICION DE OBSTACULOS.   </v>
          </cell>
          <cell r="C18" t="str">
            <v>M³</v>
          </cell>
          <cell r="D18">
            <v>0</v>
          </cell>
        </row>
        <row r="19">
          <cell r="A19">
            <v>201.11</v>
          </cell>
          <cell r="B19" t="str">
            <v xml:space="preserve">DESMONTAJE Y TRASLADO DE ESTRUCTURAS METALICAS. </v>
          </cell>
          <cell r="C19" t="str">
            <v>KG</v>
          </cell>
          <cell r="D19">
            <v>331</v>
          </cell>
        </row>
        <row r="20">
          <cell r="A20">
            <v>201.12</v>
          </cell>
          <cell r="B20" t="str">
            <v xml:space="preserve">REMOCION DE ESPECIES VEGETALES    </v>
          </cell>
          <cell r="C20" t="str">
            <v xml:space="preserve">UNIDAD </v>
          </cell>
          <cell r="D20">
            <v>204620</v>
          </cell>
        </row>
        <row r="21">
          <cell r="A21">
            <v>201.13</v>
          </cell>
          <cell r="B21" t="str">
            <v>REMOCION DE OBSTACULOS</v>
          </cell>
          <cell r="C21" t="str">
            <v>U Y ML</v>
          </cell>
          <cell r="D21">
            <v>0</v>
          </cell>
        </row>
        <row r="22">
          <cell r="A22">
            <v>201.14</v>
          </cell>
          <cell r="B22" t="str">
            <v xml:space="preserve">REMOCION SERVICIOS EXISTENTES    </v>
          </cell>
          <cell r="C22" t="str">
            <v>U</v>
          </cell>
          <cell r="D22">
            <v>0</v>
          </cell>
        </row>
        <row r="23">
          <cell r="A23">
            <v>201.15</v>
          </cell>
          <cell r="B23" t="str">
            <v>REMOCION DE ALCANTARILLAS</v>
          </cell>
          <cell r="C23" t="str">
            <v>ML</v>
          </cell>
          <cell r="D23">
            <v>41079</v>
          </cell>
        </row>
        <row r="24">
          <cell r="A24">
            <v>201.16</v>
          </cell>
          <cell r="B24" t="str">
            <v xml:space="preserve">REMOCION DE CERCAS DE ALAMBRE       </v>
          </cell>
          <cell r="C24" t="str">
            <v>ML</v>
          </cell>
          <cell r="D24">
            <v>2862</v>
          </cell>
        </row>
        <row r="25">
          <cell r="A25">
            <v>201.18</v>
          </cell>
          <cell r="B25" t="str">
            <v>TRASLADO DE POSTES</v>
          </cell>
          <cell r="C25" t="str">
            <v>U</v>
          </cell>
          <cell r="D25">
            <v>660944</v>
          </cell>
        </row>
        <row r="26">
          <cell r="A26">
            <v>201.19</v>
          </cell>
          <cell r="B26" t="str">
            <v>TRASLADO DE TORRES</v>
          </cell>
          <cell r="C26" t="str">
            <v>U</v>
          </cell>
          <cell r="D26">
            <v>0</v>
          </cell>
        </row>
        <row r="27">
          <cell r="A27">
            <v>201.2</v>
          </cell>
          <cell r="B27" t="str">
            <v>REMOCION DE RIELES</v>
          </cell>
          <cell r="C27" t="str">
            <v>ML</v>
          </cell>
          <cell r="D27">
            <v>0</v>
          </cell>
        </row>
        <row r="28">
          <cell r="A28">
            <v>201.21</v>
          </cell>
          <cell r="B28" t="str">
            <v>REMOCION DE DEENSAS METALICAS</v>
          </cell>
          <cell r="C28" t="str">
            <v>ML</v>
          </cell>
          <cell r="D28">
            <v>6563</v>
          </cell>
        </row>
        <row r="29">
          <cell r="A29">
            <v>201.22</v>
          </cell>
          <cell r="B29" t="str">
            <v>REMOCION DE BARRERAS DE SEGURIDAD</v>
          </cell>
          <cell r="C29" t="str">
            <v>ML</v>
          </cell>
          <cell r="D29">
            <v>0</v>
          </cell>
        </row>
        <row r="30">
          <cell r="A30">
            <v>210.1</v>
          </cell>
          <cell r="B30" t="str">
            <v>EXCAVACIÓN SIN CLASIFICAR DE LA EXPLANACIÓN, CANALES Y PRÉSTAMOS</v>
          </cell>
          <cell r="C30" t="str">
            <v>M³</v>
          </cell>
          <cell r="D30">
            <v>5402</v>
          </cell>
        </row>
        <row r="31">
          <cell r="A31">
            <v>210.2</v>
          </cell>
          <cell r="B31" t="str">
            <v xml:space="preserve">EXCAVACION EN ROCA DE LA EXPLANACION, CANALES Y PRESTAMOS </v>
          </cell>
          <cell r="C31" t="str">
            <v>M³</v>
          </cell>
          <cell r="D31">
            <v>15018</v>
          </cell>
        </row>
        <row r="32">
          <cell r="A32" t="str">
            <v>210,2 OTRA</v>
          </cell>
          <cell r="B32" t="str">
            <v xml:space="preserve"> EXCAVACION EN ROCA DE LA EXPLANACION, CANALES Y PRESTAMOS (sin explosivos)        </v>
          </cell>
          <cell r="C32" t="str">
            <v>M³</v>
          </cell>
          <cell r="D32">
            <v>4573</v>
          </cell>
        </row>
        <row r="33">
          <cell r="A33">
            <v>210.3</v>
          </cell>
          <cell r="B33" t="str">
            <v xml:space="preserve">EXCAVACION EN MATERIAL COMUN DE LA EXPLANACION, CANALES Y PRESTAMOS         </v>
          </cell>
          <cell r="C33" t="str">
            <v>M³</v>
          </cell>
          <cell r="D33">
            <v>4052</v>
          </cell>
        </row>
        <row r="34">
          <cell r="A34">
            <v>211.1</v>
          </cell>
          <cell r="B34" t="str">
            <v>REMOCION DE DERRUMBES</v>
          </cell>
          <cell r="C34" t="str">
            <v>M³</v>
          </cell>
          <cell r="D34">
            <v>4280</v>
          </cell>
        </row>
        <row r="35">
          <cell r="A35">
            <v>220.1</v>
          </cell>
          <cell r="B35" t="str">
            <v>TERRAPLEN</v>
          </cell>
          <cell r="C35" t="str">
            <v>M³</v>
          </cell>
          <cell r="D35">
            <v>36235</v>
          </cell>
        </row>
        <row r="36">
          <cell r="A36">
            <v>221.1</v>
          </cell>
          <cell r="B36" t="str">
            <v>PEDRAPLEN COMPACTO</v>
          </cell>
          <cell r="C36" t="str">
            <v>M³</v>
          </cell>
          <cell r="D36">
            <v>14268</v>
          </cell>
        </row>
        <row r="37">
          <cell r="A37">
            <v>221.2</v>
          </cell>
          <cell r="B37" t="str">
            <v>PEDRAPLEN SUELTO</v>
          </cell>
          <cell r="C37" t="str">
            <v>M³</v>
          </cell>
          <cell r="D37">
            <v>8561</v>
          </cell>
        </row>
        <row r="38">
          <cell r="A38" t="str">
            <v>225P</v>
          </cell>
          <cell r="B38" t="str">
            <v xml:space="preserve">CONFORMACION DE BOTADERO O ESCOMBRERAS </v>
          </cell>
          <cell r="C38" t="str">
            <v>M³</v>
          </cell>
          <cell r="D38">
            <v>2267</v>
          </cell>
        </row>
        <row r="39">
          <cell r="A39">
            <v>230.1</v>
          </cell>
          <cell r="B39" t="str">
            <v>MEJORAMIENTO DE LA SUBRASANTE INVOLUCRA SUELO EXISTENTE</v>
          </cell>
          <cell r="C39" t="str">
            <v>M²</v>
          </cell>
          <cell r="D39">
            <v>972</v>
          </cell>
        </row>
        <row r="40">
          <cell r="A40">
            <v>230.2</v>
          </cell>
          <cell r="B40" t="str">
            <v>MEJORAMIENTO DE LA SUBRASANTE ADICIONANDO MATERIAL</v>
          </cell>
          <cell r="C40" t="str">
            <v>M³</v>
          </cell>
          <cell r="D40">
            <v>9718</v>
          </cell>
        </row>
        <row r="41">
          <cell r="A41">
            <v>231</v>
          </cell>
          <cell r="B41" t="str">
            <v>GEOTEXTIL PARA SEPARACION DE SUELOS DE SUBRASANTE Y CAPAS GRANULARES</v>
          </cell>
          <cell r="C41" t="str">
            <v>M²</v>
          </cell>
          <cell r="D41">
            <v>7352</v>
          </cell>
        </row>
        <row r="42">
          <cell r="A42">
            <v>232</v>
          </cell>
          <cell r="B42" t="str">
            <v>GEOTEXTIL PARA ESTABILIZACION DE SUELOS DE SUBRASANTE Y CAPAS GRANULARES</v>
          </cell>
          <cell r="C42" t="str">
            <v>M²</v>
          </cell>
          <cell r="D42">
            <v>7352</v>
          </cell>
        </row>
        <row r="43">
          <cell r="A43">
            <v>234.1</v>
          </cell>
          <cell r="B43" t="str">
            <v>AFINAMIENTO DE TALUDES</v>
          </cell>
          <cell r="C43" t="str">
            <v>M²</v>
          </cell>
          <cell r="D43">
            <v>14482</v>
          </cell>
        </row>
        <row r="44">
          <cell r="A44">
            <v>310.10000000000002</v>
          </cell>
          <cell r="B44" t="str">
            <v>CONFORMACION DE LA CALZADA EXISTENTE</v>
          </cell>
          <cell r="C44" t="str">
            <v>M²</v>
          </cell>
          <cell r="D44">
            <v>428</v>
          </cell>
        </row>
        <row r="45">
          <cell r="A45">
            <v>311.10000000000002</v>
          </cell>
          <cell r="B45" t="str">
            <v>AFIRMADO</v>
          </cell>
          <cell r="C45" t="str">
            <v>M³</v>
          </cell>
          <cell r="D45">
            <v>67405</v>
          </cell>
        </row>
        <row r="46">
          <cell r="A46" t="str">
            <v>311- 1307</v>
          </cell>
          <cell r="B46" t="str">
            <v>AFIRMADO 1307</v>
          </cell>
          <cell r="C46" t="str">
            <v>M³</v>
          </cell>
          <cell r="D46">
            <v>47093</v>
          </cell>
        </row>
        <row r="47">
          <cell r="A47" t="str">
            <v>311-5002</v>
          </cell>
          <cell r="B47" t="str">
            <v>AFIRMADO 5002</v>
          </cell>
          <cell r="C47" t="str">
            <v>M³</v>
          </cell>
          <cell r="D47">
            <v>53864</v>
          </cell>
        </row>
        <row r="48">
          <cell r="A48" t="str">
            <v>311P1</v>
          </cell>
          <cell r="B48" t="str">
            <v>AFIRMADO ESTABILIZADO CON CEMENTO</v>
          </cell>
          <cell r="C48" t="str">
            <v>M³</v>
          </cell>
          <cell r="D48">
            <v>82371</v>
          </cell>
        </row>
        <row r="49">
          <cell r="A49" t="str">
            <v>311P2</v>
          </cell>
          <cell r="B49" t="str">
            <v>AFIRMADO ESTABILIZADO CON CAL</v>
          </cell>
          <cell r="C49" t="str">
            <v>M³</v>
          </cell>
          <cell r="D49">
            <v>135723</v>
          </cell>
        </row>
        <row r="50">
          <cell r="A50" t="str">
            <v>311P3</v>
          </cell>
          <cell r="B50" t="str">
            <v>BACHEO DE CARRETERAS EN AFIRMADO</v>
          </cell>
          <cell r="C50" t="str">
            <v>M³</v>
          </cell>
          <cell r="D50">
            <v>65936</v>
          </cell>
        </row>
        <row r="51">
          <cell r="A51">
            <v>312.10000000000002</v>
          </cell>
          <cell r="B51" t="str">
            <v>TRATAMIENTO PALIATIVO DE POLVO APLICADO EN FORMA SOLIDA EN HOJUELAS</v>
          </cell>
          <cell r="C51" t="str">
            <v>KG</v>
          </cell>
          <cell r="D51">
            <v>0</v>
          </cell>
        </row>
        <row r="52">
          <cell r="A52">
            <v>312.2</v>
          </cell>
          <cell r="B52" t="str">
            <v>TRATAMIENTO PALIATIVO DE POLVO APLICADO EN FORMA SOLIDA EN ESFERA</v>
          </cell>
          <cell r="C52" t="str">
            <v>KG</v>
          </cell>
          <cell r="D52">
            <v>0</v>
          </cell>
        </row>
        <row r="53">
          <cell r="A53">
            <v>312.3</v>
          </cell>
          <cell r="B53" t="str">
            <v>TRATAMIENTO PALIATIVO DE POLVO APLICADO EN FORMA LIQUIDAD</v>
          </cell>
          <cell r="C53" t="str">
            <v>LT</v>
          </cell>
          <cell r="D53">
            <v>0</v>
          </cell>
        </row>
        <row r="54">
          <cell r="A54">
            <v>312.39999999999998</v>
          </cell>
          <cell r="B54" t="str">
            <v>MATERIAL GRANULAR DE ADICION</v>
          </cell>
          <cell r="C54" t="str">
            <v>M³</v>
          </cell>
          <cell r="D54">
            <v>0</v>
          </cell>
        </row>
        <row r="55">
          <cell r="A55">
            <v>320.10000000000002</v>
          </cell>
          <cell r="B55" t="str">
            <v>SUBBASE GRANULAR CBR&gt;20%</v>
          </cell>
          <cell r="C55" t="str">
            <v>M³</v>
          </cell>
          <cell r="D55">
            <v>87601</v>
          </cell>
        </row>
        <row r="56">
          <cell r="A56" t="str">
            <v>320.1.2</v>
          </cell>
          <cell r="B56" t="str">
            <v>SUBBASE GRANULAR CBR&gt;30%</v>
          </cell>
          <cell r="C56" t="str">
            <v>M³</v>
          </cell>
          <cell r="D56">
            <v>87601</v>
          </cell>
        </row>
        <row r="57">
          <cell r="A57" t="str">
            <v>320.1.3</v>
          </cell>
          <cell r="B57" t="str">
            <v>SUBBASE GRANULAR CBR&gt;40%</v>
          </cell>
          <cell r="C57" t="str">
            <v>M³</v>
          </cell>
          <cell r="D57">
            <v>79658</v>
          </cell>
        </row>
        <row r="58">
          <cell r="A58">
            <v>320.2</v>
          </cell>
          <cell r="B58" t="str">
            <v>SUBBASE GRANULAR PARA BACHEO</v>
          </cell>
          <cell r="C58" t="str">
            <v>M³</v>
          </cell>
          <cell r="D58">
            <v>151372</v>
          </cell>
        </row>
        <row r="59">
          <cell r="A59">
            <v>330.1</v>
          </cell>
          <cell r="B59" t="str">
            <v>BASE GRANULAR</v>
          </cell>
          <cell r="C59" t="str">
            <v>M³</v>
          </cell>
          <cell r="D59">
            <v>96558</v>
          </cell>
        </row>
        <row r="60">
          <cell r="A60">
            <v>330.2</v>
          </cell>
          <cell r="B60" t="str">
            <v>BASE GRANULAR PARA BACHEO</v>
          </cell>
          <cell r="C60" t="str">
            <v>M³</v>
          </cell>
          <cell r="D60">
            <v>168272</v>
          </cell>
        </row>
        <row r="61">
          <cell r="A61">
            <v>340.1</v>
          </cell>
          <cell r="B61" t="str">
            <v>BASE ESTABILIZADA CON EMULSION ASFALTICA BEE-1</v>
          </cell>
          <cell r="C61" t="str">
            <v>M³</v>
          </cell>
          <cell r="D61">
            <v>131567</v>
          </cell>
          <cell r="E61">
            <v>131567</v>
          </cell>
          <cell r="F61" t="str">
            <v>CON EMULSION</v>
          </cell>
        </row>
        <row r="62">
          <cell r="A62">
            <v>340.2</v>
          </cell>
          <cell r="B62" t="str">
            <v>BASE ESTABILIZADA CON EMULSION ASFALTICA BEE-2</v>
          </cell>
          <cell r="C62" t="str">
            <v>M³</v>
          </cell>
          <cell r="D62">
            <v>131567</v>
          </cell>
          <cell r="E62">
            <v>269281.74470000004</v>
          </cell>
          <cell r="F62" t="str">
            <v>CON EMULSION</v>
          </cell>
        </row>
        <row r="63">
          <cell r="A63">
            <v>340.3</v>
          </cell>
          <cell r="B63" t="str">
            <v>BASE ESTABILIZADA CON EMULSION ASFALTICA BEE-3</v>
          </cell>
          <cell r="C63" t="str">
            <v>M³</v>
          </cell>
          <cell r="D63">
            <v>131567</v>
          </cell>
          <cell r="E63">
            <v>131567</v>
          </cell>
          <cell r="F63" t="str">
            <v>CON EMULSION</v>
          </cell>
        </row>
        <row r="64">
          <cell r="A64">
            <v>341.1</v>
          </cell>
          <cell r="B64" t="str">
            <v>BASE ESTABILIZADA CON CEMENTO PORTLAND</v>
          </cell>
          <cell r="C64" t="str">
            <v>M³</v>
          </cell>
          <cell r="D64">
            <v>50338</v>
          </cell>
          <cell r="E64">
            <v>108744.4</v>
          </cell>
          <cell r="F64" t="str">
            <v>CON CEMEMTO</v>
          </cell>
        </row>
        <row r="65">
          <cell r="A65">
            <v>341.2</v>
          </cell>
          <cell r="B65" t="str">
            <v>CEMENTO PORTLAND</v>
          </cell>
          <cell r="C65" t="str">
            <v>KG</v>
          </cell>
          <cell r="D65">
            <v>624</v>
          </cell>
        </row>
        <row r="66">
          <cell r="A66">
            <v>342</v>
          </cell>
          <cell r="B66" t="str">
            <v>BASE DE CONCRETO HIDRAULICO</v>
          </cell>
          <cell r="C66" t="str">
            <v>M³</v>
          </cell>
          <cell r="D66">
            <v>0</v>
          </cell>
        </row>
        <row r="67">
          <cell r="A67" t="str">
            <v>342P</v>
          </cell>
          <cell r="B67" t="str">
            <v>BASE GRANULAR ESTABILIZADA CON CAL</v>
          </cell>
          <cell r="C67" t="str">
            <v>M³</v>
          </cell>
          <cell r="D67">
            <v>142356</v>
          </cell>
        </row>
        <row r="68">
          <cell r="A68">
            <v>410.1</v>
          </cell>
          <cell r="B68" t="str">
            <v>CEMENTO ASFALTICO DE PENETRACION 60-70</v>
          </cell>
          <cell r="C68" t="str">
            <v>KG</v>
          </cell>
          <cell r="D68">
            <v>1820</v>
          </cell>
        </row>
        <row r="69">
          <cell r="A69">
            <v>410.2</v>
          </cell>
          <cell r="B69" t="str">
            <v>CEMENTO ASFALTICO DE PENETRACION 80-100</v>
          </cell>
          <cell r="C69" t="str">
            <v>KG</v>
          </cell>
          <cell r="D69">
            <v>1820</v>
          </cell>
        </row>
        <row r="70">
          <cell r="A70">
            <v>411.1</v>
          </cell>
          <cell r="B70" t="str">
            <v>EMULSION ASFALTICA DE ROTURA MEDIA CRM</v>
          </cell>
          <cell r="C70" t="str">
            <v>LT</v>
          </cell>
          <cell r="D70">
            <v>1365</v>
          </cell>
        </row>
        <row r="71">
          <cell r="A71">
            <v>411.2</v>
          </cell>
          <cell r="B71" t="str">
            <v>EMULSION ASFALTICA DE ROTURA LENTA CRL - 1</v>
          </cell>
          <cell r="C71" t="str">
            <v>LT</v>
          </cell>
          <cell r="D71">
            <v>2457</v>
          </cell>
        </row>
        <row r="72">
          <cell r="A72">
            <v>411.3</v>
          </cell>
          <cell r="B72" t="str">
            <v>EMULSION ASFALTICA DE ROTURA LENTA CRL-1H</v>
          </cell>
          <cell r="C72" t="str">
            <v>LT</v>
          </cell>
          <cell r="D72">
            <v>2634</v>
          </cell>
        </row>
        <row r="73">
          <cell r="A73">
            <v>414.1</v>
          </cell>
          <cell r="B73" t="str">
            <v>CEMENTO ASFALTICO MODIFICADO CON POLIMEROS TIPO 1</v>
          </cell>
          <cell r="C73" t="str">
            <v>KG</v>
          </cell>
          <cell r="D73">
            <v>2652</v>
          </cell>
        </row>
        <row r="74">
          <cell r="A74">
            <v>414.2</v>
          </cell>
          <cell r="B74" t="str">
            <v>CEMENTO ASFALTICO MODIFICADO CON POLIMEROS TIPO 2</v>
          </cell>
          <cell r="C74" t="str">
            <v>KG</v>
          </cell>
          <cell r="D74">
            <v>2785</v>
          </cell>
        </row>
        <row r="75">
          <cell r="A75">
            <v>414.3</v>
          </cell>
          <cell r="B75" t="str">
            <v>CEMENTO ASFALTICO MODIFICADO CON POLIMEROS TIPO 3</v>
          </cell>
          <cell r="C75" t="str">
            <v>KG</v>
          </cell>
          <cell r="D75">
            <v>2891</v>
          </cell>
        </row>
        <row r="76">
          <cell r="A76">
            <v>414.4</v>
          </cell>
          <cell r="B76" t="str">
            <v>CEMENTO ASFALTICO MODIFICADO CON POLIMEROS TIPO 4</v>
          </cell>
          <cell r="C76" t="str">
            <v>KG</v>
          </cell>
          <cell r="D76">
            <v>2997</v>
          </cell>
        </row>
        <row r="77">
          <cell r="A77">
            <v>414.5</v>
          </cell>
          <cell r="B77" t="str">
            <v>CEMENTO ASFALTICO MODIFICADO CON POLIMEROS TIPO 5</v>
          </cell>
          <cell r="C77" t="str">
            <v>KG</v>
          </cell>
          <cell r="D77">
            <v>3103</v>
          </cell>
        </row>
        <row r="78">
          <cell r="A78">
            <v>415</v>
          </cell>
          <cell r="B78" t="str">
            <v>EMULSION ASFALTICA DE ROTURA MEDIA MODIFICADA CON POLIMEROS CRMm</v>
          </cell>
          <cell r="C78" t="str">
            <v>LT</v>
          </cell>
          <cell r="D78">
            <v>1724</v>
          </cell>
        </row>
        <row r="79">
          <cell r="A79">
            <v>420.1</v>
          </cell>
          <cell r="B79" t="str">
            <v>RIEGO DE IMPRIMACION CON EMULSION ASFALTICA</v>
          </cell>
          <cell r="C79" t="str">
            <v>M²</v>
          </cell>
          <cell r="D79">
            <v>2131</v>
          </cell>
        </row>
        <row r="80">
          <cell r="A80">
            <v>420.2</v>
          </cell>
          <cell r="B80" t="str">
            <v>RIEGO DE IMPRIMACION CON ASFALTO LIQUIDO</v>
          </cell>
          <cell r="C80" t="str">
            <v>M²</v>
          </cell>
          <cell r="D80">
            <v>6408</v>
          </cell>
        </row>
        <row r="81">
          <cell r="A81">
            <v>421.1</v>
          </cell>
          <cell r="B81" t="str">
            <v>RIEGO DE LIGA CON EMULSION ASFALTICA CRR-1</v>
          </cell>
          <cell r="C81" t="str">
            <v>M²</v>
          </cell>
          <cell r="D81">
            <v>1182</v>
          </cell>
        </row>
        <row r="82">
          <cell r="A82">
            <v>421.2</v>
          </cell>
          <cell r="B82" t="str">
            <v>RIEGO DE LIGA CON EMULSION ASFALTICA CRR-2</v>
          </cell>
          <cell r="C82" t="str">
            <v>M²</v>
          </cell>
          <cell r="D82">
            <v>1114</v>
          </cell>
        </row>
        <row r="83">
          <cell r="A83">
            <v>421.3</v>
          </cell>
          <cell r="B83" t="str">
            <v>RIEGO DE LIGA CON EMULSION MODIFICADA CON POLIMEROS CRR-1M</v>
          </cell>
          <cell r="C83" t="str">
            <v>M²</v>
          </cell>
          <cell r="D83">
            <v>1273</v>
          </cell>
        </row>
        <row r="84">
          <cell r="A84">
            <v>421.4</v>
          </cell>
          <cell r="B84" t="str">
            <v>RIEGO DE LIGA CON EMULSION MODIFICADA CON POLIMEROS CRR-2M</v>
          </cell>
          <cell r="C84" t="str">
            <v>M²</v>
          </cell>
          <cell r="D84">
            <v>1319</v>
          </cell>
        </row>
        <row r="85">
          <cell r="A85">
            <v>430.1</v>
          </cell>
          <cell r="B85" t="str">
            <v>TRATAMIENTO SUPERFICIAL SIMPLE CON EMULSION CRR-2</v>
          </cell>
          <cell r="C85" t="str">
            <v>M²</v>
          </cell>
          <cell r="D85">
            <v>5810</v>
          </cell>
        </row>
        <row r="86">
          <cell r="A86">
            <v>430.2</v>
          </cell>
          <cell r="B86" t="str">
            <v>TRATAMIENTO SUPERFICIAL SIMPLE CON EMULSION CRR-2M</v>
          </cell>
          <cell r="C86" t="str">
            <v>M²</v>
          </cell>
          <cell r="D86">
            <v>6711</v>
          </cell>
        </row>
        <row r="87">
          <cell r="A87">
            <v>431.1</v>
          </cell>
          <cell r="B87" t="str">
            <v>TRATAMIENTO SUPERFICIAL DOBLE CON EMULSION CRR-2</v>
          </cell>
          <cell r="C87" t="str">
            <v>M²</v>
          </cell>
          <cell r="D87">
            <v>10126</v>
          </cell>
        </row>
        <row r="88">
          <cell r="A88">
            <v>431.2</v>
          </cell>
          <cell r="B88" t="str">
            <v>TRATAMIENTO SUPERFICIAL DOBLE CON EMULSION CRR-2M</v>
          </cell>
          <cell r="C88" t="str">
            <v>M²</v>
          </cell>
          <cell r="D88">
            <v>12215</v>
          </cell>
        </row>
        <row r="89">
          <cell r="A89">
            <v>432.1</v>
          </cell>
          <cell r="B89" t="str">
            <v>SELLO DE ARENA-ASFALTO CON EMULSION CRR 2</v>
          </cell>
          <cell r="C89" t="str">
            <v>M²</v>
          </cell>
          <cell r="D89">
            <v>3866</v>
          </cell>
        </row>
        <row r="90">
          <cell r="A90">
            <v>432.2</v>
          </cell>
          <cell r="B90" t="str">
            <v>SELLO DE ARENA-ASFALTO CON EMULSION CRR 2M</v>
          </cell>
          <cell r="C90" t="str">
            <v>M²</v>
          </cell>
          <cell r="D90">
            <v>4568</v>
          </cell>
        </row>
        <row r="91">
          <cell r="A91">
            <v>433.1</v>
          </cell>
          <cell r="B91" t="str">
            <v>LECHADA ASFALTICA CON EMULSION CRL-1H LA-1</v>
          </cell>
          <cell r="C91" t="str">
            <v>M²</v>
          </cell>
          <cell r="D91">
            <v>4424</v>
          </cell>
        </row>
        <row r="92">
          <cell r="A92">
            <v>433.2</v>
          </cell>
          <cell r="B92" t="str">
            <v>LECHADA ASFALTICA CON EMULSION CRL-1H LA-2</v>
          </cell>
          <cell r="C92" t="str">
            <v>M²</v>
          </cell>
          <cell r="D92">
            <v>6283</v>
          </cell>
        </row>
        <row r="93">
          <cell r="A93">
            <v>433.3</v>
          </cell>
          <cell r="B93" t="str">
            <v>LECHADA ASFALTICA CON EMULSION CRL-1H LA-3</v>
          </cell>
          <cell r="C93" t="str">
            <v>M²</v>
          </cell>
          <cell r="D93">
            <v>7625</v>
          </cell>
        </row>
        <row r="94">
          <cell r="A94">
            <v>433.4</v>
          </cell>
          <cell r="B94" t="str">
            <v>LECHADA ASFALTICA CON EMULSION CRL-1H LA-4</v>
          </cell>
          <cell r="C94" t="str">
            <v>M²</v>
          </cell>
          <cell r="D94">
            <v>8470</v>
          </cell>
        </row>
        <row r="95">
          <cell r="A95">
            <v>433.5</v>
          </cell>
          <cell r="B95" t="str">
            <v>LECHADA ASFALTICA CON EMULSION CRL-1HM LA-1</v>
          </cell>
          <cell r="C95" t="str">
            <v>M²</v>
          </cell>
          <cell r="D95">
            <v>4358</v>
          </cell>
        </row>
        <row r="96">
          <cell r="A96">
            <v>433.6</v>
          </cell>
          <cell r="B96" t="str">
            <v>LECHADA ASFALTICA CON EMULSION CRL-1HM LA-2</v>
          </cell>
          <cell r="C96" t="str">
            <v>M²</v>
          </cell>
          <cell r="D96">
            <v>5768</v>
          </cell>
        </row>
        <row r="97">
          <cell r="A97">
            <v>433.7</v>
          </cell>
          <cell r="B97" t="str">
            <v>LECHADA ASFALTICA CON EMULSION CRL-1HM LA-3</v>
          </cell>
          <cell r="C97" t="str">
            <v>M²</v>
          </cell>
          <cell r="D97">
            <v>6956</v>
          </cell>
        </row>
        <row r="98">
          <cell r="A98">
            <v>433.8</v>
          </cell>
          <cell r="B98" t="str">
            <v>LECHADA ASFALTICA CON EMULSION CRL-1HM LA-4</v>
          </cell>
          <cell r="C98" t="str">
            <v>M²</v>
          </cell>
          <cell r="D98">
            <v>7698</v>
          </cell>
        </row>
        <row r="99">
          <cell r="A99">
            <v>440.1</v>
          </cell>
          <cell r="B99" t="str">
            <v>MEZCLA DENSA EN FRIO MDF-1</v>
          </cell>
          <cell r="C99" t="str">
            <v>M³</v>
          </cell>
          <cell r="D99">
            <v>153762</v>
          </cell>
          <cell r="E99">
            <v>539862</v>
          </cell>
          <cell r="F99" t="str">
            <v>CON EMULSION</v>
          </cell>
        </row>
        <row r="100">
          <cell r="A100" t="str">
            <v>440.1P</v>
          </cell>
          <cell r="B100" t="str">
            <v>MEZCLA DENSA EN FRIO MDF-1</v>
          </cell>
          <cell r="C100" t="str">
            <v>M³</v>
          </cell>
          <cell r="D100">
            <v>421641</v>
          </cell>
        </row>
        <row r="101">
          <cell r="A101">
            <v>440.2</v>
          </cell>
          <cell r="B101" t="str">
            <v>MEZCLA DENSA EN FRIO MDF-2</v>
          </cell>
          <cell r="C101" t="str">
            <v>M³</v>
          </cell>
          <cell r="D101">
            <v>156021</v>
          </cell>
          <cell r="E101">
            <v>542121</v>
          </cell>
          <cell r="F101" t="str">
            <v>CON EMULSION</v>
          </cell>
        </row>
        <row r="102">
          <cell r="A102" t="str">
            <v xml:space="preserve">440.2P </v>
          </cell>
          <cell r="B102" t="str">
            <v>MEZCLA DENSA EN FRIO MDF-2</v>
          </cell>
          <cell r="C102" t="str">
            <v>M³</v>
          </cell>
          <cell r="D102">
            <v>473794</v>
          </cell>
        </row>
        <row r="103">
          <cell r="A103">
            <v>440.3</v>
          </cell>
          <cell r="B103" t="str">
            <v>MEZCLA DENSA EN FRIO MDF-3</v>
          </cell>
          <cell r="C103" t="str">
            <v>M³</v>
          </cell>
          <cell r="D103">
            <v>157779</v>
          </cell>
          <cell r="E103">
            <v>543879</v>
          </cell>
          <cell r="F103" t="str">
            <v>CON EMULSION</v>
          </cell>
        </row>
        <row r="104">
          <cell r="A104" t="str">
            <v>440.3P</v>
          </cell>
          <cell r="B104" t="str">
            <v>MEZCLA DENSA EN FRIO MDF-3</v>
          </cell>
          <cell r="C104" t="str">
            <v>M³</v>
          </cell>
          <cell r="D104">
            <v>443732</v>
          </cell>
        </row>
        <row r="105">
          <cell r="A105">
            <v>440.4</v>
          </cell>
          <cell r="B105" t="str">
            <v>MEZCLA DENSA EN FRIO PARA BACHEO</v>
          </cell>
          <cell r="C105" t="str">
            <v>M³</v>
          </cell>
          <cell r="D105">
            <v>440137</v>
          </cell>
        </row>
        <row r="106">
          <cell r="A106">
            <v>441.1</v>
          </cell>
          <cell r="B106" t="str">
            <v>MEZCLA ABIERTA EN FRIO TIPO MAF-1</v>
          </cell>
          <cell r="C106" t="str">
            <v>M³</v>
          </cell>
          <cell r="D106">
            <v>153762</v>
          </cell>
          <cell r="E106">
            <v>387762</v>
          </cell>
          <cell r="F106" t="str">
            <v>CON EMULSION</v>
          </cell>
        </row>
        <row r="107">
          <cell r="A107" t="str">
            <v>441.1P</v>
          </cell>
          <cell r="B107" t="str">
            <v>MEZCLA ABIERTA EN FRIO TIPO MAF-1</v>
          </cell>
          <cell r="C107" t="str">
            <v>M³</v>
          </cell>
          <cell r="D107">
            <v>309516</v>
          </cell>
        </row>
        <row r="108">
          <cell r="A108">
            <v>441.2</v>
          </cell>
          <cell r="B108" t="str">
            <v>MEZCLA ABIERTA EN FRIO TIPO MAF-2</v>
          </cell>
          <cell r="C108" t="str">
            <v>M³</v>
          </cell>
          <cell r="D108">
            <v>156021</v>
          </cell>
          <cell r="E108">
            <v>390021</v>
          </cell>
          <cell r="F108" t="str">
            <v>CON EMULSION</v>
          </cell>
        </row>
        <row r="109">
          <cell r="A109" t="str">
            <v>441.2P</v>
          </cell>
          <cell r="B109" t="str">
            <v>MEZCLA ABIERTA EN FRIO TIPO MAF-2</v>
          </cell>
          <cell r="C109" t="str">
            <v>M³</v>
          </cell>
          <cell r="D109">
            <v>313579</v>
          </cell>
        </row>
        <row r="110">
          <cell r="A110">
            <v>441.3</v>
          </cell>
          <cell r="B110" t="str">
            <v>MEZCLA ABIERTA EN FRIO TIPO MAF-3</v>
          </cell>
          <cell r="C110" t="str">
            <v>M³</v>
          </cell>
          <cell r="D110">
            <v>157779</v>
          </cell>
          <cell r="E110">
            <v>391779</v>
          </cell>
          <cell r="F110" t="str">
            <v>CON EMULSION</v>
          </cell>
        </row>
        <row r="111">
          <cell r="A111" t="str">
            <v>441.3P</v>
          </cell>
          <cell r="B111" t="str">
            <v>MEZCLA ABIERTA EN FRIO TIPO MAF-3</v>
          </cell>
          <cell r="C111" t="str">
            <v>M³</v>
          </cell>
          <cell r="D111">
            <v>316829</v>
          </cell>
        </row>
        <row r="112">
          <cell r="A112">
            <v>441.4</v>
          </cell>
          <cell r="B112" t="str">
            <v>MEZCLA ABIERTA EN FRIO PARA BACHEO</v>
          </cell>
          <cell r="C112" t="str">
            <v>M³</v>
          </cell>
          <cell r="D112">
            <v>321358</v>
          </cell>
        </row>
        <row r="113">
          <cell r="A113">
            <v>450</v>
          </cell>
          <cell r="B113" t="str">
            <v>MEZCLA DENSA EN CALIENTE MDC-0</v>
          </cell>
          <cell r="C113" t="str">
            <v>M³</v>
          </cell>
          <cell r="D113">
            <v>226980</v>
          </cell>
          <cell r="E113">
            <v>408980</v>
          </cell>
          <cell r="F113" t="str">
            <v>CON CEMENTO ASFALTICO</v>
          </cell>
        </row>
        <row r="114">
          <cell r="A114" t="str">
            <v>450.P</v>
          </cell>
          <cell r="B114" t="str">
            <v>MEZCLA DENSA EN CALIENTE MDC-0</v>
          </cell>
          <cell r="C114" t="str">
            <v>M³</v>
          </cell>
          <cell r="D114">
            <v>527266</v>
          </cell>
        </row>
        <row r="115">
          <cell r="A115">
            <v>450.1</v>
          </cell>
          <cell r="B115" t="str">
            <v>MEZCLA DENSA EN CALIENTE MDC-1</v>
          </cell>
          <cell r="C115" t="str">
            <v>M³</v>
          </cell>
          <cell r="D115">
            <v>226980</v>
          </cell>
          <cell r="E115">
            <v>408980</v>
          </cell>
          <cell r="F115" t="str">
            <v>CON CEMENTO ASFALTICO</v>
          </cell>
        </row>
        <row r="116">
          <cell r="A116" t="str">
            <v>450.1P</v>
          </cell>
          <cell r="B116" t="str">
            <v>MEZCLA DENSA EN CALIENTE MDC-1</v>
          </cell>
          <cell r="C116" t="str">
            <v>M³</v>
          </cell>
          <cell r="D116">
            <v>541891</v>
          </cell>
        </row>
        <row r="117">
          <cell r="A117">
            <v>450.2</v>
          </cell>
          <cell r="B117" t="str">
            <v>MEZCLA DENSA EN CALIENTE MDC-2</v>
          </cell>
          <cell r="C117" t="str">
            <v>M³</v>
          </cell>
          <cell r="D117">
            <v>226980</v>
          </cell>
          <cell r="E117">
            <v>430820</v>
          </cell>
          <cell r="F117" t="str">
            <v>CON CEMENTO ASFALTICO</v>
          </cell>
        </row>
        <row r="118">
          <cell r="A118" t="str">
            <v>450.2P</v>
          </cell>
          <cell r="B118" t="str">
            <v>MEZCLA DENSA EN CALIENTE MDC-2</v>
          </cell>
          <cell r="C118" t="str">
            <v>M³</v>
          </cell>
          <cell r="D118">
            <v>598919</v>
          </cell>
        </row>
        <row r="119">
          <cell r="A119">
            <v>450.3</v>
          </cell>
          <cell r="B119" t="str">
            <v>MEZCLA DENSA EN CALIENTE MDC-3</v>
          </cell>
          <cell r="C119" t="str">
            <v>M³</v>
          </cell>
          <cell r="D119">
            <v>445380</v>
          </cell>
          <cell r="E119">
            <v>663780</v>
          </cell>
          <cell r="F119" t="str">
            <v>CON CEMENTO ASFALTICO</v>
          </cell>
        </row>
        <row r="120">
          <cell r="A120" t="str">
            <v>450.3P</v>
          </cell>
          <cell r="B120" t="str">
            <v>MEZCLA DENSA EN CALIENTE MDC-3</v>
          </cell>
          <cell r="C120" t="str">
            <v>M³</v>
          </cell>
          <cell r="D120">
            <v>615829</v>
          </cell>
        </row>
        <row r="121">
          <cell r="A121">
            <v>450.4</v>
          </cell>
          <cell r="B121" t="str">
            <v>MEZCLA SEMIDENSA EN CALIENTE TIPO MSC 1</v>
          </cell>
          <cell r="C121" t="str">
            <v>M³</v>
          </cell>
          <cell r="D121">
            <v>0</v>
          </cell>
        </row>
        <row r="122">
          <cell r="A122">
            <v>450.5</v>
          </cell>
          <cell r="B122" t="str">
            <v>MEZCLA SEMIDENSA EN CALIENTE TIPO MSC 2</v>
          </cell>
          <cell r="C122" t="str">
            <v>M³</v>
          </cell>
          <cell r="D122">
            <v>0</v>
          </cell>
        </row>
        <row r="123">
          <cell r="A123">
            <v>450.6</v>
          </cell>
          <cell r="B123" t="str">
            <v>MEZCLA GRIESA EN CALIENTE TIPO MGC 0</v>
          </cell>
          <cell r="C123" t="str">
            <v>M³</v>
          </cell>
          <cell r="D123">
            <v>0</v>
          </cell>
        </row>
        <row r="124">
          <cell r="A124">
            <v>450.7</v>
          </cell>
          <cell r="B124" t="str">
            <v>MEZCLA GRUESA EN CALIENTE TIPO MGC 1</v>
          </cell>
          <cell r="C124" t="str">
            <v>M³</v>
          </cell>
          <cell r="D124">
            <v>0</v>
          </cell>
        </row>
        <row r="125">
          <cell r="A125">
            <v>450.8</v>
          </cell>
          <cell r="B125" t="str">
            <v>MEZCLA DE ALTO MODULO</v>
          </cell>
          <cell r="C125" t="str">
            <v>M³</v>
          </cell>
          <cell r="D125">
            <v>0</v>
          </cell>
        </row>
        <row r="126">
          <cell r="A126">
            <v>450.9</v>
          </cell>
          <cell r="B126" t="str">
            <v>MEZCLA DENSA EN CALIENTE PARA BACHEO</v>
          </cell>
          <cell r="C126" t="str">
            <v>M³</v>
          </cell>
          <cell r="D126">
            <v>579579</v>
          </cell>
          <cell r="F126" t="str">
            <v>CON CEMENTO ASFALTICO</v>
          </cell>
        </row>
        <row r="127">
          <cell r="A127">
            <v>451.1</v>
          </cell>
          <cell r="B127" t="str">
            <v>MEZCLA ABIERTA EN CALIENTE TIPO MAC-1</v>
          </cell>
          <cell r="C127" t="str">
            <v>M³</v>
          </cell>
          <cell r="D127">
            <v>226980</v>
          </cell>
          <cell r="E127">
            <v>354380</v>
          </cell>
          <cell r="F127" t="str">
            <v>CON CEMENTO ASFALTICO</v>
          </cell>
        </row>
        <row r="128">
          <cell r="A128" t="str">
            <v>451.1P</v>
          </cell>
          <cell r="B128" t="str">
            <v>MEZCLA ABIERTA EN CALIENTE TIPO MAC-1</v>
          </cell>
          <cell r="C128" t="str">
            <v>M³</v>
          </cell>
          <cell r="D128">
            <v>271302</v>
          </cell>
        </row>
        <row r="129">
          <cell r="A129">
            <v>451.2</v>
          </cell>
          <cell r="B129" t="str">
            <v>MEZCLA ABIERTA EN CALIENTE TIPO MAC-2</v>
          </cell>
          <cell r="C129" t="str">
            <v>M³</v>
          </cell>
          <cell r="D129">
            <v>226980</v>
          </cell>
          <cell r="E129">
            <v>372580</v>
          </cell>
          <cell r="F129" t="str">
            <v>CON CEMENTO ASFALTICO</v>
          </cell>
        </row>
        <row r="130">
          <cell r="A130" t="str">
            <v>451.2P</v>
          </cell>
          <cell r="B130" t="str">
            <v>MEZCLA ABIERTA EN CALIENTE TIPO MAC-2</v>
          </cell>
          <cell r="C130" t="str">
            <v>M³</v>
          </cell>
          <cell r="D130">
            <v>277982</v>
          </cell>
        </row>
        <row r="131">
          <cell r="A131">
            <v>451.3</v>
          </cell>
          <cell r="B131" t="str">
            <v>MEZCLA ABIERTA EN CALIENTE TIPO MAC-3</v>
          </cell>
          <cell r="C131" t="str">
            <v>M³</v>
          </cell>
          <cell r="D131">
            <v>226980</v>
          </cell>
          <cell r="E131">
            <v>408980</v>
          </cell>
          <cell r="F131" t="str">
            <v>CON CEMENTO ASFALTICO</v>
          </cell>
        </row>
        <row r="132">
          <cell r="A132" t="str">
            <v>451.3P</v>
          </cell>
          <cell r="B132" t="str">
            <v>MEZCLA ABIERTA EN CALIENTE TIPO MAC-3</v>
          </cell>
          <cell r="C132" t="str">
            <v>M³</v>
          </cell>
          <cell r="D132">
            <v>291794</v>
          </cell>
        </row>
        <row r="133">
          <cell r="A133">
            <v>451.4</v>
          </cell>
          <cell r="B133" t="str">
            <v>MEZCLA ABIERTA EN CALIENTE TIPO MAC-3 PARA BACHEO</v>
          </cell>
          <cell r="C133" t="str">
            <v>M³</v>
          </cell>
          <cell r="D133">
            <v>293334</v>
          </cell>
        </row>
        <row r="134">
          <cell r="A134">
            <v>452.1</v>
          </cell>
          <cell r="B134" t="str">
            <v>MEZCLA DISCONTINUA EN CALIENTE TIPO M-1</v>
          </cell>
          <cell r="C134" t="str">
            <v>M³</v>
          </cell>
          <cell r="D134">
            <v>226980</v>
          </cell>
          <cell r="E134">
            <v>229710</v>
          </cell>
          <cell r="F134" t="str">
            <v>CON CEMENTO ASFALTICO</v>
          </cell>
        </row>
        <row r="135">
          <cell r="A135" t="str">
            <v>452.1P</v>
          </cell>
          <cell r="B135" t="str">
            <v>MEZCLA DISCONTINUA EN CALIENTE TIPO M-1</v>
          </cell>
          <cell r="C135" t="str">
            <v>M³</v>
          </cell>
          <cell r="D135">
            <v>270516</v>
          </cell>
        </row>
        <row r="136">
          <cell r="A136">
            <v>452.2</v>
          </cell>
          <cell r="B136" t="str">
            <v>MEZCLA DISCONTINUA EN CALIENTE TIPO M-2</v>
          </cell>
          <cell r="C136" t="str">
            <v>M³</v>
          </cell>
          <cell r="D136">
            <v>226980</v>
          </cell>
          <cell r="E136">
            <v>229710</v>
          </cell>
          <cell r="F136" t="str">
            <v>CON CEMENTO ASFALTICO</v>
          </cell>
        </row>
        <row r="137">
          <cell r="A137" t="str">
            <v>452.2P</v>
          </cell>
          <cell r="B137" t="str">
            <v>MEZCLA DISCONTINUA EN CALIENTE TIPO M-2</v>
          </cell>
          <cell r="C137" t="str">
            <v>M³</v>
          </cell>
          <cell r="D137">
            <v>270516</v>
          </cell>
        </row>
        <row r="138">
          <cell r="A138">
            <v>452.3</v>
          </cell>
          <cell r="B138" t="str">
            <v>MEZCLA DISCONTINUA EN CALIENTE TIPO F-1</v>
          </cell>
          <cell r="C138" t="str">
            <v>M³</v>
          </cell>
          <cell r="D138">
            <v>226980</v>
          </cell>
          <cell r="E138">
            <v>229710</v>
          </cell>
          <cell r="F138" t="str">
            <v>CON CEMENTO ASFALTICO</v>
          </cell>
        </row>
        <row r="139">
          <cell r="A139" t="str">
            <v>452.3P</v>
          </cell>
          <cell r="B139" t="str">
            <v>MEZCLA DISCONTINUA EN CALIENTE TIPO F-1</v>
          </cell>
          <cell r="C139" t="str">
            <v>M³</v>
          </cell>
          <cell r="D139">
            <v>273107</v>
          </cell>
        </row>
        <row r="140">
          <cell r="A140">
            <v>452.4</v>
          </cell>
          <cell r="B140" t="str">
            <v>MEZCLA DISCONTINUA EN CALIENTE TIPO F-2</v>
          </cell>
          <cell r="C140" t="str">
            <v>M³</v>
          </cell>
          <cell r="D140">
            <v>226980</v>
          </cell>
          <cell r="E140">
            <v>229710</v>
          </cell>
          <cell r="F140" t="str">
            <v>CON CEMENTO ASFALTICO</v>
          </cell>
        </row>
        <row r="141">
          <cell r="A141" t="str">
            <v>452.4P</v>
          </cell>
          <cell r="B141" t="str">
            <v>MEZCLA DISCONTINUA EN CALIENTE TIPO F-2</v>
          </cell>
          <cell r="C141" t="str">
            <v>M³</v>
          </cell>
          <cell r="D141">
            <v>270516</v>
          </cell>
        </row>
        <row r="142">
          <cell r="A142">
            <v>453</v>
          </cell>
          <cell r="B142" t="str">
            <v>MEZCLA DRENANTE</v>
          </cell>
          <cell r="C142" t="str">
            <v>M³</v>
          </cell>
          <cell r="D142">
            <v>226980</v>
          </cell>
          <cell r="E142">
            <v>229710</v>
          </cell>
          <cell r="F142" t="str">
            <v>CON CEMENTO ASFALTICO</v>
          </cell>
        </row>
        <row r="143">
          <cell r="A143">
            <v>460</v>
          </cell>
          <cell r="B143" t="str">
            <v>FRESADO DE UN PAVIMENTO ASFALTICO</v>
          </cell>
          <cell r="C143" t="str">
            <v>M²</v>
          </cell>
          <cell r="D143">
            <v>2985</v>
          </cell>
        </row>
        <row r="144">
          <cell r="A144" t="str">
            <v>460P</v>
          </cell>
          <cell r="B144" t="str">
            <v>FRESADO DE UN PAVIMENTO ASFALTICO</v>
          </cell>
          <cell r="C144" t="str">
            <v>M³</v>
          </cell>
          <cell r="D144">
            <v>59703</v>
          </cell>
        </row>
        <row r="145">
          <cell r="A145">
            <v>461.1</v>
          </cell>
          <cell r="B145" t="str">
            <v>PAVIMENTO ASFALTICO RECICLADO EN FRIO EN EL LUGAR CON EMULSION ASFALTICA</v>
          </cell>
          <cell r="C145" t="str">
            <v>M³</v>
          </cell>
          <cell r="D145">
            <v>80941</v>
          </cell>
          <cell r="E145">
            <v>177466</v>
          </cell>
          <cell r="F145" t="str">
            <v>CON EMULSION</v>
          </cell>
        </row>
        <row r="146">
          <cell r="A146">
            <v>461.2</v>
          </cell>
          <cell r="B146" t="str">
            <v>PAVIMENTO ASFALTICO RECICLADO EN FRIO EN EL LUGAR CON CEMENTO ASFALTICO ESPUMADO</v>
          </cell>
          <cell r="C146" t="str">
            <v>M³</v>
          </cell>
          <cell r="D146">
            <v>91354</v>
          </cell>
          <cell r="E146">
            <v>93174</v>
          </cell>
          <cell r="F146" t="str">
            <v>CON CEMENTO ASFALTICO</v>
          </cell>
        </row>
        <row r="147">
          <cell r="A147" t="str">
            <v>462,1.</v>
          </cell>
          <cell r="B147" t="str">
            <v>PAVIMENTO ASFALTICO RECICLADO EN CALIENTE MDC-0</v>
          </cell>
          <cell r="C147" t="str">
            <v>M³</v>
          </cell>
          <cell r="D147">
            <v>107394</v>
          </cell>
        </row>
        <row r="148">
          <cell r="A148" t="str">
            <v>462,1.2</v>
          </cell>
          <cell r="B148" t="str">
            <v>PAVIMENTO ASFALTICO RECICLADO EN CALIENTE MDC-1</v>
          </cell>
          <cell r="C148" t="str">
            <v>M³</v>
          </cell>
          <cell r="D148">
            <v>107394</v>
          </cell>
        </row>
        <row r="149">
          <cell r="A149" t="str">
            <v>462,1.3</v>
          </cell>
          <cell r="B149" t="str">
            <v>PAVIMENTO ASFALTICO RECICLADO EN CALIENTE MDC-2</v>
          </cell>
          <cell r="C149" t="str">
            <v>M³</v>
          </cell>
          <cell r="D149">
            <v>111738</v>
          </cell>
        </row>
        <row r="150">
          <cell r="A150" t="str">
            <v>462,1.4</v>
          </cell>
          <cell r="B150" t="str">
            <v>PAVIMENTO ASFALTICO RECICLADO EN CALIENTE MDC-3</v>
          </cell>
          <cell r="C150" t="str">
            <v>M³</v>
          </cell>
          <cell r="D150">
            <v>158074</v>
          </cell>
        </row>
        <row r="151">
          <cell r="A151" t="str">
            <v>462,.2</v>
          </cell>
          <cell r="B151" t="str">
            <v>PAVIMENTO ASFALTICO RECICLADO EN CALIENTE PARA BACHEO</v>
          </cell>
          <cell r="C151" t="str">
            <v>M³</v>
          </cell>
          <cell r="D151">
            <v>88814</v>
          </cell>
        </row>
        <row r="152">
          <cell r="A152">
            <v>464.1</v>
          </cell>
          <cell r="B152" t="str">
            <v>GEOTEXTIL PARA REHABILITACION DE PAVIMENTO ASFALTICO</v>
          </cell>
          <cell r="C152" t="str">
            <v>M²</v>
          </cell>
          <cell r="D152">
            <v>5896</v>
          </cell>
        </row>
        <row r="153">
          <cell r="A153">
            <v>464.2</v>
          </cell>
          <cell r="B153" t="str">
            <v>SUMINISTRO DE CEMENTO ASFALTICO</v>
          </cell>
          <cell r="C153" t="str">
            <v>KG</v>
          </cell>
          <cell r="D153">
            <v>3675</v>
          </cell>
        </row>
        <row r="154">
          <cell r="A154">
            <v>464.3</v>
          </cell>
          <cell r="B154" t="str">
            <v>SUMINISTRO DE EMULSION ASFALTICA CONVENCIONAL</v>
          </cell>
          <cell r="C154" t="str">
            <v>LT</v>
          </cell>
          <cell r="D154">
            <v>4146</v>
          </cell>
        </row>
        <row r="155">
          <cell r="A155">
            <v>464.4</v>
          </cell>
          <cell r="B155" t="str">
            <v>SUMINISTRO DE EMULSION ASFALTICA MODIFICADA CON POLIMERO</v>
          </cell>
          <cell r="C155" t="str">
            <v>LT</v>
          </cell>
          <cell r="D155">
            <v>99236</v>
          </cell>
        </row>
        <row r="156">
          <cell r="A156">
            <v>465.1</v>
          </cell>
          <cell r="B156" t="str">
            <v>EXCAVACIONES PARA REPARACION DE PAVIMENTO EXISTENTE</v>
          </cell>
          <cell r="C156" t="str">
            <v>M³</v>
          </cell>
          <cell r="D156">
            <v>36657</v>
          </cell>
        </row>
        <row r="157">
          <cell r="A157">
            <v>466.1</v>
          </cell>
          <cell r="B157" t="str">
            <v>SELLO DE GRIETA EN PAVIMENTO ASFALTICO SIN RUTEO</v>
          </cell>
          <cell r="C157" t="str">
            <v>ML</v>
          </cell>
          <cell r="D157">
            <v>1854</v>
          </cell>
        </row>
        <row r="158">
          <cell r="A158">
            <v>466.2</v>
          </cell>
          <cell r="B158" t="str">
            <v>SELLO DE GRIETA EN PAVIMENTO ASFALTICO CON RUTEO</v>
          </cell>
          <cell r="C158" t="str">
            <v>ML</v>
          </cell>
          <cell r="D158">
            <v>2081</v>
          </cell>
        </row>
        <row r="159">
          <cell r="A159">
            <v>500</v>
          </cell>
          <cell r="B159" t="str">
            <v>PAVIMENTO DE CONCRETO HIDRAULICO</v>
          </cell>
          <cell r="C159" t="str">
            <v>M³</v>
          </cell>
          <cell r="D159">
            <v>599437</v>
          </cell>
        </row>
        <row r="160">
          <cell r="A160">
            <v>501</v>
          </cell>
          <cell r="B160" t="str">
            <v>SUMINISTRO DE CEMENTO PORTLAND NORMAL</v>
          </cell>
          <cell r="C160" t="str">
            <v>KG</v>
          </cell>
          <cell r="D160">
            <v>636</v>
          </cell>
        </row>
        <row r="161">
          <cell r="A161">
            <v>510</v>
          </cell>
          <cell r="B161" t="str">
            <v>PAVIMENTO DE ADOQUINES DE CONCRETO</v>
          </cell>
          <cell r="C161" t="str">
            <v>M²</v>
          </cell>
          <cell r="D161">
            <v>68682</v>
          </cell>
        </row>
        <row r="162">
          <cell r="A162" t="str">
            <v>510P1</v>
          </cell>
          <cell r="B162" t="str">
            <v>ADOQUIN GRAMA</v>
          </cell>
          <cell r="C162" t="str">
            <v>M²</v>
          </cell>
          <cell r="D162">
            <v>119175.6090909091</v>
          </cell>
        </row>
        <row r="163">
          <cell r="A163" t="str">
            <v>510P2</v>
          </cell>
          <cell r="B163" t="str">
            <v>ADOQUIN COLOR</v>
          </cell>
          <cell r="C163" t="str">
            <v>M²</v>
          </cell>
          <cell r="D163">
            <v>99572.2</v>
          </cell>
        </row>
        <row r="164">
          <cell r="A164" t="str">
            <v>510P3</v>
          </cell>
          <cell r="B164" t="str">
            <v>DILATACION EN ADOQUIN</v>
          </cell>
          <cell r="C164" t="str">
            <v>M²</v>
          </cell>
          <cell r="D164">
            <v>14366.386666666665</v>
          </cell>
        </row>
        <row r="165">
          <cell r="A165">
            <v>600.1</v>
          </cell>
          <cell r="B165" t="str">
            <v>EXCAVACIONES VARIAS SIN CLASIFICAR</v>
          </cell>
          <cell r="C165" t="str">
            <v>M³</v>
          </cell>
          <cell r="D165">
            <v>35273</v>
          </cell>
        </row>
        <row r="166">
          <cell r="A166">
            <v>600.20000000000005</v>
          </cell>
          <cell r="B166" t="str">
            <v>EXCAVACIONES VARIAS EN ROCA EN SECO</v>
          </cell>
          <cell r="C166" t="str">
            <v>M³</v>
          </cell>
          <cell r="D166">
            <v>38721</v>
          </cell>
        </row>
        <row r="167">
          <cell r="A167" t="str">
            <v>600,2,2</v>
          </cell>
          <cell r="B167" t="str">
            <v>EXCAVACIONES VARIAS EN ROCA BAJO AGUA</v>
          </cell>
          <cell r="C167" t="str">
            <v>M³</v>
          </cell>
          <cell r="D167">
            <v>44267</v>
          </cell>
        </row>
        <row r="168">
          <cell r="A168" t="str">
            <v>600,2,3</v>
          </cell>
          <cell r="B168" t="str">
            <v>EXCAVACIONES VARIAS EN MATERIAL COMUN EN SECO</v>
          </cell>
          <cell r="C168" t="str">
            <v>M³</v>
          </cell>
          <cell r="D168">
            <v>11744</v>
          </cell>
        </row>
        <row r="169">
          <cell r="A169" t="str">
            <v>600.4P</v>
          </cell>
          <cell r="B169" t="str">
            <v>EXCAVACIONES VARIAS EN MATERIA COMUN EN SECO A MANO</v>
          </cell>
          <cell r="C169" t="str">
            <v>M³</v>
          </cell>
          <cell r="D169">
            <v>26455</v>
          </cell>
        </row>
        <row r="170">
          <cell r="A170" t="str">
            <v>600,2,4</v>
          </cell>
          <cell r="B170" t="str">
            <v>EXCAVACIONES VARIAS EN MATERIAL COMUN BAJO AGUA</v>
          </cell>
          <cell r="C170" t="str">
            <v>M³</v>
          </cell>
          <cell r="D170">
            <v>17538</v>
          </cell>
        </row>
        <row r="171">
          <cell r="A171" t="str">
            <v>600.2.5</v>
          </cell>
          <cell r="B171" t="str">
            <v>EXCAVACIONES VARIAS EN MATERIAL COMUN BAJO AGUA A MANO</v>
          </cell>
          <cell r="C171" t="str">
            <v>M³</v>
          </cell>
          <cell r="D171">
            <v>40593</v>
          </cell>
        </row>
        <row r="172">
          <cell r="A172">
            <v>610.1</v>
          </cell>
          <cell r="B172" t="str">
            <v>RELLENO PARA ESTRUCTURAS</v>
          </cell>
          <cell r="C172" t="str">
            <v>M³</v>
          </cell>
          <cell r="D172">
            <v>44476</v>
          </cell>
        </row>
        <row r="173">
          <cell r="A173">
            <v>610.20000000000005</v>
          </cell>
          <cell r="B173" t="str">
            <v>RELLENO CON MATERIAL FILTRANTE</v>
          </cell>
          <cell r="C173" t="str">
            <v>M³</v>
          </cell>
          <cell r="D173">
            <v>80199</v>
          </cell>
        </row>
        <row r="174">
          <cell r="A174">
            <v>620.1</v>
          </cell>
          <cell r="B174" t="str">
            <v>PILOTES PREFABRICADOS DE CONCRETO</v>
          </cell>
          <cell r="C174" t="str">
            <v>ML</v>
          </cell>
          <cell r="D174">
            <v>0</v>
          </cell>
        </row>
        <row r="175">
          <cell r="A175">
            <v>620.20000000000005</v>
          </cell>
          <cell r="B175" t="str">
            <v>EXTENSION DE PILOTES PREFABRICADOS</v>
          </cell>
          <cell r="C175" t="str">
            <v>ML</v>
          </cell>
          <cell r="D175">
            <v>0</v>
          </cell>
        </row>
        <row r="176">
          <cell r="A176">
            <v>620.29999999999995</v>
          </cell>
          <cell r="B176" t="str">
            <v>PRUEBA DE CARGA DE PILOTE PREFABRICADO</v>
          </cell>
          <cell r="C176" t="str">
            <v>ML</v>
          </cell>
          <cell r="D176">
            <v>0</v>
          </cell>
        </row>
        <row r="177">
          <cell r="A177" t="str">
            <v>620P</v>
          </cell>
          <cell r="B177" t="str">
            <v>PILOTE EN MADERA DE D=15CM</v>
          </cell>
          <cell r="C177" t="str">
            <v>ML</v>
          </cell>
          <cell r="D177">
            <v>81870</v>
          </cell>
        </row>
        <row r="178">
          <cell r="A178">
            <v>621.1</v>
          </cell>
          <cell r="B178" t="str">
            <v>PILOTE DE CONCRETO FUNDIDO EN SITIO D=1M L=15M</v>
          </cell>
          <cell r="C178" t="str">
            <v>ML</v>
          </cell>
          <cell r="D178">
            <v>1450722</v>
          </cell>
        </row>
        <row r="179">
          <cell r="A179">
            <v>621.20000000000005</v>
          </cell>
          <cell r="B179" t="str">
            <v>BASE ACAMPANADA FUNDIDA EN SITIO</v>
          </cell>
          <cell r="C179" t="str">
            <v>M³</v>
          </cell>
          <cell r="D179">
            <v>1553455</v>
          </cell>
        </row>
        <row r="180">
          <cell r="A180">
            <v>621.29999999999995</v>
          </cell>
          <cell r="B180" t="str">
            <v>PILOTE DE PRUEBA (EN SITIO)</v>
          </cell>
          <cell r="C180" t="str">
            <v>ML</v>
          </cell>
          <cell r="D180">
            <v>0</v>
          </cell>
        </row>
        <row r="181">
          <cell r="A181">
            <v>621.4</v>
          </cell>
          <cell r="B181" t="str">
            <v>BASE ACAMPANADA DE PRUEBA (EN SITIO)</v>
          </cell>
          <cell r="C181" t="str">
            <v>M³</v>
          </cell>
          <cell r="D181">
            <v>0</v>
          </cell>
        </row>
        <row r="182">
          <cell r="A182">
            <v>621.5</v>
          </cell>
          <cell r="B182" t="str">
            <v>CAMISA PERMANENTE DE DIAMETRO EXTERIOR</v>
          </cell>
          <cell r="C182" t="str">
            <v>ML</v>
          </cell>
          <cell r="D182">
            <v>3414073</v>
          </cell>
        </row>
        <row r="183">
          <cell r="A183" t="str">
            <v>621,5P</v>
          </cell>
          <cell r="B183" t="str">
            <v>CAMISA PERMANENTE DE DIAMETRO INTERIOR D=1M EN CONCRETO</v>
          </cell>
          <cell r="C183" t="str">
            <v>ML</v>
          </cell>
          <cell r="D183">
            <v>197160</v>
          </cell>
        </row>
        <row r="184">
          <cell r="A184">
            <v>621.6</v>
          </cell>
          <cell r="B184" t="str">
            <v>PRUEBA DE CARGA DE PILOTE FUNDIDO EN SITIO</v>
          </cell>
          <cell r="C184" t="str">
            <v>U</v>
          </cell>
          <cell r="D184">
            <v>110845123</v>
          </cell>
        </row>
        <row r="185">
          <cell r="A185">
            <v>621.70000000000005</v>
          </cell>
          <cell r="B185" t="str">
            <v>CAISSONS</v>
          </cell>
          <cell r="C185" t="str">
            <v>M³</v>
          </cell>
          <cell r="D185">
            <v>2451269</v>
          </cell>
        </row>
        <row r="186">
          <cell r="A186">
            <v>622.1</v>
          </cell>
          <cell r="B186" t="str">
            <v>TABLESTACADO DE MADERA</v>
          </cell>
          <cell r="C186" t="str">
            <v>M²</v>
          </cell>
          <cell r="D186">
            <v>87159</v>
          </cell>
        </row>
        <row r="187">
          <cell r="A187">
            <v>622.20000000000005</v>
          </cell>
          <cell r="B187" t="str">
            <v>TABLESTACADO METALICO</v>
          </cell>
          <cell r="C187" t="str">
            <v>M²</v>
          </cell>
          <cell r="D187">
            <v>0</v>
          </cell>
        </row>
        <row r="188">
          <cell r="A188">
            <v>622.29999999999995</v>
          </cell>
          <cell r="B188" t="str">
            <v>TABLESTACADO DE CONCRETO REFORZADO</v>
          </cell>
          <cell r="C188" t="str">
            <v>M²</v>
          </cell>
          <cell r="D188">
            <v>0</v>
          </cell>
        </row>
        <row r="189">
          <cell r="A189">
            <v>622.4</v>
          </cell>
          <cell r="B189" t="str">
            <v>TABLESTACADO DE CONCRETO PREESFORZADO</v>
          </cell>
          <cell r="C189" t="str">
            <v>M²</v>
          </cell>
          <cell r="D189">
            <v>0</v>
          </cell>
        </row>
        <row r="190">
          <cell r="A190">
            <v>622.5</v>
          </cell>
          <cell r="B190" t="str">
            <v>CORTE DEL EXTREMO SUPERIOR DEL ELEMENTO</v>
          </cell>
          <cell r="C190" t="str">
            <v>ML</v>
          </cell>
          <cell r="D190">
            <v>50935.8669233205</v>
          </cell>
        </row>
        <row r="191">
          <cell r="A191">
            <v>623.1</v>
          </cell>
          <cell r="B191" t="str">
            <v>ANCLAJE TIPO --------</v>
          </cell>
          <cell r="C191" t="str">
            <v>ML</v>
          </cell>
          <cell r="D191">
            <v>371749</v>
          </cell>
        </row>
        <row r="192">
          <cell r="A192">
            <v>623.20000000000005</v>
          </cell>
          <cell r="B192" t="str">
            <v>PRUEBA DE AGUA</v>
          </cell>
          <cell r="C192" t="str">
            <v>U</v>
          </cell>
          <cell r="D192">
            <v>0</v>
          </cell>
        </row>
        <row r="193">
          <cell r="A193">
            <v>630.1</v>
          </cell>
          <cell r="B193" t="str">
            <v>CONCRETO CLASE A</v>
          </cell>
          <cell r="C193" t="str">
            <v>M³</v>
          </cell>
          <cell r="D193">
            <v>708292</v>
          </cell>
        </row>
        <row r="194">
          <cell r="A194">
            <v>630.20000000000005</v>
          </cell>
          <cell r="B194" t="str">
            <v>CONCRETO CLASE B</v>
          </cell>
          <cell r="C194" t="str">
            <v>M³</v>
          </cell>
          <cell r="D194">
            <v>676514</v>
          </cell>
        </row>
        <row r="195">
          <cell r="A195">
            <v>630.29999999999995</v>
          </cell>
          <cell r="B195" t="str">
            <v>CONCRETO CLASE C</v>
          </cell>
          <cell r="C195" t="str">
            <v>M³</v>
          </cell>
          <cell r="D195">
            <v>647972</v>
          </cell>
        </row>
        <row r="196">
          <cell r="A196">
            <v>630.4</v>
          </cell>
          <cell r="B196" t="str">
            <v>CONCRETO CLASE D</v>
          </cell>
          <cell r="C196" t="str">
            <v>M³</v>
          </cell>
          <cell r="D196">
            <v>479676</v>
          </cell>
        </row>
        <row r="197">
          <cell r="A197">
            <v>630.5</v>
          </cell>
          <cell r="B197" t="str">
            <v>CONCRETO CLASE E</v>
          </cell>
          <cell r="C197" t="str">
            <v>M³</v>
          </cell>
          <cell r="D197">
            <v>419286</v>
          </cell>
        </row>
        <row r="198">
          <cell r="A198">
            <v>630.6</v>
          </cell>
          <cell r="B198" t="str">
            <v>CONCRETO CLASE F</v>
          </cell>
          <cell r="C198" t="str">
            <v>M³</v>
          </cell>
          <cell r="D198">
            <v>371652</v>
          </cell>
        </row>
        <row r="199">
          <cell r="A199">
            <v>630.70000000000005</v>
          </cell>
          <cell r="B199" t="str">
            <v>CONCRETO CLASE G</v>
          </cell>
          <cell r="C199" t="str">
            <v>M³</v>
          </cell>
          <cell r="D199">
            <v>315824</v>
          </cell>
        </row>
        <row r="200">
          <cell r="A200" t="str">
            <v>630P</v>
          </cell>
          <cell r="B200" t="str">
            <v>MORTERO 1.3</v>
          </cell>
          <cell r="C200" t="str">
            <v>M³</v>
          </cell>
          <cell r="D200">
            <v>0</v>
          </cell>
        </row>
        <row r="201">
          <cell r="A201" t="str">
            <v>631P</v>
          </cell>
          <cell r="B201" t="str">
            <v>BOLSACRETOS</v>
          </cell>
          <cell r="C201" t="str">
            <v>M³</v>
          </cell>
          <cell r="D201">
            <v>459784.79950000002</v>
          </cell>
        </row>
        <row r="202">
          <cell r="A202">
            <v>632.1</v>
          </cell>
          <cell r="B202" t="str">
            <v>BARANDA DE CONCRETO 0.15*0.20</v>
          </cell>
          <cell r="C202" t="str">
            <v>ML</v>
          </cell>
          <cell r="D202">
            <v>109013</v>
          </cell>
        </row>
        <row r="203">
          <cell r="A203" t="str">
            <v>632P</v>
          </cell>
          <cell r="B203" t="str">
            <v>BARANDA METALICA</v>
          </cell>
          <cell r="C203" t="str">
            <v>ML</v>
          </cell>
          <cell r="D203">
            <v>377445</v>
          </cell>
        </row>
        <row r="204">
          <cell r="A204">
            <v>640.1</v>
          </cell>
          <cell r="B204" t="str">
            <v>ACERO DE REFUERZO GRADO 37</v>
          </cell>
          <cell r="C204" t="str">
            <v>KG</v>
          </cell>
          <cell r="D204">
            <v>5721</v>
          </cell>
        </row>
        <row r="205">
          <cell r="A205" t="str">
            <v>640,1.2</v>
          </cell>
          <cell r="B205" t="str">
            <v>ACERO DE REFUERZO GRADO 40</v>
          </cell>
          <cell r="C205" t="str">
            <v>KG</v>
          </cell>
          <cell r="D205">
            <v>5721</v>
          </cell>
        </row>
        <row r="206">
          <cell r="A206" t="str">
            <v>640,1.3</v>
          </cell>
          <cell r="B206" t="str">
            <v>ACERO DE REFUERZO GRADO 60</v>
          </cell>
          <cell r="C206" t="str">
            <v>KG</v>
          </cell>
          <cell r="D206">
            <v>4288</v>
          </cell>
        </row>
        <row r="207">
          <cell r="A207">
            <v>640.20000000000005</v>
          </cell>
          <cell r="B207" t="str">
            <v xml:space="preserve">MALLA DE REFUERZO  </v>
          </cell>
          <cell r="C207" t="str">
            <v>KG</v>
          </cell>
          <cell r="D207">
            <v>0</v>
          </cell>
        </row>
        <row r="208">
          <cell r="A208">
            <v>641.1</v>
          </cell>
          <cell r="B208" t="str">
            <v>ACERO DE PREESFUERZO</v>
          </cell>
          <cell r="C208" t="str">
            <v>TON-M</v>
          </cell>
          <cell r="D208">
            <v>1378</v>
          </cell>
        </row>
        <row r="209">
          <cell r="A209">
            <v>641.20000000000005</v>
          </cell>
          <cell r="B209" t="str">
            <v>ACERO DE PREESFUERZO</v>
          </cell>
          <cell r="C209" t="str">
            <v>KG</v>
          </cell>
          <cell r="D209">
            <v>0</v>
          </cell>
        </row>
        <row r="210">
          <cell r="A210" t="str">
            <v>641P</v>
          </cell>
          <cell r="B210" t="str">
            <v>ANCLAJE EN ROCA DE D=4" CON 3 TORONES DE 1/2" POSTENSADOS</v>
          </cell>
          <cell r="C210" t="str">
            <v>TON-M</v>
          </cell>
          <cell r="D210">
            <v>371749</v>
          </cell>
        </row>
        <row r="211">
          <cell r="A211">
            <v>642.1</v>
          </cell>
          <cell r="B211" t="str">
            <v>APOYO ELASTOMERICO</v>
          </cell>
          <cell r="C211" t="str">
            <v>U (DM³)</v>
          </cell>
          <cell r="D211">
            <v>411003</v>
          </cell>
        </row>
        <row r="212">
          <cell r="A212">
            <v>642.20000000000005</v>
          </cell>
          <cell r="B212" t="str">
            <v>SELLO PARA JUNTAS DE PUENTES</v>
          </cell>
          <cell r="C212" t="str">
            <v>ML</v>
          </cell>
          <cell r="D212">
            <v>46510</v>
          </cell>
        </row>
        <row r="213">
          <cell r="A213" t="str">
            <v>642P1</v>
          </cell>
          <cell r="B213" t="str">
            <v>CONSTRUCCION JUNTAS ELASTOMERICAS DE 30CM DE ANCHO</v>
          </cell>
          <cell r="C213" t="str">
            <v>ML</v>
          </cell>
          <cell r="D213">
            <v>913881</v>
          </cell>
        </row>
        <row r="214">
          <cell r="A214" t="str">
            <v>642P2</v>
          </cell>
          <cell r="B214" t="str">
            <v>JUNTA ELASTOMERICA M100</v>
          </cell>
          <cell r="C214" t="str">
            <v>ML</v>
          </cell>
          <cell r="D214">
            <v>1898228.6786303229</v>
          </cell>
        </row>
        <row r="215">
          <cell r="A215" t="str">
            <v>642P3</v>
          </cell>
          <cell r="B215" t="str">
            <v>JUNTA ELASTOMERICA M60</v>
          </cell>
          <cell r="C215" t="str">
            <v>ML</v>
          </cell>
          <cell r="D215">
            <v>1565654.6186303229</v>
          </cell>
        </row>
        <row r="216">
          <cell r="A216">
            <v>650.1</v>
          </cell>
          <cell r="B216" t="str">
            <v>DISEÑO Y FABRICACION DE ESTRUCTURA METALICA</v>
          </cell>
          <cell r="C216" t="str">
            <v>KG</v>
          </cell>
          <cell r="D216">
            <v>10828</v>
          </cell>
        </row>
        <row r="217">
          <cell r="A217">
            <v>650.20000000000005</v>
          </cell>
          <cell r="B217" t="str">
            <v>FABRICACION DE LA ESTRUCTURA METALICA</v>
          </cell>
          <cell r="C217" t="str">
            <v>KG</v>
          </cell>
          <cell r="D217">
            <v>8688</v>
          </cell>
        </row>
        <row r="218">
          <cell r="A218">
            <v>650.29999999999995</v>
          </cell>
          <cell r="B218" t="str">
            <v>TRANSPORTE DE LA ESTRUCTURA METALICA</v>
          </cell>
          <cell r="C218" t="str">
            <v>KG</v>
          </cell>
          <cell r="D218">
            <v>15600000</v>
          </cell>
        </row>
        <row r="219">
          <cell r="A219" t="str">
            <v>650.3 OTRO</v>
          </cell>
          <cell r="B219" t="str">
            <v>TRANSPORTE DE LA ESTRUCTURA METALICA</v>
          </cell>
          <cell r="C219" t="str">
            <v>KG</v>
          </cell>
          <cell r="D219">
            <v>334</v>
          </cell>
        </row>
        <row r="220">
          <cell r="A220">
            <v>650.4</v>
          </cell>
          <cell r="B220" t="str">
            <v>MONTAJE Y PINTURA DE ESTRUCTURA METALICA</v>
          </cell>
          <cell r="C220" t="str">
            <v>KG</v>
          </cell>
          <cell r="D220">
            <v>1008</v>
          </cell>
        </row>
        <row r="221">
          <cell r="A221">
            <v>660.1</v>
          </cell>
          <cell r="B221" t="str">
            <v>TUBERIA DE CONCRETO SIMPLE 450 MM</v>
          </cell>
          <cell r="C221" t="str">
            <v>ML</v>
          </cell>
          <cell r="D221">
            <v>279889</v>
          </cell>
        </row>
        <row r="222">
          <cell r="A222">
            <v>660.2</v>
          </cell>
          <cell r="B222" t="str">
            <v>TUBERIA DE CONCRETO SIMPLE 500 MM</v>
          </cell>
          <cell r="C222" t="str">
            <v>ML</v>
          </cell>
          <cell r="D222">
            <v>439547</v>
          </cell>
        </row>
        <row r="223">
          <cell r="A223">
            <v>660.3</v>
          </cell>
          <cell r="B223" t="str">
            <v>TUBERIA DE CONCRETO SIMPLE 600 MM</v>
          </cell>
          <cell r="C223" t="str">
            <v>ML</v>
          </cell>
          <cell r="D223">
            <v>291377</v>
          </cell>
        </row>
        <row r="224">
          <cell r="A224">
            <v>661</v>
          </cell>
          <cell r="B224" t="str">
            <v>TUBERIA DE CONCRETO REFORZADO 900 MM (TIPO 1)</v>
          </cell>
          <cell r="C224" t="str">
            <v>ML</v>
          </cell>
          <cell r="D224">
            <v>388060</v>
          </cell>
        </row>
        <row r="225">
          <cell r="A225">
            <v>661</v>
          </cell>
          <cell r="B225" t="str">
            <v>TUBERIA DE CONCRETO REFORZADO 900 MM (TIPO 2)</v>
          </cell>
          <cell r="C225" t="str">
            <v>ML</v>
          </cell>
          <cell r="D225">
            <v>440060</v>
          </cell>
        </row>
        <row r="226">
          <cell r="A226" t="str">
            <v>661 OTRO</v>
          </cell>
          <cell r="B226" t="str">
            <v>TUBERIA DE CONCRETO REFORZADO 900 MM</v>
          </cell>
          <cell r="C226" t="str">
            <v>ML</v>
          </cell>
          <cell r="D226">
            <v>399419</v>
          </cell>
        </row>
        <row r="227">
          <cell r="A227">
            <v>662.1</v>
          </cell>
          <cell r="B227" t="str">
            <v>TUBERIA CORRUGADA DE ACERO GALVANIZADO</v>
          </cell>
          <cell r="C227" t="str">
            <v>ML</v>
          </cell>
          <cell r="D227">
            <v>431721</v>
          </cell>
        </row>
        <row r="228">
          <cell r="A228">
            <v>662.2</v>
          </cell>
          <cell r="B228" t="str">
            <v>TUBERIA CORRUGADA DE ACERO CON RECUBRIMIENTO</v>
          </cell>
          <cell r="C228" t="str">
            <v>ML</v>
          </cell>
          <cell r="D228">
            <v>278633</v>
          </cell>
        </row>
        <row r="229">
          <cell r="A229" t="str">
            <v>670.1P</v>
          </cell>
          <cell r="B229" t="str">
            <v>DISIPADOR DE ENERGIA Y SEDIMENTADOR EN GAVIONES (con recubrimiento)</v>
          </cell>
          <cell r="C229" t="str">
            <v>M³</v>
          </cell>
          <cell r="D229">
            <v>217544</v>
          </cell>
        </row>
        <row r="230">
          <cell r="A230">
            <v>670.2</v>
          </cell>
          <cell r="B230" t="str">
            <v>DISIPADOR DE ENERGIA Y SEDIMENTADOR EN CONCRETO CICLOPEO</v>
          </cell>
          <cell r="C230" t="str">
            <v>M³</v>
          </cell>
          <cell r="D230">
            <v>426389</v>
          </cell>
        </row>
        <row r="231">
          <cell r="A231">
            <v>671</v>
          </cell>
          <cell r="B231" t="str">
            <v>CUNETAS EN CONCRETO FUNDIDAS EN EL LUGAR</v>
          </cell>
          <cell r="C231" t="str">
            <v>M³</v>
          </cell>
          <cell r="D231">
            <v>485181</v>
          </cell>
        </row>
        <row r="232">
          <cell r="A232">
            <v>671.2</v>
          </cell>
          <cell r="B232" t="str">
            <v>CUNETAS PREFABRICADAS EN CONCRETO</v>
          </cell>
          <cell r="C232" t="str">
            <v>ML</v>
          </cell>
          <cell r="D232">
            <v>0</v>
          </cell>
        </row>
        <row r="233">
          <cell r="A233">
            <v>672</v>
          </cell>
          <cell r="B233" t="str">
            <v>BORDILLOS EN CONCRETO</v>
          </cell>
          <cell r="C233" t="str">
            <v>ML</v>
          </cell>
          <cell r="D233">
            <v>61125</v>
          </cell>
        </row>
        <row r="234">
          <cell r="A234">
            <v>673.1</v>
          </cell>
          <cell r="B234" t="str">
            <v>MATERIAL DRENANTE</v>
          </cell>
          <cell r="C234" t="str">
            <v>M³</v>
          </cell>
          <cell r="D234">
            <v>76382</v>
          </cell>
        </row>
        <row r="235">
          <cell r="A235">
            <v>673.2</v>
          </cell>
          <cell r="B235" t="str">
            <v>GEOTEXTIL</v>
          </cell>
          <cell r="C235" t="str">
            <v>M²</v>
          </cell>
          <cell r="D235">
            <v>6899</v>
          </cell>
        </row>
        <row r="236">
          <cell r="A236">
            <v>673.3</v>
          </cell>
          <cell r="B236" t="str">
            <v>MATERIAL DE COBERTURA</v>
          </cell>
          <cell r="C236" t="str">
            <v>M³</v>
          </cell>
          <cell r="D236">
            <v>94424</v>
          </cell>
        </row>
        <row r="237">
          <cell r="A237">
            <v>674.1</v>
          </cell>
          <cell r="B237" t="str">
            <v>DRENES HORIZONTALES DE LONGITUD MENOR O IGUAL A 10M</v>
          </cell>
          <cell r="C237" t="str">
            <v>ML</v>
          </cell>
          <cell r="D237">
            <v>149483</v>
          </cell>
        </row>
        <row r="238">
          <cell r="A238">
            <v>674.2</v>
          </cell>
          <cell r="B238" t="str">
            <v>DRENES HORIZONTALES DE LONGITUD MAYOR A 10M</v>
          </cell>
          <cell r="C238" t="str">
            <v>ML</v>
          </cell>
          <cell r="D238">
            <v>149483</v>
          </cell>
        </row>
        <row r="239">
          <cell r="A239">
            <v>680.1</v>
          </cell>
          <cell r="B239" t="str">
            <v>ESCAMAS EN CONCRETO</v>
          </cell>
          <cell r="C239" t="str">
            <v>M²</v>
          </cell>
          <cell r="D239">
            <v>311762</v>
          </cell>
        </row>
        <row r="240">
          <cell r="A240">
            <v>680.2</v>
          </cell>
          <cell r="B240" t="str">
            <v>ARMADURA GALVANIZADA</v>
          </cell>
          <cell r="C240" t="str">
            <v>ML</v>
          </cell>
          <cell r="D240">
            <v>0</v>
          </cell>
        </row>
        <row r="241">
          <cell r="A241">
            <v>680.3</v>
          </cell>
          <cell r="B241" t="str">
            <v>RELLENO GRANULAR PARA TIERRA ARMADA</v>
          </cell>
          <cell r="C241" t="str">
            <v>M³</v>
          </cell>
          <cell r="D241">
            <v>117491</v>
          </cell>
        </row>
        <row r="242">
          <cell r="A242" t="str">
            <v>680P</v>
          </cell>
          <cell r="B242" t="str">
            <v>EMPEDRADO PARA TALUDES</v>
          </cell>
          <cell r="C242" t="str">
            <v>M²</v>
          </cell>
          <cell r="D242">
            <v>18476.25</v>
          </cell>
        </row>
        <row r="243">
          <cell r="A243">
            <v>681.1</v>
          </cell>
          <cell r="B243" t="str">
            <v>GAVIONES</v>
          </cell>
          <cell r="C243" t="str">
            <v>M³</v>
          </cell>
          <cell r="D243">
            <v>167151</v>
          </cell>
        </row>
        <row r="244">
          <cell r="A244">
            <v>682</v>
          </cell>
          <cell r="B244" t="str">
            <v>COLCHOGAVIONES</v>
          </cell>
          <cell r="C244" t="str">
            <v>M²</v>
          </cell>
          <cell r="D244">
            <v>0</v>
          </cell>
        </row>
        <row r="245">
          <cell r="A245" t="str">
            <v>682P</v>
          </cell>
          <cell r="B245" t="str">
            <v>MURO DE CONTENCION DE SUELO REFORZADO CON GEOTEXTIL</v>
          </cell>
          <cell r="C245" t="str">
            <v>M³</v>
          </cell>
          <cell r="D245">
            <v>113247</v>
          </cell>
        </row>
        <row r="246">
          <cell r="A246" t="str">
            <v>683P</v>
          </cell>
          <cell r="B246" t="str">
            <v>DRENES HORIZONTALES TUBERIA PERFORADA 2"</v>
          </cell>
          <cell r="C246" t="str">
            <v>ML</v>
          </cell>
          <cell r="D246">
            <v>149708</v>
          </cell>
        </row>
        <row r="247">
          <cell r="A247">
            <v>690</v>
          </cell>
          <cell r="B247" t="str">
            <v>IMPERMEABILIZACION DE ESTRUCTURAS</v>
          </cell>
          <cell r="C247" t="str">
            <v>M³</v>
          </cell>
          <cell r="D247">
            <v>0</v>
          </cell>
        </row>
        <row r="248">
          <cell r="A248">
            <v>700.1</v>
          </cell>
          <cell r="B248" t="str">
            <v>LINEA DE DEMARCACION CON PINTUIRA EN FRIO</v>
          </cell>
          <cell r="C248" t="str">
            <v>ML</v>
          </cell>
          <cell r="D248">
            <v>1751</v>
          </cell>
        </row>
        <row r="249">
          <cell r="A249">
            <v>700.2</v>
          </cell>
          <cell r="B249" t="str">
            <v>LINEA DE DEMARCACION CON RESINA TERMOPLASTICA</v>
          </cell>
          <cell r="C249" t="str">
            <v>ML</v>
          </cell>
          <cell r="D249">
            <v>44683</v>
          </cell>
        </row>
        <row r="250">
          <cell r="A250">
            <v>700.3</v>
          </cell>
          <cell r="B250" t="str">
            <v>MARCA VIAL CON PINTURA EN FRIO</v>
          </cell>
          <cell r="C250" t="str">
            <v>M²</v>
          </cell>
          <cell r="D250">
            <v>32982</v>
          </cell>
        </row>
        <row r="251">
          <cell r="A251">
            <v>700.4</v>
          </cell>
          <cell r="B251" t="str">
            <v>MARCA VIAL CON RESINA TERMOPLASTICA</v>
          </cell>
          <cell r="C251" t="str">
            <v>M²</v>
          </cell>
          <cell r="D251">
            <v>19810</v>
          </cell>
        </row>
        <row r="252">
          <cell r="A252" t="str">
            <v>700P</v>
          </cell>
          <cell r="B252" t="str">
            <v>BANDAS SONORAS REDUCTORAS DE VELOCIDAD</v>
          </cell>
          <cell r="C252" t="str">
            <v>M²</v>
          </cell>
          <cell r="D252">
            <v>257709.40000000002</v>
          </cell>
        </row>
        <row r="253">
          <cell r="A253">
            <v>701</v>
          </cell>
          <cell r="B253" t="str">
            <v>TACHAS REFLECTIVAS</v>
          </cell>
          <cell r="C253" t="str">
            <v>U</v>
          </cell>
          <cell r="D253">
            <v>10453</v>
          </cell>
        </row>
        <row r="254">
          <cell r="A254">
            <v>710.1</v>
          </cell>
          <cell r="B254" t="str">
            <v>SEÑALES DE TRANSITO GRUPO 1 (75*75)</v>
          </cell>
          <cell r="C254" t="str">
            <v>U</v>
          </cell>
          <cell r="D254">
            <v>342679</v>
          </cell>
        </row>
        <row r="255">
          <cell r="A255">
            <v>710.2</v>
          </cell>
          <cell r="B255" t="str">
            <v>SEÑALES DE TRANSITO GRUPO 2 (1.20*0.4)</v>
          </cell>
          <cell r="C255" t="str">
            <v>U</v>
          </cell>
          <cell r="D255">
            <v>340667</v>
          </cell>
        </row>
        <row r="256">
          <cell r="A256">
            <v>710.3</v>
          </cell>
          <cell r="B256" t="str">
            <v>SEÑALES DE TRANSITO GRUPO 3 (SP-54 LA FERREA)</v>
          </cell>
          <cell r="C256" t="str">
            <v>U</v>
          </cell>
          <cell r="D256">
            <v>317267</v>
          </cell>
        </row>
        <row r="257">
          <cell r="A257">
            <v>710.4</v>
          </cell>
          <cell r="B257" t="str">
            <v>SEÑALES DE TRANSITO GRUPO 4 (DELINEADORES DE CURVA)</v>
          </cell>
          <cell r="C257" t="str">
            <v>U</v>
          </cell>
          <cell r="D257">
            <v>317267</v>
          </cell>
        </row>
        <row r="258">
          <cell r="A258">
            <v>710.5</v>
          </cell>
          <cell r="B258" t="str">
            <v>SEÑALES DE TRANSITO GRUPO 5 (INFORMATIVAS)</v>
          </cell>
          <cell r="C258" t="str">
            <v>M²</v>
          </cell>
          <cell r="D258">
            <v>475092</v>
          </cell>
        </row>
        <row r="259">
          <cell r="A259">
            <v>720</v>
          </cell>
          <cell r="B259" t="str">
            <v>POSTE DE REFERENCIA</v>
          </cell>
          <cell r="C259" t="str">
            <v>U</v>
          </cell>
          <cell r="D259">
            <v>141891</v>
          </cell>
        </row>
        <row r="260">
          <cell r="A260">
            <v>730.1</v>
          </cell>
          <cell r="B260" t="str">
            <v>DEFENSAS METALICAS</v>
          </cell>
          <cell r="C260" t="str">
            <v>ML</v>
          </cell>
          <cell r="D260">
            <v>168261</v>
          </cell>
        </row>
        <row r="261">
          <cell r="A261">
            <v>730.2</v>
          </cell>
          <cell r="B261" t="str">
            <v>SECCION FINAL DE DEFENSAS METALICAS</v>
          </cell>
          <cell r="C261" t="str">
            <v>U</v>
          </cell>
          <cell r="D261">
            <v>74739</v>
          </cell>
        </row>
        <row r="262">
          <cell r="A262">
            <v>730.3</v>
          </cell>
          <cell r="B262" t="str">
            <v>SECCION DE TOPE</v>
          </cell>
          <cell r="C262" t="str">
            <v>U</v>
          </cell>
          <cell r="D262">
            <v>74739</v>
          </cell>
        </row>
        <row r="263">
          <cell r="A263">
            <v>731</v>
          </cell>
          <cell r="B263" t="str">
            <v>DEFENSAS DE CONCRETO</v>
          </cell>
          <cell r="C263" t="str">
            <v>ML</v>
          </cell>
          <cell r="D263">
            <v>0</v>
          </cell>
        </row>
        <row r="264">
          <cell r="A264">
            <v>740</v>
          </cell>
          <cell r="B264" t="str">
            <v>CAPTAFAROS</v>
          </cell>
          <cell r="C264" t="str">
            <v>U</v>
          </cell>
          <cell r="D264">
            <v>11788</v>
          </cell>
        </row>
        <row r="265">
          <cell r="A265">
            <v>741</v>
          </cell>
          <cell r="B265" t="str">
            <v>DELINEADOR DE CORONA</v>
          </cell>
          <cell r="C265" t="str">
            <v>U</v>
          </cell>
          <cell r="D265">
            <v>0</v>
          </cell>
        </row>
        <row r="266">
          <cell r="A266">
            <v>800.1</v>
          </cell>
          <cell r="B266" t="str">
            <v>CERCA DE ALAMBRE DE PUAS CON POSTES DE MADERA</v>
          </cell>
          <cell r="C266" t="str">
            <v>ML</v>
          </cell>
          <cell r="D266">
            <v>9721</v>
          </cell>
        </row>
        <row r="267">
          <cell r="A267">
            <v>800.2</v>
          </cell>
          <cell r="B267" t="str">
            <v>CERCA DE ALAMBRE DE PUAS CON POSTES DE CONCRETO</v>
          </cell>
          <cell r="C267" t="str">
            <v>ML</v>
          </cell>
          <cell r="D267">
            <v>19591</v>
          </cell>
        </row>
        <row r="268">
          <cell r="A268">
            <v>800.3</v>
          </cell>
          <cell r="B268" t="str">
            <v>CERCAS DE MALLA CON POSTES DE MADERA</v>
          </cell>
          <cell r="C268" t="str">
            <v>ML</v>
          </cell>
          <cell r="D268">
            <v>29599</v>
          </cell>
        </row>
        <row r="269">
          <cell r="A269">
            <v>800.4</v>
          </cell>
          <cell r="B269" t="str">
            <v>CERCAS DE MALLA CON POSTES DE CONCRETO</v>
          </cell>
          <cell r="C269" t="str">
            <v>ML</v>
          </cell>
          <cell r="D269">
            <v>42549</v>
          </cell>
        </row>
        <row r="270">
          <cell r="A270" t="str">
            <v>800P</v>
          </cell>
          <cell r="B270" t="str">
            <v>CERRAMIENTO EN MALLA ESLABONADA</v>
          </cell>
          <cell r="C270" t="str">
            <v>ML</v>
          </cell>
          <cell r="D270">
            <v>136610</v>
          </cell>
        </row>
        <row r="271">
          <cell r="A271">
            <v>801.1</v>
          </cell>
          <cell r="B271" t="str">
            <v>ROCERIA</v>
          </cell>
          <cell r="C271" t="str">
            <v>HA</v>
          </cell>
          <cell r="D271">
            <v>373316.66666666674</v>
          </cell>
        </row>
        <row r="272">
          <cell r="A272">
            <v>801.2</v>
          </cell>
          <cell r="B272" t="str">
            <v>LIMPIEZA DE BERMA</v>
          </cell>
          <cell r="C272" t="str">
            <v>M²</v>
          </cell>
          <cell r="D272">
            <v>17137.900000000001</v>
          </cell>
        </row>
        <row r="273">
          <cell r="A273">
            <v>801.3</v>
          </cell>
          <cell r="B273" t="str">
            <v>LIMPIEZA A MANO DE CUNETAS EN TIERRA</v>
          </cell>
          <cell r="C273" t="str">
            <v>ML</v>
          </cell>
          <cell r="D273">
            <v>17137.900000000001</v>
          </cell>
        </row>
        <row r="274">
          <cell r="A274">
            <v>801.4</v>
          </cell>
          <cell r="B274" t="str">
            <v>LIMPIEZA A MANO DE CUNETAS EN CONCRETO</v>
          </cell>
          <cell r="C274" t="str">
            <v>ML</v>
          </cell>
          <cell r="D274">
            <v>17137.900000000001</v>
          </cell>
        </row>
        <row r="275">
          <cell r="A275">
            <v>801.5</v>
          </cell>
          <cell r="B275" t="str">
            <v>LIMPIEZA A MANO DE ENCOLES Y DESCOLES</v>
          </cell>
          <cell r="C275" t="str">
            <v>ML</v>
          </cell>
          <cell r="D275">
            <v>17137.900000000001</v>
          </cell>
        </row>
        <row r="276">
          <cell r="A276">
            <v>801.6</v>
          </cell>
          <cell r="B276" t="str">
            <v>LIMPIEZA A MANO DE ALCANTARILLA DE TUBO DE 600 O 900 MM</v>
          </cell>
          <cell r="C276" t="str">
            <v>U</v>
          </cell>
          <cell r="D276">
            <v>17137.900000000001</v>
          </cell>
        </row>
        <row r="277">
          <cell r="A277">
            <v>801.7</v>
          </cell>
          <cell r="B277" t="str">
            <v>LIMPIEZA A MANO DE PUENTES Y PONTONES</v>
          </cell>
          <cell r="C277" t="str">
            <v>ML</v>
          </cell>
          <cell r="D277">
            <v>17137.900000000001</v>
          </cell>
        </row>
        <row r="278">
          <cell r="A278">
            <v>810.1</v>
          </cell>
          <cell r="B278" t="str">
            <v>PROTECCION  DE TALUDES CON BLOQUES DE CESPED</v>
          </cell>
          <cell r="C278" t="str">
            <v>M²</v>
          </cell>
          <cell r="D278">
            <v>12082</v>
          </cell>
        </row>
        <row r="279">
          <cell r="A279" t="str">
            <v>810.3</v>
          </cell>
          <cell r="B279" t="str">
            <v>PROTECCION DE TALUDES CON HIDROSIEMBRA CONTROLADA</v>
          </cell>
          <cell r="C279" t="str">
            <v>M²</v>
          </cell>
          <cell r="D279">
            <v>11000</v>
          </cell>
        </row>
        <row r="280">
          <cell r="A280">
            <v>810.2</v>
          </cell>
          <cell r="B280" t="str">
            <v xml:space="preserve">PROTECCION DE TALUDES CON TIERRA ORGANICA </v>
          </cell>
          <cell r="C280" t="str">
            <v>M²</v>
          </cell>
          <cell r="D280">
            <v>10271</v>
          </cell>
        </row>
        <row r="281">
          <cell r="A281">
            <v>811</v>
          </cell>
          <cell r="B281" t="str">
            <v>PRODUCTOS ENRROLLADOS PARA CONTROL DE EROSION DEL TIPO ________</v>
          </cell>
          <cell r="C281" t="str">
            <v>M²</v>
          </cell>
          <cell r="D281">
            <v>0</v>
          </cell>
        </row>
        <row r="282">
          <cell r="A282">
            <v>812</v>
          </cell>
          <cell r="B282" t="str">
            <v>RECUBRIMIENTO CON MALLA Y MORTERO 1:4 DE e= ___ CM</v>
          </cell>
          <cell r="C282" t="str">
            <v>M²</v>
          </cell>
          <cell r="D282">
            <v>0</v>
          </cell>
        </row>
        <row r="283">
          <cell r="A283" t="str">
            <v>815P</v>
          </cell>
          <cell r="B283" t="str">
            <v>ARBORIZACION</v>
          </cell>
          <cell r="C283" t="str">
            <v>U</v>
          </cell>
          <cell r="D283">
            <v>42603</v>
          </cell>
        </row>
        <row r="284">
          <cell r="A284">
            <v>900.1</v>
          </cell>
          <cell r="B284" t="str">
            <v>TRANSPORTE DE MATERIALES PROVENIENTES DE LA EXPLAN, CANAL, PRESTA ENTRE 100 Y 1000 M</v>
          </cell>
          <cell r="C284" t="str">
            <v>M³-E</v>
          </cell>
          <cell r="D284">
            <v>1083</v>
          </cell>
        </row>
        <row r="285">
          <cell r="A285">
            <v>900.2</v>
          </cell>
          <cell r="B285" t="str">
            <v>TRANSPORTE DE MATERIALES PROVENIENTES DE LA EXPLAN, CANAL, PRESTA MAYOR A 1000 M</v>
          </cell>
          <cell r="C285" t="str">
            <v>M³-KM</v>
          </cell>
          <cell r="D285">
            <v>1083</v>
          </cell>
        </row>
        <row r="286">
          <cell r="A286">
            <v>900.3</v>
          </cell>
          <cell r="B286" t="str">
            <v>TRANSPORTE DE MATERIAL PROVENIENTE DE DERRUMBES</v>
          </cell>
          <cell r="C286" t="str">
            <v>M³-KM</v>
          </cell>
          <cell r="D286">
            <v>1083</v>
          </cell>
        </row>
        <row r="287">
          <cell r="B287" t="str">
            <v>ESTABILIZACIÓN DE LA SUBRASANTE CON MADERA</v>
          </cell>
          <cell r="C287" t="str">
            <v>M2</v>
          </cell>
          <cell r="D287">
            <v>11922</v>
          </cell>
        </row>
        <row r="288">
          <cell r="B288" t="str">
            <v>DRAGADO DE CAUCE</v>
          </cell>
          <cell r="C288" t="str">
            <v>M²</v>
          </cell>
          <cell r="D288">
            <v>6803</v>
          </cell>
        </row>
        <row r="289">
          <cell r="B289" t="str">
            <v>MORTERO DE REPARACIÓN TIPO SIKA O SIMILAR</v>
          </cell>
          <cell r="C289" t="str">
            <v>KG</v>
          </cell>
          <cell r="D289">
            <v>13464</v>
          </cell>
        </row>
        <row r="290">
          <cell r="B290" t="str">
            <v>SUMINISTRO E INSTALACIÓN DE SIKAFLEX - 15 ML SL</v>
          </cell>
          <cell r="C290" t="str">
            <v>ML</v>
          </cell>
          <cell r="D290">
            <v>6281</v>
          </cell>
        </row>
        <row r="291">
          <cell r="B291" t="str">
            <v>PINTURA DE BARANDAS Y BORDILLOS EN CONCRETO</v>
          </cell>
          <cell r="C291" t="str">
            <v>M2</v>
          </cell>
          <cell r="D291">
            <v>19249</v>
          </cell>
        </row>
        <row r="292">
          <cell r="B292" t="str">
            <v>JUNTA DE EXPANSIÓN METALICA</v>
          </cell>
          <cell r="C292" t="str">
            <v>ML</v>
          </cell>
          <cell r="D292">
            <v>489430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INDICE"/>
      <sheetName val="Equipo"/>
      <sheetName val="Materiales"/>
      <sheetName val="Otros"/>
      <sheetName val="200.1"/>
      <sheetName val="200.2"/>
      <sheetName val="200P ROCERIA"/>
      <sheetName val="201.1"/>
      <sheetName val="201.2"/>
      <sheetName val="201.2 ciclopeo"/>
      <sheetName val="201.2 reforzado"/>
      <sheetName val="201.3"/>
      <sheetName val="201.3P"/>
      <sheetName val="201.4"/>
      <sheetName val="201.8P"/>
      <sheetName val="201.9"/>
      <sheetName val="201.10"/>
      <sheetName val="201.11"/>
      <sheetName val="201.12"/>
      <sheetName val="201.13"/>
      <sheetName val="201.14"/>
      <sheetName val="210.1"/>
      <sheetName val="210.2"/>
      <sheetName val="210.2 OTRA"/>
      <sheetName val="210.3"/>
      <sheetName val="211"/>
      <sheetName val="220"/>
      <sheetName val="221.1"/>
      <sheetName val="221.2"/>
      <sheetName val="230.1"/>
      <sheetName val="230.2"/>
      <sheetName val="310"/>
      <sheetName val="311"/>
      <sheetName val="320.1"/>
      <sheetName val="320.4"/>
      <sheetName val="330.1"/>
      <sheetName val="330.2"/>
      <sheetName val="340.1"/>
      <sheetName val="340.2"/>
      <sheetName val="340.3"/>
      <sheetName val="341.1"/>
      <sheetName val="341.2"/>
      <sheetName val="410.1"/>
      <sheetName val="410.2"/>
      <sheetName val="411.1"/>
      <sheetName val="411.2"/>
      <sheetName val="411.3"/>
      <sheetName val="413"/>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1"/>
      <sheetName val="440.2"/>
      <sheetName val="440.3"/>
      <sheetName val="440.4"/>
      <sheetName val="441.1"/>
      <sheetName val="441.2"/>
      <sheetName val="441.3"/>
      <sheetName val="441.4"/>
      <sheetName val="450.2P COMPRADA"/>
      <sheetName val="450.3P COMPRADA"/>
      <sheetName val="450.4P COMPRADA"/>
      <sheetName val="450.5"/>
      <sheetName val="451. 1 COMPRADA "/>
      <sheetName val="451. 2 COMPRADA"/>
      <sheetName val="451.3 COMPRADA"/>
      <sheetName val="452.1 COMPRADA"/>
      <sheetName val="452.2 COMPRADA"/>
      <sheetName val="452.3 COMPRADA"/>
      <sheetName val="452.4 COMPRADA"/>
      <sheetName val="453"/>
      <sheetName val="460"/>
      <sheetName val="460P"/>
      <sheetName val="461.1"/>
      <sheetName val="461.2"/>
      <sheetName val="462.3P"/>
      <sheetName val="462,2"/>
      <sheetName val="462.5"/>
      <sheetName val="500"/>
      <sheetName val="510"/>
      <sheetName val="600.1"/>
      <sheetName val="600.2"/>
      <sheetName val="600.3"/>
      <sheetName val="600.4"/>
      <sheetName val="600.4 P"/>
      <sheetName val="600.5"/>
      <sheetName val="600.5 P"/>
      <sheetName val="610.1"/>
      <sheetName val="610.2"/>
      <sheetName val="620.1"/>
      <sheetName val="620.2"/>
      <sheetName val="620.3"/>
      <sheetName val="621.1"/>
      <sheetName val="621.1 (2)"/>
      <sheetName val="621.1 (3)"/>
      <sheetName val="621.1 (4)"/>
      <sheetName val="621.2"/>
      <sheetName val="621.3"/>
      <sheetName val="621.4"/>
      <sheetName val="621.5"/>
      <sheetName val="621.5P"/>
      <sheetName val="621.6"/>
      <sheetName val="622.1"/>
      <sheetName val="622.2"/>
      <sheetName val="622.3"/>
      <sheetName val="622.4"/>
      <sheetName val="622.5"/>
      <sheetName val="630.1"/>
      <sheetName val="630.2"/>
      <sheetName val="630.3"/>
      <sheetName val="630.4"/>
      <sheetName val="630.5"/>
      <sheetName val="630.6"/>
      <sheetName val="630.7"/>
      <sheetName val="630P MORTERO 1,3"/>
      <sheetName val="631P. BOLSACRETOS"/>
      <sheetName val="632"/>
      <sheetName val="632P"/>
      <sheetName val="640.3"/>
      <sheetName val="642.1"/>
      <sheetName val="642.2"/>
      <sheetName val="650.1"/>
      <sheetName val="650.2"/>
      <sheetName val="650.3"/>
      <sheetName val="650.4"/>
      <sheetName val="660.1"/>
      <sheetName val="660.2"/>
      <sheetName val="660.3"/>
      <sheetName val="661 TIPO I"/>
      <sheetName val="662.1"/>
      <sheetName val="662.2"/>
      <sheetName val="670.1P"/>
      <sheetName val="670.2"/>
      <sheetName val="671"/>
      <sheetName val="672"/>
      <sheetName val="673.1"/>
      <sheetName val="673.2"/>
      <sheetName val="673.3"/>
      <sheetName val="674"/>
      <sheetName val="675.1"/>
      <sheetName val="676"/>
      <sheetName val="680.1P"/>
      <sheetName val="680.2"/>
      <sheetName val="680.3"/>
      <sheetName val="680P"/>
      <sheetName val="681"/>
      <sheetName val="683P"/>
      <sheetName val="700.1"/>
      <sheetName val="700.2"/>
      <sheetName val="700P BANDAS SONORAS "/>
      <sheetName val="701"/>
      <sheetName val="710.1"/>
      <sheetName val="710.2"/>
      <sheetName val="710.3"/>
      <sheetName val="710.4"/>
      <sheetName val="710.5"/>
      <sheetName val="720"/>
      <sheetName val="730.1"/>
      <sheetName val="730.2"/>
      <sheetName val="740"/>
      <sheetName val="800.1"/>
      <sheetName val="800.2"/>
      <sheetName val="800.3"/>
      <sheetName val="800.4"/>
      <sheetName val="810.1"/>
      <sheetName val="810.2"/>
      <sheetName val="815P"/>
      <sheetName val="900.1"/>
      <sheetName val="900.2"/>
      <sheetName val="900.3"/>
      <sheetName val="Hoja1 (2)"/>
      <sheetName val="Hoja2 (2)"/>
      <sheetName val="Hoja3 (2)"/>
      <sheetName val="Hoja1"/>
      <sheetName val="Hoja2"/>
      <sheetName val="Hoja3"/>
      <sheetName val="Hoja4"/>
    </sheetNames>
    <sheetDataSet>
      <sheetData sheetId="0" refreshError="1"/>
      <sheetData sheetId="1">
        <row r="1">
          <cell r="A1" t="str">
            <v>MINISTERIO DEL TRANSPORTE</v>
          </cell>
        </row>
        <row r="2">
          <cell r="A2" t="str">
            <v>INSTITUTO NACIONAL DE VIAS</v>
          </cell>
        </row>
        <row r="3">
          <cell r="A3" t="str">
            <v>SUBDIRECCION RED NACIONAL DE CARRETERAS</v>
          </cell>
        </row>
        <row r="4">
          <cell r="A4" t="str">
            <v>TERRITORIAL MAGDALENA GRUPO 2</v>
          </cell>
        </row>
        <row r="5">
          <cell r="A5" t="str">
            <v>ANALISIS DE PRECIOS UNITARIOS FEBRERO DE 2011</v>
          </cell>
        </row>
        <row r="7">
          <cell r="A7" t="str">
            <v>ADMINISTRADOR VIAL: CONSORCIO INGEVIAS</v>
          </cell>
        </row>
        <row r="9">
          <cell r="A9" t="str">
            <v>ITEM</v>
          </cell>
          <cell r="B9" t="str">
            <v>DESCRIPCION</v>
          </cell>
          <cell r="C9" t="str">
            <v xml:space="preserve">UNIDAD </v>
          </cell>
          <cell r="D9" t="str">
            <v>COSTO TOTAL</v>
          </cell>
          <cell r="E9" t="str">
            <v>CODIGOS CUBS</v>
          </cell>
          <cell r="F9" t="str">
            <v>CODIGOS CUBS</v>
          </cell>
        </row>
        <row r="10">
          <cell r="A10" t="str">
            <v>200-07</v>
          </cell>
          <cell r="B10" t="str">
            <v>DESMONTE Y LIMPIEZA</v>
          </cell>
          <cell r="E10" t="str">
            <v>3.6.1.2.</v>
          </cell>
          <cell r="F10" t="e">
            <v>#N/A</v>
          </cell>
        </row>
        <row r="11">
          <cell r="A11" t="str">
            <v>200.1</v>
          </cell>
          <cell r="B11" t="str">
            <v xml:space="preserve">DESMONTE Y LIMPIEZA EN BOSQUE           </v>
          </cell>
          <cell r="C11" t="str">
            <v xml:space="preserve"> HA</v>
          </cell>
          <cell r="D11">
            <v>2321366</v>
          </cell>
          <cell r="F11" t="str">
            <v>3.6.1.2.1</v>
          </cell>
        </row>
        <row r="12">
          <cell r="A12" t="str">
            <v>200.2</v>
          </cell>
          <cell r="B12" t="str">
            <v xml:space="preserve">DESMONTE Y LIMPIEZA EN ZONAS NO BOSCOSAS           </v>
          </cell>
          <cell r="C12" t="str">
            <v xml:space="preserve"> HA</v>
          </cell>
          <cell r="D12">
            <v>523456</v>
          </cell>
          <cell r="F12" t="str">
            <v>3.6.1.2.3</v>
          </cell>
        </row>
        <row r="13">
          <cell r="A13" t="str">
            <v>201-07</v>
          </cell>
          <cell r="B13" t="str">
            <v>DEMOLICION Y REMOCION</v>
          </cell>
          <cell r="E13" t="str">
            <v>3.6.1.3.</v>
          </cell>
          <cell r="F13" t="e">
            <v>#N/A</v>
          </cell>
        </row>
        <row r="14">
          <cell r="A14" t="str">
            <v>201.1</v>
          </cell>
          <cell r="B14" t="str">
            <v>DEMOLICIÓN DE EDIFICACIONES.</v>
          </cell>
          <cell r="C14" t="str">
            <v>Gl</v>
          </cell>
          <cell r="D14" t="str">
            <v>?</v>
          </cell>
          <cell r="F14" t="str">
            <v>3.6.1.3.11</v>
          </cell>
        </row>
        <row r="15">
          <cell r="A15" t="str">
            <v>201.7</v>
          </cell>
          <cell r="B15" t="str">
            <v>DEMOLICION DE ESTRUCTURAS</v>
          </cell>
          <cell r="C15" t="str">
            <v>M³</v>
          </cell>
          <cell r="D15">
            <v>65804</v>
          </cell>
          <cell r="E15" t="str">
            <v>3.6.1.3.14.</v>
          </cell>
          <cell r="F15" t="str">
            <v xml:space="preserve">3.6.1.3.13  </v>
          </cell>
        </row>
        <row r="16">
          <cell r="A16" t="str">
            <v>201.8</v>
          </cell>
          <cell r="B16" t="str">
            <v xml:space="preserve">DEMOLICION DE PAVIMENTOS RIGIDOS.    </v>
          </cell>
          <cell r="C16" t="str">
            <v>M2</v>
          </cell>
          <cell r="D16">
            <v>17850</v>
          </cell>
          <cell r="E16" t="str">
            <v>3.6.1.3.16.</v>
          </cell>
          <cell r="F16" t="str">
            <v>3.6.1.3.15</v>
          </cell>
        </row>
        <row r="17">
          <cell r="A17" t="str">
            <v>201.9</v>
          </cell>
          <cell r="B17" t="str">
            <v xml:space="preserve">DEMOLICION PISOS Y ANDENES DE CONCRETO.  </v>
          </cell>
          <cell r="C17" t="str">
            <v>M2</v>
          </cell>
          <cell r="D17">
            <v>9591</v>
          </cell>
          <cell r="E17" t="str">
            <v>3.6.1.3.34.</v>
          </cell>
          <cell r="F17" t="str">
            <v>3.6.1.3.33</v>
          </cell>
        </row>
        <row r="18">
          <cell r="A18" t="str">
            <v>201.1</v>
          </cell>
          <cell r="B18" t="str">
            <v>DEMOLICION DE BORDILLOS DE CONCRETO</v>
          </cell>
          <cell r="C18" t="str">
            <v>ML</v>
          </cell>
          <cell r="D18">
            <v>1465</v>
          </cell>
          <cell r="E18" t="str">
            <v>3.6.1.3.36.</v>
          </cell>
          <cell r="F18" t="str">
            <v>3.6.1.3.11</v>
          </cell>
        </row>
        <row r="19">
          <cell r="A19" t="str">
            <v>201.11</v>
          </cell>
          <cell r="B19" t="str">
            <v xml:space="preserve">DESMONTAJE Y TRASLADO DE ESTRUCTURAS METALICAS. </v>
          </cell>
          <cell r="C19" t="str">
            <v>KG</v>
          </cell>
          <cell r="D19">
            <v>636</v>
          </cell>
          <cell r="E19" t="str">
            <v>3.6.1.3.40.</v>
          </cell>
          <cell r="F19" t="str">
            <v>3.6.1.3</v>
          </cell>
        </row>
        <row r="20">
          <cell r="A20" t="str">
            <v>201.12</v>
          </cell>
          <cell r="B20" t="str">
            <v xml:space="preserve">REMOCION DE ESPECIES VEGETALES    </v>
          </cell>
          <cell r="C20" t="str">
            <v>U</v>
          </cell>
          <cell r="D20">
            <v>210023</v>
          </cell>
          <cell r="E20" t="str">
            <v>3.6.1.3.47.</v>
          </cell>
          <cell r="F20" t="str">
            <v>3.6.1.3.47</v>
          </cell>
        </row>
        <row r="21">
          <cell r="A21" t="str">
            <v>201.13</v>
          </cell>
          <cell r="B21" t="str">
            <v>REMOCION DE OBSTACULOS</v>
          </cell>
          <cell r="C21" t="str">
            <v>U</v>
          </cell>
          <cell r="D21">
            <v>0</v>
          </cell>
          <cell r="F21" t="str">
            <v>3.6.1.3</v>
          </cell>
        </row>
        <row r="22">
          <cell r="A22" t="str">
            <v>201.14</v>
          </cell>
          <cell r="B22" t="str">
            <v xml:space="preserve">REMOCION DE DUCTOS DE SERVICIOS EXISTENTES </v>
          </cell>
          <cell r="C22" t="str">
            <v>ML</v>
          </cell>
          <cell r="D22">
            <v>10480</v>
          </cell>
          <cell r="E22" t="str">
            <v>3.6.1.3.9.</v>
          </cell>
          <cell r="F22" t="str">
            <v>3.6.1.3.9</v>
          </cell>
        </row>
        <row r="23">
          <cell r="A23" t="str">
            <v>201.15</v>
          </cell>
          <cell r="B23" t="str">
            <v>REMOCION DE ALCANTARILLAS</v>
          </cell>
          <cell r="C23" t="str">
            <v>ML</v>
          </cell>
          <cell r="D23">
            <v>20172</v>
          </cell>
          <cell r="F23" t="str">
            <v>3.6.1.3</v>
          </cell>
        </row>
        <row r="24">
          <cell r="A24" t="str">
            <v>201.16</v>
          </cell>
          <cell r="B24" t="str">
            <v xml:space="preserve">REMOCION DE CERCAS DE ALAMBRE       </v>
          </cell>
          <cell r="C24" t="str">
            <v>ML</v>
          </cell>
          <cell r="D24">
            <v>2315</v>
          </cell>
          <cell r="F24" t="str">
            <v>3.6.1.3</v>
          </cell>
        </row>
        <row r="25">
          <cell r="A25" t="str">
            <v>201.17</v>
          </cell>
          <cell r="B25" t="str">
            <v xml:space="preserve">REMOCION DE OBSTACULOS.   </v>
          </cell>
          <cell r="C25" t="str">
            <v>ML</v>
          </cell>
          <cell r="D25">
            <v>0</v>
          </cell>
          <cell r="F25" t="str">
            <v>3.6.1.3</v>
          </cell>
        </row>
        <row r="26">
          <cell r="A26" t="str">
            <v>201.18</v>
          </cell>
          <cell r="B26" t="str">
            <v xml:space="preserve">TRASLADO DE POSTES    </v>
          </cell>
          <cell r="C26" t="str">
            <v>U</v>
          </cell>
          <cell r="D26">
            <v>33108</v>
          </cell>
          <cell r="E26" t="str">
            <v>3.6.1.3.1.</v>
          </cell>
          <cell r="F26" t="str">
            <v>3.6.1.3.1</v>
          </cell>
        </row>
        <row r="27">
          <cell r="A27" t="str">
            <v>201.21</v>
          </cell>
          <cell r="B27" t="str">
            <v>REMOCION DE DEFENSAS METALICAS</v>
          </cell>
          <cell r="C27" t="str">
            <v>ML</v>
          </cell>
          <cell r="D27">
            <v>8569</v>
          </cell>
          <cell r="F27" t="str">
            <v>3.6.1.3</v>
          </cell>
        </row>
        <row r="28">
          <cell r="A28" t="str">
            <v>210-07</v>
          </cell>
          <cell r="B28" t="str">
            <v>EXCAVACION DE LA EXPLANACION, CANALES Y PRESTAMOS</v>
          </cell>
          <cell r="E28" t="str">
            <v>3.6.2.1.</v>
          </cell>
          <cell r="F28" t="e">
            <v>#N/A</v>
          </cell>
        </row>
        <row r="29">
          <cell r="A29" t="str">
            <v>210.1.1</v>
          </cell>
          <cell r="B29" t="str">
            <v>EXCAVACIÓN SIN CLASIFICAR DE LA EXPLANACIÓN, CANALES</v>
          </cell>
          <cell r="C29" t="str">
            <v>M³</v>
          </cell>
          <cell r="D29">
            <v>7110</v>
          </cell>
          <cell r="E29" t="str">
            <v>3.6.2.1.1.</v>
          </cell>
          <cell r="F29" t="str">
            <v xml:space="preserve">3.6.2.1.1 </v>
          </cell>
        </row>
        <row r="30">
          <cell r="A30" t="str">
            <v>210.1.2</v>
          </cell>
          <cell r="B30" t="str">
            <v xml:space="preserve">EXCAVACION SIN CLASIFICAR DE PRESTAMOS </v>
          </cell>
          <cell r="C30" t="str">
            <v>M³</v>
          </cell>
          <cell r="D30">
            <v>5333</v>
          </cell>
          <cell r="E30" t="str">
            <v>3.6.2.1.2</v>
          </cell>
          <cell r="F30" t="str">
            <v>3.6.2.1.3 </v>
          </cell>
        </row>
        <row r="31">
          <cell r="A31" t="str">
            <v>210.2.1</v>
          </cell>
          <cell r="B31" t="str">
            <v>EXCAVACION EN ROCA DE LA EXPLANACION Y CANALES</v>
          </cell>
          <cell r="C31" t="str">
            <v>M³</v>
          </cell>
          <cell r="D31">
            <v>34160</v>
          </cell>
          <cell r="E31" t="str">
            <v>3.6.2.1.3.</v>
          </cell>
          <cell r="F31" t="str">
            <v>3.6.2.1.3</v>
          </cell>
        </row>
        <row r="32">
          <cell r="A32" t="str">
            <v>210.2.3</v>
          </cell>
          <cell r="B32" t="str">
            <v xml:space="preserve">EXCAVACION EN ROCA DE PRESTAMOS  </v>
          </cell>
          <cell r="C32" t="str">
            <v>M³</v>
          </cell>
          <cell r="D32">
            <v>34899</v>
          </cell>
          <cell r="E32" t="str">
            <v>3.6.2.1.4.</v>
          </cell>
          <cell r="F32" t="str">
            <v>3.6.2.1.5</v>
          </cell>
        </row>
        <row r="33">
          <cell r="A33" t="str">
            <v>211-07</v>
          </cell>
          <cell r="B33" t="str">
            <v>REMOCION DE DERRUMBES</v>
          </cell>
          <cell r="E33" t="str">
            <v>3.6.2.2.</v>
          </cell>
          <cell r="F33" t="e">
            <v>#N/A</v>
          </cell>
        </row>
        <row r="34">
          <cell r="A34" t="str">
            <v>211.1</v>
          </cell>
          <cell r="B34" t="str">
            <v>REMOCION DE DERRUMBES</v>
          </cell>
          <cell r="C34" t="str">
            <v>M³</v>
          </cell>
          <cell r="D34">
            <v>5449</v>
          </cell>
          <cell r="E34" t="str">
            <v>3.6.2.2.1.</v>
          </cell>
          <cell r="F34" t="str">
            <v xml:space="preserve">3.6.2.2.1  </v>
          </cell>
        </row>
        <row r="35">
          <cell r="A35" t="str">
            <v>220-07</v>
          </cell>
          <cell r="B35" t="str">
            <v>TERRAPLEN</v>
          </cell>
          <cell r="E35" t="str">
            <v>3.6.2.3.</v>
          </cell>
          <cell r="F35" t="e">
            <v>#N/A</v>
          </cell>
        </row>
        <row r="36">
          <cell r="A36" t="str">
            <v>220.1</v>
          </cell>
          <cell r="B36" t="str">
            <v>TERRAPLENES</v>
          </cell>
          <cell r="C36" t="str">
            <v>M³</v>
          </cell>
          <cell r="D36">
            <v>11182</v>
          </cell>
          <cell r="E36" t="str">
            <v>3.6.2.3.2.</v>
          </cell>
          <cell r="F36" t="str">
            <v>3.6.2.3.1</v>
          </cell>
        </row>
        <row r="37">
          <cell r="A37" t="str">
            <v>221-07</v>
          </cell>
          <cell r="B37" t="str">
            <v>PEDRAPLENES</v>
          </cell>
          <cell r="E37" t="str">
            <v>3.6.2.4.</v>
          </cell>
          <cell r="F37" t="e">
            <v>#N/A</v>
          </cell>
        </row>
        <row r="38">
          <cell r="A38" t="str">
            <v>221.1</v>
          </cell>
          <cell r="B38" t="str">
            <v>PEDRAPLEN COMPACTO</v>
          </cell>
          <cell r="C38" t="str">
            <v>M³</v>
          </cell>
          <cell r="D38">
            <v>59702</v>
          </cell>
          <cell r="E38" t="str">
            <v>3.6.2.4.2.</v>
          </cell>
          <cell r="F38" t="str">
            <v>3.6.2.4.2</v>
          </cell>
        </row>
        <row r="39">
          <cell r="A39" t="str">
            <v>221.2</v>
          </cell>
          <cell r="B39" t="str">
            <v>PEDRAPLEN SUELTO</v>
          </cell>
          <cell r="C39" t="str">
            <v>M³</v>
          </cell>
          <cell r="D39">
            <v>60048</v>
          </cell>
          <cell r="E39" t="str">
            <v>3.6.2.4.1.</v>
          </cell>
          <cell r="F39" t="str">
            <v>3.6.2.4.1</v>
          </cell>
        </row>
        <row r="40">
          <cell r="A40" t="str">
            <v>230-07</v>
          </cell>
          <cell r="B40" t="str">
            <v>MEJORAMIENTO DE LA SUBRASANTE</v>
          </cell>
          <cell r="E40" t="str">
            <v>3.6.2.5.</v>
          </cell>
          <cell r="F40" t="e">
            <v>#N/A</v>
          </cell>
        </row>
        <row r="41">
          <cell r="A41" t="str">
            <v>230.1</v>
          </cell>
          <cell r="B41" t="str">
            <v>MEJORAMIENTO DE LA SUBRASANTE INVOLUCRANDO EL SUELO EXISTENTE</v>
          </cell>
          <cell r="C41" t="str">
            <v>M²</v>
          </cell>
          <cell r="D41">
            <v>453</v>
          </cell>
          <cell r="E41" t="str">
            <v>3.6.2.5.1.</v>
          </cell>
          <cell r="F41" t="str">
            <v>3.6.2.5.1</v>
          </cell>
        </row>
        <row r="42">
          <cell r="A42" t="str">
            <v>230.2</v>
          </cell>
          <cell r="B42" t="str">
            <v>MEJORAMIENTO DE LA SUBRASANTE EMPLEANDO UNICAMENTE MAT. ADICIONADO</v>
          </cell>
          <cell r="C42" t="str">
            <v>M³</v>
          </cell>
          <cell r="D42">
            <v>54732</v>
          </cell>
          <cell r="E42" t="str">
            <v>3.6.2.5.2.</v>
          </cell>
          <cell r="F42" t="str">
            <v>3.6.2.5.2</v>
          </cell>
        </row>
        <row r="43">
          <cell r="A43" t="str">
            <v>231-07</v>
          </cell>
          <cell r="B43" t="str">
            <v>SEPARACION DE SUELOS DE SUBRASANTES Y CAPAS GRANULARES CON GEOTEXTIL</v>
          </cell>
          <cell r="E43" t="str">
            <v>3.6.8.4.</v>
          </cell>
          <cell r="F43" t="e">
            <v>#N/A</v>
          </cell>
        </row>
        <row r="44">
          <cell r="A44" t="str">
            <v>231.1</v>
          </cell>
          <cell r="B44" t="str">
            <v>GEOTEXTIL PARA SEPARACION DE SUELOS DE SUBRASANTE Y CAPAS GRANULARES</v>
          </cell>
          <cell r="C44" t="str">
            <v>M²</v>
          </cell>
          <cell r="D44">
            <v>7891</v>
          </cell>
          <cell r="E44" t="str">
            <v>3.6.8.4.5.</v>
          </cell>
          <cell r="F44" t="str">
            <v>3.6.8.2 </v>
          </cell>
        </row>
        <row r="45">
          <cell r="A45" t="str">
            <v>232-07</v>
          </cell>
          <cell r="B45" t="str">
            <v>ESTABILIZACION DE SUELOS DE SUBRASANTES Y CAPAS GRANULARES CON GEOT.</v>
          </cell>
          <cell r="E45" t="str">
            <v>3.6.8.4.</v>
          </cell>
          <cell r="F45" t="e">
            <v>#N/A</v>
          </cell>
        </row>
        <row r="46">
          <cell r="A46" t="str">
            <v>232.1</v>
          </cell>
          <cell r="B46" t="str">
            <v>GEOTEXTIL PARA ESTABILIZACION DE SUELOS DE SUBRASANTE Y CAPAS GRANULARES</v>
          </cell>
          <cell r="C46" t="str">
            <v>M²</v>
          </cell>
          <cell r="D46">
            <v>6704</v>
          </cell>
          <cell r="E46" t="str">
            <v>3.6.8.4.2.</v>
          </cell>
          <cell r="F46" t="str">
            <v>3.6.8.2 </v>
          </cell>
        </row>
        <row r="47">
          <cell r="A47" t="str">
            <v>310-07</v>
          </cell>
          <cell r="B47" t="str">
            <v>CONFORMACION DE LA CALZADA EXISTENTE</v>
          </cell>
          <cell r="E47" t="str">
            <v>3.6.3.1.</v>
          </cell>
          <cell r="F47" t="e">
            <v>#N/A</v>
          </cell>
        </row>
        <row r="48">
          <cell r="A48" t="str">
            <v>310.1</v>
          </cell>
          <cell r="B48" t="str">
            <v>CONFORMACION DE LA CALZADA EXISTENTE</v>
          </cell>
          <cell r="C48" t="str">
            <v>M²</v>
          </cell>
          <cell r="D48">
            <v>566</v>
          </cell>
          <cell r="E48" t="str">
            <v>3.6.3.1.1.</v>
          </cell>
          <cell r="F48" t="str">
            <v>3.6.3.1.1</v>
          </cell>
        </row>
        <row r="49">
          <cell r="A49" t="str">
            <v>311-07</v>
          </cell>
          <cell r="B49" t="str">
            <v>AFIRMADO</v>
          </cell>
          <cell r="E49" t="str">
            <v>3.6.3.2.</v>
          </cell>
          <cell r="F49" t="e">
            <v>#N/A</v>
          </cell>
        </row>
        <row r="50">
          <cell r="A50" t="str">
            <v>311.1</v>
          </cell>
          <cell r="B50" t="str">
            <v>AFIRMADO</v>
          </cell>
          <cell r="C50" t="str">
            <v>M³</v>
          </cell>
          <cell r="D50">
            <v>56899</v>
          </cell>
          <cell r="E50" t="str">
            <v>3.6.3.2.1.</v>
          </cell>
          <cell r="F50" t="str">
            <v>3.6.3.2.1</v>
          </cell>
        </row>
        <row r="51">
          <cell r="A51" t="str">
            <v>320-07</v>
          </cell>
          <cell r="B51" t="str">
            <v>SUBBASE GRANULAR</v>
          </cell>
          <cell r="E51" t="str">
            <v>3.6.3.4.</v>
          </cell>
          <cell r="F51" t="e">
            <v>#N/A</v>
          </cell>
        </row>
        <row r="52">
          <cell r="A52" t="str">
            <v>320.1</v>
          </cell>
          <cell r="B52" t="str">
            <v>SUBBASE GRANULAR</v>
          </cell>
          <cell r="C52" t="str">
            <v>M³</v>
          </cell>
          <cell r="D52">
            <v>90669</v>
          </cell>
          <cell r="E52" t="str">
            <v>3.6.3.4.2.</v>
          </cell>
          <cell r="F52" t="str">
            <v xml:space="preserve"> 3.6.3.4.2</v>
          </cell>
        </row>
        <row r="53">
          <cell r="A53" t="str">
            <v>320.2</v>
          </cell>
          <cell r="B53" t="str">
            <v>SUBBASE GRANULAR PARA BACHEO</v>
          </cell>
          <cell r="C53" t="str">
            <v>M³</v>
          </cell>
          <cell r="D53">
            <v>97598</v>
          </cell>
          <cell r="E53" t="str">
            <v>3.6.3.4.7.</v>
          </cell>
          <cell r="F53" t="str">
            <v>3.6.3.4.4</v>
          </cell>
        </row>
        <row r="54">
          <cell r="A54" t="str">
            <v>330-07</v>
          </cell>
          <cell r="B54" t="str">
            <v>BASE GRANULAR</v>
          </cell>
          <cell r="E54" t="str">
            <v>3.6.3.6.</v>
          </cell>
          <cell r="F54" t="e">
            <v>#N/A</v>
          </cell>
        </row>
        <row r="55">
          <cell r="A55" t="str">
            <v>330.1</v>
          </cell>
          <cell r="B55" t="str">
            <v>BASE GRANULAR</v>
          </cell>
          <cell r="C55" t="str">
            <v>M³</v>
          </cell>
          <cell r="D55">
            <v>135116</v>
          </cell>
          <cell r="E55" t="str">
            <v>3.6.3.6.1.</v>
          </cell>
          <cell r="F55" t="str">
            <v>3.6.3.6.2</v>
          </cell>
        </row>
        <row r="56">
          <cell r="A56" t="str">
            <v>330.2</v>
          </cell>
          <cell r="B56" t="str">
            <v>BASE GRANULAR PARA BACHEO</v>
          </cell>
          <cell r="C56" t="str">
            <v>M³</v>
          </cell>
          <cell r="D56">
            <v>142383</v>
          </cell>
          <cell r="E56" t="str">
            <v>3.6.3.6.3.</v>
          </cell>
          <cell r="F56" t="str">
            <v>3.6.3.6.3</v>
          </cell>
        </row>
        <row r="57">
          <cell r="A57" t="str">
            <v>340-07</v>
          </cell>
          <cell r="B57" t="str">
            <v>BASE ESTABILIZADA CON EMULSION ASFALTICA</v>
          </cell>
          <cell r="E57" t="str">
            <v>3.6.3.7.</v>
          </cell>
          <cell r="F57" t="e">
            <v>#N/A</v>
          </cell>
        </row>
        <row r="58">
          <cell r="A58" t="str">
            <v>340.1</v>
          </cell>
          <cell r="B58" t="str">
            <v>BASE ESTABILIZADA CON EMULSION ASFALTICA BEE-1</v>
          </cell>
          <cell r="C58" t="str">
            <v>M³</v>
          </cell>
          <cell r="D58">
            <v>262084.655</v>
          </cell>
          <cell r="E58" t="str">
            <v>3.6.3.7.1.</v>
          </cell>
          <cell r="F58" t="str">
            <v>3.6.3.7.1</v>
          </cell>
        </row>
        <row r="59">
          <cell r="A59" t="str">
            <v>340.2</v>
          </cell>
          <cell r="B59" t="str">
            <v>BASE ESTABILIZADA CON EMULSION ASFALTICA BEE-2</v>
          </cell>
          <cell r="C59" t="str">
            <v>M³</v>
          </cell>
          <cell r="D59">
            <v>250312.96650000001</v>
          </cell>
          <cell r="E59" t="str">
            <v>3.6.3.7.3.</v>
          </cell>
          <cell r="F59" t="str">
            <v>3.6.3.7.3</v>
          </cell>
        </row>
        <row r="60">
          <cell r="A60" t="str">
            <v>340.3</v>
          </cell>
          <cell r="B60" t="str">
            <v>BASE ESTABILIZADA CON EMULSION ASFALTICA BEE-3</v>
          </cell>
          <cell r="C60" t="str">
            <v>M³</v>
          </cell>
          <cell r="D60">
            <v>241921.27799999999</v>
          </cell>
          <cell r="E60" t="str">
            <v>3.6.3.7.5.</v>
          </cell>
          <cell r="F60" t="str">
            <v>3.6.3.7.5</v>
          </cell>
        </row>
        <row r="61">
          <cell r="A61" t="str">
            <v>341-07</v>
          </cell>
          <cell r="B61" t="str">
            <v>BASE ESTABILIZADA CON CEMENTO</v>
          </cell>
          <cell r="E61" t="str">
            <v>3.6.3.7.</v>
          </cell>
          <cell r="F61" t="e">
            <v>#N/A</v>
          </cell>
        </row>
        <row r="62">
          <cell r="A62" t="str">
            <v>341.1</v>
          </cell>
          <cell r="B62" t="str">
            <v>BASE ESTABILIZADA CON CEMENTO PORTLAND</v>
          </cell>
          <cell r="C62" t="str">
            <v>M³</v>
          </cell>
          <cell r="D62">
            <v>100554</v>
          </cell>
          <cell r="E62" t="str">
            <v>3.6.3.7.23.</v>
          </cell>
          <cell r="F62" t="str">
            <v>3.6.3.7</v>
          </cell>
        </row>
        <row r="63">
          <cell r="A63" t="str">
            <v>341.2</v>
          </cell>
          <cell r="B63" t="str">
            <v>CEMENTO PORTLAND</v>
          </cell>
          <cell r="C63" t="str">
            <v>KG</v>
          </cell>
          <cell r="D63">
            <v>546</v>
          </cell>
          <cell r="E63" t="str">
            <v>3.6.4.1.8.</v>
          </cell>
          <cell r="F63" t="str">
            <v>3.6.4.1.8</v>
          </cell>
        </row>
        <row r="64">
          <cell r="A64" t="str">
            <v>410-07</v>
          </cell>
          <cell r="B64" t="str">
            <v>SUMINISTRO DE CEMENTO ASFALTICO</v>
          </cell>
          <cell r="E64" t="str">
            <v>3.6.4.1.</v>
          </cell>
          <cell r="F64" t="e">
            <v>#N/A</v>
          </cell>
        </row>
        <row r="65">
          <cell r="A65" t="str">
            <v>410.1</v>
          </cell>
          <cell r="B65" t="str">
            <v>CEMENTO ASFALTICO DE PENETRACION 60-70</v>
          </cell>
          <cell r="C65" t="str">
            <v>KG</v>
          </cell>
          <cell r="D65">
            <v>1560</v>
          </cell>
          <cell r="E65" t="str">
            <v>3.6.4.1.1.</v>
          </cell>
          <cell r="F65" t="str">
            <v>3.6.4.1.1</v>
          </cell>
        </row>
        <row r="66">
          <cell r="A66" t="str">
            <v>410.2</v>
          </cell>
          <cell r="B66" t="str">
            <v>CEMENTO ASFALTICO DE PENETRACION 80-100</v>
          </cell>
          <cell r="C66" t="str">
            <v>KG</v>
          </cell>
          <cell r="D66">
            <v>1560</v>
          </cell>
          <cell r="E66" t="str">
            <v>3.6.4.1.2.</v>
          </cell>
          <cell r="F66" t="str">
            <v>3.6.4.1.2</v>
          </cell>
        </row>
        <row r="67">
          <cell r="A67" t="str">
            <v>411-07</v>
          </cell>
          <cell r="B67" t="str">
            <v>SUMINISTRO DE EMULSION ASFALTICA</v>
          </cell>
          <cell r="E67" t="str">
            <v>3.6.4.2.</v>
          </cell>
          <cell r="F67" t="e">
            <v>#N/A</v>
          </cell>
        </row>
        <row r="68">
          <cell r="A68" t="str">
            <v>411.1</v>
          </cell>
          <cell r="B68" t="str">
            <v>EMULSION ASFALTICA DE ROTURA MEDIA CRM</v>
          </cell>
          <cell r="C68" t="str">
            <v>LT</v>
          </cell>
          <cell r="D68">
            <v>1235</v>
          </cell>
          <cell r="E68" t="str">
            <v>3.6.4.2.1.</v>
          </cell>
          <cell r="F68" t="str">
            <v>3.6.4.2.1</v>
          </cell>
        </row>
        <row r="69">
          <cell r="A69" t="str">
            <v>411.2</v>
          </cell>
          <cell r="B69" t="str">
            <v>EMULSION ASFALTICA DE ROTURA LENTA CRL</v>
          </cell>
          <cell r="C69" t="str">
            <v>LT</v>
          </cell>
          <cell r="D69">
            <v>1690</v>
          </cell>
          <cell r="E69" t="str">
            <v>3.6.4.2.2.</v>
          </cell>
          <cell r="F69" t="str">
            <v>3.6.4.2.2</v>
          </cell>
        </row>
        <row r="70">
          <cell r="A70" t="str">
            <v>411.3</v>
          </cell>
          <cell r="B70" t="str">
            <v>EMULSION ASFALTICA DE ROTURA LENTA CRL-1H</v>
          </cell>
          <cell r="C70" t="str">
            <v>LT</v>
          </cell>
          <cell r="D70">
            <v>1755</v>
          </cell>
          <cell r="E70" t="str">
            <v>3.6.4.2.3.</v>
          </cell>
          <cell r="F70" t="str">
            <v>3.6.4.2.3</v>
          </cell>
        </row>
        <row r="71">
          <cell r="A71" t="str">
            <v>414-07</v>
          </cell>
          <cell r="B71" t="str">
            <v>SUMINISTRO DE CEMENTO ASFALTICO MODIFICADO CON POLIMEROS</v>
          </cell>
          <cell r="E71" t="str">
            <v>3.6.4.1.</v>
          </cell>
          <cell r="F71" t="e">
            <v>#N/A</v>
          </cell>
        </row>
        <row r="72">
          <cell r="A72" t="str">
            <v>414.1</v>
          </cell>
          <cell r="B72" t="str">
            <v>CEMENTO ASFALTICO MODIFICADO CON POLIMEROS TIPO I</v>
          </cell>
          <cell r="C72" t="str">
            <v>KG</v>
          </cell>
          <cell r="D72">
            <v>2387</v>
          </cell>
          <cell r="E72" t="str">
            <v>3.6.4.1.3.</v>
          </cell>
          <cell r="F72" t="str">
            <v>3.6.4.1.3</v>
          </cell>
        </row>
        <row r="73">
          <cell r="A73" t="str">
            <v>414.2</v>
          </cell>
          <cell r="B73" t="str">
            <v>CEMENTO ASFALTICO MODIFICADO CON POLIMEROS TIPO II</v>
          </cell>
          <cell r="C73" t="str">
            <v>KG</v>
          </cell>
          <cell r="D73">
            <v>2519</v>
          </cell>
          <cell r="E73" t="str">
            <v>3.6.4.1.4.</v>
          </cell>
          <cell r="F73" t="str">
            <v>3.6.4.1.4</v>
          </cell>
        </row>
        <row r="74">
          <cell r="A74" t="str">
            <v>414.3</v>
          </cell>
          <cell r="B74" t="str">
            <v>CEMENTO ASFALTICO MODIFICADO CON POLIMEROS TIPO III</v>
          </cell>
          <cell r="C74" t="str">
            <v>KG</v>
          </cell>
          <cell r="D74">
            <v>2652</v>
          </cell>
          <cell r="E74" t="str">
            <v>3.6.4.1.5.</v>
          </cell>
          <cell r="F74" t="str">
            <v>3.6.4.1.5</v>
          </cell>
        </row>
        <row r="75">
          <cell r="A75" t="str">
            <v>414.4</v>
          </cell>
          <cell r="B75" t="str">
            <v>CEMENTO ASFALTICO MODIFICADO CON POLIMEROS TIPO IV</v>
          </cell>
          <cell r="C75" t="str">
            <v>KG</v>
          </cell>
          <cell r="D75">
            <v>2785</v>
          </cell>
          <cell r="E75" t="str">
            <v>3.6.4.1.6.</v>
          </cell>
          <cell r="F75" t="str">
            <v>3.6.4.1.6</v>
          </cell>
        </row>
        <row r="76">
          <cell r="A76" t="str">
            <v>414.5</v>
          </cell>
          <cell r="B76" t="str">
            <v>CEMENTO ASFALTICO MODIFICADO CON POLIMEROS TIPO V</v>
          </cell>
          <cell r="C76" t="str">
            <v>kG</v>
          </cell>
          <cell r="D76">
            <v>2122</v>
          </cell>
          <cell r="E76" t="str">
            <v>3.6.4.1.7.</v>
          </cell>
          <cell r="F76" t="str">
            <v>3.6.4.1</v>
          </cell>
        </row>
        <row r="77">
          <cell r="A77" t="str">
            <v>420-07</v>
          </cell>
          <cell r="B77" t="str">
            <v>RIEGO DE IMPRIMACION</v>
          </cell>
          <cell r="E77" t="str">
            <v>3.6.4.3.</v>
          </cell>
          <cell r="F77" t="e">
            <v>#N/A</v>
          </cell>
        </row>
        <row r="78">
          <cell r="A78" t="str">
            <v>420.1</v>
          </cell>
          <cell r="B78" t="str">
            <v>RIEGO DE IMPRIMACION CON EMULSION ASFALTICA</v>
          </cell>
          <cell r="C78" t="str">
            <v>M²</v>
          </cell>
          <cell r="D78">
            <v>2547</v>
          </cell>
          <cell r="E78" t="str">
            <v>3.6.4.3.1.</v>
          </cell>
          <cell r="F78" t="str">
            <v xml:space="preserve">3.6.4.3.1 </v>
          </cell>
        </row>
        <row r="79">
          <cell r="A79" t="str">
            <v>421-07</v>
          </cell>
          <cell r="B79" t="str">
            <v>RIEGO DE LIGA</v>
          </cell>
          <cell r="E79" t="str">
            <v>3.6.4.4.</v>
          </cell>
          <cell r="F79" t="e">
            <v>#N/A</v>
          </cell>
        </row>
        <row r="80">
          <cell r="A80" t="str">
            <v>421.1</v>
          </cell>
          <cell r="B80" t="str">
            <v>RIEGO DE LIGA CON EMULSION ASFALTICA CRR-1</v>
          </cell>
          <cell r="C80" t="str">
            <v>M²</v>
          </cell>
          <cell r="D80">
            <v>1058</v>
          </cell>
          <cell r="E80" t="str">
            <v>3.6.4.4.2.</v>
          </cell>
          <cell r="F80" t="str">
            <v>3.6.4.4.2</v>
          </cell>
        </row>
        <row r="81">
          <cell r="A81" t="str">
            <v>421.2</v>
          </cell>
          <cell r="B81" t="str">
            <v>RIEGO DE LIGA CON EMULSION ASFALTICA CRR-2</v>
          </cell>
          <cell r="C81" t="str">
            <v>M²</v>
          </cell>
          <cell r="D81">
            <v>963</v>
          </cell>
          <cell r="E81" t="str">
            <v>3.6.4.4.3.</v>
          </cell>
          <cell r="F81" t="str">
            <v>3.6.4.4.3</v>
          </cell>
        </row>
        <row r="82">
          <cell r="A82" t="str">
            <v>421.3</v>
          </cell>
          <cell r="B82" t="str">
            <v>RIEGO DE LIGA CON EMULSION MODIFICADA CON POLIMEROS CRR-1M</v>
          </cell>
          <cell r="C82" t="str">
            <v>M²</v>
          </cell>
          <cell r="D82">
            <v>1117</v>
          </cell>
          <cell r="E82" t="str">
            <v>3.6.4.4.4.</v>
          </cell>
          <cell r="F82" t="str">
            <v>3.6.4.4.4</v>
          </cell>
        </row>
        <row r="83">
          <cell r="A83" t="str">
            <v>421.4</v>
          </cell>
          <cell r="B83" t="str">
            <v>RIEGO DE LIGA CON EMULSION MODIFICADA CON POLIMEROS CRR-2M</v>
          </cell>
          <cell r="C83" t="str">
            <v>M²</v>
          </cell>
          <cell r="D83">
            <v>1117</v>
          </cell>
          <cell r="E83" t="str">
            <v>3.6.4.4.5.</v>
          </cell>
          <cell r="F83" t="str">
            <v>3.6.4.4.5</v>
          </cell>
        </row>
        <row r="84">
          <cell r="A84" t="str">
            <v>430-07</v>
          </cell>
          <cell r="B84" t="str">
            <v>TRATAMIENTO SUPERFICIAL SIMPLE</v>
          </cell>
          <cell r="E84" t="str">
            <v>3.6.4.5.</v>
          </cell>
          <cell r="F84" t="e">
            <v>#N/A</v>
          </cell>
        </row>
        <row r="85">
          <cell r="A85" t="str">
            <v>430.1</v>
          </cell>
          <cell r="B85" t="str">
            <v>TRATAMIENTO SUPERFICIAL SIMPLE CON EMULSION CRR-2</v>
          </cell>
          <cell r="C85" t="str">
            <v>M²</v>
          </cell>
          <cell r="D85">
            <v>5651</v>
          </cell>
          <cell r="E85" t="str">
            <v>3.6.4.5.1.</v>
          </cell>
          <cell r="F85" t="str">
            <v>3.6.4.5.1</v>
          </cell>
        </row>
        <row r="86">
          <cell r="A86" t="str">
            <v>430.2</v>
          </cell>
          <cell r="B86" t="str">
            <v>TRATAMIENTO SUPERFICIAL SIMPLE CON EMULSION CRR-2M</v>
          </cell>
          <cell r="C86" t="str">
            <v>M²</v>
          </cell>
          <cell r="D86">
            <v>6332</v>
          </cell>
          <cell r="E86" t="str">
            <v>3.6.4.5.2.</v>
          </cell>
          <cell r="F86" t="str">
            <v>3.6.4.5.2</v>
          </cell>
        </row>
        <row r="87">
          <cell r="A87" t="str">
            <v>431-07</v>
          </cell>
          <cell r="B87" t="str">
            <v>TRATAMIENTO SUPERFICIAL DOBLE</v>
          </cell>
          <cell r="E87" t="str">
            <v>3.6.4.6.</v>
          </cell>
          <cell r="F87" t="e">
            <v>#N/A</v>
          </cell>
        </row>
        <row r="88">
          <cell r="A88" t="str">
            <v>431.1</v>
          </cell>
          <cell r="B88" t="str">
            <v>TRATAMIENTO SUPERFICIAL DOBLE CON EMULSION CRR-2</v>
          </cell>
          <cell r="C88" t="str">
            <v>M²</v>
          </cell>
          <cell r="D88">
            <v>9766</v>
          </cell>
          <cell r="E88" t="str">
            <v>3.6.4.6.1.</v>
          </cell>
          <cell r="F88" t="str">
            <v>3.6.4.6.1</v>
          </cell>
        </row>
        <row r="89">
          <cell r="A89" t="str">
            <v>431.2</v>
          </cell>
          <cell r="B89" t="str">
            <v>TRATAMIENTO SUPERFICIAL DOBLE CON EMULSION CRR-2M</v>
          </cell>
          <cell r="C89" t="str">
            <v>M²</v>
          </cell>
          <cell r="D89">
            <v>11344</v>
          </cell>
          <cell r="E89" t="str">
            <v>3.6.4.6.2.</v>
          </cell>
          <cell r="F89" t="str">
            <v>3.6.4.6.2</v>
          </cell>
        </row>
        <row r="90">
          <cell r="A90" t="str">
            <v>432-07</v>
          </cell>
          <cell r="B90" t="str">
            <v>SELLO DE ARENA ASFALTO</v>
          </cell>
          <cell r="E90" t="str">
            <v>3.6.4.7.</v>
          </cell>
          <cell r="F90" t="e">
            <v>#N/A</v>
          </cell>
        </row>
        <row r="91">
          <cell r="A91" t="str">
            <v>432.1</v>
          </cell>
          <cell r="B91" t="str">
            <v>SELLO DE ARENA-ASFALTO CON EMULSION CRR-2</v>
          </cell>
          <cell r="C91" t="str">
            <v>M²</v>
          </cell>
          <cell r="D91">
            <v>3254</v>
          </cell>
          <cell r="E91" t="str">
            <v>3.6.4.7.1.</v>
          </cell>
          <cell r="F91" t="str">
            <v>3.6.4.7.1</v>
          </cell>
        </row>
        <row r="92">
          <cell r="A92" t="str">
            <v>433-07</v>
          </cell>
          <cell r="B92" t="str">
            <v>LECHADA ASFALTICA</v>
          </cell>
          <cell r="E92" t="str">
            <v>3.6.4.8.</v>
          </cell>
          <cell r="F92" t="e">
            <v>#N/A</v>
          </cell>
        </row>
        <row r="93">
          <cell r="A93" t="str">
            <v>433.1</v>
          </cell>
          <cell r="B93" t="str">
            <v>LECHADA ASFALTICA CON EMULSION CRL-1H LA-1</v>
          </cell>
          <cell r="C93" t="str">
            <v>M²</v>
          </cell>
          <cell r="D93">
            <v>3343</v>
          </cell>
          <cell r="E93" t="str">
            <v>3.6.4.8.1.</v>
          </cell>
          <cell r="F93" t="str">
            <v>3.6.4.8.1</v>
          </cell>
        </row>
        <row r="94">
          <cell r="A94" t="str">
            <v>433.2</v>
          </cell>
          <cell r="B94" t="str">
            <v>LECHADA ASFALTICA CON EMULSION CRL-1H LA-2</v>
          </cell>
          <cell r="C94" t="str">
            <v>M²</v>
          </cell>
          <cell r="D94">
            <v>4748</v>
          </cell>
          <cell r="E94" t="str">
            <v>3.6.4.8.2.</v>
          </cell>
          <cell r="F94" t="str">
            <v>3.6.4.8.2</v>
          </cell>
        </row>
        <row r="95">
          <cell r="A95" t="str">
            <v>433.3</v>
          </cell>
          <cell r="B95" t="str">
            <v>LECHADA ASFALTICA CON EMULSION CRL-1H LA-3</v>
          </cell>
          <cell r="C95" t="str">
            <v>M²</v>
          </cell>
          <cell r="D95">
            <v>5797</v>
          </cell>
          <cell r="E95" t="str">
            <v>3.6.4.8.3.</v>
          </cell>
          <cell r="F95" t="str">
            <v>3.6.4.8.3</v>
          </cell>
        </row>
        <row r="96">
          <cell r="A96" t="str">
            <v>433.4</v>
          </cell>
          <cell r="B96" t="str">
            <v>LECHADA ASFALTICA CON EMULSION CRL-1H LA-4</v>
          </cell>
          <cell r="C96" t="str">
            <v>M²</v>
          </cell>
          <cell r="D96">
            <v>6260</v>
          </cell>
          <cell r="E96" t="str">
            <v>3.6.4.8.4.</v>
          </cell>
          <cell r="F96" t="str">
            <v>3.6.4.8.4</v>
          </cell>
        </row>
        <row r="97">
          <cell r="A97" t="str">
            <v>433.5</v>
          </cell>
          <cell r="B97" t="str">
            <v>LECHADA ASFALTICA CON EMULSION CRL-1HM LA-1</v>
          </cell>
          <cell r="C97" t="str">
            <v>M²</v>
          </cell>
          <cell r="D97">
            <v>4571</v>
          </cell>
          <cell r="E97" t="str">
            <v>3.6.4.8.5.</v>
          </cell>
          <cell r="F97" t="str">
            <v>3.6.4.8.5</v>
          </cell>
        </row>
        <row r="98">
          <cell r="A98" t="str">
            <v>433.6</v>
          </cell>
          <cell r="B98" t="str">
            <v>LECHADA ASFALTICA CON EMULSION CRL-1HM LA-2</v>
          </cell>
          <cell r="C98" t="str">
            <v>M²</v>
          </cell>
          <cell r="D98">
            <v>6369</v>
          </cell>
          <cell r="E98" t="str">
            <v>3.6.4.8.6.</v>
          </cell>
          <cell r="F98" t="str">
            <v>3.6.4.8.6</v>
          </cell>
        </row>
        <row r="99">
          <cell r="A99" t="str">
            <v>433.7</v>
          </cell>
          <cell r="B99" t="str">
            <v>LECHADA ASFALTICA CON EMULSION CRL-1HM LA-3</v>
          </cell>
          <cell r="C99" t="str">
            <v>M²</v>
          </cell>
          <cell r="D99">
            <v>7905</v>
          </cell>
          <cell r="E99" t="str">
            <v>3.6.4.8.7.</v>
          </cell>
          <cell r="F99" t="str">
            <v>3.6.4.8.7</v>
          </cell>
        </row>
        <row r="100">
          <cell r="A100" t="str">
            <v>433.8</v>
          </cell>
          <cell r="B100" t="str">
            <v>LECHADA ASFALTICA CON EMULSION CRL-1HM LA-4</v>
          </cell>
          <cell r="C100" t="str">
            <v>M²</v>
          </cell>
          <cell r="D100">
            <v>8960</v>
          </cell>
          <cell r="E100" t="str">
            <v>3.6.4.8.8.</v>
          </cell>
          <cell r="F100" t="str">
            <v>3.6.4.8.8</v>
          </cell>
        </row>
        <row r="101">
          <cell r="A101" t="str">
            <v>440-07</v>
          </cell>
          <cell r="B101" t="str">
            <v>MEZCLA DENSA EN FRIO</v>
          </cell>
          <cell r="E101" t="str">
            <v>3.6.4.9.</v>
          </cell>
          <cell r="F101" t="e">
            <v>#N/A</v>
          </cell>
        </row>
        <row r="102">
          <cell r="A102" t="str">
            <v>440.1</v>
          </cell>
          <cell r="B102" t="str">
            <v>MEZCLA DENSA EN FRIO MDF-1</v>
          </cell>
          <cell r="C102" t="str">
            <v>M³</v>
          </cell>
          <cell r="D102">
            <v>337873</v>
          </cell>
          <cell r="E102" t="str">
            <v>3.6.4.9.5.</v>
          </cell>
          <cell r="F102" t="str">
            <v>3.6.4.9.1</v>
          </cell>
        </row>
        <row r="103">
          <cell r="A103" t="str">
            <v>440.2</v>
          </cell>
          <cell r="B103" t="str">
            <v>MEZCLA DENSA EN FRIO MDF-2</v>
          </cell>
          <cell r="C103" t="str">
            <v>M³</v>
          </cell>
          <cell r="D103">
            <v>437529</v>
          </cell>
          <cell r="E103" t="str">
            <v>3.6.4.9.6.</v>
          </cell>
          <cell r="F103" t="str">
            <v>3.6.4.9.2</v>
          </cell>
        </row>
        <row r="104">
          <cell r="A104" t="str">
            <v>440.3</v>
          </cell>
          <cell r="B104" t="str">
            <v>MEZCLA DENSA EN FRIO MDF-3</v>
          </cell>
          <cell r="C104" t="str">
            <v>M³</v>
          </cell>
          <cell r="D104">
            <v>439118</v>
          </cell>
          <cell r="E104" t="str">
            <v>3.6.4.9.7.</v>
          </cell>
          <cell r="F104" t="str">
            <v>3.6.4.9.3</v>
          </cell>
        </row>
        <row r="105">
          <cell r="A105" t="str">
            <v>440.4</v>
          </cell>
          <cell r="B105" t="str">
            <v>MEZCLA DENSA EN FRIO PARA BACHEO</v>
          </cell>
          <cell r="C105" t="str">
            <v>M³</v>
          </cell>
          <cell r="D105">
            <v>401658</v>
          </cell>
          <cell r="E105" t="str">
            <v>3.6.4.9.8.</v>
          </cell>
          <cell r="F105" t="str">
            <v>3.6.4.9.4</v>
          </cell>
        </row>
        <row r="106">
          <cell r="A106" t="str">
            <v>441-07</v>
          </cell>
          <cell r="B106" t="str">
            <v>MEZCLA ABIERTA EN FRIO</v>
          </cell>
          <cell r="E106" t="str">
            <v>3.6.4.10.</v>
          </cell>
          <cell r="F106" t="e">
            <v>#N/A</v>
          </cell>
        </row>
        <row r="107">
          <cell r="A107" t="str">
            <v>441.1</v>
          </cell>
          <cell r="B107" t="str">
            <v>MEZCLA ABIERTA EN FRIO TIPO MAF-1</v>
          </cell>
          <cell r="C107" t="str">
            <v>M³</v>
          </cell>
          <cell r="D107">
            <v>405066</v>
          </cell>
          <cell r="E107" t="str">
            <v>3.6.4.10.5.</v>
          </cell>
          <cell r="F107" t="str">
            <v>3.6.4.10.1</v>
          </cell>
        </row>
        <row r="108">
          <cell r="A108" t="str">
            <v>441.2</v>
          </cell>
          <cell r="B108" t="str">
            <v>MEZCLA ABIERTA EN FRIO TIPO MAF-2</v>
          </cell>
          <cell r="C108" t="str">
            <v>M³</v>
          </cell>
          <cell r="D108">
            <v>407109</v>
          </cell>
          <cell r="E108" t="str">
            <v>3.6.4.10.6.</v>
          </cell>
          <cell r="F108" t="str">
            <v>3.6.4.10.2</v>
          </cell>
        </row>
        <row r="109">
          <cell r="A109" t="str">
            <v>441.3</v>
          </cell>
          <cell r="B109" t="str">
            <v>MEZCLA ABIERTA EN FRIO TIPO MAF-3</v>
          </cell>
          <cell r="C109" t="str">
            <v>M³</v>
          </cell>
          <cell r="D109">
            <v>408698</v>
          </cell>
          <cell r="E109" t="str">
            <v>3.6.4.10.7.</v>
          </cell>
          <cell r="F109" t="str">
            <v>3.6.4.10.3</v>
          </cell>
        </row>
        <row r="110">
          <cell r="A110" t="str">
            <v>441.4</v>
          </cell>
          <cell r="B110" t="str">
            <v>MEZCLA ABIERTA EN FRIO PARA BACHEO</v>
          </cell>
          <cell r="C110" t="str">
            <v>M³</v>
          </cell>
          <cell r="D110">
            <v>416676</v>
          </cell>
          <cell r="E110" t="str">
            <v>3.6.4.10.8.</v>
          </cell>
          <cell r="F110" t="str">
            <v>3.6.4.10.4</v>
          </cell>
        </row>
        <row r="111">
          <cell r="A111" t="str">
            <v>450-07</v>
          </cell>
          <cell r="B111" t="str">
            <v>MEZCLAS ASFALTICAS EN CALIENTE</v>
          </cell>
          <cell r="E111" t="str">
            <v>3.6.4.11.</v>
          </cell>
          <cell r="F111" t="e">
            <v>#N/A</v>
          </cell>
        </row>
        <row r="112">
          <cell r="A112" t="str">
            <v>450.1</v>
          </cell>
          <cell r="B112" t="str">
            <v>MEZCLA DENSA EN CALIENTE MDC-1</v>
          </cell>
          <cell r="C112" t="str">
            <v>M³</v>
          </cell>
          <cell r="D112">
            <v>517347</v>
          </cell>
          <cell r="E112" t="str">
            <v>3.6.4.11.12.</v>
          </cell>
          <cell r="F112" t="str">
            <v>3.6.4.11.2</v>
          </cell>
        </row>
        <row r="113">
          <cell r="A113" t="str">
            <v>450.2</v>
          </cell>
          <cell r="B113" t="str">
            <v>MEZCLA DENSA EN CALIENTE MDC-2</v>
          </cell>
          <cell r="C113" t="str">
            <v>M³</v>
          </cell>
          <cell r="D113">
            <v>523333</v>
          </cell>
          <cell r="E113" t="str">
            <v>3.6.4.11.13.</v>
          </cell>
          <cell r="F113" t="str">
            <v>3.6.4.11.3</v>
          </cell>
        </row>
        <row r="114">
          <cell r="A114" t="str">
            <v>450.3</v>
          </cell>
          <cell r="B114" t="str">
            <v>MEZCLA DENSA EN CALIENTE MDC-3</v>
          </cell>
          <cell r="C114" t="str">
            <v>M³</v>
          </cell>
          <cell r="D114">
            <v>549847</v>
          </cell>
          <cell r="E114" t="str">
            <v>3.6.4.11.14.</v>
          </cell>
          <cell r="F114" t="str">
            <v>3.6.4.11.4</v>
          </cell>
        </row>
        <row r="115">
          <cell r="A115" t="str">
            <v>450.9</v>
          </cell>
          <cell r="B115" t="str">
            <v>MEZCLA DENSA EN CALIENTE PARA BACHEO</v>
          </cell>
          <cell r="C115" t="str">
            <v>M³</v>
          </cell>
          <cell r="D115">
            <v>545708.33210833336</v>
          </cell>
          <cell r="E115" t="str">
            <v>3.6.4.11.10.</v>
          </cell>
          <cell r="F115" t="str">
            <v>3.6.4.11.5</v>
          </cell>
        </row>
        <row r="116">
          <cell r="A116" t="str">
            <v>451-07</v>
          </cell>
          <cell r="B116" t="str">
            <v>MEZCLA ABIERTA EN CALIENTE</v>
          </cell>
          <cell r="E116" t="str">
            <v>3.6.4.12.</v>
          </cell>
          <cell r="F116" t="e">
            <v>#N/A</v>
          </cell>
        </row>
        <row r="117">
          <cell r="A117" t="str">
            <v>451.1</v>
          </cell>
          <cell r="B117" t="str">
            <v>MEZCLA ABIERTA EN CALIENTE TIPO MAC-1</v>
          </cell>
          <cell r="C117" t="str">
            <v>M³</v>
          </cell>
          <cell r="D117">
            <v>497847</v>
          </cell>
          <cell r="E117" t="str">
            <v>3.6.4.12.4.</v>
          </cell>
          <cell r="F117" t="str">
            <v>3.6.4.12.1</v>
          </cell>
        </row>
        <row r="118">
          <cell r="A118" t="str">
            <v>451.2</v>
          </cell>
          <cell r="B118" t="str">
            <v>MEZCLA ABIERTA EN CALIENTE TIPO MAC-2</v>
          </cell>
          <cell r="C118" t="str">
            <v>M³</v>
          </cell>
          <cell r="D118">
            <v>507597</v>
          </cell>
          <cell r="E118" t="str">
            <v>3.6.4.12.5.</v>
          </cell>
          <cell r="F118" t="str">
            <v>3.6.4.12.2</v>
          </cell>
        </row>
        <row r="119">
          <cell r="A119" t="str">
            <v>451.3</v>
          </cell>
          <cell r="B119" t="str">
            <v>MEZCLA ABIERTA EN CALIENTE TIPO MAC-3</v>
          </cell>
          <cell r="C119" t="str">
            <v>M³</v>
          </cell>
          <cell r="D119">
            <v>518972</v>
          </cell>
          <cell r="E119" t="str">
            <v>3.6.4.12.6.</v>
          </cell>
          <cell r="F119" t="str">
            <v>3.6.4.12.3</v>
          </cell>
        </row>
        <row r="120">
          <cell r="A120" t="str">
            <v>452-07</v>
          </cell>
          <cell r="B120" t="str">
            <v>MEZCLA DISCONTINUA EN CALIENTE PARA CAPA DE RODADURA</v>
          </cell>
          <cell r="E120" t="str">
            <v>3.6.4.13.</v>
          </cell>
          <cell r="F120" t="e">
            <v>#N/A</v>
          </cell>
        </row>
        <row r="121">
          <cell r="A121" t="str">
            <v>452.1</v>
          </cell>
          <cell r="B121" t="str">
            <v>MEZCLA DISCONTINUA EN CALIENTE TIPO M-1</v>
          </cell>
          <cell r="C121" t="str">
            <v>M³</v>
          </cell>
          <cell r="D121">
            <v>371097</v>
          </cell>
          <cell r="E121" t="str">
            <v>3.6.4.13.5.</v>
          </cell>
          <cell r="F121" t="str">
            <v>3.6.4.13.1</v>
          </cell>
        </row>
        <row r="122">
          <cell r="A122" t="str">
            <v>452.2</v>
          </cell>
          <cell r="B122" t="str">
            <v>MEZCLA DISCONTINUA EN CALIENTE TIPO M-2</v>
          </cell>
          <cell r="C122" t="str">
            <v>M³</v>
          </cell>
          <cell r="D122">
            <v>371097</v>
          </cell>
          <cell r="E122" t="str">
            <v>3.6.4.13.6.</v>
          </cell>
          <cell r="F122" t="str">
            <v>3.6.4.13.2</v>
          </cell>
        </row>
        <row r="123">
          <cell r="A123" t="str">
            <v>452.3</v>
          </cell>
          <cell r="B123" t="str">
            <v>MEZCLA DISCONTINUA EN CALIENTE TIPO F-1</v>
          </cell>
          <cell r="C123" t="str">
            <v>M³</v>
          </cell>
          <cell r="D123">
            <v>390879</v>
          </cell>
          <cell r="E123" t="str">
            <v>3.6.4.13.7.</v>
          </cell>
          <cell r="F123" t="str">
            <v>3.6.4.13.7</v>
          </cell>
        </row>
        <row r="124">
          <cell r="A124" t="str">
            <v>452.4</v>
          </cell>
          <cell r="B124" t="str">
            <v>MEZCLA DISCONTINUA EN CALIENTE TIPO F-2</v>
          </cell>
          <cell r="C124" t="str">
            <v>M³</v>
          </cell>
          <cell r="D124">
            <v>387347</v>
          </cell>
          <cell r="E124" t="str">
            <v>3.6.4.13.8.</v>
          </cell>
          <cell r="F124" t="str">
            <v>3.6.4.13.8</v>
          </cell>
        </row>
        <row r="125">
          <cell r="A125" t="str">
            <v>453-07</v>
          </cell>
          <cell r="B125" t="str">
            <v>MEZCLA DRENANTE</v>
          </cell>
          <cell r="E125" t="str">
            <v>3.6.4.14.</v>
          </cell>
          <cell r="F125" t="e">
            <v>#N/A</v>
          </cell>
        </row>
        <row r="126">
          <cell r="A126" t="str">
            <v>453.1</v>
          </cell>
          <cell r="B126" t="str">
            <v>MEZCLA DRENANTE</v>
          </cell>
          <cell r="C126" t="str">
            <v>M³</v>
          </cell>
          <cell r="D126">
            <v>250668</v>
          </cell>
          <cell r="E126" t="str">
            <v>3.6.4.14.2.</v>
          </cell>
          <cell r="F126" t="str">
            <v>3.6.4.13.7</v>
          </cell>
        </row>
        <row r="127">
          <cell r="A127" t="str">
            <v>460-07</v>
          </cell>
          <cell r="B127" t="str">
            <v>FRESADO DE PAVIMENTO ASFALTICO</v>
          </cell>
          <cell r="E127" t="str">
            <v>3.6.4.15.</v>
          </cell>
          <cell r="F127" t="e">
            <v>#N/A</v>
          </cell>
        </row>
        <row r="128">
          <cell r="A128" t="str">
            <v>460.1</v>
          </cell>
          <cell r="B128" t="str">
            <v>FRESADO DE UN PAVIMENTO ASFALTICO</v>
          </cell>
          <cell r="C128" t="str">
            <v>M²</v>
          </cell>
          <cell r="D128">
            <v>5845</v>
          </cell>
          <cell r="E128" t="str">
            <v>3.6.4.15.2.</v>
          </cell>
          <cell r="F128" t="str">
            <v>3.6.4.15.2</v>
          </cell>
        </row>
        <row r="129">
          <cell r="A129" t="str">
            <v>460P</v>
          </cell>
          <cell r="B129" t="str">
            <v>FRESADO DE UN PAVIMENTO ASFALTICO</v>
          </cell>
          <cell r="C129" t="str">
            <v>M³</v>
          </cell>
          <cell r="D129">
            <v>62029</v>
          </cell>
          <cell r="E129" t="str">
            <v>3.6.4.15.4.</v>
          </cell>
          <cell r="F129" t="str">
            <v>3.6.4.15</v>
          </cell>
        </row>
        <row r="130">
          <cell r="A130" t="str">
            <v>461-07</v>
          </cell>
          <cell r="B130" t="str">
            <v>RECICLADO DE PAVIMENTO ASFALTICO EN FRIO EN EL LUGAR EMPLEANDO LIGANTES BITUMINOSOS</v>
          </cell>
          <cell r="E130" t="str">
            <v>3.6.4.16.</v>
          </cell>
          <cell r="F130" t="e">
            <v>#N/A</v>
          </cell>
        </row>
        <row r="131">
          <cell r="A131" t="str">
            <v>461.1</v>
          </cell>
          <cell r="B131" t="str">
            <v>PAVIMENTO RECICLADO EN FRIO EN EL LUGAR CON EMULSION ASFALTICA</v>
          </cell>
          <cell r="C131" t="str">
            <v>M³</v>
          </cell>
          <cell r="D131">
            <v>58648</v>
          </cell>
          <cell r="E131" t="str">
            <v>3.6.4.16.1.</v>
          </cell>
          <cell r="F131" t="str">
            <v>3.6.4.16.1</v>
          </cell>
          <cell r="G131" t="str">
            <v>CON EMULSION</v>
          </cell>
        </row>
        <row r="132">
          <cell r="A132" t="str">
            <v>461.2</v>
          </cell>
          <cell r="B132" t="str">
            <v>PAVIMENTO ASFALTICO RECICLADO EN FRIO EN EL LUGAR CON CEMENTO ASFALTICO ESPUMADO</v>
          </cell>
          <cell r="C132" t="str">
            <v>M³</v>
          </cell>
          <cell r="D132">
            <v>88894</v>
          </cell>
          <cell r="E132" t="str">
            <v>3.6.4.16.2.</v>
          </cell>
          <cell r="F132" t="str">
            <v>3.6.4.16.2</v>
          </cell>
          <cell r="G132" t="str">
            <v>CON CEMENTO ASFALTICO</v>
          </cell>
        </row>
        <row r="133">
          <cell r="A133" t="str">
            <v>462-07</v>
          </cell>
          <cell r="B133" t="str">
            <v>RECICLADO DE PAVIMENTO ASFALTICO EN PLANTA Y EN CALIENTE</v>
          </cell>
          <cell r="E133" t="str">
            <v>3.6.4.16.</v>
          </cell>
          <cell r="F133" t="e">
            <v>#N/A</v>
          </cell>
        </row>
        <row r="134">
          <cell r="A134" t="str">
            <v>462.1</v>
          </cell>
          <cell r="B134" t="str">
            <v>MEZCLA ASFALTICA RECICLADA EN CALIENTE MDC-2</v>
          </cell>
          <cell r="C134" t="str">
            <v>M³</v>
          </cell>
          <cell r="D134">
            <v>91199</v>
          </cell>
          <cell r="E134" t="str">
            <v>3.6.4.16.3.</v>
          </cell>
          <cell r="F134" t="str">
            <v>3.6.4.17.1 </v>
          </cell>
        </row>
        <row r="135">
          <cell r="A135" t="str">
            <v>462.2</v>
          </cell>
          <cell r="B135" t="str">
            <v>MEZCLA ASFALTICA RECICLADA EN CALIENTE MDC-2 PARA BACHEO</v>
          </cell>
          <cell r="C135" t="str">
            <v>M³</v>
          </cell>
          <cell r="D135">
            <v>120987</v>
          </cell>
          <cell r="E135" t="str">
            <v>3.6.4.16.5.</v>
          </cell>
          <cell r="F135" t="str">
            <v>3.6.4.17</v>
          </cell>
        </row>
        <row r="136">
          <cell r="A136" t="str">
            <v>464-07</v>
          </cell>
          <cell r="B136" t="str">
            <v>REHABILITACION DE PAVIMENTOS ASFALTICOS CON GEOTEXTILES</v>
          </cell>
          <cell r="E136" t="str">
            <v>3.6.8.2.</v>
          </cell>
          <cell r="F136" t="e">
            <v>#N/A</v>
          </cell>
        </row>
        <row r="137">
          <cell r="A137" t="str">
            <v>464.1</v>
          </cell>
          <cell r="B137" t="str">
            <v>GEOTEXTIL PARA REHABILITACION DE PAVIMENTOS ASFALTICOS</v>
          </cell>
          <cell r="C137" t="str">
            <v>M²</v>
          </cell>
          <cell r="D137">
            <v>5926</v>
          </cell>
          <cell r="E137" t="str">
            <v>3.6.8.2.4.</v>
          </cell>
          <cell r="F137" t="str">
            <v>3.6.8</v>
          </cell>
        </row>
        <row r="138">
          <cell r="A138" t="str">
            <v>465-07</v>
          </cell>
          <cell r="B138" t="str">
            <v>EXCAVACION PARA REPARACION DE PAVIMENTO ASFALTICO EXISTENTE</v>
          </cell>
          <cell r="E138" t="str">
            <v>3.6.1.3.</v>
          </cell>
          <cell r="F138" t="e">
            <v>#N/A</v>
          </cell>
        </row>
        <row r="139">
          <cell r="A139" t="str">
            <v>465.1</v>
          </cell>
          <cell r="B139" t="str">
            <v>EXCAVACIONES PARA REPARACION DE PAVIMENTO ASFALTICO EXISTENTE</v>
          </cell>
          <cell r="C139" t="str">
            <v>M³</v>
          </cell>
          <cell r="D139">
            <v>59344</v>
          </cell>
          <cell r="E139" t="str">
            <v>3.6.1.3.32.</v>
          </cell>
          <cell r="F139" t="str">
            <v>3.6.2.1</v>
          </cell>
        </row>
        <row r="140">
          <cell r="A140" t="str">
            <v>500-07</v>
          </cell>
          <cell r="B140" t="str">
            <v>PAVIMENTO DE CONCRETO HIDRAULICO</v>
          </cell>
          <cell r="E140" t="str">
            <v>3.6.5.1.</v>
          </cell>
          <cell r="F140" t="e">
            <v>#N/A</v>
          </cell>
        </row>
        <row r="141">
          <cell r="A141" t="str">
            <v>500.1</v>
          </cell>
          <cell r="B141" t="str">
            <v>PAVIMENTO DE CONCRETO HIDRAULICO</v>
          </cell>
          <cell r="C141" t="str">
            <v>M³</v>
          </cell>
          <cell r="D141">
            <v>571963</v>
          </cell>
          <cell r="E141" t="str">
            <v>3.6.5.1.12.</v>
          </cell>
          <cell r="F141" t="str">
            <v>3.6.5.1</v>
          </cell>
        </row>
        <row r="142">
          <cell r="A142" t="str">
            <v>510.1</v>
          </cell>
          <cell r="B142" t="str">
            <v>PAVIMENTO DE ADOQUINES DE CONCRETO</v>
          </cell>
          <cell r="C142" t="str">
            <v>M²</v>
          </cell>
          <cell r="D142">
            <v>58228</v>
          </cell>
          <cell r="E142" t="str">
            <v>3.6.5.2.10.</v>
          </cell>
          <cell r="F142" t="str">
            <v>3.6.5.2.10</v>
          </cell>
        </row>
        <row r="143">
          <cell r="A143" t="str">
            <v>600-07</v>
          </cell>
          <cell r="B143" t="str">
            <v>EXCAVACIONES VARIAS</v>
          </cell>
          <cell r="E143" t="str">
            <v>3.6.6.1.</v>
          </cell>
          <cell r="F143" t="e">
            <v>#N/A</v>
          </cell>
        </row>
        <row r="144">
          <cell r="A144" t="str">
            <v>600.1</v>
          </cell>
          <cell r="B144" t="str">
            <v>EXCAVACIONES VARIAS SIN CLASIFICAR</v>
          </cell>
          <cell r="C144" t="str">
            <v>M³</v>
          </cell>
          <cell r="D144">
            <v>9722</v>
          </cell>
          <cell r="E144" t="str">
            <v>3.6.6.1.1.</v>
          </cell>
          <cell r="F144" t="str">
            <v>3.6.6.1.9</v>
          </cell>
        </row>
        <row r="145">
          <cell r="A145" t="str">
            <v>600.2</v>
          </cell>
          <cell r="B145" t="str">
            <v>EXCAVACIONES VARIAS EN ROCA EN SECO</v>
          </cell>
          <cell r="C145" t="str">
            <v>M³</v>
          </cell>
          <cell r="D145">
            <v>58460</v>
          </cell>
          <cell r="E145" t="str">
            <v>3.6.6.1.9.</v>
          </cell>
          <cell r="F145" t="str">
            <v>3.6.6.1.9</v>
          </cell>
        </row>
        <row r="146">
          <cell r="A146" t="str">
            <v>600.3</v>
          </cell>
          <cell r="B146" t="str">
            <v>EXCAVACIONES VARIAS EN ROCA BAJO AGUA</v>
          </cell>
          <cell r="C146" t="str">
            <v>M³</v>
          </cell>
          <cell r="D146">
            <v>68373</v>
          </cell>
          <cell r="E146" t="str">
            <v>3.6.6.1.8.</v>
          </cell>
          <cell r="F146" t="str">
            <v>3.6.6.1.9</v>
          </cell>
        </row>
        <row r="147">
          <cell r="A147" t="str">
            <v>600.4</v>
          </cell>
          <cell r="B147" t="str">
            <v>EXCAVACIONES VARIAS EN MATERIAL COMUN EN SECO</v>
          </cell>
          <cell r="C147" t="str">
            <v>M³</v>
          </cell>
          <cell r="D147">
            <v>9834</v>
          </cell>
          <cell r="E147" t="str">
            <v>3.6.6.1.10</v>
          </cell>
          <cell r="F147" t="str">
            <v xml:space="preserve">3.6.6.1.10  </v>
          </cell>
        </row>
        <row r="148">
          <cell r="A148" t="str">
            <v>600.4P</v>
          </cell>
          <cell r="B148" t="str">
            <v>EXCAVACIONES VARIAS EN MATERIA COMUN EN SECO A MANO</v>
          </cell>
          <cell r="C148" t="str">
            <v>M³</v>
          </cell>
          <cell r="D148">
            <v>23148</v>
          </cell>
          <cell r="E148" t="str">
            <v>3.6.6.1.1.</v>
          </cell>
          <cell r="F148" t="str">
            <v>3.6.6.1</v>
          </cell>
        </row>
        <row r="149">
          <cell r="A149" t="str">
            <v>600.5</v>
          </cell>
          <cell r="B149" t="str">
            <v>EXCAVACIONES VARIAS EN MATERIAL COMUN BAJO AGUA</v>
          </cell>
          <cell r="C149" t="str">
            <v>M³</v>
          </cell>
          <cell r="D149">
            <v>25611</v>
          </cell>
          <cell r="E149" t="str">
            <v>3.6.6.1.4.</v>
          </cell>
          <cell r="F149" t="str">
            <v>3.6.6.1.11</v>
          </cell>
        </row>
        <row r="150">
          <cell r="A150" t="str">
            <v>600.5P</v>
          </cell>
          <cell r="B150" t="str">
            <v>EXCAVACIONES VARIAS EN MATERIAL COMUN BAJO AGUA A MANO</v>
          </cell>
          <cell r="C150" t="str">
            <v>M³</v>
          </cell>
          <cell r="D150">
            <v>64493</v>
          </cell>
          <cell r="E150" t="str">
            <v>3.6.6.1.2.</v>
          </cell>
          <cell r="F150" t="str">
            <v>3.6.6.1</v>
          </cell>
        </row>
        <row r="151">
          <cell r="A151" t="str">
            <v>610-07</v>
          </cell>
          <cell r="B151" t="str">
            <v>RELLENOS PARA ESTRUCTURA</v>
          </cell>
          <cell r="E151" t="str">
            <v>3.6.6.2.</v>
          </cell>
          <cell r="F151" t="e">
            <v>#N/A</v>
          </cell>
        </row>
        <row r="152">
          <cell r="A152" t="str">
            <v>610.1</v>
          </cell>
          <cell r="B152" t="str">
            <v>RELLENO PARA ESTRUCTURAS</v>
          </cell>
          <cell r="C152" t="str">
            <v>M³</v>
          </cell>
          <cell r="D152">
            <v>37990</v>
          </cell>
          <cell r="E152" t="str">
            <v>3.6.6.2.1.</v>
          </cell>
          <cell r="F152" t="str">
            <v xml:space="preserve">3.6.6.2.1   </v>
          </cell>
        </row>
        <row r="153">
          <cell r="A153" t="str">
            <v>610.2</v>
          </cell>
          <cell r="B153" t="str">
            <v>RELLENOS CON MATERIAL FILTRANTE</v>
          </cell>
          <cell r="C153" t="str">
            <v>M³</v>
          </cell>
          <cell r="D153">
            <v>83732</v>
          </cell>
          <cell r="E153" t="str">
            <v>3.6.6.2.4.</v>
          </cell>
          <cell r="F153" t="str">
            <v>3.6.6.2.4</v>
          </cell>
        </row>
        <row r="154">
          <cell r="A154" t="str">
            <v>620-07</v>
          </cell>
          <cell r="B154" t="str">
            <v>PILOTES PREFABRICADOS DE CONCRETO</v>
          </cell>
          <cell r="E154" t="str">
            <v>3.6.6.3.</v>
          </cell>
          <cell r="F154" t="e">
            <v>#N/A</v>
          </cell>
        </row>
        <row r="155">
          <cell r="A155" t="str">
            <v>620.1</v>
          </cell>
          <cell r="B155" t="str">
            <v>PILOTES PREFABRICADOS DE CONCRETO</v>
          </cell>
          <cell r="C155" t="str">
            <v>ML</v>
          </cell>
          <cell r="D155">
            <v>268486</v>
          </cell>
          <cell r="E155" t="str">
            <v>3.6.6.3.1.</v>
          </cell>
          <cell r="F155" t="str">
            <v>3.6.6.3.1</v>
          </cell>
        </row>
        <row r="156">
          <cell r="A156" t="str">
            <v>620.2</v>
          </cell>
          <cell r="B156" t="str">
            <v>EXTENSION DE PILOTES PREFABRICADOS</v>
          </cell>
          <cell r="C156" t="str">
            <v>ML</v>
          </cell>
          <cell r="D156">
            <v>295136</v>
          </cell>
          <cell r="E156" t="str">
            <v>3.6.6.3.2.</v>
          </cell>
          <cell r="F156" t="str">
            <v>3.6.6.3.2</v>
          </cell>
        </row>
        <row r="157">
          <cell r="A157" t="str">
            <v>620.3</v>
          </cell>
          <cell r="B157" t="str">
            <v>PRUEBA DE CARGA DE PILOTE PREFABRICADO</v>
          </cell>
          <cell r="C157" t="str">
            <v>Un</v>
          </cell>
          <cell r="D157">
            <v>111556</v>
          </cell>
          <cell r="E157" t="str">
            <v>3.6.6.3.3</v>
          </cell>
          <cell r="F157" t="str">
            <v>3.6.6.4.6</v>
          </cell>
        </row>
        <row r="158">
          <cell r="A158" t="str">
            <v>621-07</v>
          </cell>
          <cell r="B158" t="str">
            <v>PILOTES PREEXCAVADOS</v>
          </cell>
          <cell r="E158" t="str">
            <v>3.6.6.4.</v>
          </cell>
          <cell r="F158" t="e">
            <v>#N/A</v>
          </cell>
        </row>
        <row r="159">
          <cell r="A159" t="str">
            <v>621.1</v>
          </cell>
          <cell r="B159" t="str">
            <v>PILOTE DE CONCRETO FUNDIDO EN SITIO D=1M L=15M</v>
          </cell>
          <cell r="C159" t="str">
            <v>ML</v>
          </cell>
          <cell r="D159">
            <v>1610080</v>
          </cell>
          <cell r="E159" t="str">
            <v>3.6.6.4.1.</v>
          </cell>
          <cell r="F159" t="str">
            <v>3.6.6.4.1</v>
          </cell>
        </row>
        <row r="160">
          <cell r="A160" t="str">
            <v>621.2</v>
          </cell>
          <cell r="B160" t="str">
            <v>BASE ACAMPANADA FUNDIDA EN SITIO</v>
          </cell>
          <cell r="C160" t="str">
            <v>M³</v>
          </cell>
          <cell r="D160">
            <v>1390956</v>
          </cell>
          <cell r="E160" t="str">
            <v>3.6.6.4.2.</v>
          </cell>
          <cell r="F160" t="str">
            <v>3.6.6.4.2</v>
          </cell>
        </row>
        <row r="161">
          <cell r="A161" t="str">
            <v>621.3</v>
          </cell>
          <cell r="B161" t="str">
            <v>PILOTE DE PRUEBA (EN SITIO)</v>
          </cell>
          <cell r="C161" t="str">
            <v>ML</v>
          </cell>
          <cell r="D161">
            <v>0</v>
          </cell>
          <cell r="E161" t="str">
            <v>3.6.6.4.3.</v>
          </cell>
          <cell r="F161" t="str">
            <v>3.6.6.4.3</v>
          </cell>
        </row>
        <row r="162">
          <cell r="A162" t="str">
            <v>621.4</v>
          </cell>
          <cell r="B162" t="str">
            <v>BASE ACAMPANADA DE PRUEBA (EN SITIO)</v>
          </cell>
          <cell r="C162" t="str">
            <v>M³</v>
          </cell>
          <cell r="D162">
            <v>0</v>
          </cell>
          <cell r="E162" t="str">
            <v>3.6.6.4.4.</v>
          </cell>
          <cell r="F162" t="str">
            <v xml:space="preserve"> 3.6.6.4.4</v>
          </cell>
        </row>
        <row r="163">
          <cell r="A163" t="str">
            <v>621.5</v>
          </cell>
          <cell r="B163" t="str">
            <v>CAMISA PERMANENTE DE DIAMETRO EXTERIOR</v>
          </cell>
          <cell r="C163" t="str">
            <v>ML</v>
          </cell>
          <cell r="D163">
            <v>3022916</v>
          </cell>
          <cell r="E163" t="str">
            <v>3.6.6.4.5.</v>
          </cell>
          <cell r="F163" t="str">
            <v>3.6.6.5.5</v>
          </cell>
        </row>
        <row r="164">
          <cell r="A164" t="str">
            <v>621.5P</v>
          </cell>
          <cell r="B164" t="str">
            <v>CAMISA PERMANENTE DE DIAMETRO INTERIOR D=1M EN CONCRETO</v>
          </cell>
          <cell r="C164" t="str">
            <v>ML</v>
          </cell>
          <cell r="D164">
            <v>167682</v>
          </cell>
          <cell r="F164" t="str">
            <v>3.6.6.4.5</v>
          </cell>
        </row>
        <row r="165">
          <cell r="A165" t="str">
            <v>621.6</v>
          </cell>
          <cell r="B165" t="str">
            <v>PRUEBA DE CARGA DE PILOTE FUNDIDO EN SITIO</v>
          </cell>
          <cell r="C165" t="str">
            <v>U</v>
          </cell>
          <cell r="D165">
            <v>110628933</v>
          </cell>
          <cell r="E165" t="str">
            <v>3.6.6.4.6.</v>
          </cell>
          <cell r="F165" t="str">
            <v xml:space="preserve"> 3.6.6.4.6 </v>
          </cell>
        </row>
        <row r="166">
          <cell r="A166" t="str">
            <v>622-07</v>
          </cell>
          <cell r="B166" t="str">
            <v>TABLESTACADOS</v>
          </cell>
          <cell r="E166" t="str">
            <v>3.6.6.5.</v>
          </cell>
          <cell r="F166" t="e">
            <v>#N/A</v>
          </cell>
        </row>
        <row r="167">
          <cell r="A167" t="str">
            <v>622.1</v>
          </cell>
          <cell r="B167" t="str">
            <v>TABLESTACADO DE MADERA</v>
          </cell>
          <cell r="C167" t="str">
            <v>M²</v>
          </cell>
          <cell r="D167">
            <v>56349</v>
          </cell>
          <cell r="E167" t="str">
            <v>3.6.6.5.1.</v>
          </cell>
          <cell r="F167" t="str">
            <v>3.6.6.5.1</v>
          </cell>
        </row>
        <row r="168">
          <cell r="A168" t="str">
            <v>622.2</v>
          </cell>
          <cell r="B168" t="str">
            <v>TABLESTACADO METALICO</v>
          </cell>
          <cell r="C168" t="str">
            <v>M²</v>
          </cell>
          <cell r="D168">
            <v>127488</v>
          </cell>
          <cell r="E168" t="str">
            <v>3.6.6.5.3.</v>
          </cell>
          <cell r="F168" t="str">
            <v>3.6.6.5.3</v>
          </cell>
        </row>
        <row r="169">
          <cell r="A169" t="str">
            <v>622.3</v>
          </cell>
          <cell r="B169" t="str">
            <v>TABLESTACADO DE CONCRETO REFORZADO</v>
          </cell>
          <cell r="C169" t="str">
            <v>M²</v>
          </cell>
          <cell r="D169">
            <v>54513</v>
          </cell>
          <cell r="E169" t="str">
            <v>3.6.6.5.2.</v>
          </cell>
          <cell r="F169" t="str">
            <v>3.6.6.5.2</v>
          </cell>
        </row>
        <row r="170">
          <cell r="A170" t="str">
            <v>622.4</v>
          </cell>
          <cell r="B170" t="str">
            <v>TABLESTACADO DE CONCRETO PREESFORZADO</v>
          </cell>
          <cell r="C170" t="str">
            <v>M²</v>
          </cell>
          <cell r="D170">
            <v>59632</v>
          </cell>
          <cell r="E170" t="str">
            <v>3.6.6.5.4.</v>
          </cell>
          <cell r="F170" t="str">
            <v>3.6.6.5.4 </v>
          </cell>
        </row>
        <row r="171">
          <cell r="A171" t="str">
            <v>622.5</v>
          </cell>
          <cell r="B171" t="str">
            <v>CORTE DEL EXTREMO SUPERIOR DEL ELEMENTO</v>
          </cell>
          <cell r="C171" t="str">
            <v>ML</v>
          </cell>
          <cell r="D171">
            <v>34261.624130793462</v>
          </cell>
          <cell r="E171" t="str">
            <v>3.6.6.5.5.</v>
          </cell>
          <cell r="F171" t="str">
            <v>3.6.6.5.5</v>
          </cell>
        </row>
        <row r="172">
          <cell r="A172" t="str">
            <v>630-07</v>
          </cell>
          <cell r="B172" t="str">
            <v>CONCRETO ESTRUCTURAL</v>
          </cell>
          <cell r="E172" t="str">
            <v>3.6.6.6.</v>
          </cell>
          <cell r="F172" t="e">
            <v>#N/A</v>
          </cell>
        </row>
        <row r="173">
          <cell r="A173" t="str">
            <v>630.1</v>
          </cell>
          <cell r="B173" t="str">
            <v>CONCRETO CLASE A</v>
          </cell>
          <cell r="C173" t="str">
            <v>M³</v>
          </cell>
          <cell r="D173">
            <v>927536</v>
          </cell>
          <cell r="E173" t="str">
            <v>3.6.6.6.8.</v>
          </cell>
          <cell r="F173" t="str">
            <v>3.6.6.6.8</v>
          </cell>
        </row>
        <row r="174">
          <cell r="A174" t="str">
            <v>630.2</v>
          </cell>
          <cell r="B174" t="str">
            <v>CONCRETO CLASE B</v>
          </cell>
          <cell r="C174" t="str">
            <v>M³</v>
          </cell>
          <cell r="D174">
            <v>902927</v>
          </cell>
          <cell r="E174" t="str">
            <v>3.6.6.6.17.</v>
          </cell>
          <cell r="F174" t="str">
            <v>3.6.6.6.17</v>
          </cell>
        </row>
        <row r="175">
          <cell r="A175" t="str">
            <v>630.3</v>
          </cell>
          <cell r="B175" t="str">
            <v>CONCRETO CLASE C</v>
          </cell>
          <cell r="C175" t="str">
            <v>M³</v>
          </cell>
          <cell r="D175">
            <v>629983</v>
          </cell>
          <cell r="E175" t="str">
            <v>3.6.6.6.26.</v>
          </cell>
          <cell r="F175" t="str">
            <v xml:space="preserve"> 3.6.6.6.26</v>
          </cell>
        </row>
        <row r="176">
          <cell r="A176" t="str">
            <v>630.4</v>
          </cell>
          <cell r="B176" t="str">
            <v>CONCRETO CLASE D</v>
          </cell>
          <cell r="C176" t="str">
            <v>M³</v>
          </cell>
          <cell r="D176">
            <v>423970</v>
          </cell>
          <cell r="E176" t="str">
            <v>3.6.6.6.35.</v>
          </cell>
          <cell r="F176" t="str">
            <v xml:space="preserve">3.6.6.6.35 </v>
          </cell>
        </row>
        <row r="177">
          <cell r="A177" t="str">
            <v>630.5</v>
          </cell>
          <cell r="B177" t="str">
            <v>CONCRETO CLASE E</v>
          </cell>
          <cell r="C177" t="str">
            <v>M³</v>
          </cell>
          <cell r="D177">
            <v>387243</v>
          </cell>
          <cell r="E177" t="str">
            <v>3.6.6.6.44.</v>
          </cell>
          <cell r="F177" t="str">
            <v>3.6.6.6.44</v>
          </cell>
        </row>
        <row r="178">
          <cell r="A178" t="str">
            <v>630.6</v>
          </cell>
          <cell r="B178" t="str">
            <v>CONCRETO CLASE F</v>
          </cell>
          <cell r="C178" t="str">
            <v>M³</v>
          </cell>
          <cell r="D178">
            <v>363644</v>
          </cell>
          <cell r="E178" t="str">
            <v>3.6.6.6.46.</v>
          </cell>
          <cell r="F178" t="str">
            <v>3.6.6.6.46</v>
          </cell>
        </row>
        <row r="179">
          <cell r="A179" t="str">
            <v>630.7</v>
          </cell>
          <cell r="B179" t="str">
            <v>CONCRETO CLASE G</v>
          </cell>
          <cell r="C179" t="str">
            <v>M³</v>
          </cell>
          <cell r="D179">
            <v>303959</v>
          </cell>
          <cell r="E179" t="str">
            <v>3.6.6.6.47.</v>
          </cell>
          <cell r="F179" t="str">
            <v>3.6.6.6.47</v>
          </cell>
        </row>
        <row r="180">
          <cell r="A180" t="str">
            <v>630P</v>
          </cell>
          <cell r="B180" t="str">
            <v>MORTERO 1.3</v>
          </cell>
          <cell r="C180" t="str">
            <v>M³</v>
          </cell>
          <cell r="D180">
            <v>249857</v>
          </cell>
          <cell r="F180" t="str">
            <v>3.3.5.3.6</v>
          </cell>
        </row>
        <row r="181">
          <cell r="A181" t="str">
            <v>631P</v>
          </cell>
          <cell r="B181" t="str">
            <v>BOLSACRETOS</v>
          </cell>
          <cell r="C181" t="str">
            <v>M³</v>
          </cell>
          <cell r="D181">
            <v>452582</v>
          </cell>
          <cell r="E181" t="str">
            <v>3.6.6.21.2.</v>
          </cell>
          <cell r="F181" t="str">
            <v>3.6.6.21.2</v>
          </cell>
        </row>
        <row r="182">
          <cell r="A182" t="str">
            <v>632-07</v>
          </cell>
          <cell r="B182" t="str">
            <v>BARANDAS DE CONCRETO</v>
          </cell>
          <cell r="E182" t="str">
            <v>3.6.6.7.</v>
          </cell>
          <cell r="F182" t="e">
            <v>#N/A</v>
          </cell>
        </row>
        <row r="183">
          <cell r="A183" t="str">
            <v>632.1</v>
          </cell>
          <cell r="B183" t="str">
            <v>BARANDA DE CONCRETO (1,2*0.2)</v>
          </cell>
          <cell r="C183" t="str">
            <v>ML</v>
          </cell>
          <cell r="D183">
            <v>321752</v>
          </cell>
          <cell r="E183" t="str">
            <v>3.6.6.7.1.</v>
          </cell>
          <cell r="F183" t="str">
            <v>3.6.6.7.1</v>
          </cell>
        </row>
        <row r="184">
          <cell r="A184" t="str">
            <v>632P</v>
          </cell>
          <cell r="B184" t="str">
            <v>BARANDA METALICA</v>
          </cell>
          <cell r="C184" t="str">
            <v>ML</v>
          </cell>
          <cell r="D184">
            <v>466362</v>
          </cell>
          <cell r="E184" t="str">
            <v>3.6.6.7.2.</v>
          </cell>
          <cell r="F184" t="str">
            <v>3.6.6.11</v>
          </cell>
        </row>
        <row r="185">
          <cell r="A185" t="str">
            <v>640-07</v>
          </cell>
          <cell r="B185" t="str">
            <v>ACERO DE REFUERZO</v>
          </cell>
          <cell r="E185" t="str">
            <v>3.6.6.8.</v>
          </cell>
          <cell r="F185" t="e">
            <v>#N/A</v>
          </cell>
        </row>
        <row r="186">
          <cell r="A186" t="str">
            <v>640.1</v>
          </cell>
          <cell r="B186" t="str">
            <v>ACERO DE REFUERZO GRADO 60</v>
          </cell>
          <cell r="C186" t="str">
            <v>KG</v>
          </cell>
          <cell r="D186">
            <v>3734</v>
          </cell>
          <cell r="E186" t="str">
            <v>3.6.6.8.3.</v>
          </cell>
          <cell r="F186" t="str">
            <v>3.6.6.8.1 </v>
          </cell>
        </row>
        <row r="187">
          <cell r="A187" t="str">
            <v>642-07</v>
          </cell>
          <cell r="B187" t="str">
            <v>APOYOS Y SELLOS PARA JUNTAS DE PUENTES</v>
          </cell>
          <cell r="E187" t="str">
            <v>3.6.6.10.</v>
          </cell>
          <cell r="F187" t="e">
            <v>#N/A</v>
          </cell>
        </row>
        <row r="188">
          <cell r="A188" t="str">
            <v>642.1</v>
          </cell>
          <cell r="B188" t="str">
            <v>APOYO ELASTOMERICO</v>
          </cell>
          <cell r="C188" t="str">
            <v>U (DM³)</v>
          </cell>
          <cell r="D188">
            <v>396112</v>
          </cell>
          <cell r="E188" t="str">
            <v>3.6.6.10.1.</v>
          </cell>
          <cell r="F188" t="str">
            <v>3.6.6.10.1</v>
          </cell>
        </row>
        <row r="189">
          <cell r="A189" t="str">
            <v>642.2</v>
          </cell>
          <cell r="B189" t="str">
            <v>SELLO PARA JUNTAS DE PUENTES</v>
          </cell>
          <cell r="C189" t="str">
            <v>ML</v>
          </cell>
          <cell r="D189">
            <v>46774</v>
          </cell>
          <cell r="E189" t="str">
            <v>3.6.6.10.2.</v>
          </cell>
          <cell r="F189" t="str">
            <v>3.6.6.10.2</v>
          </cell>
        </row>
        <row r="190">
          <cell r="A190" t="str">
            <v>650-07</v>
          </cell>
          <cell r="B190" t="str">
            <v>ESTRUCTURAS DE ACERO</v>
          </cell>
          <cell r="E190" t="str">
            <v>3.6.6.11.</v>
          </cell>
          <cell r="F190" t="e">
            <v>#N/A</v>
          </cell>
        </row>
        <row r="191">
          <cell r="A191" t="str">
            <v>650.1</v>
          </cell>
          <cell r="B191" t="str">
            <v>DISEÑO Y FABRICACION DE ESTRUCTURA METALICA</v>
          </cell>
          <cell r="C191" t="str">
            <v>KG</v>
          </cell>
          <cell r="D191">
            <v>0</v>
          </cell>
          <cell r="F191" t="str">
            <v>3.6.6.11.1</v>
          </cell>
        </row>
        <row r="192">
          <cell r="A192" t="str">
            <v>650.2</v>
          </cell>
          <cell r="B192" t="str">
            <v>FABRICACION DE LA ESTRUCTURA METALICA</v>
          </cell>
          <cell r="C192" t="str">
            <v>KG</v>
          </cell>
          <cell r="D192">
            <v>6543</v>
          </cell>
          <cell r="E192" t="str">
            <v>3.6.6.11.2.</v>
          </cell>
          <cell r="F192" t="str">
            <v>3.6.6.11.2</v>
          </cell>
        </row>
        <row r="193">
          <cell r="A193" t="str">
            <v>650.3</v>
          </cell>
          <cell r="B193" t="str">
            <v>TRANSPORTE DE LA ESTRUCTURA METALICA</v>
          </cell>
          <cell r="C193" t="str">
            <v>KG</v>
          </cell>
          <cell r="D193">
            <v>182</v>
          </cell>
          <cell r="E193" t="str">
            <v>3.6.6.11.7.</v>
          </cell>
          <cell r="F193" t="str">
            <v>3.6.6.11.7</v>
          </cell>
        </row>
        <row r="194">
          <cell r="A194" t="str">
            <v>650.4</v>
          </cell>
          <cell r="B194" t="str">
            <v>MONTAJE Y PINTURA DE ESTRUCTURA METALICA</v>
          </cell>
          <cell r="C194" t="str">
            <v>KG</v>
          </cell>
          <cell r="D194">
            <v>1162</v>
          </cell>
          <cell r="E194" t="str">
            <v>3.6.6.11.5.</v>
          </cell>
          <cell r="F194" t="str">
            <v>3.6.6.11.6</v>
          </cell>
        </row>
        <row r="195">
          <cell r="A195" t="str">
            <v>660-07</v>
          </cell>
          <cell r="B195" t="str">
            <v>TUBERIA DE CONCRETO SIMPLE</v>
          </cell>
          <cell r="E195" t="str">
            <v>3.6.6.12.</v>
          </cell>
          <cell r="F195" t="e">
            <v>#N/A</v>
          </cell>
        </row>
        <row r="196">
          <cell r="A196" t="str">
            <v>660.1</v>
          </cell>
          <cell r="B196" t="str">
            <v>TUBERIA DE CONCRETO SIMPLE 450 MM</v>
          </cell>
          <cell r="C196" t="str">
            <v>ML</v>
          </cell>
          <cell r="D196">
            <v>302032</v>
          </cell>
          <cell r="E196" t="str">
            <v>3.6.6.12.7.</v>
          </cell>
          <cell r="F196" t="str">
            <v>3.6.6.12.9 </v>
          </cell>
        </row>
        <row r="197">
          <cell r="A197" t="str">
            <v>660.2</v>
          </cell>
          <cell r="B197" t="str">
            <v>TUBERIA DE CONCRETO SIMPLE 500 MM</v>
          </cell>
          <cell r="C197" t="str">
            <v>ML</v>
          </cell>
          <cell r="D197">
            <v>322317</v>
          </cell>
          <cell r="E197" t="str">
            <v>3.6.6.12.8.</v>
          </cell>
          <cell r="F197" t="str">
            <v>3.6.6.12.8</v>
          </cell>
        </row>
        <row r="198">
          <cell r="A198" t="str">
            <v>660.3</v>
          </cell>
          <cell r="B198" t="str">
            <v>TUBERIA DE CONCRETO SIMPLE 600 MM</v>
          </cell>
          <cell r="C198" t="str">
            <v>ML</v>
          </cell>
          <cell r="D198">
            <v>366079</v>
          </cell>
          <cell r="E198" t="str">
            <v>3.6.6.12.9.</v>
          </cell>
          <cell r="F198" t="str">
            <v>3.6.6.12.9</v>
          </cell>
        </row>
        <row r="199">
          <cell r="A199" t="str">
            <v>661-07</v>
          </cell>
          <cell r="B199" t="str">
            <v>TUBERIA DE CONCRETO REFORZADO</v>
          </cell>
          <cell r="E199" t="str">
            <v>3.6.6.13.</v>
          </cell>
          <cell r="F199" t="e">
            <v>#N/A</v>
          </cell>
        </row>
        <row r="200">
          <cell r="A200" t="str">
            <v>661.1</v>
          </cell>
          <cell r="B200" t="str">
            <v>TUBERIA DE CONCRETO REFORZADO 900 MM TIPO I</v>
          </cell>
          <cell r="C200" t="str">
            <v>ML</v>
          </cell>
          <cell r="D200">
            <v>550985</v>
          </cell>
          <cell r="E200" t="str">
            <v>3.6.6.13.4.</v>
          </cell>
          <cell r="F200" t="str">
            <v>3.6.6.13.4</v>
          </cell>
        </row>
        <row r="201">
          <cell r="A201" t="str">
            <v>662-07</v>
          </cell>
          <cell r="B201" t="str">
            <v>TUBERIA METALICA CORRUGADA</v>
          </cell>
          <cell r="E201" t="str">
            <v>3.6.6.14.</v>
          </cell>
          <cell r="F201" t="e">
            <v>#N/A</v>
          </cell>
        </row>
        <row r="202">
          <cell r="A202" t="str">
            <v>662.1</v>
          </cell>
          <cell r="B202" t="str">
            <v>TUBERIA CORRUGADA DE ACERO GALVANIZADO</v>
          </cell>
          <cell r="C202" t="str">
            <v>ML</v>
          </cell>
          <cell r="D202">
            <v>475367</v>
          </cell>
          <cell r="E202" t="str">
            <v>3.6.6.14.96.</v>
          </cell>
          <cell r="F202" t="str">
            <v>3.3.14.19.1</v>
          </cell>
        </row>
        <row r="203">
          <cell r="A203" t="str">
            <v>662.2</v>
          </cell>
          <cell r="B203" t="str">
            <v>TUBERIA CORRUGADA DE ACERO CON RECUBRIMIENTO</v>
          </cell>
          <cell r="C203" t="str">
            <v>ML</v>
          </cell>
          <cell r="D203">
            <v>514367</v>
          </cell>
          <cell r="F203" t="str">
            <v>3.6.6.14</v>
          </cell>
        </row>
        <row r="204">
          <cell r="A204" t="str">
            <v>670-07</v>
          </cell>
          <cell r="B204" t="str">
            <v>DISIPADORES DE ENERGIA Y SEDIMENTADORES</v>
          </cell>
          <cell r="E204" t="str">
            <v>3.6.6.15.</v>
          </cell>
          <cell r="F204" t="e">
            <v>#N/A</v>
          </cell>
        </row>
        <row r="205">
          <cell r="A205" t="str">
            <v>670.1</v>
          </cell>
          <cell r="B205" t="str">
            <v>DISIPADOR DE ENERGIA Y SEDIMENTADOR EN GAVIONES (con recubrimiento)</v>
          </cell>
          <cell r="C205" t="str">
            <v>M³</v>
          </cell>
          <cell r="D205">
            <v>276987</v>
          </cell>
          <cell r="E205" t="str">
            <v>3.6.6.15.1.</v>
          </cell>
          <cell r="F205" t="str">
            <v>3.6.6.15.2</v>
          </cell>
        </row>
        <row r="206">
          <cell r="A206" t="str">
            <v>670.2</v>
          </cell>
          <cell r="B206" t="str">
            <v>DISIPADOR DE ENERGIA Y SEDIMENTADOR EN CONCRETO CICLOPEO</v>
          </cell>
          <cell r="C206" t="str">
            <v>M³</v>
          </cell>
          <cell r="D206">
            <v>357964</v>
          </cell>
          <cell r="E206" t="str">
            <v>3.6.6.15.2.</v>
          </cell>
          <cell r="F206" t="str">
            <v>3.6.6.15.2</v>
          </cell>
        </row>
        <row r="207">
          <cell r="A207" t="str">
            <v>671-07</v>
          </cell>
          <cell r="B207" t="str">
            <v>CUNETAS REVESTIDAS EN CONCRETO</v>
          </cell>
          <cell r="E207" t="str">
            <v>3.6.6.16.</v>
          </cell>
          <cell r="F207" t="e">
            <v>#N/A</v>
          </cell>
        </row>
        <row r="208">
          <cell r="A208" t="str">
            <v>671.1</v>
          </cell>
          <cell r="B208" t="str">
            <v>CUNETA DE CONCRETO FUNDIDAD EN EL LUGAR</v>
          </cell>
          <cell r="C208" t="str">
            <v>M³</v>
          </cell>
          <cell r="D208">
            <v>436481</v>
          </cell>
          <cell r="E208" t="str">
            <v>3.6.6.16.12.</v>
          </cell>
          <cell r="F208" t="str">
            <v>3.6.6.16.1</v>
          </cell>
        </row>
        <row r="209">
          <cell r="A209" t="str">
            <v>672-07</v>
          </cell>
          <cell r="B209" t="str">
            <v>BORDILLOS DE CONCRETO</v>
          </cell>
          <cell r="E209" t="str">
            <v>3.6.6.17.</v>
          </cell>
          <cell r="F209" t="e">
            <v>#N/A</v>
          </cell>
        </row>
        <row r="210">
          <cell r="A210" t="str">
            <v>672.1</v>
          </cell>
          <cell r="B210" t="str">
            <v>BORDILLO DE CONCRETO</v>
          </cell>
          <cell r="C210" t="str">
            <v>ML</v>
          </cell>
          <cell r="D210">
            <v>52441</v>
          </cell>
          <cell r="E210" t="str">
            <v>3.6.6.17.1.</v>
          </cell>
          <cell r="F210" t="str">
            <v>3.6.6.19.2</v>
          </cell>
        </row>
        <row r="211">
          <cell r="A211" t="str">
            <v>673-07</v>
          </cell>
          <cell r="B211" t="str">
            <v>SUBDRENES CON GEOTEXTIL Y MATERIAL GRANULAR</v>
          </cell>
          <cell r="E211" t="str">
            <v>3.6.6.19.</v>
          </cell>
          <cell r="F211" t="e">
            <v>#N/A</v>
          </cell>
        </row>
        <row r="212">
          <cell r="A212" t="str">
            <v>673.1</v>
          </cell>
          <cell r="B212" t="str">
            <v>MATERIAL GRANULAR FILTRANTE</v>
          </cell>
          <cell r="C212" t="str">
            <v>M³</v>
          </cell>
          <cell r="D212">
            <v>88034</v>
          </cell>
          <cell r="E212" t="str">
            <v>3.6.6.19.1.</v>
          </cell>
          <cell r="F212" t="str">
            <v>3.6.6.19.2</v>
          </cell>
        </row>
        <row r="213">
          <cell r="A213" t="str">
            <v>673.2</v>
          </cell>
          <cell r="B213" t="str">
            <v>GEOTEXTIL</v>
          </cell>
          <cell r="C213" t="str">
            <v>M²</v>
          </cell>
          <cell r="D213">
            <v>6746</v>
          </cell>
          <cell r="E213" t="str">
            <v>3.6.8.2.1.</v>
          </cell>
          <cell r="F213" t="str">
            <v>3.6.8.1.2</v>
          </cell>
        </row>
        <row r="214">
          <cell r="A214" t="str">
            <v>673.3</v>
          </cell>
          <cell r="B214" t="str">
            <v>MATERIAL DE COBERTURA</v>
          </cell>
          <cell r="C214" t="str">
            <v>M³</v>
          </cell>
          <cell r="D214">
            <v>74123</v>
          </cell>
          <cell r="F214" t="str">
            <v>3.6.8.1.2</v>
          </cell>
        </row>
        <row r="215">
          <cell r="A215" t="str">
            <v>674-07</v>
          </cell>
          <cell r="B215" t="str">
            <v>DRENES HORIZONTALES EN TALUDES</v>
          </cell>
          <cell r="F215" t="e">
            <v>#N/A</v>
          </cell>
        </row>
        <row r="216">
          <cell r="A216" t="str">
            <v>674.1</v>
          </cell>
          <cell r="B216" t="str">
            <v>DRENES HORIZONTALES TUBERIA PERFORADA 2"</v>
          </cell>
          <cell r="C216" t="str">
            <v>ML</v>
          </cell>
          <cell r="D216">
            <v>26209</v>
          </cell>
          <cell r="F216" t="str">
            <v>3.6.6.20.1</v>
          </cell>
        </row>
        <row r="217">
          <cell r="A217" t="str">
            <v>680-07</v>
          </cell>
          <cell r="B217" t="str">
            <v>TIERRA ARMADA</v>
          </cell>
          <cell r="E217" t="str">
            <v>3.6.6.20.</v>
          </cell>
          <cell r="F217" t="e">
            <v>#N/A</v>
          </cell>
        </row>
        <row r="218">
          <cell r="A218" t="str">
            <v>680.1</v>
          </cell>
          <cell r="B218" t="str">
            <v>ESCAMAS EN CONCRETO</v>
          </cell>
          <cell r="C218" t="str">
            <v>M²</v>
          </cell>
          <cell r="D218">
            <v>305285</v>
          </cell>
          <cell r="E218" t="str">
            <v>3.6.6.20.1.</v>
          </cell>
          <cell r="F218" t="str">
            <v>3.6.6.20.1</v>
          </cell>
        </row>
        <row r="219">
          <cell r="A219" t="str">
            <v>680.2</v>
          </cell>
          <cell r="B219" t="str">
            <v>ARMADURA GALVANIZADA</v>
          </cell>
          <cell r="C219" t="str">
            <v>ML</v>
          </cell>
          <cell r="D219">
            <v>0</v>
          </cell>
          <cell r="E219" t="str">
            <v>3.6.6.20.2.</v>
          </cell>
          <cell r="F219" t="str">
            <v>3.6.6.20.2</v>
          </cell>
        </row>
        <row r="220">
          <cell r="A220" t="str">
            <v>680.3</v>
          </cell>
          <cell r="B220" t="str">
            <v>RELLENO GRANULAR PARA TIERRA ARMADA</v>
          </cell>
          <cell r="C220" t="str">
            <v>M3</v>
          </cell>
          <cell r="D220">
            <v>37503</v>
          </cell>
          <cell r="E220" t="str">
            <v>3.6.6.20.3.</v>
          </cell>
          <cell r="F220" t="str">
            <v>3.6.6.20.3</v>
          </cell>
        </row>
        <row r="221">
          <cell r="A221" t="str">
            <v>680.4P</v>
          </cell>
          <cell r="B221" t="str">
            <v>EMPEDRADO PARA TALUDES</v>
          </cell>
          <cell r="C221" t="str">
            <v>M²</v>
          </cell>
          <cell r="D221">
            <v>42571</v>
          </cell>
          <cell r="F221" t="e">
            <v>#N/A</v>
          </cell>
        </row>
        <row r="222">
          <cell r="A222" t="str">
            <v>681-07</v>
          </cell>
          <cell r="B222" t="str">
            <v>GAVIONES</v>
          </cell>
          <cell r="E222" t="str">
            <v>3.6.6.21.</v>
          </cell>
          <cell r="F222" t="e">
            <v>#N/A</v>
          </cell>
        </row>
        <row r="223">
          <cell r="A223" t="str">
            <v>681.1</v>
          </cell>
          <cell r="B223" t="str">
            <v>GAVION</v>
          </cell>
          <cell r="C223" t="str">
            <v>M3</v>
          </cell>
          <cell r="D223">
            <v>197907</v>
          </cell>
          <cell r="E223" t="str">
            <v>3.6.6.21.1.</v>
          </cell>
          <cell r="F223" t="str">
            <v xml:space="preserve">3.6.6.21.1  </v>
          </cell>
        </row>
        <row r="224">
          <cell r="A224" t="str">
            <v>700-07</v>
          </cell>
          <cell r="B224" t="str">
            <v>LINEAS DE DEMARCACION Y MARCAS VIALES</v>
          </cell>
          <cell r="E224" t="str">
            <v>3.6.7.1.</v>
          </cell>
          <cell r="F224" t="e">
            <v>#N/A</v>
          </cell>
        </row>
        <row r="225">
          <cell r="A225" t="str">
            <v>700.1</v>
          </cell>
          <cell r="B225" t="str">
            <v>LINEA DE DEMARCACION CON PINTURA EN FRIO</v>
          </cell>
          <cell r="C225" t="str">
            <v>ML</v>
          </cell>
          <cell r="D225">
            <v>1783</v>
          </cell>
          <cell r="E225" t="str">
            <v>3.6.7.1.3.</v>
          </cell>
          <cell r="F225" t="str">
            <v>3.6.7.1.1</v>
          </cell>
        </row>
        <row r="226">
          <cell r="A226" t="str">
            <v>700.3</v>
          </cell>
          <cell r="B226" t="str">
            <v>MARCA VIAL CON PINTURA EN FRIO</v>
          </cell>
          <cell r="C226" t="str">
            <v>M²</v>
          </cell>
          <cell r="D226">
            <v>18593</v>
          </cell>
          <cell r="E226" t="str">
            <v>3.6.7.1.4.</v>
          </cell>
          <cell r="F226" t="str">
            <v> 3.6.7.1.2</v>
          </cell>
        </row>
        <row r="227">
          <cell r="A227" t="str">
            <v>700P</v>
          </cell>
          <cell r="B227" t="str">
            <v>BANDAS SONORAS REDUCTORAS DE VELOCIDAD</v>
          </cell>
          <cell r="C227" t="str">
            <v>M²</v>
          </cell>
          <cell r="D227">
            <v>307350.875</v>
          </cell>
          <cell r="E227" t="str">
            <v>3.6.7.1.</v>
          </cell>
          <cell r="F227" t="str">
            <v>3.6.7</v>
          </cell>
        </row>
        <row r="228">
          <cell r="A228" t="str">
            <v>701-07</v>
          </cell>
          <cell r="B228" t="str">
            <v>TACHAS REFLECTIVAS</v>
          </cell>
          <cell r="E228" t="str">
            <v>3.6.7.2.</v>
          </cell>
          <cell r="F228" t="e">
            <v>#N/A</v>
          </cell>
        </row>
        <row r="229">
          <cell r="A229" t="str">
            <v>701.1</v>
          </cell>
          <cell r="B229" t="str">
            <v>TACHA REFLECTIVA</v>
          </cell>
          <cell r="C229" t="str">
            <v>U</v>
          </cell>
          <cell r="D229">
            <v>12180</v>
          </cell>
          <cell r="E229" t="str">
            <v>3.6.7.2.1.</v>
          </cell>
          <cell r="F229" t="str">
            <v>3.6.7.2.1</v>
          </cell>
        </row>
        <row r="230">
          <cell r="A230" t="str">
            <v>710-07</v>
          </cell>
          <cell r="B230" t="str">
            <v>SEÑALES VERTICALES DE TRANSITO</v>
          </cell>
          <cell r="E230" t="str">
            <v>3.6.7.3.</v>
          </cell>
          <cell r="F230" t="e">
            <v>#N/A</v>
          </cell>
        </row>
        <row r="231">
          <cell r="A231" t="str">
            <v>710.1</v>
          </cell>
          <cell r="B231" t="str">
            <v>SEÑALES DE TRANSITO GRUPO 1 (75*75)</v>
          </cell>
          <cell r="C231" t="str">
            <v>U</v>
          </cell>
          <cell r="D231">
            <v>398785</v>
          </cell>
          <cell r="E231" t="str">
            <v>3.6.7.3.13.</v>
          </cell>
          <cell r="F231" t="str">
            <v>3.6.7.3.13</v>
          </cell>
        </row>
        <row r="232">
          <cell r="A232" t="str">
            <v>710.2</v>
          </cell>
          <cell r="B232" t="str">
            <v>SEÑALES DE TRANSITO GRUPO 2 (1.20*0.4)</v>
          </cell>
          <cell r="C232" t="str">
            <v>U</v>
          </cell>
          <cell r="D232">
            <v>371981</v>
          </cell>
          <cell r="E232" t="str">
            <v>3.6.7.3.15.</v>
          </cell>
          <cell r="F232" t="str">
            <v>3.6.7.3</v>
          </cell>
        </row>
        <row r="233">
          <cell r="A233" t="str">
            <v>710.3</v>
          </cell>
          <cell r="B233" t="str">
            <v>SEÑALES DE TRANSITO GRUPO 3 (SP-54 LA FERREA)</v>
          </cell>
          <cell r="C233" t="str">
            <v>U</v>
          </cell>
          <cell r="D233">
            <v>504782</v>
          </cell>
          <cell r="E233" t="str">
            <v>3.6.7.3.</v>
          </cell>
          <cell r="F233" t="str">
            <v>3.6.7.3</v>
          </cell>
        </row>
        <row r="234">
          <cell r="A234" t="str">
            <v>710.4</v>
          </cell>
          <cell r="B234" t="str">
            <v>SEÑALES DE TRANSITO GRUPO 4 (DELINEADORES DE CURVA)</v>
          </cell>
          <cell r="C234" t="str">
            <v>U</v>
          </cell>
          <cell r="D234">
            <v>353592</v>
          </cell>
          <cell r="E234" t="str">
            <v>3.6.7.3.</v>
          </cell>
          <cell r="F234" t="str">
            <v>3.6.7.3</v>
          </cell>
        </row>
        <row r="235">
          <cell r="A235" t="str">
            <v>710.5</v>
          </cell>
          <cell r="B235" t="str">
            <v>SEÑALES DE TRANSITO GRUPO 5 (INFORMATIVAS)</v>
          </cell>
          <cell r="C235" t="str">
            <v>M²</v>
          </cell>
          <cell r="D235">
            <v>545004</v>
          </cell>
          <cell r="E235" t="str">
            <v>3.6.7.3.</v>
          </cell>
          <cell r="F235" t="str">
            <v>3.6.7.3</v>
          </cell>
        </row>
        <row r="236">
          <cell r="A236" t="str">
            <v>720-07</v>
          </cell>
          <cell r="B236" t="str">
            <v>POSTES DE REFERENCIAS</v>
          </cell>
          <cell r="E236" t="str">
            <v>3.6.7.4.</v>
          </cell>
          <cell r="F236" t="e">
            <v>#N/A</v>
          </cell>
        </row>
        <row r="237">
          <cell r="A237" t="str">
            <v>720.1</v>
          </cell>
          <cell r="B237" t="str">
            <v>POSTE DE REFERENCIA</v>
          </cell>
          <cell r="C237" t="str">
            <v>U</v>
          </cell>
          <cell r="D237">
            <v>120319</v>
          </cell>
          <cell r="E237" t="str">
            <v>3.6.7.4.1.</v>
          </cell>
          <cell r="F237" t="str">
            <v>3.6.7.4.1</v>
          </cell>
        </row>
        <row r="238">
          <cell r="A238" t="str">
            <v>730-07</v>
          </cell>
          <cell r="B238" t="str">
            <v>DEFENSAS METALICAS</v>
          </cell>
          <cell r="E238" t="str">
            <v>3.6.7.5.</v>
          </cell>
          <cell r="F238" t="e">
            <v>#N/A</v>
          </cell>
        </row>
        <row r="239">
          <cell r="A239" t="str">
            <v>730.1</v>
          </cell>
          <cell r="B239" t="str">
            <v>DEFENSA METALICA</v>
          </cell>
          <cell r="C239" t="str">
            <v>ML</v>
          </cell>
          <cell r="D239">
            <v>222551</v>
          </cell>
          <cell r="E239" t="str">
            <v>3.6.7.5.1.</v>
          </cell>
          <cell r="F239" t="str">
            <v>3.6.7.5.1</v>
          </cell>
        </row>
        <row r="240">
          <cell r="A240" t="str">
            <v>730.2</v>
          </cell>
          <cell r="B240" t="str">
            <v>SECCION FINAL</v>
          </cell>
          <cell r="C240" t="str">
            <v>U</v>
          </cell>
          <cell r="D240">
            <v>73570</v>
          </cell>
          <cell r="E240" t="str">
            <v>3.6.7.5.2.</v>
          </cell>
          <cell r="F240" t="str">
            <v>3.6.7.5.2</v>
          </cell>
        </row>
        <row r="241">
          <cell r="A241" t="str">
            <v>740-07</v>
          </cell>
          <cell r="B241" t="str">
            <v>CAPTAFAROS</v>
          </cell>
          <cell r="E241" t="str">
            <v>3.6.7.6.</v>
          </cell>
          <cell r="F241" t="e">
            <v>#N/A</v>
          </cell>
        </row>
        <row r="242">
          <cell r="A242" t="str">
            <v>740.1</v>
          </cell>
          <cell r="B242" t="str">
            <v>CAPTAFAROS</v>
          </cell>
          <cell r="C242" t="str">
            <v>U</v>
          </cell>
          <cell r="D242">
            <v>11917</v>
          </cell>
          <cell r="E242" t="str">
            <v>3.6.7.6.1.</v>
          </cell>
          <cell r="F242" t="str">
            <v>3.6.7.6.1</v>
          </cell>
        </row>
        <row r="243">
          <cell r="A243" t="str">
            <v>800-07</v>
          </cell>
          <cell r="B243" t="str">
            <v>CERCAS DE ALAMBRE</v>
          </cell>
          <cell r="E243" t="str">
            <v>3.6.9.1.</v>
          </cell>
          <cell r="F243" t="e">
            <v>#N/A</v>
          </cell>
        </row>
        <row r="244">
          <cell r="A244" t="str">
            <v>800.1</v>
          </cell>
          <cell r="B244" t="str">
            <v>CERCA DE ALAMBRE DE PUAS CON POSTES DE MADERA</v>
          </cell>
          <cell r="C244" t="str">
            <v>ML</v>
          </cell>
          <cell r="D244">
            <v>11634</v>
          </cell>
          <cell r="E244" t="str">
            <v>3.6.9.1.4.</v>
          </cell>
          <cell r="F244" t="str">
            <v>3.6.9.1.4</v>
          </cell>
        </row>
        <row r="245">
          <cell r="A245" t="str">
            <v>800.2</v>
          </cell>
          <cell r="B245" t="str">
            <v>CERCA DE ALAMBRE DE PUAS CON POSTES DE CONCRETO</v>
          </cell>
          <cell r="C245" t="str">
            <v>ML</v>
          </cell>
          <cell r="D245">
            <v>29616</v>
          </cell>
          <cell r="E245" t="str">
            <v>3.6.9.1.10.</v>
          </cell>
          <cell r="F245" t="str">
            <v>3.6.9.1.10</v>
          </cell>
        </row>
        <row r="246">
          <cell r="A246" t="str">
            <v>800.3</v>
          </cell>
          <cell r="B246" t="str">
            <v>CERCAS DE MALLA CON POSTES DE MADERA</v>
          </cell>
          <cell r="C246" t="str">
            <v>ML</v>
          </cell>
          <cell r="D246">
            <v>31767</v>
          </cell>
          <cell r="E246" t="str">
            <v>3.6.9.1.</v>
          </cell>
          <cell r="F246" t="str">
            <v>3.6.9.1.6</v>
          </cell>
        </row>
        <row r="247">
          <cell r="A247" t="str">
            <v>800.4</v>
          </cell>
          <cell r="B247" t="str">
            <v>CERCAS DE MALLA CON POSTES DE CONCRETO</v>
          </cell>
          <cell r="C247" t="str">
            <v>ML</v>
          </cell>
          <cell r="D247">
            <v>43692</v>
          </cell>
          <cell r="E247" t="str">
            <v>3.6.9.1.28.</v>
          </cell>
          <cell r="F247" t="str">
            <v>3.6.9.1.13</v>
          </cell>
        </row>
        <row r="248">
          <cell r="A248" t="str">
            <v>801-07</v>
          </cell>
          <cell r="B248" t="str">
            <v>MANTENIMIENTO RUTINARIO DE VIAS</v>
          </cell>
          <cell r="F248" t="e">
            <v>#N/A</v>
          </cell>
        </row>
        <row r="249">
          <cell r="A249" t="str">
            <v>801.1</v>
          </cell>
          <cell r="B249" t="str">
            <v>ROCERIA</v>
          </cell>
          <cell r="C249" t="str">
            <v>HA</v>
          </cell>
          <cell r="D249">
            <v>334831</v>
          </cell>
          <cell r="F249" t="str">
            <v>3.6.1.2</v>
          </cell>
        </row>
        <row r="250">
          <cell r="A250" t="str">
            <v>810-07</v>
          </cell>
          <cell r="B250" t="str">
            <v>PROTECCION VEGETAL DE TALUDES</v>
          </cell>
          <cell r="E250" t="str">
            <v>3.6.9.2.</v>
          </cell>
          <cell r="F250" t="e">
            <v>#N/A</v>
          </cell>
        </row>
        <row r="251">
          <cell r="A251" t="str">
            <v>810.1</v>
          </cell>
          <cell r="B251" t="str">
            <v>PROTECCIOON DE TALUDES CON BLOQUES DE CESPED</v>
          </cell>
          <cell r="C251" t="str">
            <v>M²</v>
          </cell>
          <cell r="D251">
            <v>46264</v>
          </cell>
          <cell r="E251" t="str">
            <v>3.6.9.2.1.</v>
          </cell>
          <cell r="F251" t="str">
            <v>3.6.9.2.1</v>
          </cell>
        </row>
        <row r="252">
          <cell r="A252" t="str">
            <v>810.2</v>
          </cell>
          <cell r="B252" t="str">
            <v>PROTECCION DE TALUDES CON TIERRA ORGANICA</v>
          </cell>
          <cell r="C252" t="str">
            <v>M²</v>
          </cell>
          <cell r="D252">
            <v>6459</v>
          </cell>
          <cell r="E252" t="str">
            <v>3.6.9.2.2.</v>
          </cell>
          <cell r="F252" t="str">
            <v>3.6.9.2.2</v>
          </cell>
        </row>
        <row r="253">
          <cell r="A253" t="str">
            <v>815P</v>
          </cell>
          <cell r="B253" t="str">
            <v>ARBORIZACION</v>
          </cell>
          <cell r="C253" t="str">
            <v>U</v>
          </cell>
          <cell r="D253">
            <v>12410</v>
          </cell>
          <cell r="E253" t="str">
            <v>3.6.9.2.</v>
          </cell>
          <cell r="F253" t="str">
            <v>3.2.10.3</v>
          </cell>
        </row>
        <row r="254">
          <cell r="A254" t="str">
            <v>900-07</v>
          </cell>
          <cell r="B254" t="str">
            <v>TRANSPORTE DE MATERIALES PROVENIENTES DE EXCAVACIONES Y DERRUMBES</v>
          </cell>
          <cell r="E254" t="str">
            <v>3.6.9.3.</v>
          </cell>
          <cell r="F254" t="e">
            <v>#N/A</v>
          </cell>
        </row>
        <row r="255">
          <cell r="A255" t="str">
            <v>900.1</v>
          </cell>
          <cell r="B255" t="str">
            <v>TRANSPORTE DE MATERIALES PROVENIENTES DE LA EXPLAN, CANAL, PRESTA ENTRE 100 Y 1000 M</v>
          </cell>
          <cell r="C255" t="str">
            <v>M³-ESTACION</v>
          </cell>
          <cell r="D255">
            <v>845</v>
          </cell>
          <cell r="E255" t="str">
            <v>3.6.9.3.1.</v>
          </cell>
          <cell r="F255" t="str">
            <v xml:space="preserve">3.6.9.3.1   </v>
          </cell>
        </row>
        <row r="256">
          <cell r="A256" t="str">
            <v>900.2</v>
          </cell>
          <cell r="B256" t="str">
            <v>TRANSPORTE DE MATERIALES PROVENIENTES DE LA EXPLAN, CANAL, PRESTA MAYOR A 1000 M</v>
          </cell>
          <cell r="C256" t="str">
            <v>M³-KM</v>
          </cell>
          <cell r="D256">
            <v>1056</v>
          </cell>
          <cell r="F256" t="str">
            <v xml:space="preserve">3.6.9.3.1   </v>
          </cell>
        </row>
        <row r="257">
          <cell r="A257" t="str">
            <v>900.3</v>
          </cell>
          <cell r="B257" t="str">
            <v>TRANSPORTE DE MATERIAL PROVENIENTE DE DERRUMBES</v>
          </cell>
          <cell r="C257" t="str">
            <v>M³-KM</v>
          </cell>
          <cell r="D257">
            <v>1056</v>
          </cell>
          <cell r="F257" t="str">
            <v xml:space="preserve">3.6.9.3.1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ow r="1">
          <cell r="A1" t="str">
            <v>1P</v>
          </cell>
        </row>
      </sheetData>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ESTA"/>
      <sheetName val="BASE"/>
      <sheetName val="BASE CTOS"/>
      <sheetName val="PRELIM"/>
      <sheetName val="TUBERIA"/>
      <sheetName val="EXCAVA"/>
      <sheetName val="RESUMEN OBRAS"/>
      <sheetName val="COLECTOR-NORTE"/>
      <sheetName val="APU COLECTOR-NORTE"/>
      <sheetName val="COLECTOR-SUR"/>
      <sheetName val="APU COLECTOR-SUR"/>
      <sheetName val="REDES SECUND NORTE"/>
      <sheetName val="APU Redes Secundarias  NORTE"/>
      <sheetName val="REDES SECUND SUR"/>
      <sheetName val="APU Redes Secundarias  SUR"/>
      <sheetName val="DOMICILIARES"/>
      <sheetName val="APU DOMICILIARES"/>
      <sheetName val="PRESUPUESTO PTAR"/>
      <sheetName val="APU PTAR"/>
    </sheetNames>
    <sheetDataSet>
      <sheetData sheetId="0" refreshError="1"/>
      <sheetData sheetId="1" refreshError="1"/>
      <sheetData sheetId="2" refreshError="1">
        <row r="8">
          <cell r="D8">
            <v>0.65780000000000005</v>
          </cell>
        </row>
        <row r="439">
          <cell r="D439">
            <v>38280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9"/>
      <sheetName val="Hoja1"/>
      <sheetName val="PRESUPUESTO"/>
      <sheetName val="INDICE"/>
      <sheetName val="Equipo"/>
      <sheetName val="Materiales"/>
      <sheetName val="Otros"/>
      <sheetName val="200.1"/>
      <sheetName val="200.2"/>
      <sheetName val="201.1"/>
      <sheetName val="201.2"/>
      <sheetName val="201.3"/>
      <sheetName val="201.4"/>
      <sheetName val="201.5 "/>
      <sheetName val="201.6"/>
      <sheetName val="201.6P"/>
      <sheetName val="201.7"/>
      <sheetName val="201.8"/>
      <sheetName val="201.9"/>
      <sheetName val="201.10"/>
      <sheetName val="201.11"/>
      <sheetName val="201.12"/>
      <sheetName val="201.13"/>
      <sheetName val="201.14"/>
      <sheetName val="201.15"/>
      <sheetName val="201.16"/>
      <sheetName val="201.17"/>
      <sheetName val="201.18"/>
      <sheetName val="201.19"/>
      <sheetName val="201.20"/>
      <sheetName val="201.21"/>
      <sheetName val="201.22"/>
      <sheetName val="210.1.1"/>
      <sheetName val="210.1.2"/>
      <sheetName val="210.2.1"/>
      <sheetName val="210.2.2"/>
      <sheetName val="210.2.3"/>
      <sheetName val="210.2.4"/>
      <sheetName val="211.1"/>
      <sheetName val="220.1"/>
      <sheetName val="221.1"/>
      <sheetName val="221,1P"/>
      <sheetName val="221.2"/>
      <sheetName val="230.1"/>
      <sheetName val="230.2"/>
      <sheetName val="231.1"/>
      <sheetName val="232.1 "/>
      <sheetName val="234.1 "/>
      <sheetName val="310.1"/>
      <sheetName val="311.1"/>
      <sheetName val="312.1"/>
      <sheetName val="312.2"/>
      <sheetName val="312.3"/>
      <sheetName val="312.4"/>
      <sheetName val="320.1"/>
      <sheetName val="320.2"/>
      <sheetName val="330.1"/>
      <sheetName val="330.2"/>
      <sheetName val="340.1"/>
      <sheetName val="340.2"/>
      <sheetName val="340.3"/>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sheetName val="441.2"/>
      <sheetName val="441.3"/>
      <sheetName val="441.4"/>
      <sheetName val="450.1"/>
      <sheetName val="450.2"/>
      <sheetName val="450.3"/>
      <sheetName val="450.4"/>
      <sheetName val="450.5"/>
      <sheetName val="450.6"/>
      <sheetName val="450.7"/>
      <sheetName val="450.8"/>
      <sheetName val="450.9"/>
      <sheetName val="451.1"/>
      <sheetName val="451.1P COMPRADA "/>
      <sheetName val="451.2"/>
      <sheetName val="451.2P COMPRADA"/>
      <sheetName val="451.3"/>
      <sheetName val="451.3P COMPRADA"/>
      <sheetName val="451.4"/>
      <sheetName val="452.1"/>
      <sheetName val="452.1P COMPRADA"/>
      <sheetName val="452.2"/>
      <sheetName val="452.2P COMPRADA"/>
      <sheetName val="452.3"/>
      <sheetName val="452.3P COMPRADA"/>
      <sheetName val="452.4"/>
      <sheetName val="452.4P COMPRADA"/>
      <sheetName val="453.1"/>
      <sheetName val="460.1"/>
      <sheetName val="461.1"/>
      <sheetName val="461.2"/>
      <sheetName val="462.1"/>
      <sheetName val="462.2"/>
      <sheetName val="462.1.1"/>
      <sheetName val="462.1.2"/>
      <sheetName val="464.1"/>
      <sheetName val="464.2"/>
      <sheetName val="464.3"/>
      <sheetName val="464.4"/>
      <sheetName val="465.1"/>
      <sheetName val="466.1"/>
      <sheetName val="466.2"/>
      <sheetName val="500.1"/>
      <sheetName val="501.1"/>
      <sheetName val="510.1"/>
      <sheetName val="600.1"/>
      <sheetName val="600.2"/>
      <sheetName val="600.2P"/>
      <sheetName val="600.3"/>
      <sheetName val="600.4"/>
      <sheetName val="600.4P"/>
      <sheetName val="600.5"/>
      <sheetName val="600.5P"/>
      <sheetName val="610.1"/>
      <sheetName val="610.2"/>
      <sheetName val="620.1"/>
      <sheetName val="620.2"/>
      <sheetName val="620.3"/>
      <sheetName val="621.1"/>
      <sheetName val="621.1P"/>
      <sheetName val="621.2"/>
      <sheetName val="621.3"/>
      <sheetName val="621.4"/>
      <sheetName val="621.5"/>
      <sheetName val="621.6"/>
      <sheetName val="621,7P"/>
      <sheetName val="622.1"/>
      <sheetName val="622.2"/>
      <sheetName val="622.3"/>
      <sheetName val="622.4"/>
      <sheetName val="622.5"/>
      <sheetName val="630.1"/>
      <sheetName val="630.2"/>
      <sheetName val="630.3"/>
      <sheetName val="630.4"/>
      <sheetName val="630.5"/>
      <sheetName val="630.6"/>
      <sheetName val="630.7"/>
      <sheetName val="630.8P MORTERO 1-4"/>
      <sheetName val="631,1P. BOLSACRETOS"/>
      <sheetName val="632.1"/>
      <sheetName val="632.1P"/>
      <sheetName val="640.3"/>
      <sheetName val="640.1P"/>
      <sheetName val="640.1P1"/>
      <sheetName val="640.2"/>
      <sheetName val="641.1"/>
      <sheetName val="641.2"/>
      <sheetName val="642.1"/>
      <sheetName val="642.2"/>
      <sheetName val="650.1"/>
      <sheetName val="650.2"/>
      <sheetName val="650.2P"/>
      <sheetName val="650.3"/>
      <sheetName val="650.3P"/>
      <sheetName val="650.4"/>
      <sheetName val="660.1"/>
      <sheetName val="660.2"/>
      <sheetName val="660.3"/>
      <sheetName val="661.1"/>
      <sheetName val="662.1"/>
      <sheetName val="662.2"/>
      <sheetName val="670.1"/>
      <sheetName val="670.2"/>
      <sheetName val="671.1"/>
      <sheetName val="671.2"/>
      <sheetName val="672.1"/>
      <sheetName val="673.1"/>
      <sheetName val="673.2"/>
      <sheetName val="673.3"/>
      <sheetName val="674.1"/>
      <sheetName val="674.2"/>
      <sheetName val="680.1"/>
      <sheetName val="680.2"/>
      <sheetName val="680.3"/>
      <sheetName val="681.1"/>
      <sheetName val="682.1"/>
      <sheetName val="690.1"/>
      <sheetName val="700.1"/>
      <sheetName val="700.2"/>
      <sheetName val="700.3"/>
      <sheetName val="700.4"/>
      <sheetName val="700P BANDAS SONORAS "/>
      <sheetName val="701.1"/>
      <sheetName val="710.1"/>
      <sheetName val="710.2"/>
      <sheetName val="720.1"/>
      <sheetName val="730.1"/>
      <sheetName val="730.2"/>
      <sheetName val="730.3"/>
      <sheetName val="740.1"/>
      <sheetName val="800.1"/>
      <sheetName val="800.2"/>
      <sheetName val="800.3"/>
      <sheetName val="800.4"/>
      <sheetName val="800P"/>
      <sheetName val="801.1"/>
      <sheetName val="801.2"/>
      <sheetName val="801.3"/>
      <sheetName val="801.4"/>
      <sheetName val="801.5"/>
      <sheetName val="801.6"/>
      <sheetName val="801.7"/>
      <sheetName val="810.1"/>
      <sheetName val="810.2"/>
      <sheetName val="810.3"/>
      <sheetName val="811.1"/>
      <sheetName val="812.1"/>
      <sheetName val="900.1"/>
      <sheetName val="900.2"/>
      <sheetName val="900.3"/>
      <sheetName val="PLATINAS 40X40"/>
      <sheetName val="PILOTES 6&quot;"/>
      <sheetName val="PILOTES 8&quot;"/>
      <sheetName val="PILOTES 10&quot;"/>
      <sheetName val="PILOTES 12&quot;"/>
      <sheetName val="HINCADO"/>
      <sheetName val="EXAPODOS"/>
      <sheetName val="SOLDAD"/>
      <sheetName val="MONTAJE"/>
      <sheetName val="P9"/>
      <sheetName val="P10"/>
      <sheetName val="APU CON PARTICULARES O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9"/>
      <sheetName val="Hoja1"/>
      <sheetName val="PRESUPUESTO"/>
      <sheetName val="INDICE"/>
      <sheetName val="Equipo"/>
      <sheetName val="Materiales"/>
      <sheetName val="Otros"/>
      <sheetName val="200.1"/>
      <sheetName val="200.2"/>
      <sheetName val="201.1"/>
      <sheetName val="201.2"/>
      <sheetName val="201.3"/>
      <sheetName val="201.4"/>
      <sheetName val="201.5 "/>
      <sheetName val="201.6"/>
      <sheetName val="201.6P"/>
      <sheetName val="201.7"/>
      <sheetName val="201.8"/>
      <sheetName val="201.9"/>
      <sheetName val="201.10"/>
      <sheetName val="201.11"/>
      <sheetName val="201.12"/>
      <sheetName val="201.13"/>
      <sheetName val="201.14"/>
      <sheetName val="201.15"/>
      <sheetName val="201.16"/>
      <sheetName val="201.17"/>
      <sheetName val="201.18"/>
      <sheetName val="201.19"/>
      <sheetName val="201.20"/>
      <sheetName val="201.21"/>
      <sheetName val="201.22"/>
      <sheetName val="210.1.1"/>
      <sheetName val="210.1.2"/>
      <sheetName val="210.2.1"/>
      <sheetName val="210.2.2"/>
      <sheetName val="210.2.3"/>
      <sheetName val="210.2.4"/>
      <sheetName val="211.1"/>
      <sheetName val="220.1"/>
      <sheetName val="221.1"/>
      <sheetName val="221,1P"/>
      <sheetName val="221.2"/>
      <sheetName val="230.1"/>
      <sheetName val="230.2"/>
      <sheetName val="231.1"/>
      <sheetName val="232.1 "/>
      <sheetName val="234.1 "/>
      <sheetName val="310.1"/>
      <sheetName val="311.1"/>
      <sheetName val="312.1"/>
      <sheetName val="312.2"/>
      <sheetName val="312.3"/>
      <sheetName val="312.4"/>
      <sheetName val="320.1"/>
      <sheetName val="320.2"/>
      <sheetName val="330.1"/>
      <sheetName val="330.2"/>
      <sheetName val="340.1"/>
      <sheetName val="340.2"/>
      <sheetName val="340.3"/>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sheetName val="441.2"/>
      <sheetName val="441.3"/>
      <sheetName val="441.4"/>
      <sheetName val="450.1"/>
      <sheetName val="450.2"/>
      <sheetName val="450.3"/>
      <sheetName val="450.4"/>
      <sheetName val="450.5"/>
      <sheetName val="450.6"/>
      <sheetName val="450.7"/>
      <sheetName val="450.8"/>
      <sheetName val="450.9"/>
      <sheetName val="451.1"/>
      <sheetName val="451.1P COMPRADA "/>
      <sheetName val="451.2"/>
      <sheetName val="451.2P COMPRADA"/>
      <sheetName val="451.3"/>
      <sheetName val="451.3P COMPRADA"/>
      <sheetName val="451.4"/>
      <sheetName val="452.1"/>
      <sheetName val="452.1P COMPRADA"/>
      <sheetName val="452.2"/>
      <sheetName val="452.2P COMPRADA"/>
      <sheetName val="452.3"/>
      <sheetName val="452.3P COMPRADA"/>
      <sheetName val="452.4"/>
      <sheetName val="452.4P COMPRADA"/>
      <sheetName val="453.1"/>
      <sheetName val="460.1"/>
      <sheetName val="461.1"/>
      <sheetName val="461.2"/>
      <sheetName val="462.1"/>
      <sheetName val="462.2"/>
      <sheetName val="462.1.1"/>
      <sheetName val="462.1.2"/>
      <sheetName val="464.1"/>
      <sheetName val="464.2"/>
      <sheetName val="464.3"/>
      <sheetName val="464.4"/>
      <sheetName val="465.1"/>
      <sheetName val="466.1"/>
      <sheetName val="466.2"/>
      <sheetName val="500.1"/>
      <sheetName val="501.1"/>
      <sheetName val="510.1"/>
      <sheetName val="600.1"/>
      <sheetName val="600.2"/>
      <sheetName val="600.2P"/>
      <sheetName val="600.3"/>
      <sheetName val="600.4"/>
      <sheetName val="600.4P"/>
      <sheetName val="600.5"/>
      <sheetName val="600.5P"/>
      <sheetName val="610.1"/>
      <sheetName val="610.2"/>
      <sheetName val="620.1"/>
      <sheetName val="620.2"/>
      <sheetName val="620.3"/>
      <sheetName val="621.1"/>
      <sheetName val="621.1P"/>
      <sheetName val="621.2"/>
      <sheetName val="621.3"/>
      <sheetName val="621.4"/>
      <sheetName val="621.5"/>
      <sheetName val="621.6"/>
      <sheetName val="621,7P"/>
      <sheetName val="622.1"/>
      <sheetName val="622.2"/>
      <sheetName val="622.3"/>
      <sheetName val="622.4"/>
      <sheetName val="622.5"/>
      <sheetName val="630.1"/>
      <sheetName val="630.2"/>
      <sheetName val="630.3"/>
      <sheetName val="630.4"/>
      <sheetName val="630.5"/>
      <sheetName val="630.6"/>
      <sheetName val="630.7"/>
      <sheetName val="630.8P MORTERO 1-4"/>
      <sheetName val="631,1P. BOLSACRETOS"/>
      <sheetName val="632.1"/>
      <sheetName val="632.1P"/>
      <sheetName val="640.3"/>
      <sheetName val="640.1P"/>
      <sheetName val="640.1P1"/>
      <sheetName val="640.2"/>
      <sheetName val="641.1"/>
      <sheetName val="641.2"/>
      <sheetName val="642.1"/>
      <sheetName val="642.2"/>
      <sheetName val="650.1"/>
      <sheetName val="650.2"/>
      <sheetName val="650.2P"/>
      <sheetName val="650.3"/>
      <sheetName val="650.3P"/>
      <sheetName val="650.4"/>
      <sheetName val="660.1"/>
      <sheetName val="660.2"/>
      <sheetName val="660.3"/>
      <sheetName val="661.1"/>
      <sheetName val="662.1"/>
      <sheetName val="662.2"/>
      <sheetName val="670.1"/>
      <sheetName val="670.2"/>
      <sheetName val="671.1"/>
      <sheetName val="671.2"/>
      <sheetName val="672.1"/>
      <sheetName val="673.1"/>
      <sheetName val="673.2"/>
      <sheetName val="673.3"/>
      <sheetName val="674.1"/>
      <sheetName val="674.2"/>
      <sheetName val="680.1"/>
      <sheetName val="680.2"/>
      <sheetName val="680.3"/>
      <sheetName val="681.1"/>
      <sheetName val="682.1"/>
      <sheetName val="690.1"/>
      <sheetName val="700.1"/>
      <sheetName val="700.2"/>
      <sheetName val="700.3"/>
      <sheetName val="700.4"/>
      <sheetName val="700P BANDAS SONORAS "/>
      <sheetName val="701.1"/>
      <sheetName val="710.1"/>
      <sheetName val="710.2"/>
      <sheetName val="720.1"/>
      <sheetName val="730.1"/>
      <sheetName val="730.2"/>
      <sheetName val="730.3"/>
      <sheetName val="740.1"/>
      <sheetName val="800.1"/>
      <sheetName val="800.2"/>
      <sheetName val="800.3"/>
      <sheetName val="800.4"/>
      <sheetName val="800P"/>
      <sheetName val="801.1"/>
      <sheetName val="801.2"/>
      <sheetName val="801.3"/>
      <sheetName val="801.4"/>
      <sheetName val="801.5"/>
      <sheetName val="801.6"/>
      <sheetName val="801.7"/>
      <sheetName val="810.1"/>
      <sheetName val="810.2"/>
      <sheetName val="810.3"/>
      <sheetName val="811.1"/>
      <sheetName val="812.1"/>
      <sheetName val="900.1"/>
      <sheetName val="900.2"/>
      <sheetName val="900.3"/>
      <sheetName val="PLATINAS 40X40"/>
      <sheetName val="PILOTES 6&quot;"/>
      <sheetName val="PILOTES 8&quot;"/>
      <sheetName val="PILOTES 10&quot;"/>
      <sheetName val="PILOTES 12&quot;"/>
      <sheetName val="HINCADO"/>
      <sheetName val="EXAPODOS"/>
      <sheetName val="SOLDAD"/>
      <sheetName val="MONTAJE"/>
      <sheetName val="P9"/>
      <sheetName val="P10"/>
      <sheetName val="APU CON PARTICULARES OPA"/>
    </sheetNames>
    <sheetDataSet>
      <sheetData sheetId="0" refreshError="1"/>
      <sheetData sheetId="1" refreshError="1"/>
      <sheetData sheetId="2" refreshError="1"/>
      <sheetData sheetId="3" refreshError="1"/>
      <sheetData sheetId="4" refreshError="1"/>
      <sheetData sheetId="5" refreshError="1"/>
      <sheetData sheetId="6" refreshError="1">
        <row r="1">
          <cell r="A1" t="str">
            <v>ADMINISTRACION</v>
          </cell>
          <cell r="B1" t="str">
            <v>%</v>
          </cell>
          <cell r="C1">
            <v>0.2</v>
          </cell>
        </row>
        <row r="2">
          <cell r="A2" t="str">
            <v>IMPREVISTOS</v>
          </cell>
          <cell r="B2" t="str">
            <v>%</v>
          </cell>
          <cell r="C2">
            <v>0.05</v>
          </cell>
        </row>
        <row r="3">
          <cell r="A3" t="str">
            <v>UTILIDAD</v>
          </cell>
          <cell r="B3" t="str">
            <v>%</v>
          </cell>
          <cell r="C3">
            <v>0.05</v>
          </cell>
        </row>
        <row r="4">
          <cell r="A4" t="str">
            <v>PRESTACIONES</v>
          </cell>
          <cell r="B4" t="str">
            <v>%</v>
          </cell>
          <cell r="C4">
            <v>1.85</v>
          </cell>
        </row>
        <row r="5">
          <cell r="A5" t="str">
            <v>DISTANCIA ACARREO 1 (BOTADERO)</v>
          </cell>
          <cell r="B5" t="str">
            <v>km</v>
          </cell>
          <cell r="C5">
            <v>5</v>
          </cell>
        </row>
        <row r="6">
          <cell r="A6" t="str">
            <v>DISTANCIA SUMINISTRO (MATERIAL DE LA ZONA)</v>
          </cell>
          <cell r="B6" t="str">
            <v>km</v>
          </cell>
          <cell r="C6">
            <v>20</v>
          </cell>
        </row>
        <row r="7">
          <cell r="A7" t="str">
            <v>DISTANCIA SUMINISTRO</v>
          </cell>
          <cell r="B7" t="str">
            <v>km</v>
          </cell>
          <cell r="C7">
            <v>40</v>
          </cell>
        </row>
        <row r="8">
          <cell r="A8" t="str">
            <v>DISTANCIA SUMINISTRO BASES SUB BASES AFIRMADOS</v>
          </cell>
          <cell r="B8" t="str">
            <v>km</v>
          </cell>
          <cell r="C8">
            <v>50</v>
          </cell>
        </row>
        <row r="9">
          <cell r="A9" t="str">
            <v>DISTANCIA DE SUMINISTRO CONCRETOS</v>
          </cell>
          <cell r="B9" t="str">
            <v>km</v>
          </cell>
          <cell r="C9">
            <v>50</v>
          </cell>
        </row>
        <row r="10">
          <cell r="A10" t="str">
            <v>DISTANCIA DE SUMINISTRO MEZCLAS ASFALTICAS</v>
          </cell>
          <cell r="B10" t="str">
            <v>km</v>
          </cell>
          <cell r="C10">
            <v>50</v>
          </cell>
        </row>
        <row r="11">
          <cell r="A11" t="str">
            <v>DISTANCIA TRANSPORTE ESTRUCTURA METALICA</v>
          </cell>
          <cell r="B11" t="str">
            <v>km</v>
          </cell>
          <cell r="C11">
            <v>100</v>
          </cell>
        </row>
        <row r="12">
          <cell r="A12" t="str">
            <v>CADENERO</v>
          </cell>
          <cell r="B12" t="str">
            <v>DIA</v>
          </cell>
          <cell r="C12">
            <v>26600</v>
          </cell>
        </row>
        <row r="13">
          <cell r="A13" t="str">
            <v>INSPECTOR DE FABRICACION Y MONTAJE</v>
          </cell>
          <cell r="B13" t="str">
            <v>DIA</v>
          </cell>
          <cell r="C13">
            <v>41500</v>
          </cell>
        </row>
        <row r="14">
          <cell r="A14" t="str">
            <v>OBRERO</v>
          </cell>
          <cell r="B14" t="str">
            <v>DIA</v>
          </cell>
          <cell r="C14">
            <v>20000</v>
          </cell>
        </row>
        <row r="15">
          <cell r="A15" t="str">
            <v>OFICIAL</v>
          </cell>
          <cell r="B15" t="str">
            <v>DIA</v>
          </cell>
          <cell r="C15">
            <v>32500</v>
          </cell>
        </row>
        <row r="16">
          <cell r="A16" t="str">
            <v>OFICIAL EXPERTO EN DESMONTAJE</v>
          </cell>
          <cell r="B16" t="str">
            <v>DIA</v>
          </cell>
          <cell r="C16">
            <v>42300</v>
          </cell>
        </row>
        <row r="17">
          <cell r="A17" t="str">
            <v>PALETEROS</v>
          </cell>
          <cell r="B17" t="str">
            <v>DIA</v>
          </cell>
          <cell r="C17">
            <v>20000</v>
          </cell>
        </row>
        <row r="18">
          <cell r="A18" t="str">
            <v>RASTRILLEROS</v>
          </cell>
          <cell r="B18" t="str">
            <v>DIA</v>
          </cell>
          <cell r="C18">
            <v>22500</v>
          </cell>
        </row>
        <row r="19">
          <cell r="A19" t="str">
            <v>SOLDADOR</v>
          </cell>
          <cell r="B19" t="str">
            <v>DIA</v>
          </cell>
          <cell r="C19">
            <v>29000</v>
          </cell>
        </row>
        <row r="20">
          <cell r="A20" t="str">
            <v>TOPOGRAFO</v>
          </cell>
          <cell r="B20" t="str">
            <v>DIA</v>
          </cell>
          <cell r="C20">
            <v>45000</v>
          </cell>
        </row>
        <row r="21">
          <cell r="A21" t="str">
            <v>MAESTRO</v>
          </cell>
          <cell r="B21" t="str">
            <v>DIA</v>
          </cell>
          <cell r="C21">
            <v>54000</v>
          </cell>
        </row>
        <row r="22">
          <cell r="A22" t="str">
            <v>TRANSPORTE DE MATERIAL DE DERRUMBES</v>
          </cell>
          <cell r="B22" t="str">
            <v>m³-km</v>
          </cell>
          <cell r="C22">
            <v>61360</v>
          </cell>
        </row>
        <row r="23">
          <cell r="A23" t="str">
            <v>DISTANCIA DE TRANSPORTE EMULSIONES</v>
          </cell>
          <cell r="B23" t="str">
            <v>km</v>
          </cell>
          <cell r="C23">
            <v>290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PROGRAMACION "/>
      <sheetName val="BASE"/>
      <sheetName val="Itemes_Renovación"/>
      <sheetName val="PROGRAMACION_"/>
    </sheetNames>
    <sheetDataSet>
      <sheetData sheetId="0"/>
      <sheetData sheetId="1" refreshError="1"/>
      <sheetData sheetId="2" refreshError="1"/>
      <sheetData sheetId="3"/>
      <sheetData sheetId="4"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 CONTENIDO"/>
      <sheetName val="GENERALIDADES"/>
      <sheetName val="CUMPLIMIENTO"/>
      <sheetName val="EST.RED"/>
      <sheetName val="SEMAFORO"/>
      <sheetName val="Comp. TORTAS "/>
      <sheetName val="CRITE. TECN."/>
      <sheetName val="MAPA EST RED"/>
      <sheetName val="NECESIDAD VIA"/>
      <sheetName val="Necesidades cr."/>
      <sheetName val="CANTID.Y COSTOS NEC."/>
      <sheetName val="SITIOS CRITICOS"/>
      <sheetName val="EMERG."/>
      <sheetName val="PUENTES"/>
      <sheetName val="PRIOR-PTES"/>
      <sheetName val="PONTONES"/>
      <sheetName val="señal v"/>
      <sheetName val="señal H"/>
      <sheetName val="Accidentalidad"/>
      <sheetName val="Mapa- Acci."/>
      <sheetName val="DEFENSA VIAS"/>
      <sheetName val="SEGUIMIENTO"/>
      <sheetName val="CUANTI AMV"/>
      <sheetName val="CUALI AMV"/>
      <sheetName val="CUANTI MICRO"/>
      <sheetName val="CUALI MICRO"/>
      <sheetName val="COMENTAR.GLES"/>
      <sheetName val="RES.FOTO."/>
    </sheetNames>
    <sheetDataSet>
      <sheetData sheetId="0"/>
      <sheetData sheetId="1"/>
      <sheetData sheetId="2">
        <row r="5">
          <cell r="C5" t="str">
            <v>INGEVIALESV E.U.</v>
          </cell>
          <cell r="M5" t="str">
            <v>TRIMESTRE: DICIEMBRE DE 2005 - FEBRERO DE 2006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heetName val="formulario"/>
      <sheetName val="experiencia"/>
      <sheetName val="apu"/>
    </sheetNames>
    <sheetDataSet>
      <sheetData sheetId="0" refreshError="1"/>
      <sheetData sheetId="1">
        <row r="10524">
          <cell r="AA10524">
            <v>0</v>
          </cell>
        </row>
        <row r="10525">
          <cell r="AA10525">
            <v>0.01</v>
          </cell>
        </row>
        <row r="10526">
          <cell r="AA10526">
            <v>0.02</v>
          </cell>
        </row>
        <row r="10527">
          <cell r="AA10527">
            <v>0.03</v>
          </cell>
        </row>
        <row r="10528">
          <cell r="AA10528">
            <v>0.04</v>
          </cell>
        </row>
        <row r="10529">
          <cell r="AA10529">
            <v>0.05</v>
          </cell>
        </row>
        <row r="10530">
          <cell r="AA10530">
            <v>0.06</v>
          </cell>
        </row>
        <row r="10531">
          <cell r="AA10531">
            <v>7.0000000000000007E-2</v>
          </cell>
        </row>
        <row r="10532">
          <cell r="AA10532">
            <v>0.08</v>
          </cell>
        </row>
        <row r="10533">
          <cell r="AA10533">
            <v>0.09</v>
          </cell>
        </row>
        <row r="10534">
          <cell r="AA10534">
            <v>0.1</v>
          </cell>
        </row>
        <row r="10535">
          <cell r="AA10535">
            <v>0.11</v>
          </cell>
        </row>
        <row r="10536">
          <cell r="AA10536">
            <v>0.12</v>
          </cell>
        </row>
        <row r="10537">
          <cell r="AA10537">
            <v>0.13</v>
          </cell>
        </row>
        <row r="10538">
          <cell r="AA10538">
            <v>0.14000000000000001</v>
          </cell>
        </row>
        <row r="10539">
          <cell r="AA10539">
            <v>0.15</v>
          </cell>
        </row>
        <row r="10540">
          <cell r="AA10540">
            <v>0.16</v>
          </cell>
        </row>
        <row r="10541">
          <cell r="AA10541">
            <v>0.17</v>
          </cell>
        </row>
        <row r="10542">
          <cell r="AA10542">
            <v>0.18</v>
          </cell>
        </row>
        <row r="10543">
          <cell r="AA10543">
            <v>0.19</v>
          </cell>
        </row>
        <row r="10544">
          <cell r="AA10544">
            <v>0.2</v>
          </cell>
        </row>
        <row r="10545">
          <cell r="AA10545">
            <v>0.21</v>
          </cell>
        </row>
        <row r="10546">
          <cell r="AA10546">
            <v>0.22</v>
          </cell>
        </row>
        <row r="10547">
          <cell r="AA10547">
            <v>0.23</v>
          </cell>
        </row>
        <row r="10548">
          <cell r="AA10548">
            <v>0.24</v>
          </cell>
        </row>
        <row r="10549">
          <cell r="AA10549">
            <v>0.25</v>
          </cell>
        </row>
        <row r="10550">
          <cell r="AA10550">
            <v>0.26</v>
          </cell>
        </row>
        <row r="10551">
          <cell r="AA10551">
            <v>0.27</v>
          </cell>
        </row>
        <row r="10552">
          <cell r="AA10552">
            <v>0.28000000000000003</v>
          </cell>
        </row>
        <row r="10553">
          <cell r="AA10553">
            <v>0.28999999999999998</v>
          </cell>
        </row>
        <row r="10554">
          <cell r="AA10554">
            <v>0.3</v>
          </cell>
        </row>
        <row r="10555">
          <cell r="AA10555">
            <v>0.31</v>
          </cell>
        </row>
        <row r="10556">
          <cell r="AA10556">
            <v>0.32</v>
          </cell>
        </row>
        <row r="10557">
          <cell r="AA10557">
            <v>0.33</v>
          </cell>
        </row>
        <row r="10558">
          <cell r="AA10558">
            <v>0.34</v>
          </cell>
        </row>
        <row r="10559">
          <cell r="AA10559">
            <v>0.35</v>
          </cell>
        </row>
        <row r="10560">
          <cell r="AA10560">
            <v>0.36</v>
          </cell>
        </row>
        <row r="10561">
          <cell r="AA10561">
            <v>0.37</v>
          </cell>
        </row>
        <row r="10562">
          <cell r="AA10562">
            <v>0.38</v>
          </cell>
        </row>
        <row r="10563">
          <cell r="AA10563">
            <v>0.39</v>
          </cell>
        </row>
        <row r="10564">
          <cell r="AA10564">
            <v>0.4</v>
          </cell>
        </row>
        <row r="10565">
          <cell r="AA10565">
            <v>0.41</v>
          </cell>
        </row>
        <row r="10566">
          <cell r="AA10566">
            <v>0.42</v>
          </cell>
        </row>
        <row r="10567">
          <cell r="AA10567">
            <v>0.43</v>
          </cell>
        </row>
        <row r="10568">
          <cell r="AA10568">
            <v>0.44</v>
          </cell>
        </row>
        <row r="10569">
          <cell r="AA10569">
            <v>0.45</v>
          </cell>
        </row>
        <row r="10570">
          <cell r="AA10570">
            <v>0.46</v>
          </cell>
        </row>
        <row r="10571">
          <cell r="AA10571">
            <v>0.47</v>
          </cell>
        </row>
        <row r="10572">
          <cell r="AA10572">
            <v>0.48</v>
          </cell>
        </row>
        <row r="10573">
          <cell r="AA10573">
            <v>0.49</v>
          </cell>
        </row>
        <row r="10574">
          <cell r="AA10574">
            <v>0.5</v>
          </cell>
        </row>
        <row r="10575">
          <cell r="AA10575">
            <v>0.51</v>
          </cell>
        </row>
        <row r="10576">
          <cell r="AA10576">
            <v>0.52</v>
          </cell>
        </row>
        <row r="10577">
          <cell r="AA10577">
            <v>0.53</v>
          </cell>
        </row>
        <row r="10578">
          <cell r="AA10578">
            <v>0.54</v>
          </cell>
        </row>
        <row r="10579">
          <cell r="AA10579">
            <v>0.55000000000000004</v>
          </cell>
        </row>
        <row r="10580">
          <cell r="AA10580">
            <v>0.56000000000000005</v>
          </cell>
        </row>
        <row r="10581">
          <cell r="AA10581">
            <v>0.56999999999999995</v>
          </cell>
        </row>
        <row r="10582">
          <cell r="AA10582">
            <v>0.57999999999999996</v>
          </cell>
        </row>
        <row r="10583">
          <cell r="AA10583">
            <v>0.59</v>
          </cell>
        </row>
        <row r="10584">
          <cell r="AA10584">
            <v>0.6</v>
          </cell>
        </row>
        <row r="10585">
          <cell r="AA10585">
            <v>0.61</v>
          </cell>
        </row>
        <row r="10586">
          <cell r="AA10586">
            <v>0.62</v>
          </cell>
        </row>
        <row r="10587">
          <cell r="AA10587">
            <v>0.63</v>
          </cell>
        </row>
        <row r="10588">
          <cell r="AA10588">
            <v>0.64</v>
          </cell>
        </row>
        <row r="10589">
          <cell r="AA10589">
            <v>0.65</v>
          </cell>
        </row>
        <row r="10590">
          <cell r="AA10590">
            <v>0.66</v>
          </cell>
        </row>
        <row r="10591">
          <cell r="AA10591">
            <v>0.67</v>
          </cell>
        </row>
        <row r="10592">
          <cell r="AA10592">
            <v>0.68</v>
          </cell>
        </row>
        <row r="10593">
          <cell r="AA10593">
            <v>0.69</v>
          </cell>
        </row>
        <row r="10594">
          <cell r="AA10594">
            <v>0.7</v>
          </cell>
        </row>
        <row r="10595">
          <cell r="AA10595">
            <v>0.71</v>
          </cell>
        </row>
        <row r="10596">
          <cell r="AA10596">
            <v>0.72</v>
          </cell>
        </row>
        <row r="10597">
          <cell r="AA10597">
            <v>0.73</v>
          </cell>
        </row>
        <row r="10598">
          <cell r="AA10598">
            <v>0.74</v>
          </cell>
        </row>
        <row r="10599">
          <cell r="AA10599">
            <v>0.75</v>
          </cell>
        </row>
        <row r="10600">
          <cell r="AA10600">
            <v>0.76</v>
          </cell>
        </row>
        <row r="10601">
          <cell r="AA10601">
            <v>0.77</v>
          </cell>
        </row>
        <row r="10602">
          <cell r="AA10602">
            <v>0.78</v>
          </cell>
        </row>
        <row r="10603">
          <cell r="AA10603">
            <v>0.79</v>
          </cell>
        </row>
        <row r="10604">
          <cell r="AA10604">
            <v>0.8</v>
          </cell>
        </row>
        <row r="10605">
          <cell r="AA10605">
            <v>0.81</v>
          </cell>
        </row>
        <row r="10606">
          <cell r="AA10606">
            <v>0.82</v>
          </cell>
        </row>
        <row r="10607">
          <cell r="AA10607">
            <v>0.83</v>
          </cell>
        </row>
        <row r="10608">
          <cell r="AA10608">
            <v>0.84</v>
          </cell>
        </row>
        <row r="10609">
          <cell r="AA10609">
            <v>0.85</v>
          </cell>
        </row>
        <row r="10610">
          <cell r="AA10610">
            <v>0.86</v>
          </cell>
        </row>
        <row r="10611">
          <cell r="AA10611">
            <v>0.87</v>
          </cell>
        </row>
        <row r="10612">
          <cell r="AA10612">
            <v>0.88</v>
          </cell>
        </row>
        <row r="10613">
          <cell r="AA10613">
            <v>0.89</v>
          </cell>
        </row>
        <row r="10614">
          <cell r="AA10614">
            <v>0.9</v>
          </cell>
        </row>
        <row r="10615">
          <cell r="AA10615">
            <v>0.91</v>
          </cell>
        </row>
        <row r="10616">
          <cell r="AA10616">
            <v>0.92</v>
          </cell>
        </row>
        <row r="10617">
          <cell r="AA10617">
            <v>0.93</v>
          </cell>
        </row>
        <row r="10618">
          <cell r="AA10618">
            <v>0.94</v>
          </cell>
        </row>
        <row r="10619">
          <cell r="AA10619">
            <v>0.95</v>
          </cell>
        </row>
        <row r="10620">
          <cell r="AA10620">
            <v>0.96</v>
          </cell>
        </row>
        <row r="10621">
          <cell r="AA10621">
            <v>0.97</v>
          </cell>
        </row>
        <row r="10622">
          <cell r="AA10622">
            <v>0.98</v>
          </cell>
        </row>
        <row r="10623">
          <cell r="AA10623">
            <v>0.99</v>
          </cell>
        </row>
        <row r="10624">
          <cell r="AA10624">
            <v>1</v>
          </cell>
        </row>
        <row r="10625">
          <cell r="AA10625">
            <v>1.01</v>
          </cell>
        </row>
        <row r="10626">
          <cell r="AA10626">
            <v>1.02</v>
          </cell>
        </row>
        <row r="10627">
          <cell r="AA10627">
            <v>1.03</v>
          </cell>
        </row>
        <row r="10628">
          <cell r="AA10628">
            <v>1.04</v>
          </cell>
        </row>
        <row r="10629">
          <cell r="AA10629">
            <v>1.05</v>
          </cell>
        </row>
        <row r="10630">
          <cell r="AA10630">
            <v>1.06</v>
          </cell>
        </row>
        <row r="10631">
          <cell r="AA10631">
            <v>1.07</v>
          </cell>
        </row>
        <row r="10632">
          <cell r="AA10632">
            <v>1.08</v>
          </cell>
        </row>
        <row r="10633">
          <cell r="AA10633">
            <v>1.0900000000000001</v>
          </cell>
        </row>
        <row r="10634">
          <cell r="AA10634">
            <v>1.1000000000000001</v>
          </cell>
        </row>
        <row r="10635">
          <cell r="AA10635">
            <v>1.1100000000000001</v>
          </cell>
        </row>
        <row r="10636">
          <cell r="AA10636">
            <v>1.1200000000000001</v>
          </cell>
        </row>
        <row r="10637">
          <cell r="AA10637">
            <v>1.1299999999999999</v>
          </cell>
        </row>
        <row r="10638">
          <cell r="AA10638">
            <v>1.1399999999999999</v>
          </cell>
        </row>
        <row r="10639">
          <cell r="AA10639">
            <v>1.1499999999999999</v>
          </cell>
        </row>
        <row r="10640">
          <cell r="AA10640">
            <v>1.1599999999999999</v>
          </cell>
        </row>
        <row r="10641">
          <cell r="AA10641">
            <v>1.17</v>
          </cell>
        </row>
        <row r="10642">
          <cell r="AA10642">
            <v>1.18</v>
          </cell>
        </row>
        <row r="10643">
          <cell r="AA10643">
            <v>1.19</v>
          </cell>
        </row>
        <row r="10644">
          <cell r="AA10644">
            <v>1.2</v>
          </cell>
        </row>
        <row r="10645">
          <cell r="AA10645">
            <v>1.21</v>
          </cell>
        </row>
        <row r="10646">
          <cell r="AA10646">
            <v>1.22</v>
          </cell>
        </row>
        <row r="10647">
          <cell r="AA10647">
            <v>1.23</v>
          </cell>
        </row>
        <row r="10648">
          <cell r="AA10648">
            <v>1.24</v>
          </cell>
        </row>
        <row r="10649">
          <cell r="AA10649">
            <v>1.25</v>
          </cell>
        </row>
        <row r="10650">
          <cell r="AA10650">
            <v>1.26</v>
          </cell>
        </row>
        <row r="10651">
          <cell r="AA10651">
            <v>1.27</v>
          </cell>
        </row>
        <row r="10652">
          <cell r="AA10652">
            <v>1.28</v>
          </cell>
        </row>
        <row r="10653">
          <cell r="AA10653">
            <v>1.29</v>
          </cell>
        </row>
        <row r="10654">
          <cell r="AA10654">
            <v>1.3</v>
          </cell>
        </row>
        <row r="10655">
          <cell r="AA10655">
            <v>1.31</v>
          </cell>
        </row>
        <row r="10656">
          <cell r="AA10656">
            <v>1.32</v>
          </cell>
        </row>
        <row r="10657">
          <cell r="AA10657">
            <v>1.33</v>
          </cell>
        </row>
        <row r="10658">
          <cell r="AA10658">
            <v>1.34</v>
          </cell>
        </row>
        <row r="10659">
          <cell r="AA10659">
            <v>1.35</v>
          </cell>
        </row>
        <row r="10660">
          <cell r="AA10660">
            <v>1.36</v>
          </cell>
        </row>
        <row r="10661">
          <cell r="AA10661">
            <v>1.37</v>
          </cell>
        </row>
        <row r="10662">
          <cell r="AA10662">
            <v>1.38</v>
          </cell>
        </row>
        <row r="10663">
          <cell r="AA10663">
            <v>1.39</v>
          </cell>
        </row>
        <row r="10664">
          <cell r="AA10664">
            <v>1.4</v>
          </cell>
        </row>
        <row r="10665">
          <cell r="AA10665">
            <v>1.41</v>
          </cell>
        </row>
        <row r="10666">
          <cell r="AA10666">
            <v>1.42</v>
          </cell>
        </row>
        <row r="10667">
          <cell r="AA10667">
            <v>1.43</v>
          </cell>
        </row>
        <row r="10668">
          <cell r="AA10668">
            <v>1.44</v>
          </cell>
        </row>
        <row r="10669">
          <cell r="AA10669">
            <v>1.45</v>
          </cell>
        </row>
        <row r="10670">
          <cell r="AA10670">
            <v>1.46</v>
          </cell>
        </row>
        <row r="10671">
          <cell r="AA10671">
            <v>1.47</v>
          </cell>
        </row>
        <row r="10672">
          <cell r="AA10672">
            <v>1.48</v>
          </cell>
        </row>
        <row r="10673">
          <cell r="AA10673">
            <v>1.49</v>
          </cell>
        </row>
        <row r="10674">
          <cell r="AA10674">
            <v>1.5</v>
          </cell>
        </row>
        <row r="10675">
          <cell r="AA10675">
            <v>1.51</v>
          </cell>
        </row>
        <row r="10676">
          <cell r="AA10676">
            <v>1.52</v>
          </cell>
        </row>
        <row r="10677">
          <cell r="AA10677">
            <v>1.53</v>
          </cell>
        </row>
        <row r="10678">
          <cell r="AA10678">
            <v>1.54</v>
          </cell>
        </row>
        <row r="10679">
          <cell r="AA10679">
            <v>1.55</v>
          </cell>
        </row>
        <row r="10680">
          <cell r="AA10680">
            <v>1.56</v>
          </cell>
        </row>
        <row r="10681">
          <cell r="AA10681">
            <v>1.57</v>
          </cell>
        </row>
        <row r="10682">
          <cell r="AA10682">
            <v>1.58</v>
          </cell>
        </row>
        <row r="10683">
          <cell r="AA10683">
            <v>1.59</v>
          </cell>
        </row>
        <row r="10684">
          <cell r="AA10684">
            <v>1.6</v>
          </cell>
        </row>
        <row r="10685">
          <cell r="AA10685">
            <v>1.61</v>
          </cell>
        </row>
        <row r="10686">
          <cell r="AA10686">
            <v>1.62</v>
          </cell>
        </row>
        <row r="10687">
          <cell r="AA10687">
            <v>1.63</v>
          </cell>
        </row>
        <row r="10688">
          <cell r="AA10688">
            <v>1.64</v>
          </cell>
        </row>
        <row r="10689">
          <cell r="AA10689">
            <v>1.65</v>
          </cell>
        </row>
        <row r="10690">
          <cell r="AA10690">
            <v>1.66</v>
          </cell>
        </row>
        <row r="10691">
          <cell r="AA10691">
            <v>1.67</v>
          </cell>
        </row>
        <row r="10692">
          <cell r="AA10692">
            <v>1.68</v>
          </cell>
        </row>
        <row r="10693">
          <cell r="AA10693">
            <v>1.69</v>
          </cell>
        </row>
        <row r="10694">
          <cell r="AA10694">
            <v>1.7</v>
          </cell>
        </row>
        <row r="10695">
          <cell r="AA10695">
            <v>1.71</v>
          </cell>
        </row>
        <row r="10696">
          <cell r="AA10696">
            <v>1.72</v>
          </cell>
        </row>
        <row r="10697">
          <cell r="AA10697">
            <v>1.73</v>
          </cell>
        </row>
        <row r="10698">
          <cell r="AA10698">
            <v>1.74</v>
          </cell>
        </row>
        <row r="10699">
          <cell r="AA10699">
            <v>1.75</v>
          </cell>
        </row>
        <row r="10700">
          <cell r="AA10700">
            <v>1.76</v>
          </cell>
        </row>
        <row r="10701">
          <cell r="AA10701">
            <v>1.77</v>
          </cell>
        </row>
        <row r="10702">
          <cell r="AA10702">
            <v>1.78</v>
          </cell>
        </row>
        <row r="10703">
          <cell r="AA10703">
            <v>1.79</v>
          </cell>
        </row>
        <row r="10704">
          <cell r="AA10704">
            <v>1.8</v>
          </cell>
        </row>
        <row r="10705">
          <cell r="AA10705">
            <v>1.81</v>
          </cell>
        </row>
        <row r="10706">
          <cell r="AA10706">
            <v>1.82</v>
          </cell>
        </row>
        <row r="10707">
          <cell r="AA10707">
            <v>1.83</v>
          </cell>
        </row>
        <row r="10708">
          <cell r="AA10708">
            <v>1.84</v>
          </cell>
        </row>
        <row r="10709">
          <cell r="AA10709">
            <v>1.85</v>
          </cell>
        </row>
        <row r="10710">
          <cell r="AA10710">
            <v>1.86</v>
          </cell>
        </row>
        <row r="10711">
          <cell r="AA10711">
            <v>1.87</v>
          </cell>
        </row>
        <row r="10712">
          <cell r="AA10712">
            <v>1.88</v>
          </cell>
        </row>
        <row r="10713">
          <cell r="AA10713">
            <v>1.89</v>
          </cell>
        </row>
        <row r="10714">
          <cell r="AA10714">
            <v>1.9</v>
          </cell>
        </row>
        <row r="10715">
          <cell r="AA10715">
            <v>1.91</v>
          </cell>
        </row>
        <row r="10716">
          <cell r="AA10716">
            <v>1.92</v>
          </cell>
        </row>
        <row r="10717">
          <cell r="AA10717">
            <v>1.93</v>
          </cell>
        </row>
        <row r="10718">
          <cell r="AA10718">
            <v>1.94</v>
          </cell>
        </row>
        <row r="10719">
          <cell r="AA10719">
            <v>1.95</v>
          </cell>
        </row>
        <row r="10720">
          <cell r="AA10720">
            <v>1.96</v>
          </cell>
        </row>
        <row r="10721">
          <cell r="AA10721">
            <v>1.97</v>
          </cell>
        </row>
        <row r="10722">
          <cell r="AA10722">
            <v>1.98</v>
          </cell>
        </row>
        <row r="10723">
          <cell r="AA10723">
            <v>1.99</v>
          </cell>
        </row>
        <row r="10724">
          <cell r="AA10724">
            <v>2</v>
          </cell>
        </row>
        <row r="10725">
          <cell r="AA10725">
            <v>2.0099999999999998</v>
          </cell>
        </row>
        <row r="10726">
          <cell r="AA10726">
            <v>2.02</v>
          </cell>
        </row>
        <row r="10727">
          <cell r="AA10727">
            <v>2.0299999999999998</v>
          </cell>
        </row>
        <row r="10728">
          <cell r="AA10728">
            <v>2.04</v>
          </cell>
        </row>
        <row r="10729">
          <cell r="AA10729">
            <v>2.0499999999999998</v>
          </cell>
        </row>
        <row r="10730">
          <cell r="AA10730">
            <v>2.06</v>
          </cell>
        </row>
        <row r="10731">
          <cell r="AA10731">
            <v>2.0699999999999998</v>
          </cell>
        </row>
        <row r="10732">
          <cell r="AA10732">
            <v>2.08</v>
          </cell>
        </row>
        <row r="10733">
          <cell r="AA10733">
            <v>2.09</v>
          </cell>
        </row>
        <row r="10734">
          <cell r="AA10734">
            <v>2.1</v>
          </cell>
        </row>
        <row r="10735">
          <cell r="AA10735">
            <v>2.11</v>
          </cell>
        </row>
        <row r="10736">
          <cell r="AA10736">
            <v>2.12</v>
          </cell>
        </row>
        <row r="10737">
          <cell r="AA10737">
            <v>2.13</v>
          </cell>
        </row>
        <row r="10738">
          <cell r="AA10738">
            <v>2.14</v>
          </cell>
        </row>
        <row r="10739">
          <cell r="AA10739">
            <v>2.15</v>
          </cell>
        </row>
        <row r="10740">
          <cell r="AA10740">
            <v>2.16</v>
          </cell>
        </row>
        <row r="10741">
          <cell r="AA10741">
            <v>2.17</v>
          </cell>
        </row>
        <row r="10742">
          <cell r="AA10742">
            <v>2.1800000000000002</v>
          </cell>
        </row>
        <row r="10743">
          <cell r="AA10743">
            <v>2.19</v>
          </cell>
        </row>
        <row r="10744">
          <cell r="AA10744">
            <v>2.2000000000000002</v>
          </cell>
        </row>
        <row r="10745">
          <cell r="AA10745">
            <v>2.21</v>
          </cell>
        </row>
        <row r="10746">
          <cell r="AA10746">
            <v>2.2200000000000002</v>
          </cell>
        </row>
        <row r="10747">
          <cell r="AA10747">
            <v>2.23</v>
          </cell>
        </row>
        <row r="10748">
          <cell r="AA10748">
            <v>2.2400000000000002</v>
          </cell>
        </row>
        <row r="10749">
          <cell r="AA10749">
            <v>2.25</v>
          </cell>
        </row>
        <row r="10750">
          <cell r="AA10750">
            <v>2.2599999999999998</v>
          </cell>
        </row>
        <row r="10751">
          <cell r="AA10751">
            <v>2.27</v>
          </cell>
        </row>
        <row r="10752">
          <cell r="AA10752">
            <v>2.2799999999999998</v>
          </cell>
        </row>
        <row r="10753">
          <cell r="AA10753">
            <v>2.29</v>
          </cell>
        </row>
        <row r="10754">
          <cell r="AA10754">
            <v>2.2999999999999998</v>
          </cell>
        </row>
        <row r="10755">
          <cell r="AA10755">
            <v>2.31</v>
          </cell>
        </row>
        <row r="10756">
          <cell r="AA10756">
            <v>2.3199999999999998</v>
          </cell>
        </row>
        <row r="10757">
          <cell r="AA10757">
            <v>2.33</v>
          </cell>
        </row>
        <row r="10758">
          <cell r="AA10758">
            <v>2.34</v>
          </cell>
        </row>
        <row r="10759">
          <cell r="AA10759">
            <v>2.35</v>
          </cell>
        </row>
        <row r="10760">
          <cell r="AA10760">
            <v>2.36</v>
          </cell>
        </row>
        <row r="10761">
          <cell r="AA10761">
            <v>2.37</v>
          </cell>
        </row>
        <row r="10762">
          <cell r="AA10762">
            <v>2.38</v>
          </cell>
        </row>
        <row r="10763">
          <cell r="AA10763">
            <v>2.39</v>
          </cell>
        </row>
        <row r="10764">
          <cell r="AA10764">
            <v>2.4</v>
          </cell>
        </row>
        <row r="10765">
          <cell r="AA10765">
            <v>2.41</v>
          </cell>
        </row>
        <row r="10766">
          <cell r="AA10766">
            <v>2.42</v>
          </cell>
        </row>
        <row r="10767">
          <cell r="AA10767">
            <v>2.4300000000000002</v>
          </cell>
        </row>
        <row r="10768">
          <cell r="AA10768">
            <v>2.44</v>
          </cell>
        </row>
        <row r="10769">
          <cell r="AA10769">
            <v>2.4500000000000002</v>
          </cell>
        </row>
        <row r="10770">
          <cell r="AA10770">
            <v>2.46</v>
          </cell>
        </row>
        <row r="10771">
          <cell r="AA10771">
            <v>2.4700000000000002</v>
          </cell>
        </row>
        <row r="10772">
          <cell r="AA10772">
            <v>2.48</v>
          </cell>
        </row>
        <row r="10773">
          <cell r="AA10773">
            <v>2.4900000000000002</v>
          </cell>
        </row>
        <row r="10774">
          <cell r="AA10774">
            <v>2.5</v>
          </cell>
        </row>
        <row r="10775">
          <cell r="AA10775">
            <v>2.5099999999999998</v>
          </cell>
        </row>
        <row r="10776">
          <cell r="AA10776">
            <v>2.52</v>
          </cell>
        </row>
        <row r="10777">
          <cell r="AA10777">
            <v>2.5299999999999998</v>
          </cell>
        </row>
        <row r="10778">
          <cell r="AA10778">
            <v>2.54</v>
          </cell>
        </row>
        <row r="10779">
          <cell r="AA10779">
            <v>2.5499999999999998</v>
          </cell>
        </row>
        <row r="10780">
          <cell r="AA10780">
            <v>2.56</v>
          </cell>
        </row>
        <row r="10781">
          <cell r="AA10781">
            <v>2.57</v>
          </cell>
        </row>
        <row r="10782">
          <cell r="AA10782">
            <v>2.58</v>
          </cell>
        </row>
        <row r="10783">
          <cell r="AA10783">
            <v>2.59</v>
          </cell>
        </row>
        <row r="10784">
          <cell r="AA10784">
            <v>2.6</v>
          </cell>
        </row>
        <row r="10785">
          <cell r="AA10785">
            <v>2.61</v>
          </cell>
        </row>
        <row r="10786">
          <cell r="AA10786">
            <v>2.62</v>
          </cell>
        </row>
        <row r="10787">
          <cell r="AA10787">
            <v>2.63</v>
          </cell>
        </row>
        <row r="10788">
          <cell r="AA10788">
            <v>2.64</v>
          </cell>
        </row>
        <row r="10789">
          <cell r="AA10789">
            <v>2.65</v>
          </cell>
        </row>
        <row r="10790">
          <cell r="AA10790">
            <v>2.66</v>
          </cell>
        </row>
        <row r="10791">
          <cell r="AA10791">
            <v>2.67</v>
          </cell>
        </row>
        <row r="10792">
          <cell r="AA10792">
            <v>2.68</v>
          </cell>
        </row>
        <row r="10793">
          <cell r="AA10793">
            <v>2.69</v>
          </cell>
        </row>
        <row r="10794">
          <cell r="AA10794">
            <v>2.7</v>
          </cell>
        </row>
        <row r="10795">
          <cell r="AA10795">
            <v>2.71</v>
          </cell>
        </row>
        <row r="10796">
          <cell r="AA10796">
            <v>2.72</v>
          </cell>
        </row>
        <row r="10797">
          <cell r="AA10797">
            <v>2.73</v>
          </cell>
        </row>
        <row r="10798">
          <cell r="AA10798">
            <v>2.74</v>
          </cell>
        </row>
        <row r="10799">
          <cell r="AA10799">
            <v>2.75</v>
          </cell>
        </row>
        <row r="10800">
          <cell r="AA10800">
            <v>2.76</v>
          </cell>
        </row>
        <row r="10801">
          <cell r="AA10801">
            <v>2.77</v>
          </cell>
        </row>
        <row r="10802">
          <cell r="AA10802">
            <v>2.78</v>
          </cell>
        </row>
        <row r="10803">
          <cell r="AA10803">
            <v>2.79</v>
          </cell>
        </row>
        <row r="10804">
          <cell r="AA10804">
            <v>2.8</v>
          </cell>
        </row>
        <row r="10805">
          <cell r="AA10805">
            <v>2.81</v>
          </cell>
        </row>
        <row r="10806">
          <cell r="AA10806">
            <v>2.82</v>
          </cell>
        </row>
        <row r="10807">
          <cell r="AA10807">
            <v>2.83</v>
          </cell>
        </row>
        <row r="10808">
          <cell r="AA10808">
            <v>2.84</v>
          </cell>
        </row>
        <row r="10809">
          <cell r="AA10809">
            <v>2.85</v>
          </cell>
        </row>
        <row r="10810">
          <cell r="AA10810">
            <v>2.86</v>
          </cell>
        </row>
        <row r="10811">
          <cell r="AA10811">
            <v>2.87</v>
          </cell>
        </row>
        <row r="10812">
          <cell r="AA10812">
            <v>2.88</v>
          </cell>
        </row>
        <row r="10813">
          <cell r="AA10813">
            <v>2.89</v>
          </cell>
        </row>
        <row r="10814">
          <cell r="AA10814">
            <v>2.9</v>
          </cell>
        </row>
        <row r="10815">
          <cell r="AA10815">
            <v>2.91</v>
          </cell>
        </row>
        <row r="10816">
          <cell r="AA10816">
            <v>2.92</v>
          </cell>
        </row>
        <row r="10817">
          <cell r="AA10817">
            <v>2.93</v>
          </cell>
        </row>
        <row r="10818">
          <cell r="AA10818">
            <v>2.94</v>
          </cell>
        </row>
        <row r="10819">
          <cell r="AA10819">
            <v>2.95</v>
          </cell>
        </row>
        <row r="10820">
          <cell r="AA10820">
            <v>2.96</v>
          </cell>
        </row>
        <row r="10821">
          <cell r="AA10821">
            <v>2.97</v>
          </cell>
        </row>
        <row r="10822">
          <cell r="AA10822">
            <v>2.98</v>
          </cell>
        </row>
        <row r="10823">
          <cell r="AA10823">
            <v>2.99</v>
          </cell>
        </row>
        <row r="10824">
          <cell r="AA10824">
            <v>3</v>
          </cell>
        </row>
        <row r="10825">
          <cell r="AA10825">
            <v>3.01</v>
          </cell>
        </row>
        <row r="10826">
          <cell r="AA10826">
            <v>3.02</v>
          </cell>
        </row>
        <row r="10827">
          <cell r="AA10827">
            <v>3.03</v>
          </cell>
        </row>
        <row r="10828">
          <cell r="AA10828">
            <v>3.04</v>
          </cell>
        </row>
        <row r="10829">
          <cell r="AA10829">
            <v>3.05</v>
          </cell>
        </row>
        <row r="10830">
          <cell r="AA10830">
            <v>3.06</v>
          </cell>
        </row>
        <row r="10831">
          <cell r="AA10831">
            <v>3.07</v>
          </cell>
        </row>
        <row r="10832">
          <cell r="AA10832">
            <v>3.08</v>
          </cell>
        </row>
        <row r="10833">
          <cell r="AA10833">
            <v>3.09</v>
          </cell>
        </row>
        <row r="10834">
          <cell r="AA10834">
            <v>3.1</v>
          </cell>
        </row>
        <row r="10835">
          <cell r="AA10835">
            <v>3.11</v>
          </cell>
        </row>
        <row r="10836">
          <cell r="AA10836">
            <v>3.12</v>
          </cell>
        </row>
        <row r="10837">
          <cell r="AA10837">
            <v>3.13</v>
          </cell>
        </row>
        <row r="10838">
          <cell r="AA10838">
            <v>3.14</v>
          </cell>
        </row>
        <row r="10839">
          <cell r="AA10839">
            <v>3.15</v>
          </cell>
        </row>
        <row r="10840">
          <cell r="AA10840">
            <v>3.16</v>
          </cell>
        </row>
        <row r="10841">
          <cell r="AA10841">
            <v>3.17</v>
          </cell>
        </row>
        <row r="10842">
          <cell r="AA10842">
            <v>3.18</v>
          </cell>
        </row>
        <row r="10843">
          <cell r="AA10843">
            <v>3.19</v>
          </cell>
        </row>
        <row r="10844">
          <cell r="AA10844">
            <v>3.2</v>
          </cell>
        </row>
        <row r="10845">
          <cell r="AA10845">
            <v>3.21</v>
          </cell>
        </row>
        <row r="10846">
          <cell r="AA10846">
            <v>3.22</v>
          </cell>
        </row>
        <row r="10847">
          <cell r="AA10847">
            <v>3.23</v>
          </cell>
        </row>
        <row r="10848">
          <cell r="AA10848">
            <v>3.24</v>
          </cell>
        </row>
        <row r="10849">
          <cell r="AA10849">
            <v>3.25</v>
          </cell>
        </row>
        <row r="10850">
          <cell r="AA10850">
            <v>3.26</v>
          </cell>
        </row>
        <row r="10851">
          <cell r="AA10851">
            <v>3.27</v>
          </cell>
        </row>
        <row r="10852">
          <cell r="AA10852">
            <v>3.28</v>
          </cell>
        </row>
        <row r="10853">
          <cell r="AA10853">
            <v>3.29</v>
          </cell>
        </row>
        <row r="10854">
          <cell r="AA10854">
            <v>3.3</v>
          </cell>
        </row>
        <row r="10855">
          <cell r="AA10855">
            <v>3.31</v>
          </cell>
        </row>
        <row r="10856">
          <cell r="AA10856">
            <v>3.32</v>
          </cell>
        </row>
        <row r="10857">
          <cell r="AA10857">
            <v>3.33</v>
          </cell>
        </row>
        <row r="10858">
          <cell r="AA10858">
            <v>3.34</v>
          </cell>
        </row>
        <row r="10859">
          <cell r="AA10859">
            <v>3.35</v>
          </cell>
        </row>
        <row r="10860">
          <cell r="AA10860">
            <v>3.36</v>
          </cell>
        </row>
        <row r="10861">
          <cell r="AA10861">
            <v>3.37</v>
          </cell>
        </row>
        <row r="10862">
          <cell r="AA10862">
            <v>3.38</v>
          </cell>
        </row>
        <row r="10863">
          <cell r="AA10863">
            <v>3.39</v>
          </cell>
        </row>
        <row r="10864">
          <cell r="AA10864">
            <v>3.4</v>
          </cell>
        </row>
        <row r="10865">
          <cell r="AA10865">
            <v>3.41</v>
          </cell>
        </row>
        <row r="10866">
          <cell r="AA10866">
            <v>3.42</v>
          </cell>
        </row>
        <row r="10867">
          <cell r="AA10867">
            <v>3.43</v>
          </cell>
        </row>
        <row r="10868">
          <cell r="AA10868">
            <v>3.44</v>
          </cell>
        </row>
        <row r="10869">
          <cell r="AA10869">
            <v>3.45</v>
          </cell>
        </row>
        <row r="10870">
          <cell r="AA10870">
            <v>3.46</v>
          </cell>
        </row>
        <row r="10871">
          <cell r="AA10871">
            <v>3.47</v>
          </cell>
        </row>
        <row r="10872">
          <cell r="AA10872">
            <v>3.48</v>
          </cell>
        </row>
        <row r="10873">
          <cell r="AA10873">
            <v>3.49</v>
          </cell>
        </row>
        <row r="10874">
          <cell r="AA10874">
            <v>3.5</v>
          </cell>
        </row>
        <row r="10875">
          <cell r="AA10875">
            <v>3.51</v>
          </cell>
        </row>
        <row r="10876">
          <cell r="AA10876">
            <v>3.52</v>
          </cell>
        </row>
        <row r="10877">
          <cell r="AA10877">
            <v>3.53</v>
          </cell>
        </row>
        <row r="10878">
          <cell r="AA10878">
            <v>3.54</v>
          </cell>
        </row>
        <row r="10879">
          <cell r="AA10879">
            <v>3.55</v>
          </cell>
        </row>
        <row r="10880">
          <cell r="AA10880">
            <v>3.56</v>
          </cell>
        </row>
        <row r="10881">
          <cell r="AA10881">
            <v>3.57</v>
          </cell>
        </row>
        <row r="10882">
          <cell r="AA10882">
            <v>3.58</v>
          </cell>
        </row>
        <row r="10883">
          <cell r="AA10883">
            <v>3.59</v>
          </cell>
        </row>
        <row r="10884">
          <cell r="AA10884">
            <v>3.6</v>
          </cell>
        </row>
        <row r="10885">
          <cell r="AA10885">
            <v>3.61</v>
          </cell>
        </row>
        <row r="10886">
          <cell r="AA10886">
            <v>3.62</v>
          </cell>
        </row>
        <row r="10887">
          <cell r="AA10887">
            <v>3.63</v>
          </cell>
        </row>
        <row r="10888">
          <cell r="AA10888">
            <v>3.64</v>
          </cell>
        </row>
        <row r="10889">
          <cell r="AA10889">
            <v>3.65</v>
          </cell>
        </row>
        <row r="10890">
          <cell r="AA10890">
            <v>3.66</v>
          </cell>
        </row>
        <row r="10891">
          <cell r="AA10891">
            <v>3.67</v>
          </cell>
        </row>
        <row r="10892">
          <cell r="AA10892">
            <v>3.68</v>
          </cell>
        </row>
        <row r="10893">
          <cell r="AA10893">
            <v>3.69</v>
          </cell>
        </row>
        <row r="10894">
          <cell r="AA10894">
            <v>3.7</v>
          </cell>
        </row>
        <row r="10895">
          <cell r="AA10895">
            <v>3.71</v>
          </cell>
        </row>
        <row r="10896">
          <cell r="AA10896">
            <v>3.72</v>
          </cell>
        </row>
        <row r="10897">
          <cell r="AA10897">
            <v>3.73</v>
          </cell>
        </row>
        <row r="10898">
          <cell r="AA10898">
            <v>3.74</v>
          </cell>
        </row>
        <row r="10899">
          <cell r="AA10899">
            <v>3.75</v>
          </cell>
        </row>
        <row r="10900">
          <cell r="AA10900">
            <v>3.76</v>
          </cell>
        </row>
        <row r="10901">
          <cell r="AA10901">
            <v>3.77</v>
          </cell>
        </row>
        <row r="10902">
          <cell r="AA10902">
            <v>3.78</v>
          </cell>
        </row>
        <row r="10903">
          <cell r="AA10903">
            <v>3.79</v>
          </cell>
        </row>
        <row r="10904">
          <cell r="AA10904">
            <v>3.8</v>
          </cell>
        </row>
        <row r="10905">
          <cell r="AA10905">
            <v>3.81</v>
          </cell>
        </row>
        <row r="10906">
          <cell r="AA10906">
            <v>3.82</v>
          </cell>
        </row>
        <row r="10907">
          <cell r="AA10907">
            <v>3.83</v>
          </cell>
        </row>
        <row r="10908">
          <cell r="AA10908">
            <v>3.84</v>
          </cell>
        </row>
        <row r="10909">
          <cell r="AA10909">
            <v>3.85</v>
          </cell>
        </row>
        <row r="10910">
          <cell r="AA10910">
            <v>3.86</v>
          </cell>
        </row>
        <row r="10911">
          <cell r="AA10911">
            <v>3.87</v>
          </cell>
        </row>
        <row r="10912">
          <cell r="AA10912">
            <v>3.88</v>
          </cell>
        </row>
        <row r="10913">
          <cell r="AA10913">
            <v>3.89</v>
          </cell>
        </row>
        <row r="10914">
          <cell r="AA10914">
            <v>3.9</v>
          </cell>
        </row>
        <row r="10915">
          <cell r="AA10915">
            <v>3.91</v>
          </cell>
        </row>
        <row r="10916">
          <cell r="AA10916">
            <v>3.92</v>
          </cell>
        </row>
        <row r="10917">
          <cell r="AA10917">
            <v>3.93</v>
          </cell>
        </row>
        <row r="10918">
          <cell r="AA10918">
            <v>3.94</v>
          </cell>
        </row>
        <row r="10919">
          <cell r="AA10919">
            <v>3.95</v>
          </cell>
        </row>
        <row r="10920">
          <cell r="AA10920">
            <v>3.96</v>
          </cell>
        </row>
        <row r="10921">
          <cell r="AA10921">
            <v>3.97</v>
          </cell>
        </row>
        <row r="10922">
          <cell r="AA10922">
            <v>3.98</v>
          </cell>
        </row>
        <row r="10923">
          <cell r="AA10923">
            <v>3.99</v>
          </cell>
        </row>
        <row r="10924">
          <cell r="AA10924">
            <v>4</v>
          </cell>
        </row>
        <row r="10925">
          <cell r="AA10925">
            <v>4.01</v>
          </cell>
        </row>
        <row r="10926">
          <cell r="AA10926">
            <v>4.0199999999999996</v>
          </cell>
        </row>
        <row r="10927">
          <cell r="AA10927">
            <v>4.03</v>
          </cell>
        </row>
        <row r="10928">
          <cell r="AA10928">
            <v>4.04</v>
          </cell>
        </row>
        <row r="10929">
          <cell r="AA10929">
            <v>4.05</v>
          </cell>
        </row>
        <row r="10930">
          <cell r="AA10930">
            <v>4.0599999999999996</v>
          </cell>
        </row>
        <row r="10931">
          <cell r="AA10931">
            <v>4.07</v>
          </cell>
        </row>
        <row r="10932">
          <cell r="AA10932">
            <v>4.08</v>
          </cell>
        </row>
        <row r="10933">
          <cell r="AA10933">
            <v>4.09</v>
          </cell>
        </row>
        <row r="10934">
          <cell r="AA10934">
            <v>4.0999999999999996</v>
          </cell>
        </row>
        <row r="10935">
          <cell r="AA10935">
            <v>4.1100000000000003</v>
          </cell>
        </row>
        <row r="10936">
          <cell r="AA10936">
            <v>4.12</v>
          </cell>
        </row>
        <row r="10937">
          <cell r="AA10937">
            <v>4.13</v>
          </cell>
        </row>
        <row r="10938">
          <cell r="AA10938">
            <v>4.1399999999999997</v>
          </cell>
        </row>
        <row r="10939">
          <cell r="AA10939">
            <v>4.1500000000000004</v>
          </cell>
        </row>
        <row r="10940">
          <cell r="AA10940">
            <v>4.16</v>
          </cell>
        </row>
        <row r="10941">
          <cell r="AA10941">
            <v>4.17</v>
          </cell>
        </row>
        <row r="10942">
          <cell r="AA10942">
            <v>4.18</v>
          </cell>
        </row>
        <row r="10943">
          <cell r="AA10943">
            <v>4.1900000000000004</v>
          </cell>
        </row>
        <row r="10944">
          <cell r="AA10944">
            <v>4.2</v>
          </cell>
        </row>
        <row r="10945">
          <cell r="AA10945">
            <v>4.21</v>
          </cell>
        </row>
        <row r="10946">
          <cell r="AA10946">
            <v>4.22</v>
          </cell>
        </row>
        <row r="10947">
          <cell r="AA10947">
            <v>4.2300000000000004</v>
          </cell>
        </row>
        <row r="10948">
          <cell r="AA10948">
            <v>4.24</v>
          </cell>
        </row>
        <row r="10949">
          <cell r="AA10949">
            <v>4.25</v>
          </cell>
        </row>
        <row r="10950">
          <cell r="AA10950">
            <v>4.26</v>
          </cell>
        </row>
        <row r="10951">
          <cell r="AA10951">
            <v>4.2699999999999996</v>
          </cell>
        </row>
        <row r="10952">
          <cell r="AA10952">
            <v>4.28</v>
          </cell>
        </row>
        <row r="10953">
          <cell r="AA10953">
            <v>4.29</v>
          </cell>
        </row>
        <row r="10954">
          <cell r="AA10954">
            <v>4.3</v>
          </cell>
        </row>
        <row r="10955">
          <cell r="AA10955">
            <v>4.3099999999999996</v>
          </cell>
        </row>
        <row r="10956">
          <cell r="AA10956">
            <v>4.32</v>
          </cell>
        </row>
        <row r="10957">
          <cell r="AA10957">
            <v>4.33</v>
          </cell>
        </row>
        <row r="10958">
          <cell r="AA10958">
            <v>4.34</v>
          </cell>
        </row>
        <row r="10959">
          <cell r="AA10959">
            <v>4.3499999999999996</v>
          </cell>
        </row>
        <row r="10960">
          <cell r="AA10960">
            <v>4.3600000000000003</v>
          </cell>
        </row>
        <row r="10961">
          <cell r="AA10961">
            <v>4.37</v>
          </cell>
        </row>
        <row r="10962">
          <cell r="AA10962">
            <v>4.38</v>
          </cell>
        </row>
        <row r="10963">
          <cell r="AA10963">
            <v>4.3899999999999997</v>
          </cell>
        </row>
        <row r="10964">
          <cell r="AA10964">
            <v>4.4000000000000004</v>
          </cell>
        </row>
        <row r="10965">
          <cell r="AA10965">
            <v>4.41</v>
          </cell>
        </row>
        <row r="10966">
          <cell r="AA10966">
            <v>4.42</v>
          </cell>
        </row>
        <row r="10967">
          <cell r="AA10967">
            <v>4.43</v>
          </cell>
        </row>
        <row r="10968">
          <cell r="AA10968">
            <v>4.4400000000000004</v>
          </cell>
        </row>
        <row r="10969">
          <cell r="AA10969">
            <v>4.45</v>
          </cell>
        </row>
        <row r="10970">
          <cell r="AA10970">
            <v>4.46</v>
          </cell>
        </row>
        <row r="10971">
          <cell r="AA10971">
            <v>4.47</v>
          </cell>
        </row>
        <row r="10972">
          <cell r="AA10972">
            <v>4.4800000000000004</v>
          </cell>
        </row>
        <row r="10973">
          <cell r="AA10973">
            <v>4.49</v>
          </cell>
        </row>
        <row r="10974">
          <cell r="AA10974">
            <v>4.5</v>
          </cell>
        </row>
        <row r="10975">
          <cell r="AA10975">
            <v>4.51</v>
          </cell>
        </row>
        <row r="10976">
          <cell r="AA10976">
            <v>4.5199999999999996</v>
          </cell>
        </row>
        <row r="10977">
          <cell r="AA10977">
            <v>4.53</v>
          </cell>
        </row>
        <row r="10978">
          <cell r="AA10978">
            <v>4.54</v>
          </cell>
        </row>
        <row r="10979">
          <cell r="AA10979">
            <v>4.55</v>
          </cell>
        </row>
        <row r="10980">
          <cell r="AA10980">
            <v>4.5599999999999996</v>
          </cell>
        </row>
        <row r="10981">
          <cell r="AA10981">
            <v>4.57</v>
          </cell>
        </row>
        <row r="10982">
          <cell r="AA10982">
            <v>4.58</v>
          </cell>
        </row>
        <row r="10983">
          <cell r="AA10983">
            <v>4.59</v>
          </cell>
        </row>
        <row r="10984">
          <cell r="AA10984">
            <v>4.5999999999999996</v>
          </cell>
        </row>
        <row r="10985">
          <cell r="AA10985">
            <v>4.6100000000000003</v>
          </cell>
        </row>
        <row r="10986">
          <cell r="AA10986">
            <v>4.62</v>
          </cell>
        </row>
        <row r="10987">
          <cell r="AA10987">
            <v>4.63</v>
          </cell>
        </row>
        <row r="10988">
          <cell r="AA10988">
            <v>4.6399999999999997</v>
          </cell>
        </row>
        <row r="10989">
          <cell r="AA10989">
            <v>4.6500000000000004</v>
          </cell>
        </row>
        <row r="10990">
          <cell r="AA10990">
            <v>4.66</v>
          </cell>
        </row>
        <row r="10991">
          <cell r="AA10991">
            <v>4.67</v>
          </cell>
        </row>
        <row r="10992">
          <cell r="AA10992">
            <v>4.68</v>
          </cell>
        </row>
        <row r="10993">
          <cell r="AA10993">
            <v>4.6900000000000004</v>
          </cell>
        </row>
        <row r="10994">
          <cell r="AA10994">
            <v>4.7</v>
          </cell>
        </row>
        <row r="10995">
          <cell r="AA10995">
            <v>4.71</v>
          </cell>
        </row>
        <row r="10996">
          <cell r="AA10996">
            <v>4.72</v>
          </cell>
        </row>
        <row r="10997">
          <cell r="AA10997">
            <v>4.7300000000000004</v>
          </cell>
        </row>
        <row r="10998">
          <cell r="AA10998">
            <v>4.74</v>
          </cell>
        </row>
        <row r="10999">
          <cell r="AA10999">
            <v>4.75</v>
          </cell>
        </row>
        <row r="11000">
          <cell r="AA11000">
            <v>4.76</v>
          </cell>
        </row>
        <row r="11001">
          <cell r="AA11001">
            <v>4.7699999999999996</v>
          </cell>
        </row>
        <row r="11002">
          <cell r="AA11002">
            <v>4.78</v>
          </cell>
        </row>
        <row r="11003">
          <cell r="AA11003">
            <v>4.79</v>
          </cell>
        </row>
        <row r="11004">
          <cell r="AA11004">
            <v>4.8</v>
          </cell>
        </row>
        <row r="11005">
          <cell r="AA11005">
            <v>4.8099999999999996</v>
          </cell>
        </row>
        <row r="11006">
          <cell r="AA11006">
            <v>4.82</v>
          </cell>
        </row>
        <row r="11007">
          <cell r="AA11007">
            <v>4.83</v>
          </cell>
        </row>
        <row r="11008">
          <cell r="AA11008">
            <v>4.84</v>
          </cell>
        </row>
        <row r="11009">
          <cell r="AA11009">
            <v>4.8499999999999996</v>
          </cell>
        </row>
        <row r="11010">
          <cell r="AA11010">
            <v>4.8600000000000003</v>
          </cell>
        </row>
        <row r="11011">
          <cell r="AA11011">
            <v>4.87</v>
          </cell>
        </row>
        <row r="11012">
          <cell r="AA11012">
            <v>4.88</v>
          </cell>
        </row>
        <row r="11013">
          <cell r="AA11013">
            <v>4.8899999999999997</v>
          </cell>
        </row>
        <row r="11014">
          <cell r="AA11014">
            <v>4.9000000000000004</v>
          </cell>
        </row>
        <row r="11015">
          <cell r="AA11015">
            <v>4.91</v>
          </cell>
        </row>
        <row r="11016">
          <cell r="AA11016">
            <v>4.92</v>
          </cell>
        </row>
        <row r="11017">
          <cell r="AA11017">
            <v>4.93</v>
          </cell>
        </row>
        <row r="11018">
          <cell r="AA11018">
            <v>4.9400000000000004</v>
          </cell>
        </row>
        <row r="11019">
          <cell r="AA11019">
            <v>4.95</v>
          </cell>
        </row>
        <row r="11020">
          <cell r="AA11020">
            <v>4.96</v>
          </cell>
        </row>
        <row r="11021">
          <cell r="AA11021">
            <v>4.97</v>
          </cell>
        </row>
        <row r="11022">
          <cell r="AA11022">
            <v>4.9800000000000004</v>
          </cell>
        </row>
        <row r="11023">
          <cell r="AA11023">
            <v>4.99</v>
          </cell>
        </row>
        <row r="11024">
          <cell r="AA11024">
            <v>5</v>
          </cell>
        </row>
        <row r="11025">
          <cell r="AA11025">
            <v>5.01</v>
          </cell>
        </row>
        <row r="11026">
          <cell r="AA11026">
            <v>5.0199999999999996</v>
          </cell>
        </row>
        <row r="11027">
          <cell r="AA11027">
            <v>5.03</v>
          </cell>
        </row>
        <row r="11028">
          <cell r="AA11028">
            <v>5.04</v>
          </cell>
        </row>
        <row r="11029">
          <cell r="AA11029">
            <v>5.05</v>
          </cell>
        </row>
        <row r="11030">
          <cell r="AA11030">
            <v>5.0599999999999996</v>
          </cell>
        </row>
        <row r="11031">
          <cell r="AA11031">
            <v>5.07</v>
          </cell>
        </row>
        <row r="11032">
          <cell r="AA11032">
            <v>5.08</v>
          </cell>
        </row>
        <row r="11033">
          <cell r="AA11033">
            <v>5.09</v>
          </cell>
        </row>
        <row r="11034">
          <cell r="AA11034">
            <v>5.0999999999999996</v>
          </cell>
        </row>
        <row r="11035">
          <cell r="AA11035">
            <v>5.1100000000000003</v>
          </cell>
        </row>
        <row r="11036">
          <cell r="AA11036">
            <v>5.12</v>
          </cell>
        </row>
        <row r="11037">
          <cell r="AA11037">
            <v>5.13</v>
          </cell>
        </row>
        <row r="11038">
          <cell r="AA11038">
            <v>5.14</v>
          </cell>
        </row>
        <row r="11039">
          <cell r="AA11039">
            <v>5.15</v>
          </cell>
        </row>
        <row r="11040">
          <cell r="AA11040">
            <v>5.16</v>
          </cell>
        </row>
        <row r="11041">
          <cell r="AA11041">
            <v>5.17</v>
          </cell>
        </row>
        <row r="11042">
          <cell r="AA11042">
            <v>5.18</v>
          </cell>
        </row>
        <row r="11043">
          <cell r="AA11043">
            <v>5.19</v>
          </cell>
        </row>
        <row r="11044">
          <cell r="AA11044">
            <v>5.2</v>
          </cell>
        </row>
        <row r="11045">
          <cell r="AA11045">
            <v>5.21</v>
          </cell>
        </row>
        <row r="11046">
          <cell r="AA11046">
            <v>5.22</v>
          </cell>
        </row>
        <row r="11047">
          <cell r="AA11047">
            <v>5.23</v>
          </cell>
        </row>
        <row r="11048">
          <cell r="AA11048">
            <v>5.24</v>
          </cell>
        </row>
        <row r="11049">
          <cell r="AA11049">
            <v>5.25</v>
          </cell>
        </row>
        <row r="11050">
          <cell r="AA11050">
            <v>5.26</v>
          </cell>
        </row>
        <row r="11051">
          <cell r="AA11051">
            <v>5.27</v>
          </cell>
        </row>
        <row r="11052">
          <cell r="AA11052">
            <v>5.28</v>
          </cell>
        </row>
        <row r="11053">
          <cell r="AA11053">
            <v>5.29</v>
          </cell>
        </row>
        <row r="11054">
          <cell r="AA11054">
            <v>5.3</v>
          </cell>
        </row>
        <row r="11055">
          <cell r="AA11055">
            <v>5.31</v>
          </cell>
        </row>
        <row r="11056">
          <cell r="AA11056">
            <v>5.32</v>
          </cell>
        </row>
        <row r="11057">
          <cell r="AA11057">
            <v>5.33</v>
          </cell>
        </row>
        <row r="11058">
          <cell r="AA11058">
            <v>5.34</v>
          </cell>
        </row>
        <row r="11059">
          <cell r="AA11059">
            <v>5.35</v>
          </cell>
        </row>
        <row r="11060">
          <cell r="AA11060">
            <v>5.36</v>
          </cell>
        </row>
        <row r="11061">
          <cell r="AA11061">
            <v>5.37</v>
          </cell>
        </row>
        <row r="11062">
          <cell r="AA11062">
            <v>5.38</v>
          </cell>
        </row>
        <row r="11063">
          <cell r="AA11063">
            <v>5.39</v>
          </cell>
        </row>
        <row r="11064">
          <cell r="AA11064">
            <v>5.4</v>
          </cell>
        </row>
        <row r="11065">
          <cell r="AA11065">
            <v>5.41</v>
          </cell>
        </row>
        <row r="11066">
          <cell r="AA11066">
            <v>5.42</v>
          </cell>
        </row>
        <row r="11067">
          <cell r="AA11067">
            <v>5.43</v>
          </cell>
        </row>
        <row r="11068">
          <cell r="AA11068">
            <v>5.44</v>
          </cell>
        </row>
        <row r="11069">
          <cell r="AA11069">
            <v>5.45</v>
          </cell>
        </row>
        <row r="11070">
          <cell r="AA11070">
            <v>5.46</v>
          </cell>
        </row>
        <row r="11071">
          <cell r="AA11071">
            <v>5.47</v>
          </cell>
        </row>
        <row r="11072">
          <cell r="AA11072">
            <v>5.48</v>
          </cell>
        </row>
        <row r="11073">
          <cell r="AA11073">
            <v>5.49</v>
          </cell>
        </row>
        <row r="11074">
          <cell r="AA11074">
            <v>5.5</v>
          </cell>
        </row>
        <row r="11075">
          <cell r="AA11075">
            <v>5.51</v>
          </cell>
        </row>
        <row r="11076">
          <cell r="AA11076">
            <v>5.52</v>
          </cell>
        </row>
        <row r="11077">
          <cell r="AA11077">
            <v>5.53</v>
          </cell>
        </row>
        <row r="11078">
          <cell r="AA11078">
            <v>5.54</v>
          </cell>
        </row>
        <row r="11079">
          <cell r="AA11079">
            <v>5.55</v>
          </cell>
        </row>
        <row r="11080">
          <cell r="AA11080">
            <v>5.56</v>
          </cell>
        </row>
        <row r="11081">
          <cell r="AA11081">
            <v>5.57</v>
          </cell>
        </row>
        <row r="11082">
          <cell r="AA11082">
            <v>5.58</v>
          </cell>
        </row>
        <row r="11083">
          <cell r="AA11083">
            <v>5.59</v>
          </cell>
        </row>
        <row r="11084">
          <cell r="AA11084">
            <v>5.6</v>
          </cell>
        </row>
        <row r="11085">
          <cell r="AA11085">
            <v>5.61</v>
          </cell>
        </row>
        <row r="11086">
          <cell r="AA11086">
            <v>5.62</v>
          </cell>
        </row>
        <row r="11087">
          <cell r="AA11087">
            <v>5.63</v>
          </cell>
        </row>
        <row r="11088">
          <cell r="AA11088">
            <v>5.64</v>
          </cell>
        </row>
        <row r="11089">
          <cell r="AA11089">
            <v>5.65</v>
          </cell>
        </row>
        <row r="11090">
          <cell r="AA11090">
            <v>5.66</v>
          </cell>
        </row>
        <row r="11091">
          <cell r="AA11091">
            <v>5.67</v>
          </cell>
        </row>
        <row r="11092">
          <cell r="AA11092">
            <v>5.68</v>
          </cell>
        </row>
        <row r="11093">
          <cell r="AA11093">
            <v>5.69</v>
          </cell>
        </row>
        <row r="11094">
          <cell r="AA11094">
            <v>5.7</v>
          </cell>
        </row>
        <row r="11095">
          <cell r="AA11095">
            <v>5.71</v>
          </cell>
        </row>
        <row r="11096">
          <cell r="AA11096">
            <v>5.72</v>
          </cell>
        </row>
        <row r="11097">
          <cell r="AA11097">
            <v>5.73</v>
          </cell>
        </row>
        <row r="11098">
          <cell r="AA11098">
            <v>5.74</v>
          </cell>
        </row>
        <row r="11099">
          <cell r="AA11099">
            <v>5.75</v>
          </cell>
        </row>
        <row r="11100">
          <cell r="AA11100">
            <v>5.76</v>
          </cell>
        </row>
        <row r="11101">
          <cell r="AA11101">
            <v>5.77</v>
          </cell>
        </row>
        <row r="11102">
          <cell r="AA11102">
            <v>5.78</v>
          </cell>
        </row>
        <row r="11103">
          <cell r="AA11103">
            <v>5.79</v>
          </cell>
        </row>
        <row r="11104">
          <cell r="AA11104">
            <v>5.8</v>
          </cell>
        </row>
        <row r="11105">
          <cell r="AA11105">
            <v>5.81</v>
          </cell>
        </row>
        <row r="11106">
          <cell r="AA11106">
            <v>5.82</v>
          </cell>
        </row>
        <row r="11107">
          <cell r="AA11107">
            <v>5.83</v>
          </cell>
        </row>
        <row r="11108">
          <cell r="AA11108">
            <v>5.84</v>
          </cell>
        </row>
        <row r="11109">
          <cell r="AA11109">
            <v>5.85</v>
          </cell>
        </row>
        <row r="11110">
          <cell r="AA11110">
            <v>5.86</v>
          </cell>
        </row>
        <row r="11111">
          <cell r="AA11111">
            <v>5.87</v>
          </cell>
        </row>
        <row r="11112">
          <cell r="AA11112">
            <v>5.88</v>
          </cell>
        </row>
        <row r="11113">
          <cell r="AA11113">
            <v>5.89</v>
          </cell>
        </row>
        <row r="11114">
          <cell r="AA11114">
            <v>5.9</v>
          </cell>
        </row>
        <row r="11115">
          <cell r="AA11115">
            <v>5.91</v>
          </cell>
        </row>
        <row r="11116">
          <cell r="AA11116">
            <v>5.92</v>
          </cell>
        </row>
        <row r="11117">
          <cell r="AA11117">
            <v>5.93</v>
          </cell>
        </row>
        <row r="11118">
          <cell r="AA11118">
            <v>5.94</v>
          </cell>
        </row>
        <row r="11119">
          <cell r="AA11119">
            <v>5.95</v>
          </cell>
        </row>
        <row r="11120">
          <cell r="AA11120">
            <v>5.96</v>
          </cell>
        </row>
        <row r="11121">
          <cell r="AA11121">
            <v>5.97</v>
          </cell>
        </row>
        <row r="11122">
          <cell r="AA11122">
            <v>5.98</v>
          </cell>
        </row>
        <row r="11123">
          <cell r="AA11123">
            <v>5.99</v>
          </cell>
        </row>
        <row r="11124">
          <cell r="AA11124">
            <v>6</v>
          </cell>
        </row>
        <row r="11125">
          <cell r="AA11125">
            <v>6.01</v>
          </cell>
        </row>
        <row r="11126">
          <cell r="AA11126">
            <v>6.02</v>
          </cell>
        </row>
        <row r="11127">
          <cell r="AA11127">
            <v>6.03</v>
          </cell>
        </row>
        <row r="11128">
          <cell r="AA11128">
            <v>6.04</v>
          </cell>
        </row>
        <row r="11129">
          <cell r="AA11129">
            <v>6.05</v>
          </cell>
        </row>
        <row r="11130">
          <cell r="AA11130">
            <v>6.06</v>
          </cell>
        </row>
        <row r="11131">
          <cell r="AA11131">
            <v>6.07</v>
          </cell>
        </row>
        <row r="11132">
          <cell r="AA11132">
            <v>6.08</v>
          </cell>
        </row>
        <row r="11133">
          <cell r="AA11133">
            <v>6.09</v>
          </cell>
        </row>
        <row r="11134">
          <cell r="AA11134">
            <v>6.1</v>
          </cell>
        </row>
        <row r="11135">
          <cell r="AA11135">
            <v>6.11</v>
          </cell>
        </row>
        <row r="11136">
          <cell r="AA11136">
            <v>6.12</v>
          </cell>
        </row>
        <row r="11137">
          <cell r="AA11137">
            <v>6.13</v>
          </cell>
        </row>
        <row r="11138">
          <cell r="AA11138">
            <v>6.14</v>
          </cell>
        </row>
        <row r="11139">
          <cell r="AA11139">
            <v>6.15</v>
          </cell>
        </row>
        <row r="11140">
          <cell r="AA11140">
            <v>6.16</v>
          </cell>
        </row>
        <row r="11141">
          <cell r="AA11141">
            <v>6.17</v>
          </cell>
        </row>
        <row r="11142">
          <cell r="AA11142">
            <v>6.18</v>
          </cell>
        </row>
        <row r="11143">
          <cell r="AA11143">
            <v>6.19</v>
          </cell>
        </row>
        <row r="11144">
          <cell r="AA11144">
            <v>6.2</v>
          </cell>
        </row>
        <row r="11145">
          <cell r="AA11145">
            <v>6.21</v>
          </cell>
        </row>
        <row r="11146">
          <cell r="AA11146">
            <v>6.22</v>
          </cell>
        </row>
        <row r="11147">
          <cell r="AA11147">
            <v>6.23</v>
          </cell>
        </row>
        <row r="11148">
          <cell r="AA11148">
            <v>6.24</v>
          </cell>
        </row>
        <row r="11149">
          <cell r="AA11149">
            <v>6.25</v>
          </cell>
        </row>
        <row r="11150">
          <cell r="AA11150">
            <v>6.26</v>
          </cell>
        </row>
        <row r="11151">
          <cell r="AA11151">
            <v>6.27</v>
          </cell>
        </row>
        <row r="11152">
          <cell r="AA11152">
            <v>6.28</v>
          </cell>
        </row>
        <row r="11153">
          <cell r="AA11153">
            <v>6.29</v>
          </cell>
        </row>
        <row r="11154">
          <cell r="AA11154">
            <v>6.3</v>
          </cell>
        </row>
        <row r="11155">
          <cell r="AA11155">
            <v>6.31</v>
          </cell>
        </row>
        <row r="11156">
          <cell r="AA11156">
            <v>6.32</v>
          </cell>
        </row>
        <row r="11157">
          <cell r="AA11157">
            <v>6.33</v>
          </cell>
        </row>
        <row r="11158">
          <cell r="AA11158">
            <v>6.34</v>
          </cell>
        </row>
        <row r="11159">
          <cell r="AA11159">
            <v>6.35</v>
          </cell>
        </row>
        <row r="11160">
          <cell r="AA11160">
            <v>6.36</v>
          </cell>
        </row>
        <row r="11161">
          <cell r="AA11161">
            <v>6.37</v>
          </cell>
        </row>
        <row r="11162">
          <cell r="AA11162">
            <v>6.38</v>
          </cell>
        </row>
        <row r="11163">
          <cell r="AA11163">
            <v>6.39</v>
          </cell>
        </row>
        <row r="11164">
          <cell r="AA11164">
            <v>6.4</v>
          </cell>
        </row>
        <row r="11165">
          <cell r="AA11165">
            <v>6.41</v>
          </cell>
        </row>
        <row r="11166">
          <cell r="AA11166">
            <v>6.42</v>
          </cell>
        </row>
        <row r="11167">
          <cell r="AA11167">
            <v>6.43</v>
          </cell>
        </row>
        <row r="11168">
          <cell r="AA11168">
            <v>6.44</v>
          </cell>
        </row>
        <row r="11169">
          <cell r="AA11169">
            <v>6.45</v>
          </cell>
        </row>
        <row r="11170">
          <cell r="AA11170">
            <v>6.46</v>
          </cell>
        </row>
        <row r="11171">
          <cell r="AA11171">
            <v>6.47</v>
          </cell>
        </row>
        <row r="11172">
          <cell r="AA11172">
            <v>6.48</v>
          </cell>
        </row>
        <row r="11173">
          <cell r="AA11173">
            <v>6.49</v>
          </cell>
        </row>
        <row r="11174">
          <cell r="AA11174">
            <v>6.5</v>
          </cell>
        </row>
        <row r="11175">
          <cell r="AA11175">
            <v>6.51</v>
          </cell>
        </row>
        <row r="11176">
          <cell r="AA11176">
            <v>6.52</v>
          </cell>
        </row>
        <row r="11177">
          <cell r="AA11177">
            <v>6.53</v>
          </cell>
        </row>
        <row r="11178">
          <cell r="AA11178">
            <v>6.54</v>
          </cell>
        </row>
        <row r="11179">
          <cell r="AA11179">
            <v>6.55</v>
          </cell>
        </row>
        <row r="11180">
          <cell r="AA11180">
            <v>6.56</v>
          </cell>
        </row>
        <row r="11181">
          <cell r="AA11181">
            <v>6.57</v>
          </cell>
        </row>
        <row r="11182">
          <cell r="AA11182">
            <v>6.58</v>
          </cell>
        </row>
        <row r="11183">
          <cell r="AA11183">
            <v>6.59</v>
          </cell>
        </row>
        <row r="11184">
          <cell r="AA11184">
            <v>6.6</v>
          </cell>
        </row>
        <row r="11185">
          <cell r="AA11185">
            <v>6.61</v>
          </cell>
        </row>
        <row r="11186">
          <cell r="AA11186">
            <v>6.62</v>
          </cell>
        </row>
        <row r="11187">
          <cell r="AA11187">
            <v>6.63</v>
          </cell>
        </row>
        <row r="11188">
          <cell r="AA11188">
            <v>6.64</v>
          </cell>
        </row>
        <row r="11189">
          <cell r="AA11189">
            <v>6.65</v>
          </cell>
        </row>
        <row r="11190">
          <cell r="AA11190">
            <v>6.66</v>
          </cell>
        </row>
        <row r="11191">
          <cell r="AA11191">
            <v>6.67</v>
          </cell>
        </row>
        <row r="11192">
          <cell r="AA11192">
            <v>6.68</v>
          </cell>
        </row>
        <row r="11193">
          <cell r="AA11193">
            <v>6.69</v>
          </cell>
        </row>
        <row r="11194">
          <cell r="AA11194">
            <v>6.7</v>
          </cell>
        </row>
        <row r="11195">
          <cell r="AA11195">
            <v>6.71</v>
          </cell>
        </row>
        <row r="11196">
          <cell r="AA11196">
            <v>6.72</v>
          </cell>
        </row>
        <row r="11197">
          <cell r="AA11197">
            <v>6.73</v>
          </cell>
        </row>
        <row r="11198">
          <cell r="AA11198">
            <v>6.74</v>
          </cell>
        </row>
        <row r="11199">
          <cell r="AA11199">
            <v>6.75</v>
          </cell>
        </row>
        <row r="11200">
          <cell r="AA11200">
            <v>6.76</v>
          </cell>
        </row>
        <row r="11201">
          <cell r="AA11201">
            <v>6.77</v>
          </cell>
        </row>
        <row r="11202">
          <cell r="AA11202">
            <v>6.78</v>
          </cell>
        </row>
        <row r="11203">
          <cell r="AA11203">
            <v>6.79</v>
          </cell>
        </row>
        <row r="11204">
          <cell r="AA11204">
            <v>6.8</v>
          </cell>
        </row>
        <row r="11205">
          <cell r="AA11205">
            <v>6.81</v>
          </cell>
        </row>
        <row r="11206">
          <cell r="AA11206">
            <v>6.82</v>
          </cell>
        </row>
        <row r="11207">
          <cell r="AA11207">
            <v>6.83</v>
          </cell>
        </row>
        <row r="11208">
          <cell r="AA11208">
            <v>6.84</v>
          </cell>
        </row>
        <row r="11209">
          <cell r="AA11209">
            <v>6.85</v>
          </cell>
        </row>
        <row r="11210">
          <cell r="AA11210">
            <v>6.86</v>
          </cell>
        </row>
        <row r="11211">
          <cell r="AA11211">
            <v>6.87</v>
          </cell>
        </row>
        <row r="11212">
          <cell r="AA11212">
            <v>6.88</v>
          </cell>
        </row>
        <row r="11213">
          <cell r="AA11213">
            <v>6.89</v>
          </cell>
        </row>
        <row r="11214">
          <cell r="AA11214">
            <v>6.9</v>
          </cell>
        </row>
        <row r="11215">
          <cell r="AA11215">
            <v>6.91</v>
          </cell>
        </row>
        <row r="11216">
          <cell r="AA11216">
            <v>6.92</v>
          </cell>
        </row>
        <row r="11217">
          <cell r="AA11217">
            <v>6.93</v>
          </cell>
        </row>
        <row r="11218">
          <cell r="AA11218">
            <v>6.94</v>
          </cell>
        </row>
        <row r="11219">
          <cell r="AA11219">
            <v>6.95</v>
          </cell>
        </row>
        <row r="11220">
          <cell r="AA11220">
            <v>6.96</v>
          </cell>
        </row>
        <row r="11221">
          <cell r="AA11221">
            <v>6.97</v>
          </cell>
        </row>
        <row r="11222">
          <cell r="AA11222">
            <v>6.98</v>
          </cell>
        </row>
        <row r="11223">
          <cell r="AA11223">
            <v>6.99</v>
          </cell>
        </row>
        <row r="11224">
          <cell r="AA11224">
            <v>7</v>
          </cell>
        </row>
        <row r="11225">
          <cell r="AA11225">
            <v>7.01</v>
          </cell>
        </row>
        <row r="11226">
          <cell r="AA11226">
            <v>7.02</v>
          </cell>
        </row>
        <row r="11227">
          <cell r="AA11227">
            <v>7.03</v>
          </cell>
        </row>
        <row r="11228">
          <cell r="AA11228">
            <v>7.04</v>
          </cell>
        </row>
        <row r="11229">
          <cell r="AA11229">
            <v>7.05</v>
          </cell>
        </row>
        <row r="11230">
          <cell r="AA11230">
            <v>7.06</v>
          </cell>
        </row>
        <row r="11231">
          <cell r="AA11231">
            <v>7.07</v>
          </cell>
        </row>
        <row r="11232">
          <cell r="AA11232">
            <v>7.08</v>
          </cell>
        </row>
        <row r="11233">
          <cell r="AA11233">
            <v>7.09</v>
          </cell>
        </row>
        <row r="11234">
          <cell r="AA11234">
            <v>7.1</v>
          </cell>
        </row>
        <row r="11235">
          <cell r="AA11235">
            <v>7.11</v>
          </cell>
        </row>
        <row r="11236">
          <cell r="AA11236">
            <v>7.12</v>
          </cell>
        </row>
        <row r="11237">
          <cell r="AA11237">
            <v>7.13</v>
          </cell>
        </row>
        <row r="11238">
          <cell r="AA11238">
            <v>7.14</v>
          </cell>
        </row>
        <row r="11239">
          <cell r="AA11239">
            <v>7.15</v>
          </cell>
        </row>
        <row r="11240">
          <cell r="AA11240">
            <v>7.16</v>
          </cell>
        </row>
        <row r="11241">
          <cell r="AA11241">
            <v>7.17</v>
          </cell>
        </row>
        <row r="11242">
          <cell r="AA11242">
            <v>7.18</v>
          </cell>
        </row>
        <row r="11243">
          <cell r="AA11243">
            <v>7.19</v>
          </cell>
        </row>
        <row r="11244">
          <cell r="AA11244">
            <v>7.2</v>
          </cell>
        </row>
        <row r="11245">
          <cell r="AA11245">
            <v>7.21</v>
          </cell>
        </row>
        <row r="11246">
          <cell r="AA11246">
            <v>7.22</v>
          </cell>
        </row>
        <row r="11247">
          <cell r="AA11247">
            <v>7.23</v>
          </cell>
        </row>
        <row r="11248">
          <cell r="AA11248">
            <v>7.24</v>
          </cell>
        </row>
        <row r="11249">
          <cell r="AA11249">
            <v>7.25</v>
          </cell>
        </row>
        <row r="11250">
          <cell r="AA11250">
            <v>7.26</v>
          </cell>
        </row>
        <row r="11251">
          <cell r="AA11251">
            <v>7.27</v>
          </cell>
        </row>
        <row r="11252">
          <cell r="AA11252">
            <v>7.28</v>
          </cell>
        </row>
        <row r="11253">
          <cell r="AA11253">
            <v>7.29</v>
          </cell>
        </row>
        <row r="11254">
          <cell r="AA11254">
            <v>7.3</v>
          </cell>
        </row>
        <row r="11255">
          <cell r="AA11255">
            <v>7.31</v>
          </cell>
        </row>
        <row r="11256">
          <cell r="AA11256">
            <v>7.32</v>
          </cell>
        </row>
        <row r="11257">
          <cell r="AA11257">
            <v>7.33</v>
          </cell>
        </row>
        <row r="11258">
          <cell r="AA11258">
            <v>7.34</v>
          </cell>
        </row>
        <row r="11259">
          <cell r="AA11259">
            <v>7.35</v>
          </cell>
        </row>
        <row r="11260">
          <cell r="AA11260">
            <v>7.36</v>
          </cell>
        </row>
        <row r="11261">
          <cell r="AA11261">
            <v>7.37</v>
          </cell>
        </row>
        <row r="11262">
          <cell r="AA11262">
            <v>7.38</v>
          </cell>
        </row>
        <row r="11263">
          <cell r="AA11263">
            <v>7.39</v>
          </cell>
        </row>
        <row r="11264">
          <cell r="AA11264">
            <v>7.4</v>
          </cell>
        </row>
        <row r="11265">
          <cell r="AA11265">
            <v>7.41</v>
          </cell>
        </row>
        <row r="11266">
          <cell r="AA11266">
            <v>7.42</v>
          </cell>
        </row>
        <row r="11267">
          <cell r="AA11267">
            <v>7.43</v>
          </cell>
        </row>
        <row r="11268">
          <cell r="AA11268">
            <v>7.44</v>
          </cell>
        </row>
        <row r="11269">
          <cell r="AA11269">
            <v>7.45</v>
          </cell>
        </row>
        <row r="11270">
          <cell r="AA11270">
            <v>7.46</v>
          </cell>
        </row>
        <row r="11271">
          <cell r="AA11271">
            <v>7.47</v>
          </cell>
        </row>
        <row r="11272">
          <cell r="AA11272">
            <v>7.48</v>
          </cell>
        </row>
        <row r="11273">
          <cell r="AA11273">
            <v>7.49</v>
          </cell>
        </row>
        <row r="11274">
          <cell r="AA11274">
            <v>7.5</v>
          </cell>
        </row>
        <row r="11275">
          <cell r="AA11275">
            <v>7.51</v>
          </cell>
        </row>
        <row r="11276">
          <cell r="AA11276">
            <v>7.52</v>
          </cell>
        </row>
        <row r="11277">
          <cell r="AA11277">
            <v>7.53</v>
          </cell>
        </row>
        <row r="11278">
          <cell r="AA11278">
            <v>7.54</v>
          </cell>
        </row>
        <row r="11279">
          <cell r="AA11279">
            <v>7.55</v>
          </cell>
        </row>
        <row r="11280">
          <cell r="AA11280">
            <v>7.56</v>
          </cell>
        </row>
        <row r="11281">
          <cell r="AA11281">
            <v>7.57</v>
          </cell>
        </row>
        <row r="11282">
          <cell r="AA11282">
            <v>7.58</v>
          </cell>
        </row>
        <row r="11283">
          <cell r="AA11283">
            <v>7.59</v>
          </cell>
        </row>
        <row r="11284">
          <cell r="AA11284">
            <v>7.6</v>
          </cell>
        </row>
        <row r="11285">
          <cell r="AA11285">
            <v>7.61</v>
          </cell>
        </row>
        <row r="11286">
          <cell r="AA11286">
            <v>7.62</v>
          </cell>
        </row>
        <row r="11287">
          <cell r="AA11287">
            <v>7.63</v>
          </cell>
        </row>
        <row r="11288">
          <cell r="AA11288">
            <v>7.64</v>
          </cell>
        </row>
        <row r="11289">
          <cell r="AA11289">
            <v>7.65</v>
          </cell>
        </row>
        <row r="11290">
          <cell r="AA11290">
            <v>7.66</v>
          </cell>
        </row>
        <row r="11291">
          <cell r="AA11291">
            <v>7.67</v>
          </cell>
        </row>
        <row r="11292">
          <cell r="AA11292">
            <v>7.68</v>
          </cell>
        </row>
        <row r="11293">
          <cell r="AA11293">
            <v>7.69</v>
          </cell>
        </row>
        <row r="11294">
          <cell r="AA11294">
            <v>7.7</v>
          </cell>
        </row>
        <row r="11295">
          <cell r="AA11295">
            <v>7.71</v>
          </cell>
        </row>
        <row r="11296">
          <cell r="AA11296">
            <v>7.72</v>
          </cell>
        </row>
        <row r="11297">
          <cell r="AA11297">
            <v>7.73</v>
          </cell>
        </row>
        <row r="11298">
          <cell r="AA11298">
            <v>7.74</v>
          </cell>
        </row>
        <row r="11299">
          <cell r="AA11299">
            <v>7.75</v>
          </cell>
        </row>
        <row r="11300">
          <cell r="AA11300">
            <v>7.76</v>
          </cell>
        </row>
        <row r="11301">
          <cell r="AA11301">
            <v>7.77</v>
          </cell>
        </row>
        <row r="11302">
          <cell r="AA11302">
            <v>7.78</v>
          </cell>
        </row>
        <row r="11303">
          <cell r="AA11303">
            <v>7.79</v>
          </cell>
        </row>
        <row r="11304">
          <cell r="AA11304">
            <v>7.8</v>
          </cell>
        </row>
        <row r="11305">
          <cell r="AA11305">
            <v>7.81</v>
          </cell>
        </row>
        <row r="11306">
          <cell r="AA11306">
            <v>7.82</v>
          </cell>
        </row>
        <row r="11307">
          <cell r="AA11307">
            <v>7.83</v>
          </cell>
        </row>
        <row r="11308">
          <cell r="AA11308">
            <v>7.84</v>
          </cell>
        </row>
        <row r="11309">
          <cell r="AA11309">
            <v>7.85</v>
          </cell>
        </row>
        <row r="11310">
          <cell r="AA11310">
            <v>7.86</v>
          </cell>
        </row>
        <row r="11311">
          <cell r="AA11311">
            <v>7.87</v>
          </cell>
        </row>
        <row r="11312">
          <cell r="AA11312">
            <v>7.88</v>
          </cell>
        </row>
        <row r="11313">
          <cell r="AA11313">
            <v>7.89</v>
          </cell>
        </row>
        <row r="11314">
          <cell r="AA11314">
            <v>7.9</v>
          </cell>
        </row>
        <row r="11315">
          <cell r="AA11315">
            <v>7.91</v>
          </cell>
        </row>
        <row r="11316">
          <cell r="AA11316">
            <v>7.92</v>
          </cell>
        </row>
        <row r="11317">
          <cell r="AA11317">
            <v>7.93</v>
          </cell>
        </row>
        <row r="11318">
          <cell r="AA11318">
            <v>7.94</v>
          </cell>
        </row>
        <row r="11319">
          <cell r="AA11319">
            <v>7.95</v>
          </cell>
        </row>
        <row r="11320">
          <cell r="AA11320">
            <v>7.96</v>
          </cell>
        </row>
        <row r="11321">
          <cell r="AA11321">
            <v>7.97</v>
          </cell>
        </row>
        <row r="11322">
          <cell r="AA11322">
            <v>7.98</v>
          </cell>
        </row>
        <row r="11323">
          <cell r="AA11323">
            <v>7.99</v>
          </cell>
        </row>
        <row r="11324">
          <cell r="AA11324">
            <v>8</v>
          </cell>
        </row>
        <row r="11325">
          <cell r="AA11325">
            <v>8.01</v>
          </cell>
        </row>
        <row r="11326">
          <cell r="AA11326">
            <v>8.02</v>
          </cell>
        </row>
        <row r="11327">
          <cell r="AA11327">
            <v>8.0299999999999994</v>
          </cell>
        </row>
        <row r="11328">
          <cell r="AA11328">
            <v>8.0399999999999991</v>
          </cell>
        </row>
        <row r="11329">
          <cell r="AA11329">
            <v>8.0500000000000007</v>
          </cell>
        </row>
        <row r="11330">
          <cell r="AA11330">
            <v>8.06</v>
          </cell>
        </row>
        <row r="11331">
          <cell r="AA11331">
            <v>8.07</v>
          </cell>
        </row>
        <row r="11332">
          <cell r="AA11332">
            <v>8.08</v>
          </cell>
        </row>
        <row r="11333">
          <cell r="AA11333">
            <v>8.09</v>
          </cell>
        </row>
        <row r="11334">
          <cell r="AA11334">
            <v>8.1</v>
          </cell>
        </row>
        <row r="11335">
          <cell r="AA11335">
            <v>8.11</v>
          </cell>
        </row>
        <row r="11336">
          <cell r="AA11336">
            <v>8.1199999999999992</v>
          </cell>
        </row>
        <row r="11337">
          <cell r="AA11337">
            <v>8.1300000000000008</v>
          </cell>
        </row>
        <row r="11338">
          <cell r="AA11338">
            <v>8.14</v>
          </cell>
        </row>
        <row r="11339">
          <cell r="AA11339">
            <v>8.15</v>
          </cell>
        </row>
        <row r="11340">
          <cell r="AA11340">
            <v>8.16</v>
          </cell>
        </row>
        <row r="11341">
          <cell r="AA11341">
            <v>8.17</v>
          </cell>
        </row>
        <row r="11342">
          <cell r="AA11342">
            <v>8.18</v>
          </cell>
        </row>
        <row r="11343">
          <cell r="AA11343">
            <v>8.19</v>
          </cell>
        </row>
        <row r="11344">
          <cell r="AA11344">
            <v>8.1999999999999993</v>
          </cell>
        </row>
        <row r="11345">
          <cell r="AA11345">
            <v>8.2100000000000009</v>
          </cell>
        </row>
        <row r="11346">
          <cell r="AA11346">
            <v>8.2200000000000006</v>
          </cell>
        </row>
        <row r="11347">
          <cell r="AA11347">
            <v>8.23</v>
          </cell>
        </row>
        <row r="11348">
          <cell r="AA11348">
            <v>8.24</v>
          </cell>
        </row>
        <row r="11349">
          <cell r="AA11349">
            <v>8.25</v>
          </cell>
        </row>
        <row r="11350">
          <cell r="AA11350">
            <v>8.26</v>
          </cell>
        </row>
        <row r="11351">
          <cell r="AA11351">
            <v>8.27</v>
          </cell>
        </row>
        <row r="11352">
          <cell r="AA11352">
            <v>8.2799999999999994</v>
          </cell>
        </row>
        <row r="11353">
          <cell r="AA11353">
            <v>8.2899999999999991</v>
          </cell>
        </row>
        <row r="11354">
          <cell r="AA11354">
            <v>8.3000000000000007</v>
          </cell>
        </row>
        <row r="11355">
          <cell r="AA11355">
            <v>8.31</v>
          </cell>
        </row>
        <row r="11356">
          <cell r="AA11356">
            <v>8.32</v>
          </cell>
        </row>
        <row r="11357">
          <cell r="AA11357">
            <v>8.33</v>
          </cell>
        </row>
        <row r="11358">
          <cell r="AA11358">
            <v>8.34</v>
          </cell>
        </row>
        <row r="11359">
          <cell r="AA11359">
            <v>8.35</v>
          </cell>
        </row>
        <row r="11360">
          <cell r="AA11360">
            <v>8.36</v>
          </cell>
        </row>
        <row r="11361">
          <cell r="AA11361">
            <v>8.3699999999999992</v>
          </cell>
        </row>
        <row r="11362">
          <cell r="AA11362">
            <v>8.3800000000000008</v>
          </cell>
        </row>
        <row r="11363">
          <cell r="AA11363">
            <v>8.39</v>
          </cell>
        </row>
        <row r="11364">
          <cell r="AA11364">
            <v>8.4</v>
          </cell>
        </row>
        <row r="11365">
          <cell r="AA11365">
            <v>8.41</v>
          </cell>
        </row>
        <row r="11366">
          <cell r="AA11366">
            <v>8.42</v>
          </cell>
        </row>
        <row r="11367">
          <cell r="AA11367">
            <v>8.43</v>
          </cell>
        </row>
        <row r="11368">
          <cell r="AA11368">
            <v>8.44</v>
          </cell>
        </row>
        <row r="11369">
          <cell r="AA11369">
            <v>8.4499999999999993</v>
          </cell>
        </row>
        <row r="11370">
          <cell r="AA11370">
            <v>8.4600000000000009</v>
          </cell>
        </row>
        <row r="11371">
          <cell r="AA11371">
            <v>8.4700000000000006</v>
          </cell>
        </row>
        <row r="11372">
          <cell r="AA11372">
            <v>8.48</v>
          </cell>
        </row>
        <row r="11373">
          <cell r="AA11373">
            <v>8.49</v>
          </cell>
        </row>
        <row r="11374">
          <cell r="AA11374">
            <v>8.5</v>
          </cell>
        </row>
        <row r="11375">
          <cell r="AA11375">
            <v>8.51</v>
          </cell>
        </row>
        <row r="11376">
          <cell r="AA11376">
            <v>8.52</v>
          </cell>
        </row>
        <row r="11377">
          <cell r="AA11377">
            <v>8.5299999999999994</v>
          </cell>
        </row>
        <row r="11378">
          <cell r="AA11378">
            <v>8.5399999999999991</v>
          </cell>
        </row>
        <row r="11379">
          <cell r="AA11379">
            <v>8.5500000000000007</v>
          </cell>
        </row>
        <row r="11380">
          <cell r="AA11380">
            <v>8.56</v>
          </cell>
        </row>
        <row r="11381">
          <cell r="AA11381">
            <v>8.57</v>
          </cell>
        </row>
        <row r="11382">
          <cell r="AA11382">
            <v>8.58</v>
          </cell>
        </row>
        <row r="11383">
          <cell r="AA11383">
            <v>8.59</v>
          </cell>
        </row>
        <row r="11384">
          <cell r="AA11384">
            <v>8.6</v>
          </cell>
        </row>
        <row r="11385">
          <cell r="AA11385">
            <v>8.61</v>
          </cell>
        </row>
        <row r="11386">
          <cell r="AA11386">
            <v>8.6199999999999992</v>
          </cell>
        </row>
        <row r="11387">
          <cell r="AA11387">
            <v>8.6300000000000008</v>
          </cell>
        </row>
        <row r="11388">
          <cell r="AA11388">
            <v>8.64</v>
          </cell>
        </row>
        <row r="11389">
          <cell r="AA11389">
            <v>8.65</v>
          </cell>
        </row>
        <row r="11390">
          <cell r="AA11390">
            <v>8.66</v>
          </cell>
        </row>
        <row r="11391">
          <cell r="AA11391">
            <v>8.67</v>
          </cell>
        </row>
        <row r="11392">
          <cell r="AA11392">
            <v>8.68</v>
          </cell>
        </row>
        <row r="11393">
          <cell r="AA11393">
            <v>8.69</v>
          </cell>
        </row>
        <row r="11394">
          <cell r="AA11394">
            <v>8.6999999999999993</v>
          </cell>
        </row>
        <row r="11395">
          <cell r="AA11395">
            <v>8.7100000000000009</v>
          </cell>
        </row>
        <row r="11396">
          <cell r="AA11396">
            <v>8.7200000000000006</v>
          </cell>
        </row>
        <row r="11397">
          <cell r="AA11397">
            <v>8.73</v>
          </cell>
        </row>
        <row r="11398">
          <cell r="AA11398">
            <v>8.74</v>
          </cell>
        </row>
        <row r="11399">
          <cell r="AA11399">
            <v>8.75</v>
          </cell>
        </row>
        <row r="11400">
          <cell r="AA11400">
            <v>8.76</v>
          </cell>
        </row>
        <row r="11401">
          <cell r="AA11401">
            <v>8.77</v>
          </cell>
        </row>
        <row r="11402">
          <cell r="AA11402">
            <v>8.7799999999999994</v>
          </cell>
        </row>
        <row r="11403">
          <cell r="AA11403">
            <v>8.7899999999999991</v>
          </cell>
        </row>
        <row r="11404">
          <cell r="AA11404">
            <v>8.8000000000000007</v>
          </cell>
        </row>
        <row r="11405">
          <cell r="AA11405">
            <v>8.81</v>
          </cell>
        </row>
        <row r="11406">
          <cell r="AA11406">
            <v>8.82</v>
          </cell>
        </row>
        <row r="11407">
          <cell r="AA11407">
            <v>8.83</v>
          </cell>
        </row>
        <row r="11408">
          <cell r="AA11408">
            <v>8.84</v>
          </cell>
        </row>
        <row r="11409">
          <cell r="AA11409">
            <v>8.85</v>
          </cell>
        </row>
        <row r="11410">
          <cell r="AA11410">
            <v>8.86</v>
          </cell>
        </row>
        <row r="11411">
          <cell r="AA11411">
            <v>8.8699999999999992</v>
          </cell>
        </row>
        <row r="11412">
          <cell r="AA11412">
            <v>8.8800000000000008</v>
          </cell>
        </row>
        <row r="11413">
          <cell r="AA11413">
            <v>8.89</v>
          </cell>
        </row>
        <row r="11414">
          <cell r="AA11414">
            <v>8.9</v>
          </cell>
        </row>
        <row r="11415">
          <cell r="AA11415">
            <v>8.91</v>
          </cell>
        </row>
        <row r="11416">
          <cell r="AA11416">
            <v>8.92</v>
          </cell>
        </row>
        <row r="11417">
          <cell r="AA11417">
            <v>8.93</v>
          </cell>
        </row>
        <row r="11418">
          <cell r="AA11418">
            <v>8.94</v>
          </cell>
        </row>
        <row r="11419">
          <cell r="AA11419">
            <v>8.9499999999999993</v>
          </cell>
        </row>
        <row r="11420">
          <cell r="AA11420">
            <v>8.9600000000000009</v>
          </cell>
        </row>
        <row r="11421">
          <cell r="AA11421">
            <v>8.9700000000000006</v>
          </cell>
        </row>
        <row r="11422">
          <cell r="AA11422">
            <v>8.98</v>
          </cell>
        </row>
        <row r="11423">
          <cell r="AA11423">
            <v>8.99</v>
          </cell>
        </row>
        <row r="11424">
          <cell r="AA11424">
            <v>9</v>
          </cell>
        </row>
        <row r="11425">
          <cell r="AA11425">
            <v>9.01</v>
          </cell>
        </row>
        <row r="11426">
          <cell r="AA11426">
            <v>9.02</v>
          </cell>
        </row>
        <row r="11427">
          <cell r="AA11427">
            <v>9.0299999999999994</v>
          </cell>
        </row>
        <row r="11428">
          <cell r="AA11428">
            <v>9.0399999999999991</v>
          </cell>
        </row>
        <row r="11429">
          <cell r="AA11429">
            <v>9.0500000000000007</v>
          </cell>
        </row>
        <row r="11430">
          <cell r="AA11430">
            <v>9.06</v>
          </cell>
        </row>
        <row r="11431">
          <cell r="AA11431">
            <v>9.07</v>
          </cell>
        </row>
        <row r="11432">
          <cell r="AA11432">
            <v>9.08</v>
          </cell>
        </row>
        <row r="11433">
          <cell r="AA11433">
            <v>9.09</v>
          </cell>
        </row>
        <row r="11434">
          <cell r="AA11434">
            <v>9.1</v>
          </cell>
        </row>
        <row r="11435">
          <cell r="AA11435">
            <v>9.11</v>
          </cell>
        </row>
        <row r="11436">
          <cell r="AA11436">
            <v>9.1199999999999992</v>
          </cell>
        </row>
        <row r="11437">
          <cell r="AA11437">
            <v>9.1300000000000008</v>
          </cell>
        </row>
        <row r="11438">
          <cell r="AA11438">
            <v>9.14</v>
          </cell>
        </row>
        <row r="11439">
          <cell r="AA11439">
            <v>9.15</v>
          </cell>
        </row>
        <row r="11440">
          <cell r="AA11440">
            <v>9.16</v>
          </cell>
        </row>
        <row r="11441">
          <cell r="AA11441">
            <v>9.17</v>
          </cell>
        </row>
        <row r="11442">
          <cell r="AA11442">
            <v>9.18</v>
          </cell>
        </row>
        <row r="11443">
          <cell r="AA11443">
            <v>9.19</v>
          </cell>
        </row>
        <row r="11444">
          <cell r="AA11444">
            <v>9.1999999999999993</v>
          </cell>
        </row>
        <row r="11445">
          <cell r="AA11445">
            <v>9.2100000000000009</v>
          </cell>
        </row>
        <row r="11446">
          <cell r="AA11446">
            <v>9.2200000000000006</v>
          </cell>
        </row>
        <row r="11447">
          <cell r="AA11447">
            <v>9.23</v>
          </cell>
        </row>
        <row r="11448">
          <cell r="AA11448">
            <v>9.24</v>
          </cell>
        </row>
        <row r="11449">
          <cell r="AA11449">
            <v>9.25</v>
          </cell>
        </row>
        <row r="11450">
          <cell r="AA11450">
            <v>9.26</v>
          </cell>
        </row>
        <row r="11451">
          <cell r="AA11451">
            <v>9.27</v>
          </cell>
        </row>
        <row r="11452">
          <cell r="AA11452">
            <v>9.2799999999999994</v>
          </cell>
        </row>
        <row r="11453">
          <cell r="AA11453">
            <v>9.2899999999999991</v>
          </cell>
        </row>
        <row r="11454">
          <cell r="AA11454">
            <v>9.3000000000000007</v>
          </cell>
        </row>
        <row r="11455">
          <cell r="AA11455">
            <v>9.31</v>
          </cell>
        </row>
        <row r="11456">
          <cell r="AA11456">
            <v>9.32</v>
          </cell>
        </row>
        <row r="11457">
          <cell r="AA11457">
            <v>9.33</v>
          </cell>
        </row>
        <row r="11458">
          <cell r="AA11458">
            <v>9.34</v>
          </cell>
        </row>
        <row r="11459">
          <cell r="AA11459">
            <v>9.35</v>
          </cell>
        </row>
        <row r="11460">
          <cell r="AA11460">
            <v>9.36</v>
          </cell>
        </row>
        <row r="11461">
          <cell r="AA11461">
            <v>9.3699999999999992</v>
          </cell>
        </row>
        <row r="11462">
          <cell r="AA11462">
            <v>9.3800000000000008</v>
          </cell>
        </row>
        <row r="11463">
          <cell r="AA11463">
            <v>9.39</v>
          </cell>
        </row>
        <row r="11464">
          <cell r="AA11464">
            <v>9.4</v>
          </cell>
        </row>
        <row r="11465">
          <cell r="AA11465">
            <v>9.41</v>
          </cell>
        </row>
        <row r="11466">
          <cell r="AA11466">
            <v>9.42</v>
          </cell>
        </row>
        <row r="11467">
          <cell r="AA11467">
            <v>9.43</v>
          </cell>
        </row>
        <row r="11468">
          <cell r="AA11468">
            <v>9.44</v>
          </cell>
        </row>
        <row r="11469">
          <cell r="AA11469">
            <v>9.4499999999999993</v>
          </cell>
        </row>
        <row r="11470">
          <cell r="AA11470">
            <v>9.4600000000000009</v>
          </cell>
        </row>
        <row r="11471">
          <cell r="AA11471">
            <v>9.4700000000000006</v>
          </cell>
        </row>
        <row r="11472">
          <cell r="AA11472">
            <v>9.48</v>
          </cell>
        </row>
        <row r="11473">
          <cell r="AA11473">
            <v>9.49</v>
          </cell>
        </row>
        <row r="11474">
          <cell r="AA11474">
            <v>9.5</v>
          </cell>
        </row>
        <row r="11475">
          <cell r="AA11475">
            <v>9.51</v>
          </cell>
        </row>
        <row r="11476">
          <cell r="AA11476">
            <v>9.52</v>
          </cell>
        </row>
        <row r="11477">
          <cell r="AA11477">
            <v>9.5299999999999994</v>
          </cell>
        </row>
        <row r="11478">
          <cell r="AA11478">
            <v>9.5399999999999991</v>
          </cell>
        </row>
        <row r="11479">
          <cell r="AA11479">
            <v>9.5500000000000007</v>
          </cell>
        </row>
        <row r="11480">
          <cell r="AA11480">
            <v>9.56</v>
          </cell>
        </row>
        <row r="11481">
          <cell r="AA11481">
            <v>9.57</v>
          </cell>
        </row>
        <row r="11482">
          <cell r="AA11482">
            <v>9.58</v>
          </cell>
        </row>
        <row r="11483">
          <cell r="AA11483">
            <v>9.59</v>
          </cell>
        </row>
        <row r="11484">
          <cell r="AA11484">
            <v>9.6</v>
          </cell>
        </row>
        <row r="11485">
          <cell r="AA11485">
            <v>9.61</v>
          </cell>
        </row>
        <row r="11486">
          <cell r="AA11486">
            <v>9.6199999999999992</v>
          </cell>
        </row>
        <row r="11487">
          <cell r="AA11487">
            <v>9.6300000000000008</v>
          </cell>
        </row>
        <row r="11488">
          <cell r="AA11488">
            <v>9.64</v>
          </cell>
        </row>
        <row r="11489">
          <cell r="AA11489">
            <v>9.65</v>
          </cell>
        </row>
        <row r="11490">
          <cell r="AA11490">
            <v>9.66</v>
          </cell>
        </row>
        <row r="11491">
          <cell r="AA11491">
            <v>9.67</v>
          </cell>
        </row>
        <row r="11492">
          <cell r="AA11492">
            <v>9.68</v>
          </cell>
        </row>
        <row r="11493">
          <cell r="AA11493">
            <v>9.69</v>
          </cell>
        </row>
        <row r="11494">
          <cell r="AA11494">
            <v>9.6999999999999993</v>
          </cell>
        </row>
        <row r="11495">
          <cell r="AA11495">
            <v>9.7100000000000009</v>
          </cell>
        </row>
        <row r="11496">
          <cell r="AA11496">
            <v>9.7200000000000006</v>
          </cell>
        </row>
        <row r="11497">
          <cell r="AA11497">
            <v>9.73</v>
          </cell>
        </row>
        <row r="11498">
          <cell r="AA11498">
            <v>9.74</v>
          </cell>
        </row>
        <row r="11499">
          <cell r="AA11499">
            <v>9.75</v>
          </cell>
        </row>
        <row r="11500">
          <cell r="AA11500">
            <v>9.76</v>
          </cell>
        </row>
        <row r="11501">
          <cell r="AA11501">
            <v>9.77</v>
          </cell>
        </row>
        <row r="11502">
          <cell r="AA11502">
            <v>9.7799999999999994</v>
          </cell>
        </row>
        <row r="11503">
          <cell r="AA11503">
            <v>9.7899999999999991</v>
          </cell>
        </row>
        <row r="11504">
          <cell r="AA11504">
            <v>9.8000000000000007</v>
          </cell>
        </row>
        <row r="11505">
          <cell r="AA11505">
            <v>9.81</v>
          </cell>
        </row>
        <row r="11506">
          <cell r="AA11506">
            <v>9.82</v>
          </cell>
        </row>
        <row r="11507">
          <cell r="AA11507">
            <v>9.83</v>
          </cell>
        </row>
        <row r="11508">
          <cell r="AA11508">
            <v>9.84</v>
          </cell>
        </row>
        <row r="11509">
          <cell r="AA11509">
            <v>9.85</v>
          </cell>
        </row>
        <row r="11510">
          <cell r="AA11510">
            <v>9.86</v>
          </cell>
        </row>
        <row r="11511">
          <cell r="AA11511">
            <v>9.8699999999999992</v>
          </cell>
        </row>
        <row r="11512">
          <cell r="AA11512">
            <v>9.8800000000000008</v>
          </cell>
        </row>
        <row r="11513">
          <cell r="AA11513">
            <v>9.89</v>
          </cell>
        </row>
        <row r="11514">
          <cell r="AA11514">
            <v>9.9</v>
          </cell>
        </row>
        <row r="11515">
          <cell r="AA11515">
            <v>9.91</v>
          </cell>
        </row>
        <row r="11516">
          <cell r="AA11516">
            <v>9.92</v>
          </cell>
        </row>
        <row r="11517">
          <cell r="AA11517">
            <v>9.93</v>
          </cell>
        </row>
        <row r="11518">
          <cell r="AA11518">
            <v>9.94</v>
          </cell>
        </row>
        <row r="11519">
          <cell r="AA11519">
            <v>9.9499999999999993</v>
          </cell>
        </row>
        <row r="11520">
          <cell r="AA11520">
            <v>9.9600000000000009</v>
          </cell>
        </row>
        <row r="11521">
          <cell r="AA11521">
            <v>9.9700000000000006</v>
          </cell>
        </row>
        <row r="11522">
          <cell r="AA11522">
            <v>9.98</v>
          </cell>
        </row>
        <row r="11523">
          <cell r="AA11523">
            <v>9.99</v>
          </cell>
        </row>
        <row r="11524">
          <cell r="AA11524">
            <v>10</v>
          </cell>
        </row>
        <row r="11525">
          <cell r="AA11525">
            <v>10.01</v>
          </cell>
        </row>
        <row r="11526">
          <cell r="AA11526">
            <v>10.02</v>
          </cell>
        </row>
        <row r="11527">
          <cell r="AA11527">
            <v>10.029999999999999</v>
          </cell>
        </row>
        <row r="11528">
          <cell r="AA11528">
            <v>10.039999999999999</v>
          </cell>
        </row>
        <row r="11529">
          <cell r="AA11529">
            <v>10.050000000000001</v>
          </cell>
        </row>
        <row r="11530">
          <cell r="AA11530">
            <v>10.06</v>
          </cell>
        </row>
        <row r="11531">
          <cell r="AA11531">
            <v>10.07</v>
          </cell>
        </row>
        <row r="11532">
          <cell r="AA11532">
            <v>10.08</v>
          </cell>
        </row>
        <row r="11533">
          <cell r="AA11533">
            <v>10.09</v>
          </cell>
        </row>
        <row r="11534">
          <cell r="AA11534">
            <v>10.1</v>
          </cell>
        </row>
        <row r="11535">
          <cell r="AA11535">
            <v>10.11</v>
          </cell>
        </row>
        <row r="11536">
          <cell r="AA11536">
            <v>10.119999999999999</v>
          </cell>
        </row>
        <row r="11537">
          <cell r="AA11537">
            <v>10.130000000000001</v>
          </cell>
        </row>
        <row r="11538">
          <cell r="AA11538">
            <v>10.14</v>
          </cell>
        </row>
        <row r="11539">
          <cell r="AA11539">
            <v>10.15</v>
          </cell>
        </row>
        <row r="11540">
          <cell r="AA11540">
            <v>10.16</v>
          </cell>
        </row>
        <row r="11541">
          <cell r="AA11541">
            <v>10.17</v>
          </cell>
        </row>
        <row r="11542">
          <cell r="AA11542">
            <v>10.18</v>
          </cell>
        </row>
        <row r="11543">
          <cell r="AA11543">
            <v>10.19</v>
          </cell>
        </row>
        <row r="11544">
          <cell r="AA11544">
            <v>10.199999999999999</v>
          </cell>
        </row>
        <row r="11545">
          <cell r="AA11545">
            <v>10.210000000000001</v>
          </cell>
        </row>
        <row r="11546">
          <cell r="AA11546">
            <v>10.220000000000001</v>
          </cell>
        </row>
        <row r="11547">
          <cell r="AA11547">
            <v>10.23</v>
          </cell>
        </row>
        <row r="11548">
          <cell r="AA11548">
            <v>10.24</v>
          </cell>
        </row>
        <row r="11549">
          <cell r="AA11549">
            <v>10.25</v>
          </cell>
        </row>
        <row r="11550">
          <cell r="AA11550">
            <v>10.26</v>
          </cell>
        </row>
        <row r="11551">
          <cell r="AA11551">
            <v>10.27</v>
          </cell>
        </row>
        <row r="11552">
          <cell r="AA11552">
            <v>10.28</v>
          </cell>
        </row>
        <row r="11553">
          <cell r="AA11553">
            <v>10.29</v>
          </cell>
        </row>
        <row r="11554">
          <cell r="AA11554">
            <v>10.3</v>
          </cell>
        </row>
        <row r="11555">
          <cell r="AA11555">
            <v>10.31</v>
          </cell>
        </row>
        <row r="11556">
          <cell r="AA11556">
            <v>10.32</v>
          </cell>
        </row>
        <row r="11557">
          <cell r="AA11557">
            <v>10.33</v>
          </cell>
        </row>
        <row r="11558">
          <cell r="AA11558">
            <v>10.34</v>
          </cell>
        </row>
        <row r="11559">
          <cell r="AA11559">
            <v>10.35</v>
          </cell>
        </row>
        <row r="11560">
          <cell r="AA11560">
            <v>10.36</v>
          </cell>
        </row>
        <row r="11561">
          <cell r="AA11561">
            <v>10.37</v>
          </cell>
        </row>
        <row r="11562">
          <cell r="AA11562">
            <v>10.38</v>
          </cell>
        </row>
        <row r="11563">
          <cell r="AA11563">
            <v>10.39</v>
          </cell>
        </row>
        <row r="11564">
          <cell r="AA11564">
            <v>10.4</v>
          </cell>
        </row>
        <row r="11565">
          <cell r="AA11565">
            <v>10.41</v>
          </cell>
        </row>
        <row r="11566">
          <cell r="AA11566">
            <v>10.42</v>
          </cell>
        </row>
        <row r="11567">
          <cell r="AA11567">
            <v>10.43</v>
          </cell>
        </row>
        <row r="11568">
          <cell r="AA11568">
            <v>10.44</v>
          </cell>
        </row>
        <row r="11569">
          <cell r="AA11569">
            <v>10.45</v>
          </cell>
        </row>
        <row r="11570">
          <cell r="AA11570">
            <v>10.46</v>
          </cell>
        </row>
        <row r="11571">
          <cell r="AA11571">
            <v>10.47</v>
          </cell>
        </row>
        <row r="11572">
          <cell r="AA11572">
            <v>10.48</v>
          </cell>
        </row>
        <row r="11573">
          <cell r="AA11573">
            <v>10.49</v>
          </cell>
        </row>
        <row r="11574">
          <cell r="AA11574">
            <v>10.5</v>
          </cell>
        </row>
        <row r="11575">
          <cell r="AA11575">
            <v>10.51</v>
          </cell>
        </row>
        <row r="11576">
          <cell r="AA11576">
            <v>10.52</v>
          </cell>
        </row>
        <row r="11577">
          <cell r="AA11577">
            <v>10.53</v>
          </cell>
        </row>
        <row r="11578">
          <cell r="AA11578">
            <v>10.54</v>
          </cell>
        </row>
        <row r="11579">
          <cell r="AA11579">
            <v>10.55</v>
          </cell>
        </row>
        <row r="11580">
          <cell r="AA11580">
            <v>10.56</v>
          </cell>
        </row>
        <row r="11581">
          <cell r="AA11581">
            <v>10.57</v>
          </cell>
        </row>
        <row r="11582">
          <cell r="AA11582">
            <v>10.58</v>
          </cell>
        </row>
        <row r="11583">
          <cell r="AA11583">
            <v>10.59</v>
          </cell>
        </row>
        <row r="11584">
          <cell r="AA11584">
            <v>10.6</v>
          </cell>
        </row>
        <row r="11585">
          <cell r="AA11585">
            <v>10.61</v>
          </cell>
        </row>
        <row r="11586">
          <cell r="AA11586">
            <v>10.62</v>
          </cell>
        </row>
        <row r="11587">
          <cell r="AA11587">
            <v>10.63</v>
          </cell>
        </row>
        <row r="11588">
          <cell r="AA11588">
            <v>10.64</v>
          </cell>
        </row>
        <row r="11589">
          <cell r="AA11589">
            <v>10.65</v>
          </cell>
        </row>
        <row r="11590">
          <cell r="AA11590">
            <v>10.66</v>
          </cell>
        </row>
        <row r="11591">
          <cell r="AA11591">
            <v>10.67</v>
          </cell>
        </row>
        <row r="11592">
          <cell r="AA11592">
            <v>10.68</v>
          </cell>
        </row>
        <row r="11593">
          <cell r="AA11593">
            <v>10.69</v>
          </cell>
        </row>
        <row r="11594">
          <cell r="AA11594">
            <v>10.7</v>
          </cell>
        </row>
        <row r="11595">
          <cell r="AA11595">
            <v>10.71</v>
          </cell>
        </row>
        <row r="11596">
          <cell r="AA11596">
            <v>10.72</v>
          </cell>
        </row>
        <row r="11597">
          <cell r="AA11597">
            <v>10.73</v>
          </cell>
        </row>
        <row r="11598">
          <cell r="AA11598">
            <v>10.74</v>
          </cell>
        </row>
        <row r="11599">
          <cell r="AA11599">
            <v>10.75</v>
          </cell>
        </row>
        <row r="11600">
          <cell r="AA11600">
            <v>10.76</v>
          </cell>
        </row>
        <row r="11601">
          <cell r="AA11601">
            <v>10.77</v>
          </cell>
        </row>
        <row r="11602">
          <cell r="AA11602">
            <v>10.78</v>
          </cell>
        </row>
        <row r="11603">
          <cell r="AA11603">
            <v>10.79</v>
          </cell>
        </row>
        <row r="11604">
          <cell r="AA11604">
            <v>10.8</v>
          </cell>
        </row>
        <row r="11605">
          <cell r="AA11605">
            <v>10.81</v>
          </cell>
        </row>
        <row r="11606">
          <cell r="AA11606">
            <v>10.82</v>
          </cell>
        </row>
        <row r="11607">
          <cell r="AA11607">
            <v>10.83</v>
          </cell>
        </row>
        <row r="11608">
          <cell r="AA11608">
            <v>10.84</v>
          </cell>
        </row>
        <row r="11609">
          <cell r="AA11609">
            <v>10.85</v>
          </cell>
        </row>
        <row r="11610">
          <cell r="AA11610">
            <v>10.86</v>
          </cell>
        </row>
        <row r="11611">
          <cell r="AA11611">
            <v>10.87</v>
          </cell>
        </row>
        <row r="11612">
          <cell r="AA11612">
            <v>10.88</v>
          </cell>
        </row>
        <row r="11613">
          <cell r="AA11613">
            <v>10.89</v>
          </cell>
        </row>
        <row r="11614">
          <cell r="AA11614">
            <v>10.9</v>
          </cell>
        </row>
        <row r="11615">
          <cell r="AA11615">
            <v>10.91</v>
          </cell>
        </row>
        <row r="11616">
          <cell r="AA11616">
            <v>10.92</v>
          </cell>
        </row>
        <row r="11617">
          <cell r="AA11617">
            <v>10.93</v>
          </cell>
        </row>
        <row r="11618">
          <cell r="AA11618">
            <v>10.94</v>
          </cell>
        </row>
        <row r="11619">
          <cell r="AA11619">
            <v>10.95</v>
          </cell>
        </row>
        <row r="11620">
          <cell r="AA11620">
            <v>10.96</v>
          </cell>
        </row>
        <row r="11621">
          <cell r="AA11621">
            <v>10.97</v>
          </cell>
        </row>
        <row r="11622">
          <cell r="AA11622">
            <v>10.98</v>
          </cell>
        </row>
        <row r="11623">
          <cell r="AA11623">
            <v>10.99</v>
          </cell>
        </row>
        <row r="11624">
          <cell r="AA11624">
            <v>11</v>
          </cell>
        </row>
        <row r="11625">
          <cell r="AA11625">
            <v>11.01</v>
          </cell>
        </row>
        <row r="11626">
          <cell r="AA11626">
            <v>11.02</v>
          </cell>
        </row>
        <row r="11627">
          <cell r="AA11627">
            <v>11.03</v>
          </cell>
        </row>
        <row r="11628">
          <cell r="AA11628">
            <v>11.04</v>
          </cell>
        </row>
        <row r="11629">
          <cell r="AA11629">
            <v>11.05</v>
          </cell>
        </row>
        <row r="11630">
          <cell r="AA11630">
            <v>11.06</v>
          </cell>
        </row>
        <row r="11631">
          <cell r="AA11631">
            <v>11.07</v>
          </cell>
        </row>
        <row r="11632">
          <cell r="AA11632">
            <v>11.08</v>
          </cell>
        </row>
        <row r="11633">
          <cell r="AA11633">
            <v>11.09</v>
          </cell>
        </row>
        <row r="11634">
          <cell r="AA11634">
            <v>11.1</v>
          </cell>
        </row>
        <row r="11635">
          <cell r="AA11635">
            <v>11.11</v>
          </cell>
        </row>
        <row r="11636">
          <cell r="AA11636">
            <v>11.12</v>
          </cell>
        </row>
        <row r="11637">
          <cell r="AA11637">
            <v>11.13</v>
          </cell>
        </row>
        <row r="11638">
          <cell r="AA11638">
            <v>11.14</v>
          </cell>
        </row>
        <row r="11639">
          <cell r="AA11639">
            <v>11.15</v>
          </cell>
        </row>
        <row r="11640">
          <cell r="AA11640">
            <v>11.16</v>
          </cell>
        </row>
        <row r="11641">
          <cell r="AA11641">
            <v>11.17</v>
          </cell>
        </row>
        <row r="11642">
          <cell r="AA11642">
            <v>11.18</v>
          </cell>
        </row>
        <row r="11643">
          <cell r="AA11643">
            <v>11.19</v>
          </cell>
        </row>
        <row r="11644">
          <cell r="AA11644">
            <v>11.2</v>
          </cell>
        </row>
        <row r="11645">
          <cell r="AA11645">
            <v>11.21</v>
          </cell>
        </row>
        <row r="11646">
          <cell r="AA11646">
            <v>11.22</v>
          </cell>
        </row>
        <row r="11647">
          <cell r="AA11647">
            <v>11.23</v>
          </cell>
        </row>
        <row r="11648">
          <cell r="AA11648">
            <v>11.24</v>
          </cell>
        </row>
        <row r="11649">
          <cell r="AA11649">
            <v>11.25</v>
          </cell>
        </row>
        <row r="11650">
          <cell r="AA11650">
            <v>11.26</v>
          </cell>
        </row>
        <row r="11651">
          <cell r="AA11651">
            <v>11.27</v>
          </cell>
        </row>
        <row r="11652">
          <cell r="AA11652">
            <v>11.28</v>
          </cell>
        </row>
        <row r="11653">
          <cell r="AA11653">
            <v>11.29</v>
          </cell>
        </row>
        <row r="11654">
          <cell r="AA11654">
            <v>11.3</v>
          </cell>
        </row>
        <row r="11655">
          <cell r="AA11655">
            <v>11.31</v>
          </cell>
        </row>
        <row r="11656">
          <cell r="AA11656">
            <v>11.32</v>
          </cell>
        </row>
        <row r="11657">
          <cell r="AA11657">
            <v>11.33</v>
          </cell>
        </row>
        <row r="11658">
          <cell r="AA11658">
            <v>11.34</v>
          </cell>
        </row>
        <row r="11659">
          <cell r="AA11659">
            <v>11.35</v>
          </cell>
        </row>
        <row r="11660">
          <cell r="AA11660">
            <v>11.36</v>
          </cell>
        </row>
        <row r="11661">
          <cell r="AA11661">
            <v>11.37</v>
          </cell>
        </row>
        <row r="11662">
          <cell r="AA11662">
            <v>11.38</v>
          </cell>
        </row>
        <row r="11663">
          <cell r="AA11663">
            <v>11.39</v>
          </cell>
        </row>
        <row r="11664">
          <cell r="AA11664">
            <v>11.4</v>
          </cell>
        </row>
        <row r="11665">
          <cell r="AA11665">
            <v>11.41</v>
          </cell>
        </row>
        <row r="11666">
          <cell r="AA11666">
            <v>11.42</v>
          </cell>
        </row>
        <row r="11667">
          <cell r="AA11667">
            <v>11.43</v>
          </cell>
        </row>
        <row r="11668">
          <cell r="AA11668">
            <v>11.44</v>
          </cell>
        </row>
        <row r="11669">
          <cell r="AA11669">
            <v>11.45</v>
          </cell>
        </row>
        <row r="11670">
          <cell r="AA11670">
            <v>11.46</v>
          </cell>
        </row>
        <row r="11671">
          <cell r="AA11671">
            <v>11.47</v>
          </cell>
        </row>
        <row r="11672">
          <cell r="AA11672">
            <v>11.48</v>
          </cell>
        </row>
        <row r="11673">
          <cell r="AA11673">
            <v>11.49</v>
          </cell>
        </row>
        <row r="11674">
          <cell r="AA11674">
            <v>11.5</v>
          </cell>
        </row>
        <row r="11675">
          <cell r="AA11675">
            <v>11.51</v>
          </cell>
        </row>
        <row r="11676">
          <cell r="AA11676">
            <v>11.52</v>
          </cell>
        </row>
        <row r="11677">
          <cell r="AA11677">
            <v>11.53</v>
          </cell>
        </row>
        <row r="11678">
          <cell r="AA11678">
            <v>11.54</v>
          </cell>
        </row>
        <row r="11679">
          <cell r="AA11679">
            <v>11.55</v>
          </cell>
        </row>
        <row r="11680">
          <cell r="AA11680">
            <v>11.56</v>
          </cell>
        </row>
        <row r="11681">
          <cell r="AA11681">
            <v>11.57</v>
          </cell>
        </row>
        <row r="11682">
          <cell r="AA11682">
            <v>11.58</v>
          </cell>
        </row>
        <row r="11683">
          <cell r="AA11683">
            <v>11.59</v>
          </cell>
        </row>
        <row r="11684">
          <cell r="AA11684">
            <v>11.6</v>
          </cell>
        </row>
        <row r="11685">
          <cell r="AA11685">
            <v>11.61</v>
          </cell>
        </row>
        <row r="11686">
          <cell r="AA11686">
            <v>11.62</v>
          </cell>
        </row>
        <row r="11687">
          <cell r="AA11687">
            <v>11.63</v>
          </cell>
        </row>
        <row r="11688">
          <cell r="AA11688">
            <v>11.64</v>
          </cell>
        </row>
        <row r="11689">
          <cell r="AA11689">
            <v>11.65</v>
          </cell>
        </row>
        <row r="11690">
          <cell r="AA11690">
            <v>11.66</v>
          </cell>
        </row>
        <row r="11691">
          <cell r="AA11691">
            <v>11.67</v>
          </cell>
        </row>
        <row r="11692">
          <cell r="AA11692">
            <v>11.68</v>
          </cell>
        </row>
        <row r="11693">
          <cell r="AA11693">
            <v>11.69</v>
          </cell>
        </row>
        <row r="11694">
          <cell r="AA11694">
            <v>11.7</v>
          </cell>
        </row>
        <row r="11695">
          <cell r="AA11695">
            <v>11.71</v>
          </cell>
        </row>
        <row r="11696">
          <cell r="AA11696">
            <v>11.72</v>
          </cell>
        </row>
        <row r="11697">
          <cell r="AA11697">
            <v>11.73</v>
          </cell>
        </row>
        <row r="11698">
          <cell r="AA11698">
            <v>11.74</v>
          </cell>
        </row>
        <row r="11699">
          <cell r="AA11699">
            <v>11.75</v>
          </cell>
        </row>
        <row r="11700">
          <cell r="AA11700">
            <v>11.76</v>
          </cell>
        </row>
        <row r="11701">
          <cell r="AA11701">
            <v>11.77</v>
          </cell>
        </row>
        <row r="11702">
          <cell r="AA11702">
            <v>11.78</v>
          </cell>
        </row>
        <row r="11703">
          <cell r="AA11703">
            <v>11.79</v>
          </cell>
        </row>
        <row r="11704">
          <cell r="AA11704">
            <v>11.8</v>
          </cell>
        </row>
        <row r="11705">
          <cell r="AA11705">
            <v>11.81</v>
          </cell>
        </row>
        <row r="11706">
          <cell r="AA11706">
            <v>11.82</v>
          </cell>
        </row>
        <row r="11707">
          <cell r="AA11707">
            <v>11.83</v>
          </cell>
        </row>
        <row r="11708">
          <cell r="AA11708">
            <v>11.84</v>
          </cell>
        </row>
        <row r="11709">
          <cell r="AA11709">
            <v>11.85</v>
          </cell>
        </row>
        <row r="11710">
          <cell r="AA11710">
            <v>11.86</v>
          </cell>
        </row>
        <row r="11711">
          <cell r="AA11711">
            <v>11.87</v>
          </cell>
        </row>
        <row r="11712">
          <cell r="AA11712">
            <v>11.88</v>
          </cell>
        </row>
        <row r="11713">
          <cell r="AA11713">
            <v>11.89</v>
          </cell>
        </row>
        <row r="11714">
          <cell r="AA11714">
            <v>11.9</v>
          </cell>
        </row>
        <row r="11715">
          <cell r="AA11715">
            <v>11.91</v>
          </cell>
        </row>
        <row r="11716">
          <cell r="AA11716">
            <v>11.92</v>
          </cell>
        </row>
        <row r="11717">
          <cell r="AA11717">
            <v>11.93</v>
          </cell>
        </row>
        <row r="11718">
          <cell r="AA11718">
            <v>11.94</v>
          </cell>
        </row>
        <row r="11719">
          <cell r="AA11719">
            <v>11.95</v>
          </cell>
        </row>
        <row r="11720">
          <cell r="AA11720">
            <v>11.96</v>
          </cell>
        </row>
        <row r="11721">
          <cell r="AA11721">
            <v>11.97</v>
          </cell>
        </row>
        <row r="11722">
          <cell r="AA11722">
            <v>11.98</v>
          </cell>
        </row>
        <row r="11723">
          <cell r="AA11723">
            <v>11.99</v>
          </cell>
        </row>
        <row r="11724">
          <cell r="AA11724">
            <v>12</v>
          </cell>
        </row>
        <row r="11725">
          <cell r="AA11725">
            <v>12.01</v>
          </cell>
        </row>
        <row r="11726">
          <cell r="AA11726">
            <v>12.02</v>
          </cell>
        </row>
        <row r="11727">
          <cell r="AA11727">
            <v>12.03</v>
          </cell>
        </row>
        <row r="11728">
          <cell r="AA11728">
            <v>12.04</v>
          </cell>
        </row>
        <row r="11729">
          <cell r="AA11729">
            <v>12.05</v>
          </cell>
        </row>
        <row r="11730">
          <cell r="AA11730">
            <v>12.06</v>
          </cell>
        </row>
        <row r="11731">
          <cell r="AA11731">
            <v>12.07</v>
          </cell>
        </row>
        <row r="11732">
          <cell r="AA11732">
            <v>12.08</v>
          </cell>
        </row>
        <row r="11733">
          <cell r="AA11733">
            <v>12.09</v>
          </cell>
        </row>
        <row r="11734">
          <cell r="AA11734">
            <v>12.1</v>
          </cell>
        </row>
        <row r="11735">
          <cell r="AA11735">
            <v>12.11</v>
          </cell>
        </row>
        <row r="11736">
          <cell r="AA11736">
            <v>12.12</v>
          </cell>
        </row>
        <row r="11737">
          <cell r="AA11737">
            <v>12.13</v>
          </cell>
        </row>
        <row r="11738">
          <cell r="AA11738">
            <v>12.14</v>
          </cell>
        </row>
        <row r="11739">
          <cell r="AA11739">
            <v>12.15</v>
          </cell>
        </row>
        <row r="11740">
          <cell r="AA11740">
            <v>12.16</v>
          </cell>
        </row>
        <row r="11741">
          <cell r="AA11741">
            <v>12.17</v>
          </cell>
        </row>
        <row r="11742">
          <cell r="AA11742">
            <v>12.18</v>
          </cell>
        </row>
        <row r="11743">
          <cell r="AA11743">
            <v>12.19</v>
          </cell>
        </row>
        <row r="11744">
          <cell r="AA11744">
            <v>12.2</v>
          </cell>
        </row>
        <row r="11745">
          <cell r="AA11745">
            <v>12.21</v>
          </cell>
        </row>
        <row r="11746">
          <cell r="AA11746">
            <v>12.22</v>
          </cell>
        </row>
        <row r="11747">
          <cell r="AA11747">
            <v>12.23</v>
          </cell>
        </row>
        <row r="11748">
          <cell r="AA11748">
            <v>12.24</v>
          </cell>
        </row>
        <row r="11749">
          <cell r="AA11749">
            <v>12.25</v>
          </cell>
        </row>
        <row r="11750">
          <cell r="AA11750">
            <v>12.26</v>
          </cell>
        </row>
        <row r="11751">
          <cell r="AA11751">
            <v>12.27</v>
          </cell>
        </row>
        <row r="11752">
          <cell r="AA11752">
            <v>12.28</v>
          </cell>
        </row>
        <row r="11753">
          <cell r="AA11753">
            <v>12.29</v>
          </cell>
        </row>
        <row r="11754">
          <cell r="AA11754">
            <v>12.3</v>
          </cell>
        </row>
        <row r="11755">
          <cell r="AA11755">
            <v>12.31</v>
          </cell>
        </row>
        <row r="11756">
          <cell r="AA11756">
            <v>12.32</v>
          </cell>
        </row>
        <row r="11757">
          <cell r="AA11757">
            <v>12.33</v>
          </cell>
        </row>
        <row r="11758">
          <cell r="AA11758">
            <v>12.34</v>
          </cell>
        </row>
        <row r="11759">
          <cell r="AA11759">
            <v>12.35</v>
          </cell>
        </row>
        <row r="11760">
          <cell r="AA11760">
            <v>12.36</v>
          </cell>
        </row>
        <row r="11761">
          <cell r="AA11761">
            <v>12.37</v>
          </cell>
        </row>
        <row r="11762">
          <cell r="AA11762">
            <v>12.38</v>
          </cell>
        </row>
        <row r="11763">
          <cell r="AA11763">
            <v>12.39</v>
          </cell>
        </row>
        <row r="11764">
          <cell r="AA11764">
            <v>12.4</v>
          </cell>
        </row>
        <row r="11765">
          <cell r="AA11765">
            <v>12.41</v>
          </cell>
        </row>
        <row r="11766">
          <cell r="AA11766">
            <v>12.42</v>
          </cell>
        </row>
        <row r="11767">
          <cell r="AA11767">
            <v>12.43</v>
          </cell>
        </row>
        <row r="11768">
          <cell r="AA11768">
            <v>12.44</v>
          </cell>
        </row>
        <row r="11769">
          <cell r="AA11769">
            <v>12.45</v>
          </cell>
        </row>
        <row r="11770">
          <cell r="AA11770">
            <v>12.46</v>
          </cell>
        </row>
        <row r="11771">
          <cell r="AA11771">
            <v>12.47</v>
          </cell>
        </row>
        <row r="11772">
          <cell r="AA11772">
            <v>12.48</v>
          </cell>
        </row>
        <row r="11773">
          <cell r="AA11773">
            <v>12.49</v>
          </cell>
        </row>
        <row r="11774">
          <cell r="AA11774">
            <v>12.5</v>
          </cell>
        </row>
        <row r="11775">
          <cell r="AA11775">
            <v>12.51</v>
          </cell>
        </row>
        <row r="11776">
          <cell r="AA11776">
            <v>12.52</v>
          </cell>
        </row>
        <row r="11777">
          <cell r="AA11777">
            <v>12.53</v>
          </cell>
        </row>
        <row r="11778">
          <cell r="AA11778">
            <v>12.54</v>
          </cell>
        </row>
        <row r="11779">
          <cell r="AA11779">
            <v>12.55</v>
          </cell>
        </row>
        <row r="11780">
          <cell r="AA11780">
            <v>12.56</v>
          </cell>
        </row>
        <row r="11781">
          <cell r="AA11781">
            <v>12.57</v>
          </cell>
        </row>
        <row r="11782">
          <cell r="AA11782">
            <v>12.58</v>
          </cell>
        </row>
        <row r="11783">
          <cell r="AA11783">
            <v>12.59</v>
          </cell>
        </row>
        <row r="11784">
          <cell r="AA11784">
            <v>12.6</v>
          </cell>
        </row>
        <row r="11785">
          <cell r="AA11785">
            <v>12.61</v>
          </cell>
        </row>
        <row r="11786">
          <cell r="AA11786">
            <v>12.62</v>
          </cell>
        </row>
        <row r="11787">
          <cell r="AA11787">
            <v>12.63</v>
          </cell>
        </row>
        <row r="11788">
          <cell r="AA11788">
            <v>12.64</v>
          </cell>
        </row>
        <row r="11789">
          <cell r="AA11789">
            <v>12.65</v>
          </cell>
        </row>
        <row r="11790">
          <cell r="AA11790">
            <v>12.66</v>
          </cell>
        </row>
        <row r="11791">
          <cell r="AA11791">
            <v>12.67</v>
          </cell>
        </row>
        <row r="11792">
          <cell r="AA11792">
            <v>12.68</v>
          </cell>
        </row>
        <row r="11793">
          <cell r="AA11793">
            <v>12.69</v>
          </cell>
        </row>
        <row r="11794">
          <cell r="AA11794">
            <v>12.7</v>
          </cell>
        </row>
        <row r="11795">
          <cell r="AA11795">
            <v>12.71</v>
          </cell>
        </row>
        <row r="11796">
          <cell r="AA11796">
            <v>12.72</v>
          </cell>
        </row>
        <row r="11797">
          <cell r="AA11797">
            <v>12.73</v>
          </cell>
        </row>
        <row r="11798">
          <cell r="AA11798">
            <v>12.74</v>
          </cell>
        </row>
        <row r="11799">
          <cell r="AA11799">
            <v>12.75</v>
          </cell>
        </row>
        <row r="11800">
          <cell r="AA11800">
            <v>12.76</v>
          </cell>
        </row>
        <row r="11801">
          <cell r="AA11801">
            <v>12.77</v>
          </cell>
        </row>
        <row r="11802">
          <cell r="AA11802">
            <v>12.78</v>
          </cell>
        </row>
        <row r="11803">
          <cell r="AA11803">
            <v>12.79</v>
          </cell>
        </row>
        <row r="11804">
          <cell r="AA11804">
            <v>12.8</v>
          </cell>
        </row>
        <row r="11805">
          <cell r="AA11805">
            <v>12.81</v>
          </cell>
        </row>
        <row r="11806">
          <cell r="AA11806">
            <v>12.82</v>
          </cell>
        </row>
        <row r="11807">
          <cell r="AA11807">
            <v>12.83</v>
          </cell>
        </row>
        <row r="11808">
          <cell r="AA11808">
            <v>12.84</v>
          </cell>
        </row>
        <row r="11809">
          <cell r="AA11809">
            <v>12.85</v>
          </cell>
        </row>
        <row r="11810">
          <cell r="AA11810">
            <v>12.86</v>
          </cell>
        </row>
        <row r="11811">
          <cell r="AA11811">
            <v>12.87</v>
          </cell>
        </row>
        <row r="11812">
          <cell r="AA11812">
            <v>12.88</v>
          </cell>
        </row>
        <row r="11813">
          <cell r="AA11813">
            <v>12.89</v>
          </cell>
        </row>
        <row r="11814">
          <cell r="AA11814">
            <v>12.9</v>
          </cell>
        </row>
        <row r="11815">
          <cell r="AA11815">
            <v>12.91</v>
          </cell>
        </row>
        <row r="11816">
          <cell r="AA11816">
            <v>12.92</v>
          </cell>
        </row>
        <row r="11817">
          <cell r="AA11817">
            <v>12.93</v>
          </cell>
        </row>
        <row r="11818">
          <cell r="AA11818">
            <v>12.94</v>
          </cell>
        </row>
        <row r="11819">
          <cell r="AA11819">
            <v>12.95</v>
          </cell>
        </row>
        <row r="11820">
          <cell r="AA11820">
            <v>12.96</v>
          </cell>
        </row>
        <row r="11821">
          <cell r="AA11821">
            <v>12.97</v>
          </cell>
        </row>
        <row r="11822">
          <cell r="AA11822">
            <v>12.98</v>
          </cell>
        </row>
        <row r="11823">
          <cell r="AA11823">
            <v>12.99</v>
          </cell>
        </row>
        <row r="11824">
          <cell r="AA11824">
            <v>13</v>
          </cell>
        </row>
        <row r="11825">
          <cell r="AA11825">
            <v>13.01</v>
          </cell>
        </row>
        <row r="11826">
          <cell r="AA11826">
            <v>13.02</v>
          </cell>
        </row>
        <row r="11827">
          <cell r="AA11827">
            <v>13.03</v>
          </cell>
        </row>
        <row r="11828">
          <cell r="AA11828">
            <v>13.04</v>
          </cell>
        </row>
        <row r="11829">
          <cell r="AA11829">
            <v>13.05</v>
          </cell>
        </row>
        <row r="11830">
          <cell r="AA11830">
            <v>13.06</v>
          </cell>
        </row>
        <row r="11831">
          <cell r="AA11831">
            <v>13.07</v>
          </cell>
        </row>
        <row r="11832">
          <cell r="AA11832">
            <v>13.08</v>
          </cell>
        </row>
        <row r="11833">
          <cell r="AA11833">
            <v>13.09</v>
          </cell>
        </row>
        <row r="11834">
          <cell r="AA11834">
            <v>13.1</v>
          </cell>
        </row>
        <row r="11835">
          <cell r="AA11835">
            <v>13.11</v>
          </cell>
        </row>
        <row r="11836">
          <cell r="AA11836">
            <v>13.12</v>
          </cell>
        </row>
        <row r="11837">
          <cell r="AA11837">
            <v>13.13</v>
          </cell>
        </row>
        <row r="11838">
          <cell r="AA11838">
            <v>13.14</v>
          </cell>
        </row>
        <row r="11839">
          <cell r="AA11839">
            <v>13.15</v>
          </cell>
        </row>
        <row r="11840">
          <cell r="AA11840">
            <v>13.16</v>
          </cell>
        </row>
        <row r="11841">
          <cell r="AA11841">
            <v>13.17</v>
          </cell>
        </row>
        <row r="11842">
          <cell r="AA11842">
            <v>13.18</v>
          </cell>
        </row>
        <row r="11843">
          <cell r="AA11843">
            <v>13.19</v>
          </cell>
        </row>
        <row r="11844">
          <cell r="AA11844">
            <v>13.2</v>
          </cell>
        </row>
        <row r="11845">
          <cell r="AA11845">
            <v>13.21</v>
          </cell>
        </row>
        <row r="11846">
          <cell r="AA11846">
            <v>13.22</v>
          </cell>
        </row>
        <row r="11847">
          <cell r="AA11847">
            <v>13.23</v>
          </cell>
        </row>
        <row r="11848">
          <cell r="AA11848">
            <v>13.24</v>
          </cell>
        </row>
        <row r="11849">
          <cell r="AA11849">
            <v>13.25</v>
          </cell>
        </row>
        <row r="11850">
          <cell r="AA11850">
            <v>13.26</v>
          </cell>
        </row>
        <row r="11851">
          <cell r="AA11851">
            <v>13.27</v>
          </cell>
        </row>
        <row r="11852">
          <cell r="AA11852">
            <v>13.28</v>
          </cell>
        </row>
        <row r="11853">
          <cell r="AA11853">
            <v>13.29</v>
          </cell>
        </row>
        <row r="11854">
          <cell r="AA11854">
            <v>13.3</v>
          </cell>
        </row>
        <row r="11855">
          <cell r="AA11855">
            <v>13.31</v>
          </cell>
        </row>
        <row r="11856">
          <cell r="AA11856">
            <v>13.32</v>
          </cell>
        </row>
        <row r="11857">
          <cell r="AA11857">
            <v>13.33</v>
          </cell>
        </row>
        <row r="11858">
          <cell r="AA11858">
            <v>13.34</v>
          </cell>
        </row>
        <row r="11859">
          <cell r="AA11859">
            <v>13.35</v>
          </cell>
        </row>
        <row r="11860">
          <cell r="AA11860">
            <v>13.36</v>
          </cell>
        </row>
        <row r="11861">
          <cell r="AA11861">
            <v>13.37</v>
          </cell>
        </row>
        <row r="11862">
          <cell r="AA11862">
            <v>13.38</v>
          </cell>
        </row>
        <row r="11863">
          <cell r="AA11863">
            <v>13.39</v>
          </cell>
        </row>
        <row r="11864">
          <cell r="AA11864">
            <v>13.4</v>
          </cell>
        </row>
        <row r="11865">
          <cell r="AA11865">
            <v>13.41</v>
          </cell>
        </row>
        <row r="11866">
          <cell r="AA11866">
            <v>13.42</v>
          </cell>
        </row>
        <row r="11867">
          <cell r="AA11867">
            <v>13.43</v>
          </cell>
        </row>
        <row r="11868">
          <cell r="AA11868">
            <v>13.44</v>
          </cell>
        </row>
        <row r="11869">
          <cell r="AA11869">
            <v>13.45</v>
          </cell>
        </row>
        <row r="11870">
          <cell r="AA11870">
            <v>13.46</v>
          </cell>
        </row>
        <row r="11871">
          <cell r="AA11871">
            <v>13.47</v>
          </cell>
        </row>
        <row r="11872">
          <cell r="AA11872">
            <v>13.48</v>
          </cell>
        </row>
        <row r="11873">
          <cell r="AA11873">
            <v>13.49</v>
          </cell>
        </row>
        <row r="11874">
          <cell r="AA11874">
            <v>13.5</v>
          </cell>
        </row>
        <row r="11875">
          <cell r="AA11875">
            <v>13.51</v>
          </cell>
        </row>
        <row r="11876">
          <cell r="AA11876">
            <v>13.52</v>
          </cell>
        </row>
        <row r="11877">
          <cell r="AA11877">
            <v>13.53</v>
          </cell>
        </row>
        <row r="11878">
          <cell r="AA11878">
            <v>13.54</v>
          </cell>
        </row>
        <row r="11879">
          <cell r="AA11879">
            <v>13.55</v>
          </cell>
        </row>
        <row r="11880">
          <cell r="AA11880">
            <v>13.56</v>
          </cell>
        </row>
        <row r="11881">
          <cell r="AA11881">
            <v>13.57</v>
          </cell>
        </row>
        <row r="11882">
          <cell r="AA11882">
            <v>13.58</v>
          </cell>
        </row>
        <row r="11883">
          <cell r="AA11883">
            <v>13.59</v>
          </cell>
        </row>
        <row r="11884">
          <cell r="AA11884">
            <v>13.6</v>
          </cell>
        </row>
        <row r="11885">
          <cell r="AA11885">
            <v>13.61</v>
          </cell>
        </row>
        <row r="11886">
          <cell r="AA11886">
            <v>13.62</v>
          </cell>
        </row>
        <row r="11887">
          <cell r="AA11887">
            <v>13.63</v>
          </cell>
        </row>
        <row r="11888">
          <cell r="AA11888">
            <v>13.64</v>
          </cell>
        </row>
        <row r="11889">
          <cell r="AA11889">
            <v>13.65</v>
          </cell>
        </row>
        <row r="11890">
          <cell r="AA11890">
            <v>13.66</v>
          </cell>
        </row>
        <row r="11891">
          <cell r="AA11891">
            <v>13.67</v>
          </cell>
        </row>
        <row r="11892">
          <cell r="AA11892">
            <v>13.68</v>
          </cell>
        </row>
        <row r="11893">
          <cell r="AA11893">
            <v>13.69</v>
          </cell>
        </row>
        <row r="11894">
          <cell r="AA11894">
            <v>13.7</v>
          </cell>
        </row>
        <row r="11895">
          <cell r="AA11895">
            <v>13.71</v>
          </cell>
        </row>
        <row r="11896">
          <cell r="AA11896">
            <v>13.72</v>
          </cell>
        </row>
        <row r="11897">
          <cell r="AA11897">
            <v>13.73</v>
          </cell>
        </row>
        <row r="11898">
          <cell r="AA11898">
            <v>13.74</v>
          </cell>
        </row>
        <row r="11899">
          <cell r="AA11899">
            <v>13.75</v>
          </cell>
        </row>
        <row r="11900">
          <cell r="AA11900">
            <v>13.76</v>
          </cell>
        </row>
        <row r="11901">
          <cell r="AA11901">
            <v>13.77</v>
          </cell>
        </row>
        <row r="11902">
          <cell r="AA11902">
            <v>13.78</v>
          </cell>
        </row>
        <row r="11903">
          <cell r="AA11903">
            <v>13.79</v>
          </cell>
        </row>
        <row r="11904">
          <cell r="AA11904">
            <v>13.8</v>
          </cell>
        </row>
        <row r="11905">
          <cell r="AA11905">
            <v>13.81</v>
          </cell>
        </row>
        <row r="11906">
          <cell r="AA11906">
            <v>13.82</v>
          </cell>
        </row>
        <row r="11907">
          <cell r="AA11907">
            <v>13.83</v>
          </cell>
        </row>
        <row r="11908">
          <cell r="AA11908">
            <v>13.84</v>
          </cell>
        </row>
        <row r="11909">
          <cell r="AA11909">
            <v>13.85</v>
          </cell>
        </row>
        <row r="11910">
          <cell r="AA11910">
            <v>13.86</v>
          </cell>
        </row>
        <row r="11911">
          <cell r="AA11911">
            <v>13.87</v>
          </cell>
        </row>
        <row r="11912">
          <cell r="AA11912">
            <v>13.88</v>
          </cell>
        </row>
        <row r="11913">
          <cell r="AA11913">
            <v>13.89</v>
          </cell>
        </row>
        <row r="11914">
          <cell r="AA11914">
            <v>13.9</v>
          </cell>
        </row>
        <row r="11915">
          <cell r="AA11915">
            <v>13.91</v>
          </cell>
        </row>
        <row r="11916">
          <cell r="AA11916">
            <v>13.92</v>
          </cell>
        </row>
        <row r="11917">
          <cell r="AA11917">
            <v>13.93</v>
          </cell>
        </row>
        <row r="11918">
          <cell r="AA11918">
            <v>13.94</v>
          </cell>
        </row>
        <row r="11919">
          <cell r="AA11919">
            <v>13.95</v>
          </cell>
        </row>
        <row r="11920">
          <cell r="AA11920">
            <v>13.96</v>
          </cell>
        </row>
        <row r="11921">
          <cell r="AA11921">
            <v>13.97</v>
          </cell>
        </row>
        <row r="11922">
          <cell r="AA11922">
            <v>13.98</v>
          </cell>
        </row>
        <row r="11923">
          <cell r="AA11923">
            <v>13.99</v>
          </cell>
        </row>
        <row r="11924">
          <cell r="AA11924">
            <v>14</v>
          </cell>
        </row>
        <row r="11925">
          <cell r="AA11925">
            <v>14.01</v>
          </cell>
        </row>
        <row r="11926">
          <cell r="AA11926">
            <v>14.02</v>
          </cell>
        </row>
        <row r="11927">
          <cell r="AA11927">
            <v>14.03</v>
          </cell>
        </row>
        <row r="11928">
          <cell r="AA11928">
            <v>14.04</v>
          </cell>
        </row>
        <row r="11929">
          <cell r="AA11929">
            <v>14.05</v>
          </cell>
        </row>
        <row r="11930">
          <cell r="AA11930">
            <v>14.06</v>
          </cell>
        </row>
        <row r="11931">
          <cell r="AA11931">
            <v>14.07</v>
          </cell>
        </row>
        <row r="11932">
          <cell r="AA11932">
            <v>14.08</v>
          </cell>
        </row>
        <row r="11933">
          <cell r="AA11933">
            <v>14.09</v>
          </cell>
        </row>
        <row r="11934">
          <cell r="AA11934">
            <v>14.1</v>
          </cell>
        </row>
        <row r="11935">
          <cell r="AA11935">
            <v>14.11</v>
          </cell>
        </row>
        <row r="11936">
          <cell r="AA11936">
            <v>14.12</v>
          </cell>
        </row>
        <row r="11937">
          <cell r="AA11937">
            <v>14.13</v>
          </cell>
        </row>
        <row r="11938">
          <cell r="AA11938">
            <v>14.14</v>
          </cell>
        </row>
        <row r="11939">
          <cell r="AA11939">
            <v>14.15</v>
          </cell>
        </row>
        <row r="11940">
          <cell r="AA11940">
            <v>14.16</v>
          </cell>
        </row>
        <row r="11941">
          <cell r="AA11941">
            <v>14.17</v>
          </cell>
        </row>
        <row r="11942">
          <cell r="AA11942">
            <v>14.18</v>
          </cell>
        </row>
        <row r="11943">
          <cell r="AA11943">
            <v>14.19</v>
          </cell>
        </row>
        <row r="11944">
          <cell r="AA11944">
            <v>14.2</v>
          </cell>
        </row>
        <row r="11945">
          <cell r="AA11945">
            <v>14.21</v>
          </cell>
        </row>
        <row r="11946">
          <cell r="AA11946">
            <v>14.22</v>
          </cell>
        </row>
        <row r="11947">
          <cell r="AA11947">
            <v>14.23</v>
          </cell>
        </row>
        <row r="11948">
          <cell r="AA11948">
            <v>14.24</v>
          </cell>
        </row>
        <row r="11949">
          <cell r="AA11949">
            <v>14.25</v>
          </cell>
        </row>
        <row r="11950">
          <cell r="AA11950">
            <v>14.26</v>
          </cell>
        </row>
        <row r="11951">
          <cell r="AA11951">
            <v>14.27</v>
          </cell>
        </row>
        <row r="11952">
          <cell r="AA11952">
            <v>14.28</v>
          </cell>
        </row>
        <row r="11953">
          <cell r="AA11953">
            <v>14.29</v>
          </cell>
        </row>
        <row r="11954">
          <cell r="AA11954">
            <v>14.3</v>
          </cell>
        </row>
        <row r="11955">
          <cell r="AA11955">
            <v>14.31</v>
          </cell>
        </row>
        <row r="11956">
          <cell r="AA11956">
            <v>14.32</v>
          </cell>
        </row>
        <row r="11957">
          <cell r="AA11957">
            <v>14.33</v>
          </cell>
        </row>
        <row r="11958">
          <cell r="AA11958">
            <v>14.34</v>
          </cell>
        </row>
        <row r="11959">
          <cell r="AA11959">
            <v>14.35</v>
          </cell>
        </row>
        <row r="11960">
          <cell r="AA11960">
            <v>14.36</v>
          </cell>
        </row>
        <row r="11961">
          <cell r="AA11961">
            <v>14.37</v>
          </cell>
        </row>
        <row r="11962">
          <cell r="AA11962">
            <v>14.38</v>
          </cell>
        </row>
        <row r="11963">
          <cell r="AA11963">
            <v>14.39</v>
          </cell>
        </row>
        <row r="11964">
          <cell r="AA11964">
            <v>14.4</v>
          </cell>
        </row>
        <row r="11965">
          <cell r="AA11965">
            <v>14.41</v>
          </cell>
        </row>
        <row r="11966">
          <cell r="AA11966">
            <v>14.42</v>
          </cell>
        </row>
        <row r="11967">
          <cell r="AA11967">
            <v>14.43</v>
          </cell>
        </row>
        <row r="11968">
          <cell r="AA11968">
            <v>14.44</v>
          </cell>
        </row>
        <row r="11969">
          <cell r="AA11969">
            <v>14.45</v>
          </cell>
        </row>
        <row r="11970">
          <cell r="AA11970">
            <v>14.46</v>
          </cell>
        </row>
        <row r="11971">
          <cell r="AA11971">
            <v>14.47</v>
          </cell>
        </row>
        <row r="11972">
          <cell r="AA11972">
            <v>14.48</v>
          </cell>
        </row>
        <row r="11973">
          <cell r="AA11973">
            <v>14.49</v>
          </cell>
        </row>
        <row r="11974">
          <cell r="AA11974">
            <v>14.5</v>
          </cell>
        </row>
        <row r="11975">
          <cell r="AA11975">
            <v>14.51</v>
          </cell>
        </row>
        <row r="11976">
          <cell r="AA11976">
            <v>14.52</v>
          </cell>
        </row>
        <row r="11977">
          <cell r="AA11977">
            <v>14.53</v>
          </cell>
        </row>
        <row r="11978">
          <cell r="AA11978">
            <v>14.54</v>
          </cell>
        </row>
        <row r="11979">
          <cell r="AA11979">
            <v>14.55</v>
          </cell>
        </row>
        <row r="11980">
          <cell r="AA11980">
            <v>14.56</v>
          </cell>
        </row>
        <row r="11981">
          <cell r="AA11981">
            <v>14.57</v>
          </cell>
        </row>
        <row r="11982">
          <cell r="AA11982">
            <v>14.58</v>
          </cell>
        </row>
        <row r="11983">
          <cell r="AA11983">
            <v>14.59</v>
          </cell>
        </row>
        <row r="11984">
          <cell r="AA11984">
            <v>14.6</v>
          </cell>
        </row>
        <row r="11985">
          <cell r="AA11985">
            <v>14.61</v>
          </cell>
        </row>
        <row r="11986">
          <cell r="AA11986">
            <v>14.62</v>
          </cell>
        </row>
        <row r="11987">
          <cell r="AA11987">
            <v>14.63</v>
          </cell>
        </row>
        <row r="11988">
          <cell r="AA11988">
            <v>14.64</v>
          </cell>
        </row>
        <row r="11989">
          <cell r="AA11989">
            <v>14.65</v>
          </cell>
        </row>
        <row r="11990">
          <cell r="AA11990">
            <v>14.66</v>
          </cell>
        </row>
        <row r="11991">
          <cell r="AA11991">
            <v>14.67</v>
          </cell>
        </row>
        <row r="11992">
          <cell r="AA11992">
            <v>14.68</v>
          </cell>
        </row>
        <row r="11993">
          <cell r="AA11993">
            <v>14.69</v>
          </cell>
        </row>
        <row r="11994">
          <cell r="AA11994">
            <v>14.7</v>
          </cell>
        </row>
        <row r="11995">
          <cell r="AA11995">
            <v>14.71</v>
          </cell>
        </row>
        <row r="11996">
          <cell r="AA11996">
            <v>14.72</v>
          </cell>
        </row>
        <row r="11997">
          <cell r="AA11997">
            <v>14.73</v>
          </cell>
        </row>
        <row r="11998">
          <cell r="AA11998">
            <v>14.74</v>
          </cell>
        </row>
        <row r="11999">
          <cell r="AA11999">
            <v>14.75</v>
          </cell>
        </row>
        <row r="12000">
          <cell r="AA12000">
            <v>14.76</v>
          </cell>
        </row>
        <row r="12001">
          <cell r="AA12001">
            <v>14.77</v>
          </cell>
        </row>
        <row r="12002">
          <cell r="AA12002">
            <v>14.78</v>
          </cell>
        </row>
        <row r="12003">
          <cell r="AA12003">
            <v>14.79</v>
          </cell>
        </row>
        <row r="12004">
          <cell r="AA12004">
            <v>14.8</v>
          </cell>
        </row>
        <row r="12005">
          <cell r="AA12005">
            <v>14.81</v>
          </cell>
        </row>
        <row r="12006">
          <cell r="AA12006">
            <v>14.82</v>
          </cell>
        </row>
        <row r="12007">
          <cell r="AA12007">
            <v>14.83</v>
          </cell>
        </row>
        <row r="12008">
          <cell r="AA12008">
            <v>14.84</v>
          </cell>
        </row>
        <row r="12009">
          <cell r="AA12009">
            <v>14.85</v>
          </cell>
        </row>
        <row r="12010">
          <cell r="AA12010">
            <v>14.86</v>
          </cell>
        </row>
        <row r="12011">
          <cell r="AA12011">
            <v>14.87</v>
          </cell>
        </row>
        <row r="12012">
          <cell r="AA12012">
            <v>14.88</v>
          </cell>
        </row>
        <row r="12013">
          <cell r="AA12013">
            <v>14.89</v>
          </cell>
        </row>
        <row r="12014">
          <cell r="AA12014">
            <v>14.9</v>
          </cell>
        </row>
        <row r="12015">
          <cell r="AA12015">
            <v>14.91</v>
          </cell>
        </row>
        <row r="12016">
          <cell r="AA12016">
            <v>14.92</v>
          </cell>
        </row>
        <row r="12017">
          <cell r="AA12017">
            <v>14.93</v>
          </cell>
        </row>
        <row r="12018">
          <cell r="AA12018">
            <v>14.94</v>
          </cell>
        </row>
        <row r="12019">
          <cell r="AA12019">
            <v>14.95</v>
          </cell>
        </row>
        <row r="12020">
          <cell r="AA12020">
            <v>14.96</v>
          </cell>
        </row>
        <row r="12021">
          <cell r="AA12021">
            <v>14.97</v>
          </cell>
        </row>
        <row r="12022">
          <cell r="AA12022">
            <v>14.98</v>
          </cell>
        </row>
        <row r="12023">
          <cell r="AA12023">
            <v>14.99</v>
          </cell>
        </row>
        <row r="12024">
          <cell r="AA12024">
            <v>15</v>
          </cell>
        </row>
        <row r="12025">
          <cell r="AA12025">
            <v>15.01</v>
          </cell>
        </row>
        <row r="12026">
          <cell r="AA12026">
            <v>15.02</v>
          </cell>
        </row>
        <row r="12027">
          <cell r="AA12027">
            <v>15.03</v>
          </cell>
        </row>
        <row r="12028">
          <cell r="AA12028">
            <v>15.04</v>
          </cell>
        </row>
        <row r="12029">
          <cell r="AA12029">
            <v>15.05</v>
          </cell>
        </row>
        <row r="12030">
          <cell r="AA12030">
            <v>15.06</v>
          </cell>
        </row>
        <row r="12031">
          <cell r="AA12031">
            <v>15.07</v>
          </cell>
        </row>
        <row r="12032">
          <cell r="AA12032">
            <v>15.08</v>
          </cell>
        </row>
        <row r="12033">
          <cell r="AA12033">
            <v>15.09</v>
          </cell>
        </row>
        <row r="12034">
          <cell r="AA12034">
            <v>15.1</v>
          </cell>
        </row>
        <row r="12035">
          <cell r="AA12035">
            <v>15.11</v>
          </cell>
        </row>
        <row r="12036">
          <cell r="AA12036">
            <v>15.12</v>
          </cell>
        </row>
        <row r="12037">
          <cell r="AA12037">
            <v>15.13</v>
          </cell>
        </row>
        <row r="12038">
          <cell r="AA12038">
            <v>15.14</v>
          </cell>
        </row>
        <row r="12039">
          <cell r="AA12039">
            <v>15.15</v>
          </cell>
        </row>
        <row r="12040">
          <cell r="AA12040">
            <v>15.16</v>
          </cell>
        </row>
        <row r="12041">
          <cell r="AA12041">
            <v>15.17</v>
          </cell>
        </row>
        <row r="12042">
          <cell r="AA12042">
            <v>15.18</v>
          </cell>
        </row>
        <row r="12043">
          <cell r="AA12043">
            <v>15.19</v>
          </cell>
        </row>
        <row r="12044">
          <cell r="AA12044">
            <v>15.2</v>
          </cell>
        </row>
        <row r="12045">
          <cell r="AA12045">
            <v>15.21</v>
          </cell>
        </row>
        <row r="12046">
          <cell r="AA12046">
            <v>15.22</v>
          </cell>
        </row>
        <row r="12047">
          <cell r="AA12047">
            <v>15.23</v>
          </cell>
        </row>
        <row r="12048">
          <cell r="AA12048">
            <v>15.24</v>
          </cell>
        </row>
        <row r="12049">
          <cell r="AA12049">
            <v>15.25</v>
          </cell>
        </row>
        <row r="12050">
          <cell r="AA12050">
            <v>15.26</v>
          </cell>
        </row>
        <row r="12051">
          <cell r="AA12051">
            <v>15.27</v>
          </cell>
        </row>
        <row r="12052">
          <cell r="AA12052">
            <v>15.28</v>
          </cell>
        </row>
        <row r="12053">
          <cell r="AA12053">
            <v>15.29</v>
          </cell>
        </row>
        <row r="12054">
          <cell r="AA12054">
            <v>15.3</v>
          </cell>
        </row>
        <row r="12055">
          <cell r="AA12055">
            <v>15.31</v>
          </cell>
        </row>
        <row r="12056">
          <cell r="AA12056">
            <v>15.32</v>
          </cell>
        </row>
        <row r="12057">
          <cell r="AA12057">
            <v>15.33</v>
          </cell>
        </row>
        <row r="12058">
          <cell r="AA12058">
            <v>15.34</v>
          </cell>
        </row>
        <row r="12059">
          <cell r="AA12059">
            <v>15.35</v>
          </cell>
        </row>
        <row r="12060">
          <cell r="AA12060">
            <v>15.36</v>
          </cell>
        </row>
        <row r="12061">
          <cell r="AA12061">
            <v>15.37</v>
          </cell>
        </row>
        <row r="12062">
          <cell r="AA12062">
            <v>15.38</v>
          </cell>
        </row>
        <row r="12063">
          <cell r="AA12063">
            <v>15.39</v>
          </cell>
        </row>
        <row r="12064">
          <cell r="AA12064">
            <v>15.4</v>
          </cell>
        </row>
        <row r="12065">
          <cell r="AA12065">
            <v>15.41</v>
          </cell>
        </row>
        <row r="12066">
          <cell r="AA12066">
            <v>15.42</v>
          </cell>
        </row>
        <row r="12067">
          <cell r="AA12067">
            <v>15.43</v>
          </cell>
        </row>
        <row r="12068">
          <cell r="AA12068">
            <v>15.44</v>
          </cell>
        </row>
        <row r="12069">
          <cell r="AA12069">
            <v>15.45</v>
          </cell>
        </row>
        <row r="12070">
          <cell r="AA12070">
            <v>15.46</v>
          </cell>
        </row>
        <row r="12071">
          <cell r="AA12071">
            <v>15.47</v>
          </cell>
        </row>
        <row r="12072">
          <cell r="AA12072">
            <v>15.48</v>
          </cell>
        </row>
        <row r="12073">
          <cell r="AA12073">
            <v>15.49</v>
          </cell>
        </row>
        <row r="12074">
          <cell r="AA12074">
            <v>15.5</v>
          </cell>
        </row>
        <row r="12075">
          <cell r="AA12075">
            <v>15.51</v>
          </cell>
        </row>
        <row r="12076">
          <cell r="AA12076">
            <v>15.52</v>
          </cell>
        </row>
        <row r="12077">
          <cell r="AA12077">
            <v>15.53</v>
          </cell>
        </row>
        <row r="12078">
          <cell r="AA12078">
            <v>15.54</v>
          </cell>
        </row>
        <row r="12079">
          <cell r="AA12079">
            <v>15.55</v>
          </cell>
        </row>
        <row r="12080">
          <cell r="AA12080">
            <v>15.56</v>
          </cell>
        </row>
        <row r="12081">
          <cell r="AA12081">
            <v>15.57</v>
          </cell>
        </row>
        <row r="12082">
          <cell r="AA12082">
            <v>15.58</v>
          </cell>
        </row>
        <row r="12083">
          <cell r="AA12083">
            <v>15.59</v>
          </cell>
        </row>
        <row r="12084">
          <cell r="AA12084">
            <v>15.6</v>
          </cell>
        </row>
        <row r="12085">
          <cell r="AA12085">
            <v>15.61</v>
          </cell>
        </row>
        <row r="12086">
          <cell r="AA12086">
            <v>15.62</v>
          </cell>
        </row>
        <row r="12087">
          <cell r="AA12087">
            <v>15.63</v>
          </cell>
        </row>
        <row r="12088">
          <cell r="AA12088">
            <v>15.64</v>
          </cell>
        </row>
        <row r="12089">
          <cell r="AA12089">
            <v>15.65</v>
          </cell>
        </row>
        <row r="12090">
          <cell r="AA12090">
            <v>15.66</v>
          </cell>
        </row>
        <row r="12091">
          <cell r="AA12091">
            <v>15.67</v>
          </cell>
        </row>
        <row r="12092">
          <cell r="AA12092">
            <v>15.68</v>
          </cell>
        </row>
        <row r="12093">
          <cell r="AA12093">
            <v>15.69</v>
          </cell>
        </row>
        <row r="12094">
          <cell r="AA12094">
            <v>15.7</v>
          </cell>
        </row>
        <row r="12095">
          <cell r="AA12095">
            <v>15.71</v>
          </cell>
        </row>
        <row r="12096">
          <cell r="AA12096">
            <v>15.72</v>
          </cell>
        </row>
        <row r="12097">
          <cell r="AA12097">
            <v>15.73</v>
          </cell>
        </row>
        <row r="12098">
          <cell r="AA12098">
            <v>15.74</v>
          </cell>
        </row>
        <row r="12099">
          <cell r="AA12099">
            <v>15.75</v>
          </cell>
        </row>
        <row r="12100">
          <cell r="AA12100">
            <v>15.76</v>
          </cell>
        </row>
        <row r="12101">
          <cell r="AA12101">
            <v>15.77</v>
          </cell>
        </row>
        <row r="12102">
          <cell r="AA12102">
            <v>15.78</v>
          </cell>
        </row>
        <row r="12103">
          <cell r="AA12103">
            <v>15.79</v>
          </cell>
        </row>
        <row r="12104">
          <cell r="AA12104">
            <v>15.8</v>
          </cell>
        </row>
        <row r="12105">
          <cell r="AA12105">
            <v>15.81</v>
          </cell>
        </row>
        <row r="12106">
          <cell r="AA12106">
            <v>15.82</v>
          </cell>
        </row>
        <row r="12107">
          <cell r="AA12107">
            <v>15.83</v>
          </cell>
        </row>
        <row r="12108">
          <cell r="AA12108">
            <v>15.84</v>
          </cell>
        </row>
        <row r="12109">
          <cell r="AA12109">
            <v>15.85</v>
          </cell>
        </row>
        <row r="12110">
          <cell r="AA12110">
            <v>15.86</v>
          </cell>
        </row>
        <row r="12111">
          <cell r="AA12111">
            <v>15.87</v>
          </cell>
        </row>
        <row r="12112">
          <cell r="AA12112">
            <v>15.88</v>
          </cell>
        </row>
        <row r="12113">
          <cell r="AA12113">
            <v>15.89</v>
          </cell>
        </row>
        <row r="12114">
          <cell r="AA12114">
            <v>15.9</v>
          </cell>
        </row>
        <row r="12115">
          <cell r="AA12115">
            <v>15.91</v>
          </cell>
        </row>
        <row r="12116">
          <cell r="AA12116">
            <v>15.92</v>
          </cell>
        </row>
        <row r="12117">
          <cell r="AA12117">
            <v>15.93</v>
          </cell>
        </row>
        <row r="12118">
          <cell r="AA12118">
            <v>15.94</v>
          </cell>
        </row>
        <row r="12119">
          <cell r="AA12119">
            <v>15.95</v>
          </cell>
        </row>
        <row r="12120">
          <cell r="AA12120">
            <v>15.96</v>
          </cell>
        </row>
        <row r="12121">
          <cell r="AA12121">
            <v>15.97</v>
          </cell>
        </row>
        <row r="12122">
          <cell r="AA12122">
            <v>15.98</v>
          </cell>
        </row>
        <row r="12123">
          <cell r="AA12123">
            <v>15.99</v>
          </cell>
        </row>
        <row r="12124">
          <cell r="AA12124">
            <v>16</v>
          </cell>
        </row>
        <row r="12125">
          <cell r="AA12125">
            <v>16.010000000000002</v>
          </cell>
        </row>
        <row r="12126">
          <cell r="AA12126">
            <v>16.02</v>
          </cell>
        </row>
        <row r="12127">
          <cell r="AA12127">
            <v>16.03</v>
          </cell>
        </row>
        <row r="12128">
          <cell r="AA12128">
            <v>16.04</v>
          </cell>
        </row>
        <row r="12129">
          <cell r="AA12129">
            <v>16.05</v>
          </cell>
        </row>
        <row r="12130">
          <cell r="AA12130">
            <v>16.059999999999999</v>
          </cell>
        </row>
        <row r="12131">
          <cell r="AA12131">
            <v>16.07</v>
          </cell>
        </row>
        <row r="12132">
          <cell r="AA12132">
            <v>16.079999999999998</v>
          </cell>
        </row>
        <row r="12133">
          <cell r="AA12133">
            <v>16.09</v>
          </cell>
        </row>
        <row r="12134">
          <cell r="AA12134">
            <v>16.100000000000001</v>
          </cell>
        </row>
        <row r="12135">
          <cell r="AA12135">
            <v>16.11</v>
          </cell>
        </row>
        <row r="12136">
          <cell r="AA12136">
            <v>16.12</v>
          </cell>
        </row>
        <row r="12137">
          <cell r="AA12137">
            <v>16.13</v>
          </cell>
        </row>
        <row r="12138">
          <cell r="AA12138">
            <v>16.14</v>
          </cell>
        </row>
        <row r="12139">
          <cell r="AA12139">
            <v>16.149999999999999</v>
          </cell>
        </row>
        <row r="12140">
          <cell r="AA12140">
            <v>16.16</v>
          </cell>
        </row>
        <row r="12141">
          <cell r="AA12141">
            <v>16.170000000000002</v>
          </cell>
        </row>
        <row r="12142">
          <cell r="AA12142">
            <v>16.18</v>
          </cell>
        </row>
        <row r="12143">
          <cell r="AA12143">
            <v>16.190000000000001</v>
          </cell>
        </row>
        <row r="12144">
          <cell r="AA12144">
            <v>16.2</v>
          </cell>
        </row>
        <row r="12145">
          <cell r="AA12145">
            <v>16.21</v>
          </cell>
        </row>
        <row r="12146">
          <cell r="AA12146">
            <v>16.22</v>
          </cell>
        </row>
        <row r="12147">
          <cell r="AA12147">
            <v>16.23</v>
          </cell>
        </row>
        <row r="12148">
          <cell r="AA12148">
            <v>16.239999999999998</v>
          </cell>
        </row>
        <row r="12149">
          <cell r="AA12149">
            <v>16.25</v>
          </cell>
        </row>
        <row r="12150">
          <cell r="AA12150">
            <v>16.260000000000002</v>
          </cell>
        </row>
        <row r="12151">
          <cell r="AA12151">
            <v>16.27</v>
          </cell>
        </row>
        <row r="12152">
          <cell r="AA12152">
            <v>16.28</v>
          </cell>
        </row>
        <row r="12153">
          <cell r="AA12153">
            <v>16.29</v>
          </cell>
        </row>
        <row r="12154">
          <cell r="AA12154">
            <v>16.3</v>
          </cell>
        </row>
        <row r="12155">
          <cell r="AA12155">
            <v>16.309999999999999</v>
          </cell>
        </row>
        <row r="12156">
          <cell r="AA12156">
            <v>16.32</v>
          </cell>
        </row>
        <row r="12157">
          <cell r="AA12157">
            <v>16.329999999999998</v>
          </cell>
        </row>
        <row r="12158">
          <cell r="AA12158">
            <v>16.34</v>
          </cell>
        </row>
        <row r="12159">
          <cell r="AA12159">
            <v>16.350000000000001</v>
          </cell>
        </row>
        <row r="12160">
          <cell r="AA12160">
            <v>16.36</v>
          </cell>
        </row>
        <row r="12161">
          <cell r="AA12161">
            <v>16.37</v>
          </cell>
        </row>
        <row r="12162">
          <cell r="AA12162">
            <v>16.38</v>
          </cell>
        </row>
        <row r="12163">
          <cell r="AA12163">
            <v>16.39</v>
          </cell>
        </row>
        <row r="12164">
          <cell r="AA12164">
            <v>16.399999999999999</v>
          </cell>
        </row>
        <row r="12165">
          <cell r="AA12165">
            <v>16.41</v>
          </cell>
        </row>
        <row r="12166">
          <cell r="AA12166">
            <v>16.420000000000002</v>
          </cell>
        </row>
        <row r="12167">
          <cell r="AA12167">
            <v>16.43</v>
          </cell>
        </row>
        <row r="12168">
          <cell r="AA12168">
            <v>16.440000000000001</v>
          </cell>
        </row>
        <row r="12169">
          <cell r="AA12169">
            <v>16.45</v>
          </cell>
        </row>
        <row r="12170">
          <cell r="AA12170">
            <v>16.46</v>
          </cell>
        </row>
        <row r="12171">
          <cell r="AA12171">
            <v>16.47</v>
          </cell>
        </row>
        <row r="12172">
          <cell r="AA12172">
            <v>16.48</v>
          </cell>
        </row>
        <row r="12173">
          <cell r="AA12173">
            <v>16.489999999999998</v>
          </cell>
        </row>
        <row r="12174">
          <cell r="AA12174">
            <v>16.5</v>
          </cell>
        </row>
        <row r="12175">
          <cell r="AA12175">
            <v>16.510000000000002</v>
          </cell>
        </row>
        <row r="12176">
          <cell r="AA12176">
            <v>16.52</v>
          </cell>
        </row>
        <row r="12177">
          <cell r="AA12177">
            <v>16.53</v>
          </cell>
        </row>
        <row r="12178">
          <cell r="AA12178">
            <v>16.54</v>
          </cell>
        </row>
        <row r="12179">
          <cell r="AA12179">
            <v>16.55</v>
          </cell>
        </row>
        <row r="12180">
          <cell r="AA12180">
            <v>16.559999999999999</v>
          </cell>
        </row>
        <row r="12181">
          <cell r="AA12181">
            <v>16.57</v>
          </cell>
        </row>
        <row r="12182">
          <cell r="AA12182">
            <v>16.579999999999998</v>
          </cell>
        </row>
        <row r="12183">
          <cell r="AA12183">
            <v>16.59</v>
          </cell>
        </row>
        <row r="12184">
          <cell r="AA12184">
            <v>16.600000000000001</v>
          </cell>
        </row>
        <row r="12185">
          <cell r="AA12185">
            <v>16.61</v>
          </cell>
        </row>
        <row r="12186">
          <cell r="AA12186">
            <v>16.62</v>
          </cell>
        </row>
        <row r="12187">
          <cell r="AA12187">
            <v>16.63</v>
          </cell>
        </row>
        <row r="12188">
          <cell r="AA12188">
            <v>16.64</v>
          </cell>
        </row>
        <row r="12189">
          <cell r="AA12189">
            <v>16.649999999999999</v>
          </cell>
        </row>
        <row r="12190">
          <cell r="AA12190">
            <v>16.66</v>
          </cell>
        </row>
        <row r="12191">
          <cell r="AA12191">
            <v>16.670000000000002</v>
          </cell>
        </row>
        <row r="12192">
          <cell r="AA12192">
            <v>16.68</v>
          </cell>
        </row>
        <row r="12193">
          <cell r="AA12193">
            <v>16.690000000000001</v>
          </cell>
        </row>
        <row r="12194">
          <cell r="AA12194">
            <v>16.7</v>
          </cell>
        </row>
        <row r="12195">
          <cell r="AA12195">
            <v>16.71</v>
          </cell>
        </row>
        <row r="12196">
          <cell r="AA12196">
            <v>16.72</v>
          </cell>
        </row>
        <row r="12197">
          <cell r="AA12197">
            <v>16.73</v>
          </cell>
        </row>
        <row r="12198">
          <cell r="AA12198">
            <v>16.739999999999998</v>
          </cell>
        </row>
        <row r="12199">
          <cell r="AA12199">
            <v>16.75</v>
          </cell>
        </row>
        <row r="12200">
          <cell r="AA12200">
            <v>16.760000000000002</v>
          </cell>
        </row>
        <row r="12201">
          <cell r="AA12201">
            <v>16.77</v>
          </cell>
        </row>
        <row r="12202">
          <cell r="AA12202">
            <v>16.78</v>
          </cell>
        </row>
        <row r="12203">
          <cell r="AA12203">
            <v>16.79</v>
          </cell>
        </row>
        <row r="12204">
          <cell r="AA12204">
            <v>16.8</v>
          </cell>
        </row>
        <row r="12205">
          <cell r="AA12205">
            <v>16.809999999999999</v>
          </cell>
        </row>
        <row r="12206">
          <cell r="AA12206">
            <v>16.82</v>
          </cell>
        </row>
        <row r="12207">
          <cell r="AA12207">
            <v>16.829999999999998</v>
          </cell>
        </row>
        <row r="12208">
          <cell r="AA12208">
            <v>16.84</v>
          </cell>
        </row>
        <row r="12209">
          <cell r="AA12209">
            <v>16.850000000000001</v>
          </cell>
        </row>
        <row r="12210">
          <cell r="AA12210">
            <v>16.86</v>
          </cell>
        </row>
        <row r="12211">
          <cell r="AA12211">
            <v>16.87</v>
          </cell>
        </row>
        <row r="12212">
          <cell r="AA12212">
            <v>16.88</v>
          </cell>
        </row>
        <row r="12213">
          <cell r="AA12213">
            <v>16.89</v>
          </cell>
        </row>
        <row r="12214">
          <cell r="AA12214">
            <v>16.899999999999999</v>
          </cell>
        </row>
        <row r="12215">
          <cell r="AA12215">
            <v>16.91</v>
          </cell>
        </row>
        <row r="12216">
          <cell r="AA12216">
            <v>16.920000000000002</v>
          </cell>
        </row>
        <row r="12217">
          <cell r="AA12217">
            <v>16.93</v>
          </cell>
        </row>
        <row r="12218">
          <cell r="AA12218">
            <v>16.940000000000001</v>
          </cell>
        </row>
        <row r="12219">
          <cell r="AA12219">
            <v>16.95</v>
          </cell>
        </row>
        <row r="12220">
          <cell r="AA12220">
            <v>16.96</v>
          </cell>
        </row>
        <row r="12221">
          <cell r="AA12221">
            <v>16.97</v>
          </cell>
        </row>
        <row r="12222">
          <cell r="AA12222">
            <v>16.98</v>
          </cell>
        </row>
        <row r="12223">
          <cell r="AA12223">
            <v>16.989999999999998</v>
          </cell>
        </row>
        <row r="12224">
          <cell r="AA12224">
            <v>17</v>
          </cell>
        </row>
        <row r="12225">
          <cell r="AA12225">
            <v>17.010000000000002</v>
          </cell>
        </row>
        <row r="12226">
          <cell r="AA12226">
            <v>17.02</v>
          </cell>
        </row>
        <row r="12227">
          <cell r="AA12227">
            <v>17.03</v>
          </cell>
        </row>
        <row r="12228">
          <cell r="AA12228">
            <v>17.04</v>
          </cell>
        </row>
        <row r="12229">
          <cell r="AA12229">
            <v>17.05</v>
          </cell>
        </row>
        <row r="12230">
          <cell r="AA12230">
            <v>17.059999999999999</v>
          </cell>
        </row>
        <row r="12231">
          <cell r="AA12231">
            <v>17.07</v>
          </cell>
        </row>
        <row r="12232">
          <cell r="AA12232">
            <v>17.079999999999998</v>
          </cell>
        </row>
        <row r="12233">
          <cell r="AA12233">
            <v>17.09</v>
          </cell>
        </row>
        <row r="12234">
          <cell r="AA12234">
            <v>17.100000000000001</v>
          </cell>
        </row>
        <row r="12235">
          <cell r="AA12235">
            <v>17.11</v>
          </cell>
        </row>
        <row r="12236">
          <cell r="AA12236">
            <v>17.12</v>
          </cell>
        </row>
        <row r="12237">
          <cell r="AA12237">
            <v>17.13</v>
          </cell>
        </row>
        <row r="12238">
          <cell r="AA12238">
            <v>17.14</v>
          </cell>
        </row>
        <row r="12239">
          <cell r="AA12239">
            <v>17.149999999999999</v>
          </cell>
        </row>
        <row r="12240">
          <cell r="AA12240">
            <v>17.16</v>
          </cell>
        </row>
        <row r="12241">
          <cell r="AA12241">
            <v>17.170000000000002</v>
          </cell>
        </row>
        <row r="12242">
          <cell r="AA12242">
            <v>17.18</v>
          </cell>
        </row>
        <row r="12243">
          <cell r="AA12243">
            <v>17.190000000000001</v>
          </cell>
        </row>
        <row r="12244">
          <cell r="AA12244">
            <v>17.2</v>
          </cell>
        </row>
        <row r="12245">
          <cell r="AA12245">
            <v>17.21</v>
          </cell>
        </row>
        <row r="12246">
          <cell r="AA12246">
            <v>17.22</v>
          </cell>
        </row>
        <row r="12247">
          <cell r="AA12247">
            <v>17.23</v>
          </cell>
        </row>
        <row r="12248">
          <cell r="AA12248">
            <v>17.239999999999998</v>
          </cell>
        </row>
        <row r="12249">
          <cell r="AA12249">
            <v>17.25</v>
          </cell>
        </row>
        <row r="12250">
          <cell r="AA12250">
            <v>17.260000000000002</v>
          </cell>
        </row>
        <row r="12251">
          <cell r="AA12251">
            <v>17.27</v>
          </cell>
        </row>
        <row r="12252">
          <cell r="AA12252">
            <v>17.28</v>
          </cell>
        </row>
        <row r="12253">
          <cell r="AA12253">
            <v>17.29</v>
          </cell>
        </row>
        <row r="12254">
          <cell r="AA12254">
            <v>17.3</v>
          </cell>
        </row>
        <row r="12255">
          <cell r="AA12255">
            <v>17.309999999999999</v>
          </cell>
        </row>
        <row r="12256">
          <cell r="AA12256">
            <v>17.32</v>
          </cell>
        </row>
        <row r="12257">
          <cell r="AA12257">
            <v>17.329999999999998</v>
          </cell>
        </row>
        <row r="12258">
          <cell r="AA12258">
            <v>17.34</v>
          </cell>
        </row>
        <row r="12259">
          <cell r="AA12259">
            <v>17.350000000000001</v>
          </cell>
        </row>
        <row r="12260">
          <cell r="AA12260">
            <v>17.36</v>
          </cell>
        </row>
        <row r="12261">
          <cell r="AA12261">
            <v>17.37</v>
          </cell>
        </row>
        <row r="12262">
          <cell r="AA12262">
            <v>17.38</v>
          </cell>
        </row>
        <row r="12263">
          <cell r="AA12263">
            <v>17.39</v>
          </cell>
        </row>
        <row r="12264">
          <cell r="AA12264">
            <v>17.399999999999999</v>
          </cell>
        </row>
        <row r="12265">
          <cell r="AA12265">
            <v>17.41</v>
          </cell>
        </row>
        <row r="12266">
          <cell r="AA12266">
            <v>17.420000000000002</v>
          </cell>
        </row>
        <row r="12267">
          <cell r="AA12267">
            <v>17.43</v>
          </cell>
        </row>
        <row r="12268">
          <cell r="AA12268">
            <v>17.440000000000001</v>
          </cell>
        </row>
        <row r="12269">
          <cell r="AA12269">
            <v>17.45</v>
          </cell>
        </row>
        <row r="12270">
          <cell r="AA12270">
            <v>17.46</v>
          </cell>
        </row>
        <row r="12271">
          <cell r="AA12271">
            <v>17.47</v>
          </cell>
        </row>
        <row r="12272">
          <cell r="AA12272">
            <v>17.48</v>
          </cell>
        </row>
        <row r="12273">
          <cell r="AA12273">
            <v>17.489999999999998</v>
          </cell>
        </row>
        <row r="12274">
          <cell r="AA12274">
            <v>17.5</v>
          </cell>
        </row>
        <row r="12275">
          <cell r="AA12275">
            <v>17.510000000000002</v>
          </cell>
        </row>
        <row r="12276">
          <cell r="AA12276">
            <v>17.52</v>
          </cell>
        </row>
        <row r="12277">
          <cell r="AA12277">
            <v>17.53</v>
          </cell>
        </row>
        <row r="12278">
          <cell r="AA12278">
            <v>17.54</v>
          </cell>
        </row>
        <row r="12279">
          <cell r="AA12279">
            <v>17.55</v>
          </cell>
        </row>
        <row r="12280">
          <cell r="AA12280">
            <v>17.559999999999999</v>
          </cell>
        </row>
        <row r="12281">
          <cell r="AA12281">
            <v>17.57</v>
          </cell>
        </row>
        <row r="12282">
          <cell r="AA12282">
            <v>17.579999999999998</v>
          </cell>
        </row>
        <row r="12283">
          <cell r="AA12283">
            <v>17.59</v>
          </cell>
        </row>
        <row r="12284">
          <cell r="AA12284">
            <v>17.600000000000001</v>
          </cell>
        </row>
        <row r="12285">
          <cell r="AA12285">
            <v>17.61</v>
          </cell>
        </row>
        <row r="12286">
          <cell r="AA12286">
            <v>17.62</v>
          </cell>
        </row>
        <row r="12287">
          <cell r="AA12287">
            <v>17.63</v>
          </cell>
        </row>
        <row r="12288">
          <cell r="AA12288">
            <v>17.64</v>
          </cell>
        </row>
        <row r="12289">
          <cell r="AA12289">
            <v>17.649999999999999</v>
          </cell>
        </row>
        <row r="12290">
          <cell r="AA12290">
            <v>17.66</v>
          </cell>
        </row>
        <row r="12291">
          <cell r="AA12291">
            <v>17.670000000000002</v>
          </cell>
        </row>
        <row r="12292">
          <cell r="AA12292">
            <v>17.68</v>
          </cell>
        </row>
        <row r="12293">
          <cell r="AA12293">
            <v>17.690000000000001</v>
          </cell>
        </row>
        <row r="12294">
          <cell r="AA12294">
            <v>17.7</v>
          </cell>
        </row>
        <row r="12295">
          <cell r="AA12295">
            <v>17.71</v>
          </cell>
        </row>
        <row r="12296">
          <cell r="AA12296">
            <v>17.72</v>
          </cell>
        </row>
        <row r="12297">
          <cell r="AA12297">
            <v>17.73</v>
          </cell>
        </row>
        <row r="12298">
          <cell r="AA12298">
            <v>17.739999999999998</v>
          </cell>
        </row>
        <row r="12299">
          <cell r="AA12299">
            <v>17.75</v>
          </cell>
        </row>
        <row r="12300">
          <cell r="AA12300">
            <v>17.760000000000002</v>
          </cell>
        </row>
        <row r="12301">
          <cell r="AA12301">
            <v>17.77</v>
          </cell>
        </row>
        <row r="12302">
          <cell r="AA12302">
            <v>17.78</v>
          </cell>
        </row>
        <row r="12303">
          <cell r="AA12303">
            <v>17.79</v>
          </cell>
        </row>
        <row r="12304">
          <cell r="AA12304">
            <v>17.8</v>
          </cell>
        </row>
        <row r="12305">
          <cell r="AA12305">
            <v>17.809999999999999</v>
          </cell>
        </row>
        <row r="12306">
          <cell r="AA12306">
            <v>17.82</v>
          </cell>
        </row>
        <row r="12307">
          <cell r="AA12307">
            <v>17.829999999999998</v>
          </cell>
        </row>
        <row r="12308">
          <cell r="AA12308">
            <v>17.84</v>
          </cell>
        </row>
        <row r="12309">
          <cell r="AA12309">
            <v>17.850000000000001</v>
          </cell>
        </row>
        <row r="12310">
          <cell r="AA12310">
            <v>17.86</v>
          </cell>
        </row>
        <row r="12311">
          <cell r="AA12311">
            <v>17.87</v>
          </cell>
        </row>
        <row r="12312">
          <cell r="AA12312">
            <v>17.88</v>
          </cell>
        </row>
        <row r="12313">
          <cell r="AA12313">
            <v>17.89</v>
          </cell>
        </row>
        <row r="12314">
          <cell r="AA12314">
            <v>17.899999999999999</v>
          </cell>
        </row>
        <row r="12315">
          <cell r="AA12315">
            <v>17.91</v>
          </cell>
        </row>
        <row r="12316">
          <cell r="AA12316">
            <v>17.920000000000002</v>
          </cell>
        </row>
        <row r="12317">
          <cell r="AA12317">
            <v>17.93</v>
          </cell>
        </row>
        <row r="12318">
          <cell r="AA12318">
            <v>17.940000000000001</v>
          </cell>
        </row>
        <row r="12319">
          <cell r="AA12319">
            <v>17.95</v>
          </cell>
        </row>
        <row r="12320">
          <cell r="AA12320">
            <v>17.96</v>
          </cell>
        </row>
        <row r="12321">
          <cell r="AA12321">
            <v>17.97</v>
          </cell>
        </row>
        <row r="12322">
          <cell r="AA12322">
            <v>17.98</v>
          </cell>
        </row>
        <row r="12323">
          <cell r="AA12323">
            <v>17.989999999999998</v>
          </cell>
        </row>
        <row r="12324">
          <cell r="AA12324">
            <v>18</v>
          </cell>
        </row>
        <row r="12325">
          <cell r="AA12325">
            <v>18.010000000000002</v>
          </cell>
        </row>
        <row r="12326">
          <cell r="AA12326">
            <v>18.02</v>
          </cell>
        </row>
        <row r="12327">
          <cell r="AA12327">
            <v>18.03</v>
          </cell>
        </row>
        <row r="12328">
          <cell r="AA12328">
            <v>18.04</v>
          </cell>
        </row>
        <row r="12329">
          <cell r="AA12329">
            <v>18.05</v>
          </cell>
        </row>
        <row r="12330">
          <cell r="AA12330">
            <v>18.059999999999999</v>
          </cell>
        </row>
        <row r="12331">
          <cell r="AA12331">
            <v>18.07</v>
          </cell>
        </row>
        <row r="12332">
          <cell r="AA12332">
            <v>18.079999999999998</v>
          </cell>
        </row>
        <row r="12333">
          <cell r="AA12333">
            <v>18.09</v>
          </cell>
        </row>
        <row r="12334">
          <cell r="AA12334">
            <v>18.100000000000001</v>
          </cell>
        </row>
        <row r="12335">
          <cell r="AA12335">
            <v>18.11</v>
          </cell>
        </row>
        <row r="12336">
          <cell r="AA12336">
            <v>18.12</v>
          </cell>
        </row>
        <row r="12337">
          <cell r="AA12337">
            <v>18.13</v>
          </cell>
        </row>
        <row r="12338">
          <cell r="AA12338">
            <v>18.14</v>
          </cell>
        </row>
        <row r="12339">
          <cell r="AA12339">
            <v>18.149999999999999</v>
          </cell>
        </row>
        <row r="12340">
          <cell r="AA12340">
            <v>18.16</v>
          </cell>
        </row>
        <row r="12341">
          <cell r="AA12341">
            <v>18.170000000000002</v>
          </cell>
        </row>
        <row r="12342">
          <cell r="AA12342">
            <v>18.18</v>
          </cell>
        </row>
        <row r="12343">
          <cell r="AA12343">
            <v>18.190000000000001</v>
          </cell>
        </row>
        <row r="12344">
          <cell r="AA12344">
            <v>18.2</v>
          </cell>
        </row>
        <row r="12345">
          <cell r="AA12345">
            <v>18.21</v>
          </cell>
        </row>
        <row r="12346">
          <cell r="AA12346">
            <v>18.22</v>
          </cell>
        </row>
        <row r="12347">
          <cell r="AA12347">
            <v>18.23</v>
          </cell>
        </row>
        <row r="12348">
          <cell r="AA12348">
            <v>18.239999999999998</v>
          </cell>
        </row>
        <row r="12349">
          <cell r="AA12349">
            <v>18.25</v>
          </cell>
        </row>
        <row r="12350">
          <cell r="AA12350">
            <v>18.260000000000002</v>
          </cell>
        </row>
        <row r="12351">
          <cell r="AA12351">
            <v>18.27</v>
          </cell>
        </row>
        <row r="12352">
          <cell r="AA12352">
            <v>18.28</v>
          </cell>
        </row>
        <row r="12353">
          <cell r="AA12353">
            <v>18.29</v>
          </cell>
        </row>
        <row r="12354">
          <cell r="AA12354">
            <v>18.3</v>
          </cell>
        </row>
        <row r="12355">
          <cell r="AA12355">
            <v>18.309999999999999</v>
          </cell>
        </row>
        <row r="12356">
          <cell r="AA12356">
            <v>18.32</v>
          </cell>
        </row>
        <row r="12357">
          <cell r="AA12357">
            <v>18.329999999999998</v>
          </cell>
        </row>
        <row r="12358">
          <cell r="AA12358">
            <v>18.34</v>
          </cell>
        </row>
        <row r="12359">
          <cell r="AA12359">
            <v>18.350000000000001</v>
          </cell>
        </row>
        <row r="12360">
          <cell r="AA12360">
            <v>18.36</v>
          </cell>
        </row>
        <row r="12361">
          <cell r="AA12361">
            <v>18.37</v>
          </cell>
        </row>
        <row r="12362">
          <cell r="AA12362">
            <v>18.38</v>
          </cell>
        </row>
        <row r="12363">
          <cell r="AA12363">
            <v>18.39</v>
          </cell>
        </row>
        <row r="12364">
          <cell r="AA12364">
            <v>18.399999999999999</v>
          </cell>
        </row>
        <row r="12365">
          <cell r="AA12365">
            <v>18.41</v>
          </cell>
        </row>
        <row r="12366">
          <cell r="AA12366">
            <v>18.420000000000002</v>
          </cell>
        </row>
        <row r="12367">
          <cell r="AA12367">
            <v>18.43</v>
          </cell>
        </row>
        <row r="12368">
          <cell r="AA12368">
            <v>18.440000000000001</v>
          </cell>
        </row>
        <row r="12369">
          <cell r="AA12369">
            <v>18.45</v>
          </cell>
        </row>
        <row r="12370">
          <cell r="AA12370">
            <v>18.46</v>
          </cell>
        </row>
        <row r="12371">
          <cell r="AA12371">
            <v>18.47</v>
          </cell>
        </row>
        <row r="12372">
          <cell r="AA12372">
            <v>18.48</v>
          </cell>
        </row>
        <row r="12373">
          <cell r="AA12373">
            <v>18.489999999999998</v>
          </cell>
        </row>
        <row r="12374">
          <cell r="AA12374">
            <v>18.5</v>
          </cell>
        </row>
        <row r="12375">
          <cell r="AA12375">
            <v>18.510000000000002</v>
          </cell>
        </row>
        <row r="12376">
          <cell r="AA12376">
            <v>18.52</v>
          </cell>
        </row>
        <row r="12377">
          <cell r="AA12377">
            <v>18.53</v>
          </cell>
        </row>
        <row r="12378">
          <cell r="AA12378">
            <v>18.54</v>
          </cell>
        </row>
        <row r="12379">
          <cell r="AA12379">
            <v>18.55</v>
          </cell>
        </row>
        <row r="12380">
          <cell r="AA12380">
            <v>18.559999999999999</v>
          </cell>
        </row>
        <row r="12381">
          <cell r="AA12381">
            <v>18.57</v>
          </cell>
        </row>
        <row r="12382">
          <cell r="AA12382">
            <v>18.579999999999998</v>
          </cell>
        </row>
        <row r="12383">
          <cell r="AA12383">
            <v>18.59</v>
          </cell>
        </row>
        <row r="12384">
          <cell r="AA12384">
            <v>18.600000000000001</v>
          </cell>
        </row>
        <row r="12385">
          <cell r="AA12385">
            <v>18.61</v>
          </cell>
        </row>
        <row r="12386">
          <cell r="AA12386">
            <v>18.62</v>
          </cell>
        </row>
        <row r="12387">
          <cell r="AA12387">
            <v>18.63</v>
          </cell>
        </row>
        <row r="12388">
          <cell r="AA12388">
            <v>18.64</v>
          </cell>
        </row>
        <row r="12389">
          <cell r="AA12389">
            <v>18.649999999999999</v>
          </cell>
        </row>
        <row r="12390">
          <cell r="AA12390">
            <v>18.66</v>
          </cell>
        </row>
        <row r="12391">
          <cell r="AA12391">
            <v>18.670000000000002</v>
          </cell>
        </row>
        <row r="12392">
          <cell r="AA12392">
            <v>18.68</v>
          </cell>
        </row>
        <row r="12393">
          <cell r="AA12393">
            <v>18.690000000000001</v>
          </cell>
        </row>
        <row r="12394">
          <cell r="AA12394">
            <v>18.7</v>
          </cell>
        </row>
        <row r="12395">
          <cell r="AA12395">
            <v>18.71</v>
          </cell>
        </row>
        <row r="12396">
          <cell r="AA12396">
            <v>18.72</v>
          </cell>
        </row>
        <row r="12397">
          <cell r="AA12397">
            <v>18.73</v>
          </cell>
        </row>
        <row r="12398">
          <cell r="AA12398">
            <v>18.739999999999998</v>
          </cell>
        </row>
        <row r="12399">
          <cell r="AA12399">
            <v>18.75</v>
          </cell>
        </row>
        <row r="12400">
          <cell r="AA12400">
            <v>18.760000000000002</v>
          </cell>
        </row>
        <row r="12401">
          <cell r="AA12401">
            <v>18.77</v>
          </cell>
        </row>
        <row r="12402">
          <cell r="AA12402">
            <v>18.78</v>
          </cell>
        </row>
        <row r="12403">
          <cell r="AA12403">
            <v>18.79</v>
          </cell>
        </row>
        <row r="12404">
          <cell r="AA12404">
            <v>18.8</v>
          </cell>
        </row>
        <row r="12405">
          <cell r="AA12405">
            <v>18.809999999999999</v>
          </cell>
        </row>
        <row r="12406">
          <cell r="AA12406">
            <v>18.82</v>
          </cell>
        </row>
        <row r="12407">
          <cell r="AA12407">
            <v>18.829999999999998</v>
          </cell>
        </row>
        <row r="12408">
          <cell r="AA12408">
            <v>18.84</v>
          </cell>
        </row>
        <row r="12409">
          <cell r="AA12409">
            <v>18.850000000000001</v>
          </cell>
        </row>
        <row r="12410">
          <cell r="AA12410">
            <v>18.86</v>
          </cell>
        </row>
        <row r="12411">
          <cell r="AA12411">
            <v>18.87</v>
          </cell>
        </row>
        <row r="12412">
          <cell r="AA12412">
            <v>18.88</v>
          </cell>
        </row>
        <row r="12413">
          <cell r="AA12413">
            <v>18.89</v>
          </cell>
        </row>
        <row r="12414">
          <cell r="AA12414">
            <v>18.899999999999999</v>
          </cell>
        </row>
        <row r="12415">
          <cell r="AA12415">
            <v>18.91</v>
          </cell>
        </row>
        <row r="12416">
          <cell r="AA12416">
            <v>18.920000000000002</v>
          </cell>
        </row>
        <row r="12417">
          <cell r="AA12417">
            <v>18.93</v>
          </cell>
        </row>
        <row r="12418">
          <cell r="AA12418">
            <v>18.940000000000001</v>
          </cell>
        </row>
        <row r="12419">
          <cell r="AA12419">
            <v>18.95</v>
          </cell>
        </row>
        <row r="12420">
          <cell r="AA12420">
            <v>18.96</v>
          </cell>
        </row>
        <row r="12421">
          <cell r="AA12421">
            <v>18.97</v>
          </cell>
        </row>
        <row r="12422">
          <cell r="AA12422">
            <v>18.98</v>
          </cell>
        </row>
        <row r="12423">
          <cell r="AA12423">
            <v>18.989999999999998</v>
          </cell>
        </row>
        <row r="12424">
          <cell r="AA12424">
            <v>19</v>
          </cell>
        </row>
        <row r="12425">
          <cell r="AA12425">
            <v>19.010000000000002</v>
          </cell>
        </row>
        <row r="12426">
          <cell r="AA12426">
            <v>19.02</v>
          </cell>
        </row>
        <row r="12427">
          <cell r="AA12427">
            <v>19.03</v>
          </cell>
        </row>
        <row r="12428">
          <cell r="AA12428">
            <v>19.04</v>
          </cell>
        </row>
        <row r="12429">
          <cell r="AA12429">
            <v>19.05</v>
          </cell>
        </row>
        <row r="12430">
          <cell r="AA12430">
            <v>19.059999999999999</v>
          </cell>
        </row>
        <row r="12431">
          <cell r="AA12431">
            <v>19.07</v>
          </cell>
        </row>
        <row r="12432">
          <cell r="AA12432">
            <v>19.079999999999998</v>
          </cell>
        </row>
        <row r="12433">
          <cell r="AA12433">
            <v>19.09</v>
          </cell>
        </row>
        <row r="12434">
          <cell r="AA12434">
            <v>19.100000000000001</v>
          </cell>
        </row>
        <row r="12435">
          <cell r="AA12435">
            <v>19.11</v>
          </cell>
        </row>
        <row r="12436">
          <cell r="AA12436">
            <v>19.12</v>
          </cell>
        </row>
        <row r="12437">
          <cell r="AA12437">
            <v>19.13</v>
          </cell>
        </row>
        <row r="12438">
          <cell r="AA12438">
            <v>19.14</v>
          </cell>
        </row>
        <row r="12439">
          <cell r="AA12439">
            <v>19.149999999999999</v>
          </cell>
        </row>
        <row r="12440">
          <cell r="AA12440">
            <v>19.16</v>
          </cell>
        </row>
        <row r="12441">
          <cell r="AA12441">
            <v>19.170000000000002</v>
          </cell>
        </row>
        <row r="12442">
          <cell r="AA12442">
            <v>19.18</v>
          </cell>
        </row>
        <row r="12443">
          <cell r="AA12443">
            <v>19.190000000000001</v>
          </cell>
        </row>
        <row r="12444">
          <cell r="AA12444">
            <v>19.2</v>
          </cell>
        </row>
        <row r="12445">
          <cell r="AA12445">
            <v>19.21</v>
          </cell>
        </row>
        <row r="12446">
          <cell r="AA12446">
            <v>19.22</v>
          </cell>
        </row>
        <row r="12447">
          <cell r="AA12447">
            <v>19.23</v>
          </cell>
        </row>
        <row r="12448">
          <cell r="AA12448">
            <v>19.239999999999998</v>
          </cell>
        </row>
        <row r="12449">
          <cell r="AA12449">
            <v>19.25</v>
          </cell>
        </row>
        <row r="12450">
          <cell r="AA12450">
            <v>19.260000000000002</v>
          </cell>
        </row>
        <row r="12451">
          <cell r="AA12451">
            <v>19.27</v>
          </cell>
        </row>
        <row r="12452">
          <cell r="AA12452">
            <v>19.28</v>
          </cell>
        </row>
        <row r="12453">
          <cell r="AA12453">
            <v>19.29</v>
          </cell>
        </row>
        <row r="12454">
          <cell r="AA12454">
            <v>19.3</v>
          </cell>
        </row>
        <row r="12455">
          <cell r="AA12455">
            <v>19.309999999999999</v>
          </cell>
        </row>
        <row r="12456">
          <cell r="AA12456">
            <v>19.32</v>
          </cell>
        </row>
        <row r="12457">
          <cell r="AA12457">
            <v>19.329999999999998</v>
          </cell>
        </row>
        <row r="12458">
          <cell r="AA12458">
            <v>19.34</v>
          </cell>
        </row>
        <row r="12459">
          <cell r="AA12459">
            <v>19.350000000000001</v>
          </cell>
        </row>
        <row r="12460">
          <cell r="AA12460">
            <v>19.36</v>
          </cell>
        </row>
        <row r="12461">
          <cell r="AA12461">
            <v>19.37</v>
          </cell>
        </row>
        <row r="12462">
          <cell r="AA12462">
            <v>19.38</v>
          </cell>
        </row>
        <row r="12463">
          <cell r="AA12463">
            <v>19.39</v>
          </cell>
        </row>
        <row r="12464">
          <cell r="AA12464">
            <v>19.399999999999999</v>
          </cell>
        </row>
        <row r="12465">
          <cell r="AA12465">
            <v>19.41</v>
          </cell>
        </row>
        <row r="12466">
          <cell r="AA12466">
            <v>19.420000000000002</v>
          </cell>
        </row>
        <row r="12467">
          <cell r="AA12467">
            <v>19.43</v>
          </cell>
        </row>
        <row r="12468">
          <cell r="AA12468">
            <v>19.440000000000001</v>
          </cell>
        </row>
        <row r="12469">
          <cell r="AA12469">
            <v>19.45</v>
          </cell>
        </row>
        <row r="12470">
          <cell r="AA12470">
            <v>19.46</v>
          </cell>
        </row>
        <row r="12471">
          <cell r="AA12471">
            <v>19.47</v>
          </cell>
        </row>
        <row r="12472">
          <cell r="AA12472">
            <v>19.48</v>
          </cell>
        </row>
        <row r="12473">
          <cell r="AA12473">
            <v>19.489999999999998</v>
          </cell>
        </row>
        <row r="12474">
          <cell r="AA12474">
            <v>19.5</v>
          </cell>
        </row>
        <row r="12475">
          <cell r="AA12475">
            <v>19.510000000000002</v>
          </cell>
        </row>
        <row r="12476">
          <cell r="AA12476">
            <v>19.52</v>
          </cell>
        </row>
        <row r="12477">
          <cell r="AA12477">
            <v>19.53</v>
          </cell>
        </row>
        <row r="12478">
          <cell r="AA12478">
            <v>19.54</v>
          </cell>
        </row>
        <row r="12479">
          <cell r="AA12479">
            <v>19.55</v>
          </cell>
        </row>
        <row r="12480">
          <cell r="AA12480">
            <v>19.559999999999999</v>
          </cell>
        </row>
        <row r="12481">
          <cell r="AA12481">
            <v>19.57</v>
          </cell>
        </row>
        <row r="12482">
          <cell r="AA12482">
            <v>19.579999999999998</v>
          </cell>
        </row>
        <row r="12483">
          <cell r="AA12483">
            <v>19.59</v>
          </cell>
        </row>
        <row r="12484">
          <cell r="AA12484">
            <v>19.600000000000001</v>
          </cell>
        </row>
        <row r="12485">
          <cell r="AA12485">
            <v>19.61</v>
          </cell>
        </row>
        <row r="12486">
          <cell r="AA12486">
            <v>19.62</v>
          </cell>
        </row>
        <row r="12487">
          <cell r="AA12487">
            <v>19.63</v>
          </cell>
        </row>
        <row r="12488">
          <cell r="AA12488">
            <v>19.64</v>
          </cell>
        </row>
        <row r="12489">
          <cell r="AA12489">
            <v>19.649999999999999</v>
          </cell>
        </row>
        <row r="12490">
          <cell r="AA12490">
            <v>19.66</v>
          </cell>
        </row>
        <row r="12491">
          <cell r="AA12491">
            <v>19.670000000000002</v>
          </cell>
        </row>
        <row r="12492">
          <cell r="AA12492">
            <v>19.68</v>
          </cell>
        </row>
        <row r="12493">
          <cell r="AA12493">
            <v>19.690000000000001</v>
          </cell>
        </row>
        <row r="12494">
          <cell r="AA12494">
            <v>19.7</v>
          </cell>
        </row>
        <row r="12495">
          <cell r="AA12495">
            <v>19.71</v>
          </cell>
        </row>
        <row r="12496">
          <cell r="AA12496">
            <v>19.72</v>
          </cell>
        </row>
        <row r="12497">
          <cell r="AA12497">
            <v>19.73</v>
          </cell>
        </row>
        <row r="12498">
          <cell r="AA12498">
            <v>19.739999999999998</v>
          </cell>
        </row>
        <row r="12499">
          <cell r="AA12499">
            <v>19.75</v>
          </cell>
        </row>
        <row r="12500">
          <cell r="AA12500">
            <v>19.760000000000002</v>
          </cell>
        </row>
        <row r="12501">
          <cell r="AA12501">
            <v>19.77</v>
          </cell>
        </row>
        <row r="12502">
          <cell r="AA12502">
            <v>19.78</v>
          </cell>
        </row>
        <row r="12503">
          <cell r="AA12503">
            <v>19.79</v>
          </cell>
        </row>
        <row r="12504">
          <cell r="AA12504">
            <v>19.8</v>
          </cell>
        </row>
        <row r="12505">
          <cell r="AA12505">
            <v>19.809999999999999</v>
          </cell>
        </row>
        <row r="12506">
          <cell r="AA12506">
            <v>19.82</v>
          </cell>
        </row>
        <row r="12507">
          <cell r="AA12507">
            <v>19.829999999999998</v>
          </cell>
        </row>
        <row r="12508">
          <cell r="AA12508">
            <v>19.84</v>
          </cell>
        </row>
        <row r="12509">
          <cell r="AA12509">
            <v>19.850000000000001</v>
          </cell>
        </row>
        <row r="12510">
          <cell r="AA12510">
            <v>19.86</v>
          </cell>
        </row>
        <row r="12511">
          <cell r="AA12511">
            <v>19.87</v>
          </cell>
        </row>
        <row r="12512">
          <cell r="AA12512">
            <v>19.88</v>
          </cell>
        </row>
        <row r="12513">
          <cell r="AA12513">
            <v>19.89</v>
          </cell>
        </row>
        <row r="12514">
          <cell r="AA12514">
            <v>19.899999999999999</v>
          </cell>
        </row>
        <row r="12515">
          <cell r="AA12515">
            <v>19.91</v>
          </cell>
        </row>
        <row r="12516">
          <cell r="AA12516">
            <v>19.920000000000002</v>
          </cell>
        </row>
        <row r="12517">
          <cell r="AA12517">
            <v>19.93</v>
          </cell>
        </row>
        <row r="12518">
          <cell r="AA12518">
            <v>19.940000000000001</v>
          </cell>
        </row>
        <row r="12519">
          <cell r="AA12519">
            <v>19.95</v>
          </cell>
        </row>
        <row r="12520">
          <cell r="AA12520">
            <v>19.96</v>
          </cell>
        </row>
        <row r="12521">
          <cell r="AA12521">
            <v>19.97</v>
          </cell>
        </row>
        <row r="12522">
          <cell r="AA12522">
            <v>19.98</v>
          </cell>
        </row>
        <row r="12523">
          <cell r="AA12523">
            <v>19.989999999999998</v>
          </cell>
        </row>
        <row r="12524">
          <cell r="AA12524">
            <v>20</v>
          </cell>
        </row>
        <row r="12525">
          <cell r="AA12525">
            <v>20.010000000000002</v>
          </cell>
        </row>
        <row r="12526">
          <cell r="AA12526">
            <v>20.02</v>
          </cell>
        </row>
        <row r="12527">
          <cell r="AA12527">
            <v>20.03</v>
          </cell>
        </row>
        <row r="12528">
          <cell r="AA12528">
            <v>20.04</v>
          </cell>
        </row>
        <row r="12529">
          <cell r="AA12529">
            <v>20.05</v>
          </cell>
        </row>
        <row r="12530">
          <cell r="AA12530">
            <v>20.059999999999999</v>
          </cell>
        </row>
        <row r="12531">
          <cell r="AA12531">
            <v>20.07</v>
          </cell>
        </row>
        <row r="12532">
          <cell r="AA12532">
            <v>20.079999999999998</v>
          </cell>
        </row>
        <row r="12533">
          <cell r="AA12533">
            <v>20.09</v>
          </cell>
        </row>
        <row r="12534">
          <cell r="AA12534">
            <v>20.100000000000001</v>
          </cell>
        </row>
        <row r="12535">
          <cell r="AA12535">
            <v>20.11</v>
          </cell>
        </row>
        <row r="12536">
          <cell r="AA12536">
            <v>20.12</v>
          </cell>
        </row>
        <row r="12537">
          <cell r="AA12537">
            <v>20.13</v>
          </cell>
        </row>
        <row r="12538">
          <cell r="AA12538">
            <v>20.14</v>
          </cell>
        </row>
        <row r="12539">
          <cell r="AA12539">
            <v>20.149999999999999</v>
          </cell>
        </row>
        <row r="12540">
          <cell r="AA12540">
            <v>20.16</v>
          </cell>
        </row>
        <row r="12541">
          <cell r="AA12541">
            <v>20.170000000000002</v>
          </cell>
        </row>
        <row r="12542">
          <cell r="AA12542">
            <v>20.18</v>
          </cell>
        </row>
        <row r="12543">
          <cell r="AA12543">
            <v>20.190000000000001</v>
          </cell>
        </row>
        <row r="12544">
          <cell r="AA12544">
            <v>20.2</v>
          </cell>
        </row>
        <row r="12545">
          <cell r="AA12545">
            <v>20.21</v>
          </cell>
        </row>
        <row r="12546">
          <cell r="AA12546">
            <v>20.22</v>
          </cell>
        </row>
        <row r="12547">
          <cell r="AA12547">
            <v>20.23</v>
          </cell>
        </row>
        <row r="12548">
          <cell r="AA12548">
            <v>20.239999999999998</v>
          </cell>
        </row>
        <row r="12549">
          <cell r="AA12549">
            <v>20.25</v>
          </cell>
        </row>
        <row r="12550">
          <cell r="AA12550">
            <v>20.260000000000002</v>
          </cell>
        </row>
        <row r="12551">
          <cell r="AA12551">
            <v>20.27</v>
          </cell>
        </row>
        <row r="12552">
          <cell r="AA12552">
            <v>20.28</v>
          </cell>
        </row>
        <row r="12553">
          <cell r="AA12553">
            <v>20.29</v>
          </cell>
        </row>
        <row r="12554">
          <cell r="AA12554">
            <v>20.3</v>
          </cell>
        </row>
        <row r="12555">
          <cell r="AA12555">
            <v>20.309999999999999</v>
          </cell>
        </row>
        <row r="12556">
          <cell r="AA12556">
            <v>20.32</v>
          </cell>
        </row>
        <row r="12557">
          <cell r="AA12557">
            <v>20.329999999999998</v>
          </cell>
        </row>
        <row r="12558">
          <cell r="AA12558">
            <v>20.34</v>
          </cell>
        </row>
        <row r="12559">
          <cell r="AA12559">
            <v>20.350000000000001</v>
          </cell>
        </row>
        <row r="12560">
          <cell r="AA12560">
            <v>20.36</v>
          </cell>
        </row>
        <row r="12561">
          <cell r="AA12561">
            <v>20.37</v>
          </cell>
        </row>
        <row r="12562">
          <cell r="AA12562">
            <v>20.38</v>
          </cell>
        </row>
        <row r="12563">
          <cell r="AA12563">
            <v>20.39</v>
          </cell>
        </row>
        <row r="12564">
          <cell r="AA12564">
            <v>20.399999999999999</v>
          </cell>
        </row>
        <row r="12565">
          <cell r="AA12565">
            <v>20.41</v>
          </cell>
        </row>
        <row r="12566">
          <cell r="AA12566">
            <v>20.420000000000002</v>
          </cell>
        </row>
        <row r="12567">
          <cell r="AA12567">
            <v>20.43</v>
          </cell>
        </row>
        <row r="12568">
          <cell r="AA12568">
            <v>20.440000000000001</v>
          </cell>
        </row>
        <row r="12569">
          <cell r="AA12569">
            <v>20.45</v>
          </cell>
        </row>
        <row r="12570">
          <cell r="AA12570">
            <v>20.46</v>
          </cell>
        </row>
        <row r="12571">
          <cell r="AA12571">
            <v>20.47</v>
          </cell>
        </row>
        <row r="12572">
          <cell r="AA12572">
            <v>20.48</v>
          </cell>
        </row>
        <row r="12573">
          <cell r="AA12573">
            <v>20.49</v>
          </cell>
        </row>
        <row r="12574">
          <cell r="AA12574">
            <v>20.5</v>
          </cell>
        </row>
        <row r="12575">
          <cell r="AA12575">
            <v>20.51</v>
          </cell>
        </row>
        <row r="12576">
          <cell r="AA12576">
            <v>20.52</v>
          </cell>
        </row>
        <row r="12577">
          <cell r="AA12577">
            <v>20.53</v>
          </cell>
        </row>
        <row r="12578">
          <cell r="AA12578">
            <v>20.54</v>
          </cell>
        </row>
        <row r="12579">
          <cell r="AA12579">
            <v>20.55</v>
          </cell>
        </row>
        <row r="12580">
          <cell r="AA12580">
            <v>20.56</v>
          </cell>
        </row>
        <row r="12581">
          <cell r="AA12581">
            <v>20.57</v>
          </cell>
        </row>
        <row r="12582">
          <cell r="AA12582">
            <v>20.58</v>
          </cell>
        </row>
        <row r="12583">
          <cell r="AA12583">
            <v>20.59</v>
          </cell>
        </row>
        <row r="12584">
          <cell r="AA12584">
            <v>20.6</v>
          </cell>
        </row>
        <row r="12585">
          <cell r="AA12585">
            <v>20.61</v>
          </cell>
        </row>
        <row r="12586">
          <cell r="AA12586">
            <v>20.62</v>
          </cell>
        </row>
        <row r="12587">
          <cell r="AA12587">
            <v>20.63</v>
          </cell>
        </row>
        <row r="12588">
          <cell r="AA12588">
            <v>20.64</v>
          </cell>
        </row>
        <row r="12589">
          <cell r="AA12589">
            <v>20.65</v>
          </cell>
        </row>
        <row r="12590">
          <cell r="AA12590">
            <v>20.66</v>
          </cell>
        </row>
        <row r="12591">
          <cell r="AA12591">
            <v>20.67</v>
          </cell>
        </row>
        <row r="12592">
          <cell r="AA12592">
            <v>20.68</v>
          </cell>
        </row>
        <row r="12593">
          <cell r="AA12593">
            <v>20.69</v>
          </cell>
        </row>
        <row r="12594">
          <cell r="AA12594">
            <v>20.7</v>
          </cell>
        </row>
        <row r="12595">
          <cell r="AA12595">
            <v>20.71</v>
          </cell>
        </row>
        <row r="12596">
          <cell r="AA12596">
            <v>20.72</v>
          </cell>
        </row>
        <row r="12597">
          <cell r="AA12597">
            <v>20.73</v>
          </cell>
        </row>
        <row r="12598">
          <cell r="AA12598">
            <v>20.74</v>
          </cell>
        </row>
        <row r="12599">
          <cell r="AA12599">
            <v>20.75</v>
          </cell>
        </row>
        <row r="12600">
          <cell r="AA12600">
            <v>20.76</v>
          </cell>
        </row>
        <row r="12601">
          <cell r="AA12601">
            <v>20.77</v>
          </cell>
        </row>
        <row r="12602">
          <cell r="AA12602">
            <v>20.78</v>
          </cell>
        </row>
        <row r="12603">
          <cell r="AA12603">
            <v>20.79</v>
          </cell>
        </row>
        <row r="12604">
          <cell r="AA12604">
            <v>20.8</v>
          </cell>
        </row>
        <row r="12605">
          <cell r="AA12605">
            <v>20.81</v>
          </cell>
        </row>
        <row r="12606">
          <cell r="AA12606">
            <v>20.82</v>
          </cell>
        </row>
        <row r="12607">
          <cell r="AA12607">
            <v>20.83</v>
          </cell>
        </row>
        <row r="12608">
          <cell r="AA12608">
            <v>20.84</v>
          </cell>
        </row>
        <row r="12609">
          <cell r="AA12609">
            <v>20.85</v>
          </cell>
        </row>
        <row r="12610">
          <cell r="AA12610">
            <v>20.86</v>
          </cell>
        </row>
        <row r="12611">
          <cell r="AA12611">
            <v>20.87</v>
          </cell>
        </row>
        <row r="12612">
          <cell r="AA12612">
            <v>20.88</v>
          </cell>
        </row>
        <row r="12613">
          <cell r="AA12613">
            <v>20.89</v>
          </cell>
        </row>
        <row r="12614">
          <cell r="AA12614">
            <v>20.9</v>
          </cell>
        </row>
        <row r="12615">
          <cell r="AA12615">
            <v>20.91</v>
          </cell>
        </row>
        <row r="12616">
          <cell r="AA12616">
            <v>20.92</v>
          </cell>
        </row>
        <row r="12617">
          <cell r="AA12617">
            <v>20.93</v>
          </cell>
        </row>
        <row r="12618">
          <cell r="AA12618">
            <v>20.94</v>
          </cell>
        </row>
        <row r="12619">
          <cell r="AA12619">
            <v>20.95</v>
          </cell>
        </row>
        <row r="12620">
          <cell r="AA12620">
            <v>20.96</v>
          </cell>
        </row>
        <row r="12621">
          <cell r="AA12621">
            <v>20.97</v>
          </cell>
        </row>
        <row r="12622">
          <cell r="AA12622">
            <v>20.98</v>
          </cell>
        </row>
        <row r="12623">
          <cell r="AA12623">
            <v>20.99</v>
          </cell>
        </row>
        <row r="12624">
          <cell r="AA12624">
            <v>21</v>
          </cell>
        </row>
        <row r="12625">
          <cell r="AA12625">
            <v>21.01</v>
          </cell>
        </row>
        <row r="12626">
          <cell r="AA12626">
            <v>21.02</v>
          </cell>
        </row>
        <row r="12627">
          <cell r="AA12627">
            <v>21.03</v>
          </cell>
        </row>
        <row r="12628">
          <cell r="AA12628">
            <v>21.04</v>
          </cell>
        </row>
        <row r="12629">
          <cell r="AA12629">
            <v>21.05</v>
          </cell>
        </row>
        <row r="12630">
          <cell r="AA12630">
            <v>21.06</v>
          </cell>
        </row>
        <row r="12631">
          <cell r="AA12631">
            <v>21.07</v>
          </cell>
        </row>
        <row r="12632">
          <cell r="AA12632">
            <v>21.08</v>
          </cell>
        </row>
        <row r="12633">
          <cell r="AA12633">
            <v>21.09</v>
          </cell>
        </row>
        <row r="12634">
          <cell r="AA12634">
            <v>21.1</v>
          </cell>
        </row>
        <row r="12635">
          <cell r="AA12635">
            <v>21.11</v>
          </cell>
        </row>
        <row r="12636">
          <cell r="AA12636">
            <v>21.12</v>
          </cell>
        </row>
        <row r="12637">
          <cell r="AA12637">
            <v>21.13</v>
          </cell>
        </row>
        <row r="12638">
          <cell r="AA12638">
            <v>21.14</v>
          </cell>
        </row>
        <row r="12639">
          <cell r="AA12639">
            <v>21.15</v>
          </cell>
        </row>
        <row r="12640">
          <cell r="AA12640">
            <v>21.16</v>
          </cell>
        </row>
        <row r="12641">
          <cell r="AA12641">
            <v>21.17</v>
          </cell>
        </row>
        <row r="12642">
          <cell r="AA12642">
            <v>21.18</v>
          </cell>
        </row>
        <row r="12643">
          <cell r="AA12643">
            <v>21.19</v>
          </cell>
        </row>
        <row r="12644">
          <cell r="AA12644">
            <v>21.2</v>
          </cell>
        </row>
        <row r="12645">
          <cell r="AA12645">
            <v>21.21</v>
          </cell>
        </row>
        <row r="12646">
          <cell r="AA12646">
            <v>21.22</v>
          </cell>
        </row>
        <row r="12647">
          <cell r="AA12647">
            <v>21.23</v>
          </cell>
        </row>
        <row r="12648">
          <cell r="AA12648">
            <v>21.24</v>
          </cell>
        </row>
        <row r="12649">
          <cell r="AA12649">
            <v>21.25</v>
          </cell>
        </row>
        <row r="12650">
          <cell r="AA12650">
            <v>21.26</v>
          </cell>
        </row>
        <row r="12651">
          <cell r="AA12651">
            <v>21.27</v>
          </cell>
        </row>
        <row r="12652">
          <cell r="AA12652">
            <v>21.28</v>
          </cell>
        </row>
        <row r="12653">
          <cell r="AA12653">
            <v>21.29</v>
          </cell>
        </row>
        <row r="12654">
          <cell r="AA12654">
            <v>21.3</v>
          </cell>
        </row>
        <row r="12655">
          <cell r="AA12655">
            <v>21.31</v>
          </cell>
        </row>
        <row r="12656">
          <cell r="AA12656">
            <v>21.32</v>
          </cell>
        </row>
        <row r="12657">
          <cell r="AA12657">
            <v>21.33</v>
          </cell>
        </row>
        <row r="12658">
          <cell r="AA12658">
            <v>21.34</v>
          </cell>
        </row>
        <row r="12659">
          <cell r="AA12659">
            <v>21.35</v>
          </cell>
        </row>
        <row r="12660">
          <cell r="AA12660">
            <v>21.36</v>
          </cell>
        </row>
        <row r="12661">
          <cell r="AA12661">
            <v>21.37</v>
          </cell>
        </row>
        <row r="12662">
          <cell r="AA12662">
            <v>21.38</v>
          </cell>
        </row>
        <row r="12663">
          <cell r="AA12663">
            <v>21.39</v>
          </cell>
        </row>
        <row r="12664">
          <cell r="AA12664">
            <v>21.4</v>
          </cell>
        </row>
        <row r="12665">
          <cell r="AA12665">
            <v>21.41</v>
          </cell>
        </row>
        <row r="12666">
          <cell r="AA12666">
            <v>21.42</v>
          </cell>
        </row>
        <row r="12667">
          <cell r="AA12667">
            <v>21.43</v>
          </cell>
        </row>
        <row r="12668">
          <cell r="AA12668">
            <v>21.44</v>
          </cell>
        </row>
        <row r="12669">
          <cell r="AA12669">
            <v>21.45</v>
          </cell>
        </row>
        <row r="12670">
          <cell r="AA12670">
            <v>21.46</v>
          </cell>
        </row>
        <row r="12671">
          <cell r="AA12671">
            <v>21.47</v>
          </cell>
        </row>
        <row r="12672">
          <cell r="AA12672">
            <v>21.48</v>
          </cell>
        </row>
        <row r="12673">
          <cell r="AA12673">
            <v>21.49</v>
          </cell>
        </row>
        <row r="12674">
          <cell r="AA12674">
            <v>21.5</v>
          </cell>
        </row>
        <row r="12675">
          <cell r="AA12675">
            <v>21.51</v>
          </cell>
        </row>
        <row r="12676">
          <cell r="AA12676">
            <v>21.52</v>
          </cell>
        </row>
        <row r="12677">
          <cell r="AA12677">
            <v>21.53</v>
          </cell>
        </row>
        <row r="12678">
          <cell r="AA12678">
            <v>21.54</v>
          </cell>
        </row>
        <row r="12679">
          <cell r="AA12679">
            <v>21.55</v>
          </cell>
        </row>
        <row r="12680">
          <cell r="AA12680">
            <v>21.56</v>
          </cell>
        </row>
        <row r="12681">
          <cell r="AA12681">
            <v>21.57</v>
          </cell>
        </row>
        <row r="12682">
          <cell r="AA12682">
            <v>21.58</v>
          </cell>
        </row>
        <row r="12683">
          <cell r="AA12683">
            <v>21.59</v>
          </cell>
        </row>
        <row r="12684">
          <cell r="AA12684">
            <v>21.6</v>
          </cell>
        </row>
        <row r="12685">
          <cell r="AA12685">
            <v>21.61</v>
          </cell>
        </row>
        <row r="12686">
          <cell r="AA12686">
            <v>21.62</v>
          </cell>
        </row>
        <row r="12687">
          <cell r="AA12687">
            <v>21.63</v>
          </cell>
        </row>
        <row r="12688">
          <cell r="AA12688">
            <v>21.64</v>
          </cell>
        </row>
        <row r="12689">
          <cell r="AA12689">
            <v>21.65</v>
          </cell>
        </row>
        <row r="12690">
          <cell r="AA12690">
            <v>21.66</v>
          </cell>
        </row>
        <row r="12691">
          <cell r="AA12691">
            <v>21.67</v>
          </cell>
        </row>
        <row r="12692">
          <cell r="AA12692">
            <v>21.68</v>
          </cell>
        </row>
        <row r="12693">
          <cell r="AA12693">
            <v>21.69</v>
          </cell>
        </row>
        <row r="12694">
          <cell r="AA12694">
            <v>21.7</v>
          </cell>
        </row>
        <row r="12695">
          <cell r="AA12695">
            <v>21.71</v>
          </cell>
        </row>
        <row r="12696">
          <cell r="AA12696">
            <v>21.72</v>
          </cell>
        </row>
        <row r="12697">
          <cell r="AA12697">
            <v>21.73</v>
          </cell>
        </row>
        <row r="12698">
          <cell r="AA12698">
            <v>21.74</v>
          </cell>
        </row>
        <row r="12699">
          <cell r="AA12699">
            <v>21.75</v>
          </cell>
        </row>
        <row r="12700">
          <cell r="AA12700">
            <v>21.76</v>
          </cell>
        </row>
        <row r="12701">
          <cell r="AA12701">
            <v>21.77</v>
          </cell>
        </row>
        <row r="12702">
          <cell r="AA12702">
            <v>21.78</v>
          </cell>
        </row>
        <row r="12703">
          <cell r="AA12703">
            <v>21.79</v>
          </cell>
        </row>
        <row r="12704">
          <cell r="AA12704">
            <v>21.8</v>
          </cell>
        </row>
        <row r="12705">
          <cell r="AA12705">
            <v>21.81</v>
          </cell>
        </row>
        <row r="12706">
          <cell r="AA12706">
            <v>21.82</v>
          </cell>
        </row>
        <row r="12707">
          <cell r="AA12707">
            <v>21.83</v>
          </cell>
        </row>
        <row r="12708">
          <cell r="AA12708">
            <v>21.84</v>
          </cell>
        </row>
        <row r="12709">
          <cell r="AA12709">
            <v>21.85</v>
          </cell>
        </row>
        <row r="12710">
          <cell r="AA12710">
            <v>21.86</v>
          </cell>
        </row>
        <row r="12711">
          <cell r="AA12711">
            <v>21.87</v>
          </cell>
        </row>
        <row r="12712">
          <cell r="AA12712">
            <v>21.88</v>
          </cell>
        </row>
        <row r="12713">
          <cell r="AA12713">
            <v>21.89</v>
          </cell>
        </row>
        <row r="12714">
          <cell r="AA12714">
            <v>21.9</v>
          </cell>
        </row>
        <row r="12715">
          <cell r="AA12715">
            <v>21.91</v>
          </cell>
        </row>
        <row r="12716">
          <cell r="AA12716">
            <v>21.92</v>
          </cell>
        </row>
        <row r="12717">
          <cell r="AA12717">
            <v>21.93</v>
          </cell>
        </row>
        <row r="12718">
          <cell r="AA12718">
            <v>21.94</v>
          </cell>
        </row>
        <row r="12719">
          <cell r="AA12719">
            <v>21.95</v>
          </cell>
        </row>
        <row r="12720">
          <cell r="AA12720">
            <v>21.96</v>
          </cell>
        </row>
        <row r="12721">
          <cell r="AA12721">
            <v>21.97</v>
          </cell>
        </row>
        <row r="12722">
          <cell r="AA12722">
            <v>21.98</v>
          </cell>
        </row>
        <row r="12723">
          <cell r="AA12723">
            <v>21.99</v>
          </cell>
        </row>
        <row r="12724">
          <cell r="AA12724">
            <v>22</v>
          </cell>
        </row>
        <row r="12725">
          <cell r="AA12725">
            <v>22.01</v>
          </cell>
        </row>
        <row r="12726">
          <cell r="AA12726">
            <v>22.02</v>
          </cell>
        </row>
        <row r="12727">
          <cell r="AA12727">
            <v>22.03</v>
          </cell>
        </row>
        <row r="12728">
          <cell r="AA12728">
            <v>22.04</v>
          </cell>
        </row>
        <row r="12729">
          <cell r="AA12729">
            <v>22.05</v>
          </cell>
        </row>
        <row r="12730">
          <cell r="AA12730">
            <v>22.06</v>
          </cell>
        </row>
        <row r="12731">
          <cell r="AA12731">
            <v>22.07</v>
          </cell>
        </row>
        <row r="12732">
          <cell r="AA12732">
            <v>22.08</v>
          </cell>
        </row>
        <row r="12733">
          <cell r="AA12733">
            <v>22.09</v>
          </cell>
        </row>
        <row r="12734">
          <cell r="AA12734">
            <v>22.1</v>
          </cell>
        </row>
        <row r="12735">
          <cell r="AA12735">
            <v>22.11</v>
          </cell>
        </row>
        <row r="12736">
          <cell r="AA12736">
            <v>22.12</v>
          </cell>
        </row>
        <row r="12737">
          <cell r="AA12737">
            <v>22.13</v>
          </cell>
        </row>
        <row r="12738">
          <cell r="AA12738">
            <v>22.14</v>
          </cell>
        </row>
        <row r="12739">
          <cell r="AA12739">
            <v>22.15</v>
          </cell>
        </row>
        <row r="12740">
          <cell r="AA12740">
            <v>22.16</v>
          </cell>
        </row>
        <row r="12741">
          <cell r="AA12741">
            <v>22.17</v>
          </cell>
        </row>
        <row r="12742">
          <cell r="AA12742">
            <v>22.18</v>
          </cell>
        </row>
        <row r="12743">
          <cell r="AA12743">
            <v>22.19</v>
          </cell>
        </row>
        <row r="12744">
          <cell r="AA12744">
            <v>22.2</v>
          </cell>
        </row>
        <row r="12745">
          <cell r="AA12745">
            <v>22.21</v>
          </cell>
        </row>
        <row r="12746">
          <cell r="AA12746">
            <v>22.22</v>
          </cell>
        </row>
        <row r="12747">
          <cell r="AA12747">
            <v>22.23</v>
          </cell>
        </row>
        <row r="12748">
          <cell r="AA12748">
            <v>22.24</v>
          </cell>
        </row>
        <row r="12749">
          <cell r="AA12749">
            <v>22.25</v>
          </cell>
        </row>
        <row r="12750">
          <cell r="AA12750">
            <v>22.26</v>
          </cell>
        </row>
        <row r="12751">
          <cell r="AA12751">
            <v>22.27</v>
          </cell>
        </row>
        <row r="12752">
          <cell r="AA12752">
            <v>22.28</v>
          </cell>
        </row>
        <row r="12753">
          <cell r="AA12753">
            <v>22.29</v>
          </cell>
        </row>
        <row r="12754">
          <cell r="AA12754">
            <v>22.3</v>
          </cell>
        </row>
        <row r="12755">
          <cell r="AA12755">
            <v>22.31</v>
          </cell>
        </row>
        <row r="12756">
          <cell r="AA12756">
            <v>22.32</v>
          </cell>
        </row>
        <row r="12757">
          <cell r="AA12757">
            <v>22.33</v>
          </cell>
        </row>
        <row r="12758">
          <cell r="AA12758">
            <v>22.34</v>
          </cell>
        </row>
        <row r="12759">
          <cell r="AA12759">
            <v>22.35</v>
          </cell>
        </row>
        <row r="12760">
          <cell r="AA12760">
            <v>22.36</v>
          </cell>
        </row>
        <row r="12761">
          <cell r="AA12761">
            <v>22.37</v>
          </cell>
        </row>
        <row r="12762">
          <cell r="AA12762">
            <v>22.38</v>
          </cell>
        </row>
        <row r="12763">
          <cell r="AA12763">
            <v>22.39</v>
          </cell>
        </row>
        <row r="12764">
          <cell r="AA12764">
            <v>22.4</v>
          </cell>
        </row>
        <row r="12765">
          <cell r="AA12765">
            <v>22.41</v>
          </cell>
        </row>
        <row r="12766">
          <cell r="AA12766">
            <v>22.42</v>
          </cell>
        </row>
        <row r="12767">
          <cell r="AA12767">
            <v>22.43</v>
          </cell>
        </row>
        <row r="12768">
          <cell r="AA12768">
            <v>22.44</v>
          </cell>
        </row>
        <row r="12769">
          <cell r="AA12769">
            <v>22.45</v>
          </cell>
        </row>
        <row r="12770">
          <cell r="AA12770">
            <v>22.46</v>
          </cell>
        </row>
        <row r="12771">
          <cell r="AA12771">
            <v>22.47</v>
          </cell>
        </row>
        <row r="12772">
          <cell r="AA12772">
            <v>22.48</v>
          </cell>
        </row>
        <row r="12773">
          <cell r="AA12773">
            <v>22.49</v>
          </cell>
        </row>
        <row r="12774">
          <cell r="AA12774">
            <v>22.5</v>
          </cell>
        </row>
        <row r="12775">
          <cell r="AA12775">
            <v>22.51</v>
          </cell>
        </row>
        <row r="12776">
          <cell r="AA12776">
            <v>22.52</v>
          </cell>
        </row>
        <row r="12777">
          <cell r="AA12777">
            <v>22.53</v>
          </cell>
        </row>
        <row r="12778">
          <cell r="AA12778">
            <v>22.54</v>
          </cell>
        </row>
        <row r="12779">
          <cell r="AA12779">
            <v>22.55</v>
          </cell>
        </row>
        <row r="12780">
          <cell r="AA12780">
            <v>22.56</v>
          </cell>
        </row>
        <row r="12781">
          <cell r="AA12781">
            <v>22.57</v>
          </cell>
        </row>
        <row r="12782">
          <cell r="AA12782">
            <v>22.58</v>
          </cell>
        </row>
        <row r="12783">
          <cell r="AA12783">
            <v>22.59</v>
          </cell>
        </row>
        <row r="12784">
          <cell r="AA12784">
            <v>22.6</v>
          </cell>
        </row>
        <row r="12785">
          <cell r="AA12785">
            <v>22.61</v>
          </cell>
        </row>
        <row r="12786">
          <cell r="AA12786">
            <v>22.62</v>
          </cell>
        </row>
        <row r="12787">
          <cell r="AA12787">
            <v>22.63</v>
          </cell>
        </row>
        <row r="12788">
          <cell r="AA12788">
            <v>22.64</v>
          </cell>
        </row>
        <row r="12789">
          <cell r="AA12789">
            <v>22.65</v>
          </cell>
        </row>
        <row r="12790">
          <cell r="AA12790">
            <v>22.66</v>
          </cell>
        </row>
        <row r="12791">
          <cell r="AA12791">
            <v>22.67</v>
          </cell>
        </row>
        <row r="12792">
          <cell r="AA12792">
            <v>22.68</v>
          </cell>
        </row>
        <row r="12793">
          <cell r="AA12793">
            <v>22.69</v>
          </cell>
        </row>
        <row r="12794">
          <cell r="AA12794">
            <v>22.7</v>
          </cell>
        </row>
        <row r="12795">
          <cell r="AA12795">
            <v>22.71</v>
          </cell>
        </row>
        <row r="12796">
          <cell r="AA12796">
            <v>22.72</v>
          </cell>
        </row>
        <row r="12797">
          <cell r="AA12797">
            <v>22.73</v>
          </cell>
        </row>
        <row r="12798">
          <cell r="AA12798">
            <v>22.74</v>
          </cell>
        </row>
        <row r="12799">
          <cell r="AA12799">
            <v>22.75</v>
          </cell>
        </row>
        <row r="12800">
          <cell r="AA12800">
            <v>22.76</v>
          </cell>
        </row>
        <row r="12801">
          <cell r="AA12801">
            <v>22.77</v>
          </cell>
        </row>
        <row r="12802">
          <cell r="AA12802">
            <v>22.78</v>
          </cell>
        </row>
        <row r="12803">
          <cell r="AA12803">
            <v>22.79</v>
          </cell>
        </row>
        <row r="12804">
          <cell r="AA12804">
            <v>22.8</v>
          </cell>
        </row>
        <row r="12805">
          <cell r="AA12805">
            <v>22.81</v>
          </cell>
        </row>
        <row r="12806">
          <cell r="AA12806">
            <v>22.82</v>
          </cell>
        </row>
        <row r="12807">
          <cell r="AA12807">
            <v>22.83</v>
          </cell>
        </row>
        <row r="12808">
          <cell r="AA12808">
            <v>22.84</v>
          </cell>
        </row>
        <row r="12809">
          <cell r="AA12809">
            <v>22.85</v>
          </cell>
        </row>
        <row r="12810">
          <cell r="AA12810">
            <v>22.86</v>
          </cell>
        </row>
        <row r="12811">
          <cell r="AA12811">
            <v>22.87</v>
          </cell>
        </row>
        <row r="12812">
          <cell r="AA12812">
            <v>22.88</v>
          </cell>
        </row>
        <row r="12813">
          <cell r="AA12813">
            <v>22.89</v>
          </cell>
        </row>
        <row r="12814">
          <cell r="AA12814">
            <v>22.9</v>
          </cell>
        </row>
        <row r="12815">
          <cell r="AA12815">
            <v>22.91</v>
          </cell>
        </row>
        <row r="12816">
          <cell r="AA12816">
            <v>22.92</v>
          </cell>
        </row>
        <row r="12817">
          <cell r="AA12817">
            <v>22.93</v>
          </cell>
        </row>
        <row r="12818">
          <cell r="AA12818">
            <v>22.94</v>
          </cell>
        </row>
        <row r="12819">
          <cell r="AA12819">
            <v>22.95</v>
          </cell>
        </row>
        <row r="12820">
          <cell r="AA12820">
            <v>22.96</v>
          </cell>
        </row>
        <row r="12821">
          <cell r="AA12821">
            <v>22.97</v>
          </cell>
        </row>
        <row r="12822">
          <cell r="AA12822">
            <v>22.98</v>
          </cell>
        </row>
        <row r="12823">
          <cell r="AA12823">
            <v>22.99</v>
          </cell>
        </row>
        <row r="12824">
          <cell r="AA12824">
            <v>23</v>
          </cell>
        </row>
        <row r="12825">
          <cell r="AA12825">
            <v>23.01</v>
          </cell>
        </row>
        <row r="12826">
          <cell r="AA12826">
            <v>23.02</v>
          </cell>
        </row>
        <row r="12827">
          <cell r="AA12827">
            <v>23.03</v>
          </cell>
        </row>
        <row r="12828">
          <cell r="AA12828">
            <v>23.04</v>
          </cell>
        </row>
        <row r="12829">
          <cell r="AA12829">
            <v>23.05</v>
          </cell>
        </row>
        <row r="12830">
          <cell r="AA12830">
            <v>23.06</v>
          </cell>
        </row>
        <row r="12831">
          <cell r="AA12831">
            <v>23.07</v>
          </cell>
        </row>
        <row r="12832">
          <cell r="AA12832">
            <v>23.08</v>
          </cell>
        </row>
        <row r="12833">
          <cell r="AA12833">
            <v>23.09</v>
          </cell>
        </row>
        <row r="12834">
          <cell r="AA12834">
            <v>23.1</v>
          </cell>
        </row>
        <row r="12835">
          <cell r="AA12835">
            <v>23.11</v>
          </cell>
        </row>
        <row r="12836">
          <cell r="AA12836">
            <v>23.12</v>
          </cell>
        </row>
        <row r="12837">
          <cell r="AA12837">
            <v>23.13</v>
          </cell>
        </row>
        <row r="12838">
          <cell r="AA12838">
            <v>23.14</v>
          </cell>
        </row>
        <row r="12839">
          <cell r="AA12839">
            <v>23.15</v>
          </cell>
        </row>
        <row r="12840">
          <cell r="AA12840">
            <v>23.16</v>
          </cell>
        </row>
        <row r="12841">
          <cell r="AA12841">
            <v>23.17</v>
          </cell>
        </row>
        <row r="12842">
          <cell r="AA12842">
            <v>23.18</v>
          </cell>
        </row>
        <row r="12843">
          <cell r="AA12843">
            <v>23.19</v>
          </cell>
        </row>
        <row r="12844">
          <cell r="AA12844">
            <v>23.2</v>
          </cell>
        </row>
        <row r="12845">
          <cell r="AA12845">
            <v>23.21</v>
          </cell>
        </row>
        <row r="12846">
          <cell r="AA12846">
            <v>23.22</v>
          </cell>
        </row>
        <row r="12847">
          <cell r="AA12847">
            <v>23.23</v>
          </cell>
        </row>
        <row r="12848">
          <cell r="AA12848">
            <v>23.24</v>
          </cell>
        </row>
        <row r="12849">
          <cell r="AA12849">
            <v>23.25</v>
          </cell>
        </row>
        <row r="12850">
          <cell r="AA12850">
            <v>23.26</v>
          </cell>
        </row>
        <row r="12851">
          <cell r="AA12851">
            <v>23.27</v>
          </cell>
        </row>
        <row r="12852">
          <cell r="AA12852">
            <v>23.28</v>
          </cell>
        </row>
        <row r="12853">
          <cell r="AA12853">
            <v>23.29</v>
          </cell>
        </row>
        <row r="12854">
          <cell r="AA12854">
            <v>23.3</v>
          </cell>
        </row>
        <row r="12855">
          <cell r="AA12855">
            <v>23.31</v>
          </cell>
        </row>
        <row r="12856">
          <cell r="AA12856">
            <v>23.32</v>
          </cell>
        </row>
        <row r="12857">
          <cell r="AA12857">
            <v>23.33</v>
          </cell>
        </row>
        <row r="12858">
          <cell r="AA12858">
            <v>23.34</v>
          </cell>
        </row>
        <row r="12859">
          <cell r="AA12859">
            <v>23.35</v>
          </cell>
        </row>
        <row r="12860">
          <cell r="AA12860">
            <v>23.36</v>
          </cell>
        </row>
        <row r="12861">
          <cell r="AA12861">
            <v>23.37</v>
          </cell>
        </row>
        <row r="12862">
          <cell r="AA12862">
            <v>23.38</v>
          </cell>
        </row>
        <row r="12863">
          <cell r="AA12863">
            <v>23.39</v>
          </cell>
        </row>
        <row r="12864">
          <cell r="AA12864">
            <v>23.4</v>
          </cell>
        </row>
        <row r="12865">
          <cell r="AA12865">
            <v>23.41</v>
          </cell>
        </row>
        <row r="12866">
          <cell r="AA12866">
            <v>23.42</v>
          </cell>
        </row>
        <row r="12867">
          <cell r="AA12867">
            <v>23.43</v>
          </cell>
        </row>
        <row r="12868">
          <cell r="AA12868">
            <v>23.44</v>
          </cell>
        </row>
        <row r="12869">
          <cell r="AA12869">
            <v>23.45</v>
          </cell>
        </row>
        <row r="12870">
          <cell r="AA12870">
            <v>23.46</v>
          </cell>
        </row>
        <row r="12871">
          <cell r="AA12871">
            <v>23.47</v>
          </cell>
        </row>
        <row r="12872">
          <cell r="AA12872">
            <v>23.48</v>
          </cell>
        </row>
        <row r="12873">
          <cell r="AA12873">
            <v>23.49</v>
          </cell>
        </row>
        <row r="12874">
          <cell r="AA12874">
            <v>23.5</v>
          </cell>
        </row>
        <row r="12875">
          <cell r="AA12875">
            <v>23.51</v>
          </cell>
        </row>
        <row r="12876">
          <cell r="AA12876">
            <v>23.52</v>
          </cell>
        </row>
        <row r="12877">
          <cell r="AA12877">
            <v>23.53</v>
          </cell>
        </row>
        <row r="12878">
          <cell r="AA12878">
            <v>23.54</v>
          </cell>
        </row>
        <row r="12879">
          <cell r="AA12879">
            <v>23.55</v>
          </cell>
        </row>
        <row r="12880">
          <cell r="AA12880">
            <v>23.56</v>
          </cell>
        </row>
        <row r="12881">
          <cell r="AA12881">
            <v>23.57</v>
          </cell>
        </row>
        <row r="12882">
          <cell r="AA12882">
            <v>23.58</v>
          </cell>
        </row>
        <row r="12883">
          <cell r="AA12883">
            <v>23.59</v>
          </cell>
        </row>
        <row r="12884">
          <cell r="AA12884">
            <v>23.6</v>
          </cell>
        </row>
        <row r="12885">
          <cell r="AA12885">
            <v>23.61</v>
          </cell>
        </row>
        <row r="12886">
          <cell r="AA12886">
            <v>23.62</v>
          </cell>
        </row>
        <row r="12887">
          <cell r="AA12887">
            <v>23.63</v>
          </cell>
        </row>
        <row r="12888">
          <cell r="AA12888">
            <v>23.64</v>
          </cell>
        </row>
        <row r="12889">
          <cell r="AA12889">
            <v>23.65</v>
          </cell>
        </row>
        <row r="12890">
          <cell r="AA12890">
            <v>23.66</v>
          </cell>
        </row>
        <row r="12891">
          <cell r="AA12891">
            <v>23.67</v>
          </cell>
        </row>
        <row r="12892">
          <cell r="AA12892">
            <v>23.68</v>
          </cell>
        </row>
        <row r="12893">
          <cell r="AA12893">
            <v>23.69</v>
          </cell>
        </row>
        <row r="12894">
          <cell r="AA12894">
            <v>23.7</v>
          </cell>
        </row>
        <row r="12895">
          <cell r="AA12895">
            <v>23.71</v>
          </cell>
        </row>
        <row r="12896">
          <cell r="AA12896">
            <v>23.72</v>
          </cell>
        </row>
        <row r="12897">
          <cell r="AA12897">
            <v>23.73</v>
          </cell>
        </row>
        <row r="12898">
          <cell r="AA12898">
            <v>23.74</v>
          </cell>
        </row>
        <row r="12899">
          <cell r="AA12899">
            <v>23.75</v>
          </cell>
        </row>
        <row r="12900">
          <cell r="AA12900">
            <v>23.76</v>
          </cell>
        </row>
        <row r="12901">
          <cell r="AA12901">
            <v>23.77</v>
          </cell>
        </row>
        <row r="12902">
          <cell r="AA12902">
            <v>23.78</v>
          </cell>
        </row>
        <row r="12903">
          <cell r="AA12903">
            <v>23.79</v>
          </cell>
        </row>
        <row r="12904">
          <cell r="AA12904">
            <v>23.8</v>
          </cell>
        </row>
        <row r="12905">
          <cell r="AA12905">
            <v>23.81</v>
          </cell>
        </row>
        <row r="12906">
          <cell r="AA12906">
            <v>23.82</v>
          </cell>
        </row>
        <row r="12907">
          <cell r="AA12907">
            <v>23.83</v>
          </cell>
        </row>
        <row r="12908">
          <cell r="AA12908">
            <v>23.84</v>
          </cell>
        </row>
        <row r="12909">
          <cell r="AA12909">
            <v>23.85</v>
          </cell>
        </row>
        <row r="12910">
          <cell r="AA12910">
            <v>23.86</v>
          </cell>
        </row>
        <row r="12911">
          <cell r="AA12911">
            <v>23.87</v>
          </cell>
        </row>
        <row r="12912">
          <cell r="AA12912">
            <v>23.88</v>
          </cell>
        </row>
        <row r="12913">
          <cell r="AA12913">
            <v>23.89</v>
          </cell>
        </row>
        <row r="12914">
          <cell r="AA12914">
            <v>23.9</v>
          </cell>
        </row>
        <row r="12915">
          <cell r="AA12915">
            <v>23.91</v>
          </cell>
        </row>
        <row r="12916">
          <cell r="AA12916">
            <v>23.92</v>
          </cell>
        </row>
        <row r="12917">
          <cell r="AA12917">
            <v>23.93</v>
          </cell>
        </row>
        <row r="12918">
          <cell r="AA12918">
            <v>23.94</v>
          </cell>
        </row>
        <row r="12919">
          <cell r="AA12919">
            <v>23.95</v>
          </cell>
        </row>
        <row r="12920">
          <cell r="AA12920">
            <v>23.96</v>
          </cell>
        </row>
        <row r="12921">
          <cell r="AA12921">
            <v>23.97</v>
          </cell>
        </row>
        <row r="12922">
          <cell r="AA12922">
            <v>23.98</v>
          </cell>
        </row>
        <row r="12923">
          <cell r="AA12923">
            <v>23.99</v>
          </cell>
        </row>
        <row r="12924">
          <cell r="AA12924">
            <v>24</v>
          </cell>
        </row>
        <row r="12925">
          <cell r="AA12925">
            <v>24.01</v>
          </cell>
        </row>
        <row r="12926">
          <cell r="AA12926">
            <v>24.02</v>
          </cell>
        </row>
        <row r="12927">
          <cell r="AA12927">
            <v>24.03</v>
          </cell>
        </row>
        <row r="12928">
          <cell r="AA12928">
            <v>24.04</v>
          </cell>
        </row>
        <row r="12929">
          <cell r="AA12929">
            <v>24.05</v>
          </cell>
        </row>
        <row r="12930">
          <cell r="AA12930">
            <v>24.06</v>
          </cell>
        </row>
        <row r="12931">
          <cell r="AA12931">
            <v>24.07</v>
          </cell>
        </row>
        <row r="12932">
          <cell r="AA12932">
            <v>24.08</v>
          </cell>
        </row>
        <row r="12933">
          <cell r="AA12933">
            <v>24.09</v>
          </cell>
        </row>
        <row r="12934">
          <cell r="AA12934">
            <v>24.1</v>
          </cell>
        </row>
        <row r="12935">
          <cell r="AA12935">
            <v>24.11</v>
          </cell>
        </row>
        <row r="12936">
          <cell r="AA12936">
            <v>24.12</v>
          </cell>
        </row>
        <row r="12937">
          <cell r="AA12937">
            <v>24.13</v>
          </cell>
        </row>
        <row r="12938">
          <cell r="AA12938">
            <v>24.14</v>
          </cell>
        </row>
        <row r="12939">
          <cell r="AA12939">
            <v>24.15</v>
          </cell>
        </row>
        <row r="12940">
          <cell r="AA12940">
            <v>24.16</v>
          </cell>
        </row>
        <row r="12941">
          <cell r="AA12941">
            <v>24.17</v>
          </cell>
        </row>
        <row r="12942">
          <cell r="AA12942">
            <v>24.18</v>
          </cell>
        </row>
        <row r="12943">
          <cell r="AA12943">
            <v>24.19</v>
          </cell>
        </row>
        <row r="12944">
          <cell r="AA12944">
            <v>24.2</v>
          </cell>
        </row>
        <row r="12945">
          <cell r="AA12945">
            <v>24.21</v>
          </cell>
        </row>
        <row r="12946">
          <cell r="AA12946">
            <v>24.22</v>
          </cell>
        </row>
        <row r="12947">
          <cell r="AA12947">
            <v>24.23</v>
          </cell>
        </row>
        <row r="12948">
          <cell r="AA12948">
            <v>24.24</v>
          </cell>
        </row>
        <row r="12949">
          <cell r="AA12949">
            <v>24.25</v>
          </cell>
        </row>
        <row r="12950">
          <cell r="AA12950">
            <v>24.26</v>
          </cell>
        </row>
        <row r="12951">
          <cell r="AA12951">
            <v>24.27</v>
          </cell>
        </row>
        <row r="12952">
          <cell r="AA12952">
            <v>24.28</v>
          </cell>
        </row>
        <row r="12953">
          <cell r="AA12953">
            <v>24.29</v>
          </cell>
        </row>
        <row r="12954">
          <cell r="AA12954">
            <v>24.3</v>
          </cell>
        </row>
        <row r="12955">
          <cell r="AA12955">
            <v>24.31</v>
          </cell>
        </row>
        <row r="12956">
          <cell r="AA12956">
            <v>24.32</v>
          </cell>
        </row>
        <row r="12957">
          <cell r="AA12957">
            <v>24.33</v>
          </cell>
        </row>
        <row r="12958">
          <cell r="AA12958">
            <v>24.34</v>
          </cell>
        </row>
        <row r="12959">
          <cell r="AA12959">
            <v>24.35</v>
          </cell>
        </row>
        <row r="12960">
          <cell r="AA12960">
            <v>24.36</v>
          </cell>
        </row>
        <row r="12961">
          <cell r="AA12961">
            <v>24.37</v>
          </cell>
        </row>
        <row r="12962">
          <cell r="AA12962">
            <v>24.38</v>
          </cell>
        </row>
        <row r="12963">
          <cell r="AA12963">
            <v>24.39</v>
          </cell>
        </row>
        <row r="12964">
          <cell r="AA12964">
            <v>24.4</v>
          </cell>
        </row>
        <row r="12965">
          <cell r="AA12965">
            <v>24.41</v>
          </cell>
        </row>
        <row r="12966">
          <cell r="AA12966">
            <v>24.42</v>
          </cell>
        </row>
        <row r="12967">
          <cell r="AA12967">
            <v>24.43</v>
          </cell>
        </row>
        <row r="12968">
          <cell r="AA12968">
            <v>24.44</v>
          </cell>
        </row>
        <row r="12969">
          <cell r="AA12969">
            <v>24.45</v>
          </cell>
        </row>
        <row r="12970">
          <cell r="AA12970">
            <v>24.46</v>
          </cell>
        </row>
        <row r="12971">
          <cell r="AA12971">
            <v>24.47</v>
          </cell>
        </row>
        <row r="12972">
          <cell r="AA12972">
            <v>24.48</v>
          </cell>
        </row>
        <row r="12973">
          <cell r="AA12973">
            <v>24.49</v>
          </cell>
        </row>
        <row r="12974">
          <cell r="AA12974">
            <v>24.5</v>
          </cell>
        </row>
        <row r="12975">
          <cell r="AA12975">
            <v>24.51</v>
          </cell>
        </row>
        <row r="12976">
          <cell r="AA12976">
            <v>24.52</v>
          </cell>
        </row>
        <row r="12977">
          <cell r="AA12977">
            <v>24.53</v>
          </cell>
        </row>
        <row r="12978">
          <cell r="AA12978">
            <v>24.54</v>
          </cell>
        </row>
        <row r="12979">
          <cell r="AA12979">
            <v>24.55</v>
          </cell>
        </row>
        <row r="12980">
          <cell r="AA12980">
            <v>24.56</v>
          </cell>
        </row>
        <row r="12981">
          <cell r="AA12981">
            <v>24.57</v>
          </cell>
        </row>
        <row r="12982">
          <cell r="AA12982">
            <v>24.58</v>
          </cell>
        </row>
        <row r="12983">
          <cell r="AA12983">
            <v>24.59</v>
          </cell>
        </row>
        <row r="12984">
          <cell r="AA12984">
            <v>24.6</v>
          </cell>
        </row>
        <row r="12985">
          <cell r="AA12985">
            <v>24.61</v>
          </cell>
        </row>
        <row r="12986">
          <cell r="AA12986">
            <v>24.62</v>
          </cell>
        </row>
        <row r="12987">
          <cell r="AA12987">
            <v>24.63</v>
          </cell>
        </row>
        <row r="12988">
          <cell r="AA12988">
            <v>24.64</v>
          </cell>
        </row>
        <row r="12989">
          <cell r="AA12989">
            <v>24.65</v>
          </cell>
        </row>
        <row r="12990">
          <cell r="AA12990">
            <v>24.66</v>
          </cell>
        </row>
        <row r="12991">
          <cell r="AA12991">
            <v>24.67</v>
          </cell>
        </row>
        <row r="12992">
          <cell r="AA12992">
            <v>24.68</v>
          </cell>
        </row>
        <row r="12993">
          <cell r="AA12993">
            <v>24.69</v>
          </cell>
        </row>
        <row r="12994">
          <cell r="AA12994">
            <v>24.7</v>
          </cell>
        </row>
        <row r="12995">
          <cell r="AA12995">
            <v>24.71</v>
          </cell>
        </row>
        <row r="12996">
          <cell r="AA12996">
            <v>24.72</v>
          </cell>
        </row>
        <row r="12997">
          <cell r="AA12997">
            <v>24.73</v>
          </cell>
        </row>
        <row r="12998">
          <cell r="AA12998">
            <v>24.74</v>
          </cell>
        </row>
        <row r="12999">
          <cell r="AA12999">
            <v>24.75</v>
          </cell>
        </row>
        <row r="13000">
          <cell r="AA13000">
            <v>24.76</v>
          </cell>
        </row>
        <row r="13001">
          <cell r="AA13001">
            <v>24.77</v>
          </cell>
        </row>
        <row r="13002">
          <cell r="AA13002">
            <v>24.78</v>
          </cell>
        </row>
        <row r="13003">
          <cell r="AA13003">
            <v>24.79</v>
          </cell>
        </row>
        <row r="13004">
          <cell r="AA13004">
            <v>24.8</v>
          </cell>
        </row>
        <row r="13005">
          <cell r="AA13005">
            <v>24.81</v>
          </cell>
        </row>
        <row r="13006">
          <cell r="AA13006">
            <v>24.82</v>
          </cell>
        </row>
        <row r="13007">
          <cell r="AA13007">
            <v>24.83</v>
          </cell>
        </row>
        <row r="13008">
          <cell r="AA13008">
            <v>24.84</v>
          </cell>
        </row>
        <row r="13009">
          <cell r="AA13009">
            <v>24.85</v>
          </cell>
        </row>
        <row r="13010">
          <cell r="AA13010">
            <v>24.86</v>
          </cell>
        </row>
        <row r="13011">
          <cell r="AA13011">
            <v>24.87</v>
          </cell>
        </row>
        <row r="13012">
          <cell r="AA13012">
            <v>24.88</v>
          </cell>
        </row>
        <row r="13013">
          <cell r="AA13013">
            <v>24.89</v>
          </cell>
        </row>
        <row r="13014">
          <cell r="AA13014">
            <v>24.9</v>
          </cell>
        </row>
        <row r="13015">
          <cell r="AA13015">
            <v>24.91</v>
          </cell>
        </row>
        <row r="13016">
          <cell r="AA13016">
            <v>24.92</v>
          </cell>
        </row>
        <row r="13017">
          <cell r="AA13017">
            <v>24.93</v>
          </cell>
        </row>
        <row r="13018">
          <cell r="AA13018">
            <v>24.94</v>
          </cell>
        </row>
        <row r="13019">
          <cell r="AA13019">
            <v>24.95</v>
          </cell>
        </row>
        <row r="13020">
          <cell r="AA13020">
            <v>24.96</v>
          </cell>
        </row>
        <row r="13021">
          <cell r="AA13021">
            <v>24.97</v>
          </cell>
        </row>
        <row r="13022">
          <cell r="AA13022">
            <v>24.98</v>
          </cell>
        </row>
        <row r="13023">
          <cell r="AA13023">
            <v>24.99</v>
          </cell>
        </row>
        <row r="13024">
          <cell r="AA13024">
            <v>25</v>
          </cell>
        </row>
        <row r="13025">
          <cell r="AA13025">
            <v>25.01</v>
          </cell>
        </row>
        <row r="13026">
          <cell r="AA13026">
            <v>25.02</v>
          </cell>
        </row>
        <row r="13027">
          <cell r="AA13027">
            <v>25.03</v>
          </cell>
        </row>
        <row r="13028">
          <cell r="AA13028">
            <v>25.04</v>
          </cell>
        </row>
        <row r="13029">
          <cell r="AA13029">
            <v>25.05</v>
          </cell>
        </row>
        <row r="13030">
          <cell r="AA13030">
            <v>25.06</v>
          </cell>
        </row>
        <row r="13031">
          <cell r="AA13031">
            <v>25.07</v>
          </cell>
        </row>
        <row r="13032">
          <cell r="AA13032">
            <v>25.08</v>
          </cell>
        </row>
        <row r="13033">
          <cell r="AA13033">
            <v>25.09</v>
          </cell>
        </row>
        <row r="13034">
          <cell r="AA13034">
            <v>25.1</v>
          </cell>
        </row>
        <row r="13035">
          <cell r="AA13035">
            <v>25.11</v>
          </cell>
        </row>
        <row r="13036">
          <cell r="AA13036">
            <v>25.12</v>
          </cell>
        </row>
        <row r="13037">
          <cell r="AA13037">
            <v>25.13</v>
          </cell>
        </row>
        <row r="13038">
          <cell r="AA13038">
            <v>25.14</v>
          </cell>
        </row>
        <row r="13039">
          <cell r="AA13039">
            <v>25.15</v>
          </cell>
        </row>
        <row r="13040">
          <cell r="AA13040">
            <v>25.16</v>
          </cell>
        </row>
        <row r="13041">
          <cell r="AA13041">
            <v>25.17</v>
          </cell>
        </row>
        <row r="13042">
          <cell r="AA13042">
            <v>25.18</v>
          </cell>
        </row>
        <row r="13043">
          <cell r="AA13043">
            <v>25.19</v>
          </cell>
        </row>
        <row r="13044">
          <cell r="AA13044">
            <v>25.2</v>
          </cell>
        </row>
        <row r="13045">
          <cell r="AA13045">
            <v>25.21</v>
          </cell>
        </row>
        <row r="13046">
          <cell r="AA13046">
            <v>25.22</v>
          </cell>
        </row>
        <row r="13047">
          <cell r="AA13047">
            <v>25.23</v>
          </cell>
        </row>
        <row r="13048">
          <cell r="AA13048">
            <v>25.24</v>
          </cell>
        </row>
        <row r="13049">
          <cell r="AA13049">
            <v>25.25</v>
          </cell>
        </row>
        <row r="13050">
          <cell r="AA13050">
            <v>25.26</v>
          </cell>
        </row>
        <row r="13051">
          <cell r="AA13051">
            <v>25.27</v>
          </cell>
        </row>
        <row r="13052">
          <cell r="AA13052">
            <v>25.28</v>
          </cell>
        </row>
        <row r="13053">
          <cell r="AA13053">
            <v>25.29</v>
          </cell>
        </row>
        <row r="13054">
          <cell r="AA13054">
            <v>25.3</v>
          </cell>
        </row>
        <row r="13055">
          <cell r="AA13055">
            <v>25.31</v>
          </cell>
        </row>
        <row r="13056">
          <cell r="AA13056">
            <v>25.32</v>
          </cell>
        </row>
        <row r="13057">
          <cell r="AA13057">
            <v>25.33</v>
          </cell>
        </row>
        <row r="13058">
          <cell r="AA13058">
            <v>25.34</v>
          </cell>
        </row>
        <row r="13059">
          <cell r="AA13059">
            <v>25.35</v>
          </cell>
        </row>
        <row r="13060">
          <cell r="AA13060">
            <v>25.36</v>
          </cell>
        </row>
        <row r="13061">
          <cell r="AA13061">
            <v>25.37</v>
          </cell>
        </row>
        <row r="13062">
          <cell r="AA13062">
            <v>25.38</v>
          </cell>
        </row>
        <row r="13063">
          <cell r="AA13063">
            <v>25.39</v>
          </cell>
        </row>
        <row r="13064">
          <cell r="AA13064">
            <v>25.4</v>
          </cell>
        </row>
        <row r="13065">
          <cell r="AA13065">
            <v>25.41</v>
          </cell>
        </row>
        <row r="13066">
          <cell r="AA13066">
            <v>25.42</v>
          </cell>
        </row>
        <row r="13067">
          <cell r="AA13067">
            <v>25.43</v>
          </cell>
        </row>
        <row r="13068">
          <cell r="AA13068">
            <v>25.44</v>
          </cell>
        </row>
        <row r="13069">
          <cell r="AA13069">
            <v>25.45</v>
          </cell>
        </row>
        <row r="13070">
          <cell r="AA13070">
            <v>25.46</v>
          </cell>
        </row>
        <row r="13071">
          <cell r="AA13071">
            <v>25.47</v>
          </cell>
        </row>
        <row r="13072">
          <cell r="AA13072">
            <v>25.48</v>
          </cell>
        </row>
        <row r="13073">
          <cell r="AA13073">
            <v>25.49</v>
          </cell>
        </row>
        <row r="13074">
          <cell r="AA13074">
            <v>25.5</v>
          </cell>
        </row>
        <row r="13075">
          <cell r="AA13075">
            <v>25.51</v>
          </cell>
        </row>
        <row r="13076">
          <cell r="AA13076">
            <v>25.52</v>
          </cell>
        </row>
        <row r="13077">
          <cell r="AA13077">
            <v>25.53</v>
          </cell>
        </row>
        <row r="13078">
          <cell r="AA13078">
            <v>25.54</v>
          </cell>
        </row>
        <row r="13079">
          <cell r="AA13079">
            <v>25.55</v>
          </cell>
        </row>
        <row r="13080">
          <cell r="AA13080">
            <v>25.56</v>
          </cell>
        </row>
        <row r="13081">
          <cell r="AA13081">
            <v>25.57</v>
          </cell>
        </row>
        <row r="13082">
          <cell r="AA13082">
            <v>25.58</v>
          </cell>
        </row>
        <row r="13083">
          <cell r="AA13083">
            <v>25.59</v>
          </cell>
        </row>
        <row r="13084">
          <cell r="AA13084">
            <v>25.6</v>
          </cell>
        </row>
        <row r="13085">
          <cell r="AA13085">
            <v>25.61</v>
          </cell>
        </row>
        <row r="13086">
          <cell r="AA13086">
            <v>25.62</v>
          </cell>
        </row>
        <row r="13087">
          <cell r="AA13087">
            <v>25.63</v>
          </cell>
        </row>
        <row r="13088">
          <cell r="AA13088">
            <v>25.64</v>
          </cell>
        </row>
        <row r="13089">
          <cell r="AA13089">
            <v>25.65</v>
          </cell>
        </row>
        <row r="13090">
          <cell r="AA13090">
            <v>25.66</v>
          </cell>
        </row>
        <row r="13091">
          <cell r="AA13091">
            <v>25.67</v>
          </cell>
        </row>
        <row r="13092">
          <cell r="AA13092">
            <v>25.68</v>
          </cell>
        </row>
        <row r="13093">
          <cell r="AA13093">
            <v>25.69</v>
          </cell>
        </row>
        <row r="13094">
          <cell r="AA13094">
            <v>25.7</v>
          </cell>
        </row>
        <row r="13095">
          <cell r="AA13095">
            <v>25.71</v>
          </cell>
        </row>
        <row r="13096">
          <cell r="AA13096">
            <v>25.72</v>
          </cell>
        </row>
        <row r="13097">
          <cell r="AA13097">
            <v>25.73</v>
          </cell>
        </row>
        <row r="13098">
          <cell r="AA13098">
            <v>25.74</v>
          </cell>
        </row>
        <row r="13099">
          <cell r="AA13099">
            <v>25.75</v>
          </cell>
        </row>
        <row r="13100">
          <cell r="AA13100">
            <v>25.76</v>
          </cell>
        </row>
        <row r="13101">
          <cell r="AA13101">
            <v>25.77</v>
          </cell>
        </row>
        <row r="13102">
          <cell r="AA13102">
            <v>25.78</v>
          </cell>
        </row>
        <row r="13103">
          <cell r="AA13103">
            <v>25.79</v>
          </cell>
        </row>
        <row r="13104">
          <cell r="AA13104">
            <v>25.8</v>
          </cell>
        </row>
        <row r="13105">
          <cell r="AA13105">
            <v>25.81</v>
          </cell>
        </row>
        <row r="13106">
          <cell r="AA13106">
            <v>25.82</v>
          </cell>
        </row>
        <row r="13107">
          <cell r="AA13107">
            <v>25.83</v>
          </cell>
        </row>
        <row r="13108">
          <cell r="AA13108">
            <v>25.84</v>
          </cell>
        </row>
        <row r="13109">
          <cell r="AA13109">
            <v>25.85</v>
          </cell>
        </row>
        <row r="13110">
          <cell r="AA13110">
            <v>25.86</v>
          </cell>
        </row>
        <row r="13111">
          <cell r="AA13111">
            <v>25.87</v>
          </cell>
        </row>
        <row r="13112">
          <cell r="AA13112">
            <v>25.88</v>
          </cell>
        </row>
        <row r="13113">
          <cell r="AA13113">
            <v>25.89</v>
          </cell>
        </row>
        <row r="13114">
          <cell r="AA13114">
            <v>25.9</v>
          </cell>
        </row>
        <row r="13115">
          <cell r="AA13115">
            <v>25.91</v>
          </cell>
        </row>
        <row r="13116">
          <cell r="AA13116">
            <v>25.92</v>
          </cell>
        </row>
        <row r="13117">
          <cell r="AA13117">
            <v>25.93</v>
          </cell>
        </row>
        <row r="13118">
          <cell r="AA13118">
            <v>25.94</v>
          </cell>
        </row>
        <row r="13119">
          <cell r="AA13119">
            <v>25.95</v>
          </cell>
        </row>
        <row r="13120">
          <cell r="AA13120">
            <v>25.96</v>
          </cell>
        </row>
        <row r="13121">
          <cell r="AA13121">
            <v>25.97</v>
          </cell>
        </row>
        <row r="13122">
          <cell r="AA13122">
            <v>25.98</v>
          </cell>
        </row>
        <row r="13123">
          <cell r="AA13123">
            <v>25.99</v>
          </cell>
        </row>
        <row r="13124">
          <cell r="AA13124">
            <v>26</v>
          </cell>
        </row>
        <row r="13125">
          <cell r="AA13125">
            <v>26.01</v>
          </cell>
        </row>
        <row r="13126">
          <cell r="AA13126">
            <v>26.02</v>
          </cell>
        </row>
        <row r="13127">
          <cell r="AA13127">
            <v>26.03</v>
          </cell>
        </row>
        <row r="13128">
          <cell r="AA13128">
            <v>26.04</v>
          </cell>
        </row>
        <row r="13129">
          <cell r="AA13129">
            <v>26.05</v>
          </cell>
        </row>
        <row r="13130">
          <cell r="AA13130">
            <v>26.06</v>
          </cell>
        </row>
        <row r="13131">
          <cell r="AA13131">
            <v>26.07</v>
          </cell>
        </row>
        <row r="13132">
          <cell r="AA13132">
            <v>26.08</v>
          </cell>
        </row>
        <row r="13133">
          <cell r="AA13133">
            <v>26.09</v>
          </cell>
        </row>
        <row r="13134">
          <cell r="AA13134">
            <v>26.1</v>
          </cell>
        </row>
        <row r="13135">
          <cell r="AA13135">
            <v>26.11</v>
          </cell>
        </row>
        <row r="13136">
          <cell r="AA13136">
            <v>26.12</v>
          </cell>
        </row>
        <row r="13137">
          <cell r="AA13137">
            <v>26.13</v>
          </cell>
        </row>
        <row r="13138">
          <cell r="AA13138">
            <v>26.14</v>
          </cell>
        </row>
        <row r="13139">
          <cell r="AA13139">
            <v>26.15</v>
          </cell>
        </row>
        <row r="13140">
          <cell r="AA13140">
            <v>26.16</v>
          </cell>
        </row>
        <row r="13141">
          <cell r="AA13141">
            <v>26.17</v>
          </cell>
        </row>
        <row r="13142">
          <cell r="AA13142">
            <v>26.18</v>
          </cell>
        </row>
        <row r="13143">
          <cell r="AA13143">
            <v>26.19</v>
          </cell>
        </row>
        <row r="13144">
          <cell r="AA13144">
            <v>26.2</v>
          </cell>
        </row>
        <row r="13145">
          <cell r="AA13145">
            <v>26.21</v>
          </cell>
        </row>
        <row r="13146">
          <cell r="AA13146">
            <v>26.22</v>
          </cell>
        </row>
        <row r="13147">
          <cell r="AA13147">
            <v>26.23</v>
          </cell>
        </row>
        <row r="13148">
          <cell r="AA13148">
            <v>26.24</v>
          </cell>
        </row>
        <row r="13149">
          <cell r="AA13149">
            <v>26.25</v>
          </cell>
        </row>
        <row r="13150">
          <cell r="AA13150">
            <v>26.26</v>
          </cell>
        </row>
        <row r="13151">
          <cell r="AA13151">
            <v>26.27</v>
          </cell>
        </row>
        <row r="13152">
          <cell r="AA13152">
            <v>26.28</v>
          </cell>
        </row>
        <row r="13153">
          <cell r="AA13153">
            <v>26.29</v>
          </cell>
        </row>
        <row r="13154">
          <cell r="AA13154">
            <v>26.3</v>
          </cell>
        </row>
        <row r="13155">
          <cell r="AA13155">
            <v>26.31</v>
          </cell>
        </row>
        <row r="13156">
          <cell r="AA13156">
            <v>26.32</v>
          </cell>
        </row>
        <row r="13157">
          <cell r="AA13157">
            <v>26.33</v>
          </cell>
        </row>
        <row r="13158">
          <cell r="AA13158">
            <v>26.34</v>
          </cell>
        </row>
        <row r="13159">
          <cell r="AA13159">
            <v>26.35</v>
          </cell>
        </row>
        <row r="13160">
          <cell r="AA13160">
            <v>26.36</v>
          </cell>
        </row>
        <row r="13161">
          <cell r="AA13161">
            <v>26.37</v>
          </cell>
        </row>
        <row r="13162">
          <cell r="AA13162">
            <v>26.38</v>
          </cell>
        </row>
        <row r="13163">
          <cell r="AA13163">
            <v>26.39</v>
          </cell>
        </row>
        <row r="13164">
          <cell r="AA13164">
            <v>26.4</v>
          </cell>
        </row>
        <row r="13165">
          <cell r="AA13165">
            <v>26.41</v>
          </cell>
        </row>
        <row r="13166">
          <cell r="AA13166">
            <v>26.42</v>
          </cell>
        </row>
        <row r="13167">
          <cell r="AA13167">
            <v>26.43</v>
          </cell>
        </row>
        <row r="13168">
          <cell r="AA13168">
            <v>26.44</v>
          </cell>
        </row>
        <row r="13169">
          <cell r="AA13169">
            <v>26.45</v>
          </cell>
        </row>
        <row r="13170">
          <cell r="AA13170">
            <v>26.46</v>
          </cell>
        </row>
        <row r="13171">
          <cell r="AA13171">
            <v>26.47</v>
          </cell>
        </row>
        <row r="13172">
          <cell r="AA13172">
            <v>26.48</v>
          </cell>
        </row>
        <row r="13173">
          <cell r="AA13173">
            <v>26.49</v>
          </cell>
        </row>
        <row r="13174">
          <cell r="AA13174">
            <v>26.5</v>
          </cell>
        </row>
        <row r="13175">
          <cell r="AA13175">
            <v>26.51</v>
          </cell>
        </row>
        <row r="13176">
          <cell r="AA13176">
            <v>26.52</v>
          </cell>
        </row>
        <row r="13177">
          <cell r="AA13177">
            <v>26.53</v>
          </cell>
        </row>
        <row r="13178">
          <cell r="AA13178">
            <v>26.54</v>
          </cell>
        </row>
        <row r="13179">
          <cell r="AA13179">
            <v>26.55</v>
          </cell>
        </row>
        <row r="13180">
          <cell r="AA13180">
            <v>26.56</v>
          </cell>
        </row>
        <row r="13181">
          <cell r="AA13181">
            <v>26.57</v>
          </cell>
        </row>
        <row r="13182">
          <cell r="AA13182">
            <v>26.58</v>
          </cell>
        </row>
        <row r="13183">
          <cell r="AA13183">
            <v>26.59</v>
          </cell>
        </row>
        <row r="13184">
          <cell r="AA13184">
            <v>26.6</v>
          </cell>
        </row>
        <row r="13185">
          <cell r="AA13185">
            <v>26.61</v>
          </cell>
        </row>
        <row r="13186">
          <cell r="AA13186">
            <v>26.62</v>
          </cell>
        </row>
        <row r="13187">
          <cell r="AA13187">
            <v>26.63</v>
          </cell>
        </row>
        <row r="13188">
          <cell r="AA13188">
            <v>26.64</v>
          </cell>
        </row>
        <row r="13189">
          <cell r="AA13189">
            <v>26.65</v>
          </cell>
        </row>
        <row r="13190">
          <cell r="AA13190">
            <v>26.66</v>
          </cell>
        </row>
        <row r="13191">
          <cell r="AA13191">
            <v>26.67</v>
          </cell>
        </row>
        <row r="13192">
          <cell r="AA13192">
            <v>26.68</v>
          </cell>
        </row>
        <row r="13193">
          <cell r="AA13193">
            <v>26.69</v>
          </cell>
        </row>
        <row r="13194">
          <cell r="AA13194">
            <v>26.7</v>
          </cell>
        </row>
        <row r="13195">
          <cell r="AA13195">
            <v>26.71</v>
          </cell>
        </row>
        <row r="13196">
          <cell r="AA13196">
            <v>26.72</v>
          </cell>
        </row>
        <row r="13197">
          <cell r="AA13197">
            <v>26.73</v>
          </cell>
        </row>
        <row r="13198">
          <cell r="AA13198">
            <v>26.74</v>
          </cell>
        </row>
        <row r="13199">
          <cell r="AA13199">
            <v>26.75</v>
          </cell>
        </row>
        <row r="13200">
          <cell r="AA13200">
            <v>26.76</v>
          </cell>
        </row>
        <row r="13201">
          <cell r="AA13201">
            <v>26.77</v>
          </cell>
        </row>
        <row r="13202">
          <cell r="AA13202">
            <v>26.78</v>
          </cell>
        </row>
        <row r="13203">
          <cell r="AA13203">
            <v>26.79</v>
          </cell>
        </row>
        <row r="13204">
          <cell r="AA13204">
            <v>26.8</v>
          </cell>
        </row>
        <row r="13205">
          <cell r="AA13205">
            <v>26.81</v>
          </cell>
        </row>
        <row r="13206">
          <cell r="AA13206">
            <v>26.82</v>
          </cell>
        </row>
        <row r="13207">
          <cell r="AA13207">
            <v>26.83</v>
          </cell>
        </row>
        <row r="13208">
          <cell r="AA13208">
            <v>26.84</v>
          </cell>
        </row>
        <row r="13209">
          <cell r="AA13209">
            <v>26.85</v>
          </cell>
        </row>
        <row r="13210">
          <cell r="AA13210">
            <v>26.86</v>
          </cell>
        </row>
        <row r="13211">
          <cell r="AA13211">
            <v>26.87</v>
          </cell>
        </row>
        <row r="13212">
          <cell r="AA13212">
            <v>26.88</v>
          </cell>
        </row>
        <row r="13213">
          <cell r="AA13213">
            <v>26.89</v>
          </cell>
        </row>
        <row r="13214">
          <cell r="AA13214">
            <v>26.9</v>
          </cell>
        </row>
        <row r="13215">
          <cell r="AA13215">
            <v>26.91</v>
          </cell>
        </row>
        <row r="13216">
          <cell r="AA13216">
            <v>26.92</v>
          </cell>
        </row>
        <row r="13217">
          <cell r="AA13217">
            <v>26.93</v>
          </cell>
        </row>
        <row r="13218">
          <cell r="AA13218">
            <v>26.94</v>
          </cell>
        </row>
        <row r="13219">
          <cell r="AA13219">
            <v>26.95</v>
          </cell>
        </row>
        <row r="13220">
          <cell r="AA13220">
            <v>26.96</v>
          </cell>
        </row>
        <row r="13221">
          <cell r="AA13221">
            <v>26.97</v>
          </cell>
        </row>
        <row r="13222">
          <cell r="AA13222">
            <v>26.98</v>
          </cell>
        </row>
        <row r="13223">
          <cell r="AA13223">
            <v>26.99</v>
          </cell>
        </row>
        <row r="13224">
          <cell r="AA13224">
            <v>27</v>
          </cell>
        </row>
        <row r="13225">
          <cell r="AA13225">
            <v>27.01</v>
          </cell>
        </row>
        <row r="13226">
          <cell r="AA13226">
            <v>27.02</v>
          </cell>
        </row>
        <row r="13227">
          <cell r="AA13227">
            <v>27.03</v>
          </cell>
        </row>
        <row r="13228">
          <cell r="AA13228">
            <v>27.04</v>
          </cell>
        </row>
        <row r="13229">
          <cell r="AA13229">
            <v>27.05</v>
          </cell>
        </row>
        <row r="13230">
          <cell r="AA13230">
            <v>27.06</v>
          </cell>
        </row>
        <row r="13231">
          <cell r="AA13231">
            <v>27.07</v>
          </cell>
        </row>
        <row r="13232">
          <cell r="AA13232">
            <v>27.08</v>
          </cell>
        </row>
        <row r="13233">
          <cell r="AA13233">
            <v>27.09</v>
          </cell>
        </row>
        <row r="13234">
          <cell r="AA13234">
            <v>27.1</v>
          </cell>
        </row>
        <row r="13235">
          <cell r="AA13235">
            <v>27.11</v>
          </cell>
        </row>
        <row r="13236">
          <cell r="AA13236">
            <v>27.12</v>
          </cell>
        </row>
        <row r="13237">
          <cell r="AA13237">
            <v>27.13</v>
          </cell>
        </row>
        <row r="13238">
          <cell r="AA13238">
            <v>27.14</v>
          </cell>
        </row>
        <row r="13239">
          <cell r="AA13239">
            <v>27.15</v>
          </cell>
        </row>
        <row r="13240">
          <cell r="AA13240">
            <v>27.16</v>
          </cell>
        </row>
        <row r="13241">
          <cell r="AA13241">
            <v>27.17</v>
          </cell>
        </row>
        <row r="13242">
          <cell r="AA13242">
            <v>27.18</v>
          </cell>
        </row>
        <row r="13243">
          <cell r="AA13243">
            <v>27.19</v>
          </cell>
        </row>
        <row r="13244">
          <cell r="AA13244">
            <v>27.2</v>
          </cell>
        </row>
        <row r="13245">
          <cell r="AA13245">
            <v>27.21</v>
          </cell>
        </row>
        <row r="13246">
          <cell r="AA13246">
            <v>27.22</v>
          </cell>
        </row>
        <row r="13247">
          <cell r="AA13247">
            <v>27.23</v>
          </cell>
        </row>
        <row r="13248">
          <cell r="AA13248">
            <v>27.24</v>
          </cell>
        </row>
        <row r="13249">
          <cell r="AA13249">
            <v>27.25</v>
          </cell>
        </row>
        <row r="13250">
          <cell r="AA13250">
            <v>27.26</v>
          </cell>
        </row>
        <row r="13251">
          <cell r="AA13251">
            <v>27.27</v>
          </cell>
        </row>
        <row r="13252">
          <cell r="AA13252">
            <v>27.28</v>
          </cell>
        </row>
        <row r="13253">
          <cell r="AA13253">
            <v>27.29</v>
          </cell>
        </row>
        <row r="13254">
          <cell r="AA13254">
            <v>27.3</v>
          </cell>
        </row>
        <row r="13255">
          <cell r="AA13255">
            <v>27.31</v>
          </cell>
        </row>
        <row r="13256">
          <cell r="AA13256">
            <v>27.32</v>
          </cell>
        </row>
        <row r="13257">
          <cell r="AA13257">
            <v>27.33</v>
          </cell>
        </row>
        <row r="13258">
          <cell r="AA13258">
            <v>27.34</v>
          </cell>
        </row>
        <row r="13259">
          <cell r="AA13259">
            <v>27.35</v>
          </cell>
        </row>
        <row r="13260">
          <cell r="AA13260">
            <v>27.36</v>
          </cell>
        </row>
        <row r="13261">
          <cell r="AA13261">
            <v>27.37</v>
          </cell>
        </row>
        <row r="13262">
          <cell r="AA13262">
            <v>27.38</v>
          </cell>
        </row>
        <row r="13263">
          <cell r="AA13263">
            <v>27.39</v>
          </cell>
        </row>
        <row r="13264">
          <cell r="AA13264">
            <v>27.4</v>
          </cell>
        </row>
        <row r="13265">
          <cell r="AA13265">
            <v>27.41</v>
          </cell>
        </row>
        <row r="13266">
          <cell r="AA13266">
            <v>27.42</v>
          </cell>
        </row>
        <row r="13267">
          <cell r="AA13267">
            <v>27.43</v>
          </cell>
        </row>
        <row r="13268">
          <cell r="AA13268">
            <v>27.44</v>
          </cell>
        </row>
        <row r="13269">
          <cell r="AA13269">
            <v>27.45</v>
          </cell>
        </row>
        <row r="13270">
          <cell r="AA13270">
            <v>27.46</v>
          </cell>
        </row>
        <row r="13271">
          <cell r="AA13271">
            <v>27.47</v>
          </cell>
        </row>
        <row r="13272">
          <cell r="AA13272">
            <v>27.48</v>
          </cell>
        </row>
        <row r="13273">
          <cell r="AA13273">
            <v>27.49</v>
          </cell>
        </row>
        <row r="13274">
          <cell r="AA13274">
            <v>27.5</v>
          </cell>
        </row>
        <row r="13275">
          <cell r="AA13275">
            <v>27.51</v>
          </cell>
        </row>
        <row r="13276">
          <cell r="AA13276">
            <v>27.52</v>
          </cell>
        </row>
        <row r="13277">
          <cell r="AA13277">
            <v>27.53</v>
          </cell>
        </row>
        <row r="13278">
          <cell r="AA13278">
            <v>27.54</v>
          </cell>
        </row>
        <row r="13279">
          <cell r="AA13279">
            <v>27.55</v>
          </cell>
        </row>
        <row r="13280">
          <cell r="AA13280">
            <v>27.56</v>
          </cell>
        </row>
        <row r="13281">
          <cell r="AA13281">
            <v>27.57</v>
          </cell>
        </row>
        <row r="13282">
          <cell r="AA13282">
            <v>27.58</v>
          </cell>
        </row>
        <row r="13283">
          <cell r="AA13283">
            <v>27.59</v>
          </cell>
        </row>
        <row r="13284">
          <cell r="AA13284">
            <v>27.6</v>
          </cell>
        </row>
        <row r="13285">
          <cell r="AA13285">
            <v>27.61</v>
          </cell>
        </row>
        <row r="13286">
          <cell r="AA13286">
            <v>27.62</v>
          </cell>
        </row>
        <row r="13287">
          <cell r="AA13287">
            <v>27.63</v>
          </cell>
        </row>
        <row r="13288">
          <cell r="AA13288">
            <v>27.64</v>
          </cell>
        </row>
        <row r="13289">
          <cell r="AA13289">
            <v>27.65</v>
          </cell>
        </row>
        <row r="13290">
          <cell r="AA13290">
            <v>27.66</v>
          </cell>
        </row>
        <row r="13291">
          <cell r="AA13291">
            <v>27.67</v>
          </cell>
        </row>
        <row r="13292">
          <cell r="AA13292">
            <v>27.68</v>
          </cell>
        </row>
        <row r="13293">
          <cell r="AA13293">
            <v>27.69</v>
          </cell>
        </row>
        <row r="13294">
          <cell r="AA13294">
            <v>27.7</v>
          </cell>
        </row>
        <row r="13295">
          <cell r="AA13295">
            <v>27.71</v>
          </cell>
        </row>
        <row r="13296">
          <cell r="AA13296">
            <v>27.72</v>
          </cell>
        </row>
        <row r="13297">
          <cell r="AA13297">
            <v>27.73</v>
          </cell>
        </row>
        <row r="13298">
          <cell r="AA13298">
            <v>27.74</v>
          </cell>
        </row>
        <row r="13299">
          <cell r="AA13299">
            <v>27.75</v>
          </cell>
        </row>
        <row r="13300">
          <cell r="AA13300">
            <v>27.76</v>
          </cell>
        </row>
        <row r="13301">
          <cell r="AA13301">
            <v>27.77</v>
          </cell>
        </row>
        <row r="13302">
          <cell r="AA13302">
            <v>27.78</v>
          </cell>
        </row>
        <row r="13303">
          <cell r="AA13303">
            <v>27.79</v>
          </cell>
        </row>
        <row r="13304">
          <cell r="AA13304">
            <v>27.8</v>
          </cell>
        </row>
        <row r="13305">
          <cell r="AA13305">
            <v>27.81</v>
          </cell>
        </row>
        <row r="13306">
          <cell r="AA13306">
            <v>27.82</v>
          </cell>
        </row>
        <row r="13307">
          <cell r="AA13307">
            <v>27.83</v>
          </cell>
        </row>
        <row r="13308">
          <cell r="AA13308">
            <v>27.84</v>
          </cell>
        </row>
        <row r="13309">
          <cell r="AA13309">
            <v>27.85</v>
          </cell>
        </row>
        <row r="13310">
          <cell r="AA13310">
            <v>27.86</v>
          </cell>
        </row>
        <row r="13311">
          <cell r="AA13311">
            <v>27.87</v>
          </cell>
        </row>
        <row r="13312">
          <cell r="AA13312">
            <v>27.88</v>
          </cell>
        </row>
        <row r="13313">
          <cell r="AA13313">
            <v>27.89</v>
          </cell>
        </row>
        <row r="13314">
          <cell r="AA13314">
            <v>27.9</v>
          </cell>
        </row>
        <row r="13315">
          <cell r="AA13315">
            <v>27.91</v>
          </cell>
        </row>
        <row r="13316">
          <cell r="AA13316">
            <v>27.92</v>
          </cell>
        </row>
        <row r="13317">
          <cell r="AA13317">
            <v>27.93</v>
          </cell>
        </row>
        <row r="13318">
          <cell r="AA13318">
            <v>27.94</v>
          </cell>
        </row>
        <row r="13319">
          <cell r="AA13319">
            <v>27.95</v>
          </cell>
        </row>
        <row r="13320">
          <cell r="AA13320">
            <v>27.96</v>
          </cell>
        </row>
        <row r="13321">
          <cell r="AA13321">
            <v>27.97</v>
          </cell>
        </row>
        <row r="13322">
          <cell r="AA13322">
            <v>27.98</v>
          </cell>
        </row>
        <row r="13323">
          <cell r="AA13323">
            <v>27.99</v>
          </cell>
        </row>
        <row r="13324">
          <cell r="AA13324">
            <v>28</v>
          </cell>
        </row>
        <row r="13325">
          <cell r="AA13325">
            <v>28.01</v>
          </cell>
        </row>
        <row r="13326">
          <cell r="AA13326">
            <v>28.02</v>
          </cell>
        </row>
        <row r="13327">
          <cell r="AA13327">
            <v>28.03</v>
          </cell>
        </row>
        <row r="13328">
          <cell r="AA13328">
            <v>28.04</v>
          </cell>
        </row>
        <row r="13329">
          <cell r="AA13329">
            <v>28.05</v>
          </cell>
        </row>
        <row r="13330">
          <cell r="AA13330">
            <v>28.06</v>
          </cell>
        </row>
        <row r="13331">
          <cell r="AA13331">
            <v>28.07</v>
          </cell>
        </row>
        <row r="13332">
          <cell r="AA13332">
            <v>28.08</v>
          </cell>
        </row>
        <row r="13333">
          <cell r="AA13333">
            <v>28.09</v>
          </cell>
        </row>
        <row r="13334">
          <cell r="AA13334">
            <v>28.1</v>
          </cell>
        </row>
        <row r="13335">
          <cell r="AA13335">
            <v>28.11</v>
          </cell>
        </row>
        <row r="13336">
          <cell r="AA13336">
            <v>28.12</v>
          </cell>
        </row>
        <row r="13337">
          <cell r="AA13337">
            <v>28.13</v>
          </cell>
        </row>
        <row r="13338">
          <cell r="AA13338">
            <v>28.14</v>
          </cell>
        </row>
        <row r="13339">
          <cell r="AA13339">
            <v>28.15</v>
          </cell>
        </row>
        <row r="13340">
          <cell r="AA13340">
            <v>28.16</v>
          </cell>
        </row>
        <row r="13341">
          <cell r="AA13341">
            <v>28.17</v>
          </cell>
        </row>
        <row r="13342">
          <cell r="AA13342">
            <v>28.18</v>
          </cell>
        </row>
        <row r="13343">
          <cell r="AA13343">
            <v>28.19</v>
          </cell>
        </row>
        <row r="13344">
          <cell r="AA13344">
            <v>28.2</v>
          </cell>
        </row>
        <row r="13345">
          <cell r="AA13345">
            <v>28.21</v>
          </cell>
        </row>
        <row r="13346">
          <cell r="AA13346">
            <v>28.22</v>
          </cell>
        </row>
        <row r="13347">
          <cell r="AA13347">
            <v>28.23</v>
          </cell>
        </row>
        <row r="13348">
          <cell r="AA13348">
            <v>28.24</v>
          </cell>
        </row>
        <row r="13349">
          <cell r="AA13349">
            <v>28.25</v>
          </cell>
        </row>
        <row r="13350">
          <cell r="AA13350">
            <v>28.26</v>
          </cell>
        </row>
        <row r="13351">
          <cell r="AA13351">
            <v>28.27</v>
          </cell>
        </row>
        <row r="13352">
          <cell r="AA13352">
            <v>28.28</v>
          </cell>
        </row>
        <row r="13353">
          <cell r="AA13353">
            <v>28.29</v>
          </cell>
        </row>
        <row r="13354">
          <cell r="AA13354">
            <v>28.3</v>
          </cell>
        </row>
        <row r="13355">
          <cell r="AA13355">
            <v>28.31</v>
          </cell>
        </row>
        <row r="13356">
          <cell r="AA13356">
            <v>28.32</v>
          </cell>
        </row>
        <row r="13357">
          <cell r="AA13357">
            <v>28.33</v>
          </cell>
        </row>
        <row r="13358">
          <cell r="AA13358">
            <v>28.34</v>
          </cell>
        </row>
        <row r="13359">
          <cell r="AA13359">
            <v>28.35</v>
          </cell>
        </row>
        <row r="13360">
          <cell r="AA13360">
            <v>28.36</v>
          </cell>
        </row>
        <row r="13361">
          <cell r="AA13361">
            <v>28.37</v>
          </cell>
        </row>
        <row r="13362">
          <cell r="AA13362">
            <v>28.38</v>
          </cell>
        </row>
        <row r="13363">
          <cell r="AA13363">
            <v>28.39</v>
          </cell>
        </row>
        <row r="13364">
          <cell r="AA13364">
            <v>28.4</v>
          </cell>
        </row>
        <row r="13365">
          <cell r="AA13365">
            <v>28.41</v>
          </cell>
        </row>
        <row r="13366">
          <cell r="AA13366">
            <v>28.42</v>
          </cell>
        </row>
        <row r="13367">
          <cell r="AA13367">
            <v>28.43</v>
          </cell>
        </row>
        <row r="13368">
          <cell r="AA13368">
            <v>28.44</v>
          </cell>
        </row>
        <row r="13369">
          <cell r="AA13369">
            <v>28.45</v>
          </cell>
        </row>
        <row r="13370">
          <cell r="AA13370">
            <v>28.46</v>
          </cell>
        </row>
        <row r="13371">
          <cell r="AA13371">
            <v>28.47</v>
          </cell>
        </row>
        <row r="13372">
          <cell r="AA13372">
            <v>28.48</v>
          </cell>
        </row>
        <row r="13373">
          <cell r="AA13373">
            <v>28.49</v>
          </cell>
        </row>
        <row r="13374">
          <cell r="AA13374">
            <v>28.5</v>
          </cell>
        </row>
        <row r="13375">
          <cell r="AA13375">
            <v>28.51</v>
          </cell>
        </row>
        <row r="13376">
          <cell r="AA13376">
            <v>28.52</v>
          </cell>
        </row>
        <row r="13377">
          <cell r="AA13377">
            <v>28.53</v>
          </cell>
        </row>
        <row r="13378">
          <cell r="AA13378">
            <v>28.54</v>
          </cell>
        </row>
        <row r="13379">
          <cell r="AA13379">
            <v>28.55</v>
          </cell>
        </row>
        <row r="13380">
          <cell r="AA13380">
            <v>28.56</v>
          </cell>
        </row>
        <row r="13381">
          <cell r="AA13381">
            <v>28.57</v>
          </cell>
        </row>
        <row r="13382">
          <cell r="AA13382">
            <v>28.58</v>
          </cell>
        </row>
        <row r="13383">
          <cell r="AA13383">
            <v>28.59</v>
          </cell>
        </row>
        <row r="13384">
          <cell r="AA13384">
            <v>28.6</v>
          </cell>
        </row>
        <row r="13385">
          <cell r="AA13385">
            <v>28.61</v>
          </cell>
        </row>
        <row r="13386">
          <cell r="AA13386">
            <v>28.62</v>
          </cell>
        </row>
        <row r="13387">
          <cell r="AA13387">
            <v>28.63</v>
          </cell>
        </row>
        <row r="13388">
          <cell r="AA13388">
            <v>28.64</v>
          </cell>
        </row>
        <row r="13389">
          <cell r="AA13389">
            <v>28.65</v>
          </cell>
        </row>
        <row r="13390">
          <cell r="AA13390">
            <v>28.66</v>
          </cell>
        </row>
        <row r="13391">
          <cell r="AA13391">
            <v>28.67</v>
          </cell>
        </row>
        <row r="13392">
          <cell r="AA13392">
            <v>28.68</v>
          </cell>
        </row>
        <row r="13393">
          <cell r="AA13393">
            <v>28.69</v>
          </cell>
        </row>
        <row r="13394">
          <cell r="AA13394">
            <v>28.7</v>
          </cell>
        </row>
        <row r="13395">
          <cell r="AA13395">
            <v>28.71</v>
          </cell>
        </row>
        <row r="13396">
          <cell r="AA13396">
            <v>28.72</v>
          </cell>
        </row>
        <row r="13397">
          <cell r="AA13397">
            <v>28.73</v>
          </cell>
        </row>
        <row r="13398">
          <cell r="AA13398">
            <v>28.74</v>
          </cell>
        </row>
        <row r="13399">
          <cell r="AA13399">
            <v>28.75</v>
          </cell>
        </row>
        <row r="13400">
          <cell r="AA13400">
            <v>28.76</v>
          </cell>
        </row>
        <row r="13401">
          <cell r="AA13401">
            <v>28.77</v>
          </cell>
        </row>
        <row r="13402">
          <cell r="AA13402">
            <v>28.78</v>
          </cell>
        </row>
        <row r="13403">
          <cell r="AA13403">
            <v>28.79</v>
          </cell>
        </row>
        <row r="13404">
          <cell r="AA13404">
            <v>28.8</v>
          </cell>
        </row>
        <row r="13405">
          <cell r="AA13405">
            <v>28.81</v>
          </cell>
        </row>
        <row r="13406">
          <cell r="AA13406">
            <v>28.82</v>
          </cell>
        </row>
        <row r="13407">
          <cell r="AA13407">
            <v>28.83</v>
          </cell>
        </row>
        <row r="13408">
          <cell r="AA13408">
            <v>28.84</v>
          </cell>
        </row>
        <row r="13409">
          <cell r="AA13409">
            <v>28.85</v>
          </cell>
        </row>
        <row r="13410">
          <cell r="AA13410">
            <v>28.86</v>
          </cell>
        </row>
        <row r="13411">
          <cell r="AA13411">
            <v>28.87</v>
          </cell>
        </row>
        <row r="13412">
          <cell r="AA13412">
            <v>28.88</v>
          </cell>
        </row>
        <row r="13413">
          <cell r="AA13413">
            <v>28.89</v>
          </cell>
        </row>
        <row r="13414">
          <cell r="AA13414">
            <v>28.9</v>
          </cell>
        </row>
        <row r="13415">
          <cell r="AA13415">
            <v>28.91</v>
          </cell>
        </row>
        <row r="13416">
          <cell r="AA13416">
            <v>28.92</v>
          </cell>
        </row>
        <row r="13417">
          <cell r="AA13417">
            <v>28.93</v>
          </cell>
        </row>
        <row r="13418">
          <cell r="AA13418">
            <v>28.94</v>
          </cell>
        </row>
        <row r="13419">
          <cell r="AA13419">
            <v>28.95</v>
          </cell>
        </row>
        <row r="13420">
          <cell r="AA13420">
            <v>28.96</v>
          </cell>
        </row>
        <row r="13421">
          <cell r="AA13421">
            <v>28.97</v>
          </cell>
        </row>
        <row r="13422">
          <cell r="AA13422">
            <v>28.98</v>
          </cell>
        </row>
        <row r="13423">
          <cell r="AA13423">
            <v>28.99</v>
          </cell>
        </row>
        <row r="13424">
          <cell r="AA13424">
            <v>29</v>
          </cell>
        </row>
        <row r="13425">
          <cell r="AA13425">
            <v>29.01</v>
          </cell>
        </row>
        <row r="13426">
          <cell r="AA13426">
            <v>29.02</v>
          </cell>
        </row>
        <row r="13427">
          <cell r="AA13427">
            <v>29.03</v>
          </cell>
        </row>
        <row r="13428">
          <cell r="AA13428">
            <v>29.04</v>
          </cell>
        </row>
        <row r="13429">
          <cell r="AA13429">
            <v>29.05</v>
          </cell>
        </row>
        <row r="13430">
          <cell r="AA13430">
            <v>29.06</v>
          </cell>
        </row>
        <row r="13431">
          <cell r="AA13431">
            <v>29.07</v>
          </cell>
        </row>
        <row r="13432">
          <cell r="AA13432">
            <v>29.08</v>
          </cell>
        </row>
        <row r="13433">
          <cell r="AA13433">
            <v>29.09</v>
          </cell>
        </row>
        <row r="13434">
          <cell r="AA13434">
            <v>29.1</v>
          </cell>
        </row>
        <row r="13435">
          <cell r="AA13435">
            <v>29.11</v>
          </cell>
        </row>
        <row r="13436">
          <cell r="AA13436">
            <v>29.12</v>
          </cell>
        </row>
        <row r="13437">
          <cell r="AA13437">
            <v>29.13</v>
          </cell>
        </row>
        <row r="13438">
          <cell r="AA13438">
            <v>29.14</v>
          </cell>
        </row>
        <row r="13439">
          <cell r="AA13439">
            <v>29.15</v>
          </cell>
        </row>
        <row r="13440">
          <cell r="AA13440">
            <v>29.16</v>
          </cell>
        </row>
        <row r="13441">
          <cell r="AA13441">
            <v>29.17</v>
          </cell>
        </row>
        <row r="13442">
          <cell r="AA13442">
            <v>29.18</v>
          </cell>
        </row>
        <row r="13443">
          <cell r="AA13443">
            <v>29.19</v>
          </cell>
        </row>
        <row r="13444">
          <cell r="AA13444">
            <v>29.2</v>
          </cell>
        </row>
        <row r="13445">
          <cell r="AA13445">
            <v>29.21</v>
          </cell>
        </row>
        <row r="13446">
          <cell r="AA13446">
            <v>29.22</v>
          </cell>
        </row>
        <row r="13447">
          <cell r="AA13447">
            <v>29.23</v>
          </cell>
        </row>
        <row r="13448">
          <cell r="AA13448">
            <v>29.24</v>
          </cell>
        </row>
        <row r="13449">
          <cell r="AA13449">
            <v>29.25</v>
          </cell>
        </row>
        <row r="13450">
          <cell r="AA13450">
            <v>29.26</v>
          </cell>
        </row>
        <row r="13451">
          <cell r="AA13451">
            <v>29.27</v>
          </cell>
        </row>
        <row r="13452">
          <cell r="AA13452">
            <v>29.28</v>
          </cell>
        </row>
        <row r="13453">
          <cell r="AA13453">
            <v>29.29</v>
          </cell>
        </row>
        <row r="13454">
          <cell r="AA13454">
            <v>29.3</v>
          </cell>
        </row>
        <row r="13455">
          <cell r="AA13455">
            <v>29.31</v>
          </cell>
        </row>
        <row r="13456">
          <cell r="AA13456">
            <v>29.32</v>
          </cell>
        </row>
        <row r="13457">
          <cell r="AA13457">
            <v>29.33</v>
          </cell>
        </row>
        <row r="13458">
          <cell r="AA13458">
            <v>29.34</v>
          </cell>
        </row>
        <row r="13459">
          <cell r="AA13459">
            <v>29.35</v>
          </cell>
        </row>
        <row r="13460">
          <cell r="AA13460">
            <v>29.36</v>
          </cell>
        </row>
        <row r="13461">
          <cell r="AA13461">
            <v>29.37</v>
          </cell>
        </row>
        <row r="13462">
          <cell r="AA13462">
            <v>29.38</v>
          </cell>
        </row>
        <row r="13463">
          <cell r="AA13463">
            <v>29.39</v>
          </cell>
        </row>
        <row r="13464">
          <cell r="AA13464">
            <v>29.4</v>
          </cell>
        </row>
        <row r="13465">
          <cell r="AA13465">
            <v>29.41</v>
          </cell>
        </row>
        <row r="13466">
          <cell r="AA13466">
            <v>29.42</v>
          </cell>
        </row>
        <row r="13467">
          <cell r="AA13467">
            <v>29.43</v>
          </cell>
        </row>
        <row r="13468">
          <cell r="AA13468">
            <v>29.44</v>
          </cell>
        </row>
        <row r="13469">
          <cell r="AA13469">
            <v>29.45</v>
          </cell>
        </row>
        <row r="13470">
          <cell r="AA13470">
            <v>29.46</v>
          </cell>
        </row>
        <row r="13471">
          <cell r="AA13471">
            <v>29.47</v>
          </cell>
        </row>
        <row r="13472">
          <cell r="AA13472">
            <v>29.48</v>
          </cell>
        </row>
        <row r="13473">
          <cell r="AA13473">
            <v>29.49</v>
          </cell>
        </row>
        <row r="13474">
          <cell r="AA13474">
            <v>29.5</v>
          </cell>
        </row>
        <row r="13475">
          <cell r="AA13475">
            <v>29.51</v>
          </cell>
        </row>
        <row r="13476">
          <cell r="AA13476">
            <v>29.52</v>
          </cell>
        </row>
        <row r="13477">
          <cell r="AA13477">
            <v>29.53</v>
          </cell>
        </row>
        <row r="13478">
          <cell r="AA13478">
            <v>29.54</v>
          </cell>
        </row>
        <row r="13479">
          <cell r="AA13479">
            <v>29.55</v>
          </cell>
        </row>
        <row r="13480">
          <cell r="AA13480">
            <v>29.56</v>
          </cell>
        </row>
        <row r="13481">
          <cell r="AA13481">
            <v>29.57</v>
          </cell>
        </row>
        <row r="13482">
          <cell r="AA13482">
            <v>29.58</v>
          </cell>
        </row>
        <row r="13483">
          <cell r="AA13483">
            <v>29.59</v>
          </cell>
        </row>
        <row r="13484">
          <cell r="AA13484">
            <v>29.6</v>
          </cell>
        </row>
        <row r="13485">
          <cell r="AA13485">
            <v>29.61</v>
          </cell>
        </row>
        <row r="13486">
          <cell r="AA13486">
            <v>29.62</v>
          </cell>
        </row>
        <row r="13487">
          <cell r="AA13487">
            <v>29.63</v>
          </cell>
        </row>
        <row r="13488">
          <cell r="AA13488">
            <v>29.64</v>
          </cell>
        </row>
        <row r="13489">
          <cell r="AA13489">
            <v>29.65</v>
          </cell>
        </row>
        <row r="13490">
          <cell r="AA13490">
            <v>29.66</v>
          </cell>
        </row>
        <row r="13491">
          <cell r="AA13491">
            <v>29.67</v>
          </cell>
        </row>
        <row r="13492">
          <cell r="AA13492">
            <v>29.68</v>
          </cell>
        </row>
        <row r="13493">
          <cell r="AA13493">
            <v>29.69</v>
          </cell>
        </row>
        <row r="13494">
          <cell r="AA13494">
            <v>29.7</v>
          </cell>
        </row>
        <row r="13495">
          <cell r="AA13495">
            <v>29.71</v>
          </cell>
        </row>
        <row r="13496">
          <cell r="AA13496">
            <v>29.72</v>
          </cell>
        </row>
        <row r="13497">
          <cell r="AA13497">
            <v>29.73</v>
          </cell>
        </row>
        <row r="13498">
          <cell r="AA13498">
            <v>29.74</v>
          </cell>
        </row>
        <row r="13499">
          <cell r="AA13499">
            <v>29.75</v>
          </cell>
        </row>
        <row r="13500">
          <cell r="AA13500">
            <v>29.76</v>
          </cell>
        </row>
        <row r="13501">
          <cell r="AA13501">
            <v>29.77</v>
          </cell>
        </row>
        <row r="13502">
          <cell r="AA13502">
            <v>29.78</v>
          </cell>
        </row>
        <row r="13503">
          <cell r="AA13503">
            <v>29.79</v>
          </cell>
        </row>
        <row r="13504">
          <cell r="AA13504">
            <v>29.8</v>
          </cell>
        </row>
        <row r="13505">
          <cell r="AA13505">
            <v>29.81</v>
          </cell>
        </row>
        <row r="13506">
          <cell r="AA13506">
            <v>29.82</v>
          </cell>
        </row>
        <row r="13507">
          <cell r="AA13507">
            <v>29.83</v>
          </cell>
        </row>
        <row r="13508">
          <cell r="AA13508">
            <v>29.84</v>
          </cell>
        </row>
        <row r="13509">
          <cell r="AA13509">
            <v>29.85</v>
          </cell>
        </row>
        <row r="13510">
          <cell r="AA13510">
            <v>29.86</v>
          </cell>
        </row>
        <row r="13511">
          <cell r="AA13511">
            <v>29.87</v>
          </cell>
        </row>
        <row r="13512">
          <cell r="AA13512">
            <v>29.88</v>
          </cell>
        </row>
        <row r="13513">
          <cell r="AA13513">
            <v>29.89</v>
          </cell>
        </row>
        <row r="13514">
          <cell r="AA13514">
            <v>29.9</v>
          </cell>
        </row>
        <row r="13515">
          <cell r="AA13515">
            <v>29.91</v>
          </cell>
        </row>
        <row r="13516">
          <cell r="AA13516">
            <v>29.92</v>
          </cell>
        </row>
        <row r="13517">
          <cell r="AA13517">
            <v>29.93</v>
          </cell>
        </row>
        <row r="13518">
          <cell r="AA13518">
            <v>29.94</v>
          </cell>
        </row>
        <row r="13519">
          <cell r="AA13519">
            <v>29.95</v>
          </cell>
        </row>
        <row r="13520">
          <cell r="AA13520">
            <v>29.96</v>
          </cell>
        </row>
        <row r="13521">
          <cell r="AA13521">
            <v>29.97</v>
          </cell>
        </row>
        <row r="13522">
          <cell r="AA13522">
            <v>29.98</v>
          </cell>
        </row>
        <row r="13523">
          <cell r="AA13523">
            <v>29.99</v>
          </cell>
        </row>
        <row r="13524">
          <cell r="AA13524">
            <v>30</v>
          </cell>
        </row>
        <row r="13525">
          <cell r="AA13525">
            <v>30.01</v>
          </cell>
        </row>
        <row r="13526">
          <cell r="AA13526">
            <v>30.02</v>
          </cell>
        </row>
        <row r="13527">
          <cell r="AA13527">
            <v>30.03</v>
          </cell>
        </row>
        <row r="13528">
          <cell r="AA13528">
            <v>30.04</v>
          </cell>
        </row>
        <row r="13529">
          <cell r="AA13529">
            <v>30.05</v>
          </cell>
        </row>
        <row r="13530">
          <cell r="AA13530">
            <v>30.06</v>
          </cell>
        </row>
        <row r="13531">
          <cell r="AA13531">
            <v>30.07</v>
          </cell>
        </row>
        <row r="13532">
          <cell r="AA13532">
            <v>30.08</v>
          </cell>
        </row>
        <row r="13533">
          <cell r="AA13533">
            <v>30.09</v>
          </cell>
        </row>
        <row r="13534">
          <cell r="AA13534">
            <v>30.1</v>
          </cell>
        </row>
        <row r="13535">
          <cell r="AA13535">
            <v>30.11</v>
          </cell>
        </row>
        <row r="13536">
          <cell r="AA13536">
            <v>30.12</v>
          </cell>
        </row>
        <row r="13537">
          <cell r="AA13537">
            <v>30.13</v>
          </cell>
        </row>
        <row r="13538">
          <cell r="AA13538">
            <v>30.14</v>
          </cell>
        </row>
        <row r="13539">
          <cell r="AA13539">
            <v>30.15</v>
          </cell>
        </row>
        <row r="13540">
          <cell r="AA13540">
            <v>30.16</v>
          </cell>
        </row>
        <row r="13541">
          <cell r="AA13541">
            <v>30.17</v>
          </cell>
        </row>
        <row r="13542">
          <cell r="AA13542">
            <v>30.18</v>
          </cell>
        </row>
        <row r="13543">
          <cell r="AA13543">
            <v>30.19</v>
          </cell>
        </row>
        <row r="13544">
          <cell r="AA13544">
            <v>30.2</v>
          </cell>
        </row>
        <row r="13545">
          <cell r="AA13545">
            <v>30.21</v>
          </cell>
        </row>
        <row r="13546">
          <cell r="AA13546">
            <v>30.22</v>
          </cell>
        </row>
        <row r="13547">
          <cell r="AA13547">
            <v>30.23</v>
          </cell>
        </row>
        <row r="13548">
          <cell r="AA13548">
            <v>30.24</v>
          </cell>
        </row>
        <row r="13549">
          <cell r="AA13549">
            <v>30.25</v>
          </cell>
        </row>
        <row r="13550">
          <cell r="AA13550">
            <v>30.26</v>
          </cell>
        </row>
        <row r="13551">
          <cell r="AA13551">
            <v>30.27</v>
          </cell>
        </row>
        <row r="13552">
          <cell r="AA13552">
            <v>30.28</v>
          </cell>
        </row>
        <row r="13553">
          <cell r="AA13553">
            <v>30.29</v>
          </cell>
        </row>
        <row r="13554">
          <cell r="AA13554">
            <v>30.3</v>
          </cell>
        </row>
        <row r="13555">
          <cell r="AA13555">
            <v>30.31</v>
          </cell>
        </row>
        <row r="13556">
          <cell r="AA13556">
            <v>30.32</v>
          </cell>
        </row>
        <row r="13557">
          <cell r="AA13557">
            <v>30.33</v>
          </cell>
        </row>
        <row r="13558">
          <cell r="AA13558">
            <v>30.34</v>
          </cell>
        </row>
        <row r="13559">
          <cell r="AA13559">
            <v>30.35</v>
          </cell>
        </row>
        <row r="13560">
          <cell r="AA13560">
            <v>30.36</v>
          </cell>
        </row>
        <row r="13561">
          <cell r="AA13561">
            <v>30.37</v>
          </cell>
        </row>
        <row r="13562">
          <cell r="AA13562">
            <v>30.38</v>
          </cell>
        </row>
        <row r="13563">
          <cell r="AA13563">
            <v>30.39</v>
          </cell>
        </row>
        <row r="13564">
          <cell r="AA13564">
            <v>30.4</v>
          </cell>
        </row>
        <row r="13565">
          <cell r="AA13565">
            <v>30.41</v>
          </cell>
        </row>
        <row r="13566">
          <cell r="AA13566">
            <v>30.42</v>
          </cell>
        </row>
        <row r="13567">
          <cell r="AA13567">
            <v>30.43</v>
          </cell>
        </row>
        <row r="13568">
          <cell r="AA13568">
            <v>30.44</v>
          </cell>
        </row>
        <row r="13569">
          <cell r="AA13569">
            <v>30.45</v>
          </cell>
        </row>
        <row r="13570">
          <cell r="AA13570">
            <v>30.46</v>
          </cell>
        </row>
        <row r="13571">
          <cell r="AA13571">
            <v>30.47</v>
          </cell>
        </row>
        <row r="13572">
          <cell r="AA13572">
            <v>30.48</v>
          </cell>
        </row>
        <row r="13573">
          <cell r="AA13573">
            <v>30.49</v>
          </cell>
        </row>
        <row r="13574">
          <cell r="AA13574">
            <v>30.5</v>
          </cell>
        </row>
        <row r="13575">
          <cell r="AA13575">
            <v>30.51</v>
          </cell>
        </row>
        <row r="13576">
          <cell r="AA13576">
            <v>30.52</v>
          </cell>
        </row>
        <row r="13577">
          <cell r="AA13577">
            <v>30.53</v>
          </cell>
        </row>
        <row r="13578">
          <cell r="AA13578">
            <v>30.54</v>
          </cell>
        </row>
        <row r="13579">
          <cell r="AA13579">
            <v>30.55</v>
          </cell>
        </row>
        <row r="13580">
          <cell r="AA13580">
            <v>30.56</v>
          </cell>
        </row>
        <row r="13581">
          <cell r="AA13581">
            <v>30.57</v>
          </cell>
        </row>
        <row r="13582">
          <cell r="AA13582">
            <v>30.58</v>
          </cell>
        </row>
        <row r="13583">
          <cell r="AA13583">
            <v>30.59</v>
          </cell>
        </row>
        <row r="13584">
          <cell r="AA13584">
            <v>30.6</v>
          </cell>
        </row>
        <row r="13585">
          <cell r="AA13585">
            <v>30.61</v>
          </cell>
        </row>
        <row r="13586">
          <cell r="AA13586">
            <v>30.62</v>
          </cell>
        </row>
        <row r="13587">
          <cell r="AA13587">
            <v>30.63</v>
          </cell>
        </row>
        <row r="13588">
          <cell r="AA13588">
            <v>30.64</v>
          </cell>
        </row>
        <row r="13589">
          <cell r="AA13589">
            <v>30.65</v>
          </cell>
        </row>
        <row r="13590">
          <cell r="AA13590">
            <v>30.66</v>
          </cell>
        </row>
        <row r="13591">
          <cell r="AA13591">
            <v>30.67</v>
          </cell>
        </row>
        <row r="13592">
          <cell r="AA13592">
            <v>30.68</v>
          </cell>
        </row>
        <row r="13593">
          <cell r="AA13593">
            <v>30.69</v>
          </cell>
        </row>
        <row r="13594">
          <cell r="AA13594">
            <v>30.7</v>
          </cell>
        </row>
        <row r="13595">
          <cell r="AA13595">
            <v>30.71</v>
          </cell>
        </row>
        <row r="13596">
          <cell r="AA13596">
            <v>30.72</v>
          </cell>
        </row>
        <row r="13597">
          <cell r="AA13597">
            <v>30.73</v>
          </cell>
        </row>
        <row r="13598">
          <cell r="AA13598">
            <v>30.74</v>
          </cell>
        </row>
        <row r="13599">
          <cell r="AA13599">
            <v>30.75</v>
          </cell>
        </row>
        <row r="13600">
          <cell r="AA13600">
            <v>30.76</v>
          </cell>
        </row>
        <row r="13601">
          <cell r="AA13601">
            <v>30.77</v>
          </cell>
        </row>
        <row r="13602">
          <cell r="AA13602">
            <v>30.78</v>
          </cell>
        </row>
        <row r="13603">
          <cell r="AA13603">
            <v>30.79</v>
          </cell>
        </row>
        <row r="13604">
          <cell r="AA13604">
            <v>30.8</v>
          </cell>
        </row>
        <row r="13605">
          <cell r="AA13605">
            <v>30.81</v>
          </cell>
        </row>
        <row r="13606">
          <cell r="AA13606">
            <v>30.82</v>
          </cell>
        </row>
        <row r="13607">
          <cell r="AA13607">
            <v>30.83</v>
          </cell>
        </row>
        <row r="13608">
          <cell r="AA13608">
            <v>30.84</v>
          </cell>
        </row>
        <row r="13609">
          <cell r="AA13609">
            <v>30.85</v>
          </cell>
        </row>
        <row r="13610">
          <cell r="AA13610">
            <v>30.86</v>
          </cell>
        </row>
        <row r="13611">
          <cell r="AA13611">
            <v>30.87</v>
          </cell>
        </row>
        <row r="13612">
          <cell r="AA13612">
            <v>30.88</v>
          </cell>
        </row>
        <row r="13613">
          <cell r="AA13613">
            <v>30.89</v>
          </cell>
        </row>
        <row r="13614">
          <cell r="AA13614">
            <v>30.9</v>
          </cell>
        </row>
        <row r="13615">
          <cell r="AA13615">
            <v>30.91</v>
          </cell>
        </row>
        <row r="13616">
          <cell r="AA13616">
            <v>30.92</v>
          </cell>
        </row>
        <row r="13617">
          <cell r="AA13617">
            <v>30.93</v>
          </cell>
        </row>
        <row r="13618">
          <cell r="AA13618">
            <v>30.94</v>
          </cell>
        </row>
        <row r="13619">
          <cell r="AA13619">
            <v>30.95</v>
          </cell>
        </row>
        <row r="13620">
          <cell r="AA13620">
            <v>30.96</v>
          </cell>
        </row>
        <row r="13621">
          <cell r="AA13621">
            <v>30.97</v>
          </cell>
        </row>
        <row r="13622">
          <cell r="AA13622">
            <v>30.98</v>
          </cell>
        </row>
        <row r="13623">
          <cell r="AA13623">
            <v>30.99</v>
          </cell>
        </row>
        <row r="13624">
          <cell r="AA13624">
            <v>31</v>
          </cell>
        </row>
        <row r="13625">
          <cell r="AA13625">
            <v>31.01</v>
          </cell>
        </row>
        <row r="13626">
          <cell r="AA13626">
            <v>31.02</v>
          </cell>
        </row>
        <row r="13627">
          <cell r="AA13627">
            <v>31.03</v>
          </cell>
        </row>
        <row r="13628">
          <cell r="AA13628">
            <v>31.04</v>
          </cell>
        </row>
        <row r="13629">
          <cell r="AA13629">
            <v>31.05</v>
          </cell>
        </row>
        <row r="13630">
          <cell r="AA13630">
            <v>31.06</v>
          </cell>
        </row>
        <row r="13631">
          <cell r="AA13631">
            <v>31.07</v>
          </cell>
        </row>
        <row r="13632">
          <cell r="AA13632">
            <v>31.08</v>
          </cell>
        </row>
        <row r="13633">
          <cell r="AA13633">
            <v>31.09</v>
          </cell>
        </row>
        <row r="13634">
          <cell r="AA13634">
            <v>31.1</v>
          </cell>
        </row>
        <row r="13635">
          <cell r="AA13635">
            <v>31.11</v>
          </cell>
        </row>
        <row r="13636">
          <cell r="AA13636">
            <v>31.12</v>
          </cell>
        </row>
        <row r="13637">
          <cell r="AA13637">
            <v>31.13</v>
          </cell>
        </row>
        <row r="13638">
          <cell r="AA13638">
            <v>31.14</v>
          </cell>
        </row>
        <row r="13639">
          <cell r="AA13639">
            <v>31.15</v>
          </cell>
        </row>
        <row r="13640">
          <cell r="AA13640">
            <v>31.16</v>
          </cell>
        </row>
        <row r="13641">
          <cell r="AA13641">
            <v>31.17</v>
          </cell>
        </row>
        <row r="13642">
          <cell r="AA13642">
            <v>31.18</v>
          </cell>
        </row>
        <row r="13643">
          <cell r="AA13643">
            <v>31.19</v>
          </cell>
        </row>
        <row r="13644">
          <cell r="AA13644">
            <v>31.2</v>
          </cell>
        </row>
        <row r="13645">
          <cell r="AA13645">
            <v>31.21</v>
          </cell>
        </row>
        <row r="13646">
          <cell r="AA13646">
            <v>31.22</v>
          </cell>
        </row>
        <row r="13647">
          <cell r="AA13647">
            <v>31.23</v>
          </cell>
        </row>
        <row r="13648">
          <cell r="AA13648">
            <v>31.24</v>
          </cell>
        </row>
        <row r="13649">
          <cell r="AA13649">
            <v>31.25</v>
          </cell>
        </row>
        <row r="13650">
          <cell r="AA13650">
            <v>31.26</v>
          </cell>
        </row>
        <row r="13651">
          <cell r="AA13651">
            <v>31.27</v>
          </cell>
        </row>
        <row r="13652">
          <cell r="AA13652">
            <v>31.28</v>
          </cell>
        </row>
        <row r="13653">
          <cell r="AA13653">
            <v>31.29</v>
          </cell>
        </row>
        <row r="13654">
          <cell r="AA13654">
            <v>31.3</v>
          </cell>
        </row>
        <row r="13655">
          <cell r="AA13655">
            <v>31.31</v>
          </cell>
        </row>
        <row r="13656">
          <cell r="AA13656">
            <v>31.32</v>
          </cell>
        </row>
        <row r="13657">
          <cell r="AA13657">
            <v>31.33</v>
          </cell>
        </row>
        <row r="13658">
          <cell r="AA13658">
            <v>31.34</v>
          </cell>
        </row>
        <row r="13659">
          <cell r="AA13659">
            <v>31.35</v>
          </cell>
        </row>
        <row r="13660">
          <cell r="AA13660">
            <v>31.36</v>
          </cell>
        </row>
        <row r="13661">
          <cell r="AA13661">
            <v>31.37</v>
          </cell>
        </row>
        <row r="13662">
          <cell r="AA13662">
            <v>31.38</v>
          </cell>
        </row>
        <row r="13663">
          <cell r="AA13663">
            <v>31.39</v>
          </cell>
        </row>
        <row r="13664">
          <cell r="AA13664">
            <v>31.4</v>
          </cell>
        </row>
        <row r="13665">
          <cell r="AA13665">
            <v>31.41</v>
          </cell>
        </row>
        <row r="13666">
          <cell r="AA13666">
            <v>31.42</v>
          </cell>
        </row>
        <row r="13667">
          <cell r="AA13667">
            <v>31.43</v>
          </cell>
        </row>
        <row r="13668">
          <cell r="AA13668">
            <v>31.44</v>
          </cell>
        </row>
        <row r="13669">
          <cell r="AA13669">
            <v>31.45</v>
          </cell>
        </row>
        <row r="13670">
          <cell r="AA13670">
            <v>31.46</v>
          </cell>
        </row>
        <row r="13671">
          <cell r="AA13671">
            <v>31.47</v>
          </cell>
        </row>
        <row r="13672">
          <cell r="AA13672">
            <v>31.48</v>
          </cell>
        </row>
        <row r="13673">
          <cell r="AA13673">
            <v>31.49</v>
          </cell>
        </row>
        <row r="13674">
          <cell r="AA13674">
            <v>31.5</v>
          </cell>
        </row>
        <row r="13675">
          <cell r="AA13675">
            <v>31.51</v>
          </cell>
        </row>
        <row r="13676">
          <cell r="AA13676">
            <v>31.52</v>
          </cell>
        </row>
        <row r="13677">
          <cell r="AA13677">
            <v>31.53</v>
          </cell>
        </row>
        <row r="13678">
          <cell r="AA13678">
            <v>31.54</v>
          </cell>
        </row>
        <row r="13679">
          <cell r="AA13679">
            <v>31.55</v>
          </cell>
        </row>
        <row r="13680">
          <cell r="AA13680">
            <v>31.56</v>
          </cell>
        </row>
        <row r="13681">
          <cell r="AA13681">
            <v>31.57</v>
          </cell>
        </row>
        <row r="13682">
          <cell r="AA13682">
            <v>31.58</v>
          </cell>
        </row>
        <row r="13683">
          <cell r="AA13683">
            <v>31.59</v>
          </cell>
        </row>
        <row r="13684">
          <cell r="AA13684">
            <v>31.6</v>
          </cell>
        </row>
        <row r="13685">
          <cell r="AA13685">
            <v>31.61</v>
          </cell>
        </row>
        <row r="13686">
          <cell r="AA13686">
            <v>31.62</v>
          </cell>
        </row>
        <row r="13687">
          <cell r="AA13687">
            <v>31.63</v>
          </cell>
        </row>
        <row r="13688">
          <cell r="AA13688">
            <v>31.64</v>
          </cell>
        </row>
        <row r="13689">
          <cell r="AA13689">
            <v>31.65</v>
          </cell>
        </row>
        <row r="13690">
          <cell r="AA13690">
            <v>31.66</v>
          </cell>
        </row>
        <row r="13691">
          <cell r="AA13691">
            <v>31.67</v>
          </cell>
        </row>
        <row r="13692">
          <cell r="AA13692">
            <v>31.68</v>
          </cell>
        </row>
        <row r="13693">
          <cell r="AA13693">
            <v>31.69</v>
          </cell>
        </row>
        <row r="13694">
          <cell r="AA13694">
            <v>31.7</v>
          </cell>
        </row>
        <row r="13695">
          <cell r="AA13695">
            <v>31.71</v>
          </cell>
        </row>
        <row r="13696">
          <cell r="AA13696">
            <v>31.72</v>
          </cell>
        </row>
        <row r="13697">
          <cell r="AA13697">
            <v>31.73</v>
          </cell>
        </row>
        <row r="13698">
          <cell r="AA13698">
            <v>31.74</v>
          </cell>
        </row>
        <row r="13699">
          <cell r="AA13699">
            <v>31.75</v>
          </cell>
        </row>
        <row r="13700">
          <cell r="AA13700">
            <v>31.76</v>
          </cell>
        </row>
        <row r="13701">
          <cell r="AA13701">
            <v>31.77</v>
          </cell>
        </row>
        <row r="13702">
          <cell r="AA13702">
            <v>31.78</v>
          </cell>
        </row>
        <row r="13703">
          <cell r="AA13703">
            <v>31.79</v>
          </cell>
        </row>
        <row r="13704">
          <cell r="AA13704">
            <v>31.8</v>
          </cell>
        </row>
        <row r="13705">
          <cell r="AA13705">
            <v>31.81</v>
          </cell>
        </row>
        <row r="13706">
          <cell r="AA13706">
            <v>31.82</v>
          </cell>
        </row>
        <row r="13707">
          <cell r="AA13707">
            <v>31.83</v>
          </cell>
        </row>
        <row r="13708">
          <cell r="AA13708">
            <v>31.84</v>
          </cell>
        </row>
        <row r="13709">
          <cell r="AA13709">
            <v>31.85</v>
          </cell>
        </row>
        <row r="13710">
          <cell r="AA13710">
            <v>31.86</v>
          </cell>
        </row>
        <row r="13711">
          <cell r="AA13711">
            <v>31.87</v>
          </cell>
        </row>
        <row r="13712">
          <cell r="AA13712">
            <v>31.88</v>
          </cell>
        </row>
        <row r="13713">
          <cell r="AA13713">
            <v>31.89</v>
          </cell>
        </row>
        <row r="13714">
          <cell r="AA13714">
            <v>31.9</v>
          </cell>
        </row>
        <row r="13715">
          <cell r="AA13715">
            <v>31.91</v>
          </cell>
        </row>
        <row r="13716">
          <cell r="AA13716">
            <v>31.92</v>
          </cell>
        </row>
        <row r="13717">
          <cell r="AA13717">
            <v>31.93</v>
          </cell>
        </row>
        <row r="13718">
          <cell r="AA13718">
            <v>31.94</v>
          </cell>
        </row>
        <row r="13719">
          <cell r="AA13719">
            <v>31.95</v>
          </cell>
        </row>
        <row r="13720">
          <cell r="AA13720">
            <v>31.96</v>
          </cell>
        </row>
        <row r="13721">
          <cell r="AA13721">
            <v>31.97</v>
          </cell>
        </row>
        <row r="13722">
          <cell r="AA13722">
            <v>31.98</v>
          </cell>
        </row>
        <row r="13723">
          <cell r="AA13723">
            <v>31.99</v>
          </cell>
        </row>
        <row r="13724">
          <cell r="AA13724">
            <v>32</v>
          </cell>
        </row>
        <row r="13725">
          <cell r="AA13725">
            <v>32.01</v>
          </cell>
        </row>
        <row r="13726">
          <cell r="AA13726">
            <v>32.020000000000003</v>
          </cell>
        </row>
        <row r="13727">
          <cell r="AA13727">
            <v>32.03</v>
          </cell>
        </row>
        <row r="13728">
          <cell r="AA13728">
            <v>32.04</v>
          </cell>
        </row>
        <row r="13729">
          <cell r="AA13729">
            <v>32.049999999999997</v>
          </cell>
        </row>
        <row r="13730">
          <cell r="AA13730">
            <v>32.06</v>
          </cell>
        </row>
        <row r="13731">
          <cell r="AA13731">
            <v>32.07</v>
          </cell>
        </row>
        <row r="13732">
          <cell r="AA13732">
            <v>32.08</v>
          </cell>
        </row>
        <row r="13733">
          <cell r="AA13733">
            <v>32.090000000000003</v>
          </cell>
        </row>
        <row r="13734">
          <cell r="AA13734">
            <v>32.1</v>
          </cell>
        </row>
        <row r="13735">
          <cell r="AA13735">
            <v>32.11</v>
          </cell>
        </row>
        <row r="13736">
          <cell r="AA13736">
            <v>32.119999999999997</v>
          </cell>
        </row>
        <row r="13737">
          <cell r="AA13737">
            <v>32.130000000000003</v>
          </cell>
        </row>
        <row r="13738">
          <cell r="AA13738">
            <v>32.14</v>
          </cell>
        </row>
        <row r="13739">
          <cell r="AA13739">
            <v>32.15</v>
          </cell>
        </row>
        <row r="13740">
          <cell r="AA13740">
            <v>32.159999999999997</v>
          </cell>
        </row>
        <row r="13741">
          <cell r="AA13741">
            <v>32.17</v>
          </cell>
        </row>
        <row r="13742">
          <cell r="AA13742">
            <v>32.18</v>
          </cell>
        </row>
        <row r="13743">
          <cell r="AA13743">
            <v>32.19</v>
          </cell>
        </row>
        <row r="13744">
          <cell r="AA13744">
            <v>32.200000000000003</v>
          </cell>
        </row>
        <row r="13745">
          <cell r="AA13745">
            <v>32.21</v>
          </cell>
        </row>
        <row r="13746">
          <cell r="AA13746">
            <v>32.22</v>
          </cell>
        </row>
        <row r="13747">
          <cell r="AA13747">
            <v>32.229999999999997</v>
          </cell>
        </row>
        <row r="13748">
          <cell r="AA13748">
            <v>32.24</v>
          </cell>
        </row>
        <row r="13749">
          <cell r="AA13749">
            <v>32.25</v>
          </cell>
        </row>
        <row r="13750">
          <cell r="AA13750">
            <v>32.26</v>
          </cell>
        </row>
        <row r="13751">
          <cell r="AA13751">
            <v>32.270000000000003</v>
          </cell>
        </row>
        <row r="13752">
          <cell r="AA13752">
            <v>32.28</v>
          </cell>
        </row>
        <row r="13753">
          <cell r="AA13753">
            <v>32.29</v>
          </cell>
        </row>
        <row r="13754">
          <cell r="AA13754">
            <v>32.299999999999997</v>
          </cell>
        </row>
        <row r="13755">
          <cell r="AA13755">
            <v>32.31</v>
          </cell>
        </row>
        <row r="13756">
          <cell r="AA13756">
            <v>32.32</v>
          </cell>
        </row>
        <row r="13757">
          <cell r="AA13757">
            <v>32.33</v>
          </cell>
        </row>
        <row r="13758">
          <cell r="AA13758">
            <v>32.340000000000003</v>
          </cell>
        </row>
        <row r="13759">
          <cell r="AA13759">
            <v>32.35</v>
          </cell>
        </row>
        <row r="13760">
          <cell r="AA13760">
            <v>32.36</v>
          </cell>
        </row>
        <row r="13761">
          <cell r="AA13761">
            <v>32.369999999999997</v>
          </cell>
        </row>
        <row r="13762">
          <cell r="AA13762">
            <v>32.380000000000003</v>
          </cell>
        </row>
        <row r="13763">
          <cell r="AA13763">
            <v>32.39</v>
          </cell>
        </row>
        <row r="13764">
          <cell r="AA13764">
            <v>32.4</v>
          </cell>
        </row>
        <row r="13765">
          <cell r="AA13765">
            <v>32.409999999999997</v>
          </cell>
        </row>
        <row r="13766">
          <cell r="AA13766">
            <v>32.42</v>
          </cell>
        </row>
        <row r="13767">
          <cell r="AA13767">
            <v>32.43</v>
          </cell>
        </row>
        <row r="13768">
          <cell r="AA13768">
            <v>32.44</v>
          </cell>
        </row>
        <row r="13769">
          <cell r="AA13769">
            <v>32.450000000000003</v>
          </cell>
        </row>
        <row r="13770">
          <cell r="AA13770">
            <v>32.46</v>
          </cell>
        </row>
        <row r="13771">
          <cell r="AA13771">
            <v>32.47</v>
          </cell>
        </row>
        <row r="13772">
          <cell r="AA13772">
            <v>32.479999999999997</v>
          </cell>
        </row>
        <row r="13773">
          <cell r="AA13773">
            <v>32.49</v>
          </cell>
        </row>
        <row r="13774">
          <cell r="AA13774">
            <v>32.5</v>
          </cell>
        </row>
        <row r="13775">
          <cell r="AA13775">
            <v>32.51</v>
          </cell>
        </row>
        <row r="13776">
          <cell r="AA13776">
            <v>32.520000000000003</v>
          </cell>
        </row>
        <row r="13777">
          <cell r="AA13777">
            <v>32.53</v>
          </cell>
        </row>
        <row r="13778">
          <cell r="AA13778">
            <v>32.54</v>
          </cell>
        </row>
        <row r="13779">
          <cell r="AA13779">
            <v>32.549999999999997</v>
          </cell>
        </row>
        <row r="13780">
          <cell r="AA13780">
            <v>32.56</v>
          </cell>
        </row>
        <row r="13781">
          <cell r="AA13781">
            <v>32.57</v>
          </cell>
        </row>
        <row r="13782">
          <cell r="AA13782">
            <v>32.58</v>
          </cell>
        </row>
        <row r="13783">
          <cell r="AA13783">
            <v>32.590000000000003</v>
          </cell>
        </row>
        <row r="13784">
          <cell r="AA13784">
            <v>32.6</v>
          </cell>
        </row>
        <row r="13785">
          <cell r="AA13785">
            <v>32.61</v>
          </cell>
        </row>
        <row r="13786">
          <cell r="AA13786">
            <v>32.619999999999997</v>
          </cell>
        </row>
        <row r="13787">
          <cell r="AA13787">
            <v>32.630000000000003</v>
          </cell>
        </row>
        <row r="13788">
          <cell r="AA13788">
            <v>32.64</v>
          </cell>
        </row>
        <row r="13789">
          <cell r="AA13789">
            <v>32.65</v>
          </cell>
        </row>
        <row r="13790">
          <cell r="AA13790">
            <v>32.659999999999997</v>
          </cell>
        </row>
        <row r="13791">
          <cell r="AA13791">
            <v>32.67</v>
          </cell>
        </row>
        <row r="13792">
          <cell r="AA13792">
            <v>32.68</v>
          </cell>
        </row>
        <row r="13793">
          <cell r="AA13793">
            <v>32.69</v>
          </cell>
        </row>
        <row r="13794">
          <cell r="AA13794">
            <v>32.700000000000003</v>
          </cell>
        </row>
        <row r="13795">
          <cell r="AA13795">
            <v>32.71</v>
          </cell>
        </row>
        <row r="13796">
          <cell r="AA13796">
            <v>32.72</v>
          </cell>
        </row>
        <row r="13797">
          <cell r="AA13797">
            <v>32.729999999999997</v>
          </cell>
        </row>
        <row r="13798">
          <cell r="AA13798">
            <v>32.74</v>
          </cell>
        </row>
        <row r="13799">
          <cell r="AA13799">
            <v>32.75</v>
          </cell>
        </row>
        <row r="13800">
          <cell r="AA13800">
            <v>32.76</v>
          </cell>
        </row>
        <row r="13801">
          <cell r="AA13801">
            <v>32.770000000000003</v>
          </cell>
        </row>
        <row r="13802">
          <cell r="AA13802">
            <v>32.78</v>
          </cell>
        </row>
        <row r="13803">
          <cell r="AA13803">
            <v>32.79</v>
          </cell>
        </row>
        <row r="13804">
          <cell r="AA13804">
            <v>32.799999999999997</v>
          </cell>
        </row>
        <row r="13805">
          <cell r="AA13805">
            <v>32.81</v>
          </cell>
        </row>
        <row r="13806">
          <cell r="AA13806">
            <v>32.82</v>
          </cell>
        </row>
        <row r="13807">
          <cell r="AA13807">
            <v>32.83</v>
          </cell>
        </row>
        <row r="13808">
          <cell r="AA13808">
            <v>32.840000000000003</v>
          </cell>
        </row>
        <row r="13809">
          <cell r="AA13809">
            <v>32.85</v>
          </cell>
        </row>
        <row r="13810">
          <cell r="AA13810">
            <v>32.86</v>
          </cell>
        </row>
        <row r="13811">
          <cell r="AA13811">
            <v>32.869999999999997</v>
          </cell>
        </row>
        <row r="13812">
          <cell r="AA13812">
            <v>32.880000000000003</v>
          </cell>
        </row>
        <row r="13813">
          <cell r="AA13813">
            <v>32.89</v>
          </cell>
        </row>
        <row r="13814">
          <cell r="AA13814">
            <v>32.9</v>
          </cell>
        </row>
        <row r="13815">
          <cell r="AA13815">
            <v>32.909999999999997</v>
          </cell>
        </row>
        <row r="13816">
          <cell r="AA13816">
            <v>32.92</v>
          </cell>
        </row>
        <row r="13817">
          <cell r="AA13817">
            <v>32.93</v>
          </cell>
        </row>
        <row r="13818">
          <cell r="AA13818">
            <v>32.94</v>
          </cell>
        </row>
        <row r="13819">
          <cell r="AA13819">
            <v>32.950000000000003</v>
          </cell>
        </row>
        <row r="13820">
          <cell r="AA13820">
            <v>32.96</v>
          </cell>
        </row>
        <row r="13821">
          <cell r="AA13821">
            <v>32.97</v>
          </cell>
        </row>
        <row r="13822">
          <cell r="AA13822">
            <v>32.979999999999997</v>
          </cell>
        </row>
        <row r="13823">
          <cell r="AA13823">
            <v>32.99</v>
          </cell>
        </row>
        <row r="13824">
          <cell r="AA13824">
            <v>33</v>
          </cell>
        </row>
        <row r="13825">
          <cell r="AA13825">
            <v>33.01</v>
          </cell>
        </row>
        <row r="13826">
          <cell r="AA13826">
            <v>33.020000000000003</v>
          </cell>
        </row>
        <row r="13827">
          <cell r="AA13827">
            <v>33.03</v>
          </cell>
        </row>
        <row r="13828">
          <cell r="AA13828">
            <v>33.04</v>
          </cell>
        </row>
        <row r="13829">
          <cell r="AA13829">
            <v>33.049999999999997</v>
          </cell>
        </row>
        <row r="13830">
          <cell r="AA13830">
            <v>33.06</v>
          </cell>
        </row>
        <row r="13831">
          <cell r="AA13831">
            <v>33.07</v>
          </cell>
        </row>
        <row r="13832">
          <cell r="AA13832">
            <v>33.08</v>
          </cell>
        </row>
        <row r="13833">
          <cell r="AA13833">
            <v>33.090000000000003</v>
          </cell>
        </row>
        <row r="13834">
          <cell r="AA13834">
            <v>33.1</v>
          </cell>
        </row>
        <row r="13835">
          <cell r="AA13835">
            <v>33.11</v>
          </cell>
        </row>
        <row r="13836">
          <cell r="AA13836">
            <v>33.119999999999997</v>
          </cell>
        </row>
        <row r="13837">
          <cell r="AA13837">
            <v>33.130000000000003</v>
          </cell>
        </row>
        <row r="13838">
          <cell r="AA13838">
            <v>33.14</v>
          </cell>
        </row>
        <row r="13839">
          <cell r="AA13839">
            <v>33.15</v>
          </cell>
        </row>
        <row r="13840">
          <cell r="AA13840">
            <v>33.159999999999997</v>
          </cell>
        </row>
        <row r="13841">
          <cell r="AA13841">
            <v>33.17</v>
          </cell>
        </row>
        <row r="13842">
          <cell r="AA13842">
            <v>33.18</v>
          </cell>
        </row>
        <row r="13843">
          <cell r="AA13843">
            <v>33.19</v>
          </cell>
        </row>
        <row r="13844">
          <cell r="AA13844">
            <v>33.200000000000003</v>
          </cell>
        </row>
        <row r="13845">
          <cell r="AA13845">
            <v>33.21</v>
          </cell>
        </row>
        <row r="13846">
          <cell r="AA13846">
            <v>33.22</v>
          </cell>
        </row>
        <row r="13847">
          <cell r="AA13847">
            <v>33.229999999999997</v>
          </cell>
        </row>
        <row r="13848">
          <cell r="AA13848">
            <v>33.24</v>
          </cell>
        </row>
        <row r="13849">
          <cell r="AA13849">
            <v>33.25</v>
          </cell>
        </row>
        <row r="13850">
          <cell r="AA13850">
            <v>33.26</v>
          </cell>
        </row>
        <row r="13851">
          <cell r="AA13851">
            <v>33.270000000000003</v>
          </cell>
        </row>
        <row r="13852">
          <cell r="AA13852">
            <v>33.28</v>
          </cell>
        </row>
        <row r="13853">
          <cell r="AA13853">
            <v>33.29</v>
          </cell>
        </row>
        <row r="13854">
          <cell r="AA13854">
            <v>33.299999999999997</v>
          </cell>
        </row>
        <row r="13855">
          <cell r="AA13855">
            <v>33.31</v>
          </cell>
        </row>
        <row r="13856">
          <cell r="AA13856">
            <v>33.32</v>
          </cell>
        </row>
        <row r="13857">
          <cell r="AA13857">
            <v>33.33</v>
          </cell>
        </row>
        <row r="13858">
          <cell r="AA13858">
            <v>33.340000000000003</v>
          </cell>
        </row>
        <row r="13859">
          <cell r="AA13859">
            <v>33.35</v>
          </cell>
        </row>
        <row r="13860">
          <cell r="AA13860">
            <v>33.36</v>
          </cell>
        </row>
        <row r="13861">
          <cell r="AA13861">
            <v>33.369999999999997</v>
          </cell>
        </row>
        <row r="13862">
          <cell r="AA13862">
            <v>33.380000000000003</v>
          </cell>
        </row>
        <row r="13863">
          <cell r="AA13863">
            <v>33.39</v>
          </cell>
        </row>
        <row r="13864">
          <cell r="AA13864">
            <v>33.4</v>
          </cell>
        </row>
        <row r="13865">
          <cell r="AA13865">
            <v>33.409999999999997</v>
          </cell>
        </row>
        <row r="13866">
          <cell r="AA13866">
            <v>33.42</v>
          </cell>
        </row>
        <row r="13867">
          <cell r="AA13867">
            <v>33.43</v>
          </cell>
        </row>
        <row r="13868">
          <cell r="AA13868">
            <v>33.44</v>
          </cell>
        </row>
        <row r="13869">
          <cell r="AA13869">
            <v>33.450000000000003</v>
          </cell>
        </row>
        <row r="13870">
          <cell r="AA13870">
            <v>33.46</v>
          </cell>
        </row>
        <row r="13871">
          <cell r="AA13871">
            <v>33.47</v>
          </cell>
        </row>
        <row r="13872">
          <cell r="AA13872">
            <v>33.479999999999997</v>
          </cell>
        </row>
        <row r="13873">
          <cell r="AA13873">
            <v>33.49</v>
          </cell>
        </row>
        <row r="13874">
          <cell r="AA13874">
            <v>33.5</v>
          </cell>
        </row>
        <row r="13875">
          <cell r="AA13875">
            <v>33.51</v>
          </cell>
        </row>
        <row r="13876">
          <cell r="AA13876">
            <v>33.520000000000003</v>
          </cell>
        </row>
        <row r="13877">
          <cell r="AA13877">
            <v>33.53</v>
          </cell>
        </row>
        <row r="13878">
          <cell r="AA13878">
            <v>33.54</v>
          </cell>
        </row>
        <row r="13879">
          <cell r="AA13879">
            <v>33.549999999999997</v>
          </cell>
        </row>
        <row r="13880">
          <cell r="AA13880">
            <v>33.56</v>
          </cell>
        </row>
        <row r="13881">
          <cell r="AA13881">
            <v>33.57</v>
          </cell>
        </row>
        <row r="13882">
          <cell r="AA13882">
            <v>33.58</v>
          </cell>
        </row>
        <row r="13883">
          <cell r="AA13883">
            <v>33.590000000000003</v>
          </cell>
        </row>
        <row r="13884">
          <cell r="AA13884">
            <v>33.6</v>
          </cell>
        </row>
        <row r="13885">
          <cell r="AA13885">
            <v>33.61</v>
          </cell>
        </row>
        <row r="13886">
          <cell r="AA13886">
            <v>33.619999999999997</v>
          </cell>
        </row>
        <row r="13887">
          <cell r="AA13887">
            <v>33.630000000000003</v>
          </cell>
        </row>
        <row r="13888">
          <cell r="AA13888">
            <v>33.64</v>
          </cell>
        </row>
        <row r="13889">
          <cell r="AA13889">
            <v>33.65</v>
          </cell>
        </row>
        <row r="13890">
          <cell r="AA13890">
            <v>33.659999999999997</v>
          </cell>
        </row>
        <row r="13891">
          <cell r="AA13891">
            <v>33.67</v>
          </cell>
        </row>
        <row r="13892">
          <cell r="AA13892">
            <v>33.68</v>
          </cell>
        </row>
        <row r="13893">
          <cell r="AA13893">
            <v>33.69</v>
          </cell>
        </row>
        <row r="13894">
          <cell r="AA13894">
            <v>33.700000000000003</v>
          </cell>
        </row>
        <row r="13895">
          <cell r="AA13895">
            <v>33.71</v>
          </cell>
        </row>
        <row r="13896">
          <cell r="AA13896">
            <v>33.72</v>
          </cell>
        </row>
        <row r="13897">
          <cell r="AA13897">
            <v>33.729999999999997</v>
          </cell>
        </row>
        <row r="13898">
          <cell r="AA13898">
            <v>33.74</v>
          </cell>
        </row>
        <row r="13899">
          <cell r="AA13899">
            <v>33.75</v>
          </cell>
        </row>
        <row r="13900">
          <cell r="AA13900">
            <v>33.76</v>
          </cell>
        </row>
        <row r="13901">
          <cell r="AA13901">
            <v>33.770000000000003</v>
          </cell>
        </row>
        <row r="13902">
          <cell r="AA13902">
            <v>33.78</v>
          </cell>
        </row>
        <row r="13903">
          <cell r="AA13903">
            <v>33.79</v>
          </cell>
        </row>
        <row r="13904">
          <cell r="AA13904">
            <v>33.799999999999997</v>
          </cell>
        </row>
        <row r="13905">
          <cell r="AA13905">
            <v>33.81</v>
          </cell>
        </row>
        <row r="13906">
          <cell r="AA13906">
            <v>33.82</v>
          </cell>
        </row>
        <row r="13907">
          <cell r="AA13907">
            <v>33.83</v>
          </cell>
        </row>
        <row r="13908">
          <cell r="AA13908">
            <v>33.840000000000003</v>
          </cell>
        </row>
        <row r="13909">
          <cell r="AA13909">
            <v>33.85</v>
          </cell>
        </row>
        <row r="13910">
          <cell r="AA13910">
            <v>33.86</v>
          </cell>
        </row>
        <row r="13911">
          <cell r="AA13911">
            <v>33.869999999999997</v>
          </cell>
        </row>
        <row r="13912">
          <cell r="AA13912">
            <v>33.880000000000003</v>
          </cell>
        </row>
        <row r="13913">
          <cell r="AA13913">
            <v>33.89</v>
          </cell>
        </row>
        <row r="13914">
          <cell r="AA13914">
            <v>33.9</v>
          </cell>
        </row>
        <row r="13915">
          <cell r="AA13915">
            <v>33.909999999999997</v>
          </cell>
        </row>
        <row r="13916">
          <cell r="AA13916">
            <v>33.92</v>
          </cell>
        </row>
        <row r="13917">
          <cell r="AA13917">
            <v>33.93</v>
          </cell>
        </row>
        <row r="13918">
          <cell r="AA13918">
            <v>33.94</v>
          </cell>
        </row>
        <row r="13919">
          <cell r="AA13919">
            <v>33.950000000000003</v>
          </cell>
        </row>
        <row r="13920">
          <cell r="AA13920">
            <v>33.96</v>
          </cell>
        </row>
        <row r="13921">
          <cell r="AA13921">
            <v>33.97</v>
          </cell>
        </row>
        <row r="13922">
          <cell r="AA13922">
            <v>33.979999999999997</v>
          </cell>
        </row>
        <row r="13923">
          <cell r="AA13923">
            <v>33.99</v>
          </cell>
        </row>
        <row r="13924">
          <cell r="AA13924">
            <v>34</v>
          </cell>
        </row>
        <row r="13925">
          <cell r="AA13925">
            <v>34.01</v>
          </cell>
        </row>
        <row r="13926">
          <cell r="AA13926">
            <v>34.020000000000003</v>
          </cell>
        </row>
        <row r="13927">
          <cell r="AA13927">
            <v>34.03</v>
          </cell>
        </row>
        <row r="13928">
          <cell r="AA13928">
            <v>34.04</v>
          </cell>
        </row>
        <row r="13929">
          <cell r="AA13929">
            <v>34.049999999999997</v>
          </cell>
        </row>
        <row r="13930">
          <cell r="AA13930">
            <v>34.06</v>
          </cell>
        </row>
        <row r="13931">
          <cell r="AA13931">
            <v>34.07</v>
          </cell>
        </row>
        <row r="13932">
          <cell r="AA13932">
            <v>34.08</v>
          </cell>
        </row>
        <row r="13933">
          <cell r="AA13933">
            <v>34.090000000000003</v>
          </cell>
        </row>
        <row r="13934">
          <cell r="AA13934">
            <v>34.1</v>
          </cell>
        </row>
        <row r="13935">
          <cell r="AA13935">
            <v>34.11</v>
          </cell>
        </row>
        <row r="13936">
          <cell r="AA13936">
            <v>34.119999999999997</v>
          </cell>
        </row>
        <row r="13937">
          <cell r="AA13937">
            <v>34.130000000000003</v>
          </cell>
        </row>
        <row r="13938">
          <cell r="AA13938">
            <v>34.14</v>
          </cell>
        </row>
        <row r="13939">
          <cell r="AA13939">
            <v>34.15</v>
          </cell>
        </row>
        <row r="13940">
          <cell r="AA13940">
            <v>34.159999999999997</v>
          </cell>
        </row>
        <row r="13941">
          <cell r="AA13941">
            <v>34.17</v>
          </cell>
        </row>
        <row r="13942">
          <cell r="AA13942">
            <v>34.18</v>
          </cell>
        </row>
        <row r="13943">
          <cell r="AA13943">
            <v>34.19</v>
          </cell>
        </row>
        <row r="13944">
          <cell r="AA13944">
            <v>34.200000000000003</v>
          </cell>
        </row>
        <row r="13945">
          <cell r="AA13945">
            <v>34.21</v>
          </cell>
        </row>
        <row r="13946">
          <cell r="AA13946">
            <v>34.22</v>
          </cell>
        </row>
        <row r="13947">
          <cell r="AA13947">
            <v>34.229999999999997</v>
          </cell>
        </row>
        <row r="13948">
          <cell r="AA13948">
            <v>34.24</v>
          </cell>
        </row>
        <row r="13949">
          <cell r="AA13949">
            <v>34.25</v>
          </cell>
        </row>
        <row r="13950">
          <cell r="AA13950">
            <v>34.26</v>
          </cell>
        </row>
        <row r="13951">
          <cell r="AA13951">
            <v>34.270000000000003</v>
          </cell>
        </row>
        <row r="13952">
          <cell r="AA13952">
            <v>34.28</v>
          </cell>
        </row>
        <row r="13953">
          <cell r="AA13953">
            <v>34.29</v>
          </cell>
        </row>
        <row r="13954">
          <cell r="AA13954">
            <v>34.299999999999997</v>
          </cell>
        </row>
        <row r="13955">
          <cell r="AA13955">
            <v>34.31</v>
          </cell>
        </row>
        <row r="13956">
          <cell r="AA13956">
            <v>34.32</v>
          </cell>
        </row>
        <row r="13957">
          <cell r="AA13957">
            <v>34.33</v>
          </cell>
        </row>
        <row r="13958">
          <cell r="AA13958">
            <v>34.340000000000003</v>
          </cell>
        </row>
        <row r="13959">
          <cell r="AA13959">
            <v>34.35</v>
          </cell>
        </row>
        <row r="13960">
          <cell r="AA13960">
            <v>34.36</v>
          </cell>
        </row>
        <row r="13961">
          <cell r="AA13961">
            <v>34.369999999999997</v>
          </cell>
        </row>
        <row r="13962">
          <cell r="AA13962">
            <v>34.380000000000003</v>
          </cell>
        </row>
        <row r="13963">
          <cell r="AA13963">
            <v>34.39</v>
          </cell>
        </row>
        <row r="13964">
          <cell r="AA13964">
            <v>34.4</v>
          </cell>
        </row>
        <row r="13965">
          <cell r="AA13965">
            <v>34.409999999999997</v>
          </cell>
        </row>
        <row r="13966">
          <cell r="AA13966">
            <v>34.42</v>
          </cell>
        </row>
        <row r="13967">
          <cell r="AA13967">
            <v>34.43</v>
          </cell>
        </row>
        <row r="13968">
          <cell r="AA13968">
            <v>34.44</v>
          </cell>
        </row>
        <row r="13969">
          <cell r="AA13969">
            <v>34.450000000000003</v>
          </cell>
        </row>
        <row r="13970">
          <cell r="AA13970">
            <v>34.46</v>
          </cell>
        </row>
        <row r="13971">
          <cell r="AA13971">
            <v>34.47</v>
          </cell>
        </row>
        <row r="13972">
          <cell r="AA13972">
            <v>34.479999999999997</v>
          </cell>
        </row>
        <row r="13973">
          <cell r="AA13973">
            <v>34.49</v>
          </cell>
        </row>
        <row r="13974">
          <cell r="AA13974">
            <v>34.5</v>
          </cell>
        </row>
        <row r="13975">
          <cell r="AA13975">
            <v>34.51</v>
          </cell>
        </row>
        <row r="13976">
          <cell r="AA13976">
            <v>34.520000000000003</v>
          </cell>
        </row>
        <row r="13977">
          <cell r="AA13977">
            <v>34.53</v>
          </cell>
        </row>
        <row r="13978">
          <cell r="AA13978">
            <v>34.54</v>
          </cell>
        </row>
        <row r="13979">
          <cell r="AA13979">
            <v>34.549999999999997</v>
          </cell>
        </row>
        <row r="13980">
          <cell r="AA13980">
            <v>34.56</v>
          </cell>
        </row>
        <row r="13981">
          <cell r="AA13981">
            <v>34.57</v>
          </cell>
        </row>
        <row r="13982">
          <cell r="AA13982">
            <v>34.58</v>
          </cell>
        </row>
        <row r="13983">
          <cell r="AA13983">
            <v>34.590000000000003</v>
          </cell>
        </row>
        <row r="13984">
          <cell r="AA13984">
            <v>34.6</v>
          </cell>
        </row>
        <row r="13985">
          <cell r="AA13985">
            <v>34.61</v>
          </cell>
        </row>
        <row r="13986">
          <cell r="AA13986">
            <v>34.619999999999997</v>
          </cell>
        </row>
        <row r="13987">
          <cell r="AA13987">
            <v>34.630000000000003</v>
          </cell>
        </row>
        <row r="13988">
          <cell r="AA13988">
            <v>34.64</v>
          </cell>
        </row>
        <row r="13989">
          <cell r="AA13989">
            <v>34.65</v>
          </cell>
        </row>
        <row r="13990">
          <cell r="AA13990">
            <v>34.659999999999997</v>
          </cell>
        </row>
        <row r="13991">
          <cell r="AA13991">
            <v>34.67</v>
          </cell>
        </row>
        <row r="13992">
          <cell r="AA13992">
            <v>34.68</v>
          </cell>
        </row>
        <row r="13993">
          <cell r="AA13993">
            <v>34.69</v>
          </cell>
        </row>
        <row r="13994">
          <cell r="AA13994">
            <v>34.700000000000003</v>
          </cell>
        </row>
        <row r="13995">
          <cell r="AA13995">
            <v>34.71</v>
          </cell>
        </row>
        <row r="13996">
          <cell r="AA13996">
            <v>34.72</v>
          </cell>
        </row>
        <row r="13997">
          <cell r="AA13997">
            <v>34.729999999999997</v>
          </cell>
        </row>
        <row r="13998">
          <cell r="AA13998">
            <v>34.74</v>
          </cell>
        </row>
        <row r="13999">
          <cell r="AA13999">
            <v>34.75</v>
          </cell>
        </row>
        <row r="14000">
          <cell r="AA14000">
            <v>34.76</v>
          </cell>
        </row>
        <row r="14001">
          <cell r="AA14001">
            <v>34.770000000000003</v>
          </cell>
        </row>
        <row r="14002">
          <cell r="AA14002">
            <v>34.78</v>
          </cell>
        </row>
        <row r="14003">
          <cell r="AA14003">
            <v>34.79</v>
          </cell>
        </row>
        <row r="14004">
          <cell r="AA14004">
            <v>34.799999999999997</v>
          </cell>
        </row>
        <row r="14005">
          <cell r="AA14005">
            <v>34.81</v>
          </cell>
        </row>
        <row r="14006">
          <cell r="AA14006">
            <v>34.82</v>
          </cell>
        </row>
        <row r="14007">
          <cell r="AA14007">
            <v>34.83</v>
          </cell>
        </row>
        <row r="14008">
          <cell r="AA14008">
            <v>34.840000000000003</v>
          </cell>
        </row>
        <row r="14009">
          <cell r="AA14009">
            <v>34.85</v>
          </cell>
        </row>
        <row r="14010">
          <cell r="AA14010">
            <v>34.86</v>
          </cell>
        </row>
        <row r="14011">
          <cell r="AA14011">
            <v>34.869999999999997</v>
          </cell>
        </row>
        <row r="14012">
          <cell r="AA14012">
            <v>34.880000000000003</v>
          </cell>
        </row>
        <row r="14013">
          <cell r="AA14013">
            <v>34.89</v>
          </cell>
        </row>
        <row r="14014">
          <cell r="AA14014">
            <v>34.9</v>
          </cell>
        </row>
        <row r="14015">
          <cell r="AA14015">
            <v>34.909999999999997</v>
          </cell>
        </row>
        <row r="14016">
          <cell r="AA14016">
            <v>34.92</v>
          </cell>
        </row>
        <row r="14017">
          <cell r="AA14017">
            <v>34.93</v>
          </cell>
        </row>
        <row r="14018">
          <cell r="AA14018">
            <v>34.94</v>
          </cell>
        </row>
        <row r="14019">
          <cell r="AA14019">
            <v>34.950000000000003</v>
          </cell>
        </row>
        <row r="14020">
          <cell r="AA14020">
            <v>34.96</v>
          </cell>
        </row>
        <row r="14021">
          <cell r="AA14021">
            <v>34.97</v>
          </cell>
        </row>
        <row r="14022">
          <cell r="AA14022">
            <v>34.979999999999997</v>
          </cell>
        </row>
        <row r="14023">
          <cell r="AA14023">
            <v>34.99</v>
          </cell>
        </row>
        <row r="14024">
          <cell r="AA14024">
            <v>35</v>
          </cell>
        </row>
        <row r="14025">
          <cell r="AA14025">
            <v>35.01</v>
          </cell>
        </row>
        <row r="14026">
          <cell r="AA14026">
            <v>35.020000000000003</v>
          </cell>
        </row>
        <row r="14027">
          <cell r="AA14027">
            <v>35.03</v>
          </cell>
        </row>
        <row r="14028">
          <cell r="AA14028">
            <v>35.04</v>
          </cell>
        </row>
        <row r="14029">
          <cell r="AA14029">
            <v>35.049999999999997</v>
          </cell>
        </row>
        <row r="14030">
          <cell r="AA14030">
            <v>35.06</v>
          </cell>
        </row>
        <row r="14031">
          <cell r="AA14031">
            <v>35.07</v>
          </cell>
        </row>
        <row r="14032">
          <cell r="AA14032">
            <v>35.08</v>
          </cell>
        </row>
        <row r="14033">
          <cell r="AA14033">
            <v>35.090000000000003</v>
          </cell>
        </row>
        <row r="14034">
          <cell r="AA14034">
            <v>35.1</v>
          </cell>
        </row>
        <row r="14035">
          <cell r="AA14035">
            <v>35.11</v>
          </cell>
        </row>
        <row r="14036">
          <cell r="AA14036">
            <v>35.119999999999997</v>
          </cell>
        </row>
        <row r="14037">
          <cell r="AA14037">
            <v>35.130000000000003</v>
          </cell>
        </row>
        <row r="14038">
          <cell r="AA14038">
            <v>35.14</v>
          </cell>
        </row>
        <row r="14039">
          <cell r="AA14039">
            <v>35.15</v>
          </cell>
        </row>
        <row r="14040">
          <cell r="AA14040">
            <v>35.159999999999997</v>
          </cell>
        </row>
        <row r="14041">
          <cell r="AA14041">
            <v>35.17</v>
          </cell>
        </row>
        <row r="14042">
          <cell r="AA14042">
            <v>35.18</v>
          </cell>
        </row>
        <row r="14043">
          <cell r="AA14043">
            <v>35.19</v>
          </cell>
        </row>
        <row r="14044">
          <cell r="AA14044">
            <v>35.200000000000003</v>
          </cell>
        </row>
        <row r="14045">
          <cell r="AA14045">
            <v>35.21</v>
          </cell>
        </row>
        <row r="14046">
          <cell r="AA14046">
            <v>35.22</v>
          </cell>
        </row>
        <row r="14047">
          <cell r="AA14047">
            <v>35.229999999999997</v>
          </cell>
        </row>
        <row r="14048">
          <cell r="AA14048">
            <v>35.24</v>
          </cell>
        </row>
        <row r="14049">
          <cell r="AA14049">
            <v>35.25</v>
          </cell>
        </row>
        <row r="14050">
          <cell r="AA14050">
            <v>35.26</v>
          </cell>
        </row>
        <row r="14051">
          <cell r="AA14051">
            <v>35.270000000000003</v>
          </cell>
        </row>
        <row r="14052">
          <cell r="AA14052">
            <v>35.28</v>
          </cell>
        </row>
        <row r="14053">
          <cell r="AA14053">
            <v>35.29</v>
          </cell>
        </row>
        <row r="14054">
          <cell r="AA14054">
            <v>35.299999999999997</v>
          </cell>
        </row>
        <row r="14055">
          <cell r="AA14055">
            <v>35.31</v>
          </cell>
        </row>
        <row r="14056">
          <cell r="AA14056">
            <v>35.32</v>
          </cell>
        </row>
        <row r="14057">
          <cell r="AA14057">
            <v>35.33</v>
          </cell>
        </row>
        <row r="14058">
          <cell r="AA14058">
            <v>35.340000000000003</v>
          </cell>
        </row>
        <row r="14059">
          <cell r="AA14059">
            <v>35.35</v>
          </cell>
        </row>
        <row r="14060">
          <cell r="AA14060">
            <v>35.36</v>
          </cell>
        </row>
        <row r="14061">
          <cell r="AA14061">
            <v>35.369999999999997</v>
          </cell>
        </row>
        <row r="14062">
          <cell r="AA14062">
            <v>35.380000000000003</v>
          </cell>
        </row>
        <row r="14063">
          <cell r="AA14063">
            <v>35.39</v>
          </cell>
        </row>
        <row r="14064">
          <cell r="AA14064">
            <v>35.4</v>
          </cell>
        </row>
        <row r="14065">
          <cell r="AA14065">
            <v>35.409999999999997</v>
          </cell>
        </row>
        <row r="14066">
          <cell r="AA14066">
            <v>35.42</v>
          </cell>
        </row>
        <row r="14067">
          <cell r="AA14067">
            <v>35.43</v>
          </cell>
        </row>
        <row r="14068">
          <cell r="AA14068">
            <v>35.44</v>
          </cell>
        </row>
        <row r="14069">
          <cell r="AA14069">
            <v>35.450000000000003</v>
          </cell>
        </row>
        <row r="14070">
          <cell r="AA14070">
            <v>35.46</v>
          </cell>
        </row>
        <row r="14071">
          <cell r="AA14071">
            <v>35.47</v>
          </cell>
        </row>
        <row r="14072">
          <cell r="AA14072">
            <v>35.479999999999997</v>
          </cell>
        </row>
        <row r="14073">
          <cell r="AA14073">
            <v>35.49</v>
          </cell>
        </row>
        <row r="14074">
          <cell r="AA14074">
            <v>35.5</v>
          </cell>
        </row>
        <row r="14075">
          <cell r="AA14075">
            <v>35.51</v>
          </cell>
        </row>
        <row r="14076">
          <cell r="AA14076">
            <v>35.520000000000003</v>
          </cell>
        </row>
        <row r="14077">
          <cell r="AA14077">
            <v>35.53</v>
          </cell>
        </row>
        <row r="14078">
          <cell r="AA14078">
            <v>35.54</v>
          </cell>
        </row>
        <row r="14079">
          <cell r="AA14079">
            <v>35.549999999999997</v>
          </cell>
        </row>
        <row r="14080">
          <cell r="AA14080">
            <v>35.56</v>
          </cell>
        </row>
        <row r="14081">
          <cell r="AA14081">
            <v>35.57</v>
          </cell>
        </row>
        <row r="14082">
          <cell r="AA14082">
            <v>35.58</v>
          </cell>
        </row>
        <row r="14083">
          <cell r="AA14083">
            <v>35.590000000000003</v>
          </cell>
        </row>
        <row r="14084">
          <cell r="AA14084">
            <v>35.6</v>
          </cell>
        </row>
        <row r="14085">
          <cell r="AA14085">
            <v>35.61</v>
          </cell>
        </row>
        <row r="14086">
          <cell r="AA14086">
            <v>35.619999999999997</v>
          </cell>
        </row>
        <row r="14087">
          <cell r="AA14087">
            <v>35.630000000000003</v>
          </cell>
        </row>
        <row r="14088">
          <cell r="AA14088">
            <v>35.64</v>
          </cell>
        </row>
        <row r="14089">
          <cell r="AA14089">
            <v>35.65</v>
          </cell>
        </row>
        <row r="14090">
          <cell r="AA14090">
            <v>35.659999999999997</v>
          </cell>
        </row>
        <row r="14091">
          <cell r="AA14091">
            <v>35.67</v>
          </cell>
        </row>
        <row r="14092">
          <cell r="AA14092">
            <v>35.68</v>
          </cell>
        </row>
        <row r="14093">
          <cell r="AA14093">
            <v>35.69</v>
          </cell>
        </row>
        <row r="14094">
          <cell r="AA14094">
            <v>35.700000000000003</v>
          </cell>
        </row>
        <row r="14095">
          <cell r="AA14095">
            <v>35.71</v>
          </cell>
        </row>
        <row r="14096">
          <cell r="AA14096">
            <v>35.72</v>
          </cell>
        </row>
        <row r="14097">
          <cell r="AA14097">
            <v>35.729999999999997</v>
          </cell>
        </row>
        <row r="14098">
          <cell r="AA14098">
            <v>35.74</v>
          </cell>
        </row>
        <row r="14099">
          <cell r="AA14099">
            <v>35.75</v>
          </cell>
        </row>
        <row r="14100">
          <cell r="AA14100">
            <v>35.76</v>
          </cell>
        </row>
        <row r="14101">
          <cell r="AA14101">
            <v>35.770000000000003</v>
          </cell>
        </row>
        <row r="14102">
          <cell r="AA14102">
            <v>35.78</v>
          </cell>
        </row>
        <row r="14103">
          <cell r="AA14103">
            <v>35.79</v>
          </cell>
        </row>
        <row r="14104">
          <cell r="AA14104">
            <v>35.799999999999997</v>
          </cell>
        </row>
        <row r="14105">
          <cell r="AA14105">
            <v>35.81</v>
          </cell>
        </row>
        <row r="14106">
          <cell r="AA14106">
            <v>35.82</v>
          </cell>
        </row>
        <row r="14107">
          <cell r="AA14107">
            <v>35.83</v>
          </cell>
        </row>
        <row r="14108">
          <cell r="AA14108">
            <v>35.840000000000003</v>
          </cell>
        </row>
        <row r="14109">
          <cell r="AA14109">
            <v>35.85</v>
          </cell>
        </row>
        <row r="14110">
          <cell r="AA14110">
            <v>35.86</v>
          </cell>
        </row>
        <row r="14111">
          <cell r="AA14111">
            <v>35.869999999999997</v>
          </cell>
        </row>
        <row r="14112">
          <cell r="AA14112">
            <v>35.880000000000003</v>
          </cell>
        </row>
        <row r="14113">
          <cell r="AA14113">
            <v>35.89</v>
          </cell>
        </row>
        <row r="14114">
          <cell r="AA14114">
            <v>35.9</v>
          </cell>
        </row>
        <row r="14115">
          <cell r="AA14115">
            <v>35.909999999999997</v>
          </cell>
        </row>
        <row r="14116">
          <cell r="AA14116">
            <v>35.92</v>
          </cell>
        </row>
        <row r="14117">
          <cell r="AA14117">
            <v>35.93</v>
          </cell>
        </row>
        <row r="14118">
          <cell r="AA14118">
            <v>35.94</v>
          </cell>
        </row>
        <row r="14119">
          <cell r="AA14119">
            <v>35.950000000000003</v>
          </cell>
        </row>
        <row r="14120">
          <cell r="AA14120">
            <v>35.96</v>
          </cell>
        </row>
        <row r="14121">
          <cell r="AA14121">
            <v>35.97</v>
          </cell>
        </row>
        <row r="14122">
          <cell r="AA14122">
            <v>35.979999999999997</v>
          </cell>
        </row>
        <row r="14123">
          <cell r="AA14123">
            <v>35.99</v>
          </cell>
        </row>
        <row r="14124">
          <cell r="AA14124">
            <v>36</v>
          </cell>
        </row>
        <row r="14125">
          <cell r="AA14125">
            <v>36.01</v>
          </cell>
        </row>
        <row r="14126">
          <cell r="AA14126">
            <v>36.020000000000003</v>
          </cell>
        </row>
        <row r="14127">
          <cell r="AA14127">
            <v>36.03</v>
          </cell>
        </row>
        <row r="14128">
          <cell r="AA14128">
            <v>36.04</v>
          </cell>
        </row>
        <row r="14129">
          <cell r="AA14129">
            <v>36.049999999999997</v>
          </cell>
        </row>
        <row r="14130">
          <cell r="AA14130">
            <v>36.06</v>
          </cell>
        </row>
        <row r="14131">
          <cell r="AA14131">
            <v>36.07</v>
          </cell>
        </row>
        <row r="14132">
          <cell r="AA14132">
            <v>36.08</v>
          </cell>
        </row>
        <row r="14133">
          <cell r="AA14133">
            <v>36.090000000000003</v>
          </cell>
        </row>
        <row r="14134">
          <cell r="AA14134">
            <v>36.1</v>
          </cell>
        </row>
        <row r="14135">
          <cell r="AA14135">
            <v>36.11</v>
          </cell>
        </row>
        <row r="14136">
          <cell r="AA14136">
            <v>36.119999999999997</v>
          </cell>
        </row>
        <row r="14137">
          <cell r="AA14137">
            <v>36.130000000000003</v>
          </cell>
        </row>
        <row r="14138">
          <cell r="AA14138">
            <v>36.14</v>
          </cell>
        </row>
        <row r="14139">
          <cell r="AA14139">
            <v>36.15</v>
          </cell>
        </row>
        <row r="14140">
          <cell r="AA14140">
            <v>36.159999999999997</v>
          </cell>
        </row>
        <row r="14141">
          <cell r="AA14141">
            <v>36.17</v>
          </cell>
        </row>
        <row r="14142">
          <cell r="AA14142">
            <v>36.18</v>
          </cell>
        </row>
        <row r="14143">
          <cell r="AA14143">
            <v>36.19</v>
          </cell>
        </row>
        <row r="14144">
          <cell r="AA14144">
            <v>36.200000000000003</v>
          </cell>
        </row>
        <row r="14145">
          <cell r="AA14145">
            <v>36.21</v>
          </cell>
        </row>
        <row r="14146">
          <cell r="AA14146">
            <v>36.22</v>
          </cell>
        </row>
        <row r="14147">
          <cell r="AA14147">
            <v>36.229999999999997</v>
          </cell>
        </row>
        <row r="14148">
          <cell r="AA14148">
            <v>36.24</v>
          </cell>
        </row>
        <row r="14149">
          <cell r="AA14149">
            <v>36.25</v>
          </cell>
        </row>
        <row r="14150">
          <cell r="AA14150">
            <v>36.26</v>
          </cell>
        </row>
        <row r="14151">
          <cell r="AA14151">
            <v>36.270000000000003</v>
          </cell>
        </row>
        <row r="14152">
          <cell r="AA14152">
            <v>36.28</v>
          </cell>
        </row>
        <row r="14153">
          <cell r="AA14153">
            <v>36.29</v>
          </cell>
        </row>
        <row r="14154">
          <cell r="AA14154">
            <v>36.299999999999997</v>
          </cell>
        </row>
        <row r="14155">
          <cell r="AA14155">
            <v>36.31</v>
          </cell>
        </row>
        <row r="14156">
          <cell r="AA14156">
            <v>36.32</v>
          </cell>
        </row>
        <row r="14157">
          <cell r="AA14157">
            <v>36.33</v>
          </cell>
        </row>
        <row r="14158">
          <cell r="AA14158">
            <v>36.340000000000003</v>
          </cell>
        </row>
        <row r="14159">
          <cell r="AA14159">
            <v>36.35</v>
          </cell>
        </row>
        <row r="14160">
          <cell r="AA14160">
            <v>36.36</v>
          </cell>
        </row>
        <row r="14161">
          <cell r="AA14161">
            <v>36.369999999999997</v>
          </cell>
        </row>
        <row r="14162">
          <cell r="AA14162">
            <v>36.380000000000003</v>
          </cell>
        </row>
        <row r="14163">
          <cell r="AA14163">
            <v>36.39</v>
          </cell>
        </row>
        <row r="14164">
          <cell r="AA14164">
            <v>36.4</v>
          </cell>
        </row>
        <row r="14165">
          <cell r="AA14165">
            <v>36.409999999999997</v>
          </cell>
        </row>
        <row r="14166">
          <cell r="AA14166">
            <v>36.42</v>
          </cell>
        </row>
        <row r="14167">
          <cell r="AA14167">
            <v>36.43</v>
          </cell>
        </row>
        <row r="14168">
          <cell r="AA14168">
            <v>36.44</v>
          </cell>
        </row>
        <row r="14169">
          <cell r="AA14169">
            <v>36.450000000000003</v>
          </cell>
        </row>
        <row r="14170">
          <cell r="AA14170">
            <v>36.46</v>
          </cell>
        </row>
        <row r="14171">
          <cell r="AA14171">
            <v>36.47</v>
          </cell>
        </row>
        <row r="14172">
          <cell r="AA14172">
            <v>36.479999999999997</v>
          </cell>
        </row>
        <row r="14173">
          <cell r="AA14173">
            <v>36.49</v>
          </cell>
        </row>
        <row r="14174">
          <cell r="AA14174">
            <v>36.5</v>
          </cell>
        </row>
        <row r="14175">
          <cell r="AA14175">
            <v>36.51</v>
          </cell>
        </row>
        <row r="14176">
          <cell r="AA14176">
            <v>36.520000000000003</v>
          </cell>
        </row>
        <row r="14177">
          <cell r="AA14177">
            <v>36.53</v>
          </cell>
        </row>
        <row r="14178">
          <cell r="AA14178">
            <v>36.54</v>
          </cell>
        </row>
        <row r="14179">
          <cell r="AA14179">
            <v>36.549999999999997</v>
          </cell>
        </row>
        <row r="14180">
          <cell r="AA14180">
            <v>36.56</v>
          </cell>
        </row>
        <row r="14181">
          <cell r="AA14181">
            <v>36.57</v>
          </cell>
        </row>
        <row r="14182">
          <cell r="AA14182">
            <v>36.58</v>
          </cell>
        </row>
        <row r="14183">
          <cell r="AA14183">
            <v>36.590000000000003</v>
          </cell>
        </row>
        <row r="14184">
          <cell r="AA14184">
            <v>36.6</v>
          </cell>
        </row>
        <row r="14185">
          <cell r="AA14185">
            <v>36.61</v>
          </cell>
        </row>
        <row r="14186">
          <cell r="AA14186">
            <v>36.619999999999997</v>
          </cell>
        </row>
        <row r="14187">
          <cell r="AA14187">
            <v>36.630000000000003</v>
          </cell>
        </row>
        <row r="14188">
          <cell r="AA14188">
            <v>36.64</v>
          </cell>
        </row>
        <row r="14189">
          <cell r="AA14189">
            <v>36.65</v>
          </cell>
        </row>
        <row r="14190">
          <cell r="AA14190">
            <v>36.659999999999997</v>
          </cell>
        </row>
        <row r="14191">
          <cell r="AA14191">
            <v>36.67</v>
          </cell>
        </row>
        <row r="14192">
          <cell r="AA14192">
            <v>36.68</v>
          </cell>
        </row>
        <row r="14193">
          <cell r="AA14193">
            <v>36.69</v>
          </cell>
        </row>
        <row r="14194">
          <cell r="AA14194">
            <v>36.700000000000003</v>
          </cell>
        </row>
        <row r="14195">
          <cell r="AA14195">
            <v>36.71</v>
          </cell>
        </row>
        <row r="14196">
          <cell r="AA14196">
            <v>36.72</v>
          </cell>
        </row>
        <row r="14197">
          <cell r="AA14197">
            <v>36.729999999999997</v>
          </cell>
        </row>
        <row r="14198">
          <cell r="AA14198">
            <v>36.74</v>
          </cell>
        </row>
        <row r="14199">
          <cell r="AA14199">
            <v>36.75</v>
          </cell>
        </row>
        <row r="14200">
          <cell r="AA14200">
            <v>36.76</v>
          </cell>
        </row>
        <row r="14201">
          <cell r="AA14201">
            <v>36.770000000000003</v>
          </cell>
        </row>
        <row r="14202">
          <cell r="AA14202">
            <v>36.78</v>
          </cell>
        </row>
        <row r="14203">
          <cell r="AA14203">
            <v>36.79</v>
          </cell>
        </row>
        <row r="14204">
          <cell r="AA14204">
            <v>36.799999999999997</v>
          </cell>
        </row>
        <row r="14205">
          <cell r="AA14205">
            <v>36.81</v>
          </cell>
        </row>
        <row r="14206">
          <cell r="AA14206">
            <v>36.82</v>
          </cell>
        </row>
        <row r="14207">
          <cell r="AA14207">
            <v>36.83</v>
          </cell>
        </row>
        <row r="14208">
          <cell r="AA14208">
            <v>36.840000000000003</v>
          </cell>
        </row>
        <row r="14209">
          <cell r="AA14209">
            <v>36.85</v>
          </cell>
        </row>
        <row r="14210">
          <cell r="AA14210">
            <v>36.86</v>
          </cell>
        </row>
        <row r="14211">
          <cell r="AA14211">
            <v>36.869999999999997</v>
          </cell>
        </row>
        <row r="14212">
          <cell r="AA14212">
            <v>36.880000000000003</v>
          </cell>
        </row>
        <row r="14213">
          <cell r="AA14213">
            <v>36.89</v>
          </cell>
        </row>
        <row r="14214">
          <cell r="AA14214">
            <v>36.9</v>
          </cell>
        </row>
        <row r="14215">
          <cell r="AA14215">
            <v>36.909999999999997</v>
          </cell>
        </row>
        <row r="14216">
          <cell r="AA14216">
            <v>36.92</v>
          </cell>
        </row>
        <row r="14217">
          <cell r="AA14217">
            <v>36.93</v>
          </cell>
        </row>
        <row r="14218">
          <cell r="AA14218">
            <v>36.94</v>
          </cell>
        </row>
        <row r="14219">
          <cell r="AA14219">
            <v>36.950000000000003</v>
          </cell>
        </row>
        <row r="14220">
          <cell r="AA14220">
            <v>36.96</v>
          </cell>
        </row>
        <row r="14221">
          <cell r="AA14221">
            <v>36.97</v>
          </cell>
        </row>
        <row r="14222">
          <cell r="AA14222">
            <v>36.979999999999997</v>
          </cell>
        </row>
        <row r="14223">
          <cell r="AA14223">
            <v>36.99</v>
          </cell>
        </row>
        <row r="14224">
          <cell r="AA14224">
            <v>37</v>
          </cell>
        </row>
        <row r="14225">
          <cell r="AA14225">
            <v>37.01</v>
          </cell>
        </row>
        <row r="14226">
          <cell r="AA14226">
            <v>37.020000000000003</v>
          </cell>
        </row>
        <row r="14227">
          <cell r="AA14227">
            <v>37.03</v>
          </cell>
        </row>
        <row r="14228">
          <cell r="AA14228">
            <v>37.04</v>
          </cell>
        </row>
        <row r="14229">
          <cell r="AA14229">
            <v>37.049999999999997</v>
          </cell>
        </row>
        <row r="14230">
          <cell r="AA14230">
            <v>37.06</v>
          </cell>
        </row>
        <row r="14231">
          <cell r="AA14231">
            <v>37.07</v>
          </cell>
        </row>
        <row r="14232">
          <cell r="AA14232">
            <v>37.08</v>
          </cell>
        </row>
        <row r="14233">
          <cell r="AA14233">
            <v>37.090000000000003</v>
          </cell>
        </row>
        <row r="14234">
          <cell r="AA14234">
            <v>37.1</v>
          </cell>
        </row>
        <row r="14235">
          <cell r="AA14235">
            <v>37.11</v>
          </cell>
        </row>
        <row r="14236">
          <cell r="AA14236">
            <v>37.119999999999997</v>
          </cell>
        </row>
        <row r="14237">
          <cell r="AA14237">
            <v>37.130000000000003</v>
          </cell>
        </row>
        <row r="14238">
          <cell r="AA14238">
            <v>37.14</v>
          </cell>
        </row>
        <row r="14239">
          <cell r="AA14239">
            <v>37.15</v>
          </cell>
        </row>
        <row r="14240">
          <cell r="AA14240">
            <v>37.159999999999997</v>
          </cell>
        </row>
        <row r="14241">
          <cell r="AA14241">
            <v>37.17</v>
          </cell>
        </row>
        <row r="14242">
          <cell r="AA14242">
            <v>37.18</v>
          </cell>
        </row>
        <row r="14243">
          <cell r="AA14243">
            <v>37.19</v>
          </cell>
        </row>
        <row r="14244">
          <cell r="AA14244">
            <v>37.200000000000003</v>
          </cell>
        </row>
        <row r="14245">
          <cell r="AA14245">
            <v>37.21</v>
          </cell>
        </row>
        <row r="14246">
          <cell r="AA14246">
            <v>37.22</v>
          </cell>
        </row>
        <row r="14247">
          <cell r="AA14247">
            <v>37.229999999999997</v>
          </cell>
        </row>
        <row r="14248">
          <cell r="AA14248">
            <v>37.24</v>
          </cell>
        </row>
        <row r="14249">
          <cell r="AA14249">
            <v>37.25</v>
          </cell>
        </row>
        <row r="14250">
          <cell r="AA14250">
            <v>37.26</v>
          </cell>
        </row>
        <row r="14251">
          <cell r="AA14251">
            <v>37.270000000000003</v>
          </cell>
        </row>
        <row r="14252">
          <cell r="AA14252">
            <v>37.28</v>
          </cell>
        </row>
        <row r="14253">
          <cell r="AA14253">
            <v>37.29</v>
          </cell>
        </row>
        <row r="14254">
          <cell r="AA14254">
            <v>37.299999999999997</v>
          </cell>
        </row>
        <row r="14255">
          <cell r="AA14255">
            <v>37.31</v>
          </cell>
        </row>
        <row r="14256">
          <cell r="AA14256">
            <v>37.32</v>
          </cell>
        </row>
        <row r="14257">
          <cell r="AA14257">
            <v>37.33</v>
          </cell>
        </row>
        <row r="14258">
          <cell r="AA14258">
            <v>37.340000000000003</v>
          </cell>
        </row>
        <row r="14259">
          <cell r="AA14259">
            <v>37.35</v>
          </cell>
        </row>
        <row r="14260">
          <cell r="AA14260">
            <v>37.36</v>
          </cell>
        </row>
        <row r="14261">
          <cell r="AA14261">
            <v>37.369999999999997</v>
          </cell>
        </row>
        <row r="14262">
          <cell r="AA14262">
            <v>37.380000000000003</v>
          </cell>
        </row>
        <row r="14263">
          <cell r="AA14263">
            <v>37.39</v>
          </cell>
        </row>
        <row r="14264">
          <cell r="AA14264">
            <v>37.4</v>
          </cell>
        </row>
        <row r="14265">
          <cell r="AA14265">
            <v>37.409999999999997</v>
          </cell>
        </row>
        <row r="14266">
          <cell r="AA14266">
            <v>37.42</v>
          </cell>
        </row>
        <row r="14267">
          <cell r="AA14267">
            <v>37.43</v>
          </cell>
        </row>
        <row r="14268">
          <cell r="AA14268">
            <v>37.44</v>
          </cell>
        </row>
        <row r="14269">
          <cell r="AA14269">
            <v>37.450000000000003</v>
          </cell>
        </row>
        <row r="14270">
          <cell r="AA14270">
            <v>37.46</v>
          </cell>
        </row>
        <row r="14271">
          <cell r="AA14271">
            <v>37.47</v>
          </cell>
        </row>
        <row r="14272">
          <cell r="AA14272">
            <v>37.479999999999997</v>
          </cell>
        </row>
        <row r="14273">
          <cell r="AA14273">
            <v>37.49</v>
          </cell>
        </row>
        <row r="14274">
          <cell r="AA14274">
            <v>37.5</v>
          </cell>
        </row>
        <row r="14275">
          <cell r="AA14275">
            <v>37.51</v>
          </cell>
        </row>
        <row r="14276">
          <cell r="AA14276">
            <v>37.520000000000003</v>
          </cell>
        </row>
        <row r="14277">
          <cell r="AA14277">
            <v>37.53</v>
          </cell>
        </row>
        <row r="14278">
          <cell r="AA14278">
            <v>37.54</v>
          </cell>
        </row>
        <row r="14279">
          <cell r="AA14279">
            <v>37.549999999999997</v>
          </cell>
        </row>
        <row r="14280">
          <cell r="AA14280">
            <v>37.56</v>
          </cell>
        </row>
        <row r="14281">
          <cell r="AA14281">
            <v>37.57</v>
          </cell>
        </row>
        <row r="14282">
          <cell r="AA14282">
            <v>37.58</v>
          </cell>
        </row>
        <row r="14283">
          <cell r="AA14283">
            <v>37.590000000000003</v>
          </cell>
        </row>
        <row r="14284">
          <cell r="AA14284">
            <v>37.6</v>
          </cell>
        </row>
        <row r="14285">
          <cell r="AA14285">
            <v>37.61</v>
          </cell>
        </row>
        <row r="14286">
          <cell r="AA14286">
            <v>37.619999999999997</v>
          </cell>
        </row>
        <row r="14287">
          <cell r="AA14287">
            <v>37.630000000000003</v>
          </cell>
        </row>
        <row r="14288">
          <cell r="AA14288">
            <v>37.64</v>
          </cell>
        </row>
        <row r="14289">
          <cell r="AA14289">
            <v>37.65</v>
          </cell>
        </row>
        <row r="14290">
          <cell r="AA14290">
            <v>37.659999999999997</v>
          </cell>
        </row>
        <row r="14291">
          <cell r="AA14291">
            <v>37.67</v>
          </cell>
        </row>
        <row r="14292">
          <cell r="AA14292">
            <v>37.68</v>
          </cell>
        </row>
        <row r="14293">
          <cell r="AA14293">
            <v>37.69</v>
          </cell>
        </row>
        <row r="14294">
          <cell r="AA14294">
            <v>37.700000000000003</v>
          </cell>
        </row>
        <row r="14295">
          <cell r="AA14295">
            <v>37.71</v>
          </cell>
        </row>
        <row r="14296">
          <cell r="AA14296">
            <v>37.72</v>
          </cell>
        </row>
        <row r="14297">
          <cell r="AA14297">
            <v>37.729999999999997</v>
          </cell>
        </row>
        <row r="14298">
          <cell r="AA14298">
            <v>37.74</v>
          </cell>
        </row>
        <row r="14299">
          <cell r="AA14299">
            <v>37.75</v>
          </cell>
        </row>
        <row r="14300">
          <cell r="AA14300">
            <v>37.76</v>
          </cell>
        </row>
        <row r="14301">
          <cell r="AA14301">
            <v>37.770000000000003</v>
          </cell>
        </row>
        <row r="14302">
          <cell r="AA14302">
            <v>37.78</v>
          </cell>
        </row>
        <row r="14303">
          <cell r="AA14303">
            <v>37.79</v>
          </cell>
        </row>
        <row r="14304">
          <cell r="AA14304">
            <v>37.799999999999997</v>
          </cell>
        </row>
        <row r="14305">
          <cell r="AA14305">
            <v>37.81</v>
          </cell>
        </row>
        <row r="14306">
          <cell r="AA14306">
            <v>37.82</v>
          </cell>
        </row>
        <row r="14307">
          <cell r="AA14307">
            <v>37.83</v>
          </cell>
        </row>
        <row r="14308">
          <cell r="AA14308">
            <v>37.840000000000003</v>
          </cell>
        </row>
        <row r="14309">
          <cell r="AA14309">
            <v>37.85</v>
          </cell>
        </row>
        <row r="14310">
          <cell r="AA14310">
            <v>37.86</v>
          </cell>
        </row>
        <row r="14311">
          <cell r="AA14311">
            <v>37.869999999999997</v>
          </cell>
        </row>
        <row r="14312">
          <cell r="AA14312">
            <v>37.880000000000003</v>
          </cell>
        </row>
        <row r="14313">
          <cell r="AA14313">
            <v>37.89</v>
          </cell>
        </row>
        <row r="14314">
          <cell r="AA14314">
            <v>37.9</v>
          </cell>
        </row>
        <row r="14315">
          <cell r="AA14315">
            <v>37.909999999999997</v>
          </cell>
        </row>
        <row r="14316">
          <cell r="AA14316">
            <v>37.92</v>
          </cell>
        </row>
        <row r="14317">
          <cell r="AA14317">
            <v>37.93</v>
          </cell>
        </row>
        <row r="14318">
          <cell r="AA14318">
            <v>37.94</v>
          </cell>
        </row>
        <row r="14319">
          <cell r="AA14319">
            <v>37.950000000000003</v>
          </cell>
        </row>
        <row r="14320">
          <cell r="AA14320">
            <v>37.96</v>
          </cell>
        </row>
        <row r="14321">
          <cell r="AA14321">
            <v>37.97</v>
          </cell>
        </row>
        <row r="14322">
          <cell r="AA14322">
            <v>37.979999999999997</v>
          </cell>
        </row>
        <row r="14323">
          <cell r="AA14323">
            <v>37.99</v>
          </cell>
        </row>
        <row r="14324">
          <cell r="AA14324">
            <v>38</v>
          </cell>
        </row>
        <row r="14325">
          <cell r="AA14325">
            <v>38.01</v>
          </cell>
        </row>
        <row r="14326">
          <cell r="AA14326">
            <v>38.020000000000003</v>
          </cell>
        </row>
        <row r="14327">
          <cell r="AA14327">
            <v>38.03</v>
          </cell>
        </row>
        <row r="14328">
          <cell r="AA14328">
            <v>38.04</v>
          </cell>
        </row>
        <row r="14329">
          <cell r="AA14329">
            <v>38.049999999999997</v>
          </cell>
        </row>
        <row r="14330">
          <cell r="AA14330">
            <v>38.06</v>
          </cell>
        </row>
        <row r="14331">
          <cell r="AA14331">
            <v>38.07</v>
          </cell>
        </row>
        <row r="14332">
          <cell r="AA14332">
            <v>38.08</v>
          </cell>
        </row>
        <row r="14333">
          <cell r="AA14333">
            <v>38.090000000000003</v>
          </cell>
        </row>
        <row r="14334">
          <cell r="AA14334">
            <v>38.1</v>
          </cell>
        </row>
        <row r="14335">
          <cell r="AA14335">
            <v>38.11</v>
          </cell>
        </row>
        <row r="14336">
          <cell r="AA14336">
            <v>38.119999999999997</v>
          </cell>
        </row>
        <row r="14337">
          <cell r="AA14337">
            <v>38.130000000000003</v>
          </cell>
        </row>
        <row r="14338">
          <cell r="AA14338">
            <v>38.14</v>
          </cell>
        </row>
        <row r="14339">
          <cell r="AA14339">
            <v>38.15</v>
          </cell>
        </row>
        <row r="14340">
          <cell r="AA14340">
            <v>38.159999999999997</v>
          </cell>
        </row>
        <row r="14341">
          <cell r="AA14341">
            <v>38.17</v>
          </cell>
        </row>
        <row r="14342">
          <cell r="AA14342">
            <v>38.18</v>
          </cell>
        </row>
        <row r="14343">
          <cell r="AA14343">
            <v>38.19</v>
          </cell>
        </row>
        <row r="14344">
          <cell r="AA14344">
            <v>38.200000000000003</v>
          </cell>
        </row>
        <row r="14345">
          <cell r="AA14345">
            <v>38.21</v>
          </cell>
        </row>
        <row r="14346">
          <cell r="AA14346">
            <v>38.22</v>
          </cell>
        </row>
        <row r="14347">
          <cell r="AA14347">
            <v>38.229999999999997</v>
          </cell>
        </row>
        <row r="14348">
          <cell r="AA14348">
            <v>38.24</v>
          </cell>
        </row>
        <row r="14349">
          <cell r="AA14349">
            <v>38.25</v>
          </cell>
        </row>
        <row r="14350">
          <cell r="AA14350">
            <v>38.26</v>
          </cell>
        </row>
        <row r="14351">
          <cell r="AA14351">
            <v>38.270000000000003</v>
          </cell>
        </row>
        <row r="14352">
          <cell r="AA14352">
            <v>38.28</v>
          </cell>
        </row>
        <row r="14353">
          <cell r="AA14353">
            <v>38.29</v>
          </cell>
        </row>
        <row r="14354">
          <cell r="AA14354">
            <v>38.299999999999997</v>
          </cell>
        </row>
        <row r="14355">
          <cell r="AA14355">
            <v>38.31</v>
          </cell>
        </row>
        <row r="14356">
          <cell r="AA14356">
            <v>38.32</v>
          </cell>
        </row>
        <row r="14357">
          <cell r="AA14357">
            <v>38.33</v>
          </cell>
        </row>
        <row r="14358">
          <cell r="AA14358">
            <v>38.340000000000003</v>
          </cell>
        </row>
        <row r="14359">
          <cell r="AA14359">
            <v>38.35</v>
          </cell>
        </row>
        <row r="14360">
          <cell r="AA14360">
            <v>38.36</v>
          </cell>
        </row>
        <row r="14361">
          <cell r="AA14361">
            <v>38.369999999999997</v>
          </cell>
        </row>
        <row r="14362">
          <cell r="AA14362">
            <v>38.380000000000003</v>
          </cell>
        </row>
        <row r="14363">
          <cell r="AA14363">
            <v>38.39</v>
          </cell>
        </row>
        <row r="14364">
          <cell r="AA14364">
            <v>38.4</v>
          </cell>
        </row>
        <row r="14365">
          <cell r="AA14365">
            <v>38.409999999999997</v>
          </cell>
        </row>
        <row r="14366">
          <cell r="AA14366">
            <v>38.42</v>
          </cell>
        </row>
        <row r="14367">
          <cell r="AA14367">
            <v>38.43</v>
          </cell>
        </row>
        <row r="14368">
          <cell r="AA14368">
            <v>38.44</v>
          </cell>
        </row>
        <row r="14369">
          <cell r="AA14369">
            <v>38.450000000000003</v>
          </cell>
        </row>
        <row r="14370">
          <cell r="AA14370">
            <v>38.46</v>
          </cell>
        </row>
        <row r="14371">
          <cell r="AA14371">
            <v>38.47</v>
          </cell>
        </row>
        <row r="14372">
          <cell r="AA14372">
            <v>38.479999999999997</v>
          </cell>
        </row>
        <row r="14373">
          <cell r="AA14373">
            <v>38.49</v>
          </cell>
        </row>
        <row r="14374">
          <cell r="AA14374">
            <v>38.5</v>
          </cell>
        </row>
        <row r="14375">
          <cell r="AA14375">
            <v>38.51</v>
          </cell>
        </row>
        <row r="14376">
          <cell r="AA14376">
            <v>38.520000000000003</v>
          </cell>
        </row>
        <row r="14377">
          <cell r="AA14377">
            <v>38.53</v>
          </cell>
        </row>
        <row r="14378">
          <cell r="AA14378">
            <v>38.54</v>
          </cell>
        </row>
        <row r="14379">
          <cell r="AA14379">
            <v>38.549999999999997</v>
          </cell>
        </row>
        <row r="14380">
          <cell r="AA14380">
            <v>38.56</v>
          </cell>
        </row>
        <row r="14381">
          <cell r="AA14381">
            <v>38.57</v>
          </cell>
        </row>
        <row r="14382">
          <cell r="AA14382">
            <v>38.58</v>
          </cell>
        </row>
        <row r="14383">
          <cell r="AA14383">
            <v>38.590000000000003</v>
          </cell>
        </row>
        <row r="14384">
          <cell r="AA14384">
            <v>38.6</v>
          </cell>
        </row>
        <row r="14385">
          <cell r="AA14385">
            <v>38.61</v>
          </cell>
        </row>
        <row r="14386">
          <cell r="AA14386">
            <v>38.619999999999997</v>
          </cell>
        </row>
        <row r="14387">
          <cell r="AA14387">
            <v>38.630000000000003</v>
          </cell>
        </row>
        <row r="14388">
          <cell r="AA14388">
            <v>38.64</v>
          </cell>
        </row>
        <row r="14389">
          <cell r="AA14389">
            <v>38.65</v>
          </cell>
        </row>
        <row r="14390">
          <cell r="AA14390">
            <v>38.659999999999997</v>
          </cell>
        </row>
        <row r="14391">
          <cell r="AA14391">
            <v>38.67</v>
          </cell>
        </row>
        <row r="14392">
          <cell r="AA14392">
            <v>38.68</v>
          </cell>
        </row>
        <row r="14393">
          <cell r="AA14393">
            <v>38.69</v>
          </cell>
        </row>
        <row r="14394">
          <cell r="AA14394">
            <v>38.700000000000003</v>
          </cell>
        </row>
        <row r="14395">
          <cell r="AA14395">
            <v>38.71</v>
          </cell>
        </row>
        <row r="14396">
          <cell r="AA14396">
            <v>38.72</v>
          </cell>
        </row>
        <row r="14397">
          <cell r="AA14397">
            <v>38.729999999999997</v>
          </cell>
        </row>
        <row r="14398">
          <cell r="AA14398">
            <v>38.74</v>
          </cell>
        </row>
        <row r="14399">
          <cell r="AA14399">
            <v>38.75</v>
          </cell>
        </row>
        <row r="14400">
          <cell r="AA14400">
            <v>38.76</v>
          </cell>
        </row>
        <row r="14401">
          <cell r="AA14401">
            <v>38.770000000000003</v>
          </cell>
        </row>
        <row r="14402">
          <cell r="AA14402">
            <v>38.78</v>
          </cell>
        </row>
        <row r="14403">
          <cell r="AA14403">
            <v>38.79</v>
          </cell>
        </row>
        <row r="14404">
          <cell r="AA14404">
            <v>38.799999999999997</v>
          </cell>
        </row>
        <row r="14405">
          <cell r="AA14405">
            <v>38.81</v>
          </cell>
        </row>
        <row r="14406">
          <cell r="AA14406">
            <v>38.82</v>
          </cell>
        </row>
        <row r="14407">
          <cell r="AA14407">
            <v>38.83</v>
          </cell>
        </row>
        <row r="14408">
          <cell r="AA14408">
            <v>38.840000000000003</v>
          </cell>
        </row>
        <row r="14409">
          <cell r="AA14409">
            <v>38.85</v>
          </cell>
        </row>
        <row r="14410">
          <cell r="AA14410">
            <v>38.86</v>
          </cell>
        </row>
        <row r="14411">
          <cell r="AA14411">
            <v>38.869999999999997</v>
          </cell>
        </row>
        <row r="14412">
          <cell r="AA14412">
            <v>38.880000000000003</v>
          </cell>
        </row>
        <row r="14413">
          <cell r="AA14413">
            <v>38.89</v>
          </cell>
        </row>
        <row r="14414">
          <cell r="AA14414">
            <v>38.9</v>
          </cell>
        </row>
        <row r="14415">
          <cell r="AA14415">
            <v>38.909999999999997</v>
          </cell>
        </row>
        <row r="14416">
          <cell r="AA14416">
            <v>38.92</v>
          </cell>
        </row>
        <row r="14417">
          <cell r="AA14417">
            <v>38.93</v>
          </cell>
        </row>
        <row r="14418">
          <cell r="AA14418">
            <v>38.94</v>
          </cell>
        </row>
        <row r="14419">
          <cell r="AA14419">
            <v>38.950000000000003</v>
          </cell>
        </row>
        <row r="14420">
          <cell r="AA14420">
            <v>38.96</v>
          </cell>
        </row>
        <row r="14421">
          <cell r="AA14421">
            <v>38.97</v>
          </cell>
        </row>
        <row r="14422">
          <cell r="AA14422">
            <v>38.979999999999997</v>
          </cell>
        </row>
        <row r="14423">
          <cell r="AA14423">
            <v>38.99</v>
          </cell>
        </row>
        <row r="14424">
          <cell r="AA14424">
            <v>39</v>
          </cell>
        </row>
        <row r="14425">
          <cell r="AA14425">
            <v>39.01</v>
          </cell>
        </row>
        <row r="14426">
          <cell r="AA14426">
            <v>39.020000000000003</v>
          </cell>
        </row>
        <row r="14427">
          <cell r="AA14427">
            <v>39.03</v>
          </cell>
        </row>
        <row r="14428">
          <cell r="AA14428">
            <v>39.04</v>
          </cell>
        </row>
        <row r="14429">
          <cell r="AA14429">
            <v>39.049999999999997</v>
          </cell>
        </row>
        <row r="14430">
          <cell r="AA14430">
            <v>39.06</v>
          </cell>
        </row>
        <row r="14431">
          <cell r="AA14431">
            <v>39.07</v>
          </cell>
        </row>
        <row r="14432">
          <cell r="AA14432">
            <v>39.08</v>
          </cell>
        </row>
        <row r="14433">
          <cell r="AA14433">
            <v>39.090000000000003</v>
          </cell>
        </row>
        <row r="14434">
          <cell r="AA14434">
            <v>39.1</v>
          </cell>
        </row>
        <row r="14435">
          <cell r="AA14435">
            <v>39.11</v>
          </cell>
        </row>
        <row r="14436">
          <cell r="AA14436">
            <v>39.119999999999997</v>
          </cell>
        </row>
        <row r="14437">
          <cell r="AA14437">
            <v>39.130000000000003</v>
          </cell>
        </row>
        <row r="14438">
          <cell r="AA14438">
            <v>39.14</v>
          </cell>
        </row>
        <row r="14439">
          <cell r="AA14439">
            <v>39.15</v>
          </cell>
        </row>
        <row r="14440">
          <cell r="AA14440">
            <v>39.159999999999997</v>
          </cell>
        </row>
        <row r="14441">
          <cell r="AA14441">
            <v>39.17</v>
          </cell>
        </row>
        <row r="14442">
          <cell r="AA14442">
            <v>39.18</v>
          </cell>
        </row>
        <row r="14443">
          <cell r="AA14443">
            <v>39.19</v>
          </cell>
        </row>
        <row r="14444">
          <cell r="AA14444">
            <v>39.200000000000003</v>
          </cell>
        </row>
        <row r="14445">
          <cell r="AA14445">
            <v>39.21</v>
          </cell>
        </row>
        <row r="14446">
          <cell r="AA14446">
            <v>39.22</v>
          </cell>
        </row>
        <row r="14447">
          <cell r="AA14447">
            <v>39.229999999999997</v>
          </cell>
        </row>
        <row r="14448">
          <cell r="AA14448">
            <v>39.24</v>
          </cell>
        </row>
        <row r="14449">
          <cell r="AA14449">
            <v>39.25</v>
          </cell>
        </row>
        <row r="14450">
          <cell r="AA14450">
            <v>39.26</v>
          </cell>
        </row>
        <row r="14451">
          <cell r="AA14451">
            <v>39.270000000000003</v>
          </cell>
        </row>
        <row r="14452">
          <cell r="AA14452">
            <v>39.28</v>
          </cell>
        </row>
        <row r="14453">
          <cell r="AA14453">
            <v>39.29</v>
          </cell>
        </row>
        <row r="14454">
          <cell r="AA14454">
            <v>39.299999999999997</v>
          </cell>
        </row>
        <row r="14455">
          <cell r="AA14455">
            <v>39.31</v>
          </cell>
        </row>
        <row r="14456">
          <cell r="AA14456">
            <v>39.32</v>
          </cell>
        </row>
        <row r="14457">
          <cell r="AA14457">
            <v>39.33</v>
          </cell>
        </row>
        <row r="14458">
          <cell r="AA14458">
            <v>39.340000000000003</v>
          </cell>
        </row>
        <row r="14459">
          <cell r="AA14459">
            <v>39.35</v>
          </cell>
        </row>
        <row r="14460">
          <cell r="AA14460">
            <v>39.36</v>
          </cell>
        </row>
        <row r="14461">
          <cell r="AA14461">
            <v>39.369999999999997</v>
          </cell>
        </row>
        <row r="14462">
          <cell r="AA14462">
            <v>39.380000000000003</v>
          </cell>
        </row>
        <row r="14463">
          <cell r="AA14463">
            <v>39.39</v>
          </cell>
        </row>
        <row r="14464">
          <cell r="AA14464">
            <v>39.4</v>
          </cell>
        </row>
        <row r="14465">
          <cell r="AA14465">
            <v>39.409999999999997</v>
          </cell>
        </row>
        <row r="14466">
          <cell r="AA14466">
            <v>39.42</v>
          </cell>
        </row>
        <row r="14467">
          <cell r="AA14467">
            <v>39.43</v>
          </cell>
        </row>
        <row r="14468">
          <cell r="AA14468">
            <v>39.44</v>
          </cell>
        </row>
        <row r="14469">
          <cell r="AA14469">
            <v>39.450000000000003</v>
          </cell>
        </row>
        <row r="14470">
          <cell r="AA14470">
            <v>39.46</v>
          </cell>
        </row>
        <row r="14471">
          <cell r="AA14471">
            <v>39.47</v>
          </cell>
        </row>
        <row r="14472">
          <cell r="AA14472">
            <v>39.479999999999997</v>
          </cell>
        </row>
        <row r="14473">
          <cell r="AA14473">
            <v>39.49</v>
          </cell>
        </row>
        <row r="14474">
          <cell r="AA14474">
            <v>39.5</v>
          </cell>
        </row>
        <row r="14475">
          <cell r="AA14475">
            <v>39.51</v>
          </cell>
        </row>
        <row r="14476">
          <cell r="AA14476">
            <v>39.520000000000003</v>
          </cell>
        </row>
        <row r="14477">
          <cell r="AA14477">
            <v>39.53</v>
          </cell>
        </row>
        <row r="14478">
          <cell r="AA14478">
            <v>39.54</v>
          </cell>
        </row>
        <row r="14479">
          <cell r="AA14479">
            <v>39.549999999999997</v>
          </cell>
        </row>
        <row r="14480">
          <cell r="AA14480">
            <v>39.56</v>
          </cell>
        </row>
        <row r="14481">
          <cell r="AA14481">
            <v>39.57</v>
          </cell>
        </row>
        <row r="14482">
          <cell r="AA14482">
            <v>39.58</v>
          </cell>
        </row>
        <row r="14483">
          <cell r="AA14483">
            <v>39.590000000000003</v>
          </cell>
        </row>
        <row r="14484">
          <cell r="AA14484">
            <v>39.6</v>
          </cell>
        </row>
        <row r="14485">
          <cell r="AA14485">
            <v>39.61</v>
          </cell>
        </row>
        <row r="14486">
          <cell r="AA14486">
            <v>39.619999999999997</v>
          </cell>
        </row>
        <row r="14487">
          <cell r="AA14487">
            <v>39.630000000000003</v>
          </cell>
        </row>
        <row r="14488">
          <cell r="AA14488">
            <v>39.64</v>
          </cell>
        </row>
        <row r="14489">
          <cell r="AA14489">
            <v>39.65</v>
          </cell>
        </row>
        <row r="14490">
          <cell r="AA14490">
            <v>39.659999999999997</v>
          </cell>
        </row>
        <row r="14491">
          <cell r="AA14491">
            <v>39.67</v>
          </cell>
        </row>
        <row r="14492">
          <cell r="AA14492">
            <v>39.68</v>
          </cell>
        </row>
        <row r="14493">
          <cell r="AA14493">
            <v>39.69</v>
          </cell>
        </row>
        <row r="14494">
          <cell r="AA14494">
            <v>39.700000000000003</v>
          </cell>
        </row>
        <row r="14495">
          <cell r="AA14495">
            <v>39.71</v>
          </cell>
        </row>
        <row r="14496">
          <cell r="AA14496">
            <v>39.72</v>
          </cell>
        </row>
        <row r="14497">
          <cell r="AA14497">
            <v>39.729999999999997</v>
          </cell>
        </row>
        <row r="14498">
          <cell r="AA14498">
            <v>39.74</v>
          </cell>
        </row>
        <row r="14499">
          <cell r="AA14499">
            <v>39.75</v>
          </cell>
        </row>
        <row r="14500">
          <cell r="AA14500">
            <v>39.76</v>
          </cell>
        </row>
        <row r="14501">
          <cell r="AA14501">
            <v>39.770000000000003</v>
          </cell>
        </row>
        <row r="14502">
          <cell r="AA14502">
            <v>39.78</v>
          </cell>
        </row>
        <row r="14503">
          <cell r="AA14503">
            <v>39.79</v>
          </cell>
        </row>
        <row r="14504">
          <cell r="AA14504">
            <v>39.799999999999997</v>
          </cell>
        </row>
        <row r="14505">
          <cell r="AA14505">
            <v>39.81</v>
          </cell>
        </row>
        <row r="14506">
          <cell r="AA14506">
            <v>39.82</v>
          </cell>
        </row>
        <row r="14507">
          <cell r="AA14507">
            <v>39.83</v>
          </cell>
        </row>
        <row r="14508">
          <cell r="AA14508">
            <v>39.840000000000003</v>
          </cell>
        </row>
        <row r="14509">
          <cell r="AA14509">
            <v>39.85</v>
          </cell>
        </row>
        <row r="14510">
          <cell r="AA14510">
            <v>39.86</v>
          </cell>
        </row>
        <row r="14511">
          <cell r="AA14511">
            <v>39.869999999999997</v>
          </cell>
        </row>
        <row r="14512">
          <cell r="AA14512">
            <v>39.880000000000003</v>
          </cell>
        </row>
        <row r="14513">
          <cell r="AA14513">
            <v>39.89</v>
          </cell>
        </row>
        <row r="14514">
          <cell r="AA14514">
            <v>39.9</v>
          </cell>
        </row>
        <row r="14515">
          <cell r="AA14515">
            <v>39.909999999999997</v>
          </cell>
        </row>
        <row r="14516">
          <cell r="AA14516">
            <v>39.92</v>
          </cell>
        </row>
        <row r="14517">
          <cell r="AA14517">
            <v>39.93</v>
          </cell>
        </row>
        <row r="14518">
          <cell r="AA14518">
            <v>39.94</v>
          </cell>
        </row>
        <row r="14519">
          <cell r="AA14519">
            <v>39.950000000000003</v>
          </cell>
        </row>
        <row r="14520">
          <cell r="AA14520">
            <v>39.96</v>
          </cell>
        </row>
        <row r="14521">
          <cell r="AA14521">
            <v>39.97</v>
          </cell>
        </row>
        <row r="14522">
          <cell r="AA14522">
            <v>39.979999999999997</v>
          </cell>
        </row>
        <row r="14523">
          <cell r="AA14523">
            <v>39.99</v>
          </cell>
        </row>
        <row r="14524">
          <cell r="AA14524">
            <v>40</v>
          </cell>
        </row>
        <row r="14525">
          <cell r="AA14525">
            <v>40.01</v>
          </cell>
        </row>
        <row r="14526">
          <cell r="AA14526">
            <v>40.020000000000003</v>
          </cell>
        </row>
        <row r="14527">
          <cell r="AA14527">
            <v>40.03</v>
          </cell>
        </row>
        <row r="14528">
          <cell r="AA14528">
            <v>40.04</v>
          </cell>
        </row>
        <row r="14529">
          <cell r="AA14529">
            <v>40.049999999999997</v>
          </cell>
        </row>
        <row r="14530">
          <cell r="AA14530">
            <v>40.06</v>
          </cell>
        </row>
        <row r="14531">
          <cell r="AA14531">
            <v>40.07</v>
          </cell>
        </row>
        <row r="14532">
          <cell r="AA14532">
            <v>40.08</v>
          </cell>
        </row>
        <row r="14533">
          <cell r="AA14533">
            <v>40.090000000000003</v>
          </cell>
        </row>
        <row r="14534">
          <cell r="AA14534">
            <v>40.1</v>
          </cell>
        </row>
        <row r="14535">
          <cell r="AA14535">
            <v>40.11</v>
          </cell>
        </row>
        <row r="14536">
          <cell r="AA14536">
            <v>40.119999999999997</v>
          </cell>
        </row>
        <row r="14537">
          <cell r="AA14537">
            <v>40.130000000000003</v>
          </cell>
        </row>
        <row r="14538">
          <cell r="AA14538">
            <v>40.14</v>
          </cell>
        </row>
        <row r="14539">
          <cell r="AA14539">
            <v>40.15</v>
          </cell>
        </row>
        <row r="14540">
          <cell r="AA14540">
            <v>40.159999999999997</v>
          </cell>
        </row>
        <row r="14541">
          <cell r="AA14541">
            <v>40.17</v>
          </cell>
        </row>
        <row r="14542">
          <cell r="AA14542">
            <v>40.18</v>
          </cell>
        </row>
        <row r="14543">
          <cell r="AA14543">
            <v>40.19</v>
          </cell>
        </row>
        <row r="14544">
          <cell r="AA14544">
            <v>40.200000000000003</v>
          </cell>
        </row>
        <row r="14545">
          <cell r="AA14545">
            <v>40.21</v>
          </cell>
        </row>
        <row r="14546">
          <cell r="AA14546">
            <v>40.22</v>
          </cell>
        </row>
        <row r="14547">
          <cell r="AA14547">
            <v>40.229999999999997</v>
          </cell>
        </row>
        <row r="14548">
          <cell r="AA14548">
            <v>40.24</v>
          </cell>
        </row>
        <row r="14549">
          <cell r="AA14549">
            <v>40.25</v>
          </cell>
        </row>
        <row r="14550">
          <cell r="AA14550">
            <v>40.26</v>
          </cell>
        </row>
        <row r="14551">
          <cell r="AA14551">
            <v>40.270000000000003</v>
          </cell>
        </row>
        <row r="14552">
          <cell r="AA14552">
            <v>40.28</v>
          </cell>
        </row>
        <row r="14553">
          <cell r="AA14553">
            <v>40.29</v>
          </cell>
        </row>
        <row r="14554">
          <cell r="AA14554">
            <v>40.299999999999997</v>
          </cell>
        </row>
        <row r="14555">
          <cell r="AA14555">
            <v>40.31</v>
          </cell>
        </row>
        <row r="14556">
          <cell r="AA14556">
            <v>40.32</v>
          </cell>
        </row>
        <row r="14557">
          <cell r="AA14557">
            <v>40.33</v>
          </cell>
        </row>
        <row r="14558">
          <cell r="AA14558">
            <v>40.340000000000003</v>
          </cell>
        </row>
        <row r="14559">
          <cell r="AA14559">
            <v>40.35</v>
          </cell>
        </row>
        <row r="14560">
          <cell r="AA14560">
            <v>40.36</v>
          </cell>
        </row>
        <row r="14561">
          <cell r="AA14561">
            <v>40.369999999999997</v>
          </cell>
        </row>
        <row r="14562">
          <cell r="AA14562">
            <v>40.380000000000003</v>
          </cell>
        </row>
        <row r="14563">
          <cell r="AA14563">
            <v>40.39</v>
          </cell>
        </row>
        <row r="14564">
          <cell r="AA14564">
            <v>40.4</v>
          </cell>
        </row>
        <row r="14565">
          <cell r="AA14565">
            <v>40.409999999999997</v>
          </cell>
        </row>
        <row r="14566">
          <cell r="AA14566">
            <v>40.42</v>
          </cell>
        </row>
        <row r="14567">
          <cell r="AA14567">
            <v>40.43</v>
          </cell>
        </row>
        <row r="14568">
          <cell r="AA14568">
            <v>40.44</v>
          </cell>
        </row>
        <row r="14569">
          <cell r="AA14569">
            <v>40.450000000000003</v>
          </cell>
        </row>
        <row r="14570">
          <cell r="AA14570">
            <v>40.46</v>
          </cell>
        </row>
        <row r="14571">
          <cell r="AA14571">
            <v>40.47</v>
          </cell>
        </row>
        <row r="14572">
          <cell r="AA14572">
            <v>40.479999999999997</v>
          </cell>
        </row>
        <row r="14573">
          <cell r="AA14573">
            <v>40.49</v>
          </cell>
        </row>
        <row r="14574">
          <cell r="AA14574">
            <v>40.5</v>
          </cell>
        </row>
        <row r="14575">
          <cell r="AA14575">
            <v>40.51</v>
          </cell>
        </row>
        <row r="14576">
          <cell r="AA14576">
            <v>40.520000000000003</v>
          </cell>
        </row>
        <row r="14577">
          <cell r="AA14577">
            <v>40.53</v>
          </cell>
        </row>
        <row r="14578">
          <cell r="AA14578">
            <v>40.54</v>
          </cell>
        </row>
        <row r="14579">
          <cell r="AA14579">
            <v>40.549999999999997</v>
          </cell>
        </row>
        <row r="14580">
          <cell r="AA14580">
            <v>40.56</v>
          </cell>
        </row>
        <row r="14581">
          <cell r="AA14581">
            <v>40.57</v>
          </cell>
        </row>
        <row r="14582">
          <cell r="AA14582">
            <v>40.58</v>
          </cell>
        </row>
        <row r="14583">
          <cell r="AA14583">
            <v>40.590000000000003</v>
          </cell>
        </row>
        <row r="14584">
          <cell r="AA14584">
            <v>40.6</v>
          </cell>
        </row>
        <row r="14585">
          <cell r="AA14585">
            <v>40.61</v>
          </cell>
        </row>
        <row r="14586">
          <cell r="AA14586">
            <v>40.619999999999997</v>
          </cell>
        </row>
        <row r="14587">
          <cell r="AA14587">
            <v>40.630000000000003</v>
          </cell>
        </row>
        <row r="14588">
          <cell r="AA14588">
            <v>40.64</v>
          </cell>
        </row>
        <row r="14589">
          <cell r="AA14589">
            <v>40.65</v>
          </cell>
        </row>
        <row r="14590">
          <cell r="AA14590">
            <v>40.659999999999997</v>
          </cell>
        </row>
        <row r="14591">
          <cell r="AA14591">
            <v>40.67</v>
          </cell>
        </row>
        <row r="14592">
          <cell r="AA14592">
            <v>40.68</v>
          </cell>
        </row>
        <row r="14593">
          <cell r="AA14593">
            <v>40.69</v>
          </cell>
        </row>
        <row r="14594">
          <cell r="AA14594">
            <v>40.700000000000003</v>
          </cell>
        </row>
        <row r="14595">
          <cell r="AA14595">
            <v>40.71</v>
          </cell>
        </row>
        <row r="14596">
          <cell r="AA14596">
            <v>40.72</v>
          </cell>
        </row>
        <row r="14597">
          <cell r="AA14597">
            <v>40.729999999999997</v>
          </cell>
        </row>
        <row r="14598">
          <cell r="AA14598">
            <v>40.74</v>
          </cell>
        </row>
        <row r="14599">
          <cell r="AA14599">
            <v>40.75</v>
          </cell>
        </row>
        <row r="14600">
          <cell r="AA14600">
            <v>40.76</v>
          </cell>
        </row>
        <row r="14601">
          <cell r="AA14601">
            <v>40.770000000000003</v>
          </cell>
        </row>
        <row r="14602">
          <cell r="AA14602">
            <v>40.78</v>
          </cell>
        </row>
        <row r="14603">
          <cell r="AA14603">
            <v>40.79</v>
          </cell>
        </row>
        <row r="14604">
          <cell r="AA14604">
            <v>40.799999999999997</v>
          </cell>
        </row>
        <row r="14605">
          <cell r="AA14605">
            <v>40.81</v>
          </cell>
        </row>
        <row r="14606">
          <cell r="AA14606">
            <v>40.82</v>
          </cell>
        </row>
        <row r="14607">
          <cell r="AA14607">
            <v>40.83</v>
          </cell>
        </row>
        <row r="14608">
          <cell r="AA14608">
            <v>40.840000000000003</v>
          </cell>
        </row>
        <row r="14609">
          <cell r="AA14609">
            <v>40.85</v>
          </cell>
        </row>
        <row r="14610">
          <cell r="AA14610">
            <v>40.86</v>
          </cell>
        </row>
        <row r="14611">
          <cell r="AA14611">
            <v>40.869999999999997</v>
          </cell>
        </row>
        <row r="14612">
          <cell r="AA14612">
            <v>40.880000000000003</v>
          </cell>
        </row>
        <row r="14613">
          <cell r="AA14613">
            <v>40.89</v>
          </cell>
        </row>
        <row r="14614">
          <cell r="AA14614">
            <v>40.9</v>
          </cell>
        </row>
        <row r="14615">
          <cell r="AA14615">
            <v>40.909999999999997</v>
          </cell>
        </row>
        <row r="14616">
          <cell r="AA14616">
            <v>40.92</v>
          </cell>
        </row>
        <row r="14617">
          <cell r="AA14617">
            <v>40.93</v>
          </cell>
        </row>
        <row r="14618">
          <cell r="AA14618">
            <v>40.94</v>
          </cell>
        </row>
        <row r="14619">
          <cell r="AA14619">
            <v>40.950000000000003</v>
          </cell>
        </row>
        <row r="14620">
          <cell r="AA14620">
            <v>40.96</v>
          </cell>
        </row>
        <row r="14621">
          <cell r="AA14621">
            <v>40.97</v>
          </cell>
        </row>
        <row r="14622">
          <cell r="AA14622">
            <v>40.98</v>
          </cell>
        </row>
        <row r="14623">
          <cell r="AA14623">
            <v>40.99</v>
          </cell>
        </row>
        <row r="14624">
          <cell r="AA14624">
            <v>41</v>
          </cell>
        </row>
        <row r="14625">
          <cell r="AA14625">
            <v>41.01</v>
          </cell>
        </row>
        <row r="14626">
          <cell r="AA14626">
            <v>41.02</v>
          </cell>
        </row>
        <row r="14627">
          <cell r="AA14627">
            <v>41.03</v>
          </cell>
        </row>
        <row r="14628">
          <cell r="AA14628">
            <v>41.04</v>
          </cell>
        </row>
        <row r="14629">
          <cell r="AA14629">
            <v>41.05</v>
          </cell>
        </row>
        <row r="14630">
          <cell r="AA14630">
            <v>41.06</v>
          </cell>
        </row>
        <row r="14631">
          <cell r="AA14631">
            <v>41.07</v>
          </cell>
        </row>
        <row r="14632">
          <cell r="AA14632">
            <v>41.08</v>
          </cell>
        </row>
        <row r="14633">
          <cell r="AA14633">
            <v>41.09</v>
          </cell>
        </row>
        <row r="14634">
          <cell r="AA14634">
            <v>41.1</v>
          </cell>
        </row>
        <row r="14635">
          <cell r="AA14635">
            <v>41.11</v>
          </cell>
        </row>
        <row r="14636">
          <cell r="AA14636">
            <v>41.12</v>
          </cell>
        </row>
        <row r="14637">
          <cell r="AA14637">
            <v>41.13</v>
          </cell>
        </row>
        <row r="14638">
          <cell r="AA14638">
            <v>41.14</v>
          </cell>
        </row>
        <row r="14639">
          <cell r="AA14639">
            <v>41.15</v>
          </cell>
        </row>
        <row r="14640">
          <cell r="AA14640">
            <v>41.16</v>
          </cell>
        </row>
        <row r="14641">
          <cell r="AA14641">
            <v>41.17</v>
          </cell>
        </row>
        <row r="14642">
          <cell r="AA14642">
            <v>41.18</v>
          </cell>
        </row>
        <row r="14643">
          <cell r="AA14643">
            <v>41.19</v>
          </cell>
        </row>
        <row r="14644">
          <cell r="AA14644">
            <v>41.2</v>
          </cell>
        </row>
        <row r="14645">
          <cell r="AA14645">
            <v>41.21</v>
          </cell>
        </row>
        <row r="14646">
          <cell r="AA14646">
            <v>41.22</v>
          </cell>
        </row>
        <row r="14647">
          <cell r="AA14647">
            <v>41.23</v>
          </cell>
        </row>
        <row r="14648">
          <cell r="AA14648">
            <v>41.24</v>
          </cell>
        </row>
        <row r="14649">
          <cell r="AA14649">
            <v>41.25</v>
          </cell>
        </row>
        <row r="14650">
          <cell r="AA14650">
            <v>41.26</v>
          </cell>
        </row>
        <row r="14651">
          <cell r="AA14651">
            <v>41.27</v>
          </cell>
        </row>
        <row r="14652">
          <cell r="AA14652">
            <v>41.28</v>
          </cell>
        </row>
        <row r="14653">
          <cell r="AA14653">
            <v>41.29</v>
          </cell>
        </row>
        <row r="14654">
          <cell r="AA14654">
            <v>41.3</v>
          </cell>
        </row>
        <row r="14655">
          <cell r="AA14655">
            <v>41.31</v>
          </cell>
        </row>
        <row r="14656">
          <cell r="AA14656">
            <v>41.32</v>
          </cell>
        </row>
        <row r="14657">
          <cell r="AA14657">
            <v>41.33</v>
          </cell>
        </row>
        <row r="14658">
          <cell r="AA14658">
            <v>41.34</v>
          </cell>
        </row>
        <row r="14659">
          <cell r="AA14659">
            <v>41.35</v>
          </cell>
        </row>
        <row r="14660">
          <cell r="AA14660">
            <v>41.36</v>
          </cell>
        </row>
        <row r="14661">
          <cell r="AA14661">
            <v>41.37</v>
          </cell>
        </row>
        <row r="14662">
          <cell r="AA14662">
            <v>41.38</v>
          </cell>
        </row>
        <row r="14663">
          <cell r="AA14663">
            <v>41.39</v>
          </cell>
        </row>
        <row r="14664">
          <cell r="AA14664">
            <v>41.4</v>
          </cell>
        </row>
        <row r="14665">
          <cell r="AA14665">
            <v>41.41</v>
          </cell>
        </row>
        <row r="14666">
          <cell r="AA14666">
            <v>41.42</v>
          </cell>
        </row>
        <row r="14667">
          <cell r="AA14667">
            <v>41.43</v>
          </cell>
        </row>
        <row r="14668">
          <cell r="AA14668">
            <v>41.44</v>
          </cell>
        </row>
        <row r="14669">
          <cell r="AA14669">
            <v>41.45</v>
          </cell>
        </row>
        <row r="14670">
          <cell r="AA14670">
            <v>41.46</v>
          </cell>
        </row>
        <row r="14671">
          <cell r="AA14671">
            <v>41.47</v>
          </cell>
        </row>
        <row r="14672">
          <cell r="AA14672">
            <v>41.48</v>
          </cell>
        </row>
        <row r="14673">
          <cell r="AA14673">
            <v>41.49</v>
          </cell>
        </row>
        <row r="14674">
          <cell r="AA14674">
            <v>41.5</v>
          </cell>
        </row>
        <row r="14675">
          <cell r="AA14675">
            <v>41.51</v>
          </cell>
        </row>
        <row r="14676">
          <cell r="AA14676">
            <v>41.52</v>
          </cell>
        </row>
        <row r="14677">
          <cell r="AA14677">
            <v>41.53</v>
          </cell>
        </row>
        <row r="14678">
          <cell r="AA14678">
            <v>41.54</v>
          </cell>
        </row>
        <row r="14679">
          <cell r="AA14679">
            <v>41.55</v>
          </cell>
        </row>
        <row r="14680">
          <cell r="AA14680">
            <v>41.56</v>
          </cell>
        </row>
        <row r="14681">
          <cell r="AA14681">
            <v>41.57</v>
          </cell>
        </row>
        <row r="14682">
          <cell r="AA14682">
            <v>41.58</v>
          </cell>
        </row>
        <row r="14683">
          <cell r="AA14683">
            <v>41.59</v>
          </cell>
        </row>
        <row r="14684">
          <cell r="AA14684">
            <v>41.6</v>
          </cell>
        </row>
        <row r="14685">
          <cell r="AA14685">
            <v>41.61</v>
          </cell>
        </row>
        <row r="14686">
          <cell r="AA14686">
            <v>41.62</v>
          </cell>
        </row>
        <row r="14687">
          <cell r="AA14687">
            <v>41.63</v>
          </cell>
        </row>
        <row r="14688">
          <cell r="AA14688">
            <v>41.64</v>
          </cell>
        </row>
        <row r="14689">
          <cell r="AA14689">
            <v>41.65</v>
          </cell>
        </row>
        <row r="14690">
          <cell r="AA14690">
            <v>41.66</v>
          </cell>
        </row>
        <row r="14691">
          <cell r="AA14691">
            <v>41.67</v>
          </cell>
        </row>
        <row r="14692">
          <cell r="AA14692">
            <v>41.68</v>
          </cell>
        </row>
        <row r="14693">
          <cell r="AA14693">
            <v>41.69</v>
          </cell>
        </row>
        <row r="14694">
          <cell r="AA14694">
            <v>41.7</v>
          </cell>
        </row>
        <row r="14695">
          <cell r="AA14695">
            <v>41.71</v>
          </cell>
        </row>
        <row r="14696">
          <cell r="AA14696">
            <v>41.72</v>
          </cell>
        </row>
        <row r="14697">
          <cell r="AA14697">
            <v>41.73</v>
          </cell>
        </row>
        <row r="14698">
          <cell r="AA14698">
            <v>41.74</v>
          </cell>
        </row>
        <row r="14699">
          <cell r="AA14699">
            <v>41.75</v>
          </cell>
        </row>
        <row r="14700">
          <cell r="AA14700">
            <v>41.76</v>
          </cell>
        </row>
        <row r="14701">
          <cell r="AA14701">
            <v>41.77</v>
          </cell>
        </row>
        <row r="14702">
          <cell r="AA14702">
            <v>41.78</v>
          </cell>
        </row>
        <row r="14703">
          <cell r="AA14703">
            <v>41.79</v>
          </cell>
        </row>
        <row r="14704">
          <cell r="AA14704">
            <v>41.8</v>
          </cell>
        </row>
        <row r="14705">
          <cell r="AA14705">
            <v>41.81</v>
          </cell>
        </row>
        <row r="14706">
          <cell r="AA14706">
            <v>41.82</v>
          </cell>
        </row>
        <row r="14707">
          <cell r="AA14707">
            <v>41.83</v>
          </cell>
        </row>
        <row r="14708">
          <cell r="AA14708">
            <v>41.84</v>
          </cell>
        </row>
        <row r="14709">
          <cell r="AA14709">
            <v>41.85</v>
          </cell>
        </row>
        <row r="14710">
          <cell r="AA14710">
            <v>41.86</v>
          </cell>
        </row>
        <row r="14711">
          <cell r="AA14711">
            <v>41.87</v>
          </cell>
        </row>
        <row r="14712">
          <cell r="AA14712">
            <v>41.88</v>
          </cell>
        </row>
        <row r="14713">
          <cell r="AA14713">
            <v>41.89</v>
          </cell>
        </row>
        <row r="14714">
          <cell r="AA14714">
            <v>41.9</v>
          </cell>
        </row>
        <row r="14715">
          <cell r="AA14715">
            <v>41.91</v>
          </cell>
        </row>
        <row r="14716">
          <cell r="AA14716">
            <v>41.92</v>
          </cell>
        </row>
        <row r="14717">
          <cell r="AA14717">
            <v>41.93</v>
          </cell>
        </row>
        <row r="14718">
          <cell r="AA14718">
            <v>41.94</v>
          </cell>
        </row>
        <row r="14719">
          <cell r="AA14719">
            <v>41.95</v>
          </cell>
        </row>
        <row r="14720">
          <cell r="AA14720">
            <v>41.96</v>
          </cell>
        </row>
        <row r="14721">
          <cell r="AA14721">
            <v>41.97</v>
          </cell>
        </row>
        <row r="14722">
          <cell r="AA14722">
            <v>41.98</v>
          </cell>
        </row>
        <row r="14723">
          <cell r="AA14723">
            <v>41.99</v>
          </cell>
        </row>
        <row r="14724">
          <cell r="AA14724">
            <v>42</v>
          </cell>
        </row>
        <row r="14725">
          <cell r="AA14725">
            <v>42.01</v>
          </cell>
        </row>
        <row r="14726">
          <cell r="AA14726">
            <v>42.02</v>
          </cell>
        </row>
        <row r="14727">
          <cell r="AA14727">
            <v>42.03</v>
          </cell>
        </row>
        <row r="14728">
          <cell r="AA14728">
            <v>42.04</v>
          </cell>
        </row>
        <row r="14729">
          <cell r="AA14729">
            <v>42.05</v>
          </cell>
        </row>
        <row r="14730">
          <cell r="AA14730">
            <v>42.06</v>
          </cell>
        </row>
        <row r="14731">
          <cell r="AA14731">
            <v>42.07</v>
          </cell>
        </row>
        <row r="14732">
          <cell r="AA14732">
            <v>42.08</v>
          </cell>
        </row>
        <row r="14733">
          <cell r="AA14733">
            <v>42.09</v>
          </cell>
        </row>
        <row r="14734">
          <cell r="AA14734">
            <v>42.1</v>
          </cell>
        </row>
        <row r="14735">
          <cell r="AA14735">
            <v>42.11</v>
          </cell>
        </row>
        <row r="14736">
          <cell r="AA14736">
            <v>42.12</v>
          </cell>
        </row>
        <row r="14737">
          <cell r="AA14737">
            <v>42.13</v>
          </cell>
        </row>
        <row r="14738">
          <cell r="AA14738">
            <v>42.14</v>
          </cell>
        </row>
        <row r="14739">
          <cell r="AA14739">
            <v>42.15</v>
          </cell>
        </row>
        <row r="14740">
          <cell r="AA14740">
            <v>42.16</v>
          </cell>
        </row>
        <row r="14741">
          <cell r="AA14741">
            <v>42.17</v>
          </cell>
        </row>
        <row r="14742">
          <cell r="AA14742">
            <v>42.18</v>
          </cell>
        </row>
        <row r="14743">
          <cell r="AA14743">
            <v>42.19</v>
          </cell>
        </row>
        <row r="14744">
          <cell r="AA14744">
            <v>42.2</v>
          </cell>
        </row>
        <row r="14745">
          <cell r="AA14745">
            <v>42.21</v>
          </cell>
        </row>
        <row r="14746">
          <cell r="AA14746">
            <v>42.22</v>
          </cell>
        </row>
        <row r="14747">
          <cell r="AA14747">
            <v>42.23</v>
          </cell>
        </row>
        <row r="14748">
          <cell r="AA14748">
            <v>42.24</v>
          </cell>
        </row>
        <row r="14749">
          <cell r="AA14749">
            <v>42.25</v>
          </cell>
        </row>
        <row r="14750">
          <cell r="AA14750">
            <v>42.26</v>
          </cell>
        </row>
        <row r="14751">
          <cell r="AA14751">
            <v>42.27</v>
          </cell>
        </row>
        <row r="14752">
          <cell r="AA14752">
            <v>42.28</v>
          </cell>
        </row>
        <row r="14753">
          <cell r="AA14753">
            <v>42.29</v>
          </cell>
        </row>
        <row r="14754">
          <cell r="AA14754">
            <v>42.3</v>
          </cell>
        </row>
        <row r="14755">
          <cell r="AA14755">
            <v>42.31</v>
          </cell>
        </row>
        <row r="14756">
          <cell r="AA14756">
            <v>42.32</v>
          </cell>
        </row>
        <row r="14757">
          <cell r="AA14757">
            <v>42.33</v>
          </cell>
        </row>
        <row r="14758">
          <cell r="AA14758">
            <v>42.34</v>
          </cell>
        </row>
        <row r="14759">
          <cell r="AA14759">
            <v>42.35</v>
          </cell>
        </row>
        <row r="14760">
          <cell r="AA14760">
            <v>42.36</v>
          </cell>
        </row>
        <row r="14761">
          <cell r="AA14761">
            <v>42.37</v>
          </cell>
        </row>
        <row r="14762">
          <cell r="AA14762">
            <v>42.38</v>
          </cell>
        </row>
        <row r="14763">
          <cell r="AA14763">
            <v>42.39</v>
          </cell>
        </row>
        <row r="14764">
          <cell r="AA14764">
            <v>42.4</v>
          </cell>
        </row>
        <row r="14765">
          <cell r="AA14765">
            <v>42.41</v>
          </cell>
        </row>
        <row r="14766">
          <cell r="AA14766">
            <v>42.42</v>
          </cell>
        </row>
        <row r="14767">
          <cell r="AA14767">
            <v>42.43</v>
          </cell>
        </row>
        <row r="14768">
          <cell r="AA14768">
            <v>42.44</v>
          </cell>
        </row>
        <row r="14769">
          <cell r="AA14769">
            <v>42.45</v>
          </cell>
        </row>
        <row r="14770">
          <cell r="AA14770">
            <v>42.46</v>
          </cell>
        </row>
        <row r="14771">
          <cell r="AA14771">
            <v>42.47</v>
          </cell>
        </row>
        <row r="14772">
          <cell r="AA14772">
            <v>42.48</v>
          </cell>
        </row>
        <row r="14773">
          <cell r="AA14773">
            <v>42.49</v>
          </cell>
        </row>
        <row r="14774">
          <cell r="AA14774">
            <v>42.5</v>
          </cell>
        </row>
        <row r="14775">
          <cell r="AA14775">
            <v>42.51</v>
          </cell>
        </row>
        <row r="14776">
          <cell r="AA14776">
            <v>42.52</v>
          </cell>
        </row>
        <row r="14777">
          <cell r="AA14777">
            <v>42.53</v>
          </cell>
        </row>
        <row r="14778">
          <cell r="AA14778">
            <v>42.54</v>
          </cell>
        </row>
        <row r="14779">
          <cell r="AA14779">
            <v>42.55</v>
          </cell>
        </row>
        <row r="14780">
          <cell r="AA14780">
            <v>42.56</v>
          </cell>
        </row>
        <row r="14781">
          <cell r="AA14781">
            <v>42.57</v>
          </cell>
        </row>
        <row r="14782">
          <cell r="AA14782">
            <v>42.58</v>
          </cell>
        </row>
        <row r="14783">
          <cell r="AA14783">
            <v>42.59</v>
          </cell>
        </row>
        <row r="14784">
          <cell r="AA14784">
            <v>42.6</v>
          </cell>
        </row>
        <row r="14785">
          <cell r="AA14785">
            <v>42.61</v>
          </cell>
        </row>
        <row r="14786">
          <cell r="AA14786">
            <v>42.62</v>
          </cell>
        </row>
        <row r="14787">
          <cell r="AA14787">
            <v>42.63</v>
          </cell>
        </row>
        <row r="14788">
          <cell r="AA14788">
            <v>42.64</v>
          </cell>
        </row>
        <row r="14789">
          <cell r="AA14789">
            <v>42.65</v>
          </cell>
        </row>
        <row r="14790">
          <cell r="AA14790">
            <v>42.66</v>
          </cell>
        </row>
        <row r="14791">
          <cell r="AA14791">
            <v>42.67</v>
          </cell>
        </row>
        <row r="14792">
          <cell r="AA14792">
            <v>42.68</v>
          </cell>
        </row>
        <row r="14793">
          <cell r="AA14793">
            <v>42.69</v>
          </cell>
        </row>
        <row r="14794">
          <cell r="AA14794">
            <v>42.7</v>
          </cell>
        </row>
        <row r="14795">
          <cell r="AA14795">
            <v>42.71</v>
          </cell>
        </row>
        <row r="14796">
          <cell r="AA14796">
            <v>42.72</v>
          </cell>
        </row>
        <row r="14797">
          <cell r="AA14797">
            <v>42.73</v>
          </cell>
        </row>
        <row r="14798">
          <cell r="AA14798">
            <v>42.74</v>
          </cell>
        </row>
        <row r="14799">
          <cell r="AA14799">
            <v>42.75</v>
          </cell>
        </row>
        <row r="14800">
          <cell r="AA14800">
            <v>42.76</v>
          </cell>
        </row>
        <row r="14801">
          <cell r="AA14801">
            <v>42.77</v>
          </cell>
        </row>
        <row r="14802">
          <cell r="AA14802">
            <v>42.78</v>
          </cell>
        </row>
        <row r="14803">
          <cell r="AA14803">
            <v>42.79</v>
          </cell>
        </row>
        <row r="14804">
          <cell r="AA14804">
            <v>42.8</v>
          </cell>
        </row>
        <row r="14805">
          <cell r="AA14805">
            <v>42.81</v>
          </cell>
        </row>
        <row r="14806">
          <cell r="AA14806">
            <v>42.82</v>
          </cell>
        </row>
        <row r="14807">
          <cell r="AA14807">
            <v>42.83</v>
          </cell>
        </row>
        <row r="14808">
          <cell r="AA14808">
            <v>42.84</v>
          </cell>
        </row>
        <row r="14809">
          <cell r="AA14809">
            <v>42.85</v>
          </cell>
        </row>
        <row r="14810">
          <cell r="AA14810">
            <v>42.86</v>
          </cell>
        </row>
        <row r="14811">
          <cell r="AA14811">
            <v>42.87</v>
          </cell>
        </row>
        <row r="14812">
          <cell r="AA14812">
            <v>42.88</v>
          </cell>
        </row>
        <row r="14813">
          <cell r="AA14813">
            <v>42.89</v>
          </cell>
        </row>
        <row r="14814">
          <cell r="AA14814">
            <v>42.9</v>
          </cell>
        </row>
        <row r="14815">
          <cell r="AA14815">
            <v>42.91</v>
          </cell>
        </row>
        <row r="14816">
          <cell r="AA14816">
            <v>42.92</v>
          </cell>
        </row>
        <row r="14817">
          <cell r="AA14817">
            <v>42.93</v>
          </cell>
        </row>
        <row r="14818">
          <cell r="AA14818">
            <v>42.94</v>
          </cell>
        </row>
        <row r="14819">
          <cell r="AA14819">
            <v>42.95</v>
          </cell>
        </row>
        <row r="14820">
          <cell r="AA14820">
            <v>42.96</v>
          </cell>
        </row>
        <row r="14821">
          <cell r="AA14821">
            <v>42.97</v>
          </cell>
        </row>
        <row r="14822">
          <cell r="AA14822">
            <v>42.98</v>
          </cell>
        </row>
        <row r="14823">
          <cell r="AA14823">
            <v>42.99</v>
          </cell>
        </row>
        <row r="14824">
          <cell r="AA14824">
            <v>43</v>
          </cell>
        </row>
        <row r="14825">
          <cell r="AA14825">
            <v>43.01</v>
          </cell>
        </row>
        <row r="14826">
          <cell r="AA14826">
            <v>43.02</v>
          </cell>
        </row>
        <row r="14827">
          <cell r="AA14827">
            <v>43.03</v>
          </cell>
        </row>
        <row r="14828">
          <cell r="AA14828">
            <v>43.04</v>
          </cell>
        </row>
        <row r="14829">
          <cell r="AA14829">
            <v>43.05</v>
          </cell>
        </row>
        <row r="14830">
          <cell r="AA14830">
            <v>43.06</v>
          </cell>
        </row>
        <row r="14831">
          <cell r="AA14831">
            <v>43.07</v>
          </cell>
        </row>
        <row r="14832">
          <cell r="AA14832">
            <v>43.08</v>
          </cell>
        </row>
        <row r="14833">
          <cell r="AA14833">
            <v>43.09</v>
          </cell>
        </row>
        <row r="14834">
          <cell r="AA14834">
            <v>43.1</v>
          </cell>
        </row>
        <row r="14835">
          <cell r="AA14835">
            <v>43.11</v>
          </cell>
        </row>
        <row r="14836">
          <cell r="AA14836">
            <v>43.12</v>
          </cell>
        </row>
        <row r="14837">
          <cell r="AA14837">
            <v>43.13</v>
          </cell>
        </row>
        <row r="14838">
          <cell r="AA14838">
            <v>43.14</v>
          </cell>
        </row>
        <row r="14839">
          <cell r="AA14839">
            <v>43.15</v>
          </cell>
        </row>
        <row r="14840">
          <cell r="AA14840">
            <v>43.16</v>
          </cell>
        </row>
        <row r="14841">
          <cell r="AA14841">
            <v>43.17</v>
          </cell>
        </row>
        <row r="14842">
          <cell r="AA14842">
            <v>43.18</v>
          </cell>
        </row>
        <row r="14843">
          <cell r="AA14843">
            <v>43.19</v>
          </cell>
        </row>
        <row r="14844">
          <cell r="AA14844">
            <v>43.2</v>
          </cell>
        </row>
        <row r="14845">
          <cell r="AA14845">
            <v>43.21</v>
          </cell>
        </row>
        <row r="14846">
          <cell r="AA14846">
            <v>43.22</v>
          </cell>
        </row>
        <row r="14847">
          <cell r="AA14847">
            <v>43.23</v>
          </cell>
        </row>
        <row r="14848">
          <cell r="AA14848">
            <v>43.24</v>
          </cell>
        </row>
        <row r="14849">
          <cell r="AA14849">
            <v>43.25</v>
          </cell>
        </row>
        <row r="14850">
          <cell r="AA14850">
            <v>43.26</v>
          </cell>
        </row>
        <row r="14851">
          <cell r="AA14851">
            <v>43.27</v>
          </cell>
        </row>
        <row r="14852">
          <cell r="AA14852">
            <v>43.28</v>
          </cell>
        </row>
        <row r="14853">
          <cell r="AA14853">
            <v>43.29</v>
          </cell>
        </row>
        <row r="14854">
          <cell r="AA14854">
            <v>43.3</v>
          </cell>
        </row>
        <row r="14855">
          <cell r="AA14855">
            <v>43.31</v>
          </cell>
        </row>
        <row r="14856">
          <cell r="AA14856">
            <v>43.32</v>
          </cell>
        </row>
        <row r="14857">
          <cell r="AA14857">
            <v>43.33</v>
          </cell>
        </row>
        <row r="14858">
          <cell r="AA14858">
            <v>43.34</v>
          </cell>
        </row>
        <row r="14859">
          <cell r="AA14859">
            <v>43.35</v>
          </cell>
        </row>
        <row r="14860">
          <cell r="AA14860">
            <v>43.36</v>
          </cell>
        </row>
        <row r="14861">
          <cell r="AA14861">
            <v>43.37</v>
          </cell>
        </row>
        <row r="14862">
          <cell r="AA14862">
            <v>43.38</v>
          </cell>
        </row>
        <row r="14863">
          <cell r="AA14863">
            <v>43.39</v>
          </cell>
        </row>
        <row r="14864">
          <cell r="AA14864">
            <v>43.4</v>
          </cell>
        </row>
        <row r="14865">
          <cell r="AA14865">
            <v>43.41</v>
          </cell>
        </row>
        <row r="14866">
          <cell r="AA14866">
            <v>43.42</v>
          </cell>
        </row>
        <row r="14867">
          <cell r="AA14867">
            <v>43.43</v>
          </cell>
        </row>
        <row r="14868">
          <cell r="AA14868">
            <v>43.44</v>
          </cell>
        </row>
        <row r="14869">
          <cell r="AA14869">
            <v>43.45</v>
          </cell>
        </row>
        <row r="14870">
          <cell r="AA14870">
            <v>43.46</v>
          </cell>
        </row>
        <row r="14871">
          <cell r="AA14871">
            <v>43.47</v>
          </cell>
        </row>
        <row r="14872">
          <cell r="AA14872">
            <v>43.48</v>
          </cell>
        </row>
        <row r="14873">
          <cell r="AA14873">
            <v>43.49</v>
          </cell>
        </row>
        <row r="14874">
          <cell r="AA14874">
            <v>43.5</v>
          </cell>
        </row>
        <row r="14875">
          <cell r="AA14875">
            <v>43.51</v>
          </cell>
        </row>
        <row r="14876">
          <cell r="AA14876">
            <v>43.52</v>
          </cell>
        </row>
        <row r="14877">
          <cell r="AA14877">
            <v>43.53</v>
          </cell>
        </row>
        <row r="14878">
          <cell r="AA14878">
            <v>43.54</v>
          </cell>
        </row>
        <row r="14879">
          <cell r="AA14879">
            <v>43.55</v>
          </cell>
        </row>
        <row r="14880">
          <cell r="AA14880">
            <v>43.56</v>
          </cell>
        </row>
        <row r="14881">
          <cell r="AA14881">
            <v>43.57</v>
          </cell>
        </row>
        <row r="14882">
          <cell r="AA14882">
            <v>43.58</v>
          </cell>
        </row>
        <row r="14883">
          <cell r="AA14883">
            <v>43.59</v>
          </cell>
        </row>
        <row r="14884">
          <cell r="AA14884">
            <v>43.6</v>
          </cell>
        </row>
        <row r="14885">
          <cell r="AA14885">
            <v>43.61</v>
          </cell>
        </row>
        <row r="14886">
          <cell r="AA14886">
            <v>43.62</v>
          </cell>
        </row>
        <row r="14887">
          <cell r="AA14887">
            <v>43.63</v>
          </cell>
        </row>
        <row r="14888">
          <cell r="AA14888">
            <v>43.64</v>
          </cell>
        </row>
        <row r="14889">
          <cell r="AA14889">
            <v>43.65</v>
          </cell>
        </row>
        <row r="14890">
          <cell r="AA14890">
            <v>43.66</v>
          </cell>
        </row>
        <row r="14891">
          <cell r="AA14891">
            <v>43.67</v>
          </cell>
        </row>
        <row r="14892">
          <cell r="AA14892">
            <v>43.68</v>
          </cell>
        </row>
        <row r="14893">
          <cell r="AA14893">
            <v>43.69</v>
          </cell>
        </row>
        <row r="14894">
          <cell r="AA14894">
            <v>43.7</v>
          </cell>
        </row>
        <row r="14895">
          <cell r="AA14895">
            <v>43.71</v>
          </cell>
        </row>
        <row r="14896">
          <cell r="AA14896">
            <v>43.72</v>
          </cell>
        </row>
        <row r="14897">
          <cell r="AA14897">
            <v>43.73</v>
          </cell>
        </row>
        <row r="14898">
          <cell r="AA14898">
            <v>43.74</v>
          </cell>
        </row>
        <row r="14899">
          <cell r="AA14899">
            <v>43.75</v>
          </cell>
        </row>
        <row r="14900">
          <cell r="AA14900">
            <v>43.76</v>
          </cell>
        </row>
        <row r="14901">
          <cell r="AA14901">
            <v>43.77</v>
          </cell>
        </row>
        <row r="14902">
          <cell r="AA14902">
            <v>43.78</v>
          </cell>
        </row>
        <row r="14903">
          <cell r="AA14903">
            <v>43.79</v>
          </cell>
        </row>
        <row r="14904">
          <cell r="AA14904">
            <v>43.8</v>
          </cell>
        </row>
        <row r="14905">
          <cell r="AA14905">
            <v>43.81</v>
          </cell>
        </row>
        <row r="14906">
          <cell r="AA14906">
            <v>43.82</v>
          </cell>
        </row>
        <row r="14907">
          <cell r="AA14907">
            <v>43.83</v>
          </cell>
        </row>
        <row r="14908">
          <cell r="AA14908">
            <v>43.84</v>
          </cell>
        </row>
        <row r="14909">
          <cell r="AA14909">
            <v>43.85</v>
          </cell>
        </row>
        <row r="14910">
          <cell r="AA14910">
            <v>43.86</v>
          </cell>
        </row>
        <row r="14911">
          <cell r="AA14911">
            <v>43.87</v>
          </cell>
        </row>
        <row r="14912">
          <cell r="AA14912">
            <v>43.88</v>
          </cell>
        </row>
        <row r="14913">
          <cell r="AA14913">
            <v>43.89</v>
          </cell>
        </row>
        <row r="14914">
          <cell r="AA14914">
            <v>43.9</v>
          </cell>
        </row>
        <row r="14915">
          <cell r="AA14915">
            <v>43.91</v>
          </cell>
        </row>
        <row r="14916">
          <cell r="AA14916">
            <v>43.92</v>
          </cell>
        </row>
        <row r="14917">
          <cell r="AA14917">
            <v>43.93</v>
          </cell>
        </row>
        <row r="14918">
          <cell r="AA14918">
            <v>43.94</v>
          </cell>
        </row>
        <row r="14919">
          <cell r="AA14919">
            <v>43.95</v>
          </cell>
        </row>
        <row r="14920">
          <cell r="AA14920">
            <v>43.96</v>
          </cell>
        </row>
        <row r="14921">
          <cell r="AA14921">
            <v>43.97</v>
          </cell>
        </row>
        <row r="14922">
          <cell r="AA14922">
            <v>43.98</v>
          </cell>
        </row>
        <row r="14923">
          <cell r="AA14923">
            <v>43.99</v>
          </cell>
        </row>
        <row r="14924">
          <cell r="AA14924">
            <v>44</v>
          </cell>
        </row>
        <row r="14925">
          <cell r="AA14925">
            <v>44.01</v>
          </cell>
        </row>
        <row r="14926">
          <cell r="AA14926">
            <v>44.02</v>
          </cell>
        </row>
        <row r="14927">
          <cell r="AA14927">
            <v>44.03</v>
          </cell>
        </row>
        <row r="14928">
          <cell r="AA14928">
            <v>44.04</v>
          </cell>
        </row>
        <row r="14929">
          <cell r="AA14929">
            <v>44.05</v>
          </cell>
        </row>
        <row r="14930">
          <cell r="AA14930">
            <v>44.06</v>
          </cell>
        </row>
        <row r="14931">
          <cell r="AA14931">
            <v>44.07</v>
          </cell>
        </row>
        <row r="14932">
          <cell r="AA14932">
            <v>44.08</v>
          </cell>
        </row>
        <row r="14933">
          <cell r="AA14933">
            <v>44.09</v>
          </cell>
        </row>
        <row r="14934">
          <cell r="AA14934">
            <v>44.1</v>
          </cell>
        </row>
        <row r="14935">
          <cell r="AA14935">
            <v>44.11</v>
          </cell>
        </row>
        <row r="14936">
          <cell r="AA14936">
            <v>44.12</v>
          </cell>
        </row>
        <row r="14937">
          <cell r="AA14937">
            <v>44.13</v>
          </cell>
        </row>
        <row r="14938">
          <cell r="AA14938">
            <v>44.14</v>
          </cell>
        </row>
        <row r="14939">
          <cell r="AA14939">
            <v>44.15</v>
          </cell>
        </row>
        <row r="14940">
          <cell r="AA14940">
            <v>44.16</v>
          </cell>
        </row>
        <row r="14941">
          <cell r="AA14941">
            <v>44.17</v>
          </cell>
        </row>
        <row r="14942">
          <cell r="AA14942">
            <v>44.18</v>
          </cell>
        </row>
        <row r="14943">
          <cell r="AA14943">
            <v>44.19</v>
          </cell>
        </row>
        <row r="14944">
          <cell r="AA14944">
            <v>44.2</v>
          </cell>
        </row>
        <row r="14945">
          <cell r="AA14945">
            <v>44.21</v>
          </cell>
        </row>
        <row r="14946">
          <cell r="AA14946">
            <v>44.22</v>
          </cell>
        </row>
        <row r="14947">
          <cell r="AA14947">
            <v>44.23</v>
          </cell>
        </row>
        <row r="14948">
          <cell r="AA14948">
            <v>44.24</v>
          </cell>
        </row>
        <row r="14949">
          <cell r="AA14949">
            <v>44.25</v>
          </cell>
        </row>
        <row r="14950">
          <cell r="AA14950">
            <v>44.26</v>
          </cell>
        </row>
        <row r="14951">
          <cell r="AA14951">
            <v>44.27</v>
          </cell>
        </row>
        <row r="14952">
          <cell r="AA14952">
            <v>44.28</v>
          </cell>
        </row>
        <row r="14953">
          <cell r="AA14953">
            <v>44.29</v>
          </cell>
        </row>
        <row r="14954">
          <cell r="AA14954">
            <v>44.3</v>
          </cell>
        </row>
        <row r="14955">
          <cell r="AA14955">
            <v>44.31</v>
          </cell>
        </row>
        <row r="14956">
          <cell r="AA14956">
            <v>44.32</v>
          </cell>
        </row>
        <row r="14957">
          <cell r="AA14957">
            <v>44.33</v>
          </cell>
        </row>
        <row r="14958">
          <cell r="AA14958">
            <v>44.34</v>
          </cell>
        </row>
        <row r="14959">
          <cell r="AA14959">
            <v>44.35</v>
          </cell>
        </row>
        <row r="14960">
          <cell r="AA14960">
            <v>44.36</v>
          </cell>
        </row>
        <row r="14961">
          <cell r="AA14961">
            <v>44.37</v>
          </cell>
        </row>
        <row r="14962">
          <cell r="AA14962">
            <v>44.38</v>
          </cell>
        </row>
        <row r="14963">
          <cell r="AA14963">
            <v>44.39</v>
          </cell>
        </row>
        <row r="14964">
          <cell r="AA14964">
            <v>44.4</v>
          </cell>
        </row>
        <row r="14965">
          <cell r="AA14965">
            <v>44.41</v>
          </cell>
        </row>
        <row r="14966">
          <cell r="AA14966">
            <v>44.42</v>
          </cell>
        </row>
        <row r="14967">
          <cell r="AA14967">
            <v>44.43</v>
          </cell>
        </row>
        <row r="14968">
          <cell r="AA14968">
            <v>44.44</v>
          </cell>
        </row>
        <row r="14969">
          <cell r="AA14969">
            <v>44.45</v>
          </cell>
        </row>
        <row r="14970">
          <cell r="AA14970">
            <v>44.46</v>
          </cell>
        </row>
        <row r="14971">
          <cell r="AA14971">
            <v>44.47</v>
          </cell>
        </row>
        <row r="14972">
          <cell r="AA14972">
            <v>44.48</v>
          </cell>
        </row>
        <row r="14973">
          <cell r="AA14973">
            <v>44.49</v>
          </cell>
        </row>
        <row r="14974">
          <cell r="AA14974">
            <v>44.5</v>
          </cell>
        </row>
        <row r="14975">
          <cell r="AA14975">
            <v>44.51</v>
          </cell>
        </row>
        <row r="14976">
          <cell r="AA14976">
            <v>44.52</v>
          </cell>
        </row>
        <row r="14977">
          <cell r="AA14977">
            <v>44.53</v>
          </cell>
        </row>
        <row r="14978">
          <cell r="AA14978">
            <v>44.54</v>
          </cell>
        </row>
        <row r="14979">
          <cell r="AA14979">
            <v>44.55</v>
          </cell>
        </row>
        <row r="14980">
          <cell r="AA14980">
            <v>44.56</v>
          </cell>
        </row>
        <row r="14981">
          <cell r="AA14981">
            <v>44.57</v>
          </cell>
        </row>
        <row r="14982">
          <cell r="AA14982">
            <v>44.58</v>
          </cell>
        </row>
        <row r="14983">
          <cell r="AA14983">
            <v>44.59</v>
          </cell>
        </row>
        <row r="14984">
          <cell r="AA14984">
            <v>44.6</v>
          </cell>
        </row>
        <row r="14985">
          <cell r="AA14985">
            <v>44.61</v>
          </cell>
        </row>
        <row r="14986">
          <cell r="AA14986">
            <v>44.62</v>
          </cell>
        </row>
        <row r="14987">
          <cell r="AA14987">
            <v>44.63</v>
          </cell>
        </row>
        <row r="14988">
          <cell r="AA14988">
            <v>44.64</v>
          </cell>
        </row>
        <row r="14989">
          <cell r="AA14989">
            <v>44.65</v>
          </cell>
        </row>
        <row r="14990">
          <cell r="AA14990">
            <v>44.66</v>
          </cell>
        </row>
        <row r="14991">
          <cell r="AA14991">
            <v>44.67</v>
          </cell>
        </row>
        <row r="14992">
          <cell r="AA14992">
            <v>44.68</v>
          </cell>
        </row>
        <row r="14993">
          <cell r="AA14993">
            <v>44.69</v>
          </cell>
        </row>
        <row r="14994">
          <cell r="AA14994">
            <v>44.7</v>
          </cell>
        </row>
        <row r="14995">
          <cell r="AA14995">
            <v>44.71</v>
          </cell>
        </row>
        <row r="14996">
          <cell r="AA14996">
            <v>44.72</v>
          </cell>
        </row>
        <row r="14997">
          <cell r="AA14997">
            <v>44.73</v>
          </cell>
        </row>
        <row r="14998">
          <cell r="AA14998">
            <v>44.74</v>
          </cell>
        </row>
        <row r="14999">
          <cell r="AA14999">
            <v>44.75</v>
          </cell>
        </row>
        <row r="15000">
          <cell r="AA15000">
            <v>44.76</v>
          </cell>
        </row>
        <row r="15001">
          <cell r="AA15001">
            <v>44.77</v>
          </cell>
        </row>
        <row r="15002">
          <cell r="AA15002">
            <v>44.78</v>
          </cell>
        </row>
        <row r="15003">
          <cell r="AA15003">
            <v>44.79</v>
          </cell>
        </row>
        <row r="15004">
          <cell r="AA15004">
            <v>44.8</v>
          </cell>
        </row>
        <row r="15005">
          <cell r="AA15005">
            <v>44.81</v>
          </cell>
        </row>
        <row r="15006">
          <cell r="AA15006">
            <v>44.82</v>
          </cell>
        </row>
        <row r="15007">
          <cell r="AA15007">
            <v>44.83</v>
          </cell>
        </row>
        <row r="15008">
          <cell r="AA15008">
            <v>44.84</v>
          </cell>
        </row>
        <row r="15009">
          <cell r="AA15009">
            <v>44.85</v>
          </cell>
        </row>
        <row r="15010">
          <cell r="AA15010">
            <v>44.86</v>
          </cell>
        </row>
        <row r="15011">
          <cell r="AA15011">
            <v>44.87</v>
          </cell>
        </row>
        <row r="15012">
          <cell r="AA15012">
            <v>44.88</v>
          </cell>
        </row>
        <row r="15013">
          <cell r="AA15013">
            <v>44.89</v>
          </cell>
        </row>
        <row r="15014">
          <cell r="AA15014">
            <v>44.9</v>
          </cell>
        </row>
        <row r="15015">
          <cell r="AA15015">
            <v>44.91</v>
          </cell>
        </row>
        <row r="15016">
          <cell r="AA15016">
            <v>44.92</v>
          </cell>
        </row>
        <row r="15017">
          <cell r="AA15017">
            <v>44.93</v>
          </cell>
        </row>
        <row r="15018">
          <cell r="AA15018">
            <v>44.94</v>
          </cell>
        </row>
        <row r="15019">
          <cell r="AA15019">
            <v>44.95</v>
          </cell>
        </row>
        <row r="15020">
          <cell r="AA15020">
            <v>44.96</v>
          </cell>
        </row>
        <row r="15021">
          <cell r="AA15021">
            <v>44.97</v>
          </cell>
        </row>
        <row r="15022">
          <cell r="AA15022">
            <v>44.98</v>
          </cell>
        </row>
        <row r="15023">
          <cell r="AA15023">
            <v>44.99</v>
          </cell>
        </row>
        <row r="15024">
          <cell r="AA15024">
            <v>45</v>
          </cell>
        </row>
        <row r="15025">
          <cell r="AA15025">
            <v>45.01</v>
          </cell>
        </row>
        <row r="15026">
          <cell r="AA15026">
            <v>45.02</v>
          </cell>
        </row>
        <row r="15027">
          <cell r="AA15027">
            <v>45.03</v>
          </cell>
        </row>
        <row r="15028">
          <cell r="AA15028">
            <v>45.04</v>
          </cell>
        </row>
        <row r="15029">
          <cell r="AA15029">
            <v>45.05</v>
          </cell>
        </row>
        <row r="15030">
          <cell r="AA15030">
            <v>45.06</v>
          </cell>
        </row>
        <row r="15031">
          <cell r="AA15031">
            <v>45.07</v>
          </cell>
        </row>
        <row r="15032">
          <cell r="AA15032">
            <v>45.08</v>
          </cell>
        </row>
        <row r="15033">
          <cell r="AA15033">
            <v>45.09</v>
          </cell>
        </row>
        <row r="15034">
          <cell r="AA15034">
            <v>45.1</v>
          </cell>
        </row>
        <row r="15035">
          <cell r="AA15035">
            <v>45.11</v>
          </cell>
        </row>
        <row r="15036">
          <cell r="AA15036">
            <v>45.12</v>
          </cell>
        </row>
        <row r="15037">
          <cell r="AA15037">
            <v>45.13</v>
          </cell>
        </row>
        <row r="15038">
          <cell r="AA15038">
            <v>45.14</v>
          </cell>
        </row>
        <row r="15039">
          <cell r="AA15039">
            <v>45.15</v>
          </cell>
        </row>
        <row r="15040">
          <cell r="AA15040">
            <v>45.16</v>
          </cell>
        </row>
        <row r="15041">
          <cell r="AA15041">
            <v>45.17</v>
          </cell>
        </row>
        <row r="15042">
          <cell r="AA15042">
            <v>45.18</v>
          </cell>
        </row>
        <row r="15043">
          <cell r="AA15043">
            <v>45.19</v>
          </cell>
        </row>
        <row r="15044">
          <cell r="AA15044">
            <v>45.2</v>
          </cell>
        </row>
        <row r="15045">
          <cell r="AA15045">
            <v>45.21</v>
          </cell>
        </row>
        <row r="15046">
          <cell r="AA15046">
            <v>45.22</v>
          </cell>
        </row>
        <row r="15047">
          <cell r="AA15047">
            <v>45.23</v>
          </cell>
        </row>
        <row r="15048">
          <cell r="AA15048">
            <v>45.24</v>
          </cell>
        </row>
        <row r="15049">
          <cell r="AA15049">
            <v>45.25</v>
          </cell>
        </row>
        <row r="15050">
          <cell r="AA15050">
            <v>45.26</v>
          </cell>
        </row>
        <row r="15051">
          <cell r="AA15051">
            <v>45.27</v>
          </cell>
        </row>
        <row r="15052">
          <cell r="AA15052">
            <v>45.28</v>
          </cell>
        </row>
        <row r="15053">
          <cell r="AA15053">
            <v>45.29</v>
          </cell>
        </row>
        <row r="15054">
          <cell r="AA15054">
            <v>45.3</v>
          </cell>
        </row>
        <row r="15055">
          <cell r="AA15055">
            <v>45.31</v>
          </cell>
        </row>
        <row r="15056">
          <cell r="AA15056">
            <v>45.32</v>
          </cell>
        </row>
        <row r="15057">
          <cell r="AA15057">
            <v>45.33</v>
          </cell>
        </row>
        <row r="15058">
          <cell r="AA15058">
            <v>45.34</v>
          </cell>
        </row>
        <row r="15059">
          <cell r="AA15059">
            <v>45.35</v>
          </cell>
        </row>
        <row r="15060">
          <cell r="AA15060">
            <v>45.36</v>
          </cell>
        </row>
        <row r="15061">
          <cell r="AA15061">
            <v>45.37</v>
          </cell>
        </row>
        <row r="15062">
          <cell r="AA15062">
            <v>45.38</v>
          </cell>
        </row>
        <row r="15063">
          <cell r="AA15063">
            <v>45.39</v>
          </cell>
        </row>
        <row r="15064">
          <cell r="AA15064">
            <v>45.4</v>
          </cell>
        </row>
        <row r="15065">
          <cell r="AA15065">
            <v>45.41</v>
          </cell>
        </row>
        <row r="15066">
          <cell r="AA15066">
            <v>45.42</v>
          </cell>
        </row>
        <row r="15067">
          <cell r="AA15067">
            <v>45.43</v>
          </cell>
        </row>
        <row r="15068">
          <cell r="AA15068">
            <v>45.44</v>
          </cell>
        </row>
        <row r="15069">
          <cell r="AA15069">
            <v>45.45</v>
          </cell>
        </row>
        <row r="15070">
          <cell r="AA15070">
            <v>45.46</v>
          </cell>
        </row>
        <row r="15071">
          <cell r="AA15071">
            <v>45.47</v>
          </cell>
        </row>
        <row r="15072">
          <cell r="AA15072">
            <v>45.48</v>
          </cell>
        </row>
        <row r="15073">
          <cell r="AA15073">
            <v>45.49</v>
          </cell>
        </row>
        <row r="15074">
          <cell r="AA15074">
            <v>45.5</v>
          </cell>
        </row>
        <row r="15075">
          <cell r="AA15075">
            <v>45.51</v>
          </cell>
        </row>
        <row r="15076">
          <cell r="AA15076">
            <v>45.52</v>
          </cell>
        </row>
        <row r="15077">
          <cell r="AA15077">
            <v>45.53</v>
          </cell>
        </row>
        <row r="15078">
          <cell r="AA15078">
            <v>45.54</v>
          </cell>
        </row>
        <row r="15079">
          <cell r="AA15079">
            <v>45.55</v>
          </cell>
        </row>
        <row r="15080">
          <cell r="AA15080">
            <v>45.56</v>
          </cell>
        </row>
        <row r="15081">
          <cell r="AA15081">
            <v>45.57</v>
          </cell>
        </row>
        <row r="15082">
          <cell r="AA15082">
            <v>45.58</v>
          </cell>
        </row>
        <row r="15083">
          <cell r="AA15083">
            <v>45.59</v>
          </cell>
        </row>
        <row r="15084">
          <cell r="AA15084">
            <v>45.6</v>
          </cell>
        </row>
        <row r="15085">
          <cell r="AA15085">
            <v>45.61</v>
          </cell>
        </row>
        <row r="15086">
          <cell r="AA15086">
            <v>45.62</v>
          </cell>
        </row>
        <row r="15087">
          <cell r="AA15087">
            <v>45.63</v>
          </cell>
        </row>
        <row r="15088">
          <cell r="AA15088">
            <v>45.64</v>
          </cell>
        </row>
        <row r="15089">
          <cell r="AA15089">
            <v>45.65</v>
          </cell>
        </row>
        <row r="15090">
          <cell r="AA15090">
            <v>45.66</v>
          </cell>
        </row>
        <row r="15091">
          <cell r="AA15091">
            <v>45.67</v>
          </cell>
        </row>
        <row r="15092">
          <cell r="AA15092">
            <v>45.68</v>
          </cell>
        </row>
        <row r="15093">
          <cell r="AA15093">
            <v>45.69</v>
          </cell>
        </row>
        <row r="15094">
          <cell r="AA15094">
            <v>45.7</v>
          </cell>
        </row>
        <row r="15095">
          <cell r="AA15095">
            <v>45.71</v>
          </cell>
        </row>
        <row r="15096">
          <cell r="AA15096">
            <v>45.72</v>
          </cell>
        </row>
        <row r="15097">
          <cell r="AA15097">
            <v>45.73</v>
          </cell>
        </row>
        <row r="15098">
          <cell r="AA15098">
            <v>45.74</v>
          </cell>
        </row>
        <row r="15099">
          <cell r="AA15099">
            <v>45.75</v>
          </cell>
        </row>
        <row r="15100">
          <cell r="AA15100">
            <v>45.76</v>
          </cell>
        </row>
        <row r="15101">
          <cell r="AA15101">
            <v>45.77</v>
          </cell>
        </row>
        <row r="15102">
          <cell r="AA15102">
            <v>45.78</v>
          </cell>
        </row>
        <row r="15103">
          <cell r="AA15103">
            <v>45.79</v>
          </cell>
        </row>
        <row r="15104">
          <cell r="AA15104">
            <v>45.8</v>
          </cell>
        </row>
        <row r="15105">
          <cell r="AA15105">
            <v>45.81</v>
          </cell>
        </row>
        <row r="15106">
          <cell r="AA15106">
            <v>45.82</v>
          </cell>
        </row>
        <row r="15107">
          <cell r="AA15107">
            <v>45.83</v>
          </cell>
        </row>
        <row r="15108">
          <cell r="AA15108">
            <v>45.84</v>
          </cell>
        </row>
        <row r="15109">
          <cell r="AA15109">
            <v>45.85</v>
          </cell>
        </row>
        <row r="15110">
          <cell r="AA15110">
            <v>45.86</v>
          </cell>
        </row>
        <row r="15111">
          <cell r="AA15111">
            <v>45.87</v>
          </cell>
        </row>
        <row r="15112">
          <cell r="AA15112">
            <v>45.88</v>
          </cell>
        </row>
        <row r="15113">
          <cell r="AA15113">
            <v>45.89</v>
          </cell>
        </row>
        <row r="15114">
          <cell r="AA15114">
            <v>45.9</v>
          </cell>
        </row>
        <row r="15115">
          <cell r="AA15115">
            <v>45.91</v>
          </cell>
        </row>
        <row r="15116">
          <cell r="AA15116">
            <v>45.92</v>
          </cell>
        </row>
        <row r="15117">
          <cell r="AA15117">
            <v>45.93</v>
          </cell>
        </row>
        <row r="15118">
          <cell r="AA15118">
            <v>45.94</v>
          </cell>
        </row>
        <row r="15119">
          <cell r="AA15119">
            <v>45.95</v>
          </cell>
        </row>
        <row r="15120">
          <cell r="AA15120">
            <v>45.96</v>
          </cell>
        </row>
        <row r="15121">
          <cell r="AA15121">
            <v>45.97</v>
          </cell>
        </row>
        <row r="15122">
          <cell r="AA15122">
            <v>45.98</v>
          </cell>
        </row>
        <row r="15123">
          <cell r="AA15123">
            <v>45.99</v>
          </cell>
        </row>
        <row r="15124">
          <cell r="AA15124">
            <v>46</v>
          </cell>
        </row>
        <row r="15125">
          <cell r="AA15125">
            <v>46.01</v>
          </cell>
        </row>
        <row r="15126">
          <cell r="AA15126">
            <v>46.02</v>
          </cell>
        </row>
        <row r="15127">
          <cell r="AA15127">
            <v>46.03</v>
          </cell>
        </row>
        <row r="15128">
          <cell r="AA15128">
            <v>46.04</v>
          </cell>
        </row>
        <row r="15129">
          <cell r="AA15129">
            <v>46.05</v>
          </cell>
        </row>
        <row r="15130">
          <cell r="AA15130">
            <v>46.06</v>
          </cell>
        </row>
        <row r="15131">
          <cell r="AA15131">
            <v>46.07</v>
          </cell>
        </row>
        <row r="15132">
          <cell r="AA15132">
            <v>46.08</v>
          </cell>
        </row>
        <row r="15133">
          <cell r="AA15133">
            <v>46.09</v>
          </cell>
        </row>
        <row r="15134">
          <cell r="AA15134">
            <v>46.1</v>
          </cell>
        </row>
        <row r="15135">
          <cell r="AA15135">
            <v>46.11</v>
          </cell>
        </row>
        <row r="15136">
          <cell r="AA15136">
            <v>46.12</v>
          </cell>
        </row>
        <row r="15137">
          <cell r="AA15137">
            <v>46.13</v>
          </cell>
        </row>
        <row r="15138">
          <cell r="AA15138">
            <v>46.14</v>
          </cell>
        </row>
        <row r="15139">
          <cell r="AA15139">
            <v>46.15</v>
          </cell>
        </row>
        <row r="15140">
          <cell r="AA15140">
            <v>46.16</v>
          </cell>
        </row>
        <row r="15141">
          <cell r="AA15141">
            <v>46.17</v>
          </cell>
        </row>
        <row r="15142">
          <cell r="AA15142">
            <v>46.18</v>
          </cell>
        </row>
        <row r="15143">
          <cell r="AA15143">
            <v>46.19</v>
          </cell>
        </row>
        <row r="15144">
          <cell r="AA15144">
            <v>46.2</v>
          </cell>
        </row>
        <row r="15145">
          <cell r="AA15145">
            <v>46.21</v>
          </cell>
        </row>
        <row r="15146">
          <cell r="AA15146">
            <v>46.22</v>
          </cell>
        </row>
        <row r="15147">
          <cell r="AA15147">
            <v>46.23</v>
          </cell>
        </row>
        <row r="15148">
          <cell r="AA15148">
            <v>46.24</v>
          </cell>
        </row>
        <row r="15149">
          <cell r="AA15149">
            <v>46.25</v>
          </cell>
        </row>
        <row r="15150">
          <cell r="AA15150">
            <v>46.26</v>
          </cell>
        </row>
        <row r="15151">
          <cell r="AA15151">
            <v>46.27</v>
          </cell>
        </row>
        <row r="15152">
          <cell r="AA15152">
            <v>46.28</v>
          </cell>
        </row>
        <row r="15153">
          <cell r="AA15153">
            <v>46.29</v>
          </cell>
        </row>
        <row r="15154">
          <cell r="AA15154">
            <v>46.3</v>
          </cell>
        </row>
        <row r="15155">
          <cell r="AA15155">
            <v>46.31</v>
          </cell>
        </row>
        <row r="15156">
          <cell r="AA15156">
            <v>46.32</v>
          </cell>
        </row>
        <row r="15157">
          <cell r="AA15157">
            <v>46.33</v>
          </cell>
        </row>
        <row r="15158">
          <cell r="AA15158">
            <v>46.34</v>
          </cell>
        </row>
        <row r="15159">
          <cell r="AA15159">
            <v>46.35</v>
          </cell>
        </row>
        <row r="15160">
          <cell r="AA15160">
            <v>46.36</v>
          </cell>
        </row>
        <row r="15161">
          <cell r="AA15161">
            <v>46.37</v>
          </cell>
        </row>
        <row r="15162">
          <cell r="AA15162">
            <v>46.38</v>
          </cell>
        </row>
        <row r="15163">
          <cell r="AA15163">
            <v>46.39</v>
          </cell>
        </row>
        <row r="15164">
          <cell r="AA15164">
            <v>46.4</v>
          </cell>
        </row>
        <row r="15165">
          <cell r="AA15165">
            <v>46.41</v>
          </cell>
        </row>
        <row r="15166">
          <cell r="AA15166">
            <v>46.42</v>
          </cell>
        </row>
        <row r="15167">
          <cell r="AA15167">
            <v>46.43</v>
          </cell>
        </row>
        <row r="15168">
          <cell r="AA15168">
            <v>46.44</v>
          </cell>
        </row>
        <row r="15169">
          <cell r="AA15169">
            <v>46.45</v>
          </cell>
        </row>
        <row r="15170">
          <cell r="AA15170">
            <v>46.46</v>
          </cell>
        </row>
        <row r="15171">
          <cell r="AA15171">
            <v>46.47</v>
          </cell>
        </row>
        <row r="15172">
          <cell r="AA15172">
            <v>46.48</v>
          </cell>
        </row>
        <row r="15173">
          <cell r="AA15173">
            <v>46.49</v>
          </cell>
        </row>
        <row r="15174">
          <cell r="AA15174">
            <v>46.5</v>
          </cell>
        </row>
        <row r="15175">
          <cell r="AA15175">
            <v>46.51</v>
          </cell>
        </row>
        <row r="15176">
          <cell r="AA15176">
            <v>46.52</v>
          </cell>
        </row>
        <row r="15177">
          <cell r="AA15177">
            <v>46.53</v>
          </cell>
        </row>
        <row r="15178">
          <cell r="AA15178">
            <v>46.54</v>
          </cell>
        </row>
        <row r="15179">
          <cell r="AA15179">
            <v>46.55</v>
          </cell>
        </row>
        <row r="15180">
          <cell r="AA15180">
            <v>46.56</v>
          </cell>
        </row>
        <row r="15181">
          <cell r="AA15181">
            <v>46.57</v>
          </cell>
        </row>
        <row r="15182">
          <cell r="AA15182">
            <v>46.58</v>
          </cell>
        </row>
        <row r="15183">
          <cell r="AA15183">
            <v>46.59</v>
          </cell>
        </row>
        <row r="15184">
          <cell r="AA15184">
            <v>46.6</v>
          </cell>
        </row>
        <row r="15185">
          <cell r="AA15185">
            <v>46.61</v>
          </cell>
        </row>
        <row r="15186">
          <cell r="AA15186">
            <v>46.62</v>
          </cell>
        </row>
        <row r="15187">
          <cell r="AA15187">
            <v>46.63</v>
          </cell>
        </row>
        <row r="15188">
          <cell r="AA15188">
            <v>46.64</v>
          </cell>
        </row>
        <row r="15189">
          <cell r="AA15189">
            <v>46.65</v>
          </cell>
        </row>
        <row r="15190">
          <cell r="AA15190">
            <v>46.66</v>
          </cell>
        </row>
        <row r="15191">
          <cell r="AA15191">
            <v>46.67</v>
          </cell>
        </row>
        <row r="15192">
          <cell r="AA15192">
            <v>46.68</v>
          </cell>
        </row>
        <row r="15193">
          <cell r="AA15193">
            <v>46.69</v>
          </cell>
        </row>
        <row r="15194">
          <cell r="AA15194">
            <v>46.7</v>
          </cell>
        </row>
        <row r="15195">
          <cell r="AA15195">
            <v>46.71</v>
          </cell>
        </row>
        <row r="15196">
          <cell r="AA15196">
            <v>46.72</v>
          </cell>
        </row>
        <row r="15197">
          <cell r="AA15197">
            <v>46.73</v>
          </cell>
        </row>
        <row r="15198">
          <cell r="AA15198">
            <v>46.74</v>
          </cell>
        </row>
        <row r="15199">
          <cell r="AA15199">
            <v>46.75</v>
          </cell>
        </row>
        <row r="15200">
          <cell r="AA15200">
            <v>46.76</v>
          </cell>
        </row>
        <row r="15201">
          <cell r="AA15201">
            <v>46.77</v>
          </cell>
        </row>
        <row r="15202">
          <cell r="AA15202">
            <v>46.78</v>
          </cell>
        </row>
        <row r="15203">
          <cell r="AA15203">
            <v>46.79</v>
          </cell>
        </row>
        <row r="15204">
          <cell r="AA15204">
            <v>46.8</v>
          </cell>
        </row>
        <row r="15205">
          <cell r="AA15205">
            <v>46.81</v>
          </cell>
        </row>
        <row r="15206">
          <cell r="AA15206">
            <v>46.82</v>
          </cell>
        </row>
        <row r="15207">
          <cell r="AA15207">
            <v>46.83</v>
          </cell>
        </row>
        <row r="15208">
          <cell r="AA15208">
            <v>46.84</v>
          </cell>
        </row>
        <row r="15209">
          <cell r="AA15209">
            <v>46.85</v>
          </cell>
        </row>
        <row r="15210">
          <cell r="AA15210">
            <v>46.86</v>
          </cell>
        </row>
        <row r="15211">
          <cell r="AA15211">
            <v>46.87</v>
          </cell>
        </row>
        <row r="15212">
          <cell r="AA15212">
            <v>46.88</v>
          </cell>
        </row>
        <row r="15213">
          <cell r="AA15213">
            <v>46.89</v>
          </cell>
        </row>
        <row r="15214">
          <cell r="AA15214">
            <v>46.9</v>
          </cell>
        </row>
        <row r="15215">
          <cell r="AA15215">
            <v>46.91</v>
          </cell>
        </row>
        <row r="15216">
          <cell r="AA15216">
            <v>46.92</v>
          </cell>
        </row>
        <row r="15217">
          <cell r="AA15217">
            <v>46.93</v>
          </cell>
        </row>
        <row r="15218">
          <cell r="AA15218">
            <v>46.94</v>
          </cell>
        </row>
        <row r="15219">
          <cell r="AA15219">
            <v>46.95</v>
          </cell>
        </row>
        <row r="15220">
          <cell r="AA15220">
            <v>46.96</v>
          </cell>
        </row>
        <row r="15221">
          <cell r="AA15221">
            <v>46.97</v>
          </cell>
        </row>
        <row r="15222">
          <cell r="AA15222">
            <v>46.98</v>
          </cell>
        </row>
        <row r="15223">
          <cell r="AA15223">
            <v>46.99</v>
          </cell>
        </row>
        <row r="15224">
          <cell r="AA15224">
            <v>47</v>
          </cell>
        </row>
        <row r="15225">
          <cell r="AA15225">
            <v>47.01</v>
          </cell>
        </row>
        <row r="15226">
          <cell r="AA15226">
            <v>47.02</v>
          </cell>
        </row>
        <row r="15227">
          <cell r="AA15227">
            <v>47.03</v>
          </cell>
        </row>
        <row r="15228">
          <cell r="AA15228">
            <v>47.04</v>
          </cell>
        </row>
        <row r="15229">
          <cell r="AA15229">
            <v>47.05</v>
          </cell>
        </row>
        <row r="15230">
          <cell r="AA15230">
            <v>47.06</v>
          </cell>
        </row>
        <row r="15231">
          <cell r="AA15231">
            <v>47.07</v>
          </cell>
        </row>
        <row r="15232">
          <cell r="AA15232">
            <v>47.08</v>
          </cell>
        </row>
        <row r="15233">
          <cell r="AA15233">
            <v>47.09</v>
          </cell>
        </row>
        <row r="15234">
          <cell r="AA15234">
            <v>47.1</v>
          </cell>
        </row>
        <row r="15235">
          <cell r="AA15235">
            <v>47.11</v>
          </cell>
        </row>
        <row r="15236">
          <cell r="AA15236">
            <v>47.12</v>
          </cell>
        </row>
        <row r="15237">
          <cell r="AA15237">
            <v>47.13</v>
          </cell>
        </row>
        <row r="15238">
          <cell r="AA15238">
            <v>47.14</v>
          </cell>
        </row>
        <row r="15239">
          <cell r="AA15239">
            <v>47.15</v>
          </cell>
        </row>
        <row r="15240">
          <cell r="AA15240">
            <v>47.16</v>
          </cell>
        </row>
        <row r="15241">
          <cell r="AA15241">
            <v>47.17</v>
          </cell>
        </row>
        <row r="15242">
          <cell r="AA15242">
            <v>47.18</v>
          </cell>
        </row>
        <row r="15243">
          <cell r="AA15243">
            <v>47.19</v>
          </cell>
        </row>
        <row r="15244">
          <cell r="AA15244">
            <v>47.2</v>
          </cell>
        </row>
        <row r="15245">
          <cell r="AA15245">
            <v>47.21</v>
          </cell>
        </row>
        <row r="15246">
          <cell r="AA15246">
            <v>47.22</v>
          </cell>
        </row>
        <row r="15247">
          <cell r="AA15247">
            <v>47.23</v>
          </cell>
        </row>
        <row r="15248">
          <cell r="AA15248">
            <v>47.24</v>
          </cell>
        </row>
        <row r="15249">
          <cell r="AA15249">
            <v>47.25</v>
          </cell>
        </row>
        <row r="15250">
          <cell r="AA15250">
            <v>47.26</v>
          </cell>
        </row>
        <row r="15251">
          <cell r="AA15251">
            <v>47.27</v>
          </cell>
        </row>
        <row r="15252">
          <cell r="AA15252">
            <v>47.28</v>
          </cell>
        </row>
        <row r="15253">
          <cell r="AA15253">
            <v>47.29</v>
          </cell>
        </row>
        <row r="15254">
          <cell r="AA15254">
            <v>47.3</v>
          </cell>
        </row>
        <row r="15255">
          <cell r="AA15255">
            <v>47.31</v>
          </cell>
        </row>
        <row r="15256">
          <cell r="AA15256">
            <v>47.32</v>
          </cell>
        </row>
        <row r="15257">
          <cell r="AA15257">
            <v>47.33</v>
          </cell>
        </row>
        <row r="15258">
          <cell r="AA15258">
            <v>47.34</v>
          </cell>
        </row>
        <row r="15259">
          <cell r="AA15259">
            <v>47.35</v>
          </cell>
        </row>
        <row r="15260">
          <cell r="AA15260">
            <v>47.36</v>
          </cell>
        </row>
        <row r="15261">
          <cell r="AA15261">
            <v>47.37</v>
          </cell>
        </row>
        <row r="15262">
          <cell r="AA15262">
            <v>47.38</v>
          </cell>
        </row>
        <row r="15263">
          <cell r="AA15263">
            <v>47.39</v>
          </cell>
        </row>
        <row r="15264">
          <cell r="AA15264">
            <v>47.4</v>
          </cell>
        </row>
        <row r="15265">
          <cell r="AA15265">
            <v>47.41</v>
          </cell>
        </row>
        <row r="15266">
          <cell r="AA15266">
            <v>47.42</v>
          </cell>
        </row>
        <row r="15267">
          <cell r="AA15267">
            <v>47.43</v>
          </cell>
        </row>
        <row r="15268">
          <cell r="AA15268">
            <v>47.44</v>
          </cell>
        </row>
        <row r="15269">
          <cell r="AA15269">
            <v>47.45</v>
          </cell>
        </row>
        <row r="15270">
          <cell r="AA15270">
            <v>47.46</v>
          </cell>
        </row>
        <row r="15271">
          <cell r="AA15271">
            <v>47.47</v>
          </cell>
        </row>
        <row r="15272">
          <cell r="AA15272">
            <v>47.48</v>
          </cell>
        </row>
        <row r="15273">
          <cell r="AA15273">
            <v>47.49</v>
          </cell>
        </row>
        <row r="15274">
          <cell r="AA15274">
            <v>47.5</v>
          </cell>
        </row>
        <row r="15275">
          <cell r="AA15275">
            <v>47.51</v>
          </cell>
        </row>
        <row r="15276">
          <cell r="AA15276">
            <v>47.52</v>
          </cell>
        </row>
        <row r="15277">
          <cell r="AA15277">
            <v>47.53</v>
          </cell>
        </row>
        <row r="15278">
          <cell r="AA15278">
            <v>47.54</v>
          </cell>
        </row>
        <row r="15279">
          <cell r="AA15279">
            <v>47.55</v>
          </cell>
        </row>
        <row r="15280">
          <cell r="AA15280">
            <v>47.56</v>
          </cell>
        </row>
        <row r="15281">
          <cell r="AA15281">
            <v>47.57</v>
          </cell>
        </row>
        <row r="15282">
          <cell r="AA15282">
            <v>47.58</v>
          </cell>
        </row>
        <row r="15283">
          <cell r="AA15283">
            <v>47.59</v>
          </cell>
        </row>
        <row r="15284">
          <cell r="AA15284">
            <v>47.6</v>
          </cell>
        </row>
        <row r="15285">
          <cell r="AA15285">
            <v>47.61</v>
          </cell>
        </row>
        <row r="15286">
          <cell r="AA15286">
            <v>47.62</v>
          </cell>
        </row>
        <row r="15287">
          <cell r="AA15287">
            <v>47.63</v>
          </cell>
        </row>
        <row r="15288">
          <cell r="AA15288">
            <v>47.64</v>
          </cell>
        </row>
        <row r="15289">
          <cell r="AA15289">
            <v>47.65</v>
          </cell>
        </row>
        <row r="15290">
          <cell r="AA15290">
            <v>47.66</v>
          </cell>
        </row>
        <row r="15291">
          <cell r="AA15291">
            <v>47.67</v>
          </cell>
        </row>
        <row r="15292">
          <cell r="AA15292">
            <v>47.68</v>
          </cell>
        </row>
        <row r="15293">
          <cell r="AA15293">
            <v>47.69</v>
          </cell>
        </row>
        <row r="15294">
          <cell r="AA15294">
            <v>47.7</v>
          </cell>
        </row>
        <row r="15295">
          <cell r="AA15295">
            <v>47.71</v>
          </cell>
        </row>
        <row r="15296">
          <cell r="AA15296">
            <v>47.72</v>
          </cell>
        </row>
        <row r="15297">
          <cell r="AA15297">
            <v>47.73</v>
          </cell>
        </row>
        <row r="15298">
          <cell r="AA15298">
            <v>47.74</v>
          </cell>
        </row>
        <row r="15299">
          <cell r="AA15299">
            <v>47.75</v>
          </cell>
        </row>
        <row r="15300">
          <cell r="AA15300">
            <v>47.76</v>
          </cell>
        </row>
        <row r="15301">
          <cell r="AA15301">
            <v>47.77</v>
          </cell>
        </row>
        <row r="15302">
          <cell r="AA15302">
            <v>47.78</v>
          </cell>
        </row>
        <row r="15303">
          <cell r="AA15303">
            <v>47.79</v>
          </cell>
        </row>
        <row r="15304">
          <cell r="AA15304">
            <v>47.8</v>
          </cell>
        </row>
        <row r="15305">
          <cell r="AA15305">
            <v>47.81</v>
          </cell>
        </row>
        <row r="15306">
          <cell r="AA15306">
            <v>47.82</v>
          </cell>
        </row>
        <row r="15307">
          <cell r="AA15307">
            <v>47.83</v>
          </cell>
        </row>
        <row r="15308">
          <cell r="AA15308">
            <v>47.84</v>
          </cell>
        </row>
        <row r="15309">
          <cell r="AA15309">
            <v>47.85</v>
          </cell>
        </row>
        <row r="15310">
          <cell r="AA15310">
            <v>47.86</v>
          </cell>
        </row>
        <row r="15311">
          <cell r="AA15311">
            <v>47.87</v>
          </cell>
        </row>
        <row r="15312">
          <cell r="AA15312">
            <v>47.88</v>
          </cell>
        </row>
        <row r="15313">
          <cell r="AA15313">
            <v>47.89</v>
          </cell>
        </row>
        <row r="15314">
          <cell r="AA15314">
            <v>47.9</v>
          </cell>
        </row>
        <row r="15315">
          <cell r="AA15315">
            <v>47.91</v>
          </cell>
        </row>
        <row r="15316">
          <cell r="AA15316">
            <v>47.92</v>
          </cell>
        </row>
        <row r="15317">
          <cell r="AA15317">
            <v>47.93</v>
          </cell>
        </row>
        <row r="15318">
          <cell r="AA15318">
            <v>47.94</v>
          </cell>
        </row>
        <row r="15319">
          <cell r="AA15319">
            <v>47.95</v>
          </cell>
        </row>
        <row r="15320">
          <cell r="AA15320">
            <v>47.96</v>
          </cell>
        </row>
        <row r="15321">
          <cell r="AA15321">
            <v>47.97</v>
          </cell>
        </row>
        <row r="15322">
          <cell r="AA15322">
            <v>47.98</v>
          </cell>
        </row>
        <row r="15323">
          <cell r="AA15323">
            <v>47.99</v>
          </cell>
        </row>
        <row r="15324">
          <cell r="AA15324">
            <v>48</v>
          </cell>
        </row>
        <row r="15325">
          <cell r="AA15325">
            <v>48.01</v>
          </cell>
        </row>
        <row r="15326">
          <cell r="AA15326">
            <v>48.02</v>
          </cell>
        </row>
        <row r="15327">
          <cell r="AA15327">
            <v>48.03</v>
          </cell>
        </row>
        <row r="15328">
          <cell r="AA15328">
            <v>48.04</v>
          </cell>
        </row>
        <row r="15329">
          <cell r="AA15329">
            <v>48.05</v>
          </cell>
        </row>
        <row r="15330">
          <cell r="AA15330">
            <v>48.06</v>
          </cell>
        </row>
        <row r="15331">
          <cell r="AA15331">
            <v>48.07</v>
          </cell>
        </row>
        <row r="15332">
          <cell r="AA15332">
            <v>48.08</v>
          </cell>
        </row>
        <row r="15333">
          <cell r="AA15333">
            <v>48.09</v>
          </cell>
        </row>
        <row r="15334">
          <cell r="AA15334">
            <v>48.1</v>
          </cell>
        </row>
        <row r="15335">
          <cell r="AA15335">
            <v>48.11</v>
          </cell>
        </row>
        <row r="15336">
          <cell r="AA15336">
            <v>48.12</v>
          </cell>
        </row>
        <row r="15337">
          <cell r="AA15337">
            <v>48.13</v>
          </cell>
        </row>
        <row r="15338">
          <cell r="AA15338">
            <v>48.14</v>
          </cell>
        </row>
        <row r="15339">
          <cell r="AA15339">
            <v>48.15</v>
          </cell>
        </row>
        <row r="15340">
          <cell r="AA15340">
            <v>48.16</v>
          </cell>
        </row>
        <row r="15341">
          <cell r="AA15341">
            <v>48.17</v>
          </cell>
        </row>
        <row r="15342">
          <cell r="AA15342">
            <v>48.18</v>
          </cell>
        </row>
        <row r="15343">
          <cell r="AA15343">
            <v>48.19</v>
          </cell>
        </row>
        <row r="15344">
          <cell r="AA15344">
            <v>48.2</v>
          </cell>
        </row>
        <row r="15345">
          <cell r="AA15345">
            <v>48.21</v>
          </cell>
        </row>
        <row r="15346">
          <cell r="AA15346">
            <v>48.22</v>
          </cell>
        </row>
        <row r="15347">
          <cell r="AA15347">
            <v>48.23</v>
          </cell>
        </row>
        <row r="15348">
          <cell r="AA15348">
            <v>48.24</v>
          </cell>
        </row>
        <row r="15349">
          <cell r="AA15349">
            <v>48.25</v>
          </cell>
        </row>
        <row r="15350">
          <cell r="AA15350">
            <v>48.26</v>
          </cell>
        </row>
        <row r="15351">
          <cell r="AA15351">
            <v>48.27</v>
          </cell>
        </row>
        <row r="15352">
          <cell r="AA15352">
            <v>48.28</v>
          </cell>
        </row>
        <row r="15353">
          <cell r="AA15353">
            <v>48.29</v>
          </cell>
        </row>
        <row r="15354">
          <cell r="AA15354">
            <v>48.3</v>
          </cell>
        </row>
        <row r="15355">
          <cell r="AA15355">
            <v>48.31</v>
          </cell>
        </row>
        <row r="15356">
          <cell r="AA15356">
            <v>48.32</v>
          </cell>
        </row>
        <row r="15357">
          <cell r="AA15357">
            <v>48.33</v>
          </cell>
        </row>
        <row r="15358">
          <cell r="AA15358">
            <v>48.34</v>
          </cell>
        </row>
        <row r="15359">
          <cell r="AA15359">
            <v>48.35</v>
          </cell>
        </row>
        <row r="15360">
          <cell r="AA15360">
            <v>48.36</v>
          </cell>
        </row>
        <row r="15361">
          <cell r="AA15361">
            <v>48.37</v>
          </cell>
        </row>
        <row r="15362">
          <cell r="AA15362">
            <v>48.38</v>
          </cell>
        </row>
        <row r="15363">
          <cell r="AA15363">
            <v>48.39</v>
          </cell>
        </row>
        <row r="15364">
          <cell r="AA15364">
            <v>48.4</v>
          </cell>
        </row>
        <row r="15365">
          <cell r="AA15365">
            <v>48.41</v>
          </cell>
        </row>
        <row r="15366">
          <cell r="AA15366">
            <v>48.42</v>
          </cell>
        </row>
        <row r="15367">
          <cell r="AA15367">
            <v>48.43</v>
          </cell>
        </row>
        <row r="15368">
          <cell r="AA15368">
            <v>48.44</v>
          </cell>
        </row>
        <row r="15369">
          <cell r="AA15369">
            <v>48.45</v>
          </cell>
        </row>
        <row r="15370">
          <cell r="AA15370">
            <v>48.46</v>
          </cell>
        </row>
        <row r="15371">
          <cell r="AA15371">
            <v>48.47</v>
          </cell>
        </row>
        <row r="15372">
          <cell r="AA15372">
            <v>48.48</v>
          </cell>
        </row>
        <row r="15373">
          <cell r="AA15373">
            <v>48.49</v>
          </cell>
        </row>
        <row r="15374">
          <cell r="AA15374">
            <v>48.5</v>
          </cell>
        </row>
        <row r="15375">
          <cell r="AA15375">
            <v>48.51</v>
          </cell>
        </row>
        <row r="15376">
          <cell r="AA15376">
            <v>48.52</v>
          </cell>
        </row>
        <row r="15377">
          <cell r="AA15377">
            <v>48.53</v>
          </cell>
        </row>
        <row r="15378">
          <cell r="AA15378">
            <v>48.54</v>
          </cell>
        </row>
        <row r="15379">
          <cell r="AA15379">
            <v>48.55</v>
          </cell>
        </row>
        <row r="15380">
          <cell r="AA15380">
            <v>48.56</v>
          </cell>
        </row>
        <row r="15381">
          <cell r="AA15381">
            <v>48.57</v>
          </cell>
        </row>
        <row r="15382">
          <cell r="AA15382">
            <v>48.58</v>
          </cell>
        </row>
        <row r="15383">
          <cell r="AA15383">
            <v>48.59</v>
          </cell>
        </row>
        <row r="15384">
          <cell r="AA15384">
            <v>48.6</v>
          </cell>
        </row>
        <row r="15385">
          <cell r="AA15385">
            <v>48.61</v>
          </cell>
        </row>
        <row r="15386">
          <cell r="AA15386">
            <v>48.62</v>
          </cell>
        </row>
        <row r="15387">
          <cell r="AA15387">
            <v>48.63</v>
          </cell>
        </row>
        <row r="15388">
          <cell r="AA15388">
            <v>48.64</v>
          </cell>
        </row>
        <row r="15389">
          <cell r="AA15389">
            <v>48.65</v>
          </cell>
        </row>
        <row r="15390">
          <cell r="AA15390">
            <v>48.66</v>
          </cell>
        </row>
        <row r="15391">
          <cell r="AA15391">
            <v>48.67</v>
          </cell>
        </row>
        <row r="15392">
          <cell r="AA15392">
            <v>48.68</v>
          </cell>
        </row>
        <row r="15393">
          <cell r="AA15393">
            <v>48.69</v>
          </cell>
        </row>
        <row r="15394">
          <cell r="AA15394">
            <v>48.7</v>
          </cell>
        </row>
        <row r="15395">
          <cell r="AA15395">
            <v>48.71</v>
          </cell>
        </row>
        <row r="15396">
          <cell r="AA15396">
            <v>48.72</v>
          </cell>
        </row>
        <row r="15397">
          <cell r="AA15397">
            <v>48.73</v>
          </cell>
        </row>
        <row r="15398">
          <cell r="AA15398">
            <v>48.74</v>
          </cell>
        </row>
        <row r="15399">
          <cell r="AA15399">
            <v>48.75</v>
          </cell>
        </row>
        <row r="15400">
          <cell r="AA15400">
            <v>48.76</v>
          </cell>
        </row>
        <row r="15401">
          <cell r="AA15401">
            <v>48.77</v>
          </cell>
        </row>
        <row r="15402">
          <cell r="AA15402">
            <v>48.78</v>
          </cell>
        </row>
        <row r="15403">
          <cell r="AA15403">
            <v>48.79</v>
          </cell>
        </row>
        <row r="15404">
          <cell r="AA15404">
            <v>48.8</v>
          </cell>
        </row>
        <row r="15405">
          <cell r="AA15405">
            <v>48.81</v>
          </cell>
        </row>
        <row r="15406">
          <cell r="AA15406">
            <v>48.82</v>
          </cell>
        </row>
        <row r="15407">
          <cell r="AA15407">
            <v>48.83</v>
          </cell>
        </row>
        <row r="15408">
          <cell r="AA15408">
            <v>48.84</v>
          </cell>
        </row>
        <row r="15409">
          <cell r="AA15409">
            <v>48.85</v>
          </cell>
        </row>
        <row r="15410">
          <cell r="AA15410">
            <v>48.86</v>
          </cell>
        </row>
        <row r="15411">
          <cell r="AA15411">
            <v>48.87</v>
          </cell>
        </row>
        <row r="15412">
          <cell r="AA15412">
            <v>48.88</v>
          </cell>
        </row>
        <row r="15413">
          <cell r="AA15413">
            <v>48.89</v>
          </cell>
        </row>
        <row r="15414">
          <cell r="AA15414">
            <v>48.9</v>
          </cell>
        </row>
        <row r="15415">
          <cell r="AA15415">
            <v>48.91</v>
          </cell>
        </row>
        <row r="15416">
          <cell r="AA15416">
            <v>48.92</v>
          </cell>
        </row>
        <row r="15417">
          <cell r="AA15417">
            <v>48.93</v>
          </cell>
        </row>
        <row r="15418">
          <cell r="AA15418">
            <v>48.94</v>
          </cell>
        </row>
        <row r="15419">
          <cell r="AA15419">
            <v>48.95</v>
          </cell>
        </row>
        <row r="15420">
          <cell r="AA15420">
            <v>48.96</v>
          </cell>
        </row>
        <row r="15421">
          <cell r="AA15421">
            <v>48.97</v>
          </cell>
        </row>
        <row r="15422">
          <cell r="AA15422">
            <v>48.98</v>
          </cell>
        </row>
        <row r="15423">
          <cell r="AA15423">
            <v>48.99</v>
          </cell>
        </row>
        <row r="15424">
          <cell r="AA15424">
            <v>49</v>
          </cell>
        </row>
        <row r="15425">
          <cell r="AA15425">
            <v>49.01</v>
          </cell>
        </row>
        <row r="15426">
          <cell r="AA15426">
            <v>49.02</v>
          </cell>
        </row>
        <row r="15427">
          <cell r="AA15427">
            <v>49.03</v>
          </cell>
        </row>
        <row r="15428">
          <cell r="AA15428">
            <v>49.04</v>
          </cell>
        </row>
        <row r="15429">
          <cell r="AA15429">
            <v>49.05</v>
          </cell>
        </row>
        <row r="15430">
          <cell r="AA15430">
            <v>49.06</v>
          </cell>
        </row>
        <row r="15431">
          <cell r="AA15431">
            <v>49.07</v>
          </cell>
        </row>
        <row r="15432">
          <cell r="AA15432">
            <v>49.08</v>
          </cell>
        </row>
        <row r="15433">
          <cell r="AA15433">
            <v>49.09</v>
          </cell>
        </row>
        <row r="15434">
          <cell r="AA15434">
            <v>49.1</v>
          </cell>
        </row>
        <row r="15435">
          <cell r="AA15435">
            <v>49.11</v>
          </cell>
        </row>
        <row r="15436">
          <cell r="AA15436">
            <v>49.12</v>
          </cell>
        </row>
        <row r="15437">
          <cell r="AA15437">
            <v>49.13</v>
          </cell>
        </row>
        <row r="15438">
          <cell r="AA15438">
            <v>49.14</v>
          </cell>
        </row>
        <row r="15439">
          <cell r="AA15439">
            <v>49.15</v>
          </cell>
        </row>
        <row r="15440">
          <cell r="AA15440">
            <v>49.16</v>
          </cell>
        </row>
        <row r="15441">
          <cell r="AA15441">
            <v>49.17</v>
          </cell>
        </row>
        <row r="15442">
          <cell r="AA15442">
            <v>49.18</v>
          </cell>
        </row>
        <row r="15443">
          <cell r="AA15443">
            <v>49.19</v>
          </cell>
        </row>
        <row r="15444">
          <cell r="AA15444">
            <v>49.2</v>
          </cell>
        </row>
        <row r="15445">
          <cell r="AA15445">
            <v>49.21</v>
          </cell>
        </row>
        <row r="15446">
          <cell r="AA15446">
            <v>49.22</v>
          </cell>
        </row>
        <row r="15447">
          <cell r="AA15447">
            <v>49.23</v>
          </cell>
        </row>
        <row r="15448">
          <cell r="AA15448">
            <v>49.24</v>
          </cell>
        </row>
        <row r="15449">
          <cell r="AA15449">
            <v>49.25</v>
          </cell>
        </row>
        <row r="15450">
          <cell r="AA15450">
            <v>49.26</v>
          </cell>
        </row>
        <row r="15451">
          <cell r="AA15451">
            <v>49.27</v>
          </cell>
        </row>
        <row r="15452">
          <cell r="AA15452">
            <v>49.28</v>
          </cell>
        </row>
        <row r="15453">
          <cell r="AA15453">
            <v>49.29</v>
          </cell>
        </row>
        <row r="15454">
          <cell r="AA15454">
            <v>49.3</v>
          </cell>
        </row>
        <row r="15455">
          <cell r="AA15455">
            <v>49.31</v>
          </cell>
        </row>
        <row r="15456">
          <cell r="AA15456">
            <v>49.32</v>
          </cell>
        </row>
        <row r="15457">
          <cell r="AA15457">
            <v>49.33</v>
          </cell>
        </row>
        <row r="15458">
          <cell r="AA15458">
            <v>49.34</v>
          </cell>
        </row>
        <row r="15459">
          <cell r="AA15459">
            <v>49.35</v>
          </cell>
        </row>
        <row r="15460">
          <cell r="AA15460">
            <v>49.36</v>
          </cell>
        </row>
        <row r="15461">
          <cell r="AA15461">
            <v>49.37</v>
          </cell>
        </row>
        <row r="15462">
          <cell r="AA15462">
            <v>49.38</v>
          </cell>
        </row>
        <row r="15463">
          <cell r="AA15463">
            <v>49.39</v>
          </cell>
        </row>
        <row r="15464">
          <cell r="AA15464">
            <v>49.4</v>
          </cell>
        </row>
        <row r="15465">
          <cell r="AA15465">
            <v>49.41</v>
          </cell>
        </row>
        <row r="15466">
          <cell r="AA15466">
            <v>49.42</v>
          </cell>
        </row>
        <row r="15467">
          <cell r="AA15467">
            <v>49.43</v>
          </cell>
        </row>
        <row r="15468">
          <cell r="AA15468">
            <v>49.44</v>
          </cell>
        </row>
        <row r="15469">
          <cell r="AA15469">
            <v>49.45</v>
          </cell>
        </row>
        <row r="15470">
          <cell r="AA15470">
            <v>49.46</v>
          </cell>
        </row>
        <row r="15471">
          <cell r="AA15471">
            <v>49.47</v>
          </cell>
        </row>
        <row r="15472">
          <cell r="AA15472">
            <v>49.48</v>
          </cell>
        </row>
        <row r="15473">
          <cell r="AA15473">
            <v>49.49</v>
          </cell>
        </row>
        <row r="15474">
          <cell r="AA15474">
            <v>49.5</v>
          </cell>
        </row>
        <row r="15475">
          <cell r="AA15475">
            <v>49.51</v>
          </cell>
        </row>
        <row r="15476">
          <cell r="AA15476">
            <v>49.52</v>
          </cell>
        </row>
        <row r="15477">
          <cell r="AA15477">
            <v>49.53</v>
          </cell>
        </row>
        <row r="15478">
          <cell r="AA15478">
            <v>49.54</v>
          </cell>
        </row>
        <row r="15479">
          <cell r="AA15479">
            <v>49.55</v>
          </cell>
        </row>
        <row r="15480">
          <cell r="AA15480">
            <v>49.56</v>
          </cell>
        </row>
        <row r="15481">
          <cell r="AA15481">
            <v>49.57</v>
          </cell>
        </row>
        <row r="15482">
          <cell r="AA15482">
            <v>49.58</v>
          </cell>
        </row>
        <row r="15483">
          <cell r="AA15483">
            <v>49.59</v>
          </cell>
        </row>
        <row r="15484">
          <cell r="AA15484">
            <v>49.6</v>
          </cell>
        </row>
        <row r="15485">
          <cell r="AA15485">
            <v>49.61</v>
          </cell>
        </row>
        <row r="15486">
          <cell r="AA15486">
            <v>49.62</v>
          </cell>
        </row>
        <row r="15487">
          <cell r="AA15487">
            <v>49.63</v>
          </cell>
        </row>
        <row r="15488">
          <cell r="AA15488">
            <v>49.64</v>
          </cell>
        </row>
        <row r="15489">
          <cell r="AA15489">
            <v>49.65</v>
          </cell>
        </row>
        <row r="15490">
          <cell r="AA15490">
            <v>49.66</v>
          </cell>
        </row>
        <row r="15491">
          <cell r="AA15491">
            <v>49.67</v>
          </cell>
        </row>
        <row r="15492">
          <cell r="AA15492">
            <v>49.68</v>
          </cell>
        </row>
        <row r="15493">
          <cell r="AA15493">
            <v>49.69</v>
          </cell>
        </row>
        <row r="15494">
          <cell r="AA15494">
            <v>49.7</v>
          </cell>
        </row>
        <row r="15495">
          <cell r="AA15495">
            <v>49.71</v>
          </cell>
        </row>
        <row r="15496">
          <cell r="AA15496">
            <v>49.72</v>
          </cell>
        </row>
        <row r="15497">
          <cell r="AA15497">
            <v>49.73</v>
          </cell>
        </row>
        <row r="15498">
          <cell r="AA15498">
            <v>49.74</v>
          </cell>
        </row>
        <row r="15499">
          <cell r="AA15499">
            <v>49.75</v>
          </cell>
        </row>
        <row r="15500">
          <cell r="AA15500">
            <v>49.76</v>
          </cell>
        </row>
        <row r="15501">
          <cell r="AA15501">
            <v>49.77</v>
          </cell>
        </row>
        <row r="15502">
          <cell r="AA15502">
            <v>49.78</v>
          </cell>
        </row>
        <row r="15503">
          <cell r="AA15503">
            <v>49.79</v>
          </cell>
        </row>
        <row r="15504">
          <cell r="AA15504">
            <v>49.8</v>
          </cell>
        </row>
        <row r="15505">
          <cell r="AA15505">
            <v>49.81</v>
          </cell>
        </row>
        <row r="15506">
          <cell r="AA15506">
            <v>49.82</v>
          </cell>
        </row>
        <row r="15507">
          <cell r="AA15507">
            <v>49.83</v>
          </cell>
        </row>
        <row r="15508">
          <cell r="AA15508">
            <v>49.84</v>
          </cell>
        </row>
        <row r="15509">
          <cell r="AA15509">
            <v>49.85</v>
          </cell>
        </row>
        <row r="15510">
          <cell r="AA15510">
            <v>49.86</v>
          </cell>
        </row>
        <row r="15511">
          <cell r="AA15511">
            <v>49.87</v>
          </cell>
        </row>
        <row r="15512">
          <cell r="AA15512">
            <v>49.88</v>
          </cell>
        </row>
        <row r="15513">
          <cell r="AA15513">
            <v>49.89</v>
          </cell>
        </row>
        <row r="15514">
          <cell r="AA15514">
            <v>49.9</v>
          </cell>
        </row>
        <row r="15515">
          <cell r="AA15515">
            <v>49.91</v>
          </cell>
        </row>
        <row r="15516">
          <cell r="AA15516">
            <v>49.92</v>
          </cell>
        </row>
        <row r="15517">
          <cell r="AA15517">
            <v>49.93</v>
          </cell>
        </row>
        <row r="15518">
          <cell r="AA15518">
            <v>49.94</v>
          </cell>
        </row>
        <row r="15519">
          <cell r="AA15519">
            <v>49.95</v>
          </cell>
        </row>
        <row r="15520">
          <cell r="AA15520">
            <v>49.96</v>
          </cell>
        </row>
        <row r="15521">
          <cell r="AA15521">
            <v>49.97</v>
          </cell>
        </row>
        <row r="15522">
          <cell r="AA15522">
            <v>49.98</v>
          </cell>
        </row>
        <row r="15523">
          <cell r="AA15523">
            <v>49.99</v>
          </cell>
        </row>
        <row r="15524">
          <cell r="AA15524">
            <v>50</v>
          </cell>
        </row>
        <row r="15525">
          <cell r="AA15525">
            <v>50.01</v>
          </cell>
        </row>
        <row r="15526">
          <cell r="AA15526">
            <v>50.02</v>
          </cell>
        </row>
        <row r="15527">
          <cell r="AA15527">
            <v>50.03</v>
          </cell>
        </row>
        <row r="15528">
          <cell r="AA15528">
            <v>50.04</v>
          </cell>
        </row>
        <row r="15529">
          <cell r="AA15529">
            <v>50.05</v>
          </cell>
        </row>
        <row r="15530">
          <cell r="AA15530">
            <v>50.06</v>
          </cell>
        </row>
        <row r="15531">
          <cell r="AA15531">
            <v>50.07</v>
          </cell>
        </row>
        <row r="15532">
          <cell r="AA15532">
            <v>50.08</v>
          </cell>
        </row>
        <row r="15533">
          <cell r="AA15533">
            <v>50.09</v>
          </cell>
        </row>
        <row r="15534">
          <cell r="AA15534">
            <v>50.1</v>
          </cell>
        </row>
        <row r="15535">
          <cell r="AA15535">
            <v>50.11</v>
          </cell>
        </row>
        <row r="15536">
          <cell r="AA15536">
            <v>50.12</v>
          </cell>
        </row>
        <row r="15537">
          <cell r="AA15537">
            <v>50.13</v>
          </cell>
        </row>
        <row r="15538">
          <cell r="AA15538">
            <v>50.14</v>
          </cell>
        </row>
        <row r="15539">
          <cell r="AA15539">
            <v>50.15</v>
          </cell>
        </row>
        <row r="15540">
          <cell r="AA15540">
            <v>50.16</v>
          </cell>
        </row>
        <row r="15541">
          <cell r="AA15541">
            <v>50.17</v>
          </cell>
        </row>
        <row r="15542">
          <cell r="AA15542">
            <v>50.18</v>
          </cell>
        </row>
        <row r="15543">
          <cell r="AA15543">
            <v>50.19</v>
          </cell>
        </row>
        <row r="15544">
          <cell r="AA15544">
            <v>50.2</v>
          </cell>
        </row>
        <row r="15545">
          <cell r="AA15545">
            <v>50.21</v>
          </cell>
        </row>
        <row r="15546">
          <cell r="AA15546">
            <v>50.22</v>
          </cell>
        </row>
        <row r="15547">
          <cell r="AA15547">
            <v>50.23</v>
          </cell>
        </row>
        <row r="15548">
          <cell r="AA15548">
            <v>50.24</v>
          </cell>
        </row>
        <row r="15549">
          <cell r="AA15549">
            <v>50.25</v>
          </cell>
        </row>
        <row r="15550">
          <cell r="AA15550">
            <v>50.26</v>
          </cell>
        </row>
        <row r="15551">
          <cell r="AA15551">
            <v>50.27</v>
          </cell>
        </row>
        <row r="15552">
          <cell r="AA15552">
            <v>50.28</v>
          </cell>
        </row>
        <row r="15553">
          <cell r="AA15553">
            <v>50.29</v>
          </cell>
        </row>
        <row r="15554">
          <cell r="AA15554">
            <v>50.3</v>
          </cell>
        </row>
        <row r="15555">
          <cell r="AA15555">
            <v>50.31</v>
          </cell>
        </row>
        <row r="15556">
          <cell r="AA15556">
            <v>50.32</v>
          </cell>
        </row>
        <row r="15557">
          <cell r="AA15557">
            <v>50.33</v>
          </cell>
        </row>
        <row r="15558">
          <cell r="AA15558">
            <v>50.34</v>
          </cell>
        </row>
        <row r="15559">
          <cell r="AA15559">
            <v>50.35</v>
          </cell>
        </row>
        <row r="15560">
          <cell r="AA15560">
            <v>50.36</v>
          </cell>
        </row>
        <row r="15561">
          <cell r="AA15561">
            <v>50.37</v>
          </cell>
        </row>
        <row r="15562">
          <cell r="AA15562">
            <v>50.38</v>
          </cell>
        </row>
        <row r="15563">
          <cell r="AA15563">
            <v>50.39</v>
          </cell>
        </row>
        <row r="15564">
          <cell r="AA15564">
            <v>50.4</v>
          </cell>
        </row>
        <row r="15565">
          <cell r="AA15565">
            <v>50.41</v>
          </cell>
        </row>
        <row r="15566">
          <cell r="AA15566">
            <v>50.42</v>
          </cell>
        </row>
        <row r="15567">
          <cell r="AA15567">
            <v>50.43</v>
          </cell>
        </row>
        <row r="15568">
          <cell r="AA15568">
            <v>50.44</v>
          </cell>
        </row>
        <row r="15569">
          <cell r="AA15569">
            <v>50.45</v>
          </cell>
        </row>
        <row r="15570">
          <cell r="AA15570">
            <v>50.46</v>
          </cell>
        </row>
        <row r="15571">
          <cell r="AA15571">
            <v>50.47</v>
          </cell>
        </row>
        <row r="15572">
          <cell r="AA15572">
            <v>50.48</v>
          </cell>
        </row>
        <row r="15573">
          <cell r="AA15573">
            <v>50.49</v>
          </cell>
        </row>
        <row r="15574">
          <cell r="AA15574">
            <v>50.5</v>
          </cell>
        </row>
        <row r="15575">
          <cell r="AA15575">
            <v>50.51</v>
          </cell>
        </row>
        <row r="15576">
          <cell r="AA15576">
            <v>50.52</v>
          </cell>
        </row>
        <row r="15577">
          <cell r="AA15577">
            <v>50.53</v>
          </cell>
        </row>
        <row r="15578">
          <cell r="AA15578">
            <v>50.54</v>
          </cell>
        </row>
        <row r="15579">
          <cell r="AA15579">
            <v>50.55</v>
          </cell>
        </row>
        <row r="15580">
          <cell r="AA15580">
            <v>50.56</v>
          </cell>
        </row>
        <row r="15581">
          <cell r="AA15581">
            <v>50.57</v>
          </cell>
        </row>
        <row r="15582">
          <cell r="AA15582">
            <v>50.58</v>
          </cell>
        </row>
        <row r="15583">
          <cell r="AA15583">
            <v>50.59</v>
          </cell>
        </row>
        <row r="15584">
          <cell r="AA15584">
            <v>50.6</v>
          </cell>
        </row>
        <row r="15585">
          <cell r="AA15585">
            <v>50.61</v>
          </cell>
        </row>
        <row r="15586">
          <cell r="AA15586">
            <v>50.62</v>
          </cell>
        </row>
        <row r="15587">
          <cell r="AA15587">
            <v>50.63</v>
          </cell>
        </row>
        <row r="15588">
          <cell r="AA15588">
            <v>50.64</v>
          </cell>
        </row>
        <row r="15589">
          <cell r="AA15589">
            <v>50.65</v>
          </cell>
        </row>
        <row r="15590">
          <cell r="AA15590">
            <v>50.66</v>
          </cell>
        </row>
        <row r="15591">
          <cell r="AA15591">
            <v>50.67</v>
          </cell>
        </row>
        <row r="15592">
          <cell r="AA15592">
            <v>50.68</v>
          </cell>
        </row>
        <row r="15593">
          <cell r="AA15593">
            <v>50.69</v>
          </cell>
        </row>
        <row r="15594">
          <cell r="AA15594">
            <v>50.7</v>
          </cell>
        </row>
        <row r="15595">
          <cell r="AA15595">
            <v>50.71</v>
          </cell>
        </row>
        <row r="15596">
          <cell r="AA15596">
            <v>50.72</v>
          </cell>
        </row>
        <row r="15597">
          <cell r="AA15597">
            <v>50.73</v>
          </cell>
        </row>
        <row r="15598">
          <cell r="AA15598">
            <v>50.74</v>
          </cell>
        </row>
        <row r="15599">
          <cell r="AA15599">
            <v>50.75</v>
          </cell>
        </row>
        <row r="15600">
          <cell r="AA15600">
            <v>50.76</v>
          </cell>
        </row>
        <row r="15601">
          <cell r="AA15601">
            <v>50.77</v>
          </cell>
        </row>
        <row r="15602">
          <cell r="AA15602">
            <v>50.78</v>
          </cell>
        </row>
        <row r="15603">
          <cell r="AA15603">
            <v>50.79</v>
          </cell>
        </row>
        <row r="15604">
          <cell r="AA15604">
            <v>50.8</v>
          </cell>
        </row>
        <row r="15605">
          <cell r="AA15605">
            <v>50.81</v>
          </cell>
        </row>
        <row r="15606">
          <cell r="AA15606">
            <v>50.82</v>
          </cell>
        </row>
        <row r="15607">
          <cell r="AA15607">
            <v>50.83</v>
          </cell>
        </row>
        <row r="15608">
          <cell r="AA15608">
            <v>50.84</v>
          </cell>
        </row>
        <row r="15609">
          <cell r="AA15609">
            <v>50.85</v>
          </cell>
        </row>
        <row r="15610">
          <cell r="AA15610">
            <v>50.86</v>
          </cell>
        </row>
        <row r="15611">
          <cell r="AA15611">
            <v>50.87</v>
          </cell>
        </row>
        <row r="15612">
          <cell r="AA15612">
            <v>50.88</v>
          </cell>
        </row>
        <row r="15613">
          <cell r="AA15613">
            <v>50.89</v>
          </cell>
        </row>
        <row r="15614">
          <cell r="AA15614">
            <v>50.9</v>
          </cell>
        </row>
        <row r="15615">
          <cell r="AA15615">
            <v>50.91</v>
          </cell>
        </row>
        <row r="15616">
          <cell r="AA15616">
            <v>50.92</v>
          </cell>
        </row>
        <row r="15617">
          <cell r="AA15617">
            <v>50.93</v>
          </cell>
        </row>
        <row r="15618">
          <cell r="AA15618">
            <v>50.94</v>
          </cell>
        </row>
        <row r="15619">
          <cell r="AA15619">
            <v>50.95</v>
          </cell>
        </row>
        <row r="15620">
          <cell r="AA15620">
            <v>50.96</v>
          </cell>
        </row>
        <row r="15621">
          <cell r="AA15621">
            <v>50.97</v>
          </cell>
        </row>
        <row r="15622">
          <cell r="AA15622">
            <v>50.98</v>
          </cell>
        </row>
        <row r="15623">
          <cell r="AA15623">
            <v>50.99</v>
          </cell>
        </row>
        <row r="15624">
          <cell r="AA15624">
            <v>51</v>
          </cell>
        </row>
        <row r="15625">
          <cell r="AA15625">
            <v>51.01</v>
          </cell>
        </row>
        <row r="15626">
          <cell r="AA15626">
            <v>51.02</v>
          </cell>
        </row>
        <row r="15627">
          <cell r="AA15627">
            <v>51.03</v>
          </cell>
        </row>
        <row r="15628">
          <cell r="AA15628">
            <v>51.04</v>
          </cell>
        </row>
        <row r="15629">
          <cell r="AA15629">
            <v>51.05</v>
          </cell>
        </row>
        <row r="15630">
          <cell r="AA15630">
            <v>51.06</v>
          </cell>
        </row>
        <row r="15631">
          <cell r="AA15631">
            <v>51.07</v>
          </cell>
        </row>
        <row r="15632">
          <cell r="AA15632">
            <v>51.08</v>
          </cell>
        </row>
        <row r="15633">
          <cell r="AA15633">
            <v>51.09</v>
          </cell>
        </row>
        <row r="15634">
          <cell r="AA15634">
            <v>51.1</v>
          </cell>
        </row>
        <row r="15635">
          <cell r="AA15635">
            <v>51.11</v>
          </cell>
        </row>
        <row r="15636">
          <cell r="AA15636">
            <v>51.12</v>
          </cell>
        </row>
        <row r="15637">
          <cell r="AA15637">
            <v>51.13</v>
          </cell>
        </row>
        <row r="15638">
          <cell r="AA15638">
            <v>51.14</v>
          </cell>
        </row>
        <row r="15639">
          <cell r="AA15639">
            <v>51.15</v>
          </cell>
        </row>
        <row r="15640">
          <cell r="AA15640">
            <v>51.16</v>
          </cell>
        </row>
        <row r="15641">
          <cell r="AA15641">
            <v>51.17</v>
          </cell>
        </row>
        <row r="15642">
          <cell r="AA15642">
            <v>51.18</v>
          </cell>
        </row>
        <row r="15643">
          <cell r="AA15643">
            <v>51.19</v>
          </cell>
        </row>
        <row r="15644">
          <cell r="AA15644">
            <v>51.2</v>
          </cell>
        </row>
        <row r="15645">
          <cell r="AA15645">
            <v>51.21</v>
          </cell>
        </row>
        <row r="15646">
          <cell r="AA15646">
            <v>51.22</v>
          </cell>
        </row>
        <row r="15647">
          <cell r="AA15647">
            <v>51.23</v>
          </cell>
        </row>
        <row r="15648">
          <cell r="AA15648">
            <v>51.24</v>
          </cell>
        </row>
        <row r="15649">
          <cell r="AA15649">
            <v>51.25</v>
          </cell>
        </row>
        <row r="15650">
          <cell r="AA15650">
            <v>51.26</v>
          </cell>
        </row>
        <row r="15651">
          <cell r="AA15651">
            <v>51.27</v>
          </cell>
        </row>
        <row r="15652">
          <cell r="AA15652">
            <v>51.28</v>
          </cell>
        </row>
        <row r="15653">
          <cell r="AA15653">
            <v>51.29</v>
          </cell>
        </row>
        <row r="15654">
          <cell r="AA15654">
            <v>51.3</v>
          </cell>
        </row>
        <row r="15655">
          <cell r="AA15655">
            <v>51.31</v>
          </cell>
        </row>
        <row r="15656">
          <cell r="AA15656">
            <v>51.32</v>
          </cell>
        </row>
        <row r="15657">
          <cell r="AA15657">
            <v>51.33</v>
          </cell>
        </row>
        <row r="15658">
          <cell r="AA15658">
            <v>51.34</v>
          </cell>
        </row>
        <row r="15659">
          <cell r="AA15659">
            <v>51.35</v>
          </cell>
        </row>
        <row r="15660">
          <cell r="AA15660">
            <v>51.36</v>
          </cell>
        </row>
        <row r="15661">
          <cell r="AA15661">
            <v>51.37</v>
          </cell>
        </row>
        <row r="15662">
          <cell r="AA15662">
            <v>51.38</v>
          </cell>
        </row>
        <row r="15663">
          <cell r="AA15663">
            <v>51.39</v>
          </cell>
        </row>
        <row r="15664">
          <cell r="AA15664">
            <v>51.4</v>
          </cell>
        </row>
        <row r="15665">
          <cell r="AA15665">
            <v>51.41</v>
          </cell>
        </row>
        <row r="15666">
          <cell r="AA15666">
            <v>51.42</v>
          </cell>
        </row>
        <row r="15667">
          <cell r="AA15667">
            <v>51.43</v>
          </cell>
        </row>
        <row r="15668">
          <cell r="AA15668">
            <v>51.44</v>
          </cell>
        </row>
        <row r="15669">
          <cell r="AA15669">
            <v>51.45</v>
          </cell>
        </row>
        <row r="15670">
          <cell r="AA15670">
            <v>51.46</v>
          </cell>
        </row>
        <row r="15671">
          <cell r="AA15671">
            <v>51.47</v>
          </cell>
        </row>
        <row r="15672">
          <cell r="AA15672">
            <v>51.48</v>
          </cell>
        </row>
        <row r="15673">
          <cell r="AA15673">
            <v>51.49</v>
          </cell>
        </row>
        <row r="15674">
          <cell r="AA15674">
            <v>51.5</v>
          </cell>
        </row>
        <row r="15675">
          <cell r="AA15675">
            <v>51.51</v>
          </cell>
        </row>
        <row r="15676">
          <cell r="AA15676">
            <v>51.52</v>
          </cell>
        </row>
        <row r="15677">
          <cell r="AA15677">
            <v>51.53</v>
          </cell>
        </row>
        <row r="15678">
          <cell r="AA15678">
            <v>51.54</v>
          </cell>
        </row>
        <row r="15679">
          <cell r="AA15679">
            <v>51.55</v>
          </cell>
        </row>
        <row r="15680">
          <cell r="AA15680">
            <v>51.56</v>
          </cell>
        </row>
        <row r="15681">
          <cell r="AA15681">
            <v>51.57</v>
          </cell>
        </row>
        <row r="15682">
          <cell r="AA15682">
            <v>51.58</v>
          </cell>
        </row>
        <row r="15683">
          <cell r="AA15683">
            <v>51.59</v>
          </cell>
        </row>
        <row r="15684">
          <cell r="AA15684">
            <v>51.6</v>
          </cell>
        </row>
        <row r="15685">
          <cell r="AA15685">
            <v>51.61</v>
          </cell>
        </row>
        <row r="15686">
          <cell r="AA15686">
            <v>51.62</v>
          </cell>
        </row>
        <row r="15687">
          <cell r="AA15687">
            <v>51.63</v>
          </cell>
        </row>
        <row r="15688">
          <cell r="AA15688">
            <v>51.64</v>
          </cell>
        </row>
        <row r="15689">
          <cell r="AA15689">
            <v>51.65</v>
          </cell>
        </row>
        <row r="15690">
          <cell r="AA15690">
            <v>51.66</v>
          </cell>
        </row>
        <row r="15691">
          <cell r="AA15691">
            <v>51.67</v>
          </cell>
        </row>
        <row r="15692">
          <cell r="AA15692">
            <v>51.68</v>
          </cell>
        </row>
        <row r="15693">
          <cell r="AA15693">
            <v>51.69</v>
          </cell>
        </row>
        <row r="15694">
          <cell r="AA15694">
            <v>51.7</v>
          </cell>
        </row>
        <row r="15695">
          <cell r="AA15695">
            <v>51.71</v>
          </cell>
        </row>
        <row r="15696">
          <cell r="AA15696">
            <v>51.72</v>
          </cell>
        </row>
        <row r="15697">
          <cell r="AA15697">
            <v>51.73</v>
          </cell>
        </row>
        <row r="15698">
          <cell r="AA15698">
            <v>51.74</v>
          </cell>
        </row>
        <row r="15699">
          <cell r="AA15699">
            <v>51.75</v>
          </cell>
        </row>
        <row r="15700">
          <cell r="AA15700">
            <v>51.76</v>
          </cell>
        </row>
        <row r="15701">
          <cell r="AA15701">
            <v>51.77</v>
          </cell>
        </row>
        <row r="15702">
          <cell r="AA15702">
            <v>51.78</v>
          </cell>
        </row>
        <row r="15703">
          <cell r="AA15703">
            <v>51.79</v>
          </cell>
        </row>
        <row r="15704">
          <cell r="AA15704">
            <v>51.8</v>
          </cell>
        </row>
        <row r="15705">
          <cell r="AA15705">
            <v>51.81</v>
          </cell>
        </row>
        <row r="15706">
          <cell r="AA15706">
            <v>51.82</v>
          </cell>
        </row>
        <row r="15707">
          <cell r="AA15707">
            <v>51.83</v>
          </cell>
        </row>
        <row r="15708">
          <cell r="AA15708">
            <v>51.84</v>
          </cell>
        </row>
        <row r="15709">
          <cell r="AA15709">
            <v>51.85</v>
          </cell>
        </row>
        <row r="15710">
          <cell r="AA15710">
            <v>51.86</v>
          </cell>
        </row>
        <row r="15711">
          <cell r="AA15711">
            <v>51.87</v>
          </cell>
        </row>
        <row r="15712">
          <cell r="AA15712">
            <v>51.88</v>
          </cell>
        </row>
        <row r="15713">
          <cell r="AA15713">
            <v>51.89</v>
          </cell>
        </row>
        <row r="15714">
          <cell r="AA15714">
            <v>51.9</v>
          </cell>
        </row>
        <row r="15715">
          <cell r="AA15715">
            <v>51.91</v>
          </cell>
        </row>
        <row r="15716">
          <cell r="AA15716">
            <v>51.92</v>
          </cell>
        </row>
        <row r="15717">
          <cell r="AA15717">
            <v>51.93</v>
          </cell>
        </row>
        <row r="15718">
          <cell r="AA15718">
            <v>51.94</v>
          </cell>
        </row>
        <row r="15719">
          <cell r="AA15719">
            <v>51.95</v>
          </cell>
        </row>
        <row r="15720">
          <cell r="AA15720">
            <v>51.96</v>
          </cell>
        </row>
        <row r="15721">
          <cell r="AA15721">
            <v>51.97</v>
          </cell>
        </row>
        <row r="15722">
          <cell r="AA15722">
            <v>51.98</v>
          </cell>
        </row>
        <row r="15723">
          <cell r="AA15723">
            <v>51.99</v>
          </cell>
        </row>
        <row r="15724">
          <cell r="AA15724">
            <v>52</v>
          </cell>
        </row>
        <row r="15725">
          <cell r="AA15725">
            <v>52.01</v>
          </cell>
        </row>
        <row r="15726">
          <cell r="AA15726">
            <v>52.02</v>
          </cell>
        </row>
        <row r="15727">
          <cell r="AA15727">
            <v>52.03</v>
          </cell>
        </row>
        <row r="15728">
          <cell r="AA15728">
            <v>52.04</v>
          </cell>
        </row>
        <row r="15729">
          <cell r="AA15729">
            <v>52.05</v>
          </cell>
        </row>
        <row r="15730">
          <cell r="AA15730">
            <v>52.06</v>
          </cell>
        </row>
        <row r="15731">
          <cell r="AA15731">
            <v>52.07</v>
          </cell>
        </row>
        <row r="15732">
          <cell r="AA15732">
            <v>52.08</v>
          </cell>
        </row>
        <row r="15733">
          <cell r="AA15733">
            <v>52.09</v>
          </cell>
        </row>
        <row r="15734">
          <cell r="AA15734">
            <v>52.1</v>
          </cell>
        </row>
        <row r="15735">
          <cell r="AA15735">
            <v>52.11</v>
          </cell>
        </row>
        <row r="15736">
          <cell r="AA15736">
            <v>52.12</v>
          </cell>
        </row>
        <row r="15737">
          <cell r="AA15737">
            <v>52.13</v>
          </cell>
        </row>
        <row r="15738">
          <cell r="AA15738">
            <v>52.14</v>
          </cell>
        </row>
        <row r="15739">
          <cell r="AA15739">
            <v>52.15</v>
          </cell>
        </row>
        <row r="15740">
          <cell r="AA15740">
            <v>52.16</v>
          </cell>
        </row>
        <row r="15741">
          <cell r="AA15741">
            <v>52.17</v>
          </cell>
        </row>
        <row r="15742">
          <cell r="AA15742">
            <v>52.18</v>
          </cell>
        </row>
        <row r="15743">
          <cell r="AA15743">
            <v>52.19</v>
          </cell>
        </row>
        <row r="15744">
          <cell r="AA15744">
            <v>52.2</v>
          </cell>
        </row>
        <row r="15745">
          <cell r="AA15745">
            <v>52.21</v>
          </cell>
        </row>
        <row r="15746">
          <cell r="AA15746">
            <v>52.22</v>
          </cell>
        </row>
        <row r="15747">
          <cell r="AA15747">
            <v>52.23</v>
          </cell>
        </row>
        <row r="15748">
          <cell r="AA15748">
            <v>52.24</v>
          </cell>
        </row>
        <row r="15749">
          <cell r="AA15749">
            <v>52.25</v>
          </cell>
        </row>
        <row r="15750">
          <cell r="AA15750">
            <v>52.26</v>
          </cell>
        </row>
        <row r="15751">
          <cell r="AA15751">
            <v>52.27</v>
          </cell>
        </row>
        <row r="15752">
          <cell r="AA15752">
            <v>52.28</v>
          </cell>
        </row>
        <row r="15753">
          <cell r="AA15753">
            <v>52.29</v>
          </cell>
        </row>
        <row r="15754">
          <cell r="AA15754">
            <v>52.3</v>
          </cell>
        </row>
        <row r="15755">
          <cell r="AA15755">
            <v>52.31</v>
          </cell>
        </row>
        <row r="15756">
          <cell r="AA15756">
            <v>52.32</v>
          </cell>
        </row>
        <row r="15757">
          <cell r="AA15757">
            <v>52.33</v>
          </cell>
        </row>
        <row r="15758">
          <cell r="AA15758">
            <v>52.34</v>
          </cell>
        </row>
        <row r="15759">
          <cell r="AA15759">
            <v>52.35</v>
          </cell>
        </row>
        <row r="15760">
          <cell r="AA15760">
            <v>52.36</v>
          </cell>
        </row>
        <row r="15761">
          <cell r="AA15761">
            <v>52.37</v>
          </cell>
        </row>
        <row r="15762">
          <cell r="AA15762">
            <v>52.38</v>
          </cell>
        </row>
        <row r="15763">
          <cell r="AA15763">
            <v>52.39</v>
          </cell>
        </row>
        <row r="15764">
          <cell r="AA15764">
            <v>52.4</v>
          </cell>
        </row>
        <row r="15765">
          <cell r="AA15765">
            <v>52.41</v>
          </cell>
        </row>
        <row r="15766">
          <cell r="AA15766">
            <v>52.42</v>
          </cell>
        </row>
        <row r="15767">
          <cell r="AA15767">
            <v>52.43</v>
          </cell>
        </row>
        <row r="15768">
          <cell r="AA15768">
            <v>52.44</v>
          </cell>
        </row>
        <row r="15769">
          <cell r="AA15769">
            <v>52.45</v>
          </cell>
        </row>
        <row r="15770">
          <cell r="AA15770">
            <v>52.46</v>
          </cell>
        </row>
        <row r="15771">
          <cell r="AA15771">
            <v>52.47</v>
          </cell>
        </row>
        <row r="15772">
          <cell r="AA15772">
            <v>52.48</v>
          </cell>
        </row>
        <row r="15773">
          <cell r="AA15773">
            <v>52.49</v>
          </cell>
        </row>
        <row r="15774">
          <cell r="AA15774">
            <v>52.5</v>
          </cell>
        </row>
        <row r="15775">
          <cell r="AA15775">
            <v>52.51</v>
          </cell>
        </row>
        <row r="15776">
          <cell r="AA15776">
            <v>52.52</v>
          </cell>
        </row>
        <row r="15777">
          <cell r="AA15777">
            <v>52.53</v>
          </cell>
        </row>
        <row r="15778">
          <cell r="AA15778">
            <v>52.54</v>
          </cell>
        </row>
        <row r="15779">
          <cell r="AA15779">
            <v>52.55</v>
          </cell>
        </row>
        <row r="15780">
          <cell r="AA15780">
            <v>52.56</v>
          </cell>
        </row>
        <row r="15781">
          <cell r="AA15781">
            <v>52.57</v>
          </cell>
        </row>
        <row r="15782">
          <cell r="AA15782">
            <v>52.58</v>
          </cell>
        </row>
        <row r="15783">
          <cell r="AA15783">
            <v>52.59</v>
          </cell>
        </row>
        <row r="15784">
          <cell r="AA15784">
            <v>52.6</v>
          </cell>
        </row>
        <row r="15785">
          <cell r="AA15785">
            <v>52.61</v>
          </cell>
        </row>
        <row r="15786">
          <cell r="AA15786">
            <v>52.62</v>
          </cell>
        </row>
        <row r="15787">
          <cell r="AA15787">
            <v>52.63</v>
          </cell>
        </row>
        <row r="15788">
          <cell r="AA15788">
            <v>52.64</v>
          </cell>
        </row>
        <row r="15789">
          <cell r="AA15789">
            <v>52.65</v>
          </cell>
        </row>
        <row r="15790">
          <cell r="AA15790">
            <v>52.66</v>
          </cell>
        </row>
        <row r="15791">
          <cell r="AA15791">
            <v>52.67</v>
          </cell>
        </row>
        <row r="15792">
          <cell r="AA15792">
            <v>52.68</v>
          </cell>
        </row>
        <row r="15793">
          <cell r="AA15793">
            <v>52.69</v>
          </cell>
        </row>
        <row r="15794">
          <cell r="AA15794">
            <v>52.7</v>
          </cell>
        </row>
        <row r="15795">
          <cell r="AA15795">
            <v>52.71</v>
          </cell>
        </row>
        <row r="15796">
          <cell r="AA15796">
            <v>52.72</v>
          </cell>
        </row>
        <row r="15797">
          <cell r="AA15797">
            <v>52.73</v>
          </cell>
        </row>
        <row r="15798">
          <cell r="AA15798">
            <v>52.74</v>
          </cell>
        </row>
        <row r="15799">
          <cell r="AA15799">
            <v>52.75</v>
          </cell>
        </row>
        <row r="15800">
          <cell r="AA15800">
            <v>52.76</v>
          </cell>
        </row>
        <row r="15801">
          <cell r="AA15801">
            <v>52.77</v>
          </cell>
        </row>
        <row r="15802">
          <cell r="AA15802">
            <v>52.78</v>
          </cell>
        </row>
        <row r="15803">
          <cell r="AA15803">
            <v>52.79</v>
          </cell>
        </row>
        <row r="15804">
          <cell r="AA15804">
            <v>52.8</v>
          </cell>
        </row>
        <row r="15805">
          <cell r="AA15805">
            <v>52.81</v>
          </cell>
        </row>
        <row r="15806">
          <cell r="AA15806">
            <v>52.82</v>
          </cell>
        </row>
        <row r="15807">
          <cell r="AA15807">
            <v>52.83</v>
          </cell>
        </row>
        <row r="15808">
          <cell r="AA15808">
            <v>52.84</v>
          </cell>
        </row>
        <row r="15809">
          <cell r="AA15809">
            <v>52.85</v>
          </cell>
        </row>
        <row r="15810">
          <cell r="AA15810">
            <v>52.86</v>
          </cell>
        </row>
        <row r="15811">
          <cell r="AA15811">
            <v>52.87</v>
          </cell>
        </row>
        <row r="15812">
          <cell r="AA15812">
            <v>52.88</v>
          </cell>
        </row>
        <row r="15813">
          <cell r="AA15813">
            <v>52.89</v>
          </cell>
        </row>
        <row r="15814">
          <cell r="AA15814">
            <v>52.9</v>
          </cell>
        </row>
        <row r="15815">
          <cell r="AA15815">
            <v>52.91</v>
          </cell>
        </row>
        <row r="15816">
          <cell r="AA15816">
            <v>52.92</v>
          </cell>
        </row>
        <row r="15817">
          <cell r="AA15817">
            <v>52.93</v>
          </cell>
        </row>
        <row r="15818">
          <cell r="AA15818">
            <v>52.94</v>
          </cell>
        </row>
        <row r="15819">
          <cell r="AA15819">
            <v>52.95</v>
          </cell>
        </row>
        <row r="15820">
          <cell r="AA15820">
            <v>52.96</v>
          </cell>
        </row>
        <row r="15821">
          <cell r="AA15821">
            <v>52.97</v>
          </cell>
        </row>
        <row r="15822">
          <cell r="AA15822">
            <v>52.98</v>
          </cell>
        </row>
        <row r="15823">
          <cell r="AA15823">
            <v>52.99</v>
          </cell>
        </row>
        <row r="15824">
          <cell r="AA15824">
            <v>53</v>
          </cell>
        </row>
        <row r="15825">
          <cell r="AA15825">
            <v>53.01</v>
          </cell>
        </row>
        <row r="15826">
          <cell r="AA15826">
            <v>53.02</v>
          </cell>
        </row>
        <row r="15827">
          <cell r="AA15827">
            <v>53.03</v>
          </cell>
        </row>
        <row r="15828">
          <cell r="AA15828">
            <v>53.04</v>
          </cell>
        </row>
        <row r="15829">
          <cell r="AA15829">
            <v>53.05</v>
          </cell>
        </row>
        <row r="15830">
          <cell r="AA15830">
            <v>53.06</v>
          </cell>
        </row>
        <row r="15831">
          <cell r="AA15831">
            <v>53.07</v>
          </cell>
        </row>
        <row r="15832">
          <cell r="AA15832">
            <v>53.08</v>
          </cell>
        </row>
        <row r="15833">
          <cell r="AA15833">
            <v>53.09</v>
          </cell>
        </row>
        <row r="15834">
          <cell r="AA15834">
            <v>53.1</v>
          </cell>
        </row>
        <row r="15835">
          <cell r="AA15835">
            <v>53.11</v>
          </cell>
        </row>
        <row r="15836">
          <cell r="AA15836">
            <v>53.12</v>
          </cell>
        </row>
        <row r="15837">
          <cell r="AA15837">
            <v>53.13</v>
          </cell>
        </row>
        <row r="15838">
          <cell r="AA15838">
            <v>53.14</v>
          </cell>
        </row>
        <row r="15839">
          <cell r="AA15839">
            <v>53.15</v>
          </cell>
        </row>
        <row r="15840">
          <cell r="AA15840">
            <v>53.16</v>
          </cell>
        </row>
        <row r="15841">
          <cell r="AA15841">
            <v>53.17</v>
          </cell>
        </row>
        <row r="15842">
          <cell r="AA15842">
            <v>53.18</v>
          </cell>
        </row>
        <row r="15843">
          <cell r="AA15843">
            <v>53.19</v>
          </cell>
        </row>
        <row r="15844">
          <cell r="AA15844">
            <v>53.2</v>
          </cell>
        </row>
        <row r="15845">
          <cell r="AA15845">
            <v>53.21</v>
          </cell>
        </row>
        <row r="15846">
          <cell r="AA15846">
            <v>53.22</v>
          </cell>
        </row>
        <row r="15847">
          <cell r="AA15847">
            <v>53.23</v>
          </cell>
        </row>
        <row r="15848">
          <cell r="AA15848">
            <v>53.24</v>
          </cell>
        </row>
        <row r="15849">
          <cell r="AA15849">
            <v>53.25</v>
          </cell>
        </row>
        <row r="15850">
          <cell r="AA15850">
            <v>53.26</v>
          </cell>
        </row>
        <row r="15851">
          <cell r="AA15851">
            <v>53.27</v>
          </cell>
        </row>
        <row r="15852">
          <cell r="AA15852">
            <v>53.28</v>
          </cell>
        </row>
        <row r="15853">
          <cell r="AA15853">
            <v>53.29</v>
          </cell>
        </row>
        <row r="15854">
          <cell r="AA15854">
            <v>53.3</v>
          </cell>
        </row>
        <row r="15855">
          <cell r="AA15855">
            <v>53.31</v>
          </cell>
        </row>
        <row r="15856">
          <cell r="AA15856">
            <v>53.32</v>
          </cell>
        </row>
        <row r="15857">
          <cell r="AA15857">
            <v>53.33</v>
          </cell>
        </row>
        <row r="15858">
          <cell r="AA15858">
            <v>53.34</v>
          </cell>
        </row>
        <row r="15859">
          <cell r="AA15859">
            <v>53.35</v>
          </cell>
        </row>
        <row r="15860">
          <cell r="AA15860">
            <v>53.36</v>
          </cell>
        </row>
        <row r="15861">
          <cell r="AA15861">
            <v>53.37</v>
          </cell>
        </row>
        <row r="15862">
          <cell r="AA15862">
            <v>53.38</v>
          </cell>
        </row>
        <row r="15863">
          <cell r="AA15863">
            <v>53.39</v>
          </cell>
        </row>
        <row r="15864">
          <cell r="AA15864">
            <v>53.4</v>
          </cell>
        </row>
        <row r="15865">
          <cell r="AA15865">
            <v>53.41</v>
          </cell>
        </row>
        <row r="15866">
          <cell r="AA15866">
            <v>53.42</v>
          </cell>
        </row>
        <row r="15867">
          <cell r="AA15867">
            <v>53.43</v>
          </cell>
        </row>
        <row r="15868">
          <cell r="AA15868">
            <v>53.44</v>
          </cell>
        </row>
        <row r="15869">
          <cell r="AA15869">
            <v>53.45</v>
          </cell>
        </row>
        <row r="15870">
          <cell r="AA15870">
            <v>53.46</v>
          </cell>
        </row>
        <row r="15871">
          <cell r="AA15871">
            <v>53.47</v>
          </cell>
        </row>
        <row r="15872">
          <cell r="AA15872">
            <v>53.48</v>
          </cell>
        </row>
        <row r="15873">
          <cell r="AA15873">
            <v>53.49</v>
          </cell>
        </row>
        <row r="15874">
          <cell r="AA15874">
            <v>53.5</v>
          </cell>
        </row>
        <row r="15875">
          <cell r="AA15875">
            <v>53.51</v>
          </cell>
        </row>
        <row r="15876">
          <cell r="AA15876">
            <v>53.52</v>
          </cell>
        </row>
        <row r="15877">
          <cell r="AA15877">
            <v>53.53</v>
          </cell>
        </row>
        <row r="15878">
          <cell r="AA15878">
            <v>53.54</v>
          </cell>
        </row>
        <row r="15879">
          <cell r="AA15879">
            <v>53.55</v>
          </cell>
        </row>
        <row r="15880">
          <cell r="AA15880">
            <v>53.56</v>
          </cell>
        </row>
        <row r="15881">
          <cell r="AA15881">
            <v>53.57</v>
          </cell>
        </row>
        <row r="15882">
          <cell r="AA15882">
            <v>53.58</v>
          </cell>
        </row>
        <row r="15883">
          <cell r="AA15883">
            <v>53.59</v>
          </cell>
        </row>
        <row r="15884">
          <cell r="AA15884">
            <v>53.6</v>
          </cell>
        </row>
        <row r="15885">
          <cell r="AA15885">
            <v>53.61</v>
          </cell>
        </row>
        <row r="15886">
          <cell r="AA15886">
            <v>53.62</v>
          </cell>
        </row>
        <row r="15887">
          <cell r="AA15887">
            <v>53.63</v>
          </cell>
        </row>
        <row r="15888">
          <cell r="AA15888">
            <v>53.64</v>
          </cell>
        </row>
        <row r="15889">
          <cell r="AA15889">
            <v>53.65</v>
          </cell>
        </row>
        <row r="15890">
          <cell r="AA15890">
            <v>53.66</v>
          </cell>
        </row>
        <row r="15891">
          <cell r="AA15891">
            <v>53.67</v>
          </cell>
        </row>
        <row r="15892">
          <cell r="AA15892">
            <v>53.68</v>
          </cell>
        </row>
        <row r="15893">
          <cell r="AA15893">
            <v>53.69</v>
          </cell>
        </row>
        <row r="15894">
          <cell r="AA15894">
            <v>53.7</v>
          </cell>
        </row>
        <row r="15895">
          <cell r="AA15895">
            <v>53.71</v>
          </cell>
        </row>
        <row r="15896">
          <cell r="AA15896">
            <v>53.72</v>
          </cell>
        </row>
        <row r="15897">
          <cell r="AA15897">
            <v>53.73</v>
          </cell>
        </row>
        <row r="15898">
          <cell r="AA15898">
            <v>53.74</v>
          </cell>
        </row>
        <row r="15899">
          <cell r="AA15899">
            <v>53.75</v>
          </cell>
        </row>
        <row r="15900">
          <cell r="AA15900">
            <v>53.76</v>
          </cell>
        </row>
        <row r="15901">
          <cell r="AA15901">
            <v>53.77</v>
          </cell>
        </row>
        <row r="15902">
          <cell r="AA15902">
            <v>53.78</v>
          </cell>
        </row>
        <row r="15903">
          <cell r="AA15903">
            <v>53.79</v>
          </cell>
        </row>
        <row r="15904">
          <cell r="AA15904">
            <v>53.8</v>
          </cell>
        </row>
        <row r="15905">
          <cell r="AA15905">
            <v>53.81</v>
          </cell>
        </row>
        <row r="15906">
          <cell r="AA15906">
            <v>53.82</v>
          </cell>
        </row>
        <row r="15907">
          <cell r="AA15907">
            <v>53.83</v>
          </cell>
        </row>
        <row r="15908">
          <cell r="AA15908">
            <v>53.84</v>
          </cell>
        </row>
        <row r="15909">
          <cell r="AA15909">
            <v>53.85</v>
          </cell>
        </row>
        <row r="15910">
          <cell r="AA15910">
            <v>53.86</v>
          </cell>
        </row>
        <row r="15911">
          <cell r="AA15911">
            <v>53.87</v>
          </cell>
        </row>
        <row r="15912">
          <cell r="AA15912">
            <v>53.88</v>
          </cell>
        </row>
        <row r="15913">
          <cell r="AA15913">
            <v>53.89</v>
          </cell>
        </row>
        <row r="15914">
          <cell r="AA15914">
            <v>53.9</v>
          </cell>
        </row>
        <row r="15915">
          <cell r="AA15915">
            <v>53.91</v>
          </cell>
        </row>
        <row r="15916">
          <cell r="AA15916">
            <v>53.92</v>
          </cell>
        </row>
        <row r="15917">
          <cell r="AA15917">
            <v>53.93</v>
          </cell>
        </row>
        <row r="15918">
          <cell r="AA15918">
            <v>53.94</v>
          </cell>
        </row>
        <row r="15919">
          <cell r="AA15919">
            <v>53.95</v>
          </cell>
        </row>
        <row r="15920">
          <cell r="AA15920">
            <v>53.96</v>
          </cell>
        </row>
        <row r="15921">
          <cell r="AA15921">
            <v>53.97</v>
          </cell>
        </row>
        <row r="15922">
          <cell r="AA15922">
            <v>53.98</v>
          </cell>
        </row>
        <row r="15923">
          <cell r="AA15923">
            <v>53.99</v>
          </cell>
        </row>
        <row r="15924">
          <cell r="AA15924">
            <v>54</v>
          </cell>
        </row>
        <row r="15925">
          <cell r="AA15925">
            <v>54.01</v>
          </cell>
        </row>
        <row r="15926">
          <cell r="AA15926">
            <v>54.02</v>
          </cell>
        </row>
        <row r="15927">
          <cell r="AA15927">
            <v>54.03</v>
          </cell>
        </row>
        <row r="15928">
          <cell r="AA15928">
            <v>54.04</v>
          </cell>
        </row>
        <row r="15929">
          <cell r="AA15929">
            <v>54.05</v>
          </cell>
        </row>
        <row r="15930">
          <cell r="AA15930">
            <v>54.06</v>
          </cell>
        </row>
        <row r="15931">
          <cell r="AA15931">
            <v>54.07</v>
          </cell>
        </row>
        <row r="15932">
          <cell r="AA15932">
            <v>54.08</v>
          </cell>
        </row>
        <row r="15933">
          <cell r="AA15933">
            <v>54.09</v>
          </cell>
        </row>
        <row r="15934">
          <cell r="AA15934">
            <v>54.1</v>
          </cell>
        </row>
        <row r="15935">
          <cell r="AA15935">
            <v>54.11</v>
          </cell>
        </row>
        <row r="15936">
          <cell r="AA15936">
            <v>54.12</v>
          </cell>
        </row>
        <row r="15937">
          <cell r="AA15937">
            <v>54.13</v>
          </cell>
        </row>
        <row r="15938">
          <cell r="AA15938">
            <v>54.14</v>
          </cell>
        </row>
        <row r="15939">
          <cell r="AA15939">
            <v>54.15</v>
          </cell>
        </row>
        <row r="15940">
          <cell r="AA15940">
            <v>54.16</v>
          </cell>
        </row>
        <row r="15941">
          <cell r="AA15941">
            <v>54.17</v>
          </cell>
        </row>
        <row r="15942">
          <cell r="AA15942">
            <v>54.18</v>
          </cell>
        </row>
        <row r="15943">
          <cell r="AA15943">
            <v>54.19</v>
          </cell>
        </row>
        <row r="15944">
          <cell r="AA15944">
            <v>54.2</v>
          </cell>
        </row>
        <row r="15945">
          <cell r="AA15945">
            <v>54.21</v>
          </cell>
        </row>
        <row r="15946">
          <cell r="AA15946">
            <v>54.22</v>
          </cell>
        </row>
        <row r="15947">
          <cell r="AA15947">
            <v>54.23</v>
          </cell>
        </row>
        <row r="15948">
          <cell r="AA15948">
            <v>54.24</v>
          </cell>
        </row>
        <row r="15949">
          <cell r="AA15949">
            <v>54.25</v>
          </cell>
        </row>
        <row r="15950">
          <cell r="AA15950">
            <v>54.26</v>
          </cell>
        </row>
        <row r="15951">
          <cell r="AA15951">
            <v>54.27</v>
          </cell>
        </row>
        <row r="15952">
          <cell r="AA15952">
            <v>54.28</v>
          </cell>
        </row>
        <row r="15953">
          <cell r="AA15953">
            <v>54.29</v>
          </cell>
        </row>
        <row r="15954">
          <cell r="AA15954">
            <v>54.3</v>
          </cell>
        </row>
        <row r="15955">
          <cell r="AA15955">
            <v>54.31</v>
          </cell>
        </row>
        <row r="15956">
          <cell r="AA15956">
            <v>54.32</v>
          </cell>
        </row>
        <row r="15957">
          <cell r="AA15957">
            <v>54.33</v>
          </cell>
        </row>
        <row r="15958">
          <cell r="AA15958">
            <v>54.34</v>
          </cell>
        </row>
        <row r="15959">
          <cell r="AA15959">
            <v>54.35</v>
          </cell>
        </row>
        <row r="15960">
          <cell r="AA15960">
            <v>54.36</v>
          </cell>
        </row>
        <row r="15961">
          <cell r="AA15961">
            <v>54.37</v>
          </cell>
        </row>
        <row r="15962">
          <cell r="AA15962">
            <v>54.38</v>
          </cell>
        </row>
        <row r="15963">
          <cell r="AA15963">
            <v>54.39</v>
          </cell>
        </row>
        <row r="15964">
          <cell r="AA15964">
            <v>54.4</v>
          </cell>
        </row>
        <row r="15965">
          <cell r="AA15965">
            <v>54.41</v>
          </cell>
        </row>
        <row r="15966">
          <cell r="AA15966">
            <v>54.42</v>
          </cell>
        </row>
        <row r="15967">
          <cell r="AA15967">
            <v>54.43</v>
          </cell>
        </row>
        <row r="15968">
          <cell r="AA15968">
            <v>54.44</v>
          </cell>
        </row>
        <row r="15969">
          <cell r="AA15969">
            <v>54.45</v>
          </cell>
        </row>
        <row r="15970">
          <cell r="AA15970">
            <v>54.46</v>
          </cell>
        </row>
        <row r="15971">
          <cell r="AA15971">
            <v>54.47</v>
          </cell>
        </row>
        <row r="15972">
          <cell r="AA15972">
            <v>54.48</v>
          </cell>
        </row>
        <row r="15973">
          <cell r="AA15973">
            <v>54.49</v>
          </cell>
        </row>
        <row r="15974">
          <cell r="AA15974">
            <v>54.5</v>
          </cell>
        </row>
        <row r="15975">
          <cell r="AA15975">
            <v>54.51</v>
          </cell>
        </row>
        <row r="15976">
          <cell r="AA15976">
            <v>54.52</v>
          </cell>
        </row>
        <row r="15977">
          <cell r="AA15977">
            <v>54.53</v>
          </cell>
        </row>
        <row r="15978">
          <cell r="AA15978">
            <v>54.54</v>
          </cell>
        </row>
        <row r="15979">
          <cell r="AA15979">
            <v>54.55</v>
          </cell>
        </row>
        <row r="15980">
          <cell r="AA15980">
            <v>54.56</v>
          </cell>
        </row>
        <row r="15981">
          <cell r="AA15981">
            <v>54.57</v>
          </cell>
        </row>
        <row r="15982">
          <cell r="AA15982">
            <v>54.58</v>
          </cell>
        </row>
        <row r="15983">
          <cell r="AA15983">
            <v>54.59</v>
          </cell>
        </row>
        <row r="15984">
          <cell r="AA15984">
            <v>54.6</v>
          </cell>
        </row>
        <row r="15985">
          <cell r="AA15985">
            <v>54.61</v>
          </cell>
        </row>
        <row r="15986">
          <cell r="AA15986">
            <v>54.62</v>
          </cell>
        </row>
        <row r="15987">
          <cell r="AA15987">
            <v>54.63</v>
          </cell>
        </row>
        <row r="15988">
          <cell r="AA15988">
            <v>54.64</v>
          </cell>
        </row>
        <row r="15989">
          <cell r="AA15989">
            <v>54.65</v>
          </cell>
        </row>
        <row r="15990">
          <cell r="AA15990">
            <v>54.66</v>
          </cell>
        </row>
        <row r="15991">
          <cell r="AA15991">
            <v>54.67</v>
          </cell>
        </row>
        <row r="15992">
          <cell r="AA15992">
            <v>54.68</v>
          </cell>
        </row>
        <row r="15993">
          <cell r="AA15993">
            <v>54.69</v>
          </cell>
        </row>
        <row r="15994">
          <cell r="AA15994">
            <v>54.7</v>
          </cell>
        </row>
        <row r="15995">
          <cell r="AA15995">
            <v>54.71</v>
          </cell>
        </row>
        <row r="15996">
          <cell r="AA15996">
            <v>54.72</v>
          </cell>
        </row>
        <row r="15997">
          <cell r="AA15997">
            <v>54.73</v>
          </cell>
        </row>
        <row r="15998">
          <cell r="AA15998">
            <v>54.74</v>
          </cell>
        </row>
        <row r="15999">
          <cell r="AA15999">
            <v>54.75</v>
          </cell>
        </row>
        <row r="16000">
          <cell r="AA16000">
            <v>54.76</v>
          </cell>
        </row>
        <row r="16001">
          <cell r="AA16001">
            <v>54.77</v>
          </cell>
        </row>
        <row r="16002">
          <cell r="AA16002">
            <v>54.78</v>
          </cell>
        </row>
        <row r="16003">
          <cell r="AA16003">
            <v>54.79</v>
          </cell>
        </row>
        <row r="16004">
          <cell r="AA16004">
            <v>54.8</v>
          </cell>
        </row>
        <row r="16005">
          <cell r="AA16005">
            <v>54.81</v>
          </cell>
        </row>
        <row r="16006">
          <cell r="AA16006">
            <v>54.82</v>
          </cell>
        </row>
        <row r="16007">
          <cell r="AA16007">
            <v>54.83</v>
          </cell>
        </row>
        <row r="16008">
          <cell r="AA16008">
            <v>54.84</v>
          </cell>
        </row>
        <row r="16009">
          <cell r="AA16009">
            <v>54.85</v>
          </cell>
        </row>
        <row r="16010">
          <cell r="AA16010">
            <v>54.86</v>
          </cell>
        </row>
        <row r="16011">
          <cell r="AA16011">
            <v>54.87</v>
          </cell>
        </row>
        <row r="16012">
          <cell r="AA16012">
            <v>54.88</v>
          </cell>
        </row>
        <row r="16013">
          <cell r="AA16013">
            <v>54.89</v>
          </cell>
        </row>
        <row r="16014">
          <cell r="AA16014">
            <v>54.9</v>
          </cell>
        </row>
        <row r="16015">
          <cell r="AA16015">
            <v>54.91</v>
          </cell>
        </row>
        <row r="16016">
          <cell r="AA16016">
            <v>54.92</v>
          </cell>
        </row>
        <row r="16017">
          <cell r="AA16017">
            <v>54.93</v>
          </cell>
        </row>
        <row r="16018">
          <cell r="AA16018">
            <v>54.94</v>
          </cell>
        </row>
        <row r="16019">
          <cell r="AA16019">
            <v>54.95</v>
          </cell>
        </row>
        <row r="16020">
          <cell r="AA16020">
            <v>54.96</v>
          </cell>
        </row>
        <row r="16021">
          <cell r="AA16021">
            <v>54.97</v>
          </cell>
        </row>
        <row r="16022">
          <cell r="AA16022">
            <v>54.98</v>
          </cell>
        </row>
        <row r="16023">
          <cell r="AA16023">
            <v>54.99</v>
          </cell>
        </row>
        <row r="16024">
          <cell r="AA16024">
            <v>55</v>
          </cell>
        </row>
        <row r="16025">
          <cell r="AA16025">
            <v>55.01</v>
          </cell>
        </row>
        <row r="16026">
          <cell r="AA16026">
            <v>55.02</v>
          </cell>
        </row>
        <row r="16027">
          <cell r="AA16027">
            <v>55.03</v>
          </cell>
        </row>
        <row r="16028">
          <cell r="AA16028">
            <v>55.04</v>
          </cell>
        </row>
        <row r="16029">
          <cell r="AA16029">
            <v>55.05</v>
          </cell>
        </row>
        <row r="16030">
          <cell r="AA16030">
            <v>55.06</v>
          </cell>
        </row>
        <row r="16031">
          <cell r="AA16031">
            <v>55.07</v>
          </cell>
        </row>
        <row r="16032">
          <cell r="AA16032">
            <v>55.08</v>
          </cell>
        </row>
        <row r="16033">
          <cell r="AA16033">
            <v>55.09</v>
          </cell>
        </row>
        <row r="16034">
          <cell r="AA16034">
            <v>55.1</v>
          </cell>
        </row>
        <row r="16035">
          <cell r="AA16035">
            <v>55.11</v>
          </cell>
        </row>
        <row r="16036">
          <cell r="AA16036">
            <v>55.12</v>
          </cell>
        </row>
        <row r="16037">
          <cell r="AA16037">
            <v>55.13</v>
          </cell>
        </row>
        <row r="16038">
          <cell r="AA16038">
            <v>55.14</v>
          </cell>
        </row>
        <row r="16039">
          <cell r="AA16039">
            <v>55.15</v>
          </cell>
        </row>
        <row r="16040">
          <cell r="AA16040">
            <v>55.16</v>
          </cell>
        </row>
        <row r="16041">
          <cell r="AA16041">
            <v>55.17</v>
          </cell>
        </row>
        <row r="16042">
          <cell r="AA16042">
            <v>55.18</v>
          </cell>
        </row>
        <row r="16043">
          <cell r="AA16043">
            <v>55.19</v>
          </cell>
        </row>
        <row r="16044">
          <cell r="AA16044">
            <v>55.2</v>
          </cell>
        </row>
        <row r="16045">
          <cell r="AA16045">
            <v>55.21</v>
          </cell>
        </row>
        <row r="16046">
          <cell r="AA16046">
            <v>55.22</v>
          </cell>
        </row>
        <row r="16047">
          <cell r="AA16047">
            <v>55.23</v>
          </cell>
        </row>
        <row r="16048">
          <cell r="AA16048">
            <v>55.24</v>
          </cell>
        </row>
        <row r="16049">
          <cell r="AA16049">
            <v>55.25</v>
          </cell>
        </row>
        <row r="16050">
          <cell r="AA16050">
            <v>55.26</v>
          </cell>
        </row>
        <row r="16051">
          <cell r="AA16051">
            <v>55.27</v>
          </cell>
        </row>
        <row r="16052">
          <cell r="AA16052">
            <v>55.28</v>
          </cell>
        </row>
        <row r="16053">
          <cell r="AA16053">
            <v>55.29</v>
          </cell>
        </row>
        <row r="16054">
          <cell r="AA16054">
            <v>55.3</v>
          </cell>
        </row>
        <row r="16055">
          <cell r="AA16055">
            <v>55.31</v>
          </cell>
        </row>
        <row r="16056">
          <cell r="AA16056">
            <v>55.32</v>
          </cell>
        </row>
        <row r="16057">
          <cell r="AA16057">
            <v>55.33</v>
          </cell>
        </row>
        <row r="16058">
          <cell r="AA16058">
            <v>55.34</v>
          </cell>
        </row>
        <row r="16059">
          <cell r="AA16059">
            <v>55.35</v>
          </cell>
        </row>
        <row r="16060">
          <cell r="AA16060">
            <v>55.36</v>
          </cell>
        </row>
        <row r="16061">
          <cell r="AA16061">
            <v>55.37</v>
          </cell>
        </row>
        <row r="16062">
          <cell r="AA16062">
            <v>55.38</v>
          </cell>
        </row>
        <row r="16063">
          <cell r="AA16063">
            <v>55.39</v>
          </cell>
        </row>
        <row r="16064">
          <cell r="AA16064">
            <v>55.4</v>
          </cell>
        </row>
        <row r="16065">
          <cell r="AA16065">
            <v>55.41</v>
          </cell>
        </row>
        <row r="16066">
          <cell r="AA16066">
            <v>55.42</v>
          </cell>
        </row>
        <row r="16067">
          <cell r="AA16067">
            <v>55.43</v>
          </cell>
        </row>
        <row r="16068">
          <cell r="AA16068">
            <v>55.44</v>
          </cell>
        </row>
        <row r="16069">
          <cell r="AA16069">
            <v>55.45</v>
          </cell>
        </row>
        <row r="16070">
          <cell r="AA16070">
            <v>55.46</v>
          </cell>
        </row>
        <row r="16071">
          <cell r="AA16071">
            <v>55.47</v>
          </cell>
        </row>
        <row r="16072">
          <cell r="AA16072">
            <v>55.48</v>
          </cell>
        </row>
        <row r="16073">
          <cell r="AA16073">
            <v>55.49</v>
          </cell>
        </row>
        <row r="16074">
          <cell r="AA16074">
            <v>55.5</v>
          </cell>
        </row>
        <row r="16075">
          <cell r="AA16075">
            <v>55.51</v>
          </cell>
        </row>
        <row r="16076">
          <cell r="AA16076">
            <v>55.52</v>
          </cell>
        </row>
        <row r="16077">
          <cell r="AA16077">
            <v>55.53</v>
          </cell>
        </row>
        <row r="16078">
          <cell r="AA16078">
            <v>55.54</v>
          </cell>
        </row>
        <row r="16079">
          <cell r="AA16079">
            <v>55.55</v>
          </cell>
        </row>
        <row r="16080">
          <cell r="AA16080">
            <v>55.56</v>
          </cell>
        </row>
        <row r="16081">
          <cell r="AA16081">
            <v>55.57</v>
          </cell>
        </row>
        <row r="16082">
          <cell r="AA16082">
            <v>55.58</v>
          </cell>
        </row>
        <row r="16083">
          <cell r="AA16083">
            <v>55.59</v>
          </cell>
        </row>
        <row r="16084">
          <cell r="AA16084">
            <v>55.6</v>
          </cell>
        </row>
        <row r="16085">
          <cell r="AA16085">
            <v>55.61</v>
          </cell>
        </row>
        <row r="16086">
          <cell r="AA16086">
            <v>55.62</v>
          </cell>
        </row>
        <row r="16087">
          <cell r="AA16087">
            <v>55.63</v>
          </cell>
        </row>
        <row r="16088">
          <cell r="AA16088">
            <v>55.64</v>
          </cell>
        </row>
        <row r="16089">
          <cell r="AA16089">
            <v>55.65</v>
          </cell>
        </row>
        <row r="16090">
          <cell r="AA16090">
            <v>55.66</v>
          </cell>
        </row>
        <row r="16091">
          <cell r="AA16091">
            <v>55.67</v>
          </cell>
        </row>
        <row r="16092">
          <cell r="AA16092">
            <v>55.68</v>
          </cell>
        </row>
        <row r="16093">
          <cell r="AA16093">
            <v>55.69</v>
          </cell>
        </row>
        <row r="16094">
          <cell r="AA16094">
            <v>55.7</v>
          </cell>
        </row>
        <row r="16095">
          <cell r="AA16095">
            <v>55.71</v>
          </cell>
        </row>
        <row r="16096">
          <cell r="AA16096">
            <v>55.72</v>
          </cell>
        </row>
        <row r="16097">
          <cell r="AA16097">
            <v>55.73</v>
          </cell>
        </row>
        <row r="16098">
          <cell r="AA16098">
            <v>55.74</v>
          </cell>
        </row>
        <row r="16099">
          <cell r="AA16099">
            <v>55.75</v>
          </cell>
        </row>
        <row r="16100">
          <cell r="AA16100">
            <v>55.76</v>
          </cell>
        </row>
        <row r="16101">
          <cell r="AA16101">
            <v>55.77</v>
          </cell>
        </row>
        <row r="16102">
          <cell r="AA16102">
            <v>55.78</v>
          </cell>
        </row>
        <row r="16103">
          <cell r="AA16103">
            <v>55.79</v>
          </cell>
        </row>
        <row r="16104">
          <cell r="AA16104">
            <v>55.8</v>
          </cell>
        </row>
        <row r="16105">
          <cell r="AA16105">
            <v>55.81</v>
          </cell>
        </row>
        <row r="16106">
          <cell r="AA16106">
            <v>55.82</v>
          </cell>
        </row>
        <row r="16107">
          <cell r="AA16107">
            <v>55.83</v>
          </cell>
        </row>
        <row r="16108">
          <cell r="AA16108">
            <v>55.84</v>
          </cell>
        </row>
        <row r="16109">
          <cell r="AA16109">
            <v>55.85</v>
          </cell>
        </row>
        <row r="16110">
          <cell r="AA16110">
            <v>55.86</v>
          </cell>
        </row>
        <row r="16111">
          <cell r="AA16111">
            <v>55.87</v>
          </cell>
        </row>
        <row r="16112">
          <cell r="AA16112">
            <v>55.88</v>
          </cell>
        </row>
        <row r="16113">
          <cell r="AA16113">
            <v>55.89</v>
          </cell>
        </row>
        <row r="16114">
          <cell r="AA16114">
            <v>55.9</v>
          </cell>
        </row>
        <row r="16115">
          <cell r="AA16115">
            <v>55.91</v>
          </cell>
        </row>
        <row r="16116">
          <cell r="AA16116">
            <v>55.92</v>
          </cell>
        </row>
        <row r="16117">
          <cell r="AA16117">
            <v>55.93</v>
          </cell>
        </row>
        <row r="16118">
          <cell r="AA16118">
            <v>55.94</v>
          </cell>
        </row>
        <row r="16119">
          <cell r="AA16119">
            <v>55.95</v>
          </cell>
        </row>
        <row r="16120">
          <cell r="AA16120">
            <v>55.96</v>
          </cell>
        </row>
        <row r="16121">
          <cell r="AA16121">
            <v>55.97</v>
          </cell>
        </row>
        <row r="16122">
          <cell r="AA16122">
            <v>55.98</v>
          </cell>
        </row>
        <row r="16123">
          <cell r="AA16123">
            <v>55.99</v>
          </cell>
        </row>
        <row r="16124">
          <cell r="AA16124">
            <v>56</v>
          </cell>
        </row>
        <row r="16125">
          <cell r="AA16125">
            <v>56.01</v>
          </cell>
        </row>
        <row r="16126">
          <cell r="AA16126">
            <v>56.02</v>
          </cell>
        </row>
        <row r="16127">
          <cell r="AA16127">
            <v>56.03</v>
          </cell>
        </row>
        <row r="16128">
          <cell r="AA16128">
            <v>56.04</v>
          </cell>
        </row>
        <row r="16129">
          <cell r="AA16129">
            <v>56.05</v>
          </cell>
        </row>
        <row r="16130">
          <cell r="AA16130">
            <v>56.06</v>
          </cell>
        </row>
        <row r="16131">
          <cell r="AA16131">
            <v>56.07</v>
          </cell>
        </row>
        <row r="16132">
          <cell r="AA16132">
            <v>56.08</v>
          </cell>
        </row>
        <row r="16133">
          <cell r="AA16133">
            <v>56.09</v>
          </cell>
        </row>
        <row r="16134">
          <cell r="AA16134">
            <v>56.1</v>
          </cell>
        </row>
        <row r="16135">
          <cell r="AA16135">
            <v>56.11</v>
          </cell>
        </row>
        <row r="16136">
          <cell r="AA16136">
            <v>56.12</v>
          </cell>
        </row>
        <row r="16137">
          <cell r="AA16137">
            <v>56.13</v>
          </cell>
        </row>
        <row r="16138">
          <cell r="AA16138">
            <v>56.14</v>
          </cell>
        </row>
        <row r="16139">
          <cell r="AA16139">
            <v>56.15</v>
          </cell>
        </row>
        <row r="16140">
          <cell r="AA16140">
            <v>56.16</v>
          </cell>
        </row>
        <row r="16141">
          <cell r="AA16141">
            <v>56.17</v>
          </cell>
        </row>
        <row r="16142">
          <cell r="AA16142">
            <v>56.18</v>
          </cell>
        </row>
        <row r="16143">
          <cell r="AA16143">
            <v>56.19</v>
          </cell>
        </row>
        <row r="16144">
          <cell r="AA16144">
            <v>56.2</v>
          </cell>
        </row>
        <row r="16145">
          <cell r="AA16145">
            <v>56.21</v>
          </cell>
        </row>
        <row r="16146">
          <cell r="AA16146">
            <v>56.22</v>
          </cell>
        </row>
        <row r="16147">
          <cell r="AA16147">
            <v>56.23</v>
          </cell>
        </row>
        <row r="16148">
          <cell r="AA16148">
            <v>56.24</v>
          </cell>
        </row>
        <row r="16149">
          <cell r="AA16149">
            <v>56.25</v>
          </cell>
        </row>
        <row r="16150">
          <cell r="AA16150">
            <v>56.26</v>
          </cell>
        </row>
        <row r="16151">
          <cell r="AA16151">
            <v>56.27</v>
          </cell>
        </row>
        <row r="16152">
          <cell r="AA16152">
            <v>56.28</v>
          </cell>
        </row>
        <row r="16153">
          <cell r="AA16153">
            <v>56.29</v>
          </cell>
        </row>
        <row r="16154">
          <cell r="AA16154">
            <v>56.3</v>
          </cell>
        </row>
        <row r="16155">
          <cell r="AA16155">
            <v>56.31</v>
          </cell>
        </row>
        <row r="16156">
          <cell r="AA16156">
            <v>56.32</v>
          </cell>
        </row>
        <row r="16157">
          <cell r="AA16157">
            <v>56.33</v>
          </cell>
        </row>
        <row r="16158">
          <cell r="AA16158">
            <v>56.34</v>
          </cell>
        </row>
        <row r="16159">
          <cell r="AA16159">
            <v>56.35</v>
          </cell>
        </row>
        <row r="16160">
          <cell r="AA16160">
            <v>56.36</v>
          </cell>
        </row>
        <row r="16161">
          <cell r="AA16161">
            <v>56.37</v>
          </cell>
        </row>
        <row r="16162">
          <cell r="AA16162">
            <v>56.38</v>
          </cell>
        </row>
        <row r="16163">
          <cell r="AA16163">
            <v>56.39</v>
          </cell>
        </row>
        <row r="16164">
          <cell r="AA16164">
            <v>56.4</v>
          </cell>
        </row>
        <row r="16165">
          <cell r="AA16165">
            <v>56.41</v>
          </cell>
        </row>
        <row r="16166">
          <cell r="AA16166">
            <v>56.42</v>
          </cell>
        </row>
        <row r="16167">
          <cell r="AA16167">
            <v>56.43</v>
          </cell>
        </row>
        <row r="16168">
          <cell r="AA16168">
            <v>56.44</v>
          </cell>
        </row>
        <row r="16169">
          <cell r="AA16169">
            <v>56.45</v>
          </cell>
        </row>
        <row r="16170">
          <cell r="AA16170">
            <v>56.46</v>
          </cell>
        </row>
        <row r="16171">
          <cell r="AA16171">
            <v>56.47</v>
          </cell>
        </row>
        <row r="16172">
          <cell r="AA16172">
            <v>56.48</v>
          </cell>
        </row>
        <row r="16173">
          <cell r="AA16173">
            <v>56.49</v>
          </cell>
        </row>
        <row r="16174">
          <cell r="AA16174">
            <v>56.5</v>
          </cell>
        </row>
        <row r="16175">
          <cell r="AA16175">
            <v>56.51</v>
          </cell>
        </row>
        <row r="16176">
          <cell r="AA16176">
            <v>56.52</v>
          </cell>
        </row>
        <row r="16177">
          <cell r="AA16177">
            <v>56.53</v>
          </cell>
        </row>
        <row r="16178">
          <cell r="AA16178">
            <v>56.54</v>
          </cell>
        </row>
        <row r="16179">
          <cell r="AA16179">
            <v>56.55</v>
          </cell>
        </row>
        <row r="16180">
          <cell r="AA16180">
            <v>56.56</v>
          </cell>
        </row>
        <row r="16181">
          <cell r="AA16181">
            <v>56.57</v>
          </cell>
        </row>
        <row r="16182">
          <cell r="AA16182">
            <v>56.58</v>
          </cell>
        </row>
        <row r="16183">
          <cell r="AA16183">
            <v>56.59</v>
          </cell>
        </row>
        <row r="16184">
          <cell r="AA16184">
            <v>56.6</v>
          </cell>
        </row>
        <row r="16185">
          <cell r="AA16185">
            <v>56.61</v>
          </cell>
        </row>
        <row r="16186">
          <cell r="AA16186">
            <v>56.62</v>
          </cell>
        </row>
        <row r="16187">
          <cell r="AA16187">
            <v>56.63</v>
          </cell>
        </row>
        <row r="16188">
          <cell r="AA16188">
            <v>56.64</v>
          </cell>
        </row>
        <row r="16189">
          <cell r="AA16189">
            <v>56.65</v>
          </cell>
        </row>
        <row r="16190">
          <cell r="AA16190">
            <v>56.66</v>
          </cell>
        </row>
        <row r="16191">
          <cell r="AA16191">
            <v>56.67</v>
          </cell>
        </row>
        <row r="16192">
          <cell r="AA16192">
            <v>56.68</v>
          </cell>
        </row>
        <row r="16193">
          <cell r="AA16193">
            <v>56.69</v>
          </cell>
        </row>
        <row r="16194">
          <cell r="AA16194">
            <v>56.7</v>
          </cell>
        </row>
        <row r="16195">
          <cell r="AA16195">
            <v>56.71</v>
          </cell>
        </row>
        <row r="16196">
          <cell r="AA16196">
            <v>56.72</v>
          </cell>
        </row>
        <row r="16197">
          <cell r="AA16197">
            <v>56.73</v>
          </cell>
        </row>
        <row r="16198">
          <cell r="AA16198">
            <v>56.74</v>
          </cell>
        </row>
        <row r="16199">
          <cell r="AA16199">
            <v>56.75</v>
          </cell>
        </row>
        <row r="16200">
          <cell r="AA16200">
            <v>56.76</v>
          </cell>
        </row>
        <row r="16201">
          <cell r="AA16201">
            <v>56.77</v>
          </cell>
        </row>
        <row r="16202">
          <cell r="AA16202">
            <v>56.78</v>
          </cell>
        </row>
        <row r="16203">
          <cell r="AA16203">
            <v>56.79</v>
          </cell>
        </row>
        <row r="16204">
          <cell r="AA16204">
            <v>56.8</v>
          </cell>
        </row>
        <row r="16205">
          <cell r="AA16205">
            <v>56.81</v>
          </cell>
        </row>
        <row r="16206">
          <cell r="AA16206">
            <v>56.82</v>
          </cell>
        </row>
        <row r="16207">
          <cell r="AA16207">
            <v>56.83</v>
          </cell>
        </row>
        <row r="16208">
          <cell r="AA16208">
            <v>56.84</v>
          </cell>
        </row>
        <row r="16209">
          <cell r="AA16209">
            <v>56.85</v>
          </cell>
        </row>
        <row r="16210">
          <cell r="AA16210">
            <v>56.86</v>
          </cell>
        </row>
        <row r="16211">
          <cell r="AA16211">
            <v>56.87</v>
          </cell>
        </row>
        <row r="16212">
          <cell r="AA16212">
            <v>56.88</v>
          </cell>
        </row>
        <row r="16213">
          <cell r="AA16213">
            <v>56.89</v>
          </cell>
        </row>
        <row r="16214">
          <cell r="AA16214">
            <v>56.9</v>
          </cell>
        </row>
        <row r="16215">
          <cell r="AA16215">
            <v>56.91</v>
          </cell>
        </row>
        <row r="16216">
          <cell r="AA16216">
            <v>56.92</v>
          </cell>
        </row>
        <row r="16217">
          <cell r="AA16217">
            <v>56.93</v>
          </cell>
        </row>
        <row r="16218">
          <cell r="AA16218">
            <v>56.94</v>
          </cell>
        </row>
        <row r="16219">
          <cell r="AA16219">
            <v>56.95</v>
          </cell>
        </row>
        <row r="16220">
          <cell r="AA16220">
            <v>56.96</v>
          </cell>
        </row>
        <row r="16221">
          <cell r="AA16221">
            <v>56.97</v>
          </cell>
        </row>
        <row r="16222">
          <cell r="AA16222">
            <v>56.98</v>
          </cell>
        </row>
        <row r="16223">
          <cell r="AA16223">
            <v>56.99</v>
          </cell>
        </row>
        <row r="16224">
          <cell r="AA16224">
            <v>57</v>
          </cell>
        </row>
        <row r="16225">
          <cell r="AA16225">
            <v>57.01</v>
          </cell>
        </row>
        <row r="16226">
          <cell r="AA16226">
            <v>57.02</v>
          </cell>
        </row>
        <row r="16227">
          <cell r="AA16227">
            <v>57.03</v>
          </cell>
        </row>
        <row r="16228">
          <cell r="AA16228">
            <v>57.04</v>
          </cell>
        </row>
        <row r="16229">
          <cell r="AA16229">
            <v>57.05</v>
          </cell>
        </row>
        <row r="16230">
          <cell r="AA16230">
            <v>57.06</v>
          </cell>
        </row>
        <row r="16231">
          <cell r="AA16231">
            <v>57.07</v>
          </cell>
        </row>
        <row r="16232">
          <cell r="AA16232">
            <v>57.08</v>
          </cell>
        </row>
        <row r="16233">
          <cell r="AA16233">
            <v>57.09</v>
          </cell>
        </row>
        <row r="16234">
          <cell r="AA16234">
            <v>57.1</v>
          </cell>
        </row>
        <row r="16235">
          <cell r="AA16235">
            <v>57.11</v>
          </cell>
        </row>
        <row r="16236">
          <cell r="AA16236">
            <v>57.12</v>
          </cell>
        </row>
        <row r="16237">
          <cell r="AA16237">
            <v>57.13</v>
          </cell>
        </row>
        <row r="16238">
          <cell r="AA16238">
            <v>57.14</v>
          </cell>
        </row>
        <row r="16239">
          <cell r="AA16239">
            <v>57.15</v>
          </cell>
        </row>
        <row r="16240">
          <cell r="AA16240">
            <v>57.16</v>
          </cell>
        </row>
        <row r="16241">
          <cell r="AA16241">
            <v>57.17</v>
          </cell>
        </row>
        <row r="16242">
          <cell r="AA16242">
            <v>57.18</v>
          </cell>
        </row>
        <row r="16243">
          <cell r="AA16243">
            <v>57.19</v>
          </cell>
        </row>
        <row r="16244">
          <cell r="AA16244">
            <v>57.2</v>
          </cell>
        </row>
        <row r="16245">
          <cell r="AA16245">
            <v>57.21</v>
          </cell>
        </row>
        <row r="16246">
          <cell r="AA16246">
            <v>57.22</v>
          </cell>
        </row>
        <row r="16247">
          <cell r="AA16247">
            <v>57.23</v>
          </cell>
        </row>
        <row r="16248">
          <cell r="AA16248">
            <v>57.24</v>
          </cell>
        </row>
        <row r="16249">
          <cell r="AA16249">
            <v>57.25</v>
          </cell>
        </row>
        <row r="16250">
          <cell r="AA16250">
            <v>57.26</v>
          </cell>
        </row>
        <row r="16251">
          <cell r="AA16251">
            <v>57.27</v>
          </cell>
        </row>
        <row r="16252">
          <cell r="AA16252">
            <v>57.28</v>
          </cell>
        </row>
        <row r="16253">
          <cell r="AA16253">
            <v>57.29</v>
          </cell>
        </row>
        <row r="16254">
          <cell r="AA16254">
            <v>57.3</v>
          </cell>
        </row>
        <row r="16255">
          <cell r="AA16255">
            <v>57.31</v>
          </cell>
        </row>
        <row r="16256">
          <cell r="AA16256">
            <v>57.32</v>
          </cell>
        </row>
        <row r="16257">
          <cell r="AA16257">
            <v>57.33</v>
          </cell>
        </row>
        <row r="16258">
          <cell r="AA16258">
            <v>57.34</v>
          </cell>
        </row>
        <row r="16259">
          <cell r="AA16259">
            <v>57.35</v>
          </cell>
        </row>
        <row r="16260">
          <cell r="AA16260">
            <v>57.36</v>
          </cell>
        </row>
        <row r="16261">
          <cell r="AA16261">
            <v>57.37</v>
          </cell>
        </row>
        <row r="16262">
          <cell r="AA16262">
            <v>57.38</v>
          </cell>
        </row>
        <row r="16263">
          <cell r="AA16263">
            <v>57.39</v>
          </cell>
        </row>
        <row r="16264">
          <cell r="AA16264">
            <v>57.4</v>
          </cell>
        </row>
        <row r="16265">
          <cell r="AA16265">
            <v>57.41</v>
          </cell>
        </row>
        <row r="16266">
          <cell r="AA16266">
            <v>57.42</v>
          </cell>
        </row>
        <row r="16267">
          <cell r="AA16267">
            <v>57.43</v>
          </cell>
        </row>
        <row r="16268">
          <cell r="AA16268">
            <v>57.44</v>
          </cell>
        </row>
        <row r="16269">
          <cell r="AA16269">
            <v>57.45</v>
          </cell>
        </row>
        <row r="16270">
          <cell r="AA16270">
            <v>57.46</v>
          </cell>
        </row>
        <row r="16271">
          <cell r="AA16271">
            <v>57.47</v>
          </cell>
        </row>
        <row r="16272">
          <cell r="AA16272">
            <v>57.48</v>
          </cell>
        </row>
        <row r="16273">
          <cell r="AA16273">
            <v>57.49</v>
          </cell>
        </row>
        <row r="16274">
          <cell r="AA16274">
            <v>57.5</v>
          </cell>
        </row>
        <row r="16275">
          <cell r="AA16275">
            <v>57.51</v>
          </cell>
        </row>
        <row r="16276">
          <cell r="AA16276">
            <v>57.52</v>
          </cell>
        </row>
        <row r="16277">
          <cell r="AA16277">
            <v>57.53</v>
          </cell>
        </row>
        <row r="16278">
          <cell r="AA16278">
            <v>57.54</v>
          </cell>
        </row>
        <row r="16279">
          <cell r="AA16279">
            <v>57.55</v>
          </cell>
        </row>
        <row r="16280">
          <cell r="AA16280">
            <v>57.56</v>
          </cell>
        </row>
        <row r="16281">
          <cell r="AA16281">
            <v>57.57</v>
          </cell>
        </row>
        <row r="16282">
          <cell r="AA16282">
            <v>57.58</v>
          </cell>
        </row>
        <row r="16283">
          <cell r="AA16283">
            <v>57.59</v>
          </cell>
        </row>
        <row r="16284">
          <cell r="AA16284">
            <v>57.6</v>
          </cell>
        </row>
        <row r="16285">
          <cell r="AA16285">
            <v>57.61</v>
          </cell>
        </row>
        <row r="16286">
          <cell r="AA16286">
            <v>57.62</v>
          </cell>
        </row>
        <row r="16287">
          <cell r="AA16287">
            <v>57.63</v>
          </cell>
        </row>
        <row r="16288">
          <cell r="AA16288">
            <v>57.64</v>
          </cell>
        </row>
        <row r="16289">
          <cell r="AA16289">
            <v>57.65</v>
          </cell>
        </row>
        <row r="16290">
          <cell r="AA16290">
            <v>57.66</v>
          </cell>
        </row>
        <row r="16291">
          <cell r="AA16291">
            <v>57.67</v>
          </cell>
        </row>
        <row r="16292">
          <cell r="AA16292">
            <v>57.68</v>
          </cell>
        </row>
        <row r="16293">
          <cell r="AA16293">
            <v>57.69</v>
          </cell>
        </row>
        <row r="16294">
          <cell r="AA16294">
            <v>57.7</v>
          </cell>
        </row>
        <row r="16295">
          <cell r="AA16295">
            <v>57.71</v>
          </cell>
        </row>
        <row r="16296">
          <cell r="AA16296">
            <v>57.72</v>
          </cell>
        </row>
        <row r="16297">
          <cell r="AA16297">
            <v>57.73</v>
          </cell>
        </row>
        <row r="16298">
          <cell r="AA16298">
            <v>57.74</v>
          </cell>
        </row>
        <row r="16299">
          <cell r="AA16299">
            <v>57.75</v>
          </cell>
        </row>
        <row r="16300">
          <cell r="AA16300">
            <v>57.76</v>
          </cell>
        </row>
        <row r="16301">
          <cell r="AA16301">
            <v>57.77</v>
          </cell>
        </row>
        <row r="16302">
          <cell r="AA16302">
            <v>57.78</v>
          </cell>
        </row>
        <row r="16303">
          <cell r="AA16303">
            <v>57.79</v>
          </cell>
        </row>
        <row r="16304">
          <cell r="AA16304">
            <v>57.8</v>
          </cell>
        </row>
        <row r="16305">
          <cell r="AA16305">
            <v>57.81</v>
          </cell>
        </row>
        <row r="16306">
          <cell r="AA16306">
            <v>57.82</v>
          </cell>
        </row>
        <row r="16307">
          <cell r="AA16307">
            <v>57.83</v>
          </cell>
        </row>
        <row r="16308">
          <cell r="AA16308">
            <v>57.84</v>
          </cell>
        </row>
        <row r="16309">
          <cell r="AA16309">
            <v>57.85</v>
          </cell>
        </row>
        <row r="16310">
          <cell r="AA16310">
            <v>57.86</v>
          </cell>
        </row>
        <row r="16311">
          <cell r="AA16311">
            <v>57.87</v>
          </cell>
        </row>
        <row r="16312">
          <cell r="AA16312">
            <v>57.88</v>
          </cell>
        </row>
        <row r="16313">
          <cell r="AA16313">
            <v>57.89</v>
          </cell>
        </row>
        <row r="16314">
          <cell r="AA16314">
            <v>57.9</v>
          </cell>
        </row>
        <row r="16315">
          <cell r="AA16315">
            <v>57.91</v>
          </cell>
        </row>
        <row r="16316">
          <cell r="AA16316">
            <v>57.92</v>
          </cell>
        </row>
        <row r="16317">
          <cell r="AA16317">
            <v>57.93</v>
          </cell>
        </row>
        <row r="16318">
          <cell r="AA16318">
            <v>57.94</v>
          </cell>
        </row>
        <row r="16319">
          <cell r="AA16319">
            <v>57.95</v>
          </cell>
        </row>
        <row r="16320">
          <cell r="AA16320">
            <v>57.96</v>
          </cell>
        </row>
        <row r="16321">
          <cell r="AA16321">
            <v>57.97</v>
          </cell>
        </row>
        <row r="16322">
          <cell r="AA16322">
            <v>57.98</v>
          </cell>
        </row>
        <row r="16323">
          <cell r="AA16323">
            <v>57.99</v>
          </cell>
        </row>
        <row r="16324">
          <cell r="AA16324">
            <v>58</v>
          </cell>
        </row>
        <row r="16325">
          <cell r="AA16325">
            <v>58.01</v>
          </cell>
        </row>
        <row r="16326">
          <cell r="AA16326">
            <v>58.02</v>
          </cell>
        </row>
        <row r="16327">
          <cell r="AA16327">
            <v>58.03</v>
          </cell>
        </row>
        <row r="16328">
          <cell r="AA16328">
            <v>58.04</v>
          </cell>
        </row>
        <row r="16329">
          <cell r="AA16329">
            <v>58.05</v>
          </cell>
        </row>
        <row r="16330">
          <cell r="AA16330">
            <v>58.06</v>
          </cell>
        </row>
        <row r="16331">
          <cell r="AA16331">
            <v>58.07</v>
          </cell>
        </row>
        <row r="16332">
          <cell r="AA16332">
            <v>58.08</v>
          </cell>
        </row>
        <row r="16333">
          <cell r="AA16333">
            <v>58.09</v>
          </cell>
        </row>
        <row r="16334">
          <cell r="AA16334">
            <v>58.1</v>
          </cell>
        </row>
        <row r="16335">
          <cell r="AA16335">
            <v>58.11</v>
          </cell>
        </row>
        <row r="16336">
          <cell r="AA16336">
            <v>58.12</v>
          </cell>
        </row>
        <row r="16337">
          <cell r="AA16337">
            <v>58.13</v>
          </cell>
        </row>
        <row r="16338">
          <cell r="AA16338">
            <v>58.14</v>
          </cell>
        </row>
        <row r="16339">
          <cell r="AA16339">
            <v>58.15</v>
          </cell>
        </row>
        <row r="16340">
          <cell r="AA16340">
            <v>58.16</v>
          </cell>
        </row>
        <row r="16341">
          <cell r="AA16341">
            <v>58.17</v>
          </cell>
        </row>
        <row r="16342">
          <cell r="AA16342">
            <v>58.18</v>
          </cell>
        </row>
        <row r="16343">
          <cell r="AA16343">
            <v>58.19</v>
          </cell>
        </row>
        <row r="16344">
          <cell r="AA16344">
            <v>58.2</v>
          </cell>
        </row>
        <row r="16345">
          <cell r="AA16345">
            <v>58.21</v>
          </cell>
        </row>
        <row r="16346">
          <cell r="AA16346">
            <v>58.22</v>
          </cell>
        </row>
        <row r="16347">
          <cell r="AA16347">
            <v>58.23</v>
          </cell>
        </row>
        <row r="16348">
          <cell r="AA16348">
            <v>58.24</v>
          </cell>
        </row>
        <row r="16349">
          <cell r="AA16349">
            <v>58.25</v>
          </cell>
        </row>
        <row r="16350">
          <cell r="AA16350">
            <v>58.26</v>
          </cell>
        </row>
        <row r="16351">
          <cell r="AA16351">
            <v>58.27</v>
          </cell>
        </row>
        <row r="16352">
          <cell r="AA16352">
            <v>58.28</v>
          </cell>
        </row>
        <row r="16353">
          <cell r="AA16353">
            <v>58.29</v>
          </cell>
        </row>
        <row r="16354">
          <cell r="AA16354">
            <v>58.3</v>
          </cell>
        </row>
        <row r="16355">
          <cell r="AA16355">
            <v>58.31</v>
          </cell>
        </row>
        <row r="16356">
          <cell r="AA16356">
            <v>58.32</v>
          </cell>
        </row>
        <row r="16357">
          <cell r="AA16357">
            <v>58.33</v>
          </cell>
        </row>
        <row r="16358">
          <cell r="AA16358">
            <v>58.34</v>
          </cell>
        </row>
        <row r="16359">
          <cell r="AA16359">
            <v>58.35</v>
          </cell>
        </row>
        <row r="16360">
          <cell r="AA16360">
            <v>58.36</v>
          </cell>
        </row>
        <row r="16361">
          <cell r="AA16361">
            <v>58.37</v>
          </cell>
        </row>
        <row r="16362">
          <cell r="AA16362">
            <v>58.38</v>
          </cell>
        </row>
        <row r="16363">
          <cell r="AA16363">
            <v>58.39</v>
          </cell>
        </row>
        <row r="16364">
          <cell r="AA16364">
            <v>58.4</v>
          </cell>
        </row>
        <row r="16365">
          <cell r="AA16365">
            <v>58.41</v>
          </cell>
        </row>
        <row r="16366">
          <cell r="AA16366">
            <v>58.42</v>
          </cell>
        </row>
        <row r="16367">
          <cell r="AA16367">
            <v>58.43</v>
          </cell>
        </row>
        <row r="16368">
          <cell r="AA16368">
            <v>58.44</v>
          </cell>
        </row>
        <row r="16369">
          <cell r="AA16369">
            <v>58.45</v>
          </cell>
        </row>
        <row r="16370">
          <cell r="AA16370">
            <v>58.46</v>
          </cell>
        </row>
        <row r="16371">
          <cell r="AA16371">
            <v>58.47</v>
          </cell>
        </row>
        <row r="16372">
          <cell r="AA16372">
            <v>58.48</v>
          </cell>
        </row>
        <row r="16373">
          <cell r="AA16373">
            <v>58.49</v>
          </cell>
        </row>
        <row r="16374">
          <cell r="AA16374">
            <v>58.5</v>
          </cell>
        </row>
        <row r="16375">
          <cell r="AA16375">
            <v>58.51</v>
          </cell>
        </row>
        <row r="16376">
          <cell r="AA16376">
            <v>58.52</v>
          </cell>
        </row>
        <row r="16377">
          <cell r="AA16377">
            <v>58.53</v>
          </cell>
        </row>
        <row r="16378">
          <cell r="AA16378">
            <v>58.54</v>
          </cell>
        </row>
        <row r="16379">
          <cell r="AA16379">
            <v>58.55</v>
          </cell>
        </row>
        <row r="16380">
          <cell r="AA16380">
            <v>58.56</v>
          </cell>
        </row>
        <row r="16381">
          <cell r="AA16381">
            <v>58.57</v>
          </cell>
        </row>
        <row r="16382">
          <cell r="AA16382">
            <v>58.58</v>
          </cell>
        </row>
        <row r="16383">
          <cell r="AA16383">
            <v>58.59</v>
          </cell>
        </row>
        <row r="16384">
          <cell r="AA16384">
            <v>58.6</v>
          </cell>
        </row>
        <row r="16385">
          <cell r="AA16385">
            <v>58.61</v>
          </cell>
        </row>
        <row r="16386">
          <cell r="AA16386">
            <v>58.62</v>
          </cell>
        </row>
        <row r="16387">
          <cell r="AA16387">
            <v>58.63</v>
          </cell>
        </row>
        <row r="16388">
          <cell r="AA16388">
            <v>58.64</v>
          </cell>
        </row>
        <row r="16389">
          <cell r="AA16389">
            <v>58.65</v>
          </cell>
        </row>
        <row r="16390">
          <cell r="AA16390">
            <v>58.66</v>
          </cell>
        </row>
        <row r="16391">
          <cell r="AA16391">
            <v>58.67</v>
          </cell>
        </row>
        <row r="16392">
          <cell r="AA16392">
            <v>58.68</v>
          </cell>
        </row>
        <row r="16393">
          <cell r="AA16393">
            <v>58.69</v>
          </cell>
        </row>
        <row r="16394">
          <cell r="AA16394">
            <v>58.7</v>
          </cell>
        </row>
        <row r="16395">
          <cell r="AA16395">
            <v>58.71</v>
          </cell>
        </row>
        <row r="16396">
          <cell r="AA16396">
            <v>58.72</v>
          </cell>
        </row>
        <row r="16397">
          <cell r="AA16397">
            <v>58.73</v>
          </cell>
        </row>
        <row r="16398">
          <cell r="AA16398">
            <v>58.74</v>
          </cell>
        </row>
        <row r="16399">
          <cell r="AA16399">
            <v>58.75</v>
          </cell>
        </row>
        <row r="16400">
          <cell r="AA16400">
            <v>58.76</v>
          </cell>
        </row>
        <row r="16401">
          <cell r="AA16401">
            <v>58.77</v>
          </cell>
        </row>
        <row r="16402">
          <cell r="AA16402">
            <v>58.78</v>
          </cell>
        </row>
        <row r="16403">
          <cell r="AA16403">
            <v>58.79</v>
          </cell>
        </row>
        <row r="16404">
          <cell r="AA16404">
            <v>58.8</v>
          </cell>
        </row>
        <row r="16405">
          <cell r="AA16405">
            <v>58.81</v>
          </cell>
        </row>
        <row r="16406">
          <cell r="AA16406">
            <v>58.82</v>
          </cell>
        </row>
        <row r="16407">
          <cell r="AA16407">
            <v>58.83</v>
          </cell>
        </row>
        <row r="16408">
          <cell r="AA16408">
            <v>58.84</v>
          </cell>
        </row>
        <row r="16409">
          <cell r="AA16409">
            <v>58.85</v>
          </cell>
        </row>
        <row r="16410">
          <cell r="AA16410">
            <v>58.86</v>
          </cell>
        </row>
        <row r="16411">
          <cell r="AA16411">
            <v>58.87</v>
          </cell>
        </row>
        <row r="16412">
          <cell r="AA16412">
            <v>58.88</v>
          </cell>
        </row>
        <row r="16413">
          <cell r="AA16413">
            <v>58.89</v>
          </cell>
        </row>
        <row r="16414">
          <cell r="AA16414">
            <v>58.9</v>
          </cell>
        </row>
        <row r="16415">
          <cell r="AA16415">
            <v>58.91</v>
          </cell>
        </row>
        <row r="16416">
          <cell r="AA16416">
            <v>58.92</v>
          </cell>
        </row>
        <row r="16417">
          <cell r="AA16417">
            <v>58.93</v>
          </cell>
        </row>
        <row r="16418">
          <cell r="AA16418">
            <v>58.94</v>
          </cell>
        </row>
        <row r="16419">
          <cell r="AA16419">
            <v>58.95</v>
          </cell>
        </row>
        <row r="16420">
          <cell r="AA16420">
            <v>58.96</v>
          </cell>
        </row>
        <row r="16421">
          <cell r="AA16421">
            <v>58.97</v>
          </cell>
        </row>
        <row r="16422">
          <cell r="AA16422">
            <v>58.98</v>
          </cell>
        </row>
        <row r="16423">
          <cell r="AA16423">
            <v>58.99</v>
          </cell>
        </row>
        <row r="16424">
          <cell r="AA16424">
            <v>59</v>
          </cell>
        </row>
        <row r="16425">
          <cell r="AA16425">
            <v>59.01</v>
          </cell>
        </row>
        <row r="16426">
          <cell r="AA16426">
            <v>59.02</v>
          </cell>
        </row>
        <row r="16427">
          <cell r="AA16427">
            <v>59.03</v>
          </cell>
        </row>
        <row r="16428">
          <cell r="AA16428">
            <v>59.04</v>
          </cell>
        </row>
        <row r="16429">
          <cell r="AA16429">
            <v>59.05</v>
          </cell>
        </row>
        <row r="16430">
          <cell r="AA16430">
            <v>59.06</v>
          </cell>
        </row>
        <row r="16431">
          <cell r="AA16431">
            <v>59.07</v>
          </cell>
        </row>
        <row r="16432">
          <cell r="AA16432">
            <v>59.08</v>
          </cell>
        </row>
        <row r="16433">
          <cell r="AA16433">
            <v>59.09</v>
          </cell>
        </row>
        <row r="16434">
          <cell r="AA16434">
            <v>59.1</v>
          </cell>
        </row>
        <row r="16435">
          <cell r="AA16435">
            <v>59.11</v>
          </cell>
        </row>
        <row r="16436">
          <cell r="AA16436">
            <v>59.12</v>
          </cell>
        </row>
        <row r="16437">
          <cell r="AA16437">
            <v>59.13</v>
          </cell>
        </row>
        <row r="16438">
          <cell r="AA16438">
            <v>59.14</v>
          </cell>
        </row>
        <row r="16439">
          <cell r="AA16439">
            <v>59.15</v>
          </cell>
        </row>
        <row r="16440">
          <cell r="AA16440">
            <v>59.16</v>
          </cell>
        </row>
        <row r="16441">
          <cell r="AA16441">
            <v>59.17</v>
          </cell>
        </row>
        <row r="16442">
          <cell r="AA16442">
            <v>59.18</v>
          </cell>
        </row>
        <row r="16443">
          <cell r="AA16443">
            <v>59.19</v>
          </cell>
        </row>
        <row r="16444">
          <cell r="AA16444">
            <v>59.2</v>
          </cell>
        </row>
        <row r="16445">
          <cell r="AA16445">
            <v>59.21</v>
          </cell>
        </row>
        <row r="16446">
          <cell r="AA16446">
            <v>59.22</v>
          </cell>
        </row>
        <row r="16447">
          <cell r="AA16447">
            <v>59.23</v>
          </cell>
        </row>
        <row r="16448">
          <cell r="AA16448">
            <v>59.24</v>
          </cell>
        </row>
        <row r="16449">
          <cell r="AA16449">
            <v>59.25</v>
          </cell>
        </row>
        <row r="16450">
          <cell r="AA16450">
            <v>59.26</v>
          </cell>
        </row>
        <row r="16451">
          <cell r="AA16451">
            <v>59.27</v>
          </cell>
        </row>
        <row r="16452">
          <cell r="AA16452">
            <v>59.28</v>
          </cell>
        </row>
        <row r="16453">
          <cell r="AA16453">
            <v>59.29</v>
          </cell>
        </row>
        <row r="16454">
          <cell r="AA16454">
            <v>59.3</v>
          </cell>
        </row>
        <row r="16455">
          <cell r="AA16455">
            <v>59.31</v>
          </cell>
        </row>
        <row r="16456">
          <cell r="AA16456">
            <v>59.32</v>
          </cell>
        </row>
        <row r="16457">
          <cell r="AA16457">
            <v>59.33</v>
          </cell>
        </row>
        <row r="16458">
          <cell r="AA16458">
            <v>59.34</v>
          </cell>
        </row>
        <row r="16459">
          <cell r="AA16459">
            <v>59.35</v>
          </cell>
        </row>
        <row r="16460">
          <cell r="AA16460">
            <v>59.36</v>
          </cell>
        </row>
        <row r="16461">
          <cell r="AA16461">
            <v>59.37</v>
          </cell>
        </row>
        <row r="16462">
          <cell r="AA16462">
            <v>59.38</v>
          </cell>
        </row>
        <row r="16463">
          <cell r="AA16463">
            <v>59.39</v>
          </cell>
        </row>
        <row r="16464">
          <cell r="AA16464">
            <v>59.4</v>
          </cell>
        </row>
        <row r="16465">
          <cell r="AA16465">
            <v>59.41</v>
          </cell>
        </row>
        <row r="16466">
          <cell r="AA16466">
            <v>59.42</v>
          </cell>
        </row>
        <row r="16467">
          <cell r="AA16467">
            <v>59.43</v>
          </cell>
        </row>
        <row r="16468">
          <cell r="AA16468">
            <v>59.44</v>
          </cell>
        </row>
        <row r="16469">
          <cell r="AA16469">
            <v>59.45</v>
          </cell>
        </row>
        <row r="16470">
          <cell r="AA16470">
            <v>59.46</v>
          </cell>
        </row>
        <row r="16471">
          <cell r="AA16471">
            <v>59.47</v>
          </cell>
        </row>
        <row r="16472">
          <cell r="AA16472">
            <v>59.48</v>
          </cell>
        </row>
        <row r="16473">
          <cell r="AA16473">
            <v>59.49</v>
          </cell>
        </row>
        <row r="16474">
          <cell r="AA16474">
            <v>59.5</v>
          </cell>
        </row>
        <row r="16475">
          <cell r="AA16475">
            <v>59.51</v>
          </cell>
        </row>
        <row r="16476">
          <cell r="AA16476">
            <v>59.52</v>
          </cell>
        </row>
        <row r="16477">
          <cell r="AA16477">
            <v>59.53</v>
          </cell>
        </row>
        <row r="16478">
          <cell r="AA16478">
            <v>59.54</v>
          </cell>
        </row>
        <row r="16479">
          <cell r="AA16479">
            <v>59.55</v>
          </cell>
        </row>
        <row r="16480">
          <cell r="AA16480">
            <v>59.56</v>
          </cell>
        </row>
        <row r="16481">
          <cell r="AA16481">
            <v>59.57</v>
          </cell>
        </row>
        <row r="16482">
          <cell r="AA16482">
            <v>59.58</v>
          </cell>
        </row>
        <row r="16483">
          <cell r="AA16483">
            <v>59.59</v>
          </cell>
        </row>
        <row r="16484">
          <cell r="AA16484">
            <v>59.6</v>
          </cell>
        </row>
        <row r="16485">
          <cell r="AA16485">
            <v>59.61</v>
          </cell>
        </row>
        <row r="16486">
          <cell r="AA16486">
            <v>59.62</v>
          </cell>
        </row>
        <row r="16487">
          <cell r="AA16487">
            <v>59.63</v>
          </cell>
        </row>
        <row r="16488">
          <cell r="AA16488">
            <v>59.64</v>
          </cell>
        </row>
        <row r="16489">
          <cell r="AA16489">
            <v>59.65</v>
          </cell>
        </row>
        <row r="16490">
          <cell r="AA16490">
            <v>59.66</v>
          </cell>
        </row>
        <row r="16491">
          <cell r="AA16491">
            <v>59.67</v>
          </cell>
        </row>
        <row r="16492">
          <cell r="AA16492">
            <v>59.68</v>
          </cell>
        </row>
        <row r="16493">
          <cell r="AA16493">
            <v>59.69</v>
          </cell>
        </row>
        <row r="16494">
          <cell r="AA16494">
            <v>59.7</v>
          </cell>
        </row>
        <row r="16495">
          <cell r="AA16495">
            <v>59.71</v>
          </cell>
        </row>
        <row r="16496">
          <cell r="AA16496">
            <v>59.72</v>
          </cell>
        </row>
        <row r="16497">
          <cell r="AA16497">
            <v>59.73</v>
          </cell>
        </row>
        <row r="16498">
          <cell r="AA16498">
            <v>59.74</v>
          </cell>
        </row>
        <row r="16499">
          <cell r="AA16499">
            <v>59.75</v>
          </cell>
        </row>
        <row r="16500">
          <cell r="AA16500">
            <v>59.76</v>
          </cell>
        </row>
        <row r="16501">
          <cell r="AA16501">
            <v>59.77</v>
          </cell>
        </row>
        <row r="16502">
          <cell r="AA16502">
            <v>59.78</v>
          </cell>
        </row>
        <row r="16503">
          <cell r="AA16503">
            <v>59.79</v>
          </cell>
        </row>
        <row r="16504">
          <cell r="AA16504">
            <v>59.8</v>
          </cell>
        </row>
        <row r="16505">
          <cell r="AA16505">
            <v>59.81</v>
          </cell>
        </row>
        <row r="16506">
          <cell r="AA16506">
            <v>59.82</v>
          </cell>
        </row>
        <row r="16507">
          <cell r="AA16507">
            <v>59.83</v>
          </cell>
        </row>
        <row r="16508">
          <cell r="AA16508">
            <v>59.84</v>
          </cell>
        </row>
        <row r="16509">
          <cell r="AA16509">
            <v>59.85</v>
          </cell>
        </row>
        <row r="16510">
          <cell r="AA16510">
            <v>59.86</v>
          </cell>
        </row>
        <row r="16511">
          <cell r="AA16511">
            <v>59.87</v>
          </cell>
        </row>
        <row r="16512">
          <cell r="AA16512">
            <v>59.88</v>
          </cell>
        </row>
        <row r="16513">
          <cell r="AA16513">
            <v>59.89</v>
          </cell>
        </row>
        <row r="16514">
          <cell r="AA16514">
            <v>59.9</v>
          </cell>
        </row>
        <row r="16515">
          <cell r="AA16515">
            <v>59.91</v>
          </cell>
        </row>
        <row r="16516">
          <cell r="AA16516">
            <v>59.92</v>
          </cell>
        </row>
        <row r="16517">
          <cell r="AA16517">
            <v>59.93</v>
          </cell>
        </row>
        <row r="16518">
          <cell r="AA16518">
            <v>59.94</v>
          </cell>
        </row>
        <row r="16519">
          <cell r="AA16519">
            <v>59.95</v>
          </cell>
        </row>
        <row r="16520">
          <cell r="AA16520">
            <v>59.96</v>
          </cell>
        </row>
        <row r="16521">
          <cell r="AA16521">
            <v>59.97</v>
          </cell>
        </row>
        <row r="16522">
          <cell r="AA16522">
            <v>59.98</v>
          </cell>
        </row>
        <row r="16523">
          <cell r="AA16523">
            <v>59.99</v>
          </cell>
        </row>
        <row r="16524">
          <cell r="AA16524">
            <v>60</v>
          </cell>
        </row>
        <row r="16525">
          <cell r="AA16525">
            <v>60.01</v>
          </cell>
        </row>
        <row r="16526">
          <cell r="AA16526">
            <v>60.02</v>
          </cell>
        </row>
        <row r="16527">
          <cell r="AA16527">
            <v>60.03</v>
          </cell>
        </row>
        <row r="16528">
          <cell r="AA16528">
            <v>60.04</v>
          </cell>
        </row>
        <row r="16529">
          <cell r="AA16529">
            <v>60.05</v>
          </cell>
        </row>
        <row r="16530">
          <cell r="AA16530">
            <v>60.06</v>
          </cell>
        </row>
        <row r="16531">
          <cell r="AA16531">
            <v>60.07</v>
          </cell>
        </row>
        <row r="16532">
          <cell r="AA16532">
            <v>60.08</v>
          </cell>
        </row>
        <row r="16533">
          <cell r="AA16533">
            <v>60.09</v>
          </cell>
        </row>
        <row r="16534">
          <cell r="AA16534">
            <v>60.1</v>
          </cell>
        </row>
        <row r="16535">
          <cell r="AA16535">
            <v>60.11</v>
          </cell>
        </row>
        <row r="16536">
          <cell r="AA16536">
            <v>60.12</v>
          </cell>
        </row>
        <row r="16537">
          <cell r="AA16537">
            <v>60.13</v>
          </cell>
        </row>
        <row r="16538">
          <cell r="AA16538">
            <v>60.14</v>
          </cell>
        </row>
        <row r="16539">
          <cell r="AA16539">
            <v>60.15</v>
          </cell>
        </row>
        <row r="16540">
          <cell r="AA16540">
            <v>60.16</v>
          </cell>
        </row>
        <row r="16541">
          <cell r="AA16541">
            <v>60.17</v>
          </cell>
        </row>
        <row r="16542">
          <cell r="AA16542">
            <v>60.18</v>
          </cell>
        </row>
        <row r="16543">
          <cell r="AA16543">
            <v>60.19</v>
          </cell>
        </row>
        <row r="16544">
          <cell r="AA16544">
            <v>60.2</v>
          </cell>
        </row>
        <row r="16545">
          <cell r="AA16545">
            <v>60.21</v>
          </cell>
        </row>
        <row r="16546">
          <cell r="AA16546">
            <v>60.22</v>
          </cell>
        </row>
        <row r="16547">
          <cell r="AA16547">
            <v>60.23</v>
          </cell>
        </row>
        <row r="16548">
          <cell r="AA16548">
            <v>60.24</v>
          </cell>
        </row>
        <row r="16549">
          <cell r="AA16549">
            <v>60.25</v>
          </cell>
        </row>
        <row r="16550">
          <cell r="AA16550">
            <v>60.26</v>
          </cell>
        </row>
        <row r="16551">
          <cell r="AA16551">
            <v>60.27</v>
          </cell>
        </row>
        <row r="16552">
          <cell r="AA16552">
            <v>60.28</v>
          </cell>
        </row>
        <row r="16553">
          <cell r="AA16553">
            <v>60.29</v>
          </cell>
        </row>
        <row r="16554">
          <cell r="AA16554">
            <v>60.3</v>
          </cell>
        </row>
        <row r="16555">
          <cell r="AA16555">
            <v>60.31</v>
          </cell>
        </row>
        <row r="16556">
          <cell r="AA16556">
            <v>60.32</v>
          </cell>
        </row>
        <row r="16557">
          <cell r="AA16557">
            <v>60.33</v>
          </cell>
        </row>
        <row r="16558">
          <cell r="AA16558">
            <v>60.34</v>
          </cell>
        </row>
        <row r="16559">
          <cell r="AA16559">
            <v>60.35</v>
          </cell>
        </row>
        <row r="16560">
          <cell r="AA16560">
            <v>60.36</v>
          </cell>
        </row>
        <row r="16561">
          <cell r="AA16561">
            <v>60.37</v>
          </cell>
        </row>
        <row r="16562">
          <cell r="AA16562">
            <v>60.38</v>
          </cell>
        </row>
        <row r="16563">
          <cell r="AA16563">
            <v>60.39</v>
          </cell>
        </row>
        <row r="16564">
          <cell r="AA16564">
            <v>60.4</v>
          </cell>
        </row>
        <row r="16565">
          <cell r="AA16565">
            <v>60.41</v>
          </cell>
        </row>
        <row r="16566">
          <cell r="AA16566">
            <v>60.42</v>
          </cell>
        </row>
        <row r="16567">
          <cell r="AA16567">
            <v>60.43</v>
          </cell>
        </row>
        <row r="16568">
          <cell r="AA16568">
            <v>60.44</v>
          </cell>
        </row>
        <row r="16569">
          <cell r="AA16569">
            <v>60.45</v>
          </cell>
        </row>
        <row r="16570">
          <cell r="AA16570">
            <v>60.46</v>
          </cell>
        </row>
        <row r="16571">
          <cell r="AA16571">
            <v>60.47</v>
          </cell>
        </row>
        <row r="16572">
          <cell r="AA16572">
            <v>60.48</v>
          </cell>
        </row>
        <row r="16573">
          <cell r="AA16573">
            <v>60.49</v>
          </cell>
        </row>
        <row r="16574">
          <cell r="AA16574">
            <v>60.5</v>
          </cell>
        </row>
        <row r="16575">
          <cell r="AA16575">
            <v>60.51</v>
          </cell>
        </row>
        <row r="16576">
          <cell r="AA16576">
            <v>60.52</v>
          </cell>
        </row>
        <row r="16577">
          <cell r="AA16577">
            <v>60.53</v>
          </cell>
        </row>
        <row r="16578">
          <cell r="AA16578">
            <v>60.54</v>
          </cell>
        </row>
        <row r="16579">
          <cell r="AA16579">
            <v>60.55</v>
          </cell>
        </row>
        <row r="16580">
          <cell r="AA16580">
            <v>60.56</v>
          </cell>
        </row>
        <row r="16581">
          <cell r="AA16581">
            <v>60.57</v>
          </cell>
        </row>
        <row r="16582">
          <cell r="AA16582">
            <v>60.58</v>
          </cell>
        </row>
        <row r="16583">
          <cell r="AA16583">
            <v>60.59</v>
          </cell>
        </row>
        <row r="16584">
          <cell r="AA16584">
            <v>60.6</v>
          </cell>
        </row>
        <row r="16585">
          <cell r="AA16585">
            <v>60.61</v>
          </cell>
        </row>
        <row r="16586">
          <cell r="AA16586">
            <v>60.62</v>
          </cell>
        </row>
        <row r="16587">
          <cell r="AA16587">
            <v>60.63</v>
          </cell>
        </row>
        <row r="16588">
          <cell r="AA16588">
            <v>60.64</v>
          </cell>
        </row>
        <row r="16589">
          <cell r="AA16589">
            <v>60.65</v>
          </cell>
        </row>
        <row r="16590">
          <cell r="AA16590">
            <v>60.66</v>
          </cell>
        </row>
        <row r="16591">
          <cell r="AA16591">
            <v>60.67</v>
          </cell>
        </row>
        <row r="16592">
          <cell r="AA16592">
            <v>60.68</v>
          </cell>
        </row>
        <row r="16593">
          <cell r="AA16593">
            <v>60.69</v>
          </cell>
        </row>
        <row r="16594">
          <cell r="AA16594">
            <v>60.7</v>
          </cell>
        </row>
        <row r="16595">
          <cell r="AA16595">
            <v>60.71</v>
          </cell>
        </row>
        <row r="16596">
          <cell r="AA16596">
            <v>60.72</v>
          </cell>
        </row>
        <row r="16597">
          <cell r="AA16597">
            <v>60.73</v>
          </cell>
        </row>
        <row r="16598">
          <cell r="AA16598">
            <v>60.74</v>
          </cell>
        </row>
        <row r="16599">
          <cell r="AA16599">
            <v>60.75</v>
          </cell>
        </row>
        <row r="16600">
          <cell r="AA16600">
            <v>60.76</v>
          </cell>
        </row>
        <row r="16601">
          <cell r="AA16601">
            <v>60.77</v>
          </cell>
        </row>
        <row r="16602">
          <cell r="AA16602">
            <v>60.78</v>
          </cell>
        </row>
        <row r="16603">
          <cell r="AA16603">
            <v>60.79</v>
          </cell>
        </row>
        <row r="16604">
          <cell r="AA16604">
            <v>60.8</v>
          </cell>
        </row>
        <row r="16605">
          <cell r="AA16605">
            <v>60.81</v>
          </cell>
        </row>
        <row r="16606">
          <cell r="AA16606">
            <v>60.82</v>
          </cell>
        </row>
        <row r="16607">
          <cell r="AA16607">
            <v>60.83</v>
          </cell>
        </row>
        <row r="16608">
          <cell r="AA16608">
            <v>60.84</v>
          </cell>
        </row>
        <row r="16609">
          <cell r="AA16609">
            <v>60.85</v>
          </cell>
        </row>
        <row r="16610">
          <cell r="AA16610">
            <v>60.86</v>
          </cell>
        </row>
        <row r="16611">
          <cell r="AA16611">
            <v>60.87</v>
          </cell>
        </row>
        <row r="16612">
          <cell r="AA16612">
            <v>60.88</v>
          </cell>
        </row>
        <row r="16613">
          <cell r="AA16613">
            <v>60.89</v>
          </cell>
        </row>
        <row r="16614">
          <cell r="AA16614">
            <v>60.9</v>
          </cell>
        </row>
        <row r="16615">
          <cell r="AA16615">
            <v>60.91</v>
          </cell>
        </row>
        <row r="16616">
          <cell r="AA16616">
            <v>60.92</v>
          </cell>
        </row>
        <row r="16617">
          <cell r="AA16617">
            <v>60.93</v>
          </cell>
        </row>
        <row r="16618">
          <cell r="AA16618">
            <v>60.94</v>
          </cell>
        </row>
        <row r="16619">
          <cell r="AA16619">
            <v>60.95</v>
          </cell>
        </row>
        <row r="16620">
          <cell r="AA16620">
            <v>60.96</v>
          </cell>
        </row>
        <row r="16621">
          <cell r="AA16621">
            <v>60.97</v>
          </cell>
        </row>
        <row r="16622">
          <cell r="AA16622">
            <v>60.98</v>
          </cell>
        </row>
        <row r="16623">
          <cell r="AA16623">
            <v>60.99</v>
          </cell>
        </row>
        <row r="16624">
          <cell r="AA16624">
            <v>61</v>
          </cell>
        </row>
        <row r="16625">
          <cell r="AA16625">
            <v>61.01</v>
          </cell>
        </row>
        <row r="16626">
          <cell r="AA16626">
            <v>61.02</v>
          </cell>
        </row>
        <row r="16627">
          <cell r="AA16627">
            <v>61.03</v>
          </cell>
        </row>
        <row r="16628">
          <cell r="AA16628">
            <v>61.04</v>
          </cell>
        </row>
        <row r="16629">
          <cell r="AA16629">
            <v>61.05</v>
          </cell>
        </row>
        <row r="16630">
          <cell r="AA16630">
            <v>61.06</v>
          </cell>
        </row>
        <row r="16631">
          <cell r="AA16631">
            <v>61.07</v>
          </cell>
        </row>
        <row r="16632">
          <cell r="AA16632">
            <v>61.08</v>
          </cell>
        </row>
        <row r="16633">
          <cell r="AA16633">
            <v>61.09</v>
          </cell>
        </row>
        <row r="16634">
          <cell r="AA16634">
            <v>61.1</v>
          </cell>
        </row>
        <row r="16635">
          <cell r="AA16635">
            <v>61.11</v>
          </cell>
        </row>
        <row r="16636">
          <cell r="AA16636">
            <v>61.12</v>
          </cell>
        </row>
        <row r="16637">
          <cell r="AA16637">
            <v>61.13</v>
          </cell>
        </row>
        <row r="16638">
          <cell r="AA16638">
            <v>61.14</v>
          </cell>
        </row>
        <row r="16639">
          <cell r="AA16639">
            <v>61.15</v>
          </cell>
        </row>
        <row r="16640">
          <cell r="AA16640">
            <v>61.16</v>
          </cell>
        </row>
        <row r="16641">
          <cell r="AA16641">
            <v>61.17</v>
          </cell>
        </row>
        <row r="16642">
          <cell r="AA16642">
            <v>61.18</v>
          </cell>
        </row>
        <row r="16643">
          <cell r="AA16643">
            <v>61.19</v>
          </cell>
        </row>
        <row r="16644">
          <cell r="AA16644">
            <v>61.2</v>
          </cell>
        </row>
        <row r="16645">
          <cell r="AA16645">
            <v>61.21</v>
          </cell>
        </row>
        <row r="16646">
          <cell r="AA16646">
            <v>61.22</v>
          </cell>
        </row>
        <row r="16647">
          <cell r="AA16647">
            <v>61.23</v>
          </cell>
        </row>
        <row r="16648">
          <cell r="AA16648">
            <v>61.24</v>
          </cell>
        </row>
        <row r="16649">
          <cell r="AA16649">
            <v>61.25</v>
          </cell>
        </row>
        <row r="16650">
          <cell r="AA16650">
            <v>61.26</v>
          </cell>
        </row>
        <row r="16651">
          <cell r="AA16651">
            <v>61.27</v>
          </cell>
        </row>
        <row r="16652">
          <cell r="AA16652">
            <v>61.28</v>
          </cell>
        </row>
        <row r="16653">
          <cell r="AA16653">
            <v>61.29</v>
          </cell>
        </row>
        <row r="16654">
          <cell r="AA16654">
            <v>61.3</v>
          </cell>
        </row>
        <row r="16655">
          <cell r="AA16655">
            <v>61.31</v>
          </cell>
        </row>
        <row r="16656">
          <cell r="AA16656">
            <v>61.32</v>
          </cell>
        </row>
        <row r="16657">
          <cell r="AA16657">
            <v>61.33</v>
          </cell>
        </row>
        <row r="16658">
          <cell r="AA16658">
            <v>61.34</v>
          </cell>
        </row>
        <row r="16659">
          <cell r="AA16659">
            <v>61.35</v>
          </cell>
        </row>
        <row r="16660">
          <cell r="AA16660">
            <v>61.36</v>
          </cell>
        </row>
        <row r="16661">
          <cell r="AA16661">
            <v>61.37</v>
          </cell>
        </row>
        <row r="16662">
          <cell r="AA16662">
            <v>61.38</v>
          </cell>
        </row>
        <row r="16663">
          <cell r="AA16663">
            <v>61.39</v>
          </cell>
        </row>
        <row r="16664">
          <cell r="AA16664">
            <v>61.4</v>
          </cell>
        </row>
        <row r="16665">
          <cell r="AA16665">
            <v>61.41</v>
          </cell>
        </row>
        <row r="16666">
          <cell r="AA16666">
            <v>61.42</v>
          </cell>
        </row>
        <row r="16667">
          <cell r="AA16667">
            <v>61.43</v>
          </cell>
        </row>
        <row r="16668">
          <cell r="AA16668">
            <v>61.44</v>
          </cell>
        </row>
        <row r="16669">
          <cell r="AA16669">
            <v>61.45</v>
          </cell>
        </row>
        <row r="16670">
          <cell r="AA16670">
            <v>61.46</v>
          </cell>
        </row>
        <row r="16671">
          <cell r="AA16671">
            <v>61.47</v>
          </cell>
        </row>
        <row r="16672">
          <cell r="AA16672">
            <v>61.48</v>
          </cell>
        </row>
        <row r="16673">
          <cell r="AA16673">
            <v>61.49</v>
          </cell>
        </row>
        <row r="16674">
          <cell r="AA16674">
            <v>61.5</v>
          </cell>
        </row>
        <row r="16675">
          <cell r="AA16675">
            <v>61.51</v>
          </cell>
        </row>
        <row r="16676">
          <cell r="AA16676">
            <v>61.52</v>
          </cell>
        </row>
        <row r="16677">
          <cell r="AA16677">
            <v>61.53</v>
          </cell>
        </row>
        <row r="16678">
          <cell r="AA16678">
            <v>61.54</v>
          </cell>
        </row>
        <row r="16679">
          <cell r="AA16679">
            <v>61.55</v>
          </cell>
        </row>
        <row r="16680">
          <cell r="AA16680">
            <v>61.56</v>
          </cell>
        </row>
        <row r="16681">
          <cell r="AA16681">
            <v>61.57</v>
          </cell>
        </row>
        <row r="16682">
          <cell r="AA16682">
            <v>61.58</v>
          </cell>
        </row>
        <row r="16683">
          <cell r="AA16683">
            <v>61.59</v>
          </cell>
        </row>
        <row r="16684">
          <cell r="AA16684">
            <v>61.6</v>
          </cell>
        </row>
        <row r="16685">
          <cell r="AA16685">
            <v>61.61</v>
          </cell>
        </row>
        <row r="16686">
          <cell r="AA16686">
            <v>61.62</v>
          </cell>
        </row>
        <row r="16687">
          <cell r="AA16687">
            <v>61.63</v>
          </cell>
        </row>
        <row r="16688">
          <cell r="AA16688">
            <v>61.64</v>
          </cell>
        </row>
        <row r="16689">
          <cell r="AA16689">
            <v>61.65</v>
          </cell>
        </row>
        <row r="16690">
          <cell r="AA16690">
            <v>61.66</v>
          </cell>
        </row>
        <row r="16691">
          <cell r="AA16691">
            <v>61.67</v>
          </cell>
        </row>
        <row r="16692">
          <cell r="AA16692">
            <v>61.68</v>
          </cell>
        </row>
        <row r="16693">
          <cell r="AA16693">
            <v>61.69</v>
          </cell>
        </row>
        <row r="16694">
          <cell r="AA16694">
            <v>61.7</v>
          </cell>
        </row>
        <row r="16695">
          <cell r="AA16695">
            <v>61.71</v>
          </cell>
        </row>
        <row r="16696">
          <cell r="AA16696">
            <v>61.72</v>
          </cell>
        </row>
        <row r="16697">
          <cell r="AA16697">
            <v>61.73</v>
          </cell>
        </row>
        <row r="16698">
          <cell r="AA16698">
            <v>61.74</v>
          </cell>
        </row>
        <row r="16699">
          <cell r="AA16699">
            <v>61.75</v>
          </cell>
        </row>
        <row r="16700">
          <cell r="AA16700">
            <v>61.76</v>
          </cell>
        </row>
        <row r="16701">
          <cell r="AA16701">
            <v>61.77</v>
          </cell>
        </row>
        <row r="16702">
          <cell r="AA16702">
            <v>61.78</v>
          </cell>
        </row>
        <row r="16703">
          <cell r="AA16703">
            <v>61.79</v>
          </cell>
        </row>
        <row r="16704">
          <cell r="AA16704">
            <v>61.8</v>
          </cell>
        </row>
        <row r="16705">
          <cell r="AA16705">
            <v>61.81</v>
          </cell>
        </row>
        <row r="16706">
          <cell r="AA16706">
            <v>61.82</v>
          </cell>
        </row>
        <row r="16707">
          <cell r="AA16707">
            <v>61.83</v>
          </cell>
        </row>
        <row r="16708">
          <cell r="AA16708">
            <v>61.84</v>
          </cell>
        </row>
        <row r="16709">
          <cell r="AA16709">
            <v>61.85</v>
          </cell>
        </row>
        <row r="16710">
          <cell r="AA16710">
            <v>61.86</v>
          </cell>
        </row>
        <row r="16711">
          <cell r="AA16711">
            <v>61.87</v>
          </cell>
        </row>
        <row r="16712">
          <cell r="AA16712">
            <v>61.88</v>
          </cell>
        </row>
        <row r="16713">
          <cell r="AA16713">
            <v>61.89</v>
          </cell>
        </row>
        <row r="16714">
          <cell r="AA16714">
            <v>61.9</v>
          </cell>
        </row>
        <row r="16715">
          <cell r="AA16715">
            <v>61.91</v>
          </cell>
        </row>
        <row r="16716">
          <cell r="AA16716">
            <v>61.92</v>
          </cell>
        </row>
        <row r="16717">
          <cell r="AA16717">
            <v>61.93</v>
          </cell>
        </row>
        <row r="16718">
          <cell r="AA16718">
            <v>61.94</v>
          </cell>
        </row>
        <row r="16719">
          <cell r="AA16719">
            <v>61.95</v>
          </cell>
        </row>
        <row r="16720">
          <cell r="AA16720">
            <v>61.96</v>
          </cell>
        </row>
        <row r="16721">
          <cell r="AA16721">
            <v>61.97</v>
          </cell>
        </row>
        <row r="16722">
          <cell r="AA16722">
            <v>61.98</v>
          </cell>
        </row>
        <row r="16723">
          <cell r="AA16723">
            <v>61.99</v>
          </cell>
        </row>
        <row r="16724">
          <cell r="AA16724">
            <v>62</v>
          </cell>
        </row>
        <row r="16725">
          <cell r="AA16725">
            <v>62.01</v>
          </cell>
        </row>
        <row r="16726">
          <cell r="AA16726">
            <v>62.02</v>
          </cell>
        </row>
        <row r="16727">
          <cell r="AA16727">
            <v>62.03</v>
          </cell>
        </row>
        <row r="16728">
          <cell r="AA16728">
            <v>62.04</v>
          </cell>
        </row>
        <row r="16729">
          <cell r="AA16729">
            <v>62.05</v>
          </cell>
        </row>
        <row r="16730">
          <cell r="AA16730">
            <v>62.06</v>
          </cell>
        </row>
        <row r="16731">
          <cell r="AA16731">
            <v>62.07</v>
          </cell>
        </row>
        <row r="16732">
          <cell r="AA16732">
            <v>62.08</v>
          </cell>
        </row>
        <row r="16733">
          <cell r="AA16733">
            <v>62.09</v>
          </cell>
        </row>
        <row r="16734">
          <cell r="AA16734">
            <v>62.1</v>
          </cell>
        </row>
        <row r="16735">
          <cell r="AA16735">
            <v>62.11</v>
          </cell>
        </row>
        <row r="16736">
          <cell r="AA16736">
            <v>62.12</v>
          </cell>
        </row>
        <row r="16737">
          <cell r="AA16737">
            <v>62.13</v>
          </cell>
        </row>
        <row r="16738">
          <cell r="AA16738">
            <v>62.14</v>
          </cell>
        </row>
        <row r="16739">
          <cell r="AA16739">
            <v>62.15</v>
          </cell>
        </row>
        <row r="16740">
          <cell r="AA16740">
            <v>62.16</v>
          </cell>
        </row>
        <row r="16741">
          <cell r="AA16741">
            <v>62.17</v>
          </cell>
        </row>
        <row r="16742">
          <cell r="AA16742">
            <v>62.18</v>
          </cell>
        </row>
        <row r="16743">
          <cell r="AA16743">
            <v>62.19</v>
          </cell>
        </row>
        <row r="16744">
          <cell r="AA16744">
            <v>62.2</v>
          </cell>
        </row>
        <row r="16745">
          <cell r="AA16745">
            <v>62.21</v>
          </cell>
        </row>
        <row r="16746">
          <cell r="AA16746">
            <v>62.22</v>
          </cell>
        </row>
        <row r="16747">
          <cell r="AA16747">
            <v>62.23</v>
          </cell>
        </row>
        <row r="16748">
          <cell r="AA16748">
            <v>62.24</v>
          </cell>
        </row>
        <row r="16749">
          <cell r="AA16749">
            <v>62.25</v>
          </cell>
        </row>
        <row r="16750">
          <cell r="AA16750">
            <v>62.26</v>
          </cell>
        </row>
        <row r="16751">
          <cell r="AA16751">
            <v>62.27</v>
          </cell>
        </row>
        <row r="16752">
          <cell r="AA16752">
            <v>62.28</v>
          </cell>
        </row>
        <row r="16753">
          <cell r="AA16753">
            <v>62.29</v>
          </cell>
        </row>
        <row r="16754">
          <cell r="AA16754">
            <v>62.3</v>
          </cell>
        </row>
        <row r="16755">
          <cell r="AA16755">
            <v>62.31</v>
          </cell>
        </row>
        <row r="16756">
          <cell r="AA16756">
            <v>62.32</v>
          </cell>
        </row>
        <row r="16757">
          <cell r="AA16757">
            <v>62.33</v>
          </cell>
        </row>
        <row r="16758">
          <cell r="AA16758">
            <v>62.34</v>
          </cell>
        </row>
        <row r="16759">
          <cell r="AA16759">
            <v>62.35</v>
          </cell>
        </row>
        <row r="16760">
          <cell r="AA16760">
            <v>62.36</v>
          </cell>
        </row>
        <row r="16761">
          <cell r="AA16761">
            <v>62.37</v>
          </cell>
        </row>
        <row r="16762">
          <cell r="AA16762">
            <v>62.38</v>
          </cell>
        </row>
        <row r="16763">
          <cell r="AA16763">
            <v>62.39</v>
          </cell>
        </row>
        <row r="16764">
          <cell r="AA16764">
            <v>62.4</v>
          </cell>
        </row>
        <row r="16765">
          <cell r="AA16765">
            <v>62.41</v>
          </cell>
        </row>
        <row r="16766">
          <cell r="AA16766">
            <v>62.42</v>
          </cell>
        </row>
        <row r="16767">
          <cell r="AA16767">
            <v>62.43</v>
          </cell>
        </row>
        <row r="16768">
          <cell r="AA16768">
            <v>62.44</v>
          </cell>
        </row>
        <row r="16769">
          <cell r="AA16769">
            <v>62.45</v>
          </cell>
        </row>
        <row r="16770">
          <cell r="AA16770">
            <v>62.46</v>
          </cell>
        </row>
        <row r="16771">
          <cell r="AA16771">
            <v>62.47</v>
          </cell>
        </row>
        <row r="16772">
          <cell r="AA16772">
            <v>62.48</v>
          </cell>
        </row>
        <row r="16773">
          <cell r="AA16773">
            <v>62.49</v>
          </cell>
        </row>
        <row r="16774">
          <cell r="AA16774">
            <v>62.5</v>
          </cell>
        </row>
        <row r="16775">
          <cell r="AA16775">
            <v>62.51</v>
          </cell>
        </row>
        <row r="16776">
          <cell r="AA16776">
            <v>62.52</v>
          </cell>
        </row>
        <row r="16777">
          <cell r="AA16777">
            <v>62.53</v>
          </cell>
        </row>
        <row r="16778">
          <cell r="AA16778">
            <v>62.54</v>
          </cell>
        </row>
        <row r="16779">
          <cell r="AA16779">
            <v>62.55</v>
          </cell>
        </row>
        <row r="16780">
          <cell r="AA16780">
            <v>62.56</v>
          </cell>
        </row>
        <row r="16781">
          <cell r="AA16781">
            <v>62.57</v>
          </cell>
        </row>
        <row r="16782">
          <cell r="AA16782">
            <v>62.58</v>
          </cell>
        </row>
        <row r="16783">
          <cell r="AA16783">
            <v>62.59</v>
          </cell>
        </row>
        <row r="16784">
          <cell r="AA16784">
            <v>62.6</v>
          </cell>
        </row>
        <row r="16785">
          <cell r="AA16785">
            <v>62.61</v>
          </cell>
        </row>
        <row r="16786">
          <cell r="AA16786">
            <v>62.62</v>
          </cell>
        </row>
        <row r="16787">
          <cell r="AA16787">
            <v>62.63</v>
          </cell>
        </row>
        <row r="16788">
          <cell r="AA16788">
            <v>62.64</v>
          </cell>
        </row>
        <row r="16789">
          <cell r="AA16789">
            <v>62.65</v>
          </cell>
        </row>
        <row r="16790">
          <cell r="AA16790">
            <v>62.66</v>
          </cell>
        </row>
        <row r="16791">
          <cell r="AA16791">
            <v>62.67</v>
          </cell>
        </row>
        <row r="16792">
          <cell r="AA16792">
            <v>62.68</v>
          </cell>
        </row>
        <row r="16793">
          <cell r="AA16793">
            <v>62.69</v>
          </cell>
        </row>
        <row r="16794">
          <cell r="AA16794">
            <v>62.7</v>
          </cell>
        </row>
        <row r="16795">
          <cell r="AA16795">
            <v>62.71</v>
          </cell>
        </row>
        <row r="16796">
          <cell r="AA16796">
            <v>62.72</v>
          </cell>
        </row>
        <row r="16797">
          <cell r="AA16797">
            <v>62.73</v>
          </cell>
        </row>
        <row r="16798">
          <cell r="AA16798">
            <v>62.74</v>
          </cell>
        </row>
        <row r="16799">
          <cell r="AA16799">
            <v>62.75</v>
          </cell>
        </row>
        <row r="16800">
          <cell r="AA16800">
            <v>62.76</v>
          </cell>
        </row>
        <row r="16801">
          <cell r="AA16801">
            <v>62.77</v>
          </cell>
        </row>
        <row r="16802">
          <cell r="AA16802">
            <v>62.78</v>
          </cell>
        </row>
        <row r="16803">
          <cell r="AA16803">
            <v>62.79</v>
          </cell>
        </row>
        <row r="16804">
          <cell r="AA16804">
            <v>62.8</v>
          </cell>
        </row>
        <row r="16805">
          <cell r="AA16805">
            <v>62.81</v>
          </cell>
        </row>
        <row r="16806">
          <cell r="AA16806">
            <v>62.82</v>
          </cell>
        </row>
        <row r="16807">
          <cell r="AA16807">
            <v>62.83</v>
          </cell>
        </row>
        <row r="16808">
          <cell r="AA16808">
            <v>62.84</v>
          </cell>
        </row>
        <row r="16809">
          <cell r="AA16809">
            <v>62.85</v>
          </cell>
        </row>
        <row r="16810">
          <cell r="AA16810">
            <v>62.86</v>
          </cell>
        </row>
        <row r="16811">
          <cell r="AA16811">
            <v>62.87</v>
          </cell>
        </row>
        <row r="16812">
          <cell r="AA16812">
            <v>62.88</v>
          </cell>
        </row>
        <row r="16813">
          <cell r="AA16813">
            <v>62.89</v>
          </cell>
        </row>
        <row r="16814">
          <cell r="AA16814">
            <v>62.9</v>
          </cell>
        </row>
        <row r="16815">
          <cell r="AA16815">
            <v>62.91</v>
          </cell>
        </row>
        <row r="16816">
          <cell r="AA16816">
            <v>62.92</v>
          </cell>
        </row>
        <row r="16817">
          <cell r="AA16817">
            <v>62.93</v>
          </cell>
        </row>
        <row r="16818">
          <cell r="AA16818">
            <v>62.94</v>
          </cell>
        </row>
        <row r="16819">
          <cell r="AA16819">
            <v>62.95</v>
          </cell>
        </row>
        <row r="16820">
          <cell r="AA16820">
            <v>62.96</v>
          </cell>
        </row>
        <row r="16821">
          <cell r="AA16821">
            <v>62.97</v>
          </cell>
        </row>
        <row r="16822">
          <cell r="AA16822">
            <v>62.98</v>
          </cell>
        </row>
        <row r="16823">
          <cell r="AA16823">
            <v>62.99</v>
          </cell>
        </row>
        <row r="16824">
          <cell r="AA16824">
            <v>63</v>
          </cell>
        </row>
        <row r="16825">
          <cell r="AA16825">
            <v>63.01</v>
          </cell>
        </row>
        <row r="16826">
          <cell r="AA16826">
            <v>63.02</v>
          </cell>
        </row>
        <row r="16827">
          <cell r="AA16827">
            <v>63.03</v>
          </cell>
        </row>
        <row r="16828">
          <cell r="AA16828">
            <v>63.04</v>
          </cell>
        </row>
        <row r="16829">
          <cell r="AA16829">
            <v>63.05</v>
          </cell>
        </row>
        <row r="16830">
          <cell r="AA16830">
            <v>63.06</v>
          </cell>
        </row>
        <row r="16831">
          <cell r="AA16831">
            <v>63.07</v>
          </cell>
        </row>
        <row r="16832">
          <cell r="AA16832">
            <v>63.08</v>
          </cell>
        </row>
        <row r="16833">
          <cell r="AA16833">
            <v>63.09</v>
          </cell>
        </row>
        <row r="16834">
          <cell r="AA16834">
            <v>63.1</v>
          </cell>
        </row>
        <row r="16835">
          <cell r="AA16835">
            <v>63.11</v>
          </cell>
        </row>
        <row r="16836">
          <cell r="AA16836">
            <v>63.12</v>
          </cell>
        </row>
        <row r="16837">
          <cell r="AA16837">
            <v>63.13</v>
          </cell>
        </row>
        <row r="16838">
          <cell r="AA16838">
            <v>63.14</v>
          </cell>
        </row>
        <row r="16839">
          <cell r="AA16839">
            <v>63.15</v>
          </cell>
        </row>
        <row r="16840">
          <cell r="AA16840">
            <v>63.16</v>
          </cell>
        </row>
        <row r="16841">
          <cell r="AA16841">
            <v>63.17</v>
          </cell>
        </row>
        <row r="16842">
          <cell r="AA16842">
            <v>63.18</v>
          </cell>
        </row>
        <row r="16843">
          <cell r="AA16843">
            <v>63.19</v>
          </cell>
        </row>
        <row r="16844">
          <cell r="AA16844">
            <v>63.2</v>
          </cell>
        </row>
        <row r="16845">
          <cell r="AA16845">
            <v>63.21</v>
          </cell>
        </row>
        <row r="16846">
          <cell r="AA16846">
            <v>63.22</v>
          </cell>
        </row>
        <row r="16847">
          <cell r="AA16847">
            <v>63.23</v>
          </cell>
        </row>
        <row r="16848">
          <cell r="AA16848">
            <v>63.24</v>
          </cell>
        </row>
        <row r="16849">
          <cell r="AA16849">
            <v>63.25</v>
          </cell>
        </row>
        <row r="16850">
          <cell r="AA16850">
            <v>63.26</v>
          </cell>
        </row>
        <row r="16851">
          <cell r="AA16851">
            <v>63.27</v>
          </cell>
        </row>
        <row r="16852">
          <cell r="AA16852">
            <v>63.28</v>
          </cell>
        </row>
        <row r="16853">
          <cell r="AA16853">
            <v>63.29</v>
          </cell>
        </row>
        <row r="16854">
          <cell r="AA16854">
            <v>63.3</v>
          </cell>
        </row>
        <row r="16855">
          <cell r="AA16855">
            <v>63.31</v>
          </cell>
        </row>
        <row r="16856">
          <cell r="AA16856">
            <v>63.32</v>
          </cell>
        </row>
        <row r="16857">
          <cell r="AA16857">
            <v>63.33</v>
          </cell>
        </row>
        <row r="16858">
          <cell r="AA16858">
            <v>63.34</v>
          </cell>
        </row>
        <row r="16859">
          <cell r="AA16859">
            <v>63.35</v>
          </cell>
        </row>
        <row r="16860">
          <cell r="AA16860">
            <v>63.36</v>
          </cell>
        </row>
        <row r="16861">
          <cell r="AA16861">
            <v>63.37</v>
          </cell>
        </row>
        <row r="16862">
          <cell r="AA16862">
            <v>63.38</v>
          </cell>
        </row>
        <row r="16863">
          <cell r="AA16863">
            <v>63.39</v>
          </cell>
        </row>
        <row r="16864">
          <cell r="AA16864">
            <v>63.4</v>
          </cell>
        </row>
        <row r="16865">
          <cell r="AA16865">
            <v>63.41</v>
          </cell>
        </row>
        <row r="16866">
          <cell r="AA16866">
            <v>63.42</v>
          </cell>
        </row>
        <row r="16867">
          <cell r="AA16867">
            <v>63.43</v>
          </cell>
        </row>
        <row r="16868">
          <cell r="AA16868">
            <v>63.44</v>
          </cell>
        </row>
        <row r="16869">
          <cell r="AA16869">
            <v>63.45</v>
          </cell>
        </row>
        <row r="16870">
          <cell r="AA16870">
            <v>63.46</v>
          </cell>
        </row>
        <row r="16871">
          <cell r="AA16871">
            <v>63.47</v>
          </cell>
        </row>
        <row r="16872">
          <cell r="AA16872">
            <v>63.48</v>
          </cell>
        </row>
        <row r="16873">
          <cell r="AA16873">
            <v>63.49</v>
          </cell>
        </row>
        <row r="16874">
          <cell r="AA16874">
            <v>63.5</v>
          </cell>
        </row>
        <row r="16875">
          <cell r="AA16875">
            <v>63.51</v>
          </cell>
        </row>
        <row r="16876">
          <cell r="AA16876">
            <v>63.52</v>
          </cell>
        </row>
        <row r="16877">
          <cell r="AA16877">
            <v>63.53</v>
          </cell>
        </row>
        <row r="16878">
          <cell r="AA16878">
            <v>63.54</v>
          </cell>
        </row>
        <row r="16879">
          <cell r="AA16879">
            <v>63.55</v>
          </cell>
        </row>
        <row r="16880">
          <cell r="AA16880">
            <v>63.56</v>
          </cell>
        </row>
        <row r="16881">
          <cell r="AA16881">
            <v>63.57</v>
          </cell>
        </row>
        <row r="16882">
          <cell r="AA16882">
            <v>63.58</v>
          </cell>
        </row>
        <row r="16883">
          <cell r="AA16883">
            <v>63.59</v>
          </cell>
        </row>
        <row r="16884">
          <cell r="AA16884">
            <v>63.6</v>
          </cell>
        </row>
        <row r="16885">
          <cell r="AA16885">
            <v>63.61</v>
          </cell>
        </row>
        <row r="16886">
          <cell r="AA16886">
            <v>63.62</v>
          </cell>
        </row>
        <row r="16887">
          <cell r="AA16887">
            <v>63.63</v>
          </cell>
        </row>
        <row r="16888">
          <cell r="AA16888">
            <v>63.64</v>
          </cell>
        </row>
        <row r="16889">
          <cell r="AA16889">
            <v>63.65</v>
          </cell>
        </row>
        <row r="16890">
          <cell r="AA16890">
            <v>63.66</v>
          </cell>
        </row>
        <row r="16891">
          <cell r="AA16891">
            <v>63.67</v>
          </cell>
        </row>
        <row r="16892">
          <cell r="AA16892">
            <v>63.68</v>
          </cell>
        </row>
        <row r="16893">
          <cell r="AA16893">
            <v>63.69</v>
          </cell>
        </row>
        <row r="16894">
          <cell r="AA16894">
            <v>63.7</v>
          </cell>
        </row>
        <row r="16895">
          <cell r="AA16895">
            <v>63.71</v>
          </cell>
        </row>
        <row r="16896">
          <cell r="AA16896">
            <v>63.72</v>
          </cell>
        </row>
        <row r="16897">
          <cell r="AA16897">
            <v>63.73</v>
          </cell>
        </row>
        <row r="16898">
          <cell r="AA16898">
            <v>63.74</v>
          </cell>
        </row>
        <row r="16899">
          <cell r="AA16899">
            <v>63.75</v>
          </cell>
        </row>
        <row r="16900">
          <cell r="AA16900">
            <v>63.76</v>
          </cell>
        </row>
        <row r="16901">
          <cell r="AA16901">
            <v>63.77</v>
          </cell>
        </row>
        <row r="16902">
          <cell r="AA16902">
            <v>63.78</v>
          </cell>
        </row>
        <row r="16903">
          <cell r="AA16903">
            <v>63.79</v>
          </cell>
        </row>
        <row r="16904">
          <cell r="AA16904">
            <v>63.8</v>
          </cell>
        </row>
        <row r="16905">
          <cell r="AA16905">
            <v>63.81</v>
          </cell>
        </row>
        <row r="16906">
          <cell r="AA16906">
            <v>63.82</v>
          </cell>
        </row>
        <row r="16907">
          <cell r="AA16907">
            <v>63.83</v>
          </cell>
        </row>
        <row r="16908">
          <cell r="AA16908">
            <v>63.84</v>
          </cell>
        </row>
        <row r="16909">
          <cell r="AA16909">
            <v>63.85</v>
          </cell>
        </row>
        <row r="16910">
          <cell r="AA16910">
            <v>63.86</v>
          </cell>
        </row>
        <row r="16911">
          <cell r="AA16911">
            <v>63.87</v>
          </cell>
        </row>
        <row r="16912">
          <cell r="AA16912">
            <v>63.88</v>
          </cell>
        </row>
        <row r="16913">
          <cell r="AA16913">
            <v>63.89</v>
          </cell>
        </row>
        <row r="16914">
          <cell r="AA16914">
            <v>63.9</v>
          </cell>
        </row>
        <row r="16915">
          <cell r="AA16915">
            <v>63.91</v>
          </cell>
        </row>
        <row r="16916">
          <cell r="AA16916">
            <v>63.92</v>
          </cell>
        </row>
        <row r="16917">
          <cell r="AA16917">
            <v>63.93</v>
          </cell>
        </row>
        <row r="16918">
          <cell r="AA16918">
            <v>63.94</v>
          </cell>
        </row>
        <row r="16919">
          <cell r="AA16919">
            <v>63.95</v>
          </cell>
        </row>
        <row r="16920">
          <cell r="AA16920">
            <v>63.96</v>
          </cell>
        </row>
        <row r="16921">
          <cell r="AA16921">
            <v>63.97</v>
          </cell>
        </row>
        <row r="16922">
          <cell r="AA16922">
            <v>63.98</v>
          </cell>
        </row>
        <row r="16923">
          <cell r="AA16923">
            <v>63.99</v>
          </cell>
        </row>
        <row r="16924">
          <cell r="AA16924">
            <v>64</v>
          </cell>
        </row>
        <row r="16925">
          <cell r="AA16925">
            <v>64.010000000000005</v>
          </cell>
        </row>
        <row r="16926">
          <cell r="AA16926">
            <v>64.02</v>
          </cell>
        </row>
        <row r="16927">
          <cell r="AA16927">
            <v>64.03</v>
          </cell>
        </row>
        <row r="16928">
          <cell r="AA16928">
            <v>64.040000000000006</v>
          </cell>
        </row>
        <row r="16929">
          <cell r="AA16929">
            <v>64.05</v>
          </cell>
        </row>
        <row r="16930">
          <cell r="AA16930">
            <v>64.06</v>
          </cell>
        </row>
        <row r="16931">
          <cell r="AA16931">
            <v>64.069999999999993</v>
          </cell>
        </row>
        <row r="16932">
          <cell r="AA16932">
            <v>64.08</v>
          </cell>
        </row>
        <row r="16933">
          <cell r="AA16933">
            <v>64.09</v>
          </cell>
        </row>
        <row r="16934">
          <cell r="AA16934">
            <v>64.099999999999994</v>
          </cell>
        </row>
        <row r="16935">
          <cell r="AA16935">
            <v>64.11</v>
          </cell>
        </row>
        <row r="16936">
          <cell r="AA16936">
            <v>64.12</v>
          </cell>
        </row>
        <row r="16937">
          <cell r="AA16937">
            <v>64.13</v>
          </cell>
        </row>
        <row r="16938">
          <cell r="AA16938">
            <v>64.14</v>
          </cell>
        </row>
        <row r="16939">
          <cell r="AA16939">
            <v>64.150000000000006</v>
          </cell>
        </row>
        <row r="16940">
          <cell r="AA16940">
            <v>64.16</v>
          </cell>
        </row>
        <row r="16941">
          <cell r="AA16941">
            <v>64.17</v>
          </cell>
        </row>
        <row r="16942">
          <cell r="AA16942">
            <v>64.180000000000007</v>
          </cell>
        </row>
        <row r="16943">
          <cell r="AA16943">
            <v>64.19</v>
          </cell>
        </row>
        <row r="16944">
          <cell r="AA16944">
            <v>64.2</v>
          </cell>
        </row>
        <row r="16945">
          <cell r="AA16945">
            <v>64.209999999999994</v>
          </cell>
        </row>
        <row r="16946">
          <cell r="AA16946">
            <v>64.22</v>
          </cell>
        </row>
        <row r="16947">
          <cell r="AA16947">
            <v>64.23</v>
          </cell>
        </row>
        <row r="16948">
          <cell r="AA16948">
            <v>64.239999999999995</v>
          </cell>
        </row>
        <row r="16949">
          <cell r="AA16949">
            <v>64.25</v>
          </cell>
        </row>
        <row r="16950">
          <cell r="AA16950">
            <v>64.260000000000005</v>
          </cell>
        </row>
        <row r="16951">
          <cell r="AA16951">
            <v>64.27</v>
          </cell>
        </row>
        <row r="16952">
          <cell r="AA16952">
            <v>64.28</v>
          </cell>
        </row>
        <row r="16953">
          <cell r="AA16953">
            <v>64.290000000000006</v>
          </cell>
        </row>
        <row r="16954">
          <cell r="AA16954">
            <v>64.3</v>
          </cell>
        </row>
        <row r="16955">
          <cell r="AA16955">
            <v>64.31</v>
          </cell>
        </row>
        <row r="16956">
          <cell r="AA16956">
            <v>64.319999999999993</v>
          </cell>
        </row>
        <row r="16957">
          <cell r="AA16957">
            <v>64.33</v>
          </cell>
        </row>
        <row r="16958">
          <cell r="AA16958">
            <v>64.34</v>
          </cell>
        </row>
        <row r="16959">
          <cell r="AA16959">
            <v>64.349999999999994</v>
          </cell>
        </row>
        <row r="16960">
          <cell r="AA16960">
            <v>64.36</v>
          </cell>
        </row>
        <row r="16961">
          <cell r="AA16961">
            <v>64.37</v>
          </cell>
        </row>
        <row r="16962">
          <cell r="AA16962">
            <v>64.38</v>
          </cell>
        </row>
        <row r="16963">
          <cell r="AA16963">
            <v>64.39</v>
          </cell>
        </row>
        <row r="16964">
          <cell r="AA16964">
            <v>64.400000000000006</v>
          </cell>
        </row>
        <row r="16965">
          <cell r="AA16965">
            <v>64.41</v>
          </cell>
        </row>
        <row r="16966">
          <cell r="AA16966">
            <v>64.42</v>
          </cell>
        </row>
        <row r="16967">
          <cell r="AA16967">
            <v>64.430000000000007</v>
          </cell>
        </row>
        <row r="16968">
          <cell r="AA16968">
            <v>64.44</v>
          </cell>
        </row>
        <row r="16969">
          <cell r="AA16969">
            <v>64.45</v>
          </cell>
        </row>
        <row r="16970">
          <cell r="AA16970">
            <v>64.459999999999994</v>
          </cell>
        </row>
        <row r="16971">
          <cell r="AA16971">
            <v>64.47</v>
          </cell>
        </row>
        <row r="16972">
          <cell r="AA16972">
            <v>64.48</v>
          </cell>
        </row>
        <row r="16973">
          <cell r="AA16973">
            <v>64.489999999999995</v>
          </cell>
        </row>
        <row r="16974">
          <cell r="AA16974">
            <v>64.5</v>
          </cell>
        </row>
        <row r="16975">
          <cell r="AA16975">
            <v>64.510000000000005</v>
          </cell>
        </row>
        <row r="16976">
          <cell r="AA16976">
            <v>64.52</v>
          </cell>
        </row>
        <row r="16977">
          <cell r="AA16977">
            <v>64.53</v>
          </cell>
        </row>
        <row r="16978">
          <cell r="AA16978">
            <v>64.540000000000006</v>
          </cell>
        </row>
        <row r="16979">
          <cell r="AA16979">
            <v>64.55</v>
          </cell>
        </row>
        <row r="16980">
          <cell r="AA16980">
            <v>64.56</v>
          </cell>
        </row>
        <row r="16981">
          <cell r="AA16981">
            <v>64.569999999999993</v>
          </cell>
        </row>
        <row r="16982">
          <cell r="AA16982">
            <v>64.58</v>
          </cell>
        </row>
        <row r="16983">
          <cell r="AA16983">
            <v>64.59</v>
          </cell>
        </row>
        <row r="16984">
          <cell r="AA16984">
            <v>64.599999999999994</v>
          </cell>
        </row>
        <row r="16985">
          <cell r="AA16985">
            <v>64.61</v>
          </cell>
        </row>
        <row r="16986">
          <cell r="AA16986">
            <v>64.62</v>
          </cell>
        </row>
        <row r="16987">
          <cell r="AA16987">
            <v>64.63</v>
          </cell>
        </row>
        <row r="16988">
          <cell r="AA16988">
            <v>64.64</v>
          </cell>
        </row>
        <row r="16989">
          <cell r="AA16989">
            <v>64.650000000000006</v>
          </cell>
        </row>
        <row r="16990">
          <cell r="AA16990">
            <v>64.66</v>
          </cell>
        </row>
        <row r="16991">
          <cell r="AA16991">
            <v>64.67</v>
          </cell>
        </row>
        <row r="16992">
          <cell r="AA16992">
            <v>64.680000000000007</v>
          </cell>
        </row>
        <row r="16993">
          <cell r="AA16993">
            <v>64.69</v>
          </cell>
        </row>
        <row r="16994">
          <cell r="AA16994">
            <v>64.7</v>
          </cell>
        </row>
        <row r="16995">
          <cell r="AA16995">
            <v>64.709999999999994</v>
          </cell>
        </row>
        <row r="16996">
          <cell r="AA16996">
            <v>64.72</v>
          </cell>
        </row>
        <row r="16997">
          <cell r="AA16997">
            <v>64.73</v>
          </cell>
        </row>
        <row r="16998">
          <cell r="AA16998">
            <v>64.739999999999995</v>
          </cell>
        </row>
        <row r="16999">
          <cell r="AA16999">
            <v>64.75</v>
          </cell>
        </row>
        <row r="17000">
          <cell r="AA17000">
            <v>64.760000000000005</v>
          </cell>
        </row>
        <row r="17001">
          <cell r="AA17001">
            <v>64.77</v>
          </cell>
        </row>
        <row r="17002">
          <cell r="AA17002">
            <v>64.78</v>
          </cell>
        </row>
        <row r="17003">
          <cell r="AA17003">
            <v>64.790000000000006</v>
          </cell>
        </row>
        <row r="17004">
          <cell r="AA17004">
            <v>64.8</v>
          </cell>
        </row>
        <row r="17005">
          <cell r="AA17005">
            <v>64.81</v>
          </cell>
        </row>
        <row r="17006">
          <cell r="AA17006">
            <v>64.819999999999993</v>
          </cell>
        </row>
        <row r="17007">
          <cell r="AA17007">
            <v>64.83</v>
          </cell>
        </row>
        <row r="17008">
          <cell r="AA17008">
            <v>64.84</v>
          </cell>
        </row>
        <row r="17009">
          <cell r="AA17009">
            <v>64.849999999999994</v>
          </cell>
        </row>
        <row r="17010">
          <cell r="AA17010">
            <v>64.86</v>
          </cell>
        </row>
        <row r="17011">
          <cell r="AA17011">
            <v>64.87</v>
          </cell>
        </row>
        <row r="17012">
          <cell r="AA17012">
            <v>64.88</v>
          </cell>
        </row>
        <row r="17013">
          <cell r="AA17013">
            <v>64.89</v>
          </cell>
        </row>
        <row r="17014">
          <cell r="AA17014">
            <v>64.900000000000006</v>
          </cell>
        </row>
        <row r="17015">
          <cell r="AA17015">
            <v>64.91</v>
          </cell>
        </row>
        <row r="17016">
          <cell r="AA17016">
            <v>64.92</v>
          </cell>
        </row>
        <row r="17017">
          <cell r="AA17017">
            <v>64.930000000000007</v>
          </cell>
        </row>
        <row r="17018">
          <cell r="AA17018">
            <v>64.94</v>
          </cell>
        </row>
        <row r="17019">
          <cell r="AA17019">
            <v>64.95</v>
          </cell>
        </row>
        <row r="17020">
          <cell r="AA17020">
            <v>64.959999999999994</v>
          </cell>
        </row>
        <row r="17021">
          <cell r="AA17021">
            <v>64.97</v>
          </cell>
        </row>
        <row r="17022">
          <cell r="AA17022">
            <v>64.98</v>
          </cell>
        </row>
        <row r="17023">
          <cell r="AA17023">
            <v>64.989999999999995</v>
          </cell>
        </row>
        <row r="17024">
          <cell r="AA17024">
            <v>65</v>
          </cell>
        </row>
        <row r="17025">
          <cell r="AA17025">
            <v>65.010000000000005</v>
          </cell>
        </row>
        <row r="17026">
          <cell r="AA17026">
            <v>65.02</v>
          </cell>
        </row>
        <row r="17027">
          <cell r="AA17027">
            <v>65.03</v>
          </cell>
        </row>
        <row r="17028">
          <cell r="AA17028">
            <v>65.040000000000006</v>
          </cell>
        </row>
        <row r="17029">
          <cell r="AA17029">
            <v>65.05</v>
          </cell>
        </row>
        <row r="17030">
          <cell r="AA17030">
            <v>65.06</v>
          </cell>
        </row>
        <row r="17031">
          <cell r="AA17031">
            <v>65.069999999999993</v>
          </cell>
        </row>
        <row r="17032">
          <cell r="AA17032">
            <v>65.08</v>
          </cell>
        </row>
        <row r="17033">
          <cell r="AA17033">
            <v>65.09</v>
          </cell>
        </row>
        <row r="17034">
          <cell r="AA17034">
            <v>65.099999999999994</v>
          </cell>
        </row>
        <row r="17035">
          <cell r="AA17035">
            <v>65.11</v>
          </cell>
        </row>
        <row r="17036">
          <cell r="AA17036">
            <v>65.12</v>
          </cell>
        </row>
        <row r="17037">
          <cell r="AA17037">
            <v>65.13</v>
          </cell>
        </row>
        <row r="17038">
          <cell r="AA17038">
            <v>65.14</v>
          </cell>
        </row>
        <row r="17039">
          <cell r="AA17039">
            <v>65.150000000000006</v>
          </cell>
        </row>
        <row r="17040">
          <cell r="AA17040">
            <v>65.16</v>
          </cell>
        </row>
        <row r="17041">
          <cell r="AA17041">
            <v>65.17</v>
          </cell>
        </row>
        <row r="17042">
          <cell r="AA17042">
            <v>65.180000000000007</v>
          </cell>
        </row>
        <row r="17043">
          <cell r="AA17043">
            <v>65.19</v>
          </cell>
        </row>
        <row r="17044">
          <cell r="AA17044">
            <v>65.2</v>
          </cell>
        </row>
        <row r="17045">
          <cell r="AA17045">
            <v>65.209999999999994</v>
          </cell>
        </row>
        <row r="17046">
          <cell r="AA17046">
            <v>65.22</v>
          </cell>
        </row>
        <row r="17047">
          <cell r="AA17047">
            <v>65.23</v>
          </cell>
        </row>
        <row r="17048">
          <cell r="AA17048">
            <v>65.239999999999995</v>
          </cell>
        </row>
        <row r="17049">
          <cell r="AA17049">
            <v>65.25</v>
          </cell>
        </row>
        <row r="17050">
          <cell r="AA17050">
            <v>65.260000000000005</v>
          </cell>
        </row>
        <row r="17051">
          <cell r="AA17051">
            <v>65.27</v>
          </cell>
        </row>
        <row r="17052">
          <cell r="AA17052">
            <v>65.28</v>
          </cell>
        </row>
        <row r="17053">
          <cell r="AA17053">
            <v>65.290000000000006</v>
          </cell>
        </row>
        <row r="17054">
          <cell r="AA17054">
            <v>65.3</v>
          </cell>
        </row>
        <row r="17055">
          <cell r="AA17055">
            <v>65.31</v>
          </cell>
        </row>
        <row r="17056">
          <cell r="AA17056">
            <v>65.319999999999993</v>
          </cell>
        </row>
        <row r="17057">
          <cell r="AA17057">
            <v>65.33</v>
          </cell>
        </row>
        <row r="17058">
          <cell r="AA17058">
            <v>65.34</v>
          </cell>
        </row>
        <row r="17059">
          <cell r="AA17059">
            <v>65.349999999999994</v>
          </cell>
        </row>
        <row r="17060">
          <cell r="AA17060">
            <v>65.36</v>
          </cell>
        </row>
        <row r="17061">
          <cell r="AA17061">
            <v>65.37</v>
          </cell>
        </row>
        <row r="17062">
          <cell r="AA17062">
            <v>65.38</v>
          </cell>
        </row>
        <row r="17063">
          <cell r="AA17063">
            <v>65.39</v>
          </cell>
        </row>
        <row r="17064">
          <cell r="AA17064">
            <v>65.400000000000006</v>
          </cell>
        </row>
        <row r="17065">
          <cell r="AA17065">
            <v>65.41</v>
          </cell>
        </row>
        <row r="17066">
          <cell r="AA17066">
            <v>65.42</v>
          </cell>
        </row>
        <row r="17067">
          <cell r="AA17067">
            <v>65.430000000000007</v>
          </cell>
        </row>
        <row r="17068">
          <cell r="AA17068">
            <v>65.44</v>
          </cell>
        </row>
        <row r="17069">
          <cell r="AA17069">
            <v>65.45</v>
          </cell>
        </row>
        <row r="17070">
          <cell r="AA17070">
            <v>65.459999999999994</v>
          </cell>
        </row>
        <row r="17071">
          <cell r="AA17071">
            <v>65.47</v>
          </cell>
        </row>
        <row r="17072">
          <cell r="AA17072">
            <v>65.48</v>
          </cell>
        </row>
        <row r="17073">
          <cell r="AA17073">
            <v>65.489999999999995</v>
          </cell>
        </row>
        <row r="17074">
          <cell r="AA17074">
            <v>65.5</v>
          </cell>
        </row>
        <row r="17075">
          <cell r="AA17075">
            <v>65.510000000000005</v>
          </cell>
        </row>
        <row r="17076">
          <cell r="AA17076">
            <v>65.52</v>
          </cell>
        </row>
        <row r="17077">
          <cell r="AA17077">
            <v>65.53</v>
          </cell>
        </row>
        <row r="17078">
          <cell r="AA17078">
            <v>65.540000000000006</v>
          </cell>
        </row>
        <row r="17079">
          <cell r="AA17079">
            <v>65.55</v>
          </cell>
        </row>
        <row r="17080">
          <cell r="AA17080">
            <v>65.56</v>
          </cell>
        </row>
        <row r="17081">
          <cell r="AA17081">
            <v>65.569999999999993</v>
          </cell>
        </row>
        <row r="17082">
          <cell r="AA17082">
            <v>65.58</v>
          </cell>
        </row>
        <row r="17083">
          <cell r="AA17083">
            <v>65.59</v>
          </cell>
        </row>
        <row r="17084">
          <cell r="AA17084">
            <v>65.599999999999994</v>
          </cell>
        </row>
        <row r="17085">
          <cell r="AA17085">
            <v>65.61</v>
          </cell>
        </row>
        <row r="17086">
          <cell r="AA17086">
            <v>65.62</v>
          </cell>
        </row>
        <row r="17087">
          <cell r="AA17087">
            <v>65.63</v>
          </cell>
        </row>
        <row r="17088">
          <cell r="AA17088">
            <v>65.64</v>
          </cell>
        </row>
        <row r="17089">
          <cell r="AA17089">
            <v>65.650000000000006</v>
          </cell>
        </row>
        <row r="17090">
          <cell r="AA17090">
            <v>65.66</v>
          </cell>
        </row>
        <row r="17091">
          <cell r="AA17091">
            <v>65.67</v>
          </cell>
        </row>
        <row r="17092">
          <cell r="AA17092">
            <v>65.680000000000007</v>
          </cell>
        </row>
        <row r="17093">
          <cell r="AA17093">
            <v>65.69</v>
          </cell>
        </row>
        <row r="17094">
          <cell r="AA17094">
            <v>65.7</v>
          </cell>
        </row>
        <row r="17095">
          <cell r="AA17095">
            <v>65.709999999999994</v>
          </cell>
        </row>
        <row r="17096">
          <cell r="AA17096">
            <v>65.72</v>
          </cell>
        </row>
        <row r="17097">
          <cell r="AA17097">
            <v>65.73</v>
          </cell>
        </row>
        <row r="17098">
          <cell r="AA17098">
            <v>65.739999999999995</v>
          </cell>
        </row>
        <row r="17099">
          <cell r="AA17099">
            <v>65.75</v>
          </cell>
        </row>
        <row r="17100">
          <cell r="AA17100">
            <v>65.760000000000005</v>
          </cell>
        </row>
        <row r="17101">
          <cell r="AA17101">
            <v>65.77</v>
          </cell>
        </row>
        <row r="17102">
          <cell r="AA17102">
            <v>65.78</v>
          </cell>
        </row>
        <row r="17103">
          <cell r="AA17103">
            <v>65.790000000000006</v>
          </cell>
        </row>
        <row r="17104">
          <cell r="AA17104">
            <v>65.8</v>
          </cell>
        </row>
        <row r="17105">
          <cell r="AA17105">
            <v>65.81</v>
          </cell>
        </row>
        <row r="17106">
          <cell r="AA17106">
            <v>65.819999999999993</v>
          </cell>
        </row>
        <row r="17107">
          <cell r="AA17107">
            <v>65.83</v>
          </cell>
        </row>
        <row r="17108">
          <cell r="AA17108">
            <v>65.84</v>
          </cell>
        </row>
        <row r="17109">
          <cell r="AA17109">
            <v>65.849999999999994</v>
          </cell>
        </row>
        <row r="17110">
          <cell r="AA17110">
            <v>65.86</v>
          </cell>
        </row>
        <row r="17111">
          <cell r="AA17111">
            <v>65.87</v>
          </cell>
        </row>
        <row r="17112">
          <cell r="AA17112">
            <v>65.88</v>
          </cell>
        </row>
        <row r="17113">
          <cell r="AA17113">
            <v>65.89</v>
          </cell>
        </row>
        <row r="17114">
          <cell r="AA17114">
            <v>65.900000000000006</v>
          </cell>
        </row>
        <row r="17115">
          <cell r="AA17115">
            <v>65.91</v>
          </cell>
        </row>
        <row r="17116">
          <cell r="AA17116">
            <v>65.92</v>
          </cell>
        </row>
        <row r="17117">
          <cell r="AA17117">
            <v>65.930000000000007</v>
          </cell>
        </row>
        <row r="17118">
          <cell r="AA17118">
            <v>65.94</v>
          </cell>
        </row>
        <row r="17119">
          <cell r="AA17119">
            <v>65.95</v>
          </cell>
        </row>
        <row r="17120">
          <cell r="AA17120">
            <v>65.959999999999994</v>
          </cell>
        </row>
        <row r="17121">
          <cell r="AA17121">
            <v>65.97</v>
          </cell>
        </row>
        <row r="17122">
          <cell r="AA17122">
            <v>65.98</v>
          </cell>
        </row>
        <row r="17123">
          <cell r="AA17123">
            <v>65.989999999999995</v>
          </cell>
        </row>
        <row r="17124">
          <cell r="AA17124">
            <v>66</v>
          </cell>
        </row>
        <row r="17125">
          <cell r="AA17125">
            <v>66.010000000000005</v>
          </cell>
        </row>
        <row r="17126">
          <cell r="AA17126">
            <v>66.02</v>
          </cell>
        </row>
        <row r="17127">
          <cell r="AA17127">
            <v>66.03</v>
          </cell>
        </row>
        <row r="17128">
          <cell r="AA17128">
            <v>66.040000000000006</v>
          </cell>
        </row>
        <row r="17129">
          <cell r="AA17129">
            <v>66.05</v>
          </cell>
        </row>
        <row r="17130">
          <cell r="AA17130">
            <v>66.06</v>
          </cell>
        </row>
        <row r="17131">
          <cell r="AA17131">
            <v>66.069999999999993</v>
          </cell>
        </row>
        <row r="17132">
          <cell r="AA17132">
            <v>66.08</v>
          </cell>
        </row>
        <row r="17133">
          <cell r="AA17133">
            <v>66.09</v>
          </cell>
        </row>
        <row r="17134">
          <cell r="AA17134">
            <v>66.099999999999994</v>
          </cell>
        </row>
        <row r="17135">
          <cell r="AA17135">
            <v>66.11</v>
          </cell>
        </row>
        <row r="17136">
          <cell r="AA17136">
            <v>66.12</v>
          </cell>
        </row>
        <row r="17137">
          <cell r="AA17137">
            <v>66.13</v>
          </cell>
        </row>
        <row r="17138">
          <cell r="AA17138">
            <v>66.14</v>
          </cell>
        </row>
        <row r="17139">
          <cell r="AA17139">
            <v>66.150000000000006</v>
          </cell>
        </row>
        <row r="17140">
          <cell r="AA17140">
            <v>66.16</v>
          </cell>
        </row>
        <row r="17141">
          <cell r="AA17141">
            <v>66.17</v>
          </cell>
        </row>
        <row r="17142">
          <cell r="AA17142">
            <v>66.180000000000007</v>
          </cell>
        </row>
        <row r="17143">
          <cell r="AA17143">
            <v>66.19</v>
          </cell>
        </row>
        <row r="17144">
          <cell r="AA17144">
            <v>66.2</v>
          </cell>
        </row>
        <row r="17145">
          <cell r="AA17145">
            <v>66.209999999999994</v>
          </cell>
        </row>
        <row r="17146">
          <cell r="AA17146">
            <v>66.22</v>
          </cell>
        </row>
        <row r="17147">
          <cell r="AA17147">
            <v>66.23</v>
          </cell>
        </row>
        <row r="17148">
          <cell r="AA17148">
            <v>66.239999999999995</v>
          </cell>
        </row>
        <row r="17149">
          <cell r="AA17149">
            <v>66.25</v>
          </cell>
        </row>
        <row r="17150">
          <cell r="AA17150">
            <v>66.260000000000005</v>
          </cell>
        </row>
        <row r="17151">
          <cell r="AA17151">
            <v>66.27</v>
          </cell>
        </row>
        <row r="17152">
          <cell r="AA17152">
            <v>66.28</v>
          </cell>
        </row>
        <row r="17153">
          <cell r="AA17153">
            <v>66.290000000000006</v>
          </cell>
        </row>
        <row r="17154">
          <cell r="AA17154">
            <v>66.3</v>
          </cell>
        </row>
        <row r="17155">
          <cell r="AA17155">
            <v>66.31</v>
          </cell>
        </row>
        <row r="17156">
          <cell r="AA17156">
            <v>66.319999999999993</v>
          </cell>
        </row>
        <row r="17157">
          <cell r="AA17157">
            <v>66.33</v>
          </cell>
        </row>
        <row r="17158">
          <cell r="AA17158">
            <v>66.34</v>
          </cell>
        </row>
        <row r="17159">
          <cell r="AA17159">
            <v>66.349999999999994</v>
          </cell>
        </row>
        <row r="17160">
          <cell r="AA17160">
            <v>66.36</v>
          </cell>
        </row>
        <row r="17161">
          <cell r="AA17161">
            <v>66.37</v>
          </cell>
        </row>
        <row r="17162">
          <cell r="AA17162">
            <v>66.38</v>
          </cell>
        </row>
        <row r="17163">
          <cell r="AA17163">
            <v>66.39</v>
          </cell>
        </row>
        <row r="17164">
          <cell r="AA17164">
            <v>66.400000000000006</v>
          </cell>
        </row>
        <row r="17165">
          <cell r="AA17165">
            <v>66.41</v>
          </cell>
        </row>
        <row r="17166">
          <cell r="AA17166">
            <v>66.42</v>
          </cell>
        </row>
        <row r="17167">
          <cell r="AA17167">
            <v>66.430000000000007</v>
          </cell>
        </row>
        <row r="17168">
          <cell r="AA17168">
            <v>66.44</v>
          </cell>
        </row>
        <row r="17169">
          <cell r="AA17169">
            <v>66.45</v>
          </cell>
        </row>
        <row r="17170">
          <cell r="AA17170">
            <v>66.459999999999994</v>
          </cell>
        </row>
        <row r="17171">
          <cell r="AA17171">
            <v>66.47</v>
          </cell>
        </row>
        <row r="17172">
          <cell r="AA17172">
            <v>66.48</v>
          </cell>
        </row>
        <row r="17173">
          <cell r="AA17173">
            <v>66.489999999999995</v>
          </cell>
        </row>
        <row r="17174">
          <cell r="AA17174">
            <v>66.5</v>
          </cell>
        </row>
        <row r="17175">
          <cell r="AA17175">
            <v>66.510000000000005</v>
          </cell>
        </row>
        <row r="17176">
          <cell r="AA17176">
            <v>66.52</v>
          </cell>
        </row>
        <row r="17177">
          <cell r="AA17177">
            <v>66.53</v>
          </cell>
        </row>
        <row r="17178">
          <cell r="AA17178">
            <v>66.540000000000006</v>
          </cell>
        </row>
        <row r="17179">
          <cell r="AA17179">
            <v>66.55</v>
          </cell>
        </row>
        <row r="17180">
          <cell r="AA17180">
            <v>66.56</v>
          </cell>
        </row>
        <row r="17181">
          <cell r="AA17181">
            <v>66.569999999999993</v>
          </cell>
        </row>
        <row r="17182">
          <cell r="AA17182">
            <v>66.58</v>
          </cell>
        </row>
        <row r="17183">
          <cell r="AA17183">
            <v>66.59</v>
          </cell>
        </row>
        <row r="17184">
          <cell r="AA17184">
            <v>66.599999999999994</v>
          </cell>
        </row>
        <row r="17185">
          <cell r="AA17185">
            <v>66.61</v>
          </cell>
        </row>
        <row r="17186">
          <cell r="AA17186">
            <v>66.62</v>
          </cell>
        </row>
        <row r="17187">
          <cell r="AA17187">
            <v>66.63</v>
          </cell>
        </row>
        <row r="17188">
          <cell r="AA17188">
            <v>66.64</v>
          </cell>
        </row>
        <row r="17189">
          <cell r="AA17189">
            <v>66.650000000000006</v>
          </cell>
        </row>
        <row r="17190">
          <cell r="AA17190">
            <v>66.66</v>
          </cell>
        </row>
        <row r="17191">
          <cell r="AA17191">
            <v>66.67</v>
          </cell>
        </row>
        <row r="17192">
          <cell r="AA17192">
            <v>66.680000000000007</v>
          </cell>
        </row>
        <row r="17193">
          <cell r="AA17193">
            <v>66.69</v>
          </cell>
        </row>
        <row r="17194">
          <cell r="AA17194">
            <v>66.7</v>
          </cell>
        </row>
        <row r="17195">
          <cell r="AA17195">
            <v>66.709999999999994</v>
          </cell>
        </row>
        <row r="17196">
          <cell r="AA17196">
            <v>66.72</v>
          </cell>
        </row>
        <row r="17197">
          <cell r="AA17197">
            <v>66.73</v>
          </cell>
        </row>
        <row r="17198">
          <cell r="AA17198">
            <v>66.739999999999995</v>
          </cell>
        </row>
        <row r="17199">
          <cell r="AA17199">
            <v>66.75</v>
          </cell>
        </row>
        <row r="17200">
          <cell r="AA17200">
            <v>66.760000000000005</v>
          </cell>
        </row>
        <row r="17201">
          <cell r="AA17201">
            <v>66.77</v>
          </cell>
        </row>
        <row r="17202">
          <cell r="AA17202">
            <v>66.78</v>
          </cell>
        </row>
        <row r="17203">
          <cell r="AA17203">
            <v>66.790000000000006</v>
          </cell>
        </row>
        <row r="17204">
          <cell r="AA17204">
            <v>66.8</v>
          </cell>
        </row>
        <row r="17205">
          <cell r="AA17205">
            <v>66.81</v>
          </cell>
        </row>
        <row r="17206">
          <cell r="AA17206">
            <v>66.819999999999993</v>
          </cell>
        </row>
        <row r="17207">
          <cell r="AA17207">
            <v>66.83</v>
          </cell>
        </row>
        <row r="17208">
          <cell r="AA17208">
            <v>66.84</v>
          </cell>
        </row>
        <row r="17209">
          <cell r="AA17209">
            <v>66.849999999999994</v>
          </cell>
        </row>
        <row r="17210">
          <cell r="AA17210">
            <v>66.86</v>
          </cell>
        </row>
        <row r="17211">
          <cell r="AA17211">
            <v>66.87</v>
          </cell>
        </row>
        <row r="17212">
          <cell r="AA17212">
            <v>66.88</v>
          </cell>
        </row>
        <row r="17213">
          <cell r="AA17213">
            <v>66.89</v>
          </cell>
        </row>
        <row r="17214">
          <cell r="AA17214">
            <v>66.900000000000006</v>
          </cell>
        </row>
        <row r="17215">
          <cell r="AA17215">
            <v>66.91</v>
          </cell>
        </row>
        <row r="17216">
          <cell r="AA17216">
            <v>66.92</v>
          </cell>
        </row>
        <row r="17217">
          <cell r="AA17217">
            <v>66.930000000000007</v>
          </cell>
        </row>
        <row r="17218">
          <cell r="AA17218">
            <v>66.94</v>
          </cell>
        </row>
        <row r="17219">
          <cell r="AA17219">
            <v>66.95</v>
          </cell>
        </row>
        <row r="17220">
          <cell r="AA17220">
            <v>66.959999999999994</v>
          </cell>
        </row>
        <row r="17221">
          <cell r="AA17221">
            <v>66.97</v>
          </cell>
        </row>
        <row r="17222">
          <cell r="AA17222">
            <v>66.98</v>
          </cell>
        </row>
        <row r="17223">
          <cell r="AA17223">
            <v>66.989999999999995</v>
          </cell>
        </row>
        <row r="17224">
          <cell r="AA17224">
            <v>67</v>
          </cell>
        </row>
        <row r="17225">
          <cell r="AA17225">
            <v>67.010000000000005</v>
          </cell>
        </row>
        <row r="17226">
          <cell r="AA17226">
            <v>67.02</v>
          </cell>
        </row>
        <row r="17227">
          <cell r="AA17227">
            <v>67.03</v>
          </cell>
        </row>
        <row r="17228">
          <cell r="AA17228">
            <v>67.040000000000006</v>
          </cell>
        </row>
        <row r="17229">
          <cell r="AA17229">
            <v>67.05</v>
          </cell>
        </row>
        <row r="17230">
          <cell r="AA17230">
            <v>67.06</v>
          </cell>
        </row>
        <row r="17231">
          <cell r="AA17231">
            <v>67.069999999999993</v>
          </cell>
        </row>
        <row r="17232">
          <cell r="AA17232">
            <v>67.08</v>
          </cell>
        </row>
        <row r="17233">
          <cell r="AA17233">
            <v>67.09</v>
          </cell>
        </row>
        <row r="17234">
          <cell r="AA17234">
            <v>67.099999999999994</v>
          </cell>
        </row>
        <row r="17235">
          <cell r="AA17235">
            <v>67.11</v>
          </cell>
        </row>
        <row r="17236">
          <cell r="AA17236">
            <v>67.12</v>
          </cell>
        </row>
        <row r="17237">
          <cell r="AA17237">
            <v>67.13</v>
          </cell>
        </row>
        <row r="17238">
          <cell r="AA17238">
            <v>67.14</v>
          </cell>
        </row>
        <row r="17239">
          <cell r="AA17239">
            <v>67.150000000000006</v>
          </cell>
        </row>
        <row r="17240">
          <cell r="AA17240">
            <v>67.16</v>
          </cell>
        </row>
        <row r="17241">
          <cell r="AA17241">
            <v>67.17</v>
          </cell>
        </row>
        <row r="17242">
          <cell r="AA17242">
            <v>67.180000000000007</v>
          </cell>
        </row>
        <row r="17243">
          <cell r="AA17243">
            <v>67.19</v>
          </cell>
        </row>
        <row r="17244">
          <cell r="AA17244">
            <v>67.2</v>
          </cell>
        </row>
        <row r="17245">
          <cell r="AA17245">
            <v>67.209999999999994</v>
          </cell>
        </row>
        <row r="17246">
          <cell r="AA17246">
            <v>67.22</v>
          </cell>
        </row>
        <row r="17247">
          <cell r="AA17247">
            <v>67.23</v>
          </cell>
        </row>
        <row r="17248">
          <cell r="AA17248">
            <v>67.239999999999995</v>
          </cell>
        </row>
        <row r="17249">
          <cell r="AA17249">
            <v>67.25</v>
          </cell>
        </row>
        <row r="17250">
          <cell r="AA17250">
            <v>67.260000000000005</v>
          </cell>
        </row>
        <row r="17251">
          <cell r="AA17251">
            <v>67.27</v>
          </cell>
        </row>
        <row r="17252">
          <cell r="AA17252">
            <v>67.28</v>
          </cell>
        </row>
        <row r="17253">
          <cell r="AA17253">
            <v>67.290000000000006</v>
          </cell>
        </row>
        <row r="17254">
          <cell r="AA17254">
            <v>67.3</v>
          </cell>
        </row>
        <row r="17255">
          <cell r="AA17255">
            <v>67.31</v>
          </cell>
        </row>
        <row r="17256">
          <cell r="AA17256">
            <v>67.319999999999993</v>
          </cell>
        </row>
        <row r="17257">
          <cell r="AA17257">
            <v>67.33</v>
          </cell>
        </row>
        <row r="17258">
          <cell r="AA17258">
            <v>67.34</v>
          </cell>
        </row>
        <row r="17259">
          <cell r="AA17259">
            <v>67.349999999999994</v>
          </cell>
        </row>
        <row r="17260">
          <cell r="AA17260">
            <v>67.36</v>
          </cell>
        </row>
        <row r="17261">
          <cell r="AA17261">
            <v>67.37</v>
          </cell>
        </row>
        <row r="17262">
          <cell r="AA17262">
            <v>67.38</v>
          </cell>
        </row>
        <row r="17263">
          <cell r="AA17263">
            <v>67.39</v>
          </cell>
        </row>
        <row r="17264">
          <cell r="AA17264">
            <v>67.400000000000006</v>
          </cell>
        </row>
        <row r="17265">
          <cell r="AA17265">
            <v>67.41</v>
          </cell>
        </row>
        <row r="17266">
          <cell r="AA17266">
            <v>67.42</v>
          </cell>
        </row>
        <row r="17267">
          <cell r="AA17267">
            <v>67.430000000000007</v>
          </cell>
        </row>
        <row r="17268">
          <cell r="AA17268">
            <v>67.44</v>
          </cell>
        </row>
        <row r="17269">
          <cell r="AA17269">
            <v>67.45</v>
          </cell>
        </row>
        <row r="17270">
          <cell r="AA17270">
            <v>67.459999999999994</v>
          </cell>
        </row>
        <row r="17271">
          <cell r="AA17271">
            <v>67.47</v>
          </cell>
        </row>
        <row r="17272">
          <cell r="AA17272">
            <v>67.48</v>
          </cell>
        </row>
        <row r="17273">
          <cell r="AA17273">
            <v>67.489999999999995</v>
          </cell>
        </row>
        <row r="17274">
          <cell r="AA17274">
            <v>67.5</v>
          </cell>
        </row>
        <row r="17275">
          <cell r="AA17275">
            <v>67.510000000000005</v>
          </cell>
        </row>
        <row r="17276">
          <cell r="AA17276">
            <v>67.52</v>
          </cell>
        </row>
        <row r="17277">
          <cell r="AA17277">
            <v>67.53</v>
          </cell>
        </row>
        <row r="17278">
          <cell r="AA17278">
            <v>67.540000000000006</v>
          </cell>
        </row>
        <row r="17279">
          <cell r="AA17279">
            <v>67.55</v>
          </cell>
        </row>
        <row r="17280">
          <cell r="AA17280">
            <v>67.56</v>
          </cell>
        </row>
        <row r="17281">
          <cell r="AA17281">
            <v>67.569999999999993</v>
          </cell>
        </row>
        <row r="17282">
          <cell r="AA17282">
            <v>67.58</v>
          </cell>
        </row>
        <row r="17283">
          <cell r="AA17283">
            <v>67.59</v>
          </cell>
        </row>
        <row r="17284">
          <cell r="AA17284">
            <v>67.599999999999994</v>
          </cell>
        </row>
        <row r="17285">
          <cell r="AA17285">
            <v>67.61</v>
          </cell>
        </row>
        <row r="17286">
          <cell r="AA17286">
            <v>67.62</v>
          </cell>
        </row>
        <row r="17287">
          <cell r="AA17287">
            <v>67.63</v>
          </cell>
        </row>
        <row r="17288">
          <cell r="AA17288">
            <v>67.64</v>
          </cell>
        </row>
        <row r="17289">
          <cell r="AA17289">
            <v>67.650000000000006</v>
          </cell>
        </row>
        <row r="17290">
          <cell r="AA17290">
            <v>67.66</v>
          </cell>
        </row>
        <row r="17291">
          <cell r="AA17291">
            <v>67.67</v>
          </cell>
        </row>
        <row r="17292">
          <cell r="AA17292">
            <v>67.680000000000007</v>
          </cell>
        </row>
        <row r="17293">
          <cell r="AA17293">
            <v>67.69</v>
          </cell>
        </row>
        <row r="17294">
          <cell r="AA17294">
            <v>67.7</v>
          </cell>
        </row>
        <row r="17295">
          <cell r="AA17295">
            <v>67.709999999999994</v>
          </cell>
        </row>
        <row r="17296">
          <cell r="AA17296">
            <v>67.72</v>
          </cell>
        </row>
        <row r="17297">
          <cell r="AA17297">
            <v>67.73</v>
          </cell>
        </row>
        <row r="17298">
          <cell r="AA17298">
            <v>67.739999999999995</v>
          </cell>
        </row>
        <row r="17299">
          <cell r="AA17299">
            <v>67.75</v>
          </cell>
        </row>
        <row r="17300">
          <cell r="AA17300">
            <v>67.760000000000005</v>
          </cell>
        </row>
        <row r="17301">
          <cell r="AA17301">
            <v>67.77</v>
          </cell>
        </row>
        <row r="17302">
          <cell r="AA17302">
            <v>67.78</v>
          </cell>
        </row>
        <row r="17303">
          <cell r="AA17303">
            <v>67.790000000000006</v>
          </cell>
        </row>
        <row r="17304">
          <cell r="AA17304">
            <v>67.8</v>
          </cell>
        </row>
        <row r="17305">
          <cell r="AA17305">
            <v>67.81</v>
          </cell>
        </row>
        <row r="17306">
          <cell r="AA17306">
            <v>67.819999999999993</v>
          </cell>
        </row>
        <row r="17307">
          <cell r="AA17307">
            <v>67.83</v>
          </cell>
        </row>
        <row r="17308">
          <cell r="AA17308">
            <v>67.84</v>
          </cell>
        </row>
        <row r="17309">
          <cell r="AA17309">
            <v>67.849999999999994</v>
          </cell>
        </row>
        <row r="17310">
          <cell r="AA17310">
            <v>67.86</v>
          </cell>
        </row>
        <row r="17311">
          <cell r="AA17311">
            <v>67.87</v>
          </cell>
        </row>
        <row r="17312">
          <cell r="AA17312">
            <v>67.88</v>
          </cell>
        </row>
        <row r="17313">
          <cell r="AA17313">
            <v>67.89</v>
          </cell>
        </row>
        <row r="17314">
          <cell r="AA17314">
            <v>67.900000000000006</v>
          </cell>
        </row>
        <row r="17315">
          <cell r="AA17315">
            <v>67.91</v>
          </cell>
        </row>
        <row r="17316">
          <cell r="AA17316">
            <v>67.92</v>
          </cell>
        </row>
        <row r="17317">
          <cell r="AA17317">
            <v>67.930000000000007</v>
          </cell>
        </row>
        <row r="17318">
          <cell r="AA17318">
            <v>67.94</v>
          </cell>
        </row>
        <row r="17319">
          <cell r="AA17319">
            <v>67.95</v>
          </cell>
        </row>
        <row r="17320">
          <cell r="AA17320">
            <v>67.959999999999994</v>
          </cell>
        </row>
        <row r="17321">
          <cell r="AA17321">
            <v>67.97</v>
          </cell>
        </row>
        <row r="17322">
          <cell r="AA17322">
            <v>67.98</v>
          </cell>
        </row>
        <row r="17323">
          <cell r="AA17323">
            <v>67.989999999999995</v>
          </cell>
        </row>
        <row r="17324">
          <cell r="AA17324">
            <v>68</v>
          </cell>
        </row>
        <row r="17325">
          <cell r="AA17325">
            <v>68.010000000000005</v>
          </cell>
        </row>
        <row r="17326">
          <cell r="AA17326">
            <v>68.02</v>
          </cell>
        </row>
        <row r="17327">
          <cell r="AA17327">
            <v>68.03</v>
          </cell>
        </row>
        <row r="17328">
          <cell r="AA17328">
            <v>68.040000000000006</v>
          </cell>
        </row>
        <row r="17329">
          <cell r="AA17329">
            <v>68.05</v>
          </cell>
        </row>
        <row r="17330">
          <cell r="AA17330">
            <v>68.06</v>
          </cell>
        </row>
        <row r="17331">
          <cell r="AA17331">
            <v>68.069999999999993</v>
          </cell>
        </row>
        <row r="17332">
          <cell r="AA17332">
            <v>68.08</v>
          </cell>
        </row>
        <row r="17333">
          <cell r="AA17333">
            <v>68.09</v>
          </cell>
        </row>
        <row r="17334">
          <cell r="AA17334">
            <v>68.099999999999994</v>
          </cell>
        </row>
        <row r="17335">
          <cell r="AA17335">
            <v>68.11</v>
          </cell>
        </row>
        <row r="17336">
          <cell r="AA17336">
            <v>68.12</v>
          </cell>
        </row>
        <row r="17337">
          <cell r="AA17337">
            <v>68.13</v>
          </cell>
        </row>
        <row r="17338">
          <cell r="AA17338">
            <v>68.14</v>
          </cell>
        </row>
        <row r="17339">
          <cell r="AA17339">
            <v>68.150000000000006</v>
          </cell>
        </row>
        <row r="17340">
          <cell r="AA17340">
            <v>68.16</v>
          </cell>
        </row>
        <row r="17341">
          <cell r="AA17341">
            <v>68.17</v>
          </cell>
        </row>
        <row r="17342">
          <cell r="AA17342">
            <v>68.180000000000007</v>
          </cell>
        </row>
        <row r="17343">
          <cell r="AA17343">
            <v>68.19</v>
          </cell>
        </row>
        <row r="17344">
          <cell r="AA17344">
            <v>68.2</v>
          </cell>
        </row>
        <row r="17345">
          <cell r="AA17345">
            <v>68.209999999999994</v>
          </cell>
        </row>
        <row r="17346">
          <cell r="AA17346">
            <v>68.22</v>
          </cell>
        </row>
        <row r="17347">
          <cell r="AA17347">
            <v>68.23</v>
          </cell>
        </row>
        <row r="17348">
          <cell r="AA17348">
            <v>68.239999999999995</v>
          </cell>
        </row>
        <row r="17349">
          <cell r="AA17349">
            <v>68.25</v>
          </cell>
        </row>
        <row r="17350">
          <cell r="AA17350">
            <v>68.260000000000005</v>
          </cell>
        </row>
        <row r="17351">
          <cell r="AA17351">
            <v>68.27</v>
          </cell>
        </row>
        <row r="17352">
          <cell r="AA17352">
            <v>68.28</v>
          </cell>
        </row>
        <row r="17353">
          <cell r="AA17353">
            <v>68.290000000000006</v>
          </cell>
        </row>
        <row r="17354">
          <cell r="AA17354">
            <v>68.3</v>
          </cell>
        </row>
        <row r="17355">
          <cell r="AA17355">
            <v>68.31</v>
          </cell>
        </row>
        <row r="17356">
          <cell r="AA17356">
            <v>68.319999999999993</v>
          </cell>
        </row>
        <row r="17357">
          <cell r="AA17357">
            <v>68.33</v>
          </cell>
        </row>
        <row r="17358">
          <cell r="AA17358">
            <v>68.34</v>
          </cell>
        </row>
        <row r="17359">
          <cell r="AA17359">
            <v>68.349999999999994</v>
          </cell>
        </row>
        <row r="17360">
          <cell r="AA17360">
            <v>68.36</v>
          </cell>
        </row>
        <row r="17361">
          <cell r="AA17361">
            <v>68.37</v>
          </cell>
        </row>
        <row r="17362">
          <cell r="AA17362">
            <v>68.38</v>
          </cell>
        </row>
        <row r="17363">
          <cell r="AA17363">
            <v>68.39</v>
          </cell>
        </row>
        <row r="17364">
          <cell r="AA17364">
            <v>68.400000000000006</v>
          </cell>
        </row>
        <row r="17365">
          <cell r="AA17365">
            <v>68.41</v>
          </cell>
        </row>
        <row r="17366">
          <cell r="AA17366">
            <v>68.42</v>
          </cell>
        </row>
        <row r="17367">
          <cell r="AA17367">
            <v>68.430000000000007</v>
          </cell>
        </row>
        <row r="17368">
          <cell r="AA17368">
            <v>68.44</v>
          </cell>
        </row>
        <row r="17369">
          <cell r="AA17369">
            <v>68.45</v>
          </cell>
        </row>
        <row r="17370">
          <cell r="AA17370">
            <v>68.459999999999994</v>
          </cell>
        </row>
        <row r="17371">
          <cell r="AA17371">
            <v>68.47</v>
          </cell>
        </row>
        <row r="17372">
          <cell r="AA17372">
            <v>68.48</v>
          </cell>
        </row>
        <row r="17373">
          <cell r="AA17373">
            <v>68.489999999999995</v>
          </cell>
        </row>
        <row r="17374">
          <cell r="AA17374">
            <v>68.5</v>
          </cell>
        </row>
        <row r="17375">
          <cell r="AA17375">
            <v>68.510000000000005</v>
          </cell>
        </row>
        <row r="17376">
          <cell r="AA17376">
            <v>68.52</v>
          </cell>
        </row>
        <row r="17377">
          <cell r="AA17377">
            <v>68.53</v>
          </cell>
        </row>
        <row r="17378">
          <cell r="AA17378">
            <v>68.540000000000006</v>
          </cell>
        </row>
        <row r="17379">
          <cell r="AA17379">
            <v>68.55</v>
          </cell>
        </row>
        <row r="17380">
          <cell r="AA17380">
            <v>68.56</v>
          </cell>
        </row>
        <row r="17381">
          <cell r="AA17381">
            <v>68.569999999999993</v>
          </cell>
        </row>
        <row r="17382">
          <cell r="AA17382">
            <v>68.58</v>
          </cell>
        </row>
        <row r="17383">
          <cell r="AA17383">
            <v>68.59</v>
          </cell>
        </row>
        <row r="17384">
          <cell r="AA17384">
            <v>68.599999999999994</v>
          </cell>
        </row>
        <row r="17385">
          <cell r="AA17385">
            <v>68.61</v>
          </cell>
        </row>
        <row r="17386">
          <cell r="AA17386">
            <v>68.62</v>
          </cell>
        </row>
        <row r="17387">
          <cell r="AA17387">
            <v>68.63</v>
          </cell>
        </row>
        <row r="17388">
          <cell r="AA17388">
            <v>68.64</v>
          </cell>
        </row>
        <row r="17389">
          <cell r="AA17389">
            <v>68.650000000000006</v>
          </cell>
        </row>
        <row r="17390">
          <cell r="AA17390">
            <v>68.66</v>
          </cell>
        </row>
        <row r="17391">
          <cell r="AA17391">
            <v>68.67</v>
          </cell>
        </row>
        <row r="17392">
          <cell r="AA17392">
            <v>68.680000000000007</v>
          </cell>
        </row>
        <row r="17393">
          <cell r="AA17393">
            <v>68.69</v>
          </cell>
        </row>
        <row r="17394">
          <cell r="AA17394">
            <v>68.7</v>
          </cell>
        </row>
        <row r="17395">
          <cell r="AA17395">
            <v>68.709999999999994</v>
          </cell>
        </row>
        <row r="17396">
          <cell r="AA17396">
            <v>68.72</v>
          </cell>
        </row>
        <row r="17397">
          <cell r="AA17397">
            <v>68.73</v>
          </cell>
        </row>
        <row r="17398">
          <cell r="AA17398">
            <v>68.739999999999995</v>
          </cell>
        </row>
        <row r="17399">
          <cell r="AA17399">
            <v>68.75</v>
          </cell>
        </row>
        <row r="17400">
          <cell r="AA17400">
            <v>68.760000000000005</v>
          </cell>
        </row>
        <row r="17401">
          <cell r="AA17401">
            <v>68.77</v>
          </cell>
        </row>
        <row r="17402">
          <cell r="AA17402">
            <v>68.78</v>
          </cell>
        </row>
        <row r="17403">
          <cell r="AA17403">
            <v>68.790000000000006</v>
          </cell>
        </row>
        <row r="17404">
          <cell r="AA17404">
            <v>68.8</v>
          </cell>
        </row>
        <row r="17405">
          <cell r="AA17405">
            <v>68.81</v>
          </cell>
        </row>
        <row r="17406">
          <cell r="AA17406">
            <v>68.819999999999993</v>
          </cell>
        </row>
        <row r="17407">
          <cell r="AA17407">
            <v>68.83</v>
          </cell>
        </row>
        <row r="17408">
          <cell r="AA17408">
            <v>68.84</v>
          </cell>
        </row>
        <row r="17409">
          <cell r="AA17409">
            <v>68.849999999999994</v>
          </cell>
        </row>
        <row r="17410">
          <cell r="AA17410">
            <v>68.86</v>
          </cell>
        </row>
        <row r="17411">
          <cell r="AA17411">
            <v>68.87</v>
          </cell>
        </row>
        <row r="17412">
          <cell r="AA17412">
            <v>68.88</v>
          </cell>
        </row>
        <row r="17413">
          <cell r="AA17413">
            <v>68.89</v>
          </cell>
        </row>
        <row r="17414">
          <cell r="AA17414">
            <v>68.900000000000006</v>
          </cell>
        </row>
        <row r="17415">
          <cell r="AA17415">
            <v>68.91</v>
          </cell>
        </row>
        <row r="17416">
          <cell r="AA17416">
            <v>68.92</v>
          </cell>
        </row>
        <row r="17417">
          <cell r="AA17417">
            <v>68.930000000000007</v>
          </cell>
        </row>
        <row r="17418">
          <cell r="AA17418">
            <v>68.94</v>
          </cell>
        </row>
        <row r="17419">
          <cell r="AA17419">
            <v>68.95</v>
          </cell>
        </row>
        <row r="17420">
          <cell r="AA17420">
            <v>68.959999999999994</v>
          </cell>
        </row>
        <row r="17421">
          <cell r="AA17421">
            <v>68.97</v>
          </cell>
        </row>
        <row r="17422">
          <cell r="AA17422">
            <v>68.98</v>
          </cell>
        </row>
        <row r="17423">
          <cell r="AA17423">
            <v>68.989999999999995</v>
          </cell>
        </row>
        <row r="17424">
          <cell r="AA17424">
            <v>69</v>
          </cell>
        </row>
        <row r="17425">
          <cell r="AA17425">
            <v>69.010000000000005</v>
          </cell>
        </row>
        <row r="17426">
          <cell r="AA17426">
            <v>69.02</v>
          </cell>
        </row>
        <row r="17427">
          <cell r="AA17427">
            <v>69.03</v>
          </cell>
        </row>
        <row r="17428">
          <cell r="AA17428">
            <v>69.040000000000006</v>
          </cell>
        </row>
        <row r="17429">
          <cell r="AA17429">
            <v>69.05</v>
          </cell>
        </row>
        <row r="17430">
          <cell r="AA17430">
            <v>69.06</v>
          </cell>
        </row>
        <row r="17431">
          <cell r="AA17431">
            <v>69.069999999999993</v>
          </cell>
        </row>
        <row r="17432">
          <cell r="AA17432">
            <v>69.08</v>
          </cell>
        </row>
        <row r="17433">
          <cell r="AA17433">
            <v>69.09</v>
          </cell>
        </row>
        <row r="17434">
          <cell r="AA17434">
            <v>69.099999999999994</v>
          </cell>
        </row>
        <row r="17435">
          <cell r="AA17435">
            <v>69.11</v>
          </cell>
        </row>
        <row r="17436">
          <cell r="AA17436">
            <v>69.12</v>
          </cell>
        </row>
        <row r="17437">
          <cell r="AA17437">
            <v>69.13</v>
          </cell>
        </row>
        <row r="17438">
          <cell r="AA17438">
            <v>69.14</v>
          </cell>
        </row>
        <row r="17439">
          <cell r="AA17439">
            <v>69.150000000000006</v>
          </cell>
        </row>
        <row r="17440">
          <cell r="AA17440">
            <v>69.16</v>
          </cell>
        </row>
        <row r="17441">
          <cell r="AA17441">
            <v>69.17</v>
          </cell>
        </row>
        <row r="17442">
          <cell r="AA17442">
            <v>69.180000000000007</v>
          </cell>
        </row>
        <row r="17443">
          <cell r="AA17443">
            <v>69.19</v>
          </cell>
        </row>
        <row r="17444">
          <cell r="AA17444">
            <v>69.2</v>
          </cell>
        </row>
        <row r="17445">
          <cell r="AA17445">
            <v>69.209999999999994</v>
          </cell>
        </row>
        <row r="17446">
          <cell r="AA17446">
            <v>69.22</v>
          </cell>
        </row>
        <row r="17447">
          <cell r="AA17447">
            <v>69.23</v>
          </cell>
        </row>
        <row r="17448">
          <cell r="AA17448">
            <v>69.239999999999995</v>
          </cell>
        </row>
        <row r="17449">
          <cell r="AA17449">
            <v>69.25</v>
          </cell>
        </row>
        <row r="17450">
          <cell r="AA17450">
            <v>69.260000000000005</v>
          </cell>
        </row>
        <row r="17451">
          <cell r="AA17451">
            <v>69.27</v>
          </cell>
        </row>
        <row r="17452">
          <cell r="AA17452">
            <v>69.28</v>
          </cell>
        </row>
        <row r="17453">
          <cell r="AA17453">
            <v>69.290000000000006</v>
          </cell>
        </row>
        <row r="17454">
          <cell r="AA17454">
            <v>69.3</v>
          </cell>
        </row>
        <row r="17455">
          <cell r="AA17455">
            <v>69.31</v>
          </cell>
        </row>
        <row r="17456">
          <cell r="AA17456">
            <v>69.319999999999993</v>
          </cell>
        </row>
        <row r="17457">
          <cell r="AA17457">
            <v>69.33</v>
          </cell>
        </row>
        <row r="17458">
          <cell r="AA17458">
            <v>69.34</v>
          </cell>
        </row>
        <row r="17459">
          <cell r="AA17459">
            <v>69.349999999999994</v>
          </cell>
        </row>
        <row r="17460">
          <cell r="AA17460">
            <v>69.36</v>
          </cell>
        </row>
        <row r="17461">
          <cell r="AA17461">
            <v>69.37</v>
          </cell>
        </row>
        <row r="17462">
          <cell r="AA17462">
            <v>69.38</v>
          </cell>
        </row>
        <row r="17463">
          <cell r="AA17463">
            <v>69.39</v>
          </cell>
        </row>
        <row r="17464">
          <cell r="AA17464">
            <v>69.400000000000006</v>
          </cell>
        </row>
        <row r="17465">
          <cell r="AA17465">
            <v>69.41</v>
          </cell>
        </row>
        <row r="17466">
          <cell r="AA17466">
            <v>69.42</v>
          </cell>
        </row>
        <row r="17467">
          <cell r="AA17467">
            <v>69.430000000000007</v>
          </cell>
        </row>
        <row r="17468">
          <cell r="AA17468">
            <v>69.44</v>
          </cell>
        </row>
        <row r="17469">
          <cell r="AA17469">
            <v>69.45</v>
          </cell>
        </row>
        <row r="17470">
          <cell r="AA17470">
            <v>69.459999999999994</v>
          </cell>
        </row>
        <row r="17471">
          <cell r="AA17471">
            <v>69.47</v>
          </cell>
        </row>
        <row r="17472">
          <cell r="AA17472">
            <v>69.48</v>
          </cell>
        </row>
        <row r="17473">
          <cell r="AA17473">
            <v>69.489999999999995</v>
          </cell>
        </row>
        <row r="17474">
          <cell r="AA17474">
            <v>69.5</v>
          </cell>
        </row>
        <row r="17475">
          <cell r="AA17475">
            <v>69.510000000000005</v>
          </cell>
        </row>
        <row r="17476">
          <cell r="AA17476">
            <v>69.52</v>
          </cell>
        </row>
        <row r="17477">
          <cell r="AA17477">
            <v>69.53</v>
          </cell>
        </row>
        <row r="17478">
          <cell r="AA17478">
            <v>69.540000000000006</v>
          </cell>
        </row>
        <row r="17479">
          <cell r="AA17479">
            <v>69.55</v>
          </cell>
        </row>
        <row r="17480">
          <cell r="AA17480">
            <v>69.56</v>
          </cell>
        </row>
        <row r="17481">
          <cell r="AA17481">
            <v>69.569999999999993</v>
          </cell>
        </row>
        <row r="17482">
          <cell r="AA17482">
            <v>69.58</v>
          </cell>
        </row>
        <row r="17483">
          <cell r="AA17483">
            <v>69.59</v>
          </cell>
        </row>
        <row r="17484">
          <cell r="AA17484">
            <v>69.599999999999994</v>
          </cell>
        </row>
        <row r="17485">
          <cell r="AA17485">
            <v>69.61</v>
          </cell>
        </row>
        <row r="17486">
          <cell r="AA17486">
            <v>69.62</v>
          </cell>
        </row>
        <row r="17487">
          <cell r="AA17487">
            <v>69.63</v>
          </cell>
        </row>
        <row r="17488">
          <cell r="AA17488">
            <v>69.64</v>
          </cell>
        </row>
        <row r="17489">
          <cell r="AA17489">
            <v>69.650000000000006</v>
          </cell>
        </row>
        <row r="17490">
          <cell r="AA17490">
            <v>69.66</v>
          </cell>
        </row>
        <row r="17491">
          <cell r="AA17491">
            <v>69.67</v>
          </cell>
        </row>
        <row r="17492">
          <cell r="AA17492">
            <v>69.680000000000007</v>
          </cell>
        </row>
        <row r="17493">
          <cell r="AA17493">
            <v>69.69</v>
          </cell>
        </row>
        <row r="17494">
          <cell r="AA17494">
            <v>69.7</v>
          </cell>
        </row>
        <row r="17495">
          <cell r="AA17495">
            <v>69.709999999999994</v>
          </cell>
        </row>
        <row r="17496">
          <cell r="AA17496">
            <v>69.72</v>
          </cell>
        </row>
        <row r="17497">
          <cell r="AA17497">
            <v>69.73</v>
          </cell>
        </row>
        <row r="17498">
          <cell r="AA17498">
            <v>69.739999999999995</v>
          </cell>
        </row>
        <row r="17499">
          <cell r="AA17499">
            <v>69.75</v>
          </cell>
        </row>
        <row r="17500">
          <cell r="AA17500">
            <v>69.760000000000005</v>
          </cell>
        </row>
        <row r="17501">
          <cell r="AA17501">
            <v>69.77</v>
          </cell>
        </row>
        <row r="17502">
          <cell r="AA17502">
            <v>69.78</v>
          </cell>
        </row>
        <row r="17503">
          <cell r="AA17503">
            <v>69.790000000000006</v>
          </cell>
        </row>
        <row r="17504">
          <cell r="AA17504">
            <v>69.8</v>
          </cell>
        </row>
        <row r="17505">
          <cell r="AA17505">
            <v>69.81</v>
          </cell>
        </row>
        <row r="17506">
          <cell r="AA17506">
            <v>69.819999999999993</v>
          </cell>
        </row>
        <row r="17507">
          <cell r="AA17507">
            <v>69.83</v>
          </cell>
        </row>
        <row r="17508">
          <cell r="AA17508">
            <v>69.84</v>
          </cell>
        </row>
        <row r="17509">
          <cell r="AA17509">
            <v>69.849999999999994</v>
          </cell>
        </row>
        <row r="17510">
          <cell r="AA17510">
            <v>69.86</v>
          </cell>
        </row>
        <row r="17511">
          <cell r="AA17511">
            <v>69.87</v>
          </cell>
        </row>
        <row r="17512">
          <cell r="AA17512">
            <v>69.88</v>
          </cell>
        </row>
        <row r="17513">
          <cell r="AA17513">
            <v>69.89</v>
          </cell>
        </row>
        <row r="17514">
          <cell r="AA17514">
            <v>69.900000000000006</v>
          </cell>
        </row>
        <row r="17515">
          <cell r="AA17515">
            <v>69.91</v>
          </cell>
        </row>
        <row r="17516">
          <cell r="AA17516">
            <v>69.92</v>
          </cell>
        </row>
        <row r="17517">
          <cell r="AA17517">
            <v>69.930000000000007</v>
          </cell>
        </row>
        <row r="17518">
          <cell r="AA17518">
            <v>69.94</v>
          </cell>
        </row>
        <row r="17519">
          <cell r="AA17519">
            <v>69.95</v>
          </cell>
        </row>
        <row r="17520">
          <cell r="AA17520">
            <v>69.959999999999994</v>
          </cell>
        </row>
        <row r="17521">
          <cell r="AA17521">
            <v>69.97</v>
          </cell>
        </row>
        <row r="17522">
          <cell r="AA17522">
            <v>69.98</v>
          </cell>
        </row>
        <row r="17523">
          <cell r="AA17523">
            <v>69.989999999999995</v>
          </cell>
        </row>
        <row r="17524">
          <cell r="AA17524">
            <v>70</v>
          </cell>
        </row>
        <row r="17525">
          <cell r="AA17525">
            <v>70.010000000000005</v>
          </cell>
        </row>
        <row r="17526">
          <cell r="AA17526">
            <v>70.02</v>
          </cell>
        </row>
        <row r="17527">
          <cell r="AA17527">
            <v>70.03</v>
          </cell>
        </row>
        <row r="17528">
          <cell r="AA17528">
            <v>70.040000000000006</v>
          </cell>
        </row>
        <row r="17529">
          <cell r="AA17529">
            <v>70.05</v>
          </cell>
        </row>
        <row r="17530">
          <cell r="AA17530">
            <v>70.06</v>
          </cell>
        </row>
        <row r="17531">
          <cell r="AA17531">
            <v>70.069999999999993</v>
          </cell>
        </row>
        <row r="17532">
          <cell r="AA17532">
            <v>70.08</v>
          </cell>
        </row>
        <row r="17533">
          <cell r="AA17533">
            <v>70.09</v>
          </cell>
        </row>
        <row r="17534">
          <cell r="AA17534">
            <v>70.099999999999994</v>
          </cell>
        </row>
        <row r="17535">
          <cell r="AA17535">
            <v>70.11</v>
          </cell>
        </row>
        <row r="17536">
          <cell r="AA17536">
            <v>70.12</v>
          </cell>
        </row>
        <row r="17537">
          <cell r="AA17537">
            <v>70.13</v>
          </cell>
        </row>
        <row r="17538">
          <cell r="AA17538">
            <v>70.14</v>
          </cell>
        </row>
        <row r="17539">
          <cell r="AA17539">
            <v>70.150000000000006</v>
          </cell>
        </row>
        <row r="17540">
          <cell r="AA17540">
            <v>70.16</v>
          </cell>
        </row>
        <row r="17541">
          <cell r="AA17541">
            <v>70.17</v>
          </cell>
        </row>
        <row r="17542">
          <cell r="AA17542">
            <v>70.180000000000007</v>
          </cell>
        </row>
        <row r="17543">
          <cell r="AA17543">
            <v>70.19</v>
          </cell>
        </row>
        <row r="17544">
          <cell r="AA17544">
            <v>70.2</v>
          </cell>
        </row>
        <row r="17545">
          <cell r="AA17545">
            <v>70.209999999999994</v>
          </cell>
        </row>
        <row r="17546">
          <cell r="AA17546">
            <v>70.22</v>
          </cell>
        </row>
        <row r="17547">
          <cell r="AA17547">
            <v>70.23</v>
          </cell>
        </row>
        <row r="17548">
          <cell r="AA17548">
            <v>70.239999999999995</v>
          </cell>
        </row>
        <row r="17549">
          <cell r="AA17549">
            <v>70.25</v>
          </cell>
        </row>
        <row r="17550">
          <cell r="AA17550">
            <v>70.260000000000005</v>
          </cell>
        </row>
        <row r="17551">
          <cell r="AA17551">
            <v>70.27</v>
          </cell>
        </row>
        <row r="17552">
          <cell r="AA17552">
            <v>70.28</v>
          </cell>
        </row>
        <row r="17553">
          <cell r="AA17553">
            <v>70.290000000000006</v>
          </cell>
        </row>
        <row r="17554">
          <cell r="AA17554">
            <v>70.3</v>
          </cell>
        </row>
        <row r="17555">
          <cell r="AA17555">
            <v>70.31</v>
          </cell>
        </row>
        <row r="17556">
          <cell r="AA17556">
            <v>70.319999999999993</v>
          </cell>
        </row>
        <row r="17557">
          <cell r="AA17557">
            <v>70.33</v>
          </cell>
        </row>
        <row r="17558">
          <cell r="AA17558">
            <v>70.34</v>
          </cell>
        </row>
        <row r="17559">
          <cell r="AA17559">
            <v>70.349999999999994</v>
          </cell>
        </row>
        <row r="17560">
          <cell r="AA17560">
            <v>70.36</v>
          </cell>
        </row>
        <row r="17561">
          <cell r="AA17561">
            <v>70.37</v>
          </cell>
        </row>
        <row r="17562">
          <cell r="AA17562">
            <v>70.38</v>
          </cell>
        </row>
        <row r="17563">
          <cell r="AA17563">
            <v>70.39</v>
          </cell>
        </row>
        <row r="17564">
          <cell r="AA17564">
            <v>70.400000000000006</v>
          </cell>
        </row>
        <row r="17565">
          <cell r="AA17565">
            <v>70.41</v>
          </cell>
        </row>
        <row r="17566">
          <cell r="AA17566">
            <v>70.42</v>
          </cell>
        </row>
        <row r="17567">
          <cell r="AA17567">
            <v>70.430000000000007</v>
          </cell>
        </row>
        <row r="17568">
          <cell r="AA17568">
            <v>70.44</v>
          </cell>
        </row>
        <row r="17569">
          <cell r="AA17569">
            <v>70.45</v>
          </cell>
        </row>
        <row r="17570">
          <cell r="AA17570">
            <v>70.459999999999994</v>
          </cell>
        </row>
        <row r="17571">
          <cell r="AA17571">
            <v>70.47</v>
          </cell>
        </row>
        <row r="17572">
          <cell r="AA17572">
            <v>70.48</v>
          </cell>
        </row>
        <row r="17573">
          <cell r="AA17573">
            <v>70.489999999999995</v>
          </cell>
        </row>
        <row r="17574">
          <cell r="AA17574">
            <v>70.5</v>
          </cell>
        </row>
        <row r="17575">
          <cell r="AA17575">
            <v>70.510000000000005</v>
          </cell>
        </row>
        <row r="17576">
          <cell r="AA17576">
            <v>70.52</v>
          </cell>
        </row>
        <row r="17577">
          <cell r="AA17577">
            <v>70.53</v>
          </cell>
        </row>
        <row r="17578">
          <cell r="AA17578">
            <v>70.540000000000006</v>
          </cell>
        </row>
        <row r="17579">
          <cell r="AA17579">
            <v>70.55</v>
          </cell>
        </row>
        <row r="17580">
          <cell r="AA17580">
            <v>70.56</v>
          </cell>
        </row>
        <row r="17581">
          <cell r="AA17581">
            <v>70.569999999999993</v>
          </cell>
        </row>
        <row r="17582">
          <cell r="AA17582">
            <v>70.58</v>
          </cell>
        </row>
        <row r="17583">
          <cell r="AA17583">
            <v>70.59</v>
          </cell>
        </row>
        <row r="17584">
          <cell r="AA17584">
            <v>70.599999999999994</v>
          </cell>
        </row>
        <row r="17585">
          <cell r="AA17585">
            <v>70.61</v>
          </cell>
        </row>
        <row r="17586">
          <cell r="AA17586">
            <v>70.62</v>
          </cell>
        </row>
        <row r="17587">
          <cell r="AA17587">
            <v>70.63</v>
          </cell>
        </row>
        <row r="17588">
          <cell r="AA17588">
            <v>70.64</v>
          </cell>
        </row>
        <row r="17589">
          <cell r="AA17589">
            <v>70.650000000000006</v>
          </cell>
        </row>
        <row r="17590">
          <cell r="AA17590">
            <v>70.66</v>
          </cell>
        </row>
        <row r="17591">
          <cell r="AA17591">
            <v>70.67</v>
          </cell>
        </row>
        <row r="17592">
          <cell r="AA17592">
            <v>70.680000000000007</v>
          </cell>
        </row>
        <row r="17593">
          <cell r="AA17593">
            <v>70.69</v>
          </cell>
        </row>
        <row r="17594">
          <cell r="AA17594">
            <v>70.7</v>
          </cell>
        </row>
        <row r="17595">
          <cell r="AA17595">
            <v>70.709999999999994</v>
          </cell>
        </row>
        <row r="17596">
          <cell r="AA17596">
            <v>70.72</v>
          </cell>
        </row>
        <row r="17597">
          <cell r="AA17597">
            <v>70.73</v>
          </cell>
        </row>
        <row r="17598">
          <cell r="AA17598">
            <v>70.739999999999995</v>
          </cell>
        </row>
        <row r="17599">
          <cell r="AA17599">
            <v>70.75</v>
          </cell>
        </row>
        <row r="17600">
          <cell r="AA17600">
            <v>70.760000000000005</v>
          </cell>
        </row>
        <row r="17601">
          <cell r="AA17601">
            <v>70.77</v>
          </cell>
        </row>
        <row r="17602">
          <cell r="AA17602">
            <v>70.78</v>
          </cell>
        </row>
        <row r="17603">
          <cell r="AA17603">
            <v>70.790000000000006</v>
          </cell>
        </row>
        <row r="17604">
          <cell r="AA17604">
            <v>70.8</v>
          </cell>
        </row>
        <row r="17605">
          <cell r="AA17605">
            <v>70.81</v>
          </cell>
        </row>
        <row r="17606">
          <cell r="AA17606">
            <v>70.819999999999993</v>
          </cell>
        </row>
        <row r="17607">
          <cell r="AA17607">
            <v>70.83</v>
          </cell>
        </row>
        <row r="17608">
          <cell r="AA17608">
            <v>70.84</v>
          </cell>
        </row>
        <row r="17609">
          <cell r="AA17609">
            <v>70.849999999999994</v>
          </cell>
        </row>
        <row r="17610">
          <cell r="AA17610">
            <v>70.86</v>
          </cell>
        </row>
        <row r="17611">
          <cell r="AA17611">
            <v>70.87</v>
          </cell>
        </row>
        <row r="17612">
          <cell r="AA17612">
            <v>70.88</v>
          </cell>
        </row>
        <row r="17613">
          <cell r="AA17613">
            <v>70.89</v>
          </cell>
        </row>
        <row r="17614">
          <cell r="AA17614">
            <v>70.900000000000006</v>
          </cell>
        </row>
        <row r="17615">
          <cell r="AA17615">
            <v>70.91</v>
          </cell>
        </row>
        <row r="17616">
          <cell r="AA17616">
            <v>70.92</v>
          </cell>
        </row>
        <row r="17617">
          <cell r="AA17617">
            <v>70.930000000000007</v>
          </cell>
        </row>
        <row r="17618">
          <cell r="AA17618">
            <v>70.94</v>
          </cell>
        </row>
        <row r="17619">
          <cell r="AA17619">
            <v>70.95</v>
          </cell>
        </row>
        <row r="17620">
          <cell r="AA17620">
            <v>70.959999999999994</v>
          </cell>
        </row>
        <row r="17621">
          <cell r="AA17621">
            <v>70.97</v>
          </cell>
        </row>
        <row r="17622">
          <cell r="AA17622">
            <v>70.98</v>
          </cell>
        </row>
        <row r="17623">
          <cell r="AA17623">
            <v>70.989999999999995</v>
          </cell>
        </row>
        <row r="17624">
          <cell r="AA17624">
            <v>71</v>
          </cell>
        </row>
        <row r="17625">
          <cell r="AA17625">
            <v>71.010000000000005</v>
          </cell>
        </row>
        <row r="17626">
          <cell r="AA17626">
            <v>71.02</v>
          </cell>
        </row>
        <row r="17627">
          <cell r="AA17627">
            <v>71.03</v>
          </cell>
        </row>
        <row r="17628">
          <cell r="AA17628">
            <v>71.040000000000006</v>
          </cell>
        </row>
        <row r="17629">
          <cell r="AA17629">
            <v>71.05</v>
          </cell>
        </row>
        <row r="17630">
          <cell r="AA17630">
            <v>71.06</v>
          </cell>
        </row>
        <row r="17631">
          <cell r="AA17631">
            <v>71.069999999999993</v>
          </cell>
        </row>
        <row r="17632">
          <cell r="AA17632">
            <v>71.08</v>
          </cell>
        </row>
        <row r="17633">
          <cell r="AA17633">
            <v>71.09</v>
          </cell>
        </row>
        <row r="17634">
          <cell r="AA17634">
            <v>71.099999999999994</v>
          </cell>
        </row>
        <row r="17635">
          <cell r="AA17635">
            <v>71.11</v>
          </cell>
        </row>
        <row r="17636">
          <cell r="AA17636">
            <v>71.12</v>
          </cell>
        </row>
        <row r="17637">
          <cell r="AA17637">
            <v>71.13</v>
          </cell>
        </row>
        <row r="17638">
          <cell r="AA17638">
            <v>71.14</v>
          </cell>
        </row>
        <row r="17639">
          <cell r="AA17639">
            <v>71.150000000000006</v>
          </cell>
        </row>
        <row r="17640">
          <cell r="AA17640">
            <v>71.16</v>
          </cell>
        </row>
        <row r="17641">
          <cell r="AA17641">
            <v>71.17</v>
          </cell>
        </row>
        <row r="17642">
          <cell r="AA17642">
            <v>71.180000000000007</v>
          </cell>
        </row>
        <row r="17643">
          <cell r="AA17643">
            <v>71.19</v>
          </cell>
        </row>
        <row r="17644">
          <cell r="AA17644">
            <v>71.2</v>
          </cell>
        </row>
        <row r="17645">
          <cell r="AA17645">
            <v>71.209999999999994</v>
          </cell>
        </row>
        <row r="17646">
          <cell r="AA17646">
            <v>71.22</v>
          </cell>
        </row>
        <row r="17647">
          <cell r="AA17647">
            <v>71.23</v>
          </cell>
        </row>
        <row r="17648">
          <cell r="AA17648">
            <v>71.239999999999995</v>
          </cell>
        </row>
        <row r="17649">
          <cell r="AA17649">
            <v>71.25</v>
          </cell>
        </row>
        <row r="17650">
          <cell r="AA17650">
            <v>71.260000000000005</v>
          </cell>
        </row>
        <row r="17651">
          <cell r="AA17651">
            <v>71.27</v>
          </cell>
        </row>
        <row r="17652">
          <cell r="AA17652">
            <v>71.28</v>
          </cell>
        </row>
        <row r="17653">
          <cell r="AA17653">
            <v>71.290000000000006</v>
          </cell>
        </row>
        <row r="17654">
          <cell r="AA17654">
            <v>71.3</v>
          </cell>
        </row>
        <row r="17655">
          <cell r="AA17655">
            <v>71.31</v>
          </cell>
        </row>
        <row r="17656">
          <cell r="AA17656">
            <v>71.319999999999993</v>
          </cell>
        </row>
        <row r="17657">
          <cell r="AA17657">
            <v>71.33</v>
          </cell>
        </row>
        <row r="17658">
          <cell r="AA17658">
            <v>71.34</v>
          </cell>
        </row>
        <row r="17659">
          <cell r="AA17659">
            <v>71.349999999999994</v>
          </cell>
        </row>
        <row r="17660">
          <cell r="AA17660">
            <v>71.36</v>
          </cell>
        </row>
        <row r="17661">
          <cell r="AA17661">
            <v>71.37</v>
          </cell>
        </row>
        <row r="17662">
          <cell r="AA17662">
            <v>71.38</v>
          </cell>
        </row>
        <row r="17663">
          <cell r="AA17663">
            <v>71.39</v>
          </cell>
        </row>
        <row r="17664">
          <cell r="AA17664">
            <v>71.400000000000006</v>
          </cell>
        </row>
        <row r="17665">
          <cell r="AA17665">
            <v>71.41</v>
          </cell>
        </row>
        <row r="17666">
          <cell r="AA17666">
            <v>71.42</v>
          </cell>
        </row>
        <row r="17667">
          <cell r="AA17667">
            <v>71.430000000000007</v>
          </cell>
        </row>
        <row r="17668">
          <cell r="AA17668">
            <v>71.44</v>
          </cell>
        </row>
        <row r="17669">
          <cell r="AA17669">
            <v>71.45</v>
          </cell>
        </row>
        <row r="17670">
          <cell r="AA17670">
            <v>71.459999999999994</v>
          </cell>
        </row>
        <row r="17671">
          <cell r="AA17671">
            <v>71.47</v>
          </cell>
        </row>
        <row r="17672">
          <cell r="AA17672">
            <v>71.48</v>
          </cell>
        </row>
        <row r="17673">
          <cell r="AA17673">
            <v>71.489999999999995</v>
          </cell>
        </row>
        <row r="17674">
          <cell r="AA17674">
            <v>71.5</v>
          </cell>
        </row>
        <row r="17675">
          <cell r="AA17675">
            <v>71.510000000000005</v>
          </cell>
        </row>
        <row r="17676">
          <cell r="AA17676">
            <v>71.52</v>
          </cell>
        </row>
        <row r="17677">
          <cell r="AA17677">
            <v>71.53</v>
          </cell>
        </row>
        <row r="17678">
          <cell r="AA17678">
            <v>71.540000000000006</v>
          </cell>
        </row>
        <row r="17679">
          <cell r="AA17679">
            <v>71.55</v>
          </cell>
        </row>
        <row r="17680">
          <cell r="AA17680">
            <v>71.56</v>
          </cell>
        </row>
        <row r="17681">
          <cell r="AA17681">
            <v>71.569999999999993</v>
          </cell>
        </row>
        <row r="17682">
          <cell r="AA17682">
            <v>71.58</v>
          </cell>
        </row>
        <row r="17683">
          <cell r="AA17683">
            <v>71.59</v>
          </cell>
        </row>
        <row r="17684">
          <cell r="AA17684">
            <v>71.599999999999994</v>
          </cell>
        </row>
        <row r="17685">
          <cell r="AA17685">
            <v>71.61</v>
          </cell>
        </row>
        <row r="17686">
          <cell r="AA17686">
            <v>71.62</v>
          </cell>
        </row>
        <row r="17687">
          <cell r="AA17687">
            <v>71.63</v>
          </cell>
        </row>
        <row r="17688">
          <cell r="AA17688">
            <v>71.64</v>
          </cell>
        </row>
        <row r="17689">
          <cell r="AA17689">
            <v>71.650000000000006</v>
          </cell>
        </row>
        <row r="17690">
          <cell r="AA17690">
            <v>71.66</v>
          </cell>
        </row>
        <row r="17691">
          <cell r="AA17691">
            <v>71.67</v>
          </cell>
        </row>
        <row r="17692">
          <cell r="AA17692">
            <v>71.680000000000007</v>
          </cell>
        </row>
        <row r="17693">
          <cell r="AA17693">
            <v>71.69</v>
          </cell>
        </row>
        <row r="17694">
          <cell r="AA17694">
            <v>71.7</v>
          </cell>
        </row>
        <row r="17695">
          <cell r="AA17695">
            <v>71.709999999999994</v>
          </cell>
        </row>
        <row r="17696">
          <cell r="AA17696">
            <v>71.72</v>
          </cell>
        </row>
        <row r="17697">
          <cell r="AA17697">
            <v>71.73</v>
          </cell>
        </row>
        <row r="17698">
          <cell r="AA17698">
            <v>71.739999999999995</v>
          </cell>
        </row>
        <row r="17699">
          <cell r="AA17699">
            <v>71.75</v>
          </cell>
        </row>
        <row r="17700">
          <cell r="AA17700">
            <v>71.760000000000005</v>
          </cell>
        </row>
        <row r="17701">
          <cell r="AA17701">
            <v>71.77</v>
          </cell>
        </row>
        <row r="17702">
          <cell r="AA17702">
            <v>71.78</v>
          </cell>
        </row>
        <row r="17703">
          <cell r="AA17703">
            <v>71.790000000000006</v>
          </cell>
        </row>
        <row r="17704">
          <cell r="AA17704">
            <v>71.8</v>
          </cell>
        </row>
        <row r="17705">
          <cell r="AA17705">
            <v>71.81</v>
          </cell>
        </row>
        <row r="17706">
          <cell r="AA17706">
            <v>71.819999999999993</v>
          </cell>
        </row>
        <row r="17707">
          <cell r="AA17707">
            <v>71.83</v>
          </cell>
        </row>
        <row r="17708">
          <cell r="AA17708">
            <v>71.84</v>
          </cell>
        </row>
        <row r="17709">
          <cell r="AA17709">
            <v>71.849999999999994</v>
          </cell>
        </row>
        <row r="17710">
          <cell r="AA17710">
            <v>71.86</v>
          </cell>
        </row>
        <row r="17711">
          <cell r="AA17711">
            <v>71.87</v>
          </cell>
        </row>
        <row r="17712">
          <cell r="AA17712">
            <v>71.88</v>
          </cell>
        </row>
        <row r="17713">
          <cell r="AA17713">
            <v>71.89</v>
          </cell>
        </row>
        <row r="17714">
          <cell r="AA17714">
            <v>71.900000000000006</v>
          </cell>
        </row>
        <row r="17715">
          <cell r="AA17715">
            <v>71.91</v>
          </cell>
        </row>
        <row r="17716">
          <cell r="AA17716">
            <v>71.92</v>
          </cell>
        </row>
        <row r="17717">
          <cell r="AA17717">
            <v>71.930000000000007</v>
          </cell>
        </row>
        <row r="17718">
          <cell r="AA17718">
            <v>71.94</v>
          </cell>
        </row>
        <row r="17719">
          <cell r="AA17719">
            <v>71.95</v>
          </cell>
        </row>
        <row r="17720">
          <cell r="AA17720">
            <v>71.959999999999994</v>
          </cell>
        </row>
        <row r="17721">
          <cell r="AA17721">
            <v>71.97</v>
          </cell>
        </row>
        <row r="17722">
          <cell r="AA17722">
            <v>71.98</v>
          </cell>
        </row>
        <row r="17723">
          <cell r="AA17723">
            <v>71.989999999999995</v>
          </cell>
        </row>
        <row r="17724">
          <cell r="AA17724">
            <v>72</v>
          </cell>
        </row>
        <row r="17725">
          <cell r="AA17725">
            <v>72.010000000000005</v>
          </cell>
        </row>
        <row r="17726">
          <cell r="AA17726">
            <v>72.02</v>
          </cell>
        </row>
        <row r="17727">
          <cell r="AA17727">
            <v>72.03</v>
          </cell>
        </row>
        <row r="17728">
          <cell r="AA17728">
            <v>72.040000000000006</v>
          </cell>
        </row>
        <row r="17729">
          <cell r="AA17729">
            <v>72.05</v>
          </cell>
        </row>
        <row r="17730">
          <cell r="AA17730">
            <v>72.06</v>
          </cell>
        </row>
        <row r="17731">
          <cell r="AA17731">
            <v>72.069999999999993</v>
          </cell>
        </row>
        <row r="17732">
          <cell r="AA17732">
            <v>72.08</v>
          </cell>
        </row>
        <row r="17733">
          <cell r="AA17733">
            <v>72.09</v>
          </cell>
        </row>
        <row r="17734">
          <cell r="AA17734">
            <v>72.099999999999994</v>
          </cell>
        </row>
        <row r="17735">
          <cell r="AA17735">
            <v>72.11</v>
          </cell>
        </row>
        <row r="17736">
          <cell r="AA17736">
            <v>72.12</v>
          </cell>
        </row>
        <row r="17737">
          <cell r="AA17737">
            <v>72.13</v>
          </cell>
        </row>
        <row r="17738">
          <cell r="AA17738">
            <v>72.14</v>
          </cell>
        </row>
        <row r="17739">
          <cell r="AA17739">
            <v>72.150000000000006</v>
          </cell>
        </row>
        <row r="17740">
          <cell r="AA17740">
            <v>72.16</v>
          </cell>
        </row>
        <row r="17741">
          <cell r="AA17741">
            <v>72.17</v>
          </cell>
        </row>
        <row r="17742">
          <cell r="AA17742">
            <v>72.180000000000007</v>
          </cell>
        </row>
        <row r="17743">
          <cell r="AA17743">
            <v>72.19</v>
          </cell>
        </row>
        <row r="17744">
          <cell r="AA17744">
            <v>72.2</v>
          </cell>
        </row>
        <row r="17745">
          <cell r="AA17745">
            <v>72.209999999999994</v>
          </cell>
        </row>
        <row r="17746">
          <cell r="AA17746">
            <v>72.22</v>
          </cell>
        </row>
        <row r="17747">
          <cell r="AA17747">
            <v>72.23</v>
          </cell>
        </row>
        <row r="17748">
          <cell r="AA17748">
            <v>72.239999999999995</v>
          </cell>
        </row>
        <row r="17749">
          <cell r="AA17749">
            <v>72.25</v>
          </cell>
        </row>
        <row r="17750">
          <cell r="AA17750">
            <v>72.260000000000005</v>
          </cell>
        </row>
        <row r="17751">
          <cell r="AA17751">
            <v>72.27</v>
          </cell>
        </row>
        <row r="17752">
          <cell r="AA17752">
            <v>72.28</v>
          </cell>
        </row>
        <row r="17753">
          <cell r="AA17753">
            <v>72.290000000000006</v>
          </cell>
        </row>
        <row r="17754">
          <cell r="AA17754">
            <v>72.3</v>
          </cell>
        </row>
        <row r="17755">
          <cell r="AA17755">
            <v>72.31</v>
          </cell>
        </row>
        <row r="17756">
          <cell r="AA17756">
            <v>72.319999999999993</v>
          </cell>
        </row>
        <row r="17757">
          <cell r="AA17757">
            <v>72.33</v>
          </cell>
        </row>
        <row r="17758">
          <cell r="AA17758">
            <v>72.34</v>
          </cell>
        </row>
        <row r="17759">
          <cell r="AA17759">
            <v>72.349999999999994</v>
          </cell>
        </row>
        <row r="17760">
          <cell r="AA17760">
            <v>72.36</v>
          </cell>
        </row>
        <row r="17761">
          <cell r="AA17761">
            <v>72.37</v>
          </cell>
        </row>
        <row r="17762">
          <cell r="AA17762">
            <v>72.38</v>
          </cell>
        </row>
        <row r="17763">
          <cell r="AA17763">
            <v>72.39</v>
          </cell>
        </row>
        <row r="17764">
          <cell r="AA17764">
            <v>72.400000000000006</v>
          </cell>
        </row>
        <row r="17765">
          <cell r="AA17765">
            <v>72.41</v>
          </cell>
        </row>
        <row r="17766">
          <cell r="AA17766">
            <v>72.42</v>
          </cell>
        </row>
        <row r="17767">
          <cell r="AA17767">
            <v>72.430000000000007</v>
          </cell>
        </row>
        <row r="17768">
          <cell r="AA17768">
            <v>72.44</v>
          </cell>
        </row>
        <row r="17769">
          <cell r="AA17769">
            <v>72.45</v>
          </cell>
        </row>
        <row r="17770">
          <cell r="AA17770">
            <v>72.459999999999994</v>
          </cell>
        </row>
        <row r="17771">
          <cell r="AA17771">
            <v>72.47</v>
          </cell>
        </row>
        <row r="17772">
          <cell r="AA17772">
            <v>72.48</v>
          </cell>
        </row>
        <row r="17773">
          <cell r="AA17773">
            <v>72.489999999999995</v>
          </cell>
        </row>
        <row r="17774">
          <cell r="AA17774">
            <v>72.5</v>
          </cell>
        </row>
        <row r="17775">
          <cell r="AA17775">
            <v>72.510000000000005</v>
          </cell>
        </row>
        <row r="17776">
          <cell r="AA17776">
            <v>72.52</v>
          </cell>
        </row>
        <row r="17777">
          <cell r="AA17777">
            <v>72.53</v>
          </cell>
        </row>
        <row r="17778">
          <cell r="AA17778">
            <v>72.540000000000006</v>
          </cell>
        </row>
        <row r="17779">
          <cell r="AA17779">
            <v>72.55</v>
          </cell>
        </row>
        <row r="17780">
          <cell r="AA17780">
            <v>72.56</v>
          </cell>
        </row>
        <row r="17781">
          <cell r="AA17781">
            <v>72.569999999999993</v>
          </cell>
        </row>
        <row r="17782">
          <cell r="AA17782">
            <v>72.58</v>
          </cell>
        </row>
        <row r="17783">
          <cell r="AA17783">
            <v>72.59</v>
          </cell>
        </row>
        <row r="17784">
          <cell r="AA17784">
            <v>72.599999999999994</v>
          </cell>
        </row>
        <row r="17785">
          <cell r="AA17785">
            <v>72.61</v>
          </cell>
        </row>
        <row r="17786">
          <cell r="AA17786">
            <v>72.62</v>
          </cell>
        </row>
        <row r="17787">
          <cell r="AA17787">
            <v>72.63</v>
          </cell>
        </row>
        <row r="17788">
          <cell r="AA17788">
            <v>72.64</v>
          </cell>
        </row>
        <row r="17789">
          <cell r="AA17789">
            <v>72.650000000000006</v>
          </cell>
        </row>
        <row r="17790">
          <cell r="AA17790">
            <v>72.66</v>
          </cell>
        </row>
        <row r="17791">
          <cell r="AA17791">
            <v>72.67</v>
          </cell>
        </row>
        <row r="17792">
          <cell r="AA17792">
            <v>72.680000000000007</v>
          </cell>
        </row>
        <row r="17793">
          <cell r="AA17793">
            <v>72.69</v>
          </cell>
        </row>
        <row r="17794">
          <cell r="AA17794">
            <v>72.7</v>
          </cell>
        </row>
        <row r="17795">
          <cell r="AA17795">
            <v>72.709999999999994</v>
          </cell>
        </row>
        <row r="17796">
          <cell r="AA17796">
            <v>72.72</v>
          </cell>
        </row>
        <row r="17797">
          <cell r="AA17797">
            <v>72.73</v>
          </cell>
        </row>
        <row r="17798">
          <cell r="AA17798">
            <v>72.739999999999995</v>
          </cell>
        </row>
        <row r="17799">
          <cell r="AA17799">
            <v>72.75</v>
          </cell>
        </row>
        <row r="17800">
          <cell r="AA17800">
            <v>72.760000000000005</v>
          </cell>
        </row>
        <row r="17801">
          <cell r="AA17801">
            <v>72.77</v>
          </cell>
        </row>
        <row r="17802">
          <cell r="AA17802">
            <v>72.78</v>
          </cell>
        </row>
        <row r="17803">
          <cell r="AA17803">
            <v>72.790000000000006</v>
          </cell>
        </row>
        <row r="17804">
          <cell r="AA17804">
            <v>72.8</v>
          </cell>
        </row>
        <row r="17805">
          <cell r="AA17805">
            <v>72.81</v>
          </cell>
        </row>
        <row r="17806">
          <cell r="AA17806">
            <v>72.819999999999993</v>
          </cell>
        </row>
        <row r="17807">
          <cell r="AA17807">
            <v>72.83</v>
          </cell>
        </row>
        <row r="17808">
          <cell r="AA17808">
            <v>72.84</v>
          </cell>
        </row>
        <row r="17809">
          <cell r="AA17809">
            <v>72.849999999999994</v>
          </cell>
        </row>
        <row r="17810">
          <cell r="AA17810">
            <v>72.86</v>
          </cell>
        </row>
        <row r="17811">
          <cell r="AA17811">
            <v>72.87</v>
          </cell>
        </row>
        <row r="17812">
          <cell r="AA17812">
            <v>72.88</v>
          </cell>
        </row>
        <row r="17813">
          <cell r="AA17813">
            <v>72.89</v>
          </cell>
        </row>
        <row r="17814">
          <cell r="AA17814">
            <v>72.900000000000006</v>
          </cell>
        </row>
        <row r="17815">
          <cell r="AA17815">
            <v>72.91</v>
          </cell>
        </row>
        <row r="17816">
          <cell r="AA17816">
            <v>72.92</v>
          </cell>
        </row>
        <row r="17817">
          <cell r="AA17817">
            <v>72.930000000000007</v>
          </cell>
        </row>
        <row r="17818">
          <cell r="AA17818">
            <v>72.94</v>
          </cell>
        </row>
        <row r="17819">
          <cell r="AA17819">
            <v>72.95</v>
          </cell>
        </row>
        <row r="17820">
          <cell r="AA17820">
            <v>72.959999999999994</v>
          </cell>
        </row>
        <row r="17821">
          <cell r="AA17821">
            <v>72.97</v>
          </cell>
        </row>
        <row r="17822">
          <cell r="AA17822">
            <v>72.98</v>
          </cell>
        </row>
        <row r="17823">
          <cell r="AA17823">
            <v>72.989999999999995</v>
          </cell>
        </row>
        <row r="17824">
          <cell r="AA17824">
            <v>73</v>
          </cell>
        </row>
        <row r="17825">
          <cell r="AA17825">
            <v>73.010000000000005</v>
          </cell>
        </row>
        <row r="17826">
          <cell r="AA17826">
            <v>73.02</v>
          </cell>
        </row>
        <row r="17827">
          <cell r="AA17827">
            <v>73.03</v>
          </cell>
        </row>
        <row r="17828">
          <cell r="AA17828">
            <v>73.040000000000006</v>
          </cell>
        </row>
        <row r="17829">
          <cell r="AA17829">
            <v>73.05</v>
          </cell>
        </row>
        <row r="17830">
          <cell r="AA17830">
            <v>73.06</v>
          </cell>
        </row>
        <row r="17831">
          <cell r="AA17831">
            <v>73.069999999999993</v>
          </cell>
        </row>
        <row r="17832">
          <cell r="AA17832">
            <v>73.08</v>
          </cell>
        </row>
        <row r="17833">
          <cell r="AA17833">
            <v>73.09</v>
          </cell>
        </row>
        <row r="17834">
          <cell r="AA17834">
            <v>73.099999999999994</v>
          </cell>
        </row>
        <row r="17835">
          <cell r="AA17835">
            <v>73.11</v>
          </cell>
        </row>
        <row r="17836">
          <cell r="AA17836">
            <v>73.12</v>
          </cell>
        </row>
        <row r="17837">
          <cell r="AA17837">
            <v>73.13</v>
          </cell>
        </row>
        <row r="17838">
          <cell r="AA17838">
            <v>73.14</v>
          </cell>
        </row>
        <row r="17839">
          <cell r="AA17839">
            <v>73.150000000000006</v>
          </cell>
        </row>
        <row r="17840">
          <cell r="AA17840">
            <v>73.16</v>
          </cell>
        </row>
        <row r="17841">
          <cell r="AA17841">
            <v>73.17</v>
          </cell>
        </row>
        <row r="17842">
          <cell r="AA17842">
            <v>73.180000000000007</v>
          </cell>
        </row>
        <row r="17843">
          <cell r="AA17843">
            <v>73.19</v>
          </cell>
        </row>
        <row r="17844">
          <cell r="AA17844">
            <v>73.2</v>
          </cell>
        </row>
        <row r="17845">
          <cell r="AA17845">
            <v>73.209999999999994</v>
          </cell>
        </row>
        <row r="17846">
          <cell r="AA17846">
            <v>73.22</v>
          </cell>
        </row>
        <row r="17847">
          <cell r="AA17847">
            <v>73.23</v>
          </cell>
        </row>
        <row r="17848">
          <cell r="AA17848">
            <v>73.239999999999995</v>
          </cell>
        </row>
        <row r="17849">
          <cell r="AA17849">
            <v>73.25</v>
          </cell>
        </row>
        <row r="17850">
          <cell r="AA17850">
            <v>73.260000000000005</v>
          </cell>
        </row>
        <row r="17851">
          <cell r="AA17851">
            <v>73.27</v>
          </cell>
        </row>
        <row r="17852">
          <cell r="AA17852">
            <v>73.28</v>
          </cell>
        </row>
        <row r="17853">
          <cell r="AA17853">
            <v>73.290000000000006</v>
          </cell>
        </row>
        <row r="17854">
          <cell r="AA17854">
            <v>73.3</v>
          </cell>
        </row>
        <row r="17855">
          <cell r="AA17855">
            <v>73.31</v>
          </cell>
        </row>
        <row r="17856">
          <cell r="AA17856">
            <v>73.319999999999993</v>
          </cell>
        </row>
        <row r="17857">
          <cell r="AA17857">
            <v>73.33</v>
          </cell>
        </row>
        <row r="17858">
          <cell r="AA17858">
            <v>73.34</v>
          </cell>
        </row>
        <row r="17859">
          <cell r="AA17859">
            <v>73.349999999999994</v>
          </cell>
        </row>
        <row r="17860">
          <cell r="AA17860">
            <v>73.36</v>
          </cell>
        </row>
        <row r="17861">
          <cell r="AA17861">
            <v>73.37</v>
          </cell>
        </row>
        <row r="17862">
          <cell r="AA17862">
            <v>73.38</v>
          </cell>
        </row>
        <row r="17863">
          <cell r="AA17863">
            <v>73.39</v>
          </cell>
        </row>
        <row r="17864">
          <cell r="AA17864">
            <v>73.400000000000006</v>
          </cell>
        </row>
        <row r="17865">
          <cell r="AA17865">
            <v>73.41</v>
          </cell>
        </row>
        <row r="17866">
          <cell r="AA17866">
            <v>73.42</v>
          </cell>
        </row>
        <row r="17867">
          <cell r="AA17867">
            <v>73.430000000000007</v>
          </cell>
        </row>
        <row r="17868">
          <cell r="AA17868">
            <v>73.44</v>
          </cell>
        </row>
        <row r="17869">
          <cell r="AA17869">
            <v>73.45</v>
          </cell>
        </row>
        <row r="17870">
          <cell r="AA17870">
            <v>73.459999999999994</v>
          </cell>
        </row>
        <row r="17871">
          <cell r="AA17871">
            <v>73.47</v>
          </cell>
        </row>
        <row r="17872">
          <cell r="AA17872">
            <v>73.48</v>
          </cell>
        </row>
        <row r="17873">
          <cell r="AA17873">
            <v>73.489999999999995</v>
          </cell>
        </row>
        <row r="17874">
          <cell r="AA17874">
            <v>73.5</v>
          </cell>
        </row>
        <row r="17875">
          <cell r="AA17875">
            <v>73.510000000000005</v>
          </cell>
        </row>
        <row r="17876">
          <cell r="AA17876">
            <v>73.52</v>
          </cell>
        </row>
        <row r="17877">
          <cell r="AA17877">
            <v>73.53</v>
          </cell>
        </row>
        <row r="17878">
          <cell r="AA17878">
            <v>73.540000000000006</v>
          </cell>
        </row>
        <row r="17879">
          <cell r="AA17879">
            <v>73.55</v>
          </cell>
        </row>
        <row r="17880">
          <cell r="AA17880">
            <v>73.56</v>
          </cell>
        </row>
        <row r="17881">
          <cell r="AA17881">
            <v>73.569999999999993</v>
          </cell>
        </row>
        <row r="17882">
          <cell r="AA17882">
            <v>73.58</v>
          </cell>
        </row>
        <row r="17883">
          <cell r="AA17883">
            <v>73.59</v>
          </cell>
        </row>
        <row r="17884">
          <cell r="AA17884">
            <v>73.599999999999994</v>
          </cell>
        </row>
        <row r="17885">
          <cell r="AA17885">
            <v>73.61</v>
          </cell>
        </row>
        <row r="17886">
          <cell r="AA17886">
            <v>73.62</v>
          </cell>
        </row>
        <row r="17887">
          <cell r="AA17887">
            <v>73.63</v>
          </cell>
        </row>
        <row r="17888">
          <cell r="AA17888">
            <v>73.64</v>
          </cell>
        </row>
        <row r="17889">
          <cell r="AA17889">
            <v>73.650000000000006</v>
          </cell>
        </row>
        <row r="17890">
          <cell r="AA17890">
            <v>73.66</v>
          </cell>
        </row>
        <row r="17891">
          <cell r="AA17891">
            <v>73.67</v>
          </cell>
        </row>
        <row r="17892">
          <cell r="AA17892">
            <v>73.680000000000007</v>
          </cell>
        </row>
        <row r="17893">
          <cell r="AA17893">
            <v>73.69</v>
          </cell>
        </row>
        <row r="17894">
          <cell r="AA17894">
            <v>73.7</v>
          </cell>
        </row>
        <row r="17895">
          <cell r="AA17895">
            <v>73.709999999999994</v>
          </cell>
        </row>
        <row r="17896">
          <cell r="AA17896">
            <v>73.72</v>
          </cell>
        </row>
        <row r="17897">
          <cell r="AA17897">
            <v>73.73</v>
          </cell>
        </row>
        <row r="17898">
          <cell r="AA17898">
            <v>73.739999999999995</v>
          </cell>
        </row>
        <row r="17899">
          <cell r="AA17899">
            <v>73.75</v>
          </cell>
        </row>
        <row r="17900">
          <cell r="AA17900">
            <v>73.760000000000005</v>
          </cell>
        </row>
        <row r="17901">
          <cell r="AA17901">
            <v>73.77</v>
          </cell>
        </row>
        <row r="17902">
          <cell r="AA17902">
            <v>73.78</v>
          </cell>
        </row>
        <row r="17903">
          <cell r="AA17903">
            <v>73.790000000000006</v>
          </cell>
        </row>
        <row r="17904">
          <cell r="AA17904">
            <v>73.8</v>
          </cell>
        </row>
        <row r="17905">
          <cell r="AA17905">
            <v>73.81</v>
          </cell>
        </row>
        <row r="17906">
          <cell r="AA17906">
            <v>73.819999999999993</v>
          </cell>
        </row>
        <row r="17907">
          <cell r="AA17907">
            <v>73.83</v>
          </cell>
        </row>
        <row r="17908">
          <cell r="AA17908">
            <v>73.84</v>
          </cell>
        </row>
        <row r="17909">
          <cell r="AA17909">
            <v>73.849999999999994</v>
          </cell>
        </row>
        <row r="17910">
          <cell r="AA17910">
            <v>73.86</v>
          </cell>
        </row>
        <row r="17911">
          <cell r="AA17911">
            <v>73.87</v>
          </cell>
        </row>
        <row r="17912">
          <cell r="AA17912">
            <v>73.88</v>
          </cell>
        </row>
        <row r="17913">
          <cell r="AA17913">
            <v>73.89</v>
          </cell>
        </row>
        <row r="17914">
          <cell r="AA17914">
            <v>73.900000000000006</v>
          </cell>
        </row>
        <row r="17915">
          <cell r="AA17915">
            <v>73.91</v>
          </cell>
        </row>
        <row r="17916">
          <cell r="AA17916">
            <v>73.92</v>
          </cell>
        </row>
        <row r="17917">
          <cell r="AA17917">
            <v>73.930000000000007</v>
          </cell>
        </row>
        <row r="17918">
          <cell r="AA17918">
            <v>73.94</v>
          </cell>
        </row>
        <row r="17919">
          <cell r="AA17919">
            <v>73.95</v>
          </cell>
        </row>
        <row r="17920">
          <cell r="AA17920">
            <v>73.959999999999994</v>
          </cell>
        </row>
        <row r="17921">
          <cell r="AA17921">
            <v>73.97</v>
          </cell>
        </row>
        <row r="17922">
          <cell r="AA17922">
            <v>73.98</v>
          </cell>
        </row>
        <row r="17923">
          <cell r="AA17923">
            <v>73.989999999999995</v>
          </cell>
        </row>
        <row r="17924">
          <cell r="AA17924">
            <v>74</v>
          </cell>
        </row>
        <row r="17925">
          <cell r="AA17925">
            <v>74.010000000000005</v>
          </cell>
        </row>
        <row r="17926">
          <cell r="AA17926">
            <v>74.02</v>
          </cell>
        </row>
        <row r="17927">
          <cell r="AA17927">
            <v>74.03</v>
          </cell>
        </row>
        <row r="17928">
          <cell r="AA17928">
            <v>74.040000000000006</v>
          </cell>
        </row>
        <row r="17929">
          <cell r="AA17929">
            <v>74.05</v>
          </cell>
        </row>
        <row r="17930">
          <cell r="AA17930">
            <v>74.06</v>
          </cell>
        </row>
        <row r="17931">
          <cell r="AA17931">
            <v>74.069999999999993</v>
          </cell>
        </row>
        <row r="17932">
          <cell r="AA17932">
            <v>74.08</v>
          </cell>
        </row>
        <row r="17933">
          <cell r="AA17933">
            <v>74.09</v>
          </cell>
        </row>
        <row r="17934">
          <cell r="AA17934">
            <v>74.099999999999994</v>
          </cell>
        </row>
        <row r="17935">
          <cell r="AA17935">
            <v>74.11</v>
          </cell>
        </row>
        <row r="17936">
          <cell r="AA17936">
            <v>74.12</v>
          </cell>
        </row>
        <row r="17937">
          <cell r="AA17937">
            <v>74.13</v>
          </cell>
        </row>
        <row r="17938">
          <cell r="AA17938">
            <v>74.14</v>
          </cell>
        </row>
        <row r="17939">
          <cell r="AA17939">
            <v>74.150000000000006</v>
          </cell>
        </row>
        <row r="17940">
          <cell r="AA17940">
            <v>74.16</v>
          </cell>
        </row>
        <row r="17941">
          <cell r="AA17941">
            <v>74.17</v>
          </cell>
        </row>
        <row r="17942">
          <cell r="AA17942">
            <v>74.180000000000007</v>
          </cell>
        </row>
        <row r="17943">
          <cell r="AA17943">
            <v>74.19</v>
          </cell>
        </row>
        <row r="17944">
          <cell r="AA17944">
            <v>74.2</v>
          </cell>
        </row>
        <row r="17945">
          <cell r="AA17945">
            <v>74.209999999999994</v>
          </cell>
        </row>
        <row r="17946">
          <cell r="AA17946">
            <v>74.22</v>
          </cell>
        </row>
        <row r="17947">
          <cell r="AA17947">
            <v>74.23</v>
          </cell>
        </row>
        <row r="17948">
          <cell r="AA17948">
            <v>74.239999999999995</v>
          </cell>
        </row>
        <row r="17949">
          <cell r="AA17949">
            <v>74.25</v>
          </cell>
        </row>
        <row r="17950">
          <cell r="AA17950">
            <v>74.260000000000005</v>
          </cell>
        </row>
        <row r="17951">
          <cell r="AA17951">
            <v>74.27</v>
          </cell>
        </row>
        <row r="17952">
          <cell r="AA17952">
            <v>74.28</v>
          </cell>
        </row>
        <row r="17953">
          <cell r="AA17953">
            <v>74.290000000000006</v>
          </cell>
        </row>
        <row r="17954">
          <cell r="AA17954">
            <v>74.3</v>
          </cell>
        </row>
        <row r="17955">
          <cell r="AA17955">
            <v>74.31</v>
          </cell>
        </row>
        <row r="17956">
          <cell r="AA17956">
            <v>74.319999999999993</v>
          </cell>
        </row>
        <row r="17957">
          <cell r="AA17957">
            <v>74.33</v>
          </cell>
        </row>
        <row r="17958">
          <cell r="AA17958">
            <v>74.34</v>
          </cell>
        </row>
        <row r="17959">
          <cell r="AA17959">
            <v>74.349999999999994</v>
          </cell>
        </row>
        <row r="17960">
          <cell r="AA17960">
            <v>74.36</v>
          </cell>
        </row>
        <row r="17961">
          <cell r="AA17961">
            <v>74.37</v>
          </cell>
        </row>
        <row r="17962">
          <cell r="AA17962">
            <v>74.38</v>
          </cell>
        </row>
        <row r="17963">
          <cell r="AA17963">
            <v>74.39</v>
          </cell>
        </row>
        <row r="17964">
          <cell r="AA17964">
            <v>74.400000000000006</v>
          </cell>
        </row>
        <row r="17965">
          <cell r="AA17965">
            <v>74.41</v>
          </cell>
        </row>
        <row r="17966">
          <cell r="AA17966">
            <v>74.42</v>
          </cell>
        </row>
        <row r="17967">
          <cell r="AA17967">
            <v>74.430000000000007</v>
          </cell>
        </row>
        <row r="17968">
          <cell r="AA17968">
            <v>74.44</v>
          </cell>
        </row>
        <row r="17969">
          <cell r="AA17969">
            <v>74.45</v>
          </cell>
        </row>
        <row r="17970">
          <cell r="AA17970">
            <v>74.459999999999994</v>
          </cell>
        </row>
        <row r="17971">
          <cell r="AA17971">
            <v>74.47</v>
          </cell>
        </row>
        <row r="17972">
          <cell r="AA17972">
            <v>74.48</v>
          </cell>
        </row>
        <row r="17973">
          <cell r="AA17973">
            <v>74.489999999999995</v>
          </cell>
        </row>
        <row r="17974">
          <cell r="AA17974">
            <v>74.5</v>
          </cell>
        </row>
        <row r="17975">
          <cell r="AA17975">
            <v>74.510000000000005</v>
          </cell>
        </row>
        <row r="17976">
          <cell r="AA17976">
            <v>74.52</v>
          </cell>
        </row>
        <row r="17977">
          <cell r="AA17977">
            <v>74.53</v>
          </cell>
        </row>
        <row r="17978">
          <cell r="AA17978">
            <v>74.540000000000006</v>
          </cell>
        </row>
        <row r="17979">
          <cell r="AA17979">
            <v>74.55</v>
          </cell>
        </row>
        <row r="17980">
          <cell r="AA17980">
            <v>74.56</v>
          </cell>
        </row>
        <row r="17981">
          <cell r="AA17981">
            <v>74.569999999999993</v>
          </cell>
        </row>
        <row r="17982">
          <cell r="AA17982">
            <v>74.58</v>
          </cell>
        </row>
        <row r="17983">
          <cell r="AA17983">
            <v>74.59</v>
          </cell>
        </row>
        <row r="17984">
          <cell r="AA17984">
            <v>74.599999999999994</v>
          </cell>
        </row>
        <row r="17985">
          <cell r="AA17985">
            <v>74.61</v>
          </cell>
        </row>
        <row r="17986">
          <cell r="AA17986">
            <v>74.62</v>
          </cell>
        </row>
        <row r="17987">
          <cell r="AA17987">
            <v>74.63</v>
          </cell>
        </row>
        <row r="17988">
          <cell r="AA17988">
            <v>74.64</v>
          </cell>
        </row>
        <row r="17989">
          <cell r="AA17989">
            <v>74.650000000000006</v>
          </cell>
        </row>
        <row r="17990">
          <cell r="AA17990">
            <v>74.66</v>
          </cell>
        </row>
        <row r="17991">
          <cell r="AA17991">
            <v>74.67</v>
          </cell>
        </row>
        <row r="17992">
          <cell r="AA17992">
            <v>74.680000000000007</v>
          </cell>
        </row>
        <row r="17993">
          <cell r="AA17993">
            <v>74.69</v>
          </cell>
        </row>
        <row r="17994">
          <cell r="AA17994">
            <v>74.7</v>
          </cell>
        </row>
        <row r="17995">
          <cell r="AA17995">
            <v>74.709999999999994</v>
          </cell>
        </row>
        <row r="17996">
          <cell r="AA17996">
            <v>74.72</v>
          </cell>
        </row>
        <row r="17997">
          <cell r="AA17997">
            <v>74.73</v>
          </cell>
        </row>
        <row r="17998">
          <cell r="AA17998">
            <v>74.739999999999995</v>
          </cell>
        </row>
        <row r="17999">
          <cell r="AA17999">
            <v>74.75</v>
          </cell>
        </row>
        <row r="18000">
          <cell r="AA18000">
            <v>74.760000000000005</v>
          </cell>
        </row>
        <row r="18001">
          <cell r="AA18001">
            <v>74.77</v>
          </cell>
        </row>
        <row r="18002">
          <cell r="AA18002">
            <v>74.78</v>
          </cell>
        </row>
        <row r="18003">
          <cell r="AA18003">
            <v>74.790000000000006</v>
          </cell>
        </row>
        <row r="18004">
          <cell r="AA18004">
            <v>74.8</v>
          </cell>
        </row>
        <row r="18005">
          <cell r="AA18005">
            <v>74.81</v>
          </cell>
        </row>
        <row r="18006">
          <cell r="AA18006">
            <v>74.819999999999993</v>
          </cell>
        </row>
        <row r="18007">
          <cell r="AA18007">
            <v>74.83</v>
          </cell>
        </row>
        <row r="18008">
          <cell r="AA18008">
            <v>74.84</v>
          </cell>
        </row>
        <row r="18009">
          <cell r="AA18009">
            <v>74.849999999999994</v>
          </cell>
        </row>
        <row r="18010">
          <cell r="AA18010">
            <v>74.86</v>
          </cell>
        </row>
        <row r="18011">
          <cell r="AA18011">
            <v>74.87</v>
          </cell>
        </row>
        <row r="18012">
          <cell r="AA18012">
            <v>74.88</v>
          </cell>
        </row>
        <row r="18013">
          <cell r="AA18013">
            <v>74.89</v>
          </cell>
        </row>
        <row r="18014">
          <cell r="AA18014">
            <v>74.900000000000006</v>
          </cell>
        </row>
        <row r="18015">
          <cell r="AA18015">
            <v>74.91</v>
          </cell>
        </row>
        <row r="18016">
          <cell r="AA18016">
            <v>74.92</v>
          </cell>
        </row>
        <row r="18017">
          <cell r="AA18017">
            <v>74.930000000000007</v>
          </cell>
        </row>
        <row r="18018">
          <cell r="AA18018">
            <v>74.94</v>
          </cell>
        </row>
        <row r="18019">
          <cell r="AA18019">
            <v>74.95</v>
          </cell>
        </row>
        <row r="18020">
          <cell r="AA18020">
            <v>74.959999999999994</v>
          </cell>
        </row>
        <row r="18021">
          <cell r="AA18021">
            <v>74.97</v>
          </cell>
        </row>
        <row r="18022">
          <cell r="AA18022">
            <v>74.98</v>
          </cell>
        </row>
        <row r="18023">
          <cell r="AA18023">
            <v>74.989999999999995</v>
          </cell>
        </row>
        <row r="18024">
          <cell r="AA18024">
            <v>75</v>
          </cell>
        </row>
        <row r="18025">
          <cell r="AA18025">
            <v>75.010000000000005</v>
          </cell>
        </row>
        <row r="18026">
          <cell r="AA18026">
            <v>75.02</v>
          </cell>
        </row>
        <row r="18027">
          <cell r="AA18027">
            <v>75.03</v>
          </cell>
        </row>
        <row r="18028">
          <cell r="AA18028">
            <v>75.040000000000006</v>
          </cell>
        </row>
        <row r="18029">
          <cell r="AA18029">
            <v>75.05</v>
          </cell>
        </row>
        <row r="18030">
          <cell r="AA18030">
            <v>75.06</v>
          </cell>
        </row>
        <row r="18031">
          <cell r="AA18031">
            <v>75.069999999999993</v>
          </cell>
        </row>
        <row r="18032">
          <cell r="AA18032">
            <v>75.08</v>
          </cell>
        </row>
        <row r="18033">
          <cell r="AA18033">
            <v>75.09</v>
          </cell>
        </row>
        <row r="18034">
          <cell r="AA18034">
            <v>75.099999999999994</v>
          </cell>
        </row>
        <row r="18035">
          <cell r="AA18035">
            <v>75.11</v>
          </cell>
        </row>
        <row r="18036">
          <cell r="AA18036">
            <v>75.12</v>
          </cell>
        </row>
        <row r="18037">
          <cell r="AA18037">
            <v>75.13</v>
          </cell>
        </row>
        <row r="18038">
          <cell r="AA18038">
            <v>75.14</v>
          </cell>
        </row>
        <row r="18039">
          <cell r="AA18039">
            <v>75.150000000000006</v>
          </cell>
        </row>
        <row r="18040">
          <cell r="AA18040">
            <v>75.16</v>
          </cell>
        </row>
        <row r="18041">
          <cell r="AA18041">
            <v>75.17</v>
          </cell>
        </row>
        <row r="18042">
          <cell r="AA18042">
            <v>75.180000000000007</v>
          </cell>
        </row>
        <row r="18043">
          <cell r="AA18043">
            <v>75.19</v>
          </cell>
        </row>
        <row r="18044">
          <cell r="AA18044">
            <v>75.2</v>
          </cell>
        </row>
        <row r="18045">
          <cell r="AA18045">
            <v>75.209999999999994</v>
          </cell>
        </row>
        <row r="18046">
          <cell r="AA18046">
            <v>75.22</v>
          </cell>
        </row>
        <row r="18047">
          <cell r="AA18047">
            <v>75.23</v>
          </cell>
        </row>
        <row r="18048">
          <cell r="AA18048">
            <v>75.239999999999995</v>
          </cell>
        </row>
        <row r="18049">
          <cell r="AA18049">
            <v>75.25</v>
          </cell>
        </row>
        <row r="18050">
          <cell r="AA18050">
            <v>75.260000000000005</v>
          </cell>
        </row>
        <row r="18051">
          <cell r="AA18051">
            <v>75.27</v>
          </cell>
        </row>
        <row r="18052">
          <cell r="AA18052">
            <v>75.28</v>
          </cell>
        </row>
        <row r="18053">
          <cell r="AA18053">
            <v>75.290000000000006</v>
          </cell>
        </row>
        <row r="18054">
          <cell r="AA18054">
            <v>75.3</v>
          </cell>
        </row>
        <row r="18055">
          <cell r="AA18055">
            <v>75.31</v>
          </cell>
        </row>
        <row r="18056">
          <cell r="AA18056">
            <v>75.319999999999993</v>
          </cell>
        </row>
        <row r="18057">
          <cell r="AA18057">
            <v>75.33</v>
          </cell>
        </row>
        <row r="18058">
          <cell r="AA18058">
            <v>75.34</v>
          </cell>
        </row>
        <row r="18059">
          <cell r="AA18059">
            <v>75.349999999999994</v>
          </cell>
        </row>
        <row r="18060">
          <cell r="AA18060">
            <v>75.36</v>
          </cell>
        </row>
        <row r="18061">
          <cell r="AA18061">
            <v>75.37</v>
          </cell>
        </row>
        <row r="18062">
          <cell r="AA18062">
            <v>75.38</v>
          </cell>
        </row>
        <row r="18063">
          <cell r="AA18063">
            <v>75.39</v>
          </cell>
        </row>
        <row r="18064">
          <cell r="AA18064">
            <v>75.400000000000006</v>
          </cell>
        </row>
        <row r="18065">
          <cell r="AA18065">
            <v>75.41</v>
          </cell>
        </row>
        <row r="18066">
          <cell r="AA18066">
            <v>75.42</v>
          </cell>
        </row>
        <row r="18067">
          <cell r="AA18067">
            <v>75.430000000000007</v>
          </cell>
        </row>
        <row r="18068">
          <cell r="AA18068">
            <v>75.44</v>
          </cell>
        </row>
        <row r="18069">
          <cell r="AA18069">
            <v>75.45</v>
          </cell>
        </row>
        <row r="18070">
          <cell r="AA18070">
            <v>75.459999999999994</v>
          </cell>
        </row>
        <row r="18071">
          <cell r="AA18071">
            <v>75.47</v>
          </cell>
        </row>
        <row r="18072">
          <cell r="AA18072">
            <v>75.48</v>
          </cell>
        </row>
        <row r="18073">
          <cell r="AA18073">
            <v>75.489999999999995</v>
          </cell>
        </row>
        <row r="18074">
          <cell r="AA18074">
            <v>75.5</v>
          </cell>
        </row>
        <row r="18075">
          <cell r="AA18075">
            <v>75.510000000000005</v>
          </cell>
        </row>
        <row r="18076">
          <cell r="AA18076">
            <v>75.52</v>
          </cell>
        </row>
        <row r="18077">
          <cell r="AA18077">
            <v>75.53</v>
          </cell>
        </row>
        <row r="18078">
          <cell r="AA18078">
            <v>75.540000000000006</v>
          </cell>
        </row>
        <row r="18079">
          <cell r="AA18079">
            <v>75.55</v>
          </cell>
        </row>
        <row r="18080">
          <cell r="AA18080">
            <v>75.56</v>
          </cell>
        </row>
        <row r="18081">
          <cell r="AA18081">
            <v>75.569999999999993</v>
          </cell>
        </row>
        <row r="18082">
          <cell r="AA18082">
            <v>75.58</v>
          </cell>
        </row>
        <row r="18083">
          <cell r="AA18083">
            <v>75.59</v>
          </cell>
        </row>
        <row r="18084">
          <cell r="AA18084">
            <v>75.599999999999994</v>
          </cell>
        </row>
        <row r="18085">
          <cell r="AA18085">
            <v>75.61</v>
          </cell>
        </row>
        <row r="18086">
          <cell r="AA18086">
            <v>75.62</v>
          </cell>
        </row>
        <row r="18087">
          <cell r="AA18087">
            <v>75.63</v>
          </cell>
        </row>
        <row r="18088">
          <cell r="AA18088">
            <v>75.64</v>
          </cell>
        </row>
        <row r="18089">
          <cell r="AA18089">
            <v>75.650000000000006</v>
          </cell>
        </row>
        <row r="18090">
          <cell r="AA18090">
            <v>75.66</v>
          </cell>
        </row>
        <row r="18091">
          <cell r="AA18091">
            <v>75.67</v>
          </cell>
        </row>
        <row r="18092">
          <cell r="AA18092">
            <v>75.680000000000007</v>
          </cell>
        </row>
        <row r="18093">
          <cell r="AA18093">
            <v>75.69</v>
          </cell>
        </row>
        <row r="18094">
          <cell r="AA18094">
            <v>75.7</v>
          </cell>
        </row>
        <row r="18095">
          <cell r="AA18095">
            <v>75.709999999999994</v>
          </cell>
        </row>
        <row r="18096">
          <cell r="AA18096">
            <v>75.72</v>
          </cell>
        </row>
        <row r="18097">
          <cell r="AA18097">
            <v>75.73</v>
          </cell>
        </row>
        <row r="18098">
          <cell r="AA18098">
            <v>75.739999999999995</v>
          </cell>
        </row>
        <row r="18099">
          <cell r="AA18099">
            <v>75.75</v>
          </cell>
        </row>
        <row r="18100">
          <cell r="AA18100">
            <v>75.760000000000005</v>
          </cell>
        </row>
        <row r="18101">
          <cell r="AA18101">
            <v>75.77</v>
          </cell>
        </row>
        <row r="18102">
          <cell r="AA18102">
            <v>75.78</v>
          </cell>
        </row>
        <row r="18103">
          <cell r="AA18103">
            <v>75.790000000000006</v>
          </cell>
        </row>
        <row r="18104">
          <cell r="AA18104">
            <v>75.8</v>
          </cell>
        </row>
        <row r="18105">
          <cell r="AA18105">
            <v>75.81</v>
          </cell>
        </row>
        <row r="18106">
          <cell r="AA18106">
            <v>75.819999999999993</v>
          </cell>
        </row>
        <row r="18107">
          <cell r="AA18107">
            <v>75.83</v>
          </cell>
        </row>
        <row r="18108">
          <cell r="AA18108">
            <v>75.84</v>
          </cell>
        </row>
        <row r="18109">
          <cell r="AA18109">
            <v>75.849999999999994</v>
          </cell>
        </row>
        <row r="18110">
          <cell r="AA18110">
            <v>75.86</v>
          </cell>
        </row>
        <row r="18111">
          <cell r="AA18111">
            <v>75.87</v>
          </cell>
        </row>
        <row r="18112">
          <cell r="AA18112">
            <v>75.88</v>
          </cell>
        </row>
        <row r="18113">
          <cell r="AA18113">
            <v>75.89</v>
          </cell>
        </row>
        <row r="18114">
          <cell r="AA18114">
            <v>75.900000000000006</v>
          </cell>
        </row>
        <row r="18115">
          <cell r="AA18115">
            <v>75.91</v>
          </cell>
        </row>
        <row r="18116">
          <cell r="AA18116">
            <v>75.92</v>
          </cell>
        </row>
        <row r="18117">
          <cell r="AA18117">
            <v>75.930000000000007</v>
          </cell>
        </row>
        <row r="18118">
          <cell r="AA18118">
            <v>75.94</v>
          </cell>
        </row>
        <row r="18119">
          <cell r="AA18119">
            <v>75.95</v>
          </cell>
        </row>
        <row r="18120">
          <cell r="AA18120">
            <v>75.959999999999994</v>
          </cell>
        </row>
        <row r="18121">
          <cell r="AA18121">
            <v>75.97</v>
          </cell>
        </row>
        <row r="18122">
          <cell r="AA18122">
            <v>75.98</v>
          </cell>
        </row>
        <row r="18123">
          <cell r="AA18123">
            <v>75.989999999999995</v>
          </cell>
        </row>
        <row r="18124">
          <cell r="AA18124">
            <v>76</v>
          </cell>
        </row>
        <row r="18125">
          <cell r="AA18125">
            <v>76.010000000000005</v>
          </cell>
        </row>
        <row r="18126">
          <cell r="AA18126">
            <v>76.02</v>
          </cell>
        </row>
        <row r="18127">
          <cell r="AA18127">
            <v>76.03</v>
          </cell>
        </row>
        <row r="18128">
          <cell r="AA18128">
            <v>76.040000000000006</v>
          </cell>
        </row>
        <row r="18129">
          <cell r="AA18129">
            <v>76.05</v>
          </cell>
        </row>
        <row r="18130">
          <cell r="AA18130">
            <v>76.06</v>
          </cell>
        </row>
        <row r="18131">
          <cell r="AA18131">
            <v>76.069999999999993</v>
          </cell>
        </row>
        <row r="18132">
          <cell r="AA18132">
            <v>76.08</v>
          </cell>
        </row>
        <row r="18133">
          <cell r="AA18133">
            <v>76.09</v>
          </cell>
        </row>
        <row r="18134">
          <cell r="AA18134">
            <v>76.099999999999994</v>
          </cell>
        </row>
        <row r="18135">
          <cell r="AA18135">
            <v>76.11</v>
          </cell>
        </row>
        <row r="18136">
          <cell r="AA18136">
            <v>76.12</v>
          </cell>
        </row>
        <row r="18137">
          <cell r="AA18137">
            <v>76.13</v>
          </cell>
        </row>
        <row r="18138">
          <cell r="AA18138">
            <v>76.14</v>
          </cell>
        </row>
        <row r="18139">
          <cell r="AA18139">
            <v>76.150000000000006</v>
          </cell>
        </row>
        <row r="18140">
          <cell r="AA18140">
            <v>76.16</v>
          </cell>
        </row>
        <row r="18141">
          <cell r="AA18141">
            <v>76.17</v>
          </cell>
        </row>
        <row r="18142">
          <cell r="AA18142">
            <v>76.180000000000007</v>
          </cell>
        </row>
        <row r="18143">
          <cell r="AA18143">
            <v>76.19</v>
          </cell>
        </row>
        <row r="18144">
          <cell r="AA18144">
            <v>76.2</v>
          </cell>
        </row>
        <row r="18145">
          <cell r="AA18145">
            <v>76.209999999999994</v>
          </cell>
        </row>
        <row r="18146">
          <cell r="AA18146">
            <v>76.22</v>
          </cell>
        </row>
        <row r="18147">
          <cell r="AA18147">
            <v>76.23</v>
          </cell>
        </row>
        <row r="18148">
          <cell r="AA18148">
            <v>76.239999999999995</v>
          </cell>
        </row>
        <row r="18149">
          <cell r="AA18149">
            <v>76.25</v>
          </cell>
        </row>
        <row r="18150">
          <cell r="AA18150">
            <v>76.260000000000005</v>
          </cell>
        </row>
        <row r="18151">
          <cell r="AA18151">
            <v>76.27</v>
          </cell>
        </row>
        <row r="18152">
          <cell r="AA18152">
            <v>76.28</v>
          </cell>
        </row>
        <row r="18153">
          <cell r="AA18153">
            <v>76.290000000000006</v>
          </cell>
        </row>
        <row r="18154">
          <cell r="AA18154">
            <v>76.3</v>
          </cell>
        </row>
        <row r="18155">
          <cell r="AA18155">
            <v>76.31</v>
          </cell>
        </row>
        <row r="18156">
          <cell r="AA18156">
            <v>76.319999999999993</v>
          </cell>
        </row>
        <row r="18157">
          <cell r="AA18157">
            <v>76.33</v>
          </cell>
        </row>
        <row r="18158">
          <cell r="AA18158">
            <v>76.34</v>
          </cell>
        </row>
        <row r="18159">
          <cell r="AA18159">
            <v>76.349999999999994</v>
          </cell>
        </row>
        <row r="18160">
          <cell r="AA18160">
            <v>76.36</v>
          </cell>
        </row>
        <row r="18161">
          <cell r="AA18161">
            <v>76.37</v>
          </cell>
        </row>
        <row r="18162">
          <cell r="AA18162">
            <v>76.38</v>
          </cell>
        </row>
        <row r="18163">
          <cell r="AA18163">
            <v>76.39</v>
          </cell>
        </row>
        <row r="18164">
          <cell r="AA18164">
            <v>76.400000000000006</v>
          </cell>
        </row>
        <row r="18165">
          <cell r="AA18165">
            <v>76.41</v>
          </cell>
        </row>
        <row r="18166">
          <cell r="AA18166">
            <v>76.42</v>
          </cell>
        </row>
        <row r="18167">
          <cell r="AA18167">
            <v>76.430000000000007</v>
          </cell>
        </row>
        <row r="18168">
          <cell r="AA18168">
            <v>76.44</v>
          </cell>
        </row>
        <row r="18169">
          <cell r="AA18169">
            <v>76.45</v>
          </cell>
        </row>
        <row r="18170">
          <cell r="AA18170">
            <v>76.459999999999994</v>
          </cell>
        </row>
        <row r="18171">
          <cell r="AA18171">
            <v>76.47</v>
          </cell>
        </row>
        <row r="18172">
          <cell r="AA18172">
            <v>76.48</v>
          </cell>
        </row>
        <row r="18173">
          <cell r="AA18173">
            <v>76.489999999999995</v>
          </cell>
        </row>
        <row r="18174">
          <cell r="AA18174">
            <v>76.5</v>
          </cell>
        </row>
        <row r="18175">
          <cell r="AA18175">
            <v>76.510000000000005</v>
          </cell>
        </row>
        <row r="18176">
          <cell r="AA18176">
            <v>76.52</v>
          </cell>
        </row>
        <row r="18177">
          <cell r="AA18177">
            <v>76.53</v>
          </cell>
        </row>
        <row r="18178">
          <cell r="AA18178">
            <v>76.540000000000006</v>
          </cell>
        </row>
        <row r="18179">
          <cell r="AA18179">
            <v>76.55</v>
          </cell>
        </row>
        <row r="18180">
          <cell r="AA18180">
            <v>76.56</v>
          </cell>
        </row>
        <row r="18181">
          <cell r="AA18181">
            <v>76.569999999999993</v>
          </cell>
        </row>
        <row r="18182">
          <cell r="AA18182">
            <v>76.58</v>
          </cell>
        </row>
        <row r="18183">
          <cell r="AA18183">
            <v>76.59</v>
          </cell>
        </row>
        <row r="18184">
          <cell r="AA18184">
            <v>76.599999999999994</v>
          </cell>
        </row>
        <row r="18185">
          <cell r="AA18185">
            <v>76.61</v>
          </cell>
        </row>
        <row r="18186">
          <cell r="AA18186">
            <v>76.62</v>
          </cell>
        </row>
        <row r="18187">
          <cell r="AA18187">
            <v>76.63</v>
          </cell>
        </row>
        <row r="18188">
          <cell r="AA18188">
            <v>76.64</v>
          </cell>
        </row>
        <row r="18189">
          <cell r="AA18189">
            <v>76.650000000000006</v>
          </cell>
        </row>
        <row r="18190">
          <cell r="AA18190">
            <v>76.66</v>
          </cell>
        </row>
        <row r="18191">
          <cell r="AA18191">
            <v>76.67</v>
          </cell>
        </row>
        <row r="18192">
          <cell r="AA18192">
            <v>76.680000000000007</v>
          </cell>
        </row>
        <row r="18193">
          <cell r="AA18193">
            <v>76.69</v>
          </cell>
        </row>
        <row r="18194">
          <cell r="AA18194">
            <v>76.7</v>
          </cell>
        </row>
        <row r="18195">
          <cell r="AA18195">
            <v>76.709999999999994</v>
          </cell>
        </row>
        <row r="18196">
          <cell r="AA18196">
            <v>76.72</v>
          </cell>
        </row>
        <row r="18197">
          <cell r="AA18197">
            <v>76.73</v>
          </cell>
        </row>
        <row r="18198">
          <cell r="AA18198">
            <v>76.739999999999995</v>
          </cell>
        </row>
        <row r="18199">
          <cell r="AA18199">
            <v>76.75</v>
          </cell>
        </row>
        <row r="18200">
          <cell r="AA18200">
            <v>76.760000000000005</v>
          </cell>
        </row>
        <row r="18201">
          <cell r="AA18201">
            <v>76.77</v>
          </cell>
        </row>
        <row r="18202">
          <cell r="AA18202">
            <v>76.78</v>
          </cell>
        </row>
        <row r="18203">
          <cell r="AA18203">
            <v>76.790000000000006</v>
          </cell>
        </row>
        <row r="18204">
          <cell r="AA18204">
            <v>76.8</v>
          </cell>
        </row>
        <row r="18205">
          <cell r="AA18205">
            <v>76.81</v>
          </cell>
        </row>
        <row r="18206">
          <cell r="AA18206">
            <v>76.819999999999993</v>
          </cell>
        </row>
        <row r="18207">
          <cell r="AA18207">
            <v>76.83</v>
          </cell>
        </row>
        <row r="18208">
          <cell r="AA18208">
            <v>76.84</v>
          </cell>
        </row>
        <row r="18209">
          <cell r="AA18209">
            <v>76.849999999999994</v>
          </cell>
        </row>
        <row r="18210">
          <cell r="AA18210">
            <v>76.86</v>
          </cell>
        </row>
        <row r="18211">
          <cell r="AA18211">
            <v>76.87</v>
          </cell>
        </row>
        <row r="18212">
          <cell r="AA18212">
            <v>76.88</v>
          </cell>
        </row>
        <row r="18213">
          <cell r="AA18213">
            <v>76.89</v>
          </cell>
        </row>
        <row r="18214">
          <cell r="AA18214">
            <v>76.900000000000006</v>
          </cell>
        </row>
        <row r="18215">
          <cell r="AA18215">
            <v>76.91</v>
          </cell>
        </row>
        <row r="18216">
          <cell r="AA18216">
            <v>76.92</v>
          </cell>
        </row>
        <row r="18217">
          <cell r="AA18217">
            <v>76.930000000000007</v>
          </cell>
        </row>
        <row r="18218">
          <cell r="AA18218">
            <v>76.94</v>
          </cell>
        </row>
        <row r="18219">
          <cell r="AA18219">
            <v>76.95</v>
          </cell>
        </row>
        <row r="18220">
          <cell r="AA18220">
            <v>76.959999999999994</v>
          </cell>
        </row>
        <row r="18221">
          <cell r="AA18221">
            <v>76.97</v>
          </cell>
        </row>
        <row r="18222">
          <cell r="AA18222">
            <v>76.98</v>
          </cell>
        </row>
        <row r="18223">
          <cell r="AA18223">
            <v>76.989999999999995</v>
          </cell>
        </row>
        <row r="18224">
          <cell r="AA18224">
            <v>77</v>
          </cell>
        </row>
        <row r="18225">
          <cell r="AA18225">
            <v>77.010000000000005</v>
          </cell>
        </row>
        <row r="18226">
          <cell r="AA18226">
            <v>77.02</v>
          </cell>
        </row>
        <row r="18227">
          <cell r="AA18227">
            <v>77.03</v>
          </cell>
        </row>
        <row r="18228">
          <cell r="AA18228">
            <v>77.040000000000006</v>
          </cell>
        </row>
        <row r="18229">
          <cell r="AA18229">
            <v>77.05</v>
          </cell>
        </row>
        <row r="18230">
          <cell r="AA18230">
            <v>77.06</v>
          </cell>
        </row>
        <row r="18231">
          <cell r="AA18231">
            <v>77.069999999999993</v>
          </cell>
        </row>
        <row r="18232">
          <cell r="AA18232">
            <v>77.08</v>
          </cell>
        </row>
        <row r="18233">
          <cell r="AA18233">
            <v>77.09</v>
          </cell>
        </row>
        <row r="18234">
          <cell r="AA18234">
            <v>77.099999999999994</v>
          </cell>
        </row>
        <row r="18235">
          <cell r="AA18235">
            <v>77.11</v>
          </cell>
        </row>
        <row r="18236">
          <cell r="AA18236">
            <v>77.12</v>
          </cell>
        </row>
        <row r="18237">
          <cell r="AA18237">
            <v>77.13</v>
          </cell>
        </row>
        <row r="18238">
          <cell r="AA18238">
            <v>77.14</v>
          </cell>
        </row>
        <row r="18239">
          <cell r="AA18239">
            <v>77.150000000000006</v>
          </cell>
        </row>
        <row r="18240">
          <cell r="AA18240">
            <v>77.16</v>
          </cell>
        </row>
        <row r="18241">
          <cell r="AA18241">
            <v>77.17</v>
          </cell>
        </row>
        <row r="18242">
          <cell r="AA18242">
            <v>77.180000000000007</v>
          </cell>
        </row>
        <row r="18243">
          <cell r="AA18243">
            <v>77.19</v>
          </cell>
        </row>
        <row r="18244">
          <cell r="AA18244">
            <v>77.2</v>
          </cell>
        </row>
        <row r="18245">
          <cell r="AA18245">
            <v>77.209999999999994</v>
          </cell>
        </row>
        <row r="18246">
          <cell r="AA18246">
            <v>77.22</v>
          </cell>
        </row>
        <row r="18247">
          <cell r="AA18247">
            <v>77.23</v>
          </cell>
        </row>
        <row r="18248">
          <cell r="AA18248">
            <v>77.239999999999995</v>
          </cell>
        </row>
        <row r="18249">
          <cell r="AA18249">
            <v>77.25</v>
          </cell>
        </row>
        <row r="18250">
          <cell r="AA18250">
            <v>77.260000000000005</v>
          </cell>
        </row>
        <row r="18251">
          <cell r="AA18251">
            <v>77.27</v>
          </cell>
        </row>
        <row r="18252">
          <cell r="AA18252">
            <v>77.28</v>
          </cell>
        </row>
        <row r="18253">
          <cell r="AA18253">
            <v>77.290000000000006</v>
          </cell>
        </row>
        <row r="18254">
          <cell r="AA18254">
            <v>77.3</v>
          </cell>
        </row>
        <row r="18255">
          <cell r="AA18255">
            <v>77.31</v>
          </cell>
        </row>
        <row r="18256">
          <cell r="AA18256">
            <v>77.319999999999993</v>
          </cell>
        </row>
        <row r="18257">
          <cell r="AA18257">
            <v>77.33</v>
          </cell>
        </row>
        <row r="18258">
          <cell r="AA18258">
            <v>77.34</v>
          </cell>
        </row>
        <row r="18259">
          <cell r="AA18259">
            <v>77.349999999999994</v>
          </cell>
        </row>
        <row r="18260">
          <cell r="AA18260">
            <v>77.36</v>
          </cell>
        </row>
        <row r="18261">
          <cell r="AA18261">
            <v>77.37</v>
          </cell>
        </row>
        <row r="18262">
          <cell r="AA18262">
            <v>77.38</v>
          </cell>
        </row>
        <row r="18263">
          <cell r="AA18263">
            <v>77.39</v>
          </cell>
        </row>
        <row r="18264">
          <cell r="AA18264">
            <v>77.400000000000006</v>
          </cell>
        </row>
        <row r="18265">
          <cell r="AA18265">
            <v>77.41</v>
          </cell>
        </row>
        <row r="18266">
          <cell r="AA18266">
            <v>77.42</v>
          </cell>
        </row>
        <row r="18267">
          <cell r="AA18267">
            <v>77.430000000000007</v>
          </cell>
        </row>
        <row r="18268">
          <cell r="AA18268">
            <v>77.44</v>
          </cell>
        </row>
        <row r="18269">
          <cell r="AA18269">
            <v>77.45</v>
          </cell>
        </row>
        <row r="18270">
          <cell r="AA18270">
            <v>77.459999999999994</v>
          </cell>
        </row>
        <row r="18271">
          <cell r="AA18271">
            <v>77.47</v>
          </cell>
        </row>
        <row r="18272">
          <cell r="AA18272">
            <v>77.48</v>
          </cell>
        </row>
        <row r="18273">
          <cell r="AA18273">
            <v>77.489999999999995</v>
          </cell>
        </row>
        <row r="18274">
          <cell r="AA18274">
            <v>77.5</v>
          </cell>
        </row>
        <row r="18275">
          <cell r="AA18275">
            <v>77.510000000000005</v>
          </cell>
        </row>
        <row r="18276">
          <cell r="AA18276">
            <v>77.52</v>
          </cell>
        </row>
        <row r="18277">
          <cell r="AA18277">
            <v>77.53</v>
          </cell>
        </row>
        <row r="18278">
          <cell r="AA18278">
            <v>77.540000000000006</v>
          </cell>
        </row>
        <row r="18279">
          <cell r="AA18279">
            <v>77.55</v>
          </cell>
        </row>
        <row r="18280">
          <cell r="AA18280">
            <v>77.56</v>
          </cell>
        </row>
        <row r="18281">
          <cell r="AA18281">
            <v>77.569999999999993</v>
          </cell>
        </row>
        <row r="18282">
          <cell r="AA18282">
            <v>77.58</v>
          </cell>
        </row>
        <row r="18283">
          <cell r="AA18283">
            <v>77.59</v>
          </cell>
        </row>
        <row r="18284">
          <cell r="AA18284">
            <v>77.599999999999994</v>
          </cell>
        </row>
        <row r="18285">
          <cell r="AA18285">
            <v>77.61</v>
          </cell>
        </row>
        <row r="18286">
          <cell r="AA18286">
            <v>77.62</v>
          </cell>
        </row>
        <row r="18287">
          <cell r="AA18287">
            <v>77.63</v>
          </cell>
        </row>
        <row r="18288">
          <cell r="AA18288">
            <v>77.64</v>
          </cell>
        </row>
        <row r="18289">
          <cell r="AA18289">
            <v>77.650000000000006</v>
          </cell>
        </row>
        <row r="18290">
          <cell r="AA18290">
            <v>77.66</v>
          </cell>
        </row>
        <row r="18291">
          <cell r="AA18291">
            <v>77.67</v>
          </cell>
        </row>
        <row r="18292">
          <cell r="AA18292">
            <v>77.680000000000007</v>
          </cell>
        </row>
        <row r="18293">
          <cell r="AA18293">
            <v>77.69</v>
          </cell>
        </row>
        <row r="18294">
          <cell r="AA18294">
            <v>77.7</v>
          </cell>
        </row>
        <row r="18295">
          <cell r="AA18295">
            <v>77.709999999999994</v>
          </cell>
        </row>
        <row r="18296">
          <cell r="AA18296">
            <v>77.72</v>
          </cell>
        </row>
        <row r="18297">
          <cell r="AA18297">
            <v>77.73</v>
          </cell>
        </row>
        <row r="18298">
          <cell r="AA18298">
            <v>77.739999999999995</v>
          </cell>
        </row>
        <row r="18299">
          <cell r="AA18299">
            <v>77.75</v>
          </cell>
        </row>
        <row r="18300">
          <cell r="AA18300">
            <v>77.760000000000005</v>
          </cell>
        </row>
        <row r="18301">
          <cell r="AA18301">
            <v>77.77</v>
          </cell>
        </row>
        <row r="18302">
          <cell r="AA18302">
            <v>77.78</v>
          </cell>
        </row>
        <row r="18303">
          <cell r="AA18303">
            <v>77.790000000000006</v>
          </cell>
        </row>
        <row r="18304">
          <cell r="AA18304">
            <v>77.8</v>
          </cell>
        </row>
        <row r="18305">
          <cell r="AA18305">
            <v>77.81</v>
          </cell>
        </row>
        <row r="18306">
          <cell r="AA18306">
            <v>77.819999999999993</v>
          </cell>
        </row>
        <row r="18307">
          <cell r="AA18307">
            <v>77.83</v>
          </cell>
        </row>
        <row r="18308">
          <cell r="AA18308">
            <v>77.84</v>
          </cell>
        </row>
        <row r="18309">
          <cell r="AA18309">
            <v>77.849999999999994</v>
          </cell>
        </row>
        <row r="18310">
          <cell r="AA18310">
            <v>77.86</v>
          </cell>
        </row>
        <row r="18311">
          <cell r="AA18311">
            <v>77.87</v>
          </cell>
        </row>
        <row r="18312">
          <cell r="AA18312">
            <v>77.88</v>
          </cell>
        </row>
        <row r="18313">
          <cell r="AA18313">
            <v>77.89</v>
          </cell>
        </row>
        <row r="18314">
          <cell r="AA18314">
            <v>77.900000000000006</v>
          </cell>
        </row>
        <row r="18315">
          <cell r="AA18315">
            <v>77.91</v>
          </cell>
        </row>
        <row r="18316">
          <cell r="AA18316">
            <v>77.92</v>
          </cell>
        </row>
        <row r="18317">
          <cell r="AA18317">
            <v>77.930000000000007</v>
          </cell>
        </row>
        <row r="18318">
          <cell r="AA18318">
            <v>77.94</v>
          </cell>
        </row>
        <row r="18319">
          <cell r="AA18319">
            <v>77.95</v>
          </cell>
        </row>
        <row r="18320">
          <cell r="AA18320">
            <v>77.959999999999994</v>
          </cell>
        </row>
        <row r="18321">
          <cell r="AA18321">
            <v>77.97</v>
          </cell>
        </row>
        <row r="18322">
          <cell r="AA18322">
            <v>77.98</v>
          </cell>
        </row>
        <row r="18323">
          <cell r="AA18323">
            <v>77.989999999999995</v>
          </cell>
        </row>
        <row r="18324">
          <cell r="AA18324">
            <v>78</v>
          </cell>
        </row>
        <row r="18325">
          <cell r="AA18325">
            <v>78.010000000000005</v>
          </cell>
        </row>
        <row r="18326">
          <cell r="AA18326">
            <v>78.02</v>
          </cell>
        </row>
        <row r="18327">
          <cell r="AA18327">
            <v>78.03</v>
          </cell>
        </row>
        <row r="18328">
          <cell r="AA18328">
            <v>78.040000000000006</v>
          </cell>
        </row>
        <row r="18329">
          <cell r="AA18329">
            <v>78.05</v>
          </cell>
        </row>
        <row r="18330">
          <cell r="AA18330">
            <v>78.06</v>
          </cell>
        </row>
        <row r="18331">
          <cell r="AA18331">
            <v>78.069999999999993</v>
          </cell>
        </row>
        <row r="18332">
          <cell r="AA18332">
            <v>78.08</v>
          </cell>
        </row>
        <row r="18333">
          <cell r="AA18333">
            <v>78.09</v>
          </cell>
        </row>
        <row r="18334">
          <cell r="AA18334">
            <v>78.099999999999994</v>
          </cell>
        </row>
        <row r="18335">
          <cell r="AA18335">
            <v>78.11</v>
          </cell>
        </row>
        <row r="18336">
          <cell r="AA18336">
            <v>78.12</v>
          </cell>
        </row>
        <row r="18337">
          <cell r="AA18337">
            <v>78.13</v>
          </cell>
        </row>
        <row r="18338">
          <cell r="AA18338">
            <v>78.14</v>
          </cell>
        </row>
        <row r="18339">
          <cell r="AA18339">
            <v>78.150000000000006</v>
          </cell>
        </row>
        <row r="18340">
          <cell r="AA18340">
            <v>78.16</v>
          </cell>
        </row>
        <row r="18341">
          <cell r="AA18341">
            <v>78.17</v>
          </cell>
        </row>
        <row r="18342">
          <cell r="AA18342">
            <v>78.180000000000007</v>
          </cell>
        </row>
        <row r="18343">
          <cell r="AA18343">
            <v>78.19</v>
          </cell>
        </row>
        <row r="18344">
          <cell r="AA18344">
            <v>78.2</v>
          </cell>
        </row>
        <row r="18345">
          <cell r="AA18345">
            <v>78.209999999999994</v>
          </cell>
        </row>
        <row r="18346">
          <cell r="AA18346">
            <v>78.22</v>
          </cell>
        </row>
        <row r="18347">
          <cell r="AA18347">
            <v>78.23</v>
          </cell>
        </row>
        <row r="18348">
          <cell r="AA18348">
            <v>78.239999999999995</v>
          </cell>
        </row>
        <row r="18349">
          <cell r="AA18349">
            <v>78.25</v>
          </cell>
        </row>
        <row r="18350">
          <cell r="AA18350">
            <v>78.260000000000005</v>
          </cell>
        </row>
        <row r="18351">
          <cell r="AA18351">
            <v>78.27</v>
          </cell>
        </row>
        <row r="18352">
          <cell r="AA18352">
            <v>78.28</v>
          </cell>
        </row>
        <row r="18353">
          <cell r="AA18353">
            <v>78.290000000000006</v>
          </cell>
        </row>
        <row r="18354">
          <cell r="AA18354">
            <v>78.3</v>
          </cell>
        </row>
        <row r="18355">
          <cell r="AA18355">
            <v>78.31</v>
          </cell>
        </row>
        <row r="18356">
          <cell r="AA18356">
            <v>78.319999999999993</v>
          </cell>
        </row>
        <row r="18357">
          <cell r="AA18357">
            <v>78.33</v>
          </cell>
        </row>
        <row r="18358">
          <cell r="AA18358">
            <v>78.34</v>
          </cell>
        </row>
        <row r="18359">
          <cell r="AA18359">
            <v>78.349999999999994</v>
          </cell>
        </row>
        <row r="18360">
          <cell r="AA18360">
            <v>78.36</v>
          </cell>
        </row>
        <row r="18361">
          <cell r="AA18361">
            <v>78.37</v>
          </cell>
        </row>
        <row r="18362">
          <cell r="AA18362">
            <v>78.38</v>
          </cell>
        </row>
        <row r="18363">
          <cell r="AA18363">
            <v>78.39</v>
          </cell>
        </row>
        <row r="18364">
          <cell r="AA18364">
            <v>78.400000000000006</v>
          </cell>
        </row>
        <row r="18365">
          <cell r="AA18365">
            <v>78.41</v>
          </cell>
        </row>
        <row r="18366">
          <cell r="AA18366">
            <v>78.42</v>
          </cell>
        </row>
        <row r="18367">
          <cell r="AA18367">
            <v>78.430000000000007</v>
          </cell>
        </row>
        <row r="18368">
          <cell r="AA18368">
            <v>78.44</v>
          </cell>
        </row>
        <row r="18369">
          <cell r="AA18369">
            <v>78.45</v>
          </cell>
        </row>
        <row r="18370">
          <cell r="AA18370">
            <v>78.459999999999994</v>
          </cell>
        </row>
        <row r="18371">
          <cell r="AA18371">
            <v>78.47</v>
          </cell>
        </row>
        <row r="18372">
          <cell r="AA18372">
            <v>78.48</v>
          </cell>
        </row>
        <row r="18373">
          <cell r="AA18373">
            <v>78.489999999999995</v>
          </cell>
        </row>
        <row r="18374">
          <cell r="AA18374">
            <v>78.5</v>
          </cell>
        </row>
        <row r="18375">
          <cell r="AA18375">
            <v>78.510000000000005</v>
          </cell>
        </row>
        <row r="18376">
          <cell r="AA18376">
            <v>78.52</v>
          </cell>
        </row>
        <row r="18377">
          <cell r="AA18377">
            <v>78.53</v>
          </cell>
        </row>
        <row r="18378">
          <cell r="AA18378">
            <v>78.540000000000006</v>
          </cell>
        </row>
        <row r="18379">
          <cell r="AA18379">
            <v>78.55</v>
          </cell>
        </row>
        <row r="18380">
          <cell r="AA18380">
            <v>78.56</v>
          </cell>
        </row>
        <row r="18381">
          <cell r="AA18381">
            <v>78.569999999999993</v>
          </cell>
        </row>
        <row r="18382">
          <cell r="AA18382">
            <v>78.58</v>
          </cell>
        </row>
        <row r="18383">
          <cell r="AA18383">
            <v>78.59</v>
          </cell>
        </row>
        <row r="18384">
          <cell r="AA18384">
            <v>78.599999999999994</v>
          </cell>
        </row>
        <row r="18385">
          <cell r="AA18385">
            <v>78.61</v>
          </cell>
        </row>
        <row r="18386">
          <cell r="AA18386">
            <v>78.62</v>
          </cell>
        </row>
        <row r="18387">
          <cell r="AA18387">
            <v>78.63</v>
          </cell>
        </row>
        <row r="18388">
          <cell r="AA18388">
            <v>78.64</v>
          </cell>
        </row>
        <row r="18389">
          <cell r="AA18389">
            <v>78.650000000000006</v>
          </cell>
        </row>
        <row r="18390">
          <cell r="AA18390">
            <v>78.66</v>
          </cell>
        </row>
        <row r="18391">
          <cell r="AA18391">
            <v>78.67</v>
          </cell>
        </row>
        <row r="18392">
          <cell r="AA18392">
            <v>78.680000000000007</v>
          </cell>
        </row>
        <row r="18393">
          <cell r="AA18393">
            <v>78.69</v>
          </cell>
        </row>
        <row r="18394">
          <cell r="AA18394">
            <v>78.7</v>
          </cell>
        </row>
        <row r="18395">
          <cell r="AA18395">
            <v>78.709999999999994</v>
          </cell>
        </row>
        <row r="18396">
          <cell r="AA18396">
            <v>78.72</v>
          </cell>
        </row>
        <row r="18397">
          <cell r="AA18397">
            <v>78.73</v>
          </cell>
        </row>
        <row r="18398">
          <cell r="AA18398">
            <v>78.739999999999995</v>
          </cell>
        </row>
        <row r="18399">
          <cell r="AA18399">
            <v>78.75</v>
          </cell>
        </row>
        <row r="18400">
          <cell r="AA18400">
            <v>78.760000000000005</v>
          </cell>
        </row>
        <row r="18401">
          <cell r="AA18401">
            <v>78.77</v>
          </cell>
        </row>
        <row r="18402">
          <cell r="AA18402">
            <v>78.78</v>
          </cell>
        </row>
        <row r="18403">
          <cell r="AA18403">
            <v>78.790000000000006</v>
          </cell>
        </row>
        <row r="18404">
          <cell r="AA18404">
            <v>78.8</v>
          </cell>
        </row>
        <row r="18405">
          <cell r="AA18405">
            <v>78.81</v>
          </cell>
        </row>
        <row r="18406">
          <cell r="AA18406">
            <v>78.819999999999993</v>
          </cell>
        </row>
        <row r="18407">
          <cell r="AA18407">
            <v>78.83</v>
          </cell>
        </row>
        <row r="18408">
          <cell r="AA18408">
            <v>78.84</v>
          </cell>
        </row>
        <row r="18409">
          <cell r="AA18409">
            <v>78.849999999999994</v>
          </cell>
        </row>
        <row r="18410">
          <cell r="AA18410">
            <v>78.86</v>
          </cell>
        </row>
        <row r="18411">
          <cell r="AA18411">
            <v>78.87</v>
          </cell>
        </row>
        <row r="18412">
          <cell r="AA18412">
            <v>78.88</v>
          </cell>
        </row>
        <row r="18413">
          <cell r="AA18413">
            <v>78.89</v>
          </cell>
        </row>
        <row r="18414">
          <cell r="AA18414">
            <v>78.900000000000006</v>
          </cell>
        </row>
        <row r="18415">
          <cell r="AA18415">
            <v>78.91</v>
          </cell>
        </row>
        <row r="18416">
          <cell r="AA18416">
            <v>78.92</v>
          </cell>
        </row>
        <row r="18417">
          <cell r="AA18417">
            <v>78.930000000000007</v>
          </cell>
        </row>
        <row r="18418">
          <cell r="AA18418">
            <v>78.94</v>
          </cell>
        </row>
        <row r="18419">
          <cell r="AA18419">
            <v>78.95</v>
          </cell>
        </row>
        <row r="18420">
          <cell r="AA18420">
            <v>78.959999999999994</v>
          </cell>
        </row>
        <row r="18421">
          <cell r="AA18421">
            <v>78.97</v>
          </cell>
        </row>
        <row r="18422">
          <cell r="AA18422">
            <v>78.98</v>
          </cell>
        </row>
        <row r="18423">
          <cell r="AA18423">
            <v>78.989999999999995</v>
          </cell>
        </row>
        <row r="18424">
          <cell r="AA18424">
            <v>79</v>
          </cell>
        </row>
        <row r="18425">
          <cell r="AA18425">
            <v>79.010000000000005</v>
          </cell>
        </row>
        <row r="18426">
          <cell r="AA18426">
            <v>79.02</v>
          </cell>
        </row>
        <row r="18427">
          <cell r="AA18427">
            <v>79.03</v>
          </cell>
        </row>
        <row r="18428">
          <cell r="AA18428">
            <v>79.040000000000006</v>
          </cell>
        </row>
        <row r="18429">
          <cell r="AA18429">
            <v>79.05</v>
          </cell>
        </row>
        <row r="18430">
          <cell r="AA18430">
            <v>79.06</v>
          </cell>
        </row>
        <row r="18431">
          <cell r="AA18431">
            <v>79.069999999999993</v>
          </cell>
        </row>
        <row r="18432">
          <cell r="AA18432">
            <v>79.08</v>
          </cell>
        </row>
        <row r="18433">
          <cell r="AA18433">
            <v>79.09</v>
          </cell>
        </row>
        <row r="18434">
          <cell r="AA18434">
            <v>79.099999999999994</v>
          </cell>
        </row>
        <row r="18435">
          <cell r="AA18435">
            <v>79.11</v>
          </cell>
        </row>
        <row r="18436">
          <cell r="AA18436">
            <v>79.12</v>
          </cell>
        </row>
        <row r="18437">
          <cell r="AA18437">
            <v>79.13</v>
          </cell>
        </row>
        <row r="18438">
          <cell r="AA18438">
            <v>79.14</v>
          </cell>
        </row>
        <row r="18439">
          <cell r="AA18439">
            <v>79.150000000000006</v>
          </cell>
        </row>
        <row r="18440">
          <cell r="AA18440">
            <v>79.16</v>
          </cell>
        </row>
        <row r="18441">
          <cell r="AA18441">
            <v>79.17</v>
          </cell>
        </row>
        <row r="18442">
          <cell r="AA18442">
            <v>79.180000000000007</v>
          </cell>
        </row>
        <row r="18443">
          <cell r="AA18443">
            <v>79.19</v>
          </cell>
        </row>
        <row r="18444">
          <cell r="AA18444">
            <v>79.2</v>
          </cell>
        </row>
        <row r="18445">
          <cell r="AA18445">
            <v>79.209999999999994</v>
          </cell>
        </row>
        <row r="18446">
          <cell r="AA18446">
            <v>79.22</v>
          </cell>
        </row>
        <row r="18447">
          <cell r="AA18447">
            <v>79.23</v>
          </cell>
        </row>
        <row r="18448">
          <cell r="AA18448">
            <v>79.239999999999995</v>
          </cell>
        </row>
        <row r="18449">
          <cell r="AA18449">
            <v>79.25</v>
          </cell>
        </row>
        <row r="18450">
          <cell r="AA18450">
            <v>79.260000000000005</v>
          </cell>
        </row>
        <row r="18451">
          <cell r="AA18451">
            <v>79.27</v>
          </cell>
        </row>
        <row r="18452">
          <cell r="AA18452">
            <v>79.28</v>
          </cell>
        </row>
        <row r="18453">
          <cell r="AA18453">
            <v>79.290000000000006</v>
          </cell>
        </row>
        <row r="18454">
          <cell r="AA18454">
            <v>79.3</v>
          </cell>
        </row>
        <row r="18455">
          <cell r="AA18455">
            <v>79.31</v>
          </cell>
        </row>
        <row r="18456">
          <cell r="AA18456">
            <v>79.319999999999993</v>
          </cell>
        </row>
        <row r="18457">
          <cell r="AA18457">
            <v>79.33</v>
          </cell>
        </row>
        <row r="18458">
          <cell r="AA18458">
            <v>79.34</v>
          </cell>
        </row>
        <row r="18459">
          <cell r="AA18459">
            <v>79.349999999999994</v>
          </cell>
        </row>
        <row r="18460">
          <cell r="AA18460">
            <v>79.36</v>
          </cell>
        </row>
        <row r="18461">
          <cell r="AA18461">
            <v>79.37</v>
          </cell>
        </row>
        <row r="18462">
          <cell r="AA18462">
            <v>79.38</v>
          </cell>
        </row>
        <row r="18463">
          <cell r="AA18463">
            <v>79.39</v>
          </cell>
        </row>
        <row r="18464">
          <cell r="AA18464">
            <v>79.400000000000006</v>
          </cell>
        </row>
        <row r="18465">
          <cell r="AA18465">
            <v>79.41</v>
          </cell>
        </row>
        <row r="18466">
          <cell r="AA18466">
            <v>79.42</v>
          </cell>
        </row>
        <row r="18467">
          <cell r="AA18467">
            <v>79.430000000000007</v>
          </cell>
        </row>
        <row r="18468">
          <cell r="AA18468">
            <v>79.44</v>
          </cell>
        </row>
        <row r="18469">
          <cell r="AA18469">
            <v>79.45</v>
          </cell>
        </row>
        <row r="18470">
          <cell r="AA18470">
            <v>79.459999999999994</v>
          </cell>
        </row>
        <row r="18471">
          <cell r="AA18471">
            <v>79.47</v>
          </cell>
        </row>
        <row r="18472">
          <cell r="AA18472">
            <v>79.48</v>
          </cell>
        </row>
        <row r="18473">
          <cell r="AA18473">
            <v>79.489999999999995</v>
          </cell>
        </row>
        <row r="18474">
          <cell r="AA18474">
            <v>79.5</v>
          </cell>
        </row>
        <row r="18475">
          <cell r="AA18475">
            <v>79.510000000000005</v>
          </cell>
        </row>
        <row r="18476">
          <cell r="AA18476">
            <v>79.52</v>
          </cell>
        </row>
        <row r="18477">
          <cell r="AA18477">
            <v>79.53</v>
          </cell>
        </row>
        <row r="18478">
          <cell r="AA18478">
            <v>79.540000000000006</v>
          </cell>
        </row>
        <row r="18479">
          <cell r="AA18479">
            <v>79.55</v>
          </cell>
        </row>
        <row r="18480">
          <cell r="AA18480">
            <v>79.56</v>
          </cell>
        </row>
        <row r="18481">
          <cell r="AA18481">
            <v>79.569999999999993</v>
          </cell>
        </row>
        <row r="18482">
          <cell r="AA18482">
            <v>79.58</v>
          </cell>
        </row>
        <row r="18483">
          <cell r="AA18483">
            <v>79.59</v>
          </cell>
        </row>
        <row r="18484">
          <cell r="AA18484">
            <v>79.599999999999994</v>
          </cell>
        </row>
        <row r="18485">
          <cell r="AA18485">
            <v>79.61</v>
          </cell>
        </row>
        <row r="18486">
          <cell r="AA18486">
            <v>79.62</v>
          </cell>
        </row>
        <row r="18487">
          <cell r="AA18487">
            <v>79.63</v>
          </cell>
        </row>
        <row r="18488">
          <cell r="AA18488">
            <v>79.64</v>
          </cell>
        </row>
        <row r="18489">
          <cell r="AA18489">
            <v>79.650000000000006</v>
          </cell>
        </row>
        <row r="18490">
          <cell r="AA18490">
            <v>79.66</v>
          </cell>
        </row>
        <row r="18491">
          <cell r="AA18491">
            <v>79.67</v>
          </cell>
        </row>
        <row r="18492">
          <cell r="AA18492">
            <v>79.680000000000007</v>
          </cell>
        </row>
        <row r="18493">
          <cell r="AA18493">
            <v>79.69</v>
          </cell>
        </row>
        <row r="18494">
          <cell r="AA18494">
            <v>79.7</v>
          </cell>
        </row>
        <row r="18495">
          <cell r="AA18495">
            <v>79.709999999999994</v>
          </cell>
        </row>
        <row r="18496">
          <cell r="AA18496">
            <v>79.72</v>
          </cell>
        </row>
        <row r="18497">
          <cell r="AA18497">
            <v>79.73</v>
          </cell>
        </row>
        <row r="18498">
          <cell r="AA18498">
            <v>79.739999999999995</v>
          </cell>
        </row>
        <row r="18499">
          <cell r="AA18499">
            <v>79.75</v>
          </cell>
        </row>
        <row r="18500">
          <cell r="AA18500">
            <v>79.760000000000005</v>
          </cell>
        </row>
        <row r="18501">
          <cell r="AA18501">
            <v>79.77</v>
          </cell>
        </row>
        <row r="18502">
          <cell r="AA18502">
            <v>79.78</v>
          </cell>
        </row>
        <row r="18503">
          <cell r="AA18503">
            <v>79.790000000000006</v>
          </cell>
        </row>
        <row r="18504">
          <cell r="AA18504">
            <v>79.8</v>
          </cell>
        </row>
        <row r="18505">
          <cell r="AA18505">
            <v>79.81</v>
          </cell>
        </row>
        <row r="18506">
          <cell r="AA18506">
            <v>79.819999999999993</v>
          </cell>
        </row>
        <row r="18507">
          <cell r="AA18507">
            <v>79.83</v>
          </cell>
        </row>
        <row r="18508">
          <cell r="AA18508">
            <v>79.84</v>
          </cell>
        </row>
        <row r="18509">
          <cell r="AA18509">
            <v>79.849999999999994</v>
          </cell>
        </row>
        <row r="18510">
          <cell r="AA18510">
            <v>79.86</v>
          </cell>
        </row>
        <row r="18511">
          <cell r="AA18511">
            <v>79.87</v>
          </cell>
        </row>
        <row r="18512">
          <cell r="AA18512">
            <v>79.88</v>
          </cell>
        </row>
        <row r="18513">
          <cell r="AA18513">
            <v>79.89</v>
          </cell>
        </row>
        <row r="18514">
          <cell r="AA18514">
            <v>79.900000000000006</v>
          </cell>
        </row>
        <row r="18515">
          <cell r="AA18515">
            <v>79.91</v>
          </cell>
        </row>
        <row r="18516">
          <cell r="AA18516">
            <v>79.92</v>
          </cell>
        </row>
        <row r="18517">
          <cell r="AA18517">
            <v>79.930000000000007</v>
          </cell>
        </row>
        <row r="18518">
          <cell r="AA18518">
            <v>79.94</v>
          </cell>
        </row>
        <row r="18519">
          <cell r="AA18519">
            <v>79.95</v>
          </cell>
        </row>
        <row r="18520">
          <cell r="AA18520">
            <v>79.959999999999994</v>
          </cell>
        </row>
        <row r="18521">
          <cell r="AA18521">
            <v>79.97</v>
          </cell>
        </row>
        <row r="18522">
          <cell r="AA18522">
            <v>79.98</v>
          </cell>
        </row>
        <row r="18523">
          <cell r="AA18523">
            <v>79.989999999999995</v>
          </cell>
        </row>
        <row r="18524">
          <cell r="AA18524">
            <v>80</v>
          </cell>
        </row>
        <row r="18525">
          <cell r="AA18525">
            <v>80.010000000000005</v>
          </cell>
        </row>
        <row r="18526">
          <cell r="AA18526">
            <v>80.02</v>
          </cell>
        </row>
        <row r="18527">
          <cell r="AA18527">
            <v>80.03</v>
          </cell>
        </row>
        <row r="18528">
          <cell r="AA18528">
            <v>80.040000000000006</v>
          </cell>
        </row>
        <row r="18529">
          <cell r="AA18529">
            <v>80.05</v>
          </cell>
        </row>
        <row r="18530">
          <cell r="AA18530">
            <v>80.06</v>
          </cell>
        </row>
        <row r="18531">
          <cell r="AA18531">
            <v>80.069999999999993</v>
          </cell>
        </row>
        <row r="18532">
          <cell r="AA18532">
            <v>80.08</v>
          </cell>
        </row>
        <row r="18533">
          <cell r="AA18533">
            <v>80.09</v>
          </cell>
        </row>
        <row r="18534">
          <cell r="AA18534">
            <v>80.099999999999994</v>
          </cell>
        </row>
        <row r="18535">
          <cell r="AA18535">
            <v>80.11</v>
          </cell>
        </row>
        <row r="18536">
          <cell r="AA18536">
            <v>80.12</v>
          </cell>
        </row>
        <row r="18537">
          <cell r="AA18537">
            <v>80.13</v>
          </cell>
        </row>
        <row r="18538">
          <cell r="AA18538">
            <v>80.14</v>
          </cell>
        </row>
        <row r="18539">
          <cell r="AA18539">
            <v>80.150000000000006</v>
          </cell>
        </row>
        <row r="18540">
          <cell r="AA18540">
            <v>80.16</v>
          </cell>
        </row>
        <row r="18541">
          <cell r="AA18541">
            <v>80.17</v>
          </cell>
        </row>
        <row r="18542">
          <cell r="AA18542">
            <v>80.180000000000007</v>
          </cell>
        </row>
        <row r="18543">
          <cell r="AA18543">
            <v>80.19</v>
          </cell>
        </row>
        <row r="18544">
          <cell r="AA18544">
            <v>80.2</v>
          </cell>
        </row>
        <row r="18545">
          <cell r="AA18545">
            <v>80.209999999999994</v>
          </cell>
        </row>
        <row r="18546">
          <cell r="AA18546">
            <v>80.22</v>
          </cell>
        </row>
        <row r="18547">
          <cell r="AA18547">
            <v>80.23</v>
          </cell>
        </row>
        <row r="18548">
          <cell r="AA18548">
            <v>80.239999999999995</v>
          </cell>
        </row>
        <row r="18549">
          <cell r="AA18549">
            <v>80.25</v>
          </cell>
        </row>
        <row r="18550">
          <cell r="AA18550">
            <v>80.260000000000005</v>
          </cell>
        </row>
        <row r="18551">
          <cell r="AA18551">
            <v>80.27</v>
          </cell>
        </row>
        <row r="18552">
          <cell r="AA18552">
            <v>80.28</v>
          </cell>
        </row>
        <row r="18553">
          <cell r="AA18553">
            <v>80.290000000000006</v>
          </cell>
        </row>
        <row r="18554">
          <cell r="AA18554">
            <v>80.3</v>
          </cell>
        </row>
        <row r="18555">
          <cell r="AA18555">
            <v>80.31</v>
          </cell>
        </row>
        <row r="18556">
          <cell r="AA18556">
            <v>80.319999999999993</v>
          </cell>
        </row>
        <row r="18557">
          <cell r="AA18557">
            <v>80.33</v>
          </cell>
        </row>
        <row r="18558">
          <cell r="AA18558">
            <v>80.34</v>
          </cell>
        </row>
        <row r="18559">
          <cell r="AA18559">
            <v>80.349999999999994</v>
          </cell>
        </row>
        <row r="18560">
          <cell r="AA18560">
            <v>80.36</v>
          </cell>
        </row>
        <row r="18561">
          <cell r="AA18561">
            <v>80.37</v>
          </cell>
        </row>
        <row r="18562">
          <cell r="AA18562">
            <v>80.38</v>
          </cell>
        </row>
        <row r="18563">
          <cell r="AA18563">
            <v>80.39</v>
          </cell>
        </row>
        <row r="18564">
          <cell r="AA18564">
            <v>80.400000000000006</v>
          </cell>
        </row>
        <row r="18565">
          <cell r="AA18565">
            <v>80.41</v>
          </cell>
        </row>
        <row r="18566">
          <cell r="AA18566">
            <v>80.42</v>
          </cell>
        </row>
        <row r="18567">
          <cell r="AA18567">
            <v>80.430000000000007</v>
          </cell>
        </row>
        <row r="18568">
          <cell r="AA18568">
            <v>80.44</v>
          </cell>
        </row>
        <row r="18569">
          <cell r="AA18569">
            <v>80.45</v>
          </cell>
        </row>
        <row r="18570">
          <cell r="AA18570">
            <v>80.459999999999994</v>
          </cell>
        </row>
        <row r="18571">
          <cell r="AA18571">
            <v>80.47</v>
          </cell>
        </row>
        <row r="18572">
          <cell r="AA18572">
            <v>80.48</v>
          </cell>
        </row>
        <row r="18573">
          <cell r="AA18573">
            <v>80.489999999999995</v>
          </cell>
        </row>
        <row r="18574">
          <cell r="AA18574">
            <v>80.5</v>
          </cell>
        </row>
        <row r="18575">
          <cell r="AA18575">
            <v>80.510000000000005</v>
          </cell>
        </row>
        <row r="18576">
          <cell r="AA18576">
            <v>80.52</v>
          </cell>
        </row>
        <row r="18577">
          <cell r="AA18577">
            <v>80.53</v>
          </cell>
        </row>
        <row r="18578">
          <cell r="AA18578">
            <v>80.540000000000006</v>
          </cell>
        </row>
        <row r="18579">
          <cell r="AA18579">
            <v>80.55</v>
          </cell>
        </row>
        <row r="18580">
          <cell r="AA18580">
            <v>80.56</v>
          </cell>
        </row>
        <row r="18581">
          <cell r="AA18581">
            <v>80.569999999999993</v>
          </cell>
        </row>
        <row r="18582">
          <cell r="AA18582">
            <v>80.58</v>
          </cell>
        </row>
        <row r="18583">
          <cell r="AA18583">
            <v>80.59</v>
          </cell>
        </row>
        <row r="18584">
          <cell r="AA18584">
            <v>80.599999999999994</v>
          </cell>
        </row>
        <row r="18585">
          <cell r="AA18585">
            <v>80.61</v>
          </cell>
        </row>
        <row r="18586">
          <cell r="AA18586">
            <v>80.62</v>
          </cell>
        </row>
        <row r="18587">
          <cell r="AA18587">
            <v>80.63</v>
          </cell>
        </row>
        <row r="18588">
          <cell r="AA18588">
            <v>80.64</v>
          </cell>
        </row>
        <row r="18589">
          <cell r="AA18589">
            <v>80.650000000000006</v>
          </cell>
        </row>
        <row r="18590">
          <cell r="AA18590">
            <v>80.66</v>
          </cell>
        </row>
        <row r="18591">
          <cell r="AA18591">
            <v>80.67</v>
          </cell>
        </row>
        <row r="18592">
          <cell r="AA18592">
            <v>80.680000000000007</v>
          </cell>
        </row>
        <row r="18593">
          <cell r="AA18593">
            <v>80.69</v>
          </cell>
        </row>
        <row r="18594">
          <cell r="AA18594">
            <v>80.7</v>
          </cell>
        </row>
        <row r="18595">
          <cell r="AA18595">
            <v>80.709999999999994</v>
          </cell>
        </row>
        <row r="18596">
          <cell r="AA18596">
            <v>80.72</v>
          </cell>
        </row>
        <row r="18597">
          <cell r="AA18597">
            <v>80.73</v>
          </cell>
        </row>
        <row r="18598">
          <cell r="AA18598">
            <v>80.739999999999995</v>
          </cell>
        </row>
        <row r="18599">
          <cell r="AA18599">
            <v>80.75</v>
          </cell>
        </row>
        <row r="18600">
          <cell r="AA18600">
            <v>80.760000000000005</v>
          </cell>
        </row>
        <row r="18601">
          <cell r="AA18601">
            <v>80.77</v>
          </cell>
        </row>
        <row r="18602">
          <cell r="AA18602">
            <v>80.78</v>
          </cell>
        </row>
        <row r="18603">
          <cell r="AA18603">
            <v>80.790000000000006</v>
          </cell>
        </row>
        <row r="18604">
          <cell r="AA18604">
            <v>80.8</v>
          </cell>
        </row>
        <row r="18605">
          <cell r="AA18605">
            <v>80.81</v>
          </cell>
        </row>
        <row r="18606">
          <cell r="AA18606">
            <v>80.819999999999993</v>
          </cell>
        </row>
        <row r="18607">
          <cell r="AA18607">
            <v>80.83</v>
          </cell>
        </row>
        <row r="18608">
          <cell r="AA18608">
            <v>80.84</v>
          </cell>
        </row>
        <row r="18609">
          <cell r="AA18609">
            <v>80.849999999999994</v>
          </cell>
        </row>
        <row r="18610">
          <cell r="AA18610">
            <v>80.86</v>
          </cell>
        </row>
        <row r="18611">
          <cell r="AA18611">
            <v>80.87</v>
          </cell>
        </row>
        <row r="18612">
          <cell r="AA18612">
            <v>80.88</v>
          </cell>
        </row>
        <row r="18613">
          <cell r="AA18613">
            <v>80.89</v>
          </cell>
        </row>
        <row r="18614">
          <cell r="AA18614">
            <v>80.900000000000006</v>
          </cell>
        </row>
        <row r="18615">
          <cell r="AA18615">
            <v>80.91</v>
          </cell>
        </row>
        <row r="18616">
          <cell r="AA18616">
            <v>80.92</v>
          </cell>
        </row>
        <row r="18617">
          <cell r="AA18617">
            <v>80.930000000000007</v>
          </cell>
        </row>
        <row r="18618">
          <cell r="AA18618">
            <v>80.94</v>
          </cell>
        </row>
        <row r="18619">
          <cell r="AA18619">
            <v>80.95</v>
          </cell>
        </row>
        <row r="18620">
          <cell r="AA18620">
            <v>80.959999999999994</v>
          </cell>
        </row>
        <row r="18621">
          <cell r="AA18621">
            <v>80.97</v>
          </cell>
        </row>
        <row r="18622">
          <cell r="AA18622">
            <v>80.98</v>
          </cell>
        </row>
        <row r="18623">
          <cell r="AA18623">
            <v>80.989999999999995</v>
          </cell>
        </row>
        <row r="18624">
          <cell r="AA18624">
            <v>81</v>
          </cell>
        </row>
        <row r="18625">
          <cell r="AA18625">
            <v>81.010000000000005</v>
          </cell>
        </row>
        <row r="18626">
          <cell r="AA18626">
            <v>81.02</v>
          </cell>
        </row>
        <row r="18627">
          <cell r="AA18627">
            <v>81.03</v>
          </cell>
        </row>
        <row r="18628">
          <cell r="AA18628">
            <v>81.040000000000006</v>
          </cell>
        </row>
        <row r="18629">
          <cell r="AA18629">
            <v>81.05</v>
          </cell>
        </row>
        <row r="18630">
          <cell r="AA18630">
            <v>81.06</v>
          </cell>
        </row>
        <row r="18631">
          <cell r="AA18631">
            <v>81.069999999999993</v>
          </cell>
        </row>
        <row r="18632">
          <cell r="AA18632">
            <v>81.08</v>
          </cell>
        </row>
        <row r="18633">
          <cell r="AA18633">
            <v>81.09</v>
          </cell>
        </row>
        <row r="18634">
          <cell r="AA18634">
            <v>81.099999999999994</v>
          </cell>
        </row>
        <row r="18635">
          <cell r="AA18635">
            <v>81.11</v>
          </cell>
        </row>
        <row r="18636">
          <cell r="AA18636">
            <v>81.12</v>
          </cell>
        </row>
        <row r="18637">
          <cell r="AA18637">
            <v>81.13</v>
          </cell>
        </row>
        <row r="18638">
          <cell r="AA18638">
            <v>81.14</v>
          </cell>
        </row>
        <row r="18639">
          <cell r="AA18639">
            <v>81.150000000000006</v>
          </cell>
        </row>
        <row r="18640">
          <cell r="AA18640">
            <v>81.16</v>
          </cell>
        </row>
        <row r="18641">
          <cell r="AA18641">
            <v>81.17</v>
          </cell>
        </row>
        <row r="18642">
          <cell r="AA18642">
            <v>81.180000000000007</v>
          </cell>
        </row>
        <row r="18643">
          <cell r="AA18643">
            <v>81.19</v>
          </cell>
        </row>
        <row r="18644">
          <cell r="AA18644">
            <v>81.2</v>
          </cell>
        </row>
        <row r="18645">
          <cell r="AA18645">
            <v>81.209999999999994</v>
          </cell>
        </row>
        <row r="18646">
          <cell r="AA18646">
            <v>81.22</v>
          </cell>
        </row>
        <row r="18647">
          <cell r="AA18647">
            <v>81.23</v>
          </cell>
        </row>
        <row r="18648">
          <cell r="AA18648">
            <v>81.239999999999995</v>
          </cell>
        </row>
        <row r="18649">
          <cell r="AA18649">
            <v>81.25</v>
          </cell>
        </row>
        <row r="18650">
          <cell r="AA18650">
            <v>81.260000000000005</v>
          </cell>
        </row>
        <row r="18651">
          <cell r="AA18651">
            <v>81.27</v>
          </cell>
        </row>
        <row r="18652">
          <cell r="AA18652">
            <v>81.28</v>
          </cell>
        </row>
        <row r="18653">
          <cell r="AA18653">
            <v>81.290000000000006</v>
          </cell>
        </row>
        <row r="18654">
          <cell r="AA18654">
            <v>81.3</v>
          </cell>
        </row>
        <row r="18655">
          <cell r="AA18655">
            <v>81.31</v>
          </cell>
        </row>
        <row r="18656">
          <cell r="AA18656">
            <v>81.319999999999993</v>
          </cell>
        </row>
        <row r="18657">
          <cell r="AA18657">
            <v>81.33</v>
          </cell>
        </row>
        <row r="18658">
          <cell r="AA18658">
            <v>81.34</v>
          </cell>
        </row>
        <row r="18659">
          <cell r="AA18659">
            <v>81.349999999999994</v>
          </cell>
        </row>
        <row r="18660">
          <cell r="AA18660">
            <v>81.36</v>
          </cell>
        </row>
        <row r="18661">
          <cell r="AA18661">
            <v>81.37</v>
          </cell>
        </row>
        <row r="18662">
          <cell r="AA18662">
            <v>81.38</v>
          </cell>
        </row>
        <row r="18663">
          <cell r="AA18663">
            <v>81.39</v>
          </cell>
        </row>
        <row r="18664">
          <cell r="AA18664">
            <v>81.400000000000006</v>
          </cell>
        </row>
        <row r="18665">
          <cell r="AA18665">
            <v>81.41</v>
          </cell>
        </row>
        <row r="18666">
          <cell r="AA18666">
            <v>81.42</v>
          </cell>
        </row>
        <row r="18667">
          <cell r="AA18667">
            <v>81.430000000000007</v>
          </cell>
        </row>
        <row r="18668">
          <cell r="AA18668">
            <v>81.44</v>
          </cell>
        </row>
        <row r="18669">
          <cell r="AA18669">
            <v>81.45</v>
          </cell>
        </row>
        <row r="18670">
          <cell r="AA18670">
            <v>81.459999999999994</v>
          </cell>
        </row>
        <row r="18671">
          <cell r="AA18671">
            <v>81.47</v>
          </cell>
        </row>
        <row r="18672">
          <cell r="AA18672">
            <v>81.48</v>
          </cell>
        </row>
        <row r="18673">
          <cell r="AA18673">
            <v>81.489999999999995</v>
          </cell>
        </row>
        <row r="18674">
          <cell r="AA18674">
            <v>81.5</v>
          </cell>
        </row>
        <row r="18675">
          <cell r="AA18675">
            <v>81.510000000000005</v>
          </cell>
        </row>
        <row r="18676">
          <cell r="AA18676">
            <v>81.52</v>
          </cell>
        </row>
        <row r="18677">
          <cell r="AA18677">
            <v>81.53</v>
          </cell>
        </row>
        <row r="18678">
          <cell r="AA18678">
            <v>81.540000000000006</v>
          </cell>
        </row>
        <row r="18679">
          <cell r="AA18679">
            <v>81.55</v>
          </cell>
        </row>
        <row r="18680">
          <cell r="AA18680">
            <v>81.56</v>
          </cell>
        </row>
        <row r="18681">
          <cell r="AA18681">
            <v>81.569999999999993</v>
          </cell>
        </row>
        <row r="18682">
          <cell r="AA18682">
            <v>81.58</v>
          </cell>
        </row>
        <row r="18683">
          <cell r="AA18683">
            <v>81.59</v>
          </cell>
        </row>
        <row r="18684">
          <cell r="AA18684">
            <v>81.599999999999994</v>
          </cell>
        </row>
        <row r="18685">
          <cell r="AA18685">
            <v>81.61</v>
          </cell>
        </row>
        <row r="18686">
          <cell r="AA18686">
            <v>81.62</v>
          </cell>
        </row>
        <row r="18687">
          <cell r="AA18687">
            <v>81.63</v>
          </cell>
        </row>
        <row r="18688">
          <cell r="AA18688">
            <v>81.64</v>
          </cell>
        </row>
        <row r="18689">
          <cell r="AA18689">
            <v>81.650000000000006</v>
          </cell>
        </row>
        <row r="18690">
          <cell r="AA18690">
            <v>81.66</v>
          </cell>
        </row>
        <row r="18691">
          <cell r="AA18691">
            <v>81.67</v>
          </cell>
        </row>
        <row r="18692">
          <cell r="AA18692">
            <v>81.680000000000007</v>
          </cell>
        </row>
        <row r="18693">
          <cell r="AA18693">
            <v>81.69</v>
          </cell>
        </row>
        <row r="18694">
          <cell r="AA18694">
            <v>81.7</v>
          </cell>
        </row>
        <row r="18695">
          <cell r="AA18695">
            <v>81.709999999999994</v>
          </cell>
        </row>
        <row r="18696">
          <cell r="AA18696">
            <v>81.72</v>
          </cell>
        </row>
        <row r="18697">
          <cell r="AA18697">
            <v>81.73</v>
          </cell>
        </row>
        <row r="18698">
          <cell r="AA18698">
            <v>81.739999999999995</v>
          </cell>
        </row>
        <row r="18699">
          <cell r="AA18699">
            <v>81.75</v>
          </cell>
        </row>
        <row r="18700">
          <cell r="AA18700">
            <v>81.760000000000005</v>
          </cell>
        </row>
        <row r="18701">
          <cell r="AA18701">
            <v>81.77</v>
          </cell>
        </row>
        <row r="18702">
          <cell r="AA18702">
            <v>81.78</v>
          </cell>
        </row>
        <row r="18703">
          <cell r="AA18703">
            <v>81.790000000000006</v>
          </cell>
        </row>
        <row r="18704">
          <cell r="AA18704">
            <v>81.8</v>
          </cell>
        </row>
        <row r="18705">
          <cell r="AA18705">
            <v>81.81</v>
          </cell>
        </row>
        <row r="18706">
          <cell r="AA18706">
            <v>81.819999999999993</v>
          </cell>
        </row>
        <row r="18707">
          <cell r="AA18707">
            <v>81.83</v>
          </cell>
        </row>
        <row r="18708">
          <cell r="AA18708">
            <v>81.84</v>
          </cell>
        </row>
        <row r="18709">
          <cell r="AA18709">
            <v>81.849999999999994</v>
          </cell>
        </row>
        <row r="18710">
          <cell r="AA18710">
            <v>81.86</v>
          </cell>
        </row>
        <row r="18711">
          <cell r="AA18711">
            <v>81.87</v>
          </cell>
        </row>
        <row r="18712">
          <cell r="AA18712">
            <v>81.88</v>
          </cell>
        </row>
        <row r="18713">
          <cell r="AA18713">
            <v>81.89</v>
          </cell>
        </row>
        <row r="18714">
          <cell r="AA18714">
            <v>81.900000000000006</v>
          </cell>
        </row>
        <row r="18715">
          <cell r="AA18715">
            <v>81.91</v>
          </cell>
        </row>
        <row r="18716">
          <cell r="AA18716">
            <v>81.92</v>
          </cell>
        </row>
        <row r="18717">
          <cell r="AA18717">
            <v>81.93</v>
          </cell>
        </row>
        <row r="18718">
          <cell r="AA18718">
            <v>81.94</v>
          </cell>
        </row>
        <row r="18719">
          <cell r="AA18719">
            <v>81.95</v>
          </cell>
        </row>
        <row r="18720">
          <cell r="AA18720">
            <v>81.96</v>
          </cell>
        </row>
        <row r="18721">
          <cell r="AA18721">
            <v>81.97</v>
          </cell>
        </row>
        <row r="18722">
          <cell r="AA18722">
            <v>81.98</v>
          </cell>
        </row>
        <row r="18723">
          <cell r="AA18723">
            <v>81.99</v>
          </cell>
        </row>
        <row r="18724">
          <cell r="AA18724">
            <v>82</v>
          </cell>
        </row>
        <row r="18725">
          <cell r="AA18725">
            <v>82.01</v>
          </cell>
        </row>
        <row r="18726">
          <cell r="AA18726">
            <v>82.02</v>
          </cell>
        </row>
        <row r="18727">
          <cell r="AA18727">
            <v>82.03</v>
          </cell>
        </row>
        <row r="18728">
          <cell r="AA18728">
            <v>82.04</v>
          </cell>
        </row>
        <row r="18729">
          <cell r="AA18729">
            <v>82.05</v>
          </cell>
        </row>
        <row r="18730">
          <cell r="AA18730">
            <v>82.06</v>
          </cell>
        </row>
        <row r="18731">
          <cell r="AA18731">
            <v>82.07</v>
          </cell>
        </row>
        <row r="18732">
          <cell r="AA18732">
            <v>82.08</v>
          </cell>
        </row>
        <row r="18733">
          <cell r="AA18733">
            <v>82.09</v>
          </cell>
        </row>
        <row r="18734">
          <cell r="AA18734">
            <v>82.1</v>
          </cell>
        </row>
        <row r="18735">
          <cell r="AA18735">
            <v>82.11</v>
          </cell>
        </row>
        <row r="18736">
          <cell r="AA18736">
            <v>82.12</v>
          </cell>
        </row>
        <row r="18737">
          <cell r="AA18737">
            <v>82.13</v>
          </cell>
        </row>
        <row r="18738">
          <cell r="AA18738">
            <v>82.14</v>
          </cell>
        </row>
        <row r="18739">
          <cell r="AA18739">
            <v>82.15</v>
          </cell>
        </row>
        <row r="18740">
          <cell r="AA18740">
            <v>82.16</v>
          </cell>
        </row>
        <row r="18741">
          <cell r="AA18741">
            <v>82.17</v>
          </cell>
        </row>
        <row r="18742">
          <cell r="AA18742">
            <v>82.18</v>
          </cell>
        </row>
        <row r="18743">
          <cell r="AA18743">
            <v>82.19</v>
          </cell>
        </row>
        <row r="18744">
          <cell r="AA18744">
            <v>82.2</v>
          </cell>
        </row>
        <row r="18745">
          <cell r="AA18745">
            <v>82.21</v>
          </cell>
        </row>
        <row r="18746">
          <cell r="AA18746">
            <v>82.22</v>
          </cell>
        </row>
        <row r="18747">
          <cell r="AA18747">
            <v>82.23</v>
          </cell>
        </row>
        <row r="18748">
          <cell r="AA18748">
            <v>82.24</v>
          </cell>
        </row>
        <row r="18749">
          <cell r="AA18749">
            <v>82.25</v>
          </cell>
        </row>
        <row r="18750">
          <cell r="AA18750">
            <v>82.26</v>
          </cell>
        </row>
        <row r="18751">
          <cell r="AA18751">
            <v>82.27</v>
          </cell>
        </row>
        <row r="18752">
          <cell r="AA18752">
            <v>82.28</v>
          </cell>
        </row>
        <row r="18753">
          <cell r="AA18753">
            <v>82.29</v>
          </cell>
        </row>
        <row r="18754">
          <cell r="AA18754">
            <v>82.3</v>
          </cell>
        </row>
        <row r="18755">
          <cell r="AA18755">
            <v>82.31</v>
          </cell>
        </row>
        <row r="18756">
          <cell r="AA18756">
            <v>82.32</v>
          </cell>
        </row>
        <row r="18757">
          <cell r="AA18757">
            <v>82.33</v>
          </cell>
        </row>
        <row r="18758">
          <cell r="AA18758">
            <v>82.34</v>
          </cell>
        </row>
        <row r="18759">
          <cell r="AA18759">
            <v>82.35</v>
          </cell>
        </row>
        <row r="18760">
          <cell r="AA18760">
            <v>82.36</v>
          </cell>
        </row>
        <row r="18761">
          <cell r="AA18761">
            <v>82.37</v>
          </cell>
        </row>
        <row r="18762">
          <cell r="AA18762">
            <v>82.38</v>
          </cell>
        </row>
        <row r="18763">
          <cell r="AA18763">
            <v>82.39</v>
          </cell>
        </row>
        <row r="18764">
          <cell r="AA18764">
            <v>82.4</v>
          </cell>
        </row>
        <row r="18765">
          <cell r="AA18765">
            <v>82.41</v>
          </cell>
        </row>
        <row r="18766">
          <cell r="AA18766">
            <v>82.42</v>
          </cell>
        </row>
        <row r="18767">
          <cell r="AA18767">
            <v>82.43</v>
          </cell>
        </row>
        <row r="18768">
          <cell r="AA18768">
            <v>82.44</v>
          </cell>
        </row>
        <row r="18769">
          <cell r="AA18769">
            <v>82.45</v>
          </cell>
        </row>
        <row r="18770">
          <cell r="AA18770">
            <v>82.46</v>
          </cell>
        </row>
        <row r="18771">
          <cell r="AA18771">
            <v>82.47</v>
          </cell>
        </row>
        <row r="18772">
          <cell r="AA18772">
            <v>82.48</v>
          </cell>
        </row>
        <row r="18773">
          <cell r="AA18773">
            <v>82.49</v>
          </cell>
        </row>
        <row r="18774">
          <cell r="AA18774">
            <v>82.5</v>
          </cell>
        </row>
        <row r="18775">
          <cell r="AA18775">
            <v>82.51</v>
          </cell>
        </row>
        <row r="18776">
          <cell r="AA18776">
            <v>82.52</v>
          </cell>
        </row>
        <row r="18777">
          <cell r="AA18777">
            <v>82.53</v>
          </cell>
        </row>
        <row r="18778">
          <cell r="AA18778">
            <v>82.54</v>
          </cell>
        </row>
        <row r="18779">
          <cell r="AA18779">
            <v>82.55</v>
          </cell>
        </row>
        <row r="18780">
          <cell r="AA18780">
            <v>82.56</v>
          </cell>
        </row>
        <row r="18781">
          <cell r="AA18781">
            <v>82.57</v>
          </cell>
        </row>
        <row r="18782">
          <cell r="AA18782">
            <v>82.58</v>
          </cell>
        </row>
        <row r="18783">
          <cell r="AA18783">
            <v>82.59</v>
          </cell>
        </row>
        <row r="18784">
          <cell r="AA18784">
            <v>82.6</v>
          </cell>
        </row>
        <row r="18785">
          <cell r="AA18785">
            <v>82.61</v>
          </cell>
        </row>
        <row r="18786">
          <cell r="AA18786">
            <v>82.62</v>
          </cell>
        </row>
        <row r="18787">
          <cell r="AA18787">
            <v>82.63</v>
          </cell>
        </row>
        <row r="18788">
          <cell r="AA18788">
            <v>82.64</v>
          </cell>
        </row>
        <row r="18789">
          <cell r="AA18789">
            <v>82.65</v>
          </cell>
        </row>
        <row r="18790">
          <cell r="AA18790">
            <v>82.66</v>
          </cell>
        </row>
        <row r="18791">
          <cell r="AA18791">
            <v>82.67</v>
          </cell>
        </row>
        <row r="18792">
          <cell r="AA18792">
            <v>82.68</v>
          </cell>
        </row>
        <row r="18793">
          <cell r="AA18793">
            <v>82.69</v>
          </cell>
        </row>
        <row r="18794">
          <cell r="AA18794">
            <v>82.7</v>
          </cell>
        </row>
        <row r="18795">
          <cell r="AA18795">
            <v>82.71</v>
          </cell>
        </row>
        <row r="18796">
          <cell r="AA18796">
            <v>82.72</v>
          </cell>
        </row>
        <row r="18797">
          <cell r="AA18797">
            <v>82.73</v>
          </cell>
        </row>
        <row r="18798">
          <cell r="AA18798">
            <v>82.74</v>
          </cell>
        </row>
        <row r="18799">
          <cell r="AA18799">
            <v>82.75</v>
          </cell>
        </row>
        <row r="18800">
          <cell r="AA18800">
            <v>82.76</v>
          </cell>
        </row>
        <row r="18801">
          <cell r="AA18801">
            <v>82.77</v>
          </cell>
        </row>
        <row r="18802">
          <cell r="AA18802">
            <v>82.78</v>
          </cell>
        </row>
        <row r="18803">
          <cell r="AA18803">
            <v>82.79</v>
          </cell>
        </row>
        <row r="18804">
          <cell r="AA18804">
            <v>82.8</v>
          </cell>
        </row>
        <row r="18805">
          <cell r="AA18805">
            <v>82.81</v>
          </cell>
        </row>
        <row r="18806">
          <cell r="AA18806">
            <v>82.82</v>
          </cell>
        </row>
        <row r="18807">
          <cell r="AA18807">
            <v>82.83</v>
          </cell>
        </row>
        <row r="18808">
          <cell r="AA18808">
            <v>82.84</v>
          </cell>
        </row>
        <row r="18809">
          <cell r="AA18809">
            <v>82.85</v>
          </cell>
        </row>
        <row r="18810">
          <cell r="AA18810">
            <v>82.86</v>
          </cell>
        </row>
        <row r="18811">
          <cell r="AA18811">
            <v>82.87</v>
          </cell>
        </row>
        <row r="18812">
          <cell r="AA18812">
            <v>82.88</v>
          </cell>
        </row>
        <row r="18813">
          <cell r="AA18813">
            <v>82.89</v>
          </cell>
        </row>
        <row r="18814">
          <cell r="AA18814">
            <v>82.9</v>
          </cell>
        </row>
        <row r="18815">
          <cell r="AA18815">
            <v>82.91</v>
          </cell>
        </row>
        <row r="18816">
          <cell r="AA18816">
            <v>82.92</v>
          </cell>
        </row>
        <row r="18817">
          <cell r="AA18817">
            <v>82.93</v>
          </cell>
        </row>
        <row r="18818">
          <cell r="AA18818">
            <v>82.94</v>
          </cell>
        </row>
        <row r="18819">
          <cell r="AA18819">
            <v>82.95</v>
          </cell>
        </row>
        <row r="18820">
          <cell r="AA18820">
            <v>82.96</v>
          </cell>
        </row>
        <row r="18821">
          <cell r="AA18821">
            <v>82.97</v>
          </cell>
        </row>
        <row r="18822">
          <cell r="AA18822">
            <v>82.98</v>
          </cell>
        </row>
        <row r="18823">
          <cell r="AA18823">
            <v>82.99</v>
          </cell>
        </row>
        <row r="18824">
          <cell r="AA18824">
            <v>83</v>
          </cell>
        </row>
        <row r="18825">
          <cell r="AA18825">
            <v>83.01</v>
          </cell>
        </row>
        <row r="18826">
          <cell r="AA18826">
            <v>83.02</v>
          </cell>
        </row>
        <row r="18827">
          <cell r="AA18827">
            <v>83.03</v>
          </cell>
        </row>
        <row r="18828">
          <cell r="AA18828">
            <v>83.04</v>
          </cell>
        </row>
        <row r="18829">
          <cell r="AA18829">
            <v>83.05</v>
          </cell>
        </row>
        <row r="18830">
          <cell r="AA18830">
            <v>83.06</v>
          </cell>
        </row>
        <row r="18831">
          <cell r="AA18831">
            <v>83.07</v>
          </cell>
        </row>
        <row r="18832">
          <cell r="AA18832">
            <v>83.08</v>
          </cell>
        </row>
        <row r="18833">
          <cell r="AA18833">
            <v>83.09</v>
          </cell>
        </row>
        <row r="18834">
          <cell r="AA18834">
            <v>83.1</v>
          </cell>
        </row>
        <row r="18835">
          <cell r="AA18835">
            <v>83.11</v>
          </cell>
        </row>
        <row r="18836">
          <cell r="AA18836">
            <v>83.12</v>
          </cell>
        </row>
        <row r="18837">
          <cell r="AA18837">
            <v>83.13</v>
          </cell>
        </row>
        <row r="18838">
          <cell r="AA18838">
            <v>83.14</v>
          </cell>
        </row>
        <row r="18839">
          <cell r="AA18839">
            <v>83.15</v>
          </cell>
        </row>
        <row r="18840">
          <cell r="AA18840">
            <v>83.16</v>
          </cell>
        </row>
        <row r="18841">
          <cell r="AA18841">
            <v>83.17</v>
          </cell>
        </row>
        <row r="18842">
          <cell r="AA18842">
            <v>83.18</v>
          </cell>
        </row>
        <row r="18843">
          <cell r="AA18843">
            <v>83.19</v>
          </cell>
        </row>
        <row r="18844">
          <cell r="AA18844">
            <v>83.2</v>
          </cell>
        </row>
        <row r="18845">
          <cell r="AA18845">
            <v>83.21</v>
          </cell>
        </row>
        <row r="18846">
          <cell r="AA18846">
            <v>83.22</v>
          </cell>
        </row>
        <row r="18847">
          <cell r="AA18847">
            <v>83.23</v>
          </cell>
        </row>
        <row r="18848">
          <cell r="AA18848">
            <v>83.24</v>
          </cell>
        </row>
        <row r="18849">
          <cell r="AA18849">
            <v>83.25</v>
          </cell>
        </row>
        <row r="18850">
          <cell r="AA18850">
            <v>83.26</v>
          </cell>
        </row>
        <row r="18851">
          <cell r="AA18851">
            <v>83.27</v>
          </cell>
        </row>
        <row r="18852">
          <cell r="AA18852">
            <v>83.28</v>
          </cell>
        </row>
        <row r="18853">
          <cell r="AA18853">
            <v>83.29</v>
          </cell>
        </row>
        <row r="18854">
          <cell r="AA18854">
            <v>83.3</v>
          </cell>
        </row>
        <row r="18855">
          <cell r="AA18855">
            <v>83.31</v>
          </cell>
        </row>
        <row r="18856">
          <cell r="AA18856">
            <v>83.32</v>
          </cell>
        </row>
        <row r="18857">
          <cell r="AA18857">
            <v>83.33</v>
          </cell>
        </row>
        <row r="18858">
          <cell r="AA18858">
            <v>83.34</v>
          </cell>
        </row>
        <row r="18859">
          <cell r="AA18859">
            <v>83.35</v>
          </cell>
        </row>
        <row r="18860">
          <cell r="AA18860">
            <v>83.36</v>
          </cell>
        </row>
        <row r="18861">
          <cell r="AA18861">
            <v>83.37</v>
          </cell>
        </row>
        <row r="18862">
          <cell r="AA18862">
            <v>83.38</v>
          </cell>
        </row>
        <row r="18863">
          <cell r="AA18863">
            <v>83.39</v>
          </cell>
        </row>
        <row r="18864">
          <cell r="AA18864">
            <v>83.4</v>
          </cell>
        </row>
        <row r="18865">
          <cell r="AA18865">
            <v>83.41</v>
          </cell>
        </row>
        <row r="18866">
          <cell r="AA18866">
            <v>83.42</v>
          </cell>
        </row>
        <row r="18867">
          <cell r="AA18867">
            <v>83.43</v>
          </cell>
        </row>
        <row r="18868">
          <cell r="AA18868">
            <v>83.44</v>
          </cell>
        </row>
        <row r="18869">
          <cell r="AA18869">
            <v>83.45</v>
          </cell>
        </row>
        <row r="18870">
          <cell r="AA18870">
            <v>83.46</v>
          </cell>
        </row>
        <row r="18871">
          <cell r="AA18871">
            <v>83.47</v>
          </cell>
        </row>
        <row r="18872">
          <cell r="AA18872">
            <v>83.48</v>
          </cell>
        </row>
        <row r="18873">
          <cell r="AA18873">
            <v>83.49</v>
          </cell>
        </row>
        <row r="18874">
          <cell r="AA18874">
            <v>83.5</v>
          </cell>
        </row>
        <row r="18875">
          <cell r="AA18875">
            <v>83.51</v>
          </cell>
        </row>
        <row r="18876">
          <cell r="AA18876">
            <v>83.52</v>
          </cell>
        </row>
        <row r="18877">
          <cell r="AA18877">
            <v>83.53</v>
          </cell>
        </row>
        <row r="18878">
          <cell r="AA18878">
            <v>83.54</v>
          </cell>
        </row>
        <row r="18879">
          <cell r="AA18879">
            <v>83.55</v>
          </cell>
        </row>
        <row r="18880">
          <cell r="AA18880">
            <v>83.56</v>
          </cell>
        </row>
        <row r="18881">
          <cell r="AA18881">
            <v>83.57</v>
          </cell>
        </row>
        <row r="18882">
          <cell r="AA18882">
            <v>83.58</v>
          </cell>
        </row>
        <row r="18883">
          <cell r="AA18883">
            <v>83.59</v>
          </cell>
        </row>
        <row r="18884">
          <cell r="AA18884">
            <v>83.6</v>
          </cell>
        </row>
        <row r="18885">
          <cell r="AA18885">
            <v>83.61</v>
          </cell>
        </row>
        <row r="18886">
          <cell r="AA18886">
            <v>83.62</v>
          </cell>
        </row>
        <row r="18887">
          <cell r="AA18887">
            <v>83.63</v>
          </cell>
        </row>
        <row r="18888">
          <cell r="AA18888">
            <v>83.64</v>
          </cell>
        </row>
        <row r="18889">
          <cell r="AA18889">
            <v>83.65</v>
          </cell>
        </row>
        <row r="18890">
          <cell r="AA18890">
            <v>83.66</v>
          </cell>
        </row>
        <row r="18891">
          <cell r="AA18891">
            <v>83.67</v>
          </cell>
        </row>
        <row r="18892">
          <cell r="AA18892">
            <v>83.68</v>
          </cell>
        </row>
        <row r="18893">
          <cell r="AA18893">
            <v>83.69</v>
          </cell>
        </row>
        <row r="18894">
          <cell r="AA18894">
            <v>83.7</v>
          </cell>
        </row>
        <row r="18895">
          <cell r="AA18895">
            <v>83.71</v>
          </cell>
        </row>
        <row r="18896">
          <cell r="AA18896">
            <v>83.72</v>
          </cell>
        </row>
        <row r="18897">
          <cell r="AA18897">
            <v>83.73</v>
          </cell>
        </row>
        <row r="18898">
          <cell r="AA18898">
            <v>83.74</v>
          </cell>
        </row>
        <row r="18899">
          <cell r="AA18899">
            <v>83.75</v>
          </cell>
        </row>
        <row r="18900">
          <cell r="AA18900">
            <v>83.76</v>
          </cell>
        </row>
        <row r="18901">
          <cell r="AA18901">
            <v>83.77</v>
          </cell>
        </row>
        <row r="18902">
          <cell r="AA18902">
            <v>83.78</v>
          </cell>
        </row>
        <row r="18903">
          <cell r="AA18903">
            <v>83.79</v>
          </cell>
        </row>
        <row r="18904">
          <cell r="AA18904">
            <v>83.8</v>
          </cell>
        </row>
        <row r="18905">
          <cell r="AA18905">
            <v>83.81</v>
          </cell>
        </row>
        <row r="18906">
          <cell r="AA18906">
            <v>83.82</v>
          </cell>
        </row>
        <row r="18907">
          <cell r="AA18907">
            <v>83.83</v>
          </cell>
        </row>
        <row r="18908">
          <cell r="AA18908">
            <v>83.84</v>
          </cell>
        </row>
        <row r="18909">
          <cell r="AA18909">
            <v>83.85</v>
          </cell>
        </row>
        <row r="18910">
          <cell r="AA18910">
            <v>83.86</v>
          </cell>
        </row>
        <row r="18911">
          <cell r="AA18911">
            <v>83.87</v>
          </cell>
        </row>
        <row r="18912">
          <cell r="AA18912">
            <v>83.88</v>
          </cell>
        </row>
        <row r="18913">
          <cell r="AA18913">
            <v>83.89</v>
          </cell>
        </row>
        <row r="18914">
          <cell r="AA18914">
            <v>83.9</v>
          </cell>
        </row>
        <row r="18915">
          <cell r="AA18915">
            <v>83.91</v>
          </cell>
        </row>
        <row r="18916">
          <cell r="AA18916">
            <v>83.92</v>
          </cell>
        </row>
        <row r="18917">
          <cell r="AA18917">
            <v>83.93</v>
          </cell>
        </row>
        <row r="18918">
          <cell r="AA18918">
            <v>83.94</v>
          </cell>
        </row>
        <row r="18919">
          <cell r="AA18919">
            <v>83.95</v>
          </cell>
        </row>
        <row r="18920">
          <cell r="AA18920">
            <v>83.96</v>
          </cell>
        </row>
        <row r="18921">
          <cell r="AA18921">
            <v>83.97</v>
          </cell>
        </row>
        <row r="18922">
          <cell r="AA18922">
            <v>83.98</v>
          </cell>
        </row>
        <row r="18923">
          <cell r="AA18923">
            <v>83.99</v>
          </cell>
        </row>
        <row r="18924">
          <cell r="AA18924">
            <v>84</v>
          </cell>
        </row>
        <row r="18925">
          <cell r="AA18925">
            <v>84.01</v>
          </cell>
        </row>
        <row r="18926">
          <cell r="AA18926">
            <v>84.02</v>
          </cell>
        </row>
        <row r="18927">
          <cell r="AA18927">
            <v>84.03</v>
          </cell>
        </row>
        <row r="18928">
          <cell r="AA18928">
            <v>84.04</v>
          </cell>
        </row>
        <row r="18929">
          <cell r="AA18929">
            <v>84.05</v>
          </cell>
        </row>
        <row r="18930">
          <cell r="AA18930">
            <v>84.06</v>
          </cell>
        </row>
        <row r="18931">
          <cell r="AA18931">
            <v>84.07</v>
          </cell>
        </row>
        <row r="18932">
          <cell r="AA18932">
            <v>84.08</v>
          </cell>
        </row>
        <row r="18933">
          <cell r="AA18933">
            <v>84.09</v>
          </cell>
        </row>
        <row r="18934">
          <cell r="AA18934">
            <v>84.1</v>
          </cell>
        </row>
        <row r="18935">
          <cell r="AA18935">
            <v>84.11</v>
          </cell>
        </row>
        <row r="18936">
          <cell r="AA18936">
            <v>84.12</v>
          </cell>
        </row>
        <row r="18937">
          <cell r="AA18937">
            <v>84.13</v>
          </cell>
        </row>
        <row r="18938">
          <cell r="AA18938">
            <v>84.14</v>
          </cell>
        </row>
        <row r="18939">
          <cell r="AA18939">
            <v>84.15</v>
          </cell>
        </row>
        <row r="18940">
          <cell r="AA18940">
            <v>84.16</v>
          </cell>
        </row>
        <row r="18941">
          <cell r="AA18941">
            <v>84.17</v>
          </cell>
        </row>
        <row r="18942">
          <cell r="AA18942">
            <v>84.18</v>
          </cell>
        </row>
        <row r="18943">
          <cell r="AA18943">
            <v>84.19</v>
          </cell>
        </row>
        <row r="18944">
          <cell r="AA18944">
            <v>84.2</v>
          </cell>
        </row>
        <row r="18945">
          <cell r="AA18945">
            <v>84.21</v>
          </cell>
        </row>
        <row r="18946">
          <cell r="AA18946">
            <v>84.22</v>
          </cell>
        </row>
        <row r="18947">
          <cell r="AA18947">
            <v>84.23</v>
          </cell>
        </row>
        <row r="18948">
          <cell r="AA18948">
            <v>84.24</v>
          </cell>
        </row>
        <row r="18949">
          <cell r="AA18949">
            <v>84.25</v>
          </cell>
        </row>
        <row r="18950">
          <cell r="AA18950">
            <v>84.26</v>
          </cell>
        </row>
        <row r="18951">
          <cell r="AA18951">
            <v>84.27</v>
          </cell>
        </row>
        <row r="18952">
          <cell r="AA18952">
            <v>84.28</v>
          </cell>
        </row>
        <row r="18953">
          <cell r="AA18953">
            <v>84.29</v>
          </cell>
        </row>
        <row r="18954">
          <cell r="AA18954">
            <v>84.3</v>
          </cell>
        </row>
        <row r="18955">
          <cell r="AA18955">
            <v>84.31</v>
          </cell>
        </row>
        <row r="18956">
          <cell r="AA18956">
            <v>84.32</v>
          </cell>
        </row>
        <row r="18957">
          <cell r="AA18957">
            <v>84.33</v>
          </cell>
        </row>
        <row r="18958">
          <cell r="AA18958">
            <v>84.34</v>
          </cell>
        </row>
        <row r="18959">
          <cell r="AA18959">
            <v>84.35</v>
          </cell>
        </row>
        <row r="18960">
          <cell r="AA18960">
            <v>84.36</v>
          </cell>
        </row>
        <row r="18961">
          <cell r="AA18961">
            <v>84.37</v>
          </cell>
        </row>
        <row r="18962">
          <cell r="AA18962">
            <v>84.38</v>
          </cell>
        </row>
        <row r="18963">
          <cell r="AA18963">
            <v>84.39</v>
          </cell>
        </row>
        <row r="18964">
          <cell r="AA18964">
            <v>84.4</v>
          </cell>
        </row>
        <row r="18965">
          <cell r="AA18965">
            <v>84.41</v>
          </cell>
        </row>
        <row r="18966">
          <cell r="AA18966">
            <v>84.42</v>
          </cell>
        </row>
        <row r="18967">
          <cell r="AA18967">
            <v>84.43</v>
          </cell>
        </row>
        <row r="18968">
          <cell r="AA18968">
            <v>84.44</v>
          </cell>
        </row>
        <row r="18969">
          <cell r="AA18969">
            <v>84.45</v>
          </cell>
        </row>
        <row r="18970">
          <cell r="AA18970">
            <v>84.46</v>
          </cell>
        </row>
        <row r="18971">
          <cell r="AA18971">
            <v>84.47</v>
          </cell>
        </row>
        <row r="18972">
          <cell r="AA18972">
            <v>84.48</v>
          </cell>
        </row>
        <row r="18973">
          <cell r="AA18973">
            <v>84.49</v>
          </cell>
        </row>
        <row r="18974">
          <cell r="AA18974">
            <v>84.5</v>
          </cell>
        </row>
        <row r="18975">
          <cell r="AA18975">
            <v>84.51</v>
          </cell>
        </row>
        <row r="18976">
          <cell r="AA18976">
            <v>84.52</v>
          </cell>
        </row>
        <row r="18977">
          <cell r="AA18977">
            <v>84.53</v>
          </cell>
        </row>
        <row r="18978">
          <cell r="AA18978">
            <v>84.54</v>
          </cell>
        </row>
        <row r="18979">
          <cell r="AA18979">
            <v>84.55</v>
          </cell>
        </row>
        <row r="18980">
          <cell r="AA18980">
            <v>84.56</v>
          </cell>
        </row>
        <row r="18981">
          <cell r="AA18981">
            <v>84.57</v>
          </cell>
        </row>
        <row r="18982">
          <cell r="AA18982">
            <v>84.58</v>
          </cell>
        </row>
        <row r="18983">
          <cell r="AA18983">
            <v>84.59</v>
          </cell>
        </row>
        <row r="18984">
          <cell r="AA18984">
            <v>84.6</v>
          </cell>
        </row>
        <row r="18985">
          <cell r="AA18985">
            <v>84.61</v>
          </cell>
        </row>
        <row r="18986">
          <cell r="AA18986">
            <v>84.62</v>
          </cell>
        </row>
        <row r="18987">
          <cell r="AA18987">
            <v>84.63</v>
          </cell>
        </row>
        <row r="18988">
          <cell r="AA18988">
            <v>84.64</v>
          </cell>
        </row>
        <row r="18989">
          <cell r="AA18989">
            <v>84.65</v>
          </cell>
        </row>
        <row r="18990">
          <cell r="AA18990">
            <v>84.66</v>
          </cell>
        </row>
        <row r="18991">
          <cell r="AA18991">
            <v>84.67</v>
          </cell>
        </row>
        <row r="18992">
          <cell r="AA18992">
            <v>84.68</v>
          </cell>
        </row>
        <row r="18993">
          <cell r="AA18993">
            <v>84.69</v>
          </cell>
        </row>
        <row r="18994">
          <cell r="AA18994">
            <v>84.7</v>
          </cell>
        </row>
        <row r="18995">
          <cell r="AA18995">
            <v>84.71</v>
          </cell>
        </row>
        <row r="18996">
          <cell r="AA18996">
            <v>84.72</v>
          </cell>
        </row>
        <row r="18997">
          <cell r="AA18997">
            <v>84.73</v>
          </cell>
        </row>
        <row r="18998">
          <cell r="AA18998">
            <v>84.74</v>
          </cell>
        </row>
        <row r="18999">
          <cell r="AA18999">
            <v>84.75</v>
          </cell>
        </row>
        <row r="19000">
          <cell r="AA19000">
            <v>84.76</v>
          </cell>
        </row>
        <row r="19001">
          <cell r="AA19001">
            <v>84.77</v>
          </cell>
        </row>
        <row r="19002">
          <cell r="AA19002">
            <v>84.78</v>
          </cell>
        </row>
        <row r="19003">
          <cell r="AA19003">
            <v>84.79</v>
          </cell>
        </row>
        <row r="19004">
          <cell r="AA19004">
            <v>84.8</v>
          </cell>
        </row>
        <row r="19005">
          <cell r="AA19005">
            <v>84.81</v>
          </cell>
        </row>
        <row r="19006">
          <cell r="AA19006">
            <v>84.82</v>
          </cell>
        </row>
        <row r="19007">
          <cell r="AA19007">
            <v>84.83</v>
          </cell>
        </row>
        <row r="19008">
          <cell r="AA19008">
            <v>84.84</v>
          </cell>
        </row>
        <row r="19009">
          <cell r="AA19009">
            <v>84.85</v>
          </cell>
        </row>
        <row r="19010">
          <cell r="AA19010">
            <v>84.86</v>
          </cell>
        </row>
        <row r="19011">
          <cell r="AA19011">
            <v>84.87</v>
          </cell>
        </row>
        <row r="19012">
          <cell r="AA19012">
            <v>84.88</v>
          </cell>
        </row>
        <row r="19013">
          <cell r="AA19013">
            <v>84.89</v>
          </cell>
        </row>
        <row r="19014">
          <cell r="AA19014">
            <v>84.9</v>
          </cell>
        </row>
        <row r="19015">
          <cell r="AA19015">
            <v>84.91</v>
          </cell>
        </row>
        <row r="19016">
          <cell r="AA19016">
            <v>84.92</v>
          </cell>
        </row>
        <row r="19017">
          <cell r="AA19017">
            <v>84.93</v>
          </cell>
        </row>
        <row r="19018">
          <cell r="AA19018">
            <v>84.94</v>
          </cell>
        </row>
        <row r="19019">
          <cell r="AA19019">
            <v>84.95</v>
          </cell>
        </row>
        <row r="19020">
          <cell r="AA19020">
            <v>84.96</v>
          </cell>
        </row>
        <row r="19021">
          <cell r="AA19021">
            <v>84.97</v>
          </cell>
        </row>
        <row r="19022">
          <cell r="AA19022">
            <v>84.98</v>
          </cell>
        </row>
        <row r="19023">
          <cell r="AA19023">
            <v>84.99</v>
          </cell>
        </row>
        <row r="19024">
          <cell r="AA19024">
            <v>85</v>
          </cell>
        </row>
        <row r="19025">
          <cell r="AA19025">
            <v>85.01</v>
          </cell>
        </row>
        <row r="19026">
          <cell r="AA19026">
            <v>85.02</v>
          </cell>
        </row>
        <row r="19027">
          <cell r="AA19027">
            <v>85.03</v>
          </cell>
        </row>
        <row r="19028">
          <cell r="AA19028">
            <v>85.04</v>
          </cell>
        </row>
        <row r="19029">
          <cell r="AA19029">
            <v>85.05</v>
          </cell>
        </row>
        <row r="19030">
          <cell r="AA19030">
            <v>85.06</v>
          </cell>
        </row>
        <row r="19031">
          <cell r="AA19031">
            <v>85.07</v>
          </cell>
        </row>
        <row r="19032">
          <cell r="AA19032">
            <v>85.08</v>
          </cell>
        </row>
        <row r="19033">
          <cell r="AA19033">
            <v>85.09</v>
          </cell>
        </row>
        <row r="19034">
          <cell r="AA19034">
            <v>85.1</v>
          </cell>
        </row>
        <row r="19035">
          <cell r="AA19035">
            <v>85.11</v>
          </cell>
        </row>
        <row r="19036">
          <cell r="AA19036">
            <v>85.12</v>
          </cell>
        </row>
        <row r="19037">
          <cell r="AA19037">
            <v>85.13</v>
          </cell>
        </row>
        <row r="19038">
          <cell r="AA19038">
            <v>85.14</v>
          </cell>
        </row>
        <row r="19039">
          <cell r="AA19039">
            <v>85.15</v>
          </cell>
        </row>
        <row r="19040">
          <cell r="AA19040">
            <v>85.16</v>
          </cell>
        </row>
        <row r="19041">
          <cell r="AA19041">
            <v>85.17</v>
          </cell>
        </row>
        <row r="19042">
          <cell r="AA19042">
            <v>85.18</v>
          </cell>
        </row>
        <row r="19043">
          <cell r="AA19043">
            <v>85.19</v>
          </cell>
        </row>
        <row r="19044">
          <cell r="AA19044">
            <v>85.2</v>
          </cell>
        </row>
        <row r="19045">
          <cell r="AA19045">
            <v>85.21</v>
          </cell>
        </row>
        <row r="19046">
          <cell r="AA19046">
            <v>85.22</v>
          </cell>
        </row>
        <row r="19047">
          <cell r="AA19047">
            <v>85.23</v>
          </cell>
        </row>
        <row r="19048">
          <cell r="AA19048">
            <v>85.24</v>
          </cell>
        </row>
        <row r="19049">
          <cell r="AA19049">
            <v>85.25</v>
          </cell>
        </row>
        <row r="19050">
          <cell r="AA19050">
            <v>85.26</v>
          </cell>
        </row>
        <row r="19051">
          <cell r="AA19051">
            <v>85.27</v>
          </cell>
        </row>
        <row r="19052">
          <cell r="AA19052">
            <v>85.28</v>
          </cell>
        </row>
        <row r="19053">
          <cell r="AA19053">
            <v>85.29</v>
          </cell>
        </row>
        <row r="19054">
          <cell r="AA19054">
            <v>85.3</v>
          </cell>
        </row>
        <row r="19055">
          <cell r="AA19055">
            <v>85.31</v>
          </cell>
        </row>
        <row r="19056">
          <cell r="AA19056">
            <v>85.32</v>
          </cell>
        </row>
        <row r="19057">
          <cell r="AA19057">
            <v>85.33</v>
          </cell>
        </row>
        <row r="19058">
          <cell r="AA19058">
            <v>85.34</v>
          </cell>
        </row>
        <row r="19059">
          <cell r="AA19059">
            <v>85.35</v>
          </cell>
        </row>
        <row r="19060">
          <cell r="AA19060">
            <v>85.36</v>
          </cell>
        </row>
        <row r="19061">
          <cell r="AA19061">
            <v>85.37</v>
          </cell>
        </row>
        <row r="19062">
          <cell r="AA19062">
            <v>85.38</v>
          </cell>
        </row>
        <row r="19063">
          <cell r="AA19063">
            <v>85.39</v>
          </cell>
        </row>
        <row r="19064">
          <cell r="AA19064">
            <v>85.4</v>
          </cell>
        </row>
        <row r="19065">
          <cell r="AA19065">
            <v>85.41</v>
          </cell>
        </row>
        <row r="19066">
          <cell r="AA19066">
            <v>85.42</v>
          </cell>
        </row>
        <row r="19067">
          <cell r="AA19067">
            <v>85.43</v>
          </cell>
        </row>
        <row r="19068">
          <cell r="AA19068">
            <v>85.44</v>
          </cell>
        </row>
        <row r="19069">
          <cell r="AA19069">
            <v>85.45</v>
          </cell>
        </row>
        <row r="19070">
          <cell r="AA19070">
            <v>85.46</v>
          </cell>
        </row>
        <row r="19071">
          <cell r="AA19071">
            <v>85.47</v>
          </cell>
        </row>
        <row r="19072">
          <cell r="AA19072">
            <v>85.48</v>
          </cell>
        </row>
        <row r="19073">
          <cell r="AA19073">
            <v>85.49</v>
          </cell>
        </row>
        <row r="19074">
          <cell r="AA19074">
            <v>85.5</v>
          </cell>
        </row>
        <row r="19075">
          <cell r="AA19075">
            <v>85.51</v>
          </cell>
        </row>
        <row r="19076">
          <cell r="AA19076">
            <v>85.52</v>
          </cell>
        </row>
        <row r="19077">
          <cell r="AA19077">
            <v>85.53</v>
          </cell>
        </row>
        <row r="19078">
          <cell r="AA19078">
            <v>85.54</v>
          </cell>
        </row>
        <row r="19079">
          <cell r="AA19079">
            <v>85.55</v>
          </cell>
        </row>
        <row r="19080">
          <cell r="AA19080">
            <v>85.56</v>
          </cell>
        </row>
        <row r="19081">
          <cell r="AA19081">
            <v>85.57</v>
          </cell>
        </row>
        <row r="19082">
          <cell r="AA19082">
            <v>85.58</v>
          </cell>
        </row>
        <row r="19083">
          <cell r="AA19083">
            <v>85.59</v>
          </cell>
        </row>
        <row r="19084">
          <cell r="AA19084">
            <v>85.6</v>
          </cell>
        </row>
        <row r="19085">
          <cell r="AA19085">
            <v>85.61</v>
          </cell>
        </row>
        <row r="19086">
          <cell r="AA19086">
            <v>85.62</v>
          </cell>
        </row>
        <row r="19087">
          <cell r="AA19087">
            <v>85.63</v>
          </cell>
        </row>
        <row r="19088">
          <cell r="AA19088">
            <v>85.64</v>
          </cell>
        </row>
        <row r="19089">
          <cell r="AA19089">
            <v>85.65</v>
          </cell>
        </row>
        <row r="19090">
          <cell r="AA19090">
            <v>85.66</v>
          </cell>
        </row>
        <row r="19091">
          <cell r="AA19091">
            <v>85.67</v>
          </cell>
        </row>
        <row r="19092">
          <cell r="AA19092">
            <v>85.68</v>
          </cell>
        </row>
        <row r="19093">
          <cell r="AA19093">
            <v>85.69</v>
          </cell>
        </row>
        <row r="19094">
          <cell r="AA19094">
            <v>85.7</v>
          </cell>
        </row>
        <row r="19095">
          <cell r="AA19095">
            <v>85.71</v>
          </cell>
        </row>
        <row r="19096">
          <cell r="AA19096">
            <v>85.72</v>
          </cell>
        </row>
        <row r="19097">
          <cell r="AA19097">
            <v>85.73</v>
          </cell>
        </row>
        <row r="19098">
          <cell r="AA19098">
            <v>85.74</v>
          </cell>
        </row>
        <row r="19099">
          <cell r="AA19099">
            <v>85.75</v>
          </cell>
        </row>
        <row r="19100">
          <cell r="AA19100">
            <v>85.76</v>
          </cell>
        </row>
        <row r="19101">
          <cell r="AA19101">
            <v>85.77</v>
          </cell>
        </row>
        <row r="19102">
          <cell r="AA19102">
            <v>85.78</v>
          </cell>
        </row>
        <row r="19103">
          <cell r="AA19103">
            <v>85.79</v>
          </cell>
        </row>
        <row r="19104">
          <cell r="AA19104">
            <v>85.8</v>
          </cell>
        </row>
        <row r="19105">
          <cell r="AA19105">
            <v>85.81</v>
          </cell>
        </row>
        <row r="19106">
          <cell r="AA19106">
            <v>85.82</v>
          </cell>
        </row>
        <row r="19107">
          <cell r="AA19107">
            <v>85.83</v>
          </cell>
        </row>
        <row r="19108">
          <cell r="AA19108">
            <v>85.84</v>
          </cell>
        </row>
        <row r="19109">
          <cell r="AA19109">
            <v>85.85</v>
          </cell>
        </row>
        <row r="19110">
          <cell r="AA19110">
            <v>85.86</v>
          </cell>
        </row>
        <row r="19111">
          <cell r="AA19111">
            <v>85.87</v>
          </cell>
        </row>
        <row r="19112">
          <cell r="AA19112">
            <v>85.88</v>
          </cell>
        </row>
        <row r="19113">
          <cell r="AA19113">
            <v>85.89</v>
          </cell>
        </row>
        <row r="19114">
          <cell r="AA19114">
            <v>85.9</v>
          </cell>
        </row>
        <row r="19115">
          <cell r="AA19115">
            <v>85.91</v>
          </cell>
        </row>
        <row r="19116">
          <cell r="AA19116">
            <v>85.92</v>
          </cell>
        </row>
        <row r="19117">
          <cell r="AA19117">
            <v>85.93</v>
          </cell>
        </row>
        <row r="19118">
          <cell r="AA19118">
            <v>85.94</v>
          </cell>
        </row>
        <row r="19119">
          <cell r="AA19119">
            <v>85.95</v>
          </cell>
        </row>
        <row r="19120">
          <cell r="AA19120">
            <v>85.96</v>
          </cell>
        </row>
        <row r="19121">
          <cell r="AA19121">
            <v>85.97</v>
          </cell>
        </row>
        <row r="19122">
          <cell r="AA19122">
            <v>85.98</v>
          </cell>
        </row>
        <row r="19123">
          <cell r="AA19123">
            <v>85.99</v>
          </cell>
        </row>
        <row r="19124">
          <cell r="AA19124">
            <v>86</v>
          </cell>
        </row>
        <row r="19125">
          <cell r="AA19125">
            <v>86.01</v>
          </cell>
        </row>
        <row r="19126">
          <cell r="AA19126">
            <v>86.02</v>
          </cell>
        </row>
        <row r="19127">
          <cell r="AA19127">
            <v>86.03</v>
          </cell>
        </row>
        <row r="19128">
          <cell r="AA19128">
            <v>86.04</v>
          </cell>
        </row>
        <row r="19129">
          <cell r="AA19129">
            <v>86.05</v>
          </cell>
        </row>
        <row r="19130">
          <cell r="AA19130">
            <v>86.06</v>
          </cell>
        </row>
        <row r="19131">
          <cell r="AA19131">
            <v>86.07</v>
          </cell>
        </row>
        <row r="19132">
          <cell r="AA19132">
            <v>86.08</v>
          </cell>
        </row>
        <row r="19133">
          <cell r="AA19133">
            <v>86.09</v>
          </cell>
        </row>
        <row r="19134">
          <cell r="AA19134">
            <v>86.1</v>
          </cell>
        </row>
        <row r="19135">
          <cell r="AA19135">
            <v>86.11</v>
          </cell>
        </row>
        <row r="19136">
          <cell r="AA19136">
            <v>86.12</v>
          </cell>
        </row>
        <row r="19137">
          <cell r="AA19137">
            <v>86.13</v>
          </cell>
        </row>
        <row r="19138">
          <cell r="AA19138">
            <v>86.14</v>
          </cell>
        </row>
        <row r="19139">
          <cell r="AA19139">
            <v>86.15</v>
          </cell>
        </row>
        <row r="19140">
          <cell r="AA19140">
            <v>86.16</v>
          </cell>
        </row>
        <row r="19141">
          <cell r="AA19141">
            <v>86.17</v>
          </cell>
        </row>
        <row r="19142">
          <cell r="AA19142">
            <v>86.18</v>
          </cell>
        </row>
        <row r="19143">
          <cell r="AA19143">
            <v>86.19</v>
          </cell>
        </row>
        <row r="19144">
          <cell r="AA19144">
            <v>86.2</v>
          </cell>
        </row>
        <row r="19145">
          <cell r="AA19145">
            <v>86.21</v>
          </cell>
        </row>
        <row r="19146">
          <cell r="AA19146">
            <v>86.22</v>
          </cell>
        </row>
        <row r="19147">
          <cell r="AA19147">
            <v>86.23</v>
          </cell>
        </row>
        <row r="19148">
          <cell r="AA19148">
            <v>86.24</v>
          </cell>
        </row>
        <row r="19149">
          <cell r="AA19149">
            <v>86.25</v>
          </cell>
        </row>
        <row r="19150">
          <cell r="AA19150">
            <v>86.26</v>
          </cell>
        </row>
        <row r="19151">
          <cell r="AA19151">
            <v>86.27</v>
          </cell>
        </row>
        <row r="19152">
          <cell r="AA19152">
            <v>86.28</v>
          </cell>
        </row>
        <row r="19153">
          <cell r="AA19153">
            <v>86.29</v>
          </cell>
        </row>
        <row r="19154">
          <cell r="AA19154">
            <v>86.3</v>
          </cell>
        </row>
        <row r="19155">
          <cell r="AA19155">
            <v>86.31</v>
          </cell>
        </row>
        <row r="19156">
          <cell r="AA19156">
            <v>86.32</v>
          </cell>
        </row>
        <row r="19157">
          <cell r="AA19157">
            <v>86.33</v>
          </cell>
        </row>
        <row r="19158">
          <cell r="AA19158">
            <v>86.34</v>
          </cell>
        </row>
        <row r="19159">
          <cell r="AA19159">
            <v>86.35</v>
          </cell>
        </row>
        <row r="19160">
          <cell r="AA19160">
            <v>86.36</v>
          </cell>
        </row>
        <row r="19161">
          <cell r="AA19161">
            <v>86.37</v>
          </cell>
        </row>
        <row r="19162">
          <cell r="AA19162">
            <v>86.38</v>
          </cell>
        </row>
        <row r="19163">
          <cell r="AA19163">
            <v>86.39</v>
          </cell>
        </row>
        <row r="19164">
          <cell r="AA19164">
            <v>86.4</v>
          </cell>
        </row>
        <row r="19165">
          <cell r="AA19165">
            <v>86.41</v>
          </cell>
        </row>
        <row r="19166">
          <cell r="AA19166">
            <v>86.42</v>
          </cell>
        </row>
        <row r="19167">
          <cell r="AA19167">
            <v>86.43</v>
          </cell>
        </row>
        <row r="19168">
          <cell r="AA19168">
            <v>86.44</v>
          </cell>
        </row>
        <row r="19169">
          <cell r="AA19169">
            <v>86.45</v>
          </cell>
        </row>
        <row r="19170">
          <cell r="AA19170">
            <v>86.46</v>
          </cell>
        </row>
        <row r="19171">
          <cell r="AA19171">
            <v>86.47</v>
          </cell>
        </row>
        <row r="19172">
          <cell r="AA19172">
            <v>86.48</v>
          </cell>
        </row>
        <row r="19173">
          <cell r="AA19173">
            <v>86.49</v>
          </cell>
        </row>
        <row r="19174">
          <cell r="AA19174">
            <v>86.5</v>
          </cell>
        </row>
        <row r="19175">
          <cell r="AA19175">
            <v>86.51</v>
          </cell>
        </row>
        <row r="19176">
          <cell r="AA19176">
            <v>86.52</v>
          </cell>
        </row>
        <row r="19177">
          <cell r="AA19177">
            <v>86.53</v>
          </cell>
        </row>
        <row r="19178">
          <cell r="AA19178">
            <v>86.54</v>
          </cell>
        </row>
        <row r="19179">
          <cell r="AA19179">
            <v>86.55</v>
          </cell>
        </row>
        <row r="19180">
          <cell r="AA19180">
            <v>86.56</v>
          </cell>
        </row>
        <row r="19181">
          <cell r="AA19181">
            <v>86.57</v>
          </cell>
        </row>
        <row r="19182">
          <cell r="AA19182">
            <v>86.58</v>
          </cell>
        </row>
        <row r="19183">
          <cell r="AA19183">
            <v>86.59</v>
          </cell>
        </row>
        <row r="19184">
          <cell r="AA19184">
            <v>86.6</v>
          </cell>
        </row>
        <row r="19185">
          <cell r="AA19185">
            <v>86.61</v>
          </cell>
        </row>
        <row r="19186">
          <cell r="AA19186">
            <v>86.62</v>
          </cell>
        </row>
        <row r="19187">
          <cell r="AA19187">
            <v>86.63</v>
          </cell>
        </row>
        <row r="19188">
          <cell r="AA19188">
            <v>86.64</v>
          </cell>
        </row>
        <row r="19189">
          <cell r="AA19189">
            <v>86.65</v>
          </cell>
        </row>
        <row r="19190">
          <cell r="AA19190">
            <v>86.66</v>
          </cell>
        </row>
        <row r="19191">
          <cell r="AA19191">
            <v>86.67</v>
          </cell>
        </row>
        <row r="19192">
          <cell r="AA19192">
            <v>86.68</v>
          </cell>
        </row>
        <row r="19193">
          <cell r="AA19193">
            <v>86.69</v>
          </cell>
        </row>
        <row r="19194">
          <cell r="AA19194">
            <v>86.7</v>
          </cell>
        </row>
        <row r="19195">
          <cell r="AA19195">
            <v>86.71</v>
          </cell>
        </row>
        <row r="19196">
          <cell r="AA19196">
            <v>86.72</v>
          </cell>
        </row>
        <row r="19197">
          <cell r="AA19197">
            <v>86.73</v>
          </cell>
        </row>
        <row r="19198">
          <cell r="AA19198">
            <v>86.74</v>
          </cell>
        </row>
        <row r="19199">
          <cell r="AA19199">
            <v>86.75</v>
          </cell>
        </row>
        <row r="19200">
          <cell r="AA19200">
            <v>86.76</v>
          </cell>
        </row>
        <row r="19201">
          <cell r="AA19201">
            <v>86.77</v>
          </cell>
        </row>
        <row r="19202">
          <cell r="AA19202">
            <v>86.78</v>
          </cell>
        </row>
        <row r="19203">
          <cell r="AA19203">
            <v>86.79</v>
          </cell>
        </row>
        <row r="19204">
          <cell r="AA19204">
            <v>86.8</v>
          </cell>
        </row>
        <row r="19205">
          <cell r="AA19205">
            <v>86.81</v>
          </cell>
        </row>
        <row r="19206">
          <cell r="AA19206">
            <v>86.82</v>
          </cell>
        </row>
        <row r="19207">
          <cell r="AA19207">
            <v>86.83</v>
          </cell>
        </row>
        <row r="19208">
          <cell r="AA19208">
            <v>86.84</v>
          </cell>
        </row>
        <row r="19209">
          <cell r="AA19209">
            <v>86.85</v>
          </cell>
        </row>
        <row r="19210">
          <cell r="AA19210">
            <v>86.86</v>
          </cell>
        </row>
        <row r="19211">
          <cell r="AA19211">
            <v>86.87</v>
          </cell>
        </row>
        <row r="19212">
          <cell r="AA19212">
            <v>86.88</v>
          </cell>
        </row>
        <row r="19213">
          <cell r="AA19213">
            <v>86.89</v>
          </cell>
        </row>
        <row r="19214">
          <cell r="AA19214">
            <v>86.9</v>
          </cell>
        </row>
        <row r="19215">
          <cell r="AA19215">
            <v>86.91</v>
          </cell>
        </row>
        <row r="19216">
          <cell r="AA19216">
            <v>86.92</v>
          </cell>
        </row>
        <row r="19217">
          <cell r="AA19217">
            <v>86.93</v>
          </cell>
        </row>
        <row r="19218">
          <cell r="AA19218">
            <v>86.94</v>
          </cell>
        </row>
        <row r="19219">
          <cell r="AA19219">
            <v>86.95</v>
          </cell>
        </row>
        <row r="19220">
          <cell r="AA19220">
            <v>86.96</v>
          </cell>
        </row>
        <row r="19221">
          <cell r="AA19221">
            <v>86.97</v>
          </cell>
        </row>
        <row r="19222">
          <cell r="AA19222">
            <v>86.98</v>
          </cell>
        </row>
        <row r="19223">
          <cell r="AA19223">
            <v>86.99</v>
          </cell>
        </row>
        <row r="19224">
          <cell r="AA19224">
            <v>87</v>
          </cell>
        </row>
        <row r="19225">
          <cell r="AA19225">
            <v>87.01</v>
          </cell>
        </row>
        <row r="19226">
          <cell r="AA19226">
            <v>87.02</v>
          </cell>
        </row>
        <row r="19227">
          <cell r="AA19227">
            <v>87.03</v>
          </cell>
        </row>
        <row r="19228">
          <cell r="AA19228">
            <v>87.04</v>
          </cell>
        </row>
        <row r="19229">
          <cell r="AA19229">
            <v>87.05</v>
          </cell>
        </row>
        <row r="19230">
          <cell r="AA19230">
            <v>87.06</v>
          </cell>
        </row>
        <row r="19231">
          <cell r="AA19231">
            <v>87.07</v>
          </cell>
        </row>
        <row r="19232">
          <cell r="AA19232">
            <v>87.08</v>
          </cell>
        </row>
        <row r="19233">
          <cell r="AA19233">
            <v>87.09</v>
          </cell>
        </row>
        <row r="19234">
          <cell r="AA19234">
            <v>87.1</v>
          </cell>
        </row>
        <row r="19235">
          <cell r="AA19235">
            <v>87.11</v>
          </cell>
        </row>
        <row r="19236">
          <cell r="AA19236">
            <v>87.12</v>
          </cell>
        </row>
        <row r="19237">
          <cell r="AA19237">
            <v>87.13</v>
          </cell>
        </row>
        <row r="19238">
          <cell r="AA19238">
            <v>87.14</v>
          </cell>
        </row>
        <row r="19239">
          <cell r="AA19239">
            <v>87.15</v>
          </cell>
        </row>
        <row r="19240">
          <cell r="AA19240">
            <v>87.16</v>
          </cell>
        </row>
        <row r="19241">
          <cell r="AA19241">
            <v>87.17</v>
          </cell>
        </row>
        <row r="19242">
          <cell r="AA19242">
            <v>87.18</v>
          </cell>
        </row>
        <row r="19243">
          <cell r="AA19243">
            <v>87.19</v>
          </cell>
        </row>
        <row r="19244">
          <cell r="AA19244">
            <v>87.2</v>
          </cell>
        </row>
        <row r="19245">
          <cell r="AA19245">
            <v>87.21</v>
          </cell>
        </row>
        <row r="19246">
          <cell r="AA19246">
            <v>87.22</v>
          </cell>
        </row>
        <row r="19247">
          <cell r="AA19247">
            <v>87.23</v>
          </cell>
        </row>
        <row r="19248">
          <cell r="AA19248">
            <v>87.24</v>
          </cell>
        </row>
        <row r="19249">
          <cell r="AA19249">
            <v>87.25</v>
          </cell>
        </row>
        <row r="19250">
          <cell r="AA19250">
            <v>87.26</v>
          </cell>
        </row>
        <row r="19251">
          <cell r="AA19251">
            <v>87.27</v>
          </cell>
        </row>
        <row r="19252">
          <cell r="AA19252">
            <v>87.28</v>
          </cell>
        </row>
        <row r="19253">
          <cell r="AA19253">
            <v>87.29</v>
          </cell>
        </row>
        <row r="19254">
          <cell r="AA19254">
            <v>87.3</v>
          </cell>
        </row>
        <row r="19255">
          <cell r="AA19255">
            <v>87.31</v>
          </cell>
        </row>
        <row r="19256">
          <cell r="AA19256">
            <v>87.32</v>
          </cell>
        </row>
        <row r="19257">
          <cell r="AA19257">
            <v>87.33</v>
          </cell>
        </row>
        <row r="19258">
          <cell r="AA19258">
            <v>87.34</v>
          </cell>
        </row>
        <row r="19259">
          <cell r="AA19259">
            <v>87.35</v>
          </cell>
        </row>
        <row r="19260">
          <cell r="AA19260">
            <v>87.36</v>
          </cell>
        </row>
        <row r="19261">
          <cell r="AA19261">
            <v>87.37</v>
          </cell>
        </row>
        <row r="19262">
          <cell r="AA19262">
            <v>87.38</v>
          </cell>
        </row>
        <row r="19263">
          <cell r="AA19263">
            <v>87.39</v>
          </cell>
        </row>
        <row r="19264">
          <cell r="AA19264">
            <v>87.4</v>
          </cell>
        </row>
        <row r="19265">
          <cell r="AA19265">
            <v>87.41</v>
          </cell>
        </row>
        <row r="19266">
          <cell r="AA19266">
            <v>87.42</v>
          </cell>
        </row>
        <row r="19267">
          <cell r="AA19267">
            <v>87.43</v>
          </cell>
        </row>
        <row r="19268">
          <cell r="AA19268">
            <v>87.44</v>
          </cell>
        </row>
        <row r="19269">
          <cell r="AA19269">
            <v>87.45</v>
          </cell>
        </row>
        <row r="19270">
          <cell r="AA19270">
            <v>87.46</v>
          </cell>
        </row>
        <row r="19271">
          <cell r="AA19271">
            <v>87.47</v>
          </cell>
        </row>
        <row r="19272">
          <cell r="AA19272">
            <v>87.48</v>
          </cell>
        </row>
        <row r="19273">
          <cell r="AA19273">
            <v>87.49</v>
          </cell>
        </row>
        <row r="19274">
          <cell r="AA19274">
            <v>87.5</v>
          </cell>
        </row>
        <row r="19275">
          <cell r="AA19275">
            <v>87.51</v>
          </cell>
        </row>
        <row r="19276">
          <cell r="AA19276">
            <v>87.52</v>
          </cell>
        </row>
        <row r="19277">
          <cell r="AA19277">
            <v>87.53</v>
          </cell>
        </row>
        <row r="19278">
          <cell r="AA19278">
            <v>87.54</v>
          </cell>
        </row>
        <row r="19279">
          <cell r="AA19279">
            <v>87.55</v>
          </cell>
        </row>
        <row r="19280">
          <cell r="AA19280">
            <v>87.56</v>
          </cell>
        </row>
        <row r="19281">
          <cell r="AA19281">
            <v>87.57</v>
          </cell>
        </row>
        <row r="19282">
          <cell r="AA19282">
            <v>87.58</v>
          </cell>
        </row>
        <row r="19283">
          <cell r="AA19283">
            <v>87.59</v>
          </cell>
        </row>
        <row r="19284">
          <cell r="AA19284">
            <v>87.6</v>
          </cell>
        </row>
        <row r="19285">
          <cell r="AA19285">
            <v>87.61</v>
          </cell>
        </row>
        <row r="19286">
          <cell r="AA19286">
            <v>87.62</v>
          </cell>
        </row>
        <row r="19287">
          <cell r="AA19287">
            <v>87.63</v>
          </cell>
        </row>
        <row r="19288">
          <cell r="AA19288">
            <v>87.64</v>
          </cell>
        </row>
        <row r="19289">
          <cell r="AA19289">
            <v>87.65</v>
          </cell>
        </row>
        <row r="19290">
          <cell r="AA19290">
            <v>87.66</v>
          </cell>
        </row>
        <row r="19291">
          <cell r="AA19291">
            <v>87.67</v>
          </cell>
        </row>
        <row r="19292">
          <cell r="AA19292">
            <v>87.68</v>
          </cell>
        </row>
        <row r="19293">
          <cell r="AA19293">
            <v>87.69</v>
          </cell>
        </row>
        <row r="19294">
          <cell r="AA19294">
            <v>87.7</v>
          </cell>
        </row>
        <row r="19295">
          <cell r="AA19295">
            <v>87.71</v>
          </cell>
        </row>
        <row r="19296">
          <cell r="AA19296">
            <v>87.72</v>
          </cell>
        </row>
        <row r="19297">
          <cell r="AA19297">
            <v>87.73</v>
          </cell>
        </row>
        <row r="19298">
          <cell r="AA19298">
            <v>87.74</v>
          </cell>
        </row>
        <row r="19299">
          <cell r="AA19299">
            <v>87.75</v>
          </cell>
        </row>
        <row r="19300">
          <cell r="AA19300">
            <v>87.76</v>
          </cell>
        </row>
        <row r="19301">
          <cell r="AA19301">
            <v>87.77</v>
          </cell>
        </row>
        <row r="19302">
          <cell r="AA19302">
            <v>87.78</v>
          </cell>
        </row>
        <row r="19303">
          <cell r="AA19303">
            <v>87.79</v>
          </cell>
        </row>
        <row r="19304">
          <cell r="AA19304">
            <v>87.8</v>
          </cell>
        </row>
        <row r="19305">
          <cell r="AA19305">
            <v>87.81</v>
          </cell>
        </row>
        <row r="19306">
          <cell r="AA19306">
            <v>87.82</v>
          </cell>
        </row>
        <row r="19307">
          <cell r="AA19307">
            <v>87.83</v>
          </cell>
        </row>
        <row r="19308">
          <cell r="AA19308">
            <v>87.84</v>
          </cell>
        </row>
        <row r="19309">
          <cell r="AA19309">
            <v>87.85</v>
          </cell>
        </row>
        <row r="19310">
          <cell r="AA19310">
            <v>87.86</v>
          </cell>
        </row>
        <row r="19311">
          <cell r="AA19311">
            <v>87.87</v>
          </cell>
        </row>
        <row r="19312">
          <cell r="AA19312">
            <v>87.88</v>
          </cell>
        </row>
        <row r="19313">
          <cell r="AA19313">
            <v>87.89</v>
          </cell>
        </row>
        <row r="19314">
          <cell r="AA19314">
            <v>87.9</v>
          </cell>
        </row>
        <row r="19315">
          <cell r="AA19315">
            <v>87.91</v>
          </cell>
        </row>
        <row r="19316">
          <cell r="AA19316">
            <v>87.92</v>
          </cell>
        </row>
        <row r="19317">
          <cell r="AA19317">
            <v>87.93</v>
          </cell>
        </row>
        <row r="19318">
          <cell r="AA19318">
            <v>87.94</v>
          </cell>
        </row>
        <row r="19319">
          <cell r="AA19319">
            <v>87.95</v>
          </cell>
        </row>
        <row r="19320">
          <cell r="AA19320">
            <v>87.96</v>
          </cell>
        </row>
        <row r="19321">
          <cell r="AA19321">
            <v>87.97</v>
          </cell>
        </row>
        <row r="19322">
          <cell r="AA19322">
            <v>87.98</v>
          </cell>
        </row>
        <row r="19323">
          <cell r="AA19323">
            <v>87.99</v>
          </cell>
        </row>
        <row r="19324">
          <cell r="AA19324">
            <v>88</v>
          </cell>
        </row>
        <row r="19325">
          <cell r="AA19325">
            <v>88.01</v>
          </cell>
        </row>
        <row r="19326">
          <cell r="AA19326">
            <v>88.02</v>
          </cell>
        </row>
        <row r="19327">
          <cell r="AA19327">
            <v>88.03</v>
          </cell>
        </row>
        <row r="19328">
          <cell r="AA19328">
            <v>88.04</v>
          </cell>
        </row>
        <row r="19329">
          <cell r="AA19329">
            <v>88.05</v>
          </cell>
        </row>
        <row r="19330">
          <cell r="AA19330">
            <v>88.06</v>
          </cell>
        </row>
        <row r="19331">
          <cell r="AA19331">
            <v>88.07</v>
          </cell>
        </row>
        <row r="19332">
          <cell r="AA19332">
            <v>88.08</v>
          </cell>
        </row>
        <row r="19333">
          <cell r="AA19333">
            <v>88.09</v>
          </cell>
        </row>
        <row r="19334">
          <cell r="AA19334">
            <v>88.1</v>
          </cell>
        </row>
        <row r="19335">
          <cell r="AA19335">
            <v>88.11</v>
          </cell>
        </row>
        <row r="19336">
          <cell r="AA19336">
            <v>88.12</v>
          </cell>
        </row>
        <row r="19337">
          <cell r="AA19337">
            <v>88.13</v>
          </cell>
        </row>
        <row r="19338">
          <cell r="AA19338">
            <v>88.14</v>
          </cell>
        </row>
        <row r="19339">
          <cell r="AA19339">
            <v>88.15</v>
          </cell>
        </row>
        <row r="19340">
          <cell r="AA19340">
            <v>88.16</v>
          </cell>
        </row>
        <row r="19341">
          <cell r="AA19341">
            <v>88.17</v>
          </cell>
        </row>
        <row r="19342">
          <cell r="AA19342">
            <v>88.18</v>
          </cell>
        </row>
        <row r="19343">
          <cell r="AA19343">
            <v>88.19</v>
          </cell>
        </row>
        <row r="19344">
          <cell r="AA19344">
            <v>88.2</v>
          </cell>
        </row>
        <row r="19345">
          <cell r="AA19345">
            <v>88.21</v>
          </cell>
        </row>
        <row r="19346">
          <cell r="AA19346">
            <v>88.22</v>
          </cell>
        </row>
        <row r="19347">
          <cell r="AA19347">
            <v>88.23</v>
          </cell>
        </row>
        <row r="19348">
          <cell r="AA19348">
            <v>88.24</v>
          </cell>
        </row>
        <row r="19349">
          <cell r="AA19349">
            <v>88.25</v>
          </cell>
        </row>
        <row r="19350">
          <cell r="AA19350">
            <v>88.26</v>
          </cell>
        </row>
        <row r="19351">
          <cell r="AA19351">
            <v>88.27</v>
          </cell>
        </row>
        <row r="19352">
          <cell r="AA19352">
            <v>88.28</v>
          </cell>
        </row>
        <row r="19353">
          <cell r="AA19353">
            <v>88.29</v>
          </cell>
        </row>
        <row r="19354">
          <cell r="AA19354">
            <v>88.3</v>
          </cell>
        </row>
        <row r="19355">
          <cell r="AA19355">
            <v>88.31</v>
          </cell>
        </row>
        <row r="19356">
          <cell r="AA19356">
            <v>88.32</v>
          </cell>
        </row>
        <row r="19357">
          <cell r="AA19357">
            <v>88.33</v>
          </cell>
        </row>
        <row r="19358">
          <cell r="AA19358">
            <v>88.34</v>
          </cell>
        </row>
        <row r="19359">
          <cell r="AA19359">
            <v>88.35</v>
          </cell>
        </row>
        <row r="19360">
          <cell r="AA19360">
            <v>88.36</v>
          </cell>
        </row>
        <row r="19361">
          <cell r="AA19361">
            <v>88.37</v>
          </cell>
        </row>
        <row r="19362">
          <cell r="AA19362">
            <v>88.38</v>
          </cell>
        </row>
        <row r="19363">
          <cell r="AA19363">
            <v>88.39</v>
          </cell>
        </row>
        <row r="19364">
          <cell r="AA19364">
            <v>88.4</v>
          </cell>
        </row>
        <row r="19365">
          <cell r="AA19365">
            <v>88.41</v>
          </cell>
        </row>
        <row r="19366">
          <cell r="AA19366">
            <v>88.42</v>
          </cell>
        </row>
        <row r="19367">
          <cell r="AA19367">
            <v>88.43</v>
          </cell>
        </row>
        <row r="19368">
          <cell r="AA19368">
            <v>88.44</v>
          </cell>
        </row>
        <row r="19369">
          <cell r="AA19369">
            <v>88.45</v>
          </cell>
        </row>
        <row r="19370">
          <cell r="AA19370">
            <v>88.46</v>
          </cell>
        </row>
        <row r="19371">
          <cell r="AA19371">
            <v>88.47</v>
          </cell>
        </row>
        <row r="19372">
          <cell r="AA19372">
            <v>88.48</v>
          </cell>
        </row>
        <row r="19373">
          <cell r="AA19373">
            <v>88.49</v>
          </cell>
        </row>
        <row r="19374">
          <cell r="AA19374">
            <v>88.5</v>
          </cell>
        </row>
        <row r="19375">
          <cell r="AA19375">
            <v>88.51</v>
          </cell>
        </row>
        <row r="19376">
          <cell r="AA19376">
            <v>88.52</v>
          </cell>
        </row>
        <row r="19377">
          <cell r="AA19377">
            <v>88.53</v>
          </cell>
        </row>
        <row r="19378">
          <cell r="AA19378">
            <v>88.54</v>
          </cell>
        </row>
        <row r="19379">
          <cell r="AA19379">
            <v>88.55</v>
          </cell>
        </row>
        <row r="19380">
          <cell r="AA19380">
            <v>88.56</v>
          </cell>
        </row>
        <row r="19381">
          <cell r="AA19381">
            <v>88.57</v>
          </cell>
        </row>
        <row r="19382">
          <cell r="AA19382">
            <v>88.58</v>
          </cell>
        </row>
        <row r="19383">
          <cell r="AA19383">
            <v>88.59</v>
          </cell>
        </row>
        <row r="19384">
          <cell r="AA19384">
            <v>88.6</v>
          </cell>
        </row>
        <row r="19385">
          <cell r="AA19385">
            <v>88.61</v>
          </cell>
        </row>
        <row r="19386">
          <cell r="AA19386">
            <v>88.62</v>
          </cell>
        </row>
        <row r="19387">
          <cell r="AA19387">
            <v>88.63</v>
          </cell>
        </row>
        <row r="19388">
          <cell r="AA19388">
            <v>88.64</v>
          </cell>
        </row>
        <row r="19389">
          <cell r="AA19389">
            <v>88.65</v>
          </cell>
        </row>
        <row r="19390">
          <cell r="AA19390">
            <v>88.66</v>
          </cell>
        </row>
        <row r="19391">
          <cell r="AA19391">
            <v>88.67</v>
          </cell>
        </row>
        <row r="19392">
          <cell r="AA19392">
            <v>88.68</v>
          </cell>
        </row>
        <row r="19393">
          <cell r="AA19393">
            <v>88.69</v>
          </cell>
        </row>
        <row r="19394">
          <cell r="AA19394">
            <v>88.7</v>
          </cell>
        </row>
        <row r="19395">
          <cell r="AA19395">
            <v>88.71</v>
          </cell>
        </row>
        <row r="19396">
          <cell r="AA19396">
            <v>88.72</v>
          </cell>
        </row>
        <row r="19397">
          <cell r="AA19397">
            <v>88.73</v>
          </cell>
        </row>
        <row r="19398">
          <cell r="AA19398">
            <v>88.74</v>
          </cell>
        </row>
        <row r="19399">
          <cell r="AA19399">
            <v>88.75</v>
          </cell>
        </row>
        <row r="19400">
          <cell r="AA19400">
            <v>88.76</v>
          </cell>
        </row>
        <row r="19401">
          <cell r="AA19401">
            <v>88.77</v>
          </cell>
        </row>
        <row r="19402">
          <cell r="AA19402">
            <v>88.78</v>
          </cell>
        </row>
        <row r="19403">
          <cell r="AA19403">
            <v>88.79</v>
          </cell>
        </row>
        <row r="19404">
          <cell r="AA19404">
            <v>88.8</v>
          </cell>
        </row>
        <row r="19405">
          <cell r="AA19405">
            <v>88.81</v>
          </cell>
        </row>
        <row r="19406">
          <cell r="AA19406">
            <v>88.82</v>
          </cell>
        </row>
        <row r="19407">
          <cell r="AA19407">
            <v>88.83</v>
          </cell>
        </row>
        <row r="19408">
          <cell r="AA19408">
            <v>88.84</v>
          </cell>
        </row>
        <row r="19409">
          <cell r="AA19409">
            <v>88.85</v>
          </cell>
        </row>
        <row r="19410">
          <cell r="AA19410">
            <v>88.86</v>
          </cell>
        </row>
        <row r="19411">
          <cell r="AA19411">
            <v>88.87</v>
          </cell>
        </row>
        <row r="19412">
          <cell r="AA19412">
            <v>88.88</v>
          </cell>
        </row>
        <row r="19413">
          <cell r="AA19413">
            <v>88.89</v>
          </cell>
        </row>
        <row r="19414">
          <cell r="AA19414">
            <v>88.9</v>
          </cell>
        </row>
        <row r="19415">
          <cell r="AA19415">
            <v>88.91</v>
          </cell>
        </row>
        <row r="19416">
          <cell r="AA19416">
            <v>88.92</v>
          </cell>
        </row>
        <row r="19417">
          <cell r="AA19417">
            <v>88.93</v>
          </cell>
        </row>
        <row r="19418">
          <cell r="AA19418">
            <v>88.94</v>
          </cell>
        </row>
        <row r="19419">
          <cell r="AA19419">
            <v>88.95</v>
          </cell>
        </row>
        <row r="19420">
          <cell r="AA19420">
            <v>88.96</v>
          </cell>
        </row>
        <row r="19421">
          <cell r="AA19421">
            <v>88.97</v>
          </cell>
        </row>
        <row r="19422">
          <cell r="AA19422">
            <v>88.98</v>
          </cell>
        </row>
        <row r="19423">
          <cell r="AA19423">
            <v>88.99</v>
          </cell>
        </row>
        <row r="19424">
          <cell r="AA19424">
            <v>89</v>
          </cell>
        </row>
        <row r="19425">
          <cell r="AA19425">
            <v>89.01</v>
          </cell>
        </row>
        <row r="19426">
          <cell r="AA19426">
            <v>89.02</v>
          </cell>
        </row>
        <row r="19427">
          <cell r="AA19427">
            <v>89.03</v>
          </cell>
        </row>
        <row r="19428">
          <cell r="AA19428">
            <v>89.04</v>
          </cell>
        </row>
        <row r="19429">
          <cell r="AA19429">
            <v>89.05</v>
          </cell>
        </row>
        <row r="19430">
          <cell r="AA19430">
            <v>89.06</v>
          </cell>
        </row>
        <row r="19431">
          <cell r="AA19431">
            <v>89.07</v>
          </cell>
        </row>
        <row r="19432">
          <cell r="AA19432">
            <v>89.08</v>
          </cell>
        </row>
        <row r="19433">
          <cell r="AA19433">
            <v>89.09</v>
          </cell>
        </row>
        <row r="19434">
          <cell r="AA19434">
            <v>89.1</v>
          </cell>
        </row>
        <row r="19435">
          <cell r="AA19435">
            <v>89.11</v>
          </cell>
        </row>
        <row r="19436">
          <cell r="AA19436">
            <v>89.12</v>
          </cell>
        </row>
        <row r="19437">
          <cell r="AA19437">
            <v>89.13</v>
          </cell>
        </row>
        <row r="19438">
          <cell r="AA19438">
            <v>89.14</v>
          </cell>
        </row>
        <row r="19439">
          <cell r="AA19439">
            <v>89.15</v>
          </cell>
        </row>
        <row r="19440">
          <cell r="AA19440">
            <v>89.16</v>
          </cell>
        </row>
        <row r="19441">
          <cell r="AA19441">
            <v>89.17</v>
          </cell>
        </row>
        <row r="19442">
          <cell r="AA19442">
            <v>89.18</v>
          </cell>
        </row>
        <row r="19443">
          <cell r="AA19443">
            <v>89.19</v>
          </cell>
        </row>
        <row r="19444">
          <cell r="AA19444">
            <v>89.2</v>
          </cell>
        </row>
        <row r="19445">
          <cell r="AA19445">
            <v>89.21</v>
          </cell>
        </row>
        <row r="19446">
          <cell r="AA19446">
            <v>89.22</v>
          </cell>
        </row>
        <row r="19447">
          <cell r="AA19447">
            <v>89.23</v>
          </cell>
        </row>
        <row r="19448">
          <cell r="AA19448">
            <v>89.24</v>
          </cell>
        </row>
        <row r="19449">
          <cell r="AA19449">
            <v>89.25</v>
          </cell>
        </row>
        <row r="19450">
          <cell r="AA19450">
            <v>89.26</v>
          </cell>
        </row>
        <row r="19451">
          <cell r="AA19451">
            <v>89.27</v>
          </cell>
        </row>
        <row r="19452">
          <cell r="AA19452">
            <v>89.28</v>
          </cell>
        </row>
        <row r="19453">
          <cell r="AA19453">
            <v>89.29</v>
          </cell>
        </row>
        <row r="19454">
          <cell r="AA19454">
            <v>89.3</v>
          </cell>
        </row>
        <row r="19455">
          <cell r="AA19455">
            <v>89.31</v>
          </cell>
        </row>
        <row r="19456">
          <cell r="AA19456">
            <v>89.32</v>
          </cell>
        </row>
        <row r="19457">
          <cell r="AA19457">
            <v>89.33</v>
          </cell>
        </row>
        <row r="19458">
          <cell r="AA19458">
            <v>89.34</v>
          </cell>
        </row>
        <row r="19459">
          <cell r="AA19459">
            <v>89.35</v>
          </cell>
        </row>
        <row r="19460">
          <cell r="AA19460">
            <v>89.36</v>
          </cell>
        </row>
        <row r="19461">
          <cell r="AA19461">
            <v>89.37</v>
          </cell>
        </row>
        <row r="19462">
          <cell r="AA19462">
            <v>89.38</v>
          </cell>
        </row>
        <row r="19463">
          <cell r="AA19463">
            <v>89.39</v>
          </cell>
        </row>
        <row r="19464">
          <cell r="AA19464">
            <v>89.4</v>
          </cell>
        </row>
        <row r="19465">
          <cell r="AA19465">
            <v>89.41</v>
          </cell>
        </row>
        <row r="19466">
          <cell r="AA19466">
            <v>89.42</v>
          </cell>
        </row>
        <row r="19467">
          <cell r="AA19467">
            <v>89.43</v>
          </cell>
        </row>
        <row r="19468">
          <cell r="AA19468">
            <v>89.44</v>
          </cell>
        </row>
        <row r="19469">
          <cell r="AA19469">
            <v>89.45</v>
          </cell>
        </row>
        <row r="19470">
          <cell r="AA19470">
            <v>89.46</v>
          </cell>
        </row>
        <row r="19471">
          <cell r="AA19471">
            <v>89.47</v>
          </cell>
        </row>
        <row r="19472">
          <cell r="AA19472">
            <v>89.48</v>
          </cell>
        </row>
        <row r="19473">
          <cell r="AA19473">
            <v>89.49</v>
          </cell>
        </row>
        <row r="19474">
          <cell r="AA19474">
            <v>89.5</v>
          </cell>
        </row>
        <row r="19475">
          <cell r="AA19475">
            <v>89.51</v>
          </cell>
        </row>
        <row r="19476">
          <cell r="AA19476">
            <v>89.52</v>
          </cell>
        </row>
        <row r="19477">
          <cell r="AA19477">
            <v>89.53</v>
          </cell>
        </row>
        <row r="19478">
          <cell r="AA19478">
            <v>89.54</v>
          </cell>
        </row>
        <row r="19479">
          <cell r="AA19479">
            <v>89.55</v>
          </cell>
        </row>
        <row r="19480">
          <cell r="AA19480">
            <v>89.56</v>
          </cell>
        </row>
        <row r="19481">
          <cell r="AA19481">
            <v>89.57</v>
          </cell>
        </row>
        <row r="19482">
          <cell r="AA19482">
            <v>89.58</v>
          </cell>
        </row>
        <row r="19483">
          <cell r="AA19483">
            <v>89.59</v>
          </cell>
        </row>
        <row r="19484">
          <cell r="AA19484">
            <v>89.6</v>
          </cell>
        </row>
        <row r="19485">
          <cell r="AA19485">
            <v>89.61</v>
          </cell>
        </row>
        <row r="19486">
          <cell r="AA19486">
            <v>89.62</v>
          </cell>
        </row>
        <row r="19487">
          <cell r="AA19487">
            <v>89.63</v>
          </cell>
        </row>
        <row r="19488">
          <cell r="AA19488">
            <v>89.64</v>
          </cell>
        </row>
        <row r="19489">
          <cell r="AA19489">
            <v>89.65</v>
          </cell>
        </row>
        <row r="19490">
          <cell r="AA19490">
            <v>89.66</v>
          </cell>
        </row>
        <row r="19491">
          <cell r="AA19491">
            <v>89.67</v>
          </cell>
        </row>
        <row r="19492">
          <cell r="AA19492">
            <v>89.68</v>
          </cell>
        </row>
        <row r="19493">
          <cell r="AA19493">
            <v>89.69</v>
          </cell>
        </row>
        <row r="19494">
          <cell r="AA19494">
            <v>89.7</v>
          </cell>
        </row>
        <row r="19495">
          <cell r="AA19495">
            <v>89.71</v>
          </cell>
        </row>
        <row r="19496">
          <cell r="AA19496">
            <v>89.72</v>
          </cell>
        </row>
        <row r="19497">
          <cell r="AA19497">
            <v>89.73</v>
          </cell>
        </row>
        <row r="19498">
          <cell r="AA19498">
            <v>89.74</v>
          </cell>
        </row>
        <row r="19499">
          <cell r="AA19499">
            <v>89.75</v>
          </cell>
        </row>
        <row r="19500">
          <cell r="AA19500">
            <v>89.76</v>
          </cell>
        </row>
        <row r="19501">
          <cell r="AA19501">
            <v>89.77</v>
          </cell>
        </row>
        <row r="19502">
          <cell r="AA19502">
            <v>89.78</v>
          </cell>
        </row>
        <row r="19503">
          <cell r="AA19503">
            <v>89.79</v>
          </cell>
        </row>
        <row r="19504">
          <cell r="AA19504">
            <v>89.8</v>
          </cell>
        </row>
        <row r="19505">
          <cell r="AA19505">
            <v>89.81</v>
          </cell>
        </row>
        <row r="19506">
          <cell r="AA19506">
            <v>89.82</v>
          </cell>
        </row>
        <row r="19507">
          <cell r="AA19507">
            <v>89.83</v>
          </cell>
        </row>
        <row r="19508">
          <cell r="AA19508">
            <v>89.84</v>
          </cell>
        </row>
        <row r="19509">
          <cell r="AA19509">
            <v>89.85</v>
          </cell>
        </row>
        <row r="19510">
          <cell r="AA19510">
            <v>89.86</v>
          </cell>
        </row>
        <row r="19511">
          <cell r="AA19511">
            <v>89.87</v>
          </cell>
        </row>
        <row r="19512">
          <cell r="AA19512">
            <v>89.88</v>
          </cell>
        </row>
        <row r="19513">
          <cell r="AA19513">
            <v>89.89</v>
          </cell>
        </row>
        <row r="19514">
          <cell r="AA19514">
            <v>89.9</v>
          </cell>
        </row>
        <row r="19515">
          <cell r="AA19515">
            <v>89.91</v>
          </cell>
        </row>
        <row r="19516">
          <cell r="AA19516">
            <v>89.92</v>
          </cell>
        </row>
        <row r="19517">
          <cell r="AA19517">
            <v>89.93</v>
          </cell>
        </row>
        <row r="19518">
          <cell r="AA19518">
            <v>89.94</v>
          </cell>
        </row>
        <row r="19519">
          <cell r="AA19519">
            <v>89.95</v>
          </cell>
        </row>
        <row r="19520">
          <cell r="AA19520">
            <v>89.96</v>
          </cell>
        </row>
        <row r="19521">
          <cell r="AA19521">
            <v>89.97</v>
          </cell>
        </row>
        <row r="19522">
          <cell r="AA19522">
            <v>89.98</v>
          </cell>
        </row>
        <row r="19523">
          <cell r="AA19523">
            <v>89.99</v>
          </cell>
        </row>
        <row r="19524">
          <cell r="AA19524">
            <v>90</v>
          </cell>
        </row>
        <row r="19525">
          <cell r="AA19525">
            <v>90.01</v>
          </cell>
        </row>
        <row r="19526">
          <cell r="AA19526">
            <v>90.02</v>
          </cell>
        </row>
        <row r="19527">
          <cell r="AA19527">
            <v>90.03</v>
          </cell>
        </row>
        <row r="19528">
          <cell r="AA19528">
            <v>90.04</v>
          </cell>
        </row>
        <row r="19529">
          <cell r="AA19529">
            <v>90.05</v>
          </cell>
        </row>
        <row r="19530">
          <cell r="AA19530">
            <v>90.06</v>
          </cell>
        </row>
        <row r="19531">
          <cell r="AA19531">
            <v>90.07</v>
          </cell>
        </row>
        <row r="19532">
          <cell r="AA19532">
            <v>90.08</v>
          </cell>
        </row>
        <row r="19533">
          <cell r="AA19533">
            <v>90.09</v>
          </cell>
        </row>
        <row r="19534">
          <cell r="AA19534">
            <v>90.1</v>
          </cell>
        </row>
        <row r="19535">
          <cell r="AA19535">
            <v>90.11</v>
          </cell>
        </row>
        <row r="19536">
          <cell r="AA19536">
            <v>90.12</v>
          </cell>
        </row>
        <row r="19537">
          <cell r="AA19537">
            <v>90.13</v>
          </cell>
        </row>
        <row r="19538">
          <cell r="AA19538">
            <v>90.14</v>
          </cell>
        </row>
        <row r="19539">
          <cell r="AA19539">
            <v>90.15</v>
          </cell>
        </row>
        <row r="19540">
          <cell r="AA19540">
            <v>90.16</v>
          </cell>
        </row>
        <row r="19541">
          <cell r="AA19541">
            <v>90.17</v>
          </cell>
        </row>
        <row r="19542">
          <cell r="AA19542">
            <v>90.18</v>
          </cell>
        </row>
        <row r="19543">
          <cell r="AA19543">
            <v>90.19</v>
          </cell>
        </row>
        <row r="19544">
          <cell r="AA19544">
            <v>90.2</v>
          </cell>
        </row>
        <row r="19545">
          <cell r="AA19545">
            <v>90.21</v>
          </cell>
        </row>
        <row r="19546">
          <cell r="AA19546">
            <v>90.22</v>
          </cell>
        </row>
        <row r="19547">
          <cell r="AA19547">
            <v>90.23</v>
          </cell>
        </row>
        <row r="19548">
          <cell r="AA19548">
            <v>90.24</v>
          </cell>
        </row>
        <row r="19549">
          <cell r="AA19549">
            <v>90.25</v>
          </cell>
        </row>
        <row r="19550">
          <cell r="AA19550">
            <v>90.26</v>
          </cell>
        </row>
        <row r="19551">
          <cell r="AA19551">
            <v>90.27</v>
          </cell>
        </row>
        <row r="19552">
          <cell r="AA19552">
            <v>90.28</v>
          </cell>
        </row>
        <row r="19553">
          <cell r="AA19553">
            <v>90.29</v>
          </cell>
        </row>
        <row r="19554">
          <cell r="AA19554">
            <v>90.3</v>
          </cell>
        </row>
        <row r="19555">
          <cell r="AA19555">
            <v>90.31</v>
          </cell>
        </row>
        <row r="19556">
          <cell r="AA19556">
            <v>90.32</v>
          </cell>
        </row>
        <row r="19557">
          <cell r="AA19557">
            <v>90.33</v>
          </cell>
        </row>
        <row r="19558">
          <cell r="AA19558">
            <v>90.34</v>
          </cell>
        </row>
        <row r="19559">
          <cell r="AA19559">
            <v>90.35</v>
          </cell>
        </row>
        <row r="19560">
          <cell r="AA19560">
            <v>90.36</v>
          </cell>
        </row>
        <row r="19561">
          <cell r="AA19561">
            <v>90.37</v>
          </cell>
        </row>
        <row r="19562">
          <cell r="AA19562">
            <v>90.38</v>
          </cell>
        </row>
        <row r="19563">
          <cell r="AA19563">
            <v>90.39</v>
          </cell>
        </row>
        <row r="19564">
          <cell r="AA19564">
            <v>90.4</v>
          </cell>
        </row>
        <row r="19565">
          <cell r="AA19565">
            <v>90.41</v>
          </cell>
        </row>
        <row r="19566">
          <cell r="AA19566">
            <v>90.42</v>
          </cell>
        </row>
        <row r="19567">
          <cell r="AA19567">
            <v>90.43</v>
          </cell>
        </row>
        <row r="19568">
          <cell r="AA19568">
            <v>90.44</v>
          </cell>
        </row>
        <row r="19569">
          <cell r="AA19569">
            <v>90.45</v>
          </cell>
        </row>
        <row r="19570">
          <cell r="AA19570">
            <v>90.46</v>
          </cell>
        </row>
        <row r="19571">
          <cell r="AA19571">
            <v>90.47</v>
          </cell>
        </row>
        <row r="19572">
          <cell r="AA19572">
            <v>90.48</v>
          </cell>
        </row>
        <row r="19573">
          <cell r="AA19573">
            <v>90.49</v>
          </cell>
        </row>
        <row r="19574">
          <cell r="AA19574">
            <v>90.5</v>
          </cell>
        </row>
        <row r="19575">
          <cell r="AA19575">
            <v>90.51</v>
          </cell>
        </row>
        <row r="19576">
          <cell r="AA19576">
            <v>90.52</v>
          </cell>
        </row>
        <row r="19577">
          <cell r="AA19577">
            <v>90.53</v>
          </cell>
        </row>
        <row r="19578">
          <cell r="AA19578">
            <v>90.54</v>
          </cell>
        </row>
        <row r="19579">
          <cell r="AA19579">
            <v>90.55</v>
          </cell>
        </row>
        <row r="19580">
          <cell r="AA19580">
            <v>90.56</v>
          </cell>
        </row>
        <row r="19581">
          <cell r="AA19581">
            <v>90.57</v>
          </cell>
        </row>
        <row r="19582">
          <cell r="AA19582">
            <v>90.58</v>
          </cell>
        </row>
        <row r="19583">
          <cell r="AA19583">
            <v>90.59</v>
          </cell>
        </row>
        <row r="19584">
          <cell r="AA19584">
            <v>90.6</v>
          </cell>
        </row>
        <row r="19585">
          <cell r="AA19585">
            <v>90.61</v>
          </cell>
        </row>
        <row r="19586">
          <cell r="AA19586">
            <v>90.62</v>
          </cell>
        </row>
        <row r="19587">
          <cell r="AA19587">
            <v>90.63</v>
          </cell>
        </row>
        <row r="19588">
          <cell r="AA19588">
            <v>90.64</v>
          </cell>
        </row>
        <row r="19589">
          <cell r="AA19589">
            <v>90.65</v>
          </cell>
        </row>
        <row r="19590">
          <cell r="AA19590">
            <v>90.66</v>
          </cell>
        </row>
        <row r="19591">
          <cell r="AA19591">
            <v>90.67</v>
          </cell>
        </row>
        <row r="19592">
          <cell r="AA19592">
            <v>90.68</v>
          </cell>
        </row>
        <row r="19593">
          <cell r="AA19593">
            <v>90.69</v>
          </cell>
        </row>
        <row r="19594">
          <cell r="AA19594">
            <v>90.7</v>
          </cell>
        </row>
        <row r="19595">
          <cell r="AA19595">
            <v>90.71</v>
          </cell>
        </row>
        <row r="19596">
          <cell r="AA19596">
            <v>90.72</v>
          </cell>
        </row>
        <row r="19597">
          <cell r="AA19597">
            <v>90.73</v>
          </cell>
        </row>
        <row r="19598">
          <cell r="AA19598">
            <v>90.74</v>
          </cell>
        </row>
        <row r="19599">
          <cell r="AA19599">
            <v>90.75</v>
          </cell>
        </row>
        <row r="19600">
          <cell r="AA19600">
            <v>90.76</v>
          </cell>
        </row>
        <row r="19601">
          <cell r="AA19601">
            <v>90.77</v>
          </cell>
        </row>
        <row r="19602">
          <cell r="AA19602">
            <v>90.78</v>
          </cell>
        </row>
        <row r="19603">
          <cell r="AA19603">
            <v>90.79</v>
          </cell>
        </row>
        <row r="19604">
          <cell r="AA19604">
            <v>90.8</v>
          </cell>
        </row>
        <row r="19605">
          <cell r="AA19605">
            <v>90.81</v>
          </cell>
        </row>
        <row r="19606">
          <cell r="AA19606">
            <v>90.82</v>
          </cell>
        </row>
        <row r="19607">
          <cell r="AA19607">
            <v>90.83</v>
          </cell>
        </row>
        <row r="19608">
          <cell r="AA19608">
            <v>90.84</v>
          </cell>
        </row>
        <row r="19609">
          <cell r="AA19609">
            <v>90.85</v>
          </cell>
        </row>
        <row r="19610">
          <cell r="AA19610">
            <v>90.86</v>
          </cell>
        </row>
        <row r="19611">
          <cell r="AA19611">
            <v>90.87</v>
          </cell>
        </row>
        <row r="19612">
          <cell r="AA19612">
            <v>90.88</v>
          </cell>
        </row>
        <row r="19613">
          <cell r="AA19613">
            <v>90.89</v>
          </cell>
        </row>
        <row r="19614">
          <cell r="AA19614">
            <v>90.9</v>
          </cell>
        </row>
        <row r="19615">
          <cell r="AA19615">
            <v>90.91</v>
          </cell>
        </row>
        <row r="19616">
          <cell r="AA19616">
            <v>90.92</v>
          </cell>
        </row>
        <row r="19617">
          <cell r="AA19617">
            <v>90.93</v>
          </cell>
        </row>
        <row r="19618">
          <cell r="AA19618">
            <v>90.94</v>
          </cell>
        </row>
        <row r="19619">
          <cell r="AA19619">
            <v>90.95</v>
          </cell>
        </row>
        <row r="19620">
          <cell r="AA19620">
            <v>90.96</v>
          </cell>
        </row>
        <row r="19621">
          <cell r="AA19621">
            <v>90.97</v>
          </cell>
        </row>
        <row r="19622">
          <cell r="AA19622">
            <v>90.98</v>
          </cell>
        </row>
        <row r="19623">
          <cell r="AA19623">
            <v>90.99</v>
          </cell>
        </row>
        <row r="19624">
          <cell r="AA19624">
            <v>91</v>
          </cell>
        </row>
        <row r="19625">
          <cell r="AA19625">
            <v>91.01</v>
          </cell>
        </row>
        <row r="19626">
          <cell r="AA19626">
            <v>91.02</v>
          </cell>
        </row>
        <row r="19627">
          <cell r="AA19627">
            <v>91.03</v>
          </cell>
        </row>
        <row r="19628">
          <cell r="AA19628">
            <v>91.04</v>
          </cell>
        </row>
        <row r="19629">
          <cell r="AA19629">
            <v>91.05</v>
          </cell>
        </row>
        <row r="19630">
          <cell r="AA19630">
            <v>91.06</v>
          </cell>
        </row>
        <row r="19631">
          <cell r="AA19631">
            <v>91.07</v>
          </cell>
        </row>
        <row r="19632">
          <cell r="AA19632">
            <v>91.08</v>
          </cell>
        </row>
        <row r="19633">
          <cell r="AA19633">
            <v>91.09</v>
          </cell>
        </row>
        <row r="19634">
          <cell r="AA19634">
            <v>91.1</v>
          </cell>
        </row>
        <row r="19635">
          <cell r="AA19635">
            <v>91.11</v>
          </cell>
        </row>
        <row r="19636">
          <cell r="AA19636">
            <v>91.12</v>
          </cell>
        </row>
        <row r="19637">
          <cell r="AA19637">
            <v>91.13</v>
          </cell>
        </row>
        <row r="19638">
          <cell r="AA19638">
            <v>91.14</v>
          </cell>
        </row>
        <row r="19639">
          <cell r="AA19639">
            <v>91.15</v>
          </cell>
        </row>
        <row r="19640">
          <cell r="AA19640">
            <v>91.16</v>
          </cell>
        </row>
        <row r="19641">
          <cell r="AA19641">
            <v>91.17</v>
          </cell>
        </row>
        <row r="19642">
          <cell r="AA19642">
            <v>91.18</v>
          </cell>
        </row>
        <row r="19643">
          <cell r="AA19643">
            <v>91.19</v>
          </cell>
        </row>
        <row r="19644">
          <cell r="AA19644">
            <v>91.2</v>
          </cell>
        </row>
        <row r="19645">
          <cell r="AA19645">
            <v>91.21</v>
          </cell>
        </row>
        <row r="19646">
          <cell r="AA19646">
            <v>91.22</v>
          </cell>
        </row>
        <row r="19647">
          <cell r="AA19647">
            <v>91.23</v>
          </cell>
        </row>
        <row r="19648">
          <cell r="AA19648">
            <v>91.24</v>
          </cell>
        </row>
        <row r="19649">
          <cell r="AA19649">
            <v>91.25</v>
          </cell>
        </row>
        <row r="19650">
          <cell r="AA19650">
            <v>91.26</v>
          </cell>
        </row>
        <row r="19651">
          <cell r="AA19651">
            <v>91.27</v>
          </cell>
        </row>
        <row r="19652">
          <cell r="AA19652">
            <v>91.28</v>
          </cell>
        </row>
        <row r="19653">
          <cell r="AA19653">
            <v>91.29</v>
          </cell>
        </row>
        <row r="19654">
          <cell r="AA19654">
            <v>91.3</v>
          </cell>
        </row>
        <row r="19655">
          <cell r="AA19655">
            <v>91.31</v>
          </cell>
        </row>
        <row r="19656">
          <cell r="AA19656">
            <v>91.32</v>
          </cell>
        </row>
        <row r="19657">
          <cell r="AA19657">
            <v>91.33</v>
          </cell>
        </row>
        <row r="19658">
          <cell r="AA19658">
            <v>91.34</v>
          </cell>
        </row>
        <row r="19659">
          <cell r="AA19659">
            <v>91.35</v>
          </cell>
        </row>
        <row r="19660">
          <cell r="AA19660">
            <v>91.36</v>
          </cell>
        </row>
        <row r="19661">
          <cell r="AA19661">
            <v>91.37</v>
          </cell>
        </row>
        <row r="19662">
          <cell r="AA19662">
            <v>91.38</v>
          </cell>
        </row>
        <row r="19663">
          <cell r="AA19663">
            <v>91.39</v>
          </cell>
        </row>
        <row r="19664">
          <cell r="AA19664">
            <v>91.4</v>
          </cell>
        </row>
        <row r="19665">
          <cell r="AA19665">
            <v>91.41</v>
          </cell>
        </row>
        <row r="19666">
          <cell r="AA19666">
            <v>91.42</v>
          </cell>
        </row>
        <row r="19667">
          <cell r="AA19667">
            <v>91.43</v>
          </cell>
        </row>
        <row r="19668">
          <cell r="AA19668">
            <v>91.44</v>
          </cell>
        </row>
        <row r="19669">
          <cell r="AA19669">
            <v>91.45</v>
          </cell>
        </row>
        <row r="19670">
          <cell r="AA19670">
            <v>91.46</v>
          </cell>
        </row>
        <row r="19671">
          <cell r="AA19671">
            <v>91.47</v>
          </cell>
        </row>
        <row r="19672">
          <cell r="AA19672">
            <v>91.48</v>
          </cell>
        </row>
        <row r="19673">
          <cell r="AA19673">
            <v>91.49</v>
          </cell>
        </row>
        <row r="19674">
          <cell r="AA19674">
            <v>91.5</v>
          </cell>
        </row>
        <row r="19675">
          <cell r="AA19675">
            <v>91.51</v>
          </cell>
        </row>
        <row r="19676">
          <cell r="AA19676">
            <v>91.52</v>
          </cell>
        </row>
        <row r="19677">
          <cell r="AA19677">
            <v>91.53</v>
          </cell>
        </row>
        <row r="19678">
          <cell r="AA19678">
            <v>91.54</v>
          </cell>
        </row>
        <row r="19679">
          <cell r="AA19679">
            <v>91.55</v>
          </cell>
        </row>
        <row r="19680">
          <cell r="AA19680">
            <v>91.56</v>
          </cell>
        </row>
        <row r="19681">
          <cell r="AA19681">
            <v>91.57</v>
          </cell>
        </row>
        <row r="19682">
          <cell r="AA19682">
            <v>91.58</v>
          </cell>
        </row>
        <row r="19683">
          <cell r="AA19683">
            <v>91.59</v>
          </cell>
        </row>
        <row r="19684">
          <cell r="AA19684">
            <v>91.6</v>
          </cell>
        </row>
        <row r="19685">
          <cell r="AA19685">
            <v>91.61</v>
          </cell>
        </row>
        <row r="19686">
          <cell r="AA19686">
            <v>91.62</v>
          </cell>
        </row>
        <row r="19687">
          <cell r="AA19687">
            <v>91.63</v>
          </cell>
        </row>
        <row r="19688">
          <cell r="AA19688">
            <v>91.64</v>
          </cell>
        </row>
        <row r="19689">
          <cell r="AA19689">
            <v>91.65</v>
          </cell>
        </row>
        <row r="19690">
          <cell r="AA19690">
            <v>91.66</v>
          </cell>
        </row>
        <row r="19691">
          <cell r="AA19691">
            <v>91.67</v>
          </cell>
        </row>
        <row r="19692">
          <cell r="AA19692">
            <v>91.68</v>
          </cell>
        </row>
        <row r="19693">
          <cell r="AA19693">
            <v>91.69</v>
          </cell>
        </row>
        <row r="19694">
          <cell r="AA19694">
            <v>91.7</v>
          </cell>
        </row>
        <row r="19695">
          <cell r="AA19695">
            <v>91.71</v>
          </cell>
        </row>
        <row r="19696">
          <cell r="AA19696">
            <v>91.72</v>
          </cell>
        </row>
        <row r="19697">
          <cell r="AA19697">
            <v>91.73</v>
          </cell>
        </row>
        <row r="19698">
          <cell r="AA19698">
            <v>91.74</v>
          </cell>
        </row>
        <row r="19699">
          <cell r="AA19699">
            <v>91.75</v>
          </cell>
        </row>
        <row r="19700">
          <cell r="AA19700">
            <v>91.76</v>
          </cell>
        </row>
        <row r="19701">
          <cell r="AA19701">
            <v>91.77</v>
          </cell>
        </row>
        <row r="19702">
          <cell r="AA19702">
            <v>91.78</v>
          </cell>
        </row>
        <row r="19703">
          <cell r="AA19703">
            <v>91.79</v>
          </cell>
        </row>
        <row r="19704">
          <cell r="AA19704">
            <v>91.8</v>
          </cell>
        </row>
        <row r="19705">
          <cell r="AA19705">
            <v>91.81</v>
          </cell>
        </row>
        <row r="19706">
          <cell r="AA19706">
            <v>91.82</v>
          </cell>
        </row>
        <row r="19707">
          <cell r="AA19707">
            <v>91.83</v>
          </cell>
        </row>
        <row r="19708">
          <cell r="AA19708">
            <v>91.84</v>
          </cell>
        </row>
        <row r="19709">
          <cell r="AA19709">
            <v>91.85</v>
          </cell>
        </row>
        <row r="19710">
          <cell r="AA19710">
            <v>91.86</v>
          </cell>
        </row>
        <row r="19711">
          <cell r="AA19711">
            <v>91.87</v>
          </cell>
        </row>
        <row r="19712">
          <cell r="AA19712">
            <v>91.88</v>
          </cell>
        </row>
        <row r="19713">
          <cell r="AA19713">
            <v>91.89</v>
          </cell>
        </row>
        <row r="19714">
          <cell r="AA19714">
            <v>91.9</v>
          </cell>
        </row>
        <row r="19715">
          <cell r="AA19715">
            <v>91.91</v>
          </cell>
        </row>
        <row r="19716">
          <cell r="AA19716">
            <v>91.92</v>
          </cell>
        </row>
        <row r="19717">
          <cell r="AA19717">
            <v>91.93</v>
          </cell>
        </row>
        <row r="19718">
          <cell r="AA19718">
            <v>91.94</v>
          </cell>
        </row>
        <row r="19719">
          <cell r="AA19719">
            <v>91.95</v>
          </cell>
        </row>
        <row r="19720">
          <cell r="AA19720">
            <v>91.96</v>
          </cell>
        </row>
        <row r="19721">
          <cell r="AA19721">
            <v>91.97</v>
          </cell>
        </row>
        <row r="19722">
          <cell r="AA19722">
            <v>91.98</v>
          </cell>
        </row>
        <row r="19723">
          <cell r="AA19723">
            <v>91.99</v>
          </cell>
        </row>
        <row r="19724">
          <cell r="AA19724">
            <v>92</v>
          </cell>
        </row>
        <row r="19725">
          <cell r="AA19725">
            <v>92.01</v>
          </cell>
        </row>
        <row r="19726">
          <cell r="AA19726">
            <v>92.02</v>
          </cell>
        </row>
        <row r="19727">
          <cell r="AA19727">
            <v>92.03</v>
          </cell>
        </row>
        <row r="19728">
          <cell r="AA19728">
            <v>92.04</v>
          </cell>
        </row>
        <row r="19729">
          <cell r="AA19729">
            <v>92.05</v>
          </cell>
        </row>
        <row r="19730">
          <cell r="AA19730">
            <v>92.06</v>
          </cell>
        </row>
        <row r="19731">
          <cell r="AA19731">
            <v>92.07</v>
          </cell>
        </row>
        <row r="19732">
          <cell r="AA19732">
            <v>92.08</v>
          </cell>
        </row>
        <row r="19733">
          <cell r="AA19733">
            <v>92.09</v>
          </cell>
        </row>
        <row r="19734">
          <cell r="AA19734">
            <v>92.1</v>
          </cell>
        </row>
        <row r="19735">
          <cell r="AA19735">
            <v>92.11</v>
          </cell>
        </row>
        <row r="19736">
          <cell r="AA19736">
            <v>92.12</v>
          </cell>
        </row>
        <row r="19737">
          <cell r="AA19737">
            <v>92.13</v>
          </cell>
        </row>
        <row r="19738">
          <cell r="AA19738">
            <v>92.14</v>
          </cell>
        </row>
        <row r="19739">
          <cell r="AA19739">
            <v>92.15</v>
          </cell>
        </row>
        <row r="19740">
          <cell r="AA19740">
            <v>92.16</v>
          </cell>
        </row>
        <row r="19741">
          <cell r="AA19741">
            <v>92.17</v>
          </cell>
        </row>
        <row r="19742">
          <cell r="AA19742">
            <v>92.18</v>
          </cell>
        </row>
        <row r="19743">
          <cell r="AA19743">
            <v>92.19</v>
          </cell>
        </row>
        <row r="19744">
          <cell r="AA19744">
            <v>92.2</v>
          </cell>
        </row>
        <row r="19745">
          <cell r="AA19745">
            <v>92.21</v>
          </cell>
        </row>
        <row r="19746">
          <cell r="AA19746">
            <v>92.22</v>
          </cell>
        </row>
        <row r="19747">
          <cell r="AA19747">
            <v>92.23</v>
          </cell>
        </row>
        <row r="19748">
          <cell r="AA19748">
            <v>92.24</v>
          </cell>
        </row>
        <row r="19749">
          <cell r="AA19749">
            <v>92.25</v>
          </cell>
        </row>
        <row r="19750">
          <cell r="AA19750">
            <v>92.26</v>
          </cell>
        </row>
        <row r="19751">
          <cell r="AA19751">
            <v>92.27</v>
          </cell>
        </row>
        <row r="19752">
          <cell r="AA19752">
            <v>92.28</v>
          </cell>
        </row>
        <row r="19753">
          <cell r="AA19753">
            <v>92.29</v>
          </cell>
        </row>
        <row r="19754">
          <cell r="AA19754">
            <v>92.3</v>
          </cell>
        </row>
        <row r="19755">
          <cell r="AA19755">
            <v>92.31</v>
          </cell>
        </row>
        <row r="19756">
          <cell r="AA19756">
            <v>92.32</v>
          </cell>
        </row>
        <row r="19757">
          <cell r="AA19757">
            <v>92.33</v>
          </cell>
        </row>
        <row r="19758">
          <cell r="AA19758">
            <v>92.34</v>
          </cell>
        </row>
        <row r="19759">
          <cell r="AA19759">
            <v>92.35</v>
          </cell>
        </row>
        <row r="19760">
          <cell r="AA19760">
            <v>92.36</v>
          </cell>
        </row>
        <row r="19761">
          <cell r="AA19761">
            <v>92.37</v>
          </cell>
        </row>
        <row r="19762">
          <cell r="AA19762">
            <v>92.38</v>
          </cell>
        </row>
        <row r="19763">
          <cell r="AA19763">
            <v>92.39</v>
          </cell>
        </row>
        <row r="19764">
          <cell r="AA19764">
            <v>92.4</v>
          </cell>
        </row>
        <row r="19765">
          <cell r="AA19765">
            <v>92.41</v>
          </cell>
        </row>
        <row r="19766">
          <cell r="AA19766">
            <v>92.42</v>
          </cell>
        </row>
        <row r="19767">
          <cell r="AA19767">
            <v>92.43</v>
          </cell>
        </row>
        <row r="19768">
          <cell r="AA19768">
            <v>92.44</v>
          </cell>
        </row>
        <row r="19769">
          <cell r="AA19769">
            <v>92.45</v>
          </cell>
        </row>
        <row r="19770">
          <cell r="AA19770">
            <v>92.46</v>
          </cell>
        </row>
        <row r="19771">
          <cell r="AA19771">
            <v>92.47</v>
          </cell>
        </row>
        <row r="19772">
          <cell r="AA19772">
            <v>92.48</v>
          </cell>
        </row>
        <row r="19773">
          <cell r="AA19773">
            <v>92.49</v>
          </cell>
        </row>
        <row r="19774">
          <cell r="AA19774">
            <v>92.5</v>
          </cell>
        </row>
        <row r="19775">
          <cell r="AA19775">
            <v>92.51</v>
          </cell>
        </row>
        <row r="19776">
          <cell r="AA19776">
            <v>92.52</v>
          </cell>
        </row>
        <row r="19777">
          <cell r="AA19777">
            <v>92.53</v>
          </cell>
        </row>
        <row r="19778">
          <cell r="AA19778">
            <v>92.54</v>
          </cell>
        </row>
        <row r="19779">
          <cell r="AA19779">
            <v>92.55</v>
          </cell>
        </row>
        <row r="19780">
          <cell r="AA19780">
            <v>92.56</v>
          </cell>
        </row>
        <row r="19781">
          <cell r="AA19781">
            <v>92.57</v>
          </cell>
        </row>
        <row r="19782">
          <cell r="AA19782">
            <v>92.58</v>
          </cell>
        </row>
        <row r="19783">
          <cell r="AA19783">
            <v>92.59</v>
          </cell>
        </row>
        <row r="19784">
          <cell r="AA19784">
            <v>92.6</v>
          </cell>
        </row>
        <row r="19785">
          <cell r="AA19785">
            <v>92.61</v>
          </cell>
        </row>
        <row r="19786">
          <cell r="AA19786">
            <v>92.62</v>
          </cell>
        </row>
        <row r="19787">
          <cell r="AA19787">
            <v>92.63</v>
          </cell>
        </row>
        <row r="19788">
          <cell r="AA19788">
            <v>92.64</v>
          </cell>
        </row>
        <row r="19789">
          <cell r="AA19789">
            <v>92.65</v>
          </cell>
        </row>
        <row r="19790">
          <cell r="AA19790">
            <v>92.66</v>
          </cell>
        </row>
        <row r="19791">
          <cell r="AA19791">
            <v>92.67</v>
          </cell>
        </row>
        <row r="19792">
          <cell r="AA19792">
            <v>92.68</v>
          </cell>
        </row>
        <row r="19793">
          <cell r="AA19793">
            <v>92.69</v>
          </cell>
        </row>
        <row r="19794">
          <cell r="AA19794">
            <v>92.7</v>
          </cell>
        </row>
        <row r="19795">
          <cell r="AA19795">
            <v>92.71</v>
          </cell>
        </row>
        <row r="19796">
          <cell r="AA19796">
            <v>92.72</v>
          </cell>
        </row>
        <row r="19797">
          <cell r="AA19797">
            <v>92.73</v>
          </cell>
        </row>
        <row r="19798">
          <cell r="AA19798">
            <v>92.74</v>
          </cell>
        </row>
        <row r="19799">
          <cell r="AA19799">
            <v>92.75</v>
          </cell>
        </row>
        <row r="19800">
          <cell r="AA19800">
            <v>92.76</v>
          </cell>
        </row>
        <row r="19801">
          <cell r="AA19801">
            <v>92.77</v>
          </cell>
        </row>
        <row r="19802">
          <cell r="AA19802">
            <v>92.78</v>
          </cell>
        </row>
        <row r="19803">
          <cell r="AA19803">
            <v>92.79</v>
          </cell>
        </row>
        <row r="19804">
          <cell r="AA19804">
            <v>92.8</v>
          </cell>
        </row>
        <row r="19805">
          <cell r="AA19805">
            <v>92.81</v>
          </cell>
        </row>
        <row r="19806">
          <cell r="AA19806">
            <v>92.82</v>
          </cell>
        </row>
        <row r="19807">
          <cell r="AA19807">
            <v>92.83</v>
          </cell>
        </row>
        <row r="19808">
          <cell r="AA19808">
            <v>92.84</v>
          </cell>
        </row>
        <row r="19809">
          <cell r="AA19809">
            <v>92.85</v>
          </cell>
        </row>
        <row r="19810">
          <cell r="AA19810">
            <v>92.86</v>
          </cell>
        </row>
        <row r="19811">
          <cell r="AA19811">
            <v>92.87</v>
          </cell>
        </row>
        <row r="19812">
          <cell r="AA19812">
            <v>92.88</v>
          </cell>
        </row>
        <row r="19813">
          <cell r="AA19813">
            <v>92.89</v>
          </cell>
        </row>
        <row r="19814">
          <cell r="AA19814">
            <v>92.9</v>
          </cell>
        </row>
        <row r="19815">
          <cell r="AA19815">
            <v>92.91</v>
          </cell>
        </row>
        <row r="19816">
          <cell r="AA19816">
            <v>92.92</v>
          </cell>
        </row>
        <row r="19817">
          <cell r="AA19817">
            <v>92.93</v>
          </cell>
        </row>
        <row r="19818">
          <cell r="AA19818">
            <v>92.94</v>
          </cell>
        </row>
        <row r="19819">
          <cell r="AA19819">
            <v>92.95</v>
          </cell>
        </row>
        <row r="19820">
          <cell r="AA19820">
            <v>92.96</v>
          </cell>
        </row>
        <row r="19821">
          <cell r="AA19821">
            <v>92.97</v>
          </cell>
        </row>
        <row r="19822">
          <cell r="AA19822">
            <v>92.98</v>
          </cell>
        </row>
        <row r="19823">
          <cell r="AA19823">
            <v>92.99</v>
          </cell>
        </row>
        <row r="19824">
          <cell r="AA19824">
            <v>93</v>
          </cell>
        </row>
        <row r="19825">
          <cell r="AA19825">
            <v>93.01</v>
          </cell>
        </row>
        <row r="19826">
          <cell r="AA19826">
            <v>93.02</v>
          </cell>
        </row>
        <row r="19827">
          <cell r="AA19827">
            <v>93.03</v>
          </cell>
        </row>
        <row r="19828">
          <cell r="AA19828">
            <v>93.04</v>
          </cell>
        </row>
        <row r="19829">
          <cell r="AA19829">
            <v>93.05</v>
          </cell>
        </row>
        <row r="19830">
          <cell r="AA19830">
            <v>93.06</v>
          </cell>
        </row>
        <row r="19831">
          <cell r="AA19831">
            <v>93.07</v>
          </cell>
        </row>
        <row r="19832">
          <cell r="AA19832">
            <v>93.08</v>
          </cell>
        </row>
        <row r="19833">
          <cell r="AA19833">
            <v>93.09</v>
          </cell>
        </row>
        <row r="19834">
          <cell r="AA19834">
            <v>93.1</v>
          </cell>
        </row>
        <row r="19835">
          <cell r="AA19835">
            <v>93.11</v>
          </cell>
        </row>
        <row r="19836">
          <cell r="AA19836">
            <v>93.12</v>
          </cell>
        </row>
        <row r="19837">
          <cell r="AA19837">
            <v>93.13</v>
          </cell>
        </row>
        <row r="19838">
          <cell r="AA19838">
            <v>93.14</v>
          </cell>
        </row>
        <row r="19839">
          <cell r="AA19839">
            <v>93.15</v>
          </cell>
        </row>
        <row r="19840">
          <cell r="AA19840">
            <v>93.16</v>
          </cell>
        </row>
        <row r="19841">
          <cell r="AA19841">
            <v>93.17</v>
          </cell>
        </row>
        <row r="19842">
          <cell r="AA19842">
            <v>93.18</v>
          </cell>
        </row>
        <row r="19843">
          <cell r="AA19843">
            <v>93.19</v>
          </cell>
        </row>
        <row r="19844">
          <cell r="AA19844">
            <v>93.2</v>
          </cell>
        </row>
        <row r="19845">
          <cell r="AA19845">
            <v>93.21</v>
          </cell>
        </row>
        <row r="19846">
          <cell r="AA19846">
            <v>93.22</v>
          </cell>
        </row>
        <row r="19847">
          <cell r="AA19847">
            <v>93.23</v>
          </cell>
        </row>
        <row r="19848">
          <cell r="AA19848">
            <v>93.24</v>
          </cell>
        </row>
        <row r="19849">
          <cell r="AA19849">
            <v>93.25</v>
          </cell>
        </row>
        <row r="19850">
          <cell r="AA19850">
            <v>93.26</v>
          </cell>
        </row>
        <row r="19851">
          <cell r="AA19851">
            <v>93.27</v>
          </cell>
        </row>
        <row r="19852">
          <cell r="AA19852">
            <v>93.28</v>
          </cell>
        </row>
        <row r="19853">
          <cell r="AA19853">
            <v>93.29</v>
          </cell>
        </row>
        <row r="19854">
          <cell r="AA19854">
            <v>93.3</v>
          </cell>
        </row>
        <row r="19855">
          <cell r="AA19855">
            <v>93.31</v>
          </cell>
        </row>
        <row r="19856">
          <cell r="AA19856">
            <v>93.32</v>
          </cell>
        </row>
        <row r="19857">
          <cell r="AA19857">
            <v>93.33</v>
          </cell>
        </row>
        <row r="19858">
          <cell r="AA19858">
            <v>93.34</v>
          </cell>
        </row>
        <row r="19859">
          <cell r="AA19859">
            <v>93.35</v>
          </cell>
        </row>
        <row r="19860">
          <cell r="AA19860">
            <v>93.36</v>
          </cell>
        </row>
        <row r="19861">
          <cell r="AA19861">
            <v>93.37</v>
          </cell>
        </row>
        <row r="19862">
          <cell r="AA19862">
            <v>93.38</v>
          </cell>
        </row>
        <row r="19863">
          <cell r="AA19863">
            <v>93.39</v>
          </cell>
        </row>
        <row r="19864">
          <cell r="AA19864">
            <v>93.4</v>
          </cell>
        </row>
        <row r="19865">
          <cell r="AA19865">
            <v>93.41</v>
          </cell>
        </row>
        <row r="19866">
          <cell r="AA19866">
            <v>93.42</v>
          </cell>
        </row>
        <row r="19867">
          <cell r="AA19867">
            <v>93.43</v>
          </cell>
        </row>
        <row r="19868">
          <cell r="AA19868">
            <v>93.44</v>
          </cell>
        </row>
        <row r="19869">
          <cell r="AA19869">
            <v>93.45</v>
          </cell>
        </row>
        <row r="19870">
          <cell r="AA19870">
            <v>93.46</v>
          </cell>
        </row>
        <row r="19871">
          <cell r="AA19871">
            <v>93.47</v>
          </cell>
        </row>
        <row r="19872">
          <cell r="AA19872">
            <v>93.48</v>
          </cell>
        </row>
        <row r="19873">
          <cell r="AA19873">
            <v>93.49</v>
          </cell>
        </row>
        <row r="19874">
          <cell r="AA19874">
            <v>93.5</v>
          </cell>
        </row>
        <row r="19875">
          <cell r="AA19875">
            <v>93.51</v>
          </cell>
        </row>
        <row r="19876">
          <cell r="AA19876">
            <v>93.52</v>
          </cell>
        </row>
        <row r="19877">
          <cell r="AA19877">
            <v>93.53</v>
          </cell>
        </row>
        <row r="19878">
          <cell r="AA19878">
            <v>93.54</v>
          </cell>
        </row>
        <row r="19879">
          <cell r="AA19879">
            <v>93.55</v>
          </cell>
        </row>
        <row r="19880">
          <cell r="AA19880">
            <v>93.56</v>
          </cell>
        </row>
        <row r="19881">
          <cell r="AA19881">
            <v>93.57</v>
          </cell>
        </row>
        <row r="19882">
          <cell r="AA19882">
            <v>93.58</v>
          </cell>
        </row>
        <row r="19883">
          <cell r="AA19883">
            <v>93.59</v>
          </cell>
        </row>
        <row r="19884">
          <cell r="AA19884">
            <v>93.6</v>
          </cell>
        </row>
        <row r="19885">
          <cell r="AA19885">
            <v>93.61</v>
          </cell>
        </row>
        <row r="19886">
          <cell r="AA19886">
            <v>93.62</v>
          </cell>
        </row>
        <row r="19887">
          <cell r="AA19887">
            <v>93.63</v>
          </cell>
        </row>
        <row r="19888">
          <cell r="AA19888">
            <v>93.64</v>
          </cell>
        </row>
        <row r="19889">
          <cell r="AA19889">
            <v>93.65</v>
          </cell>
        </row>
        <row r="19890">
          <cell r="AA19890">
            <v>93.66</v>
          </cell>
        </row>
        <row r="19891">
          <cell r="AA19891">
            <v>93.67</v>
          </cell>
        </row>
        <row r="19892">
          <cell r="AA19892">
            <v>93.68</v>
          </cell>
        </row>
        <row r="19893">
          <cell r="AA19893">
            <v>93.69</v>
          </cell>
        </row>
        <row r="19894">
          <cell r="AA19894">
            <v>93.7</v>
          </cell>
        </row>
        <row r="19895">
          <cell r="AA19895">
            <v>93.71</v>
          </cell>
        </row>
        <row r="19896">
          <cell r="AA19896">
            <v>93.72</v>
          </cell>
        </row>
        <row r="19897">
          <cell r="AA19897">
            <v>93.73</v>
          </cell>
        </row>
        <row r="19898">
          <cell r="AA19898">
            <v>93.74</v>
          </cell>
        </row>
        <row r="19899">
          <cell r="AA19899">
            <v>93.75</v>
          </cell>
        </row>
        <row r="19900">
          <cell r="AA19900">
            <v>93.76</v>
          </cell>
        </row>
        <row r="19901">
          <cell r="AA19901">
            <v>93.77</v>
          </cell>
        </row>
        <row r="19902">
          <cell r="AA19902">
            <v>93.78</v>
          </cell>
        </row>
        <row r="19903">
          <cell r="AA19903">
            <v>93.79</v>
          </cell>
        </row>
        <row r="19904">
          <cell r="AA19904">
            <v>93.8</v>
          </cell>
        </row>
        <row r="19905">
          <cell r="AA19905">
            <v>93.81</v>
          </cell>
        </row>
        <row r="19906">
          <cell r="AA19906">
            <v>93.82</v>
          </cell>
        </row>
        <row r="19907">
          <cell r="AA19907">
            <v>93.83</v>
          </cell>
        </row>
        <row r="19908">
          <cell r="AA19908">
            <v>93.84</v>
          </cell>
        </row>
        <row r="19909">
          <cell r="AA19909">
            <v>93.85</v>
          </cell>
        </row>
        <row r="19910">
          <cell r="AA19910">
            <v>93.86</v>
          </cell>
        </row>
        <row r="19911">
          <cell r="AA19911">
            <v>93.87</v>
          </cell>
        </row>
        <row r="19912">
          <cell r="AA19912">
            <v>93.88</v>
          </cell>
        </row>
        <row r="19913">
          <cell r="AA19913">
            <v>93.89</v>
          </cell>
        </row>
        <row r="19914">
          <cell r="AA19914">
            <v>93.9</v>
          </cell>
        </row>
        <row r="19915">
          <cell r="AA19915">
            <v>93.91</v>
          </cell>
        </row>
        <row r="19916">
          <cell r="AA19916">
            <v>93.92</v>
          </cell>
        </row>
        <row r="19917">
          <cell r="AA19917">
            <v>93.93</v>
          </cell>
        </row>
        <row r="19918">
          <cell r="AA19918">
            <v>93.94</v>
          </cell>
        </row>
        <row r="19919">
          <cell r="AA19919">
            <v>93.95</v>
          </cell>
        </row>
        <row r="19920">
          <cell r="AA19920">
            <v>93.96</v>
          </cell>
        </row>
        <row r="19921">
          <cell r="AA19921">
            <v>93.97</v>
          </cell>
        </row>
        <row r="19922">
          <cell r="AA19922">
            <v>93.98</v>
          </cell>
        </row>
        <row r="19923">
          <cell r="AA19923">
            <v>93.99</v>
          </cell>
        </row>
        <row r="19924">
          <cell r="AA19924">
            <v>94</v>
          </cell>
        </row>
        <row r="19925">
          <cell r="AA19925">
            <v>94.01</v>
          </cell>
        </row>
        <row r="19926">
          <cell r="AA19926">
            <v>94.02</v>
          </cell>
        </row>
        <row r="19927">
          <cell r="AA19927">
            <v>94.03</v>
          </cell>
        </row>
        <row r="19928">
          <cell r="AA19928">
            <v>94.04</v>
          </cell>
        </row>
        <row r="19929">
          <cell r="AA19929">
            <v>94.05</v>
          </cell>
        </row>
        <row r="19930">
          <cell r="AA19930">
            <v>94.06</v>
          </cell>
        </row>
        <row r="19931">
          <cell r="AA19931">
            <v>94.07</v>
          </cell>
        </row>
        <row r="19932">
          <cell r="AA19932">
            <v>94.08</v>
          </cell>
        </row>
        <row r="19933">
          <cell r="AA19933">
            <v>94.09</v>
          </cell>
        </row>
        <row r="19934">
          <cell r="AA19934">
            <v>94.1</v>
          </cell>
        </row>
        <row r="19935">
          <cell r="AA19935">
            <v>94.11</v>
          </cell>
        </row>
        <row r="19936">
          <cell r="AA19936">
            <v>94.12</v>
          </cell>
        </row>
        <row r="19937">
          <cell r="AA19937">
            <v>94.13</v>
          </cell>
        </row>
        <row r="19938">
          <cell r="AA19938">
            <v>94.14</v>
          </cell>
        </row>
        <row r="19939">
          <cell r="AA19939">
            <v>94.15</v>
          </cell>
        </row>
        <row r="19940">
          <cell r="AA19940">
            <v>94.16</v>
          </cell>
        </row>
        <row r="19941">
          <cell r="AA19941">
            <v>94.17</v>
          </cell>
        </row>
        <row r="19942">
          <cell r="AA19942">
            <v>94.18</v>
          </cell>
        </row>
        <row r="19943">
          <cell r="AA19943">
            <v>94.19</v>
          </cell>
        </row>
        <row r="19944">
          <cell r="AA19944">
            <v>94.2</v>
          </cell>
        </row>
        <row r="19945">
          <cell r="AA19945">
            <v>94.21</v>
          </cell>
        </row>
        <row r="19946">
          <cell r="AA19946">
            <v>94.22</v>
          </cell>
        </row>
        <row r="19947">
          <cell r="AA19947">
            <v>94.23</v>
          </cell>
        </row>
        <row r="19948">
          <cell r="AA19948">
            <v>94.24</v>
          </cell>
        </row>
        <row r="19949">
          <cell r="AA19949">
            <v>94.25</v>
          </cell>
        </row>
        <row r="19950">
          <cell r="AA19950">
            <v>94.26</v>
          </cell>
        </row>
        <row r="19951">
          <cell r="AA19951">
            <v>94.27</v>
          </cell>
        </row>
        <row r="19952">
          <cell r="AA19952">
            <v>94.28</v>
          </cell>
        </row>
        <row r="19953">
          <cell r="AA19953">
            <v>94.29</v>
          </cell>
        </row>
        <row r="19954">
          <cell r="AA19954">
            <v>94.3</v>
          </cell>
        </row>
        <row r="19955">
          <cell r="AA19955">
            <v>94.31</v>
          </cell>
        </row>
        <row r="19956">
          <cell r="AA19956">
            <v>94.32</v>
          </cell>
        </row>
        <row r="19957">
          <cell r="AA19957">
            <v>94.33</v>
          </cell>
        </row>
        <row r="19958">
          <cell r="AA19958">
            <v>94.34</v>
          </cell>
        </row>
        <row r="19959">
          <cell r="AA19959">
            <v>94.35</v>
          </cell>
        </row>
        <row r="19960">
          <cell r="AA19960">
            <v>94.36</v>
          </cell>
        </row>
        <row r="19961">
          <cell r="AA19961">
            <v>94.37</v>
          </cell>
        </row>
        <row r="19962">
          <cell r="AA19962">
            <v>94.38</v>
          </cell>
        </row>
        <row r="19963">
          <cell r="AA19963">
            <v>94.39</v>
          </cell>
        </row>
        <row r="19964">
          <cell r="AA19964">
            <v>94.4</v>
          </cell>
        </row>
        <row r="19965">
          <cell r="AA19965">
            <v>94.41</v>
          </cell>
        </row>
        <row r="19966">
          <cell r="AA19966">
            <v>94.42</v>
          </cell>
        </row>
        <row r="19967">
          <cell r="AA19967">
            <v>94.43</v>
          </cell>
        </row>
        <row r="19968">
          <cell r="AA19968">
            <v>94.44</v>
          </cell>
        </row>
        <row r="19969">
          <cell r="AA19969">
            <v>94.45</v>
          </cell>
        </row>
        <row r="19970">
          <cell r="AA19970">
            <v>94.46</v>
          </cell>
        </row>
        <row r="19971">
          <cell r="AA19971">
            <v>94.47</v>
          </cell>
        </row>
        <row r="19972">
          <cell r="AA19972">
            <v>94.48</v>
          </cell>
        </row>
        <row r="19973">
          <cell r="AA19973">
            <v>94.49</v>
          </cell>
        </row>
        <row r="19974">
          <cell r="AA19974">
            <v>94.5</v>
          </cell>
        </row>
        <row r="19975">
          <cell r="AA19975">
            <v>94.51</v>
          </cell>
        </row>
        <row r="19976">
          <cell r="AA19976">
            <v>94.52</v>
          </cell>
        </row>
        <row r="19977">
          <cell r="AA19977">
            <v>94.53</v>
          </cell>
        </row>
        <row r="19978">
          <cell r="AA19978">
            <v>94.54</v>
          </cell>
        </row>
        <row r="19979">
          <cell r="AA19979">
            <v>94.55</v>
          </cell>
        </row>
        <row r="19980">
          <cell r="AA19980">
            <v>94.56</v>
          </cell>
        </row>
        <row r="19981">
          <cell r="AA19981">
            <v>94.57</v>
          </cell>
        </row>
        <row r="19982">
          <cell r="AA19982">
            <v>94.58</v>
          </cell>
        </row>
        <row r="19983">
          <cell r="AA19983">
            <v>94.59</v>
          </cell>
        </row>
        <row r="19984">
          <cell r="AA19984">
            <v>94.6</v>
          </cell>
        </row>
        <row r="19985">
          <cell r="AA19985">
            <v>94.61</v>
          </cell>
        </row>
        <row r="19986">
          <cell r="AA19986">
            <v>94.62</v>
          </cell>
        </row>
        <row r="19987">
          <cell r="AA19987">
            <v>94.63</v>
          </cell>
        </row>
        <row r="19988">
          <cell r="AA19988">
            <v>94.64</v>
          </cell>
        </row>
        <row r="19989">
          <cell r="AA19989">
            <v>94.65</v>
          </cell>
        </row>
        <row r="19990">
          <cell r="AA19990">
            <v>94.66</v>
          </cell>
        </row>
        <row r="19991">
          <cell r="AA19991">
            <v>94.67</v>
          </cell>
        </row>
        <row r="19992">
          <cell r="AA19992">
            <v>94.68</v>
          </cell>
        </row>
        <row r="19993">
          <cell r="AA19993">
            <v>94.69</v>
          </cell>
        </row>
        <row r="19994">
          <cell r="AA19994">
            <v>94.7</v>
          </cell>
        </row>
        <row r="19995">
          <cell r="AA19995">
            <v>94.71</v>
          </cell>
        </row>
        <row r="19996">
          <cell r="AA19996">
            <v>94.72</v>
          </cell>
        </row>
        <row r="19997">
          <cell r="AA19997">
            <v>94.73</v>
          </cell>
        </row>
        <row r="19998">
          <cell r="AA19998">
            <v>94.74</v>
          </cell>
        </row>
        <row r="19999">
          <cell r="AA19999">
            <v>94.75</v>
          </cell>
        </row>
        <row r="20000">
          <cell r="AA20000">
            <v>94.76</v>
          </cell>
        </row>
        <row r="20001">
          <cell r="AA20001">
            <v>94.77</v>
          </cell>
        </row>
        <row r="20002">
          <cell r="AA20002">
            <v>94.78</v>
          </cell>
        </row>
        <row r="20003">
          <cell r="AA20003">
            <v>94.79</v>
          </cell>
        </row>
        <row r="20004">
          <cell r="AA20004">
            <v>94.8</v>
          </cell>
        </row>
        <row r="20005">
          <cell r="AA20005">
            <v>94.81</v>
          </cell>
        </row>
        <row r="20006">
          <cell r="AA20006">
            <v>94.82</v>
          </cell>
        </row>
        <row r="20007">
          <cell r="AA20007">
            <v>94.83</v>
          </cell>
        </row>
        <row r="20008">
          <cell r="AA20008">
            <v>94.84</v>
          </cell>
        </row>
        <row r="20009">
          <cell r="AA20009">
            <v>94.85</v>
          </cell>
        </row>
        <row r="20010">
          <cell r="AA20010">
            <v>94.86</v>
          </cell>
        </row>
        <row r="20011">
          <cell r="AA20011">
            <v>94.87</v>
          </cell>
        </row>
        <row r="20012">
          <cell r="AA20012">
            <v>94.88</v>
          </cell>
        </row>
        <row r="20013">
          <cell r="AA20013">
            <v>94.89</v>
          </cell>
        </row>
        <row r="20014">
          <cell r="AA20014">
            <v>94.9</v>
          </cell>
        </row>
        <row r="20015">
          <cell r="AA20015">
            <v>94.91</v>
          </cell>
        </row>
        <row r="20016">
          <cell r="AA20016">
            <v>94.92</v>
          </cell>
        </row>
        <row r="20017">
          <cell r="AA20017">
            <v>94.93</v>
          </cell>
        </row>
        <row r="20018">
          <cell r="AA20018">
            <v>94.94</v>
          </cell>
        </row>
        <row r="20019">
          <cell r="AA20019">
            <v>94.95</v>
          </cell>
        </row>
        <row r="20020">
          <cell r="AA20020">
            <v>94.96</v>
          </cell>
        </row>
        <row r="20021">
          <cell r="AA20021">
            <v>94.97</v>
          </cell>
        </row>
        <row r="20022">
          <cell r="AA20022">
            <v>94.98</v>
          </cell>
        </row>
        <row r="20023">
          <cell r="AA20023">
            <v>94.99</v>
          </cell>
        </row>
        <row r="20024">
          <cell r="AA20024">
            <v>95</v>
          </cell>
        </row>
        <row r="20025">
          <cell r="AA20025">
            <v>95.01</v>
          </cell>
        </row>
        <row r="20026">
          <cell r="AA20026">
            <v>95.02</v>
          </cell>
        </row>
        <row r="20027">
          <cell r="AA20027">
            <v>95.03</v>
          </cell>
        </row>
        <row r="20028">
          <cell r="AA20028">
            <v>95.04</v>
          </cell>
        </row>
        <row r="20029">
          <cell r="AA20029">
            <v>95.05</v>
          </cell>
        </row>
        <row r="20030">
          <cell r="AA20030">
            <v>95.06</v>
          </cell>
        </row>
        <row r="20031">
          <cell r="AA20031">
            <v>95.07</v>
          </cell>
        </row>
        <row r="20032">
          <cell r="AA20032">
            <v>95.08</v>
          </cell>
        </row>
        <row r="20033">
          <cell r="AA20033">
            <v>95.09</v>
          </cell>
        </row>
        <row r="20034">
          <cell r="AA20034">
            <v>95.1</v>
          </cell>
        </row>
        <row r="20035">
          <cell r="AA20035">
            <v>95.11</v>
          </cell>
        </row>
        <row r="20036">
          <cell r="AA20036">
            <v>95.12</v>
          </cell>
        </row>
        <row r="20037">
          <cell r="AA20037">
            <v>95.13</v>
          </cell>
        </row>
        <row r="20038">
          <cell r="AA20038">
            <v>95.14</v>
          </cell>
        </row>
        <row r="20039">
          <cell r="AA20039">
            <v>95.15</v>
          </cell>
        </row>
        <row r="20040">
          <cell r="AA20040">
            <v>95.16</v>
          </cell>
        </row>
        <row r="20041">
          <cell r="AA20041">
            <v>95.17</v>
          </cell>
        </row>
        <row r="20042">
          <cell r="AA20042">
            <v>95.18</v>
          </cell>
        </row>
        <row r="20043">
          <cell r="AA20043">
            <v>95.19</v>
          </cell>
        </row>
        <row r="20044">
          <cell r="AA20044">
            <v>95.2</v>
          </cell>
        </row>
        <row r="20045">
          <cell r="AA20045">
            <v>95.21</v>
          </cell>
        </row>
        <row r="20046">
          <cell r="AA20046">
            <v>95.22</v>
          </cell>
        </row>
        <row r="20047">
          <cell r="AA20047">
            <v>95.23</v>
          </cell>
        </row>
        <row r="20048">
          <cell r="AA20048">
            <v>95.24</v>
          </cell>
        </row>
        <row r="20049">
          <cell r="AA20049">
            <v>95.25</v>
          </cell>
        </row>
        <row r="20050">
          <cell r="AA20050">
            <v>95.26</v>
          </cell>
        </row>
        <row r="20051">
          <cell r="AA20051">
            <v>95.27</v>
          </cell>
        </row>
        <row r="20052">
          <cell r="AA20052">
            <v>95.28</v>
          </cell>
        </row>
        <row r="20053">
          <cell r="AA20053">
            <v>95.29</v>
          </cell>
        </row>
        <row r="20054">
          <cell r="AA20054">
            <v>95.3</v>
          </cell>
        </row>
        <row r="20055">
          <cell r="AA20055">
            <v>95.31</v>
          </cell>
        </row>
        <row r="20056">
          <cell r="AA20056">
            <v>95.32</v>
          </cell>
        </row>
        <row r="20057">
          <cell r="AA20057">
            <v>95.33</v>
          </cell>
        </row>
        <row r="20058">
          <cell r="AA20058">
            <v>95.34</v>
          </cell>
        </row>
        <row r="20059">
          <cell r="AA20059">
            <v>95.35</v>
          </cell>
        </row>
        <row r="20060">
          <cell r="AA20060">
            <v>95.36</v>
          </cell>
        </row>
        <row r="20061">
          <cell r="AA20061">
            <v>95.37</v>
          </cell>
        </row>
        <row r="20062">
          <cell r="AA20062">
            <v>95.38</v>
          </cell>
        </row>
        <row r="20063">
          <cell r="AA20063">
            <v>95.39</v>
          </cell>
        </row>
        <row r="20064">
          <cell r="AA20064">
            <v>95.4</v>
          </cell>
        </row>
        <row r="20065">
          <cell r="AA20065">
            <v>95.41</v>
          </cell>
        </row>
        <row r="20066">
          <cell r="AA20066">
            <v>95.42</v>
          </cell>
        </row>
        <row r="20067">
          <cell r="AA20067">
            <v>95.43</v>
          </cell>
        </row>
        <row r="20068">
          <cell r="AA20068">
            <v>95.44</v>
          </cell>
        </row>
        <row r="20069">
          <cell r="AA20069">
            <v>95.45</v>
          </cell>
        </row>
        <row r="20070">
          <cell r="AA20070">
            <v>95.46</v>
          </cell>
        </row>
        <row r="20071">
          <cell r="AA20071">
            <v>95.47</v>
          </cell>
        </row>
        <row r="20072">
          <cell r="AA20072">
            <v>95.48</v>
          </cell>
        </row>
        <row r="20073">
          <cell r="AA20073">
            <v>95.49</v>
          </cell>
        </row>
        <row r="20074">
          <cell r="AA20074">
            <v>95.5</v>
          </cell>
        </row>
        <row r="20075">
          <cell r="AA20075">
            <v>95.51</v>
          </cell>
        </row>
        <row r="20076">
          <cell r="AA20076">
            <v>95.52</v>
          </cell>
        </row>
        <row r="20077">
          <cell r="AA20077">
            <v>95.53</v>
          </cell>
        </row>
        <row r="20078">
          <cell r="AA20078">
            <v>95.54</v>
          </cell>
        </row>
        <row r="20079">
          <cell r="AA20079">
            <v>95.55</v>
          </cell>
        </row>
        <row r="20080">
          <cell r="AA20080">
            <v>95.56</v>
          </cell>
        </row>
        <row r="20081">
          <cell r="AA20081">
            <v>95.57</v>
          </cell>
        </row>
        <row r="20082">
          <cell r="AA20082">
            <v>95.58</v>
          </cell>
        </row>
        <row r="20083">
          <cell r="AA20083">
            <v>95.59</v>
          </cell>
        </row>
        <row r="20084">
          <cell r="AA20084">
            <v>95.6</v>
          </cell>
        </row>
        <row r="20085">
          <cell r="AA20085">
            <v>95.61</v>
          </cell>
        </row>
        <row r="20086">
          <cell r="AA20086">
            <v>95.62</v>
          </cell>
        </row>
        <row r="20087">
          <cell r="AA20087">
            <v>95.63</v>
          </cell>
        </row>
        <row r="20088">
          <cell r="AA20088">
            <v>95.64</v>
          </cell>
        </row>
        <row r="20089">
          <cell r="AA20089">
            <v>95.65</v>
          </cell>
        </row>
        <row r="20090">
          <cell r="AA20090">
            <v>95.66</v>
          </cell>
        </row>
        <row r="20091">
          <cell r="AA20091">
            <v>95.67</v>
          </cell>
        </row>
        <row r="20092">
          <cell r="AA20092">
            <v>95.68</v>
          </cell>
        </row>
        <row r="20093">
          <cell r="AA20093">
            <v>95.69</v>
          </cell>
        </row>
        <row r="20094">
          <cell r="AA20094">
            <v>95.7</v>
          </cell>
        </row>
        <row r="20095">
          <cell r="AA20095">
            <v>95.71</v>
          </cell>
        </row>
        <row r="20096">
          <cell r="AA20096">
            <v>95.72</v>
          </cell>
        </row>
        <row r="20097">
          <cell r="AA20097">
            <v>95.73</v>
          </cell>
        </row>
        <row r="20098">
          <cell r="AA20098">
            <v>95.74</v>
          </cell>
        </row>
        <row r="20099">
          <cell r="AA20099">
            <v>95.75</v>
          </cell>
        </row>
        <row r="20100">
          <cell r="AA20100">
            <v>95.76</v>
          </cell>
        </row>
        <row r="20101">
          <cell r="AA20101">
            <v>95.77</v>
          </cell>
        </row>
        <row r="20102">
          <cell r="AA20102">
            <v>95.78</v>
          </cell>
        </row>
        <row r="20103">
          <cell r="AA20103">
            <v>95.79</v>
          </cell>
        </row>
        <row r="20104">
          <cell r="AA20104">
            <v>95.8</v>
          </cell>
        </row>
        <row r="20105">
          <cell r="AA20105">
            <v>95.81</v>
          </cell>
        </row>
        <row r="20106">
          <cell r="AA20106">
            <v>95.82</v>
          </cell>
        </row>
        <row r="20107">
          <cell r="AA20107">
            <v>95.83</v>
          </cell>
        </row>
        <row r="20108">
          <cell r="AA20108">
            <v>95.84</v>
          </cell>
        </row>
        <row r="20109">
          <cell r="AA20109">
            <v>95.85</v>
          </cell>
        </row>
        <row r="20110">
          <cell r="AA20110">
            <v>95.86</v>
          </cell>
        </row>
        <row r="20111">
          <cell r="AA20111">
            <v>95.87</v>
          </cell>
        </row>
        <row r="20112">
          <cell r="AA20112">
            <v>95.88</v>
          </cell>
        </row>
        <row r="20113">
          <cell r="AA20113">
            <v>95.89</v>
          </cell>
        </row>
        <row r="20114">
          <cell r="AA20114">
            <v>95.9</v>
          </cell>
        </row>
        <row r="20115">
          <cell r="AA20115">
            <v>95.91</v>
          </cell>
        </row>
        <row r="20116">
          <cell r="AA20116">
            <v>95.92</v>
          </cell>
        </row>
        <row r="20117">
          <cell r="AA20117">
            <v>95.93</v>
          </cell>
        </row>
        <row r="20118">
          <cell r="AA20118">
            <v>95.94</v>
          </cell>
        </row>
        <row r="20119">
          <cell r="AA20119">
            <v>95.95</v>
          </cell>
        </row>
        <row r="20120">
          <cell r="AA20120">
            <v>95.96</v>
          </cell>
        </row>
        <row r="20121">
          <cell r="AA20121">
            <v>95.97</v>
          </cell>
        </row>
        <row r="20122">
          <cell r="AA20122">
            <v>95.98</v>
          </cell>
        </row>
        <row r="20123">
          <cell r="AA20123">
            <v>95.99</v>
          </cell>
        </row>
        <row r="20124">
          <cell r="AA20124">
            <v>96</v>
          </cell>
        </row>
        <row r="20125">
          <cell r="AA20125">
            <v>96.01</v>
          </cell>
        </row>
        <row r="20126">
          <cell r="AA20126">
            <v>96.02</v>
          </cell>
        </row>
        <row r="20127">
          <cell r="AA20127">
            <v>96.03</v>
          </cell>
        </row>
        <row r="20128">
          <cell r="AA20128">
            <v>96.04</v>
          </cell>
        </row>
        <row r="20129">
          <cell r="AA20129">
            <v>96.05</v>
          </cell>
        </row>
        <row r="20130">
          <cell r="AA20130">
            <v>96.06</v>
          </cell>
        </row>
        <row r="20131">
          <cell r="AA20131">
            <v>96.07</v>
          </cell>
        </row>
        <row r="20132">
          <cell r="AA20132">
            <v>96.08</v>
          </cell>
        </row>
        <row r="20133">
          <cell r="AA20133">
            <v>96.09</v>
          </cell>
        </row>
        <row r="20134">
          <cell r="AA20134">
            <v>96.1</v>
          </cell>
        </row>
        <row r="20135">
          <cell r="AA20135">
            <v>96.11</v>
          </cell>
        </row>
        <row r="20136">
          <cell r="AA20136">
            <v>96.12</v>
          </cell>
        </row>
        <row r="20137">
          <cell r="AA20137">
            <v>96.13</v>
          </cell>
        </row>
        <row r="20138">
          <cell r="AA20138">
            <v>96.14</v>
          </cell>
        </row>
        <row r="20139">
          <cell r="AA20139">
            <v>96.15</v>
          </cell>
        </row>
        <row r="20140">
          <cell r="AA20140">
            <v>96.16</v>
          </cell>
        </row>
        <row r="20141">
          <cell r="AA20141">
            <v>96.17</v>
          </cell>
        </row>
        <row r="20142">
          <cell r="AA20142">
            <v>96.18</v>
          </cell>
        </row>
        <row r="20143">
          <cell r="AA20143">
            <v>96.19</v>
          </cell>
        </row>
        <row r="20144">
          <cell r="AA20144">
            <v>96.2</v>
          </cell>
        </row>
        <row r="20145">
          <cell r="AA20145">
            <v>96.21</v>
          </cell>
        </row>
        <row r="20146">
          <cell r="AA20146">
            <v>96.22</v>
          </cell>
        </row>
        <row r="20147">
          <cell r="AA20147">
            <v>96.23</v>
          </cell>
        </row>
        <row r="20148">
          <cell r="AA20148">
            <v>96.24</v>
          </cell>
        </row>
        <row r="20149">
          <cell r="AA20149">
            <v>96.25</v>
          </cell>
        </row>
        <row r="20150">
          <cell r="AA20150">
            <v>96.26</v>
          </cell>
        </row>
        <row r="20151">
          <cell r="AA20151">
            <v>96.27</v>
          </cell>
        </row>
        <row r="20152">
          <cell r="AA20152">
            <v>96.28</v>
          </cell>
        </row>
        <row r="20153">
          <cell r="AA20153">
            <v>96.29</v>
          </cell>
        </row>
        <row r="20154">
          <cell r="AA20154">
            <v>96.3</v>
          </cell>
        </row>
        <row r="20155">
          <cell r="AA20155">
            <v>96.31</v>
          </cell>
        </row>
        <row r="20156">
          <cell r="AA20156">
            <v>96.32</v>
          </cell>
        </row>
        <row r="20157">
          <cell r="AA20157">
            <v>96.33</v>
          </cell>
        </row>
        <row r="20158">
          <cell r="AA20158">
            <v>96.34</v>
          </cell>
        </row>
        <row r="20159">
          <cell r="AA20159">
            <v>96.35</v>
          </cell>
        </row>
        <row r="20160">
          <cell r="AA20160">
            <v>96.36</v>
          </cell>
        </row>
        <row r="20161">
          <cell r="AA20161">
            <v>96.37</v>
          </cell>
        </row>
        <row r="20162">
          <cell r="AA20162">
            <v>96.38</v>
          </cell>
        </row>
        <row r="20163">
          <cell r="AA20163">
            <v>96.39</v>
          </cell>
        </row>
        <row r="20164">
          <cell r="AA20164">
            <v>96.4</v>
          </cell>
        </row>
        <row r="20165">
          <cell r="AA20165">
            <v>96.41</v>
          </cell>
        </row>
        <row r="20166">
          <cell r="AA20166">
            <v>96.42</v>
          </cell>
        </row>
        <row r="20167">
          <cell r="AA20167">
            <v>96.43</v>
          </cell>
        </row>
        <row r="20168">
          <cell r="AA20168">
            <v>96.44</v>
          </cell>
        </row>
        <row r="20169">
          <cell r="AA20169">
            <v>96.45</v>
          </cell>
        </row>
        <row r="20170">
          <cell r="AA20170">
            <v>96.46</v>
          </cell>
        </row>
        <row r="20171">
          <cell r="AA20171">
            <v>96.47</v>
          </cell>
        </row>
        <row r="20172">
          <cell r="AA20172">
            <v>96.48</v>
          </cell>
        </row>
        <row r="20173">
          <cell r="AA20173">
            <v>96.49</v>
          </cell>
        </row>
        <row r="20174">
          <cell r="AA20174">
            <v>96.5</v>
          </cell>
        </row>
        <row r="20175">
          <cell r="AA20175">
            <v>96.51</v>
          </cell>
        </row>
        <row r="20176">
          <cell r="AA20176">
            <v>96.52</v>
          </cell>
        </row>
        <row r="20177">
          <cell r="AA20177">
            <v>96.53</v>
          </cell>
        </row>
        <row r="20178">
          <cell r="AA20178">
            <v>96.54</v>
          </cell>
        </row>
        <row r="20179">
          <cell r="AA20179">
            <v>96.55</v>
          </cell>
        </row>
        <row r="20180">
          <cell r="AA20180">
            <v>96.56</v>
          </cell>
        </row>
        <row r="20181">
          <cell r="AA20181">
            <v>96.57</v>
          </cell>
        </row>
        <row r="20182">
          <cell r="AA20182">
            <v>96.58</v>
          </cell>
        </row>
        <row r="20183">
          <cell r="AA20183">
            <v>96.59</v>
          </cell>
        </row>
        <row r="20184">
          <cell r="AA20184">
            <v>96.6</v>
          </cell>
        </row>
        <row r="20185">
          <cell r="AA20185">
            <v>96.61</v>
          </cell>
        </row>
        <row r="20186">
          <cell r="AA20186">
            <v>96.62</v>
          </cell>
        </row>
        <row r="20187">
          <cell r="AA20187">
            <v>96.63</v>
          </cell>
        </row>
        <row r="20188">
          <cell r="AA20188">
            <v>96.64</v>
          </cell>
        </row>
        <row r="20189">
          <cell r="AA20189">
            <v>96.65</v>
          </cell>
        </row>
        <row r="20190">
          <cell r="AA20190">
            <v>96.66</v>
          </cell>
        </row>
        <row r="20191">
          <cell r="AA20191">
            <v>96.67</v>
          </cell>
        </row>
        <row r="20192">
          <cell r="AA20192">
            <v>96.68</v>
          </cell>
        </row>
        <row r="20193">
          <cell r="AA20193">
            <v>96.69</v>
          </cell>
        </row>
        <row r="20194">
          <cell r="AA20194">
            <v>96.7</v>
          </cell>
        </row>
        <row r="20195">
          <cell r="AA20195">
            <v>96.71</v>
          </cell>
        </row>
        <row r="20196">
          <cell r="AA20196">
            <v>96.72</v>
          </cell>
        </row>
        <row r="20197">
          <cell r="AA20197">
            <v>96.73</v>
          </cell>
        </row>
        <row r="20198">
          <cell r="AA20198">
            <v>96.74</v>
          </cell>
        </row>
        <row r="20199">
          <cell r="AA20199">
            <v>96.75</v>
          </cell>
        </row>
        <row r="20200">
          <cell r="AA20200">
            <v>96.76</v>
          </cell>
        </row>
        <row r="20201">
          <cell r="AA20201">
            <v>96.77</v>
          </cell>
        </row>
        <row r="20202">
          <cell r="AA20202">
            <v>96.78</v>
          </cell>
        </row>
        <row r="20203">
          <cell r="AA20203">
            <v>96.79</v>
          </cell>
        </row>
        <row r="20204">
          <cell r="AA20204">
            <v>96.8</v>
          </cell>
        </row>
        <row r="20205">
          <cell r="AA20205">
            <v>96.81</v>
          </cell>
        </row>
        <row r="20206">
          <cell r="AA20206">
            <v>96.82</v>
          </cell>
        </row>
        <row r="20207">
          <cell r="AA20207">
            <v>96.83</v>
          </cell>
        </row>
        <row r="20208">
          <cell r="AA20208">
            <v>96.84</v>
          </cell>
        </row>
        <row r="20209">
          <cell r="AA20209">
            <v>96.85</v>
          </cell>
        </row>
        <row r="20210">
          <cell r="AA20210">
            <v>96.86</v>
          </cell>
        </row>
        <row r="20211">
          <cell r="AA20211">
            <v>96.87</v>
          </cell>
        </row>
        <row r="20212">
          <cell r="AA20212">
            <v>96.88</v>
          </cell>
        </row>
        <row r="20213">
          <cell r="AA20213">
            <v>96.89</v>
          </cell>
        </row>
        <row r="20214">
          <cell r="AA20214">
            <v>96.9</v>
          </cell>
        </row>
        <row r="20215">
          <cell r="AA20215">
            <v>96.91</v>
          </cell>
        </row>
        <row r="20216">
          <cell r="AA20216">
            <v>96.92</v>
          </cell>
        </row>
        <row r="20217">
          <cell r="AA20217">
            <v>96.93</v>
          </cell>
        </row>
        <row r="20218">
          <cell r="AA20218">
            <v>96.94</v>
          </cell>
        </row>
        <row r="20219">
          <cell r="AA20219">
            <v>96.95</v>
          </cell>
        </row>
        <row r="20220">
          <cell r="AA20220">
            <v>96.96</v>
          </cell>
        </row>
        <row r="20221">
          <cell r="AA20221">
            <v>96.97</v>
          </cell>
        </row>
        <row r="20222">
          <cell r="AA20222">
            <v>96.98</v>
          </cell>
        </row>
        <row r="20223">
          <cell r="AA20223">
            <v>96.99</v>
          </cell>
        </row>
        <row r="20224">
          <cell r="AA20224">
            <v>97</v>
          </cell>
        </row>
        <row r="20225">
          <cell r="AA20225">
            <v>97.01</v>
          </cell>
        </row>
        <row r="20226">
          <cell r="AA20226">
            <v>97.02</v>
          </cell>
        </row>
        <row r="20227">
          <cell r="AA20227">
            <v>97.03</v>
          </cell>
        </row>
        <row r="20228">
          <cell r="AA20228">
            <v>97.04</v>
          </cell>
        </row>
        <row r="20229">
          <cell r="AA20229">
            <v>97.05</v>
          </cell>
        </row>
        <row r="20230">
          <cell r="AA20230">
            <v>97.06</v>
          </cell>
        </row>
        <row r="20231">
          <cell r="AA20231">
            <v>97.07</v>
          </cell>
        </row>
        <row r="20232">
          <cell r="AA20232">
            <v>97.08</v>
          </cell>
        </row>
        <row r="20233">
          <cell r="AA20233">
            <v>97.09</v>
          </cell>
        </row>
        <row r="20234">
          <cell r="AA20234">
            <v>97.1</v>
          </cell>
        </row>
        <row r="20235">
          <cell r="AA20235">
            <v>97.11</v>
          </cell>
        </row>
        <row r="20236">
          <cell r="AA20236">
            <v>97.12</v>
          </cell>
        </row>
        <row r="20237">
          <cell r="AA20237">
            <v>97.13</v>
          </cell>
        </row>
        <row r="20238">
          <cell r="AA20238">
            <v>97.14</v>
          </cell>
        </row>
        <row r="20239">
          <cell r="AA20239">
            <v>97.15</v>
          </cell>
        </row>
        <row r="20240">
          <cell r="AA20240">
            <v>97.16</v>
          </cell>
        </row>
        <row r="20241">
          <cell r="AA20241">
            <v>97.17</v>
          </cell>
        </row>
        <row r="20242">
          <cell r="AA20242">
            <v>97.18</v>
          </cell>
        </row>
        <row r="20243">
          <cell r="AA20243">
            <v>97.19</v>
          </cell>
        </row>
        <row r="20244">
          <cell r="AA20244">
            <v>97.2</v>
          </cell>
        </row>
        <row r="20245">
          <cell r="AA20245">
            <v>97.21</v>
          </cell>
        </row>
        <row r="20246">
          <cell r="AA20246">
            <v>97.22</v>
          </cell>
        </row>
        <row r="20247">
          <cell r="AA20247">
            <v>97.23</v>
          </cell>
        </row>
        <row r="20248">
          <cell r="AA20248">
            <v>97.24</v>
          </cell>
        </row>
        <row r="20249">
          <cell r="AA20249">
            <v>97.25</v>
          </cell>
        </row>
        <row r="20250">
          <cell r="AA20250">
            <v>97.26</v>
          </cell>
        </row>
        <row r="20251">
          <cell r="AA20251">
            <v>97.27</v>
          </cell>
        </row>
        <row r="20252">
          <cell r="AA20252">
            <v>97.28</v>
          </cell>
        </row>
        <row r="20253">
          <cell r="AA20253">
            <v>97.29</v>
          </cell>
        </row>
        <row r="20254">
          <cell r="AA20254">
            <v>97.3</v>
          </cell>
        </row>
        <row r="20255">
          <cell r="AA20255">
            <v>97.31</v>
          </cell>
        </row>
        <row r="20256">
          <cell r="AA20256">
            <v>97.32</v>
          </cell>
        </row>
        <row r="20257">
          <cell r="AA20257">
            <v>97.33</v>
          </cell>
        </row>
        <row r="20258">
          <cell r="AA20258">
            <v>97.34</v>
          </cell>
        </row>
        <row r="20259">
          <cell r="AA20259">
            <v>97.35</v>
          </cell>
        </row>
        <row r="20260">
          <cell r="AA20260">
            <v>97.36</v>
          </cell>
        </row>
        <row r="20261">
          <cell r="AA20261">
            <v>97.37</v>
          </cell>
        </row>
        <row r="20262">
          <cell r="AA20262">
            <v>97.38</v>
          </cell>
        </row>
        <row r="20263">
          <cell r="AA20263">
            <v>97.39</v>
          </cell>
        </row>
        <row r="20264">
          <cell r="AA20264">
            <v>97.4</v>
          </cell>
        </row>
        <row r="20265">
          <cell r="AA20265">
            <v>97.41</v>
          </cell>
        </row>
        <row r="20266">
          <cell r="AA20266">
            <v>97.42</v>
          </cell>
        </row>
        <row r="20267">
          <cell r="AA20267">
            <v>97.43</v>
          </cell>
        </row>
        <row r="20268">
          <cell r="AA20268">
            <v>97.44</v>
          </cell>
        </row>
        <row r="20269">
          <cell r="AA20269">
            <v>97.45</v>
          </cell>
        </row>
        <row r="20270">
          <cell r="AA20270">
            <v>97.46</v>
          </cell>
        </row>
        <row r="20271">
          <cell r="AA20271">
            <v>97.47</v>
          </cell>
        </row>
        <row r="20272">
          <cell r="AA20272">
            <v>97.48</v>
          </cell>
        </row>
        <row r="20273">
          <cell r="AA20273">
            <v>97.49</v>
          </cell>
        </row>
        <row r="20274">
          <cell r="AA20274">
            <v>97.5</v>
          </cell>
        </row>
        <row r="20275">
          <cell r="AA20275">
            <v>97.51</v>
          </cell>
        </row>
        <row r="20276">
          <cell r="AA20276">
            <v>97.52</v>
          </cell>
        </row>
        <row r="20277">
          <cell r="AA20277">
            <v>97.53</v>
          </cell>
        </row>
        <row r="20278">
          <cell r="AA20278">
            <v>97.54</v>
          </cell>
        </row>
        <row r="20279">
          <cell r="AA20279">
            <v>97.55</v>
          </cell>
        </row>
        <row r="20280">
          <cell r="AA20280">
            <v>97.56</v>
          </cell>
        </row>
        <row r="20281">
          <cell r="AA20281">
            <v>97.57</v>
          </cell>
        </row>
        <row r="20282">
          <cell r="AA20282">
            <v>97.58</v>
          </cell>
        </row>
        <row r="20283">
          <cell r="AA20283">
            <v>97.59</v>
          </cell>
        </row>
        <row r="20284">
          <cell r="AA20284">
            <v>97.6</v>
          </cell>
        </row>
        <row r="20285">
          <cell r="AA20285">
            <v>97.61</v>
          </cell>
        </row>
        <row r="20286">
          <cell r="AA20286">
            <v>97.62</v>
          </cell>
        </row>
        <row r="20287">
          <cell r="AA20287">
            <v>97.63</v>
          </cell>
        </row>
        <row r="20288">
          <cell r="AA20288">
            <v>97.64</v>
          </cell>
        </row>
        <row r="20289">
          <cell r="AA20289">
            <v>97.65</v>
          </cell>
        </row>
        <row r="20290">
          <cell r="AA20290">
            <v>97.66</v>
          </cell>
        </row>
        <row r="20291">
          <cell r="AA20291">
            <v>97.67</v>
          </cell>
        </row>
        <row r="20292">
          <cell r="AA20292">
            <v>97.68</v>
          </cell>
        </row>
        <row r="20293">
          <cell r="AA20293">
            <v>97.69</v>
          </cell>
        </row>
        <row r="20294">
          <cell r="AA20294">
            <v>97.7</v>
          </cell>
        </row>
        <row r="20295">
          <cell r="AA20295">
            <v>97.71</v>
          </cell>
        </row>
        <row r="20296">
          <cell r="AA20296">
            <v>97.72</v>
          </cell>
        </row>
        <row r="20297">
          <cell r="AA20297">
            <v>97.73</v>
          </cell>
        </row>
        <row r="20298">
          <cell r="AA20298">
            <v>97.74</v>
          </cell>
        </row>
        <row r="20299">
          <cell r="AA20299">
            <v>97.75</v>
          </cell>
        </row>
        <row r="20300">
          <cell r="AA20300">
            <v>97.76</v>
          </cell>
        </row>
        <row r="20301">
          <cell r="AA20301">
            <v>97.77</v>
          </cell>
        </row>
        <row r="20302">
          <cell r="AA20302">
            <v>97.78</v>
          </cell>
        </row>
        <row r="20303">
          <cell r="AA20303">
            <v>97.79</v>
          </cell>
        </row>
        <row r="20304">
          <cell r="AA20304">
            <v>97.8</v>
          </cell>
        </row>
        <row r="20305">
          <cell r="AA20305">
            <v>97.81</v>
          </cell>
        </row>
        <row r="20306">
          <cell r="AA20306">
            <v>97.82</v>
          </cell>
        </row>
        <row r="20307">
          <cell r="AA20307">
            <v>97.83</v>
          </cell>
        </row>
        <row r="20308">
          <cell r="AA20308">
            <v>97.84</v>
          </cell>
        </row>
        <row r="20309">
          <cell r="AA20309">
            <v>97.85</v>
          </cell>
        </row>
        <row r="20310">
          <cell r="AA20310">
            <v>97.86</v>
          </cell>
        </row>
        <row r="20311">
          <cell r="AA20311">
            <v>97.87</v>
          </cell>
        </row>
        <row r="20312">
          <cell r="AA20312">
            <v>97.88</v>
          </cell>
        </row>
        <row r="20313">
          <cell r="AA20313">
            <v>97.89</v>
          </cell>
        </row>
        <row r="20314">
          <cell r="AA20314">
            <v>97.9</v>
          </cell>
        </row>
        <row r="20315">
          <cell r="AA20315">
            <v>97.91</v>
          </cell>
        </row>
        <row r="20316">
          <cell r="AA20316">
            <v>97.92</v>
          </cell>
        </row>
        <row r="20317">
          <cell r="AA20317">
            <v>97.93</v>
          </cell>
        </row>
        <row r="20318">
          <cell r="AA20318">
            <v>97.94</v>
          </cell>
        </row>
        <row r="20319">
          <cell r="AA20319">
            <v>97.95</v>
          </cell>
        </row>
        <row r="20320">
          <cell r="AA20320">
            <v>97.96</v>
          </cell>
        </row>
        <row r="20321">
          <cell r="AA20321">
            <v>97.97</v>
          </cell>
        </row>
        <row r="20322">
          <cell r="AA20322">
            <v>97.98</v>
          </cell>
        </row>
        <row r="20323">
          <cell r="AA20323">
            <v>97.99</v>
          </cell>
        </row>
        <row r="20324">
          <cell r="AA20324">
            <v>98</v>
          </cell>
        </row>
        <row r="20325">
          <cell r="AA20325">
            <v>98.01</v>
          </cell>
        </row>
        <row r="20326">
          <cell r="AA20326">
            <v>98.02</v>
          </cell>
        </row>
        <row r="20327">
          <cell r="AA20327">
            <v>98.03</v>
          </cell>
        </row>
        <row r="20328">
          <cell r="AA20328">
            <v>98.04</v>
          </cell>
        </row>
        <row r="20329">
          <cell r="AA20329">
            <v>98.05</v>
          </cell>
        </row>
        <row r="20330">
          <cell r="AA20330">
            <v>98.06</v>
          </cell>
        </row>
        <row r="20331">
          <cell r="AA20331">
            <v>98.07</v>
          </cell>
        </row>
        <row r="20332">
          <cell r="AA20332">
            <v>98.08</v>
          </cell>
        </row>
        <row r="20333">
          <cell r="AA20333">
            <v>98.09</v>
          </cell>
        </row>
        <row r="20334">
          <cell r="AA20334">
            <v>98.1</v>
          </cell>
        </row>
        <row r="20335">
          <cell r="AA20335">
            <v>98.11</v>
          </cell>
        </row>
        <row r="20336">
          <cell r="AA20336">
            <v>98.12</v>
          </cell>
        </row>
        <row r="20337">
          <cell r="AA20337">
            <v>98.13</v>
          </cell>
        </row>
        <row r="20338">
          <cell r="AA20338">
            <v>98.14</v>
          </cell>
        </row>
        <row r="20339">
          <cell r="AA20339">
            <v>98.15</v>
          </cell>
        </row>
        <row r="20340">
          <cell r="AA20340">
            <v>98.16</v>
          </cell>
        </row>
        <row r="20341">
          <cell r="AA20341">
            <v>98.17</v>
          </cell>
        </row>
        <row r="20342">
          <cell r="AA20342">
            <v>98.18</v>
          </cell>
        </row>
        <row r="20343">
          <cell r="AA20343">
            <v>98.19</v>
          </cell>
        </row>
        <row r="20344">
          <cell r="AA20344">
            <v>98.2</v>
          </cell>
        </row>
        <row r="20345">
          <cell r="AA20345">
            <v>98.21</v>
          </cell>
        </row>
        <row r="20346">
          <cell r="AA20346">
            <v>98.22</v>
          </cell>
        </row>
        <row r="20347">
          <cell r="AA20347">
            <v>98.23</v>
          </cell>
        </row>
        <row r="20348">
          <cell r="AA20348">
            <v>98.24</v>
          </cell>
        </row>
        <row r="20349">
          <cell r="AA20349">
            <v>98.25</v>
          </cell>
        </row>
        <row r="20350">
          <cell r="AA20350">
            <v>98.26</v>
          </cell>
        </row>
        <row r="20351">
          <cell r="AA20351">
            <v>98.27</v>
          </cell>
        </row>
        <row r="20352">
          <cell r="AA20352">
            <v>98.28</v>
          </cell>
        </row>
        <row r="20353">
          <cell r="AA20353">
            <v>98.29</v>
          </cell>
        </row>
        <row r="20354">
          <cell r="AA20354">
            <v>98.3</v>
          </cell>
        </row>
        <row r="20355">
          <cell r="AA20355">
            <v>98.31</v>
          </cell>
        </row>
        <row r="20356">
          <cell r="AA20356">
            <v>98.32</v>
          </cell>
        </row>
        <row r="20357">
          <cell r="AA20357">
            <v>98.33</v>
          </cell>
        </row>
        <row r="20358">
          <cell r="AA20358">
            <v>98.34</v>
          </cell>
        </row>
        <row r="20359">
          <cell r="AA20359">
            <v>98.35</v>
          </cell>
        </row>
        <row r="20360">
          <cell r="AA20360">
            <v>98.36</v>
          </cell>
        </row>
        <row r="20361">
          <cell r="AA20361">
            <v>98.37</v>
          </cell>
        </row>
        <row r="20362">
          <cell r="AA20362">
            <v>98.38</v>
          </cell>
        </row>
        <row r="20363">
          <cell r="AA20363">
            <v>98.39</v>
          </cell>
        </row>
        <row r="20364">
          <cell r="AA20364">
            <v>98.4</v>
          </cell>
        </row>
        <row r="20365">
          <cell r="AA20365">
            <v>98.41</v>
          </cell>
        </row>
        <row r="20366">
          <cell r="AA20366">
            <v>98.42</v>
          </cell>
        </row>
        <row r="20367">
          <cell r="AA20367">
            <v>98.43</v>
          </cell>
        </row>
        <row r="20368">
          <cell r="AA20368">
            <v>98.44</v>
          </cell>
        </row>
        <row r="20369">
          <cell r="AA20369">
            <v>98.45</v>
          </cell>
        </row>
        <row r="20370">
          <cell r="AA20370">
            <v>98.46</v>
          </cell>
        </row>
        <row r="20371">
          <cell r="AA20371">
            <v>98.47</v>
          </cell>
        </row>
        <row r="20372">
          <cell r="AA20372">
            <v>98.48</v>
          </cell>
        </row>
        <row r="20373">
          <cell r="AA20373">
            <v>98.49</v>
          </cell>
        </row>
        <row r="20374">
          <cell r="AA20374">
            <v>98.5</v>
          </cell>
        </row>
        <row r="20375">
          <cell r="AA20375">
            <v>98.51</v>
          </cell>
        </row>
        <row r="20376">
          <cell r="AA20376">
            <v>98.52</v>
          </cell>
        </row>
        <row r="20377">
          <cell r="AA20377">
            <v>98.53</v>
          </cell>
        </row>
        <row r="20378">
          <cell r="AA20378">
            <v>98.54</v>
          </cell>
        </row>
        <row r="20379">
          <cell r="AA20379">
            <v>98.55</v>
          </cell>
        </row>
        <row r="20380">
          <cell r="AA20380">
            <v>98.56</v>
          </cell>
        </row>
        <row r="20381">
          <cell r="AA20381">
            <v>98.57</v>
          </cell>
        </row>
        <row r="20382">
          <cell r="AA20382">
            <v>98.58</v>
          </cell>
        </row>
        <row r="20383">
          <cell r="AA20383">
            <v>98.59</v>
          </cell>
        </row>
        <row r="20384">
          <cell r="AA20384">
            <v>98.6</v>
          </cell>
        </row>
        <row r="20385">
          <cell r="AA20385">
            <v>98.61</v>
          </cell>
        </row>
        <row r="20386">
          <cell r="AA20386">
            <v>98.62</v>
          </cell>
        </row>
        <row r="20387">
          <cell r="AA20387">
            <v>98.63</v>
          </cell>
        </row>
        <row r="20388">
          <cell r="AA20388">
            <v>98.64</v>
          </cell>
        </row>
        <row r="20389">
          <cell r="AA20389">
            <v>98.65</v>
          </cell>
        </row>
        <row r="20390">
          <cell r="AA20390">
            <v>98.66</v>
          </cell>
        </row>
        <row r="20391">
          <cell r="AA20391">
            <v>98.67</v>
          </cell>
        </row>
        <row r="20392">
          <cell r="AA20392">
            <v>98.68</v>
          </cell>
        </row>
        <row r="20393">
          <cell r="AA20393">
            <v>98.69</v>
          </cell>
        </row>
        <row r="20394">
          <cell r="AA20394">
            <v>98.7</v>
          </cell>
        </row>
        <row r="20395">
          <cell r="AA20395">
            <v>98.71</v>
          </cell>
        </row>
        <row r="20396">
          <cell r="AA20396">
            <v>98.72</v>
          </cell>
        </row>
        <row r="20397">
          <cell r="AA20397">
            <v>98.73</v>
          </cell>
        </row>
        <row r="20398">
          <cell r="AA20398">
            <v>98.74</v>
          </cell>
        </row>
        <row r="20399">
          <cell r="AA20399">
            <v>98.75</v>
          </cell>
        </row>
        <row r="20400">
          <cell r="AA20400">
            <v>98.76</v>
          </cell>
        </row>
        <row r="20401">
          <cell r="AA20401">
            <v>98.77</v>
          </cell>
        </row>
        <row r="20402">
          <cell r="AA20402">
            <v>98.78</v>
          </cell>
        </row>
        <row r="20403">
          <cell r="AA20403">
            <v>98.79</v>
          </cell>
        </row>
        <row r="20404">
          <cell r="AA20404">
            <v>98.8</v>
          </cell>
        </row>
        <row r="20405">
          <cell r="AA20405">
            <v>98.81</v>
          </cell>
        </row>
        <row r="20406">
          <cell r="AA20406">
            <v>98.82</v>
          </cell>
        </row>
        <row r="20407">
          <cell r="AA20407">
            <v>98.83</v>
          </cell>
        </row>
        <row r="20408">
          <cell r="AA20408">
            <v>98.84</v>
          </cell>
        </row>
        <row r="20409">
          <cell r="AA20409">
            <v>98.85</v>
          </cell>
        </row>
        <row r="20410">
          <cell r="AA20410">
            <v>98.86</v>
          </cell>
        </row>
        <row r="20411">
          <cell r="AA20411">
            <v>98.87</v>
          </cell>
        </row>
        <row r="20412">
          <cell r="AA20412">
            <v>98.88</v>
          </cell>
        </row>
        <row r="20413">
          <cell r="AA20413">
            <v>98.89</v>
          </cell>
        </row>
        <row r="20414">
          <cell r="AA20414">
            <v>98.9</v>
          </cell>
        </row>
        <row r="20415">
          <cell r="AA20415">
            <v>98.91</v>
          </cell>
        </row>
        <row r="20416">
          <cell r="AA20416">
            <v>98.92</v>
          </cell>
        </row>
        <row r="20417">
          <cell r="AA20417">
            <v>98.93</v>
          </cell>
        </row>
        <row r="20418">
          <cell r="AA20418">
            <v>98.94</v>
          </cell>
        </row>
        <row r="20419">
          <cell r="AA20419">
            <v>98.95</v>
          </cell>
        </row>
        <row r="20420">
          <cell r="AA20420">
            <v>98.96</v>
          </cell>
        </row>
        <row r="20421">
          <cell r="AA20421">
            <v>98.97</v>
          </cell>
        </row>
        <row r="20422">
          <cell r="AA20422">
            <v>98.98</v>
          </cell>
        </row>
        <row r="20423">
          <cell r="AA20423">
            <v>98.99</v>
          </cell>
        </row>
        <row r="20424">
          <cell r="AA20424">
            <v>99</v>
          </cell>
        </row>
        <row r="20425">
          <cell r="AA20425">
            <v>99.01</v>
          </cell>
        </row>
        <row r="20426">
          <cell r="AA20426">
            <v>99.02</v>
          </cell>
        </row>
        <row r="20427">
          <cell r="AA20427">
            <v>99.03</v>
          </cell>
        </row>
        <row r="20428">
          <cell r="AA20428">
            <v>99.04</v>
          </cell>
        </row>
        <row r="20429">
          <cell r="AA20429">
            <v>99.05</v>
          </cell>
        </row>
        <row r="20430">
          <cell r="AA20430">
            <v>99.06</v>
          </cell>
        </row>
        <row r="20431">
          <cell r="AA20431">
            <v>99.07</v>
          </cell>
        </row>
        <row r="20432">
          <cell r="AA20432">
            <v>99.08</v>
          </cell>
        </row>
        <row r="20433">
          <cell r="AA20433">
            <v>99.09</v>
          </cell>
        </row>
        <row r="20434">
          <cell r="AA20434">
            <v>99.1</v>
          </cell>
        </row>
        <row r="20435">
          <cell r="AA20435">
            <v>99.11</v>
          </cell>
        </row>
        <row r="20436">
          <cell r="AA20436">
            <v>99.12</v>
          </cell>
        </row>
        <row r="20437">
          <cell r="AA20437">
            <v>99.13</v>
          </cell>
        </row>
        <row r="20438">
          <cell r="AA20438">
            <v>99.14</v>
          </cell>
        </row>
        <row r="20439">
          <cell r="AA20439">
            <v>99.15</v>
          </cell>
        </row>
        <row r="20440">
          <cell r="AA20440">
            <v>99.16</v>
          </cell>
        </row>
        <row r="20441">
          <cell r="AA20441">
            <v>99.17</v>
          </cell>
        </row>
        <row r="20442">
          <cell r="AA20442">
            <v>99.18</v>
          </cell>
        </row>
        <row r="20443">
          <cell r="AA20443">
            <v>99.19</v>
          </cell>
        </row>
        <row r="20444">
          <cell r="AA20444">
            <v>99.2</v>
          </cell>
        </row>
        <row r="20445">
          <cell r="AA20445">
            <v>99.21</v>
          </cell>
        </row>
        <row r="20446">
          <cell r="AA20446">
            <v>99.22</v>
          </cell>
        </row>
        <row r="20447">
          <cell r="AA20447">
            <v>99.23</v>
          </cell>
        </row>
        <row r="20448">
          <cell r="AA20448">
            <v>99.24</v>
          </cell>
        </row>
        <row r="20449">
          <cell r="AA20449">
            <v>99.25</v>
          </cell>
        </row>
        <row r="20450">
          <cell r="AA20450">
            <v>99.26</v>
          </cell>
        </row>
        <row r="20451">
          <cell r="AA20451">
            <v>99.27</v>
          </cell>
        </row>
        <row r="20452">
          <cell r="AA20452">
            <v>99.28</v>
          </cell>
        </row>
        <row r="20453">
          <cell r="AA20453">
            <v>99.29</v>
          </cell>
        </row>
        <row r="20454">
          <cell r="AA20454">
            <v>99.3</v>
          </cell>
        </row>
        <row r="20455">
          <cell r="AA20455">
            <v>99.31</v>
          </cell>
        </row>
        <row r="20456">
          <cell r="AA20456">
            <v>99.32</v>
          </cell>
        </row>
        <row r="20457">
          <cell r="AA20457">
            <v>99.33</v>
          </cell>
        </row>
        <row r="20458">
          <cell r="AA20458">
            <v>99.34</v>
          </cell>
        </row>
        <row r="20459">
          <cell r="AA20459">
            <v>99.35</v>
          </cell>
        </row>
        <row r="20460">
          <cell r="AA20460">
            <v>99.36</v>
          </cell>
        </row>
        <row r="20461">
          <cell r="AA20461">
            <v>99.37</v>
          </cell>
        </row>
        <row r="20462">
          <cell r="AA20462">
            <v>99.38</v>
          </cell>
        </row>
        <row r="20463">
          <cell r="AA20463">
            <v>99.39</v>
          </cell>
        </row>
        <row r="20464">
          <cell r="AA20464">
            <v>99.4</v>
          </cell>
        </row>
        <row r="20465">
          <cell r="AA20465">
            <v>99.41</v>
          </cell>
        </row>
        <row r="20466">
          <cell r="AA20466">
            <v>99.42</v>
          </cell>
        </row>
        <row r="20467">
          <cell r="AA20467">
            <v>99.43</v>
          </cell>
        </row>
        <row r="20468">
          <cell r="AA20468">
            <v>99.44</v>
          </cell>
        </row>
        <row r="20469">
          <cell r="AA20469">
            <v>99.45</v>
          </cell>
        </row>
        <row r="20470">
          <cell r="AA20470">
            <v>99.46</v>
          </cell>
        </row>
        <row r="20471">
          <cell r="AA20471">
            <v>99.47</v>
          </cell>
        </row>
        <row r="20472">
          <cell r="AA20472">
            <v>99.48</v>
          </cell>
        </row>
        <row r="20473">
          <cell r="AA20473">
            <v>99.49</v>
          </cell>
        </row>
        <row r="20474">
          <cell r="AA20474">
            <v>99.5</v>
          </cell>
        </row>
        <row r="20475">
          <cell r="AA20475">
            <v>99.51</v>
          </cell>
        </row>
        <row r="20476">
          <cell r="AA20476">
            <v>99.52</v>
          </cell>
        </row>
        <row r="20477">
          <cell r="AA20477">
            <v>99.53</v>
          </cell>
        </row>
        <row r="20478">
          <cell r="AA20478">
            <v>99.54</v>
          </cell>
        </row>
        <row r="20479">
          <cell r="AA20479">
            <v>99.55</v>
          </cell>
        </row>
        <row r="20480">
          <cell r="AA20480">
            <v>99.56</v>
          </cell>
        </row>
        <row r="20481">
          <cell r="AA20481">
            <v>99.57</v>
          </cell>
        </row>
        <row r="20482">
          <cell r="AA20482">
            <v>99.58</v>
          </cell>
        </row>
        <row r="20483">
          <cell r="AA20483">
            <v>99.59</v>
          </cell>
        </row>
        <row r="20484">
          <cell r="AA20484">
            <v>99.6</v>
          </cell>
        </row>
        <row r="20485">
          <cell r="AA20485">
            <v>99.61</v>
          </cell>
        </row>
        <row r="20486">
          <cell r="AA20486">
            <v>99.62</v>
          </cell>
        </row>
        <row r="20487">
          <cell r="AA20487">
            <v>99.63</v>
          </cell>
        </row>
        <row r="20488">
          <cell r="AA20488">
            <v>99.64</v>
          </cell>
        </row>
        <row r="20489">
          <cell r="AA20489">
            <v>99.65</v>
          </cell>
        </row>
        <row r="20490">
          <cell r="AA20490">
            <v>99.66</v>
          </cell>
        </row>
        <row r="20491">
          <cell r="AA20491">
            <v>99.67</v>
          </cell>
        </row>
        <row r="20492">
          <cell r="AA20492">
            <v>99.68</v>
          </cell>
        </row>
        <row r="20493">
          <cell r="AA20493">
            <v>99.69</v>
          </cell>
        </row>
        <row r="20494">
          <cell r="AA20494">
            <v>99.7</v>
          </cell>
        </row>
        <row r="20495">
          <cell r="AA20495">
            <v>99.71</v>
          </cell>
        </row>
        <row r="20496">
          <cell r="AA20496">
            <v>99.72</v>
          </cell>
        </row>
        <row r="20497">
          <cell r="AA20497">
            <v>99.73</v>
          </cell>
        </row>
        <row r="20498">
          <cell r="AA20498">
            <v>99.74</v>
          </cell>
        </row>
        <row r="20499">
          <cell r="AA20499">
            <v>99.75</v>
          </cell>
        </row>
        <row r="20500">
          <cell r="AA20500">
            <v>99.76</v>
          </cell>
        </row>
        <row r="20501">
          <cell r="AA20501">
            <v>99.77</v>
          </cell>
        </row>
        <row r="20502">
          <cell r="AA20502">
            <v>99.78</v>
          </cell>
        </row>
        <row r="20503">
          <cell r="AA20503">
            <v>99.79</v>
          </cell>
        </row>
        <row r="20504">
          <cell r="AA20504">
            <v>99.8</v>
          </cell>
        </row>
        <row r="20505">
          <cell r="AA20505">
            <v>99.81</v>
          </cell>
        </row>
        <row r="20506">
          <cell r="AA20506">
            <v>99.82</v>
          </cell>
        </row>
        <row r="20507">
          <cell r="AA20507">
            <v>99.83</v>
          </cell>
        </row>
        <row r="20508">
          <cell r="AA20508">
            <v>99.84</v>
          </cell>
        </row>
        <row r="20509">
          <cell r="AA20509">
            <v>99.85</v>
          </cell>
        </row>
        <row r="20510">
          <cell r="AA20510">
            <v>99.86</v>
          </cell>
        </row>
        <row r="20511">
          <cell r="AA20511">
            <v>99.87</v>
          </cell>
        </row>
        <row r="20512">
          <cell r="AA20512">
            <v>99.88</v>
          </cell>
        </row>
        <row r="20513">
          <cell r="AA20513">
            <v>99.89</v>
          </cell>
        </row>
        <row r="20514">
          <cell r="AA20514">
            <v>99.9</v>
          </cell>
        </row>
        <row r="20515">
          <cell r="AA20515">
            <v>99.91</v>
          </cell>
        </row>
        <row r="20516">
          <cell r="AA20516">
            <v>99.92</v>
          </cell>
        </row>
        <row r="20517">
          <cell r="AA20517">
            <v>99.93</v>
          </cell>
        </row>
        <row r="20518">
          <cell r="AA20518">
            <v>99.94</v>
          </cell>
        </row>
        <row r="20519">
          <cell r="AA20519">
            <v>99.95</v>
          </cell>
        </row>
        <row r="20520">
          <cell r="AA20520">
            <v>99.96</v>
          </cell>
        </row>
        <row r="20521">
          <cell r="AA20521">
            <v>99.97</v>
          </cell>
        </row>
        <row r="20522">
          <cell r="AA20522">
            <v>99.98</v>
          </cell>
        </row>
        <row r="20523">
          <cell r="AA20523">
            <v>99.99</v>
          </cell>
        </row>
        <row r="20524">
          <cell r="AA20524">
            <v>100</v>
          </cell>
        </row>
      </sheetData>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AIU"/>
      <sheetName val="PRESTACIONES"/>
      <sheetName val="BASE"/>
      <sheetName val="BASE_Concretos11"/>
      <sheetName val="APU PTAR "/>
      <sheetName val="PTAR PPAL"/>
      <sheetName val="PTAR ORIENTAL"/>
      <sheetName val="PTAR OCCIDENTAL"/>
      <sheetName val="APU OE"/>
      <sheetName val="EJECUTADO"/>
      <sheetName val="AU"/>
      <sheetName val="RESUMEN PTAR"/>
      <sheetName val="INTERVENTORIA"/>
      <sheetName val="APU_SisEléctrico"/>
      <sheetName val="Hoja1"/>
      <sheetName val="Hoja2"/>
    </sheetNames>
    <sheetDataSet>
      <sheetData sheetId="0" refreshError="1"/>
      <sheetData sheetId="1">
        <row r="13">
          <cell r="D13">
            <v>980657</v>
          </cell>
        </row>
      </sheetData>
      <sheetData sheetId="2">
        <row r="9">
          <cell r="D9">
            <v>0.5542999999999999</v>
          </cell>
        </row>
        <row r="83">
          <cell r="D83">
            <v>22120</v>
          </cell>
        </row>
      </sheetData>
      <sheetData sheetId="3">
        <row r="69">
          <cell r="B69">
            <v>375857.92464804376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sheetName val="APU"/>
      <sheetName val="Materiales"/>
      <sheetName val="Mano de Obra"/>
      <sheetName val="Herramienta"/>
      <sheetName val="Equipos"/>
      <sheetName val="Otros"/>
      <sheetName val="Manual"/>
      <sheetName val="Formato"/>
      <sheetName val="Hoja1"/>
    </sheetNames>
    <sheetDataSet>
      <sheetData sheetId="0" refreshError="1"/>
      <sheetData sheetId="1"/>
      <sheetData sheetId="2">
        <row r="2">
          <cell r="A2" t="str">
            <v>- Ninguno -</v>
          </cell>
        </row>
        <row r="3">
          <cell r="A3" t="str">
            <v>Abasto metalico para lavaplatos/lavamanos</v>
          </cell>
        </row>
        <row r="4">
          <cell r="A4" t="str">
            <v>Abasto metalico para sanitario</v>
          </cell>
        </row>
        <row r="5">
          <cell r="A5" t="str">
            <v>Abrazadera de 1 1/2" para tubo apretado+tornillos</v>
          </cell>
        </row>
        <row r="6">
          <cell r="A6" t="str">
            <v>Abrazadera de 2 1/2" para tubo apretado+tornillos</v>
          </cell>
        </row>
        <row r="7">
          <cell r="A7" t="str">
            <v>Abrazadera de 2" para tubo apretado+tornillos</v>
          </cell>
        </row>
        <row r="8">
          <cell r="A8" t="str">
            <v>Abrazadera de 3" para tubo apretado+tornillos</v>
          </cell>
        </row>
        <row r="9">
          <cell r="A9" t="str">
            <v>Abrazadera para Bajantes PVC-S de d= 3" + tornillos</v>
          </cell>
        </row>
        <row r="10">
          <cell r="A10" t="str">
            <v>Abrazadera para Bajantes PVC-S de d= 4" + tornillos</v>
          </cell>
        </row>
        <row r="11">
          <cell r="A11" t="str">
            <v>Abrazadera tipo orquilla para tubo de 1 1/2"+tornillos</v>
          </cell>
        </row>
        <row r="12">
          <cell r="A12" t="str">
            <v>Acces point WAP4000</v>
          </cell>
        </row>
        <row r="13">
          <cell r="A13" t="str">
            <v>Acces point WAP4033</v>
          </cell>
        </row>
        <row r="14">
          <cell r="A14" t="str">
            <v>Accesorios aluminio</v>
          </cell>
        </row>
        <row r="15">
          <cell r="A15" t="str">
            <v>Acero 4200kg/cm2, suministro, corte, figuracion e instalacion</v>
          </cell>
        </row>
        <row r="16">
          <cell r="A16" t="str">
            <v>Acero en Elementos Estructurales</v>
          </cell>
        </row>
        <row r="17">
          <cell r="A17" t="str">
            <v>acero para estructural PHR</v>
          </cell>
        </row>
        <row r="18">
          <cell r="A18" t="str">
            <v>Acero refuerzo G-60 figurado</v>
          </cell>
        </row>
        <row r="19">
          <cell r="A19" t="str">
            <v>Acero refuerzo G-60 sin figurar</v>
          </cell>
        </row>
        <row r="20">
          <cell r="A20" t="str">
            <v>Acero refuerzo sin figurar*</v>
          </cell>
        </row>
        <row r="21">
          <cell r="A21" t="str">
            <v>Acido nitrico</v>
          </cell>
        </row>
        <row r="22">
          <cell r="A22" t="str">
            <v>Acido nitrico x 200 litros</v>
          </cell>
        </row>
        <row r="23">
          <cell r="A23" t="str">
            <v>Acondicionador de Superficie Novafort x 250cc. - Pavco o equivalente.</v>
          </cell>
        </row>
        <row r="24">
          <cell r="A24" t="str">
            <v>Acondicionador de superficies Tipo Wash Primer o equivalente</v>
          </cell>
        </row>
        <row r="25">
          <cell r="A25" t="str">
            <v>Acondicionador de voltaje 10 KW monofasico</v>
          </cell>
        </row>
        <row r="26">
          <cell r="A26" t="str">
            <v>Acondicionador de voltaje trabajo pesado de 10KVA trifasico</v>
          </cell>
        </row>
        <row r="27">
          <cell r="A27" t="str">
            <v>Adaptador EMT 1"</v>
          </cell>
        </row>
        <row r="28">
          <cell r="A28" t="str">
            <v>Adaptador EMT 1/2"</v>
          </cell>
        </row>
        <row r="29">
          <cell r="A29" t="str">
            <v>Adaptador EMT 1-1/2"</v>
          </cell>
        </row>
        <row r="30">
          <cell r="A30" t="str">
            <v>Adaptador EMT 2"</v>
          </cell>
        </row>
        <row r="31">
          <cell r="A31" t="str">
            <v>Adaptador EMT 3/4"</v>
          </cell>
        </row>
        <row r="32">
          <cell r="A32" t="str">
            <v>Adaptador hembra de Cobre, d= 1"</v>
          </cell>
        </row>
        <row r="33">
          <cell r="A33" t="str">
            <v>Adaptador hembra de Cobre, d= 1/2".</v>
          </cell>
        </row>
        <row r="34">
          <cell r="A34" t="str">
            <v>Adaptador hembra de Cobre, d= 3/4".</v>
          </cell>
        </row>
        <row r="35">
          <cell r="A35" t="str">
            <v>Adaptador hembra PVC-P d= 1/2" - Pavco o equivalente.</v>
          </cell>
        </row>
        <row r="36">
          <cell r="A36" t="str">
            <v>Adaptador macho en cobre de 1"</v>
          </cell>
        </row>
        <row r="37">
          <cell r="A37" t="str">
            <v>Adaptador macho en cobre de 1/2"</v>
          </cell>
        </row>
        <row r="38">
          <cell r="A38" t="str">
            <v>Adaptador macho en cobre de 11/2"</v>
          </cell>
        </row>
        <row r="39">
          <cell r="A39" t="str">
            <v>Adaptador macho en cobre de 3/4"</v>
          </cell>
        </row>
        <row r="40">
          <cell r="A40" t="str">
            <v>Adaptador macho PVC-P d= 1 1/2"</v>
          </cell>
        </row>
        <row r="41">
          <cell r="A41" t="str">
            <v>Adaptador macho PVC-P d= 1"</v>
          </cell>
        </row>
        <row r="42">
          <cell r="A42" t="str">
            <v>Adaptador macho PVC-P d= 1/2"</v>
          </cell>
        </row>
        <row r="43">
          <cell r="A43" t="str">
            <v>Adaptador macho PVC-P d= 2 1/2"</v>
          </cell>
        </row>
        <row r="44">
          <cell r="A44" t="str">
            <v>Adaptador macho PVC-P d= 3"</v>
          </cell>
        </row>
        <row r="45">
          <cell r="A45" t="str">
            <v>Adaptador macho PVC-P d= 3/4"</v>
          </cell>
        </row>
        <row r="46">
          <cell r="A46" t="str">
            <v>Adaptador macho PVC-P d= 3/4"</v>
          </cell>
        </row>
        <row r="47">
          <cell r="A47" t="str">
            <v xml:space="preserve">Adaptador macho PVC-P Ø= 2 ½" </v>
          </cell>
        </row>
        <row r="48">
          <cell r="A48" t="str">
            <v xml:space="preserve">Adaptador macho PVC-P Ø= 2" </v>
          </cell>
        </row>
        <row r="49">
          <cell r="A49" t="str">
            <v>Adaptador PVC  1"</v>
          </cell>
        </row>
        <row r="50">
          <cell r="A50" t="str">
            <v>Adaptador PVC  1/2"</v>
          </cell>
        </row>
        <row r="51">
          <cell r="A51" t="str">
            <v>Adaptador PVC  1-1/2"</v>
          </cell>
        </row>
        <row r="52">
          <cell r="A52" t="str">
            <v>Adaptador PVC  2"</v>
          </cell>
        </row>
        <row r="53">
          <cell r="A53" t="str">
            <v>Adaptador PVC  3"</v>
          </cell>
        </row>
        <row r="54">
          <cell r="A54" t="str">
            <v>Adaptador PVC  3/4"</v>
          </cell>
        </row>
        <row r="55">
          <cell r="A55" t="str">
            <v>Adaptador PVC 1- 1/4"</v>
          </cell>
        </row>
        <row r="56">
          <cell r="A56" t="str">
            <v>Adercril (0,75 kg por cada m2 de e= 0,02/0,025 m.)</v>
          </cell>
        </row>
        <row r="57">
          <cell r="A57" t="str">
            <v>Adhesivo ceramico Pegacor gris - Corona</v>
          </cell>
        </row>
        <row r="58">
          <cell r="A58" t="str">
            <v>Adhesivo Novafort x 310 ml. - Pavco o equivalente.</v>
          </cell>
        </row>
        <row r="59">
          <cell r="A59" t="str">
            <v>Adobe 10 x 20 x 40</v>
          </cell>
        </row>
        <row r="60">
          <cell r="A60" t="str">
            <v>Adobe 15 x 20 x 40</v>
          </cell>
        </row>
        <row r="61">
          <cell r="A61" t="str">
            <v>Adoquin color Amarillo, fuego, blanco arena 20*20*6</v>
          </cell>
        </row>
        <row r="62">
          <cell r="A62" t="str">
            <v>Adoquin cuadrado gris de 20x20x6 cm.</v>
          </cell>
        </row>
        <row r="63">
          <cell r="A63" t="str">
            <v>Adoquin rectangular amarillo de 20x10x6 cm.</v>
          </cell>
        </row>
        <row r="64">
          <cell r="A64" t="str">
            <v>Adoquin rectangular amarillo de 20x10x8 cm.</v>
          </cell>
        </row>
        <row r="65">
          <cell r="A65" t="str">
            <v>Adoquin rectangular gris de 20x10x6 cm.</v>
          </cell>
        </row>
        <row r="66">
          <cell r="A66" t="str">
            <v>Adoquin rectangular gris de 20x10x8 cm.</v>
          </cell>
        </row>
        <row r="67">
          <cell r="A67" t="str">
            <v>Adoquin tactil guia o alerta 20 x 20 x 6. Color amarilla</v>
          </cell>
        </row>
        <row r="68">
          <cell r="A68" t="str">
            <v>Adoquin tactil guia o alerta 20 x 20 x 6. Color gris.</v>
          </cell>
        </row>
        <row r="69">
          <cell r="A69" t="str">
            <v>Alambre de puas</v>
          </cell>
        </row>
        <row r="70">
          <cell r="A70" t="str">
            <v>Alambre galv C. 12</v>
          </cell>
        </row>
        <row r="71">
          <cell r="A71" t="str">
            <v>Alambre No 10 AWG-CU-THHN/THWN-90ºC</v>
          </cell>
        </row>
        <row r="72">
          <cell r="A72" t="str">
            <v>Alambre No 12 AWG-CU-THHN/THWN-90 ºC</v>
          </cell>
        </row>
        <row r="73">
          <cell r="A73" t="str">
            <v>Alambre recocido C 18</v>
          </cell>
        </row>
        <row r="74">
          <cell r="A74" t="str">
            <v>Alambron  de aleacion de aluminio, silicio 8mm 50mm2</v>
          </cell>
        </row>
        <row r="75">
          <cell r="A75" t="str">
            <v>Alcorque maint de 40 (interno)</v>
          </cell>
        </row>
        <row r="76">
          <cell r="A76" t="str">
            <v>Alcorque prefabricado esquinero de 40cm</v>
          </cell>
        </row>
        <row r="77">
          <cell r="A77" t="str">
            <v xml:space="preserve">Alfarda 21/2" x 6 comercial </v>
          </cell>
        </row>
        <row r="78">
          <cell r="A78" t="str">
            <v>Alfombra modular 50x50xreferencia 1 st avenue color camel numero 8148</v>
          </cell>
        </row>
        <row r="79">
          <cell r="A79" t="str">
            <v>Amarres teja Ajota</v>
          </cell>
        </row>
        <row r="80">
          <cell r="A80" t="str">
            <v>Amarres teja eternit</v>
          </cell>
        </row>
        <row r="81">
          <cell r="A81" t="str">
            <v>Amarres y costales de fique para siembra y transplante de árboles</v>
          </cell>
        </row>
        <row r="82">
          <cell r="A82" t="str">
            <v>Amplificador 270 W a 70/100v x 2, 270 W a 4 Ohmios x 2, 135 W a 8 ohmios x 2. Filtros hi-pass en 50 Hz, o 300Hz.</v>
          </cell>
        </row>
        <row r="83">
          <cell r="A83" t="str">
            <v>Amplificador de Potencia, para red de sonido de 1.600-WTS - RMS.</v>
          </cell>
        </row>
        <row r="84">
          <cell r="A84" t="str">
            <v>Anclaje Cuña de expansión de 1/2" x 3 3/4"</v>
          </cell>
        </row>
        <row r="85">
          <cell r="A85" t="str">
            <v>Anclaje epoxico RE500 de 1/2" para refuerzo de d=5/8" profundidad=0,15 m.</v>
          </cell>
        </row>
        <row r="86">
          <cell r="A86" t="str">
            <v>Anclaje para PTS en losa de STEELDECK</v>
          </cell>
        </row>
        <row r="87">
          <cell r="A87" t="str">
            <v>Angulo de 1 1/2" x 3/16"</v>
          </cell>
        </row>
        <row r="88">
          <cell r="A88" t="str">
            <v>Angulo de 1" x 1/8"</v>
          </cell>
        </row>
        <row r="89">
          <cell r="A89" t="str">
            <v>Angulo de 1" x3,16"</v>
          </cell>
        </row>
        <row r="90">
          <cell r="A90" t="str">
            <v>Angulo de 11/4" x 3/16"</v>
          </cell>
        </row>
        <row r="91">
          <cell r="A91" t="str">
            <v>Angulo de 2" x 3/16"</v>
          </cell>
        </row>
        <row r="92">
          <cell r="A92" t="str">
            <v>Angulo de cuelga</v>
          </cell>
        </row>
        <row r="93">
          <cell r="A93" t="str">
            <v>Angulo metalico de 2" x 1/4"</v>
          </cell>
        </row>
        <row r="94">
          <cell r="A94" t="str">
            <v>Angulo metalico de 4"x4"x3/8"</v>
          </cell>
        </row>
        <row r="95">
          <cell r="A95" t="str">
            <v>Angulo perimetral calibre 26, longitud 2.44 m,  para cielo raso en Drywall</v>
          </cell>
        </row>
        <row r="96">
          <cell r="A96" t="str">
            <v>Angulo sup de 11/2" x 11/2" x 1/8"</v>
          </cell>
        </row>
        <row r="97">
          <cell r="A97" t="str">
            <v>Arbol Guayacan de H= 3.00 m.</v>
          </cell>
        </row>
        <row r="98">
          <cell r="A98" t="str">
            <v>Arena de cuarzo 12-20 con transporte</v>
          </cell>
        </row>
        <row r="99">
          <cell r="A99" t="str">
            <v>Arena de pega con transporte</v>
          </cell>
        </row>
        <row r="100">
          <cell r="A100" t="str">
            <v>Arena de revoque con transporte</v>
          </cell>
        </row>
        <row r="101">
          <cell r="A101" t="str">
            <v>Arena fina de concreto con transporte</v>
          </cell>
        </row>
        <row r="102">
          <cell r="A102" t="str">
            <v xml:space="preserve">Arenilla con transporte </v>
          </cell>
        </row>
        <row r="103">
          <cell r="A103" t="str">
            <v>Arenon chino</v>
          </cell>
        </row>
        <row r="104">
          <cell r="A104" t="str">
            <v>Aviso acralico abierto-cerrado para gas</v>
          </cell>
        </row>
        <row r="105">
          <cell r="A105" t="str">
            <v>Aviso acrilico para regulacion de gas</v>
          </cell>
        </row>
        <row r="106">
          <cell r="A106" t="str">
            <v>Aviso en acero inoxidable 304</v>
          </cell>
        </row>
        <row r="107">
          <cell r="A107" t="str">
            <v>Bafle de 5"- 15/20-Wts en linea  RMS, Con identificacion del cable polarizado y con TAPS de impedancia.       o s</v>
          </cell>
        </row>
        <row r="108">
          <cell r="A108" t="str">
            <v>Baldosa de Grano Monocapa fondo crema T-1-2-C, de 30x30 cm e= 2 cm.</v>
          </cell>
        </row>
        <row r="109">
          <cell r="A109" t="str">
            <v>Baldosa grano trani 1-2 roca</v>
          </cell>
        </row>
        <row r="110">
          <cell r="A110" t="str">
            <v>Baldosa Monocapa en Grano Lavado Travertino No 1-2, Fondo Crema, de 30x30 cm e= 2 cm.</v>
          </cell>
        </row>
        <row r="111">
          <cell r="A111" t="str">
            <v xml:space="preserve">Baldosa monocolor 25 x25 </v>
          </cell>
        </row>
        <row r="112">
          <cell r="A112" t="str">
            <v>Baldosin tipo Corona 25 x 25 cm</v>
          </cell>
        </row>
        <row r="113">
          <cell r="A113" t="str">
            <v>Banca tipo Socoda o equivalente con espaldar en tuberia 2" Cal 16 acero inoxidable, soporte lamina col rolle y acero inoxidable</v>
          </cell>
        </row>
        <row r="114">
          <cell r="A114" t="str">
            <v>Bandeja de equipos para rack 34</v>
          </cell>
        </row>
        <row r="115">
          <cell r="A115" t="str">
            <v>Bandeja para cable de fibra</v>
          </cell>
        </row>
        <row r="116">
          <cell r="A116" t="str">
            <v>Bandeja portacable de 20X8 CMS</v>
          </cell>
        </row>
        <row r="117">
          <cell r="A117" t="str">
            <v>Barniz</v>
          </cell>
        </row>
        <row r="118">
          <cell r="A118" t="str">
            <v>Barra discapacitados de 18" acero inox de 11/4"</v>
          </cell>
        </row>
        <row r="119">
          <cell r="A119" t="str">
            <v>Barra discapacitados de 30" acero inox de 11/4"</v>
          </cell>
        </row>
        <row r="120">
          <cell r="A120" t="str">
            <v>Barra discapacitados de L = 150 mm. En  acero inox de 11/4"</v>
          </cell>
        </row>
        <row r="121">
          <cell r="A121" t="str">
            <v>Barra para discapacitados en acero inoxidable L=0.6 m x 1/4"</v>
          </cell>
        </row>
        <row r="122">
          <cell r="A122" t="str">
            <v>Barrade puesta a tierra</v>
          </cell>
        </row>
        <row r="123">
          <cell r="A123" t="str">
            <v>Base anticorrosiva y adherente</v>
          </cell>
        </row>
        <row r="124">
          <cell r="A124" t="str">
            <v>Base anticorrosiva y adherente</v>
          </cell>
        </row>
        <row r="125">
          <cell r="A125" t="str">
            <v>Base de concreto 80x40x30 cm</v>
          </cell>
        </row>
        <row r="126">
          <cell r="A126" t="str">
            <v>Base Granular con transporte</v>
          </cell>
        </row>
        <row r="127">
          <cell r="A127" t="str">
            <v>Base para microfono tripode c/boom</v>
          </cell>
        </row>
        <row r="128">
          <cell r="A128" t="str">
            <v>Base Wash primer (1/2 galon)</v>
          </cell>
        </row>
        <row r="129">
          <cell r="A129" t="str">
            <v>Bateria 12v - 7 ah</v>
          </cell>
        </row>
        <row r="130">
          <cell r="A130" t="str">
            <v>Bisagra metalica trabajo pesado en platina  de 4" x1"</v>
          </cell>
        </row>
        <row r="131">
          <cell r="A131" t="str">
            <v>Bloque de concreto catalan color blanco de 10x15x30. Incluye transporte hasta la obra</v>
          </cell>
        </row>
        <row r="132">
          <cell r="A132" t="str">
            <v>Bloque de concreto R-10 Mpa (2p intermedio) de 0,15 x 0,20 x 0,40 m.</v>
          </cell>
        </row>
        <row r="133">
          <cell r="A133" t="str">
            <v>Bloque de concreto R-10 Mpa (3p intermedio) de 0,10 x 0,20 x 0,40 m.</v>
          </cell>
        </row>
        <row r="134">
          <cell r="A134" t="str">
            <v>Bloque de concreto R-10 Mpa (3p intermedio) de 0,20 x 0,20 x 0,40 m.</v>
          </cell>
        </row>
        <row r="135">
          <cell r="A135" t="str">
            <v>Bloque de concreto R-13 Mpa (2p intermedio) de 0,15 x 0,20 x 0,40 m.</v>
          </cell>
        </row>
        <row r="136">
          <cell r="A136" t="str">
            <v>Bloque de concreto R-8 Mpa (3p intermedio) de 0,10 x 0,20 x 0,40 m.</v>
          </cell>
        </row>
        <row r="137">
          <cell r="A137" t="str">
            <v>Bloque ecologico gramoquin 16x16x8</v>
          </cell>
        </row>
        <row r="138">
          <cell r="A138" t="str">
            <v>Bloque insulux dekora traslucido</v>
          </cell>
        </row>
        <row r="139">
          <cell r="A139" t="str">
            <v>Bloque terminal Doble para procesamiento de señal digital fantasma. ( Incluye fuente de 24 VDC, 10 filtros de entrada)</v>
          </cell>
        </row>
        <row r="140">
          <cell r="A140" t="str">
            <v>Bloque terminal Salidas balanceadas Doble para procesamiento digital de señal. ( Incluye fuente de 24 VDC, 10 filtros</v>
          </cell>
        </row>
        <row r="141">
          <cell r="A141" t="str">
            <v>Bombeo Concreto</v>
          </cell>
        </row>
        <row r="142">
          <cell r="A142" t="str">
            <v>Bombilla ahorradora 20W</v>
          </cell>
        </row>
        <row r="143">
          <cell r="A143" t="str">
            <v>Boquilla 1"</v>
          </cell>
        </row>
        <row r="144">
          <cell r="A144" t="str">
            <v>Boquilla 1/2"</v>
          </cell>
        </row>
        <row r="145">
          <cell r="A145" t="str">
            <v>Boquilla 2"</v>
          </cell>
        </row>
        <row r="146">
          <cell r="A146" t="str">
            <v>Boquilla 3/4"</v>
          </cell>
        </row>
        <row r="147">
          <cell r="A147" t="str">
            <v>Boquilla Blanca (concolor 5-15)- Sumicol</v>
          </cell>
        </row>
        <row r="148">
          <cell r="A148" t="str">
            <v xml:space="preserve">Boquilla concolor </v>
          </cell>
        </row>
        <row r="149">
          <cell r="A149" t="str">
            <v>Boquilla de 1 1/2 en bronce</v>
          </cell>
        </row>
        <row r="150">
          <cell r="A150" t="str">
            <v>Boquilla galv C24</v>
          </cell>
        </row>
        <row r="151">
          <cell r="A151" t="str">
            <v>Boquilla galvanizada de 1"</v>
          </cell>
        </row>
        <row r="152">
          <cell r="A152" t="str">
            <v>Boquilla galvanizada de 1-1/2"</v>
          </cell>
        </row>
        <row r="153">
          <cell r="A153" t="str">
            <v>Boquilla Galvanizada de 2"</v>
          </cell>
        </row>
        <row r="154">
          <cell r="A154" t="str">
            <v>Boquilla Galvanizada de 3"</v>
          </cell>
        </row>
        <row r="155">
          <cell r="A155" t="str">
            <v>Boquilla galvanizada de 3/4" con contratuerca</v>
          </cell>
        </row>
        <row r="156">
          <cell r="A156" t="str">
            <v>Borax</v>
          </cell>
        </row>
        <row r="157">
          <cell r="A157" t="str">
            <v>Bordillo para rebaje 60 cm, incluye transporte</v>
          </cell>
        </row>
        <row r="158">
          <cell r="A158" t="str">
            <v>Bordillo rectangular 15 x 45 x 40, incluye transporte</v>
          </cell>
        </row>
        <row r="159">
          <cell r="A159" t="str">
            <v>Bordillo remontable 15 x 45 x80, incluye transporte</v>
          </cell>
        </row>
        <row r="160">
          <cell r="A160" t="str">
            <v>Botonera analoga X5 (00LVS-05W)</v>
          </cell>
        </row>
        <row r="161">
          <cell r="A161" t="str">
            <v>brazo escualizable de 10" para sist VP-3831</v>
          </cell>
        </row>
        <row r="162">
          <cell r="A162" t="str">
            <v>Breaker bipolar enchufable 20-50Amperios</v>
          </cell>
        </row>
        <row r="163">
          <cell r="A163" t="str">
            <v>Breaker industrial ABB 240V - 250A</v>
          </cell>
        </row>
        <row r="164">
          <cell r="A164" t="str">
            <v>Breaker industrial SIEMENS 3x15-2x63A</v>
          </cell>
        </row>
        <row r="165">
          <cell r="A165" t="str">
            <v>Breaker monopolar enchufable 15-50Amperios</v>
          </cell>
        </row>
        <row r="166">
          <cell r="A166" t="str">
            <v>Brida de 4"</v>
          </cell>
        </row>
        <row r="167">
          <cell r="A167" t="str">
            <v>Brida de 6"</v>
          </cell>
        </row>
        <row r="168">
          <cell r="A168" t="str">
            <v>Brida de fijacion 4", sanit incluye tapon roscado y tornillos de fijacion</v>
          </cell>
        </row>
        <row r="169">
          <cell r="A169" t="str">
            <v>Broca de 3/8" para concreto.</v>
          </cell>
        </row>
        <row r="170">
          <cell r="A170" t="str">
            <v>Broca de 3/8" para concreto.(gas)</v>
          </cell>
        </row>
        <row r="171">
          <cell r="A171" t="str">
            <v>Broca HSS de 3/8" para metal tipo Dewalt.</v>
          </cell>
        </row>
        <row r="172">
          <cell r="A172" t="str">
            <v>Buje soldado PVC-P de 1 1/2" a 1 1/4"</v>
          </cell>
        </row>
        <row r="173">
          <cell r="A173" t="str">
            <v>Buje soldado PVC-P de 1 1/2" a 1"</v>
          </cell>
        </row>
        <row r="174">
          <cell r="A174" t="str">
            <v>Buje soldado PVC-P de 1 1/2" a 1/2"</v>
          </cell>
        </row>
        <row r="175">
          <cell r="A175" t="str">
            <v>Buje soldado PVC-P de 1 1/2" a 3/4"</v>
          </cell>
        </row>
        <row r="176">
          <cell r="A176" t="str">
            <v>Buje soldado PVC-P de 1" a 1/2"</v>
          </cell>
        </row>
        <row r="177">
          <cell r="A177" t="str">
            <v>Buje soldado PVC-P de 2 ½" a 1 1½"</v>
          </cell>
        </row>
        <row r="178">
          <cell r="A178" t="str">
            <v>Buje soldado PVC-P de 2 1/2" a 1 1/2"</v>
          </cell>
        </row>
        <row r="179">
          <cell r="A179" t="str">
            <v>Buje soldado PVC-P de 2" a 1 1/4"</v>
          </cell>
        </row>
        <row r="180">
          <cell r="A180" t="str">
            <v>Buje soldado PVC-P de 2" a 1 1½"</v>
          </cell>
        </row>
        <row r="181">
          <cell r="A181" t="str">
            <v>Buje soldado PVC-P de 2" a 1"</v>
          </cell>
        </row>
        <row r="182">
          <cell r="A182" t="str">
            <v>Buje soldado PVC-P de 2" a 1/2"</v>
          </cell>
        </row>
        <row r="183">
          <cell r="A183" t="str">
            <v>Buje soldado PVC-P de 3" a 2 1/2"</v>
          </cell>
        </row>
        <row r="184">
          <cell r="A184" t="str">
            <v>Buje soldado PVC-P de 3/4" a 1/2"</v>
          </cell>
        </row>
        <row r="185">
          <cell r="A185" t="str">
            <v>Buje soldado PVC-S de 2x11/2"</v>
          </cell>
        </row>
        <row r="186">
          <cell r="A186" t="str">
            <v>Buje soldado PVC-S de 3" a 2"</v>
          </cell>
        </row>
        <row r="187">
          <cell r="A187" t="str">
            <v>Buje soldado PVC-S de 4" a 2"</v>
          </cell>
        </row>
        <row r="188">
          <cell r="A188" t="str">
            <v>Buje soldado PVC-S de 4" a 3"</v>
          </cell>
        </row>
        <row r="189">
          <cell r="A189" t="str">
            <v>Caballete eternit</v>
          </cell>
        </row>
        <row r="190">
          <cell r="A190" t="str">
            <v>Cable 50 pares telefonico 0.4mm, barrera contra humedad.</v>
          </cell>
        </row>
        <row r="191">
          <cell r="A191" t="str">
            <v>cable blindado stereo para microfono</v>
          </cell>
        </row>
        <row r="192">
          <cell r="A192" t="str">
            <v>Cable blindado stereo RCA 2x1, Para procesos.</v>
          </cell>
        </row>
        <row r="193">
          <cell r="A193" t="str">
            <v>Cable desnudo de Cu No. 1/0</v>
          </cell>
        </row>
        <row r="194">
          <cell r="A194" t="str">
            <v>Cable encauchetado 2X18 AWG</v>
          </cell>
        </row>
        <row r="195">
          <cell r="A195" t="str">
            <v>Cable encauchetado ST 2X16 AWG</v>
          </cell>
        </row>
        <row r="196">
          <cell r="A196" t="str">
            <v>Cable fibra optica</v>
          </cell>
        </row>
        <row r="197">
          <cell r="A197" t="str">
            <v>Cable neoprene 2x18 doble chaqueta BH, uso exterior</v>
          </cell>
        </row>
        <row r="198">
          <cell r="A198" t="str">
            <v>Cable No 1/0 AWG-CUTHHN/THWN-90ºC</v>
          </cell>
        </row>
        <row r="199">
          <cell r="A199" t="str">
            <v>Cable No 3x14 AWG encauchetado</v>
          </cell>
        </row>
        <row r="200">
          <cell r="A200" t="str">
            <v>Cable No10 AWG-CU-THHN/THWN-90 ºC</v>
          </cell>
        </row>
        <row r="201">
          <cell r="A201" t="str">
            <v>cable No12 AWG-CU-THHN/THWN-90 ºC</v>
          </cell>
        </row>
        <row r="202">
          <cell r="A202" t="str">
            <v>Cable No2 AWG-CU-THHN/THWN-90 ºC</v>
          </cell>
        </row>
        <row r="203">
          <cell r="A203" t="str">
            <v>Cable No2/0 AWG-CU-THHN/THWN-90ºC</v>
          </cell>
        </row>
        <row r="204">
          <cell r="A204" t="str">
            <v>Cable No4 AWG-CU-THHN/THWN-90 ºC</v>
          </cell>
        </row>
        <row r="205">
          <cell r="A205" t="str">
            <v>Cable No6 AWG-CU-THHN/THWN-90 ºC</v>
          </cell>
        </row>
        <row r="206">
          <cell r="A206" t="str">
            <v>Cable No8 AWG-CU-THHN/THWN-90 ºC</v>
          </cell>
        </row>
        <row r="207">
          <cell r="A207" t="str">
            <v>Cable polarizado 2x18 para sonido</v>
          </cell>
        </row>
        <row r="208">
          <cell r="A208" t="str">
            <v>Cable TV, RG-6 al 90%</v>
          </cell>
        </row>
        <row r="209">
          <cell r="A209" t="str">
            <v>Cable UTP cat 6 BH de cuatro pares</v>
          </cell>
        </row>
        <row r="210">
          <cell r="A210" t="str">
            <v>Cable UTP Cat 6 de 4 pares</v>
          </cell>
        </row>
        <row r="211">
          <cell r="A211" t="str">
            <v>Cable UTP, cat 6 incluye plug RJ-45</v>
          </cell>
        </row>
        <row r="212">
          <cell r="A212" t="str">
            <v>Caja  12x12 de sobreponer con tapa suplemento  calibre 20.</v>
          </cell>
        </row>
        <row r="213">
          <cell r="A213" t="str">
            <v>Caja  12x12x5 de sobreponer con tapa lisa calibre 20</v>
          </cell>
        </row>
        <row r="214">
          <cell r="A214" t="str">
            <v>Caja  4"x4" metalica galvanizada con tapa suplemento.</v>
          </cell>
        </row>
        <row r="215">
          <cell r="A215" t="str">
            <v>Caja  4"x4" metalica PVC  con tapa lisa.</v>
          </cell>
        </row>
        <row r="216">
          <cell r="A216" t="str">
            <v>Caja 10x10 cal 20 metalica galvanizada  con tapa atornillada</v>
          </cell>
        </row>
        <row r="217">
          <cell r="A217" t="str">
            <v>Caja 15x15 calibre 20</v>
          </cell>
        </row>
        <row r="218">
          <cell r="A218" t="str">
            <v>Caja 20x20 x15 tornillos</v>
          </cell>
        </row>
        <row r="219">
          <cell r="A219" t="str">
            <v>Caja 30x30 x15 telefónica cal 18</v>
          </cell>
        </row>
        <row r="220">
          <cell r="A220" t="str">
            <v>Caja 40x40 x15 telefonica cal 18</v>
          </cell>
        </row>
        <row r="221">
          <cell r="A221" t="str">
            <v>Caja 40x40 x20 telefonica cal 18</v>
          </cell>
        </row>
        <row r="222">
          <cell r="A222" t="str">
            <v>Caja de Empalme domiciliaria</v>
          </cell>
        </row>
        <row r="223">
          <cell r="A223" t="str">
            <v>Cajas de piso 60x80 para telecomunicaciones</v>
          </cell>
        </row>
        <row r="224">
          <cell r="A224" t="str">
            <v>Cal blanca hidratada por saco de 10 kg</v>
          </cell>
        </row>
        <row r="225">
          <cell r="A225" t="str">
            <v>Calado ceramico de 20 x 20 cm.</v>
          </cell>
        </row>
        <row r="226">
          <cell r="A226" t="str">
            <v>Camara 1/3" super Sony</v>
          </cell>
        </row>
        <row r="227">
          <cell r="A227" t="str">
            <v>Camara analoga, 1/3"  Sony Super HAD CCD, 270K</v>
          </cell>
        </row>
        <row r="228">
          <cell r="A228" t="str">
            <v>Camara IP,  C,CS,VIDEO,DC Auto Iris Lens/ OSD / 4 Programable Privacy Zone/Motion Detection,DNR(Digital Noise Reducti</v>
          </cell>
        </row>
        <row r="229">
          <cell r="A229" t="str">
            <v>Camara, 1/3"  Sony Super HAD CCD, 410K  /    Next 2120 Chipset</v>
          </cell>
        </row>
        <row r="230">
          <cell r="A230" t="str">
            <v>Campanilla tipo industrial</v>
          </cell>
        </row>
        <row r="231">
          <cell r="A231" t="str">
            <v>Canal 90</v>
          </cell>
        </row>
        <row r="232">
          <cell r="A232" t="str">
            <v>Canaleta metalica 12x5 cms, cal No 18 USG</v>
          </cell>
        </row>
        <row r="233">
          <cell r="A233" t="str">
            <v>Canastilla lavaplatos 4" sifon en P - Grival</v>
          </cell>
        </row>
        <row r="234">
          <cell r="A234" t="str">
            <v>Canoa en L  Long =1 m. c 24 +pintura</v>
          </cell>
        </row>
        <row r="235">
          <cell r="A235" t="str">
            <v>Canoa en U L=0,70 m. c 24 +pintura</v>
          </cell>
        </row>
        <row r="236">
          <cell r="A236" t="str">
            <v>Canoa en U L=1 m. c 24 +pintura</v>
          </cell>
        </row>
        <row r="237">
          <cell r="A237" t="str">
            <v>Canoa Galvanizada Cal.24, L= 1.00 m.</v>
          </cell>
        </row>
        <row r="238">
          <cell r="A238" t="str">
            <v xml:space="preserve">Carguera 4" x8" </v>
          </cell>
        </row>
        <row r="239">
          <cell r="A239" t="str">
            <v>Carnaza (bolsa x Kg)</v>
          </cell>
        </row>
        <row r="240">
          <cell r="A240" t="str">
            <v>Carton corrugado proteccion piso ancho 1.33m</v>
          </cell>
        </row>
        <row r="241">
          <cell r="A241" t="str">
            <v>Cascajo sucio con transporte</v>
          </cell>
        </row>
        <row r="242">
          <cell r="A242" t="str">
            <v>Caseton de madera recuperable</v>
          </cell>
        </row>
        <row r="243">
          <cell r="A243" t="str">
            <v>Catalizador para pintura de poliuretano</v>
          </cell>
        </row>
        <row r="244">
          <cell r="A244" t="str">
            <v>Catalizador Para Pintura Epoxico Poliamida</v>
          </cell>
        </row>
        <row r="245">
          <cell r="A245" t="str">
            <v>Cemento blanco (saco 40 kilos)</v>
          </cell>
        </row>
        <row r="246">
          <cell r="A246" t="str">
            <v>Cemento ceramico IPB (25kg)</v>
          </cell>
        </row>
        <row r="247">
          <cell r="A247" t="str">
            <v>Cemento de color, en saco de 25 kg. Incluye transporte.</v>
          </cell>
        </row>
        <row r="248">
          <cell r="A248" t="str">
            <v>Cemento expansivo tipo Cras, No explosivo</v>
          </cell>
        </row>
        <row r="249">
          <cell r="A249" t="str">
            <v>Cemento gris x 50 kg</v>
          </cell>
        </row>
        <row r="250">
          <cell r="A250" t="str">
            <v>Cemento portland tipo 1, por saco de 50 kl</v>
          </cell>
        </row>
        <row r="251">
          <cell r="A251" t="str">
            <v>Cenefa decorada</v>
          </cell>
        </row>
        <row r="252">
          <cell r="A252" t="str">
            <v>Cera Polimérica líquida para pisos.</v>
          </cell>
        </row>
        <row r="253">
          <cell r="A253" t="str">
            <v>Ceramica 20 x 30 Corona o Similar</v>
          </cell>
        </row>
        <row r="254">
          <cell r="A254" t="str">
            <v>Ceramica Duropiso de 33.8x33.8 cm. Color blanco - Corona o equivalente</v>
          </cell>
        </row>
        <row r="255">
          <cell r="A255" t="str">
            <v>Ceramica pared egeo de 0,20 5 x 0,205 m. blanca</v>
          </cell>
        </row>
        <row r="256">
          <cell r="A256" t="str">
            <v>Ceramica Rio de 0.425*0.425</v>
          </cell>
        </row>
        <row r="257">
          <cell r="A257" t="str">
            <v>Cerradura de seguridad yale doble tambor</v>
          </cell>
        </row>
        <row r="258">
          <cell r="A258" t="str">
            <v>cerradura manija sencilla sist VP-3831</v>
          </cell>
        </row>
        <row r="259">
          <cell r="A259" t="str">
            <v>Cerradura Yale embutir pico loro de seguridad</v>
          </cell>
        </row>
        <row r="260">
          <cell r="A260" t="str">
            <v>Chapa catalan 15 x 30 cm.</v>
          </cell>
        </row>
        <row r="261">
          <cell r="A261" t="str">
            <v>Chapa con llave para tablero electrico</v>
          </cell>
        </row>
        <row r="262">
          <cell r="A262" t="str">
            <v>chazos y tornillos</v>
          </cell>
        </row>
        <row r="263">
          <cell r="A263" t="str">
            <v>Chazos y tornillos para inst mueble laboratorio</v>
          </cell>
        </row>
        <row r="264">
          <cell r="A264" t="str">
            <v>Chazos, conectores, encintada, tornillos</v>
          </cell>
        </row>
        <row r="265">
          <cell r="A265" t="str">
            <v>Cheque cortina de 1 1/2"</v>
          </cell>
        </row>
        <row r="266">
          <cell r="A266" t="str">
            <v>Cheque cortina de 1"</v>
          </cell>
        </row>
        <row r="267">
          <cell r="A267" t="str">
            <v>Cheque vertical de 3" para red contra incendio con aprobacion UL FM</v>
          </cell>
        </row>
        <row r="268">
          <cell r="A268" t="str">
            <v>Cicatrizante hormonal</v>
          </cell>
        </row>
        <row r="269">
          <cell r="A269" t="str">
            <v>Cilindro camara 1.20 (ext 0.20m)</v>
          </cell>
        </row>
        <row r="270">
          <cell r="A270" t="str">
            <v>Cilindro camara 1.20 (ext 0.50m)</v>
          </cell>
        </row>
        <row r="271">
          <cell r="A271" t="str">
            <v>Cilindro camara 1.20 (ext 1.00m)</v>
          </cell>
        </row>
        <row r="272">
          <cell r="A272" t="str">
            <v>Cinta 3M 18mm x 10m</v>
          </cell>
        </row>
        <row r="273">
          <cell r="A273" t="str">
            <v>Cinta bandir para bajante, incluye hebillas</v>
          </cell>
        </row>
        <row r="274">
          <cell r="A274" t="str">
            <v>Cinta de papel de 5 cm * 75 m para placas de yeso en el sistema drywall</v>
          </cell>
        </row>
        <row r="275">
          <cell r="A275" t="str">
            <v>Cinta de señalizacion para gas</v>
          </cell>
        </row>
        <row r="276">
          <cell r="A276" t="str">
            <v>Cinta doble faz de 12 mm. x 10 m.</v>
          </cell>
        </row>
        <row r="277">
          <cell r="A277" t="str">
            <v>Cinta en fibra de vidrio 91,5 m.</v>
          </cell>
        </row>
        <row r="278">
          <cell r="A278" t="str">
            <v>Cinta en fibra de vidrio de 50 mm.</v>
          </cell>
        </row>
        <row r="279">
          <cell r="A279" t="str">
            <v>Cinta perimetral para acabado en cielos</v>
          </cell>
        </row>
        <row r="280">
          <cell r="A280" t="str">
            <v>Cinta Sellante Teflon 1/2"x10 m.</v>
          </cell>
        </row>
        <row r="281">
          <cell r="A281" t="str">
            <v>Clavija con polo a tierra</v>
          </cell>
        </row>
        <row r="282">
          <cell r="A282" t="str">
            <v>Clavo comun</v>
          </cell>
        </row>
        <row r="283">
          <cell r="A283" t="str">
            <v>Clavos de 1"</v>
          </cell>
        </row>
        <row r="284">
          <cell r="A284" t="str">
            <v>clavos de 11/2"/2"</v>
          </cell>
        </row>
        <row r="285">
          <cell r="A285" t="str">
            <v>Clip de fijacion</v>
          </cell>
        </row>
        <row r="286">
          <cell r="A286" t="str">
            <v>Cobertura toscana</v>
          </cell>
        </row>
        <row r="287">
          <cell r="A287" t="str">
            <v>Cobertura vegetal con siete cueros, chochos, helechos arboreos. Incluye mano de obra</v>
          </cell>
        </row>
        <row r="288">
          <cell r="A288" t="str">
            <v>Codo 45º de Cobre, Ø= ½".</v>
          </cell>
        </row>
        <row r="289">
          <cell r="A289" t="str">
            <v>Codo 45º de Cobre, Ø= 3/4".</v>
          </cell>
        </row>
        <row r="290">
          <cell r="A290" t="str">
            <v>Codo 45º PVC-P Ø= 2"</v>
          </cell>
        </row>
        <row r="291">
          <cell r="A291" t="str">
            <v>Codo 90º bridado de hierro ductil de d= 4"</v>
          </cell>
        </row>
        <row r="292">
          <cell r="A292" t="str">
            <v>Codo 90º bridado de hierro ductil de d= 6"</v>
          </cell>
        </row>
        <row r="293">
          <cell r="A293" t="str">
            <v>Codo 90º de Cobre, Ø= ½".</v>
          </cell>
        </row>
        <row r="294">
          <cell r="A294" t="str">
            <v>Codo 90º de Cobre, Ø= 3/4".</v>
          </cell>
        </row>
        <row r="295">
          <cell r="A295" t="str">
            <v>Codo 90º de hierro ductil de d= 4"</v>
          </cell>
        </row>
        <row r="296">
          <cell r="A296" t="str">
            <v>Codo 90º PVC-P d= 1 1/2"</v>
          </cell>
        </row>
        <row r="297">
          <cell r="A297" t="str">
            <v>Codo 90º PVC-P d= 1"</v>
          </cell>
        </row>
        <row r="298">
          <cell r="A298" t="str">
            <v>Codo 90º PVC-P d= 1/2"</v>
          </cell>
        </row>
        <row r="299">
          <cell r="A299" t="str">
            <v>Codo 90º PVC-P d= 11/2"</v>
          </cell>
        </row>
        <row r="300">
          <cell r="A300" t="str">
            <v>Codo 90º PVC-P d= 2 1/2"</v>
          </cell>
        </row>
        <row r="301">
          <cell r="A301" t="str">
            <v>Codo 90º PVC-P d= 3/4"</v>
          </cell>
        </row>
        <row r="302">
          <cell r="A302" t="str">
            <v>Codo 90º PVC-P Ø= 2 1/2"</v>
          </cell>
        </row>
        <row r="303">
          <cell r="A303" t="str">
            <v>Codo 90º PVC-P Ø= 2"</v>
          </cell>
        </row>
        <row r="304">
          <cell r="A304" t="str">
            <v>Codo 90º PVC-Presion, d= 1/2" - Pavco o equivalente.</v>
          </cell>
        </row>
        <row r="305">
          <cell r="A305" t="str">
            <v>Codo 90º PVC-Presion, d= 3" - Pavco o equivalente.</v>
          </cell>
        </row>
        <row r="306">
          <cell r="A306" t="str">
            <v>Codo 90º PVC-Presion, d= 3/4" - Pavco o equivalente.</v>
          </cell>
        </row>
        <row r="307">
          <cell r="A307" t="str">
            <v>Codo 90º ranurado d= 1 1/2" UL/FM</v>
          </cell>
        </row>
        <row r="308">
          <cell r="A308" t="str">
            <v>Codo 90º ranurado d= 1 1/4" UL/FM</v>
          </cell>
        </row>
        <row r="309">
          <cell r="A309" t="str">
            <v>Codo 90º ranurado d= 2 1/2" UL/FM</v>
          </cell>
        </row>
        <row r="310">
          <cell r="A310" t="str">
            <v>Codo 90º ranurado d= 3" UL/FM</v>
          </cell>
        </row>
        <row r="311">
          <cell r="A311" t="str">
            <v>Codo cobre para agua caliente 1/2"</v>
          </cell>
        </row>
        <row r="312">
          <cell r="A312" t="str">
            <v>Codo cobre para agua caliente 3/4"</v>
          </cell>
        </row>
        <row r="313">
          <cell r="A313" t="str">
            <v>Codo de 450º en acero galvanizado de 3/4"</v>
          </cell>
        </row>
        <row r="314">
          <cell r="A314" t="str">
            <v>Codo de 45º en acero galvanizado de 1/2"</v>
          </cell>
        </row>
        <row r="315">
          <cell r="A315" t="str">
            <v>Codo de 90º en acero galvanizado de 1/2"</v>
          </cell>
        </row>
        <row r="316">
          <cell r="A316" t="str">
            <v>Codo de 90º en acero galvanizado de 3/4"</v>
          </cell>
        </row>
        <row r="317">
          <cell r="A317" t="str">
            <v>Codo de 90º exterior (calle), en acero galvanizado de 1/2"</v>
          </cell>
        </row>
        <row r="318">
          <cell r="A318" t="str">
            <v>Codo de 90º exterior(calle), en acero galvanizado de 3/4"</v>
          </cell>
        </row>
        <row r="319">
          <cell r="A319" t="str">
            <v>Codo de cobre 45 de 1 1/2"</v>
          </cell>
        </row>
        <row r="320">
          <cell r="A320" t="str">
            <v>Codo de cobre 45 de 1"</v>
          </cell>
        </row>
        <row r="321">
          <cell r="A321" t="str">
            <v>Codo de cobre de 1 1/2"</v>
          </cell>
        </row>
        <row r="322">
          <cell r="A322" t="str">
            <v>Codo de cobre de 1"</v>
          </cell>
        </row>
        <row r="323">
          <cell r="A323" t="str">
            <v>Codo galvanizado 1 1/2" x 90</v>
          </cell>
        </row>
        <row r="324">
          <cell r="A324" t="str">
            <v>Codo GRAN RADIO 11.25 PLATINO, d= 6" - Pavco o equivalente.</v>
          </cell>
        </row>
        <row r="325">
          <cell r="A325" t="str">
            <v>Codo GRAN RADIO 22.5 PLATINO, d= 6" - Pavco o equivalente.</v>
          </cell>
        </row>
        <row r="326">
          <cell r="A326" t="str">
            <v>Codo GRAN RADIO 45 PLATINO, d= 6" - Pavco o equivalente.</v>
          </cell>
        </row>
        <row r="327">
          <cell r="A327" t="str">
            <v>Codo GRAN RADIO 90 PLATINO, d= 6" - Pavco o equivalente.</v>
          </cell>
        </row>
        <row r="328">
          <cell r="A328" t="str">
            <v>Codo PVC-S 45º CxC d= 1 1/2" - Pavco o equivalente.</v>
          </cell>
        </row>
        <row r="329">
          <cell r="A329" t="str">
            <v>Codo PVC-S 45º CxC d= 2" - Pavco o equivalente.</v>
          </cell>
        </row>
        <row r="330">
          <cell r="A330" t="str">
            <v>Codo PVC-S 45º CxC d= 3" - Pavco o equivalente.</v>
          </cell>
        </row>
        <row r="331">
          <cell r="A331" t="str">
            <v>Codo PVC-S 45º CxC d= 4" - Pavco o equivalente.</v>
          </cell>
        </row>
        <row r="332">
          <cell r="A332" t="str">
            <v>Codo PVC-S 45º CxC d= 6" - Pavco o equivalente.</v>
          </cell>
        </row>
        <row r="333">
          <cell r="A333" t="str">
            <v>Codo PVC-S 45º CxC d= 8" - Pavco o equivalente.</v>
          </cell>
        </row>
        <row r="334">
          <cell r="A334" t="str">
            <v>Codo PVC-S 90º CxC d= 1 1/2" - Pavco o equivalente.</v>
          </cell>
        </row>
        <row r="335">
          <cell r="A335" t="str">
            <v>Codo PVC-S 90º CxC d= 2" - Pavco o equivalente.</v>
          </cell>
        </row>
        <row r="336">
          <cell r="A336" t="str">
            <v>Codo PVC-S 90º CxC d= 3" - Pavco o equivalente.</v>
          </cell>
        </row>
        <row r="337">
          <cell r="A337" t="str">
            <v>Codo PVC-S 90º CxC d= 4" - Pavco o equivalente.</v>
          </cell>
        </row>
        <row r="338">
          <cell r="A338" t="str">
            <v>Codo PVC-S 90º CxC d= 6" - Pavco o equivalente.</v>
          </cell>
        </row>
        <row r="339">
          <cell r="A339" t="str">
            <v>Codo PVC-S 90º CxC d= 8" - Pavco o equivalente.</v>
          </cell>
        </row>
        <row r="340">
          <cell r="A340" t="str">
            <v>Codo PVC-S 90º CxE d= 3" - Pavco o equivalente.</v>
          </cell>
        </row>
        <row r="341">
          <cell r="A341" t="str">
            <v>Codo roscado 1 1/2" x 1/2 UL/FM</v>
          </cell>
        </row>
        <row r="342">
          <cell r="A342" t="str">
            <v>Codo roscado 1 UL/FM</v>
          </cell>
        </row>
        <row r="343">
          <cell r="A343" t="str">
            <v>Codo roscado 1 x 1/2 UL/FM</v>
          </cell>
        </row>
        <row r="344">
          <cell r="A344" t="str">
            <v>Color mineral</v>
          </cell>
        </row>
        <row r="345">
          <cell r="A345" t="str">
            <v>Combo dispensador de jabon Spray de 800ml mas jabon 8008 tipo familia o equivalente</v>
          </cell>
        </row>
        <row r="346">
          <cell r="A346" t="str">
            <v>Combo dispensador de papel higienico jumbo mas 1 rollo de papel higienico Ref.7115 tipo familia o equivalente</v>
          </cell>
        </row>
        <row r="347">
          <cell r="A347" t="str">
            <v>Combo dispensador de toallas de manos doblada en Z+2 paquetes de toalla de manos Ref. 7352  tipo familia o equivalente</v>
          </cell>
        </row>
        <row r="348">
          <cell r="A348" t="str">
            <v>Concreto de 14 Mpa preparado en obra</v>
          </cell>
        </row>
        <row r="349">
          <cell r="A349" t="str">
            <v>Concreto de 17.5 Mpa preparado en obra</v>
          </cell>
        </row>
        <row r="350">
          <cell r="A350" t="str">
            <v>Concreto de 21 Mpa preparado en obra</v>
          </cell>
        </row>
        <row r="351">
          <cell r="A351" t="str">
            <v>Concreto de 28 Mpa preparado en obra</v>
          </cell>
        </row>
        <row r="352">
          <cell r="A352" t="str">
            <v>Concreto de 35 Mpa preparado en obra</v>
          </cell>
        </row>
        <row r="353">
          <cell r="A353" t="str">
            <v>Concreto Grouting de 17.5 Mpa preparado en obra</v>
          </cell>
        </row>
        <row r="354">
          <cell r="A354" t="str">
            <v>Concreto Premezclado 3000 (21 Mpa)</v>
          </cell>
        </row>
        <row r="355">
          <cell r="A355" t="str">
            <v>Concreto Premezclado 3500 (28 Mpa)</v>
          </cell>
        </row>
        <row r="356">
          <cell r="A356" t="str">
            <v>Concreto Premezclado 4000 (35 Mpa)</v>
          </cell>
        </row>
        <row r="357">
          <cell r="A357" t="str">
            <v>Conduleta metalicas en L,T o recta</v>
          </cell>
        </row>
        <row r="358">
          <cell r="A358" t="str">
            <v>Conector 1/0</v>
          </cell>
        </row>
        <row r="359">
          <cell r="A359" t="str">
            <v>Conector abrazadera para pipeta</v>
          </cell>
        </row>
        <row r="360">
          <cell r="A360" t="str">
            <v>Conector compresión</v>
          </cell>
        </row>
        <row r="361">
          <cell r="A361" t="str">
            <v>Conector cu No.4-6</v>
          </cell>
        </row>
        <row r="362">
          <cell r="A362" t="str">
            <v>Conector de acero flexible inoxidable enchaquetado de 24"</v>
          </cell>
        </row>
        <row r="363">
          <cell r="A363" t="str">
            <v>Conector de compresion tipo H</v>
          </cell>
        </row>
        <row r="364">
          <cell r="A364" t="str">
            <v>Conector de medidor  MR8</v>
          </cell>
        </row>
        <row r="365">
          <cell r="A365" t="str">
            <v>Conector hembra Cu de Ø= ½"</v>
          </cell>
        </row>
        <row r="366">
          <cell r="A366" t="str">
            <v>Conector hembra de cobre 3/4"</v>
          </cell>
        </row>
        <row r="367">
          <cell r="A367" t="str">
            <v>Conector macho Cu de 3/4"</v>
          </cell>
        </row>
        <row r="368">
          <cell r="A368" t="str">
            <v>Conector macho Cu de Ø= ½".</v>
          </cell>
        </row>
        <row r="369">
          <cell r="A369" t="str">
            <v>conector neutrick speakon nl4fx para  bafle</v>
          </cell>
        </row>
        <row r="370">
          <cell r="A370" t="str">
            <v>Conector OB 1010</v>
          </cell>
        </row>
        <row r="371">
          <cell r="A371" t="str">
            <v>Conector para fibra optica multimodo SC-ST y/o LC-LC</v>
          </cell>
        </row>
        <row r="372">
          <cell r="A372" t="str">
            <v>Conector RG-6</v>
          </cell>
        </row>
        <row r="373">
          <cell r="A373" t="str">
            <v>Conector terminal bimet lico para cables 1/0, marca 3M ref 40032 aluminio con recubrimiento en bronce</v>
          </cell>
        </row>
        <row r="374">
          <cell r="A374" t="str">
            <v>Conectores cobre 1/0 con encintada.</v>
          </cell>
        </row>
        <row r="375">
          <cell r="A375" t="str">
            <v>Conectores cobre 10 y  encintada.</v>
          </cell>
        </row>
        <row r="376">
          <cell r="A376" t="str">
            <v>Conectores cobre 12 y  encintada.</v>
          </cell>
        </row>
        <row r="377">
          <cell r="A377" t="str">
            <v>Conectores cobre 2/0 y  encintada.</v>
          </cell>
        </row>
        <row r="378">
          <cell r="A378" t="str">
            <v>Conectores cobre 4 y  encintada.</v>
          </cell>
        </row>
        <row r="379">
          <cell r="A379" t="str">
            <v>Conectores cobre 6 y  encintada.</v>
          </cell>
        </row>
        <row r="380">
          <cell r="A380" t="str">
            <v>Conectores cobre 8 y  encintada.</v>
          </cell>
        </row>
        <row r="381">
          <cell r="A381" t="str">
            <v>Conectores cobre No 2 y encintada</v>
          </cell>
        </row>
        <row r="382">
          <cell r="A382" t="str">
            <v>Conectores de empalme.</v>
          </cell>
        </row>
        <row r="383">
          <cell r="A383" t="str">
            <v>Cono excentrico para camara de 1.2m</v>
          </cell>
        </row>
        <row r="384">
          <cell r="A384" t="str">
            <v>contacto. magnetico. tipo pesado</v>
          </cell>
        </row>
        <row r="385">
          <cell r="A385" t="str">
            <v>Contador de 1 1/2"</v>
          </cell>
        </row>
        <row r="386">
          <cell r="A386" t="str">
            <v>Contador de 1"</v>
          </cell>
        </row>
        <row r="387">
          <cell r="A387" t="str">
            <v>contador de lectura indirecta 1F-3H 2.5/10A 2x120V</v>
          </cell>
        </row>
        <row r="388">
          <cell r="A388" t="str">
            <v>Controladores de volumen con transformador, hasta 30 wts</v>
          </cell>
        </row>
        <row r="389">
          <cell r="A389" t="str">
            <v>Cordon prefabricado 15 x 45 x 80 cm.</v>
          </cell>
        </row>
        <row r="390">
          <cell r="A390" t="str">
            <v>Cordon prefabricado de  15 x 35 x 80 cm.</v>
          </cell>
        </row>
        <row r="391">
          <cell r="A391" t="str">
            <v>Correa plastica trafo</v>
          </cell>
        </row>
        <row r="392">
          <cell r="A392" t="str">
            <v>Cortacircuitos fusible con accesorios</v>
          </cell>
        </row>
        <row r="393">
          <cell r="A393" t="str">
            <v>Corte de lamina cold rolled de 3/8"</v>
          </cell>
        </row>
        <row r="394">
          <cell r="A394" t="str">
            <v>Cortina enrrollable + tapa rollo</v>
          </cell>
        </row>
        <row r="395">
          <cell r="A395" t="str">
            <v>Costal de fique (Gante para curado)</v>
          </cell>
        </row>
        <row r="396">
          <cell r="A396" t="str">
            <v>cristal claro templado de 6 mm.</v>
          </cell>
        </row>
        <row r="397">
          <cell r="A397" t="str">
            <v>Cristal láminado templado de 3+3mm.</v>
          </cell>
        </row>
        <row r="398">
          <cell r="A398" t="str">
            <v>Cristal templado laminado de 5+5 mm.</v>
          </cell>
        </row>
        <row r="399">
          <cell r="A399" t="str">
            <v>Cristanac cristal color</v>
          </cell>
        </row>
        <row r="400">
          <cell r="A400" t="str">
            <v>Cruceta plastica 2 mm</v>
          </cell>
        </row>
        <row r="401">
          <cell r="A401" t="str">
            <v>cruceta plastica para juntas de 10mm.</v>
          </cell>
        </row>
        <row r="402">
          <cell r="A402" t="str">
            <v>Cubierta acero inox sobre machones</v>
          </cell>
        </row>
        <row r="403">
          <cell r="A403" t="str">
            <v xml:space="preserve">Cubierta con patas + entrepaño AISI C18 </v>
          </cell>
        </row>
        <row r="404">
          <cell r="A404" t="str">
            <v>Cubierta en policarbonato alveolar de 6 mm + estruct T.C.</v>
          </cell>
        </row>
        <row r="405">
          <cell r="A405" t="str">
            <v>Cubierta entrega y recibo AISI c 18</v>
          </cell>
        </row>
        <row r="406">
          <cell r="A406" t="str">
            <v>Cuellos prefabricado  para camara de 1.2m</v>
          </cell>
        </row>
        <row r="407">
          <cell r="A407" t="str">
            <v>Curva EMT 1"</v>
          </cell>
        </row>
        <row r="408">
          <cell r="A408" t="str">
            <v>Curva EMT 1/2"</v>
          </cell>
        </row>
        <row r="409">
          <cell r="A409" t="str">
            <v>Curva EMT 1-1/2"</v>
          </cell>
        </row>
        <row r="410">
          <cell r="A410" t="str">
            <v>Curva EMT 2"</v>
          </cell>
        </row>
        <row r="411">
          <cell r="A411" t="str">
            <v>Curva EMT 3/4"</v>
          </cell>
        </row>
        <row r="412">
          <cell r="A412" t="str">
            <v>Curva horizontal 20x8</v>
          </cell>
        </row>
        <row r="413">
          <cell r="A413" t="str">
            <v>Curva MGC  1"</v>
          </cell>
        </row>
        <row r="414">
          <cell r="A414" t="str">
            <v>Curva MGC  1-1/2"</v>
          </cell>
        </row>
        <row r="415">
          <cell r="A415" t="str">
            <v>Curva plastica de e=4 mm.</v>
          </cell>
        </row>
        <row r="416">
          <cell r="A416" t="str">
            <v>Curva PVC  1"</v>
          </cell>
        </row>
        <row r="417">
          <cell r="A417" t="str">
            <v>Curva PVC  1/2"</v>
          </cell>
        </row>
        <row r="418">
          <cell r="A418" t="str">
            <v>Curva PVC  1-1/2"</v>
          </cell>
        </row>
        <row r="419">
          <cell r="A419" t="str">
            <v>Curva PVC  1-1/4"</v>
          </cell>
        </row>
        <row r="420">
          <cell r="A420" t="str">
            <v>Curva pvc  2"</v>
          </cell>
        </row>
        <row r="421">
          <cell r="A421" t="str">
            <v>Curva pvc  3"</v>
          </cell>
        </row>
        <row r="422">
          <cell r="A422" t="str">
            <v>Curva pvc  3/4"</v>
          </cell>
        </row>
        <row r="423">
          <cell r="A423" t="str">
            <v xml:space="preserve">Demarcaciòn + cinta placa poli </v>
          </cell>
        </row>
        <row r="424">
          <cell r="A424" t="str">
            <v>Desague cromado lavamanos</v>
          </cell>
        </row>
        <row r="425">
          <cell r="A425" t="str">
            <v>detector de mov. antimascota</v>
          </cell>
        </row>
        <row r="426">
          <cell r="A426" t="str">
            <v>detector de mov. doble tec. antimascota new</v>
          </cell>
        </row>
        <row r="427">
          <cell r="A427" t="str">
            <v>Dilataciones en madera 1.5 x 8 cm</v>
          </cell>
        </row>
        <row r="428">
          <cell r="A428" t="str">
            <v>Dimmer sencillo MARK10 1000W T8-T5 3V CUA</v>
          </cell>
        </row>
        <row r="429">
          <cell r="A429" t="str">
            <v>Dinamita y estopines</v>
          </cell>
        </row>
        <row r="430">
          <cell r="A430" t="str">
            <v>Dioxido de titanio</v>
          </cell>
        </row>
        <row r="431">
          <cell r="A431" t="str">
            <v>Disolvente para Pinturas a Base de Aceite.</v>
          </cell>
        </row>
        <row r="432">
          <cell r="A432" t="str">
            <v>Division para orinal de 0.46 x 0.96 m. en acero inoxidable AISI 304, cal 20, e= 3 cm.</v>
          </cell>
        </row>
        <row r="433">
          <cell r="A433" t="str">
            <v>DPS Clase C, ref. LEV 52120-M2</v>
          </cell>
        </row>
        <row r="434">
          <cell r="A434" t="str">
            <v>Ducha cromada</v>
          </cell>
        </row>
        <row r="435">
          <cell r="A435" t="str">
            <v>Ducha Cromada Ref. 01587 Grival o similar+ manija Ref 01752</v>
          </cell>
        </row>
        <row r="436">
          <cell r="A436" t="str">
            <v>Ducto EMT 1"</v>
          </cell>
        </row>
        <row r="437">
          <cell r="A437" t="str">
            <v>Ducto EMT 1/2"</v>
          </cell>
        </row>
        <row r="438">
          <cell r="A438" t="str">
            <v>Ducto EMT 1-1/2"</v>
          </cell>
        </row>
        <row r="439">
          <cell r="A439" t="str">
            <v>Ducto EMT 3/4"</v>
          </cell>
        </row>
        <row r="440">
          <cell r="A440" t="str">
            <v>Elabor planos y legal red gas restaurantes escolares</v>
          </cell>
        </row>
        <row r="441">
          <cell r="A441" t="str">
            <v>Elaboracion de planos de vlo instalado y legalizacion. Incluye:  Actualizacion planos, gestion ante EE.PP</v>
          </cell>
        </row>
        <row r="442">
          <cell r="A442" t="str">
            <v>Elaboracion de Rosca de 1 1/2 con tarraja</v>
          </cell>
        </row>
        <row r="443">
          <cell r="A443" t="str">
            <v>Elaboracion de Rosca de 1 con tarraja</v>
          </cell>
        </row>
        <row r="444">
          <cell r="A444" t="str">
            <v>Elementos fijacion</v>
          </cell>
        </row>
        <row r="445">
          <cell r="A445" t="str">
            <v>Elementos para la soldadura</v>
          </cell>
        </row>
        <row r="446">
          <cell r="A446" t="str">
            <v>Elevador de 25mm</v>
          </cell>
        </row>
        <row r="447">
          <cell r="A447" t="str">
            <v>Embudo galv C16</v>
          </cell>
        </row>
        <row r="448">
          <cell r="A448" t="str">
            <v>Embudo galv C24</v>
          </cell>
        </row>
        <row r="449">
          <cell r="A449" t="str">
            <v>Empaque neopreno</v>
          </cell>
        </row>
        <row r="450">
          <cell r="A450" t="str">
            <v>Empaque neopreno en u</v>
          </cell>
        </row>
        <row r="451">
          <cell r="A451" t="str">
            <v>Empotrada del tablero en la pared o muro</v>
          </cell>
        </row>
        <row r="452">
          <cell r="A452" t="str">
            <v>Emulsión asfaltica</v>
          </cell>
        </row>
        <row r="453">
          <cell r="A453" t="str">
            <v>Entrepaños en acero inoxidable cal 20 AISI 304 (incluye pieamigos para instalacion)</v>
          </cell>
        </row>
        <row r="454">
          <cell r="A454" t="str">
            <v>Esmalte a Base de Aceite</v>
          </cell>
        </row>
        <row r="455">
          <cell r="A455" t="str">
            <v>Espaciador tipo esp rrago de 3/8 por 1metro marca mecano ref. 21E38100</v>
          </cell>
        </row>
        <row r="456">
          <cell r="A456" t="str">
            <v>Esparrago 3/8" para bandeja</v>
          </cell>
        </row>
        <row r="457">
          <cell r="A457" t="str">
            <v>Espejo en cristal de 4 mm.</v>
          </cell>
        </row>
        <row r="458">
          <cell r="A458" t="str">
            <v>Estacion de 10 zonas flex F 410 24 Vdc. ampliable a 20 zonas</v>
          </cell>
        </row>
        <row r="459">
          <cell r="A459" t="str">
            <v>Estacion panico con llave</v>
          </cell>
        </row>
        <row r="460">
          <cell r="A460" t="str">
            <v>Estanteria  plana para despensa acero inox</v>
          </cell>
        </row>
        <row r="461">
          <cell r="A461" t="str">
            <v>Estanteria ollas acero inox</v>
          </cell>
        </row>
        <row r="462">
          <cell r="A462" t="str">
            <v>Estopa</v>
          </cell>
        </row>
        <row r="463">
          <cell r="A463" t="str">
            <v>Estribo según norma RA6-009</v>
          </cell>
        </row>
        <row r="464">
          <cell r="A464" t="str">
            <v>Estrobo rojo de 20-30VDC</v>
          </cell>
        </row>
        <row r="465">
          <cell r="A465" t="str">
            <v>Estucor (25 kg) - Sumicol</v>
          </cell>
        </row>
        <row r="466">
          <cell r="A466" t="str">
            <v>Estufa gas cuatro puestos en acero inox</v>
          </cell>
        </row>
        <row r="467">
          <cell r="A467" t="str">
            <v>Estufa gas tres puestos en acero inox</v>
          </cell>
        </row>
        <row r="468">
          <cell r="A468" t="str">
            <v>Excavacion en roca con explosivo, incluye voladura</v>
          </cell>
        </row>
        <row r="469">
          <cell r="A469" t="str">
            <v>Excavacion y lleno de 0.125 m3</v>
          </cell>
        </row>
        <row r="470">
          <cell r="A470" t="str">
            <v>Extintor tipo ABC multiproposito de 10 lb</v>
          </cell>
        </row>
        <row r="471">
          <cell r="A471" t="str">
            <v>Extractor</v>
          </cell>
        </row>
        <row r="472">
          <cell r="A472" t="str">
            <v>Falleba de 5/8"</v>
          </cell>
        </row>
        <row r="473">
          <cell r="A473" t="str">
            <v>Ficho</v>
          </cell>
        </row>
        <row r="474">
          <cell r="A474" t="str">
            <v>Fijador de 1/2", para tubo de gas, ref FT2AG050, marca MECANO.</v>
          </cell>
        </row>
        <row r="475">
          <cell r="A475" t="str">
            <v>Fijador de 2 1/2, para tubo, ref FT2AG250, marca MECANO.</v>
          </cell>
        </row>
        <row r="476">
          <cell r="A476" t="str">
            <v>Fijador de 2, para tubo, ref FT2AG150, marca MECANO.</v>
          </cell>
        </row>
        <row r="477">
          <cell r="A477" t="str">
            <v>Fijador de 3, para tubo</v>
          </cell>
        </row>
        <row r="478">
          <cell r="A478" t="str">
            <v>Fijador de 3/4", para tubo de gas, ref FT2AG075, marca MECANO.</v>
          </cell>
        </row>
        <row r="479">
          <cell r="A479" t="str">
            <v>Filtro en "Y" roscado de 1"</v>
          </cell>
        </row>
        <row r="480">
          <cell r="A480" t="str">
            <v>Filtro en "Y" roscado de 11/2"</v>
          </cell>
        </row>
        <row r="481">
          <cell r="A481" t="str">
            <v>Formaleta columna circular de 50x2,4m (2t)</v>
          </cell>
        </row>
        <row r="482">
          <cell r="A482" t="str">
            <v>Formaleta para concreto a la vista tipo super T formaleta.19mm</v>
          </cell>
        </row>
        <row r="483">
          <cell r="A483" t="str">
            <v>Formaleta tapa lateral de 5x2 cm</v>
          </cell>
        </row>
        <row r="484">
          <cell r="A484" t="str">
            <v>Formas Mediacaña de aluminio, e=3mm. Incluye transporte.</v>
          </cell>
        </row>
        <row r="485">
          <cell r="A485" t="str">
            <v>Fuente de poder con cargador de bateria</v>
          </cell>
        </row>
        <row r="486">
          <cell r="A486" t="str">
            <v xml:space="preserve">Fundente para soldar cobre, caja </v>
          </cell>
        </row>
        <row r="487">
          <cell r="A487" t="str">
            <v xml:space="preserve">Fundente para soldar cobre, caja x dos onzas </v>
          </cell>
        </row>
        <row r="488">
          <cell r="A488" t="str">
            <v>Fusible cortacircuitos</v>
          </cell>
        </row>
        <row r="489">
          <cell r="A489" t="str">
            <v>Gabinete de 0.30 x 0.30 mt., para vavula y elevador de red de gas.</v>
          </cell>
        </row>
        <row r="490">
          <cell r="A490" t="str">
            <v>Gabinete de 0.50 x 0.50 mt., con espaldar metalico, para regulacion de 1ª etapa.</v>
          </cell>
        </row>
        <row r="491">
          <cell r="A491" t="str">
            <v>Gabinete de 77x99x22 cm con canastilla para manguera red contra incendios</v>
          </cell>
        </row>
        <row r="492">
          <cell r="A492" t="str">
            <v>Gabinete gas de 0,60 x 0,60 x 0,22</v>
          </cell>
        </row>
        <row r="493">
          <cell r="A493" t="str">
            <v>Gancho fij canoa</v>
          </cell>
        </row>
        <row r="494">
          <cell r="A494" t="str">
            <v>Gas para fundente x 40 lb</v>
          </cell>
        </row>
        <row r="495">
          <cell r="A495" t="str">
            <v>Gas propano</v>
          </cell>
        </row>
        <row r="496">
          <cell r="A496" t="str">
            <v>Geotextil No Tejido 2500 (ancho= 3.8 m. X 150 m)</v>
          </cell>
        </row>
        <row r="497">
          <cell r="A497" t="str">
            <v>Geotextil NT1600 - Pavco o equivalente</v>
          </cell>
        </row>
        <row r="498">
          <cell r="A498" t="str">
            <v>Geotextil tejido 2400 pavco o equivalente</v>
          </cell>
        </row>
        <row r="499">
          <cell r="A499" t="str">
            <v>Grama tipo macana puesta en obra</v>
          </cell>
        </row>
        <row r="500">
          <cell r="A500" t="str">
            <v>Grama tipo San Agustin.</v>
          </cell>
        </row>
        <row r="501">
          <cell r="A501" t="str">
            <v>gramoquin liviano de 40x40x8 cm.color gris</v>
          </cell>
        </row>
        <row r="502">
          <cell r="A502" t="str">
            <v>Granito negro 1-2 (San Gil)</v>
          </cell>
        </row>
        <row r="503">
          <cell r="A503" t="str">
            <v>Grano 1 + aglutinante (preparado)</v>
          </cell>
        </row>
        <row r="504">
          <cell r="A504" t="str">
            <v>Grano preparado</v>
          </cell>
        </row>
        <row r="505">
          <cell r="A505" t="str">
            <v>Grano Travertino  Nº 1. Bolsa 25</v>
          </cell>
        </row>
        <row r="506">
          <cell r="A506" t="str">
            <v>Grapa 5/8" para varilla Coperwell</v>
          </cell>
        </row>
        <row r="507">
          <cell r="A507" t="str">
            <v>Grapa doble ala de 1". incluye el chazo y el tornillo</v>
          </cell>
        </row>
        <row r="508">
          <cell r="A508" t="str">
            <v>Grapa doble ala de 1/2". incluye el chazo y el tornillo</v>
          </cell>
        </row>
        <row r="509">
          <cell r="A509" t="str">
            <v>Grapa doble ala de 1-1/2". incluye el chazo y el tornillo</v>
          </cell>
        </row>
        <row r="510">
          <cell r="A510" t="str">
            <v>Grapa doble ala de 2". incluye el chazo y el tornillo</v>
          </cell>
        </row>
        <row r="511">
          <cell r="A511" t="str">
            <v>Grapa doble ala de 3/4". incluye el chazo y el tornillo</v>
          </cell>
        </row>
        <row r="512">
          <cell r="A512" t="str">
            <v>Grapas para soporte de aparatos sanitarios</v>
          </cell>
        </row>
        <row r="513">
          <cell r="A513" t="str">
            <v>Grasa para tarraja</v>
          </cell>
        </row>
        <row r="514">
          <cell r="A514" t="str">
            <v>Gravilla limpia con transporte hasta 15 km</v>
          </cell>
        </row>
        <row r="515">
          <cell r="A515" t="str">
            <v>Grifería automatica de push antivandalica ref 71300</v>
          </cell>
        </row>
        <row r="516">
          <cell r="A516" t="str">
            <v>Griferia cuello de ganso</v>
          </cell>
        </row>
        <row r="517">
          <cell r="A517" t="str">
            <v>Griferia cuello de ganso ref 90500000 grival</v>
          </cell>
        </row>
        <row r="518">
          <cell r="A518" t="str">
            <v>Griferia de Push antivandalica, ref 75121</v>
          </cell>
        </row>
        <row r="519">
          <cell r="A519" t="str">
            <v>Griferia Galaxia</v>
          </cell>
        </row>
        <row r="520">
          <cell r="A520" t="str">
            <v>Griferia lav en acero ref 040-CSLPC Classic</v>
          </cell>
        </row>
        <row r="521">
          <cell r="A521" t="str">
            <v>Griferia marruecos ref 791110001</v>
          </cell>
        </row>
        <row r="522">
          <cell r="A522" t="str">
            <v>Griferia metalica, acabado cromado, tipo marruecos</v>
          </cell>
        </row>
        <row r="523">
          <cell r="A523" t="str">
            <v xml:space="preserve">Griferia orinal sencilla </v>
          </cell>
        </row>
        <row r="524">
          <cell r="A524" t="str">
            <v>Grillete para guaya</v>
          </cell>
        </row>
        <row r="525">
          <cell r="A525" t="str">
            <v>guaya</v>
          </cell>
        </row>
        <row r="526">
          <cell r="A526" t="str">
            <v>Hacha pico de 4 1/2" con cabo de madera</v>
          </cell>
        </row>
        <row r="527">
          <cell r="A527" t="str">
            <v>Herraje Caja Medidor Acueducto de 1 1/2" (60 x 200cm incluye tapa contador)</v>
          </cell>
        </row>
        <row r="528">
          <cell r="A528" t="str">
            <v>Herraje Caja Medidor Acueducto de 1" (60 x 200cm incluye tapa contador)</v>
          </cell>
        </row>
        <row r="529">
          <cell r="A529" t="str">
            <v>Herraje de 120x120 cm. para caja inspeccion de 100x100 cm.</v>
          </cell>
        </row>
        <row r="530">
          <cell r="A530" t="str">
            <v>Herraje de 30x30 cm. para caja inspeccion</v>
          </cell>
        </row>
        <row r="531">
          <cell r="A531" t="str">
            <v>Herraje de 50x50 caja insp</v>
          </cell>
        </row>
        <row r="532">
          <cell r="A532" t="str">
            <v>Herraje de 50x50 cm. para caja inspeccion de 40x40 cm.</v>
          </cell>
        </row>
        <row r="533">
          <cell r="A533" t="str">
            <v>Herraje de 60 x 80 para caja el‚ctrica</v>
          </cell>
        </row>
        <row r="534">
          <cell r="A534" t="str">
            <v>Herraje de 70x70 cm. para caja inspeccion de 60x60 cm.</v>
          </cell>
        </row>
        <row r="535">
          <cell r="A535" t="str">
            <v>Herraje de 80x80 cm. para caja inspeccion de 70x70 cm.</v>
          </cell>
        </row>
        <row r="536">
          <cell r="A536" t="str">
            <v>Hidrante Bridado 6"</v>
          </cell>
        </row>
        <row r="537">
          <cell r="A537" t="str">
            <v>Hidrosello-Novafort d= 200 mm. - Pavco o equivalente.</v>
          </cell>
        </row>
        <row r="538">
          <cell r="A538" t="str">
            <v>Hidrosello-Novafort d= 250 mm. - Pavco o equivalente.</v>
          </cell>
        </row>
        <row r="539">
          <cell r="A539" t="str">
            <v>Hidrosello-Novafort Ø= 160 mm. - Pavco o equivalente.</v>
          </cell>
        </row>
        <row r="540">
          <cell r="A540" t="str">
            <v>Hidrosil concreto</v>
          </cell>
        </row>
        <row r="541">
          <cell r="A541" t="str">
            <v>Hidrosolve</v>
          </cell>
        </row>
        <row r="542">
          <cell r="A542" t="str">
            <v>Hidrosolve x 200 litros</v>
          </cell>
        </row>
        <row r="543">
          <cell r="A543" t="str">
            <v>Hoja de sierra para segueta bimetalica Incolma</v>
          </cell>
        </row>
        <row r="544">
          <cell r="A544" t="str">
            <v>Icopor  D-12 20 mm (lamina de 0,62 x 1,24 m)</v>
          </cell>
        </row>
        <row r="545">
          <cell r="A545" t="str">
            <v>Icopor de 4cm.</v>
          </cell>
        </row>
        <row r="546">
          <cell r="A546" t="str">
            <v>Igol denso</v>
          </cell>
        </row>
        <row r="547">
          <cell r="A547" t="str">
            <v>igol denso *</v>
          </cell>
        </row>
        <row r="548">
          <cell r="A548" t="str">
            <v>Igol imprimante</v>
          </cell>
        </row>
        <row r="549">
          <cell r="A549" t="str">
            <v>Impermeabilizacion de losa en conconcreto con sistema Monolitico en Poliuretano.</v>
          </cell>
        </row>
        <row r="550">
          <cell r="A550" t="str">
            <v>Inmunizante madera incoloro (5 gal)</v>
          </cell>
        </row>
        <row r="551">
          <cell r="A551" t="str">
            <v>Inst Sikaplan 12 GCO+ geotextil  todo costo</v>
          </cell>
        </row>
        <row r="552">
          <cell r="A552" t="str">
            <v>Interruptor Doble Leviton</v>
          </cell>
        </row>
        <row r="553">
          <cell r="A553" t="str">
            <v>Interruptor Sencillo Leviton</v>
          </cell>
        </row>
        <row r="554">
          <cell r="A554" t="str">
            <v>Interruptor Triple Leviton</v>
          </cell>
        </row>
        <row r="555">
          <cell r="A555" t="str">
            <v>jabonera linea economica</v>
          </cell>
        </row>
        <row r="556">
          <cell r="A556" t="str">
            <v>Juego Incrustaciones linea economica</v>
          </cell>
        </row>
        <row r="557">
          <cell r="A557" t="str">
            <v>Juego modular ref Nro. 9 especial + inst</v>
          </cell>
        </row>
        <row r="558">
          <cell r="A558" t="str">
            <v>Kit adaptador LC para bandeja</v>
          </cell>
        </row>
        <row r="559">
          <cell r="A559" t="str">
            <v>Kit sifon pozuelo+ canastilla</v>
          </cell>
        </row>
        <row r="560">
          <cell r="A560" t="str">
            <v>Ladrillo 10 x 20 x 40 rayado</v>
          </cell>
        </row>
        <row r="561">
          <cell r="A561" t="str">
            <v>Ladrillo catalan estructural 10 x 15 x 30 cm.</v>
          </cell>
        </row>
        <row r="562">
          <cell r="A562" t="str">
            <v>Ladrillo catalan estructural 10 x 15 x 30 cm.perforación horizontal</v>
          </cell>
        </row>
        <row r="563">
          <cell r="A563" t="str">
            <v>Lamina Cal.24, para remate en teja METECNO.</v>
          </cell>
        </row>
        <row r="564">
          <cell r="A564" t="str">
            <v>Lamina cold rolled C. 18 de 1,20 x 2,40 m.</v>
          </cell>
        </row>
        <row r="565">
          <cell r="A565" t="str">
            <v>Lamina de 1/2" de 1.20 x 2.40 m.</v>
          </cell>
        </row>
        <row r="566">
          <cell r="A566" t="str">
            <v>Lamina de acero de 1/2"</v>
          </cell>
        </row>
        <row r="567">
          <cell r="A567" t="str">
            <v>Lamina Super board de  6 mm. De 1,22 x 2,44 x 0,06 m.</v>
          </cell>
        </row>
        <row r="568">
          <cell r="A568" t="str">
            <v>Lamina de icopor de 40mm. De 1,0 x1,0 m.</v>
          </cell>
        </row>
        <row r="569">
          <cell r="A569" t="str">
            <v xml:space="preserve">Lamina Galvanizada Cal.20, </v>
          </cell>
        </row>
        <row r="570">
          <cell r="A570" t="str">
            <v>Lamina metalica calibe 20.</v>
          </cell>
        </row>
        <row r="571">
          <cell r="A571" t="str">
            <v>Lamina metalica de 3/16" o 5mm</v>
          </cell>
        </row>
        <row r="572">
          <cell r="A572" t="str">
            <v>Lámina metálica de 3/8" de 1.20 x 2.40 m.</v>
          </cell>
        </row>
        <row r="573">
          <cell r="A573" t="str">
            <v>Lámpara  tipo Wall  Pack para bombillo Na de  150 W  - 240 V</v>
          </cell>
        </row>
        <row r="574">
          <cell r="A574" t="str">
            <v>lampara 2x26W tipo cilinder ovalada dimerizable. Incluye bombillos</v>
          </cell>
        </row>
        <row r="575">
          <cell r="A575" t="str">
            <v>lampara 2x54W 30x120 especular  rejillas. incluye tubos</v>
          </cell>
        </row>
        <row r="576">
          <cell r="A576" t="str">
            <v>lampara 2x54W tipo EASY. Incluye bombillos</v>
          </cell>
        </row>
        <row r="577">
          <cell r="A577" t="str">
            <v>Lámpara circular de lujo doble anillo de 2x13 W</v>
          </cell>
        </row>
        <row r="578">
          <cell r="A578" t="str">
            <v>Lampara de emrgencia ELM2</v>
          </cell>
        </row>
        <row r="579">
          <cell r="A579" t="str">
            <v>Lampara fluorescente 2x54W AF -RS IP65 con balastro electronico. Incluye los bombillos</v>
          </cell>
        </row>
        <row r="580">
          <cell r="A580" t="str">
            <v>Lampara Inser-Rejilla 1 x 13 W</v>
          </cell>
        </row>
        <row r="581">
          <cell r="A581" t="str">
            <v>Lampara Jupiter 4x24W. Incluye bombillos</v>
          </cell>
        </row>
        <row r="582">
          <cell r="A582" t="str">
            <v>Lampara ojo de buey 2x26 W. Incluye los bombillos</v>
          </cell>
        </row>
        <row r="583">
          <cell r="A583" t="str">
            <v>Lampara ojo de buey 2x32 W ISO 49V. Incluye los bombillos y balastro dimerizable 0-10</v>
          </cell>
        </row>
        <row r="584">
          <cell r="A584" t="str">
            <v>Lampara turtuga 1x26W, grande con rejilla, incluye bombillos</v>
          </cell>
        </row>
        <row r="585">
          <cell r="A585" t="str">
            <v>lampra 2x32W - 30x120 con acrilico, incluye tubos</v>
          </cell>
        </row>
        <row r="586">
          <cell r="A586" t="str">
            <v>lampra 2x32W - 30x120 industrial, con kid de emergencia, incluye tubos</v>
          </cell>
        </row>
        <row r="587">
          <cell r="A587" t="str">
            <v>lampra 2x32W - 30x120 industrial, incluye tubos</v>
          </cell>
        </row>
        <row r="588">
          <cell r="A588" t="str">
            <v>Larguero de madera comun de 1" x 1"</v>
          </cell>
        </row>
        <row r="589">
          <cell r="A589" t="str">
            <v>Larguero madera comun 4cmx8cmx2.80m</v>
          </cell>
        </row>
        <row r="590">
          <cell r="A590" t="str">
            <v>Largueros de 2"X2" por 3m</v>
          </cell>
        </row>
        <row r="591">
          <cell r="A591" t="str">
            <v>Lavamanos acuacer de colgar</v>
          </cell>
        </row>
        <row r="592">
          <cell r="A592" t="str">
            <v>Lavamanos Avanti de colgar</v>
          </cell>
        </row>
        <row r="593">
          <cell r="A593" t="str">
            <v>Lavamanos Avanti de colgar *</v>
          </cell>
        </row>
        <row r="594">
          <cell r="A594" t="str">
            <v>Lavamanos con pedal acero inox+ griferia de un puesto</v>
          </cell>
        </row>
        <row r="595">
          <cell r="A595" t="str">
            <v>Lavamanos de colgar para discapacitados, linea Acuajet.</v>
          </cell>
        </row>
        <row r="596">
          <cell r="A596" t="str">
            <v>Lavamanos de empotrar en acero inoxidable cal 20 de d=0.30 m. Incluye transporte</v>
          </cell>
        </row>
        <row r="597">
          <cell r="A597" t="str">
            <v>Lavamanos de empotrar en acero inoxidable cal 20 de d=0.40 m.</v>
          </cell>
        </row>
        <row r="598">
          <cell r="A598" t="str">
            <v>Lavamanos ovalado de sobreponer</v>
          </cell>
        </row>
        <row r="599">
          <cell r="A599" t="str">
            <v>Lavamanos sobreponer *</v>
          </cell>
        </row>
        <row r="600">
          <cell r="A600" t="str">
            <v>Lavaollas acero inox AISI C 16</v>
          </cell>
        </row>
        <row r="601">
          <cell r="A601" t="str">
            <v>lavaplatos de sobreponer socoa de 1,20 x 0,60 m. con pozuelo + transp</v>
          </cell>
        </row>
        <row r="602">
          <cell r="A602" t="str">
            <v>Lecha color crema</v>
          </cell>
        </row>
        <row r="603">
          <cell r="A603" t="str">
            <v>Lechada con boquilla (con-color)</v>
          </cell>
        </row>
        <row r="604">
          <cell r="A604" t="str">
            <v>Lechada con pigmento integral color negro</v>
          </cell>
        </row>
        <row r="605">
          <cell r="A605" t="str">
            <v>Lechada preparada</v>
          </cell>
        </row>
        <row r="606">
          <cell r="A606" t="str">
            <v>Liga pavimentos</v>
          </cell>
        </row>
        <row r="607">
          <cell r="A607" t="str">
            <v>Lija 180</v>
          </cell>
        </row>
        <row r="608">
          <cell r="A608" t="str">
            <v>Lija 200</v>
          </cell>
        </row>
        <row r="609">
          <cell r="A609" t="str">
            <v>Lija de agua 150 super</v>
          </cell>
        </row>
        <row r="610">
          <cell r="A610" t="str">
            <v>Lija de agua 400</v>
          </cell>
        </row>
        <row r="611">
          <cell r="A611" t="str">
            <v>Limpiador Removedor PVC x 1/4 de galon.</v>
          </cell>
        </row>
        <row r="612">
          <cell r="A612" t="str">
            <v>listelo de 0,25 m.</v>
          </cell>
        </row>
        <row r="613">
          <cell r="A613" t="str">
            <v>Listelo tipo Corona 25 x 12.5 cm</v>
          </cell>
        </row>
        <row r="614">
          <cell r="A614" t="str">
            <v>Liston en Teka de 5"x 2"</v>
          </cell>
        </row>
        <row r="615">
          <cell r="A615" t="str">
            <v>Llave bocamanguera 1/2"</v>
          </cell>
        </row>
        <row r="616">
          <cell r="A616" t="str">
            <v>Llave bocamanguera cromada de grival o su equivalente</v>
          </cell>
        </row>
        <row r="617">
          <cell r="A617" t="str">
            <v>Llave de corte universal 1 1/2"</v>
          </cell>
        </row>
        <row r="618">
          <cell r="A618" t="str">
            <v>Llave de corte universal 1"</v>
          </cell>
        </row>
        <row r="619">
          <cell r="A619" t="str">
            <v>Llave metalica con acabado en cromo</v>
          </cell>
        </row>
        <row r="620">
          <cell r="A620" t="str">
            <v>Llave spanner</v>
          </cell>
        </row>
        <row r="621">
          <cell r="A621" t="str">
            <v>Loceta tactil 20x20x6 cm. color amarillo</v>
          </cell>
        </row>
        <row r="622">
          <cell r="A622" t="str">
            <v>Loseta LOST-GU o AL color, tactil 20X20X6</v>
          </cell>
        </row>
        <row r="623">
          <cell r="A623" t="str">
            <v>Lubricante Tyton 500 gr</v>
          </cell>
        </row>
        <row r="624">
          <cell r="A624" t="str">
            <v>Luminaria fluorescente 2x32W STRL 14</v>
          </cell>
        </row>
        <row r="625">
          <cell r="A625" t="str">
            <v>Luminaria rejillas 60x60 4x14W para instalar en cielo falso. incluye bombillos</v>
          </cell>
        </row>
        <row r="626">
          <cell r="A626" t="str">
            <v>Maija acero inoxidable de L= 13 cm.</v>
          </cell>
        </row>
        <row r="627">
          <cell r="A627" t="str">
            <v>Malla electrosoldada D 131</v>
          </cell>
        </row>
        <row r="628">
          <cell r="A628" t="str">
            <v>Malla electrosoldada D-106</v>
          </cell>
        </row>
        <row r="629">
          <cell r="A629" t="str">
            <v>Malla electrosoldada D-188</v>
          </cell>
        </row>
        <row r="630">
          <cell r="A630" t="str">
            <v>Malla electrosoldada D-50</v>
          </cell>
        </row>
        <row r="631">
          <cell r="A631" t="str">
            <v>Malla electrosoldada D-84</v>
          </cell>
        </row>
        <row r="632">
          <cell r="A632" t="str">
            <v>Malla electrosoldada U-50</v>
          </cell>
        </row>
        <row r="633">
          <cell r="A633" t="str">
            <v>Malla ojo 5 C. 10</v>
          </cell>
        </row>
        <row r="634">
          <cell r="A634" t="str">
            <v>malla ondulada plana de 1"x1"</v>
          </cell>
        </row>
        <row r="635">
          <cell r="A635" t="str">
            <v>Manguera de 1 1/2 * 30 M a 250 PSI  DE DOBLE CHAQUETA</v>
          </cell>
        </row>
        <row r="636">
          <cell r="A636" t="str">
            <v>Manija en acero inox de L = 316 mm.</v>
          </cell>
        </row>
        <row r="637">
          <cell r="A637" t="str">
            <v xml:space="preserve">manija en acero inoxidable de 6" x 3/4" </v>
          </cell>
        </row>
        <row r="638">
          <cell r="A638" t="str">
            <v>Manto de 3 mm.</v>
          </cell>
        </row>
        <row r="639">
          <cell r="A639" t="str">
            <v>Manto edil estandar 2 mm</v>
          </cell>
        </row>
        <row r="640">
          <cell r="A640" t="str">
            <v>Manto foil de aluminio de 3 mm.</v>
          </cell>
        </row>
        <row r="641">
          <cell r="A641" t="str">
            <v>Manto Zetal 600x1 de 3 mm. con foil de aluminio</v>
          </cell>
        </row>
        <row r="642">
          <cell r="A642" t="str">
            <v>Marcacion fibra</v>
          </cell>
        </row>
        <row r="643">
          <cell r="A643" t="str">
            <v>Marcacion pach panel</v>
          </cell>
        </row>
        <row r="644">
          <cell r="A644" t="str">
            <v>Marcacion rack</v>
          </cell>
        </row>
        <row r="645">
          <cell r="A645" t="str">
            <v>Marcacion regleta</v>
          </cell>
        </row>
        <row r="646">
          <cell r="A646" t="str">
            <v>Marcacion termica o en acrilico</v>
          </cell>
        </row>
        <row r="647">
          <cell r="A647" t="str">
            <v>Marco DRYWALL con moldura en aluminio</v>
          </cell>
        </row>
        <row r="648">
          <cell r="A648" t="str">
            <v>Marco metalico para puerta en lamina cold rolled</v>
          </cell>
        </row>
        <row r="649">
          <cell r="A649" t="str">
            <v>Mariposa de fijación para reja del carcamo</v>
          </cell>
        </row>
        <row r="650">
          <cell r="A650" t="str">
            <v>Masilla acrilica para interiores en  drywall (5galones)</v>
          </cell>
        </row>
        <row r="651">
          <cell r="A651" t="str">
            <v>Masilla para fij de vidrios</v>
          </cell>
        </row>
        <row r="652">
          <cell r="A652" t="str">
            <v>Masilla topex</v>
          </cell>
        </row>
        <row r="653">
          <cell r="A653" t="str">
            <v>Material granular para filtros de 1" - 1 1/2" para filtros</v>
          </cell>
        </row>
        <row r="654">
          <cell r="A654" t="str">
            <v>Medidor G 1.6 marca METREX, con conectores</v>
          </cell>
        </row>
        <row r="655">
          <cell r="A655" t="str">
            <v>Medidor G 4 marca METREX, con conectores</v>
          </cell>
        </row>
        <row r="656">
          <cell r="A656" t="str">
            <v>Medodor gas MR8 invesys</v>
          </cell>
        </row>
        <row r="657">
          <cell r="A657" t="str">
            <v>Merulex</v>
          </cell>
        </row>
        <row r="658">
          <cell r="A658" t="str">
            <v>Mesa en acero inox de 1,2mx0,69x0,86M</v>
          </cell>
        </row>
        <row r="659">
          <cell r="A659" t="str">
            <v>Mesa movil avero inox + ruedas+trans</v>
          </cell>
        </row>
        <row r="660">
          <cell r="A660" t="str">
            <v>Meson acero Inoxidable con perforacion para pozuelo</v>
          </cell>
        </row>
        <row r="661">
          <cell r="A661" t="str">
            <v>Meson Corian Hot, ancho 0.50 - 0.70 m un espesor de 12mm</v>
          </cell>
        </row>
        <row r="662">
          <cell r="A662" t="str">
            <v>Mezcla asfaltica (Rodadura)</v>
          </cell>
        </row>
        <row r="663">
          <cell r="A663" t="str">
            <v>Mezcla cemento y arena</v>
          </cell>
        </row>
        <row r="664">
          <cell r="A664" t="str">
            <v>Mezclador de audio: Para conexion de perifericos y procesos</v>
          </cell>
        </row>
        <row r="665">
          <cell r="A665" t="str">
            <v>MGB-SX 1000 BASE-SX para modulo LC 10/100/1000mbps</v>
          </cell>
        </row>
        <row r="666">
          <cell r="A666" t="str">
            <v>Microfono alambrico de sobre-poner, para llamados ambientales, doble impedancia, Cardioide,  Incluye cables , terminal</v>
          </cell>
        </row>
        <row r="667">
          <cell r="A667" t="str">
            <v>Microfono inalambrico UHF Profesional de Trabajo pesado, de largo alcance, diversificado.</v>
          </cell>
        </row>
        <row r="668">
          <cell r="A668" t="str">
            <v>Modulo expansor de 8 zonas</v>
          </cell>
        </row>
        <row r="669">
          <cell r="A669" t="str">
            <v>Moldura en madera 1/4 bocel de L=2,80 m.</v>
          </cell>
        </row>
        <row r="670">
          <cell r="A670" t="str">
            <v>Moldura plastica blanco (toro plastico) 2.40m</v>
          </cell>
        </row>
        <row r="671">
          <cell r="A671" t="str">
            <v>Mortero 0.25:1:4 (Cal:cemento:arena) en obra</v>
          </cell>
        </row>
        <row r="672">
          <cell r="A672" t="str">
            <v>Mortero 0.3:1:3.2 (Cal:cemento:arena) en obra</v>
          </cell>
        </row>
        <row r="673">
          <cell r="A673" t="str">
            <v>Mortero 1:3 en obra</v>
          </cell>
        </row>
        <row r="674">
          <cell r="A674" t="str">
            <v>Mortero 1:4 en obra</v>
          </cell>
        </row>
        <row r="675">
          <cell r="A675" t="str">
            <v>Mortero 1:5 en obra</v>
          </cell>
        </row>
        <row r="676">
          <cell r="A676" t="str">
            <v>Mortero 1:6 en obra.</v>
          </cell>
        </row>
        <row r="677">
          <cell r="A677" t="str">
            <v>Multitoma grado Hospitalaria de 6 tomas, con varistores de seguridad</v>
          </cell>
        </row>
        <row r="678">
          <cell r="A678" t="str">
            <v>Multitoma grado Hospitalaria de 6 tomas, con varistores de seguridad</v>
          </cell>
        </row>
        <row r="679">
          <cell r="A679" t="str">
            <v>Niple en acero de carbono de 1/2" x 10 cm</v>
          </cell>
        </row>
        <row r="680">
          <cell r="A680" t="str">
            <v>Niple en acero de carbono de 3/4" x 10 cm.</v>
          </cell>
        </row>
        <row r="681">
          <cell r="A681" t="str">
            <v>Niple en acero de carbono de 3/4" x 5 cm</v>
          </cell>
        </row>
        <row r="682">
          <cell r="A682" t="str">
            <v>Ojo de buey ZAMAK de incrustar, con bombilla dicroica de 50W</v>
          </cell>
        </row>
        <row r="683">
          <cell r="A683" t="str">
            <v>Organizador de cabcableado sonido</v>
          </cell>
        </row>
        <row r="684">
          <cell r="A684" t="str">
            <v>Organizador de cables 40x40</v>
          </cell>
        </row>
        <row r="685">
          <cell r="A685" t="str">
            <v>Organizador vertical delantero de 210cms-45UR en RACK</v>
          </cell>
        </row>
        <row r="686">
          <cell r="A686" t="str">
            <v>Orinal de colgar mediano</v>
          </cell>
        </row>
        <row r="687">
          <cell r="A687" t="str">
            <v>Orinal infantil con griferia blanco - corona</v>
          </cell>
        </row>
        <row r="688">
          <cell r="A688" t="str">
            <v>Orinal infantil corona + transp</v>
          </cell>
        </row>
        <row r="689">
          <cell r="A689" t="str">
            <v>Orinal mediano santa fe + transp</v>
          </cell>
        </row>
        <row r="690">
          <cell r="A690" t="str">
            <v>Orinal Santa Fe para fluxometro</v>
          </cell>
        </row>
        <row r="691">
          <cell r="A691" t="str">
            <v>P-1 de 0,60/0,75x2,10  e = 0,10 m. + marco+chapa+antic+pint</v>
          </cell>
        </row>
        <row r="692">
          <cell r="A692" t="str">
            <v>P-2 de 0,80/1,00x2,10  e = 0,10 m. + marco+chapa+antic+pint</v>
          </cell>
        </row>
        <row r="693">
          <cell r="A693" t="str">
            <v>P-2 de 0,80/1,00x2,10  e = 0,15 m. + marco+chapa+antic+pint</v>
          </cell>
        </row>
        <row r="694">
          <cell r="A694" t="str">
            <v>P-2 de 0,80/1,00x2,10  e = 0,20 m. + marco+chapa+antic+pint</v>
          </cell>
        </row>
        <row r="695">
          <cell r="A695" t="str">
            <v>P-3 de 1,20x2,10  e = 0,10/0,20 m. dos alas+ marco+chapa+antic+pint</v>
          </cell>
        </row>
        <row r="696">
          <cell r="A696" t="str">
            <v>Pach cord de 210 cms preensambado en fabrica</v>
          </cell>
        </row>
        <row r="697">
          <cell r="A697" t="str">
            <v>Pach cord de 90 cms preensambado en fabrica</v>
          </cell>
        </row>
        <row r="698">
          <cell r="A698" t="str">
            <v>Pach cord para cable fibra optica duplex multimodoC-LC, en ambos extremos de 3 pies</v>
          </cell>
        </row>
        <row r="699">
          <cell r="A699" t="str">
            <v>Pach panel cat 6 LEV 69270-24</v>
          </cell>
        </row>
        <row r="700">
          <cell r="A700" t="str">
            <v>Pach panel cat 6, 48 puertos.</v>
          </cell>
        </row>
        <row r="701">
          <cell r="A701" t="str">
            <v>Pach panel cat 6, de 12 puertos REF 1375013</v>
          </cell>
        </row>
        <row r="702">
          <cell r="A702" t="str">
            <v>Pach panel cat 6, REF CJ688tpxx</v>
          </cell>
        </row>
        <row r="703">
          <cell r="A703" t="str">
            <v>Panel 8 zn exp 32 tec pk5501/transf/gabinete</v>
          </cell>
        </row>
        <row r="704">
          <cell r="A704" t="str">
            <v>papelera linea economica</v>
          </cell>
        </row>
        <row r="705">
          <cell r="A705" t="str">
            <v>Paral 89</v>
          </cell>
        </row>
        <row r="706">
          <cell r="A706" t="str">
            <v>Paral central Y/O exterior 1.80 x 0.155 a 0.204 en acero inoxidable AISI 304, cal 20, e= 3 cm. Incluye transporte</v>
          </cell>
        </row>
        <row r="707">
          <cell r="A707" t="str">
            <v>Paral central Y/O exterior 1.80 x 0.305 a 0.334 en acero inoxidable AISI 304, cal 20, e= 3 cm. Incluye transporte</v>
          </cell>
        </row>
        <row r="708">
          <cell r="A708" t="str">
            <v>Paral extremo 1.8 x 0.105 a 0.154 m. En acero inoxidable AISI 304, cal 20, e= 3 cm Incluye transporte</v>
          </cell>
        </row>
        <row r="709">
          <cell r="A709" t="str">
            <v>Pararrayos Norma EPM con accesorios</v>
          </cell>
        </row>
        <row r="710">
          <cell r="A710" t="str">
            <v>Parlante  de 30w/15w/7,5w en 70V y 100V dos vias con altavoz de 6,5" Incluye regilla.Alta eficiencia: 92 dB</v>
          </cell>
        </row>
        <row r="711">
          <cell r="A711" t="str">
            <v>Parlante de impedancia de 8 Ohmios.</v>
          </cell>
        </row>
        <row r="712">
          <cell r="A712" t="str">
            <v>Pasamanos curvo para discapacitados de 0.61 por 0.69 m, en acero inoxidable</v>
          </cell>
        </row>
        <row r="713">
          <cell r="A713" t="str">
            <v>Pega PVC + limpiador</v>
          </cell>
        </row>
        <row r="714">
          <cell r="A714" t="str">
            <v>pegacor</v>
          </cell>
        </row>
        <row r="715">
          <cell r="A715" t="str">
            <v>Pegacor bloque de vidrio</v>
          </cell>
        </row>
        <row r="716">
          <cell r="A716" t="str">
            <v>Pegacor gris exteriores - Sumicol</v>
          </cell>
        </row>
        <row r="717">
          <cell r="A717" t="str">
            <v>Pegante amarillo tipo sacol</v>
          </cell>
        </row>
        <row r="718">
          <cell r="A718" t="str">
            <v>Pegante fino tipo pegaloca</v>
          </cell>
        </row>
        <row r="719">
          <cell r="A719" t="str">
            <v>Perfil adaptador ALN-175 sist VP-3831</v>
          </cell>
        </row>
        <row r="720">
          <cell r="A720" t="str">
            <v>Perfil adaptador ALN-176 sist VP-3831</v>
          </cell>
        </row>
        <row r="721">
          <cell r="A721" t="str">
            <v>Perfil adaptador ALN-177 sist VP-3831</v>
          </cell>
        </row>
        <row r="722">
          <cell r="A722" t="str">
            <v>Perfil cabezal ALN-392 de alumina anodizado nat sist VP-744</v>
          </cell>
        </row>
        <row r="723">
          <cell r="A723" t="str">
            <v>Perfil en z plastico de 3,05 m.</v>
          </cell>
        </row>
        <row r="724">
          <cell r="A724" t="str">
            <v>Perfil enganche ALN-391 de alumina  anodizado nat.sist VP-744</v>
          </cell>
        </row>
        <row r="725">
          <cell r="A725" t="str">
            <v>Perfil jamba ALN-393 de alumina anodizado nat. Sist VP-744</v>
          </cell>
        </row>
        <row r="726">
          <cell r="A726" t="str">
            <v>Perfil Omega 63 Cal 26 de 2,44 m.</v>
          </cell>
        </row>
        <row r="727">
          <cell r="A727" t="str">
            <v>Perfil ranurado sencillo de 0.15m, ref M311A300. marca MECANO</v>
          </cell>
        </row>
        <row r="728">
          <cell r="A728" t="str">
            <v>Perfil ranurado sencillo de DE 2.40m, ref M311A240. marca MECANO</v>
          </cell>
        </row>
        <row r="729">
          <cell r="A729" t="str">
            <v>Perfil sillar ALN-387 de aluminina anodizado natural sist 744</v>
          </cell>
        </row>
        <row r="730">
          <cell r="A730" t="str">
            <v>Perfil sillar cabezal ALN-173 sist VP-3831</v>
          </cell>
        </row>
        <row r="731">
          <cell r="A731" t="str">
            <v>Perfil vertical paral 39 (Viguetas)</v>
          </cell>
        </row>
        <row r="732">
          <cell r="A732" t="str">
            <v>Perforacion de lamina de 3/8"</v>
          </cell>
        </row>
        <row r="733">
          <cell r="A733" t="str">
            <v>Perno de 1/2"</v>
          </cell>
        </row>
        <row r="734">
          <cell r="A734" t="str">
            <v>Perno de 1/2"+arandela+tuerca</v>
          </cell>
        </row>
        <row r="735">
          <cell r="A735" t="str">
            <v>Perno de acero de 1/2" x 3 3/4"</v>
          </cell>
        </row>
        <row r="736">
          <cell r="A736" t="str">
            <v>Perno de expansion ref TEA08x055 de 3/8". marca MECANO</v>
          </cell>
        </row>
        <row r="737">
          <cell r="A737" t="str">
            <v>Perno expansivo de 3/8 x 3"</v>
          </cell>
        </row>
        <row r="738">
          <cell r="A738" t="str">
            <v>Perno expansivo de 3/8" x 4"</v>
          </cell>
        </row>
        <row r="739">
          <cell r="A739" t="str">
            <v>Perno hembra (Tuerca expansiva para esparrago 3/8")</v>
          </cell>
        </row>
        <row r="740">
          <cell r="A740" t="str">
            <v>Pernos de expancion</v>
          </cell>
        </row>
        <row r="741">
          <cell r="A741" t="str">
            <v>Pernos galvanizados de 1/2-1" Laprox.= 10 cm.</v>
          </cell>
        </row>
        <row r="742">
          <cell r="A742" t="str">
            <v>Pieamigos en tub galv de 1,9</v>
          </cell>
        </row>
        <row r="743">
          <cell r="A743" t="str">
            <v>Piedra de buenaventura</v>
          </cell>
        </row>
        <row r="744">
          <cell r="A744" t="str">
            <v>Piedra entresuelo con transporte</v>
          </cell>
        </row>
        <row r="745">
          <cell r="A745" t="str">
            <v>Pintulux</v>
          </cell>
        </row>
        <row r="746">
          <cell r="A746" t="str">
            <v>Pintura Acriltex semimate</v>
          </cell>
        </row>
        <row r="747">
          <cell r="A747" t="str">
            <v>Pintura anticorrosiva pintucoad amarillo ocre</v>
          </cell>
        </row>
        <row r="748">
          <cell r="A748" t="str">
            <v>Pintura anticorrosivo</v>
          </cell>
        </row>
        <row r="749">
          <cell r="A749" t="str">
            <v>Pintura base aceite</v>
          </cell>
        </row>
        <row r="750">
          <cell r="A750" t="str">
            <v>Pintura coraza</v>
          </cell>
        </row>
        <row r="751">
          <cell r="A751" t="str">
            <v>Pintura de señalización amarillo ocre (1/32 gal)</v>
          </cell>
        </row>
        <row r="752">
          <cell r="A752" t="str">
            <v>Pintura epoxica + catalizador</v>
          </cell>
        </row>
        <row r="753">
          <cell r="A753" t="str">
            <v>Pintura Epoxico Poliamida, Rendimiento 67m2/gl</v>
          </cell>
        </row>
        <row r="754">
          <cell r="A754" t="str">
            <v>Pintura poliuretano</v>
          </cell>
        </row>
        <row r="755">
          <cell r="A755" t="str">
            <v>Pintura poliuretano negro</v>
          </cell>
        </row>
        <row r="756">
          <cell r="A756" t="str">
            <v>Pintura vinilo tipo 1 Viniltex o equivalente</v>
          </cell>
        </row>
        <row r="757">
          <cell r="A757" t="str">
            <v>Pipeta de gas de 100 lbas cargada</v>
          </cell>
        </row>
        <row r="758">
          <cell r="A758" t="str">
            <v>Pisavidrios en tuberia cuadrada de 1/2"</v>
          </cell>
        </row>
        <row r="759">
          <cell r="A759" t="str">
            <v>Piso Duropiso 33 x 33</v>
          </cell>
        </row>
        <row r="760">
          <cell r="A760" t="str">
            <v>Pivote de piso</v>
          </cell>
        </row>
        <row r="761">
          <cell r="A761" t="str">
            <v>Pivote metalico</v>
          </cell>
        </row>
        <row r="762">
          <cell r="A762" t="str">
            <v>Placa gyplac de 1/2"</v>
          </cell>
        </row>
        <row r="763">
          <cell r="A763" t="str">
            <v>Placa standar en yeso para paredes y revestimientos de Drywall (1.22*2.44*12.7 m.m (1/2"))</v>
          </cell>
        </row>
        <row r="764">
          <cell r="A764" t="str">
            <v>Plafon loza</v>
          </cell>
        </row>
        <row r="765">
          <cell r="A765" t="str">
            <v>Planta afuga, para cobertura vegetal</v>
          </cell>
        </row>
        <row r="766">
          <cell r="A766" t="str">
            <v>Planta agapanto cobertura</v>
          </cell>
        </row>
        <row r="767">
          <cell r="A767" t="str">
            <v>Planta Psitacuorum para cobertura vegetal</v>
          </cell>
        </row>
        <row r="768">
          <cell r="A768" t="str">
            <v>Planta telefónica digital 3 tron, 8 ext. expandible.</v>
          </cell>
        </row>
        <row r="769">
          <cell r="A769" t="str">
            <v>plastico C. 4</v>
          </cell>
        </row>
        <row r="770">
          <cell r="A770" t="str">
            <v>Plastocrete DM Impermeabilizante para concreto - Sika</v>
          </cell>
        </row>
        <row r="771">
          <cell r="A771" t="str">
            <v>Platina de  2"X1/2"</v>
          </cell>
        </row>
        <row r="772">
          <cell r="A772" t="str">
            <v>Platina de 1 1/2" x 3/16"</v>
          </cell>
        </row>
        <row r="773">
          <cell r="A773" t="str">
            <v>Platina de 1/2" x 1/8"</v>
          </cell>
        </row>
        <row r="774">
          <cell r="A774" t="str">
            <v>Platina de 2 1/2" x 1/2"</v>
          </cell>
        </row>
        <row r="775">
          <cell r="A775" t="str">
            <v>Platina de 2" x 1/2"</v>
          </cell>
        </row>
        <row r="776">
          <cell r="A776" t="str">
            <v>Platina de de 11/2" x 3/16" *</v>
          </cell>
        </row>
        <row r="777">
          <cell r="A777" t="str">
            <v>Platina metalica de 4" x 1/2"</v>
          </cell>
        </row>
        <row r="778">
          <cell r="A778" t="str">
            <v>Plug canon 3117 hembra o similar para microfono</v>
          </cell>
        </row>
        <row r="779">
          <cell r="A779" t="str">
            <v>Plumeria, Habano</v>
          </cell>
        </row>
        <row r="780">
          <cell r="A780" t="str">
            <v>Polietileno negro construccion</v>
          </cell>
        </row>
        <row r="781">
          <cell r="A781" t="str">
            <v>Postes en tub galv de 1,9</v>
          </cell>
        </row>
        <row r="782">
          <cell r="A782" t="str">
            <v>Pozuelo en acero inoxidable de 500x500x250mm.AISI 304 C18 + trans</v>
          </cell>
        </row>
        <row r="783">
          <cell r="A783" t="str">
            <v>Pozuelo en acero inoxidable de 500x500x300mm.AISI 304 C18 + trans</v>
          </cell>
        </row>
        <row r="784">
          <cell r="A784" t="str">
            <v>Prensaestopa</v>
          </cell>
        </row>
        <row r="785">
          <cell r="A785" t="str">
            <v>Proyector orlux MH 150W, 208/220V;  incluye bombillo ROSCA E-27 VENTURA CLARO O FOSFORADO.</v>
          </cell>
        </row>
        <row r="786">
          <cell r="A786" t="str">
            <v>PTS  DE 4" X 4" espesor 3 mm.</v>
          </cell>
        </row>
        <row r="787">
          <cell r="A787" t="str">
            <v>PTS 2" x 1" x 3 mm.</v>
          </cell>
        </row>
        <row r="788">
          <cell r="A788" t="str">
            <v>PTS 40x40 calibre 14</v>
          </cell>
        </row>
        <row r="789">
          <cell r="A789" t="str">
            <v>PTS de 40x40x2mm</v>
          </cell>
        </row>
        <row r="790">
          <cell r="A790" t="str">
            <v>PTS de 50x12.5x2.5 mm</v>
          </cell>
        </row>
        <row r="791">
          <cell r="A791" t="str">
            <v>PTS DE 80X40X2,5 mm-</v>
          </cell>
        </row>
        <row r="792">
          <cell r="A792" t="str">
            <v>PTS metalico de 100x80x3 mm</v>
          </cell>
        </row>
        <row r="793">
          <cell r="A793" t="str">
            <v>PTS metalico de 80x40x2</v>
          </cell>
        </row>
        <row r="794">
          <cell r="A794" t="str">
            <v>Puerta de 0.50 a 0.60 x 1.60 m. en acero inoxidable AISI 304, cal 20, e= 3 cm.</v>
          </cell>
        </row>
        <row r="795">
          <cell r="A795" t="str">
            <v>Puesta a tierra segun norma ANSI/TIA/EIA607</v>
          </cell>
        </row>
        <row r="796">
          <cell r="A796" t="str">
            <v>Pulida bordes vidrios y/o espejos</v>
          </cell>
        </row>
        <row r="797">
          <cell r="A797" t="str">
            <v>Pulsadores antiatraco</v>
          </cell>
        </row>
        <row r="798">
          <cell r="A798" t="str">
            <v>Punta pararrayos 60 cms por 1/2" con base horizontal o vertical</v>
          </cell>
        </row>
        <row r="799">
          <cell r="A799" t="str">
            <v>Rack 60x57.5x45.</v>
          </cell>
        </row>
        <row r="800">
          <cell r="A800" t="str">
            <v>Rack de audio de 1 metro</v>
          </cell>
        </row>
        <row r="801">
          <cell r="A801" t="str">
            <v>Rack de audio de 1.8 metro</v>
          </cell>
        </row>
        <row r="802">
          <cell r="A802" t="str">
            <v>Rack2.1 cerrado</v>
          </cell>
        </row>
        <row r="803">
          <cell r="A803" t="str">
            <v>Reduccion Hierro ductil 4 x 21/2</v>
          </cell>
        </row>
        <row r="804">
          <cell r="A804" t="str">
            <v>Reducciòn PVC-P de 3/4" a 1/2"</v>
          </cell>
        </row>
        <row r="805">
          <cell r="A805" t="str">
            <v>Reducciòn PVC-S DE 4"  a 2"</v>
          </cell>
        </row>
        <row r="806">
          <cell r="A806" t="str">
            <v>Reducciòn PVC-S DE 4"  a 3"</v>
          </cell>
        </row>
        <row r="807">
          <cell r="A807" t="str">
            <v>Reduccion ranurada 1 1/2" x 1 1/4"</v>
          </cell>
        </row>
        <row r="808">
          <cell r="A808" t="str">
            <v>Reduccion ranurada 2 1/2" x 1 1/2"</v>
          </cell>
        </row>
        <row r="809">
          <cell r="A809" t="str">
            <v>Reduccion ranurada 3" x 1 1/2"</v>
          </cell>
        </row>
        <row r="810">
          <cell r="A810" t="str">
            <v>Reduccion roscada 11/2" x 1"</v>
          </cell>
        </row>
        <row r="811">
          <cell r="A811" t="str">
            <v>Reduccion tuerca galvanizada de 2" x 1 1/2"</v>
          </cell>
        </row>
        <row r="812">
          <cell r="A812" t="str">
            <v>Reduccion tuerca galvanizada de 3/4" x 1/2"</v>
          </cell>
        </row>
        <row r="813">
          <cell r="A813" t="str">
            <v>Regleta plastica de 10Ps</v>
          </cell>
        </row>
        <row r="814">
          <cell r="A814" t="str">
            <v>Regleta simons 10 pares con base y fichos.</v>
          </cell>
        </row>
        <row r="815">
          <cell r="A815" t="str">
            <v>Regulador para gas marca Bryan Donkin . Presion salida 140 milibar</v>
          </cell>
        </row>
        <row r="816">
          <cell r="A816" t="str">
            <v>Regulador para gas marca Humcar modelo R4UE, presion de entrada 1-4BAR, presion salida 0.018-0.023BAR</v>
          </cell>
        </row>
        <row r="817">
          <cell r="A817" t="str">
            <v>Regulador para gas marca Humcar modelo R7UE</v>
          </cell>
        </row>
        <row r="818">
          <cell r="A818" t="str">
            <v>Regulador para gas propano, tipo Humcar o equivalente, R-30 GLP</v>
          </cell>
        </row>
        <row r="819">
          <cell r="A819" t="str">
            <v>Reja carcamo en T tipo colrejillas fija de 0,30x3,0m.</v>
          </cell>
        </row>
        <row r="820">
          <cell r="A820" t="str">
            <v>Reja carcamo en T tipo colrejillas removible con marco de 0,30x1,0m.</v>
          </cell>
        </row>
        <row r="821">
          <cell r="A821" t="str">
            <v>Reja para suminedo tipo A</v>
          </cell>
        </row>
        <row r="822">
          <cell r="A822" t="str">
            <v>Reja para suminedo tipo B</v>
          </cell>
        </row>
        <row r="823">
          <cell r="A823" t="str">
            <v>Rejilla bronce y aluminio de 4"</v>
          </cell>
        </row>
        <row r="824">
          <cell r="A824" t="str">
            <v>Rejilla combinada Aluminio bronce de 3x2"</v>
          </cell>
        </row>
        <row r="825">
          <cell r="A825" t="str">
            <v>Rejilla de Piso 3x2 Aluminio/bronce</v>
          </cell>
        </row>
        <row r="826">
          <cell r="A826" t="str">
            <v>Rejilla de Piso 4x3 Aluminio/bronce</v>
          </cell>
        </row>
        <row r="827">
          <cell r="A827" t="str">
            <v>Rejilla de piso 5"x4" en bronce</v>
          </cell>
        </row>
        <row r="828">
          <cell r="A828" t="str">
            <v>Rejilla en acero ASTM A-36 de 0.4x.0.9 m</v>
          </cell>
        </row>
        <row r="829">
          <cell r="A829" t="str">
            <v>Rejilla en Acero ASTM A-36 Fabricadas</v>
          </cell>
        </row>
        <row r="830">
          <cell r="A830" t="str">
            <v>Relay bipolar (relay 002-2pl)</v>
          </cell>
        </row>
        <row r="831">
          <cell r="A831" t="str">
            <v>Relay monopolar 30amp (relay 030)</v>
          </cell>
        </row>
        <row r="832">
          <cell r="A832" t="str">
            <v>Remate TPO para teja METECNO.</v>
          </cell>
        </row>
        <row r="833">
          <cell r="A833" t="str">
            <v>Remates de cubierta Sandwich</v>
          </cell>
        </row>
        <row r="834">
          <cell r="A834" t="str">
            <v>Repelente de agua transparente antimusgo 10 años. (0.15 kg/m2)</v>
          </cell>
        </row>
        <row r="835">
          <cell r="A835" t="str">
            <v>Resanes de las canchas</v>
          </cell>
        </row>
        <row r="836">
          <cell r="A836" t="str">
            <v>Riel metalico en U con dos canales en v</v>
          </cell>
        </row>
        <row r="837">
          <cell r="A837" t="str">
            <v xml:space="preserve">Riel metalico guia </v>
          </cell>
        </row>
        <row r="838">
          <cell r="A838" t="str">
            <v>RL expansion hembra rosca interna de 3/8 marca mecano ref. TEH 38X158</v>
          </cell>
        </row>
        <row r="839">
          <cell r="A839" t="str">
            <v>Rociador concealed QR  K 5,6 pendent</v>
          </cell>
        </row>
        <row r="840">
          <cell r="A840" t="str">
            <v>Rodachin guia</v>
          </cell>
        </row>
        <row r="841">
          <cell r="A841" t="str">
            <v>Rodachin para colgante</v>
          </cell>
        </row>
        <row r="842">
          <cell r="A842" t="str">
            <v>Ruana galvanizada cal. 24 des=33 cm</v>
          </cell>
        </row>
        <row r="843">
          <cell r="A843" t="str">
            <v>Sanitario bajo consumo</v>
          </cell>
        </row>
        <row r="844">
          <cell r="A844" t="str">
            <v>Sanitario bajo consumo avanti</v>
          </cell>
        </row>
        <row r="845">
          <cell r="A845" t="str">
            <v>Sanitario discapacitados, ref. 02640 acuajet de corona + transp</v>
          </cell>
        </row>
        <row r="846">
          <cell r="A846" t="str">
            <v>Sanitario infantil blanco Corona completo con grifería</v>
          </cell>
        </row>
        <row r="847">
          <cell r="A847" t="str">
            <v>Sanitario infantil Corona o similar completo con griferia</v>
          </cell>
        </row>
        <row r="848">
          <cell r="A848" t="str">
            <v>Selector de 12 zonas para la interconexion de los diferentes ramales o señales de audio de todo el sistema.</v>
          </cell>
        </row>
        <row r="849">
          <cell r="A849" t="str">
            <v>Sellador madera ultralac</v>
          </cell>
        </row>
        <row r="850">
          <cell r="A850" t="str">
            <v>Sellalon fondo de junta  de D= 1/2"</v>
          </cell>
        </row>
        <row r="851">
          <cell r="A851" t="str">
            <v>Sellante poliuretano</v>
          </cell>
        </row>
        <row r="852">
          <cell r="A852" t="str">
            <v>Sello elastomerico de 6"</v>
          </cell>
        </row>
        <row r="853">
          <cell r="A853" t="str">
            <v>Sensor fotoelectrico</v>
          </cell>
        </row>
        <row r="854">
          <cell r="A854" t="str">
            <v>Sensor presencia muro</v>
          </cell>
        </row>
        <row r="855">
          <cell r="A855" t="str">
            <v>Separador SSC8AG</v>
          </cell>
        </row>
        <row r="856">
          <cell r="A856" t="str">
            <v>Separol o equivalente</v>
          </cell>
        </row>
        <row r="857">
          <cell r="A857" t="str">
            <v>Siamesa de 3" en Hierro Bronce</v>
          </cell>
        </row>
        <row r="858">
          <cell r="A858" t="str">
            <v>Sifon botella lavamanos</v>
          </cell>
        </row>
        <row r="859">
          <cell r="A859" t="str">
            <v>Sifon botella para orinal</v>
          </cell>
        </row>
        <row r="860">
          <cell r="A860" t="str">
            <v>Sifon en T cromado lavamanos</v>
          </cell>
        </row>
        <row r="861">
          <cell r="A861" t="str">
            <v>Sifon PVC-S 135º 3"</v>
          </cell>
        </row>
        <row r="862">
          <cell r="A862" t="str">
            <v>Sifon PVC-S 135º 4"</v>
          </cell>
        </row>
        <row r="863">
          <cell r="A863" t="str">
            <v>Sifon PVC-S d= 1 1/2" con tapon - pavco o equivalente</v>
          </cell>
        </row>
        <row r="864">
          <cell r="A864" t="str">
            <v>Sifon PVC-S de 2" con registro</v>
          </cell>
        </row>
        <row r="865">
          <cell r="A865" t="str">
            <v>Sika 1- impermeabilizante integral - morteros y concretos</v>
          </cell>
        </row>
        <row r="866">
          <cell r="A866" t="str">
            <v>Sika flex de 300 cm3.</v>
          </cell>
        </row>
        <row r="867">
          <cell r="A867" t="str">
            <v>Sika fluid o equivalente (Rend. 250 gr x bto) x 25 Kg</v>
          </cell>
        </row>
        <row r="868">
          <cell r="A868" t="str">
            <v>Sika rod -espuma de poliolefina de 6 mm.</v>
          </cell>
        </row>
        <row r="869">
          <cell r="A869" t="str">
            <v>Sika Transparente</v>
          </cell>
        </row>
        <row r="870">
          <cell r="A870" t="str">
            <v>Sikadur 32 primer</v>
          </cell>
        </row>
        <row r="871">
          <cell r="A871" t="str">
            <v>Sikadur 42 anclaje</v>
          </cell>
        </row>
        <row r="872">
          <cell r="A872" t="str">
            <v>Silicona antihongos por 300 mm</v>
          </cell>
        </row>
        <row r="873">
          <cell r="A873" t="str">
            <v>Siliconite</v>
          </cell>
        </row>
        <row r="874">
          <cell r="A874" t="str">
            <v>Sillar prefabricado Muro de 15 cm l=40 cm</v>
          </cell>
        </row>
        <row r="875">
          <cell r="A875" t="str">
            <v>silocona antihongos x 300 mm</v>
          </cell>
        </row>
        <row r="876">
          <cell r="A876" t="str">
            <v>Sirena 30w 2 tonos - 6-12 vdc</v>
          </cell>
        </row>
        <row r="877">
          <cell r="A877" t="str">
            <v>Sirena 75 db 12-30 V DC</v>
          </cell>
        </row>
        <row r="878">
          <cell r="A878" t="str">
            <v>Snap 30 mm tipo Dehn</v>
          </cell>
        </row>
        <row r="879">
          <cell r="A879" t="str">
            <v>Soldadura 6011 x 1/8</v>
          </cell>
        </row>
        <row r="880">
          <cell r="A880" t="str">
            <v>Soldadura 6011 x 1/8</v>
          </cell>
        </row>
        <row r="881">
          <cell r="A881" t="str">
            <v>Soldadura 7018</v>
          </cell>
        </row>
        <row r="882">
          <cell r="A882" t="str">
            <v>Soldadura de antimonio (1/2 lb)</v>
          </cell>
        </row>
        <row r="883">
          <cell r="A883" t="str">
            <v>Soldadura de estaño 40-60 para cobre.</v>
          </cell>
        </row>
        <row r="884">
          <cell r="A884" t="str">
            <v>Soldadura electrica</v>
          </cell>
        </row>
        <row r="885">
          <cell r="A885" t="str">
            <v>Soldadura Exotermica CAP No 115</v>
          </cell>
        </row>
        <row r="886">
          <cell r="A886" t="str">
            <v>Soldadura Exotermica CAP No 90</v>
          </cell>
        </row>
        <row r="887">
          <cell r="A887" t="str">
            <v>Soldadura PVC (Union simple)</v>
          </cell>
        </row>
        <row r="888">
          <cell r="A888" t="str">
            <v>Soldadura PVC liquida (1/4) - Pavco o equivalente -</v>
          </cell>
        </row>
        <row r="889">
          <cell r="A889" t="str">
            <v xml:space="preserve">Solera 21/2" x 6 comercial </v>
          </cell>
        </row>
        <row r="890">
          <cell r="A890" t="str">
            <v>Soporte 2B en cercha lateral, soporte para tubo de 1 1/2"</v>
          </cell>
        </row>
        <row r="891">
          <cell r="A891" t="str">
            <v>Soporte de fijación para lav minusvalidos</v>
          </cell>
        </row>
        <row r="892">
          <cell r="A892" t="str">
            <v>Soporte de pared para domo beige marca LG</v>
          </cell>
        </row>
        <row r="893">
          <cell r="A893" t="str">
            <v>Soporte en paral vaciado en aluminio liso</v>
          </cell>
        </row>
        <row r="894">
          <cell r="A894" t="str">
            <v>Soporte mensula SMS025 de 0.25m de longitud</v>
          </cell>
        </row>
        <row r="895">
          <cell r="A895" t="str">
            <v>Soporte tipo 3 para Raiser. soporte para tubo de 2 1/2"</v>
          </cell>
        </row>
        <row r="896">
          <cell r="A896" t="str">
            <v>Soporte tipo 4 en concreto. soporte colgante en losa de concreto para tubo de 1 1/2"</v>
          </cell>
        </row>
        <row r="897">
          <cell r="A897" t="str">
            <v>Soporte tipo 4 en concreto. soporte colgante en losa de concreto para tubo de 2 1/2"</v>
          </cell>
        </row>
        <row r="898">
          <cell r="A898" t="str">
            <v>Soporte tipo C cercha. soporte para tubo de 1 1/4"</v>
          </cell>
        </row>
        <row r="899">
          <cell r="A899" t="str">
            <v>Soporte tipo C en concreto. soporte para tubo de 1"</v>
          </cell>
        </row>
        <row r="900">
          <cell r="A900" t="str">
            <v>Soporte tipo peldaño para bandeja 20x8 cms</v>
          </cell>
        </row>
        <row r="901">
          <cell r="A901" t="str">
            <v>Spliter una entrada dos salidas</v>
          </cell>
        </row>
        <row r="902">
          <cell r="A902" t="str">
            <v>Steeldeck cal 20 de 2"</v>
          </cell>
        </row>
        <row r="903">
          <cell r="A903" t="str">
            <v>Steeldeck cal 22 de 2"</v>
          </cell>
        </row>
        <row r="904">
          <cell r="A904" t="str">
            <v>Stockosorb</v>
          </cell>
        </row>
        <row r="905">
          <cell r="A905" t="str">
            <v>Sub Base Granular con transporte</v>
          </cell>
        </row>
        <row r="906">
          <cell r="A906" t="str">
            <v>Suiche 48 puertos cat + 48 puerto 10/100/1000, con dos puertos a 1000+ 2 slop</v>
          </cell>
        </row>
        <row r="907">
          <cell r="A907" t="str">
            <v>Suiche bipolar de alumbrado</v>
          </cell>
        </row>
        <row r="908">
          <cell r="A908" t="str">
            <v>Suiche monopolar para alumbrado</v>
          </cell>
        </row>
        <row r="909">
          <cell r="A909" t="str">
            <v>Suiche24 puertos 10/100/1000 + 4 puertos SFP ref FGSW2620CS</v>
          </cell>
        </row>
        <row r="910">
          <cell r="A910" t="str">
            <v>Suministro e instalación de basurera acero inoxidable, pivotantes, con dos anclajes.</v>
          </cell>
        </row>
        <row r="911">
          <cell r="A911" t="str">
            <v>Suministro, transporte e instalacion T.C.</v>
          </cell>
        </row>
        <row r="912">
          <cell r="A912" t="str">
            <v>Super T de 19 mm. de 1,53 x 2,44 m.</v>
          </cell>
        </row>
        <row r="913">
          <cell r="A913" t="str">
            <v>Switch de flujo tipo paleta</v>
          </cell>
        </row>
        <row r="914">
          <cell r="A914" t="str">
            <v>Tabique mayor de 1,23m a 1,44m x 1,60m. Para unid sanit</v>
          </cell>
        </row>
        <row r="915">
          <cell r="A915" t="str">
            <v>Tabique paral 1.60 x 1.23-1.44 en acero inoxidable AISI 304, cal 20, e= 3 cm. Incluye transporte</v>
          </cell>
        </row>
        <row r="916">
          <cell r="A916" t="str">
            <v>Tabla madera comun (18 x 1.5 cm)</v>
          </cell>
        </row>
        <row r="917">
          <cell r="A917" t="str">
            <v>Tabla madera común de 2.5 cm x 20cm x 3,0m. Incluye transporte.</v>
          </cell>
        </row>
        <row r="918">
          <cell r="A918" t="str">
            <v>Tablero Bifásico de 24 circuitos.</v>
          </cell>
        </row>
        <row r="919">
          <cell r="A919" t="str">
            <v>Tablero Bifásico de 8 circuitos.</v>
          </cell>
        </row>
        <row r="920">
          <cell r="A920" t="str">
            <v>Tablero lamina acerada cudriculada magnetica ecologica</v>
          </cell>
        </row>
        <row r="921">
          <cell r="A921" t="str">
            <v>Tablero magnetico acerado blanco cuadriculado</v>
          </cell>
        </row>
        <row r="922">
          <cell r="A922" t="str">
            <v>Tablero magnetico acerado verde cuadriculado</v>
          </cell>
        </row>
        <row r="923">
          <cell r="A923" t="str">
            <v>Tablero ml con 12 circuitos, Calibre 16</v>
          </cell>
        </row>
        <row r="924">
          <cell r="A924" t="str">
            <v>Tablero monofasico NTQ-408-STQ de 8 circuitos.</v>
          </cell>
        </row>
        <row r="925">
          <cell r="A925" t="str">
            <v>Tablero monofasico NTQ-412-STQ de 12 circuitos.</v>
          </cell>
        </row>
        <row r="926">
          <cell r="A926" t="str">
            <v>Tablero monofasico NTQ-418-STQ de 18 circuitos.</v>
          </cell>
        </row>
        <row r="927">
          <cell r="A927" t="str">
            <v>Tablero totalizador</v>
          </cell>
        </row>
        <row r="928">
          <cell r="A928" t="str">
            <v>Tablero trifasico NTQ-412-STQ con espacio para totalizador de 12 circuitos.</v>
          </cell>
        </row>
        <row r="929">
          <cell r="A929" t="str">
            <v>Tablero trifasico NTQ-418-STQ con espacio para totalizador de 18 circuitos.</v>
          </cell>
        </row>
        <row r="930">
          <cell r="A930" t="str">
            <v>Tablero trifasico NTQ-424-STQ con espacio para totalizador de 24 circuitos.</v>
          </cell>
        </row>
        <row r="931">
          <cell r="A931" t="str">
            <v>Tablero trifasico NTQ-436-STQ con espacio para totalizador de 36 circuitos.</v>
          </cell>
        </row>
        <row r="932">
          <cell r="A932" t="str">
            <v>Tableta de gres tipo tradicion de 30 x 30 moro/sahara</v>
          </cell>
        </row>
        <row r="933">
          <cell r="A933" t="str">
            <v>Tableta Gres etrusca Sahara de 0,07 x 0,25 m</v>
          </cell>
        </row>
        <row r="934">
          <cell r="A934" t="str">
            <v>Tablilla pino cipres</v>
          </cell>
        </row>
        <row r="935">
          <cell r="A935" t="str">
            <v>tablilla zapan de 10 cm x 1,7 cm</v>
          </cell>
        </row>
        <row r="936">
          <cell r="A936" t="str">
            <v>Tablon vitrificado  antid liso de 25 x25</v>
          </cell>
        </row>
        <row r="937">
          <cell r="A937" t="str">
            <v>Tactil para la instalacion de la alfombra</v>
          </cell>
        </row>
        <row r="938">
          <cell r="A938" t="str">
            <v>Tapa metalica de 20x20cm para caja polivalvula de red de gas en lamina de 6.35mm</v>
          </cell>
        </row>
        <row r="939">
          <cell r="A939" t="str">
            <v>Tapa para MH de 1.2 m</v>
          </cell>
        </row>
        <row r="940">
          <cell r="A940" t="str">
            <v>Tapa para toma intemperie</v>
          </cell>
        </row>
        <row r="941">
          <cell r="A941" t="str">
            <v>Tapa plastica para registro 20 x 20</v>
          </cell>
        </row>
        <row r="942">
          <cell r="A942" t="str">
            <v>Tapa shut en acero inox + tranp</v>
          </cell>
        </row>
        <row r="943">
          <cell r="A943" t="str">
            <v>Tapon de Cobre, d= 1".</v>
          </cell>
        </row>
        <row r="944">
          <cell r="A944" t="str">
            <v>Tapon de Cobre, d= 1/2".</v>
          </cell>
        </row>
        <row r="945">
          <cell r="A945" t="str">
            <v>Tapon de Cobre, d= 3/4".</v>
          </cell>
        </row>
        <row r="946">
          <cell r="A946" t="str">
            <v>Tapon de prueba de 2"</v>
          </cell>
        </row>
        <row r="947">
          <cell r="A947" t="str">
            <v>Tapon de prueba de 3"</v>
          </cell>
        </row>
        <row r="948">
          <cell r="A948" t="str">
            <v>Tapon de prueba de 4"</v>
          </cell>
        </row>
        <row r="949">
          <cell r="A949" t="str">
            <v>Tapon en polietileno de 25mm</v>
          </cell>
        </row>
        <row r="950">
          <cell r="A950" t="str">
            <v>Tapon macho galvanizado 1/2", con tuerca</v>
          </cell>
        </row>
        <row r="951">
          <cell r="A951" t="str">
            <v>Tapon macho galvanizado 3/4" con tuerca</v>
          </cell>
        </row>
        <row r="952">
          <cell r="A952" t="str">
            <v>Tapon macho galvanizado de 1"</v>
          </cell>
        </row>
        <row r="953">
          <cell r="A953" t="str">
            <v>Tapon macho galvanizado de 1/2"</v>
          </cell>
        </row>
        <row r="954">
          <cell r="A954" t="str">
            <v>Tapon macho galvanizado de 3/4"</v>
          </cell>
        </row>
        <row r="955">
          <cell r="A955" t="str">
            <v>Tapon prueba PVC-S d= 2" - Pavco o equivalente</v>
          </cell>
        </row>
        <row r="956">
          <cell r="A956" t="str">
            <v>Tapon prueba PVC-S d= 3" - Pavco o equivalente</v>
          </cell>
        </row>
        <row r="957">
          <cell r="A957" t="str">
            <v>Tapon prueba PVC-S d= 4" - Pavco o equivalente</v>
          </cell>
        </row>
        <row r="958">
          <cell r="A958" t="str">
            <v>Tapon PVC-Filtro 100 mm. - Pavco o equivalente</v>
          </cell>
        </row>
        <row r="959">
          <cell r="A959" t="str">
            <v>Tapon PVC-P ROSCADO d= 1" - Pavco o equivalente</v>
          </cell>
        </row>
        <row r="960">
          <cell r="A960" t="str">
            <v>Tapon PVC-P ROSCADO d= 1/2" - Pavco o equivalente</v>
          </cell>
        </row>
        <row r="961">
          <cell r="A961" t="str">
            <v>Tapon PVC-P ROSCADO d= 1/2" - Pavco o equivalente</v>
          </cell>
        </row>
        <row r="962">
          <cell r="A962" t="str">
            <v>Tapón PVC-P soldado 1"</v>
          </cell>
        </row>
        <row r="963">
          <cell r="A963" t="str">
            <v>Tapon rosca para brida de fijacion</v>
          </cell>
        </row>
        <row r="964">
          <cell r="A964" t="str">
            <v>Taps 9 dbls</v>
          </cell>
        </row>
        <row r="965">
          <cell r="A965" t="str">
            <v>Teclado lcd para serie power</v>
          </cell>
        </row>
        <row r="966">
          <cell r="A966" t="str">
            <v>Tee de cobre de 1"</v>
          </cell>
        </row>
        <row r="967">
          <cell r="A967" t="str">
            <v>Tee de cobre para agua caliente de 1/2"</v>
          </cell>
        </row>
        <row r="968">
          <cell r="A968" t="str">
            <v>Tee de cobre para agua caliente de 3/4"</v>
          </cell>
        </row>
        <row r="969">
          <cell r="A969" t="str">
            <v>Tee de Cu Ø= 1/2"</v>
          </cell>
        </row>
        <row r="970">
          <cell r="A970" t="str">
            <v>Tee de Cu Ø= 3/4"</v>
          </cell>
        </row>
        <row r="971">
          <cell r="A971" t="str">
            <v>Tee en acero galvanizado de 1/2"</v>
          </cell>
        </row>
        <row r="972">
          <cell r="A972" t="str">
            <v>Tee en acero galvanizado de 3/4"</v>
          </cell>
        </row>
        <row r="973">
          <cell r="A973" t="str">
            <v>Tee en polietileno de 25mm</v>
          </cell>
        </row>
        <row r="974">
          <cell r="A974" t="str">
            <v>Tee galv 1 1/2"</v>
          </cell>
        </row>
        <row r="975">
          <cell r="A975" t="str">
            <v>Tee Hierro Ductil 4"</v>
          </cell>
        </row>
        <row r="976">
          <cell r="A976" t="str">
            <v>Tee Hierro ductil reducida de 4" x 2 1/2"</v>
          </cell>
        </row>
        <row r="977">
          <cell r="A977" t="str">
            <v>Tee Hierro ductil reducida de 4" x 3"</v>
          </cell>
        </row>
        <row r="978">
          <cell r="A978" t="str">
            <v>Tee Partida 3 x 1 1/2"-Collar Derivacion 3 x 1 1/2"</v>
          </cell>
        </row>
        <row r="979">
          <cell r="A979" t="str">
            <v>Tee Partida 4 x 1 1/2"-Collar Derivacion 4 x 1 1/2"</v>
          </cell>
        </row>
        <row r="980">
          <cell r="A980" t="str">
            <v>Tee PVC-P d= 1 1/2"</v>
          </cell>
        </row>
        <row r="981">
          <cell r="A981" t="str">
            <v>Tee PVC-P d= 1 1/2"</v>
          </cell>
        </row>
        <row r="982">
          <cell r="A982" t="str">
            <v>Tee PVC-P d= 1"</v>
          </cell>
        </row>
        <row r="983">
          <cell r="A983" t="str">
            <v>Tee PVC-P d= 1/2"</v>
          </cell>
        </row>
        <row r="984">
          <cell r="A984" t="str">
            <v>Tee PVC-P d= 2 1/2"</v>
          </cell>
        </row>
        <row r="985">
          <cell r="A985" t="str">
            <v>Tee PVC-P d= 3/4"</v>
          </cell>
        </row>
        <row r="986">
          <cell r="A986" t="str">
            <v>Tee PVC-P Ø= 2 1/2"</v>
          </cell>
        </row>
        <row r="987">
          <cell r="A987" t="str">
            <v>Tee PVC-P Ø= 2"</v>
          </cell>
        </row>
        <row r="988">
          <cell r="A988" t="str">
            <v>Tee PVC-P reducida  de 1" a 1/2"</v>
          </cell>
        </row>
        <row r="989">
          <cell r="A989" t="str">
            <v>Tee PVC-P reducida  de 3/4" a 1/2"</v>
          </cell>
        </row>
        <row r="990">
          <cell r="A990" t="str">
            <v>Tee PVC-Presion, d= 3" - Pavco o equivalente.</v>
          </cell>
        </row>
        <row r="991">
          <cell r="A991" t="str">
            <v>Tee PVC-S d= 1 1/2" - Pavco o equivalente.</v>
          </cell>
        </row>
        <row r="992">
          <cell r="A992" t="str">
            <v>Tee PVC-S d= 2" - Pavco o equivalente.</v>
          </cell>
        </row>
        <row r="993">
          <cell r="A993" t="str">
            <v>Tee PVC-S d= 2"x1 1/2" - Pavco o equivalente.</v>
          </cell>
        </row>
        <row r="994">
          <cell r="A994" t="str">
            <v>Tee PVC-S d= 3" - Pavco o equivalente.</v>
          </cell>
        </row>
        <row r="995">
          <cell r="A995" t="str">
            <v>Tee PVC-S d= 3"x2" - Pavco o equivalente.</v>
          </cell>
        </row>
        <row r="996">
          <cell r="A996" t="str">
            <v>Tee PVC-S d= 4" - Pavco o equivalente.</v>
          </cell>
        </row>
        <row r="997">
          <cell r="A997" t="str">
            <v>Tee PVC-S d= 4"x2" - Pavco o equivalente.</v>
          </cell>
        </row>
        <row r="998">
          <cell r="A998" t="str">
            <v>Tee PVC-S d= 4"x3" - Pavco o equivalente.</v>
          </cell>
        </row>
        <row r="999">
          <cell r="A999" t="str">
            <v>Tee PVC-S d= 6" - Pavco o equivalente.</v>
          </cell>
        </row>
        <row r="1000">
          <cell r="A1000" t="str">
            <v>Tee PVC-S d= 6"x4" - Pavco o equivalente.</v>
          </cell>
        </row>
        <row r="1001">
          <cell r="A1001" t="str">
            <v>Tee PVC-S d= 8" - Pavco o equivalente.</v>
          </cell>
        </row>
        <row r="1002">
          <cell r="A1002" t="str">
            <v>Tee PVC-S d= 8"x4" - Pavco o equivalente.</v>
          </cell>
        </row>
        <row r="1003">
          <cell r="A1003" t="str">
            <v>Tee ranurada 1 1/2" ul/fm</v>
          </cell>
        </row>
        <row r="1004">
          <cell r="A1004" t="str">
            <v>Tee ranurada 1 1/2" ul/fm</v>
          </cell>
        </row>
        <row r="1005">
          <cell r="A1005" t="str">
            <v>Tee ranurada 1 1/2x1 1/4" ul/fm</v>
          </cell>
        </row>
        <row r="1006">
          <cell r="A1006" t="str">
            <v>Tee ranurada 1x1/2" ul/fm</v>
          </cell>
        </row>
        <row r="1007">
          <cell r="A1007" t="str">
            <v>Tee ranurada 2 1/2" ul/fm</v>
          </cell>
        </row>
        <row r="1008">
          <cell r="A1008" t="str">
            <v>Tee ranurada 3" ul/fm</v>
          </cell>
        </row>
        <row r="1009">
          <cell r="A1009" t="str">
            <v>Tee ranurada 3x2 1/2" ul/fm</v>
          </cell>
        </row>
        <row r="1010">
          <cell r="A1010" t="str">
            <v xml:space="preserve">Teja Ajota translucida </v>
          </cell>
        </row>
        <row r="1011">
          <cell r="A1011" t="str">
            <v>Teja de barro</v>
          </cell>
        </row>
        <row r="1012">
          <cell r="A1012" t="str">
            <v>Teja de paneles Metecno o su equivalente, ref: TECHMET DRY</v>
          </cell>
        </row>
        <row r="1013">
          <cell r="A1013" t="str">
            <v>Teja eternit</v>
          </cell>
        </row>
        <row r="1014">
          <cell r="A1014" t="str">
            <v>Teja monoroof A-42 P1000 G-4 cal 28 e=0,04 m.</v>
          </cell>
        </row>
        <row r="1015">
          <cell r="A1015" t="str">
            <v>Tela asfaltica irrompible de 1,5 mm.</v>
          </cell>
        </row>
        <row r="1016">
          <cell r="A1016" t="str">
            <v>Tela cerramiento obra verde, ancho: 2.10 m.</v>
          </cell>
        </row>
        <row r="1017">
          <cell r="A1017" t="str">
            <v>Telefono analogo de mesa, Suministro e instalacion</v>
          </cell>
        </row>
        <row r="1018">
          <cell r="A1018" t="str">
            <v>Telefono conmutador DT 333, Suministro e instalacion</v>
          </cell>
        </row>
        <row r="1019">
          <cell r="A1019" t="str">
            <v>Telefono IP 1de mesa 603SW 1, Suministro e instalacion</v>
          </cell>
        </row>
        <row r="1020">
          <cell r="A1020" t="str">
            <v>Thinner</v>
          </cell>
        </row>
        <row r="1021">
          <cell r="A1021" t="str">
            <v>Thinner (gas)</v>
          </cell>
        </row>
        <row r="1022">
          <cell r="A1022" t="str">
            <v>Tierra abonada incluye transporte</v>
          </cell>
        </row>
        <row r="1023">
          <cell r="A1023" t="str">
            <v>tiradera doble fin</v>
          </cell>
        </row>
        <row r="1024">
          <cell r="A1024" t="str">
            <v>toallero linea economica</v>
          </cell>
        </row>
        <row r="1025">
          <cell r="A1025" t="str">
            <v>Toma 110 para mueble laboratorio</v>
          </cell>
        </row>
        <row r="1026">
          <cell r="A1026" t="str">
            <v>Toma 220 para mueble laboratorio</v>
          </cell>
        </row>
        <row r="1027">
          <cell r="A1027" t="str">
            <v>Toma doble + Polo a tierra</v>
          </cell>
        </row>
        <row r="1028">
          <cell r="A1028" t="str">
            <v>Toma doble + Polo a tierra, sin tapa</v>
          </cell>
        </row>
        <row r="1029">
          <cell r="A1029" t="str">
            <v>Toma doble con polo a tierra GFCI. Incluye wallplate</v>
          </cell>
        </row>
        <row r="1030">
          <cell r="A1030" t="str">
            <v>Toma doble con polo a tierra IG. Color Naranja</v>
          </cell>
        </row>
        <row r="1031">
          <cell r="A1031" t="str">
            <v>Toma doble para microfono tm 242 o similar</v>
          </cell>
        </row>
        <row r="1032">
          <cell r="A1032" t="str">
            <v>Toma doble polo aislado</v>
          </cell>
        </row>
        <row r="1033">
          <cell r="A1033" t="str">
            <v>Toma doble RJ-11</v>
          </cell>
        </row>
        <row r="1034">
          <cell r="A1034" t="str">
            <v>Toma doble salida sencilla RJ-45</v>
          </cell>
        </row>
        <row r="1035">
          <cell r="A1035" t="str">
            <v>Toma para salida de TV KORA</v>
          </cell>
        </row>
        <row r="1036">
          <cell r="A1036" t="str">
            <v>Toma salida sencilla RJ-45</v>
          </cell>
        </row>
        <row r="1037">
          <cell r="A1037" t="str">
            <v>Toma secillo de piso. Incluye tapa met lica</v>
          </cell>
        </row>
        <row r="1038">
          <cell r="A1038" t="str">
            <v>Toma sonido KORA</v>
          </cell>
        </row>
        <row r="1039">
          <cell r="A1039" t="str">
            <v>Tomacorriente trifilar de 20 amperios de empotrar con tapa.</v>
          </cell>
        </row>
        <row r="1040">
          <cell r="A1040" t="str">
            <v>Tomacorriente trifilar de 30 amperios de empotrar con tapa.</v>
          </cell>
        </row>
        <row r="1041">
          <cell r="A1041" t="str">
            <v>Tornillo</v>
          </cell>
        </row>
        <row r="1042">
          <cell r="A1042" t="str">
            <v>Tornillo 2"</v>
          </cell>
        </row>
        <row r="1043">
          <cell r="A1043" t="str">
            <v>Tornillo 5 x 11/2" para madera +dama</v>
          </cell>
        </row>
        <row r="1044">
          <cell r="A1044" t="str">
            <v>Tornillo Autoperforante zincado cabeza hexagonal Nº 10-16-3/4" con arandela de neopreno.</v>
          </cell>
        </row>
        <row r="1045">
          <cell r="A1045" t="str">
            <v>Tornillo autoroscante de cubierta</v>
          </cell>
        </row>
        <row r="1046">
          <cell r="A1046" t="str">
            <v>Tornillo autoroscante de remate</v>
          </cell>
        </row>
        <row r="1047">
          <cell r="A1047" t="str">
            <v>Tornillo de 7 x 7/16"</v>
          </cell>
        </row>
        <row r="1048">
          <cell r="A1048" t="str">
            <v>Tornillo drywall</v>
          </cell>
        </row>
        <row r="1049">
          <cell r="A1049" t="str">
            <v>Tornillo espaciador 5/8" para transformador</v>
          </cell>
        </row>
        <row r="1050">
          <cell r="A1050" t="str">
            <v>Tornillo estándar de 6 x1 "</v>
          </cell>
        </row>
        <row r="1051">
          <cell r="A1051" t="str">
            <v>tornillo extraplano</v>
          </cell>
        </row>
        <row r="1052">
          <cell r="A1052" t="str">
            <v>Tornillo lamina ranurado de 6x1"</v>
          </cell>
        </row>
        <row r="1053">
          <cell r="A1053" t="str">
            <v>Tornillo para placa 1" (6x1) para drywall</v>
          </cell>
        </row>
        <row r="1054">
          <cell r="A1054" t="str">
            <v>Tornillos</v>
          </cell>
        </row>
        <row r="1055">
          <cell r="A1055" t="str">
            <v>tornillos *</v>
          </cell>
        </row>
        <row r="1056">
          <cell r="A1056" t="str">
            <v>Torre 64 cms, cal No18 USG</v>
          </cell>
        </row>
        <row r="1057">
          <cell r="A1057" t="str">
            <v>Torre en acero inox para laboratorio</v>
          </cell>
        </row>
        <row r="1058">
          <cell r="A1058" t="str">
            <v>Traba quimica fuerza alta para sellos de fuga en tuberia</v>
          </cell>
        </row>
        <row r="1059">
          <cell r="A1059" t="str">
            <v>Traba quimica fuerza media</v>
          </cell>
        </row>
        <row r="1060">
          <cell r="A1060" t="str">
            <v>Traba quimica fuerza media para sello de fugas en tuberia</v>
          </cell>
        </row>
        <row r="1061">
          <cell r="A1061" t="str">
            <v>Tranceiver 1000 Base SX  SFP Multimodo LC</v>
          </cell>
        </row>
        <row r="1062">
          <cell r="A1062" t="str">
            <v>Transformador Monofasico 50KVA-13200V</v>
          </cell>
        </row>
        <row r="1063">
          <cell r="A1063" t="str">
            <v>Transpote de materiales</v>
          </cell>
        </row>
        <row r="1064">
          <cell r="A1064" t="str">
            <v>Triple 15x15x15</v>
          </cell>
        </row>
        <row r="1065">
          <cell r="A1065" t="str">
            <v>Triplex enchapillado tipo roblemayado con vetas verticales de 1 cm</v>
          </cell>
        </row>
        <row r="1066">
          <cell r="A1066" t="str">
            <v>Triturado 1" con transporte</v>
          </cell>
        </row>
        <row r="1067">
          <cell r="A1067" t="str">
            <v>Triturado 3/4" con transporte</v>
          </cell>
        </row>
        <row r="1068">
          <cell r="A1068" t="str">
            <v>Triturado de 1/2" con transporte</v>
          </cell>
        </row>
        <row r="1069">
          <cell r="A1069" t="str">
            <v>Troquel de un solo servicio cal 18</v>
          </cell>
        </row>
        <row r="1070">
          <cell r="A1070" t="str">
            <v>Troquel doble servicio cal 18</v>
          </cell>
        </row>
        <row r="1071">
          <cell r="A1071" t="str">
            <v>Tuberia  EMT 1"</v>
          </cell>
        </row>
        <row r="1072">
          <cell r="A1072" t="str">
            <v>Tuberia  EMT 1/2"</v>
          </cell>
        </row>
        <row r="1073">
          <cell r="A1073" t="str">
            <v>Tuberia  EMT 3/4"</v>
          </cell>
        </row>
        <row r="1074">
          <cell r="A1074" t="str">
            <v>Tuberia Acero Carbono SCH 40 d= 1 1/2"</v>
          </cell>
        </row>
        <row r="1075">
          <cell r="A1075" t="str">
            <v>Tuberia Acero Carbono SCH 40 d= 1 1/4"</v>
          </cell>
        </row>
        <row r="1076">
          <cell r="A1076" t="str">
            <v>Tuberia Acero Carbono SCH 40 d= 1"</v>
          </cell>
        </row>
        <row r="1077">
          <cell r="A1077" t="str">
            <v>Tuberia Acero Carbono SCH 40 d= 2 1/2"</v>
          </cell>
        </row>
        <row r="1078">
          <cell r="A1078" t="str">
            <v>Tuberia Acero Carbono SCH 40 d= 3"</v>
          </cell>
        </row>
        <row r="1079">
          <cell r="A1079" t="str">
            <v>Tuberia Acero Galvanizado 2" Rigid</v>
          </cell>
        </row>
        <row r="1080">
          <cell r="A1080" t="str">
            <v>Tuberia Acero Galvanizado 3" Rigid</v>
          </cell>
        </row>
        <row r="1081">
          <cell r="A1081" t="str">
            <v>Tuberia cobre para agua caliente 1/2"</v>
          </cell>
        </row>
        <row r="1082">
          <cell r="A1082" t="str">
            <v>Tuberia cobre para agua caliente 3/4"</v>
          </cell>
        </row>
        <row r="1083">
          <cell r="A1083" t="str">
            <v>Tuberia cobre Tipo M de 1"</v>
          </cell>
        </row>
        <row r="1084">
          <cell r="A1084" t="str">
            <v>Tuberia Cu rigido Tipo K d= 1"</v>
          </cell>
        </row>
        <row r="1085">
          <cell r="A1085" t="str">
            <v>Tubería de cobre TL de 1/2"</v>
          </cell>
        </row>
        <row r="1086">
          <cell r="A1086" t="str">
            <v>Tubería de cobre TL de 3/4"</v>
          </cell>
        </row>
        <row r="1087">
          <cell r="A1087" t="str">
            <v>Tuberia en acero de carbono SCH40 de 1/2"</v>
          </cell>
        </row>
        <row r="1088">
          <cell r="A1088" t="str">
            <v>Tuberia en acero de carbono SCH40 de 3/4"</v>
          </cell>
        </row>
        <row r="1089">
          <cell r="A1089" t="str">
            <v>Tuberia estructural cerrada PTS de 40x40x2mm.</v>
          </cell>
        </row>
        <row r="1090">
          <cell r="A1090" t="str">
            <v>Tuberia galv de 1,9"</v>
          </cell>
        </row>
        <row r="1091">
          <cell r="A1091" t="str">
            <v>Tuberia Hierro Galvanizado d= 1 1/2"</v>
          </cell>
        </row>
        <row r="1092">
          <cell r="A1092" t="str">
            <v>Tuberia negra de 2" de 2,5 mm.</v>
          </cell>
        </row>
        <row r="1093">
          <cell r="A1093" t="str">
            <v>Tuberia pesada galvanizada ASTM A54 de d=1 1/2"</v>
          </cell>
        </row>
        <row r="1094">
          <cell r="A1094" t="str">
            <v>Tuberia PTS de 40x40x2 mm.</v>
          </cell>
        </row>
        <row r="1095">
          <cell r="A1095" t="str">
            <v>Tuberia PVC - Novafort d= 250 mm - Pavco o equivalente.</v>
          </cell>
        </row>
        <row r="1096">
          <cell r="A1096" t="str">
            <v>Tuberia PVC perforada (filtro) de d=100mm  - Pavco o equivalente.</v>
          </cell>
        </row>
        <row r="1097">
          <cell r="A1097" t="str">
            <v>Tuberia PVC Sanitaria de d =1 1/2".Pavco o similar</v>
          </cell>
        </row>
        <row r="1098">
          <cell r="A1098" t="str">
            <v>Tuberia PVC-Novafort d= 200 mm. - Pavco o equivalente.</v>
          </cell>
        </row>
        <row r="1099">
          <cell r="A1099" t="str">
            <v>Tubería PVC-Novafort Ø= 160 mm. - Pavco o equivalente.</v>
          </cell>
        </row>
        <row r="1100">
          <cell r="A1100" t="str">
            <v>Tuberia PVC-P RDE 11, d= 3/4" - Pavco o equivalente.</v>
          </cell>
        </row>
        <row r="1101">
          <cell r="A1101" t="str">
            <v>Tuberia PVC-P RDE 13.5 315 PSI, d=1" - Pavco o equivalente.</v>
          </cell>
        </row>
        <row r="1102">
          <cell r="A1102" t="str">
            <v>Tuberia PVC-P RDE 13.5, d= 1" - Pavco o equivalente.</v>
          </cell>
        </row>
        <row r="1103">
          <cell r="A1103" t="str">
            <v xml:space="preserve">Tuberia PVC-P RDE 21 de 6" </v>
          </cell>
        </row>
        <row r="1104">
          <cell r="A1104" t="str">
            <v>Tuberia PVC-P RDE 21, d= 1 1/2" - Pavco o equivalente.</v>
          </cell>
        </row>
        <row r="1105">
          <cell r="A1105" t="str">
            <v>Tuberia PVC-P RDE 21, d= 2 1/2" - Pavco o equivalente.</v>
          </cell>
        </row>
        <row r="1106">
          <cell r="A1106" t="str">
            <v>Tuberia PVC-P RDE 21, d= 3" - Pavco o equivalente.</v>
          </cell>
        </row>
        <row r="1107">
          <cell r="A1107" t="str">
            <v>Tubería PVC-P RDE 21, Ø= 2 ½" - Pavco o equivalente.</v>
          </cell>
        </row>
        <row r="1108">
          <cell r="A1108" t="str">
            <v>Tubería PVC-P RDE 21, Ø= 2" - Pavco o equivalente.</v>
          </cell>
        </row>
        <row r="1109">
          <cell r="A1109" t="str">
            <v>Tuberia PVC-P RDE 9 500 PSI, d= 1/2" - Pavco o equivalente.</v>
          </cell>
        </row>
        <row r="1110">
          <cell r="A1110" t="str">
            <v>Tuberia PVC-P RDE 9 500 PSI, d= 3/4" - Pavco o equivalente.</v>
          </cell>
        </row>
        <row r="1111">
          <cell r="A1111" t="str">
            <v>Tuberia PVC-S d= 2" - Pavco o equivalente.</v>
          </cell>
        </row>
        <row r="1112">
          <cell r="A1112" t="str">
            <v>Tuberia PVC-S d= 3" - Pavco o equivalente.</v>
          </cell>
        </row>
        <row r="1113">
          <cell r="A1113" t="str">
            <v>Tuberia PVC-S d= 3" A.LL- Pavco o equivalente.</v>
          </cell>
        </row>
        <row r="1114">
          <cell r="A1114" t="str">
            <v>Tuberia PVC-S d= 4" - Pavco o equivalente.</v>
          </cell>
        </row>
        <row r="1115">
          <cell r="A1115" t="str">
            <v>Tuberia PVC-S d= 4" - Pavco o equivalente.</v>
          </cell>
        </row>
        <row r="1116">
          <cell r="A1116" t="str">
            <v>Tuberia PVC-S d= 6" - Pavco o equivalente.</v>
          </cell>
        </row>
        <row r="1117">
          <cell r="A1117" t="str">
            <v>Tuberia PVC-V d= 2" A.LL- Pavco o equivalente.</v>
          </cell>
        </row>
        <row r="1118">
          <cell r="A1118" t="str">
            <v>Tuberia PVC-V d= 3" A.LL- Pavco o equivalente.</v>
          </cell>
        </row>
        <row r="1119">
          <cell r="A1119" t="str">
            <v>Tuberia PVC-V d= 4" A.LL - Pavco o equivalente.</v>
          </cell>
        </row>
        <row r="1120">
          <cell r="A1120" t="str">
            <v>Tuberia PVC-V d= 6" A.LL - Pavco o equivalente.</v>
          </cell>
        </row>
        <row r="1121">
          <cell r="A1121" t="str">
            <v>Tuberia PVC-V d= 8" A.LL - Pavco o equivalente.</v>
          </cell>
        </row>
        <row r="1122">
          <cell r="A1122" t="str">
            <v>Tubo  pvc 1" eléctrica</v>
          </cell>
        </row>
        <row r="1123">
          <cell r="A1123" t="str">
            <v>Tubo  pvc 1/2" eléctrica</v>
          </cell>
        </row>
        <row r="1124">
          <cell r="A1124" t="str">
            <v>Tubo  pvc 2" eléctrica</v>
          </cell>
        </row>
        <row r="1125">
          <cell r="A1125" t="str">
            <v>Tubo  pvc 3" eléctrica</v>
          </cell>
        </row>
        <row r="1126">
          <cell r="A1126" t="str">
            <v>Tubo  pvc 3/4" eléctrica</v>
          </cell>
        </row>
        <row r="1127">
          <cell r="A1127" t="str">
            <v>Tubo  pvc 4" eléctrica</v>
          </cell>
        </row>
        <row r="1128">
          <cell r="A1128" t="str">
            <v>Tubo conduit galvanizado pesado de 1"</v>
          </cell>
        </row>
        <row r="1129">
          <cell r="A1129" t="str">
            <v>Tubo conduit galvanizado pesado de 1-1/2"</v>
          </cell>
        </row>
        <row r="1130">
          <cell r="A1130" t="str">
            <v>Tubo EMT de 2"</v>
          </cell>
        </row>
        <row r="1131">
          <cell r="A1131" t="str">
            <v>Tubo metalico galvanizado de 3/4"</v>
          </cell>
        </row>
        <row r="1132">
          <cell r="A1132" t="str">
            <v>Tubo polietileno 25mm -  Pavco o equivalente.</v>
          </cell>
        </row>
        <row r="1133">
          <cell r="A1133" t="str">
            <v>Tubo PVC 1"</v>
          </cell>
        </row>
        <row r="1134">
          <cell r="A1134" t="str">
            <v>Tubo PVC 1/2"</v>
          </cell>
        </row>
        <row r="1135">
          <cell r="A1135" t="str">
            <v>Tubo PVC 1-1/2"</v>
          </cell>
        </row>
        <row r="1136">
          <cell r="A1136" t="str">
            <v>Tubo PVC 1-1/4"</v>
          </cell>
        </row>
        <row r="1137">
          <cell r="A1137" t="str">
            <v>Tubo PVC 2"</v>
          </cell>
        </row>
        <row r="1138">
          <cell r="A1138" t="str">
            <v>Tubo PVC 3"</v>
          </cell>
        </row>
        <row r="1139">
          <cell r="A1139" t="str">
            <v>Tubo PVC 3/4"</v>
          </cell>
        </row>
        <row r="1140">
          <cell r="A1140" t="str">
            <v>Tubular rectangular de 5"x2"x3mm</v>
          </cell>
        </row>
        <row r="1141">
          <cell r="A1141" t="str">
            <v>Tuerca, tornillo y arandela para bandeja</v>
          </cell>
        </row>
        <row r="1142">
          <cell r="A1142" t="str">
            <v>Tuercas, platinas, etc</v>
          </cell>
        </row>
        <row r="1143">
          <cell r="A1143" t="str">
            <v>Union  MGC de 2"</v>
          </cell>
        </row>
        <row r="1144">
          <cell r="A1144" t="str">
            <v>Union  MGC de 3"</v>
          </cell>
        </row>
        <row r="1145">
          <cell r="A1145" t="str">
            <v>union acero galvanizado de 1/2"</v>
          </cell>
        </row>
        <row r="1146">
          <cell r="A1146" t="str">
            <v>Unión Cu de 3/4"</v>
          </cell>
        </row>
        <row r="1147">
          <cell r="A1147" t="str">
            <v>Union EMT 1"</v>
          </cell>
        </row>
        <row r="1148">
          <cell r="A1148" t="str">
            <v>Union EMT 1/2"</v>
          </cell>
        </row>
        <row r="1149">
          <cell r="A1149" t="str">
            <v>Union EMT 1-1/2"</v>
          </cell>
        </row>
        <row r="1150">
          <cell r="A1150" t="str">
            <v>Union EMT 2"</v>
          </cell>
        </row>
        <row r="1151">
          <cell r="A1151" t="str">
            <v>Union EMT 3/4"</v>
          </cell>
        </row>
        <row r="1152">
          <cell r="A1152" t="str">
            <v>Union en acero galvanizada de 1"</v>
          </cell>
        </row>
        <row r="1153">
          <cell r="A1153" t="str">
            <v>Union en acero galvanizada de 1/2"</v>
          </cell>
        </row>
        <row r="1154">
          <cell r="A1154" t="str">
            <v>Union en acero galvanizada de 3/4"</v>
          </cell>
        </row>
        <row r="1155">
          <cell r="A1155" t="str">
            <v>Union galvanizada 1 1/2"</v>
          </cell>
        </row>
        <row r="1156">
          <cell r="A1156" t="str">
            <v>Unión Lisa Cu de 1/2"</v>
          </cell>
        </row>
        <row r="1157">
          <cell r="A1157" t="str">
            <v>Unión Lisa Cu de 3/4"</v>
          </cell>
        </row>
        <row r="1158">
          <cell r="A1158" t="str">
            <v>Union MGC de 1"</v>
          </cell>
        </row>
        <row r="1159">
          <cell r="A1159" t="str">
            <v>Union MGC de 1-1/2"</v>
          </cell>
        </row>
        <row r="1160">
          <cell r="A1160" t="str">
            <v>Union Platino d= 6" - Pavco o equivalente</v>
          </cell>
        </row>
        <row r="1161">
          <cell r="A1161" t="str">
            <v>Union Platino de reparacion d= 6" - Pavco o equivalente</v>
          </cell>
        </row>
        <row r="1162">
          <cell r="A1162" t="str">
            <v>Union PVC-Filtro 100 mm. - Pavco o equivalente</v>
          </cell>
        </row>
        <row r="1163">
          <cell r="A1163" t="str">
            <v>Union PVC-NOVAFORT d= 200 mm. - Pavco o equivalente.</v>
          </cell>
        </row>
        <row r="1164">
          <cell r="A1164" t="str">
            <v>Union PVC-NOVAFORT d= 250 mm. - Pavco o equivalente.</v>
          </cell>
        </row>
        <row r="1165">
          <cell r="A1165" t="str">
            <v>Unión PVC-NOVAFORT Ø= 160 mm. - Pavco o equivalente.</v>
          </cell>
        </row>
        <row r="1166">
          <cell r="A1166" t="str">
            <v>Union PVC-Presion, d= 1 1/2" - Pavco o equivalente.</v>
          </cell>
        </row>
        <row r="1167">
          <cell r="A1167" t="str">
            <v>Union PVC-Presion, d= 1" - Pavco o equivalente.</v>
          </cell>
        </row>
        <row r="1168">
          <cell r="A1168" t="str">
            <v>Union PVC-Presion, d= 1/2" - Pavco o equivalente.</v>
          </cell>
        </row>
        <row r="1169">
          <cell r="A1169" t="str">
            <v>Union PVC-Presion, d= 2 1/2" - Pavco o equivalente.</v>
          </cell>
        </row>
        <row r="1170">
          <cell r="A1170" t="str">
            <v>Union PVC-Presion, d= 3" - Pavco o equivalente.</v>
          </cell>
        </row>
        <row r="1171">
          <cell r="A1171" t="str">
            <v>Union PVC-Presion, d= 3/4" - Pavco o equivalente.</v>
          </cell>
        </row>
        <row r="1172">
          <cell r="A1172" t="str">
            <v>Unión PVC-Presión, Ø= 2 1/2" - Pavco o equivalente.</v>
          </cell>
        </row>
        <row r="1173">
          <cell r="A1173" t="str">
            <v>Unión PVC-Presión, Ø= 2" - Pavco o equivalente.</v>
          </cell>
        </row>
        <row r="1174">
          <cell r="A1174" t="str">
            <v>Union PVC-S d= 1 1/2" - Pavco o equivalente</v>
          </cell>
        </row>
        <row r="1175">
          <cell r="A1175" t="str">
            <v>Union PVC-S d= 2" - Pavco o equivalente</v>
          </cell>
        </row>
        <row r="1176">
          <cell r="A1176" t="str">
            <v>Union PVC-S d= 3" - Pavco o equivalente</v>
          </cell>
        </row>
        <row r="1177">
          <cell r="A1177" t="str">
            <v>Union PVC-S d= 4" - Pavco o equivalente</v>
          </cell>
        </row>
        <row r="1178">
          <cell r="A1178" t="str">
            <v>Union PVC-S d= 6" - Pavco o equivalente</v>
          </cell>
        </row>
        <row r="1179">
          <cell r="A1179" t="str">
            <v>Union PVC-S d= 8" - Pavco o equivalente</v>
          </cell>
        </row>
        <row r="1180">
          <cell r="A1180" t="str">
            <v>Union ranurada de 1 1/2" ul/fm</v>
          </cell>
        </row>
        <row r="1181">
          <cell r="A1181" t="str">
            <v>Union ranurada de 1 1/4" ul/fm</v>
          </cell>
        </row>
        <row r="1182">
          <cell r="A1182" t="str">
            <v>Union ranurada de 2 1/2" ul/fm</v>
          </cell>
        </row>
        <row r="1183">
          <cell r="A1183" t="str">
            <v>Union ranurada de 3" ul/fm</v>
          </cell>
        </row>
        <row r="1184">
          <cell r="A1184" t="str">
            <v>Union ranurada flexible de 2 1/2" ul/fm</v>
          </cell>
        </row>
        <row r="1185">
          <cell r="A1185" t="str">
            <v>Union ranurada flexible de 2" ul/fm</v>
          </cell>
        </row>
        <row r="1186">
          <cell r="A1186" t="str">
            <v>Unión universal Cu de 1/2"</v>
          </cell>
        </row>
        <row r="1187">
          <cell r="A1187" t="str">
            <v>Union universal macho de 1/2"</v>
          </cell>
        </row>
        <row r="1188">
          <cell r="A1188" t="str">
            <v>Unión universal macho de 3/4"</v>
          </cell>
        </row>
        <row r="1189">
          <cell r="A1189" t="str">
            <v>Union Vitauli  de d= 6"</v>
          </cell>
        </row>
        <row r="1190">
          <cell r="A1190" t="str">
            <v>Universal cobre de 1 1/2"</v>
          </cell>
        </row>
        <row r="1191">
          <cell r="A1191" t="str">
            <v>Universal cobre de 1"</v>
          </cell>
        </row>
        <row r="1192">
          <cell r="A1192" t="str">
            <v>universal cobre de 3/4"</v>
          </cell>
        </row>
        <row r="1193">
          <cell r="A1193" t="str">
            <v>Universal Hierro Galvanizado d= 1 1/2"</v>
          </cell>
        </row>
        <row r="1194">
          <cell r="A1194" t="str">
            <v>V combinada + persiana 35%+ vidrio fijo o alas corredisas</v>
          </cell>
        </row>
        <row r="1195">
          <cell r="A1195" t="str">
            <v>V tipo persiana en aluminio</v>
          </cell>
        </row>
        <row r="1196">
          <cell r="A1196" t="str">
            <v>Valvula  Bronce 11/2" UL/FM para gabinete contra incendio</v>
          </cell>
        </row>
        <row r="1197">
          <cell r="A1197" t="str">
            <v>Valvula BRIDA 6"</v>
          </cell>
        </row>
        <row r="1198">
          <cell r="A1198" t="str">
            <v>Valvula Compuerta bronce 1 1/2" RW</v>
          </cell>
        </row>
        <row r="1199">
          <cell r="A1199" t="str">
            <v>Valvula Compuerta Bronce 1" RW</v>
          </cell>
        </row>
        <row r="1200">
          <cell r="A1200" t="str">
            <v>Valvula Compuerta Bronce 1/2" RW</v>
          </cell>
        </row>
        <row r="1201">
          <cell r="A1201" t="str">
            <v>Valvula Compuerta Bronce 3/4" RW</v>
          </cell>
        </row>
        <row r="1202">
          <cell r="A1202" t="str">
            <v>Valvula control OS&amp;Y de 3"</v>
          </cell>
        </row>
        <row r="1203">
          <cell r="A1203" t="str">
            <v>Valvula de bola para drenaje de 2" en redes contra incendio.</v>
          </cell>
        </row>
        <row r="1204">
          <cell r="A1204" t="str">
            <v>Válvula de cheque d=50mm</v>
          </cell>
        </row>
        <row r="1205">
          <cell r="A1205" t="str">
            <v>Valvula de incorporacion de 1 1/2"</v>
          </cell>
        </row>
        <row r="1206">
          <cell r="A1206" t="str">
            <v>Valvula de incorporacion de 1"</v>
          </cell>
        </row>
        <row r="1207">
          <cell r="A1207" t="str">
            <v>Valvula de prueba segun la NFPA13</v>
          </cell>
        </row>
        <row r="1208">
          <cell r="A1208" t="str">
            <v>Valvula de regulacion metalica, con manguera flexible</v>
          </cell>
        </row>
        <row r="1209">
          <cell r="A1209" t="str">
            <v>Valvula desaireadora automatica de 1/2"</v>
          </cell>
        </row>
        <row r="1210">
          <cell r="A1210" t="str">
            <v>Valvula esferica de 1/2" de maneral largo</v>
          </cell>
        </row>
        <row r="1211">
          <cell r="A1211" t="str">
            <v>Valvula esferica de 1/2", maneral tipo mariposa</v>
          </cell>
        </row>
        <row r="1212">
          <cell r="A1212" t="str">
            <v>Valvula esferica de 3/4" de maneral largo</v>
          </cell>
        </row>
        <row r="1213">
          <cell r="A1213" t="str">
            <v>Válvula P/L d=50mm</v>
          </cell>
        </row>
        <row r="1214">
          <cell r="A1214" t="str">
            <v>Varilla aluminio 3 mm</v>
          </cell>
        </row>
        <row r="1215">
          <cell r="A1215" t="str">
            <v>Varilla Copperw. 5/8"*2.4m</v>
          </cell>
        </row>
        <row r="1216">
          <cell r="A1216" t="str">
            <v>Varilla cuadra de 5/8"</v>
          </cell>
        </row>
        <row r="1217">
          <cell r="A1217" t="str">
            <v>Varilla de 3/8" de corrugada de 60000 PSI</v>
          </cell>
        </row>
        <row r="1218">
          <cell r="A1218" t="str">
            <v>Varilla de dilatacion de aluminio 4 mm.</v>
          </cell>
        </row>
        <row r="1219">
          <cell r="A1219" t="str">
            <v>Varilla de dilatacion PVC 4 mm.</v>
          </cell>
        </row>
        <row r="1220">
          <cell r="A1220" t="str">
            <v>Varilla dilatacion en bronce 3 mm</v>
          </cell>
        </row>
        <row r="1221">
          <cell r="A1221" t="str">
            <v>Varilla lisa de 3/4"</v>
          </cell>
        </row>
        <row r="1222">
          <cell r="A1222" t="str">
            <v>varilla lisa de 3/4" de 60000 PSI</v>
          </cell>
        </row>
        <row r="1223">
          <cell r="A1223" t="str">
            <v>Varilla lisa de 5/8" de 60.000 Psi</v>
          </cell>
        </row>
        <row r="1224">
          <cell r="A1224" t="str">
            <v>Varilla plastica de  e=4 m para dilataciòn</v>
          </cell>
        </row>
        <row r="1225">
          <cell r="A1225" t="str">
            <v>Varilla PVC Intermatex</v>
          </cell>
        </row>
        <row r="1226">
          <cell r="A1226" t="str">
            <v>Varilla roscada de 5/8" x 50cm + tuerca + arandela</v>
          </cell>
        </row>
        <row r="1227">
          <cell r="A1227" t="str">
            <v xml:space="preserve">Ventana 9,20,1 aluminio  Todo costo </v>
          </cell>
        </row>
        <row r="1228">
          <cell r="A1228" t="str">
            <v>ventana alumnio</v>
          </cell>
        </row>
        <row r="1229">
          <cell r="A1229" t="str">
            <v>Vidrio de 4 mm. + transporte</v>
          </cell>
        </row>
        <row r="1230">
          <cell r="A1230" t="str">
            <v>Vidrio templado de 5 mm para gabinete contra incendio de 77x99</v>
          </cell>
        </row>
        <row r="1231">
          <cell r="A1231" t="str">
            <v>vidrio templado de 6 mm</v>
          </cell>
        </row>
        <row r="1232">
          <cell r="A1232" t="str">
            <v>Vitriflex + catalizador</v>
          </cell>
        </row>
        <row r="1233">
          <cell r="A1233" t="str">
            <v>Weld outlet 1/2"</v>
          </cell>
        </row>
        <row r="1234">
          <cell r="A1234" t="str">
            <v>Yee PVC-S d= 2" - Pavco o equivalente.</v>
          </cell>
        </row>
        <row r="1235">
          <cell r="A1235" t="str">
            <v>Yee PVC-S d= 3" - Pavco o equivalente.</v>
          </cell>
        </row>
        <row r="1236">
          <cell r="A1236" t="str">
            <v>Yee PVC-S d= 4" - Pavco o equivalente.</v>
          </cell>
        </row>
        <row r="1237">
          <cell r="A1237" t="str">
            <v>Yee PVC-S d= 6" - Pavco o equivalente.</v>
          </cell>
        </row>
        <row r="1238">
          <cell r="A1238" t="str">
            <v>Yee PVC-S d= 8" - Pavco o equivalente.</v>
          </cell>
        </row>
        <row r="1239">
          <cell r="A1239" t="str">
            <v>Yee PVC-S Reducida d= 3X2" pavco o equivalente</v>
          </cell>
        </row>
        <row r="1240">
          <cell r="A1240" t="str">
            <v>Yee PVC-S Reducida d= 4X2" pavco o equivalente</v>
          </cell>
        </row>
        <row r="1241">
          <cell r="A1241" t="str">
            <v>Yee PVC-S Reducida d= 4X3" pavco o equivalente</v>
          </cell>
        </row>
        <row r="1242">
          <cell r="A1242" t="str">
            <v>Yee PVC-S Reducida d= 6X4" pavco o equivalente</v>
          </cell>
        </row>
        <row r="1243">
          <cell r="A1243" t="str">
            <v>Yee PVC-S Reducida d= 8X4" pavco o equivalente</v>
          </cell>
        </row>
        <row r="1244">
          <cell r="A1244" t="str">
            <v>Z- MAX 8</v>
          </cell>
        </row>
        <row r="1245">
          <cell r="A1245" t="str">
            <v>Zocalo e grano de 30 cm. x 7,5 cm</v>
          </cell>
        </row>
        <row r="1246">
          <cell r="A1246" t="str">
            <v>Ceramica Verona Rectificada de 0,30x0,60</v>
          </cell>
        </row>
        <row r="1247">
          <cell r="A1247" t="str">
            <v>Mosaico cristal azul/rojo de 0,15x0,15 (und de 4 piezas de 0,30x0,30m.)</v>
          </cell>
        </row>
        <row r="1248">
          <cell r="A1248" t="str">
            <v>Cristanac vidrio cristal rojo/azul de 0,30x0,30m.</v>
          </cell>
        </row>
        <row r="1249">
          <cell r="A1249" t="str">
            <v xml:space="preserve">Boquilla concolor 1-5mm. </v>
          </cell>
        </row>
        <row r="1250">
          <cell r="A1250" t="str">
            <v xml:space="preserve">Lavamanos de empotrar en acero inox C. 20 de D= 32cm. </v>
          </cell>
        </row>
        <row r="1251">
          <cell r="A1251" t="str">
            <v>Piso galaxia de 41,6 x41,6m.</v>
          </cell>
        </row>
        <row r="1252">
          <cell r="A1252" t="str">
            <v>Panel tipo metecno ref A 42 P1000G-4 e= 40 MM. C 28 + poliuretano</v>
          </cell>
        </row>
        <row r="1253">
          <cell r="A1253" t="str">
            <v>Fijacones para panel tipo metecno</v>
          </cell>
        </row>
        <row r="1254">
          <cell r="A1254" t="str">
            <v>Platina de 11/2" x 3/16"</v>
          </cell>
        </row>
        <row r="1255">
          <cell r="A1255" t="str">
            <v>Cinta para enmascarar de 3/4"</v>
          </cell>
        </row>
        <row r="1256">
          <cell r="A1256" t="str">
            <v xml:space="preserve">Cristanac color 30 x30 cm. </v>
          </cell>
        </row>
        <row r="1257">
          <cell r="A1257" t="str">
            <v>Tuberia estructural cerrada PTS de 80x40x2mm.ASTM A500 grado C</v>
          </cell>
        </row>
        <row r="1258">
          <cell r="A1258" t="str">
            <v>Bisagra metalica trabajo pesado en platina  de 4" x11/2"x3/16"</v>
          </cell>
        </row>
        <row r="1259">
          <cell r="A1259" t="str">
            <v>Doblez en lamina coled rolled C. 18</v>
          </cell>
        </row>
        <row r="1260">
          <cell r="A1260" t="str">
            <v>Corte de lamina cold rolled C. 18</v>
          </cell>
        </row>
        <row r="1261">
          <cell r="A1261" t="str">
            <v>Puerta en madera de 1,53x3,44 todo costo</v>
          </cell>
        </row>
        <row r="1262">
          <cell r="A1262" t="str">
            <v>Mantenimiento ventanas todo costo</v>
          </cell>
        </row>
        <row r="1263">
          <cell r="A1263" t="str">
            <v>Bloque 20x20x40 R13 2P</v>
          </cell>
        </row>
        <row r="1264">
          <cell r="A1264" t="str">
            <v>Separol sika</v>
          </cell>
        </row>
        <row r="1265">
          <cell r="A1265" t="str">
            <v>Canasta gavion triple torsion C. 12 de 2x1x1</v>
          </cell>
        </row>
        <row r="1266">
          <cell r="A1266" t="str">
            <v>Canasta gavion triple torsion C. 12 de1x1x1</v>
          </cell>
        </row>
        <row r="1267">
          <cell r="A1267" t="str">
            <v>Alambre galvanizado C. 13 para amarre gaviones</v>
          </cell>
        </row>
        <row r="1268">
          <cell r="A1268" t="str">
            <v>Piedra para gaviones + transporte</v>
          </cell>
        </row>
        <row r="1269">
          <cell r="A1269" t="str">
            <v>Teja termoacustica</v>
          </cell>
        </row>
        <row r="1270">
          <cell r="A1270" t="str">
            <v>Amarres teja termoacustica</v>
          </cell>
        </row>
      </sheetData>
      <sheetData sheetId="3">
        <row r="2">
          <cell r="A2" t="str">
            <v>- Ninguna -</v>
          </cell>
        </row>
      </sheetData>
      <sheetData sheetId="4">
        <row r="2">
          <cell r="A2" t="str">
            <v>- Ninguna -</v>
          </cell>
        </row>
      </sheetData>
      <sheetData sheetId="5">
        <row r="2">
          <cell r="A2" t="str">
            <v>- Ninguno -</v>
          </cell>
        </row>
      </sheetData>
      <sheetData sheetId="6">
        <row r="2">
          <cell r="A2" t="str">
            <v>- Ninguno -</v>
          </cell>
        </row>
      </sheetData>
      <sheetData sheetId="7" refreshError="1"/>
      <sheetData sheetId="8" refreshError="1"/>
      <sheetData sheetId="9"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Ítem"/>
      <sheetName val="Densidades"/>
      <sheetName val="Materiales"/>
      <sheetName val="Equipo"/>
      <sheetName val="Otros"/>
      <sheetName val="Fuentes materiales"/>
      <sheetName val="200.1"/>
      <sheetName val="200.2"/>
      <sheetName val="201.7"/>
      <sheetName val="201.8"/>
      <sheetName val="201.9"/>
      <sheetName val="201.10"/>
      <sheetName val="201.11"/>
      <sheetName val="201.12"/>
      <sheetName val="201.14"/>
      <sheetName val="201.15"/>
      <sheetName val="201.16"/>
      <sheetName val="201.21"/>
      <sheetName val="210.1.1"/>
      <sheetName val="210.1.2"/>
      <sheetName val="210.2.1"/>
      <sheetName val="210.2.2"/>
      <sheetName val="210.2.3"/>
      <sheetName val="210.2.4"/>
      <sheetName val="211.1"/>
      <sheetName val="220.1"/>
      <sheetName val="221.1"/>
      <sheetName val="221.2"/>
      <sheetName val="230.1"/>
      <sheetName val="230.2"/>
      <sheetName val="231.1"/>
      <sheetName val="232.1"/>
      <sheetName val="310.1"/>
      <sheetName val="311.P-ANT"/>
      <sheetName val="320.1"/>
      <sheetName val="320.2"/>
      <sheetName val="330.1"/>
      <sheetName val="330.2"/>
      <sheetName val="340.1"/>
      <sheetName val="340.2"/>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COMPRADA"/>
      <sheetName val="440.2"/>
      <sheetName val="440.2COMPRADA"/>
      <sheetName val="440.3"/>
      <sheetName val="440.3COMPRADA"/>
      <sheetName val="440.4"/>
      <sheetName val="441.1"/>
      <sheetName val="441.1COMPRADA"/>
      <sheetName val="441.2"/>
      <sheetName val="441.2COMPRADA"/>
      <sheetName val="441.3"/>
      <sheetName val="441.3COMPRADA"/>
      <sheetName val="441.4"/>
      <sheetName val="450.1"/>
      <sheetName val="450.1P COMPRADA"/>
      <sheetName val="450.2"/>
      <sheetName val="450.2 comprada"/>
      <sheetName val="450.3"/>
      <sheetName val="450.3 COMPRADA"/>
      <sheetName val="450.4"/>
      <sheetName val="450.5"/>
      <sheetName val="450.6"/>
      <sheetName val="450.7"/>
      <sheetName val="450.8"/>
      <sheetName val="450.9"/>
      <sheetName val="451.1"/>
      <sheetName val="451.1 COMPRADA"/>
      <sheetName val="451.2"/>
      <sheetName val="451.2 COMPRADA"/>
      <sheetName val="451.3"/>
      <sheetName val="451.3 COMPRADA "/>
      <sheetName val="451.4"/>
      <sheetName val="452.1"/>
      <sheetName val="452.1 COMPRADA"/>
      <sheetName val="452.2"/>
      <sheetName val="452.2 COMPRADA "/>
      <sheetName val="452.3"/>
      <sheetName val="452.3 COMPRADA"/>
      <sheetName val="452.4"/>
      <sheetName val="452.4 COMPRADA"/>
      <sheetName val="453.1"/>
      <sheetName val="460.1"/>
      <sheetName val="461.1"/>
      <sheetName val="461.2"/>
      <sheetName val="462.1"/>
      <sheetName val="462.2"/>
      <sheetName val="464.1"/>
      <sheetName val="464.2"/>
      <sheetName val="464.3"/>
      <sheetName val="464.4"/>
      <sheetName val="465.1"/>
      <sheetName val="466.1"/>
      <sheetName val="466.2"/>
      <sheetName val="500.1"/>
      <sheetName val="501.1"/>
      <sheetName val="510.1"/>
      <sheetName val="600.1"/>
      <sheetName val="600.2"/>
      <sheetName val="600.3"/>
      <sheetName val="600.4"/>
      <sheetName val="600.5"/>
      <sheetName val="610.1"/>
      <sheetName val="610.2"/>
      <sheetName val="620.1"/>
      <sheetName val="620.2"/>
      <sheetName val="620.3"/>
      <sheetName val="621.1"/>
      <sheetName val="621.2"/>
      <sheetName val="621.3"/>
      <sheetName val="621.4"/>
      <sheetName val="621.5"/>
      <sheetName val="621.6"/>
      <sheetName val="622.1"/>
      <sheetName val="622.2"/>
      <sheetName val="622.3"/>
      <sheetName val="622.4"/>
      <sheetName val="622.5"/>
      <sheetName val="623.1"/>
      <sheetName val="623.2"/>
      <sheetName val="630.1"/>
      <sheetName val="630.1 premez"/>
      <sheetName val="630.2"/>
      <sheetName val="630.2 premez"/>
      <sheetName val="630.3"/>
      <sheetName val="630.3 premez"/>
      <sheetName val="630.4"/>
      <sheetName val="630.4 premez"/>
      <sheetName val="630.5"/>
      <sheetName val="630.6"/>
      <sheetName val="630.6p"/>
      <sheetName val="630.7"/>
      <sheetName val="631.1"/>
      <sheetName val="632.1"/>
      <sheetName val="640.1"/>
      <sheetName val="640.2"/>
      <sheetName val="641.1"/>
      <sheetName val="641.2"/>
      <sheetName val="642.1"/>
      <sheetName val="642.2 JUNTA JEENE"/>
      <sheetName val="650.1"/>
      <sheetName val="650.2"/>
      <sheetName val="650.3"/>
      <sheetName val="650.4"/>
      <sheetName val="660.1"/>
      <sheetName val="660.2"/>
      <sheetName val="660.3"/>
      <sheetName val="661.1.1"/>
      <sheetName val="661.1.2"/>
      <sheetName val="661.1P"/>
      <sheetName val="662.1"/>
      <sheetName val="662.2"/>
      <sheetName val="670.1"/>
      <sheetName val="670.2"/>
      <sheetName val="671.1"/>
      <sheetName val="671.2"/>
      <sheetName val="671P"/>
      <sheetName val="672.1"/>
      <sheetName val="673.1"/>
      <sheetName val="673.2"/>
      <sheetName val="673.2P"/>
      <sheetName val="673.3"/>
      <sheetName val="674.1"/>
      <sheetName val="674.2"/>
      <sheetName val="680.1"/>
      <sheetName val="680.2"/>
      <sheetName val="680.3"/>
      <sheetName val="681.1"/>
      <sheetName val="682.1"/>
      <sheetName val="690.1"/>
      <sheetName val="700.1"/>
      <sheetName val="700.2"/>
      <sheetName val="700.3"/>
      <sheetName val="700.4"/>
      <sheetName val="701.1"/>
      <sheetName val="710.1"/>
      <sheetName val="710.2"/>
      <sheetName val="710.3"/>
      <sheetName val="710.4"/>
      <sheetName val="710.5"/>
      <sheetName val="720.1"/>
      <sheetName val="730.1"/>
      <sheetName val="730.2"/>
      <sheetName val="730.3"/>
      <sheetName val="731.1"/>
      <sheetName val="740.1"/>
      <sheetName val="741.1P1"/>
      <sheetName val="741.1P2"/>
      <sheetName val="741.1P3"/>
      <sheetName val="800.1"/>
      <sheetName val="800.2"/>
      <sheetName val="800.3"/>
      <sheetName val="800.4"/>
      <sheetName val="801.1"/>
      <sheetName val="801.2"/>
      <sheetName val="801.3"/>
      <sheetName val="801.4"/>
      <sheetName val="801.5"/>
      <sheetName val="801.6"/>
      <sheetName val="801.7"/>
      <sheetName val="810.1"/>
      <sheetName val="810.2"/>
      <sheetName val="810.3"/>
      <sheetName val="811.1P1"/>
      <sheetName val="811.1P2"/>
      <sheetName val="811.1P3"/>
      <sheetName val="811.1P4"/>
      <sheetName val="811.1P5"/>
      <sheetName val="811.1P6"/>
      <sheetName val="811.1P7"/>
      <sheetName val="811.1P8"/>
      <sheetName val="811.1P9"/>
      <sheetName val="811.1P10"/>
      <sheetName val="811.1P11"/>
      <sheetName val="811.1P12"/>
      <sheetName val="811.1P13"/>
      <sheetName val="811.1P14"/>
      <sheetName val="812.1"/>
      <sheetName val="900.1"/>
      <sheetName val="900.2P"/>
      <sheetName val="900.3"/>
      <sheetName val="concr C. A en obra"/>
      <sheetName val="concr C. B en obra"/>
      <sheetName val="SUB ANALISIS"/>
      <sheetName val="concr C. C en obra"/>
      <sheetName val="concr C. D en obra"/>
      <sheetName val="concr C. E en obra"/>
      <sheetName val="concr C. F en obra"/>
      <sheetName val="mortero 1.3"/>
      <sheetName val="mortero 1.4"/>
      <sheetName val="VALOR TOTAL PROYECTO"/>
    </sheetNames>
    <sheetDataSet>
      <sheetData sheetId="0" refreshError="1"/>
      <sheetData sheetId="1" refreshError="1"/>
      <sheetData sheetId="2" refreshError="1"/>
      <sheetData sheetId="3" refreshError="1"/>
      <sheetData sheetId="4" refreshError="1"/>
      <sheetData sheetId="5" refreshError="1">
        <row r="2">
          <cell r="A2">
            <v>1</v>
          </cell>
        </row>
        <row r="5">
          <cell r="D5">
            <v>1.8499999999999999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a%20%20aaInformaci%C3%B3n"/>
      <sheetName val="aCCIDENTES DE 1995 - 1996"/>
      <sheetName val="Informacion"/>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precios2002"/>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6F_3 Presupuesto"/>
      <sheetName val="Presupuesto"/>
      <sheetName val="cant"/>
      <sheetName val="3-Memoria Cant"/>
      <sheetName val="Hoja2"/>
      <sheetName val="Precios Támesis"/>
      <sheetName val="Prst Soc"/>
    </sheetNames>
    <sheetDataSet>
      <sheetData sheetId="0"/>
      <sheetData sheetId="1"/>
      <sheetData sheetId="2"/>
      <sheetData sheetId="3"/>
      <sheetData sheetId="4"/>
      <sheetData sheetId="5"/>
      <sheetData sheetId="6"/>
      <sheetData sheetId="7"/>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N° 4"/>
      <sheetName val="CAPITULO II"/>
      <sheetName val="CAPITULO III"/>
      <sheetName val="CAPITULO IV"/>
      <sheetName val="CAPITULO V "/>
      <sheetName val="CAPITULO VI"/>
      <sheetName val="AUXILIAR CONCRETOS"/>
      <sheetName val="CAPITULO VII"/>
      <sheetName val="CAPITULO VIII"/>
      <sheetName val="CAPITULO IX"/>
      <sheetName val="MATERIALES"/>
      <sheetName val="EQUIPO"/>
      <sheetName val="AUXILIAR MEZCLA Y TRITURA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4">
          <cell r="D14">
            <v>400000</v>
          </cell>
        </row>
      </sheetData>
      <sheetData sheetId="12"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sheetName val="PU"/>
      <sheetName val="01"/>
      <sheetName val="04"/>
      <sheetName val="08"/>
      <sheetName val="10"/>
      <sheetName val="11"/>
      <sheetName val="13"/>
      <sheetName val="14"/>
      <sheetName val="15"/>
      <sheetName val="17"/>
      <sheetName val="18"/>
      <sheetName val="19"/>
      <sheetName val="21"/>
      <sheetName val="25"/>
      <sheetName val="29"/>
      <sheetName val="20"/>
      <sheetName val="REC-COD,"/>
      <sheetName val="RECURSOS (ALFABETO)"/>
      <sheetName val="\50 Vivienda\RNC Carvajal\para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1" t="str">
            <v>CODIGO</v>
          </cell>
          <cell r="B1" t="str">
            <v>INSUMOS</v>
          </cell>
          <cell r="C1" t="str">
            <v>UND</v>
          </cell>
          <cell r="D1" t="str">
            <v>PRECIO</v>
          </cell>
        </row>
        <row r="2">
          <cell r="A2">
            <v>14</v>
          </cell>
          <cell r="B2" t="str">
            <v xml:space="preserve">PERFORACION D=1/2"                      </v>
          </cell>
          <cell r="C2" t="str">
            <v>GBL</v>
          </cell>
          <cell r="D2">
            <v>5278.5</v>
          </cell>
        </row>
        <row r="3">
          <cell r="A3">
            <v>17</v>
          </cell>
          <cell r="B3" t="str">
            <v xml:space="preserve">LAVAMANOS ROYAL   [COLGA]  735  GRIFERIA  71538     </v>
          </cell>
          <cell r="C3" t="str">
            <v>UND</v>
          </cell>
          <cell r="D3">
            <v>33064.800000000003</v>
          </cell>
        </row>
        <row r="4">
          <cell r="A4">
            <v>21</v>
          </cell>
          <cell r="B4" t="str">
            <v xml:space="preserve">TAPON MADERA CEDRO P/TORN.                        </v>
          </cell>
          <cell r="C4" t="str">
            <v>UND</v>
          </cell>
          <cell r="D4">
            <v>115</v>
          </cell>
        </row>
        <row r="5">
          <cell r="A5">
            <v>24</v>
          </cell>
          <cell r="B5" t="str">
            <v xml:space="preserve">BAJANTE PVC PAVCO     [3M]                                  </v>
          </cell>
          <cell r="C5" t="str">
            <v>ML</v>
          </cell>
          <cell r="D5">
            <v>14651</v>
          </cell>
        </row>
        <row r="6">
          <cell r="A6">
            <v>25</v>
          </cell>
          <cell r="B6" t="str">
            <v xml:space="preserve">BAJANTE PVC PAVCO  SOPORTE                         </v>
          </cell>
          <cell r="C6" t="str">
            <v>UND</v>
          </cell>
          <cell r="D6">
            <v>1322.5</v>
          </cell>
        </row>
        <row r="7">
          <cell r="A7">
            <v>29</v>
          </cell>
          <cell r="B7" t="str">
            <v xml:space="preserve">PERFORACION D=7/8"          </v>
          </cell>
          <cell r="C7" t="str">
            <v>GBL</v>
          </cell>
          <cell r="D7">
            <v>14940.8</v>
          </cell>
        </row>
        <row r="8">
          <cell r="A8">
            <v>34</v>
          </cell>
          <cell r="B8" t="str">
            <v xml:space="preserve">ESTUCO PLASTICO             A                              </v>
          </cell>
          <cell r="C8" t="str">
            <v>GL</v>
          </cell>
          <cell r="D8">
            <v>15306.5</v>
          </cell>
        </row>
        <row r="9">
          <cell r="A9">
            <v>36</v>
          </cell>
          <cell r="B9" t="str">
            <v xml:space="preserve">BARNIZ SINTETICO BRILLANTE  ALGRECO             </v>
          </cell>
          <cell r="C9" t="str">
            <v>GL</v>
          </cell>
          <cell r="D9">
            <v>28485.5</v>
          </cell>
        </row>
        <row r="10">
          <cell r="A10">
            <v>44</v>
          </cell>
          <cell r="B10" t="str">
            <v xml:space="preserve">PERFORACION D=3/4"          </v>
          </cell>
          <cell r="C10" t="str">
            <v>GBL</v>
          </cell>
          <cell r="D10">
            <v>10885.9</v>
          </cell>
        </row>
        <row r="11">
          <cell r="A11">
            <v>52</v>
          </cell>
          <cell r="B11" t="str">
            <v xml:space="preserve">ADAP.H PRS PVC  .1/2"       PAVCO                           </v>
          </cell>
          <cell r="C11" t="str">
            <v>UND</v>
          </cell>
          <cell r="D11">
            <v>384.1</v>
          </cell>
        </row>
        <row r="12">
          <cell r="A12">
            <v>68</v>
          </cell>
          <cell r="B12" t="str">
            <v xml:space="preserve">ADAP.M PRS PVC  .1/2        PAVCO                           </v>
          </cell>
          <cell r="C12" t="str">
            <v>UND</v>
          </cell>
          <cell r="D12">
            <v>339.25</v>
          </cell>
        </row>
        <row r="13">
          <cell r="A13">
            <v>69</v>
          </cell>
          <cell r="B13" t="str">
            <v xml:space="preserve">ADAP.M PRS PVC  .3/4        PAVCO                           </v>
          </cell>
          <cell r="C13" t="str">
            <v>UND</v>
          </cell>
          <cell r="D13">
            <v>616.4</v>
          </cell>
        </row>
        <row r="14">
          <cell r="A14">
            <v>70</v>
          </cell>
          <cell r="B14" t="str">
            <v xml:space="preserve">ADAP.M PRS PVC 1            PAVCO                           </v>
          </cell>
          <cell r="C14" t="str">
            <v>UND</v>
          </cell>
          <cell r="D14">
            <v>1289.1500000000001</v>
          </cell>
        </row>
        <row r="15">
          <cell r="A15">
            <v>72</v>
          </cell>
          <cell r="B15" t="str">
            <v xml:space="preserve">ADAP.M PRS PVC 1.1/2"       PAVCO                 </v>
          </cell>
          <cell r="C15" t="str">
            <v>UND</v>
          </cell>
          <cell r="D15">
            <v>3176.3</v>
          </cell>
        </row>
        <row r="16">
          <cell r="A16">
            <v>73</v>
          </cell>
          <cell r="B16" t="str">
            <v xml:space="preserve">ADAP.M PRS PVC 2            PAVCO                   </v>
          </cell>
          <cell r="C16" t="str">
            <v>UND</v>
          </cell>
          <cell r="D16">
            <v>4542.5</v>
          </cell>
        </row>
        <row r="17">
          <cell r="A17">
            <v>75</v>
          </cell>
          <cell r="B17" t="str">
            <v xml:space="preserve">ADAP.M PRS PVC 3            PAVCO                           </v>
          </cell>
          <cell r="C17" t="str">
            <v>UND</v>
          </cell>
          <cell r="D17">
            <v>17848</v>
          </cell>
        </row>
        <row r="18">
          <cell r="A18">
            <v>79</v>
          </cell>
          <cell r="B18" t="str">
            <v xml:space="preserve">TINTILLA MADERA             A                               </v>
          </cell>
          <cell r="C18" t="str">
            <v>GL</v>
          </cell>
          <cell r="D18">
            <v>36397.5</v>
          </cell>
        </row>
        <row r="19">
          <cell r="A19">
            <v>81</v>
          </cell>
          <cell r="B19" t="str">
            <v xml:space="preserve">REMOVEDOR PINTURA     A                                     </v>
          </cell>
          <cell r="C19" t="str">
            <v>GL</v>
          </cell>
          <cell r="D19">
            <v>47161.5</v>
          </cell>
        </row>
        <row r="20">
          <cell r="A20">
            <v>87</v>
          </cell>
          <cell r="B20" t="str">
            <v xml:space="preserve">ACEITE QUEMADO              </v>
          </cell>
          <cell r="C20" t="str">
            <v>GL</v>
          </cell>
          <cell r="D20">
            <v>733.7</v>
          </cell>
        </row>
        <row r="21">
          <cell r="A21">
            <v>88</v>
          </cell>
          <cell r="B21" t="str">
            <v xml:space="preserve">PERFORACION D=1"            </v>
          </cell>
          <cell r="C21" t="str">
            <v>GBL</v>
          </cell>
          <cell r="D21">
            <v>22682.6</v>
          </cell>
        </row>
        <row r="22">
          <cell r="A22">
            <v>91</v>
          </cell>
          <cell r="B22" t="str">
            <v xml:space="preserve">PERFORACION D=1.1/4"        </v>
          </cell>
          <cell r="C22" t="str">
            <v>GBL</v>
          </cell>
          <cell r="D22">
            <v>28939.75</v>
          </cell>
        </row>
        <row r="23">
          <cell r="A23">
            <v>93</v>
          </cell>
          <cell r="B23" t="str">
            <v>VALVULA REGISTRO GLOBO BRONCE  D=1.1/4"</v>
          </cell>
          <cell r="C23" t="str">
            <v>UND</v>
          </cell>
          <cell r="D23">
            <v>53360</v>
          </cell>
        </row>
        <row r="24">
          <cell r="A24">
            <v>95</v>
          </cell>
          <cell r="B24" t="str">
            <v xml:space="preserve">AGUARRAS </v>
          </cell>
          <cell r="C24" t="str">
            <v>GL</v>
          </cell>
          <cell r="D24">
            <v>2300</v>
          </cell>
        </row>
        <row r="25">
          <cell r="A25">
            <v>111</v>
          </cell>
          <cell r="B25" t="str">
            <v xml:space="preserve">ALAMBRE NEGRO  # 18   X                             </v>
          </cell>
          <cell r="C25" t="str">
            <v>KG</v>
          </cell>
          <cell r="D25">
            <v>2100</v>
          </cell>
        </row>
        <row r="26">
          <cell r="A26">
            <v>117</v>
          </cell>
          <cell r="B26" t="str">
            <v>TUBERIA PRESION PVC UM 6"   RDE/26</v>
          </cell>
          <cell r="C26" t="str">
            <v>ML</v>
          </cell>
          <cell r="D26">
            <v>68630</v>
          </cell>
        </row>
        <row r="27">
          <cell r="A27">
            <v>133</v>
          </cell>
          <cell r="B27" t="str">
            <v xml:space="preserve">ALAMBRE GALVANIZADO  # 14   36.4 MTS/KLS           </v>
          </cell>
          <cell r="C27" t="str">
            <v>KG</v>
          </cell>
          <cell r="D27">
            <v>2086.1</v>
          </cell>
        </row>
        <row r="28">
          <cell r="A28">
            <v>140</v>
          </cell>
          <cell r="B28" t="str">
            <v xml:space="preserve">ALAMBRE GALVANIZADO  #  6   X                               </v>
          </cell>
          <cell r="C28" t="str">
            <v>KG</v>
          </cell>
          <cell r="D28">
            <v>1866.45</v>
          </cell>
        </row>
        <row r="29">
          <cell r="A29">
            <v>149</v>
          </cell>
          <cell r="B29" t="str">
            <v xml:space="preserve">ALAMBRE GALVANIZADO  # 10   14 MTS/KLS         </v>
          </cell>
          <cell r="C29" t="str">
            <v>KG</v>
          </cell>
          <cell r="D29">
            <v>2829</v>
          </cell>
        </row>
        <row r="30">
          <cell r="A30">
            <v>159</v>
          </cell>
          <cell r="B30" t="str">
            <v xml:space="preserve">PERFIL AG C120mmX 60mm-1.9  CAL.14 L= 6MTS. ACESCO    </v>
          </cell>
          <cell r="C30" t="str">
            <v>UND</v>
          </cell>
          <cell r="D30">
            <v>62969.4</v>
          </cell>
        </row>
        <row r="31">
          <cell r="A31">
            <v>160</v>
          </cell>
          <cell r="B31" t="str">
            <v xml:space="preserve">PERFIL AG C120mmX 60mm-1.5  CAL.16 L= 6MTS. ACESCO   </v>
          </cell>
          <cell r="C31" t="str">
            <v>UND</v>
          </cell>
          <cell r="D31">
            <v>50846.1</v>
          </cell>
        </row>
        <row r="32">
          <cell r="A32">
            <v>178</v>
          </cell>
          <cell r="B32" t="str">
            <v>ANTICORROSIVO R 310         UN LITRO</v>
          </cell>
          <cell r="C32" t="str">
            <v>LT</v>
          </cell>
          <cell r="D32">
            <v>10603</v>
          </cell>
        </row>
        <row r="33">
          <cell r="A33">
            <v>179</v>
          </cell>
          <cell r="B33" t="str">
            <v xml:space="preserve">ANGULO  ,3/4   x  1/ 8      UNDX6 MTS.                      </v>
          </cell>
          <cell r="C33" t="str">
            <v>ML</v>
          </cell>
          <cell r="D33">
            <v>6785</v>
          </cell>
        </row>
        <row r="34">
          <cell r="A34">
            <v>180</v>
          </cell>
          <cell r="B34" t="str">
            <v xml:space="preserve">ANTISOL BLANCO  UNX20 KG.   CURADOR R:120002     </v>
          </cell>
          <cell r="C34" t="str">
            <v>KG</v>
          </cell>
          <cell r="D34">
            <v>5200</v>
          </cell>
        </row>
        <row r="35">
          <cell r="A35">
            <v>181</v>
          </cell>
          <cell r="B35" t="str">
            <v xml:space="preserve">ANTISOL ROJO                                                </v>
          </cell>
          <cell r="C35" t="str">
            <v>KG</v>
          </cell>
          <cell r="D35">
            <v>8475.5</v>
          </cell>
        </row>
        <row r="36">
          <cell r="A36">
            <v>188</v>
          </cell>
          <cell r="B36" t="str">
            <v>TUBERIA PVC SANITARIA  4"  NOVAFORT 100 MM</v>
          </cell>
          <cell r="C36" t="str">
            <v>ML</v>
          </cell>
          <cell r="D36">
            <v>17759.45</v>
          </cell>
        </row>
        <row r="37">
          <cell r="A37">
            <v>190</v>
          </cell>
          <cell r="B37" t="str">
            <v>TUBERIA PVC SANITARIA  8"  NOVAFORT 200MM</v>
          </cell>
          <cell r="C37" t="str">
            <v>ML</v>
          </cell>
          <cell r="D37">
            <v>37625.699999999997</v>
          </cell>
        </row>
        <row r="38">
          <cell r="A38">
            <v>191</v>
          </cell>
          <cell r="B38" t="str">
            <v xml:space="preserve">TUBERIA PVC SANITARIA 12" NOVAFORT 315MM </v>
          </cell>
          <cell r="C38" t="str">
            <v>ML</v>
          </cell>
          <cell r="D38">
            <v>78607.100000000006</v>
          </cell>
        </row>
        <row r="39">
          <cell r="A39">
            <v>192</v>
          </cell>
          <cell r="B39" t="str">
            <v>TUBERIA PVC SANITARIA  10" NOVAFORT 250MM</v>
          </cell>
          <cell r="C39" t="str">
            <v>ML</v>
          </cell>
          <cell r="D39">
            <v>55344.9</v>
          </cell>
        </row>
        <row r="40">
          <cell r="A40">
            <v>193</v>
          </cell>
          <cell r="B40" t="str">
            <v>TUBERIA PVC SANITARIA    6" NOVAFORT 160MM</v>
          </cell>
          <cell r="C40" t="str">
            <v>ML</v>
          </cell>
          <cell r="D40">
            <v>25270.1</v>
          </cell>
        </row>
        <row r="41">
          <cell r="A41">
            <v>203</v>
          </cell>
          <cell r="B41" t="str">
            <v xml:space="preserve">GEOTEXTIL NO TEJ. REF 1600                              </v>
          </cell>
          <cell r="C41" t="str">
            <v>M2</v>
          </cell>
          <cell r="D41">
            <v>1848.05</v>
          </cell>
        </row>
        <row r="42">
          <cell r="A42">
            <v>204</v>
          </cell>
          <cell r="B42" t="str">
            <v xml:space="preserve">GEOTEXTIL TEJIDO REF 2100                             </v>
          </cell>
          <cell r="C42" t="str">
            <v>M2</v>
          </cell>
          <cell r="D42">
            <v>2753.1</v>
          </cell>
        </row>
        <row r="43">
          <cell r="A43">
            <v>210</v>
          </cell>
          <cell r="B43" t="str">
            <v xml:space="preserve">ARENA FINA                                                        </v>
          </cell>
          <cell r="C43" t="str">
            <v>M3</v>
          </cell>
          <cell r="D43">
            <v>25000</v>
          </cell>
        </row>
        <row r="44">
          <cell r="A44">
            <v>214</v>
          </cell>
          <cell r="B44" t="str">
            <v>AGUA</v>
          </cell>
          <cell r="C44" t="str">
            <v>LT</v>
          </cell>
          <cell r="D44">
            <v>15</v>
          </cell>
        </row>
        <row r="45">
          <cell r="A45">
            <v>219</v>
          </cell>
          <cell r="B45" t="str">
            <v>ARENA MEDIANA</v>
          </cell>
          <cell r="C45" t="str">
            <v>M3</v>
          </cell>
          <cell r="D45">
            <v>25000</v>
          </cell>
        </row>
        <row r="46">
          <cell r="A46">
            <v>221</v>
          </cell>
          <cell r="B46" t="str">
            <v>A.C.P.M</v>
          </cell>
          <cell r="C46" t="str">
            <v>GLN</v>
          </cell>
          <cell r="D46">
            <v>4197.5</v>
          </cell>
        </row>
        <row r="47">
          <cell r="A47">
            <v>224</v>
          </cell>
          <cell r="B47" t="str">
            <v xml:space="preserve">ARENA GRUESA                                                   </v>
          </cell>
          <cell r="C47" t="str">
            <v>M3</v>
          </cell>
          <cell r="D47">
            <v>18400</v>
          </cell>
        </row>
        <row r="48">
          <cell r="A48">
            <v>229</v>
          </cell>
          <cell r="B48" t="str">
            <v xml:space="preserve">BAJANTE LAMINA                                              </v>
          </cell>
          <cell r="C48" t="str">
            <v>ML</v>
          </cell>
          <cell r="D48">
            <v>11672.5</v>
          </cell>
        </row>
        <row r="49">
          <cell r="A49">
            <v>237</v>
          </cell>
          <cell r="B49" t="str">
            <v>HIDROSELLO NOVAFORT 110MM   PAVCO</v>
          </cell>
          <cell r="C49" t="str">
            <v>UND</v>
          </cell>
          <cell r="D49">
            <v>1364.682</v>
          </cell>
        </row>
        <row r="50">
          <cell r="A50">
            <v>238</v>
          </cell>
          <cell r="B50" t="str">
            <v>HIDROSELLO NOVAFORT 160MM  PAVCO</v>
          </cell>
          <cell r="C50" t="str">
            <v>UND</v>
          </cell>
          <cell r="D50">
            <v>2217.1999999999998</v>
          </cell>
        </row>
        <row r="51">
          <cell r="A51">
            <v>239</v>
          </cell>
          <cell r="B51" t="str">
            <v>BALASTRO DE RIO</v>
          </cell>
          <cell r="C51" t="str">
            <v>M3</v>
          </cell>
          <cell r="D51">
            <v>25000</v>
          </cell>
        </row>
        <row r="52">
          <cell r="A52">
            <v>240</v>
          </cell>
          <cell r="B52" t="str">
            <v xml:space="preserve">HIDROSELLO NOVAFORT 200MM   PAVCO </v>
          </cell>
          <cell r="C52" t="str">
            <v>UND</v>
          </cell>
          <cell r="D52">
            <v>4006.0019999999995</v>
          </cell>
        </row>
        <row r="53">
          <cell r="A53">
            <v>241</v>
          </cell>
          <cell r="B53" t="str">
            <v>HIDROSELLO NOVAFORT 250MM   PAVCO</v>
          </cell>
          <cell r="C53" t="str">
            <v>UND</v>
          </cell>
          <cell r="D53">
            <v>6999.4979999999996</v>
          </cell>
        </row>
        <row r="54">
          <cell r="A54">
            <v>242</v>
          </cell>
          <cell r="B54" t="str">
            <v>HIDROSELLO NOVAFORT 315MM   PAVCO</v>
          </cell>
          <cell r="C54" t="str">
            <v>UND</v>
          </cell>
          <cell r="D54">
            <v>14679.75</v>
          </cell>
        </row>
        <row r="55">
          <cell r="A55">
            <v>246</v>
          </cell>
          <cell r="B55" t="str">
            <v xml:space="preserve">BALDOSA CEMENTO 25-30CM   FORMATOS VARIOS     </v>
          </cell>
          <cell r="C55" t="str">
            <v>M2</v>
          </cell>
          <cell r="D55">
            <v>10350</v>
          </cell>
        </row>
        <row r="56">
          <cell r="A56">
            <v>275</v>
          </cell>
          <cell r="B56" t="str">
            <v xml:space="preserve">COLBON MADERA               LIQUIDO                         </v>
          </cell>
          <cell r="C56" t="str">
            <v>GL</v>
          </cell>
          <cell r="D56">
            <v>21045</v>
          </cell>
        </row>
        <row r="57">
          <cell r="A57">
            <v>282</v>
          </cell>
          <cell r="B57" t="str">
            <v xml:space="preserve">TORNILLO PARA MADERA 4"     GOLOSO                    </v>
          </cell>
          <cell r="C57" t="str">
            <v>UND</v>
          </cell>
          <cell r="D57">
            <v>805</v>
          </cell>
        </row>
        <row r="58">
          <cell r="A58">
            <v>292</v>
          </cell>
          <cell r="B58" t="str">
            <v xml:space="preserve">BASTIDOR 2"x2"x3M OTOBO                                     </v>
          </cell>
          <cell r="C58" t="str">
            <v>UND</v>
          </cell>
          <cell r="D58">
            <v>2423.0500000000002</v>
          </cell>
        </row>
        <row r="59">
          <cell r="A59">
            <v>294</v>
          </cell>
          <cell r="B59" t="str">
            <v xml:space="preserve">BASTIDOR 2"x2"x3M AMARILO                                </v>
          </cell>
          <cell r="C59" t="str">
            <v>UND</v>
          </cell>
          <cell r="D59">
            <v>4695.45</v>
          </cell>
        </row>
        <row r="60">
          <cell r="A60">
            <v>299</v>
          </cell>
          <cell r="B60" t="str">
            <v xml:space="preserve">BISAGRA 3x2"       COBRIZ                                  </v>
          </cell>
          <cell r="C60" t="str">
            <v>UND</v>
          </cell>
          <cell r="D60">
            <v>880.9</v>
          </cell>
        </row>
        <row r="61">
          <cell r="A61">
            <v>306</v>
          </cell>
          <cell r="B61" t="str">
            <v xml:space="preserve">BISAGRA 3x1.1/4"   COBRIZ   COBRIZADA                 </v>
          </cell>
          <cell r="C61" t="str">
            <v>UND</v>
          </cell>
          <cell r="D61">
            <v>805</v>
          </cell>
        </row>
        <row r="62">
          <cell r="A62">
            <v>308</v>
          </cell>
          <cell r="B62" t="str">
            <v xml:space="preserve">BISAGRA 3x3"       COBRIZ         </v>
          </cell>
          <cell r="C62" t="str">
            <v>UND</v>
          </cell>
          <cell r="D62">
            <v>1150</v>
          </cell>
        </row>
        <row r="63">
          <cell r="A63">
            <v>318</v>
          </cell>
          <cell r="B63" t="str">
            <v xml:space="preserve">LAMINA ICOPOR TEXTURIZADA      DE 60X120CM 1CM     </v>
          </cell>
          <cell r="C63" t="str">
            <v>UND</v>
          </cell>
          <cell r="D63">
            <v>2573.6999999999998</v>
          </cell>
        </row>
        <row r="64">
          <cell r="A64">
            <v>323</v>
          </cell>
          <cell r="B64" t="str">
            <v xml:space="preserve">BISAGRA VAIVEN # 30    PIVOTE PUERTA               </v>
          </cell>
          <cell r="C64" t="str">
            <v>UND</v>
          </cell>
          <cell r="D64">
            <v>31625</v>
          </cell>
        </row>
        <row r="65">
          <cell r="A65">
            <v>501</v>
          </cell>
          <cell r="B65" t="str">
            <v>VALVULA CHAPALETA   Q 4.1LT D6"   S=1.5M,DIAM 6"</v>
          </cell>
          <cell r="C65" t="str">
            <v>UND</v>
          </cell>
          <cell r="D65">
            <v>489578</v>
          </cell>
        </row>
        <row r="66">
          <cell r="A66">
            <v>506</v>
          </cell>
          <cell r="B66" t="str">
            <v>VALVULA CHAPALETA   Q 4.1LT D8"   S=1.5M,DIAM 8"</v>
          </cell>
          <cell r="C66" t="str">
            <v>UND</v>
          </cell>
          <cell r="D66">
            <v>859096</v>
          </cell>
        </row>
        <row r="67">
          <cell r="A67">
            <v>507</v>
          </cell>
          <cell r="B67" t="str">
            <v>VALVULA CHAPALETA   Q=4.1LT/S D10"   S=1.5M, DIAM 10"</v>
          </cell>
          <cell r="C67" t="str">
            <v>UND</v>
          </cell>
          <cell r="D67">
            <v>1587690</v>
          </cell>
        </row>
        <row r="68">
          <cell r="A68">
            <v>508</v>
          </cell>
          <cell r="B68" t="str">
            <v>VALVULA CHAPALETA    Q4.1LT D12"   S=1.5M,DIAM =12"</v>
          </cell>
          <cell r="C68" t="str">
            <v>UND</v>
          </cell>
          <cell r="D68">
            <v>2308953.9</v>
          </cell>
        </row>
        <row r="69">
          <cell r="A69">
            <v>509</v>
          </cell>
          <cell r="B69" t="str">
            <v>VALVULA CHPALETA Q=5.22LTD10"   S=1.5M, DIAM=10"</v>
          </cell>
          <cell r="C69" t="str">
            <v>UND</v>
          </cell>
          <cell r="D69">
            <v>1283461.4099999999</v>
          </cell>
        </row>
        <row r="70">
          <cell r="A70">
            <v>510</v>
          </cell>
          <cell r="B70" t="str">
            <v xml:space="preserve">VALVULA HF GUILLOTINA 0.4X.4M   DESLIZANTE CON MAN </v>
          </cell>
          <cell r="C70" t="str">
            <v>UND</v>
          </cell>
          <cell r="D70">
            <v>2083583.8</v>
          </cell>
        </row>
        <row r="71">
          <cell r="A71">
            <v>511</v>
          </cell>
          <cell r="B71" t="str">
            <v>VALVULA CHAPALETA   Q 5.22LT/S D6"   S=1.5M DIAM 6"</v>
          </cell>
          <cell r="C71" t="str">
            <v>UND</v>
          </cell>
          <cell r="D71">
            <v>547673.69999999995</v>
          </cell>
        </row>
        <row r="72">
          <cell r="A72">
            <v>513</v>
          </cell>
          <cell r="B72" t="str">
            <v>VALVULA CHAPALETA   Q=5.22L/S D=8"   S=1.5M,DIAM 8"</v>
          </cell>
          <cell r="C72" t="str">
            <v>UND</v>
          </cell>
          <cell r="D72">
            <v>320378.5</v>
          </cell>
        </row>
        <row r="73">
          <cell r="A73">
            <v>514</v>
          </cell>
          <cell r="B73" t="str">
            <v>VALVULA CHAPALETA   Q=5.22L/S D12"   S=1.5M,DIAM 12"</v>
          </cell>
          <cell r="C73" t="str">
            <v>UND</v>
          </cell>
          <cell r="D73">
            <v>2016867.93</v>
          </cell>
        </row>
        <row r="74">
          <cell r="A74">
            <v>515</v>
          </cell>
          <cell r="B74" t="str">
            <v xml:space="preserve">VASTAGO DE BRONCE VALV COM  PARA VALVULA COMPUERTA </v>
          </cell>
          <cell r="C74" t="str">
            <v>ML</v>
          </cell>
          <cell r="D74">
            <v>55200</v>
          </cell>
        </row>
        <row r="75">
          <cell r="A75">
            <v>516</v>
          </cell>
          <cell r="B75" t="str">
            <v>VALVULA HF COMPUERTA VASTAGO NO ASCEN   CONMANUBYTORRE/SINVA</v>
          </cell>
          <cell r="C75" t="str">
            <v>UND</v>
          </cell>
          <cell r="D75">
            <v>3113756.1</v>
          </cell>
        </row>
        <row r="76">
          <cell r="A76">
            <v>517</v>
          </cell>
          <cell r="B76" t="str">
            <v>BOMBA SUMERGIBLE 230V TRIFASICO, 7.5H  1800 RPM, DESCARGA 4"SOL3</v>
          </cell>
          <cell r="C76" t="str">
            <v>UND</v>
          </cell>
          <cell r="D76">
            <v>8517590</v>
          </cell>
        </row>
        <row r="77">
          <cell r="A77">
            <v>518</v>
          </cell>
          <cell r="B77" t="str">
            <v>BOMBA SUMERGIBLE  2  HP LAPICERO</v>
          </cell>
          <cell r="C77" t="str">
            <v>UND</v>
          </cell>
          <cell r="D77">
            <v>4451558</v>
          </cell>
        </row>
        <row r="78">
          <cell r="A78">
            <v>519</v>
          </cell>
          <cell r="B78" t="str">
            <v>BOMBA 230V TRIFASICO, ARRANQUE DIRECTO,  D=3"  1800 RPM, DESCARGA 3" SOL3"</v>
          </cell>
          <cell r="C78" t="str">
            <v>UND</v>
          </cell>
          <cell r="D78">
            <v>2106800</v>
          </cell>
        </row>
        <row r="79">
          <cell r="A79">
            <v>520</v>
          </cell>
          <cell r="B79" t="str">
            <v xml:space="preserve">LUBRICANTE TUBERIA  PVC/500GR    </v>
          </cell>
          <cell r="C79" t="str">
            <v>UND</v>
          </cell>
          <cell r="D79">
            <v>17204</v>
          </cell>
        </row>
        <row r="80">
          <cell r="A80">
            <v>521</v>
          </cell>
          <cell r="B80" t="str">
            <v>ADHESIVO NOVAFORT/          PAVCO</v>
          </cell>
          <cell r="C80" t="str">
            <v>GL</v>
          </cell>
          <cell r="D80">
            <v>68648.974000000002</v>
          </cell>
        </row>
        <row r="81">
          <cell r="A81">
            <v>522</v>
          </cell>
          <cell r="B81" t="str">
            <v>ACONDICION SUPERF NOVAFORT  PAVCO</v>
          </cell>
          <cell r="C81" t="str">
            <v>GL</v>
          </cell>
          <cell r="D81">
            <v>89542.08199999998</v>
          </cell>
        </row>
        <row r="82">
          <cell r="A82">
            <v>525</v>
          </cell>
          <cell r="B82" t="str">
            <v>TUBO PVC SANIT NOVAFORT 16"  ALCANT HERMETICO</v>
          </cell>
          <cell r="C82" t="str">
            <v>ML</v>
          </cell>
          <cell r="D82">
            <v>123802.1</v>
          </cell>
        </row>
        <row r="83">
          <cell r="A83">
            <v>526</v>
          </cell>
          <cell r="B83" t="str">
            <v>TUBO PVC SANIT NOVAFORT 18"  ALCANT HERMETICO</v>
          </cell>
          <cell r="C83" t="str">
            <v>ML</v>
          </cell>
          <cell r="D83">
            <v>148271.79999999999</v>
          </cell>
        </row>
        <row r="84">
          <cell r="A84">
            <v>527</v>
          </cell>
          <cell r="B84" t="str">
            <v>TUBO PVC SANIT NOVAFORT 20"  ALCANTA HERMETICO</v>
          </cell>
          <cell r="C84" t="str">
            <v>ML</v>
          </cell>
          <cell r="D84">
            <v>193929.1</v>
          </cell>
        </row>
        <row r="85">
          <cell r="A85">
            <v>536</v>
          </cell>
          <cell r="B85" t="str">
            <v xml:space="preserve">HIDROSELLO NOVAFORT 400 MM  PAVCO    </v>
          </cell>
          <cell r="C85" t="str">
            <v>UND</v>
          </cell>
          <cell r="D85">
            <v>29891.95</v>
          </cell>
        </row>
        <row r="86">
          <cell r="A86">
            <v>537</v>
          </cell>
          <cell r="B86" t="str">
            <v>HIDROSELLO NOVAFORT 450MM   PAVCO</v>
          </cell>
          <cell r="C86" t="str">
            <v>UND</v>
          </cell>
          <cell r="D86">
            <v>43207.8</v>
          </cell>
        </row>
        <row r="87">
          <cell r="A87">
            <v>538</v>
          </cell>
          <cell r="B87" t="str">
            <v xml:space="preserve">HIDROSELLO NOVAFORT 500MM   PAVCO </v>
          </cell>
          <cell r="C87" t="str">
            <v>UND</v>
          </cell>
          <cell r="D87">
            <v>48610.5</v>
          </cell>
        </row>
        <row r="88">
          <cell r="A88">
            <v>592</v>
          </cell>
          <cell r="B88" t="str">
            <v xml:space="preserve">CAJA MEDIDOR CTO+TAPA 48X34CM-ACUAVALLE-LAM.3/16" </v>
          </cell>
          <cell r="C88" t="str">
            <v>UND</v>
          </cell>
          <cell r="D88">
            <v>25300</v>
          </cell>
        </row>
        <row r="89">
          <cell r="A89">
            <v>603</v>
          </cell>
          <cell r="B89" t="str">
            <v xml:space="preserve">CALADO GRES ROJO 20X20X12   PREMOLDA    </v>
          </cell>
          <cell r="C89" t="str">
            <v>UND</v>
          </cell>
          <cell r="D89">
            <v>690</v>
          </cell>
        </row>
        <row r="90">
          <cell r="A90">
            <v>615</v>
          </cell>
          <cell r="B90" t="str">
            <v xml:space="preserve">POZO SEPTICO ETERNIT  [C]   COMPLETO             </v>
          </cell>
          <cell r="C90" t="str">
            <v>UND</v>
          </cell>
          <cell r="D90">
            <v>488460.2</v>
          </cell>
        </row>
        <row r="91">
          <cell r="A91">
            <v>646</v>
          </cell>
          <cell r="B91" t="str">
            <v xml:space="preserve">CANDADO YALE 110-30         PRE                        </v>
          </cell>
          <cell r="C91" t="str">
            <v>UND</v>
          </cell>
          <cell r="D91">
            <v>13340</v>
          </cell>
        </row>
        <row r="92">
          <cell r="A92">
            <v>655</v>
          </cell>
          <cell r="B92" t="str">
            <v xml:space="preserve">CANAL LAMINA GALVANIZADA                                </v>
          </cell>
          <cell r="C92" t="str">
            <v>ML</v>
          </cell>
          <cell r="D92">
            <v>12190</v>
          </cell>
        </row>
        <row r="93">
          <cell r="A93">
            <v>679</v>
          </cell>
          <cell r="B93" t="str">
            <v xml:space="preserve">CAOLIN                      BULTO DE 25 KG                  </v>
          </cell>
          <cell r="C93" t="str">
            <v>BTO</v>
          </cell>
          <cell r="D93">
            <v>10062.5</v>
          </cell>
        </row>
        <row r="94">
          <cell r="A94">
            <v>685</v>
          </cell>
          <cell r="B94" t="str">
            <v xml:space="preserve">CEMENTO BLANCO NARE     SACO DE 25 KILOS         </v>
          </cell>
          <cell r="C94" t="str">
            <v>KG</v>
          </cell>
          <cell r="D94">
            <v>753</v>
          </cell>
        </row>
        <row r="95">
          <cell r="A95">
            <v>687</v>
          </cell>
          <cell r="B95" t="str">
            <v>CEMENTO GRIS PORTLAND (SCO DE 50 KG)</v>
          </cell>
          <cell r="C95" t="str">
            <v>BTO</v>
          </cell>
          <cell r="D95">
            <v>13500</v>
          </cell>
        </row>
        <row r="96">
          <cell r="A96">
            <v>735</v>
          </cell>
          <cell r="B96" t="str">
            <v xml:space="preserve">CHAZO PLASTICO              1/4                             </v>
          </cell>
          <cell r="C96" t="str">
            <v>UND</v>
          </cell>
          <cell r="D96">
            <v>69</v>
          </cell>
        </row>
        <row r="97">
          <cell r="A97">
            <v>738</v>
          </cell>
          <cell r="B97" t="str">
            <v xml:space="preserve">JUEGO INCRUSTAR TEMPO   CORONA R:8521          </v>
          </cell>
          <cell r="C97" t="str">
            <v>JGO</v>
          </cell>
          <cell r="D97">
            <v>57500</v>
          </cell>
        </row>
        <row r="98">
          <cell r="A98">
            <v>744</v>
          </cell>
          <cell r="B98" t="str">
            <v xml:space="preserve">JABONERA BLANCA      CORONA R:923                    </v>
          </cell>
          <cell r="C98" t="str">
            <v>UND</v>
          </cell>
          <cell r="D98">
            <v>9200</v>
          </cell>
        </row>
        <row r="99">
          <cell r="A99">
            <v>764</v>
          </cell>
          <cell r="B99" t="str">
            <v xml:space="preserve">PEGACOR BLANCO  CORONA R:30100                </v>
          </cell>
          <cell r="C99" t="str">
            <v>KG</v>
          </cell>
          <cell r="D99">
            <v>1035</v>
          </cell>
        </row>
        <row r="100">
          <cell r="A100">
            <v>769</v>
          </cell>
          <cell r="B100" t="str">
            <v xml:space="preserve">CINTA ENMASCARAR                                            </v>
          </cell>
          <cell r="C100" t="str">
            <v>RLL</v>
          </cell>
          <cell r="D100">
            <v>1380</v>
          </cell>
        </row>
        <row r="101">
          <cell r="A101">
            <v>775</v>
          </cell>
          <cell r="B101" t="str">
            <v xml:space="preserve">CIELO F.ACRILICO                                                   </v>
          </cell>
          <cell r="C101" t="str">
            <v>M2</v>
          </cell>
          <cell r="D101">
            <v>65205</v>
          </cell>
        </row>
        <row r="102">
          <cell r="A102">
            <v>776</v>
          </cell>
          <cell r="B102" t="str">
            <v xml:space="preserve">CIELO F.ETHEREAL SOUND                                      </v>
          </cell>
          <cell r="C102" t="str">
            <v>M2</v>
          </cell>
          <cell r="D102">
            <v>14375</v>
          </cell>
        </row>
        <row r="103">
          <cell r="A103">
            <v>786</v>
          </cell>
          <cell r="B103" t="str">
            <v>ANTRACITA COATL AWWA STAND  B 10072 GRANULOMETRI</v>
          </cell>
          <cell r="C103" t="str">
            <v>M3</v>
          </cell>
          <cell r="D103">
            <v>341504</v>
          </cell>
        </row>
        <row r="104">
          <cell r="A104">
            <v>796</v>
          </cell>
          <cell r="B104" t="str">
            <v xml:space="preserve">PAPELERA BLANCA     CORONA R:924                   </v>
          </cell>
          <cell r="C104" t="str">
            <v>UND</v>
          </cell>
          <cell r="D104">
            <v>11500</v>
          </cell>
        </row>
        <row r="105">
          <cell r="A105">
            <v>828</v>
          </cell>
          <cell r="B105" t="str">
            <v xml:space="preserve">CODO GALV     .1/2x90       X                               </v>
          </cell>
          <cell r="C105" t="str">
            <v>UND</v>
          </cell>
          <cell r="D105">
            <v>1500</v>
          </cell>
        </row>
        <row r="106">
          <cell r="A106">
            <v>854</v>
          </cell>
          <cell r="B106" t="str">
            <v xml:space="preserve">CODO PRS PVC 1    x90ø                                      </v>
          </cell>
          <cell r="C106" t="str">
            <v>UND</v>
          </cell>
          <cell r="D106">
            <v>1546.75</v>
          </cell>
        </row>
        <row r="107">
          <cell r="A107">
            <v>862</v>
          </cell>
          <cell r="B107" t="str">
            <v xml:space="preserve">CODO PRS PVC  .1/2x90ø                                      </v>
          </cell>
          <cell r="C107" t="str">
            <v>UND</v>
          </cell>
          <cell r="D107">
            <v>414</v>
          </cell>
        </row>
        <row r="108">
          <cell r="A108">
            <v>863</v>
          </cell>
          <cell r="B108" t="str">
            <v xml:space="preserve">COLLARIN PVC   3    X  1/2"                                                     </v>
          </cell>
          <cell r="C108" t="str">
            <v>UND</v>
          </cell>
          <cell r="D108">
            <v>14375</v>
          </cell>
        </row>
        <row r="109">
          <cell r="A109">
            <v>869</v>
          </cell>
          <cell r="B109" t="str">
            <v xml:space="preserve">CODO PRS PVC  .3/4x90ø                                      </v>
          </cell>
          <cell r="C109" t="str">
            <v>UND</v>
          </cell>
          <cell r="D109">
            <v>788.9</v>
          </cell>
        </row>
        <row r="110">
          <cell r="A110">
            <v>872</v>
          </cell>
          <cell r="B110" t="str">
            <v xml:space="preserve">CODO SAN PVC 6    x90ø CxC                                  </v>
          </cell>
          <cell r="C110" t="str">
            <v>UND</v>
          </cell>
          <cell r="D110">
            <v>84219.1</v>
          </cell>
        </row>
        <row r="111">
          <cell r="A111">
            <v>883</v>
          </cell>
          <cell r="B111" t="str">
            <v xml:space="preserve">CODO SAN PVC 1.1/2x90ø CxC                                  </v>
          </cell>
          <cell r="C111" t="str">
            <v>UND</v>
          </cell>
          <cell r="D111">
            <v>1466.25</v>
          </cell>
        </row>
        <row r="112">
          <cell r="A112">
            <v>888</v>
          </cell>
          <cell r="B112" t="str">
            <v xml:space="preserve">ESMALTE PINTUCOAT     COMPONENTE A                 </v>
          </cell>
          <cell r="C112" t="str">
            <v>GL</v>
          </cell>
          <cell r="D112">
            <v>89585</v>
          </cell>
        </row>
        <row r="113">
          <cell r="A113">
            <v>889</v>
          </cell>
          <cell r="B113" t="str">
            <v xml:space="preserve">CODO SAN PVC 2    x90ø CXC                                  </v>
          </cell>
          <cell r="C113" t="str">
            <v>UND</v>
          </cell>
          <cell r="D113">
            <v>2541.5</v>
          </cell>
        </row>
        <row r="114">
          <cell r="A114">
            <v>891</v>
          </cell>
          <cell r="B114" t="str">
            <v xml:space="preserve">CODO SAN PVC 3    x90ø CxC                                  </v>
          </cell>
          <cell r="C114" t="str">
            <v>UND</v>
          </cell>
          <cell r="D114">
            <v>5528.05</v>
          </cell>
        </row>
        <row r="115">
          <cell r="A115">
            <v>892</v>
          </cell>
          <cell r="B115" t="str">
            <v xml:space="preserve">CODO SAN PVC 4    x90ø CxC  PAVCO                     </v>
          </cell>
          <cell r="C115" t="str">
            <v>UND</v>
          </cell>
          <cell r="D115">
            <v>10143</v>
          </cell>
        </row>
        <row r="116">
          <cell r="A116">
            <v>897</v>
          </cell>
          <cell r="B116" t="str">
            <v xml:space="preserve">PEGANTE COLBON MADERA                                     </v>
          </cell>
          <cell r="C116" t="str">
            <v>GL</v>
          </cell>
          <cell r="D116">
            <v>18227.5</v>
          </cell>
        </row>
        <row r="117">
          <cell r="A117">
            <v>902</v>
          </cell>
          <cell r="B117" t="str">
            <v xml:space="preserve">CONCRETO 3000 PSI                                           </v>
          </cell>
          <cell r="C117" t="str">
            <v>M3</v>
          </cell>
          <cell r="D117">
            <v>171184.4</v>
          </cell>
        </row>
        <row r="118">
          <cell r="A118">
            <v>904</v>
          </cell>
          <cell r="B118" t="str">
            <v xml:space="preserve">CONCRETO 3500 PSI                                               </v>
          </cell>
          <cell r="C118" t="str">
            <v>M3</v>
          </cell>
          <cell r="D118">
            <v>192942.4</v>
          </cell>
        </row>
        <row r="119">
          <cell r="A119">
            <v>916</v>
          </cell>
          <cell r="B119" t="str">
            <v xml:space="preserve">INCREMENTO COSTO CONCRETO -BOMBEADO                                          </v>
          </cell>
          <cell r="C119" t="str">
            <v>M3</v>
          </cell>
          <cell r="D119">
            <v>25346</v>
          </cell>
        </row>
        <row r="120">
          <cell r="A120">
            <v>930</v>
          </cell>
          <cell r="B120" t="str">
            <v xml:space="preserve">CATALIZADOR PINTUCOAT  1/8 COMPONENTE B          </v>
          </cell>
          <cell r="C120" t="str">
            <v>UND</v>
          </cell>
          <cell r="D120">
            <v>15307.65</v>
          </cell>
        </row>
        <row r="121">
          <cell r="A121">
            <v>931</v>
          </cell>
          <cell r="B121" t="str">
            <v xml:space="preserve">AJUSTADOR 121.135 PINTUCO   DISOLVENTE            </v>
          </cell>
          <cell r="C121" t="str">
            <v>GL</v>
          </cell>
          <cell r="D121">
            <v>33948</v>
          </cell>
        </row>
        <row r="122">
          <cell r="A122">
            <v>942</v>
          </cell>
          <cell r="B122" t="str">
            <v xml:space="preserve">PLACOTEX [PEGANTE IMP.]    </v>
          </cell>
          <cell r="C122" t="str">
            <v>GL</v>
          </cell>
          <cell r="D122">
            <v>55200</v>
          </cell>
        </row>
        <row r="123">
          <cell r="A123">
            <v>955</v>
          </cell>
          <cell r="B123" t="str">
            <v xml:space="preserve">ANGULO 3     x  3/ 8      TIRA DE 6MTS                   </v>
          </cell>
          <cell r="C123" t="str">
            <v>UND</v>
          </cell>
          <cell r="D123">
            <v>88706.4</v>
          </cell>
        </row>
        <row r="124">
          <cell r="A124">
            <v>957</v>
          </cell>
          <cell r="B124" t="str">
            <v xml:space="preserve">CODO SAN PVC 2    x22« CxC                                  </v>
          </cell>
          <cell r="C124" t="str">
            <v>UND</v>
          </cell>
          <cell r="D124">
            <v>3441.95</v>
          </cell>
        </row>
        <row r="125">
          <cell r="A125">
            <v>969</v>
          </cell>
          <cell r="B125" t="str">
            <v xml:space="preserve">ENTREPISO     VH:11 BH:20   PREMOLDA </v>
          </cell>
          <cell r="C125" t="str">
            <v>M2</v>
          </cell>
          <cell r="D125">
            <v>25875</v>
          </cell>
        </row>
        <row r="126">
          <cell r="A126">
            <v>971</v>
          </cell>
          <cell r="B126" t="str">
            <v xml:space="preserve">ENTREPISO     VH:11 BH:25   PREMOLDA                 </v>
          </cell>
          <cell r="C126" t="str">
            <v>M2</v>
          </cell>
          <cell r="D126">
            <v>28407.3</v>
          </cell>
        </row>
        <row r="127">
          <cell r="A127">
            <v>972</v>
          </cell>
          <cell r="B127" t="str">
            <v xml:space="preserve">ENTREPISO     VH:11 BH:32   PREMOLDA                 </v>
          </cell>
          <cell r="C127" t="str">
            <v>M2</v>
          </cell>
          <cell r="D127">
            <v>29888.5</v>
          </cell>
        </row>
        <row r="128">
          <cell r="A128">
            <v>973</v>
          </cell>
          <cell r="B128" t="str">
            <v xml:space="preserve">ENTREPISO     VH:11 BH:37   PREMOLDA                </v>
          </cell>
          <cell r="C128" t="str">
            <v>M2</v>
          </cell>
          <cell r="D128">
            <v>31761.85</v>
          </cell>
        </row>
        <row r="129">
          <cell r="A129">
            <v>977</v>
          </cell>
          <cell r="B129" t="str">
            <v xml:space="preserve">BLOQUE CONCRETO N 12X19X39  PREMOLDA       </v>
          </cell>
          <cell r="C129" t="str">
            <v>UND</v>
          </cell>
          <cell r="D129">
            <v>1435.2</v>
          </cell>
        </row>
        <row r="130">
          <cell r="A130">
            <v>1031</v>
          </cell>
          <cell r="B130" t="str">
            <v xml:space="preserve">SEPAROL DESFORMALETEANTE    TARRO 15 KLS         </v>
          </cell>
          <cell r="C130" t="str">
            <v>KG</v>
          </cell>
          <cell r="D130">
            <v>10005</v>
          </cell>
        </row>
        <row r="131">
          <cell r="A131">
            <v>1032</v>
          </cell>
          <cell r="B131" t="str">
            <v xml:space="preserve">SIKAMENT NS SUPERPLASTIFIC  TARRO DE 25 KLS     </v>
          </cell>
          <cell r="C131" t="str">
            <v>KG</v>
          </cell>
          <cell r="D131">
            <v>8804.4</v>
          </cell>
        </row>
        <row r="132">
          <cell r="A132">
            <v>1036</v>
          </cell>
          <cell r="B132" t="str">
            <v xml:space="preserve">LAMINA ICOPOR 2CM  LAMINA DE 120X240CM           </v>
          </cell>
          <cell r="C132" t="str">
            <v>UND</v>
          </cell>
          <cell r="D132">
            <v>15367.45</v>
          </cell>
        </row>
        <row r="133">
          <cell r="A133">
            <v>1046</v>
          </cell>
          <cell r="B133" t="str">
            <v>CUARTON 2"X4"X3M OTOBO</v>
          </cell>
          <cell r="C133" t="str">
            <v>UND</v>
          </cell>
          <cell r="D133">
            <v>4847.25</v>
          </cell>
        </row>
        <row r="134">
          <cell r="A134">
            <v>1049</v>
          </cell>
          <cell r="B134" t="str">
            <v xml:space="preserve">CUARTON 2"X4"X3M AMARILLO                           </v>
          </cell>
          <cell r="C134" t="str">
            <v>UND</v>
          </cell>
          <cell r="D134">
            <v>9390.9</v>
          </cell>
        </row>
        <row r="135">
          <cell r="A135">
            <v>1050</v>
          </cell>
          <cell r="B135" t="str">
            <v xml:space="preserve">SIKADUR GEL ANCLAJE         600 CM3                      </v>
          </cell>
          <cell r="C135" t="str">
            <v>UND</v>
          </cell>
          <cell r="D135">
            <v>97382</v>
          </cell>
        </row>
        <row r="136">
          <cell r="A136">
            <v>1110</v>
          </cell>
          <cell r="B136" t="str">
            <v xml:space="preserve">TABLON GRESS LISO    25x20                                  </v>
          </cell>
          <cell r="C136" t="str">
            <v>M2</v>
          </cell>
          <cell r="D136">
            <v>9349.5</v>
          </cell>
        </row>
        <row r="137">
          <cell r="A137">
            <v>1111</v>
          </cell>
          <cell r="B137" t="str">
            <v xml:space="preserve">TABLON GRESS LISO    20X10  ALFA                          </v>
          </cell>
          <cell r="C137" t="str">
            <v>M2</v>
          </cell>
          <cell r="D137">
            <v>12359.05</v>
          </cell>
        </row>
        <row r="138">
          <cell r="A138">
            <v>1160</v>
          </cell>
          <cell r="B138" t="str">
            <v xml:space="preserve">TUERCA GALV. 1/2"           ARANDELA + TUERCA         </v>
          </cell>
          <cell r="C138" t="str">
            <v>UND</v>
          </cell>
          <cell r="D138">
            <v>247.25</v>
          </cell>
        </row>
        <row r="139">
          <cell r="A139">
            <v>1183</v>
          </cell>
          <cell r="B139" t="str">
            <v xml:space="preserve">LADRILLO SUCIO 12X24X8CM    REGION NORTE       </v>
          </cell>
          <cell r="C139" t="str">
            <v>UND</v>
          </cell>
          <cell r="D139">
            <v>300</v>
          </cell>
        </row>
        <row r="140">
          <cell r="A140">
            <v>1184</v>
          </cell>
          <cell r="B140" t="str">
            <v xml:space="preserve">ESMALTE DOMESTICO   PRESENTACION 1/4 GL        </v>
          </cell>
          <cell r="C140" t="str">
            <v>LT</v>
          </cell>
          <cell r="D140">
            <v>11187.2</v>
          </cell>
        </row>
        <row r="141">
          <cell r="A141">
            <v>1185</v>
          </cell>
          <cell r="B141" t="str">
            <v xml:space="preserve">GRIF.LAVAP.SENC. PISCIS     GRIVAL PERILLA ACRILICA         </v>
          </cell>
          <cell r="C141" t="str">
            <v>UND</v>
          </cell>
          <cell r="D141">
            <v>17825</v>
          </cell>
        </row>
        <row r="142">
          <cell r="A142">
            <v>1191</v>
          </cell>
          <cell r="B142" t="str">
            <v xml:space="preserve">ESPEJO 3 MM                                                 </v>
          </cell>
          <cell r="C142" t="str">
            <v>M2</v>
          </cell>
          <cell r="D142">
            <v>41400</v>
          </cell>
        </row>
        <row r="143">
          <cell r="A143">
            <v>1192</v>
          </cell>
          <cell r="B143" t="str">
            <v xml:space="preserve">ESPEJO 4 MM                                                 </v>
          </cell>
          <cell r="C143" t="str">
            <v>M2</v>
          </cell>
          <cell r="D143">
            <v>46000</v>
          </cell>
        </row>
        <row r="144">
          <cell r="A144">
            <v>1207</v>
          </cell>
          <cell r="B144" t="str">
            <v xml:space="preserve">UNION CANAL PVC                                             </v>
          </cell>
          <cell r="C144" t="str">
            <v>UND</v>
          </cell>
          <cell r="D144">
            <v>13570</v>
          </cell>
        </row>
        <row r="145">
          <cell r="A145">
            <v>1208</v>
          </cell>
          <cell r="B145" t="str">
            <v xml:space="preserve">ESPUMA 4 CM ESPESOR                                         </v>
          </cell>
          <cell r="C145" t="str">
            <v>KG</v>
          </cell>
          <cell r="D145">
            <v>3141.8</v>
          </cell>
        </row>
        <row r="146">
          <cell r="A146">
            <v>1212</v>
          </cell>
          <cell r="B146" t="str">
            <v>ESTERILLA GUADUA 4 MTS</v>
          </cell>
          <cell r="C146" t="str">
            <v>ML</v>
          </cell>
          <cell r="D146">
            <v>2070</v>
          </cell>
        </row>
        <row r="147">
          <cell r="A147">
            <v>1216</v>
          </cell>
          <cell r="B147" t="str">
            <v xml:space="preserve">ESTUCO SEMIPLASTICO(LISTO)  BULTO 25K BLANCO-COL      </v>
          </cell>
          <cell r="C147" t="str">
            <v>KG</v>
          </cell>
          <cell r="D147">
            <v>552</v>
          </cell>
        </row>
        <row r="148">
          <cell r="A148">
            <v>1317</v>
          </cell>
          <cell r="B148" t="str">
            <v xml:space="preserve">GANCHO ESPECIAL ETERNIT                                     </v>
          </cell>
          <cell r="C148" t="str">
            <v>UND</v>
          </cell>
          <cell r="D148">
            <v>250</v>
          </cell>
        </row>
        <row r="149">
          <cell r="A149">
            <v>1318</v>
          </cell>
          <cell r="B149" t="str">
            <v xml:space="preserve">CANAL PVC SOPORTE                                           </v>
          </cell>
          <cell r="C149" t="str">
            <v>UND</v>
          </cell>
          <cell r="D149">
            <v>2909.5</v>
          </cell>
        </row>
        <row r="150">
          <cell r="A150">
            <v>1320</v>
          </cell>
          <cell r="B150" t="str">
            <v xml:space="preserve">CANAL PVC SOPORTE METALICO                          </v>
          </cell>
          <cell r="C150" t="str">
            <v>UND</v>
          </cell>
          <cell r="D150">
            <v>1800</v>
          </cell>
        </row>
        <row r="151">
          <cell r="A151">
            <v>1322</v>
          </cell>
          <cell r="B151" t="str">
            <v xml:space="preserve">GANCHO P/TEJA ASB. MADERA                            </v>
          </cell>
          <cell r="C151" t="str">
            <v>UND</v>
          </cell>
          <cell r="D151">
            <v>299</v>
          </cell>
        </row>
        <row r="152">
          <cell r="A152">
            <v>1339</v>
          </cell>
          <cell r="B152" t="str">
            <v xml:space="preserve">GRANO MARMOL           # 3                                  </v>
          </cell>
          <cell r="C152" t="str">
            <v>BTO</v>
          </cell>
          <cell r="D152">
            <v>6900</v>
          </cell>
        </row>
        <row r="153">
          <cell r="A153">
            <v>1343</v>
          </cell>
          <cell r="B153" t="str">
            <v xml:space="preserve">GRIFERIA DUCHA SENCILLA PISCIS  GRIVAL               </v>
          </cell>
          <cell r="C153" t="str">
            <v>UND</v>
          </cell>
          <cell r="D153">
            <v>18745</v>
          </cell>
        </row>
        <row r="154">
          <cell r="A154">
            <v>1350</v>
          </cell>
          <cell r="B154" t="str">
            <v>GRAVA TRITURADA      3/4</v>
          </cell>
          <cell r="C154" t="str">
            <v>M3</v>
          </cell>
          <cell r="D154">
            <v>32200</v>
          </cell>
        </row>
        <row r="155">
          <cell r="A155">
            <v>1365</v>
          </cell>
          <cell r="B155" t="str">
            <v>GUADUA     [TACO] 2.50-3M</v>
          </cell>
          <cell r="C155" t="str">
            <v>UND</v>
          </cell>
          <cell r="D155">
            <v>1955</v>
          </cell>
        </row>
        <row r="156">
          <cell r="A156">
            <v>1366</v>
          </cell>
          <cell r="B156" t="str">
            <v xml:space="preserve">GUADUA               6 MT.                                  </v>
          </cell>
          <cell r="C156" t="str">
            <v>UND</v>
          </cell>
          <cell r="D156">
            <v>2875</v>
          </cell>
        </row>
        <row r="157">
          <cell r="A157">
            <v>1375</v>
          </cell>
          <cell r="B157" t="str">
            <v xml:space="preserve">GUARDAESCOBA CEMENTO    10  CM  PARA PINTAR        </v>
          </cell>
          <cell r="C157" t="str">
            <v>ML</v>
          </cell>
          <cell r="D157">
            <v>1725</v>
          </cell>
        </row>
        <row r="158">
          <cell r="A158">
            <v>1380</v>
          </cell>
          <cell r="B158" t="str">
            <v xml:space="preserve">GUARDAESCOBA GRANITO  7CMX33CM  PREFABRICADO-ALFA           </v>
          </cell>
          <cell r="C158" t="str">
            <v>ML</v>
          </cell>
          <cell r="D158">
            <v>8644.5499999999993</v>
          </cell>
        </row>
        <row r="159">
          <cell r="A159">
            <v>1389</v>
          </cell>
          <cell r="B159" t="str">
            <v xml:space="preserve">HIDRANTE E.L ROMA 6" </v>
          </cell>
          <cell r="C159" t="str">
            <v>UND</v>
          </cell>
          <cell r="D159">
            <v>2918792</v>
          </cell>
        </row>
        <row r="160">
          <cell r="A160">
            <v>1390</v>
          </cell>
          <cell r="B160" t="str">
            <v>HIDRANTE TRAFICO BAS. 4"</v>
          </cell>
          <cell r="C160" t="str">
            <v>UND</v>
          </cell>
          <cell r="D160">
            <v>2470568</v>
          </cell>
        </row>
        <row r="161">
          <cell r="A161">
            <v>1391</v>
          </cell>
          <cell r="B161" t="str">
            <v xml:space="preserve">HIERRO DE  1/2" 60.000 [12M] </v>
          </cell>
          <cell r="C161" t="str">
            <v>KG</v>
          </cell>
          <cell r="D161">
            <v>1800</v>
          </cell>
        </row>
        <row r="162">
          <cell r="A162">
            <v>1394</v>
          </cell>
          <cell r="B162" t="str">
            <v xml:space="preserve">HIERRO  .5/8" 60.000 [12M]                                  </v>
          </cell>
          <cell r="C162" t="str">
            <v>KG</v>
          </cell>
          <cell r="D162">
            <v>1800</v>
          </cell>
        </row>
        <row r="163">
          <cell r="A163">
            <v>1396</v>
          </cell>
          <cell r="B163" t="str">
            <v xml:space="preserve">HIERRO  .7/8" 60.000  [6M]                                  </v>
          </cell>
          <cell r="C163" t="str">
            <v>KG</v>
          </cell>
          <cell r="D163">
            <v>1800</v>
          </cell>
        </row>
        <row r="164">
          <cell r="A164">
            <v>1401</v>
          </cell>
          <cell r="B164" t="str">
            <v>HIERRO DE  3/8" 60.000  [6M]</v>
          </cell>
          <cell r="C164" t="str">
            <v>KG</v>
          </cell>
          <cell r="D164">
            <v>1800</v>
          </cell>
        </row>
        <row r="165">
          <cell r="A165">
            <v>1412</v>
          </cell>
          <cell r="B165" t="str">
            <v>IGAS GRIS [SELLANTE] 5KG</v>
          </cell>
          <cell r="C165" t="str">
            <v>KG</v>
          </cell>
          <cell r="D165">
            <v>10271.799999999999</v>
          </cell>
        </row>
        <row r="166">
          <cell r="A166">
            <v>1465</v>
          </cell>
          <cell r="B166" t="str">
            <v xml:space="preserve">LADRILLO COMUN/SUCIO                                           </v>
          </cell>
          <cell r="C166" t="str">
            <v>UND</v>
          </cell>
          <cell r="D166">
            <v>69</v>
          </cell>
        </row>
        <row r="167">
          <cell r="A167">
            <v>1469</v>
          </cell>
          <cell r="B167" t="str">
            <v xml:space="preserve">LADRILLO  FAROL   # 6  12X20X30                                 </v>
          </cell>
          <cell r="C167" t="str">
            <v>UND</v>
          </cell>
          <cell r="D167">
            <v>530</v>
          </cell>
        </row>
        <row r="168">
          <cell r="A168">
            <v>1483</v>
          </cell>
          <cell r="B168" t="str">
            <v xml:space="preserve">LAMINA GALVANIZADA [1x2]C.16                                </v>
          </cell>
          <cell r="C168" t="str">
            <v>UND</v>
          </cell>
          <cell r="D168">
            <v>13500</v>
          </cell>
        </row>
        <row r="169">
          <cell r="A169">
            <v>1489</v>
          </cell>
          <cell r="B169" t="str">
            <v xml:space="preserve">LAMINA TRIPLEX    12 MM.  PIZANO                          </v>
          </cell>
          <cell r="C169" t="str">
            <v>UND</v>
          </cell>
          <cell r="D169">
            <v>85100</v>
          </cell>
        </row>
        <row r="170">
          <cell r="A170">
            <v>1495</v>
          </cell>
          <cell r="B170" t="str">
            <v xml:space="preserve">LAMINA  TRIPLEX   4 MM.  (2.44*1.22) PIZANO              </v>
          </cell>
          <cell r="C170" t="str">
            <v>UND</v>
          </cell>
          <cell r="D170">
            <v>30008.1</v>
          </cell>
        </row>
        <row r="171">
          <cell r="A171">
            <v>1496</v>
          </cell>
          <cell r="B171" t="str">
            <v xml:space="preserve">LAMINA TRIPLEX     5 MM.                                  </v>
          </cell>
          <cell r="C171" t="str">
            <v>UND</v>
          </cell>
          <cell r="D171">
            <v>57500</v>
          </cell>
        </row>
        <row r="172">
          <cell r="A172">
            <v>1502</v>
          </cell>
          <cell r="B172" t="str">
            <v xml:space="preserve">LAMINA  COLD ROLLED      # 20   1X2 MTS.                          </v>
          </cell>
          <cell r="C172" t="str">
            <v>UND</v>
          </cell>
          <cell r="D172">
            <v>35201.5</v>
          </cell>
        </row>
        <row r="173">
          <cell r="A173">
            <v>1508</v>
          </cell>
          <cell r="B173" t="str">
            <v>SOLDADURA LAMINA ,1/8    WEST ARCO 6013 20 K</v>
          </cell>
          <cell r="C173" t="str">
            <v>KG</v>
          </cell>
          <cell r="D173">
            <v>8091.4</v>
          </cell>
        </row>
        <row r="174">
          <cell r="A174">
            <v>1514</v>
          </cell>
          <cell r="B174" t="str">
            <v xml:space="preserve">LAVAMANOS STYLO   [SOBRE]  725  GRIFERIA  71517      </v>
          </cell>
          <cell r="C174" t="str">
            <v>UND</v>
          </cell>
          <cell r="D174">
            <v>127650</v>
          </cell>
        </row>
        <row r="175">
          <cell r="A175">
            <v>1547</v>
          </cell>
          <cell r="B175" t="str">
            <v xml:space="preserve">LAVAMANOS ROYAL   [SOBRE]  734                                  </v>
          </cell>
          <cell r="C175" t="str">
            <v>UND</v>
          </cell>
          <cell r="D175">
            <v>32596.75</v>
          </cell>
        </row>
        <row r="176">
          <cell r="A176">
            <v>1554</v>
          </cell>
          <cell r="B176" t="str">
            <v xml:space="preserve">LAVAMANOS NOVA    [SOBRE]  738  GRIFERIA  71538     </v>
          </cell>
          <cell r="C176" t="str">
            <v>UND</v>
          </cell>
          <cell r="D176">
            <v>160425</v>
          </cell>
        </row>
        <row r="177">
          <cell r="A177">
            <v>1573</v>
          </cell>
          <cell r="B177" t="str">
            <v xml:space="preserve">LIJA 150              MADE  GRANO 80                        </v>
          </cell>
          <cell r="C177" t="str">
            <v>PLG</v>
          </cell>
          <cell r="D177">
            <v>1035</v>
          </cell>
        </row>
        <row r="178">
          <cell r="A178">
            <v>1577</v>
          </cell>
          <cell r="B178" t="str">
            <v>LIJA 230 AGUA GRANO 24</v>
          </cell>
          <cell r="C178" t="str">
            <v>PLI</v>
          </cell>
          <cell r="D178">
            <v>839.5</v>
          </cell>
        </row>
        <row r="179">
          <cell r="A179">
            <v>1578</v>
          </cell>
          <cell r="B179" t="str">
            <v xml:space="preserve">LIJA 320              AGUA                                                 </v>
          </cell>
          <cell r="C179" t="str">
            <v>PLI</v>
          </cell>
          <cell r="D179">
            <v>920</v>
          </cell>
        </row>
        <row r="180">
          <cell r="A180">
            <v>1579</v>
          </cell>
          <cell r="B180" t="str">
            <v xml:space="preserve">LIJA 400              AGUA                                  </v>
          </cell>
          <cell r="C180" t="str">
            <v>PLI</v>
          </cell>
          <cell r="D180">
            <v>816.5</v>
          </cell>
        </row>
        <row r="181">
          <cell r="A181">
            <v>1588</v>
          </cell>
          <cell r="B181" t="str">
            <v xml:space="preserve">LIMPIADOR PVC 760    GRMS   PAVCO                 </v>
          </cell>
          <cell r="C181" t="str">
            <v>GLN</v>
          </cell>
          <cell r="D181">
            <v>28242.85</v>
          </cell>
        </row>
        <row r="182">
          <cell r="A182">
            <v>1590</v>
          </cell>
          <cell r="B182" t="str">
            <v xml:space="preserve">MACHIMBRE L.CEDRO                                           </v>
          </cell>
          <cell r="C182" t="str">
            <v>M2</v>
          </cell>
          <cell r="D182">
            <v>22678</v>
          </cell>
        </row>
        <row r="183">
          <cell r="A183">
            <v>1598</v>
          </cell>
          <cell r="B183" t="str">
            <v xml:space="preserve">LLAVE JARDINERA CROMO LIVI  GRIVAL CROMADA REF.97740  </v>
          </cell>
          <cell r="C183" t="str">
            <v>UND</v>
          </cell>
          <cell r="D183">
            <v>18860</v>
          </cell>
        </row>
        <row r="184">
          <cell r="A184">
            <v>1599</v>
          </cell>
          <cell r="B184" t="str">
            <v xml:space="preserve">LLAVE JARDINERA CROMO PESA  GRIVAL CROMADA REF.97720  </v>
          </cell>
          <cell r="C184" t="str">
            <v>UND</v>
          </cell>
          <cell r="D184">
            <v>23345</v>
          </cell>
        </row>
        <row r="185">
          <cell r="A185">
            <v>1604</v>
          </cell>
          <cell r="B185" t="str">
            <v xml:space="preserve">BOCEL MADERA  .1/2x.1/2x3M                               </v>
          </cell>
          <cell r="C185" t="str">
            <v>UND</v>
          </cell>
          <cell r="D185">
            <v>138</v>
          </cell>
        </row>
        <row r="186">
          <cell r="A186">
            <v>1616</v>
          </cell>
          <cell r="B186" t="str">
            <v xml:space="preserve">LISTON 1    x2x3M.  OTOBO                                   </v>
          </cell>
          <cell r="C186" t="str">
            <v>UND</v>
          </cell>
          <cell r="D186">
            <v>994.75</v>
          </cell>
        </row>
        <row r="187">
          <cell r="A187">
            <v>1617</v>
          </cell>
          <cell r="B187" t="str">
            <v xml:space="preserve">LISTON 1    x4x3M.  OTOBO                                   </v>
          </cell>
          <cell r="C187" t="str">
            <v>UND</v>
          </cell>
          <cell r="D187">
            <v>1807.8</v>
          </cell>
        </row>
        <row r="188">
          <cell r="A188">
            <v>1653</v>
          </cell>
          <cell r="B188" t="str">
            <v xml:space="preserve">LISTON 4    x2x3M   CHANUL  MADERA               </v>
          </cell>
          <cell r="C188" t="str">
            <v>UND</v>
          </cell>
          <cell r="D188">
            <v>4669</v>
          </cell>
        </row>
        <row r="189">
          <cell r="A189">
            <v>1689</v>
          </cell>
          <cell r="B189" t="str">
            <v xml:space="preserve">MACHIMBRE L.PINO PATULA                                     </v>
          </cell>
          <cell r="C189" t="str">
            <v>M2</v>
          </cell>
          <cell r="D189">
            <v>6936.8</v>
          </cell>
        </row>
        <row r="190">
          <cell r="A190">
            <v>1707</v>
          </cell>
          <cell r="B190" t="str">
            <v xml:space="preserve">MALLA ESLABONADA  2"  #10   </v>
          </cell>
          <cell r="C190" t="str">
            <v>M2</v>
          </cell>
          <cell r="D190">
            <v>8671</v>
          </cell>
        </row>
        <row r="191">
          <cell r="A191">
            <v>1718</v>
          </cell>
          <cell r="B191" t="str">
            <v>HIERRO DE  1/4" 37.000  [CH]</v>
          </cell>
          <cell r="C191" t="str">
            <v>KG</v>
          </cell>
          <cell r="D191">
            <v>1610</v>
          </cell>
        </row>
        <row r="192">
          <cell r="A192">
            <v>1719</v>
          </cell>
          <cell r="B192" t="str">
            <v xml:space="preserve">HIERRO  .1/2" 37.000        SIN FIGURAR    </v>
          </cell>
          <cell r="C192" t="str">
            <v>KG</v>
          </cell>
          <cell r="D192">
            <v>1610</v>
          </cell>
        </row>
        <row r="193">
          <cell r="A193">
            <v>1720</v>
          </cell>
          <cell r="B193" t="str">
            <v xml:space="preserve">HIERRO  .3/8" 37.000  [CH]  X                                </v>
          </cell>
          <cell r="C193" t="str">
            <v>KG</v>
          </cell>
          <cell r="D193">
            <v>1610</v>
          </cell>
        </row>
        <row r="194">
          <cell r="A194">
            <v>1722</v>
          </cell>
          <cell r="B194" t="str">
            <v xml:space="preserve">HIERRO  .1/2" 60.000  [6M]  FIGURADO                </v>
          </cell>
          <cell r="C194" t="str">
            <v>KG</v>
          </cell>
          <cell r="D194">
            <v>1810</v>
          </cell>
        </row>
        <row r="195">
          <cell r="A195">
            <v>1724</v>
          </cell>
          <cell r="B195" t="str">
            <v xml:space="preserve">HIERRO  .3/4" 60.000  [6M]  FIGURADO                    </v>
          </cell>
          <cell r="C195" t="str">
            <v>KG</v>
          </cell>
          <cell r="D195">
            <v>1810</v>
          </cell>
        </row>
        <row r="196">
          <cell r="A196">
            <v>1725</v>
          </cell>
          <cell r="B196" t="str">
            <v xml:space="preserve">HIERRO 1"     60.000  [6M]  FIGURADO                     </v>
          </cell>
          <cell r="C196" t="str">
            <v>KG</v>
          </cell>
          <cell r="D196">
            <v>1810</v>
          </cell>
        </row>
        <row r="197">
          <cell r="A197">
            <v>1739</v>
          </cell>
          <cell r="B197" t="str">
            <v xml:space="preserve">LAMINA ALFAJOR  6MM.     1.00X3.00MTS              </v>
          </cell>
          <cell r="C197" t="str">
            <v>UND</v>
          </cell>
          <cell r="D197">
            <v>158372.25</v>
          </cell>
        </row>
        <row r="198">
          <cell r="A198">
            <v>1761</v>
          </cell>
          <cell r="B198" t="str">
            <v xml:space="preserve">ANGULO 1,1/2   x  3/16      TIRA DE 6MTS                </v>
          </cell>
          <cell r="C198" t="str">
            <v>UND</v>
          </cell>
          <cell r="D198">
            <v>27700</v>
          </cell>
        </row>
        <row r="199">
          <cell r="A199">
            <v>1769</v>
          </cell>
          <cell r="B199" t="str">
            <v xml:space="preserve">BLOQUE CONCRETO N 14X19X39  PREMOLDA         </v>
          </cell>
          <cell r="C199" t="str">
            <v>UND</v>
          </cell>
          <cell r="D199">
            <v>1771</v>
          </cell>
        </row>
        <row r="200">
          <cell r="A200">
            <v>1773</v>
          </cell>
          <cell r="B200" t="str">
            <v xml:space="preserve">BLOQUE CONCRETO N 19X19X39  PREMOLDA         </v>
          </cell>
          <cell r="C200" t="str">
            <v>UND</v>
          </cell>
          <cell r="D200">
            <v>2649.6</v>
          </cell>
        </row>
        <row r="201">
          <cell r="A201">
            <v>1796</v>
          </cell>
          <cell r="B201" t="str">
            <v xml:space="preserve">MARMOLINA BLANCA                                            </v>
          </cell>
          <cell r="C201" t="str">
            <v>BTO</v>
          </cell>
          <cell r="D201">
            <v>2955.5</v>
          </cell>
        </row>
        <row r="202">
          <cell r="A202">
            <v>1821</v>
          </cell>
          <cell r="B202" t="str">
            <v xml:space="preserve">MERULEX N [INZECT]  16KG.                                   </v>
          </cell>
          <cell r="C202" t="str">
            <v>KG</v>
          </cell>
          <cell r="D202">
            <v>34500</v>
          </cell>
        </row>
        <row r="203">
          <cell r="A203">
            <v>1823</v>
          </cell>
          <cell r="B203" t="str">
            <v xml:space="preserve">MALLA ELEC.H-0.50/UO50      ESP 25X35 0.72K/M2     </v>
          </cell>
          <cell r="C203" t="str">
            <v>KG</v>
          </cell>
          <cell r="D203">
            <v>2014.8</v>
          </cell>
        </row>
        <row r="204">
          <cell r="A204">
            <v>1833</v>
          </cell>
          <cell r="B204" t="str">
            <v xml:space="preserve">ESMALTE SINTETICO MATE      ALGRECO              </v>
          </cell>
          <cell r="C204" t="str">
            <v>GL</v>
          </cell>
          <cell r="D204">
            <v>51543</v>
          </cell>
        </row>
        <row r="205">
          <cell r="A205">
            <v>1837</v>
          </cell>
          <cell r="B205" t="str">
            <v xml:space="preserve">GAVIONES 2X1X1 CAL.12                                     </v>
          </cell>
          <cell r="C205" t="str">
            <v>UND</v>
          </cell>
          <cell r="D205">
            <v>41400</v>
          </cell>
        </row>
        <row r="206">
          <cell r="A206">
            <v>1841</v>
          </cell>
          <cell r="B206" t="str">
            <v xml:space="preserve">ESMALTE SINTETICO PINTULUX  </v>
          </cell>
          <cell r="C206" t="str">
            <v>LT</v>
          </cell>
          <cell r="D206">
            <v>21160</v>
          </cell>
        </row>
        <row r="207">
          <cell r="A207">
            <v>1863</v>
          </cell>
          <cell r="B207" t="str">
            <v xml:space="preserve">COLOR MINERAL                                               </v>
          </cell>
          <cell r="C207" t="str">
            <v>KG</v>
          </cell>
          <cell r="D207">
            <v>6400</v>
          </cell>
        </row>
        <row r="208">
          <cell r="A208">
            <v>1936</v>
          </cell>
          <cell r="B208" t="str">
            <v xml:space="preserve">NIPLE GALV  .1/2x  5   CM   X                               </v>
          </cell>
          <cell r="C208" t="str">
            <v>UND</v>
          </cell>
          <cell r="D208">
            <v>2500</v>
          </cell>
        </row>
        <row r="209">
          <cell r="A209">
            <v>1938</v>
          </cell>
          <cell r="B209" t="str">
            <v xml:space="preserve">NIPLE GALV  .1/2x 10   CM                                   </v>
          </cell>
          <cell r="C209" t="str">
            <v>UND</v>
          </cell>
          <cell r="D209">
            <v>5000</v>
          </cell>
        </row>
        <row r="210">
          <cell r="A210">
            <v>1988</v>
          </cell>
          <cell r="B210" t="str">
            <v xml:space="preserve">ORINAL PEQUENO       6100                                   </v>
          </cell>
          <cell r="C210" t="str">
            <v>UND</v>
          </cell>
          <cell r="D210">
            <v>75325</v>
          </cell>
        </row>
        <row r="211">
          <cell r="A211">
            <v>1995</v>
          </cell>
          <cell r="B211" t="str">
            <v xml:space="preserve">ORINAL MEDIANO       6101                                   </v>
          </cell>
          <cell r="C211" t="str">
            <v>UND</v>
          </cell>
          <cell r="D211">
            <v>120750</v>
          </cell>
        </row>
        <row r="212">
          <cell r="A212">
            <v>2036</v>
          </cell>
          <cell r="B212" t="str">
            <v xml:space="preserve">PEGANTE A X W   MADERA                          </v>
          </cell>
          <cell r="C212" t="str">
            <v>GL</v>
          </cell>
          <cell r="D212">
            <v>26565</v>
          </cell>
        </row>
        <row r="213">
          <cell r="A213">
            <v>2074</v>
          </cell>
          <cell r="B213" t="str">
            <v xml:space="preserve">PIEDRA RIO D&lt;20 CM                                          </v>
          </cell>
          <cell r="C213" t="str">
            <v>M3</v>
          </cell>
          <cell r="D213">
            <v>35000</v>
          </cell>
        </row>
        <row r="214">
          <cell r="A214">
            <v>2093</v>
          </cell>
          <cell r="B214" t="str">
            <v xml:space="preserve">VINILO ACRILTEX TIPO 2      PINTUCO                         </v>
          </cell>
          <cell r="C214" t="str">
            <v>LT</v>
          </cell>
          <cell r="D214">
            <v>6411.25</v>
          </cell>
        </row>
        <row r="215">
          <cell r="A215">
            <v>2102</v>
          </cell>
          <cell r="B215" t="str">
            <v xml:space="preserve">PIRAGUA ALUM. NATURAL    TIRA DE 6M                  </v>
          </cell>
          <cell r="C215" t="str">
            <v>UND</v>
          </cell>
          <cell r="D215">
            <v>7015</v>
          </cell>
        </row>
        <row r="216">
          <cell r="A216">
            <v>2103</v>
          </cell>
          <cell r="B216" t="str">
            <v>PIRAGUA ALUM. ANOLOK CAFE   TIRA DE 6MTS</v>
          </cell>
          <cell r="C216" t="str">
            <v>UND</v>
          </cell>
          <cell r="D216">
            <v>8222.5</v>
          </cell>
        </row>
        <row r="217">
          <cell r="A217">
            <v>2108</v>
          </cell>
          <cell r="B217" t="str">
            <v xml:space="preserve">PIRLAN ALUMINIO DORADO   6MTS.DORADO S-06     </v>
          </cell>
          <cell r="C217" t="str">
            <v>UND</v>
          </cell>
          <cell r="D217">
            <v>4657.5</v>
          </cell>
        </row>
        <row r="218">
          <cell r="A218">
            <v>2109</v>
          </cell>
          <cell r="B218" t="str">
            <v xml:space="preserve">PIRLAN BRONCE      E=10MM H=19MM                   </v>
          </cell>
          <cell r="C218" t="str">
            <v>ML</v>
          </cell>
          <cell r="D218">
            <v>4025</v>
          </cell>
        </row>
        <row r="219">
          <cell r="A219">
            <v>2235</v>
          </cell>
          <cell r="B219" t="str">
            <v xml:space="preserve">PRADO </v>
          </cell>
          <cell r="C219" t="str">
            <v>M2</v>
          </cell>
          <cell r="D219">
            <v>1495</v>
          </cell>
        </row>
        <row r="220">
          <cell r="A220">
            <v>2291</v>
          </cell>
          <cell r="B220" t="str">
            <v xml:space="preserve">PUNTILLA  2.1/2         CC  104 UND/LB                  </v>
          </cell>
          <cell r="C220" t="str">
            <v>LB</v>
          </cell>
          <cell r="D220">
            <v>1725</v>
          </cell>
        </row>
        <row r="221">
          <cell r="A221">
            <v>2292</v>
          </cell>
          <cell r="B221" t="str">
            <v xml:space="preserve">PUNTILLA  1             CC  CAJA DE 115 UND                </v>
          </cell>
          <cell r="C221" t="str">
            <v>LB</v>
          </cell>
          <cell r="D221">
            <v>1725</v>
          </cell>
        </row>
        <row r="222">
          <cell r="A222">
            <v>2294</v>
          </cell>
          <cell r="B222" t="str">
            <v>PUNTILLA  2             CC</v>
          </cell>
          <cell r="C222" t="str">
            <v>LB</v>
          </cell>
          <cell r="D222">
            <v>1725</v>
          </cell>
        </row>
        <row r="223">
          <cell r="A223">
            <v>2295</v>
          </cell>
          <cell r="B223" t="str">
            <v xml:space="preserve">PUNTILLA  3             CC                                  </v>
          </cell>
          <cell r="C223" t="str">
            <v>LB</v>
          </cell>
          <cell r="D223">
            <v>1725</v>
          </cell>
        </row>
        <row r="224">
          <cell r="A224">
            <v>2296</v>
          </cell>
          <cell r="B224" t="str">
            <v xml:space="preserve">PUNTILLA  3.1/2         CC                                  </v>
          </cell>
          <cell r="C224" t="str">
            <v>LB</v>
          </cell>
          <cell r="D224">
            <v>1725</v>
          </cell>
        </row>
        <row r="225">
          <cell r="A225">
            <v>2298</v>
          </cell>
          <cell r="B225" t="str">
            <v xml:space="preserve">PUNTILLA  4             CC                                  </v>
          </cell>
          <cell r="C225" t="str">
            <v>LB</v>
          </cell>
          <cell r="D225">
            <v>1725</v>
          </cell>
        </row>
        <row r="226">
          <cell r="A226">
            <v>2308</v>
          </cell>
          <cell r="B226" t="str">
            <v xml:space="preserve">PUNTILLA  2     SC  275 UND/LB                      </v>
          </cell>
          <cell r="C226" t="str">
            <v>LB</v>
          </cell>
          <cell r="D226">
            <v>1725</v>
          </cell>
        </row>
        <row r="227">
          <cell r="A227">
            <v>2304</v>
          </cell>
          <cell r="B227" t="str">
            <v xml:space="preserve">PUNTILLA   3/4         SC  CAJA DE                         </v>
          </cell>
          <cell r="C227" t="str">
            <v>LB</v>
          </cell>
          <cell r="D227">
            <v>1725</v>
          </cell>
        </row>
        <row r="228">
          <cell r="A228">
            <v>2322</v>
          </cell>
          <cell r="B228" t="str">
            <v>PUNTILLA   .1/2         AC</v>
          </cell>
          <cell r="C228" t="str">
            <v>LB</v>
          </cell>
          <cell r="D228">
            <v>1725</v>
          </cell>
        </row>
        <row r="229">
          <cell r="A229">
            <v>2323</v>
          </cell>
          <cell r="B229" t="str">
            <v xml:space="preserve">PUNTILLA   .1/2         CC                                  </v>
          </cell>
          <cell r="C229" t="str">
            <v>LB</v>
          </cell>
          <cell r="D229">
            <v>1725</v>
          </cell>
        </row>
        <row r="230">
          <cell r="A230">
            <v>2375</v>
          </cell>
          <cell r="B230" t="str">
            <v xml:space="preserve">REGILLA SOSCO  3  X2"                             </v>
          </cell>
          <cell r="C230" t="str">
            <v>UND</v>
          </cell>
          <cell r="D230">
            <v>3910</v>
          </cell>
        </row>
        <row r="231">
          <cell r="A231">
            <v>2414</v>
          </cell>
          <cell r="B231" t="str">
            <v>ROCA MUERTA</v>
          </cell>
          <cell r="C231" t="str">
            <v>M3</v>
          </cell>
          <cell r="D231">
            <v>7475</v>
          </cell>
        </row>
        <row r="232">
          <cell r="A232">
            <v>2432</v>
          </cell>
          <cell r="B232" t="str">
            <v xml:space="preserve">SANITARIO ROYAL BLANCO      GRIF.GRIVAL           </v>
          </cell>
          <cell r="C232" t="str">
            <v>UND</v>
          </cell>
          <cell r="D232">
            <v>141450</v>
          </cell>
        </row>
        <row r="233">
          <cell r="A233">
            <v>2434</v>
          </cell>
          <cell r="B233" t="str">
            <v xml:space="preserve">SANITARIO NOVA  803-13-23   GRIF.71579 M/60701    </v>
          </cell>
          <cell r="C233" t="str">
            <v>UND</v>
          </cell>
          <cell r="D233">
            <v>219075</v>
          </cell>
        </row>
        <row r="234">
          <cell r="A234">
            <v>2458</v>
          </cell>
          <cell r="B234" t="str">
            <v xml:space="preserve">SEGUETA SIN MARCO       </v>
          </cell>
          <cell r="C234" t="str">
            <v>UND</v>
          </cell>
          <cell r="D234">
            <v>2600</v>
          </cell>
        </row>
        <row r="235">
          <cell r="A235">
            <v>2470</v>
          </cell>
          <cell r="B235" t="str">
            <v xml:space="preserve">SIKA  1         UNX20 KG.   IMPERMEAB R:110002        </v>
          </cell>
          <cell r="C235" t="str">
            <v>KG</v>
          </cell>
          <cell r="D235">
            <v>4312.5</v>
          </cell>
        </row>
        <row r="236">
          <cell r="A236">
            <v>2482</v>
          </cell>
          <cell r="B236" t="str">
            <v xml:space="preserve">SIKA FLEX 1A                                                </v>
          </cell>
          <cell r="C236" t="str">
            <v>KG</v>
          </cell>
          <cell r="D236">
            <v>16141.4</v>
          </cell>
        </row>
        <row r="237">
          <cell r="A237">
            <v>2506</v>
          </cell>
          <cell r="B237" t="str">
            <v xml:space="preserve">SOLDADURA CPVC ,1/  4 GLN   X                             </v>
          </cell>
          <cell r="C237" t="str">
            <v>UND</v>
          </cell>
          <cell r="D237">
            <v>58576.4</v>
          </cell>
        </row>
        <row r="238">
          <cell r="A238">
            <v>2509</v>
          </cell>
          <cell r="B238" t="str">
            <v xml:space="preserve">SOLDADURA ESTANO                                            </v>
          </cell>
          <cell r="C238" t="str">
            <v>LB</v>
          </cell>
          <cell r="D238">
            <v>7015</v>
          </cell>
        </row>
        <row r="239">
          <cell r="A239">
            <v>2511</v>
          </cell>
          <cell r="B239" t="str">
            <v xml:space="preserve">SOLDADURA PVC ,1/  4  GLN   PAVCO                   </v>
          </cell>
          <cell r="C239" t="str">
            <v>GLN</v>
          </cell>
          <cell r="D239">
            <v>61505.45</v>
          </cell>
        </row>
        <row r="240">
          <cell r="A240">
            <v>2553</v>
          </cell>
          <cell r="B240" t="str">
            <v xml:space="preserve">TABLA 1x08x3M OTOBO   [1C]  LARGO=3ML-CORTADA      </v>
          </cell>
          <cell r="C240" t="str">
            <v>UND</v>
          </cell>
          <cell r="D240">
            <v>4542.5</v>
          </cell>
        </row>
        <row r="241">
          <cell r="A241">
            <v>2554</v>
          </cell>
          <cell r="B241" t="str">
            <v xml:space="preserve">TABLA 1X10x3M OTOBO   [2C]       </v>
          </cell>
          <cell r="C241" t="str">
            <v>UND</v>
          </cell>
          <cell r="D241">
            <v>6348</v>
          </cell>
        </row>
        <row r="242">
          <cell r="A242">
            <v>2556</v>
          </cell>
          <cell r="B242" t="str">
            <v xml:space="preserve">TABLA 1x10x3M OTOBO  </v>
          </cell>
          <cell r="C242" t="str">
            <v>UND</v>
          </cell>
          <cell r="D242">
            <v>5770.7</v>
          </cell>
        </row>
        <row r="243">
          <cell r="A243">
            <v>2558</v>
          </cell>
          <cell r="B243" t="str">
            <v xml:space="preserve">TABLA 1x05x3M OTOBO   [1C]                             </v>
          </cell>
          <cell r="C243" t="str">
            <v>UND</v>
          </cell>
          <cell r="D243">
            <v>3565</v>
          </cell>
        </row>
        <row r="244">
          <cell r="A244">
            <v>2590</v>
          </cell>
          <cell r="B244" t="str">
            <v xml:space="preserve">TABLON 2"x10"X3M AMARILLO                                   </v>
          </cell>
          <cell r="C244" t="str">
            <v>UND</v>
          </cell>
          <cell r="D244">
            <v>21344</v>
          </cell>
        </row>
        <row r="245">
          <cell r="A245">
            <v>2595</v>
          </cell>
          <cell r="B245" t="str">
            <v xml:space="preserve">TABLON 2"X10"X3M OTOBO                               </v>
          </cell>
          <cell r="C245" t="str">
            <v>UND</v>
          </cell>
          <cell r="D245">
            <v>10492.6</v>
          </cell>
        </row>
        <row r="246">
          <cell r="A246">
            <v>2662</v>
          </cell>
          <cell r="B246" t="str">
            <v xml:space="preserve">TAPON PRS PVC  .3/4      ROSCADO                                  </v>
          </cell>
          <cell r="C246" t="str">
            <v>UND</v>
          </cell>
          <cell r="D246">
            <v>1132.75</v>
          </cell>
        </row>
        <row r="247">
          <cell r="A247">
            <v>2672</v>
          </cell>
          <cell r="B247" t="str">
            <v xml:space="preserve">TAPON PRS PVC  .1/2     ROSCADO                                  </v>
          </cell>
          <cell r="C247" t="str">
            <v>UND</v>
          </cell>
          <cell r="D247">
            <v>391</v>
          </cell>
        </row>
        <row r="248">
          <cell r="A248">
            <v>2673</v>
          </cell>
          <cell r="B248" t="str">
            <v xml:space="preserve">TAPON PRS PVC 1     ROSCADO                                  </v>
          </cell>
          <cell r="C248" t="str">
            <v>UND</v>
          </cell>
          <cell r="D248">
            <v>1610</v>
          </cell>
        </row>
        <row r="249">
          <cell r="A249">
            <v>2688</v>
          </cell>
          <cell r="B249" t="str">
            <v xml:space="preserve">TEE GALV     .1/2"          X                               </v>
          </cell>
          <cell r="C249" t="str">
            <v>UND</v>
          </cell>
          <cell r="D249">
            <v>867.1</v>
          </cell>
        </row>
        <row r="250">
          <cell r="A250">
            <v>2705</v>
          </cell>
          <cell r="B250" t="str">
            <v xml:space="preserve">TEE PRS PVC  .3/4                                           </v>
          </cell>
          <cell r="C250" t="str">
            <v>UND</v>
          </cell>
          <cell r="D250">
            <v>1099.4000000000001</v>
          </cell>
        </row>
        <row r="251">
          <cell r="A251">
            <v>2707</v>
          </cell>
          <cell r="B251" t="str">
            <v xml:space="preserve">TEE PRS PVC 1                                               </v>
          </cell>
          <cell r="C251" t="str">
            <v>UND</v>
          </cell>
          <cell r="D251">
            <v>2151.65</v>
          </cell>
        </row>
        <row r="252">
          <cell r="A252">
            <v>2710</v>
          </cell>
          <cell r="B252" t="str">
            <v xml:space="preserve">TEE PRS PVC 2                                               </v>
          </cell>
          <cell r="C252" t="str">
            <v>UND</v>
          </cell>
          <cell r="D252">
            <v>11615</v>
          </cell>
        </row>
        <row r="253">
          <cell r="A253">
            <v>2714</v>
          </cell>
          <cell r="B253" t="str">
            <v xml:space="preserve">TEE PRS PVC  .3/4x.1/2 RED                                  </v>
          </cell>
          <cell r="C253" t="str">
            <v>UND</v>
          </cell>
          <cell r="D253">
            <v>1530.098</v>
          </cell>
        </row>
        <row r="254">
          <cell r="A254">
            <v>2722</v>
          </cell>
          <cell r="B254" t="str">
            <v xml:space="preserve">TEE SAN PVC 1.1/2      SEN                                  </v>
          </cell>
          <cell r="C254" t="str">
            <v>UND</v>
          </cell>
          <cell r="D254">
            <v>4398.1979999999994</v>
          </cell>
        </row>
        <row r="255">
          <cell r="A255">
            <v>2726</v>
          </cell>
          <cell r="B255" t="str">
            <v xml:space="preserve">TEE SAN PVC 2          SEN                                  </v>
          </cell>
          <cell r="C255" t="str">
            <v>UND</v>
          </cell>
          <cell r="D255">
            <v>5038.1499999999996</v>
          </cell>
        </row>
        <row r="256">
          <cell r="A256">
            <v>2737</v>
          </cell>
          <cell r="B256" t="str">
            <v xml:space="preserve">TEE SAN PVC 6          SEN                                  </v>
          </cell>
          <cell r="C256" t="str">
            <v>UND</v>
          </cell>
          <cell r="D256">
            <v>119670.15</v>
          </cell>
        </row>
        <row r="257">
          <cell r="A257">
            <v>2738</v>
          </cell>
          <cell r="B257" t="str">
            <v xml:space="preserve">TEE SAN PVC 4          SEN                                  </v>
          </cell>
          <cell r="C257" t="str">
            <v>UND</v>
          </cell>
          <cell r="D257">
            <v>13430.711999999998</v>
          </cell>
        </row>
        <row r="258">
          <cell r="A258">
            <v>2739</v>
          </cell>
          <cell r="B258" t="str">
            <v xml:space="preserve">TEE SAN PVC 3          SEN                                  </v>
          </cell>
          <cell r="C258" t="str">
            <v>UND</v>
          </cell>
          <cell r="D258">
            <v>6505.55</v>
          </cell>
        </row>
        <row r="259">
          <cell r="A259">
            <v>2746</v>
          </cell>
          <cell r="B259" t="str">
            <v xml:space="preserve">TEJA CLARABOYA # 4                                          </v>
          </cell>
          <cell r="C259" t="str">
            <v>UND</v>
          </cell>
          <cell r="D259">
            <v>27025</v>
          </cell>
        </row>
        <row r="260">
          <cell r="A260">
            <v>2747</v>
          </cell>
          <cell r="B260" t="str">
            <v xml:space="preserve">TEJA CLARABOYA # 6                                          </v>
          </cell>
          <cell r="C260" t="str">
            <v>UND</v>
          </cell>
          <cell r="D260">
            <v>44434.85</v>
          </cell>
        </row>
        <row r="261">
          <cell r="A261">
            <v>2752</v>
          </cell>
          <cell r="B261" t="str">
            <v xml:space="preserve">TEJA ETERNIT          # 4   REF: 004200                </v>
          </cell>
          <cell r="C261" t="str">
            <v>UND</v>
          </cell>
          <cell r="D261">
            <v>21600</v>
          </cell>
        </row>
        <row r="262">
          <cell r="A262">
            <v>2754</v>
          </cell>
          <cell r="B262" t="str">
            <v xml:space="preserve">TEJA ETERNIT          # 6   REF: 006200                   </v>
          </cell>
          <cell r="C262" t="str">
            <v>UND</v>
          </cell>
          <cell r="D262">
            <v>32500</v>
          </cell>
        </row>
        <row r="263">
          <cell r="A263">
            <v>2755</v>
          </cell>
          <cell r="B263" t="str">
            <v xml:space="preserve">TEJA ETERNIT        # 8   REF: 008200                     </v>
          </cell>
          <cell r="C263" t="str">
            <v>UND</v>
          </cell>
          <cell r="D263">
            <v>41989.95</v>
          </cell>
        </row>
        <row r="264">
          <cell r="A264">
            <v>2761</v>
          </cell>
          <cell r="B264" t="str">
            <v xml:space="preserve">TEJA VENTILACION #6                                         </v>
          </cell>
          <cell r="C264" t="str">
            <v>UND</v>
          </cell>
          <cell r="D264">
            <v>53015</v>
          </cell>
        </row>
        <row r="265">
          <cell r="A265">
            <v>2766</v>
          </cell>
          <cell r="B265" t="str">
            <v xml:space="preserve">TUBO PVC U-Z 10   RDE-41    UM </v>
          </cell>
          <cell r="C265" t="str">
            <v>ML</v>
          </cell>
          <cell r="D265">
            <v>117130.95</v>
          </cell>
        </row>
        <row r="266">
          <cell r="A266">
            <v>2770</v>
          </cell>
          <cell r="B266" t="str">
            <v xml:space="preserve">TEJA ESPANOLA    1.60   ETERNIT REF: 050121         </v>
          </cell>
          <cell r="C266" t="str">
            <v>UND</v>
          </cell>
          <cell r="D266">
            <v>7847.6</v>
          </cell>
        </row>
        <row r="267">
          <cell r="A267">
            <v>2787</v>
          </cell>
          <cell r="B267" t="str">
            <v xml:space="preserve">THINER  DISOLVENTE                      </v>
          </cell>
          <cell r="C267" t="str">
            <v>GL</v>
          </cell>
          <cell r="D267">
            <v>12600</v>
          </cell>
        </row>
        <row r="268">
          <cell r="A268">
            <v>2789</v>
          </cell>
          <cell r="B268" t="str">
            <v>TIERRA AMARILLA</v>
          </cell>
          <cell r="C268" t="str">
            <v>M3</v>
          </cell>
          <cell r="D268">
            <v>17250</v>
          </cell>
        </row>
        <row r="269">
          <cell r="A269">
            <v>2792</v>
          </cell>
          <cell r="B269" t="str">
            <v xml:space="preserve">TIERRA NEGRA                                                    </v>
          </cell>
          <cell r="C269" t="str">
            <v>M3</v>
          </cell>
          <cell r="D269">
            <v>23000</v>
          </cell>
        </row>
        <row r="270">
          <cell r="A270">
            <v>2800</v>
          </cell>
          <cell r="B270" t="str">
            <v>TUBO PVC U-Z  8   RDE-41    PRESION</v>
          </cell>
          <cell r="C270" t="str">
            <v>ML</v>
          </cell>
          <cell r="D270">
            <v>77280</v>
          </cell>
        </row>
        <row r="271">
          <cell r="A271">
            <v>2813</v>
          </cell>
          <cell r="B271" t="str">
            <v xml:space="preserve">TUBO PVC U-Z 12   RDE-32.5  UM </v>
          </cell>
          <cell r="C271" t="str">
            <v>ML</v>
          </cell>
          <cell r="D271">
            <v>205022</v>
          </cell>
        </row>
        <row r="272">
          <cell r="A272">
            <v>2821</v>
          </cell>
          <cell r="B272" t="str">
            <v xml:space="preserve">TUBO PVC U-Z 10   RDE-32.5  UM  </v>
          </cell>
          <cell r="C272" t="str">
            <v>ML</v>
          </cell>
          <cell r="D272">
            <v>146395</v>
          </cell>
        </row>
        <row r="273">
          <cell r="A273">
            <v>2825</v>
          </cell>
          <cell r="B273" t="str">
            <v>TUBO PVC U-Z  6   RDE-41    PRESION</v>
          </cell>
          <cell r="C273" t="str">
            <v>ML</v>
          </cell>
          <cell r="D273">
            <v>46202.400000000001</v>
          </cell>
        </row>
        <row r="274">
          <cell r="A274">
            <v>2829</v>
          </cell>
          <cell r="B274" t="str">
            <v xml:space="preserve">TORNILLO        1    x 6                                        </v>
          </cell>
          <cell r="C274" t="str">
            <v>UND</v>
          </cell>
          <cell r="D274">
            <v>23</v>
          </cell>
        </row>
        <row r="275">
          <cell r="A275">
            <v>2854</v>
          </cell>
          <cell r="B275" t="str">
            <v xml:space="preserve">CANAL PVC RAINGO       PAVCO   R:240090               </v>
          </cell>
          <cell r="C275" t="str">
            <v>ML</v>
          </cell>
          <cell r="D275">
            <v>12500</v>
          </cell>
        </row>
        <row r="276">
          <cell r="A276">
            <v>2856</v>
          </cell>
          <cell r="B276" t="str">
            <v xml:space="preserve">TAPA CANAL PVC EXTERNA [R]  PAVCO   R:219190     </v>
          </cell>
          <cell r="C276" t="str">
            <v>UND</v>
          </cell>
          <cell r="D276">
            <v>3737.5</v>
          </cell>
        </row>
        <row r="277">
          <cell r="A277">
            <v>2857</v>
          </cell>
          <cell r="B277" t="str">
            <v xml:space="preserve">UNION CANAL PVC  [RAINGO]   PAVCO   R:219690      </v>
          </cell>
          <cell r="C277" t="str">
            <v>UND</v>
          </cell>
          <cell r="D277">
            <v>7430</v>
          </cell>
        </row>
        <row r="278">
          <cell r="A278">
            <v>2858</v>
          </cell>
          <cell r="B278" t="str">
            <v xml:space="preserve">CANAL PVC SOPORTE [RAINGO]  PAVCO   R:219790      </v>
          </cell>
          <cell r="C278" t="str">
            <v>UND</v>
          </cell>
          <cell r="D278">
            <v>2702.5</v>
          </cell>
        </row>
        <row r="279">
          <cell r="A279">
            <v>2873</v>
          </cell>
          <cell r="B279" t="str">
            <v xml:space="preserve">TORNILLO P/MADERA  2    x12                                        </v>
          </cell>
          <cell r="C279" t="str">
            <v>UND</v>
          </cell>
          <cell r="D279">
            <v>138</v>
          </cell>
        </row>
        <row r="280">
          <cell r="A280">
            <v>2877</v>
          </cell>
          <cell r="B280" t="str">
            <v xml:space="preserve">TORNILLO P/LAMINA   .3/4x 8                                        </v>
          </cell>
          <cell r="C280" t="str">
            <v>UND</v>
          </cell>
          <cell r="D280">
            <v>34.5</v>
          </cell>
        </row>
        <row r="281">
          <cell r="A281">
            <v>2881</v>
          </cell>
          <cell r="B281" t="str">
            <v xml:space="preserve">TORNILLO  P/MADERA   1 x 6                                             </v>
          </cell>
          <cell r="C281" t="str">
            <v>UND</v>
          </cell>
          <cell r="D281">
            <v>34.5</v>
          </cell>
        </row>
        <row r="282">
          <cell r="A282">
            <v>2889</v>
          </cell>
          <cell r="B282" t="str">
            <v xml:space="preserve">TORN P/MAD  2    x 8    COBRIZADO R:1007             </v>
          </cell>
          <cell r="C282" t="str">
            <v>UND</v>
          </cell>
          <cell r="D282">
            <v>80.5</v>
          </cell>
        </row>
        <row r="283">
          <cell r="A283">
            <v>2896</v>
          </cell>
          <cell r="B283" t="str">
            <v xml:space="preserve">TUBO PVC U-Z  8   RDE-32.5  PRESION </v>
          </cell>
          <cell r="C283" t="str">
            <v>ML</v>
          </cell>
          <cell r="D283">
            <v>93265</v>
          </cell>
        </row>
        <row r="284">
          <cell r="A284">
            <v>2905</v>
          </cell>
          <cell r="B284" t="str">
            <v xml:space="preserve">TUBO PVC U-Z  6   RDE-32.5  PRESION </v>
          </cell>
          <cell r="C284" t="str">
            <v>ML</v>
          </cell>
          <cell r="D284">
            <v>56727.199999999997</v>
          </cell>
        </row>
        <row r="285">
          <cell r="A285">
            <v>2918</v>
          </cell>
          <cell r="B285" t="str">
            <v>TUBO PVC U-Z  8   RDE-26    PRESION</v>
          </cell>
          <cell r="C285" t="str">
            <v>ML</v>
          </cell>
          <cell r="D285">
            <v>116753.75</v>
          </cell>
        </row>
        <row r="286">
          <cell r="A286">
            <v>2919</v>
          </cell>
          <cell r="B286" t="str">
            <v xml:space="preserve">TUBO PVC U-Z 12   RDE-26    UM </v>
          </cell>
          <cell r="C286" t="str">
            <v>ML</v>
          </cell>
          <cell r="D286">
            <v>251975.35</v>
          </cell>
        </row>
        <row r="287">
          <cell r="A287">
            <v>2920</v>
          </cell>
          <cell r="B287" t="str">
            <v>TUBO PVC U-Z 10   RDE-26    UM</v>
          </cell>
          <cell r="C287" t="str">
            <v>ML</v>
          </cell>
          <cell r="D287">
            <v>154438.1</v>
          </cell>
        </row>
        <row r="288">
          <cell r="A288">
            <v>2926</v>
          </cell>
          <cell r="B288" t="str">
            <v>TUBO PVC U-Z 12   RDE-21    UM</v>
          </cell>
          <cell r="C288" t="str">
            <v>ML</v>
          </cell>
          <cell r="D288">
            <v>309115.40000000002</v>
          </cell>
        </row>
        <row r="289">
          <cell r="A289">
            <v>2930</v>
          </cell>
          <cell r="B289" t="str">
            <v xml:space="preserve">TUBO PVC U-Z  2   RDE-21                                    </v>
          </cell>
          <cell r="C289" t="str">
            <v>ML</v>
          </cell>
          <cell r="D289">
            <v>12625.85</v>
          </cell>
        </row>
        <row r="290">
          <cell r="A290">
            <v>2932</v>
          </cell>
          <cell r="B290" t="str">
            <v xml:space="preserve">TUBO PVC U-Z  4   RDE-21    USO AGUA                    </v>
          </cell>
          <cell r="C290" t="str">
            <v>ML</v>
          </cell>
          <cell r="D290">
            <v>38603.199999999997</v>
          </cell>
        </row>
        <row r="291">
          <cell r="A291">
            <v>2933</v>
          </cell>
          <cell r="B291" t="str">
            <v>TUBO PVC U-Z  8   RDE-21    PRESION</v>
          </cell>
          <cell r="C291" t="str">
            <v>ML</v>
          </cell>
          <cell r="D291">
            <v>142025</v>
          </cell>
        </row>
        <row r="292">
          <cell r="A292">
            <v>2934</v>
          </cell>
          <cell r="B292" t="str">
            <v>TUBO PVC U-Z 10   RDE-21    SUM E INST</v>
          </cell>
          <cell r="C292" t="str">
            <v>ML</v>
          </cell>
          <cell r="D292">
            <v>219770.75</v>
          </cell>
        </row>
        <row r="293">
          <cell r="A293">
            <v>2935</v>
          </cell>
          <cell r="B293" t="str">
            <v xml:space="preserve">TUBO ALUMINIO   1x6M    TUBO DE 6 MT             </v>
          </cell>
          <cell r="C293" t="str">
            <v>ML</v>
          </cell>
          <cell r="D293">
            <v>4600</v>
          </cell>
        </row>
        <row r="294">
          <cell r="A294">
            <v>2946</v>
          </cell>
          <cell r="B294" t="str">
            <v>TUBO CEMENTO CII  10"  HS   10" X 1.25 M</v>
          </cell>
          <cell r="C294" t="str">
            <v>ML</v>
          </cell>
          <cell r="D294">
            <v>15881.27</v>
          </cell>
        </row>
        <row r="295">
          <cell r="A295">
            <v>2947</v>
          </cell>
          <cell r="B295" t="str">
            <v>TUBO CEMENTO CII  12"  HS   12 X 1.80 M</v>
          </cell>
          <cell r="C295" t="str">
            <v>ML</v>
          </cell>
          <cell r="D295">
            <v>30722.02</v>
          </cell>
        </row>
        <row r="296">
          <cell r="A296">
            <v>2949</v>
          </cell>
          <cell r="B296" t="str">
            <v>TUBO CEMENTO CII  15"  HS   UNION CAUCHO</v>
          </cell>
          <cell r="C296" t="str">
            <v>ML</v>
          </cell>
          <cell r="D296">
            <v>40052.015999999996</v>
          </cell>
        </row>
        <row r="297">
          <cell r="A297">
            <v>2950</v>
          </cell>
          <cell r="B297" t="str">
            <v xml:space="preserve">TUBO CEMENTO CII  18"  HS   18 X 2.0 MTS </v>
          </cell>
          <cell r="C297" t="str">
            <v>ML</v>
          </cell>
          <cell r="D297">
            <v>51921.947999999989</v>
          </cell>
        </row>
        <row r="298">
          <cell r="A298">
            <v>2951</v>
          </cell>
          <cell r="B298" t="str">
            <v>TUBO CEMENTO CII  21"  HS   21 X 2.0 MTS</v>
          </cell>
          <cell r="C298" t="str">
            <v>ML</v>
          </cell>
          <cell r="D298">
            <v>63835.902000000002</v>
          </cell>
        </row>
        <row r="299">
          <cell r="A299">
            <v>2952</v>
          </cell>
          <cell r="B299" t="str">
            <v>TUBO CEMENTO CII  24"  HS   24 X 2.5 MTS</v>
          </cell>
          <cell r="C299" t="str">
            <v>ML</v>
          </cell>
          <cell r="D299">
            <v>75841.901999999987</v>
          </cell>
        </row>
        <row r="300">
          <cell r="A300">
            <v>2954</v>
          </cell>
          <cell r="B300" t="str">
            <v>TUBO CEMENTO CII  27"  HS   24 X 2.5 MTS</v>
          </cell>
          <cell r="C300" t="str">
            <v>ML</v>
          </cell>
          <cell r="D300">
            <v>131025</v>
          </cell>
        </row>
        <row r="301">
          <cell r="A301">
            <v>2955</v>
          </cell>
          <cell r="B301" t="str">
            <v>TUBO CEMENTO CII  30"  HR   30 X02.5 MTS</v>
          </cell>
          <cell r="C301" t="str">
            <v>ML</v>
          </cell>
          <cell r="D301">
            <v>141358.644</v>
          </cell>
        </row>
        <row r="302">
          <cell r="A302">
            <v>2956</v>
          </cell>
          <cell r="B302" t="str">
            <v>TUBO CEMENTO CII  33"  HR   33 X 2.5 MTS</v>
          </cell>
          <cell r="C302" t="str">
            <v>ML</v>
          </cell>
          <cell r="D302">
            <v>195338.95399999997</v>
          </cell>
        </row>
        <row r="303">
          <cell r="A303">
            <v>2957</v>
          </cell>
          <cell r="B303" t="str">
            <v>TUBO CEMENTO CII  36"  HR   36 X 2.5 MTS</v>
          </cell>
          <cell r="C303" t="str">
            <v>ML</v>
          </cell>
          <cell r="D303">
            <v>225724.80599999998</v>
          </cell>
        </row>
        <row r="304">
          <cell r="A304">
            <v>2959</v>
          </cell>
          <cell r="B304" t="str">
            <v>TUBO CEMENTO CII   6"  HS   6" X 1.25</v>
          </cell>
          <cell r="C304" t="str">
            <v>ML</v>
          </cell>
          <cell r="D304">
            <v>9139.2454999999991</v>
          </cell>
        </row>
        <row r="305">
          <cell r="A305">
            <v>2960</v>
          </cell>
          <cell r="B305" t="str">
            <v>TUBO CEMENTO CII   8"  HS   8" X 1.25 ML</v>
          </cell>
          <cell r="C305" t="str">
            <v>ML</v>
          </cell>
          <cell r="D305">
            <v>11972.65</v>
          </cell>
        </row>
        <row r="306">
          <cell r="A306">
            <v>3000</v>
          </cell>
          <cell r="B306" t="str">
            <v>TUBO GALVANIZADO  2"      CON ROSCA     USO AGUA</v>
          </cell>
          <cell r="C306" t="str">
            <v>ML</v>
          </cell>
          <cell r="D306">
            <v>21737.3</v>
          </cell>
        </row>
        <row r="307">
          <cell r="A307">
            <v>3001</v>
          </cell>
          <cell r="B307" t="str">
            <v>TUBO GALVANIZADO  2,1/2 CON ROSCA  USO AGUA</v>
          </cell>
          <cell r="C307" t="str">
            <v>ML</v>
          </cell>
          <cell r="D307">
            <v>29299.7</v>
          </cell>
        </row>
        <row r="308">
          <cell r="A308">
            <v>3002</v>
          </cell>
          <cell r="B308" t="str">
            <v>TUBO GALVANIZADO  3"      CON ROSCA     USO AGUA</v>
          </cell>
          <cell r="C308" t="str">
            <v>ML</v>
          </cell>
          <cell r="D308">
            <v>35459.1</v>
          </cell>
        </row>
        <row r="309">
          <cell r="A309">
            <v>3004</v>
          </cell>
          <cell r="B309" t="str">
            <v xml:space="preserve">TUBO GALVANIZADO   4"      CON ROSCA     USO AGUA </v>
          </cell>
          <cell r="C309" t="str">
            <v>ML</v>
          </cell>
          <cell r="D309">
            <v>51156.6</v>
          </cell>
        </row>
        <row r="310">
          <cell r="A310">
            <v>3005</v>
          </cell>
          <cell r="B310" t="str">
            <v xml:space="preserve">TUBERIA GALVANIZADA 6"      USO AGUA-ROSCADA </v>
          </cell>
          <cell r="C310" t="str">
            <v>ML</v>
          </cell>
          <cell r="D310">
            <v>91226.05</v>
          </cell>
        </row>
        <row r="311">
          <cell r="A311">
            <v>3010</v>
          </cell>
          <cell r="B311" t="str">
            <v xml:space="preserve">TUBO SANIT PVC 18" NOVAFORT  450MM             </v>
          </cell>
          <cell r="C311" t="str">
            <v>ML</v>
          </cell>
          <cell r="D311">
            <v>148270.65</v>
          </cell>
        </row>
        <row r="312">
          <cell r="A312">
            <v>3016</v>
          </cell>
          <cell r="B312" t="str">
            <v xml:space="preserve">TUBO PRESION  1.1/2   RDE-21                                    </v>
          </cell>
          <cell r="C312" t="str">
            <v>ML</v>
          </cell>
          <cell r="D312">
            <v>8811.2999999999993</v>
          </cell>
        </row>
        <row r="313">
          <cell r="A313">
            <v>3018</v>
          </cell>
          <cell r="B313" t="str">
            <v xml:space="preserve">TUBO PRESION  .3/4    RDE-21    PRE                             </v>
          </cell>
          <cell r="C313" t="str">
            <v>ML</v>
          </cell>
          <cell r="D313">
            <v>2569.1</v>
          </cell>
        </row>
        <row r="314">
          <cell r="A314">
            <v>3019</v>
          </cell>
          <cell r="B314" t="str">
            <v xml:space="preserve">TUBO PRESION  1       RDE-21    PRE                             </v>
          </cell>
          <cell r="C314" t="str">
            <v>ML</v>
          </cell>
          <cell r="D314">
            <v>3747.2059999999997</v>
          </cell>
        </row>
        <row r="315">
          <cell r="A315">
            <v>3020</v>
          </cell>
          <cell r="B315" t="str">
            <v xml:space="preserve">TUBO PRESION  .1/2    RDE-13.5                                  </v>
          </cell>
          <cell r="C315" t="str">
            <v>ML</v>
          </cell>
          <cell r="D315">
            <v>2036.65</v>
          </cell>
        </row>
        <row r="316">
          <cell r="A316">
            <v>3025</v>
          </cell>
          <cell r="B316" t="str">
            <v xml:space="preserve">TUBO PRESION  2 PVC UMRDE-26    PRESION </v>
          </cell>
          <cell r="C316" t="str">
            <v>ML</v>
          </cell>
          <cell r="D316">
            <v>9686.4500000000007</v>
          </cell>
        </row>
        <row r="317">
          <cell r="A317">
            <v>3026</v>
          </cell>
          <cell r="B317" t="str">
            <v>TUBO PRESION  3 UM    RDE-32.5  PRESION</v>
          </cell>
          <cell r="C317" t="str">
            <v>ML</v>
          </cell>
          <cell r="D317">
            <v>16211.55</v>
          </cell>
        </row>
        <row r="318">
          <cell r="A318">
            <v>3028</v>
          </cell>
          <cell r="B318" t="str">
            <v>TUBO PRESION  4 UM    RDE-41    PRESION</v>
          </cell>
          <cell r="C318" t="str">
            <v>ML</v>
          </cell>
          <cell r="D318">
            <v>22835.55</v>
          </cell>
        </row>
        <row r="319">
          <cell r="A319">
            <v>3029</v>
          </cell>
          <cell r="B319" t="str">
            <v xml:space="preserve">TUBO SANITARIA PVC  1.1/2                                       </v>
          </cell>
          <cell r="C319" t="str">
            <v>ML</v>
          </cell>
          <cell r="D319">
            <v>7569.116</v>
          </cell>
        </row>
        <row r="320">
          <cell r="A320">
            <v>3030</v>
          </cell>
          <cell r="B320" t="str">
            <v>TUBO SANITARIA PVC  2"          PAVCO</v>
          </cell>
          <cell r="C320" t="str">
            <v>ML</v>
          </cell>
          <cell r="D320">
            <v>9386.2999999999993</v>
          </cell>
        </row>
        <row r="321">
          <cell r="A321">
            <v>3031</v>
          </cell>
          <cell r="B321" t="str">
            <v xml:space="preserve">TUBO SANITARIA PVC  3           PAVCO                           </v>
          </cell>
          <cell r="C321" t="str">
            <v>ML</v>
          </cell>
          <cell r="D321">
            <v>14017.35</v>
          </cell>
        </row>
        <row r="322">
          <cell r="A322">
            <v>3032</v>
          </cell>
          <cell r="B322" t="str">
            <v xml:space="preserve">TUBO SANITARIA PVC  4"          PAVCO                  </v>
          </cell>
          <cell r="C322" t="str">
            <v>ML</v>
          </cell>
          <cell r="D322">
            <v>19535.05</v>
          </cell>
        </row>
        <row r="323">
          <cell r="A323">
            <v>3033</v>
          </cell>
          <cell r="B323" t="str">
            <v xml:space="preserve">TUBO SANITARIA PVC  6"          PAVCO                           </v>
          </cell>
          <cell r="C323" t="str">
            <v>ML</v>
          </cell>
          <cell r="D323">
            <v>40034.949999999997</v>
          </cell>
        </row>
        <row r="324">
          <cell r="A324">
            <v>3034</v>
          </cell>
          <cell r="B324" t="str">
            <v xml:space="preserve">TUBO VENT-LLV. PVC 1.1/2                                    </v>
          </cell>
          <cell r="C324" t="str">
            <v>ML</v>
          </cell>
          <cell r="D324">
            <v>4172.7519999999995</v>
          </cell>
        </row>
        <row r="325">
          <cell r="A325">
            <v>3035</v>
          </cell>
          <cell r="B325" t="str">
            <v xml:space="preserve">TUBO VENT-LLV. PVC 2                                        </v>
          </cell>
          <cell r="C325" t="str">
            <v>ML</v>
          </cell>
          <cell r="D325">
            <v>6033.6819999999998</v>
          </cell>
        </row>
        <row r="326">
          <cell r="A326">
            <v>3037</v>
          </cell>
          <cell r="B326" t="str">
            <v xml:space="preserve">TUBO VENT-LLV. PVC 4                                        </v>
          </cell>
          <cell r="C326" t="str">
            <v>ML</v>
          </cell>
          <cell r="D326">
            <v>13760.21</v>
          </cell>
        </row>
        <row r="327">
          <cell r="A327">
            <v>3038</v>
          </cell>
          <cell r="B327" t="str">
            <v xml:space="preserve">TUBO PRESION  .1/2    RDE- 9                                    </v>
          </cell>
          <cell r="C327" t="str">
            <v>ML</v>
          </cell>
          <cell r="D327">
            <v>2854.3</v>
          </cell>
        </row>
        <row r="328">
          <cell r="A328">
            <v>3043</v>
          </cell>
          <cell r="B328" t="str">
            <v xml:space="preserve">TUBO PRESION  4       RDE-21                                    </v>
          </cell>
          <cell r="C328" t="str">
            <v>ML</v>
          </cell>
          <cell r="D328">
            <v>49861.7</v>
          </cell>
        </row>
        <row r="329">
          <cell r="A329">
            <v>3052</v>
          </cell>
          <cell r="B329" t="str">
            <v xml:space="preserve">TUBO VENT-LLV. PVC 3                                        </v>
          </cell>
          <cell r="C329" t="str">
            <v>ML</v>
          </cell>
          <cell r="D329">
            <v>7979.9879999999994</v>
          </cell>
        </row>
        <row r="330">
          <cell r="A330">
            <v>3059</v>
          </cell>
          <cell r="B330" t="str">
            <v xml:space="preserve">UNION REP PVC U-Z  2                                        </v>
          </cell>
          <cell r="C330" t="str">
            <v>UND</v>
          </cell>
          <cell r="D330">
            <v>3185.5</v>
          </cell>
        </row>
        <row r="331">
          <cell r="A331">
            <v>3068</v>
          </cell>
          <cell r="B331" t="str">
            <v xml:space="preserve">TUBO PRS  4 UM    RDE-32.5  X </v>
          </cell>
          <cell r="C331" t="str">
            <v>ML</v>
          </cell>
          <cell r="D331">
            <v>39100</v>
          </cell>
        </row>
        <row r="332">
          <cell r="A332">
            <v>3085</v>
          </cell>
          <cell r="B332" t="str">
            <v xml:space="preserve">UNION GALV      .1/2        X                               </v>
          </cell>
          <cell r="C332" t="str">
            <v>UND</v>
          </cell>
          <cell r="D332">
            <v>258.75</v>
          </cell>
        </row>
        <row r="333">
          <cell r="A333">
            <v>3095</v>
          </cell>
          <cell r="B333" t="str">
            <v xml:space="preserve">UNION PRESION PVC   .1/2                                        </v>
          </cell>
          <cell r="C333" t="str">
            <v>UND</v>
          </cell>
          <cell r="D333">
            <v>266.8</v>
          </cell>
        </row>
        <row r="334">
          <cell r="A334">
            <v>3108</v>
          </cell>
          <cell r="B334" t="str">
            <v xml:space="preserve">UNION SAN PVC 3"            PAVCO                           </v>
          </cell>
          <cell r="C334" t="str">
            <v>UND</v>
          </cell>
          <cell r="D334">
            <v>2956.65</v>
          </cell>
        </row>
        <row r="335">
          <cell r="A335">
            <v>3110</v>
          </cell>
          <cell r="B335" t="str">
            <v xml:space="preserve">UNION SAN PVC 2             PAVCO                       </v>
          </cell>
          <cell r="C335" t="str">
            <v>UND</v>
          </cell>
          <cell r="D335">
            <v>1992.95</v>
          </cell>
        </row>
        <row r="336">
          <cell r="A336">
            <v>3136</v>
          </cell>
          <cell r="B336" t="str">
            <v xml:space="preserve">VALVULA CHEQUE        1/2"                                   </v>
          </cell>
          <cell r="C336" t="str">
            <v>UND</v>
          </cell>
          <cell r="D336">
            <v>30159.9</v>
          </cell>
        </row>
        <row r="337">
          <cell r="A337">
            <v>3146</v>
          </cell>
          <cell r="B337" t="str">
            <v xml:space="preserve">VAL CHEQUE         1,1/2"                                   </v>
          </cell>
          <cell r="C337" t="str">
            <v>UND</v>
          </cell>
          <cell r="D337">
            <v>141822.6</v>
          </cell>
        </row>
        <row r="338">
          <cell r="A338">
            <v>3168</v>
          </cell>
          <cell r="B338" t="str">
            <v xml:space="preserve">VARETA 1"x1"x3M OTOBO                                      </v>
          </cell>
          <cell r="C338" t="str">
            <v>UND</v>
          </cell>
          <cell r="D338">
            <v>1200.5999999999999</v>
          </cell>
        </row>
        <row r="339">
          <cell r="A339">
            <v>3170</v>
          </cell>
          <cell r="B339" t="str">
            <v xml:space="preserve">VARETA 2"x2"x3M OTOBO                                       </v>
          </cell>
          <cell r="C339" t="str">
            <v>UND</v>
          </cell>
          <cell r="D339">
            <v>1153.45</v>
          </cell>
        </row>
        <row r="340">
          <cell r="A340">
            <v>3175</v>
          </cell>
          <cell r="B340" t="str">
            <v xml:space="preserve">TUBO SANIT PVC 10  W-RETEN  PAVCO                 </v>
          </cell>
          <cell r="C340" t="str">
            <v>ML</v>
          </cell>
          <cell r="D340">
            <v>119847.25</v>
          </cell>
        </row>
        <row r="341">
          <cell r="A341">
            <v>3181</v>
          </cell>
          <cell r="B341" t="str">
            <v xml:space="preserve">MEDIDOR AGUA 1/2"VEL U-15   MARCA TAVIRA       </v>
          </cell>
          <cell r="C341" t="str">
            <v>UND</v>
          </cell>
          <cell r="D341">
            <v>86233.9</v>
          </cell>
        </row>
        <row r="342">
          <cell r="A342">
            <v>3209</v>
          </cell>
          <cell r="B342" t="str">
            <v xml:space="preserve">VIDRIO TRANSPARENTE   6 MM.                     </v>
          </cell>
          <cell r="C342" t="str">
            <v>M2</v>
          </cell>
          <cell r="D342">
            <v>23460</v>
          </cell>
        </row>
        <row r="343">
          <cell r="A343">
            <v>3214</v>
          </cell>
          <cell r="B343" t="str">
            <v xml:space="preserve">VIDRIO TRANSPARENTE   3 MM                                    </v>
          </cell>
          <cell r="C343" t="str">
            <v>M2</v>
          </cell>
          <cell r="D343">
            <v>11845</v>
          </cell>
        </row>
        <row r="344">
          <cell r="A344">
            <v>3215</v>
          </cell>
          <cell r="B344" t="str">
            <v xml:space="preserve">VIDRIO TRANSPAREMTE   4 MM                                    </v>
          </cell>
          <cell r="C344" t="str">
            <v>M2</v>
          </cell>
          <cell r="D344">
            <v>15640</v>
          </cell>
        </row>
        <row r="345">
          <cell r="A345">
            <v>3218</v>
          </cell>
          <cell r="B345" t="str">
            <v xml:space="preserve">VIDRIO TEMPLADO BRONCE  4M                          </v>
          </cell>
          <cell r="C345" t="str">
            <v>M2</v>
          </cell>
          <cell r="D345">
            <v>58650</v>
          </cell>
        </row>
        <row r="346">
          <cell r="A346">
            <v>3229</v>
          </cell>
          <cell r="B346" t="str">
            <v xml:space="preserve">VIGA CHANUL 3X6" X5M                                        </v>
          </cell>
          <cell r="C346" t="str">
            <v>UND</v>
          </cell>
          <cell r="D346">
            <v>38019</v>
          </cell>
        </row>
        <row r="347">
          <cell r="A347">
            <v>3231</v>
          </cell>
          <cell r="B347" t="str">
            <v xml:space="preserve">VIGA CHANUL 3X6" X6M                                        </v>
          </cell>
          <cell r="C347" t="str">
            <v>UND</v>
          </cell>
          <cell r="D347">
            <v>42821.4</v>
          </cell>
        </row>
        <row r="348">
          <cell r="A348">
            <v>3246</v>
          </cell>
          <cell r="B348" t="str">
            <v xml:space="preserve">WAIPE </v>
          </cell>
          <cell r="C348" t="str">
            <v>KG</v>
          </cell>
          <cell r="D348">
            <v>4140</v>
          </cell>
        </row>
        <row r="349">
          <cell r="A349">
            <v>3248</v>
          </cell>
          <cell r="B349" t="str">
            <v xml:space="preserve">WASH PRIMER                                                 </v>
          </cell>
          <cell r="C349" t="str">
            <v>LT</v>
          </cell>
          <cell r="D349">
            <v>6601</v>
          </cell>
        </row>
        <row r="350">
          <cell r="A350">
            <v>3262</v>
          </cell>
          <cell r="B350" t="str">
            <v xml:space="preserve">YESO ANCLA                  SACO  25 KLS                    </v>
          </cell>
          <cell r="C350" t="str">
            <v>BTO</v>
          </cell>
          <cell r="D350">
            <v>12420</v>
          </cell>
        </row>
        <row r="351">
          <cell r="A351">
            <v>3276</v>
          </cell>
          <cell r="B351" t="str">
            <v xml:space="preserve">CERAMICA COLOR TEXT.  20.5x20.5  ALFA PISO PARED        </v>
          </cell>
          <cell r="C351" t="str">
            <v>M2</v>
          </cell>
          <cell r="D351">
            <v>16675</v>
          </cell>
        </row>
        <row r="352">
          <cell r="A352">
            <v>3282</v>
          </cell>
          <cell r="B352" t="str">
            <v>GASOLINA CORRIENTE</v>
          </cell>
          <cell r="C352" t="str">
            <v>GL</v>
          </cell>
          <cell r="D352">
            <v>5670</v>
          </cell>
        </row>
        <row r="353">
          <cell r="A353">
            <v>3285</v>
          </cell>
          <cell r="B353" t="str">
            <v xml:space="preserve">MANGUERA FLEXIBLE GRIFLEX   GRIVAL REF.38014001    </v>
          </cell>
          <cell r="C353" t="str">
            <v>UND</v>
          </cell>
          <cell r="D353">
            <v>2760</v>
          </cell>
        </row>
        <row r="354">
          <cell r="A354">
            <v>3286</v>
          </cell>
          <cell r="B354" t="str">
            <v xml:space="preserve">LAVAM.NOVA COL[COLGA]  734                              </v>
          </cell>
          <cell r="C354" t="str">
            <v>UND</v>
          </cell>
          <cell r="D354">
            <v>91425</v>
          </cell>
        </row>
        <row r="355">
          <cell r="A355">
            <v>3287</v>
          </cell>
          <cell r="B355" t="str">
            <v xml:space="preserve">MACHIMBRE L.PINO CIPRES                                     </v>
          </cell>
          <cell r="C355" t="str">
            <v>M2</v>
          </cell>
          <cell r="D355">
            <v>5980</v>
          </cell>
        </row>
        <row r="356">
          <cell r="A356">
            <v>3312</v>
          </cell>
          <cell r="B356" t="str">
            <v xml:space="preserve">CERAMICA TRAF.3   11 X22CM  DECORPISO         </v>
          </cell>
          <cell r="C356" t="str">
            <v>M2</v>
          </cell>
          <cell r="D356">
            <v>14369.25</v>
          </cell>
        </row>
        <row r="357">
          <cell r="A357">
            <v>3319</v>
          </cell>
          <cell r="B357" t="str">
            <v xml:space="preserve">GRAVA TRITURADA 1/2"         AZUL                       </v>
          </cell>
          <cell r="C357" t="str">
            <v>M3</v>
          </cell>
          <cell r="D357">
            <v>31050</v>
          </cell>
        </row>
        <row r="358">
          <cell r="A358">
            <v>3326</v>
          </cell>
          <cell r="B358" t="str">
            <v xml:space="preserve">TEJA TERMINAL CONTRA MURO                               </v>
          </cell>
          <cell r="C358" t="str">
            <v>UND</v>
          </cell>
          <cell r="D358">
            <v>19829.45</v>
          </cell>
        </row>
        <row r="359">
          <cell r="A359">
            <v>3328</v>
          </cell>
          <cell r="B359" t="str">
            <v>GRAVA TRITURADA       3/8"</v>
          </cell>
          <cell r="C359" t="str">
            <v>M3</v>
          </cell>
          <cell r="D359">
            <v>23000</v>
          </cell>
        </row>
        <row r="360">
          <cell r="A360">
            <v>3331</v>
          </cell>
          <cell r="B360" t="str">
            <v>CEMENTO GRIS</v>
          </cell>
          <cell r="C360" t="str">
            <v>KG</v>
          </cell>
          <cell r="D360">
            <v>300</v>
          </cell>
        </row>
        <row r="361">
          <cell r="A361">
            <v>3333</v>
          </cell>
          <cell r="B361" t="str">
            <v xml:space="preserve">CEMENTO BLANCO    SACO DE 40 KILOS                </v>
          </cell>
          <cell r="C361" t="str">
            <v>BTO</v>
          </cell>
          <cell r="D361">
            <v>32200</v>
          </cell>
        </row>
        <row r="362">
          <cell r="A362">
            <v>3342</v>
          </cell>
          <cell r="B362" t="str">
            <v xml:space="preserve">TAPAPOROS INCOLORO      PREPARADOR SUPERFICI    </v>
          </cell>
          <cell r="C362" t="str">
            <v>GL</v>
          </cell>
          <cell r="D362">
            <v>35880</v>
          </cell>
        </row>
        <row r="363">
          <cell r="A363">
            <v>3343</v>
          </cell>
          <cell r="B363" t="str">
            <v xml:space="preserve">WASH-PRIMER A PINTURA  ACONDICIONADOR        </v>
          </cell>
          <cell r="C363" t="str">
            <v>LT</v>
          </cell>
          <cell r="D363">
            <v>16100</v>
          </cell>
        </row>
        <row r="364">
          <cell r="A364">
            <v>3344</v>
          </cell>
          <cell r="B364" t="str">
            <v xml:space="preserve">CARBURO N.2   BOLSA 10 KILOS                  </v>
          </cell>
          <cell r="C364" t="str">
            <v>UND</v>
          </cell>
          <cell r="D364">
            <v>4025</v>
          </cell>
        </row>
        <row r="365">
          <cell r="A365">
            <v>3346</v>
          </cell>
          <cell r="B365" t="str">
            <v xml:space="preserve">ESMALTE SEMIBRILLANTE       A                               </v>
          </cell>
          <cell r="C365" t="str">
            <v>GL</v>
          </cell>
          <cell r="D365">
            <v>39100</v>
          </cell>
        </row>
        <row r="366">
          <cell r="A366">
            <v>3347</v>
          </cell>
          <cell r="B366" t="str">
            <v xml:space="preserve">PROCOPIL  PEGANTE                         </v>
          </cell>
          <cell r="C366" t="str">
            <v>GL</v>
          </cell>
          <cell r="D366">
            <v>5163.5</v>
          </cell>
        </row>
        <row r="367">
          <cell r="A367">
            <v>3349</v>
          </cell>
          <cell r="B367" t="str">
            <v xml:space="preserve">ANTICORROSIVO ROJO     BASE PINTURA                  </v>
          </cell>
          <cell r="C367" t="str">
            <v>GL</v>
          </cell>
          <cell r="D367">
            <v>31625</v>
          </cell>
        </row>
        <row r="368">
          <cell r="A368">
            <v>3350</v>
          </cell>
          <cell r="B368" t="str">
            <v xml:space="preserve">VINILO TIPO 1               BASE DE AGUA                    </v>
          </cell>
          <cell r="C368" t="str">
            <v>GL</v>
          </cell>
          <cell r="D368">
            <v>41170</v>
          </cell>
        </row>
        <row r="369">
          <cell r="A369">
            <v>3352</v>
          </cell>
          <cell r="B369" t="str">
            <v xml:space="preserve">WASH-PRIMER B-CATALIZADOR   ACONDICIONADOR   </v>
          </cell>
          <cell r="C369" t="str">
            <v>LT</v>
          </cell>
          <cell r="D369">
            <v>9775</v>
          </cell>
        </row>
        <row r="370">
          <cell r="A370">
            <v>3500</v>
          </cell>
          <cell r="B370" t="str">
            <v xml:space="preserve">PUNTILLA  1             SC                                  </v>
          </cell>
          <cell r="C370" t="str">
            <v>LB</v>
          </cell>
          <cell r="D370">
            <v>1725</v>
          </cell>
        </row>
        <row r="371">
          <cell r="A371">
            <v>3501</v>
          </cell>
          <cell r="B371" t="str">
            <v xml:space="preserve">CEDRO PIEZA                 MADERA                          </v>
          </cell>
          <cell r="C371" t="str">
            <v>ML</v>
          </cell>
          <cell r="D371">
            <v>4370</v>
          </cell>
        </row>
        <row r="372">
          <cell r="A372">
            <v>3502</v>
          </cell>
          <cell r="B372" t="str">
            <v xml:space="preserve">BLOQUE CONCR.VIGA 12X39X19  PREMOLDA            </v>
          </cell>
          <cell r="C372" t="str">
            <v>UND</v>
          </cell>
          <cell r="D372">
            <v>1590.45</v>
          </cell>
        </row>
        <row r="373">
          <cell r="A373">
            <v>3503</v>
          </cell>
          <cell r="B373" t="str">
            <v xml:space="preserve">BLOQUE PIEDRA   N 14X19X39  PREMOLDA              </v>
          </cell>
          <cell r="C373" t="str">
            <v>UND</v>
          </cell>
          <cell r="D373">
            <v>2107.9499999999998</v>
          </cell>
        </row>
        <row r="374">
          <cell r="A374">
            <v>3504</v>
          </cell>
          <cell r="B374" t="str">
            <v xml:space="preserve">BLOQUE ESTRIADO N 14X19X39  PREMOLDA         </v>
          </cell>
          <cell r="C374" t="str">
            <v>UND</v>
          </cell>
          <cell r="D374">
            <v>1938.9</v>
          </cell>
        </row>
        <row r="375">
          <cell r="A375">
            <v>3506</v>
          </cell>
          <cell r="B375" t="str">
            <v xml:space="preserve">CALADO CEMENTO   20X20X12                             </v>
          </cell>
          <cell r="C375" t="str">
            <v>UND</v>
          </cell>
          <cell r="D375">
            <v>831.45</v>
          </cell>
        </row>
        <row r="376">
          <cell r="A376">
            <v>3507</v>
          </cell>
          <cell r="B376" t="str">
            <v xml:space="preserve">LADRILLO PRENSADO LIMPIO 7X12X24                                    </v>
          </cell>
          <cell r="C376" t="str">
            <v>UND</v>
          </cell>
          <cell r="D376">
            <v>350.75</v>
          </cell>
        </row>
        <row r="377">
          <cell r="A377">
            <v>3508</v>
          </cell>
          <cell r="B377" t="str">
            <v xml:space="preserve">BLOQUE CERAMICO 12X20X30  LADRILLERA SAN BENITO  </v>
          </cell>
          <cell r="C377" t="str">
            <v>UND</v>
          </cell>
          <cell r="D377">
            <v>759</v>
          </cell>
        </row>
        <row r="378">
          <cell r="A378">
            <v>3510</v>
          </cell>
          <cell r="B378" t="str">
            <v xml:space="preserve">ENCHAPE CERAMICA MARMOL  20.5x20.5         </v>
          </cell>
          <cell r="C378" t="str">
            <v>M2</v>
          </cell>
          <cell r="D378">
            <v>21390</v>
          </cell>
        </row>
        <row r="379">
          <cell r="A379">
            <v>3512</v>
          </cell>
          <cell r="B379" t="str">
            <v xml:space="preserve">CERAMICA 25X25 CORONA   PRIMERA CALIDAD    </v>
          </cell>
          <cell r="C379" t="str">
            <v>M2</v>
          </cell>
          <cell r="D379">
            <v>25185</v>
          </cell>
        </row>
        <row r="380">
          <cell r="A380">
            <v>3514</v>
          </cell>
          <cell r="B380" t="str">
            <v xml:space="preserve">CERAMICA 20X25 CORONA  PRIMERA CALIDAD  </v>
          </cell>
          <cell r="C380" t="str">
            <v>M2</v>
          </cell>
          <cell r="D380">
            <v>21275</v>
          </cell>
        </row>
        <row r="381">
          <cell r="A381">
            <v>3517</v>
          </cell>
          <cell r="B381" t="str">
            <v xml:space="preserve">CERAMICA 20X20 CORONA  PRIMERA CALIDAD </v>
          </cell>
          <cell r="C381" t="str">
            <v>M2</v>
          </cell>
          <cell r="D381">
            <v>20125</v>
          </cell>
        </row>
        <row r="382">
          <cell r="A382">
            <v>3519</v>
          </cell>
          <cell r="B382" t="str">
            <v xml:space="preserve">CERAMICA GRECIA  20.5x20.5         </v>
          </cell>
          <cell r="C382" t="str">
            <v>M2</v>
          </cell>
          <cell r="D382">
            <v>13570</v>
          </cell>
        </row>
        <row r="383">
          <cell r="A383">
            <v>3521</v>
          </cell>
          <cell r="B383" t="str">
            <v xml:space="preserve">CERAMICA 20X30 CORONA PRIMERA CALIDAD  </v>
          </cell>
          <cell r="C383" t="str">
            <v>M2</v>
          </cell>
          <cell r="D383">
            <v>24035</v>
          </cell>
        </row>
        <row r="384">
          <cell r="A384">
            <v>3522</v>
          </cell>
          <cell r="B384" t="str">
            <v xml:space="preserve">CERAMICA BLANCA 20X20                 </v>
          </cell>
          <cell r="C384" t="str">
            <v>M2</v>
          </cell>
          <cell r="D384">
            <v>16330</v>
          </cell>
        </row>
        <row r="385">
          <cell r="A385">
            <v>3523</v>
          </cell>
          <cell r="B385" t="str">
            <v xml:space="preserve">CERAMICA ROVIGO   20 X20C   PRE                     </v>
          </cell>
          <cell r="C385" t="str">
            <v>M2</v>
          </cell>
          <cell r="D385">
            <v>15985</v>
          </cell>
        </row>
        <row r="386">
          <cell r="A386">
            <v>3524</v>
          </cell>
          <cell r="B386" t="str">
            <v xml:space="preserve">CERAMICA EGEO 20.5  CERAMICA  20.5X20.5  </v>
          </cell>
          <cell r="C386" t="str">
            <v>M2</v>
          </cell>
          <cell r="D386">
            <v>16445</v>
          </cell>
        </row>
        <row r="387">
          <cell r="A387">
            <v>3525</v>
          </cell>
          <cell r="B387" t="str">
            <v xml:space="preserve">CERAMICA 20X15 CORON.1CALI  PRIMERA CALIDAD  </v>
          </cell>
          <cell r="C387" t="str">
            <v>M2</v>
          </cell>
          <cell r="D387">
            <v>15755</v>
          </cell>
        </row>
        <row r="388">
          <cell r="A388">
            <v>3527</v>
          </cell>
          <cell r="B388" t="str">
            <v xml:space="preserve">GRANITO BLANCO #3                                           </v>
          </cell>
          <cell r="C388" t="str">
            <v>BTO</v>
          </cell>
          <cell r="D388">
            <v>3450</v>
          </cell>
        </row>
        <row r="389">
          <cell r="A389">
            <v>3530</v>
          </cell>
          <cell r="B389" t="str">
            <v xml:space="preserve">PIRLAN BRONCE       E=10MM H=19MM                   </v>
          </cell>
          <cell r="C389" t="str">
            <v>ML</v>
          </cell>
          <cell r="D389">
            <v>4025</v>
          </cell>
        </row>
        <row r="390">
          <cell r="A390">
            <v>3540</v>
          </cell>
          <cell r="B390" t="str">
            <v xml:space="preserve">NEOLITE E=2.5MM LISO     DE 0.9 X 0.9                </v>
          </cell>
          <cell r="C390" t="str">
            <v>UND</v>
          </cell>
          <cell r="D390">
            <v>19550</v>
          </cell>
        </row>
        <row r="391">
          <cell r="A391">
            <v>3554</v>
          </cell>
          <cell r="B391" t="str">
            <v xml:space="preserve">ANGULO 2.1/2   x  1/ 4 A    PREMOLDA                   </v>
          </cell>
          <cell r="C391" t="str">
            <v>ML</v>
          </cell>
          <cell r="D391">
            <v>6325</v>
          </cell>
        </row>
        <row r="392">
          <cell r="A392">
            <v>3569</v>
          </cell>
          <cell r="B392" t="str">
            <v xml:space="preserve">SOLDADURA 6011 ,1/8"        VARILLA                  </v>
          </cell>
          <cell r="C392" t="str">
            <v>KG</v>
          </cell>
          <cell r="D392">
            <v>4200</v>
          </cell>
        </row>
        <row r="393">
          <cell r="A393">
            <v>3570</v>
          </cell>
          <cell r="B393" t="str">
            <v xml:space="preserve">PINTURA ESMALTE                                               </v>
          </cell>
          <cell r="C393" t="str">
            <v>GL</v>
          </cell>
          <cell r="D393">
            <v>50600</v>
          </cell>
        </row>
        <row r="394">
          <cell r="A394">
            <v>3572</v>
          </cell>
          <cell r="B394" t="str">
            <v xml:space="preserve">ANGULO 2       x  1/ 4      UNIDAD POR 6.0M            </v>
          </cell>
          <cell r="C394" t="str">
            <v>UND</v>
          </cell>
          <cell r="D394">
            <v>41975</v>
          </cell>
        </row>
        <row r="395">
          <cell r="A395">
            <v>3573</v>
          </cell>
          <cell r="B395" t="str">
            <v xml:space="preserve">PINTURA ANTICORROSIVA                                    </v>
          </cell>
          <cell r="C395" t="str">
            <v>GL</v>
          </cell>
          <cell r="D395">
            <v>34500</v>
          </cell>
        </row>
        <row r="396">
          <cell r="A396">
            <v>3577</v>
          </cell>
          <cell r="B396" t="str">
            <v xml:space="preserve">DISOLVENTE TIPO TRAFICO                                     </v>
          </cell>
          <cell r="C396" t="str">
            <v>GL</v>
          </cell>
          <cell r="D396">
            <v>15985</v>
          </cell>
        </row>
        <row r="397">
          <cell r="A397">
            <v>3578</v>
          </cell>
          <cell r="B397" t="str">
            <v xml:space="preserve">PEGANTE EPOXICO                                             </v>
          </cell>
          <cell r="C397" t="str">
            <v>KG</v>
          </cell>
          <cell r="D397">
            <v>10005</v>
          </cell>
        </row>
        <row r="398">
          <cell r="A398">
            <v>3579</v>
          </cell>
          <cell r="B398" t="str">
            <v xml:space="preserve">TEJA ONDULIT #6                                              </v>
          </cell>
          <cell r="C398" t="str">
            <v>UND</v>
          </cell>
          <cell r="D398">
            <v>26067.05</v>
          </cell>
        </row>
        <row r="399">
          <cell r="A399">
            <v>3580</v>
          </cell>
          <cell r="B399" t="str">
            <v xml:space="preserve">TABLA 1x10x3M OTOBO         PRE                           </v>
          </cell>
          <cell r="C399" t="str">
            <v>ML</v>
          </cell>
          <cell r="D399">
            <v>1989.5</v>
          </cell>
        </row>
        <row r="400">
          <cell r="A400">
            <v>3581</v>
          </cell>
          <cell r="B400" t="str">
            <v xml:space="preserve">LAMINAS Y PERF. ASTM A-36   PRE                             </v>
          </cell>
          <cell r="C400" t="str">
            <v>KG</v>
          </cell>
          <cell r="D400">
            <v>1207.5</v>
          </cell>
        </row>
        <row r="401">
          <cell r="A401">
            <v>3582</v>
          </cell>
          <cell r="B401" t="str">
            <v xml:space="preserve">ALAMBRE DE PUAS      #12.5  ROLLO 36 KILOS       </v>
          </cell>
          <cell r="C401" t="str">
            <v>KG</v>
          </cell>
          <cell r="D401">
            <v>2990</v>
          </cell>
        </row>
        <row r="402">
          <cell r="A402">
            <v>3583</v>
          </cell>
          <cell r="B402" t="str">
            <v xml:space="preserve">TEJA GALVANIZ.TRAP 73*214                                  </v>
          </cell>
          <cell r="C402" t="str">
            <v>UND</v>
          </cell>
          <cell r="D402">
            <v>20700</v>
          </cell>
        </row>
        <row r="403">
          <cell r="A403">
            <v>3584</v>
          </cell>
          <cell r="B403" t="str">
            <v xml:space="preserve">CUARTON 2"X4"X3M                                            </v>
          </cell>
          <cell r="C403" t="str">
            <v>ML</v>
          </cell>
          <cell r="D403">
            <v>1672.1</v>
          </cell>
        </row>
        <row r="404">
          <cell r="A404">
            <v>3585</v>
          </cell>
          <cell r="B404" t="str">
            <v>BASTIDOR 2"x2"x3M OTOBO</v>
          </cell>
          <cell r="C404" t="str">
            <v>ML</v>
          </cell>
          <cell r="D404">
            <v>834.9</v>
          </cell>
        </row>
        <row r="405">
          <cell r="A405">
            <v>3588</v>
          </cell>
          <cell r="B405" t="str">
            <v xml:space="preserve">GUADUA   </v>
          </cell>
          <cell r="C405" t="str">
            <v>ML</v>
          </cell>
          <cell r="D405">
            <v>1265</v>
          </cell>
        </row>
        <row r="406">
          <cell r="A406">
            <v>3593</v>
          </cell>
          <cell r="B406" t="str">
            <v xml:space="preserve">CINTA REFL.ALT.INTENS.SEM.  .                            </v>
          </cell>
          <cell r="C406" t="str">
            <v>UND</v>
          </cell>
          <cell r="D406">
            <v>66700</v>
          </cell>
        </row>
        <row r="407">
          <cell r="A407">
            <v>3596</v>
          </cell>
          <cell r="B407" t="str">
            <v xml:space="preserve">TACHA REFLECTIVA                                            </v>
          </cell>
          <cell r="C407" t="str">
            <v>UND</v>
          </cell>
          <cell r="D407">
            <v>6440</v>
          </cell>
        </row>
        <row r="408">
          <cell r="A408">
            <v>3597</v>
          </cell>
          <cell r="B408" t="str">
            <v xml:space="preserve">PORTACANDADO     </v>
          </cell>
          <cell r="C408" t="str">
            <v>UND</v>
          </cell>
          <cell r="D408">
            <v>2875</v>
          </cell>
        </row>
        <row r="409">
          <cell r="A409">
            <v>3598</v>
          </cell>
          <cell r="B409" t="str">
            <v xml:space="preserve">ALQUILER DE BODEGA                                          </v>
          </cell>
          <cell r="C409" t="str">
            <v>MES</v>
          </cell>
          <cell r="D409">
            <v>80500</v>
          </cell>
        </row>
        <row r="410">
          <cell r="A410">
            <v>3599</v>
          </cell>
          <cell r="B410" t="str">
            <v xml:space="preserve">SERVICIO DE AGUA                                            </v>
          </cell>
          <cell r="C410" t="str">
            <v>MES</v>
          </cell>
          <cell r="D410">
            <v>80500</v>
          </cell>
        </row>
        <row r="411">
          <cell r="A411">
            <v>3629</v>
          </cell>
          <cell r="B411" t="str">
            <v xml:space="preserve">SERVICIO DE ENERGIA                                         </v>
          </cell>
          <cell r="C411" t="str">
            <v>MES</v>
          </cell>
          <cell r="D411">
            <v>92000</v>
          </cell>
        </row>
        <row r="412">
          <cell r="A412">
            <v>3631</v>
          </cell>
          <cell r="B412" t="str">
            <v xml:space="preserve">LAM.GALVANIZADA      C.26                                   </v>
          </cell>
          <cell r="C412" t="str">
            <v>UND</v>
          </cell>
          <cell r="D412">
            <v>23563.5</v>
          </cell>
        </row>
        <row r="413">
          <cell r="A413">
            <v>3633</v>
          </cell>
          <cell r="B413" t="str">
            <v xml:space="preserve">TEJA VENT. ASB. CEMENT.#4                                   </v>
          </cell>
          <cell r="C413" t="str">
            <v>UND</v>
          </cell>
          <cell r="D413">
            <v>37375</v>
          </cell>
        </row>
        <row r="414">
          <cell r="A414">
            <v>3634</v>
          </cell>
          <cell r="B414" t="str">
            <v xml:space="preserve">CANAL AMAZONAS PVC.A.LL     PREMOLDA              </v>
          </cell>
          <cell r="C414" t="str">
            <v>UND</v>
          </cell>
          <cell r="D414">
            <v>18630</v>
          </cell>
        </row>
        <row r="415">
          <cell r="A415">
            <v>3635</v>
          </cell>
          <cell r="B415" t="str">
            <v xml:space="preserve">ANGULO    1 x 1      ALUMINIO                                  </v>
          </cell>
          <cell r="C415" t="str">
            <v>ML</v>
          </cell>
          <cell r="D415">
            <v>7337</v>
          </cell>
        </row>
        <row r="416">
          <cell r="A416">
            <v>3636</v>
          </cell>
          <cell r="B416" t="str">
            <v xml:space="preserve">ANGULO    1  x  3/ 4  ALUMINIO                                       </v>
          </cell>
          <cell r="C416" t="str">
            <v>ML</v>
          </cell>
          <cell r="D416">
            <v>5980</v>
          </cell>
        </row>
        <row r="417">
          <cell r="A417">
            <v>3637</v>
          </cell>
          <cell r="B417" t="str">
            <v xml:space="preserve">TEE ALUM.ANODIZADO 1"X1"                                    </v>
          </cell>
          <cell r="C417" t="str">
            <v>ML</v>
          </cell>
          <cell r="D417">
            <v>6198.5</v>
          </cell>
        </row>
        <row r="418">
          <cell r="A418">
            <v>3638</v>
          </cell>
          <cell r="B418" t="str">
            <v xml:space="preserve">TEE ALUM.ANODIZADO 1"X3/4"                                  </v>
          </cell>
          <cell r="C418" t="str">
            <v>ML</v>
          </cell>
          <cell r="D418">
            <v>2702.5</v>
          </cell>
        </row>
        <row r="419">
          <cell r="A419">
            <v>3639</v>
          </cell>
          <cell r="B419" t="str">
            <v xml:space="preserve">LAMINA DURACUSTIC 5/8"                                         </v>
          </cell>
          <cell r="C419" t="str">
            <v>UND</v>
          </cell>
          <cell r="D419">
            <v>14605</v>
          </cell>
        </row>
        <row r="420">
          <cell r="A420">
            <v>3640</v>
          </cell>
          <cell r="B420" t="str">
            <v xml:space="preserve">LAMINA SONOCOR 1"                                              </v>
          </cell>
          <cell r="C420" t="str">
            <v>UND</v>
          </cell>
          <cell r="D420">
            <v>13742.5</v>
          </cell>
        </row>
        <row r="421">
          <cell r="A421">
            <v>3642</v>
          </cell>
          <cell r="B421" t="str">
            <v xml:space="preserve">CAN.GUIA LAM.GALV. CAL.24"                                  </v>
          </cell>
          <cell r="C421" t="str">
            <v>ML</v>
          </cell>
          <cell r="D421">
            <v>3335</v>
          </cell>
        </row>
        <row r="422">
          <cell r="A422">
            <v>3643</v>
          </cell>
          <cell r="B422" t="str">
            <v xml:space="preserve">PLACA YESO 12.7MM-GYPLAC    244X122M HUMEDAD 29K    </v>
          </cell>
          <cell r="C422" t="str">
            <v>UND</v>
          </cell>
          <cell r="D422">
            <v>26220</v>
          </cell>
        </row>
        <row r="423">
          <cell r="A423">
            <v>3644</v>
          </cell>
          <cell r="B423" t="str">
            <v xml:space="preserve">CINTA SELLO (PANEL-YESO)    PREMOLDA                </v>
          </cell>
          <cell r="C423" t="str">
            <v>ROLL</v>
          </cell>
          <cell r="D423">
            <v>16330</v>
          </cell>
        </row>
        <row r="424">
          <cell r="A424">
            <v>3645</v>
          </cell>
          <cell r="B424" t="str">
            <v xml:space="preserve">PASTA MASTIQUE(PANEL-YESO)                                </v>
          </cell>
          <cell r="C424" t="str">
            <v>LB</v>
          </cell>
          <cell r="D424">
            <v>11385</v>
          </cell>
        </row>
        <row r="425">
          <cell r="A425">
            <v>3646</v>
          </cell>
          <cell r="B425" t="str">
            <v xml:space="preserve">PARAL GALVANIZ.(PANEL-YES)                                  </v>
          </cell>
          <cell r="C425" t="str">
            <v>ML</v>
          </cell>
          <cell r="D425">
            <v>3680</v>
          </cell>
        </row>
        <row r="426">
          <cell r="A426">
            <v>3647</v>
          </cell>
          <cell r="B426" t="str">
            <v xml:space="preserve">CHAZO EXPANDIBLE                                            </v>
          </cell>
          <cell r="C426" t="str">
            <v>UND</v>
          </cell>
          <cell r="D426">
            <v>59.8</v>
          </cell>
        </row>
        <row r="427">
          <cell r="A427">
            <v>3655</v>
          </cell>
          <cell r="B427" t="str">
            <v xml:space="preserve">CABALLETE VENT.ASB.CEMENTO                             </v>
          </cell>
          <cell r="C427" t="str">
            <v>UND</v>
          </cell>
          <cell r="D427">
            <v>21620</v>
          </cell>
        </row>
        <row r="428">
          <cell r="A428">
            <v>3666</v>
          </cell>
          <cell r="B428" t="str">
            <v xml:space="preserve">LIMATESA ASBESTO-CEMENTO                               </v>
          </cell>
          <cell r="C428" t="str">
            <v>UND</v>
          </cell>
          <cell r="D428">
            <v>15295</v>
          </cell>
        </row>
        <row r="429">
          <cell r="A429">
            <v>3667</v>
          </cell>
          <cell r="B429" t="str">
            <v xml:space="preserve">LIMAHOYA ASBESTO CEMENTO                          </v>
          </cell>
          <cell r="C429" t="str">
            <v>UND</v>
          </cell>
          <cell r="D429">
            <v>44965</v>
          </cell>
        </row>
        <row r="430">
          <cell r="A430">
            <v>3676</v>
          </cell>
          <cell r="B430" t="str">
            <v xml:space="preserve">PINTURA DEMARCACION                                         </v>
          </cell>
          <cell r="C430" t="str">
            <v>GL</v>
          </cell>
          <cell r="D430">
            <v>58650</v>
          </cell>
        </row>
        <row r="431">
          <cell r="A431">
            <v>3679</v>
          </cell>
          <cell r="B431" t="str">
            <v xml:space="preserve">SILICONA TRANSPARENT.11 OZ                              </v>
          </cell>
          <cell r="C431" t="str">
            <v>UND</v>
          </cell>
          <cell r="D431">
            <v>8728.5</v>
          </cell>
        </row>
        <row r="432">
          <cell r="A432">
            <v>3680</v>
          </cell>
          <cell r="B432" t="str">
            <v xml:space="preserve">VALVULA ALIVIO 1/2"         PREMOLDA                    </v>
          </cell>
          <cell r="C432" t="str">
            <v>UND</v>
          </cell>
          <cell r="D432">
            <v>21414.15</v>
          </cell>
        </row>
        <row r="433">
          <cell r="A433">
            <v>3681</v>
          </cell>
          <cell r="B433" t="str">
            <v xml:space="preserve">VALV.CHEQ.HORIZ. 2" BRONCE  PREMOLDA           </v>
          </cell>
          <cell r="C433" t="str">
            <v>UND</v>
          </cell>
          <cell r="D433">
            <v>226615.55</v>
          </cell>
        </row>
        <row r="434">
          <cell r="A434">
            <v>3688</v>
          </cell>
          <cell r="B434" t="str">
            <v xml:space="preserve">CINTA PVC JUNT. DILATACION                            </v>
          </cell>
          <cell r="C434" t="str">
            <v>UND</v>
          </cell>
          <cell r="D434">
            <v>30108.15</v>
          </cell>
        </row>
        <row r="435">
          <cell r="A435">
            <v>3731</v>
          </cell>
          <cell r="B435" t="str">
            <v>TUBO PVC U-Z  6   RDE-21    PRESION</v>
          </cell>
          <cell r="C435" t="str">
            <v>ML</v>
          </cell>
          <cell r="D435">
            <v>86307.5</v>
          </cell>
        </row>
        <row r="436">
          <cell r="A436">
            <v>3732</v>
          </cell>
          <cell r="B436" t="str">
            <v xml:space="preserve">TUBO PVC U-Z  3   RDE-21                                    </v>
          </cell>
          <cell r="C436" t="str">
            <v>ML</v>
          </cell>
          <cell r="D436">
            <v>27156.1</v>
          </cell>
        </row>
        <row r="437">
          <cell r="A437">
            <v>3740</v>
          </cell>
          <cell r="B437" t="str">
            <v xml:space="preserve">VALVULA CIERRE ELASTICO 1"       PREMOLDA                  </v>
          </cell>
          <cell r="C437" t="str">
            <v>UND</v>
          </cell>
          <cell r="D437">
            <v>38978.1</v>
          </cell>
        </row>
        <row r="438">
          <cell r="A438">
            <v>3741</v>
          </cell>
          <cell r="B438" t="str">
            <v xml:space="preserve">VALVULA CIERRE ELASTICO  1/2"   PREMOLDA            </v>
          </cell>
          <cell r="C438" t="str">
            <v>UND</v>
          </cell>
          <cell r="D438">
            <v>21975.35</v>
          </cell>
        </row>
        <row r="439">
          <cell r="A439">
            <v>3742</v>
          </cell>
          <cell r="B439" t="str">
            <v xml:space="preserve">VALVULA CIERRE ELASTICO 2"       PREMOLDA            </v>
          </cell>
          <cell r="C439" t="str">
            <v>UND</v>
          </cell>
          <cell r="D439">
            <v>86451.25</v>
          </cell>
        </row>
        <row r="440">
          <cell r="A440">
            <v>3743</v>
          </cell>
          <cell r="B440" t="str">
            <v xml:space="preserve">VALVULA CIERRE ELASTICO  .3/4"   PREMOLDA                 </v>
          </cell>
          <cell r="C440" t="str">
            <v>UND</v>
          </cell>
          <cell r="D440">
            <v>26867.45</v>
          </cell>
        </row>
        <row r="441">
          <cell r="A441">
            <v>3754</v>
          </cell>
          <cell r="B441" t="str">
            <v xml:space="preserve">TUBERIA PVC 2.1/2" RDE UZ   PREMOLDA               </v>
          </cell>
          <cell r="C441" t="str">
            <v>ML</v>
          </cell>
          <cell r="D441">
            <v>18634.599999999999</v>
          </cell>
        </row>
        <row r="442">
          <cell r="A442">
            <v>3760</v>
          </cell>
          <cell r="B442" t="str">
            <v xml:space="preserve">CHEQUE HIDRAULICO 3"                                        </v>
          </cell>
          <cell r="C442" t="str">
            <v>UND</v>
          </cell>
          <cell r="D442">
            <v>458160</v>
          </cell>
        </row>
        <row r="443">
          <cell r="A443">
            <v>3761</v>
          </cell>
          <cell r="B443" t="str">
            <v xml:space="preserve">CHEQUE HORIZ. 3" BRONCE                             </v>
          </cell>
          <cell r="C443" t="str">
            <v>UND</v>
          </cell>
          <cell r="D443">
            <v>564052</v>
          </cell>
        </row>
        <row r="444">
          <cell r="A444">
            <v>3768</v>
          </cell>
          <cell r="B444" t="str">
            <v xml:space="preserve">SILICONA FRIA EN TUBO       PREMOLDA              </v>
          </cell>
          <cell r="C444" t="str">
            <v>UND</v>
          </cell>
          <cell r="D444">
            <v>9655.4</v>
          </cell>
        </row>
        <row r="445">
          <cell r="A445">
            <v>3769</v>
          </cell>
          <cell r="B445" t="str">
            <v xml:space="preserve">BLOQUE ESTRIADO M 14X19X19  PREMOLDA           </v>
          </cell>
          <cell r="C445" t="str">
            <v>UND</v>
          </cell>
          <cell r="D445">
            <v>1151.1500000000001</v>
          </cell>
        </row>
        <row r="446">
          <cell r="A446">
            <v>3770</v>
          </cell>
          <cell r="B446" t="str">
            <v xml:space="preserve">BLOQUE ESTRIADO T 14X19X39  PREMOLDA            </v>
          </cell>
          <cell r="C446" t="str">
            <v>UND</v>
          </cell>
          <cell r="D446">
            <v>3721.4</v>
          </cell>
        </row>
        <row r="447">
          <cell r="A447">
            <v>3771</v>
          </cell>
          <cell r="B447" t="str">
            <v xml:space="preserve">BLOQUE PIEDRA   M 14X19X19  PREMOLDA              </v>
          </cell>
          <cell r="C447" t="str">
            <v>UND</v>
          </cell>
          <cell r="D447">
            <v>1095.95</v>
          </cell>
        </row>
        <row r="448">
          <cell r="A448">
            <v>3772</v>
          </cell>
          <cell r="B448" t="str">
            <v xml:space="preserve">BLOQUE PIEDRA   T 14X19X39  PREMOLDA               </v>
          </cell>
          <cell r="C448" t="str">
            <v>UND</v>
          </cell>
          <cell r="D448">
            <v>2107.9499999999998</v>
          </cell>
        </row>
        <row r="449">
          <cell r="A449">
            <v>3774</v>
          </cell>
          <cell r="B449" t="str">
            <v xml:space="preserve">JUEGO INCRUSTAR ACUARIO 4"                           </v>
          </cell>
          <cell r="C449" t="str">
            <v>JGO</v>
          </cell>
          <cell r="D449">
            <v>27600</v>
          </cell>
        </row>
        <row r="450">
          <cell r="A450">
            <v>3775</v>
          </cell>
          <cell r="B450" t="str">
            <v xml:space="preserve">LAVAMANOS ACUACER [COLGA]                                       </v>
          </cell>
          <cell r="C450" t="str">
            <v>UND</v>
          </cell>
          <cell r="D450">
            <v>48875</v>
          </cell>
        </row>
        <row r="451">
          <cell r="A451">
            <v>3779</v>
          </cell>
          <cell r="B451" t="str">
            <v xml:space="preserve">LAVAMANOS NOVA    [PDTAL]                                       </v>
          </cell>
          <cell r="C451" t="str">
            <v>UND</v>
          </cell>
          <cell r="D451">
            <v>74750</v>
          </cell>
        </row>
        <row r="452">
          <cell r="A452">
            <v>3784</v>
          </cell>
          <cell r="B452" t="str">
            <v xml:space="preserve">SANITARIO ACUACER CORONA    GRIFERIA-MUEBLE-PORC  </v>
          </cell>
          <cell r="C452" t="str">
            <v>JGO</v>
          </cell>
          <cell r="D452">
            <v>235750</v>
          </cell>
        </row>
        <row r="453">
          <cell r="A453">
            <v>3794</v>
          </cell>
          <cell r="B453" t="str">
            <v xml:space="preserve">GRIFERIA LAVAPLATOS 4"  PRISMA GRIVAL  PREMOLDA              </v>
          </cell>
          <cell r="C453" t="str">
            <v>UND</v>
          </cell>
          <cell r="D453">
            <v>41860</v>
          </cell>
        </row>
        <row r="454">
          <cell r="A454">
            <v>3795</v>
          </cell>
          <cell r="B454" t="str">
            <v>GRIFERIA LAVAPLATOS MEZC. 8"  PRISMA GRIVAL</v>
          </cell>
          <cell r="C454" t="str">
            <v>UND</v>
          </cell>
          <cell r="D454">
            <v>43125</v>
          </cell>
        </row>
        <row r="455">
          <cell r="A455">
            <v>3800</v>
          </cell>
          <cell r="B455" t="str">
            <v xml:space="preserve">REJILLA ANTICUCARACHA   4"X3"X2"AL                   </v>
          </cell>
          <cell r="C455" t="str">
            <v>UND</v>
          </cell>
          <cell r="D455">
            <v>7803.9</v>
          </cell>
        </row>
        <row r="456">
          <cell r="A456">
            <v>3803</v>
          </cell>
          <cell r="B456" t="str">
            <v xml:space="preserve">REJILLA SIFON    S-3X2  AL  PRE                             </v>
          </cell>
          <cell r="C456" t="str">
            <v>UND</v>
          </cell>
          <cell r="D456">
            <v>4800</v>
          </cell>
        </row>
        <row r="457">
          <cell r="A457">
            <v>3823</v>
          </cell>
          <cell r="B457" t="str">
            <v xml:space="preserve">TOALLERO GANCHO SENCILLO ROYAL COR                       </v>
          </cell>
          <cell r="C457" t="str">
            <v>UND</v>
          </cell>
          <cell r="D457">
            <v>12650</v>
          </cell>
        </row>
        <row r="458">
          <cell r="A458">
            <v>3824</v>
          </cell>
          <cell r="B458" t="str">
            <v xml:space="preserve">GRIFERIA DUCHA MEZCLAD. PRISMA  GRIVAL             </v>
          </cell>
          <cell r="C458" t="str">
            <v>UND</v>
          </cell>
          <cell r="D458">
            <v>74980</v>
          </cell>
        </row>
        <row r="459">
          <cell r="A459">
            <v>3825</v>
          </cell>
          <cell r="B459" t="str">
            <v xml:space="preserve">GRIFERIA DUCHA SENCILLA PRISMA  GRIVAL                  </v>
          </cell>
          <cell r="C459" t="str">
            <v>UND</v>
          </cell>
          <cell r="D459">
            <v>35765</v>
          </cell>
        </row>
        <row r="460">
          <cell r="A460">
            <v>3827</v>
          </cell>
          <cell r="B460" t="str">
            <v xml:space="preserve">REJILLA PISO     2"     AL  PRE                             </v>
          </cell>
          <cell r="C460" t="str">
            <v>UND</v>
          </cell>
          <cell r="D460">
            <v>4370</v>
          </cell>
        </row>
        <row r="461">
          <cell r="A461">
            <v>3828</v>
          </cell>
          <cell r="B461" t="str">
            <v xml:space="preserve">BLOQUE CERAMICO   12X20X15                             </v>
          </cell>
          <cell r="C461" t="str">
            <v>UND</v>
          </cell>
          <cell r="D461">
            <v>391</v>
          </cell>
        </row>
        <row r="462">
          <cell r="A462">
            <v>3830</v>
          </cell>
          <cell r="B462" t="str">
            <v>ACEITE MOTOR 4 TIEMPOS</v>
          </cell>
          <cell r="C462" t="str">
            <v>GL</v>
          </cell>
          <cell r="D462">
            <v>3000</v>
          </cell>
        </row>
        <row r="463">
          <cell r="A463">
            <v>3842</v>
          </cell>
          <cell r="B463" t="str">
            <v xml:space="preserve">VIDRIO TEMPLADO INCOL.  4M                            </v>
          </cell>
          <cell r="C463" t="str">
            <v>M2</v>
          </cell>
          <cell r="D463">
            <v>57500</v>
          </cell>
        </row>
        <row r="464">
          <cell r="A464">
            <v>3843</v>
          </cell>
          <cell r="B464" t="str">
            <v>PIOLA</v>
          </cell>
          <cell r="C464" t="str">
            <v>RLL</v>
          </cell>
          <cell r="D464">
            <v>2875</v>
          </cell>
        </row>
        <row r="465">
          <cell r="A465">
            <v>3852</v>
          </cell>
          <cell r="B465" t="str">
            <v xml:space="preserve">REMACHE POP 4-2 1/4"X1/8"                               </v>
          </cell>
          <cell r="C465" t="str">
            <v>UND</v>
          </cell>
          <cell r="D465">
            <v>184</v>
          </cell>
        </row>
        <row r="466">
          <cell r="A466">
            <v>3856</v>
          </cell>
          <cell r="B466" t="str">
            <v xml:space="preserve">GRIFERIA SANITARIA                                              </v>
          </cell>
          <cell r="C466" t="str">
            <v>UND</v>
          </cell>
          <cell r="D466">
            <v>12995</v>
          </cell>
        </row>
        <row r="467">
          <cell r="A467">
            <v>3857</v>
          </cell>
          <cell r="B467" t="str">
            <v xml:space="preserve">REJILLA SIFON    S-4X3  AL  PRE                             </v>
          </cell>
          <cell r="C467" t="str">
            <v>UND</v>
          </cell>
          <cell r="D467">
            <v>4140</v>
          </cell>
        </row>
        <row r="468">
          <cell r="A468">
            <v>3858</v>
          </cell>
          <cell r="B468" t="str">
            <v xml:space="preserve">PASADOR PLANO               REF                             </v>
          </cell>
          <cell r="C468" t="str">
            <v>UND</v>
          </cell>
          <cell r="D468">
            <v>345</v>
          </cell>
        </row>
        <row r="469">
          <cell r="A469">
            <v>3859</v>
          </cell>
          <cell r="B469" t="str">
            <v xml:space="preserve">AGARRADERAS                 REF                             </v>
          </cell>
          <cell r="C469" t="str">
            <v>UND</v>
          </cell>
          <cell r="D469">
            <v>1035</v>
          </cell>
        </row>
        <row r="470">
          <cell r="A470">
            <v>3860</v>
          </cell>
          <cell r="B470" t="str">
            <v xml:space="preserve">GANCHOS DE GRAPADORA                                        </v>
          </cell>
          <cell r="C470" t="str">
            <v>CJA</v>
          </cell>
          <cell r="D470">
            <v>4025</v>
          </cell>
        </row>
        <row r="471">
          <cell r="A471">
            <v>3861</v>
          </cell>
          <cell r="B471" t="str">
            <v xml:space="preserve">RIEL METALICO (ALUMINIO)                                    </v>
          </cell>
          <cell r="C471" t="str">
            <v>ML</v>
          </cell>
          <cell r="D471">
            <v>4370</v>
          </cell>
        </row>
        <row r="472">
          <cell r="A472">
            <v>3862</v>
          </cell>
          <cell r="B472" t="str">
            <v xml:space="preserve">LIJA 100                                                    </v>
          </cell>
          <cell r="C472" t="str">
            <v>UND</v>
          </cell>
          <cell r="D472">
            <v>1035</v>
          </cell>
        </row>
        <row r="473">
          <cell r="A473">
            <v>3863</v>
          </cell>
          <cell r="B473" t="str">
            <v xml:space="preserve">BALINERA COMPLETA                                           </v>
          </cell>
          <cell r="C473" t="str">
            <v>UND</v>
          </cell>
          <cell r="D473">
            <v>943</v>
          </cell>
        </row>
        <row r="474">
          <cell r="A474">
            <v>3864</v>
          </cell>
          <cell r="B474" t="str">
            <v xml:space="preserve">REJILLA MADERA-PERSIANA     AMARILLO-NOGAL    </v>
          </cell>
          <cell r="C474" t="str">
            <v>UND</v>
          </cell>
          <cell r="D474">
            <v>67624.600000000006</v>
          </cell>
        </row>
        <row r="475">
          <cell r="A475">
            <v>3869</v>
          </cell>
          <cell r="B475" t="str">
            <v xml:space="preserve">PERSIANA MADERA AMAR/NOGAL HEMBRA                      </v>
          </cell>
          <cell r="C475" t="str">
            <v>ML</v>
          </cell>
          <cell r="D475">
            <v>2300</v>
          </cell>
        </row>
        <row r="476">
          <cell r="A476">
            <v>3870</v>
          </cell>
          <cell r="B476" t="str">
            <v xml:space="preserve">PERSIANA MADERA AMAR/NOGAL MACHO                              </v>
          </cell>
          <cell r="C476" t="str">
            <v>ML</v>
          </cell>
          <cell r="D476">
            <v>4600</v>
          </cell>
        </row>
        <row r="477">
          <cell r="A477">
            <v>3871</v>
          </cell>
          <cell r="B477" t="str">
            <v xml:space="preserve">AMARILLO O NOGAL                                            </v>
          </cell>
          <cell r="C477" t="str">
            <v>PG2</v>
          </cell>
          <cell r="D477">
            <v>1174.1500000000001</v>
          </cell>
        </row>
        <row r="478">
          <cell r="A478">
            <v>3873</v>
          </cell>
          <cell r="B478" t="str">
            <v xml:space="preserve">CEDRO CAQUETA                                               </v>
          </cell>
          <cell r="C478" t="str">
            <v>PG2</v>
          </cell>
          <cell r="D478">
            <v>3335</v>
          </cell>
        </row>
        <row r="479">
          <cell r="A479">
            <v>3874</v>
          </cell>
          <cell r="B479" t="str">
            <v xml:space="preserve">PERFILES VISUALCELL 5X5 CM  PREMOLDA                </v>
          </cell>
          <cell r="C479" t="str">
            <v>ML</v>
          </cell>
          <cell r="D479">
            <v>4025</v>
          </cell>
        </row>
        <row r="480">
          <cell r="A480">
            <v>3875</v>
          </cell>
          <cell r="B480" t="str">
            <v xml:space="preserve">BLOQUE CONCRETO T 12X19X39                           </v>
          </cell>
          <cell r="C480" t="str">
            <v>UND</v>
          </cell>
          <cell r="D480">
            <v>1435.2</v>
          </cell>
        </row>
        <row r="481">
          <cell r="A481">
            <v>3876</v>
          </cell>
          <cell r="B481" t="str">
            <v xml:space="preserve">BLOQUE CONCRETO M 14X19X19  PREMOLDA         </v>
          </cell>
          <cell r="C481" t="str">
            <v>UND</v>
          </cell>
          <cell r="D481">
            <v>1626.1</v>
          </cell>
        </row>
        <row r="482">
          <cell r="A482">
            <v>3877</v>
          </cell>
          <cell r="B482" t="str">
            <v xml:space="preserve">BLOQUE CONCRETO T 14X19X39                             </v>
          </cell>
          <cell r="C482" t="str">
            <v>UND</v>
          </cell>
          <cell r="D482">
            <v>972.9</v>
          </cell>
        </row>
        <row r="483">
          <cell r="A483">
            <v>3878</v>
          </cell>
          <cell r="B483" t="str">
            <v xml:space="preserve">BLOQUE CONCRETO M 19X19X19                   </v>
          </cell>
          <cell r="C483" t="str">
            <v>UND</v>
          </cell>
          <cell r="D483">
            <v>1279.95</v>
          </cell>
        </row>
        <row r="484">
          <cell r="A484">
            <v>3879</v>
          </cell>
          <cell r="B484" t="str">
            <v xml:space="preserve">BLOQUE CONCRETO T 19X19X39                             </v>
          </cell>
          <cell r="C484" t="str">
            <v>UND</v>
          </cell>
          <cell r="D484">
            <v>2649.6</v>
          </cell>
        </row>
        <row r="485">
          <cell r="A485">
            <v>3890</v>
          </cell>
          <cell r="B485" t="str">
            <v>FORMALETA METALICA CAM.DE INSPECCION</v>
          </cell>
          <cell r="C485" t="str">
            <v>UND</v>
          </cell>
          <cell r="D485">
            <v>17250</v>
          </cell>
        </row>
        <row r="486">
          <cell r="A486">
            <v>3891</v>
          </cell>
          <cell r="B486" t="str">
            <v xml:space="preserve">MINERAL ROJO                                                      </v>
          </cell>
          <cell r="C486" t="str">
            <v>KG</v>
          </cell>
          <cell r="D486">
            <v>5175</v>
          </cell>
        </row>
        <row r="487">
          <cell r="A487">
            <v>3895</v>
          </cell>
          <cell r="B487" t="str">
            <v xml:space="preserve">MALLA GALLINERO        1" </v>
          </cell>
          <cell r="C487" t="str">
            <v>M2</v>
          </cell>
          <cell r="D487">
            <v>2300</v>
          </cell>
        </row>
        <row r="488">
          <cell r="A488">
            <v>3896</v>
          </cell>
          <cell r="B488" t="str">
            <v xml:space="preserve">MALLA CON VENA  0.52X2.00                                   </v>
          </cell>
          <cell r="C488" t="str">
            <v>UND</v>
          </cell>
          <cell r="D488">
            <v>4025</v>
          </cell>
        </row>
        <row r="489">
          <cell r="A489">
            <v>3897</v>
          </cell>
          <cell r="B489" t="str">
            <v xml:space="preserve">MALLA CON VENA  0.60x2.00                                   </v>
          </cell>
          <cell r="C489" t="str">
            <v>UND</v>
          </cell>
          <cell r="D489">
            <v>3228.05</v>
          </cell>
        </row>
        <row r="490">
          <cell r="A490">
            <v>3923</v>
          </cell>
          <cell r="B490" t="str">
            <v xml:space="preserve">LAMINA COLL-ROLLED C.20 2X48                                </v>
          </cell>
          <cell r="C490" t="str">
            <v>UND</v>
          </cell>
          <cell r="D490">
            <v>53998.25</v>
          </cell>
        </row>
        <row r="491">
          <cell r="A491">
            <v>3927</v>
          </cell>
          <cell r="B491" t="str">
            <v xml:space="preserve">ANTICORROSIVO PHCL                                          </v>
          </cell>
          <cell r="C491" t="str">
            <v>GL</v>
          </cell>
          <cell r="D491">
            <v>25731.25</v>
          </cell>
        </row>
        <row r="492">
          <cell r="A492">
            <v>3929</v>
          </cell>
          <cell r="B492" t="str">
            <v xml:space="preserve">MASILLA PLASTICA            INTERIORES                          </v>
          </cell>
          <cell r="C492" t="str">
            <v>GL</v>
          </cell>
          <cell r="D492">
            <v>24615.75</v>
          </cell>
        </row>
        <row r="493">
          <cell r="A493">
            <v>3930</v>
          </cell>
          <cell r="B493" t="str">
            <v xml:space="preserve">ANGULO 1,1/2   x  1/ 8                                      </v>
          </cell>
          <cell r="C493" t="str">
            <v>UND</v>
          </cell>
          <cell r="D493">
            <v>16000</v>
          </cell>
        </row>
        <row r="494">
          <cell r="A494">
            <v>3932</v>
          </cell>
          <cell r="B494" t="str">
            <v xml:space="preserve">TORNILLO  PERNOS 3/8" #10                                        </v>
          </cell>
          <cell r="C494" t="str">
            <v>UND</v>
          </cell>
          <cell r="D494">
            <v>34.5</v>
          </cell>
        </row>
        <row r="495">
          <cell r="A495">
            <v>3934</v>
          </cell>
          <cell r="B495" t="str">
            <v xml:space="preserve">CERRADURA SAFE        1142 SATIN                                   </v>
          </cell>
          <cell r="C495" t="str">
            <v>UND</v>
          </cell>
          <cell r="D495">
            <v>16215</v>
          </cell>
        </row>
        <row r="496">
          <cell r="A496">
            <v>3936</v>
          </cell>
          <cell r="B496" t="str">
            <v xml:space="preserve">CERRADURA YALE ENTRADA   5305                                      </v>
          </cell>
          <cell r="C496" t="str">
            <v>UND</v>
          </cell>
          <cell r="D496">
            <v>45080</v>
          </cell>
        </row>
        <row r="497">
          <cell r="A497">
            <v>3937</v>
          </cell>
          <cell r="B497" t="str">
            <v xml:space="preserve">CERRADURA  SAFE OFIC   1140 SATIN                                 </v>
          </cell>
          <cell r="C497" t="str">
            <v>UND</v>
          </cell>
          <cell r="D497">
            <v>16226.5</v>
          </cell>
        </row>
        <row r="498">
          <cell r="A498">
            <v>3941</v>
          </cell>
          <cell r="B498" t="str">
            <v xml:space="preserve">CERRADURA YALE ENTRADA   5316 PPAL              </v>
          </cell>
          <cell r="C498" t="str">
            <v>UND</v>
          </cell>
          <cell r="D498">
            <v>46956.800000000003</v>
          </cell>
        </row>
        <row r="499">
          <cell r="A499">
            <v>3944</v>
          </cell>
          <cell r="B499" t="str">
            <v xml:space="preserve">CERRADURA SAFE PASO   1153 SATIN                                   </v>
          </cell>
          <cell r="C499" t="str">
            <v>UND</v>
          </cell>
          <cell r="D499">
            <v>20700</v>
          </cell>
        </row>
        <row r="500">
          <cell r="A500">
            <v>3946</v>
          </cell>
          <cell r="B500" t="str">
            <v xml:space="preserve">CERRADURA SAFE ALCOBA 1141 SAT.                                    </v>
          </cell>
          <cell r="C500" t="str">
            <v>UND</v>
          </cell>
          <cell r="D500">
            <v>15295</v>
          </cell>
        </row>
        <row r="501">
          <cell r="A501">
            <v>3948</v>
          </cell>
          <cell r="B501" t="str">
            <v xml:space="preserve">CERRADURA YALE ALCOBA    5304 C/P                                  </v>
          </cell>
          <cell r="C501" t="str">
            <v>UND</v>
          </cell>
          <cell r="D501">
            <v>28814.400000000001</v>
          </cell>
        </row>
        <row r="502">
          <cell r="A502">
            <v>3950</v>
          </cell>
          <cell r="B502" t="str">
            <v xml:space="preserve">CERRADURA SAFE BAÑO 1152 SATIN.                                    </v>
          </cell>
          <cell r="C502" t="str">
            <v>UND</v>
          </cell>
          <cell r="D502">
            <v>13340</v>
          </cell>
        </row>
        <row r="503">
          <cell r="A503">
            <v>3951</v>
          </cell>
          <cell r="B503" t="str">
            <v xml:space="preserve">CERRADURA  YALE BAÑO     5302  BR-HIERRO                       </v>
          </cell>
          <cell r="C503" t="str">
            <v>UND</v>
          </cell>
          <cell r="D503">
            <v>22144.400000000001</v>
          </cell>
        </row>
        <row r="504">
          <cell r="A504">
            <v>3952</v>
          </cell>
          <cell r="B504" t="str">
            <v xml:space="preserve">CERRADURA YALE OFICINA    5304                                  </v>
          </cell>
          <cell r="C504" t="str">
            <v>UND</v>
          </cell>
          <cell r="D504">
            <v>26013</v>
          </cell>
        </row>
        <row r="505">
          <cell r="A505">
            <v>3958</v>
          </cell>
          <cell r="B505" t="str">
            <v xml:space="preserve">FALLEVA MET.SOBREPONER 6"                              </v>
          </cell>
          <cell r="C505" t="str">
            <v>UND</v>
          </cell>
          <cell r="D505">
            <v>5002.5</v>
          </cell>
        </row>
        <row r="506">
          <cell r="A506">
            <v>3962</v>
          </cell>
          <cell r="B506" t="str">
            <v xml:space="preserve">PIVOTE AEREO    MARCO NAVE VAIVEN               </v>
          </cell>
          <cell r="C506" t="str">
            <v>UND</v>
          </cell>
          <cell r="D506">
            <v>6785</v>
          </cell>
        </row>
        <row r="507">
          <cell r="A507">
            <v>3963</v>
          </cell>
          <cell r="B507" t="str">
            <v xml:space="preserve">CIERRE 1/2 LUNA       VENTANERIA                      </v>
          </cell>
          <cell r="C507" t="str">
            <v>UND</v>
          </cell>
          <cell r="D507">
            <v>3220</v>
          </cell>
        </row>
        <row r="508">
          <cell r="A508">
            <v>3964</v>
          </cell>
          <cell r="B508" t="str">
            <v xml:space="preserve">BRAZO BASCULANTE       PREMOLDA                        </v>
          </cell>
          <cell r="C508" t="str">
            <v>UND</v>
          </cell>
          <cell r="D508">
            <v>5520</v>
          </cell>
        </row>
        <row r="509">
          <cell r="A509">
            <v>3965</v>
          </cell>
          <cell r="B509" t="str">
            <v xml:space="preserve">GUIA BASCULANTE         PREMOLDA                        </v>
          </cell>
          <cell r="C509" t="str">
            <v>UND</v>
          </cell>
          <cell r="D509">
            <v>3105</v>
          </cell>
        </row>
        <row r="510">
          <cell r="A510">
            <v>3966</v>
          </cell>
          <cell r="B510" t="str">
            <v xml:space="preserve">MANIJA BATIENTE                                             </v>
          </cell>
          <cell r="C510" t="str">
            <v>UND</v>
          </cell>
          <cell r="D510">
            <v>4025</v>
          </cell>
        </row>
        <row r="511">
          <cell r="A511">
            <v>3967</v>
          </cell>
          <cell r="B511" t="str">
            <v xml:space="preserve">RODACHINES      </v>
          </cell>
          <cell r="C511" t="str">
            <v>UND</v>
          </cell>
          <cell r="D511">
            <v>2070</v>
          </cell>
        </row>
        <row r="512">
          <cell r="A512">
            <v>3968</v>
          </cell>
          <cell r="B512" t="str">
            <v xml:space="preserve">CARRILERA RODAMIENTO                                        </v>
          </cell>
          <cell r="C512" t="str">
            <v>ML</v>
          </cell>
          <cell r="D512">
            <v>5520</v>
          </cell>
        </row>
        <row r="513">
          <cell r="A513">
            <v>3969</v>
          </cell>
          <cell r="B513" t="str">
            <v xml:space="preserve">ENTRAMADO MADERA CIELO FALSO                                </v>
          </cell>
          <cell r="C513" t="str">
            <v>M2</v>
          </cell>
          <cell r="D513">
            <v>14375</v>
          </cell>
        </row>
        <row r="514">
          <cell r="A514">
            <v>3970</v>
          </cell>
          <cell r="B514" t="str">
            <v xml:space="preserve">CABALLETE ARTICULADO ASBEST.CEM                          </v>
          </cell>
          <cell r="C514" t="str">
            <v>UND</v>
          </cell>
          <cell r="D514">
            <v>12800</v>
          </cell>
        </row>
        <row r="515">
          <cell r="A515">
            <v>3972</v>
          </cell>
          <cell r="B515" t="str">
            <v xml:space="preserve">CAÑABRAVA </v>
          </cell>
          <cell r="C515" t="str">
            <v>ATD</v>
          </cell>
          <cell r="D515">
            <v>4715</v>
          </cell>
        </row>
        <row r="516">
          <cell r="A516">
            <v>3977</v>
          </cell>
          <cell r="B516" t="str">
            <v xml:space="preserve">LAMINA CELOTEX 5H-397                                          </v>
          </cell>
          <cell r="C516" t="str">
            <v>M2</v>
          </cell>
          <cell r="D516">
            <v>13397.5</v>
          </cell>
        </row>
        <row r="517">
          <cell r="A517">
            <v>3988</v>
          </cell>
          <cell r="B517" t="str">
            <v xml:space="preserve">LAMIMA FIBRA MINER.STONE HURST                               </v>
          </cell>
          <cell r="C517" t="str">
            <v>UND</v>
          </cell>
          <cell r="D517">
            <v>11960</v>
          </cell>
        </row>
        <row r="518">
          <cell r="A518">
            <v>3989</v>
          </cell>
          <cell r="B518" t="str">
            <v xml:space="preserve">PLACA SUPERBOARD 6MM   2440X1220X6MM  26.4K         </v>
          </cell>
          <cell r="C518" t="str">
            <v>UND</v>
          </cell>
          <cell r="D518">
            <v>29313.5</v>
          </cell>
        </row>
        <row r="519">
          <cell r="A519">
            <v>3992</v>
          </cell>
          <cell r="B519" t="str">
            <v xml:space="preserve">MANGUERA ACOPLE REFORZADA                        </v>
          </cell>
          <cell r="C519" t="str">
            <v>UND</v>
          </cell>
          <cell r="D519">
            <v>8625</v>
          </cell>
        </row>
        <row r="520">
          <cell r="A520">
            <v>3993</v>
          </cell>
          <cell r="B520" t="str">
            <v xml:space="preserve">PISAVIDRIO U 1/2X1/2 ANOLO                                  </v>
          </cell>
          <cell r="C520" t="str">
            <v>UND</v>
          </cell>
          <cell r="D520">
            <v>8510</v>
          </cell>
        </row>
        <row r="521">
          <cell r="A521">
            <v>3994</v>
          </cell>
          <cell r="B521" t="str">
            <v xml:space="preserve">BLOQUE CONCRETO N 10X19X39                          </v>
          </cell>
          <cell r="C521" t="str">
            <v>UND</v>
          </cell>
          <cell r="D521">
            <v>1294.9000000000001</v>
          </cell>
        </row>
        <row r="522">
          <cell r="A522">
            <v>3995</v>
          </cell>
          <cell r="B522" t="str">
            <v xml:space="preserve">BLOQUE CONCRETO M 10X19X19                            </v>
          </cell>
          <cell r="C522" t="str">
            <v>UND</v>
          </cell>
          <cell r="D522">
            <v>715.3</v>
          </cell>
        </row>
        <row r="523">
          <cell r="A523">
            <v>3996</v>
          </cell>
          <cell r="B523" t="str">
            <v xml:space="preserve">BLOQUE CONCRETO T 10X19X39                             </v>
          </cell>
          <cell r="C523" t="str">
            <v>UND</v>
          </cell>
          <cell r="D523">
            <v>1294.9000000000001</v>
          </cell>
        </row>
        <row r="524">
          <cell r="A524">
            <v>3997</v>
          </cell>
          <cell r="B524" t="str">
            <v xml:space="preserve">BLOQUE CONCRETO M 12X19X19                             </v>
          </cell>
          <cell r="C524" t="str">
            <v>UND</v>
          </cell>
          <cell r="D524">
            <v>769.35</v>
          </cell>
        </row>
        <row r="525">
          <cell r="A525">
            <v>3998</v>
          </cell>
          <cell r="B525" t="str">
            <v xml:space="preserve">CINTA DOBLE FAZ                                             </v>
          </cell>
          <cell r="C525" t="str">
            <v>RLL</v>
          </cell>
          <cell r="D525">
            <v>4485</v>
          </cell>
        </row>
        <row r="526">
          <cell r="A526">
            <v>3999</v>
          </cell>
          <cell r="B526" t="str">
            <v>HIERRO DE 60000 PSI 420 MPA</v>
          </cell>
          <cell r="C526" t="str">
            <v>KG</v>
          </cell>
          <cell r="D526">
            <v>1610</v>
          </cell>
        </row>
        <row r="527">
          <cell r="A527">
            <v>4001</v>
          </cell>
          <cell r="B527" t="str">
            <v xml:space="preserve">CABLE COBRE THW #  12       CEAT GENERAL          </v>
          </cell>
          <cell r="C527" t="str">
            <v>ML</v>
          </cell>
          <cell r="D527">
            <v>1542.15</v>
          </cell>
        </row>
        <row r="528">
          <cell r="A528">
            <v>4002</v>
          </cell>
          <cell r="B528" t="str">
            <v xml:space="preserve">CABLE COBRE THW #  10       CEAT GENERAL             </v>
          </cell>
          <cell r="C528" t="str">
            <v>ML</v>
          </cell>
          <cell r="D528">
            <v>2211.4499999999998</v>
          </cell>
        </row>
        <row r="529">
          <cell r="A529">
            <v>4003</v>
          </cell>
          <cell r="B529" t="str">
            <v xml:space="preserve">CABLE COBRE THW #   8       CEAT GENERAL             </v>
          </cell>
          <cell r="C529" t="str">
            <v>ML</v>
          </cell>
          <cell r="D529">
            <v>3210.8</v>
          </cell>
        </row>
        <row r="530">
          <cell r="A530">
            <v>4005</v>
          </cell>
          <cell r="B530" t="str">
            <v xml:space="preserve">CABLE COBRE THW #   4       CEAT GENERAL           </v>
          </cell>
          <cell r="C530" t="str">
            <v>ML</v>
          </cell>
          <cell r="D530">
            <v>7625.65</v>
          </cell>
        </row>
        <row r="531">
          <cell r="A531">
            <v>4041</v>
          </cell>
          <cell r="B531" t="str">
            <v xml:space="preserve">ALAMBRE COBRE THW #12       CEAT                        </v>
          </cell>
          <cell r="C531" t="str">
            <v>ML</v>
          </cell>
          <cell r="D531">
            <v>937.25</v>
          </cell>
        </row>
        <row r="532">
          <cell r="A532">
            <v>4051</v>
          </cell>
          <cell r="B532" t="str">
            <v xml:space="preserve">TERMINAL PVC  ,1/2"         PAVCO                           </v>
          </cell>
          <cell r="C532" t="str">
            <v>UND</v>
          </cell>
          <cell r="D532">
            <v>195.5</v>
          </cell>
        </row>
        <row r="533">
          <cell r="A533">
            <v>4058</v>
          </cell>
          <cell r="B533" t="str">
            <v xml:space="preserve">CURVA PVC  ,1/2"            PLASTIMEC                       </v>
          </cell>
          <cell r="C533" t="str">
            <v>UND</v>
          </cell>
          <cell r="D533">
            <v>207</v>
          </cell>
        </row>
        <row r="534">
          <cell r="A534">
            <v>4066</v>
          </cell>
          <cell r="B534" t="str">
            <v xml:space="preserve">LIMPIADOR PVC 760-G 1/4 GL  PAVCO                      </v>
          </cell>
          <cell r="C534" t="str">
            <v>UND</v>
          </cell>
          <cell r="D534">
            <v>28244</v>
          </cell>
        </row>
        <row r="535">
          <cell r="A535">
            <v>4067</v>
          </cell>
          <cell r="B535" t="str">
            <v xml:space="preserve">SOLDADURA PVC ,1/  4  GLN   PAVCO                      </v>
          </cell>
          <cell r="C535" t="str">
            <v>UND</v>
          </cell>
          <cell r="D535">
            <v>45005.25</v>
          </cell>
        </row>
        <row r="536">
          <cell r="A536">
            <v>4068</v>
          </cell>
          <cell r="B536" t="str">
            <v xml:space="preserve">TUBO PVC  ,1/2" X 3 MTS     PAVCO                         </v>
          </cell>
          <cell r="C536" t="str">
            <v>UND</v>
          </cell>
          <cell r="D536">
            <v>3996.25</v>
          </cell>
        </row>
        <row r="537">
          <cell r="A537">
            <v>4069</v>
          </cell>
          <cell r="B537" t="str">
            <v xml:space="preserve">TUBO PVC  ,3/4" X 3 MTS     PAVCO                           </v>
          </cell>
          <cell r="C537" t="str">
            <v>UND</v>
          </cell>
          <cell r="D537">
            <v>5232.5</v>
          </cell>
        </row>
        <row r="538">
          <cell r="A538">
            <v>4073</v>
          </cell>
          <cell r="B538" t="str">
            <v xml:space="preserve">TUBO PVC 2"     X 3 MTS     PAVCO                           </v>
          </cell>
          <cell r="C538" t="str">
            <v>UND</v>
          </cell>
          <cell r="D538">
            <v>21977.65</v>
          </cell>
        </row>
        <row r="539">
          <cell r="A539">
            <v>4076</v>
          </cell>
          <cell r="B539" t="str">
            <v xml:space="preserve">CAJA 2x4 PVC                PAVCO                           </v>
          </cell>
          <cell r="C539" t="str">
            <v>UND</v>
          </cell>
          <cell r="D539">
            <v>1380</v>
          </cell>
        </row>
        <row r="540">
          <cell r="A540">
            <v>4077</v>
          </cell>
          <cell r="B540" t="str">
            <v xml:space="preserve">CAJA OCTOGONAL PVC          PAVCO                        </v>
          </cell>
          <cell r="C540" t="str">
            <v>UND</v>
          </cell>
          <cell r="D540">
            <v>1311</v>
          </cell>
        </row>
        <row r="541">
          <cell r="A541">
            <v>4086</v>
          </cell>
          <cell r="B541" t="str">
            <v xml:space="preserve">ALAMBRE GALVANIZADO  # 18   U                          </v>
          </cell>
          <cell r="C541" t="str">
            <v>KG</v>
          </cell>
          <cell r="D541">
            <v>2495.5</v>
          </cell>
        </row>
        <row r="542">
          <cell r="A542">
            <v>4114</v>
          </cell>
          <cell r="B542" t="str">
            <v>TUBO GALV. 2"     X 3 MTS   COLMENA</v>
          </cell>
          <cell r="C542" t="str">
            <v>UND</v>
          </cell>
          <cell r="D542">
            <v>65574.149999999994</v>
          </cell>
        </row>
        <row r="543">
          <cell r="A543">
            <v>4116</v>
          </cell>
          <cell r="B543" t="str">
            <v xml:space="preserve">TUBO GALV. 3"     X 3 MTS   COLMENA                 </v>
          </cell>
          <cell r="C543" t="str">
            <v>UND</v>
          </cell>
          <cell r="D543">
            <v>154394.4</v>
          </cell>
        </row>
        <row r="544">
          <cell r="A544">
            <v>4117</v>
          </cell>
          <cell r="B544" t="str">
            <v xml:space="preserve">TUBO GALV. 4"     X 3 MTS   COLMENA                 </v>
          </cell>
          <cell r="C544" t="str">
            <v>UND</v>
          </cell>
          <cell r="D544">
            <v>201162.6</v>
          </cell>
        </row>
        <row r="545">
          <cell r="A545">
            <v>4118</v>
          </cell>
          <cell r="B545" t="str">
            <v xml:space="preserve">BREAKER 1x 15               LUMINEX                         </v>
          </cell>
          <cell r="C545" t="str">
            <v>UND</v>
          </cell>
          <cell r="D545">
            <v>9871.6</v>
          </cell>
        </row>
        <row r="546">
          <cell r="A546">
            <v>4119</v>
          </cell>
          <cell r="B546" t="str">
            <v xml:space="preserve">BREAKER 1x 20               LUMINEX                         </v>
          </cell>
          <cell r="C546" t="str">
            <v>UND</v>
          </cell>
          <cell r="D546">
            <v>8937.7999999999993</v>
          </cell>
        </row>
        <row r="547">
          <cell r="A547">
            <v>4128</v>
          </cell>
          <cell r="B547" t="str">
            <v xml:space="preserve">BREAKER 2x 15               LUMINEX                         </v>
          </cell>
          <cell r="C547" t="str">
            <v>UND</v>
          </cell>
          <cell r="D547">
            <v>26946.799999999999</v>
          </cell>
        </row>
        <row r="548">
          <cell r="A548">
            <v>4129</v>
          </cell>
          <cell r="B548" t="str">
            <v xml:space="preserve">BREAKER 2x 20               LUMINEX                         </v>
          </cell>
          <cell r="C548" t="str">
            <v>UND</v>
          </cell>
          <cell r="D548">
            <v>24412.2</v>
          </cell>
        </row>
        <row r="549">
          <cell r="A549">
            <v>4182</v>
          </cell>
          <cell r="B549" t="str">
            <v xml:space="preserve">CINTA AISLANTE # 33,3MX20M  ROLLO                      </v>
          </cell>
          <cell r="C549" t="str">
            <v>UND</v>
          </cell>
          <cell r="D549">
            <v>10421.299999999999</v>
          </cell>
        </row>
        <row r="550">
          <cell r="A550">
            <v>4183</v>
          </cell>
          <cell r="B550" t="str">
            <v xml:space="preserve">TABLERO 1F- 2 CTOS VTQ      SQUAR-D                    </v>
          </cell>
          <cell r="C550" t="str">
            <v>UND</v>
          </cell>
          <cell r="D550">
            <v>15559.5</v>
          </cell>
        </row>
        <row r="551">
          <cell r="A551">
            <v>4194</v>
          </cell>
          <cell r="B551" t="str">
            <v xml:space="preserve">TABLERO 2F-12 CTOS TBC      SQUAR-D              </v>
          </cell>
          <cell r="C551" t="str">
            <v>UND</v>
          </cell>
          <cell r="D551">
            <v>173420</v>
          </cell>
        </row>
        <row r="552">
          <cell r="A552">
            <v>4197</v>
          </cell>
          <cell r="B552" t="str">
            <v xml:space="preserve">TABLERO 2F- 6 CTOS TBC      SQUAR-D                </v>
          </cell>
          <cell r="C552" t="str">
            <v>UND</v>
          </cell>
          <cell r="D552">
            <v>81374</v>
          </cell>
        </row>
        <row r="553">
          <cell r="A553">
            <v>4198</v>
          </cell>
          <cell r="B553" t="str">
            <v xml:space="preserve">TABLERO 2F- 8 CTOS TBC      SQUAR-D                 </v>
          </cell>
          <cell r="C553" t="str">
            <v>UND</v>
          </cell>
          <cell r="D553">
            <v>85376</v>
          </cell>
        </row>
        <row r="554">
          <cell r="A554">
            <v>4212</v>
          </cell>
          <cell r="B554" t="str">
            <v xml:space="preserve">TOMA DOBLE P-T AMBIA        LUMINEX                    </v>
          </cell>
          <cell r="C554" t="str">
            <v>UND</v>
          </cell>
          <cell r="D554">
            <v>5536.1</v>
          </cell>
        </row>
        <row r="555">
          <cell r="A555">
            <v>4213</v>
          </cell>
          <cell r="B555" t="str">
            <v xml:space="preserve">TOMA + SWITCHE AMBIA  LUMINEX                  </v>
          </cell>
          <cell r="C555" t="str">
            <v>UND</v>
          </cell>
          <cell r="D555">
            <v>6736.7</v>
          </cell>
        </row>
        <row r="556">
          <cell r="A556">
            <v>4228</v>
          </cell>
          <cell r="B556" t="str">
            <v xml:space="preserve">BOMBILLO 100W INCANDESCEN   OSRAM                   </v>
          </cell>
          <cell r="C556" t="str">
            <v>UND</v>
          </cell>
          <cell r="D556">
            <v>874</v>
          </cell>
        </row>
        <row r="557">
          <cell r="A557">
            <v>4233</v>
          </cell>
          <cell r="B557" t="str">
            <v xml:space="preserve">PLAFON-BLANCO 200W          LUMINEX                   </v>
          </cell>
          <cell r="C557" t="str">
            <v>UND</v>
          </cell>
          <cell r="D557">
            <v>1501.9</v>
          </cell>
        </row>
        <row r="558">
          <cell r="A558">
            <v>4235</v>
          </cell>
          <cell r="B558" t="str">
            <v xml:space="preserve">BREAKER 2F-25 AMP                                           </v>
          </cell>
          <cell r="C558" t="str">
            <v>UND</v>
          </cell>
          <cell r="D558">
            <v>21224.400000000001</v>
          </cell>
        </row>
        <row r="559">
          <cell r="A559">
            <v>4239</v>
          </cell>
          <cell r="B559" t="str">
            <v xml:space="preserve">BREAKER 1F-25 AMP                                           </v>
          </cell>
          <cell r="C559" t="str">
            <v>UND</v>
          </cell>
          <cell r="D559">
            <v>7764.8</v>
          </cell>
        </row>
        <row r="560">
          <cell r="A560">
            <v>4520</v>
          </cell>
          <cell r="B560" t="str">
            <v xml:space="preserve">CAJA 2 VENTANAS DEKO        </v>
          </cell>
          <cell r="C560" t="str">
            <v>UND</v>
          </cell>
          <cell r="D560">
            <v>4895.55</v>
          </cell>
        </row>
        <row r="561">
          <cell r="A561">
            <v>4565</v>
          </cell>
          <cell r="B561" t="str">
            <v xml:space="preserve">HIDROSOLTA X 15 KGS         BULTO                  </v>
          </cell>
          <cell r="C561" t="str">
            <v>UND</v>
          </cell>
          <cell r="D561">
            <v>66263</v>
          </cell>
        </row>
        <row r="562">
          <cell r="A562">
            <v>4566</v>
          </cell>
          <cell r="B562" t="str">
            <v xml:space="preserve">MOLDE SOLDADURA 1/0 A 4/0   UNIDAD               </v>
          </cell>
          <cell r="C562" t="str">
            <v>UND</v>
          </cell>
          <cell r="D562">
            <v>158345.79999999999</v>
          </cell>
        </row>
        <row r="563">
          <cell r="A563">
            <v>4567</v>
          </cell>
          <cell r="B563" t="str">
            <v xml:space="preserve">SOLDADURA THERMOWELLD 115G  TARRO             </v>
          </cell>
          <cell r="C563" t="str">
            <v>UND</v>
          </cell>
          <cell r="D563">
            <v>15237.5</v>
          </cell>
        </row>
        <row r="564">
          <cell r="A564">
            <v>4568</v>
          </cell>
          <cell r="B564" t="str">
            <v xml:space="preserve">TAPA REGISTRO A TIERRA 20   UNIDAD            </v>
          </cell>
          <cell r="C564" t="str">
            <v>UND</v>
          </cell>
          <cell r="D564">
            <v>26450</v>
          </cell>
        </row>
        <row r="565">
          <cell r="A565">
            <v>4569</v>
          </cell>
          <cell r="B565" t="str">
            <v xml:space="preserve">VARILLA COBRE CU 9/16 X 1.80   CODECO                </v>
          </cell>
          <cell r="C565" t="str">
            <v>UND</v>
          </cell>
          <cell r="D565">
            <v>29695.3</v>
          </cell>
        </row>
        <row r="566">
          <cell r="A566">
            <v>4570</v>
          </cell>
          <cell r="B566" t="str">
            <v xml:space="preserve">VARILLA COBRE  CU 9/16 X 2.40   CODECO               </v>
          </cell>
          <cell r="C566" t="str">
            <v>UND</v>
          </cell>
          <cell r="D566">
            <v>39732.5</v>
          </cell>
        </row>
        <row r="567">
          <cell r="A567">
            <v>4600</v>
          </cell>
          <cell r="B567" t="str">
            <v xml:space="preserve">HIERRO DE 37000 PSI 259 MPA </v>
          </cell>
          <cell r="C567" t="str">
            <v>KG</v>
          </cell>
          <cell r="D567">
            <v>1610</v>
          </cell>
        </row>
        <row r="568">
          <cell r="A568">
            <v>4601</v>
          </cell>
          <cell r="B568" t="str">
            <v xml:space="preserve">CERA PARA PISOS                                             </v>
          </cell>
          <cell r="C568" t="str">
            <v>GL</v>
          </cell>
          <cell r="D568">
            <v>16100</v>
          </cell>
        </row>
        <row r="569">
          <cell r="A569">
            <v>4605</v>
          </cell>
          <cell r="B569" t="str">
            <v xml:space="preserve">TUBO GALV. 2" DE 6 ML                                       </v>
          </cell>
          <cell r="C569" t="str">
            <v>UND</v>
          </cell>
          <cell r="D569">
            <v>44937.4</v>
          </cell>
        </row>
        <row r="570">
          <cell r="A570">
            <v>4608</v>
          </cell>
          <cell r="B570" t="str">
            <v xml:space="preserve">CINTA TEFLON 10 MTS                                         </v>
          </cell>
          <cell r="C570" t="str">
            <v>UND</v>
          </cell>
          <cell r="D570">
            <v>473.8</v>
          </cell>
        </row>
        <row r="571">
          <cell r="A571">
            <v>4609</v>
          </cell>
          <cell r="B571" t="str">
            <v xml:space="preserve">VAR.REDONDA 1/2" 12MMX6M    PREMOLDA              </v>
          </cell>
          <cell r="C571" t="str">
            <v>VAR</v>
          </cell>
          <cell r="D571">
            <v>7318.6</v>
          </cell>
        </row>
        <row r="572">
          <cell r="A572">
            <v>4615</v>
          </cell>
          <cell r="B572" t="str">
            <v xml:space="preserve">HOJA TIPO FORTEC RES. (.71)                                  </v>
          </cell>
          <cell r="C572" t="str">
            <v>UND</v>
          </cell>
          <cell r="D572">
            <v>53360</v>
          </cell>
        </row>
        <row r="573">
          <cell r="A573">
            <v>4616</v>
          </cell>
          <cell r="B573" t="str">
            <v xml:space="preserve">HOJA TIPO FORTEC RES. (.91)                                  </v>
          </cell>
          <cell r="C573" t="str">
            <v>UND</v>
          </cell>
          <cell r="D573">
            <v>72875.5</v>
          </cell>
        </row>
        <row r="574">
          <cell r="A574">
            <v>4617</v>
          </cell>
          <cell r="B574" t="str">
            <v xml:space="preserve">HOJA TIPO FORTEC RES. (1.10)                                  </v>
          </cell>
          <cell r="C574" t="str">
            <v>UND</v>
          </cell>
          <cell r="D574">
            <v>160080</v>
          </cell>
        </row>
        <row r="575">
          <cell r="A575">
            <v>4618</v>
          </cell>
          <cell r="B575" t="str">
            <v xml:space="preserve">PUERTA ECONOMICA TIPO PIZANO (.81)                                  </v>
          </cell>
          <cell r="C575" t="str">
            <v>UND</v>
          </cell>
          <cell r="D575">
            <v>54625</v>
          </cell>
        </row>
        <row r="576">
          <cell r="A576">
            <v>4619</v>
          </cell>
          <cell r="B576" t="str">
            <v xml:space="preserve">PUERTA ECONOMICA TIPO PIZANO(1.00)                               </v>
          </cell>
          <cell r="C576" t="str">
            <v>UND</v>
          </cell>
          <cell r="D576">
            <v>88044</v>
          </cell>
        </row>
        <row r="577">
          <cell r="A577">
            <v>4625</v>
          </cell>
          <cell r="B577" t="str">
            <v xml:space="preserve">ANGEO FIBRA VIDRIO 1.0 AN                                  </v>
          </cell>
          <cell r="C577" t="str">
            <v>ML</v>
          </cell>
          <cell r="D577">
            <v>5716.65</v>
          </cell>
        </row>
        <row r="578">
          <cell r="A578">
            <v>4626</v>
          </cell>
          <cell r="B578" t="str">
            <v xml:space="preserve">PERFIL ANGEO 3X6 CM                                         </v>
          </cell>
          <cell r="C578" t="str">
            <v>UND</v>
          </cell>
          <cell r="D578">
            <v>21330.2</v>
          </cell>
        </row>
        <row r="579">
          <cell r="A579">
            <v>4627</v>
          </cell>
          <cell r="B579" t="str">
            <v xml:space="preserve">TORNILLO 1/2X3/16 ROSCA FINA                                    </v>
          </cell>
          <cell r="C579" t="str">
            <v>UND</v>
          </cell>
          <cell r="D579">
            <v>46</v>
          </cell>
        </row>
        <row r="580">
          <cell r="A580">
            <v>4628</v>
          </cell>
          <cell r="B580" t="str">
            <v xml:space="preserve">TORNILLO PAMPHILLIPS  ,1/2" #8                                  </v>
          </cell>
          <cell r="C580" t="str">
            <v>UND</v>
          </cell>
          <cell r="D580">
            <v>27.6</v>
          </cell>
        </row>
        <row r="581">
          <cell r="A581">
            <v>4629</v>
          </cell>
          <cell r="B581" t="str">
            <v>TORNILLO PAMPHILLIPS 1"     #8</v>
          </cell>
          <cell r="C581" t="str">
            <v>UND</v>
          </cell>
          <cell r="D581">
            <v>34.5</v>
          </cell>
        </row>
        <row r="582">
          <cell r="A582">
            <v>4632</v>
          </cell>
          <cell r="B582" t="str">
            <v xml:space="preserve">LUCETA ALUM.VIDR.MOD=50-20                            </v>
          </cell>
          <cell r="C582" t="str">
            <v>M2</v>
          </cell>
          <cell r="D582">
            <v>46793.5</v>
          </cell>
        </row>
        <row r="583">
          <cell r="A583">
            <v>4634</v>
          </cell>
          <cell r="B583" t="str">
            <v xml:space="preserve">ALACENA ALUM-ACRIL       MODELO 42-15             </v>
          </cell>
          <cell r="C583" t="str">
            <v>M2</v>
          </cell>
          <cell r="D583">
            <v>40400.65</v>
          </cell>
        </row>
        <row r="584">
          <cell r="A584">
            <v>4635</v>
          </cell>
          <cell r="B584" t="str">
            <v xml:space="preserve">PERFIL U 3    x1.1/2x6  SP  </v>
          </cell>
          <cell r="C584" t="str">
            <v>UND</v>
          </cell>
          <cell r="D584">
            <v>66700</v>
          </cell>
        </row>
        <row r="585">
          <cell r="A585">
            <v>4638</v>
          </cell>
          <cell r="B585" t="str">
            <v xml:space="preserve">VENTANA ALUMINIO MOD=7-44   PERFILERIA           </v>
          </cell>
          <cell r="C585" t="str">
            <v>M2</v>
          </cell>
          <cell r="D585">
            <v>92000</v>
          </cell>
        </row>
        <row r="586">
          <cell r="A586">
            <v>4639</v>
          </cell>
          <cell r="B586" t="str">
            <v xml:space="preserve">TORNILLO PAMPHILLIPS 2"     #8                                  </v>
          </cell>
          <cell r="C586" t="str">
            <v>UND</v>
          </cell>
          <cell r="D586">
            <v>63.25</v>
          </cell>
        </row>
        <row r="587">
          <cell r="A587">
            <v>4649</v>
          </cell>
          <cell r="B587" t="str">
            <v xml:space="preserve">ESCUADRA ALUMINIO                                           </v>
          </cell>
          <cell r="C587" t="str">
            <v>UND</v>
          </cell>
          <cell r="D587">
            <v>862.5</v>
          </cell>
        </row>
        <row r="588">
          <cell r="A588">
            <v>4650</v>
          </cell>
          <cell r="B588" t="str">
            <v xml:space="preserve">CORDON CAUCHO                                               </v>
          </cell>
          <cell r="C588" t="str">
            <v>ML</v>
          </cell>
          <cell r="D588">
            <v>517.5</v>
          </cell>
        </row>
        <row r="589">
          <cell r="A589">
            <v>4654</v>
          </cell>
          <cell r="B589" t="str">
            <v xml:space="preserve">GUIA PLASTICA                                               </v>
          </cell>
          <cell r="C589" t="str">
            <v>UND</v>
          </cell>
          <cell r="D589">
            <v>92</v>
          </cell>
        </row>
        <row r="590">
          <cell r="A590">
            <v>4656</v>
          </cell>
          <cell r="B590" t="str">
            <v xml:space="preserve">UNION 8CMX1/8"                                              </v>
          </cell>
          <cell r="C590" t="str">
            <v>UND</v>
          </cell>
          <cell r="D590">
            <v>3450</v>
          </cell>
        </row>
        <row r="591">
          <cell r="A591">
            <v>4663</v>
          </cell>
          <cell r="B591" t="str">
            <v xml:space="preserve">LAMINA HOT ROLLED  [1x2]C.1/4                             </v>
          </cell>
          <cell r="C591" t="str">
            <v>UND</v>
          </cell>
          <cell r="D591">
            <v>140714</v>
          </cell>
        </row>
        <row r="592">
          <cell r="A592">
            <v>4664</v>
          </cell>
          <cell r="B592" t="str">
            <v xml:space="preserve">PLATINA            4x 1/ 8                                      </v>
          </cell>
          <cell r="C592" t="str">
            <v>UND</v>
          </cell>
          <cell r="D592">
            <v>4600</v>
          </cell>
        </row>
        <row r="593">
          <cell r="A593">
            <v>4665</v>
          </cell>
          <cell r="B593" t="str">
            <v xml:space="preserve">CONCRETO ASFALTICO                                          </v>
          </cell>
          <cell r="C593" t="str">
            <v>M3</v>
          </cell>
          <cell r="D593">
            <v>241500</v>
          </cell>
        </row>
        <row r="594">
          <cell r="A594">
            <v>4666</v>
          </cell>
          <cell r="B594" t="str">
            <v xml:space="preserve">MATERIAL CANTO RODADO (MATERIAL DE RIO)            </v>
          </cell>
          <cell r="C594" t="str">
            <v>M3</v>
          </cell>
          <cell r="D594">
            <v>14950</v>
          </cell>
        </row>
        <row r="595">
          <cell r="A595">
            <v>4667</v>
          </cell>
          <cell r="B595" t="str">
            <v xml:space="preserve">BASE TRITURADA                                                 </v>
          </cell>
          <cell r="C595" t="str">
            <v>M3</v>
          </cell>
          <cell r="D595">
            <v>24150</v>
          </cell>
        </row>
        <row r="596">
          <cell r="A596">
            <v>4668</v>
          </cell>
          <cell r="B596" t="str">
            <v xml:space="preserve">ASFALTO LIQUIDO MC-70                                       </v>
          </cell>
          <cell r="C596" t="str">
            <v>GL</v>
          </cell>
          <cell r="D596">
            <v>4370</v>
          </cell>
        </row>
        <row r="597">
          <cell r="A597">
            <v>4671</v>
          </cell>
          <cell r="B597" t="str">
            <v xml:space="preserve">APOYO DE NEOPRENO                                           </v>
          </cell>
          <cell r="C597" t="str">
            <v>UND</v>
          </cell>
          <cell r="D597">
            <v>69000</v>
          </cell>
        </row>
        <row r="598">
          <cell r="A598">
            <v>4675</v>
          </cell>
          <cell r="B598" t="str">
            <v xml:space="preserve">GAVIONES 2X1X1 CAL=13                                       </v>
          </cell>
          <cell r="C598" t="str">
            <v>UND</v>
          </cell>
          <cell r="D598">
            <v>34000</v>
          </cell>
        </row>
        <row r="599">
          <cell r="A599">
            <v>4677</v>
          </cell>
          <cell r="B599" t="str">
            <v xml:space="preserve">TUBO DE CONCRETO D=24" U.M  AMERICAN PIPE    </v>
          </cell>
          <cell r="C599" t="str">
            <v>ML</v>
          </cell>
          <cell r="D599">
            <v>113390</v>
          </cell>
        </row>
        <row r="600">
          <cell r="A600">
            <v>4678</v>
          </cell>
          <cell r="B600" t="str">
            <v xml:space="preserve">TUBO CONCRETO D=36" UM    AMERICAN PIPE      </v>
          </cell>
          <cell r="C600" t="str">
            <v>ML</v>
          </cell>
          <cell r="D600">
            <v>193377.1</v>
          </cell>
        </row>
        <row r="601">
          <cell r="A601">
            <v>4680</v>
          </cell>
          <cell r="B601" t="str">
            <v xml:space="preserve">PLASTOCRETE D.M. (20 KGS)  </v>
          </cell>
          <cell r="C601" t="str">
            <v>KG</v>
          </cell>
          <cell r="D601">
            <v>4620</v>
          </cell>
        </row>
        <row r="602">
          <cell r="A602">
            <v>4696</v>
          </cell>
          <cell r="B602" t="str">
            <v xml:space="preserve">REMACHE POT 4*4                                             </v>
          </cell>
          <cell r="C602" t="str">
            <v>UND</v>
          </cell>
          <cell r="D602">
            <v>18.399999999999999</v>
          </cell>
        </row>
        <row r="603">
          <cell r="A603">
            <v>4699</v>
          </cell>
          <cell r="B603" t="str">
            <v xml:space="preserve">TORN.AVELLAN 2.1/2"#8GOLOS  </v>
          </cell>
          <cell r="C603" t="str">
            <v>UND</v>
          </cell>
          <cell r="D603">
            <v>103.5</v>
          </cell>
        </row>
        <row r="604">
          <cell r="A604">
            <v>4737</v>
          </cell>
          <cell r="B604" t="str">
            <v>TUBERIA PVC UM 4 RDE 26     PRE</v>
          </cell>
          <cell r="C604" t="str">
            <v>ML</v>
          </cell>
          <cell r="D604">
            <v>31677.9</v>
          </cell>
        </row>
        <row r="605">
          <cell r="A605">
            <v>4738</v>
          </cell>
          <cell r="B605" t="str">
            <v>TUBO PVC PRESION  3     RDE/26  UNION MECANICA</v>
          </cell>
          <cell r="C605" t="str">
            <v>ML</v>
          </cell>
          <cell r="D605">
            <v>19194.650000000001</v>
          </cell>
        </row>
        <row r="606">
          <cell r="A606">
            <v>4739</v>
          </cell>
          <cell r="B606" t="str">
            <v>TUBO PVC PRESION  3     RDE/ 21 UNION MECANICA</v>
          </cell>
          <cell r="C606" t="str">
            <v>ML</v>
          </cell>
          <cell r="D606">
            <v>23396.75</v>
          </cell>
        </row>
        <row r="607">
          <cell r="A607">
            <v>4740</v>
          </cell>
          <cell r="B607" t="str">
            <v>TUBO PVC PRESION 2      RDE/21 UNION MECANICA</v>
          </cell>
          <cell r="C607" t="str">
            <v>ML</v>
          </cell>
          <cell r="D607">
            <v>11417.2</v>
          </cell>
        </row>
        <row r="608">
          <cell r="A608">
            <v>4741</v>
          </cell>
          <cell r="B608" t="str">
            <v>TUBO PVCPRESION 2.1/2   RDE/ 26  UNION MECANICA</v>
          </cell>
          <cell r="C608" t="str">
            <v>ML</v>
          </cell>
          <cell r="D608">
            <v>13897.75</v>
          </cell>
        </row>
        <row r="609">
          <cell r="A609">
            <v>4742</v>
          </cell>
          <cell r="B609" t="str">
            <v>TUBO PVC PRESION 2.1/2  RDE/ 21   UNION MECANICA</v>
          </cell>
          <cell r="C609" t="str">
            <v>ML</v>
          </cell>
          <cell r="D609">
            <v>17250</v>
          </cell>
        </row>
        <row r="610">
          <cell r="A610">
            <v>4743</v>
          </cell>
          <cell r="B610" t="str">
            <v>TUBO  PVC PRESION  4"   RDE/13.5    UNION MECANICA</v>
          </cell>
          <cell r="C610" t="str">
            <v>ML</v>
          </cell>
          <cell r="D610">
            <v>62560</v>
          </cell>
        </row>
        <row r="611">
          <cell r="A611">
            <v>4744</v>
          </cell>
          <cell r="B611" t="str">
            <v>TUBO PVC PRESION  3"    RDE/9  UNION MECANICA</v>
          </cell>
          <cell r="C611" t="str">
            <v>ML</v>
          </cell>
          <cell r="D611">
            <v>59060.55</v>
          </cell>
        </row>
        <row r="612">
          <cell r="A612">
            <v>4745</v>
          </cell>
          <cell r="B612" t="str">
            <v xml:space="preserve">TUBO PVC PRESION  4"      RDE/9  UNION MECANICA </v>
          </cell>
          <cell r="C612" t="str">
            <v>ML</v>
          </cell>
          <cell r="D612">
            <v>97189.95</v>
          </cell>
        </row>
        <row r="613">
          <cell r="A613">
            <v>4746</v>
          </cell>
          <cell r="B613" t="str">
            <v>TUBO PVC PRESION  3"     RDE/11  UNION MECANICA</v>
          </cell>
          <cell r="C613" t="str">
            <v>ML</v>
          </cell>
          <cell r="D613">
            <v>49527.05</v>
          </cell>
        </row>
        <row r="614">
          <cell r="A614">
            <v>4747</v>
          </cell>
          <cell r="B614" t="str">
            <v>TUBO PVC PRESION  3"     RDE/13.5 UNION MECANICA</v>
          </cell>
          <cell r="C614" t="str">
            <v>ML</v>
          </cell>
          <cell r="D614">
            <v>38209.9</v>
          </cell>
        </row>
        <row r="615">
          <cell r="A615">
            <v>4748</v>
          </cell>
          <cell r="B615" t="str">
            <v>TUBO PVC PRESION   4"     RDE/11  UNION MECANICA</v>
          </cell>
          <cell r="C615" t="str">
            <v>ML</v>
          </cell>
          <cell r="D615">
            <v>82515.95</v>
          </cell>
        </row>
        <row r="616">
          <cell r="A616">
            <v>4749</v>
          </cell>
          <cell r="B616" t="str">
            <v>TUBO PVC PRESION   6"     RDE/11  E.L.</v>
          </cell>
          <cell r="C616" t="str">
            <v>ML</v>
          </cell>
          <cell r="D616">
            <v>176381.25</v>
          </cell>
        </row>
        <row r="617">
          <cell r="A617">
            <v>4750</v>
          </cell>
          <cell r="B617" t="str">
            <v>TUBO PVC PRESION   6"     RDE/13.5  E.L.</v>
          </cell>
          <cell r="C617" t="str">
            <v>ML</v>
          </cell>
          <cell r="D617">
            <v>134922.6</v>
          </cell>
        </row>
        <row r="618">
          <cell r="A618">
            <v>4751</v>
          </cell>
          <cell r="B618" t="str">
            <v>TUBO PVC PRESION  6"     RDE/ 9  UNION MECANICA</v>
          </cell>
          <cell r="C618" t="str">
            <v>ML</v>
          </cell>
          <cell r="D618">
            <v>210418.95</v>
          </cell>
        </row>
        <row r="619">
          <cell r="A619">
            <v>4752</v>
          </cell>
          <cell r="B619" t="str">
            <v>TUBO PVC PRESION  8"    RDE/11   E.L</v>
          </cell>
          <cell r="C619" t="str">
            <v>ML</v>
          </cell>
          <cell r="D619">
            <v>298558.40000000002</v>
          </cell>
        </row>
        <row r="620">
          <cell r="A620">
            <v>4753</v>
          </cell>
          <cell r="B620" t="str">
            <v>TUBO PVC PRESION  8    RDE/9  E.L.</v>
          </cell>
          <cell r="C620" t="str">
            <v>ML</v>
          </cell>
          <cell r="D620">
            <v>312340</v>
          </cell>
        </row>
        <row r="621">
          <cell r="A621">
            <v>4754</v>
          </cell>
          <cell r="B621" t="str">
            <v xml:space="preserve">TUBERIA ACERO AL  CARBON D=4" SCH 40  USO AGUA </v>
          </cell>
          <cell r="C621" t="str">
            <v>ML</v>
          </cell>
          <cell r="D621">
            <v>48914.1</v>
          </cell>
        </row>
        <row r="622">
          <cell r="A622">
            <v>4755</v>
          </cell>
          <cell r="B622" t="str">
            <v xml:space="preserve">SOLDADURA 7018 </v>
          </cell>
          <cell r="C622" t="str">
            <v>KG</v>
          </cell>
          <cell r="D622">
            <v>8222.5</v>
          </cell>
        </row>
        <row r="623">
          <cell r="A623">
            <v>4756</v>
          </cell>
          <cell r="B623" t="str">
            <v>TUBERIA ACERO AL CARBON D=6" SCH 40  USO AGUA</v>
          </cell>
          <cell r="C623" t="str">
            <v>ML</v>
          </cell>
          <cell r="D623">
            <v>94564.5</v>
          </cell>
        </row>
        <row r="624">
          <cell r="A624">
            <v>4757</v>
          </cell>
          <cell r="B624" t="str">
            <v>TUBERIA ACERO AL CARBON D=8" SCH 40  USO AGUA</v>
          </cell>
          <cell r="C624" t="str">
            <v>ML</v>
          </cell>
          <cell r="D624">
            <v>141849.04999999999</v>
          </cell>
        </row>
        <row r="625">
          <cell r="A625">
            <v>4758</v>
          </cell>
          <cell r="B625" t="str">
            <v>TUBERIA ACERO AL CARBON D=3" SCH 40  USO AGUA</v>
          </cell>
          <cell r="C625" t="str">
            <v>ML</v>
          </cell>
          <cell r="D625">
            <v>32846.300000000003</v>
          </cell>
        </row>
        <row r="626">
          <cell r="A626">
            <v>4759</v>
          </cell>
          <cell r="B626" t="str">
            <v>TUBO PVC  10"     RDE/13.5UM  ALTA PRESION-AGUA</v>
          </cell>
          <cell r="C626" t="str">
            <v>ML</v>
          </cell>
          <cell r="D626">
            <v>361327.7</v>
          </cell>
        </row>
        <row r="627">
          <cell r="A627">
            <v>4760</v>
          </cell>
          <cell r="B627" t="str">
            <v>TUBO PVC .12"     RDE/13.5UM  ALTA PRESION-AGUA</v>
          </cell>
          <cell r="C627" t="str">
            <v>ML</v>
          </cell>
          <cell r="D627">
            <v>510637.95</v>
          </cell>
        </row>
        <row r="628">
          <cell r="A628">
            <v>4761</v>
          </cell>
          <cell r="B628" t="str">
            <v>TUBO PVC PRESION   8"     RDE/13.5  UNION MECANICA</v>
          </cell>
          <cell r="C628" t="str">
            <v>ML</v>
          </cell>
          <cell r="D628">
            <v>233231.5</v>
          </cell>
        </row>
        <row r="629">
          <cell r="A629">
            <v>4762</v>
          </cell>
          <cell r="B629" t="str">
            <v>TUBERIA ACERO AL  CARBON D=2" SCH 40  SUM E INST</v>
          </cell>
          <cell r="C629" t="str">
            <v>ML</v>
          </cell>
          <cell r="D629">
            <v>15814.8</v>
          </cell>
        </row>
        <row r="630">
          <cell r="A630">
            <v>4814</v>
          </cell>
          <cell r="B630" t="str">
            <v xml:space="preserve">PEGANTE CERAMICA  PEGACOR-ALFALISTO               </v>
          </cell>
          <cell r="C630" t="str">
            <v>KG</v>
          </cell>
          <cell r="D630">
            <v>1035</v>
          </cell>
        </row>
        <row r="631">
          <cell r="A631">
            <v>4815</v>
          </cell>
          <cell r="B631" t="str">
            <v xml:space="preserve">CERAMICA TRAF.3-4 30 X30CM  BLANCO O COLOR    </v>
          </cell>
          <cell r="C631" t="str">
            <v>M2</v>
          </cell>
          <cell r="D631">
            <v>19876.599999999999</v>
          </cell>
        </row>
        <row r="632">
          <cell r="A632">
            <v>4817</v>
          </cell>
          <cell r="B632" t="str">
            <v xml:space="preserve">CERAMICA TRAF.3-4 33 X33CM  BLANCO O COLOR    </v>
          </cell>
          <cell r="C632" t="str">
            <v>M2</v>
          </cell>
          <cell r="D632">
            <v>17991.75</v>
          </cell>
        </row>
        <row r="633">
          <cell r="A633">
            <v>4818</v>
          </cell>
          <cell r="B633" t="str">
            <v xml:space="preserve">CERAMICA TRAF.3   40 X40CM  BLANCO O COLOR      </v>
          </cell>
          <cell r="C633" t="str">
            <v>M2</v>
          </cell>
          <cell r="D633">
            <v>26133.75</v>
          </cell>
        </row>
        <row r="634">
          <cell r="A634">
            <v>4819</v>
          </cell>
          <cell r="B634" t="str">
            <v xml:space="preserve">CERAMICA TRAF.4   40 X40CM  BLANCO O COLOR     </v>
          </cell>
          <cell r="C634" t="str">
            <v>M2</v>
          </cell>
          <cell r="D634">
            <v>21453.25</v>
          </cell>
        </row>
        <row r="635">
          <cell r="A635">
            <v>4820</v>
          </cell>
          <cell r="B635" t="str">
            <v xml:space="preserve">CERAMICA TRAF.4   40 X40CM  BLANCO O COLOR     </v>
          </cell>
          <cell r="C635" t="str">
            <v>M2</v>
          </cell>
          <cell r="D635">
            <v>22688.35</v>
          </cell>
        </row>
        <row r="636">
          <cell r="A636">
            <v>4821</v>
          </cell>
          <cell r="B636" t="str">
            <v xml:space="preserve">CERAMICA TRAF.3   25 X25CM  BLANCO O COLOR      </v>
          </cell>
          <cell r="C636" t="str">
            <v>M2</v>
          </cell>
          <cell r="D636">
            <v>16784.25</v>
          </cell>
        </row>
        <row r="637">
          <cell r="A637">
            <v>4834</v>
          </cell>
          <cell r="B637" t="str">
            <v xml:space="preserve">ADOQUIN CONCRETO VEHIC.CRUZ    23.0X25.0X08 20/M2   </v>
          </cell>
          <cell r="C637" t="str">
            <v>M2</v>
          </cell>
          <cell r="D637">
            <v>29371</v>
          </cell>
        </row>
        <row r="638">
          <cell r="A638">
            <v>4835</v>
          </cell>
          <cell r="B638" t="str">
            <v xml:space="preserve">ADOQUIN CONCRETOVEHIC.CUADRADO   10.0X10.0X08 100/M2      </v>
          </cell>
          <cell r="C638" t="str">
            <v>UND</v>
          </cell>
          <cell r="D638">
            <v>312.8</v>
          </cell>
        </row>
        <row r="639">
          <cell r="A639">
            <v>4836</v>
          </cell>
          <cell r="B639" t="str">
            <v xml:space="preserve">ADOQ.CONCR.PEATO.RECTANGUL  11.0X20.0X06 44/M2     </v>
          </cell>
          <cell r="C639" t="str">
            <v>UND</v>
          </cell>
          <cell r="D639">
            <v>503.7</v>
          </cell>
        </row>
        <row r="640">
          <cell r="A640">
            <v>4837</v>
          </cell>
          <cell r="B640" t="str">
            <v xml:space="preserve">ADOQ.CONCR.VEHIC.GUITARRA   22.5X14  X08 38/M2    </v>
          </cell>
          <cell r="C640" t="str">
            <v>UND</v>
          </cell>
          <cell r="D640">
            <v>770.5</v>
          </cell>
        </row>
        <row r="641">
          <cell r="A641">
            <v>4838</v>
          </cell>
          <cell r="B641" t="str">
            <v xml:space="preserve">ADOQ.CONCR.VEHIC.RECTANGUL  12.0X24.0X08 35/M2    </v>
          </cell>
          <cell r="C641" t="str">
            <v>M2</v>
          </cell>
          <cell r="D641">
            <v>27981.8</v>
          </cell>
        </row>
        <row r="642">
          <cell r="A642">
            <v>4839</v>
          </cell>
          <cell r="B642" t="str">
            <v xml:space="preserve">ADOQ.CONCR.PEATO.GUITARRA   22.5X14.0X06 38/M2    </v>
          </cell>
          <cell r="C642" t="str">
            <v>M2</v>
          </cell>
          <cell r="D642">
            <v>20543.599999999999</v>
          </cell>
        </row>
        <row r="643">
          <cell r="A643">
            <v>4840</v>
          </cell>
          <cell r="B643" t="str">
            <v xml:space="preserve">BALDOSA GRANITO   40 x 40   PREMOLDA                </v>
          </cell>
          <cell r="C643" t="str">
            <v>M2</v>
          </cell>
          <cell r="D643">
            <v>26093.5</v>
          </cell>
        </row>
        <row r="644">
          <cell r="A644">
            <v>4841</v>
          </cell>
          <cell r="B644" t="str">
            <v xml:space="preserve">BALDOSA GRANITO   30 x 30   PREMOLDA               </v>
          </cell>
          <cell r="C644" t="str">
            <v>M2</v>
          </cell>
          <cell r="D644">
            <v>23920</v>
          </cell>
        </row>
        <row r="645">
          <cell r="A645">
            <v>4842</v>
          </cell>
          <cell r="B645" t="str">
            <v xml:space="preserve">BALDOSA GRANITO   33 x 33   TIPO ALFA             </v>
          </cell>
          <cell r="C645" t="str">
            <v>M2</v>
          </cell>
          <cell r="D645">
            <v>27600</v>
          </cell>
        </row>
        <row r="646">
          <cell r="A646">
            <v>4843</v>
          </cell>
          <cell r="B646" t="str">
            <v xml:space="preserve">GRANITO        #3                                           </v>
          </cell>
          <cell r="C646" t="str">
            <v>BTO</v>
          </cell>
          <cell r="D646">
            <v>3450</v>
          </cell>
        </row>
        <row r="647">
          <cell r="A647">
            <v>4844</v>
          </cell>
          <cell r="B647" t="str">
            <v xml:space="preserve">GRAVILLA RIO-GRAVA VJ 5M3   PRE                          </v>
          </cell>
          <cell r="C647" t="str">
            <v>M3</v>
          </cell>
          <cell r="D647">
            <v>30475</v>
          </cell>
        </row>
        <row r="648">
          <cell r="A648">
            <v>4847</v>
          </cell>
          <cell r="B648" t="str">
            <v xml:space="preserve">DILATAC.BRONCE PC09 O PC18  TIRA DE 3M           </v>
          </cell>
          <cell r="C648" t="str">
            <v>ML</v>
          </cell>
          <cell r="D648">
            <v>2875</v>
          </cell>
        </row>
        <row r="649">
          <cell r="A649">
            <v>4857</v>
          </cell>
          <cell r="B649" t="str">
            <v>BOMBA SUMERGIBLE 15  HP LAPICERO  6" ACERO INOX.</v>
          </cell>
          <cell r="C649" t="str">
            <v>UND</v>
          </cell>
          <cell r="D649">
            <v>10127728</v>
          </cell>
        </row>
        <row r="650">
          <cell r="A650">
            <v>4858</v>
          </cell>
          <cell r="B650" t="str">
            <v>BOMBA SUMERGIBLE 12  HP LAPICERO 6" BRONCE</v>
          </cell>
          <cell r="C650" t="str">
            <v>UND</v>
          </cell>
          <cell r="D650">
            <v>3340698.25</v>
          </cell>
        </row>
        <row r="651">
          <cell r="A651">
            <v>4859</v>
          </cell>
          <cell r="B651" t="str">
            <v xml:space="preserve">BOMBA SUMERGIBLE  31  HP LAPICERO  6" BRONCE                            </v>
          </cell>
          <cell r="C651" t="str">
            <v>UND</v>
          </cell>
          <cell r="D651">
            <v>3922984.65</v>
          </cell>
        </row>
        <row r="652">
          <cell r="A652">
            <v>4861</v>
          </cell>
          <cell r="B652" t="str">
            <v xml:space="preserve">BOMBA SUMERGIBLE  46  HP LAPICERO  6" BRONCE                             </v>
          </cell>
          <cell r="C652" t="str">
            <v>UND</v>
          </cell>
          <cell r="D652">
            <v>4749144.6500000004</v>
          </cell>
        </row>
        <row r="653">
          <cell r="A653">
            <v>4862</v>
          </cell>
          <cell r="B653" t="str">
            <v>BOMBA SUMERGIBLE 23  HP LAPICERO  6" BRONCE</v>
          </cell>
          <cell r="C653" t="str">
            <v>UND</v>
          </cell>
          <cell r="D653">
            <v>3549722.25</v>
          </cell>
        </row>
        <row r="654">
          <cell r="A654">
            <v>4863</v>
          </cell>
          <cell r="B654" t="str">
            <v xml:space="preserve">BOMBA SUMERGIBLE 25.5 HP LAPICERO  6" BRONCE                             </v>
          </cell>
          <cell r="C654" t="str">
            <v>UND</v>
          </cell>
          <cell r="D654">
            <v>4439330.05</v>
          </cell>
        </row>
        <row r="655">
          <cell r="A655">
            <v>4867</v>
          </cell>
          <cell r="B655" t="str">
            <v xml:space="preserve">BOMBA SUMERGIBLE 100  HP LAPICERO 8" BRONCE                             </v>
          </cell>
          <cell r="C655" t="str">
            <v>UND</v>
          </cell>
          <cell r="D655">
            <v>6362877.5499999998</v>
          </cell>
        </row>
        <row r="656">
          <cell r="A656">
            <v>4868</v>
          </cell>
          <cell r="B656" t="str">
            <v>BOMBA SUMERGIBLE  3  HP LAPICERO  4" ACERO INOX.</v>
          </cell>
          <cell r="C656" t="str">
            <v>UND</v>
          </cell>
          <cell r="D656">
            <v>4242120</v>
          </cell>
        </row>
        <row r="657">
          <cell r="A657">
            <v>4869</v>
          </cell>
          <cell r="B657" t="str">
            <v xml:space="preserve">BOMBA SUMERGIBLE 150  HP LAPICERO 10"BRONCE                             </v>
          </cell>
          <cell r="C657" t="str">
            <v>UND</v>
          </cell>
          <cell r="D657">
            <v>7508795.0499999998</v>
          </cell>
        </row>
        <row r="658">
          <cell r="A658">
            <v>4871</v>
          </cell>
          <cell r="B658" t="str">
            <v xml:space="preserve">BOMBA SUMERGIBLE  27  HP LAPICERO  6" BRONCE                            </v>
          </cell>
          <cell r="C658" t="str">
            <v>UND</v>
          </cell>
          <cell r="D658">
            <v>3619399.6</v>
          </cell>
        </row>
        <row r="659">
          <cell r="A659">
            <v>4873</v>
          </cell>
          <cell r="B659" t="str">
            <v>BOMBA SUMERGIBLE 27.5HP LAPICERO  6" BRONCE</v>
          </cell>
          <cell r="C659" t="str">
            <v>UND</v>
          </cell>
          <cell r="D659">
            <v>4219110.8</v>
          </cell>
        </row>
        <row r="660">
          <cell r="A660">
            <v>4874</v>
          </cell>
          <cell r="B660" t="str">
            <v>BOMBA SUMERGIBLE 25  HP LAPICERO  6" BRONCE</v>
          </cell>
          <cell r="C660" t="str">
            <v>UND</v>
          </cell>
          <cell r="D660">
            <v>3966531.7</v>
          </cell>
        </row>
        <row r="661">
          <cell r="A661">
            <v>4875</v>
          </cell>
          <cell r="B661" t="str">
            <v xml:space="preserve">BOMBA SUMERGIBLE  34  HP LAPICERO 6" BRONCE                             </v>
          </cell>
          <cell r="C661" t="str">
            <v>UND</v>
          </cell>
          <cell r="D661">
            <v>4372145.9000000004</v>
          </cell>
        </row>
        <row r="662">
          <cell r="A662">
            <v>4876</v>
          </cell>
          <cell r="B662" t="str">
            <v>BOMBA SUMERGIBLE  20  HP LAPICERO  6" ACERO INOX.</v>
          </cell>
          <cell r="C662" t="str">
            <v>UND</v>
          </cell>
          <cell r="D662">
            <v>12304999.999999998</v>
          </cell>
        </row>
        <row r="663">
          <cell r="A663">
            <v>4878</v>
          </cell>
          <cell r="B663" t="str">
            <v xml:space="preserve">BOMBA SUMERGIBLE  6.5HP LAPICERO  6"BRONCE                            </v>
          </cell>
          <cell r="C663" t="str">
            <v>UND</v>
          </cell>
          <cell r="D663">
            <v>1840000</v>
          </cell>
        </row>
        <row r="664">
          <cell r="A664">
            <v>4880</v>
          </cell>
          <cell r="B664" t="str">
            <v xml:space="preserve">BOMBA SUMERGIBLE  7.5HP LAPICERO  6"BRONCE                      </v>
          </cell>
          <cell r="C664" t="str">
            <v>UND</v>
          </cell>
          <cell r="D664">
            <v>2082802.95</v>
          </cell>
        </row>
        <row r="665">
          <cell r="A665">
            <v>4881</v>
          </cell>
          <cell r="B665" t="str">
            <v xml:space="preserve">BOMBA SUMERGIBLE 17.5HP LAPICERO 6"BRONCE                             </v>
          </cell>
          <cell r="C665" t="str">
            <v>UND</v>
          </cell>
          <cell r="D665">
            <v>3425301.45</v>
          </cell>
        </row>
        <row r="666">
          <cell r="A666">
            <v>4882</v>
          </cell>
          <cell r="B666" t="str">
            <v>MOTOR ELECTRICO TRIFASICO BOMBA  31  HP</v>
          </cell>
          <cell r="C666" t="str">
            <v>UND</v>
          </cell>
          <cell r="D666">
            <v>6519650.1499999994</v>
          </cell>
        </row>
        <row r="667">
          <cell r="A667">
            <v>4883</v>
          </cell>
          <cell r="B667" t="str">
            <v xml:space="preserve">MOTOR ELECTRICO TRIFASICO BOMBA  14  HP  </v>
          </cell>
          <cell r="C667" t="str">
            <v>UND</v>
          </cell>
          <cell r="D667">
            <v>4471681.8499999996</v>
          </cell>
        </row>
        <row r="668">
          <cell r="A668">
            <v>4886</v>
          </cell>
          <cell r="B668" t="str">
            <v xml:space="preserve">MOTOR ELECTRICO TRIFASICO BOMBA  7.5HP                       </v>
          </cell>
          <cell r="C668" t="str">
            <v>UND</v>
          </cell>
          <cell r="D668">
            <v>2742232.5</v>
          </cell>
        </row>
        <row r="669">
          <cell r="A669">
            <v>4887</v>
          </cell>
          <cell r="B669" t="str">
            <v xml:space="preserve">MOTOR ELECTRICO BOMBA  100HP  3600 RPM </v>
          </cell>
          <cell r="C669" t="str">
            <v>UND</v>
          </cell>
          <cell r="D669">
            <v>10142402</v>
          </cell>
        </row>
        <row r="670">
          <cell r="A670">
            <v>4888</v>
          </cell>
          <cell r="B670" t="str">
            <v xml:space="preserve">MOTOR ELECTRICO BOMBA  115  HP  </v>
          </cell>
          <cell r="C670" t="str">
            <v>UND</v>
          </cell>
          <cell r="D670">
            <v>16053165.1</v>
          </cell>
        </row>
        <row r="671">
          <cell r="A671">
            <v>4889</v>
          </cell>
          <cell r="B671" t="str">
            <v xml:space="preserve">MOTOR ELECRTCIO BOMBA 15HP  3600 RPM  </v>
          </cell>
          <cell r="C671" t="str">
            <v>UND</v>
          </cell>
          <cell r="D671">
            <v>2025012</v>
          </cell>
        </row>
        <row r="672">
          <cell r="A672">
            <v>4890</v>
          </cell>
          <cell r="B672" t="str">
            <v>MOTOR ELECTRICO BOMBA  150HP  3600 RPM</v>
          </cell>
          <cell r="C672" t="str">
            <v>UND</v>
          </cell>
          <cell r="D672">
            <v>15913285.999999998</v>
          </cell>
        </row>
        <row r="673">
          <cell r="A673">
            <v>4892</v>
          </cell>
          <cell r="B673" t="str">
            <v>MOTOR ELECTRICO BOMBA  20HP 3600 RPM</v>
          </cell>
          <cell r="C673" t="str">
            <v>UND</v>
          </cell>
          <cell r="D673">
            <v>2381190</v>
          </cell>
        </row>
        <row r="674">
          <cell r="A674">
            <v>4894</v>
          </cell>
          <cell r="B674" t="str">
            <v>MOTOR ELECTRICO BOMBA  5HP 3600 RPM</v>
          </cell>
          <cell r="C674" t="str">
            <v>UND</v>
          </cell>
          <cell r="D674">
            <v>855494.2</v>
          </cell>
        </row>
        <row r="675">
          <cell r="A675">
            <v>4905</v>
          </cell>
          <cell r="B675" t="str">
            <v xml:space="preserve">MOTOR ELECTRICO BOMBA 25HP  3600 RPM  </v>
          </cell>
          <cell r="C675" t="str">
            <v>UND</v>
          </cell>
          <cell r="D675">
            <v>2557278</v>
          </cell>
        </row>
        <row r="676">
          <cell r="A676">
            <v>4910</v>
          </cell>
          <cell r="B676" t="str">
            <v xml:space="preserve">REJA DE HIERRO  D=1/2 E=1/2   1.5x40 M  </v>
          </cell>
          <cell r="C676" t="str">
            <v>UND</v>
          </cell>
          <cell r="D676">
            <v>95220</v>
          </cell>
        </row>
        <row r="677">
          <cell r="A677">
            <v>4911</v>
          </cell>
          <cell r="B677" t="str">
            <v>REJA DE HIERRO  D=1/2 E=1/2   1.0x.30 MT</v>
          </cell>
          <cell r="C677" t="str">
            <v>UND</v>
          </cell>
          <cell r="D677">
            <v>47610</v>
          </cell>
        </row>
        <row r="678">
          <cell r="A678">
            <v>4912</v>
          </cell>
          <cell r="B678" t="str">
            <v xml:space="preserve">REJA DE HIERRO  D=1/2 E=1/2     0.6x0.4MT </v>
          </cell>
          <cell r="C678" t="str">
            <v>UND</v>
          </cell>
          <cell r="D678">
            <v>39675</v>
          </cell>
        </row>
        <row r="679">
          <cell r="A679">
            <v>4913</v>
          </cell>
          <cell r="B679" t="str">
            <v>REJA LAMINA ACERO INOX. C=9   1.0x0.60M</v>
          </cell>
          <cell r="C679" t="str">
            <v>UND</v>
          </cell>
          <cell r="D679">
            <v>238050</v>
          </cell>
        </row>
        <row r="680">
          <cell r="A680">
            <v>4914</v>
          </cell>
          <cell r="B680" t="str">
            <v>REJA DE HIERRO  D=1/2  E=1/2   1.0x.60MT</v>
          </cell>
          <cell r="C680" t="str">
            <v>UND</v>
          </cell>
          <cell r="D680">
            <v>158700</v>
          </cell>
        </row>
        <row r="681">
          <cell r="A681">
            <v>4915</v>
          </cell>
          <cell r="B681" t="str">
            <v>REJA LAMINA  ACERO INOX. C=9   1.5x.40M</v>
          </cell>
          <cell r="C681" t="str">
            <v>UND</v>
          </cell>
          <cell r="D681">
            <v>277725</v>
          </cell>
        </row>
        <row r="682">
          <cell r="A682">
            <v>4916</v>
          </cell>
          <cell r="B682" t="str">
            <v xml:space="preserve">REJA LAMINA ACERO INOX. C=9    1.0  x.30M </v>
          </cell>
          <cell r="C682" t="str">
            <v>UND</v>
          </cell>
          <cell r="D682">
            <v>79350</v>
          </cell>
        </row>
        <row r="683">
          <cell r="A683">
            <v>4917</v>
          </cell>
          <cell r="B683" t="str">
            <v>ARRANQUE 3600 C/S 8.5-12A 3.6HP</v>
          </cell>
          <cell r="C683" t="str">
            <v>UND</v>
          </cell>
          <cell r="D683">
            <v>236982.8</v>
          </cell>
        </row>
        <row r="684">
          <cell r="A684">
            <v>4918</v>
          </cell>
          <cell r="B684" t="str">
            <v>ARRANQUE 3600 C/S 12-17AM 5  HP</v>
          </cell>
          <cell r="C684" t="str">
            <v>UND</v>
          </cell>
          <cell r="D684">
            <v>277876.8</v>
          </cell>
        </row>
        <row r="685">
          <cell r="A685">
            <v>4919</v>
          </cell>
          <cell r="B685" t="str">
            <v>ARRANQUE 3600R C/S 16-23A 7.5HP</v>
          </cell>
          <cell r="C685" t="str">
            <v>UND</v>
          </cell>
          <cell r="D685">
            <v>299379.5</v>
          </cell>
        </row>
        <row r="686">
          <cell r="A686">
            <v>4920</v>
          </cell>
          <cell r="B686" t="str">
            <v xml:space="preserve">ARRANQUE 3600 C/S 23-32AM 12 HP  </v>
          </cell>
          <cell r="C686" t="str">
            <v>UND</v>
          </cell>
          <cell r="D686">
            <v>364274</v>
          </cell>
        </row>
        <row r="687">
          <cell r="A687">
            <v>4921</v>
          </cell>
          <cell r="B687" t="str">
            <v>ARRANQUE 3600 C/S  4- 6AM 1.8HP</v>
          </cell>
          <cell r="C687" t="str">
            <v>UND</v>
          </cell>
          <cell r="D687">
            <v>229540</v>
          </cell>
        </row>
        <row r="688">
          <cell r="A688">
            <v>4922</v>
          </cell>
          <cell r="B688" t="str">
            <v xml:space="preserve">ARRANQUE 3600 C/S  6- 9AM 2.4HP </v>
          </cell>
          <cell r="C688" t="str">
            <v>UND</v>
          </cell>
          <cell r="D688">
            <v>229540</v>
          </cell>
        </row>
        <row r="689">
          <cell r="A689">
            <v>4923</v>
          </cell>
          <cell r="B689" t="str">
            <v xml:space="preserve">ARRANQUE/ESTRELLA/TRIFASICO   230V 12-17AMP  9HP </v>
          </cell>
          <cell r="C689" t="str">
            <v>UND</v>
          </cell>
          <cell r="D689">
            <v>1088217.3999999999</v>
          </cell>
        </row>
        <row r="690">
          <cell r="A690">
            <v>4924</v>
          </cell>
          <cell r="B690" t="str">
            <v>ARRANQUE/ESTRELLA/TRIFASICO   230V 23-32AMP 18HP</v>
          </cell>
          <cell r="C690" t="str">
            <v>UND</v>
          </cell>
          <cell r="D690">
            <v>1327702.6000000001</v>
          </cell>
        </row>
        <row r="691">
          <cell r="A691">
            <v>4925</v>
          </cell>
          <cell r="B691" t="str">
            <v>ARRANQUE/ESTRELLA/TRIFASICO   230V 32-42AMP 24HP</v>
          </cell>
          <cell r="C691" t="str">
            <v>UND</v>
          </cell>
          <cell r="D691">
            <v>1737012.9</v>
          </cell>
        </row>
        <row r="692">
          <cell r="A692">
            <v>4926</v>
          </cell>
          <cell r="B692" t="str">
            <v>ARRANQUE/ESTRELLA/TRIFASICO   230V 40-52AMP 34HP</v>
          </cell>
          <cell r="C692" t="str">
            <v>UND</v>
          </cell>
          <cell r="D692">
            <v>1988511</v>
          </cell>
        </row>
        <row r="693">
          <cell r="A693">
            <v>4927</v>
          </cell>
          <cell r="B693" t="str">
            <v>ARRANQUE/ESTRELLA/TRIFASICO   230V 58-75AMP 50</v>
          </cell>
          <cell r="C693" t="str">
            <v>UND</v>
          </cell>
          <cell r="D693">
            <v>2269975.7999999998</v>
          </cell>
        </row>
        <row r="694">
          <cell r="A694">
            <v>4928</v>
          </cell>
          <cell r="B694" t="str">
            <v>C/N HG110-220V13*6 90TB-TA</v>
          </cell>
          <cell r="C694" t="str">
            <v>UND</v>
          </cell>
          <cell r="D694">
            <v>83950</v>
          </cell>
        </row>
        <row r="695">
          <cell r="A695">
            <v>4929</v>
          </cell>
          <cell r="B695" t="str">
            <v xml:space="preserve">TABLERO/CONTROL/DUPLEX 3600RPM  3.6HP 10.5A  </v>
          </cell>
          <cell r="C695" t="str">
            <v>UND</v>
          </cell>
          <cell r="D695">
            <v>1091016.5</v>
          </cell>
        </row>
        <row r="696">
          <cell r="A696">
            <v>4930</v>
          </cell>
          <cell r="B696" t="str">
            <v xml:space="preserve">TABLERO/CONTROL/DUPLEX 3600RPM 12  HP 32  A  </v>
          </cell>
          <cell r="C696" t="str">
            <v>UND</v>
          </cell>
          <cell r="D696">
            <v>1602030.5</v>
          </cell>
        </row>
        <row r="697">
          <cell r="A697">
            <v>4941</v>
          </cell>
          <cell r="B697" t="str">
            <v>VALVULA CHEQUE CORTINA/BRONCE  D=2"  JX125</v>
          </cell>
          <cell r="C697" t="str">
            <v>UND</v>
          </cell>
          <cell r="D697">
            <v>82708</v>
          </cell>
        </row>
        <row r="698">
          <cell r="A698">
            <v>4942</v>
          </cell>
          <cell r="B698" t="str">
            <v>VALVULA CHEQUE CORTINA/BRONCE  D=3"  JX125</v>
          </cell>
          <cell r="C698" t="str">
            <v>UND</v>
          </cell>
          <cell r="D698">
            <v>241250</v>
          </cell>
        </row>
        <row r="699">
          <cell r="A699">
            <v>4943</v>
          </cell>
          <cell r="B699" t="str">
            <v>VALVULA CHEQUE CORTINA/BRONCE  D=1.1/2"  JX125</v>
          </cell>
          <cell r="C699" t="str">
            <v>UND</v>
          </cell>
          <cell r="D699">
            <v>70968.800000000003</v>
          </cell>
        </row>
        <row r="700">
          <cell r="A700">
            <v>4944</v>
          </cell>
          <cell r="B700" t="str">
            <v>VALVULA CHEQUE CORTINA/HIERRO D=3"</v>
          </cell>
          <cell r="C700" t="str">
            <v>UND</v>
          </cell>
          <cell r="D700">
            <v>321867.75</v>
          </cell>
        </row>
        <row r="701">
          <cell r="A701">
            <v>4945</v>
          </cell>
          <cell r="B701" t="str">
            <v xml:space="preserve">VALVULA CHEQUE CORTINA/HIERRO  D=4" </v>
          </cell>
          <cell r="C701" t="str">
            <v>UND</v>
          </cell>
          <cell r="D701">
            <v>448757.6</v>
          </cell>
        </row>
        <row r="702">
          <cell r="A702">
            <v>4946</v>
          </cell>
          <cell r="B702" t="str">
            <v>VALVULA CHEQUE CORTINA/HIERRO  D=6"</v>
          </cell>
          <cell r="C702" t="str">
            <v>UND</v>
          </cell>
          <cell r="D702">
            <v>594964</v>
          </cell>
        </row>
        <row r="703">
          <cell r="A703">
            <v>4947</v>
          </cell>
          <cell r="B703" t="str">
            <v>VALVULA CHEQUE GLOBO/BRONCE  D= 1.1/2"</v>
          </cell>
          <cell r="C703" t="str">
            <v>UND</v>
          </cell>
          <cell r="D703">
            <v>65366</v>
          </cell>
        </row>
        <row r="704">
          <cell r="A704">
            <v>4948</v>
          </cell>
          <cell r="B704" t="str">
            <v>VALVULA CHEQUE GLOBO/BRONCE     D= 1.1/4"</v>
          </cell>
          <cell r="C704" t="str">
            <v>UND</v>
          </cell>
          <cell r="D704">
            <v>60030</v>
          </cell>
        </row>
        <row r="705">
          <cell r="A705">
            <v>4949</v>
          </cell>
          <cell r="B705" t="str">
            <v xml:space="preserve">VALVULA CHEQUE GLOBO/BRONCE    D=1"  </v>
          </cell>
          <cell r="C705" t="str">
            <v>UND</v>
          </cell>
          <cell r="D705">
            <v>33616.800000000003</v>
          </cell>
        </row>
        <row r="706">
          <cell r="A706">
            <v>4950</v>
          </cell>
          <cell r="B706" t="str">
            <v>VALVULA CHEQUE GLOBO/BRONCE   D=2"</v>
          </cell>
          <cell r="C706" t="str">
            <v>UND</v>
          </cell>
          <cell r="D706">
            <v>98315.8</v>
          </cell>
        </row>
        <row r="707">
          <cell r="A707">
            <v>4951</v>
          </cell>
          <cell r="B707" t="str">
            <v xml:space="preserve">VALVULA CHEQUE GLOBO/HIERRO    D=4" </v>
          </cell>
          <cell r="C707" t="str">
            <v>UND</v>
          </cell>
          <cell r="D707">
            <v>438219</v>
          </cell>
        </row>
        <row r="708">
          <cell r="A708">
            <v>4952</v>
          </cell>
          <cell r="B708" t="str">
            <v xml:space="preserve">VALVULA CHEQUE GLOBO/HIERRO    D=10" </v>
          </cell>
          <cell r="C708" t="str">
            <v>UND</v>
          </cell>
          <cell r="D708">
            <v>2310780.1</v>
          </cell>
        </row>
        <row r="709">
          <cell r="A709">
            <v>4953</v>
          </cell>
          <cell r="B709" t="str">
            <v>VALVULA CHEQUE GLOBO/HIERRO    D=3"</v>
          </cell>
          <cell r="C709" t="str">
            <v>UND</v>
          </cell>
          <cell r="D709">
            <v>3779150.7</v>
          </cell>
        </row>
        <row r="710">
          <cell r="A710">
            <v>4954</v>
          </cell>
          <cell r="B710" t="str">
            <v xml:space="preserve">VALVULA CHEQUE GLOBO/HIERRO    D=6"  </v>
          </cell>
          <cell r="C710" t="str">
            <v>UND</v>
          </cell>
          <cell r="D710">
            <v>850160.5</v>
          </cell>
        </row>
        <row r="711">
          <cell r="A711">
            <v>4955</v>
          </cell>
          <cell r="B711" t="str">
            <v xml:space="preserve">VALVULA CHEQUE GLOBO/HIERRO     D=8" </v>
          </cell>
          <cell r="C711" t="str">
            <v>UND</v>
          </cell>
          <cell r="D711">
            <v>1638027.8</v>
          </cell>
        </row>
        <row r="712">
          <cell r="A712">
            <v>4956</v>
          </cell>
          <cell r="B712" t="str">
            <v xml:space="preserve">VALVULA CHEQUE HIDRO/TEFLON   D=1.1/2" </v>
          </cell>
          <cell r="C712" t="str">
            <v>UND</v>
          </cell>
          <cell r="D712">
            <v>59162.9</v>
          </cell>
        </row>
        <row r="713">
          <cell r="A713">
            <v>4957</v>
          </cell>
          <cell r="B713" t="str">
            <v>VALVULA CHEQUE HIDRO/TEFLON    D=1.1/4"</v>
          </cell>
          <cell r="C713" t="str">
            <v>UND</v>
          </cell>
          <cell r="D713">
            <v>37556.699999999997</v>
          </cell>
        </row>
        <row r="714">
          <cell r="A714">
            <v>4958</v>
          </cell>
          <cell r="B714" t="str">
            <v>VALVULA CHEQUE HIDRO/TEFLON   D=1"</v>
          </cell>
          <cell r="C714" t="str">
            <v>UND</v>
          </cell>
          <cell r="D714">
            <v>25424.2</v>
          </cell>
        </row>
        <row r="715">
          <cell r="A715">
            <v>4959</v>
          </cell>
          <cell r="B715" t="str">
            <v>VALVULA CHEQUE HIDRO/TEFLON   D=2"</v>
          </cell>
          <cell r="C715" t="str">
            <v>UND</v>
          </cell>
          <cell r="D715">
            <v>89808.1</v>
          </cell>
        </row>
        <row r="716">
          <cell r="A716">
            <v>4960</v>
          </cell>
          <cell r="B716" t="str">
            <v>VALVULA CHEQUE HIDRO/TEFLON    D=3"</v>
          </cell>
          <cell r="C716" t="str">
            <v>UND</v>
          </cell>
          <cell r="D716">
            <v>263553.55</v>
          </cell>
        </row>
        <row r="717">
          <cell r="A717">
            <v>4961</v>
          </cell>
          <cell r="B717" t="str">
            <v xml:space="preserve">VALVULA CHEQUE HIDRO/TEFLON   D=4" </v>
          </cell>
          <cell r="C717" t="str">
            <v>UND</v>
          </cell>
          <cell r="D717">
            <v>475050.05</v>
          </cell>
        </row>
        <row r="718">
          <cell r="A718">
            <v>4962</v>
          </cell>
          <cell r="B718" t="str">
            <v>VALVULA CHEQUE HIDRO/TEFLON   D= 1.1/2</v>
          </cell>
          <cell r="C718" t="str">
            <v>UND</v>
          </cell>
          <cell r="D718">
            <v>64519.6</v>
          </cell>
        </row>
        <row r="719">
          <cell r="A719">
            <v>4963</v>
          </cell>
          <cell r="B719" t="str">
            <v>VALVULA CHEQUE HIDRO/TEFLON    D=1.1/4"</v>
          </cell>
          <cell r="C719" t="str">
            <v>UND</v>
          </cell>
          <cell r="D719">
            <v>41262</v>
          </cell>
        </row>
        <row r="720">
          <cell r="A720">
            <v>4964</v>
          </cell>
          <cell r="B720" t="str">
            <v xml:space="preserve">VALVULA CHEQUE HIDRO/TEFLON    D=2" </v>
          </cell>
          <cell r="C720" t="str">
            <v>UND</v>
          </cell>
          <cell r="D720">
            <v>97600.5</v>
          </cell>
        </row>
        <row r="721">
          <cell r="A721">
            <v>4965</v>
          </cell>
          <cell r="B721" t="str">
            <v>VALVULA  CHEQUE HIDRO/TEFLON   D=3</v>
          </cell>
          <cell r="C721" t="str">
            <v>UND</v>
          </cell>
          <cell r="D721">
            <v>289747.09999999998</v>
          </cell>
        </row>
        <row r="722">
          <cell r="A722">
            <v>4966</v>
          </cell>
          <cell r="B722" t="str">
            <v>VALVULA CHEQUE HIDRO/TEFLON  D=4"</v>
          </cell>
          <cell r="C722" t="str">
            <v>UND</v>
          </cell>
          <cell r="D722">
            <v>492358.7</v>
          </cell>
        </row>
        <row r="723">
          <cell r="A723">
            <v>4967</v>
          </cell>
          <cell r="B723" t="str">
            <v>VALVULA  COMP. ELASTICA  3" E.B. PVC</v>
          </cell>
          <cell r="C723" t="str">
            <v>UND</v>
          </cell>
          <cell r="D723">
            <v>332087.8</v>
          </cell>
        </row>
        <row r="724">
          <cell r="A724">
            <v>4968</v>
          </cell>
          <cell r="B724" t="str">
            <v>VALVULA COMPUERTA ELASTICA     8" E.B. PVC</v>
          </cell>
          <cell r="C724" t="str">
            <v>UND</v>
          </cell>
          <cell r="D724">
            <v>1317916.1000000001</v>
          </cell>
        </row>
        <row r="725">
          <cell r="A725">
            <v>4969</v>
          </cell>
          <cell r="B725" t="str">
            <v xml:space="preserve">VALVULA COMPUERTA  ELASTICA    12" E.B. PVC </v>
          </cell>
          <cell r="C725" t="str">
            <v>UND</v>
          </cell>
          <cell r="D725">
            <v>2721276.05</v>
          </cell>
        </row>
        <row r="726">
          <cell r="A726">
            <v>4970</v>
          </cell>
          <cell r="B726" t="str">
            <v>VALVULA COMPUERTA  ELASTICA     2"E.B. PVC</v>
          </cell>
          <cell r="C726" t="str">
            <v>UND</v>
          </cell>
          <cell r="D726">
            <v>241573.6</v>
          </cell>
        </row>
        <row r="727">
          <cell r="A727">
            <v>4971</v>
          </cell>
          <cell r="B727" t="str">
            <v>VALVULA COMPUERTA. ELASTICA     4" E.L. PVC</v>
          </cell>
          <cell r="C727" t="str">
            <v>UND</v>
          </cell>
          <cell r="D727">
            <v>346894.05</v>
          </cell>
        </row>
        <row r="728">
          <cell r="A728">
            <v>4972</v>
          </cell>
          <cell r="B728" t="str">
            <v>VALVULA COMPUERTA ELASTICA     4" E.B. PVC</v>
          </cell>
          <cell r="C728" t="str">
            <v>UND</v>
          </cell>
          <cell r="D728">
            <v>462785.3</v>
          </cell>
        </row>
        <row r="729">
          <cell r="A729">
            <v>4973</v>
          </cell>
          <cell r="B729" t="str">
            <v>VALVULA COMPUERTA ELASTICA     6" E.B. PVC</v>
          </cell>
          <cell r="C729" t="str">
            <v>UND</v>
          </cell>
          <cell r="D729">
            <v>975791.1</v>
          </cell>
        </row>
        <row r="730">
          <cell r="A730">
            <v>4974</v>
          </cell>
          <cell r="B730" t="str">
            <v>VALVULA COMPUERTA  ELASTICA    JR 12" E.L. PVC</v>
          </cell>
          <cell r="C730" t="str">
            <v>UND</v>
          </cell>
          <cell r="D730">
            <v>2232695.1</v>
          </cell>
        </row>
        <row r="731">
          <cell r="A731">
            <v>4975</v>
          </cell>
          <cell r="B731" t="str">
            <v>VALVULA COMPUERTA ELASTICA     JR 3" E.L. PVC</v>
          </cell>
          <cell r="C731" t="str">
            <v>UND</v>
          </cell>
          <cell r="D731">
            <v>260070.2</v>
          </cell>
        </row>
        <row r="732">
          <cell r="A732">
            <v>4976</v>
          </cell>
          <cell r="B732" t="str">
            <v>VALVULA COMPUERTA. ELASTICA    JR  6"E.L. PVC</v>
          </cell>
          <cell r="C732" t="str">
            <v>UND</v>
          </cell>
          <cell r="D732">
            <v>736732.55</v>
          </cell>
        </row>
        <row r="733">
          <cell r="A733">
            <v>4977</v>
          </cell>
          <cell r="B733" t="str">
            <v>VALVULA COMPUERTA ELASTICA     JR PVC 2"</v>
          </cell>
          <cell r="C733" t="str">
            <v>UND</v>
          </cell>
          <cell r="D733">
            <v>184346.15</v>
          </cell>
        </row>
        <row r="734">
          <cell r="A734">
            <v>4978</v>
          </cell>
          <cell r="B734" t="str">
            <v>VALVULA DOBLE COMP. /BRONCE  ASTMA126 6" E.B.</v>
          </cell>
          <cell r="C734" t="str">
            <v>UND</v>
          </cell>
          <cell r="D734">
            <v>1336952.05</v>
          </cell>
        </row>
        <row r="735">
          <cell r="A735">
            <v>4979</v>
          </cell>
          <cell r="B735" t="str">
            <v>VALVULA RETENCION ASTM A-126 2"E.B.   200 PSI</v>
          </cell>
          <cell r="C735" t="str">
            <v>UND</v>
          </cell>
          <cell r="D735">
            <v>485895.7</v>
          </cell>
        </row>
        <row r="736">
          <cell r="A736">
            <v>4980</v>
          </cell>
          <cell r="B736" t="str">
            <v xml:space="preserve">VALVULA RETENCION ASTM A-126 3" E.B.   200 PSI </v>
          </cell>
          <cell r="C736" t="str">
            <v>UND</v>
          </cell>
          <cell r="D736">
            <v>572575.80000000005</v>
          </cell>
        </row>
        <row r="737">
          <cell r="A737">
            <v>4981</v>
          </cell>
          <cell r="B737" t="str">
            <v xml:space="preserve">VALVULA DOBLE COMP/BRONCE ASTM A-126 10EB  AWWA C-500                      </v>
          </cell>
          <cell r="C737" t="str">
            <v>UND</v>
          </cell>
          <cell r="D737">
            <v>5911220.7999999998</v>
          </cell>
        </row>
        <row r="738">
          <cell r="A738">
            <v>4982</v>
          </cell>
          <cell r="B738" t="str">
            <v>VALVULA DOBLE COMP.  ASTM A-126 4" E.B.  ICONTEC 1279</v>
          </cell>
          <cell r="C738" t="str">
            <v>UND</v>
          </cell>
          <cell r="D738">
            <v>1570651.6</v>
          </cell>
        </row>
        <row r="739">
          <cell r="A739">
            <v>4983</v>
          </cell>
          <cell r="B739" t="str">
            <v xml:space="preserve">VALVULA DOBLE COMP. ASTM A-126 3" E.B.  ICONTEC1279 </v>
          </cell>
          <cell r="C739" t="str">
            <v>UND</v>
          </cell>
          <cell r="D739">
            <v>987265.8</v>
          </cell>
        </row>
        <row r="740">
          <cell r="A740">
            <v>4984</v>
          </cell>
          <cell r="B740" t="str">
            <v>VALVULA DOBLE COMP./S/BRONCE ASTM A-126 8" E.B.  ICONTEC 1279</v>
          </cell>
          <cell r="C740" t="str">
            <v>UND</v>
          </cell>
          <cell r="D740">
            <v>3786585.45</v>
          </cell>
        </row>
        <row r="741">
          <cell r="A741">
            <v>4985</v>
          </cell>
          <cell r="B741" t="str">
            <v>VALVULA FLOTADOR COMP. BOLA COBRE  D=2"</v>
          </cell>
          <cell r="C741" t="str">
            <v>UND</v>
          </cell>
          <cell r="D741">
            <v>112042.2</v>
          </cell>
        </row>
        <row r="742">
          <cell r="A742">
            <v>4986</v>
          </cell>
          <cell r="B742" t="str">
            <v xml:space="preserve">VALVULA FLOTADOR COMP. BOLA COBRE   D=1.1/2 </v>
          </cell>
          <cell r="C742" t="str">
            <v>UND</v>
          </cell>
          <cell r="D742">
            <v>92109.25</v>
          </cell>
        </row>
        <row r="743">
          <cell r="A743">
            <v>4987</v>
          </cell>
          <cell r="B743" t="str">
            <v xml:space="preserve">VALVULA FLOTADOR COMP. BOLA  COBRE  D=1"  </v>
          </cell>
          <cell r="C743" t="str">
            <v>UND</v>
          </cell>
          <cell r="D743">
            <v>55577.2</v>
          </cell>
        </row>
        <row r="744">
          <cell r="A744">
            <v>4988</v>
          </cell>
          <cell r="B744" t="str">
            <v xml:space="preserve">VALVULA FLOTADOR HIERRO   D=3"      </v>
          </cell>
          <cell r="C744" t="str">
            <v>UND</v>
          </cell>
          <cell r="D744">
            <v>988287</v>
          </cell>
        </row>
        <row r="745">
          <cell r="A745">
            <v>4989</v>
          </cell>
          <cell r="B745" t="str">
            <v xml:space="preserve">VALVULA FLOTADOR HIERRO  HIDRO  D=4"   </v>
          </cell>
          <cell r="C745" t="str">
            <v>UND</v>
          </cell>
          <cell r="D745">
            <v>1535649.05</v>
          </cell>
        </row>
        <row r="746">
          <cell r="A746">
            <v>4990</v>
          </cell>
          <cell r="B746" t="str">
            <v xml:space="preserve">VALVULA FLOTADOR HIERRO HIDRO  D=6" </v>
          </cell>
          <cell r="C746" t="str">
            <v>UND</v>
          </cell>
          <cell r="D746">
            <v>3559753.7</v>
          </cell>
        </row>
        <row r="747">
          <cell r="A747">
            <v>4991</v>
          </cell>
          <cell r="B747" t="str">
            <v>VALVULA PIE CANASTA BRONCE  D=3"</v>
          </cell>
          <cell r="C747" t="str">
            <v>UND</v>
          </cell>
          <cell r="D747">
            <v>189428</v>
          </cell>
        </row>
        <row r="748">
          <cell r="A748">
            <v>4992</v>
          </cell>
          <cell r="B748" t="str">
            <v xml:space="preserve">VALVULA PIE CANASTA BRONCE   D=4"   </v>
          </cell>
          <cell r="C748" t="str">
            <v>UND</v>
          </cell>
          <cell r="D748">
            <v>407270.2</v>
          </cell>
        </row>
        <row r="749">
          <cell r="A749">
            <v>4993</v>
          </cell>
          <cell r="B749" t="str">
            <v xml:space="preserve">VALVULA PIE CANASTA LATON   D=1.1/2"                                  </v>
          </cell>
          <cell r="C749" t="str">
            <v>UND</v>
          </cell>
          <cell r="D749">
            <v>27471.200000000001</v>
          </cell>
        </row>
        <row r="750">
          <cell r="A750">
            <v>4994</v>
          </cell>
          <cell r="B750" t="str">
            <v xml:space="preserve">VALVULA PIE CANASTA LATON   D=2.1/2"  </v>
          </cell>
          <cell r="C750" t="str">
            <v>UND</v>
          </cell>
          <cell r="D750">
            <v>551085.75</v>
          </cell>
        </row>
        <row r="751">
          <cell r="A751">
            <v>4995</v>
          </cell>
          <cell r="B751" t="str">
            <v xml:space="preserve">VALVULA PIE CANASTA LATON  D=2" </v>
          </cell>
          <cell r="C751" t="str">
            <v>UND</v>
          </cell>
          <cell r="D751">
            <v>51101.4</v>
          </cell>
        </row>
        <row r="752">
          <cell r="A752">
            <v>4996</v>
          </cell>
          <cell r="B752" t="str">
            <v xml:space="preserve">VALVULA PIE CANASTA BRONCE D=6"   </v>
          </cell>
          <cell r="C752" t="str">
            <v>UND</v>
          </cell>
          <cell r="D752">
            <v>1127230</v>
          </cell>
        </row>
        <row r="753">
          <cell r="A753">
            <v>4997</v>
          </cell>
          <cell r="B753" t="str">
            <v xml:space="preserve">VALVULA PIE HIERRO BRIDA D=3"    </v>
          </cell>
          <cell r="C753" t="str">
            <v>UND</v>
          </cell>
          <cell r="D753">
            <v>316063.7</v>
          </cell>
        </row>
        <row r="754">
          <cell r="A754">
            <v>4998</v>
          </cell>
          <cell r="B754" t="str">
            <v xml:space="preserve">VALVULA PIE HIERRO  BRIDA  D=6"    </v>
          </cell>
          <cell r="C754" t="str">
            <v>UND</v>
          </cell>
          <cell r="D754">
            <v>548274</v>
          </cell>
        </row>
        <row r="755">
          <cell r="A755">
            <v>4999</v>
          </cell>
          <cell r="B755" t="str">
            <v xml:space="preserve">VALVULA PIE HIERRO BRIDA  D=8"    </v>
          </cell>
          <cell r="C755" t="str">
            <v>UND</v>
          </cell>
          <cell r="D755">
            <v>646990</v>
          </cell>
        </row>
        <row r="756">
          <cell r="A756">
            <v>5000</v>
          </cell>
          <cell r="B756" t="str">
            <v xml:space="preserve">VALVULA PIE BRONCE   D=2"   </v>
          </cell>
          <cell r="C756" t="str">
            <v>UND</v>
          </cell>
          <cell r="D756">
            <v>88838.65</v>
          </cell>
        </row>
        <row r="757">
          <cell r="A757">
            <v>5001</v>
          </cell>
          <cell r="B757" t="str">
            <v xml:space="preserve">VALVULA REGISTRO GLOBO BRONCE   D=1.1/2" </v>
          </cell>
          <cell r="C757" t="str">
            <v>UND</v>
          </cell>
          <cell r="D757">
            <v>60030</v>
          </cell>
        </row>
        <row r="758">
          <cell r="A758">
            <v>5003</v>
          </cell>
          <cell r="B758" t="str">
            <v xml:space="preserve">VALVULA REGISTRO  GLOBO BRONCE D=2"   </v>
          </cell>
          <cell r="C758" t="str">
            <v>UND</v>
          </cell>
          <cell r="D758">
            <v>136601.60000000001</v>
          </cell>
        </row>
        <row r="759">
          <cell r="A759">
            <v>5003</v>
          </cell>
          <cell r="B759" t="str">
            <v xml:space="preserve">VALVULA REGISTRO GLOBO  BRONCE   D=2"  </v>
          </cell>
          <cell r="C759" t="str">
            <v>UND</v>
          </cell>
          <cell r="D759">
            <v>140700.20000000001</v>
          </cell>
        </row>
        <row r="760">
          <cell r="A760">
            <v>5004</v>
          </cell>
          <cell r="B760" t="str">
            <v>VALVULA RETENCION ASTM A-126 10" E.B.   200 PSI</v>
          </cell>
          <cell r="C760" t="str">
            <v>UND</v>
          </cell>
          <cell r="D760">
            <v>4690289.95</v>
          </cell>
        </row>
        <row r="761">
          <cell r="A761">
            <v>5005</v>
          </cell>
          <cell r="B761" t="str">
            <v>VALVULA RETENCION ASTM A-126 4"E.B.   200 PSI</v>
          </cell>
          <cell r="C761" t="str">
            <v>UND</v>
          </cell>
          <cell r="D761">
            <v>796931.6</v>
          </cell>
        </row>
        <row r="762">
          <cell r="A762">
            <v>5006</v>
          </cell>
          <cell r="B762" t="str">
            <v>VALVULA RETENCION ASTM A-126 6"E.B.   200 PSI</v>
          </cell>
          <cell r="C762" t="str">
            <v>UND</v>
          </cell>
          <cell r="D762">
            <v>1788839.95</v>
          </cell>
        </row>
        <row r="763">
          <cell r="A763">
            <v>5007</v>
          </cell>
          <cell r="B763" t="str">
            <v>VALVULA RETENCION ASTM A-126 8" E.B.</v>
          </cell>
          <cell r="C763" t="str">
            <v>UND</v>
          </cell>
          <cell r="D763">
            <v>2678617.9500000002</v>
          </cell>
        </row>
        <row r="764">
          <cell r="A764">
            <v>5008</v>
          </cell>
          <cell r="B764" t="str">
            <v xml:space="preserve">VALVULA DOBLE COMP.SELLO BRONCE  D=2" </v>
          </cell>
          <cell r="C764" t="str">
            <v>UND</v>
          </cell>
          <cell r="D764">
            <v>392291.45</v>
          </cell>
        </row>
        <row r="765">
          <cell r="A765">
            <v>5009</v>
          </cell>
          <cell r="B765" t="str">
            <v>VALVULA  FLOTADOR COMP. BOLA COBRE   D=3"</v>
          </cell>
          <cell r="C765" t="str">
            <v>UND</v>
          </cell>
          <cell r="D765">
            <v>381478</v>
          </cell>
        </row>
        <row r="766">
          <cell r="A766">
            <v>5010</v>
          </cell>
          <cell r="B766" t="str">
            <v xml:space="preserve">VALVULA CHEQUE CORTINA H.F.  2" </v>
          </cell>
          <cell r="C766" t="str">
            <v>UND</v>
          </cell>
          <cell r="D766">
            <v>185692.79999999999</v>
          </cell>
        </row>
        <row r="767">
          <cell r="A767">
            <v>5011</v>
          </cell>
          <cell r="B767" t="str">
            <v xml:space="preserve">VALVULA BETA COMPUERTA ELASTICA/JR 8" E.L.  PVC </v>
          </cell>
          <cell r="C767" t="str">
            <v>UND</v>
          </cell>
          <cell r="D767">
            <v>1284642</v>
          </cell>
        </row>
        <row r="768">
          <cell r="A768">
            <v>5012</v>
          </cell>
          <cell r="B768" t="str">
            <v xml:space="preserve">BOLA DE COBRE D=3" </v>
          </cell>
          <cell r="C768" t="str">
            <v>UND</v>
          </cell>
          <cell r="D768">
            <v>21845.4</v>
          </cell>
        </row>
        <row r="769">
          <cell r="A769">
            <v>5013</v>
          </cell>
          <cell r="B769" t="str">
            <v>BOLA DE COBRE D=1"-2"</v>
          </cell>
          <cell r="C769" t="str">
            <v>UND</v>
          </cell>
          <cell r="D769">
            <v>66304.399999999994</v>
          </cell>
        </row>
        <row r="770">
          <cell r="A770">
            <v>5014</v>
          </cell>
          <cell r="B770" t="str">
            <v>EMBOQUILLADOR</v>
          </cell>
          <cell r="C770" t="str">
            <v>KG</v>
          </cell>
          <cell r="D770">
            <v>3611</v>
          </cell>
        </row>
        <row r="771">
          <cell r="A771">
            <v>5061</v>
          </cell>
          <cell r="B771" t="str">
            <v>LAMINA ACERO INOX C.18    1.2x2.4</v>
          </cell>
          <cell r="C771" t="str">
            <v>UND</v>
          </cell>
          <cell r="D771">
            <v>212750</v>
          </cell>
        </row>
        <row r="772">
          <cell r="A772">
            <v>5062</v>
          </cell>
          <cell r="B772" t="str">
            <v xml:space="preserve">SOLDADURA ACERO INOXIDABLE  </v>
          </cell>
          <cell r="C772" t="str">
            <v>KG</v>
          </cell>
          <cell r="D772">
            <v>18400</v>
          </cell>
        </row>
        <row r="773">
          <cell r="A773">
            <v>5067</v>
          </cell>
          <cell r="B773" t="str">
            <v xml:space="preserve">PERFIL U   1/2x  1/2x6      PRE                             </v>
          </cell>
          <cell r="C773" t="str">
            <v>UND</v>
          </cell>
          <cell r="D773">
            <v>9660</v>
          </cell>
        </row>
        <row r="774">
          <cell r="A774">
            <v>5072</v>
          </cell>
          <cell r="B774" t="str">
            <v xml:space="preserve">PERNO EXPANSION 3"*3/8"     PRE                          </v>
          </cell>
          <cell r="C774" t="str">
            <v>UND</v>
          </cell>
          <cell r="D774">
            <v>1840</v>
          </cell>
        </row>
        <row r="775">
          <cell r="A775">
            <v>5086</v>
          </cell>
          <cell r="B775" t="str">
            <v xml:space="preserve">TUBO GALV. 1.1/2"*6.0M      </v>
          </cell>
          <cell r="C775" t="str">
            <v>UND</v>
          </cell>
          <cell r="D775">
            <v>28240.55</v>
          </cell>
        </row>
        <row r="776">
          <cell r="A776">
            <v>5087</v>
          </cell>
          <cell r="B776" t="str">
            <v xml:space="preserve">TUBO GALV. 1"  *6.0M        </v>
          </cell>
          <cell r="C776" t="str">
            <v>UND</v>
          </cell>
          <cell r="D776">
            <v>22051.25</v>
          </cell>
        </row>
        <row r="777">
          <cell r="A777">
            <v>5089</v>
          </cell>
          <cell r="B777" t="str">
            <v>SOPORTE CODO 1.1/2" X 1"</v>
          </cell>
          <cell r="C777" t="str">
            <v>UND</v>
          </cell>
          <cell r="D777">
            <v>3450</v>
          </cell>
        </row>
        <row r="778">
          <cell r="A778">
            <v>5090</v>
          </cell>
          <cell r="B778" t="str">
            <v>PLATINA    3" X 3" X 3/16"</v>
          </cell>
          <cell r="C778" t="str">
            <v>UND</v>
          </cell>
          <cell r="D778">
            <v>2300</v>
          </cell>
        </row>
        <row r="779">
          <cell r="A779">
            <v>5091</v>
          </cell>
          <cell r="B779" t="str">
            <v>PLATINA   4" X 3" X 3/16"</v>
          </cell>
          <cell r="C779" t="str">
            <v>UND</v>
          </cell>
          <cell r="D779">
            <v>3450</v>
          </cell>
        </row>
        <row r="780">
          <cell r="A780">
            <v>5092</v>
          </cell>
          <cell r="B780" t="str">
            <v>SOPORTE CODO DE 2"</v>
          </cell>
          <cell r="C780" t="str">
            <v>UND</v>
          </cell>
          <cell r="D780">
            <v>4600</v>
          </cell>
        </row>
        <row r="781">
          <cell r="A781">
            <v>5117</v>
          </cell>
          <cell r="B781" t="str">
            <v xml:space="preserve">REGISTRO DE INCORPORACION BRONCE 1/2"   PRE                           </v>
          </cell>
          <cell r="C781" t="str">
            <v>UND</v>
          </cell>
          <cell r="D781">
            <v>14789</v>
          </cell>
        </row>
        <row r="782">
          <cell r="A782">
            <v>5118</v>
          </cell>
          <cell r="B782" t="str">
            <v xml:space="preserve">REGISTRO DE CORTE BRONCE D=1/2"  PRE                              </v>
          </cell>
          <cell r="C782" t="str">
            <v>UND</v>
          </cell>
          <cell r="D782">
            <v>17158</v>
          </cell>
        </row>
        <row r="783">
          <cell r="A783">
            <v>5140</v>
          </cell>
          <cell r="B783" t="str">
            <v>HIDRANTE E.L MILAN 3CH JR   EXTREMO LISO</v>
          </cell>
          <cell r="C783" t="str">
            <v>UND</v>
          </cell>
          <cell r="D783">
            <v>1364682</v>
          </cell>
        </row>
        <row r="784">
          <cell r="A784">
            <v>5141</v>
          </cell>
          <cell r="B784" t="str">
            <v>HIDRANTE E.B LONDRES  D=6"</v>
          </cell>
          <cell r="C784" t="str">
            <v>UND</v>
          </cell>
          <cell r="D784">
            <v>3125828.8</v>
          </cell>
        </row>
        <row r="785">
          <cell r="A785">
            <v>5142</v>
          </cell>
          <cell r="B785" t="str">
            <v>HIDRANTE E.B LONDRES  D=4"</v>
          </cell>
          <cell r="C785" t="str">
            <v>UND</v>
          </cell>
          <cell r="D785">
            <v>3054647.25</v>
          </cell>
        </row>
        <row r="786">
          <cell r="A786">
            <v>5143</v>
          </cell>
          <cell r="B786" t="str">
            <v xml:space="preserve">HIDRANTE E.B CHICAGO  D=3"  </v>
          </cell>
          <cell r="C786" t="str">
            <v>UND</v>
          </cell>
          <cell r="D786">
            <v>1544772</v>
          </cell>
        </row>
        <row r="787">
          <cell r="A787">
            <v>5145</v>
          </cell>
          <cell r="B787" t="str">
            <v xml:space="preserve">MANGUERA PF+UAD 1/2"        PRE                             </v>
          </cell>
          <cell r="C787" t="str">
            <v>ML</v>
          </cell>
          <cell r="D787">
            <v>1886</v>
          </cell>
        </row>
        <row r="788">
          <cell r="A788">
            <v>5153</v>
          </cell>
          <cell r="B788" t="str">
            <v>HIDRANTE E.L CH-MILAN D=3"</v>
          </cell>
          <cell r="C788" t="str">
            <v>UND</v>
          </cell>
          <cell r="D788">
            <v>1364682</v>
          </cell>
        </row>
        <row r="789">
          <cell r="A789">
            <v>5154</v>
          </cell>
          <cell r="B789" t="str">
            <v>HIDRANTE E.L LONDRES  D=6"</v>
          </cell>
          <cell r="C789" t="str">
            <v>UND</v>
          </cell>
          <cell r="D789">
            <v>2718455.1</v>
          </cell>
        </row>
        <row r="790">
          <cell r="A790">
            <v>5155</v>
          </cell>
          <cell r="B790" t="str">
            <v>HIDRANTE E.L ROMA 4"/JR     PRES DE TRAB 200 PSI</v>
          </cell>
          <cell r="C790" t="str">
            <v>UND</v>
          </cell>
          <cell r="D790">
            <v>2470568</v>
          </cell>
        </row>
        <row r="791">
          <cell r="A791">
            <v>5156</v>
          </cell>
          <cell r="B791" t="str">
            <v>HIDRANTE E.L LONDRES  D=4"</v>
          </cell>
          <cell r="C791" t="str">
            <v>UND</v>
          </cell>
          <cell r="D791">
            <v>2653859.6</v>
          </cell>
        </row>
        <row r="792">
          <cell r="A792">
            <v>5157</v>
          </cell>
          <cell r="B792" t="str">
            <v xml:space="preserve">HIDRANTE S FRANC ROSC D=3" </v>
          </cell>
          <cell r="C792" t="str">
            <v>UND</v>
          </cell>
          <cell r="D792">
            <v>1035236.9</v>
          </cell>
        </row>
        <row r="793">
          <cell r="A793">
            <v>5158</v>
          </cell>
          <cell r="B793" t="str">
            <v>HIDRANTE E.B ROMA     D=6"</v>
          </cell>
          <cell r="C793" t="str">
            <v>UND</v>
          </cell>
          <cell r="D793">
            <v>2993496</v>
          </cell>
        </row>
        <row r="794">
          <cell r="A794">
            <v>5159</v>
          </cell>
          <cell r="B794" t="str">
            <v xml:space="preserve">HIDRANTE E.B ROMA     D=4"  </v>
          </cell>
          <cell r="C794" t="str">
            <v>UND</v>
          </cell>
          <cell r="D794">
            <v>2533266</v>
          </cell>
        </row>
        <row r="795">
          <cell r="A795">
            <v>5160</v>
          </cell>
          <cell r="B795" t="str">
            <v xml:space="preserve">LADR SEMICURVA 7*21*14      PRE                      </v>
          </cell>
          <cell r="C795" t="str">
            <v>UN</v>
          </cell>
          <cell r="D795">
            <v>575</v>
          </cell>
        </row>
        <row r="796">
          <cell r="A796">
            <v>5167</v>
          </cell>
          <cell r="B796" t="str">
            <v>BOMBA SUMERGIBLE 25  HP LAPICERO  6" ACERO INOX.</v>
          </cell>
          <cell r="C796" t="str">
            <v>UN</v>
          </cell>
          <cell r="D796">
            <v>14671331.999999998</v>
          </cell>
        </row>
        <row r="797">
          <cell r="A797">
            <v>5203</v>
          </cell>
          <cell r="B797" t="str">
            <v xml:space="preserve">PORTERIA /F/TIP.1/TRAD.7.32M 4"  PRE                   </v>
          </cell>
          <cell r="C797" t="str">
            <v>JGO</v>
          </cell>
          <cell r="D797">
            <v>3138500</v>
          </cell>
        </row>
        <row r="798">
          <cell r="A798">
            <v>5204</v>
          </cell>
          <cell r="B798" t="str">
            <v xml:space="preserve">PORTERIA /F/TIP.2/TRAD.6.0 M 4"  </v>
          </cell>
          <cell r="C798" t="str">
            <v>JGO</v>
          </cell>
          <cell r="D798">
            <v>3036400</v>
          </cell>
        </row>
        <row r="799">
          <cell r="A799">
            <v>5209</v>
          </cell>
          <cell r="B799" t="str">
            <v xml:space="preserve">PORTERIA /MF/TIP.1/PORTAT. 2"    </v>
          </cell>
          <cell r="C799" t="str">
            <v>JGO</v>
          </cell>
          <cell r="D799">
            <v>1250720</v>
          </cell>
        </row>
        <row r="800">
          <cell r="A800">
            <v>5210</v>
          </cell>
          <cell r="B800" t="str">
            <v xml:space="preserve">PORTERIA /MF/TIP.2/PORT. 3"      </v>
          </cell>
          <cell r="C800" t="str">
            <v>JGO</v>
          </cell>
          <cell r="D800">
            <v>1308700</v>
          </cell>
        </row>
        <row r="801">
          <cell r="A801">
            <v>5211</v>
          </cell>
          <cell r="B801" t="str">
            <v xml:space="preserve">PORTERIA /MULT/MF/BALONC/TIP.1   </v>
          </cell>
          <cell r="C801" t="str">
            <v>JGO</v>
          </cell>
          <cell r="D801">
            <v>3087310</v>
          </cell>
        </row>
        <row r="802">
          <cell r="A802">
            <v>5212</v>
          </cell>
          <cell r="B802" t="str">
            <v xml:space="preserve">PORTERIA/MULT/MF/BALONC/TIP.2   </v>
          </cell>
          <cell r="C802" t="str">
            <v>JGO</v>
          </cell>
          <cell r="D802">
            <v>3861060</v>
          </cell>
        </row>
        <row r="803">
          <cell r="A803">
            <v>5215</v>
          </cell>
          <cell r="B803" t="str">
            <v xml:space="preserve">PORTERIA/MULT/RODACHIN TIPO 1   </v>
          </cell>
          <cell r="C803" t="str">
            <v>JGO</v>
          </cell>
          <cell r="D803">
            <v>3722500</v>
          </cell>
        </row>
        <row r="804">
          <cell r="A804">
            <v>5216</v>
          </cell>
          <cell r="B804" t="str">
            <v xml:space="preserve">PORTERIA/MULT/RODACHIN TIPO 2   </v>
          </cell>
          <cell r="C804" t="str">
            <v>JGO</v>
          </cell>
          <cell r="D804">
            <v>4495000</v>
          </cell>
        </row>
        <row r="805">
          <cell r="A805">
            <v>5260</v>
          </cell>
          <cell r="B805" t="str">
            <v xml:space="preserve">PISO VINILO  30*30 T.VI 2  MM  PRE                             </v>
          </cell>
          <cell r="C805" t="str">
            <v>M2</v>
          </cell>
          <cell r="D805">
            <v>19114.150000000001</v>
          </cell>
        </row>
        <row r="806">
          <cell r="A806">
            <v>5261</v>
          </cell>
          <cell r="B806" t="str">
            <v xml:space="preserve">PISO VINILO   30*30 T.VI 3  MM  PRE                         </v>
          </cell>
          <cell r="C806" t="str">
            <v>M2</v>
          </cell>
          <cell r="D806">
            <v>23286.35</v>
          </cell>
        </row>
        <row r="807">
          <cell r="A807">
            <v>5262</v>
          </cell>
          <cell r="B807" t="str">
            <v xml:space="preserve">PISO VINILO  30*30/     1.6MM  PRE                             </v>
          </cell>
          <cell r="C807" t="str">
            <v>M2</v>
          </cell>
          <cell r="D807">
            <v>15848.15</v>
          </cell>
        </row>
        <row r="808">
          <cell r="A808">
            <v>5263</v>
          </cell>
          <cell r="B808" t="str">
            <v xml:space="preserve">GUARDAESCOBA VINISOL     6.8CM  ROLLO DE 60MTS       </v>
          </cell>
          <cell r="C808" t="str">
            <v>ML</v>
          </cell>
          <cell r="D808">
            <v>1508.8</v>
          </cell>
        </row>
        <row r="809">
          <cell r="A809">
            <v>5264</v>
          </cell>
          <cell r="B809" t="str">
            <v xml:space="preserve">GUARDAESCOBA VINISOL  10  CM  ROLLO DE 30MTS         </v>
          </cell>
          <cell r="C809" t="str">
            <v>ML</v>
          </cell>
          <cell r="D809">
            <v>2833.6</v>
          </cell>
        </row>
        <row r="810">
          <cell r="A810">
            <v>5265</v>
          </cell>
          <cell r="B810" t="str">
            <v xml:space="preserve">PISO VINILICO AMSTRONG  3.2MM. DE 30.5X30.5      </v>
          </cell>
          <cell r="C810" t="str">
            <v>M2</v>
          </cell>
          <cell r="D810">
            <v>36685</v>
          </cell>
        </row>
        <row r="811">
          <cell r="A811">
            <v>5288</v>
          </cell>
          <cell r="B811" t="str">
            <v xml:space="preserve">ADHESIVO PISO VINILICO      N.10                            </v>
          </cell>
          <cell r="C811" t="str">
            <v>GL</v>
          </cell>
          <cell r="D811">
            <v>21240.5</v>
          </cell>
        </row>
        <row r="812">
          <cell r="A812">
            <v>5303</v>
          </cell>
          <cell r="B812" t="str">
            <v xml:space="preserve">FORMALETA PARA ENTREPISO    PRE                       </v>
          </cell>
          <cell r="C812" t="str">
            <v>M2</v>
          </cell>
          <cell r="D812">
            <v>4329.75</v>
          </cell>
        </row>
        <row r="813">
          <cell r="A813">
            <v>5304</v>
          </cell>
          <cell r="B813" t="str">
            <v xml:space="preserve">TORTA + MALLA CARGADA                                   </v>
          </cell>
          <cell r="C813" t="str">
            <v>M2</v>
          </cell>
          <cell r="D813">
            <v>5649.95</v>
          </cell>
        </row>
        <row r="814">
          <cell r="A814">
            <v>5305</v>
          </cell>
          <cell r="B814" t="str">
            <v xml:space="preserve">MALLA ELEC.M-0.84 / DO84    ESPAC 15X15 1.34K/M2  </v>
          </cell>
          <cell r="C814" t="str">
            <v>KG</v>
          </cell>
          <cell r="D814">
            <v>2014.8</v>
          </cell>
        </row>
        <row r="815">
          <cell r="A815">
            <v>5306</v>
          </cell>
          <cell r="B815" t="str">
            <v xml:space="preserve">MALLA ELEC.H-1.31/U131      ESP 15X30 1.38K/M2     </v>
          </cell>
          <cell r="C815" t="str">
            <v>KG</v>
          </cell>
          <cell r="D815">
            <v>2014.8</v>
          </cell>
        </row>
        <row r="816">
          <cell r="A816">
            <v>5307</v>
          </cell>
          <cell r="B816" t="str">
            <v xml:space="preserve">MALLA ELEC.E-0.50/DO50      ESP 25X25 0.82K/M2      </v>
          </cell>
          <cell r="C816" t="str">
            <v>KG</v>
          </cell>
          <cell r="D816">
            <v>2014.8</v>
          </cell>
        </row>
        <row r="817">
          <cell r="A817">
            <v>5376</v>
          </cell>
          <cell r="B817" t="str">
            <v xml:space="preserve">ACERO ESTRUCT. ASTM A-36    PRE                          </v>
          </cell>
          <cell r="C817" t="str">
            <v>KG</v>
          </cell>
          <cell r="D817">
            <v>2742.75</v>
          </cell>
        </row>
        <row r="818">
          <cell r="A818">
            <v>5378</v>
          </cell>
          <cell r="B818" t="str">
            <v xml:space="preserve">DILATACION PVC        TIRA DE 3MTS                    </v>
          </cell>
          <cell r="C818" t="str">
            <v>UND</v>
          </cell>
          <cell r="D818">
            <v>2300</v>
          </cell>
        </row>
        <row r="819">
          <cell r="A819">
            <v>5379</v>
          </cell>
          <cell r="B819" t="str">
            <v xml:space="preserve">TEJA AC.TERMINAL CANAL    ETERNIT                     </v>
          </cell>
          <cell r="C819" t="str">
            <v>UND</v>
          </cell>
          <cell r="D819">
            <v>22899.95</v>
          </cell>
        </row>
        <row r="820">
          <cell r="A820">
            <v>5387</v>
          </cell>
          <cell r="B820" t="str">
            <v xml:space="preserve">BLOQUE CONCR.VIGA 14X39X19  PRE                    </v>
          </cell>
          <cell r="C820" t="str">
            <v>UND</v>
          </cell>
          <cell r="D820">
            <v>1771</v>
          </cell>
        </row>
        <row r="821">
          <cell r="A821">
            <v>5431</v>
          </cell>
          <cell r="B821" t="str">
            <v xml:space="preserve">KORAZA  LISA - PINTUCO                  </v>
          </cell>
          <cell r="C821" t="str">
            <v>GL</v>
          </cell>
          <cell r="D821">
            <v>46000</v>
          </cell>
        </row>
        <row r="822">
          <cell r="A822">
            <v>5465</v>
          </cell>
          <cell r="B822" t="str">
            <v>TUBO CONCRETO HR D= 1 ML   X 2.4 ML</v>
          </cell>
          <cell r="C822" t="str">
            <v>ML</v>
          </cell>
          <cell r="D822">
            <v>248694.39999999999</v>
          </cell>
        </row>
        <row r="823">
          <cell r="A823">
            <v>5476</v>
          </cell>
          <cell r="B823" t="str">
            <v xml:space="preserve">MEDIDOR AGUA VOLU JSM 1/2"  MARCA TAVIRA       </v>
          </cell>
          <cell r="C823" t="str">
            <v>UND</v>
          </cell>
          <cell r="D823">
            <v>93247.75</v>
          </cell>
        </row>
        <row r="824">
          <cell r="A824">
            <v>5478</v>
          </cell>
          <cell r="B824" t="str">
            <v xml:space="preserve">GEODREN                     FILTRO                           </v>
          </cell>
          <cell r="C824" t="str">
            <v>ML</v>
          </cell>
          <cell r="D824">
            <v>20323.375</v>
          </cell>
        </row>
        <row r="825">
          <cell r="A825">
            <v>5480</v>
          </cell>
          <cell r="B825" t="str">
            <v>TUBO PVC NOVALOC ASTM24"  ALCANTARILLADO HERME</v>
          </cell>
          <cell r="C825" t="str">
            <v>ML</v>
          </cell>
          <cell r="D825">
            <v>206172</v>
          </cell>
        </row>
        <row r="826">
          <cell r="A826">
            <v>5481</v>
          </cell>
          <cell r="B826" t="str">
            <v>TUBO PVC NOVALOC ASTM27"  ALCANTARILLADO HERME</v>
          </cell>
          <cell r="C826" t="str">
            <v>ML</v>
          </cell>
          <cell r="D826">
            <v>276264.5</v>
          </cell>
        </row>
        <row r="827">
          <cell r="A827">
            <v>5482</v>
          </cell>
          <cell r="B827" t="str">
            <v>TUBO PVC NOVALOC ASTM30"  ALCANTARILLADO HERME</v>
          </cell>
          <cell r="C827" t="str">
            <v>ML</v>
          </cell>
          <cell r="D827">
            <v>306629.09999999998</v>
          </cell>
        </row>
        <row r="828">
          <cell r="A828">
            <v>5483</v>
          </cell>
          <cell r="B828" t="str">
            <v>TUBO PVC NOVALOC ASTM33"  ALCANTARILLADO HERME</v>
          </cell>
          <cell r="C828" t="str">
            <v>ML</v>
          </cell>
          <cell r="D828">
            <v>351882.75</v>
          </cell>
        </row>
        <row r="829">
          <cell r="A829">
            <v>5501</v>
          </cell>
          <cell r="B829" t="str">
            <v xml:space="preserve">CONECTORES       PARA LOSA STEEL DECK            </v>
          </cell>
          <cell r="C829" t="str">
            <v>UND</v>
          </cell>
          <cell r="D829">
            <v>1150</v>
          </cell>
        </row>
        <row r="830">
          <cell r="A830">
            <v>5502</v>
          </cell>
          <cell r="B830" t="str">
            <v xml:space="preserve">BOMBA SUMERGIBLE 115  HP LAPICERO 10" BRONCE  </v>
          </cell>
          <cell r="C830" t="str">
            <v>UND</v>
          </cell>
          <cell r="D830">
            <v>6978763.4999999991</v>
          </cell>
        </row>
        <row r="831">
          <cell r="A831">
            <v>5503</v>
          </cell>
          <cell r="B831" t="str">
            <v>BOMBA SUMERGIBLE 14  HP LAPICERO 6" BRONCE</v>
          </cell>
          <cell r="C831" t="str">
            <v>UND</v>
          </cell>
          <cell r="D831">
            <v>3228719.3</v>
          </cell>
        </row>
        <row r="832">
          <cell r="A832">
            <v>5504</v>
          </cell>
          <cell r="B832" t="str">
            <v>BOMBA SUMERGIBLE 20  HP LAPICERO 6" BRONCE</v>
          </cell>
          <cell r="C832" t="str">
            <v>UN</v>
          </cell>
          <cell r="D832">
            <v>3966531.7</v>
          </cell>
        </row>
        <row r="833">
          <cell r="A833">
            <v>5505</v>
          </cell>
          <cell r="B833" t="str">
            <v>BOMBA SUMERGIBLE  30  HP LAPICERO  6" BRONCE</v>
          </cell>
          <cell r="C833" t="str">
            <v>UND</v>
          </cell>
          <cell r="D833">
            <v>3811005.7</v>
          </cell>
        </row>
        <row r="834">
          <cell r="A834">
            <v>5506</v>
          </cell>
          <cell r="B834" t="str">
            <v>BOMBA SUMERGIBLE  34.5HP LAPICERO  6" BRONCE</v>
          </cell>
          <cell r="C834" t="str">
            <v>UND</v>
          </cell>
          <cell r="D834">
            <v>4215373.3</v>
          </cell>
        </row>
        <row r="835">
          <cell r="A835">
            <v>5507</v>
          </cell>
          <cell r="B835" t="str">
            <v>BOMBA SUMERGIBLE  25  HP LAPICERO 6" BRONCE</v>
          </cell>
          <cell r="C835" t="str">
            <v>UND</v>
          </cell>
          <cell r="D835">
            <v>3966531.7</v>
          </cell>
        </row>
        <row r="836">
          <cell r="A836">
            <v>5508</v>
          </cell>
          <cell r="B836" t="str">
            <v xml:space="preserve">BOMBA SUMERGIBLE 3  HP LAPICERO  4" BRONCE     </v>
          </cell>
          <cell r="C836" t="str">
            <v>UND</v>
          </cell>
          <cell r="D836">
            <v>1139783.3999999999</v>
          </cell>
        </row>
        <row r="837">
          <cell r="A837">
            <v>5509</v>
          </cell>
          <cell r="B837" t="str">
            <v>BOMBA SUMERGIBLE 60  HP LAPICERO  6" BRONCE</v>
          </cell>
          <cell r="C837" t="str">
            <v>UND</v>
          </cell>
          <cell r="D837">
            <v>5304055.3</v>
          </cell>
        </row>
        <row r="838">
          <cell r="A838">
            <v>5510</v>
          </cell>
          <cell r="B838" t="str">
            <v>BOMBA SUMERGIBLE  80  HP LAPICERO  8" BRONCE</v>
          </cell>
          <cell r="C838" t="str">
            <v>UND</v>
          </cell>
          <cell r="D838">
            <v>5821647.2999999998</v>
          </cell>
        </row>
        <row r="839">
          <cell r="A839">
            <v>5512</v>
          </cell>
          <cell r="B839" t="str">
            <v xml:space="preserve">LINAZA                      LIQUIDA                         </v>
          </cell>
          <cell r="C839" t="str">
            <v>LB</v>
          </cell>
          <cell r="D839">
            <v>4025</v>
          </cell>
        </row>
        <row r="840">
          <cell r="A840">
            <v>5539</v>
          </cell>
          <cell r="B840" t="str">
            <v xml:space="preserve">CANALETA LISA 20X12MMX2MT   DEXSON PLASTICA   </v>
          </cell>
          <cell r="C840" t="str">
            <v>UND</v>
          </cell>
          <cell r="D840">
            <v>4268.8</v>
          </cell>
        </row>
        <row r="841">
          <cell r="A841">
            <v>5540</v>
          </cell>
          <cell r="B841" t="str">
            <v xml:space="preserve">CANALETA LISA 20X20MMX2MT   DEXSON PLASTICA   </v>
          </cell>
          <cell r="C841" t="str">
            <v>UND</v>
          </cell>
          <cell r="D841">
            <v>6136.4</v>
          </cell>
        </row>
        <row r="842">
          <cell r="A842">
            <v>5541</v>
          </cell>
          <cell r="B842" t="str">
            <v xml:space="preserve">CANALETA LISA 25X25MMX2MT   DEXSON LISA      </v>
          </cell>
          <cell r="C842" t="str">
            <v>UND</v>
          </cell>
          <cell r="D842">
            <v>8537.6</v>
          </cell>
        </row>
        <row r="843">
          <cell r="A843">
            <v>5549</v>
          </cell>
          <cell r="B843" t="str">
            <v xml:space="preserve">ESMALTE PINTURA DE ALUMINI  CROMADA              </v>
          </cell>
          <cell r="C843" t="str">
            <v>GL</v>
          </cell>
          <cell r="D843">
            <v>61870</v>
          </cell>
        </row>
        <row r="844">
          <cell r="A844">
            <v>5565</v>
          </cell>
          <cell r="B844" t="str">
            <v>ARRANCADOR 40-50 AM/230V    ARRANCADOR</v>
          </cell>
          <cell r="C844" t="str">
            <v>UND</v>
          </cell>
          <cell r="D844">
            <v>1000500</v>
          </cell>
        </row>
        <row r="845">
          <cell r="A845">
            <v>5566</v>
          </cell>
          <cell r="B845" t="str">
            <v xml:space="preserve">MONITOR DE VOLTAJE          </v>
          </cell>
          <cell r="C845" t="str">
            <v>UND</v>
          </cell>
          <cell r="D845">
            <v>345000</v>
          </cell>
        </row>
        <row r="846">
          <cell r="A846">
            <v>5567</v>
          </cell>
          <cell r="B846" t="str">
            <v xml:space="preserve">CONTACTOR ABIERTO 60A/AC3   CONTACTOR </v>
          </cell>
          <cell r="C846" t="str">
            <v>UND</v>
          </cell>
          <cell r="D846">
            <v>841064</v>
          </cell>
        </row>
        <row r="847">
          <cell r="A847">
            <v>5568</v>
          </cell>
          <cell r="B847" t="str">
            <v xml:space="preserve">HIMEL </v>
          </cell>
          <cell r="C847" t="str">
            <v>UND</v>
          </cell>
          <cell r="D847">
            <v>180568.4</v>
          </cell>
        </row>
        <row r="848">
          <cell r="A848">
            <v>5569</v>
          </cell>
          <cell r="B848" t="str">
            <v xml:space="preserve">RELE BIMETALICO TERMICO     </v>
          </cell>
          <cell r="C848" t="str">
            <v>UND</v>
          </cell>
          <cell r="D848">
            <v>389988</v>
          </cell>
        </row>
        <row r="849">
          <cell r="A849">
            <v>5570</v>
          </cell>
          <cell r="B849" t="str">
            <v>PULSADOR LUMINOSO VERDE     PULSADOR</v>
          </cell>
          <cell r="C849" t="str">
            <v>UND</v>
          </cell>
          <cell r="D849">
            <v>78246</v>
          </cell>
        </row>
        <row r="850">
          <cell r="A850">
            <v>5608</v>
          </cell>
          <cell r="B850" t="str">
            <v xml:space="preserve">SUB-BASE TRITURADA                                      </v>
          </cell>
          <cell r="C850" t="str">
            <v>M3</v>
          </cell>
          <cell r="D850">
            <v>21500</v>
          </cell>
        </row>
        <row r="851">
          <cell r="A851">
            <v>5609</v>
          </cell>
          <cell r="B851" t="str">
            <v xml:space="preserve">BAKE-ROD (ESPUMA DE POLIET  TIRILLA DE RESPALDO (JUNTAS) </v>
          </cell>
          <cell r="C851" t="str">
            <v>UND</v>
          </cell>
          <cell r="D851">
            <v>440.22</v>
          </cell>
        </row>
        <row r="852">
          <cell r="A852">
            <v>5646</v>
          </cell>
          <cell r="B852" t="str">
            <v xml:space="preserve">PLANO ALTIMETRICO Y PLANIMETRICO     </v>
          </cell>
          <cell r="C852" t="str">
            <v>UND</v>
          </cell>
          <cell r="D852">
            <v>46000</v>
          </cell>
        </row>
        <row r="853">
          <cell r="A853">
            <v>5700</v>
          </cell>
          <cell r="B853" t="str">
            <v xml:space="preserve">CERAMICA 30.6x30.6 TRAF.4   MANCESA              </v>
          </cell>
          <cell r="C853" t="str">
            <v>M2</v>
          </cell>
          <cell r="D853">
            <v>23166.75</v>
          </cell>
        </row>
        <row r="854">
          <cell r="A854">
            <v>5705</v>
          </cell>
          <cell r="B854" t="str">
            <v xml:space="preserve">GUARDESCOBA GRESS H=7CM  CORRIENTE LONG. VARIADA  </v>
          </cell>
          <cell r="C854" t="str">
            <v>ML</v>
          </cell>
          <cell r="D854">
            <v>1725</v>
          </cell>
        </row>
        <row r="855">
          <cell r="A855">
            <v>5706</v>
          </cell>
          <cell r="B855" t="str">
            <v xml:space="preserve">GUARDESCOBA GRESS H=10CM     CTE. LONG. VARIAD  </v>
          </cell>
          <cell r="C855" t="str">
            <v>ML</v>
          </cell>
          <cell r="D855">
            <v>2875</v>
          </cell>
        </row>
        <row r="856">
          <cell r="A856">
            <v>5745</v>
          </cell>
          <cell r="B856" t="str">
            <v xml:space="preserve">REJILLA SOSCO 4X3 ALUMINIO  COLREJILLAS          </v>
          </cell>
          <cell r="C856" t="str">
            <v>UND</v>
          </cell>
          <cell r="D856">
            <v>7475</v>
          </cell>
        </row>
        <row r="857">
          <cell r="A857">
            <v>5746</v>
          </cell>
          <cell r="B857" t="str">
            <v xml:space="preserve">EQUINO TRANSPORTE CARGA     MULA - CABALLO </v>
          </cell>
          <cell r="C857" t="str">
            <v>CARGA</v>
          </cell>
          <cell r="D857">
            <v>1067200</v>
          </cell>
        </row>
        <row r="858">
          <cell r="A858">
            <v>40108</v>
          </cell>
          <cell r="B858" t="str">
            <v>BOMBA SUMERGIBLE   1.5 HP LAPICERO 4" BRONCE</v>
          </cell>
          <cell r="C858" t="str">
            <v>UND</v>
          </cell>
          <cell r="D858">
            <v>1013140.8</v>
          </cell>
        </row>
        <row r="859">
          <cell r="A859" t="str">
            <v>ME0101</v>
          </cell>
          <cell r="B859" t="str">
            <v xml:space="preserve">MEZCLA CONCRETO   1:2:1   4000 PSI-  28.0MPa         </v>
          </cell>
          <cell r="C859" t="str">
            <v>M3</v>
          </cell>
          <cell r="D859">
            <v>257612</v>
          </cell>
        </row>
        <row r="860">
          <cell r="A860" t="str">
            <v>ME0102</v>
          </cell>
          <cell r="B860" t="str">
            <v xml:space="preserve">MEZCLA CONCRETO   1:2:2   3500 PSI-  24.5MPa          </v>
          </cell>
          <cell r="C860" t="str">
            <v>M3</v>
          </cell>
          <cell r="D860">
            <v>175725.30946736003</v>
          </cell>
        </row>
        <row r="861">
          <cell r="A861" t="str">
            <v>ME0105</v>
          </cell>
          <cell r="B861" t="str">
            <v>MEZCLA CONCRETO   1:2:3   3100 PSI   21.0 MPa</v>
          </cell>
          <cell r="C861" t="str">
            <v>M3</v>
          </cell>
          <cell r="D861">
            <v>155525.30946736003</v>
          </cell>
        </row>
        <row r="862">
          <cell r="A862" t="str">
            <v>ME0107</v>
          </cell>
          <cell r="B862" t="str">
            <v xml:space="preserve">MEZCLA CONCRETO   1:2:4   2850 PSI-  20.0MPa       </v>
          </cell>
          <cell r="C862" t="str">
            <v>M3</v>
          </cell>
          <cell r="D862">
            <v>141250.30946736003</v>
          </cell>
        </row>
        <row r="863">
          <cell r="A863" t="str">
            <v>ME0109</v>
          </cell>
          <cell r="B863" t="str">
            <v>MEZCLA CONCRETO   1:2:4   2500 PSI-  17.5MPa</v>
          </cell>
          <cell r="C863" t="str">
            <v>M3</v>
          </cell>
          <cell r="D863">
            <v>129963.30946736</v>
          </cell>
        </row>
        <row r="864">
          <cell r="A864" t="str">
            <v>ME0110</v>
          </cell>
          <cell r="B864" t="str">
            <v xml:space="preserve">MEZCLA CONCRETO FLUIDO  4000 PSI-   28.0Mpa       </v>
          </cell>
          <cell r="C864" t="str">
            <v>M3</v>
          </cell>
          <cell r="D864">
            <v>297170</v>
          </cell>
        </row>
        <row r="865">
          <cell r="A865" t="str">
            <v>ME0201</v>
          </cell>
          <cell r="B865" t="str">
            <v>MORTERO   1:3</v>
          </cell>
          <cell r="C865" t="str">
            <v>M3</v>
          </cell>
          <cell r="D865">
            <v>176796.51769760001</v>
          </cell>
        </row>
        <row r="866">
          <cell r="A866" t="str">
            <v>ME0202</v>
          </cell>
          <cell r="B866" t="str">
            <v xml:space="preserve">MORTERO   1:4                                               </v>
          </cell>
          <cell r="C866" t="str">
            <v>M3</v>
          </cell>
          <cell r="D866">
            <v>150796.51769760001</v>
          </cell>
        </row>
        <row r="867">
          <cell r="A867" t="str">
            <v>ME0203</v>
          </cell>
          <cell r="B867" t="str">
            <v>MORTERO   1:2</v>
          </cell>
          <cell r="C867" t="str">
            <v>M3</v>
          </cell>
          <cell r="D867">
            <v>190371.51769760001</v>
          </cell>
        </row>
        <row r="868">
          <cell r="A868" t="str">
            <v>ME0206</v>
          </cell>
          <cell r="B868" t="str">
            <v xml:space="preserve">MORTERO DE PEGA PARA BLOQUE                           </v>
          </cell>
          <cell r="C868" t="str">
            <v>M3</v>
          </cell>
          <cell r="D868">
            <v>210938</v>
          </cell>
        </row>
        <row r="869">
          <cell r="A869" t="str">
            <v>MOAA01</v>
          </cell>
          <cell r="B869" t="str">
            <v xml:space="preserve">MANO OBRA ALB.ACABADOS  1 AYUDANTE-1 OFI     </v>
          </cell>
          <cell r="C869" t="str">
            <v>HC</v>
          </cell>
          <cell r="D869">
            <v>9924.7946928000001</v>
          </cell>
        </row>
        <row r="870">
          <cell r="A870" t="str">
            <v>MOAA02</v>
          </cell>
          <cell r="B870" t="str">
            <v xml:space="preserve">MANO OBRA ALB.ACABADOS  2 AYUDANTE-1 OFI      </v>
          </cell>
          <cell r="C870" t="str">
            <v>HC</v>
          </cell>
          <cell r="D870">
            <v>13736.6318548</v>
          </cell>
        </row>
        <row r="871">
          <cell r="A871" t="str">
            <v>MOAG01</v>
          </cell>
          <cell r="B871" t="str">
            <v>MANO OBRA ALBANILERIA   1 AYUDANTE</v>
          </cell>
          <cell r="C871" t="str">
            <v>HC</v>
          </cell>
          <cell r="D871">
            <v>3810.7588488000001</v>
          </cell>
        </row>
        <row r="872">
          <cell r="A872" t="str">
            <v>MOAG02</v>
          </cell>
          <cell r="B872" t="str">
            <v>MANO OBRA ALBANILERIA   2 AYUDANTE</v>
          </cell>
          <cell r="C872" t="str">
            <v>HC</v>
          </cell>
          <cell r="D872">
            <v>7621.5176976000002</v>
          </cell>
        </row>
        <row r="873">
          <cell r="A873" t="str">
            <v>MOAG03</v>
          </cell>
          <cell r="B873" t="str">
            <v>MANO OBRA ALBANILERIA   3 AYUDANTE</v>
          </cell>
          <cell r="C873" t="str">
            <v>HC</v>
          </cell>
          <cell r="D873">
            <v>11432.2765464</v>
          </cell>
        </row>
        <row r="874">
          <cell r="A874" t="str">
            <v>MOAG11</v>
          </cell>
          <cell r="B874" t="str">
            <v>MANO OBRA ALBANILERIA   1 AYUDANTE+1 OFICIAL</v>
          </cell>
          <cell r="C874" t="str">
            <v>HC</v>
          </cell>
          <cell r="D874">
            <v>8905.7887188000004</v>
          </cell>
        </row>
        <row r="875">
          <cell r="A875" t="str">
            <v>MOAG12</v>
          </cell>
          <cell r="B875" t="str">
            <v>MANO OBRA ALBANILERIA   2 AYUDANTE+ 1 OFICIAL</v>
          </cell>
          <cell r="C875" t="str">
            <v>HC</v>
          </cell>
          <cell r="D875">
            <v>12716.547567600001</v>
          </cell>
        </row>
        <row r="876">
          <cell r="A876" t="str">
            <v>MOAG13</v>
          </cell>
          <cell r="B876" t="str">
            <v xml:space="preserve">MANO OBRA ALBANILERIA   3 AYUDANTE +1 OFICIAL  </v>
          </cell>
          <cell r="C876" t="str">
            <v>HC</v>
          </cell>
          <cell r="D876">
            <v>16527.306416399999</v>
          </cell>
        </row>
        <row r="877">
          <cell r="A877" t="str">
            <v>MOAG14</v>
          </cell>
          <cell r="B877" t="str">
            <v xml:space="preserve">MANO OBRA ALBANILERIA   4 AYUDANTE+ 1 OFICIAL     </v>
          </cell>
          <cell r="C877" t="str">
            <v>HC</v>
          </cell>
          <cell r="D877">
            <v>20338.065265199999</v>
          </cell>
        </row>
        <row r="878">
          <cell r="A878" t="str">
            <v>MOAG15</v>
          </cell>
          <cell r="B878" t="str">
            <v xml:space="preserve">MANO OBRA ALBANILERIA   5 AYUDANTE + 1 OFICIAL      </v>
          </cell>
          <cell r="C878" t="str">
            <v>HC</v>
          </cell>
          <cell r="D878">
            <v>24148.824113999999</v>
          </cell>
        </row>
        <row r="879">
          <cell r="A879" t="str">
            <v>MOCA01</v>
          </cell>
          <cell r="B879" t="str">
            <v xml:space="preserve">MANO OBRA CARP.ALUMINIO 1 AYUDANTE-1 OFI     </v>
          </cell>
          <cell r="C879" t="str">
            <v>HC</v>
          </cell>
          <cell r="D879">
            <v>12132.101813199999</v>
          </cell>
        </row>
        <row r="880">
          <cell r="A880" t="str">
            <v>MOCO01</v>
          </cell>
          <cell r="B880" t="str">
            <v xml:space="preserve">MANO OBRA CARP.MADERA   1 AYUDANTE + 1 OFICIAL    </v>
          </cell>
          <cell r="C880" t="str">
            <v>HC</v>
          </cell>
          <cell r="D880">
            <v>9925.8730059999998</v>
          </cell>
        </row>
        <row r="881">
          <cell r="A881" t="str">
            <v>MOCT01</v>
          </cell>
          <cell r="B881" t="str">
            <v xml:space="preserve">MANO OBRA CARP.TALLER   1 AYUDANTE-1 OFI       </v>
          </cell>
          <cell r="C881" t="str">
            <v>HC</v>
          </cell>
          <cell r="D881">
            <v>9415.8308624000001</v>
          </cell>
        </row>
        <row r="882">
          <cell r="A882" t="str">
            <v>MOIE01</v>
          </cell>
          <cell r="B882" t="str">
            <v>MANO OBRA ELECTRICAS    1 AYUDANTE + 1 OFICIAL</v>
          </cell>
          <cell r="C882" t="str">
            <v>HC</v>
          </cell>
          <cell r="D882">
            <v>12468.5355316</v>
          </cell>
        </row>
        <row r="883">
          <cell r="A883" t="str">
            <v>MOIE02</v>
          </cell>
          <cell r="B883" t="str">
            <v xml:space="preserve">MANO OBRA ELECTRICAS    2 AYUDANTE-1 OFI         </v>
          </cell>
          <cell r="C883" t="str">
            <v>HC</v>
          </cell>
          <cell r="D883">
            <v>17425.541312000001</v>
          </cell>
        </row>
        <row r="884">
          <cell r="A884" t="str">
            <v>MOIS01</v>
          </cell>
          <cell r="B884" t="str">
            <v>MANO OBRA HIDROSANIT.   1 AYUDANTE+1 OFICIAL</v>
          </cell>
          <cell r="C884" t="str">
            <v>HC</v>
          </cell>
          <cell r="D884">
            <v>9415.8308624000001</v>
          </cell>
        </row>
        <row r="885">
          <cell r="A885" t="str">
            <v>MOIS02</v>
          </cell>
          <cell r="B885" t="str">
            <v>MANO OBRA HIDRO1 AYUDANTE - 1 OFI+10% A2</v>
          </cell>
          <cell r="C885" t="str">
            <v>HC</v>
          </cell>
          <cell r="D885">
            <v>13481.0716264</v>
          </cell>
        </row>
        <row r="886">
          <cell r="A886" t="str">
            <v>MOME01</v>
          </cell>
          <cell r="B886" t="str">
            <v xml:space="preserve">MANO OBRA METALISTERIA  1 AYUDANTE-1 OFI   </v>
          </cell>
          <cell r="C886" t="str">
            <v>HC</v>
          </cell>
          <cell r="D886">
            <v>10688.2404384</v>
          </cell>
        </row>
        <row r="887">
          <cell r="A887" t="str">
            <v>MOME02</v>
          </cell>
          <cell r="B887" t="str">
            <v xml:space="preserve">MANO OBRA METALISTERIA  2 AYUDANTE-2 OFI      </v>
          </cell>
          <cell r="C887" t="str">
            <v>HC</v>
          </cell>
          <cell r="D887">
            <v>15896.4931944</v>
          </cell>
        </row>
        <row r="888">
          <cell r="A888" t="str">
            <v>MOPI01</v>
          </cell>
          <cell r="B888" t="str">
            <v xml:space="preserve">MANO OBRA PINTURA       1 AYUDANTE-1 OFI           </v>
          </cell>
          <cell r="C888" t="str">
            <v>HC</v>
          </cell>
          <cell r="D888">
            <v>9415.8308624000001</v>
          </cell>
        </row>
        <row r="889">
          <cell r="A889" t="str">
            <v>MOPI03</v>
          </cell>
          <cell r="B889" t="str">
            <v xml:space="preserve">MANO OBRA PINTURA                  1 OFI               </v>
          </cell>
          <cell r="C889" t="str">
            <v>HC</v>
          </cell>
          <cell r="D889">
            <v>9165.6622000000007</v>
          </cell>
        </row>
        <row r="890">
          <cell r="A890" t="str">
            <v>MOTO01</v>
          </cell>
          <cell r="B890" t="str">
            <v>MANO OBRA TOPOGRAFIA    1 CADENERO-1 TOPOGRAFO</v>
          </cell>
          <cell r="C890" t="str">
            <v>HC</v>
          </cell>
          <cell r="D890">
            <v>12939.758399999999</v>
          </cell>
        </row>
        <row r="891">
          <cell r="A891" t="str">
            <v>MOTO02</v>
          </cell>
          <cell r="B891" t="str">
            <v>MANO OBRA TOPOGRAFIA    2 CADENERO-1 TOPOGRAFO</v>
          </cell>
          <cell r="C891" t="str">
            <v>HC</v>
          </cell>
          <cell r="D891">
            <v>16174.698</v>
          </cell>
        </row>
        <row r="892">
          <cell r="A892" t="str">
            <v>MQ0103</v>
          </cell>
          <cell r="B892" t="str">
            <v>CARRETA TIPO BUGUI</v>
          </cell>
          <cell r="C892" t="str">
            <v>DIA</v>
          </cell>
          <cell r="D892">
            <v>3080</v>
          </cell>
        </row>
        <row r="893">
          <cell r="A893" t="str">
            <v>MQ0105</v>
          </cell>
          <cell r="B893" t="str">
            <v>COMPRESOR DE DOS MARTILLOS</v>
          </cell>
          <cell r="C893" t="str">
            <v>HRA</v>
          </cell>
          <cell r="D893">
            <v>56100</v>
          </cell>
        </row>
        <row r="894">
          <cell r="A894" t="str">
            <v>MQ0106</v>
          </cell>
          <cell r="B894" t="str">
            <v xml:space="preserve">COMPRESOR DE UN MARTILLO                            </v>
          </cell>
          <cell r="C894" t="str">
            <v>HRA</v>
          </cell>
          <cell r="D894">
            <v>35200</v>
          </cell>
        </row>
        <row r="895">
          <cell r="A895" t="str">
            <v>MQ0111</v>
          </cell>
          <cell r="B895" t="str">
            <v xml:space="preserve">PULIDORA CON PIEDRA O DISCO                        </v>
          </cell>
          <cell r="C895" t="str">
            <v>DIA</v>
          </cell>
          <cell r="D895">
            <v>31680</v>
          </cell>
        </row>
        <row r="896">
          <cell r="A896" t="str">
            <v>MQ0112</v>
          </cell>
          <cell r="B896" t="str">
            <v xml:space="preserve">MEZCLADORA DE 9 PIES CUBICOS                                </v>
          </cell>
          <cell r="C896" t="str">
            <v>DIA</v>
          </cell>
          <cell r="D896">
            <v>24244</v>
          </cell>
        </row>
        <row r="897">
          <cell r="A897" t="str">
            <v>MQ0113</v>
          </cell>
          <cell r="B897" t="str">
            <v xml:space="preserve">MOTOBOMBA DE 3"                                             </v>
          </cell>
          <cell r="C897" t="str">
            <v>DIA</v>
          </cell>
          <cell r="D897">
            <v>23100</v>
          </cell>
        </row>
        <row r="898">
          <cell r="A898" t="str">
            <v>MQ0116</v>
          </cell>
          <cell r="B898" t="str">
            <v xml:space="preserve">PULIDORA MANUAL ELECTRICA                           </v>
          </cell>
          <cell r="C898" t="str">
            <v>DIA</v>
          </cell>
          <cell r="D898">
            <v>16500</v>
          </cell>
        </row>
        <row r="899">
          <cell r="A899" t="str">
            <v>MQ0117</v>
          </cell>
          <cell r="B899" t="str">
            <v xml:space="preserve">REGLA VIBRATORIA DE 4MTS                                    </v>
          </cell>
          <cell r="C899" t="str">
            <v>DIA</v>
          </cell>
          <cell r="D899">
            <v>26400</v>
          </cell>
        </row>
        <row r="900">
          <cell r="A900" t="str">
            <v>MQ0118</v>
          </cell>
          <cell r="B900" t="str">
            <v xml:space="preserve">SOLDADOR ELECTRICO                                          </v>
          </cell>
          <cell r="C900" t="str">
            <v>DIA</v>
          </cell>
          <cell r="D900">
            <v>15400</v>
          </cell>
        </row>
        <row r="901">
          <cell r="A901" t="str">
            <v>MQ0123</v>
          </cell>
          <cell r="B901" t="str">
            <v xml:space="preserve">VIBRADOR A GASOLINA                                         </v>
          </cell>
          <cell r="C901" t="str">
            <v>DIA</v>
          </cell>
          <cell r="D901">
            <v>22116.6</v>
          </cell>
        </row>
        <row r="902">
          <cell r="A902" t="str">
            <v>MQ0124</v>
          </cell>
          <cell r="B902" t="str">
            <v>VIBRADOR ELECTRICO</v>
          </cell>
          <cell r="C902" t="str">
            <v>DIA</v>
          </cell>
          <cell r="D902">
            <v>22116.6</v>
          </cell>
        </row>
        <row r="903">
          <cell r="A903" t="str">
            <v>MQ0125</v>
          </cell>
          <cell r="B903" t="str">
            <v>VIBROCOMPACTADOR TIPO RANA</v>
          </cell>
          <cell r="C903" t="str">
            <v>DIA</v>
          </cell>
          <cell r="D903">
            <v>22968</v>
          </cell>
        </row>
        <row r="904">
          <cell r="A904" t="str">
            <v>MQ0126</v>
          </cell>
          <cell r="B904" t="str">
            <v xml:space="preserve">PULIDORA PISO 2 EJES                                        </v>
          </cell>
          <cell r="C904" t="str">
            <v>DIA</v>
          </cell>
          <cell r="D904">
            <v>16500</v>
          </cell>
        </row>
        <row r="905">
          <cell r="A905" t="str">
            <v>MQ0127</v>
          </cell>
          <cell r="B905" t="str">
            <v xml:space="preserve">CORTADORA DE PAVIMENTO                                    </v>
          </cell>
          <cell r="C905" t="str">
            <v>ML</v>
          </cell>
          <cell r="D905">
            <v>6380</v>
          </cell>
        </row>
        <row r="906">
          <cell r="A906" t="str">
            <v>MQ0130</v>
          </cell>
          <cell r="B906" t="str">
            <v xml:space="preserve">PULIDORA MANUAL (SOLA)                                      </v>
          </cell>
          <cell r="C906" t="str">
            <v>DIA</v>
          </cell>
          <cell r="D906">
            <v>11550</v>
          </cell>
        </row>
        <row r="907">
          <cell r="A907" t="str">
            <v>MQ0133</v>
          </cell>
          <cell r="B907" t="str">
            <v xml:space="preserve">PLUMA GRUA  500 KILOS                                       </v>
          </cell>
          <cell r="C907" t="str">
            <v>DIA</v>
          </cell>
          <cell r="D907">
            <v>16500</v>
          </cell>
        </row>
        <row r="908">
          <cell r="A908" t="str">
            <v>MQ0139</v>
          </cell>
          <cell r="B908" t="str">
            <v>VIBROCOMPACTADOR SALTARIN</v>
          </cell>
          <cell r="C908" t="str">
            <v>DIA</v>
          </cell>
          <cell r="D908">
            <v>33000</v>
          </cell>
        </row>
        <row r="909">
          <cell r="A909" t="str">
            <v>MQ0140</v>
          </cell>
          <cell r="B909" t="str">
            <v xml:space="preserve">EQUIPO DE ACABADO SUPERFICIAL                         </v>
          </cell>
          <cell r="C909" t="str">
            <v>DIA</v>
          </cell>
          <cell r="D909">
            <v>22000</v>
          </cell>
        </row>
        <row r="910">
          <cell r="A910" t="str">
            <v>MQ0142</v>
          </cell>
          <cell r="B910" t="str">
            <v xml:space="preserve">NIVEL DE PRECISION                                              </v>
          </cell>
          <cell r="C910" t="str">
            <v>DIA</v>
          </cell>
          <cell r="D910">
            <v>33000</v>
          </cell>
        </row>
        <row r="911">
          <cell r="A911" t="str">
            <v>MQ0143</v>
          </cell>
          <cell r="B911" t="str">
            <v>TEODOLITO (TRANSITO)</v>
          </cell>
          <cell r="C911" t="str">
            <v>DIA</v>
          </cell>
          <cell r="D911">
            <v>33000</v>
          </cell>
        </row>
        <row r="912">
          <cell r="A912" t="str">
            <v>MQ0203</v>
          </cell>
          <cell r="B912" t="str">
            <v xml:space="preserve">CILINDRO COMPACTADOR DE 6 TONELADAS         </v>
          </cell>
          <cell r="C912" t="str">
            <v>HRA</v>
          </cell>
          <cell r="D912">
            <v>27500</v>
          </cell>
        </row>
        <row r="913">
          <cell r="A913" t="str">
            <v>MQ0204</v>
          </cell>
          <cell r="B913" t="str">
            <v xml:space="preserve">MOTONIVELADORA CAT-12-F </v>
          </cell>
          <cell r="C913" t="str">
            <v>HRA</v>
          </cell>
          <cell r="D913">
            <v>51040</v>
          </cell>
        </row>
        <row r="914">
          <cell r="A914" t="str">
            <v>MQ0205</v>
          </cell>
          <cell r="B914" t="str">
            <v>RETROEXCAVADORA JD-510</v>
          </cell>
          <cell r="C914" t="str">
            <v>HRA</v>
          </cell>
          <cell r="D914">
            <v>51040</v>
          </cell>
        </row>
        <row r="915">
          <cell r="A915" t="str">
            <v xml:space="preserve">MQ0206 </v>
          </cell>
          <cell r="B915" t="str">
            <v>VIBROCOMPACTADOR CAT-15</v>
          </cell>
          <cell r="C915" t="str">
            <v>HRA</v>
          </cell>
          <cell r="D915">
            <v>48488</v>
          </cell>
        </row>
        <row r="916">
          <cell r="A916" t="str">
            <v>MQ0207</v>
          </cell>
          <cell r="B916" t="str">
            <v>VOLQUETA 5 M3</v>
          </cell>
          <cell r="C916" t="str">
            <v>VJE</v>
          </cell>
          <cell r="D916">
            <v>41250</v>
          </cell>
        </row>
        <row r="917">
          <cell r="A917" t="str">
            <v>MQ0208</v>
          </cell>
          <cell r="B917" t="str">
            <v xml:space="preserve">MAQUINA APLICADORA DE PINTURA                       </v>
          </cell>
          <cell r="C917" t="str">
            <v>DIA</v>
          </cell>
          <cell r="D917">
            <v>17600</v>
          </cell>
        </row>
        <row r="918">
          <cell r="A918" t="str">
            <v>MQ0210</v>
          </cell>
          <cell r="B918" t="str">
            <v>RETROEXCAVADORA CARGADORA JD-510</v>
          </cell>
          <cell r="C918" t="str">
            <v>HRA</v>
          </cell>
          <cell r="D918">
            <v>51040</v>
          </cell>
        </row>
        <row r="919">
          <cell r="A919" t="str">
            <v>MQ0212</v>
          </cell>
          <cell r="B919" t="str">
            <v>CARRO GRUA 5 TONELADAS</v>
          </cell>
          <cell r="C919" t="str">
            <v>HRA</v>
          </cell>
          <cell r="D919">
            <v>55000</v>
          </cell>
        </row>
        <row r="920">
          <cell r="A920" t="str">
            <v>MQ0213</v>
          </cell>
          <cell r="B920" t="str">
            <v xml:space="preserve">FRESADORA-ASFALTO                                        </v>
          </cell>
          <cell r="C920" t="str">
            <v>HRA</v>
          </cell>
          <cell r="D920">
            <v>249700</v>
          </cell>
        </row>
        <row r="921">
          <cell r="A921" t="str">
            <v>MQ0215</v>
          </cell>
          <cell r="B921" t="str">
            <v xml:space="preserve">CAMA BAJA                                                   </v>
          </cell>
          <cell r="C921" t="str">
            <v>T-KM</v>
          </cell>
          <cell r="D921">
            <v>385</v>
          </cell>
        </row>
        <row r="922">
          <cell r="A922" t="str">
            <v>MQ0217</v>
          </cell>
          <cell r="B922" t="str">
            <v>CAMION TRANSPORTE CARGA 5-10 TONELADAS</v>
          </cell>
          <cell r="C922" t="str">
            <v>VJE</v>
          </cell>
          <cell r="D922">
            <v>1100</v>
          </cell>
        </row>
        <row r="923">
          <cell r="A923" t="str">
            <v>MQ0218</v>
          </cell>
          <cell r="B923" t="str">
            <v xml:space="preserve">TERMINADORA DE ASFALTO                                  </v>
          </cell>
          <cell r="C923" t="str">
            <v>HRA</v>
          </cell>
          <cell r="D923">
            <v>66000</v>
          </cell>
        </row>
        <row r="924">
          <cell r="A924" t="str">
            <v>MQ0219</v>
          </cell>
          <cell r="B924" t="str">
            <v xml:space="preserve">COMPACTADOR DE LLANTAS                                    </v>
          </cell>
          <cell r="C924" t="str">
            <v>HRA</v>
          </cell>
          <cell r="D924">
            <v>44000</v>
          </cell>
        </row>
        <row r="925">
          <cell r="A925" t="str">
            <v>MQ0220</v>
          </cell>
          <cell r="B925" t="str">
            <v xml:space="preserve">CARROTANQUE-IRRIGADOR     </v>
          </cell>
          <cell r="C925" t="str">
            <v>KRA</v>
          </cell>
          <cell r="D925">
            <v>38500</v>
          </cell>
        </row>
        <row r="926">
          <cell r="A926" t="str">
            <v>MQ0221</v>
          </cell>
          <cell r="B926" t="str">
            <v>VOLQUETA  (ACARREO)</v>
          </cell>
          <cell r="C926" t="str">
            <v>M3K</v>
          </cell>
          <cell r="D926">
            <v>500</v>
          </cell>
        </row>
        <row r="927">
          <cell r="A927" t="str">
            <v>MQ0222</v>
          </cell>
          <cell r="B927" t="str">
            <v xml:space="preserve">CARROTANQUE AGUA                                           </v>
          </cell>
          <cell r="C927" t="str">
            <v>DIA</v>
          </cell>
          <cell r="D927">
            <v>220000</v>
          </cell>
        </row>
        <row r="928">
          <cell r="A928" t="str">
            <v>MQ0223</v>
          </cell>
          <cell r="B928" t="str">
            <v xml:space="preserve">COMPRESOR   </v>
          </cell>
          <cell r="C928" t="str">
            <v>HRA</v>
          </cell>
          <cell r="D928">
            <v>11000</v>
          </cell>
        </row>
        <row r="929">
          <cell r="A929" t="str">
            <v>MQ0301</v>
          </cell>
          <cell r="B929" t="str">
            <v>HERRAMIENTA MENOR</v>
          </cell>
          <cell r="C929" t="str">
            <v>GBL</v>
          </cell>
          <cell r="D929">
            <v>1100</v>
          </cell>
        </row>
        <row r="930">
          <cell r="A930" t="str">
            <v>MQ0401</v>
          </cell>
          <cell r="B930" t="str">
            <v xml:space="preserve">OXICORTE (OXIGENO-ACETILENO)                            </v>
          </cell>
          <cell r="C930" t="str">
            <v>DIA</v>
          </cell>
          <cell r="D930">
            <v>29700</v>
          </cell>
        </row>
        <row r="931">
          <cell r="A931" t="str">
            <v>MQ0501</v>
          </cell>
          <cell r="B931" t="str">
            <v xml:space="preserve">FORMALETA MET.PAVIMENTO 0.15X0.20X3MTS         </v>
          </cell>
          <cell r="C931" t="str">
            <v>DIA</v>
          </cell>
          <cell r="D931">
            <v>605</v>
          </cell>
        </row>
        <row r="932">
          <cell r="A932" t="str">
            <v>MQ0502</v>
          </cell>
          <cell r="B932" t="str">
            <v xml:space="preserve">TACO METALICO EXTENSION DE 2.OM A 3.30MT   </v>
          </cell>
          <cell r="C932" t="str">
            <v>DIA</v>
          </cell>
          <cell r="D932">
            <v>89.1</v>
          </cell>
        </row>
        <row r="933">
          <cell r="A933" t="str">
            <v>MQ0503</v>
          </cell>
          <cell r="B933" t="str">
            <v xml:space="preserve">CERCHA METALICA DE 3MTS                                     </v>
          </cell>
          <cell r="C933" t="str">
            <v>DIA</v>
          </cell>
          <cell r="D933">
            <v>60.5</v>
          </cell>
        </row>
        <row r="934">
          <cell r="A934" t="str">
            <v>MQ0504</v>
          </cell>
          <cell r="B934" t="str">
            <v xml:space="preserve">TABLERO O PLAQUETA DE 1.4MT X O.7MT               </v>
          </cell>
          <cell r="C934" t="str">
            <v>DIA</v>
          </cell>
          <cell r="D934">
            <v>132</v>
          </cell>
        </row>
        <row r="935">
          <cell r="A935" t="str">
            <v>MQ0505</v>
          </cell>
          <cell r="B935" t="str">
            <v xml:space="preserve">TIJERAS O DIAGONALES CORTAS O LARGAS         </v>
          </cell>
          <cell r="C935" t="str">
            <v>DIA</v>
          </cell>
          <cell r="D935">
            <v>41.8</v>
          </cell>
        </row>
        <row r="936">
          <cell r="A936" t="str">
            <v>MQ0506</v>
          </cell>
          <cell r="B936" t="str">
            <v xml:space="preserve">VIGA CELOSIA DE 3MTS                                        </v>
          </cell>
          <cell r="C936" t="str">
            <v>DIA</v>
          </cell>
          <cell r="D936">
            <v>60.5</v>
          </cell>
        </row>
        <row r="937">
          <cell r="A937" t="str">
            <v>MQ0509</v>
          </cell>
          <cell r="B937" t="str">
            <v>FORMALETA MET.SARDINEL TRAPEZOIDAL</v>
          </cell>
          <cell r="C937" t="str">
            <v>DIA</v>
          </cell>
          <cell r="D937">
            <v>385</v>
          </cell>
        </row>
        <row r="938">
          <cell r="A938" t="str">
            <v>MQ0601</v>
          </cell>
          <cell r="B938" t="str">
            <v>ANDAMIO METALICO TUBULAR</v>
          </cell>
          <cell r="C938" t="str">
            <v>UN/DIA</v>
          </cell>
          <cell r="D938">
            <v>275</v>
          </cell>
        </row>
        <row r="939">
          <cell r="A939" t="str">
            <v>MQ0602</v>
          </cell>
          <cell r="B939" t="str">
            <v xml:space="preserve">ANDAMIO COLGANTES 4.0 MTS                                </v>
          </cell>
          <cell r="C939" t="str">
            <v>DIA</v>
          </cell>
          <cell r="D939">
            <v>1100</v>
          </cell>
        </row>
        <row r="940">
          <cell r="A940" t="str">
            <v>MQ0604</v>
          </cell>
          <cell r="B940" t="str">
            <v xml:space="preserve">TABLONES 3 MTS                                              </v>
          </cell>
          <cell r="C940" t="str">
            <v>DIA</v>
          </cell>
          <cell r="D940">
            <v>176</v>
          </cell>
        </row>
        <row r="941">
          <cell r="A941" t="str">
            <v>MQ0605</v>
          </cell>
          <cell r="B941" t="str">
            <v xml:space="preserve">CRUCETA ANDAMIO                                             </v>
          </cell>
          <cell r="C941" t="str">
            <v>DIA</v>
          </cell>
          <cell r="D941">
            <v>44</v>
          </cell>
        </row>
      </sheetData>
      <sheetData sheetId="18"/>
      <sheetData sheetId="19"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 2.1"/>
      <sheetName val="Tablas 3.1-3.9"/>
      <sheetName val="Tabla 4.1"/>
      <sheetName val="Tabla 4.2"/>
      <sheetName val="Tabla 5.2"/>
      <sheetName val="Tabla 6.7"/>
      <sheetName val="Tabla 1.1"/>
      <sheetName val="Tabla 2.1"/>
      <sheetName val="Tabla 5.1"/>
      <sheetName val="Tabla 6.1"/>
      <sheetName val="Tabla 6.2"/>
      <sheetName val="Tabla 6.3"/>
      <sheetName val="Tabla 6.4"/>
      <sheetName val="Tabla 6.5"/>
      <sheetName val="Tabla 6.6"/>
      <sheetName val="Gráfica 6.1"/>
      <sheetName val="Tabla 7.1"/>
      <sheetName val="Tabla 7.2"/>
      <sheetName val="Tabla 7.3"/>
      <sheetName val="Tabla 8.1"/>
      <sheetName val="Tabla 8.2"/>
      <sheetName val="Tabla 8.3"/>
      <sheetName val="Tabla 8.4"/>
      <sheetName val="Hoja1"/>
      <sheetName val="Gráfica_2_1"/>
      <sheetName val="Tablas_3_1-3_9"/>
      <sheetName val="Tabla_4_1"/>
      <sheetName val="Tabla_4_2"/>
      <sheetName val="Tabla_5_2"/>
      <sheetName val="Tabla_6_7"/>
      <sheetName val="Tabla_1_1"/>
      <sheetName val="Tabla_2_1"/>
      <sheetName val="Tabla_5_1"/>
      <sheetName val="Tabla_6_1"/>
      <sheetName val="Tabla_6_2"/>
      <sheetName val="Tabla_6_3"/>
      <sheetName val="Tabla_6_4"/>
      <sheetName val="Tabla_6_5"/>
      <sheetName val="Tabla_6_6"/>
      <sheetName val="Gráfica_6_1"/>
      <sheetName val="Tabla_7_1"/>
      <sheetName val="Tabla_7_2"/>
      <sheetName val="Tabla_7_3"/>
      <sheetName val="Tabla_8_1"/>
      <sheetName val="Tabla_8_2"/>
      <sheetName val="Tabla_8_3"/>
      <sheetName val="Tabla_8_4"/>
      <sheetName val="Informe de Obra Extra"/>
      <sheetName val="CF y CV"/>
      <sheetName val="CANALETA9"/>
      <sheetName val="Solicitud de Servicios"/>
      <sheetName val="INSUMOS"/>
      <sheetName val="REC-COD,"/>
      <sheetName val="Sábana"/>
      <sheetName val="LISTA CÓDIGOS"/>
      <sheetName val="BASE APU"/>
      <sheetName val="MANO DE OBRA"/>
      <sheetName val="EQUIPOS"/>
      <sheetName val="MATERIALES"/>
      <sheetName val="ESTRUCTURAS"/>
      <sheetName val="TRANSPORTE"/>
      <sheetName val="BASE"/>
      <sheetName val="Corte Administracion"/>
      <sheetName val="Reproceso R79-C22 SP. S56 "/>
      <sheetName val="Delta 67"/>
      <sheetName val="Delta 60-Delta 61 (3)"/>
      <sheetName val="Acta N° 4 ACUMULADOS"/>
      <sheetName val="Acta N° 4 FIRMAR"/>
      <sheetName val="Acta N° 4"/>
      <sheetName val="Costos Ambientales  A.4"/>
      <sheetName val="Delta 25-Delta 31 "/>
      <sheetName val="Delta 82-Delta 87 "/>
      <sheetName val="Delta 87-Delta 89 "/>
      <sheetName val="Delta 103- Delta 90"/>
      <sheetName val="Cerramiento Los Salados"/>
      <sheetName val="Tunnel Liner Acta 4"/>
      <sheetName val="AVANCE PH (3)"/>
      <sheetName val="AVANCE TUNNEL LINER (3)"/>
      <sheetName val="Delta 87-Delta 89 (2)"/>
      <sheetName val="Delta 103-Delta 90  (2)"/>
      <sheetName val="Delta 25-Delta 31"/>
      <sheetName val="Delta 21-Delta 31"/>
      <sheetName val="Delta 60-Delta 61 (2)"/>
      <sheetName val="Delta 41 ventosa 2 (2)"/>
      <sheetName val="Limpieza vactor"/>
      <sheetName val="Transporte Tuberia HD"/>
      <sheetName val="Paloquemado"/>
      <sheetName val="AVANCE PH (2)"/>
      <sheetName val="AVANCE TUNNEL LINER (2)"/>
      <sheetName val="Ejecutado SEM 12"/>
      <sheetName val="Delta 82-Delta 87"/>
      <sheetName val="Delta 87-Delta 89"/>
      <sheetName val="Delta 60-Delta 61"/>
      <sheetName val="Delta 67 Ventosa 3"/>
      <sheetName val="Delta 41 ventosa 2"/>
      <sheetName val="AVANCE PH"/>
      <sheetName val="AVANCE TUNNEL LINER"/>
      <sheetName val="Caja Mariposa Δ60 Acta 4"/>
      <sheetName val="PH Acta 4 Junio"/>
      <sheetName val="Urbanismo SP. S59"/>
      <sheetName val="Pavimento SP. S57"/>
      <sheetName val="Ambiental y Social Alcarav. S5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items"/>
      <sheetName val="necesidades de la via"/>
      <sheetName val="20-23"/>
      <sheetName val="OJO¡¡¡¡¡¡¡¡¡"/>
      <sheetName val="APU201,3"/>
      <sheetName val="PU600P.1"/>
      <sheetName val="PU630,5"/>
      <sheetName val="PU640,3"/>
      <sheetName val="PU610,1"/>
      <sheetName val="PU681,1"/>
      <sheetName val="PU201P,1"/>
    </sheetNames>
    <sheetDataSet>
      <sheetData sheetId="0" refreshError="1"/>
      <sheetData sheetId="1" refreshError="1">
        <row r="4">
          <cell r="C4">
            <v>200.1</v>
          </cell>
          <cell r="D4">
            <v>200</v>
          </cell>
          <cell r="F4" t="str">
            <v>Desmonte y limpieza en bosque</v>
          </cell>
          <cell r="G4" t="str">
            <v>Ha</v>
          </cell>
          <cell r="H4" t="str">
            <v>Ha</v>
          </cell>
          <cell r="J4" t="str">
            <v>No incluye excavación o descapote</v>
          </cell>
        </row>
        <row r="5">
          <cell r="C5">
            <v>200.2</v>
          </cell>
          <cell r="D5">
            <v>200</v>
          </cell>
          <cell r="F5" t="str">
            <v>Desmonte y limpieza en zonas no boscosas</v>
          </cell>
          <cell r="G5" t="str">
            <v>Ha</v>
          </cell>
          <cell r="H5" t="str">
            <v>Ha</v>
          </cell>
        </row>
        <row r="6">
          <cell r="C6">
            <v>201.1</v>
          </cell>
          <cell r="D6">
            <v>201</v>
          </cell>
          <cell r="F6" t="str">
            <v>Demolición de edificaciones</v>
          </cell>
          <cell r="G6" t="str">
            <v>Global</v>
          </cell>
          <cell r="H6" t="str">
            <v>Global</v>
          </cell>
        </row>
        <row r="7">
          <cell r="C7">
            <v>201.2</v>
          </cell>
          <cell r="D7">
            <v>201</v>
          </cell>
          <cell r="F7" t="str">
            <v>Demolición de estructuras</v>
          </cell>
          <cell r="G7" t="str">
            <v>Global</v>
          </cell>
          <cell r="H7" t="str">
            <v>Global</v>
          </cell>
        </row>
        <row r="8">
          <cell r="C8">
            <v>201.3</v>
          </cell>
          <cell r="D8">
            <v>201</v>
          </cell>
          <cell r="F8" t="str">
            <v>Demolición de pavimentos, pisos, andén y bordillos de concreto</v>
          </cell>
          <cell r="G8" t="str">
            <v>m3</v>
          </cell>
          <cell r="H8" t="e">
            <v>#REF!</v>
          </cell>
        </row>
        <row r="9">
          <cell r="C9">
            <v>201.4</v>
          </cell>
          <cell r="D9">
            <v>201</v>
          </cell>
          <cell r="F9" t="str">
            <v>Demolición de obstáculos</v>
          </cell>
          <cell r="G9" t="str">
            <v>Global</v>
          </cell>
          <cell r="H9" t="str">
            <v>Global</v>
          </cell>
        </row>
        <row r="10">
          <cell r="C10">
            <v>201.5</v>
          </cell>
          <cell r="D10">
            <v>201</v>
          </cell>
          <cell r="F10" t="str">
            <v>Demolición de edificaciones</v>
          </cell>
          <cell r="G10" t="str">
            <v>Un</v>
          </cell>
          <cell r="H10" t="str">
            <v>Un</v>
          </cell>
        </row>
        <row r="11">
          <cell r="C11">
            <v>201.6</v>
          </cell>
          <cell r="D11">
            <v>201</v>
          </cell>
          <cell r="F11" t="str">
            <v>Demolición de estructuras</v>
          </cell>
          <cell r="G11" t="str">
            <v>Un</v>
          </cell>
          <cell r="H11" t="str">
            <v>Un</v>
          </cell>
        </row>
        <row r="12">
          <cell r="C12">
            <v>201.7</v>
          </cell>
          <cell r="D12">
            <v>201</v>
          </cell>
          <cell r="F12" t="str">
            <v>Demolición de pavimentos, pisos, andén y bordillos de concreto</v>
          </cell>
          <cell r="G12" t="str">
            <v>m2</v>
          </cell>
          <cell r="H12" t="str">
            <v>m2</v>
          </cell>
        </row>
        <row r="13">
          <cell r="C13">
            <v>201.8</v>
          </cell>
          <cell r="D13">
            <v>201</v>
          </cell>
          <cell r="F13" t="str">
            <v>Desmontaje y traslado de estructuras metálicas</v>
          </cell>
          <cell r="G13" t="str">
            <v>Un</v>
          </cell>
          <cell r="H13" t="str">
            <v>Un</v>
          </cell>
        </row>
        <row r="14">
          <cell r="C14">
            <v>201.9</v>
          </cell>
          <cell r="D14">
            <v>201</v>
          </cell>
          <cell r="F14" t="str">
            <v>Remoción de especies vegetales</v>
          </cell>
          <cell r="G14" t="str">
            <v>Un</v>
          </cell>
          <cell r="H14" t="str">
            <v>Un</v>
          </cell>
        </row>
        <row r="15">
          <cell r="C15" t="str">
            <v>201.10</v>
          </cell>
          <cell r="D15">
            <v>201</v>
          </cell>
          <cell r="F15" t="str">
            <v>Remoción de obstáculos</v>
          </cell>
          <cell r="G15" t="str">
            <v>Un</v>
          </cell>
          <cell r="H15" t="str">
            <v>Un</v>
          </cell>
        </row>
        <row r="16">
          <cell r="C16">
            <v>201.11</v>
          </cell>
          <cell r="D16">
            <v>201</v>
          </cell>
          <cell r="F16" t="str">
            <v>Remoción de servicios existentes</v>
          </cell>
          <cell r="G16" t="str">
            <v>Un</v>
          </cell>
          <cell r="H16" t="str">
            <v>Un</v>
          </cell>
        </row>
        <row r="17">
          <cell r="C17">
            <v>201.12</v>
          </cell>
          <cell r="D17">
            <v>201</v>
          </cell>
          <cell r="F17" t="str">
            <v>Remoción de alcantarillas</v>
          </cell>
          <cell r="G17" t="str">
            <v>ml</v>
          </cell>
          <cell r="H17" t="str">
            <v>ml</v>
          </cell>
        </row>
        <row r="18">
          <cell r="C18">
            <v>201.13</v>
          </cell>
          <cell r="D18">
            <v>201</v>
          </cell>
          <cell r="F18" t="str">
            <v>Remoción de cercas de alambre</v>
          </cell>
          <cell r="G18" t="str">
            <v>ml</v>
          </cell>
          <cell r="H18" t="str">
            <v>ml</v>
          </cell>
        </row>
        <row r="19">
          <cell r="C19">
            <v>201.14</v>
          </cell>
          <cell r="D19">
            <v>201</v>
          </cell>
          <cell r="F19" t="str">
            <v>Remoción de servicios existentes</v>
          </cell>
          <cell r="G19" t="str">
            <v>ml</v>
          </cell>
          <cell r="H19" t="str">
            <v>ml</v>
          </cell>
        </row>
        <row r="20">
          <cell r="C20">
            <v>201.15</v>
          </cell>
          <cell r="D20">
            <v>201</v>
          </cell>
          <cell r="F20" t="str">
            <v>Remoción de obstáculos</v>
          </cell>
          <cell r="G20" t="str">
            <v>ml</v>
          </cell>
          <cell r="H20" t="str">
            <v>ml</v>
          </cell>
        </row>
        <row r="21">
          <cell r="C21">
            <v>201.16</v>
          </cell>
          <cell r="D21">
            <v>201</v>
          </cell>
          <cell r="E21" t="str">
            <v>201P</v>
          </cell>
          <cell r="F21" t="str">
            <v>Demolición de estructuras</v>
          </cell>
          <cell r="G21" t="str">
            <v>m3</v>
          </cell>
          <cell r="H21" t="str">
            <v>m3</v>
          </cell>
          <cell r="J21" t="str">
            <v>La unidad de pago es el m³</v>
          </cell>
        </row>
        <row r="22">
          <cell r="C22" t="str">
            <v>201P.1</v>
          </cell>
          <cell r="D22">
            <v>201</v>
          </cell>
          <cell r="E22" t="str">
            <v>201P.1</v>
          </cell>
          <cell r="F22" t="str">
            <v>Demolición total o parcial de estructuras de concreto</v>
          </cell>
          <cell r="G22" t="str">
            <v>m3</v>
          </cell>
          <cell r="H22" t="e">
            <v>#REF!</v>
          </cell>
        </row>
        <row r="23">
          <cell r="C23" t="str">
            <v>201P.3</v>
          </cell>
          <cell r="E23" t="str">
            <v>201P.3</v>
          </cell>
          <cell r="F23" t="str">
            <v>Revestimiento de gaviones incluye concreto, formaleta y limpieza</v>
          </cell>
          <cell r="G23" t="str">
            <v>m3</v>
          </cell>
          <cell r="H23" t="e">
            <v>#REF!</v>
          </cell>
        </row>
        <row r="24">
          <cell r="C24">
            <v>210.1</v>
          </cell>
          <cell r="D24">
            <v>210</v>
          </cell>
          <cell r="F24" t="str">
            <v>Excavación sin clasificar de la explanación, canales y préstamos</v>
          </cell>
          <cell r="G24" t="str">
            <v>m3</v>
          </cell>
          <cell r="H24">
            <v>4001</v>
          </cell>
          <cell r="J24" t="str">
            <v>No habrá pago por las excavaciones y disposición o desecho de los materiales no utilizados en las zonas de préstamo. No incluye transporte</v>
          </cell>
        </row>
        <row r="25">
          <cell r="C25">
            <v>210.2</v>
          </cell>
          <cell r="D25">
            <v>210</v>
          </cell>
          <cell r="F25" t="str">
            <v>Excavación en roca de la explanación, canales y préstamos</v>
          </cell>
          <cell r="G25" t="str">
            <v>m3</v>
          </cell>
          <cell r="H25" t="e">
            <v>#REF!</v>
          </cell>
        </row>
        <row r="26">
          <cell r="C26">
            <v>210.3</v>
          </cell>
          <cell r="D26">
            <v>210</v>
          </cell>
          <cell r="F26" t="str">
            <v>Excavación en material común  de la explanación, canales y préstamos</v>
          </cell>
          <cell r="G26" t="str">
            <v>m3</v>
          </cell>
          <cell r="H26" t="str">
            <v>m3</v>
          </cell>
        </row>
        <row r="27">
          <cell r="C27">
            <v>211</v>
          </cell>
          <cell r="D27">
            <v>211</v>
          </cell>
          <cell r="F27" t="str">
            <v>Remoción de derrumbes</v>
          </cell>
          <cell r="G27" t="str">
            <v>m3</v>
          </cell>
          <cell r="J27" t="str">
            <v>No incluye el transporte a distancias mayores a 100 ml</v>
          </cell>
        </row>
        <row r="28">
          <cell r="C28" t="str">
            <v>211P.1</v>
          </cell>
          <cell r="D28">
            <v>211</v>
          </cell>
          <cell r="E28" t="str">
            <v>211P.1</v>
          </cell>
          <cell r="F28" t="str">
            <v>Remoción de derrumbes</v>
          </cell>
          <cell r="G28" t="str">
            <v>m3</v>
          </cell>
          <cell r="H28" t="e">
            <v>#REF!</v>
          </cell>
        </row>
        <row r="29">
          <cell r="C29" t="str">
            <v>211P.2</v>
          </cell>
          <cell r="D29">
            <v>211</v>
          </cell>
          <cell r="E29" t="str">
            <v>211P.2</v>
          </cell>
          <cell r="F29" t="str">
            <v>Remoción de Material en Roca</v>
          </cell>
          <cell r="G29" t="str">
            <v>m3</v>
          </cell>
          <cell r="H29" t="e">
            <v>#REF!</v>
          </cell>
        </row>
        <row r="30">
          <cell r="C30">
            <v>220</v>
          </cell>
          <cell r="D30">
            <v>220</v>
          </cell>
          <cell r="F30" t="str">
            <v>Terraplenes</v>
          </cell>
          <cell r="G30" t="str">
            <v>m3</v>
          </cell>
          <cell r="H30" t="str">
            <v>m3</v>
          </cell>
          <cell r="J30" t="str">
            <v>No incluye el suministro de materiales y el transporte</v>
          </cell>
        </row>
        <row r="31">
          <cell r="C31">
            <v>220.1</v>
          </cell>
          <cell r="D31">
            <v>220</v>
          </cell>
          <cell r="E31" t="str">
            <v>220P</v>
          </cell>
          <cell r="F31" t="str">
            <v>Terraplenes</v>
          </cell>
          <cell r="G31" t="str">
            <v>m3</v>
          </cell>
          <cell r="H31" t="str">
            <v>m3</v>
          </cell>
          <cell r="J31" t="str">
            <v>Incluye el suministro y transporte de materiales</v>
          </cell>
        </row>
        <row r="32">
          <cell r="C32">
            <v>221.1</v>
          </cell>
          <cell r="D32">
            <v>221</v>
          </cell>
          <cell r="F32" t="str">
            <v>Pedraplén compacto</v>
          </cell>
          <cell r="G32" t="str">
            <v>m3</v>
          </cell>
          <cell r="H32" t="str">
            <v>m3</v>
          </cell>
          <cell r="J32" t="str">
            <v>No incluye la corona, el suministro de materiales y el transporte</v>
          </cell>
        </row>
        <row r="33">
          <cell r="C33">
            <v>221.2</v>
          </cell>
          <cell r="D33">
            <v>221</v>
          </cell>
          <cell r="F33" t="str">
            <v>Pedraplén suelto</v>
          </cell>
          <cell r="G33" t="str">
            <v>m3</v>
          </cell>
          <cell r="H33" t="str">
            <v>m3</v>
          </cell>
        </row>
        <row r="34">
          <cell r="C34">
            <v>230.1</v>
          </cell>
          <cell r="D34">
            <v>230</v>
          </cell>
          <cell r="F34" t="str">
            <v>Mejoramiento de la subrasante involucrando el suelo existente</v>
          </cell>
          <cell r="G34" t="str">
            <v>m2</v>
          </cell>
          <cell r="H34" t="str">
            <v>m2</v>
          </cell>
          <cell r="J34" t="str">
            <v>No incluye suministro y transporte de material adicionado y transporte de material inadecuado.</v>
          </cell>
        </row>
        <row r="35">
          <cell r="C35">
            <v>230.2</v>
          </cell>
          <cell r="D35">
            <v>230</v>
          </cell>
          <cell r="F35" t="str">
            <v>Mejoramiento de la subrasante empleando únicamente material adicionado</v>
          </cell>
          <cell r="G35" t="str">
            <v>m3</v>
          </cell>
          <cell r="H35" t="str">
            <v>m3</v>
          </cell>
        </row>
        <row r="36">
          <cell r="C36">
            <v>310</v>
          </cell>
          <cell r="D36">
            <v>310</v>
          </cell>
          <cell r="F36" t="str">
            <v>Conformación de la calzada existente</v>
          </cell>
          <cell r="G36" t="str">
            <v>m2</v>
          </cell>
          <cell r="H36">
            <v>380</v>
          </cell>
          <cell r="J36" t="str">
            <v>No incluye suministro transporte y colocación de los materiales de afirmado y subbase.</v>
          </cell>
        </row>
        <row r="37">
          <cell r="C37">
            <v>311</v>
          </cell>
          <cell r="D37">
            <v>311</v>
          </cell>
          <cell r="F37" t="str">
            <v>Afirmado</v>
          </cell>
          <cell r="G37" t="str">
            <v>m3</v>
          </cell>
          <cell r="H37" t="str">
            <v>m3</v>
          </cell>
          <cell r="J37" t="str">
            <v>No incluye producto estabilizante</v>
          </cell>
        </row>
        <row r="38">
          <cell r="C38" t="str">
            <v>311P.5</v>
          </cell>
          <cell r="D38">
            <v>311</v>
          </cell>
          <cell r="E38" t="str">
            <v>311P.5</v>
          </cell>
          <cell r="F38" t="str">
            <v>Relleno con material de afirmado</v>
          </cell>
          <cell r="G38" t="str">
            <v>m3</v>
          </cell>
          <cell r="H38" t="e">
            <v>#REF!</v>
          </cell>
        </row>
        <row r="39">
          <cell r="C39">
            <v>312</v>
          </cell>
          <cell r="E39" t="str">
            <v>312P</v>
          </cell>
          <cell r="F39" t="str">
            <v>Relleno con material de afirmado para realce de cunetas</v>
          </cell>
          <cell r="G39" t="str">
            <v>m3</v>
          </cell>
          <cell r="H39">
            <v>28000</v>
          </cell>
        </row>
        <row r="40">
          <cell r="C40">
            <v>320.10000000000002</v>
          </cell>
          <cell r="D40">
            <v>320</v>
          </cell>
          <cell r="F40" t="str">
            <v>Subbase granular de C.B.R.&gt; 20%</v>
          </cell>
          <cell r="G40" t="str">
            <v>m3</v>
          </cell>
          <cell r="H40" t="str">
            <v>m3</v>
          </cell>
          <cell r="J40" t="str">
            <v>No incluye producto estabilizante</v>
          </cell>
        </row>
        <row r="41">
          <cell r="C41">
            <v>320.2</v>
          </cell>
          <cell r="D41">
            <v>320</v>
          </cell>
          <cell r="F41" t="str">
            <v>Subbase granular de C.B.R.&gt; 30%</v>
          </cell>
          <cell r="G41" t="str">
            <v>m3</v>
          </cell>
          <cell r="H41">
            <v>35462</v>
          </cell>
        </row>
        <row r="42">
          <cell r="C42">
            <v>320.3</v>
          </cell>
          <cell r="D42">
            <v>320</v>
          </cell>
          <cell r="F42" t="str">
            <v>Subbase granular de C.B.R.&gt; 40%</v>
          </cell>
          <cell r="G42" t="str">
            <v>m3</v>
          </cell>
          <cell r="H42" t="str">
            <v>m3</v>
          </cell>
        </row>
        <row r="43">
          <cell r="C43">
            <v>320.39999999999998</v>
          </cell>
          <cell r="D43">
            <v>320</v>
          </cell>
          <cell r="F43" t="str">
            <v>Subbase granular para bacheo</v>
          </cell>
          <cell r="G43" t="str">
            <v>m3</v>
          </cell>
          <cell r="H43" t="str">
            <v>m3</v>
          </cell>
        </row>
        <row r="44">
          <cell r="C44">
            <v>330.1</v>
          </cell>
          <cell r="D44">
            <v>330</v>
          </cell>
          <cell r="F44" t="str">
            <v>Base granular</v>
          </cell>
          <cell r="G44" t="str">
            <v>m3</v>
          </cell>
          <cell r="H44" t="e">
            <v>#REF!</v>
          </cell>
          <cell r="J44" t="str">
            <v>No incluye producto estabilizante</v>
          </cell>
        </row>
        <row r="45">
          <cell r="C45">
            <v>330.2</v>
          </cell>
          <cell r="D45">
            <v>330</v>
          </cell>
          <cell r="F45" t="str">
            <v>Base granular para bacheo</v>
          </cell>
          <cell r="G45" t="str">
            <v>m3</v>
          </cell>
          <cell r="H45" t="str">
            <v>m3</v>
          </cell>
        </row>
        <row r="46">
          <cell r="C46">
            <v>340.1</v>
          </cell>
          <cell r="D46">
            <v>340</v>
          </cell>
          <cell r="F46" t="str">
            <v>Base estabilizada con emulsión asfáltica tipo BEE-1</v>
          </cell>
          <cell r="G46" t="str">
            <v>m3</v>
          </cell>
          <cell r="H46" t="str">
            <v>m3</v>
          </cell>
          <cell r="J46" t="str">
            <v>No incluye la emulsión asfáltica</v>
          </cell>
        </row>
        <row r="47">
          <cell r="C47">
            <v>340.2</v>
          </cell>
          <cell r="D47">
            <v>340</v>
          </cell>
          <cell r="F47" t="str">
            <v>Base estabilizada con emulsión asfáltica tipo BEE-2</v>
          </cell>
          <cell r="G47" t="str">
            <v>m3</v>
          </cell>
          <cell r="H47" t="str">
            <v>m3</v>
          </cell>
        </row>
        <row r="48">
          <cell r="C48">
            <v>340.3</v>
          </cell>
          <cell r="D48">
            <v>340</v>
          </cell>
          <cell r="F48" t="str">
            <v>Base estabilizada con emulsión asfáltica tipo BEE-3</v>
          </cell>
          <cell r="G48" t="str">
            <v>m3</v>
          </cell>
          <cell r="H48" t="str">
            <v>m3</v>
          </cell>
        </row>
        <row r="49">
          <cell r="C49">
            <v>341.1</v>
          </cell>
          <cell r="D49">
            <v>341</v>
          </cell>
          <cell r="F49" t="str">
            <v>Base estabilizada con cemento</v>
          </cell>
          <cell r="G49" t="str">
            <v>m3</v>
          </cell>
          <cell r="H49" t="str">
            <v>m3</v>
          </cell>
        </row>
        <row r="50">
          <cell r="C50" t="str">
            <v>341P,1</v>
          </cell>
          <cell r="D50">
            <v>341</v>
          </cell>
          <cell r="E50" t="str">
            <v>341P.1</v>
          </cell>
          <cell r="F50" t="str">
            <v>Base estabilizada con cemento</v>
          </cell>
          <cell r="G50" t="str">
            <v>m3</v>
          </cell>
          <cell r="H50">
            <v>45878</v>
          </cell>
        </row>
        <row r="51">
          <cell r="C51">
            <v>341.2</v>
          </cell>
          <cell r="D51">
            <v>341</v>
          </cell>
          <cell r="F51" t="str">
            <v>Cemento</v>
          </cell>
          <cell r="G51" t="str">
            <v>Kg</v>
          </cell>
          <cell r="H51" t="str">
            <v>Kg</v>
          </cell>
        </row>
        <row r="52">
          <cell r="C52" t="str">
            <v>341P,2</v>
          </cell>
          <cell r="D52">
            <v>341</v>
          </cell>
          <cell r="E52" t="str">
            <v>341P.1</v>
          </cell>
          <cell r="F52" t="str">
            <v>Cemento</v>
          </cell>
          <cell r="G52" t="str">
            <v>Kg</v>
          </cell>
          <cell r="H52">
            <v>699</v>
          </cell>
        </row>
        <row r="53">
          <cell r="C53" t="str">
            <v>341P,3</v>
          </cell>
          <cell r="D53">
            <v>341</v>
          </cell>
          <cell r="E53" t="str">
            <v>341P.1</v>
          </cell>
          <cell r="F53" t="str">
            <v>Cemento para recalce de causes</v>
          </cell>
          <cell r="G53" t="str">
            <v>m3</v>
          </cell>
          <cell r="H53" t="str">
            <v>m3</v>
          </cell>
        </row>
        <row r="54">
          <cell r="C54">
            <v>342.1</v>
          </cell>
          <cell r="D54">
            <v>342</v>
          </cell>
          <cell r="F54" t="str">
            <v>Base estabilizada con compuestos multienzimáticos orgánicos tipo BEMO-1</v>
          </cell>
          <cell r="G54" t="str">
            <v>m3</v>
          </cell>
          <cell r="H54" t="str">
            <v>m3</v>
          </cell>
        </row>
        <row r="55">
          <cell r="C55">
            <v>342.2</v>
          </cell>
          <cell r="D55">
            <v>342</v>
          </cell>
          <cell r="F55" t="str">
            <v>Base estabilizada con compuestos multienzimáticos orgánicos tipo BEMO-2</v>
          </cell>
          <cell r="G55" t="str">
            <v>m3</v>
          </cell>
          <cell r="H55" t="str">
            <v>m3</v>
          </cell>
        </row>
        <row r="56">
          <cell r="C56">
            <v>342.3</v>
          </cell>
          <cell r="D56">
            <v>342</v>
          </cell>
          <cell r="F56" t="str">
            <v>Compuesto multienzimático orgánico</v>
          </cell>
          <cell r="G56" t="str">
            <v>Cl</v>
          </cell>
          <cell r="H56" t="str">
            <v>Cl</v>
          </cell>
        </row>
        <row r="57">
          <cell r="C57">
            <v>410</v>
          </cell>
          <cell r="D57">
            <v>410</v>
          </cell>
          <cell r="F57" t="str">
            <v>Cemento asfáltico</v>
          </cell>
          <cell r="G57" t="str">
            <v>Kg</v>
          </cell>
          <cell r="H57" t="str">
            <v>Kg</v>
          </cell>
        </row>
        <row r="58">
          <cell r="C58">
            <v>411.1</v>
          </cell>
          <cell r="D58">
            <v>411</v>
          </cell>
          <cell r="F58" t="str">
            <v>Emulsión asfáltica de rotura media CRM</v>
          </cell>
          <cell r="G58" t="str">
            <v>Lt</v>
          </cell>
          <cell r="H58" t="str">
            <v>Lt</v>
          </cell>
        </row>
        <row r="59">
          <cell r="C59">
            <v>411.2</v>
          </cell>
          <cell r="D59">
            <v>411</v>
          </cell>
          <cell r="F59" t="str">
            <v>Emulsión asfáltica de rotura lenta CRL-1</v>
          </cell>
          <cell r="G59" t="str">
            <v>Lt</v>
          </cell>
          <cell r="H59" t="str">
            <v>Lt</v>
          </cell>
        </row>
        <row r="60">
          <cell r="C60">
            <v>411.3</v>
          </cell>
          <cell r="D60">
            <v>411</v>
          </cell>
          <cell r="F60" t="str">
            <v>Emulsión asfáltica de rotura lenta CRL-1h</v>
          </cell>
          <cell r="G60" t="str">
            <v>Lt</v>
          </cell>
          <cell r="H60" t="str">
            <v>Lt</v>
          </cell>
        </row>
        <row r="61">
          <cell r="C61">
            <v>413</v>
          </cell>
          <cell r="D61">
            <v>413</v>
          </cell>
          <cell r="F61" t="str">
            <v>Excavación para reparación del pavimento existente</v>
          </cell>
          <cell r="G61" t="str">
            <v>m3</v>
          </cell>
          <cell r="H61" t="e">
            <v>#REF!</v>
          </cell>
        </row>
        <row r="62">
          <cell r="C62">
            <v>413.1</v>
          </cell>
          <cell r="D62">
            <v>413</v>
          </cell>
          <cell r="E62" t="str">
            <v>413P</v>
          </cell>
          <cell r="F62" t="str">
            <v>Excavación para reparación del pavimento existente</v>
          </cell>
          <cell r="G62" t="str">
            <v>m3</v>
          </cell>
          <cell r="H62" t="str">
            <v>m3</v>
          </cell>
          <cell r="J62" t="str">
            <v>Tiene en cuenta el programa PICO y PALA</v>
          </cell>
        </row>
        <row r="63">
          <cell r="C63">
            <v>420</v>
          </cell>
          <cell r="D63">
            <v>420</v>
          </cell>
          <cell r="F63" t="str">
            <v>Imprimación</v>
          </cell>
          <cell r="G63" t="str">
            <v>m2</v>
          </cell>
          <cell r="H63" t="e">
            <v>#REF!</v>
          </cell>
        </row>
        <row r="64">
          <cell r="C64">
            <v>421</v>
          </cell>
          <cell r="D64">
            <v>421</v>
          </cell>
          <cell r="F64" t="str">
            <v>Riego de liga</v>
          </cell>
          <cell r="G64" t="str">
            <v>m2</v>
          </cell>
          <cell r="H64" t="str">
            <v>m2</v>
          </cell>
        </row>
        <row r="65">
          <cell r="C65">
            <v>421.1</v>
          </cell>
          <cell r="D65">
            <v>421</v>
          </cell>
          <cell r="F65" t="str">
            <v>Riego de liga (cemento asfáltico)</v>
          </cell>
          <cell r="G65" t="str">
            <v>m2</v>
          </cell>
          <cell r="H65" t="str">
            <v>m2</v>
          </cell>
        </row>
        <row r="66">
          <cell r="C66">
            <v>421.2</v>
          </cell>
          <cell r="D66">
            <v>421</v>
          </cell>
          <cell r="F66" t="str">
            <v>Riego de liga (emulsión asfáltica)</v>
          </cell>
          <cell r="G66" t="str">
            <v>m2</v>
          </cell>
          <cell r="H66" t="str">
            <v>m2</v>
          </cell>
        </row>
        <row r="67">
          <cell r="C67">
            <v>430</v>
          </cell>
          <cell r="D67">
            <v>430</v>
          </cell>
          <cell r="F67" t="str">
            <v>Tratamiento superficial simple</v>
          </cell>
          <cell r="G67" t="str">
            <v>m2</v>
          </cell>
          <cell r="H67" t="str">
            <v>m2</v>
          </cell>
        </row>
        <row r="68">
          <cell r="C68" t="str">
            <v>430P</v>
          </cell>
          <cell r="E68" t="str">
            <v>430P</v>
          </cell>
          <cell r="F68" t="str">
            <v>Baranda metálica tubular para puentes</v>
          </cell>
          <cell r="G68" t="str">
            <v>ml</v>
          </cell>
          <cell r="H68" t="str">
            <v>ml</v>
          </cell>
        </row>
        <row r="69">
          <cell r="C69">
            <v>431</v>
          </cell>
          <cell r="D69">
            <v>431</v>
          </cell>
          <cell r="F69" t="str">
            <v>Tratamiento superficial doble</v>
          </cell>
          <cell r="G69" t="str">
            <v>m2</v>
          </cell>
          <cell r="H69" t="str">
            <v>m2</v>
          </cell>
        </row>
        <row r="70">
          <cell r="C70">
            <v>432</v>
          </cell>
          <cell r="D70">
            <v>432</v>
          </cell>
          <cell r="F70" t="str">
            <v>Sello de arena - asfalto</v>
          </cell>
          <cell r="G70" t="str">
            <v>m2</v>
          </cell>
          <cell r="H70" t="str">
            <v>m2</v>
          </cell>
        </row>
        <row r="71">
          <cell r="C71">
            <v>433</v>
          </cell>
          <cell r="D71">
            <v>433</v>
          </cell>
          <cell r="F71" t="str">
            <v>Lechada asfáltica</v>
          </cell>
          <cell r="G71" t="str">
            <v>m2</v>
          </cell>
          <cell r="H71" t="str">
            <v>m2</v>
          </cell>
        </row>
        <row r="72">
          <cell r="C72">
            <v>434</v>
          </cell>
          <cell r="E72" t="str">
            <v>434P</v>
          </cell>
          <cell r="F72" t="str">
            <v>Sello de grietas</v>
          </cell>
          <cell r="G72" t="str">
            <v>ml</v>
          </cell>
          <cell r="H72" t="str">
            <v>ml</v>
          </cell>
        </row>
        <row r="73">
          <cell r="C73" t="str">
            <v>434P.1</v>
          </cell>
          <cell r="E73" t="str">
            <v>434P</v>
          </cell>
          <cell r="F73" t="str">
            <v>Sello de grietas en concreto</v>
          </cell>
          <cell r="G73" t="str">
            <v>ml</v>
          </cell>
          <cell r="H73" t="e">
            <v>#REF!</v>
          </cell>
        </row>
        <row r="74">
          <cell r="C74">
            <v>435</v>
          </cell>
          <cell r="E74" t="str">
            <v>435P</v>
          </cell>
          <cell r="F74" t="str">
            <v>Sello de juntas de pavimento de concreto hidráulico</v>
          </cell>
          <cell r="G74" t="str">
            <v>ml</v>
          </cell>
          <cell r="H74" t="str">
            <v>ml</v>
          </cell>
        </row>
        <row r="75">
          <cell r="C75">
            <v>440.1</v>
          </cell>
          <cell r="D75">
            <v>440</v>
          </cell>
          <cell r="F75" t="str">
            <v>Mezcla densa en frío tipo MDF-1</v>
          </cell>
          <cell r="G75" t="str">
            <v>m3</v>
          </cell>
          <cell r="H75" t="str">
            <v>m3</v>
          </cell>
          <cell r="J75" t="str">
            <v>No incluye suministro y almacenamiento del cemento asfáltico</v>
          </cell>
        </row>
        <row r="76">
          <cell r="C76">
            <v>440.2</v>
          </cell>
          <cell r="D76">
            <v>440</v>
          </cell>
          <cell r="F76" t="str">
            <v>Mezcla densa en frío tipo MDF-2</v>
          </cell>
          <cell r="G76" t="str">
            <v>m3</v>
          </cell>
          <cell r="H76" t="str">
            <v>m3</v>
          </cell>
        </row>
        <row r="77">
          <cell r="C77">
            <v>440.3</v>
          </cell>
          <cell r="D77">
            <v>440</v>
          </cell>
          <cell r="F77" t="str">
            <v>Mezcla densa en frío tipo MDF-3</v>
          </cell>
          <cell r="G77" t="str">
            <v>m3</v>
          </cell>
          <cell r="H77" t="str">
            <v>m3</v>
          </cell>
        </row>
        <row r="78">
          <cell r="C78">
            <v>440.5</v>
          </cell>
          <cell r="D78">
            <v>440</v>
          </cell>
          <cell r="F78" t="str">
            <v>Mezcla densa en frío para bacheo</v>
          </cell>
          <cell r="G78" t="str">
            <v>m3</v>
          </cell>
          <cell r="H78" t="str">
            <v>m3</v>
          </cell>
        </row>
        <row r="79">
          <cell r="C79">
            <v>441.1</v>
          </cell>
          <cell r="D79">
            <v>441</v>
          </cell>
          <cell r="F79" t="str">
            <v>Mezcla abierta en frío tipo MAF-1</v>
          </cell>
          <cell r="G79" t="str">
            <v>m3</v>
          </cell>
          <cell r="H79" t="str">
            <v>m3</v>
          </cell>
          <cell r="J79" t="str">
            <v>No incluye suministro y almacenamiento del cemento asfáltico</v>
          </cell>
        </row>
        <row r="80">
          <cell r="C80">
            <v>441.2</v>
          </cell>
          <cell r="D80">
            <v>441</v>
          </cell>
          <cell r="F80" t="str">
            <v>Mezcla abierta en frío tipo MAF-2</v>
          </cell>
          <cell r="G80" t="str">
            <v>m3</v>
          </cell>
          <cell r="H80" t="str">
            <v>m3</v>
          </cell>
        </row>
        <row r="81">
          <cell r="C81">
            <v>441.3</v>
          </cell>
          <cell r="D81">
            <v>441</v>
          </cell>
          <cell r="F81" t="str">
            <v>Mezcla abierta en frío tipo MAF-3</v>
          </cell>
          <cell r="G81" t="str">
            <v>m3</v>
          </cell>
          <cell r="H81" t="str">
            <v>m3</v>
          </cell>
        </row>
        <row r="82">
          <cell r="C82">
            <v>441.4</v>
          </cell>
          <cell r="D82">
            <v>441</v>
          </cell>
          <cell r="F82" t="str">
            <v>Mezcla abierta en frío para bacheo</v>
          </cell>
          <cell r="G82" t="str">
            <v>m3</v>
          </cell>
          <cell r="H82" t="str">
            <v>m3</v>
          </cell>
        </row>
        <row r="83">
          <cell r="C83">
            <v>450.1</v>
          </cell>
          <cell r="D83">
            <v>450</v>
          </cell>
          <cell r="F83" t="str">
            <v>Mezcla densa en caliente tipo MDC-1</v>
          </cell>
          <cell r="G83" t="str">
            <v>m3</v>
          </cell>
          <cell r="H83" t="str">
            <v>m3</v>
          </cell>
          <cell r="J83" t="str">
            <v>No incluye suministro y almacenamiento del cemento asfáltico</v>
          </cell>
        </row>
        <row r="84">
          <cell r="C84">
            <v>450.2</v>
          </cell>
          <cell r="D84">
            <v>450</v>
          </cell>
          <cell r="F84" t="str">
            <v>Mezcla densa en caliente tipo MDC-2</v>
          </cell>
          <cell r="G84" t="str">
            <v>m3</v>
          </cell>
          <cell r="H84" t="str">
            <v>m3</v>
          </cell>
        </row>
        <row r="85">
          <cell r="C85">
            <v>450.3</v>
          </cell>
          <cell r="D85">
            <v>450</v>
          </cell>
          <cell r="F85" t="str">
            <v>Mezcla densa en caliente tipo MDC-3</v>
          </cell>
          <cell r="G85" t="str">
            <v>m3</v>
          </cell>
          <cell r="H85">
            <v>230745</v>
          </cell>
        </row>
        <row r="86">
          <cell r="C86">
            <v>450.4</v>
          </cell>
          <cell r="D86">
            <v>450</v>
          </cell>
          <cell r="F86" t="str">
            <v>Mezcla densa en caliente para bacheo</v>
          </cell>
          <cell r="G86" t="str">
            <v>m3</v>
          </cell>
          <cell r="H86" t="str">
            <v>m3</v>
          </cell>
        </row>
        <row r="87">
          <cell r="C87">
            <v>450.5</v>
          </cell>
          <cell r="D87">
            <v>450</v>
          </cell>
          <cell r="E87" t="str">
            <v>450P</v>
          </cell>
          <cell r="F87" t="str">
            <v>Parcheo con mezcla densa en caliente tipo MDC-2</v>
          </cell>
          <cell r="G87" t="str">
            <v>m3</v>
          </cell>
          <cell r="H87" t="str">
            <v>m3</v>
          </cell>
          <cell r="J87" t="str">
            <v>Incluye riego de liga, suministro y transporte del cemento asfáltico</v>
          </cell>
        </row>
        <row r="88">
          <cell r="C88">
            <v>450.6</v>
          </cell>
          <cell r="D88">
            <v>450</v>
          </cell>
          <cell r="E88" t="str">
            <v>450P-1</v>
          </cell>
          <cell r="F88" t="str">
            <v>Mezcla densa en caliente tipo MDC-2</v>
          </cell>
          <cell r="G88" t="str">
            <v>m3</v>
          </cell>
          <cell r="H88" t="str">
            <v>m3</v>
          </cell>
          <cell r="J88" t="str">
            <v>Incluye riego de liga, suministro y transporte del cemento asfáltico</v>
          </cell>
        </row>
        <row r="89">
          <cell r="C89">
            <v>450.7</v>
          </cell>
          <cell r="D89">
            <v>450</v>
          </cell>
          <cell r="E89" t="str">
            <v>450P-1</v>
          </cell>
          <cell r="F89" t="str">
            <v>Mezcla densa en caliente tipo MDC-1</v>
          </cell>
          <cell r="G89" t="str">
            <v>m3</v>
          </cell>
          <cell r="H89" t="str">
            <v>m3</v>
          </cell>
          <cell r="J89" t="str">
            <v>Incluye riego de liga, suministro y transporte del cemento asfáltico</v>
          </cell>
        </row>
        <row r="90">
          <cell r="C90">
            <v>450.8</v>
          </cell>
          <cell r="D90">
            <v>450</v>
          </cell>
          <cell r="E90" t="str">
            <v>450P-1</v>
          </cell>
          <cell r="F90" t="str">
            <v>Mezcla densa en caliente tipo MDC-3</v>
          </cell>
          <cell r="G90" t="str">
            <v>m3</v>
          </cell>
          <cell r="H90" t="str">
            <v>m3</v>
          </cell>
          <cell r="J90" t="str">
            <v>Incluye riego de liga, suministro y transporte del cemento asfáltico</v>
          </cell>
        </row>
        <row r="91">
          <cell r="C91">
            <v>450.9</v>
          </cell>
          <cell r="D91">
            <v>450</v>
          </cell>
          <cell r="E91" t="str">
            <v>450P-2</v>
          </cell>
          <cell r="F91" t="str">
            <v>Parcheo con fresado y mezcla densa en caliente tipo MDC-2</v>
          </cell>
          <cell r="G91" t="str">
            <v>m3</v>
          </cell>
          <cell r="H91" t="e">
            <v>#REF!</v>
          </cell>
        </row>
        <row r="92">
          <cell r="C92">
            <v>450.11</v>
          </cell>
          <cell r="D92">
            <v>450</v>
          </cell>
          <cell r="E92" t="str">
            <v>450P-3</v>
          </cell>
          <cell r="F92" t="str">
            <v>Mezcla densa en caliente tipo MDC-2 para bacheo</v>
          </cell>
          <cell r="G92" t="str">
            <v>m3</v>
          </cell>
          <cell r="H92" t="str">
            <v>m3</v>
          </cell>
          <cell r="J92" t="str">
            <v>Incluye suministro y transporte del cemento asfáltico</v>
          </cell>
        </row>
        <row r="93">
          <cell r="C93">
            <v>450.12</v>
          </cell>
          <cell r="D93">
            <v>450</v>
          </cell>
          <cell r="E93" t="str">
            <v>450P-3</v>
          </cell>
          <cell r="F93" t="str">
            <v>Mezcla densa en caliente tipo MDC-1 para bacheo</v>
          </cell>
          <cell r="G93" t="str">
            <v>m3</v>
          </cell>
          <cell r="H93" t="str">
            <v>m3</v>
          </cell>
        </row>
        <row r="94">
          <cell r="C94">
            <v>450.13</v>
          </cell>
          <cell r="D94">
            <v>450</v>
          </cell>
          <cell r="E94" t="str">
            <v>450P-1</v>
          </cell>
          <cell r="F94" t="str">
            <v>Mezcla densa en caliente tipo MDC-2</v>
          </cell>
          <cell r="G94" t="str">
            <v>m3</v>
          </cell>
          <cell r="H94" t="str">
            <v>m3</v>
          </cell>
        </row>
        <row r="95">
          <cell r="C95" t="str">
            <v>450P,1</v>
          </cell>
          <cell r="D95">
            <v>450</v>
          </cell>
          <cell r="E95" t="str">
            <v>450P-1</v>
          </cell>
          <cell r="F95" t="str">
            <v>Mezcla densa en caliente tipo MDC-2</v>
          </cell>
          <cell r="G95" t="str">
            <v>m3</v>
          </cell>
          <cell r="H95" t="e">
            <v>#REF!</v>
          </cell>
        </row>
        <row r="96">
          <cell r="C96" t="str">
            <v>450P,2</v>
          </cell>
          <cell r="D96">
            <v>450</v>
          </cell>
          <cell r="E96" t="str">
            <v>450P-2</v>
          </cell>
          <cell r="F96" t="str">
            <v>Parcheo con mezcla densa en caliente tipo MDC-2</v>
          </cell>
          <cell r="G96" t="str">
            <v>m3</v>
          </cell>
          <cell r="H96" t="e">
            <v>#REF!</v>
          </cell>
        </row>
        <row r="97">
          <cell r="C97">
            <v>451.1</v>
          </cell>
          <cell r="D97">
            <v>451</v>
          </cell>
          <cell r="F97" t="str">
            <v>Mezcla abierta en caliente tipo MAC-1</v>
          </cell>
          <cell r="G97" t="str">
            <v>m3</v>
          </cell>
          <cell r="H97" t="str">
            <v>m3</v>
          </cell>
        </row>
        <row r="98">
          <cell r="C98">
            <v>451.2</v>
          </cell>
          <cell r="D98">
            <v>451</v>
          </cell>
          <cell r="F98" t="str">
            <v>Mezcla abierta en caliente tipo MAC-2</v>
          </cell>
          <cell r="G98" t="str">
            <v>m3</v>
          </cell>
          <cell r="H98">
            <v>159158</v>
          </cell>
        </row>
        <row r="99">
          <cell r="C99">
            <v>451.3</v>
          </cell>
          <cell r="D99">
            <v>451</v>
          </cell>
          <cell r="F99" t="str">
            <v>Mezcla abierta en caliente tipo MAC-3</v>
          </cell>
          <cell r="G99" t="str">
            <v>m3</v>
          </cell>
          <cell r="H99" t="str">
            <v>m3</v>
          </cell>
        </row>
        <row r="100">
          <cell r="C100">
            <v>460</v>
          </cell>
          <cell r="D100">
            <v>460</v>
          </cell>
          <cell r="F100" t="str">
            <v>Fresado de pavimento asfáltico</v>
          </cell>
          <cell r="G100" t="str">
            <v>m3</v>
          </cell>
          <cell r="H100" t="e">
            <v>#REF!</v>
          </cell>
        </row>
        <row r="101">
          <cell r="C101">
            <v>461</v>
          </cell>
          <cell r="D101">
            <v>461</v>
          </cell>
          <cell r="F101" t="str">
            <v>Pavimento asfáltico reciclado en frío</v>
          </cell>
          <cell r="G101" t="str">
            <v>m3</v>
          </cell>
          <cell r="H101" t="str">
            <v>m3</v>
          </cell>
          <cell r="J101" t="str">
            <v>No incluye suministro y almacenamiento del cemento asfáltico o la emulsión.</v>
          </cell>
        </row>
        <row r="102">
          <cell r="C102">
            <v>461.1</v>
          </cell>
          <cell r="D102">
            <v>461</v>
          </cell>
          <cell r="E102" t="str">
            <v>461P</v>
          </cell>
          <cell r="F102" t="str">
            <v>Pavimento asfáltico reciclado en frío</v>
          </cell>
          <cell r="G102" t="str">
            <v>m3</v>
          </cell>
          <cell r="H102" t="str">
            <v>m3</v>
          </cell>
          <cell r="J102" t="str">
            <v>Incluye el cemento asfáltico o la emulsión asfáltica</v>
          </cell>
        </row>
        <row r="103">
          <cell r="C103">
            <v>462.1</v>
          </cell>
          <cell r="D103">
            <v>462</v>
          </cell>
          <cell r="F103" t="str">
            <v>Pavimento asfáltico reciclado en caliente tipo MDC-1</v>
          </cell>
          <cell r="G103" t="str">
            <v>m3</v>
          </cell>
          <cell r="H103" t="str">
            <v>m3</v>
          </cell>
          <cell r="J103" t="str">
            <v>No incluye suministro y almacenamiento del cemento asfáltico o la emulsión. Tampoco el agente rejuvenecedor</v>
          </cell>
        </row>
        <row r="104">
          <cell r="C104">
            <v>462.2</v>
          </cell>
          <cell r="D104">
            <v>462</v>
          </cell>
          <cell r="F104" t="str">
            <v>Pavimento asfáltico reciclado en caliente tipo MDC-2</v>
          </cell>
          <cell r="G104" t="str">
            <v>m3</v>
          </cell>
          <cell r="H104" t="str">
            <v>m3</v>
          </cell>
        </row>
        <row r="105">
          <cell r="C105">
            <v>462.3</v>
          </cell>
          <cell r="D105">
            <v>462</v>
          </cell>
          <cell r="F105" t="str">
            <v>Pavimento asfáltico reciclado en caliente tipo MDC-3</v>
          </cell>
          <cell r="G105" t="str">
            <v>m3</v>
          </cell>
          <cell r="H105" t="str">
            <v>m3</v>
          </cell>
        </row>
        <row r="106">
          <cell r="C106">
            <v>462.4</v>
          </cell>
          <cell r="D106">
            <v>462</v>
          </cell>
          <cell r="F106" t="str">
            <v>Pavimento asfáltico reciclado en caliente para bacheo</v>
          </cell>
          <cell r="G106" t="str">
            <v>m3</v>
          </cell>
          <cell r="H106" t="str">
            <v>m3</v>
          </cell>
        </row>
        <row r="107">
          <cell r="C107">
            <v>470</v>
          </cell>
          <cell r="E107" t="str">
            <v>470P</v>
          </cell>
          <cell r="F107" t="str">
            <v>Asfalto Natural (Asfaltita)</v>
          </cell>
          <cell r="G107" t="str">
            <v>m3</v>
          </cell>
          <cell r="H107" t="str">
            <v>m3</v>
          </cell>
        </row>
        <row r="108">
          <cell r="C108">
            <v>500</v>
          </cell>
          <cell r="D108">
            <v>500</v>
          </cell>
          <cell r="F108" t="str">
            <v>Pavimento de concreto hidráulico</v>
          </cell>
          <cell r="G108" t="str">
            <v>m3</v>
          </cell>
          <cell r="H108" t="e">
            <v>#REF!</v>
          </cell>
          <cell r="J108" t="str">
            <v>No incluye la preparación de la superficie existente</v>
          </cell>
        </row>
        <row r="109">
          <cell r="C109">
            <v>501</v>
          </cell>
          <cell r="E109" t="str">
            <v>501P</v>
          </cell>
          <cell r="F109" t="str">
            <v>Corte en losas de pavimento rígido</v>
          </cell>
          <cell r="G109" t="str">
            <v>ml</v>
          </cell>
          <cell r="H109">
            <v>4125</v>
          </cell>
        </row>
        <row r="110">
          <cell r="C110">
            <v>510</v>
          </cell>
          <cell r="D110">
            <v>510</v>
          </cell>
          <cell r="F110" t="str">
            <v>Pavimento de adoquines de concreto</v>
          </cell>
          <cell r="G110" t="str">
            <v>m2</v>
          </cell>
          <cell r="H110" t="str">
            <v>m2</v>
          </cell>
          <cell r="J110" t="str">
            <v>No incluye la preparación de la superficie existente. Tampoco las obras de confinamiento del pavimento.</v>
          </cell>
        </row>
        <row r="111">
          <cell r="C111">
            <v>600.1</v>
          </cell>
          <cell r="D111">
            <v>600</v>
          </cell>
          <cell r="F111" t="str">
            <v>Excavaciones varias sin clasificar</v>
          </cell>
          <cell r="G111" t="str">
            <v>m3</v>
          </cell>
          <cell r="H111" t="e">
            <v>#REF!</v>
          </cell>
        </row>
        <row r="112">
          <cell r="C112">
            <v>600.20000000000005</v>
          </cell>
          <cell r="D112">
            <v>600</v>
          </cell>
          <cell r="F112" t="str">
            <v>Excavaciones varias en roca en seco</v>
          </cell>
          <cell r="G112" t="str">
            <v>m3</v>
          </cell>
          <cell r="H112">
            <v>38000</v>
          </cell>
        </row>
        <row r="113">
          <cell r="C113">
            <v>600.29999999999995</v>
          </cell>
          <cell r="D113">
            <v>600</v>
          </cell>
          <cell r="F113" t="str">
            <v>Excavaciones varias en roca bajo agua</v>
          </cell>
          <cell r="G113" t="str">
            <v>m3</v>
          </cell>
          <cell r="H113" t="str">
            <v>m3</v>
          </cell>
        </row>
        <row r="114">
          <cell r="C114">
            <v>600.4</v>
          </cell>
          <cell r="D114">
            <v>600</v>
          </cell>
          <cell r="F114" t="str">
            <v>Excavaciones varias en material común en seco</v>
          </cell>
          <cell r="G114" t="str">
            <v>m3</v>
          </cell>
          <cell r="H114" t="e">
            <v>#REF!</v>
          </cell>
        </row>
        <row r="115">
          <cell r="C115">
            <v>600.5</v>
          </cell>
          <cell r="D115">
            <v>600</v>
          </cell>
          <cell r="F115" t="str">
            <v>Excavaciones varias en material común bajo agua</v>
          </cell>
          <cell r="G115" t="str">
            <v>m3</v>
          </cell>
          <cell r="H115" t="e">
            <v>#REF!</v>
          </cell>
        </row>
        <row r="116">
          <cell r="C116">
            <v>600.6</v>
          </cell>
          <cell r="D116">
            <v>600</v>
          </cell>
          <cell r="E116" t="str">
            <v>600P</v>
          </cell>
          <cell r="F116" t="str">
            <v>Excavaciones varias sin clasificar</v>
          </cell>
          <cell r="G116" t="str">
            <v>m3</v>
          </cell>
          <cell r="H116" t="str">
            <v>m3</v>
          </cell>
          <cell r="J116" t="str">
            <v>Tiene en cuenta el programa PICO y PALA</v>
          </cell>
        </row>
        <row r="117">
          <cell r="C117">
            <v>600.70000000000005</v>
          </cell>
          <cell r="D117">
            <v>600</v>
          </cell>
          <cell r="E117" t="str">
            <v>600P</v>
          </cell>
          <cell r="F117" t="str">
            <v>Excavaciones varias en material común en seco</v>
          </cell>
          <cell r="G117" t="str">
            <v>m3</v>
          </cell>
          <cell r="H117" t="str">
            <v>m3</v>
          </cell>
          <cell r="J117" t="str">
            <v>Tiene en cuenta el programa PICO y PALA</v>
          </cell>
        </row>
        <row r="118">
          <cell r="C118" t="str">
            <v>600P.1</v>
          </cell>
          <cell r="D118">
            <v>600</v>
          </cell>
          <cell r="E118" t="str">
            <v>600P.1</v>
          </cell>
          <cell r="F118" t="str">
            <v>Excavaciones manuales varias sin clasificar</v>
          </cell>
          <cell r="G118" t="str">
            <v>m3</v>
          </cell>
          <cell r="H118" t="e">
            <v>#REF!</v>
          </cell>
          <cell r="J118" t="str">
            <v>Tiene en cuenta el programa PICO y PALA</v>
          </cell>
        </row>
        <row r="119">
          <cell r="C119">
            <v>600.79999999999995</v>
          </cell>
          <cell r="D119">
            <v>600</v>
          </cell>
          <cell r="E119" t="str">
            <v>600P</v>
          </cell>
          <cell r="F119" t="str">
            <v>Excavaciones varias en material común bajo agua</v>
          </cell>
          <cell r="G119" t="str">
            <v>m3</v>
          </cell>
          <cell r="H119" t="str">
            <v>m3</v>
          </cell>
          <cell r="J119" t="str">
            <v>Tiene en cuenta el programa PICO y PALA</v>
          </cell>
        </row>
        <row r="120">
          <cell r="C120">
            <v>601.1</v>
          </cell>
          <cell r="D120">
            <v>601</v>
          </cell>
          <cell r="F120" t="str">
            <v>Excavaciones varias en roca en seco</v>
          </cell>
          <cell r="G120" t="str">
            <v>m3</v>
          </cell>
          <cell r="H120" t="str">
            <v>m3</v>
          </cell>
        </row>
        <row r="121">
          <cell r="C121">
            <v>601.20000000000005</v>
          </cell>
          <cell r="D121">
            <v>601</v>
          </cell>
          <cell r="F121" t="str">
            <v>Excavaciones varias en roca bajo agua</v>
          </cell>
          <cell r="G121" t="str">
            <v>m3</v>
          </cell>
          <cell r="H121" t="str">
            <v>m3</v>
          </cell>
        </row>
        <row r="122">
          <cell r="C122">
            <v>601.29999999999995</v>
          </cell>
          <cell r="D122">
            <v>601</v>
          </cell>
          <cell r="F122" t="str">
            <v>Excavaciones varias en material común en seco</v>
          </cell>
          <cell r="G122" t="str">
            <v>m3</v>
          </cell>
          <cell r="H122" t="str">
            <v>m3</v>
          </cell>
        </row>
        <row r="123">
          <cell r="C123">
            <v>601.4</v>
          </cell>
          <cell r="D123">
            <v>601</v>
          </cell>
          <cell r="F123" t="str">
            <v>Excavaciones varias en material común bajo agua</v>
          </cell>
          <cell r="G123" t="str">
            <v>m3</v>
          </cell>
          <cell r="H123" t="str">
            <v>m3</v>
          </cell>
        </row>
        <row r="124">
          <cell r="C124">
            <v>610.1</v>
          </cell>
          <cell r="D124">
            <v>610</v>
          </cell>
          <cell r="F124" t="str">
            <v>Rellenos para estructuras</v>
          </cell>
          <cell r="G124" t="str">
            <v>m3</v>
          </cell>
          <cell r="H124" t="e">
            <v>#REF!</v>
          </cell>
          <cell r="J124" t="str">
            <v>No incluye la preparación de la superficie sobre la que irá el relleno.</v>
          </cell>
        </row>
        <row r="125">
          <cell r="C125">
            <v>610.20000000000005</v>
          </cell>
          <cell r="D125">
            <v>610</v>
          </cell>
          <cell r="F125" t="str">
            <v>Material filtrante</v>
          </cell>
          <cell r="G125" t="str">
            <v>m3</v>
          </cell>
          <cell r="H125" t="str">
            <v>m3</v>
          </cell>
        </row>
        <row r="126">
          <cell r="C126">
            <v>612</v>
          </cell>
          <cell r="E126" t="str">
            <v>612P</v>
          </cell>
          <cell r="F126" t="str">
            <v>Geobloques</v>
          </cell>
          <cell r="G126" t="str">
            <v>m3</v>
          </cell>
          <cell r="H126" t="str">
            <v>m3</v>
          </cell>
        </row>
        <row r="127">
          <cell r="C127">
            <v>620.1</v>
          </cell>
          <cell r="D127">
            <v>620</v>
          </cell>
          <cell r="F127" t="str">
            <v>Pilotes prefabricados de concreto</v>
          </cell>
          <cell r="G127" t="str">
            <v>ml</v>
          </cell>
          <cell r="H127" t="str">
            <v>ml</v>
          </cell>
        </row>
        <row r="128">
          <cell r="C128">
            <v>620.20000000000005</v>
          </cell>
          <cell r="D128">
            <v>620</v>
          </cell>
          <cell r="F128" t="str">
            <v>Extensión de pilotes</v>
          </cell>
          <cell r="G128" t="str">
            <v>ml</v>
          </cell>
          <cell r="H128" t="str">
            <v>ml</v>
          </cell>
        </row>
        <row r="129">
          <cell r="C129">
            <v>620.29999999999995</v>
          </cell>
          <cell r="D129">
            <v>620</v>
          </cell>
          <cell r="F129" t="str">
            <v>Prueba de carga</v>
          </cell>
          <cell r="G129" t="str">
            <v>Un</v>
          </cell>
          <cell r="H129" t="str">
            <v>Un</v>
          </cell>
        </row>
        <row r="130">
          <cell r="C130">
            <v>621.1</v>
          </cell>
          <cell r="D130">
            <v>621</v>
          </cell>
          <cell r="F130" t="str">
            <v>Pilote de concreto fundido in-situ de diámetro____</v>
          </cell>
          <cell r="G130" t="str">
            <v>ml</v>
          </cell>
          <cell r="H130" t="str">
            <v>ml</v>
          </cell>
        </row>
        <row r="131">
          <cell r="C131">
            <v>621.20000000000005</v>
          </cell>
          <cell r="D131">
            <v>621</v>
          </cell>
          <cell r="F131" t="str">
            <v>Base acampanada</v>
          </cell>
          <cell r="G131" t="str">
            <v>m3</v>
          </cell>
          <cell r="H131" t="str">
            <v>m3</v>
          </cell>
        </row>
        <row r="132">
          <cell r="C132">
            <v>621.29999999999995</v>
          </cell>
          <cell r="D132">
            <v>621</v>
          </cell>
          <cell r="F132" t="str">
            <v>Pilote de prueba de diámetro ____</v>
          </cell>
          <cell r="G132" t="str">
            <v>ml</v>
          </cell>
          <cell r="H132" t="str">
            <v>ml</v>
          </cell>
        </row>
        <row r="133">
          <cell r="C133">
            <v>621.4</v>
          </cell>
          <cell r="D133">
            <v>621</v>
          </cell>
          <cell r="F133" t="str">
            <v>Base acampanada de prueba</v>
          </cell>
          <cell r="G133" t="str">
            <v>m3</v>
          </cell>
          <cell r="H133" t="str">
            <v>m3</v>
          </cell>
        </row>
        <row r="134">
          <cell r="C134">
            <v>621.5</v>
          </cell>
          <cell r="D134">
            <v>621</v>
          </cell>
          <cell r="F134" t="str">
            <v>Camisa permanente de diámetro exterior ____</v>
          </cell>
          <cell r="G134" t="str">
            <v>ml</v>
          </cell>
          <cell r="H134" t="str">
            <v>ml</v>
          </cell>
        </row>
        <row r="135">
          <cell r="C135">
            <v>621.6</v>
          </cell>
          <cell r="D135">
            <v>621</v>
          </cell>
          <cell r="F135" t="str">
            <v>Prueba de carga</v>
          </cell>
          <cell r="G135" t="str">
            <v>Un</v>
          </cell>
          <cell r="H135" t="str">
            <v>Un</v>
          </cell>
        </row>
        <row r="136">
          <cell r="C136">
            <v>622.1</v>
          </cell>
          <cell r="D136">
            <v>622</v>
          </cell>
          <cell r="F136" t="str">
            <v>Tablestacado de madera</v>
          </cell>
          <cell r="G136" t="str">
            <v>m2</v>
          </cell>
          <cell r="H136" t="str">
            <v>m2</v>
          </cell>
        </row>
        <row r="137">
          <cell r="C137">
            <v>622.20000000000005</v>
          </cell>
          <cell r="D137">
            <v>622</v>
          </cell>
          <cell r="F137" t="str">
            <v>Tablestacado metálico</v>
          </cell>
          <cell r="G137" t="str">
            <v>m2</v>
          </cell>
          <cell r="H137" t="str">
            <v>m2</v>
          </cell>
        </row>
        <row r="138">
          <cell r="C138">
            <v>622.29999999999995</v>
          </cell>
          <cell r="D138">
            <v>622</v>
          </cell>
          <cell r="F138" t="str">
            <v>Tablestacado de concreto reforzado</v>
          </cell>
          <cell r="G138" t="str">
            <v>m2</v>
          </cell>
          <cell r="H138" t="str">
            <v>m2</v>
          </cell>
        </row>
        <row r="139">
          <cell r="C139">
            <v>622.4</v>
          </cell>
          <cell r="D139">
            <v>622</v>
          </cell>
          <cell r="F139" t="str">
            <v>Tablestacado de concreto preesforzado</v>
          </cell>
          <cell r="G139" t="str">
            <v>m2</v>
          </cell>
          <cell r="H139" t="str">
            <v>m2</v>
          </cell>
        </row>
        <row r="140">
          <cell r="C140">
            <v>622.5</v>
          </cell>
          <cell r="D140">
            <v>622</v>
          </cell>
          <cell r="F140" t="str">
            <v>Corte del extremo superior del elemento</v>
          </cell>
          <cell r="G140" t="str">
            <v>ml</v>
          </cell>
          <cell r="H140" t="str">
            <v>ml</v>
          </cell>
        </row>
        <row r="141">
          <cell r="C141">
            <v>622.6</v>
          </cell>
          <cell r="D141">
            <v>622</v>
          </cell>
          <cell r="E141" t="str">
            <v>622P</v>
          </cell>
          <cell r="F141" t="str">
            <v>Tablestacado metálico</v>
          </cell>
          <cell r="G141" t="str">
            <v>ml</v>
          </cell>
          <cell r="H141" t="str">
            <v>ml</v>
          </cell>
          <cell r="J141" t="str">
            <v>La unidad de medida es el metro lineal</v>
          </cell>
        </row>
        <row r="142">
          <cell r="C142">
            <v>623.1</v>
          </cell>
          <cell r="E142" t="str">
            <v>623P</v>
          </cell>
          <cell r="F142" t="str">
            <v>Suministro e hincamiento de rieles</v>
          </cell>
          <cell r="G142" t="str">
            <v>ml</v>
          </cell>
          <cell r="H142" t="e">
            <v>#REF!</v>
          </cell>
        </row>
        <row r="143">
          <cell r="C143">
            <v>623.20000000000005</v>
          </cell>
          <cell r="E143" t="str">
            <v>623P</v>
          </cell>
          <cell r="F143" t="str">
            <v>Suministro e instalación de rieles</v>
          </cell>
          <cell r="G143" t="str">
            <v>ml</v>
          </cell>
          <cell r="H143" t="e">
            <v>#REF!</v>
          </cell>
        </row>
        <row r="144">
          <cell r="C144">
            <v>630.1</v>
          </cell>
          <cell r="D144">
            <v>630</v>
          </cell>
          <cell r="F144" t="str">
            <v>Concreto Clase A</v>
          </cell>
          <cell r="G144" t="str">
            <v>m3</v>
          </cell>
          <cell r="H144" t="str">
            <v>m3</v>
          </cell>
          <cell r="J144" t="str">
            <v>5000PSI</v>
          </cell>
        </row>
        <row r="145">
          <cell r="C145">
            <v>630.20000000000005</v>
          </cell>
          <cell r="D145">
            <v>630</v>
          </cell>
          <cell r="F145" t="str">
            <v>Concreto Clase B</v>
          </cell>
          <cell r="G145" t="str">
            <v>m3</v>
          </cell>
          <cell r="H145" t="str">
            <v>m3</v>
          </cell>
          <cell r="J145" t="str">
            <v>4000PSI</v>
          </cell>
        </row>
        <row r="146">
          <cell r="C146">
            <v>630.29999999999995</v>
          </cell>
          <cell r="D146">
            <v>630</v>
          </cell>
          <cell r="F146" t="str">
            <v>Concreto Clase C</v>
          </cell>
          <cell r="G146" t="str">
            <v>m3</v>
          </cell>
          <cell r="H146" t="str">
            <v>m3</v>
          </cell>
          <cell r="J146" t="str">
            <v>3000PSI</v>
          </cell>
        </row>
        <row r="147">
          <cell r="C147">
            <v>630.4</v>
          </cell>
          <cell r="D147">
            <v>630</v>
          </cell>
          <cell r="F147" t="str">
            <v>Concreto Clase D</v>
          </cell>
          <cell r="G147" t="str">
            <v>m3</v>
          </cell>
          <cell r="H147" t="e">
            <v>#REF!</v>
          </cell>
          <cell r="J147" t="str">
            <v>2000PSI</v>
          </cell>
        </row>
        <row r="148">
          <cell r="C148">
            <v>630.5</v>
          </cell>
          <cell r="D148">
            <v>630</v>
          </cell>
          <cell r="F148" t="str">
            <v>Concreto Clase E</v>
          </cell>
          <cell r="G148" t="str">
            <v>m3</v>
          </cell>
          <cell r="H148" t="e">
            <v>#REF!</v>
          </cell>
        </row>
        <row r="149">
          <cell r="C149">
            <v>630.6</v>
          </cell>
          <cell r="D149">
            <v>630</v>
          </cell>
          <cell r="F149" t="str">
            <v>Concreto Simple de 175 Kg/cm2</v>
          </cell>
          <cell r="G149" t="str">
            <v>m3</v>
          </cell>
          <cell r="H149" t="e">
            <v>#REF!</v>
          </cell>
        </row>
        <row r="150">
          <cell r="C150" t="str">
            <v>630P.7</v>
          </cell>
          <cell r="D150">
            <v>630</v>
          </cell>
          <cell r="F150" t="str">
            <v>Concreto ciplopeo de resistencia 211 Kg/cm2</v>
          </cell>
          <cell r="G150" t="str">
            <v>m3</v>
          </cell>
          <cell r="H150" t="e">
            <v>#REF!</v>
          </cell>
        </row>
        <row r="151">
          <cell r="C151">
            <v>630.70000000000005</v>
          </cell>
          <cell r="D151">
            <v>630</v>
          </cell>
          <cell r="F151" t="str">
            <v>Concreto Clase G</v>
          </cell>
          <cell r="G151" t="str">
            <v>m3</v>
          </cell>
          <cell r="H151" t="e">
            <v>#REF!</v>
          </cell>
        </row>
        <row r="152">
          <cell r="C152">
            <v>630.79999999999995</v>
          </cell>
          <cell r="D152">
            <v>630</v>
          </cell>
          <cell r="E152" t="str">
            <v>630P</v>
          </cell>
          <cell r="F152" t="str">
            <v>Concreto Clase A con aditivo</v>
          </cell>
          <cell r="G152" t="str">
            <v>m3</v>
          </cell>
          <cell r="H152" t="str">
            <v>m3</v>
          </cell>
        </row>
        <row r="153">
          <cell r="C153">
            <v>630.9</v>
          </cell>
          <cell r="D153">
            <v>630</v>
          </cell>
          <cell r="E153" t="str">
            <v>630P</v>
          </cell>
          <cell r="F153" t="str">
            <v>Concreto Clase D con aditivo</v>
          </cell>
          <cell r="G153" t="str">
            <v>m3</v>
          </cell>
          <cell r="H153" t="str">
            <v>m3</v>
          </cell>
        </row>
        <row r="154">
          <cell r="C154">
            <v>630.1</v>
          </cell>
          <cell r="D154">
            <v>630</v>
          </cell>
          <cell r="E154" t="str">
            <v>630P-1</v>
          </cell>
          <cell r="F154" t="str">
            <v>Realce de cabezotes de alcantarillas</v>
          </cell>
          <cell r="G154" t="str">
            <v>m3</v>
          </cell>
          <cell r="H154" t="str">
            <v>m3</v>
          </cell>
        </row>
        <row r="155">
          <cell r="C155">
            <v>630.11</v>
          </cell>
          <cell r="D155">
            <v>630</v>
          </cell>
          <cell r="E155" t="str">
            <v>630P-2</v>
          </cell>
          <cell r="F155" t="str">
            <v>Realce de bordillo de cunetas</v>
          </cell>
          <cell r="G155" t="str">
            <v>ml</v>
          </cell>
          <cell r="H155" t="e">
            <v>#REF!</v>
          </cell>
        </row>
        <row r="156">
          <cell r="C156">
            <v>630.12</v>
          </cell>
          <cell r="D156">
            <v>630</v>
          </cell>
          <cell r="E156" t="str">
            <v>630P-3</v>
          </cell>
          <cell r="F156" t="str">
            <v>Concreto Clase G para cimientos</v>
          </cell>
          <cell r="G156" t="str">
            <v>m3</v>
          </cell>
          <cell r="H156" t="str">
            <v>m3</v>
          </cell>
        </row>
        <row r="157">
          <cell r="C157">
            <v>630.13</v>
          </cell>
          <cell r="D157">
            <v>630</v>
          </cell>
          <cell r="E157" t="str">
            <v>630P-3</v>
          </cell>
          <cell r="F157" t="str">
            <v>Concreto Clase G para elevaciones</v>
          </cell>
          <cell r="G157" t="str">
            <v>m3</v>
          </cell>
          <cell r="H157" t="str">
            <v>m3</v>
          </cell>
        </row>
        <row r="158">
          <cell r="C158">
            <v>630.14</v>
          </cell>
          <cell r="D158">
            <v>630</v>
          </cell>
          <cell r="E158" t="str">
            <v>630P-4</v>
          </cell>
          <cell r="F158" t="str">
            <v>Recubrimiento con malla y mortero 1:4, e=5cm</v>
          </cell>
          <cell r="G158" t="str">
            <v>m2</v>
          </cell>
          <cell r="H158" t="str">
            <v>m2</v>
          </cell>
        </row>
        <row r="159">
          <cell r="C159">
            <v>630.15</v>
          </cell>
          <cell r="D159">
            <v>630</v>
          </cell>
          <cell r="E159" t="str">
            <v>630P-5</v>
          </cell>
          <cell r="F159" t="str">
            <v>Recalce de alcantarillas</v>
          </cell>
          <cell r="G159" t="str">
            <v>ml</v>
          </cell>
          <cell r="H159" t="e">
            <v>#REF!</v>
          </cell>
        </row>
        <row r="160">
          <cell r="C160">
            <v>632</v>
          </cell>
          <cell r="D160">
            <v>632</v>
          </cell>
          <cell r="F160" t="str">
            <v>Baranda de concreto</v>
          </cell>
          <cell r="G160" t="str">
            <v>ml</v>
          </cell>
          <cell r="H160" t="str">
            <v>ml</v>
          </cell>
          <cell r="J160" t="str">
            <v>No incluye el acero de refuerzo</v>
          </cell>
        </row>
        <row r="161">
          <cell r="C161">
            <v>632.1</v>
          </cell>
          <cell r="D161">
            <v>632</v>
          </cell>
          <cell r="E161" t="str">
            <v>632P</v>
          </cell>
          <cell r="F161" t="str">
            <v>Baranda metálica tubular</v>
          </cell>
          <cell r="G161" t="str">
            <v>ml</v>
          </cell>
          <cell r="H161" t="str">
            <v>ml</v>
          </cell>
        </row>
        <row r="162">
          <cell r="C162">
            <v>640.1</v>
          </cell>
          <cell r="D162">
            <v>640</v>
          </cell>
          <cell r="F162" t="str">
            <v>Acero de refuerzo Grado 37</v>
          </cell>
          <cell r="G162" t="str">
            <v>Kg</v>
          </cell>
          <cell r="H162" t="str">
            <v>Kg</v>
          </cell>
        </row>
        <row r="163">
          <cell r="C163">
            <v>640.20000000000005</v>
          </cell>
          <cell r="D163">
            <v>640</v>
          </cell>
          <cell r="F163" t="str">
            <v>Acero de refuerzo Grado 40</v>
          </cell>
          <cell r="G163" t="str">
            <v>Kg</v>
          </cell>
          <cell r="H163" t="str">
            <v>Kg</v>
          </cell>
        </row>
        <row r="164">
          <cell r="C164">
            <v>640.29999999999995</v>
          </cell>
          <cell r="D164">
            <v>640</v>
          </cell>
          <cell r="F164" t="str">
            <v>Acero de refuerzo Grado 60</v>
          </cell>
          <cell r="G164" t="str">
            <v>Kg</v>
          </cell>
          <cell r="H164">
            <v>3059</v>
          </cell>
        </row>
        <row r="165">
          <cell r="C165">
            <v>641</v>
          </cell>
          <cell r="D165">
            <v>641</v>
          </cell>
          <cell r="F165" t="str">
            <v>Acero de preesfuerzo</v>
          </cell>
          <cell r="G165" t="str">
            <v>t-m</v>
          </cell>
          <cell r="H165" t="str">
            <v>t-m</v>
          </cell>
        </row>
        <row r="166">
          <cell r="C166">
            <v>642.1</v>
          </cell>
          <cell r="D166">
            <v>642</v>
          </cell>
          <cell r="F166" t="str">
            <v>Apoyo elastomérico</v>
          </cell>
          <cell r="G166" t="str">
            <v>Un</v>
          </cell>
          <cell r="H166" t="str">
            <v>Un</v>
          </cell>
        </row>
        <row r="167">
          <cell r="C167">
            <v>642.20000000000005</v>
          </cell>
          <cell r="D167">
            <v>642</v>
          </cell>
          <cell r="F167" t="str">
            <v>Sello para juntas de puentes</v>
          </cell>
          <cell r="G167" t="str">
            <v>ml</v>
          </cell>
          <cell r="H167" t="e">
            <v>#REF!</v>
          </cell>
        </row>
        <row r="168">
          <cell r="C168">
            <v>643</v>
          </cell>
          <cell r="E168" t="str">
            <v>643P</v>
          </cell>
          <cell r="F168" t="str">
            <v>Suministro e instalación de juntas de dilatación</v>
          </cell>
          <cell r="G168" t="str">
            <v>ml</v>
          </cell>
          <cell r="H168" t="str">
            <v>ml</v>
          </cell>
        </row>
        <row r="169">
          <cell r="C169">
            <v>644</v>
          </cell>
          <cell r="E169" t="str">
            <v>644P</v>
          </cell>
          <cell r="F169" t="str">
            <v>Suministro e instalación de sellos para juntas de puentes</v>
          </cell>
          <cell r="G169" t="str">
            <v>ml</v>
          </cell>
          <cell r="H169" t="e">
            <v>#REF!</v>
          </cell>
        </row>
        <row r="170">
          <cell r="C170">
            <v>650.1</v>
          </cell>
          <cell r="D170">
            <v>650</v>
          </cell>
          <cell r="F170" t="str">
            <v>Diseño y fabricación de estructura metálica</v>
          </cell>
          <cell r="G170" t="str">
            <v>Kg</v>
          </cell>
          <cell r="H170" t="str">
            <v>Kg</v>
          </cell>
        </row>
        <row r="171">
          <cell r="C171">
            <v>650.20000000000005</v>
          </cell>
          <cell r="D171">
            <v>650</v>
          </cell>
          <cell r="F171" t="str">
            <v>Fabricación de la estructura metálica</v>
          </cell>
          <cell r="G171" t="str">
            <v>Kg</v>
          </cell>
          <cell r="H171" t="str">
            <v>Kg</v>
          </cell>
        </row>
        <row r="172">
          <cell r="C172">
            <v>650.29999999999995</v>
          </cell>
          <cell r="D172">
            <v>650</v>
          </cell>
          <cell r="F172" t="str">
            <v>Transporte de estructura metálica</v>
          </cell>
          <cell r="G172" t="str">
            <v>Kg</v>
          </cell>
          <cell r="H172" t="str">
            <v>Kg</v>
          </cell>
        </row>
        <row r="173">
          <cell r="C173">
            <v>650.4</v>
          </cell>
          <cell r="D173">
            <v>650</v>
          </cell>
          <cell r="F173" t="str">
            <v>Montaje y pintura de estructura metálica</v>
          </cell>
          <cell r="G173" t="str">
            <v>Kg</v>
          </cell>
          <cell r="H173" t="str">
            <v>Kg</v>
          </cell>
        </row>
        <row r="174">
          <cell r="C174">
            <v>660.1</v>
          </cell>
          <cell r="D174">
            <v>660</v>
          </cell>
          <cell r="F174" t="str">
            <v>Tubería de concreto simple de diámetro 450 mm</v>
          </cell>
          <cell r="G174" t="str">
            <v>ml</v>
          </cell>
          <cell r="H174" t="str">
            <v>ml</v>
          </cell>
        </row>
        <row r="175">
          <cell r="C175">
            <v>660.2</v>
          </cell>
          <cell r="D175">
            <v>660</v>
          </cell>
          <cell r="F175" t="str">
            <v>Tubería de concreto simple de diámetro 600 mm</v>
          </cell>
          <cell r="G175" t="str">
            <v>ml</v>
          </cell>
          <cell r="H175" t="e">
            <v>#REF!</v>
          </cell>
        </row>
        <row r="176">
          <cell r="C176">
            <v>660.3</v>
          </cell>
          <cell r="D176">
            <v>660</v>
          </cell>
          <cell r="F176" t="str">
            <v>Tubería de concreto simple de diámetro 750 mm</v>
          </cell>
          <cell r="G176" t="str">
            <v>ml</v>
          </cell>
          <cell r="H176" t="str">
            <v>ml</v>
          </cell>
        </row>
        <row r="177">
          <cell r="C177">
            <v>661</v>
          </cell>
          <cell r="D177">
            <v>661</v>
          </cell>
          <cell r="F177" t="str">
            <v>Tubería de concreto reforzado de 900 mm diámetro interior</v>
          </cell>
          <cell r="G177" t="str">
            <v>ml</v>
          </cell>
          <cell r="H177" t="e">
            <v>#REF!</v>
          </cell>
        </row>
        <row r="178">
          <cell r="C178">
            <v>662.1</v>
          </cell>
          <cell r="D178">
            <v>662</v>
          </cell>
          <cell r="F178" t="str">
            <v>Tubería corrugada de acero galvanizado de lámina calibre __ y diámetro __ mm</v>
          </cell>
          <cell r="G178" t="str">
            <v>ml</v>
          </cell>
          <cell r="H178" t="str">
            <v>ml</v>
          </cell>
        </row>
        <row r="179">
          <cell r="C179">
            <v>662.2</v>
          </cell>
          <cell r="D179">
            <v>662</v>
          </cell>
          <cell r="F179" t="str">
            <v>Tubería corrugada de acero con recubrimiento bituminoso de lámina calibre __ y diámetro __ mm</v>
          </cell>
          <cell r="G179" t="str">
            <v>ml</v>
          </cell>
          <cell r="H179" t="str">
            <v>ml</v>
          </cell>
        </row>
        <row r="180">
          <cell r="C180">
            <v>669.1</v>
          </cell>
          <cell r="E180" t="str">
            <v>669P</v>
          </cell>
          <cell r="F180" t="str">
            <v>Andenes de sección 2m de ancho x 0.12 m de espesor</v>
          </cell>
          <cell r="G180" t="str">
            <v>m2</v>
          </cell>
          <cell r="H180" t="str">
            <v>m2</v>
          </cell>
        </row>
        <row r="181">
          <cell r="C181">
            <v>670.1</v>
          </cell>
          <cell r="D181">
            <v>670</v>
          </cell>
          <cell r="F181" t="str">
            <v>Disipadores de energía y sedimentadores en gaviones</v>
          </cell>
          <cell r="G181" t="str">
            <v>m3</v>
          </cell>
          <cell r="H181" t="str">
            <v>m3</v>
          </cell>
        </row>
        <row r="182">
          <cell r="C182">
            <v>670.2</v>
          </cell>
          <cell r="D182">
            <v>670</v>
          </cell>
          <cell r="F182" t="str">
            <v>Disipadores de energía y sedimentadores en concreto ciclópeo</v>
          </cell>
          <cell r="G182" t="str">
            <v>m3</v>
          </cell>
          <cell r="H182" t="str">
            <v>m3</v>
          </cell>
        </row>
        <row r="183">
          <cell r="C183">
            <v>670.3</v>
          </cell>
          <cell r="D183">
            <v>670</v>
          </cell>
          <cell r="F183" t="str">
            <v>Disipadores de energía empotrado en muro</v>
          </cell>
          <cell r="G183" t="str">
            <v>Ml</v>
          </cell>
          <cell r="H183" t="e">
            <v>#REF!</v>
          </cell>
        </row>
        <row r="184">
          <cell r="C184">
            <v>671</v>
          </cell>
          <cell r="D184">
            <v>671</v>
          </cell>
          <cell r="F184" t="str">
            <v>Cunetas revestidas en concreto</v>
          </cell>
          <cell r="G184" t="str">
            <v>m3</v>
          </cell>
          <cell r="H184">
            <v>269566</v>
          </cell>
        </row>
        <row r="185">
          <cell r="C185" t="str">
            <v>671P.1</v>
          </cell>
          <cell r="D185">
            <v>671</v>
          </cell>
          <cell r="E185" t="str">
            <v>671P.1</v>
          </cell>
          <cell r="F185" t="str">
            <v>Cunetas revestidas en concreto</v>
          </cell>
          <cell r="G185" t="str">
            <v>m3</v>
          </cell>
          <cell r="H185" t="e">
            <v>#REF!</v>
          </cell>
        </row>
        <row r="186">
          <cell r="C186">
            <v>672</v>
          </cell>
          <cell r="D186">
            <v>672</v>
          </cell>
          <cell r="F186" t="str">
            <v>Bordillo</v>
          </cell>
          <cell r="G186" t="str">
            <v>ml</v>
          </cell>
          <cell r="H186" t="str">
            <v>ml</v>
          </cell>
        </row>
        <row r="187">
          <cell r="C187">
            <v>673</v>
          </cell>
          <cell r="D187">
            <v>673</v>
          </cell>
          <cell r="F187" t="str">
            <v>Material filtrante</v>
          </cell>
          <cell r="G187" t="str">
            <v>m3</v>
          </cell>
          <cell r="H187" t="e">
            <v>#REF!</v>
          </cell>
        </row>
        <row r="188">
          <cell r="C188">
            <v>673.1</v>
          </cell>
          <cell r="D188">
            <v>673</v>
          </cell>
          <cell r="E188" t="str">
            <v>673P</v>
          </cell>
          <cell r="F188" t="str">
            <v>Dren horizontal 0-10 m</v>
          </cell>
          <cell r="G188" t="str">
            <v>ml</v>
          </cell>
          <cell r="H188" t="str">
            <v>ml</v>
          </cell>
        </row>
        <row r="189">
          <cell r="C189">
            <v>673.2</v>
          </cell>
          <cell r="D189">
            <v>673</v>
          </cell>
          <cell r="E189" t="str">
            <v>673P</v>
          </cell>
          <cell r="F189" t="str">
            <v>Dren horizontal 0-30 m</v>
          </cell>
          <cell r="G189" t="str">
            <v>ml</v>
          </cell>
          <cell r="H189" t="str">
            <v>ml</v>
          </cell>
        </row>
        <row r="190">
          <cell r="C190">
            <v>673.3</v>
          </cell>
          <cell r="D190">
            <v>673</v>
          </cell>
          <cell r="E190" t="str">
            <v>673P-1</v>
          </cell>
          <cell r="F190" t="str">
            <v>Filtros geocompuestos Tipo Geodren o Pack drain</v>
          </cell>
          <cell r="G190" t="str">
            <v>ml</v>
          </cell>
          <cell r="H190" t="str">
            <v>ml</v>
          </cell>
        </row>
        <row r="191">
          <cell r="C191">
            <v>674.1</v>
          </cell>
          <cell r="E191" t="str">
            <v>674P</v>
          </cell>
          <cell r="F191" t="str">
            <v>Nivelación y reconstrucción de pozos de inspección</v>
          </cell>
          <cell r="G191" t="str">
            <v>Un</v>
          </cell>
          <cell r="H191" t="str">
            <v>Un</v>
          </cell>
        </row>
        <row r="192">
          <cell r="C192">
            <v>674.2</v>
          </cell>
          <cell r="E192" t="str">
            <v>674P</v>
          </cell>
          <cell r="F192" t="str">
            <v>Nivelación y reconstrucción de sumideros</v>
          </cell>
          <cell r="G192" t="str">
            <v>Un</v>
          </cell>
          <cell r="H192" t="str">
            <v>Un</v>
          </cell>
        </row>
        <row r="193">
          <cell r="C193">
            <v>674.3</v>
          </cell>
          <cell r="E193" t="str">
            <v>674P</v>
          </cell>
          <cell r="F193" t="str">
            <v>Nivelación y reconstrucción de cajas de válvulas de la E.A.A.B</v>
          </cell>
          <cell r="G193" t="str">
            <v>Un</v>
          </cell>
          <cell r="H193" t="str">
            <v>Un</v>
          </cell>
        </row>
        <row r="194">
          <cell r="C194">
            <v>674.4</v>
          </cell>
          <cell r="E194" t="str">
            <v>674P</v>
          </cell>
          <cell r="F194" t="str">
            <v>Nivelación y reconstrucción de cajas de energía de CODENSA</v>
          </cell>
          <cell r="G194" t="str">
            <v>Un</v>
          </cell>
          <cell r="H194" t="str">
            <v>Un</v>
          </cell>
        </row>
        <row r="195">
          <cell r="C195">
            <v>674.5</v>
          </cell>
          <cell r="E195" t="str">
            <v>674P</v>
          </cell>
          <cell r="F195" t="str">
            <v>Nivelación y reconstrucción de cajas de la ETB</v>
          </cell>
          <cell r="G195" t="str">
            <v>Un</v>
          </cell>
          <cell r="H195" t="str">
            <v>Un</v>
          </cell>
        </row>
        <row r="196">
          <cell r="C196">
            <v>675</v>
          </cell>
          <cell r="E196" t="str">
            <v>675P</v>
          </cell>
          <cell r="F196" t="str">
            <v>Caja de inspección para alumbrado público</v>
          </cell>
          <cell r="G196" t="str">
            <v>Un</v>
          </cell>
          <cell r="H196" t="str">
            <v>Un</v>
          </cell>
        </row>
        <row r="197">
          <cell r="C197">
            <v>678.1</v>
          </cell>
          <cell r="E197" t="str">
            <v>678P</v>
          </cell>
          <cell r="F197" t="str">
            <v>Suministro y colocación de ductos de PVC o similar</v>
          </cell>
          <cell r="G197" t="str">
            <v>ml</v>
          </cell>
          <cell r="H197" t="e">
            <v>#REF!</v>
          </cell>
        </row>
        <row r="198">
          <cell r="C198" t="str">
            <v>678P.1</v>
          </cell>
          <cell r="E198" t="str">
            <v>678P</v>
          </cell>
          <cell r="F198" t="str">
            <v>Suministro e instalación de drenes de PVC de 4" diam.</v>
          </cell>
          <cell r="G198" t="str">
            <v>Un</v>
          </cell>
          <cell r="H198" t="e">
            <v>#REF!</v>
          </cell>
        </row>
        <row r="199">
          <cell r="C199">
            <v>680.1</v>
          </cell>
          <cell r="D199">
            <v>680</v>
          </cell>
          <cell r="F199" t="str">
            <v>Escamas en concreto</v>
          </cell>
          <cell r="G199" t="str">
            <v>m2</v>
          </cell>
          <cell r="H199" t="str">
            <v>m2</v>
          </cell>
        </row>
        <row r="200">
          <cell r="C200">
            <v>680.2</v>
          </cell>
          <cell r="D200">
            <v>680</v>
          </cell>
          <cell r="F200" t="str">
            <v>Armadura galvanizada</v>
          </cell>
          <cell r="G200" t="str">
            <v>ml</v>
          </cell>
          <cell r="H200" t="str">
            <v>ml</v>
          </cell>
        </row>
        <row r="201">
          <cell r="C201">
            <v>680.3</v>
          </cell>
          <cell r="D201">
            <v>680</v>
          </cell>
          <cell r="F201" t="str">
            <v>Relleno granular para tierra armada</v>
          </cell>
          <cell r="G201" t="str">
            <v>m3</v>
          </cell>
          <cell r="H201" t="str">
            <v>m3</v>
          </cell>
        </row>
        <row r="202">
          <cell r="C202">
            <v>681.1</v>
          </cell>
          <cell r="D202">
            <v>681</v>
          </cell>
          <cell r="F202" t="str">
            <v>Gaviones</v>
          </cell>
          <cell r="G202" t="str">
            <v>m3</v>
          </cell>
          <cell r="H202" t="e">
            <v>#REF!</v>
          </cell>
        </row>
        <row r="203">
          <cell r="C203" t="str">
            <v>681.1</v>
          </cell>
          <cell r="D203">
            <v>681</v>
          </cell>
          <cell r="F203" t="str">
            <v>Gaviones incluye transporte especial.</v>
          </cell>
          <cell r="G203" t="str">
            <v>m3</v>
          </cell>
          <cell r="H203" t="e">
            <v>#REF!</v>
          </cell>
        </row>
        <row r="204">
          <cell r="C204">
            <v>682</v>
          </cell>
          <cell r="D204">
            <v>682</v>
          </cell>
          <cell r="F204" t="str">
            <v>Muro de contención de suelo reforzado con Geotextil</v>
          </cell>
          <cell r="G204" t="str">
            <v>m3</v>
          </cell>
          <cell r="H204" t="str">
            <v>m3</v>
          </cell>
          <cell r="J204" t="str">
            <v>No incluye Geotextil ni recubrimiento del muro</v>
          </cell>
        </row>
        <row r="205">
          <cell r="C205">
            <v>683</v>
          </cell>
          <cell r="E205" t="str">
            <v>683P</v>
          </cell>
          <cell r="F205" t="str">
            <v>Bolsacretos en concreto Clase F</v>
          </cell>
          <cell r="G205" t="str">
            <v>m3</v>
          </cell>
          <cell r="H205" t="str">
            <v>m3</v>
          </cell>
        </row>
        <row r="206">
          <cell r="C206">
            <v>683.1</v>
          </cell>
          <cell r="E206" t="str">
            <v>683P-1</v>
          </cell>
          <cell r="F206" t="str">
            <v>Bolsacretos en concreto Clase D</v>
          </cell>
          <cell r="G206" t="str">
            <v>Un</v>
          </cell>
        </row>
        <row r="207">
          <cell r="C207">
            <v>700.1</v>
          </cell>
          <cell r="E207" t="str">
            <v>700P.1</v>
          </cell>
          <cell r="F207" t="str">
            <v>Línea de demarcación acrilica</v>
          </cell>
          <cell r="G207" t="str">
            <v>ml</v>
          </cell>
          <cell r="H207">
            <v>950</v>
          </cell>
        </row>
        <row r="208">
          <cell r="C208">
            <v>700.1</v>
          </cell>
          <cell r="D208">
            <v>700</v>
          </cell>
          <cell r="E208" t="str">
            <v>700P.2</v>
          </cell>
          <cell r="F208" t="str">
            <v>Línea de demarcación termoplastica</v>
          </cell>
          <cell r="G208" t="str">
            <v>ml</v>
          </cell>
          <cell r="H208">
            <v>4060</v>
          </cell>
        </row>
        <row r="209">
          <cell r="C209">
            <v>700.2</v>
          </cell>
          <cell r="D209">
            <v>700</v>
          </cell>
          <cell r="E209" t="str">
            <v>700P.3</v>
          </cell>
          <cell r="F209" t="str">
            <v>Marca vial termoplastica</v>
          </cell>
          <cell r="G209" t="str">
            <v>m2</v>
          </cell>
          <cell r="H209">
            <v>40600</v>
          </cell>
        </row>
        <row r="210">
          <cell r="C210">
            <v>700.2</v>
          </cell>
          <cell r="E210" t="str">
            <v>700P.4</v>
          </cell>
          <cell r="F210" t="str">
            <v>Marca vial acrilica</v>
          </cell>
          <cell r="G210" t="str">
            <v>m2</v>
          </cell>
          <cell r="H210">
            <v>20000</v>
          </cell>
        </row>
        <row r="211">
          <cell r="C211">
            <v>700.3</v>
          </cell>
          <cell r="D211">
            <v>700</v>
          </cell>
          <cell r="E211" t="str">
            <v>700P</v>
          </cell>
          <cell r="F211" t="str">
            <v>Línea de demarcación sobre concreto rígido</v>
          </cell>
          <cell r="G211" t="str">
            <v>ml</v>
          </cell>
          <cell r="H211" t="str">
            <v>ml</v>
          </cell>
        </row>
        <row r="212">
          <cell r="C212">
            <v>701</v>
          </cell>
          <cell r="D212">
            <v>701</v>
          </cell>
          <cell r="F212" t="str">
            <v>Tacha reflectiva</v>
          </cell>
          <cell r="G212" t="str">
            <v>Un</v>
          </cell>
          <cell r="H212">
            <v>6500</v>
          </cell>
        </row>
        <row r="213">
          <cell r="C213">
            <v>702</v>
          </cell>
          <cell r="D213">
            <v>702</v>
          </cell>
          <cell r="F213" t="str">
            <v>Estoperoles</v>
          </cell>
          <cell r="G213" t="str">
            <v>Un</v>
          </cell>
          <cell r="H213">
            <v>7962</v>
          </cell>
        </row>
        <row r="214">
          <cell r="C214">
            <v>710.1</v>
          </cell>
          <cell r="D214">
            <v>710</v>
          </cell>
          <cell r="F214" t="str">
            <v>Señal de tránsito grupo I</v>
          </cell>
          <cell r="G214" t="str">
            <v>Un</v>
          </cell>
          <cell r="H214">
            <v>180000</v>
          </cell>
        </row>
        <row r="215">
          <cell r="C215">
            <v>710.2</v>
          </cell>
          <cell r="D215">
            <v>710</v>
          </cell>
          <cell r="F215" t="str">
            <v>Señal de tránsito grupo II</v>
          </cell>
          <cell r="G215" t="str">
            <v>Un</v>
          </cell>
          <cell r="H215">
            <v>360000</v>
          </cell>
        </row>
        <row r="216">
          <cell r="C216">
            <v>710.3</v>
          </cell>
          <cell r="D216">
            <v>710</v>
          </cell>
          <cell r="F216" t="str">
            <v>Señal de tránsito grupo III</v>
          </cell>
          <cell r="G216" t="str">
            <v>Un</v>
          </cell>
          <cell r="H216" t="str">
            <v>Un</v>
          </cell>
        </row>
        <row r="217">
          <cell r="C217">
            <v>710.4</v>
          </cell>
          <cell r="D217">
            <v>710</v>
          </cell>
          <cell r="F217" t="str">
            <v>Señal de tránsito grupo IV</v>
          </cell>
          <cell r="G217" t="str">
            <v>Un</v>
          </cell>
          <cell r="H217" t="str">
            <v>Un</v>
          </cell>
        </row>
        <row r="218">
          <cell r="C218">
            <v>710.5</v>
          </cell>
          <cell r="D218">
            <v>710</v>
          </cell>
          <cell r="F218" t="str">
            <v>Señal de tránsito grupo V</v>
          </cell>
          <cell r="G218" t="str">
            <v>m2</v>
          </cell>
          <cell r="H218">
            <v>135000</v>
          </cell>
        </row>
        <row r="219">
          <cell r="C219">
            <v>710.6</v>
          </cell>
          <cell r="D219">
            <v>710</v>
          </cell>
          <cell r="E219" t="str">
            <v>710P</v>
          </cell>
          <cell r="F219" t="str">
            <v>Suministro e instalación de pasavías</v>
          </cell>
          <cell r="G219" t="str">
            <v>Un</v>
          </cell>
          <cell r="H219">
            <v>6000000</v>
          </cell>
        </row>
        <row r="220">
          <cell r="C220">
            <v>720</v>
          </cell>
          <cell r="D220">
            <v>720</v>
          </cell>
          <cell r="F220" t="str">
            <v>Poste de kilometraje</v>
          </cell>
          <cell r="G220" t="str">
            <v>Un</v>
          </cell>
          <cell r="H220" t="e">
            <v>#REF!</v>
          </cell>
        </row>
        <row r="221">
          <cell r="C221" t="str">
            <v>720P.1</v>
          </cell>
          <cell r="F221" t="str">
            <v>Mantenimiento postes de kilometraje</v>
          </cell>
          <cell r="G221" t="str">
            <v>Un</v>
          </cell>
          <cell r="H221" t="e">
            <v>#REF!</v>
          </cell>
        </row>
        <row r="222">
          <cell r="C222">
            <v>730.1</v>
          </cell>
          <cell r="D222">
            <v>730</v>
          </cell>
          <cell r="F222" t="str">
            <v>Defensa metálica</v>
          </cell>
          <cell r="G222" t="str">
            <v>ml</v>
          </cell>
          <cell r="H222" t="e">
            <v>#REF!</v>
          </cell>
        </row>
        <row r="223">
          <cell r="C223">
            <v>730.2</v>
          </cell>
          <cell r="D223">
            <v>730</v>
          </cell>
          <cell r="F223" t="str">
            <v>Sección final</v>
          </cell>
          <cell r="G223" t="str">
            <v>Un</v>
          </cell>
          <cell r="H223" t="e">
            <v>#REF!</v>
          </cell>
        </row>
        <row r="224">
          <cell r="C224">
            <v>730.3</v>
          </cell>
          <cell r="D224">
            <v>730</v>
          </cell>
          <cell r="F224" t="str">
            <v>Sección de tope</v>
          </cell>
          <cell r="G224" t="str">
            <v>Un</v>
          </cell>
          <cell r="H224" t="str">
            <v>Un</v>
          </cell>
        </row>
        <row r="225">
          <cell r="C225">
            <v>731</v>
          </cell>
          <cell r="E225" t="str">
            <v>731P</v>
          </cell>
          <cell r="F225" t="str">
            <v>Amortiguadores para defensa metálica</v>
          </cell>
          <cell r="G225" t="str">
            <v>Un</v>
          </cell>
          <cell r="H225">
            <v>3768</v>
          </cell>
        </row>
        <row r="226">
          <cell r="C226">
            <v>740</v>
          </cell>
          <cell r="D226">
            <v>740</v>
          </cell>
          <cell r="F226" t="str">
            <v>Captafaros</v>
          </cell>
          <cell r="G226" t="str">
            <v>Un</v>
          </cell>
          <cell r="H226" t="e">
            <v>#REF!</v>
          </cell>
        </row>
        <row r="227">
          <cell r="C227">
            <v>741</v>
          </cell>
          <cell r="E227" t="str">
            <v>741P</v>
          </cell>
          <cell r="F227" t="str">
            <v>Pintura de muros</v>
          </cell>
          <cell r="G227" t="str">
            <v>m2</v>
          </cell>
          <cell r="H227" t="e">
            <v>#REF!</v>
          </cell>
        </row>
        <row r="228">
          <cell r="C228">
            <v>741.1</v>
          </cell>
          <cell r="E228" t="str">
            <v>741P-1</v>
          </cell>
          <cell r="F228" t="str">
            <v>Pintura de muros</v>
          </cell>
          <cell r="G228" t="str">
            <v>m2</v>
          </cell>
          <cell r="H228" t="str">
            <v>m2</v>
          </cell>
        </row>
        <row r="229">
          <cell r="C229">
            <v>750</v>
          </cell>
          <cell r="E229" t="str">
            <v>750P</v>
          </cell>
          <cell r="F229" t="str">
            <v>Bandas sonoras reductoras de velocidad</v>
          </cell>
          <cell r="G229" t="str">
            <v>m2</v>
          </cell>
          <cell r="H229">
            <v>69121</v>
          </cell>
        </row>
        <row r="230">
          <cell r="C230">
            <v>800.1</v>
          </cell>
          <cell r="D230">
            <v>800</v>
          </cell>
          <cell r="F230" t="str">
            <v>Cerca de alambre de púas con postes de madera</v>
          </cell>
          <cell r="G230" t="str">
            <v>ml</v>
          </cell>
          <cell r="H230" t="str">
            <v>ml</v>
          </cell>
        </row>
        <row r="231">
          <cell r="C231">
            <v>800.2</v>
          </cell>
          <cell r="D231">
            <v>800</v>
          </cell>
          <cell r="F231" t="str">
            <v>Cerca de alambre de púas con postes de concreto</v>
          </cell>
          <cell r="G231" t="str">
            <v>ml</v>
          </cell>
          <cell r="H231" t="str">
            <v>ml</v>
          </cell>
        </row>
        <row r="232">
          <cell r="C232">
            <v>800.3</v>
          </cell>
          <cell r="D232">
            <v>800</v>
          </cell>
          <cell r="F232" t="str">
            <v>Cerca de malla con postes de madera</v>
          </cell>
          <cell r="G232" t="str">
            <v>ml</v>
          </cell>
          <cell r="H232" t="str">
            <v>ml</v>
          </cell>
        </row>
        <row r="233">
          <cell r="C233">
            <v>800.4</v>
          </cell>
          <cell r="D233">
            <v>800</v>
          </cell>
          <cell r="F233" t="str">
            <v>Cerca de malla con postes de concreto</v>
          </cell>
          <cell r="G233" t="str">
            <v>ml</v>
          </cell>
          <cell r="H233" t="str">
            <v>ml</v>
          </cell>
        </row>
        <row r="234">
          <cell r="C234">
            <v>810.1</v>
          </cell>
          <cell r="D234">
            <v>810</v>
          </cell>
          <cell r="F234" t="str">
            <v>Empradización de taludes con bloques de césped</v>
          </cell>
          <cell r="G234" t="str">
            <v>m2</v>
          </cell>
          <cell r="H234" t="e">
            <v>#REF!</v>
          </cell>
          <cell r="J234" t="str">
            <v>No incluye transporte de materiales</v>
          </cell>
        </row>
        <row r="235">
          <cell r="C235">
            <v>810.2</v>
          </cell>
          <cell r="D235">
            <v>810</v>
          </cell>
          <cell r="F235" t="str">
            <v>Empradización de taludes con tierra orgánica y semillas</v>
          </cell>
          <cell r="G235" t="str">
            <v>m2</v>
          </cell>
          <cell r="H235">
            <v>6600</v>
          </cell>
          <cell r="J235" t="str">
            <v>No incluye transporte de materiales</v>
          </cell>
        </row>
        <row r="236">
          <cell r="C236">
            <v>810.3</v>
          </cell>
          <cell r="D236">
            <v>810</v>
          </cell>
          <cell r="E236" t="str">
            <v>810P</v>
          </cell>
          <cell r="F236" t="str">
            <v>Empradización de taludes con bloques de césped</v>
          </cell>
          <cell r="G236" t="str">
            <v>m2</v>
          </cell>
          <cell r="H236" t="str">
            <v>m2</v>
          </cell>
          <cell r="J236" t="str">
            <v>Incluye transporte de materiales</v>
          </cell>
        </row>
        <row r="237">
          <cell r="C237">
            <v>810.4</v>
          </cell>
          <cell r="D237">
            <v>810</v>
          </cell>
          <cell r="E237" t="str">
            <v>810P</v>
          </cell>
          <cell r="F237" t="str">
            <v>Empradización de taludes con tierra orgánica y semillas</v>
          </cell>
          <cell r="G237" t="str">
            <v>m2</v>
          </cell>
          <cell r="H237" t="str">
            <v>m2</v>
          </cell>
          <cell r="J237" t="str">
            <v>Incluye transporte de materiales</v>
          </cell>
        </row>
        <row r="238">
          <cell r="C238">
            <v>810.5</v>
          </cell>
          <cell r="D238">
            <v>810</v>
          </cell>
          <cell r="F238" t="str">
            <v>Revegetalizacion de taludes con vetivert</v>
          </cell>
          <cell r="G238" t="str">
            <v>m2</v>
          </cell>
          <cell r="H238">
            <v>5600</v>
          </cell>
        </row>
        <row r="239">
          <cell r="C239">
            <v>820.1</v>
          </cell>
          <cell r="D239">
            <v>820</v>
          </cell>
          <cell r="F239" t="str">
            <v>Geotextil</v>
          </cell>
          <cell r="G239" t="str">
            <v>m2</v>
          </cell>
          <cell r="H239" t="e">
            <v>#REF!</v>
          </cell>
        </row>
        <row r="240">
          <cell r="C240">
            <v>820.2</v>
          </cell>
          <cell r="D240">
            <v>820</v>
          </cell>
          <cell r="F240" t="str">
            <v>Geotextil para refuerzo del pavimento</v>
          </cell>
          <cell r="G240" t="str">
            <v>m2</v>
          </cell>
          <cell r="H240" t="str">
            <v>m2</v>
          </cell>
        </row>
        <row r="241">
          <cell r="C241">
            <v>830</v>
          </cell>
          <cell r="E241" t="str">
            <v>830P</v>
          </cell>
          <cell r="F241" t="str">
            <v>Limpieza de bermas, incluye cargue y retiro del material sobrante</v>
          </cell>
          <cell r="G241" t="str">
            <v>m2</v>
          </cell>
          <cell r="H241" t="str">
            <v>m2</v>
          </cell>
        </row>
        <row r="242">
          <cell r="C242" t="str">
            <v>830P.1</v>
          </cell>
          <cell r="D242">
            <v>830</v>
          </cell>
          <cell r="E242" t="str">
            <v>830P.1</v>
          </cell>
          <cell r="F242" t="str">
            <v>Limpieza de cajon, incluye cargue y retiro del material.</v>
          </cell>
          <cell r="G242" t="str">
            <v>m3</v>
          </cell>
          <cell r="H242" t="e">
            <v>#REF!</v>
          </cell>
        </row>
        <row r="243">
          <cell r="C243">
            <v>900.1</v>
          </cell>
          <cell r="D243">
            <v>900</v>
          </cell>
          <cell r="F243" t="str">
            <v>Transporte de materiales provenientes de excavación de la explanación, canales y préstamos, entre 100m y 1000m</v>
          </cell>
          <cell r="G243" t="str">
            <v>m³-E</v>
          </cell>
          <cell r="H243" t="str">
            <v>m³-E</v>
          </cell>
        </row>
        <row r="244">
          <cell r="C244">
            <v>900.2</v>
          </cell>
          <cell r="D244">
            <v>900</v>
          </cell>
          <cell r="F244" t="str">
            <v>Transporte de materiales provenientes de la excavación de la explanación, canales y préstamos para distancias mayores de 1000m</v>
          </cell>
          <cell r="G244" t="str">
            <v>m³-km</v>
          </cell>
          <cell r="H244" t="str">
            <v>m³-km</v>
          </cell>
        </row>
        <row r="245">
          <cell r="C245">
            <v>900.3</v>
          </cell>
          <cell r="D245">
            <v>900</v>
          </cell>
          <cell r="F245" t="str">
            <v>Transporte de materiales provenientes de derrumbes</v>
          </cell>
          <cell r="G245" t="str">
            <v>m³-km</v>
          </cell>
          <cell r="H245" t="str">
            <v>m³-km</v>
          </cell>
        </row>
        <row r="246">
          <cell r="C246">
            <v>1000.1</v>
          </cell>
          <cell r="E246" t="str">
            <v>1000P</v>
          </cell>
          <cell r="F246" t="str">
            <v>Retroexcavadora sobre orugas de capacidad mínima 1.5 yardas cúbicas</v>
          </cell>
          <cell r="G246" t="str">
            <v>H-maq</v>
          </cell>
          <cell r="H246" t="str">
            <v>H-maq</v>
          </cell>
        </row>
        <row r="247">
          <cell r="C247">
            <v>1000.2</v>
          </cell>
          <cell r="E247" t="str">
            <v>1000P.2</v>
          </cell>
          <cell r="F247" t="str">
            <v>Desmonte programado de rocas y material de derrumbe</v>
          </cell>
          <cell r="G247" t="str">
            <v>m3</v>
          </cell>
          <cell r="H247" t="e">
            <v>#REF!</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Obra Cívil"/>
    </sheetNames>
    <sheetDataSet>
      <sheetData sheetId="0">
        <row r="5">
          <cell r="C5" t="str">
            <v>INFORME SEMANAL DE AVANCE DE OBRA CIVIL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ARIOS"/>
      <sheetName val="TODOITEM"/>
      <sheetName val="LISTADO DE ITEMS"/>
      <sheetName val="PRESENTACION"/>
      <sheetName val="CRITERIOS DE DISEÑO"/>
      <sheetName val="CAUDAL SUTRO"/>
      <sheetName val="PARSHALL"/>
      <sheetName val="PRELIMINAR"/>
      <sheetName val="CANTIDADES PRELIMINAR"/>
      <sheetName val="PRESUPUESTO PRELIMINAR"/>
      <sheetName val="ESQUEMA 1 30%"/>
      <sheetName val="SEDIMENTADOR PRIMARIO ALT. 1-30"/>
      <sheetName val="CANTIDADES S.P. ALT. 1-30"/>
      <sheetName val="PRESUPUESTO S.P.  ALT. 1-30"/>
      <sheetName val="DIGESTOR ANEROBIO ALT. 1-30"/>
      <sheetName val="CANTIDADES D.A. ALT. 1-30"/>
      <sheetName val="PRESUPUESTO D.A.  ALT. 1-30"/>
      <sheetName val="LECHOS DE SECADO ALT. 1-30"/>
      <sheetName val="CANTIDADES L.S. ALT. 1-30"/>
      <sheetName val="PRESUPUESTO L.S.  ALT. 1-30"/>
      <sheetName val="ESQUEMA 2 30%"/>
      <sheetName val="UASB ALT.2-30"/>
      <sheetName val="CANTIDADES U.A.S.B. ALT. 2-30"/>
      <sheetName val="PRESUPUESTO UASB  ALT. 2-30"/>
      <sheetName val="LECHOS DE SECADO ALT. 2-30"/>
      <sheetName val="CANTIDADES L.S. ALT. 2-30"/>
      <sheetName val="PRESUPUESTO L.S.  ALT. 2-30"/>
      <sheetName val="ESQUEMA 1 70%"/>
      <sheetName val="UASB ALT. 1-70"/>
      <sheetName val="CANTIDAD U.A.S.B. ALT. 1-70"/>
      <sheetName val="PRESUPUESTO UASB  ALT. 1-70"/>
      <sheetName val="LECHOS DE SECADO ALT. 1-70"/>
      <sheetName val="CANTIDADES L.S. ALT. 1-70"/>
      <sheetName val="PRESUPUESTO L.S.  ALT. 1-70"/>
      <sheetName val="ESQUEMA 2 70%"/>
      <sheetName val="FILTRO ANAEROBIO ALT. 2-70"/>
      <sheetName val="CANTIDADES F.A. ALT. 2-70"/>
      <sheetName val="PRESUPUESTO F.A. ALT. 2-70"/>
      <sheetName val="LECHOS DE SECADO ALT. 2-70"/>
      <sheetName val="CANTIDADES L.S. ALT. 2-70"/>
      <sheetName val="PRESUPUESTO L.S.  ALT. 2-70"/>
      <sheetName val="ESQUEMA 3 70%"/>
      <sheetName val="LODOS DE ALTA TASA ALT. 3-70"/>
      <sheetName val="CANTIDAD L.A. ALT. 3-70"/>
      <sheetName val="PRESUPUESTO L.A. ALT. 3-70"/>
      <sheetName val="SEDIMENTADOR SEC. ALT. 3-70"/>
      <sheetName val="CANTIDADES S.S. ALT. 3-70"/>
      <sheetName val="PRESUPUESTO S.S.  ALT. 3-70"/>
      <sheetName val="DIGESTOR ANEROBIO ALT. 3-70"/>
      <sheetName val="CANTIDADES D.A. ALT. 3-70"/>
      <sheetName val="PRESUPUESTO D.A.  ALT. 3-70"/>
      <sheetName val="LECHOS DE SECADO ALT. 3-70"/>
      <sheetName val="CANTIDADES L.S. ALT. 3-70"/>
      <sheetName val="PRESUPUESTO L.S.  ALT. 3-70"/>
      <sheetName val="ESQUEMA 4 70%"/>
      <sheetName val="SEDIMENTADOR PRIMARIO ALT. 4-70"/>
      <sheetName val="CANTIDADES S.P. ALT. 4-70"/>
      <sheetName val="PRESUPUESTO S.P.  ALT. 4-70"/>
      <sheetName val="FILTRO PERCOLADOR ALT. 4-70"/>
      <sheetName val="CANTIDADES F.P. ALT. 4-70"/>
      <sheetName val="PRESUPUESTO F.P.  ALT. 4-70"/>
      <sheetName val="SEDIMENTADOR SEC. ALT. 4-70"/>
      <sheetName val="CANTIDADES S.S. ALT. 4-70"/>
      <sheetName val="PRESUPUESTO S.S.  ALT. 4-70"/>
      <sheetName val="DIGESTOR ANEROBIO ALT. 4-70"/>
      <sheetName val="CANTIDADES D.A. ALT. 4-70"/>
      <sheetName val="PRESUPUESTO D.A.  ALT. 4-70"/>
      <sheetName val="LECHOS DE SECADO ALT. 4-70"/>
      <sheetName val="CANTIDADES L.S. ALT. 4-70"/>
      <sheetName val="PRESUPUESTO L.S.  ALT. 4-70"/>
      <sheetName val="ESQUEMA 1 80%"/>
      <sheetName val="UASB ALT. 1-80"/>
      <sheetName val="CANTIDAD U.A.S.B. ALT 1-80"/>
      <sheetName val="PRESUPUESTO UASB  ALT. 1-80"/>
      <sheetName val="FILTRO PERCOLADOR ALT. 1-80"/>
      <sheetName val="CANTIDADES F.P. ALT. 1-80"/>
      <sheetName val="PRESUPUESTO F.P.  ALT. 1-80"/>
      <sheetName val="SEDIMENTADOR SEC. ALT. 1-80"/>
      <sheetName val="CANTIDADES S.S. ALT. 1-80"/>
      <sheetName val="PRESUPUESTO S.S.  ALT. 1-80"/>
      <sheetName val="LECHOS DE SECADO ALT. 1-80"/>
      <sheetName val="CANTIDADES L.S. ALT. 1-80"/>
      <sheetName val="PRESUPUESTO L.S.  ALT. 1-80"/>
      <sheetName val="ESQUEMA 2 80%"/>
      <sheetName val="FILTRO ANAEROBIO ALT. 2-80"/>
      <sheetName val="CANTIDADES F.A. ALT. 2-80"/>
      <sheetName val="PRESUPUESTO F.A. ALT. 2-80"/>
      <sheetName val="FILTRO PERCOLADOR ALT. 2-80"/>
      <sheetName val="CANTIDADES F.P. ALT. 2-80"/>
      <sheetName val="PRESUPUESTO F.P.  ALT. 2-80"/>
      <sheetName val="SEDIMENTADOR SEC. ALT. 2-80"/>
      <sheetName val="CANTIDADES S.S. ALT. 2-80"/>
      <sheetName val="PRESUPUESTO S.S.  ALT. 2-80"/>
      <sheetName val="LECHOS DE SECADO ALT. 2-80"/>
      <sheetName val="CANTIDADES L.S. ALT. 2-80"/>
      <sheetName val="PRESUPUESTO L.S.  ALT. 2-80"/>
      <sheetName val="ESQUEMA 3 80%"/>
      <sheetName val="LODOS DE ALTA TASA ALT. 3-80"/>
      <sheetName val="CANTIDAD L.A. ALT. 3-80"/>
      <sheetName val="PRESUPUESTO L.A. ALT. 3-80"/>
      <sheetName val="SEDIMENTADOR SEC. ALT. 3-80"/>
      <sheetName val="CANTIDADES S.S. ALT. 3-80"/>
      <sheetName val="PRESUPUESTO S.S.  ALT. 3-80"/>
      <sheetName val="DIGESTOR ANEROBIO ALT. 3-80"/>
      <sheetName val="CANTIDADES D.A. ALT. 3-80"/>
      <sheetName val="PRESUPUESTO D.A.  ALT. 3-80"/>
      <sheetName val="LECHOS DE SECADO ALT. 3-80"/>
      <sheetName val="CANTIDADES L.S. ALT. 3-80"/>
      <sheetName val="PRESUPUESTO L.S.  ALT. 3-80"/>
      <sheetName val="ESQUEMA 4 80%"/>
      <sheetName val="SEDIMENTADOR PRIMARIO ALT. 4-80"/>
      <sheetName val="CANTIDADES S.P. ALT. 4-80"/>
      <sheetName val="PRESUPUESTO S.P.  ALT. 4-80"/>
      <sheetName val="FILTRO PERCOLADOR ALT. 4-80"/>
      <sheetName val="CANTIDADES F.P. ALT. 4-80"/>
      <sheetName val="PRESUPUESTO F.P.  ALT. 4-80"/>
      <sheetName val="SEDIMENTADOR SEC. ALT. 4-80"/>
      <sheetName val="CANTIDADES S.S. ALT. 4-80"/>
      <sheetName val="PRESUPUESTO S.S.  ALT. 4-80"/>
      <sheetName val="DIGESTOR ANEROBIO ALT. 4-80"/>
      <sheetName val="CANTIDADES D.A. ALT. 4-80"/>
      <sheetName val="PRESUPUESTO D.A.  ALT. 4-80"/>
      <sheetName val="LECHOS DE SECADO ALT. 4-80"/>
      <sheetName val="CANTIDADES L.S. ALT. 4-80"/>
      <sheetName val="PRESUPUESTO L.S.  ALT. 4-80"/>
      <sheetName val="PRESUPUESTO EQUIPOS"/>
      <sheetName val="RESUMEN PRESUPUESTO (2)"/>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de Servicios"/>
    </sheetNames>
    <sheetDataSet>
      <sheetData sheetId="0">
        <row r="4">
          <cell r="B4" t="str">
            <v>SOLICITUD DE SERVICIOS</v>
          </cell>
        </row>
      </sheetData>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sheetName val="APU"/>
      <sheetName val="Materiales"/>
      <sheetName val="Mano de Obra"/>
      <sheetName val="Herramienta"/>
      <sheetName val="Equipos"/>
      <sheetName val="Otros"/>
      <sheetName val="Manual"/>
      <sheetName val="Formato"/>
      <sheetName val="Hoja1"/>
      <sheetName val="APU   BASE EDUCACIÓN ENERO 2014"/>
    </sheetNames>
    <sheetDataSet>
      <sheetData sheetId="0"/>
      <sheetData sheetId="1"/>
      <sheetData sheetId="2">
        <row r="2">
          <cell r="A2" t="str">
            <v>- Ninguno -</v>
          </cell>
          <cell r="B2">
            <v>0</v>
          </cell>
          <cell r="C2">
            <v>0</v>
          </cell>
          <cell r="D2">
            <v>0</v>
          </cell>
        </row>
        <row r="3">
          <cell r="A3" t="str">
            <v>Abasto metalico para lavaplatos/lavamanos</v>
          </cell>
          <cell r="B3" t="str">
            <v>un</v>
          </cell>
          <cell r="C3">
            <v>25000</v>
          </cell>
          <cell r="D3" t="str">
            <v>Abasto met</v>
          </cell>
        </row>
        <row r="4">
          <cell r="A4" t="str">
            <v>Abasto metalico para sanitario</v>
          </cell>
          <cell r="B4" t="str">
            <v>un</v>
          </cell>
          <cell r="C4">
            <v>25000</v>
          </cell>
          <cell r="D4" t="str">
            <v>Abasto met</v>
          </cell>
        </row>
        <row r="5">
          <cell r="A5" t="str">
            <v>Abrazadera de 1 1/2" para tubo apretado+tornillos</v>
          </cell>
          <cell r="B5" t="str">
            <v>un</v>
          </cell>
          <cell r="C5">
            <v>3524</v>
          </cell>
          <cell r="D5" t="str">
            <v>Abrazadera</v>
          </cell>
        </row>
        <row r="6">
          <cell r="A6" t="str">
            <v>Abrazadera de 2 1/2" para tubo apretado+tornillos</v>
          </cell>
          <cell r="B6" t="str">
            <v>un</v>
          </cell>
          <cell r="C6">
            <v>3524</v>
          </cell>
          <cell r="D6" t="str">
            <v>Abrazadera</v>
          </cell>
        </row>
        <row r="7">
          <cell r="A7" t="str">
            <v>Abrazadera de 2" para tubo apretado+tornillos</v>
          </cell>
          <cell r="B7" t="str">
            <v>un</v>
          </cell>
          <cell r="C7">
            <v>3524</v>
          </cell>
          <cell r="D7" t="str">
            <v>Abrazadera</v>
          </cell>
        </row>
        <row r="8">
          <cell r="A8" t="str">
            <v>Abrazadera de 3" para tubo apretado+tornillos</v>
          </cell>
          <cell r="B8" t="str">
            <v>un</v>
          </cell>
          <cell r="C8">
            <v>1470</v>
          </cell>
          <cell r="D8" t="str">
            <v>Abrazadera</v>
          </cell>
        </row>
        <row r="9">
          <cell r="A9" t="str">
            <v>Abrazadera para Bajantes PVC-S de d= 3" + tornillos</v>
          </cell>
          <cell r="B9" t="str">
            <v>un</v>
          </cell>
          <cell r="C9">
            <v>3430</v>
          </cell>
          <cell r="D9" t="str">
            <v>Abrazadera</v>
          </cell>
        </row>
        <row r="10">
          <cell r="A10" t="str">
            <v>Abrazadera para Bajantes PVC-S de d= 4" + tornillos</v>
          </cell>
          <cell r="B10" t="str">
            <v>un</v>
          </cell>
          <cell r="C10">
            <v>4900</v>
          </cell>
          <cell r="D10" t="str">
            <v>Abrazadera</v>
          </cell>
        </row>
        <row r="11">
          <cell r="A11" t="str">
            <v>Abrazadera tipo orquilla para tubo de 1 1/2"+tornillos</v>
          </cell>
          <cell r="B11" t="str">
            <v>un</v>
          </cell>
          <cell r="C11">
            <v>6000</v>
          </cell>
          <cell r="D11" t="str">
            <v>Abrazadera</v>
          </cell>
        </row>
        <row r="12">
          <cell r="A12" t="str">
            <v>Acces point WAP4000</v>
          </cell>
          <cell r="B12" t="str">
            <v>un</v>
          </cell>
          <cell r="C12">
            <v>397880</v>
          </cell>
          <cell r="D12" t="str">
            <v>Acces poin</v>
          </cell>
        </row>
        <row r="13">
          <cell r="A13" t="str">
            <v>Acces point WAP4033</v>
          </cell>
          <cell r="B13" t="str">
            <v>un</v>
          </cell>
          <cell r="C13">
            <v>238140</v>
          </cell>
          <cell r="D13" t="str">
            <v>Acces poin</v>
          </cell>
        </row>
        <row r="14">
          <cell r="A14" t="str">
            <v>Accesorios aluminio</v>
          </cell>
          <cell r="B14" t="str">
            <v>un</v>
          </cell>
          <cell r="C14">
            <v>3430</v>
          </cell>
          <cell r="D14" t="str">
            <v>Accesorios</v>
          </cell>
        </row>
        <row r="15">
          <cell r="A15" t="str">
            <v>Acero 4200kg/cm2, suministro, corte, figuracion e instalacion</v>
          </cell>
          <cell r="B15" t="str">
            <v>kg</v>
          </cell>
          <cell r="C15">
            <v>2361</v>
          </cell>
          <cell r="D15" t="str">
            <v>Acero 4200</v>
          </cell>
        </row>
        <row r="16">
          <cell r="A16" t="str">
            <v>Acero en Elementos Estructurales</v>
          </cell>
          <cell r="B16" t="str">
            <v>kg</v>
          </cell>
          <cell r="C16">
            <v>2749</v>
          </cell>
          <cell r="D16" t="str">
            <v>Acero en E</v>
          </cell>
        </row>
        <row r="17">
          <cell r="A17" t="str">
            <v>acero para estructural PHR</v>
          </cell>
          <cell r="B17" t="str">
            <v>kg</v>
          </cell>
          <cell r="C17">
            <v>3115</v>
          </cell>
          <cell r="D17" t="str">
            <v>acero para</v>
          </cell>
        </row>
        <row r="18">
          <cell r="A18" t="str">
            <v>Acero refuerzo G-60 figurado</v>
          </cell>
          <cell r="B18" t="str">
            <v>kg</v>
          </cell>
          <cell r="C18">
            <v>2320</v>
          </cell>
          <cell r="D18" t="str">
            <v>Acero refu</v>
          </cell>
        </row>
        <row r="19">
          <cell r="A19" t="str">
            <v>Acero refuerzo G-60 sin figurar</v>
          </cell>
          <cell r="B19" t="str">
            <v>kg</v>
          </cell>
          <cell r="C19">
            <v>1824</v>
          </cell>
          <cell r="D19" t="str">
            <v>Acero refu</v>
          </cell>
        </row>
        <row r="20">
          <cell r="A20" t="str">
            <v>Acero refuerzo sin figurar*</v>
          </cell>
          <cell r="B20" t="str">
            <v>kg</v>
          </cell>
          <cell r="C20">
            <v>2361</v>
          </cell>
          <cell r="D20" t="str">
            <v>Acero refu</v>
          </cell>
        </row>
        <row r="21">
          <cell r="A21" t="str">
            <v>Acido nitrico</v>
          </cell>
          <cell r="B21" t="str">
            <v>lt</v>
          </cell>
          <cell r="C21">
            <v>3825</v>
          </cell>
          <cell r="D21" t="str">
            <v>Acido nitr</v>
          </cell>
        </row>
        <row r="22">
          <cell r="A22" t="str">
            <v>Acido nitrico x 200 litros</v>
          </cell>
          <cell r="B22" t="str">
            <v>un</v>
          </cell>
          <cell r="C22">
            <v>298900</v>
          </cell>
          <cell r="D22" t="str">
            <v>Acido nitr</v>
          </cell>
        </row>
        <row r="23">
          <cell r="A23" t="str">
            <v>Acondicionador de Superficie Novafort x 250cc. - Pavco o equivalente.</v>
          </cell>
          <cell r="B23" t="str">
            <v>un</v>
          </cell>
          <cell r="C23">
            <v>90723</v>
          </cell>
          <cell r="D23" t="str">
            <v>Acondicion</v>
          </cell>
        </row>
        <row r="24">
          <cell r="A24" t="str">
            <v>Acondicionador de superficies Tipo Wash Primer o equivalente</v>
          </cell>
          <cell r="B24" t="str">
            <v>gal</v>
          </cell>
          <cell r="C24">
            <v>21550</v>
          </cell>
          <cell r="D24" t="str">
            <v>Acondicion</v>
          </cell>
        </row>
        <row r="25">
          <cell r="A25" t="str">
            <v>Acondicionador de voltaje 10 KW monofasico</v>
          </cell>
          <cell r="B25" t="str">
            <v>un</v>
          </cell>
          <cell r="C25">
            <v>4976000</v>
          </cell>
          <cell r="D25" t="str">
            <v>Acondicion</v>
          </cell>
        </row>
        <row r="26">
          <cell r="A26" t="str">
            <v>Acondicionador de voltaje trabajo pesado de 10KVA trifasico</v>
          </cell>
          <cell r="B26" t="str">
            <v>un</v>
          </cell>
          <cell r="C26">
            <v>3921960</v>
          </cell>
          <cell r="D26" t="str">
            <v>Acondicion</v>
          </cell>
        </row>
        <row r="27">
          <cell r="A27" t="str">
            <v>Adaptador EMT 1"</v>
          </cell>
          <cell r="B27" t="str">
            <v>un</v>
          </cell>
          <cell r="C27">
            <v>1196</v>
          </cell>
          <cell r="D27" t="str">
            <v xml:space="preserve">Adaptador </v>
          </cell>
        </row>
        <row r="28">
          <cell r="A28" t="str">
            <v>Adaptador EMT 1/2"</v>
          </cell>
          <cell r="B28" t="str">
            <v>un</v>
          </cell>
          <cell r="C28">
            <v>564</v>
          </cell>
          <cell r="D28" t="str">
            <v xml:space="preserve">Adaptador </v>
          </cell>
        </row>
        <row r="29">
          <cell r="A29" t="str">
            <v>Adaptador EMT 1-1/2"</v>
          </cell>
          <cell r="B29" t="str">
            <v>un</v>
          </cell>
          <cell r="C29">
            <v>2803</v>
          </cell>
          <cell r="D29" t="str">
            <v xml:space="preserve">Adaptador </v>
          </cell>
        </row>
        <row r="30">
          <cell r="A30" t="str">
            <v>Adaptador EMT 2"</v>
          </cell>
          <cell r="B30" t="str">
            <v>un</v>
          </cell>
          <cell r="C30">
            <v>3871</v>
          </cell>
          <cell r="D30" t="str">
            <v xml:space="preserve">Adaptador </v>
          </cell>
        </row>
        <row r="31">
          <cell r="A31" t="str">
            <v>Adaptador EMT 3/4"</v>
          </cell>
          <cell r="B31" t="str">
            <v>un</v>
          </cell>
          <cell r="C31">
            <v>1062</v>
          </cell>
          <cell r="D31" t="str">
            <v xml:space="preserve">Adaptador </v>
          </cell>
        </row>
        <row r="32">
          <cell r="A32" t="str">
            <v>Adaptador hembra de Cobre, d= 1"</v>
          </cell>
          <cell r="B32" t="str">
            <v>un</v>
          </cell>
          <cell r="C32">
            <v>7389</v>
          </cell>
          <cell r="D32" t="str">
            <v xml:space="preserve">Adaptador </v>
          </cell>
        </row>
        <row r="33">
          <cell r="A33" t="str">
            <v>Adaptador hembra de Cobre, d= 1/2".</v>
          </cell>
          <cell r="B33" t="str">
            <v>un</v>
          </cell>
          <cell r="C33">
            <v>2500</v>
          </cell>
          <cell r="D33" t="str">
            <v xml:space="preserve">Adaptador </v>
          </cell>
        </row>
        <row r="34">
          <cell r="A34" t="str">
            <v>Adaptador hembra de Cobre, d= 3/4".</v>
          </cell>
          <cell r="B34" t="str">
            <v>un</v>
          </cell>
          <cell r="C34">
            <v>2704</v>
          </cell>
          <cell r="D34" t="str">
            <v xml:space="preserve">Adaptador </v>
          </cell>
        </row>
        <row r="35">
          <cell r="A35" t="str">
            <v>Adaptador hembra PVC-P d= 1/2" - Pavco o equivalente.</v>
          </cell>
          <cell r="B35" t="str">
            <v>un</v>
          </cell>
          <cell r="C35">
            <v>319</v>
          </cell>
          <cell r="D35" t="str">
            <v xml:space="preserve">Adaptador </v>
          </cell>
        </row>
        <row r="36">
          <cell r="A36" t="str">
            <v>Adaptador macho en cobre de 1"</v>
          </cell>
          <cell r="B36" t="str">
            <v>un</v>
          </cell>
          <cell r="C36">
            <v>6423</v>
          </cell>
          <cell r="D36" t="str">
            <v xml:space="preserve">Adaptador </v>
          </cell>
        </row>
        <row r="37">
          <cell r="A37" t="str">
            <v>Adaptador macho en cobre de 1/2"</v>
          </cell>
          <cell r="B37" t="str">
            <v>un</v>
          </cell>
          <cell r="C37">
            <v>1900</v>
          </cell>
          <cell r="D37" t="str">
            <v xml:space="preserve">Adaptador </v>
          </cell>
        </row>
        <row r="38">
          <cell r="A38" t="str">
            <v>Adaptador macho en cobre de 11/2"</v>
          </cell>
          <cell r="B38" t="str">
            <v>un</v>
          </cell>
          <cell r="C38">
            <v>13642</v>
          </cell>
          <cell r="D38" t="str">
            <v xml:space="preserve">Adaptador </v>
          </cell>
        </row>
        <row r="39">
          <cell r="A39" t="str">
            <v>Adaptador macho en cobre de 3/4"</v>
          </cell>
          <cell r="B39" t="str">
            <v>un</v>
          </cell>
          <cell r="C39">
            <v>1646</v>
          </cell>
          <cell r="D39" t="str">
            <v xml:space="preserve">Adaptador </v>
          </cell>
        </row>
        <row r="40">
          <cell r="A40" t="str">
            <v>Adaptador macho PVC-P d= 1 1/2"</v>
          </cell>
          <cell r="B40" t="str">
            <v>un</v>
          </cell>
          <cell r="C40">
            <v>2660</v>
          </cell>
          <cell r="D40" t="str">
            <v xml:space="preserve">Adaptador </v>
          </cell>
        </row>
        <row r="41">
          <cell r="A41" t="str">
            <v>Adaptador macho PVC-P d= 1"</v>
          </cell>
          <cell r="B41" t="str">
            <v>un</v>
          </cell>
          <cell r="C41">
            <v>1078</v>
          </cell>
          <cell r="D41" t="str">
            <v xml:space="preserve">Adaptador </v>
          </cell>
        </row>
        <row r="42">
          <cell r="A42" t="str">
            <v>Adaptador macho PVC-P d= 1/2"</v>
          </cell>
          <cell r="B42" t="str">
            <v>un</v>
          </cell>
          <cell r="C42">
            <v>282</v>
          </cell>
          <cell r="D42" t="str">
            <v xml:space="preserve">Adaptador </v>
          </cell>
        </row>
        <row r="43">
          <cell r="A43" t="str">
            <v>Adaptador macho PVC-P d= 2 1/2"</v>
          </cell>
          <cell r="B43" t="str">
            <v>un</v>
          </cell>
          <cell r="C43">
            <v>9875</v>
          </cell>
          <cell r="D43" t="str">
            <v xml:space="preserve">Adaptador </v>
          </cell>
        </row>
        <row r="44">
          <cell r="A44" t="str">
            <v>Adaptador macho PVC-P d= 3"</v>
          </cell>
          <cell r="B44" t="str">
            <v>un</v>
          </cell>
          <cell r="C44">
            <v>14931</v>
          </cell>
          <cell r="D44" t="str">
            <v xml:space="preserve">Adaptador </v>
          </cell>
        </row>
        <row r="45">
          <cell r="A45" t="str">
            <v>Adaptador macho PVC-P d= 3/4"</v>
          </cell>
          <cell r="B45" t="str">
            <v>un</v>
          </cell>
          <cell r="C45">
            <v>516</v>
          </cell>
          <cell r="D45" t="str">
            <v xml:space="preserve">Adaptador </v>
          </cell>
        </row>
        <row r="46">
          <cell r="A46" t="str">
            <v>Adaptador macho PVC-P d= 3/4"</v>
          </cell>
          <cell r="B46" t="str">
            <v>un</v>
          </cell>
          <cell r="C46">
            <v>338</v>
          </cell>
          <cell r="D46" t="str">
            <v xml:space="preserve">Adaptador </v>
          </cell>
        </row>
        <row r="47">
          <cell r="A47" t="str">
            <v xml:space="preserve">Adaptador macho PVC-P Ø= 2 ½" </v>
          </cell>
          <cell r="B47" t="str">
            <v>un</v>
          </cell>
          <cell r="C47">
            <v>10077</v>
          </cell>
          <cell r="D47" t="str">
            <v xml:space="preserve">Adaptador </v>
          </cell>
        </row>
        <row r="48">
          <cell r="A48" t="str">
            <v xml:space="preserve">Adaptador macho PVC-P Ø= 2" </v>
          </cell>
          <cell r="B48" t="str">
            <v>un</v>
          </cell>
          <cell r="C48">
            <v>3873</v>
          </cell>
          <cell r="D48" t="str">
            <v xml:space="preserve">Adaptador </v>
          </cell>
        </row>
        <row r="49">
          <cell r="A49" t="str">
            <v>Adaptador PVC  1"</v>
          </cell>
          <cell r="B49" t="str">
            <v>un</v>
          </cell>
          <cell r="C49">
            <v>532</v>
          </cell>
          <cell r="D49" t="str">
            <v xml:space="preserve">Adaptador </v>
          </cell>
        </row>
        <row r="50">
          <cell r="A50" t="str">
            <v>Adaptador PVC  1/2"</v>
          </cell>
          <cell r="B50" t="str">
            <v>un</v>
          </cell>
          <cell r="C50">
            <v>231</v>
          </cell>
          <cell r="D50" t="str">
            <v xml:space="preserve">Adaptador </v>
          </cell>
        </row>
        <row r="51">
          <cell r="A51" t="str">
            <v>Adaptador PVC  1-1/2"</v>
          </cell>
          <cell r="B51" t="str">
            <v>un</v>
          </cell>
          <cell r="C51">
            <v>1862</v>
          </cell>
          <cell r="D51" t="str">
            <v xml:space="preserve">Adaptador </v>
          </cell>
        </row>
        <row r="52">
          <cell r="A52" t="str">
            <v>Adaptador PVC  2"</v>
          </cell>
          <cell r="B52" t="str">
            <v>un</v>
          </cell>
          <cell r="C52">
            <v>2183</v>
          </cell>
          <cell r="D52" t="str">
            <v xml:space="preserve">Adaptador </v>
          </cell>
        </row>
        <row r="53">
          <cell r="A53" t="str">
            <v>Adaptador PVC  3"</v>
          </cell>
          <cell r="B53" t="str">
            <v>un</v>
          </cell>
          <cell r="C53">
            <v>9403</v>
          </cell>
          <cell r="D53" t="str">
            <v xml:space="preserve">Adaptador </v>
          </cell>
        </row>
        <row r="54">
          <cell r="A54" t="str">
            <v>Adaptador PVC  3/4"</v>
          </cell>
          <cell r="B54" t="str">
            <v>un</v>
          </cell>
          <cell r="C54">
            <v>275</v>
          </cell>
          <cell r="D54" t="str">
            <v xml:space="preserve">Adaptador </v>
          </cell>
        </row>
        <row r="55">
          <cell r="A55" t="str">
            <v>Adaptador PVC 1- 1/4"</v>
          </cell>
          <cell r="B55" t="str">
            <v>un</v>
          </cell>
          <cell r="C55">
            <v>1284</v>
          </cell>
          <cell r="D55" t="str">
            <v xml:space="preserve">Adaptador </v>
          </cell>
        </row>
        <row r="56">
          <cell r="A56" t="str">
            <v>Adercril (0,75 kg por cada m2 de e= 0,02/0,025 m.)</v>
          </cell>
          <cell r="B56" t="str">
            <v>kg</v>
          </cell>
          <cell r="C56">
            <v>19496</v>
          </cell>
          <cell r="D56" t="str">
            <v>Adercril (</v>
          </cell>
        </row>
        <row r="57">
          <cell r="A57" t="str">
            <v>Adhesivo ceramico Pegacor gris - Corona</v>
          </cell>
          <cell r="B57" t="str">
            <v>kg</v>
          </cell>
          <cell r="C57">
            <v>764</v>
          </cell>
          <cell r="D57" t="str">
            <v>Adhesivo c</v>
          </cell>
        </row>
        <row r="58">
          <cell r="A58" t="str">
            <v>Adhesivo Novafort x 310 ml. - Pavco o equivalente.</v>
          </cell>
          <cell r="B58" t="str">
            <v>un</v>
          </cell>
          <cell r="C58">
            <v>45481</v>
          </cell>
          <cell r="D58" t="str">
            <v>Adhesivo N</v>
          </cell>
        </row>
        <row r="59">
          <cell r="A59" t="str">
            <v>Adobe 10 x 20 x 40</v>
          </cell>
          <cell r="B59" t="str">
            <v>un</v>
          </cell>
          <cell r="C59">
            <v>900</v>
          </cell>
          <cell r="D59" t="str">
            <v>Adobe 10 x</v>
          </cell>
        </row>
        <row r="60">
          <cell r="A60" t="str">
            <v>Adobe 15 x 20 x 40</v>
          </cell>
          <cell r="B60" t="str">
            <v>un</v>
          </cell>
          <cell r="C60">
            <v>1200</v>
          </cell>
          <cell r="D60" t="str">
            <v>Adobe 15 x</v>
          </cell>
        </row>
        <row r="61">
          <cell r="A61" t="str">
            <v>Adoquin color Amarillo, fuego, blanco arena 20*20*6</v>
          </cell>
          <cell r="B61" t="str">
            <v>un</v>
          </cell>
          <cell r="C61">
            <v>1331</v>
          </cell>
          <cell r="D61" t="str">
            <v>Adoquin co</v>
          </cell>
        </row>
        <row r="62">
          <cell r="A62" t="str">
            <v>Adoquin cuadrado gris de 20x20x6 cm.</v>
          </cell>
          <cell r="B62" t="str">
            <v>un</v>
          </cell>
          <cell r="C62">
            <v>1305</v>
          </cell>
          <cell r="D62" t="str">
            <v>Adoquin cu</v>
          </cell>
        </row>
        <row r="63">
          <cell r="A63" t="str">
            <v>Adoquin rectangular amarillo de 20x10x6 cm.</v>
          </cell>
          <cell r="B63" t="str">
            <v>un</v>
          </cell>
          <cell r="C63">
            <v>835</v>
          </cell>
          <cell r="D63" t="str">
            <v>Adoquin re</v>
          </cell>
        </row>
        <row r="64">
          <cell r="A64" t="str">
            <v>Adoquin rectangular amarillo de 20x10x8 cm.</v>
          </cell>
          <cell r="B64" t="str">
            <v>un</v>
          </cell>
          <cell r="C64">
            <v>945</v>
          </cell>
          <cell r="D64" t="str">
            <v>Adoquin re</v>
          </cell>
        </row>
        <row r="65">
          <cell r="A65" t="str">
            <v>Adoquin rectangular gris de 20x10x6 cm.</v>
          </cell>
          <cell r="B65" t="str">
            <v>un</v>
          </cell>
          <cell r="C65">
            <v>685</v>
          </cell>
          <cell r="D65" t="str">
            <v>Adoquin re</v>
          </cell>
        </row>
        <row r="66">
          <cell r="A66" t="str">
            <v>Adoquin rectangular gris de 20x10x8 cm.</v>
          </cell>
          <cell r="B66" t="str">
            <v>un</v>
          </cell>
          <cell r="C66">
            <v>785</v>
          </cell>
          <cell r="D66" t="str">
            <v>Adoquin re</v>
          </cell>
        </row>
        <row r="67">
          <cell r="A67" t="str">
            <v>Adoquin tactil guia o alerta 20 x 20 x 6. Color amarilla</v>
          </cell>
          <cell r="B67" t="str">
            <v>un</v>
          </cell>
          <cell r="C67">
            <v>1485</v>
          </cell>
          <cell r="D67" t="str">
            <v>Adoquin ta</v>
          </cell>
        </row>
        <row r="68">
          <cell r="A68" t="str">
            <v>Adoquin tactil guia o alerta 20 x 20 x 6. Color gris.</v>
          </cell>
          <cell r="B68" t="str">
            <v>un</v>
          </cell>
          <cell r="C68">
            <v>1343</v>
          </cell>
          <cell r="D68" t="str">
            <v>Adoquin ta</v>
          </cell>
        </row>
        <row r="69">
          <cell r="A69" t="str">
            <v>Alambre de puas</v>
          </cell>
          <cell r="B69" t="str">
            <v>ml</v>
          </cell>
          <cell r="C69">
            <v>400</v>
          </cell>
          <cell r="D69" t="str">
            <v>Alambre de</v>
          </cell>
        </row>
        <row r="70">
          <cell r="A70" t="str">
            <v>Alambre galv C. 12</v>
          </cell>
          <cell r="B70" t="str">
            <v>kg</v>
          </cell>
          <cell r="C70">
            <v>4500</v>
          </cell>
          <cell r="D70" t="str">
            <v>Alambre ga</v>
          </cell>
        </row>
        <row r="71">
          <cell r="A71" t="str">
            <v>Alambre No 10 AWG-CU-THHN/THWN-90ºC</v>
          </cell>
          <cell r="B71" t="str">
            <v>ml</v>
          </cell>
          <cell r="C71">
            <v>1100</v>
          </cell>
          <cell r="D71" t="str">
            <v>Alambre No</v>
          </cell>
        </row>
        <row r="72">
          <cell r="A72" t="str">
            <v>Alambre No 12 AWG-CU-THHN/THWN-90 ºC</v>
          </cell>
          <cell r="B72" t="str">
            <v>ml</v>
          </cell>
          <cell r="C72">
            <v>1006</v>
          </cell>
          <cell r="D72" t="str">
            <v>Alambre No</v>
          </cell>
        </row>
        <row r="73">
          <cell r="A73" t="str">
            <v>Alambre recocido C 18</v>
          </cell>
          <cell r="B73" t="str">
            <v>kg</v>
          </cell>
          <cell r="C73">
            <v>3800</v>
          </cell>
          <cell r="D73" t="str">
            <v>Alambre re</v>
          </cell>
        </row>
        <row r="74">
          <cell r="A74" t="str">
            <v>Alambron  de aleacion de aluminio, silicio 8mm 50mm2</v>
          </cell>
          <cell r="B74" t="str">
            <v>ml</v>
          </cell>
          <cell r="C74">
            <v>10367</v>
          </cell>
          <cell r="D74" t="str">
            <v xml:space="preserve">Alambron  </v>
          </cell>
        </row>
        <row r="75">
          <cell r="A75" t="str">
            <v>Alcorque maint de 40 (interno)</v>
          </cell>
          <cell r="B75" t="str">
            <v>un</v>
          </cell>
          <cell r="C75">
            <v>8359</v>
          </cell>
          <cell r="D75" t="str">
            <v>Alcorque m</v>
          </cell>
        </row>
        <row r="76">
          <cell r="A76" t="str">
            <v>Alcorque prefabricado esquinero de 40cm</v>
          </cell>
          <cell r="B76" t="str">
            <v>un</v>
          </cell>
          <cell r="C76">
            <v>12123</v>
          </cell>
          <cell r="D76" t="str">
            <v>Alcorque p</v>
          </cell>
        </row>
        <row r="77">
          <cell r="A77" t="str">
            <v xml:space="preserve">Alfarda 21/2" x 6 comercial </v>
          </cell>
          <cell r="B77" t="str">
            <v>ml</v>
          </cell>
          <cell r="C77">
            <v>22000</v>
          </cell>
          <cell r="D77" t="str">
            <v>Alfarda 21</v>
          </cell>
        </row>
        <row r="78">
          <cell r="A78" t="str">
            <v>Alfombra modular 50x50xreferencia 1 st avenue color camel numero 8148</v>
          </cell>
          <cell r="B78" t="str">
            <v>m2</v>
          </cell>
          <cell r="C78">
            <v>106859</v>
          </cell>
          <cell r="D78" t="str">
            <v>Alfombra m</v>
          </cell>
        </row>
        <row r="79">
          <cell r="A79" t="str">
            <v>Amarres teja Ajota</v>
          </cell>
          <cell r="B79" t="str">
            <v>un</v>
          </cell>
          <cell r="C79">
            <v>200</v>
          </cell>
          <cell r="D79" t="str">
            <v>Amarres te</v>
          </cell>
        </row>
        <row r="80">
          <cell r="A80" t="str">
            <v>Amarres teja eternit</v>
          </cell>
          <cell r="B80" t="str">
            <v>un</v>
          </cell>
          <cell r="C80">
            <v>400</v>
          </cell>
          <cell r="D80" t="str">
            <v>Amarres te</v>
          </cell>
        </row>
        <row r="81">
          <cell r="A81" t="str">
            <v>Amarres y costales de fique para siembra y transplante de árboles</v>
          </cell>
          <cell r="B81" t="str">
            <v>un</v>
          </cell>
          <cell r="C81">
            <v>20100</v>
          </cell>
          <cell r="D81" t="str">
            <v xml:space="preserve">Amarres y </v>
          </cell>
        </row>
        <row r="82">
          <cell r="A82" t="str">
            <v>Amplificador 270 W a 70/100v x 2, 270 W a 4 Ohmios x 2, 135 W a 8 ohmios x 2. Filtros hi-pass en 50 Hz, o 300Hz.</v>
          </cell>
          <cell r="B82" t="str">
            <v>UN</v>
          </cell>
          <cell r="C82">
            <v>2113860</v>
          </cell>
          <cell r="D82" t="str">
            <v>Amplificad</v>
          </cell>
        </row>
        <row r="83">
          <cell r="A83" t="str">
            <v>Amplificador de Potencia, para red de sonido de 1.600-WTS - RMS.</v>
          </cell>
          <cell r="B83" t="str">
            <v>UN</v>
          </cell>
          <cell r="C83">
            <v>3126200</v>
          </cell>
          <cell r="D83" t="str">
            <v>Amplificad</v>
          </cell>
        </row>
        <row r="84">
          <cell r="A84" t="str">
            <v>Anclaje Cuña de expansión de 1/2" x 3 3/4"</v>
          </cell>
          <cell r="B84" t="str">
            <v>un</v>
          </cell>
          <cell r="C84">
            <v>2500</v>
          </cell>
          <cell r="D84" t="str">
            <v>Anclaje Cu</v>
          </cell>
        </row>
        <row r="85">
          <cell r="A85" t="str">
            <v>Anclaje epoxico RE500 de 1/2" para refuerzo de d=5/8" profundidad=0,15 m.</v>
          </cell>
          <cell r="B85" t="str">
            <v>un</v>
          </cell>
          <cell r="C85">
            <v>6950</v>
          </cell>
          <cell r="D85" t="str">
            <v>Anclaje ep</v>
          </cell>
        </row>
        <row r="86">
          <cell r="A86" t="str">
            <v>Anclaje para PTS en losa de STEELDECK</v>
          </cell>
          <cell r="B86" t="str">
            <v>un</v>
          </cell>
          <cell r="C86">
            <v>1764</v>
          </cell>
          <cell r="D86" t="str">
            <v>Anclaje pa</v>
          </cell>
        </row>
        <row r="87">
          <cell r="A87" t="str">
            <v>Angulo de 1 1/2" x 3/16"</v>
          </cell>
          <cell r="B87" t="str">
            <v>m</v>
          </cell>
          <cell r="C87">
            <v>6139</v>
          </cell>
          <cell r="D87" t="str">
            <v xml:space="preserve">Angulo de </v>
          </cell>
        </row>
        <row r="88">
          <cell r="A88" t="str">
            <v>Angulo de 1" x 1/8"</v>
          </cell>
          <cell r="B88" t="str">
            <v>m</v>
          </cell>
          <cell r="C88">
            <v>2773</v>
          </cell>
          <cell r="D88" t="str">
            <v xml:space="preserve">Angulo de </v>
          </cell>
        </row>
        <row r="89">
          <cell r="A89" t="str">
            <v>Angulo de 1" x3,16"</v>
          </cell>
          <cell r="B89" t="str">
            <v>m</v>
          </cell>
          <cell r="C89">
            <v>3667</v>
          </cell>
          <cell r="D89" t="str">
            <v xml:space="preserve">Angulo de </v>
          </cell>
        </row>
        <row r="90">
          <cell r="A90" t="str">
            <v>Angulo de 11/4" x 3/16"</v>
          </cell>
          <cell r="B90" t="str">
            <v>ml</v>
          </cell>
          <cell r="C90">
            <v>5317</v>
          </cell>
          <cell r="D90" t="str">
            <v xml:space="preserve">Angulo de </v>
          </cell>
        </row>
        <row r="91">
          <cell r="A91" t="str">
            <v>Angulo de 2" x 3/16"</v>
          </cell>
          <cell r="B91" t="str">
            <v>m</v>
          </cell>
          <cell r="C91">
            <v>8313</v>
          </cell>
          <cell r="D91" t="str">
            <v xml:space="preserve">Angulo de </v>
          </cell>
        </row>
        <row r="92">
          <cell r="A92" t="str">
            <v>Angulo de cuelga</v>
          </cell>
          <cell r="B92" t="str">
            <v>m</v>
          </cell>
          <cell r="C92">
            <v>521</v>
          </cell>
          <cell r="D92" t="str">
            <v xml:space="preserve">Angulo de </v>
          </cell>
        </row>
        <row r="93">
          <cell r="A93" t="str">
            <v>Angulo metalico de 2" x 1/4"</v>
          </cell>
          <cell r="B93" t="str">
            <v>m</v>
          </cell>
          <cell r="C93">
            <v>10482</v>
          </cell>
          <cell r="D93" t="str">
            <v>Angulo met</v>
          </cell>
        </row>
        <row r="94">
          <cell r="A94" t="str">
            <v>Angulo metalico de 4"x4"x3/8"</v>
          </cell>
          <cell r="B94" t="str">
            <v>m</v>
          </cell>
          <cell r="C94">
            <v>35280</v>
          </cell>
          <cell r="D94" t="str">
            <v>Angulo met</v>
          </cell>
        </row>
        <row r="95">
          <cell r="A95" t="str">
            <v>Angulo perimetral calibre 26, longitud 2.44 m,  para cielo raso en Drywall</v>
          </cell>
          <cell r="B95" t="str">
            <v>m</v>
          </cell>
          <cell r="C95">
            <v>1550</v>
          </cell>
          <cell r="D95" t="str">
            <v>Angulo per</v>
          </cell>
        </row>
        <row r="96">
          <cell r="A96" t="str">
            <v>Angulo sup de 11/2" x 11/2" x 1/8"</v>
          </cell>
          <cell r="B96" t="str">
            <v>ml</v>
          </cell>
          <cell r="C96">
            <v>4800</v>
          </cell>
          <cell r="D96" t="str">
            <v>Angulo sup</v>
          </cell>
        </row>
        <row r="97">
          <cell r="A97" t="str">
            <v>Arbol Guayacan de H= 3.00 m.</v>
          </cell>
          <cell r="B97" t="str">
            <v>un</v>
          </cell>
          <cell r="C97">
            <v>53900</v>
          </cell>
          <cell r="D97" t="str">
            <v>Arbol Guay</v>
          </cell>
        </row>
        <row r="98">
          <cell r="A98" t="str">
            <v>Arena de cuarzo 12-20 con transporte</v>
          </cell>
          <cell r="B98" t="str">
            <v>m3</v>
          </cell>
          <cell r="C98">
            <v>520000</v>
          </cell>
          <cell r="D98" t="str">
            <v>Arena de c</v>
          </cell>
        </row>
        <row r="99">
          <cell r="A99" t="str">
            <v>Arena de pega con transporte</v>
          </cell>
          <cell r="B99" t="str">
            <v>m3</v>
          </cell>
          <cell r="C99">
            <v>43747</v>
          </cell>
          <cell r="D99" t="str">
            <v>Arena de p</v>
          </cell>
        </row>
        <row r="100">
          <cell r="A100" t="str">
            <v>Arena de revoque con transporte</v>
          </cell>
          <cell r="B100" t="str">
            <v>m3</v>
          </cell>
          <cell r="C100">
            <v>47726</v>
          </cell>
          <cell r="D100" t="str">
            <v>Arena de r</v>
          </cell>
        </row>
        <row r="101">
          <cell r="A101" t="str">
            <v>Arena fina de concreto con transporte</v>
          </cell>
          <cell r="B101" t="str">
            <v>m3</v>
          </cell>
          <cell r="C101">
            <v>58139</v>
          </cell>
          <cell r="D101" t="str">
            <v>Arena fina</v>
          </cell>
        </row>
        <row r="102">
          <cell r="A102" t="str">
            <v xml:space="preserve">Arenilla con transporte </v>
          </cell>
          <cell r="B102" t="str">
            <v>m3</v>
          </cell>
          <cell r="C102">
            <v>26000</v>
          </cell>
          <cell r="D102" t="str">
            <v>Arenilla c</v>
          </cell>
        </row>
        <row r="103">
          <cell r="A103" t="str">
            <v>Arenon chino</v>
          </cell>
          <cell r="B103" t="str">
            <v>kg</v>
          </cell>
          <cell r="C103">
            <v>480</v>
          </cell>
          <cell r="D103" t="str">
            <v>Arenon chi</v>
          </cell>
        </row>
        <row r="104">
          <cell r="A104" t="str">
            <v>Aviso acralico abierto-cerrado para gas</v>
          </cell>
          <cell r="B104" t="str">
            <v>un</v>
          </cell>
          <cell r="C104">
            <v>4000</v>
          </cell>
          <cell r="D104" t="str">
            <v>Aviso acra</v>
          </cell>
        </row>
        <row r="105">
          <cell r="A105" t="str">
            <v>Aviso acrilico para regulacion de gas</v>
          </cell>
          <cell r="B105" t="str">
            <v>un</v>
          </cell>
          <cell r="C105">
            <v>4500</v>
          </cell>
          <cell r="D105" t="str">
            <v>Aviso acri</v>
          </cell>
        </row>
        <row r="106">
          <cell r="A106" t="str">
            <v>Aviso en acero inoxidable 304</v>
          </cell>
          <cell r="B106" t="str">
            <v>un</v>
          </cell>
          <cell r="C106">
            <v>4910976</v>
          </cell>
          <cell r="D106" t="str">
            <v>Aviso en a</v>
          </cell>
        </row>
        <row r="107">
          <cell r="A107" t="str">
            <v>Bafle de 5"- 15/20-Wts en linea  RMS, Con identificacion del cable polarizado y con TAPS de impedancia.       o s</v>
          </cell>
          <cell r="B107" t="str">
            <v>un</v>
          </cell>
          <cell r="C107">
            <v>184162</v>
          </cell>
          <cell r="D107" t="str">
            <v>Bafle de 5</v>
          </cell>
        </row>
        <row r="108">
          <cell r="A108" t="str">
            <v>Baldosa de Grano Monocapa fondo crema T-1-2-C, de 30x30 cm e= 2 cm.</v>
          </cell>
          <cell r="B108" t="str">
            <v>m2</v>
          </cell>
          <cell r="C108">
            <v>32100</v>
          </cell>
          <cell r="D108" t="str">
            <v>Baldosa de</v>
          </cell>
        </row>
        <row r="109">
          <cell r="A109" t="str">
            <v>Baldosa grano trani 1-2 roca</v>
          </cell>
          <cell r="B109" t="str">
            <v>m2</v>
          </cell>
          <cell r="C109">
            <v>34104</v>
          </cell>
          <cell r="D109" t="str">
            <v>Baldosa gr</v>
          </cell>
        </row>
        <row r="110">
          <cell r="A110" t="str">
            <v>Baldosa Monocapa en Grano Lavado Travertino No 1-2, Fondo Crema, de 30x30 cm e= 2 cm.</v>
          </cell>
          <cell r="B110" t="str">
            <v>m2</v>
          </cell>
          <cell r="C110">
            <v>42471</v>
          </cell>
          <cell r="D110" t="str">
            <v>Baldosa Mo</v>
          </cell>
        </row>
        <row r="111">
          <cell r="A111" t="str">
            <v xml:space="preserve">Baldosa monocolor 25 x25 </v>
          </cell>
          <cell r="B111" t="str">
            <v>m2</v>
          </cell>
          <cell r="C111">
            <v>18000</v>
          </cell>
          <cell r="D111" t="str">
            <v>Baldosa mo</v>
          </cell>
        </row>
        <row r="112">
          <cell r="A112" t="str">
            <v>Baldosin tipo Corona 25 x 25 cm</v>
          </cell>
          <cell r="B112" t="str">
            <v>m2</v>
          </cell>
          <cell r="C112">
            <v>24500</v>
          </cell>
          <cell r="D112" t="str">
            <v>Baldosin t</v>
          </cell>
        </row>
        <row r="113">
          <cell r="A113" t="str">
            <v>Banca tipo Socoda o equivalente con espaldar en tuberia 2" Cal 16 acero inoxidable, soporte lamina col rolle y acero inoxidable</v>
          </cell>
          <cell r="B113" t="str">
            <v>un</v>
          </cell>
          <cell r="C113">
            <v>2496413</v>
          </cell>
          <cell r="D113" t="str">
            <v>Banca tipo</v>
          </cell>
        </row>
        <row r="114">
          <cell r="A114" t="str">
            <v>Bandeja de equipos para rack 34</v>
          </cell>
          <cell r="B114" t="str">
            <v>M</v>
          </cell>
          <cell r="C114">
            <v>73892</v>
          </cell>
          <cell r="D114" t="str">
            <v>Bandeja de</v>
          </cell>
        </row>
        <row r="115">
          <cell r="A115" t="str">
            <v>Bandeja para cable de fibra</v>
          </cell>
          <cell r="B115" t="str">
            <v>un</v>
          </cell>
          <cell r="C115">
            <v>369460</v>
          </cell>
          <cell r="D115" t="str">
            <v>Bandeja pa</v>
          </cell>
        </row>
        <row r="116">
          <cell r="A116" t="str">
            <v>Bandeja portacable de 20X8 CMS</v>
          </cell>
          <cell r="B116" t="str">
            <v>M</v>
          </cell>
          <cell r="C116">
            <v>32604</v>
          </cell>
          <cell r="D116" t="str">
            <v>Bandeja po</v>
          </cell>
        </row>
        <row r="117">
          <cell r="A117" t="str">
            <v>Barniz</v>
          </cell>
          <cell r="B117" t="str">
            <v>gl</v>
          </cell>
          <cell r="C117">
            <v>40000</v>
          </cell>
          <cell r="D117" t="str">
            <v>Barniz</v>
          </cell>
        </row>
        <row r="118">
          <cell r="A118" t="str">
            <v>Barra discapacitados de 18" acero inox de 11/4"</v>
          </cell>
          <cell r="B118" t="str">
            <v>un</v>
          </cell>
          <cell r="C118">
            <v>94900</v>
          </cell>
          <cell r="D118" t="str">
            <v>Barra disc</v>
          </cell>
        </row>
        <row r="119">
          <cell r="A119" t="str">
            <v>Barra discapacitados de 30" acero inox de 11/4"</v>
          </cell>
          <cell r="B119" t="str">
            <v>un</v>
          </cell>
          <cell r="C119">
            <v>116900</v>
          </cell>
          <cell r="D119" t="str">
            <v>Barra disc</v>
          </cell>
        </row>
        <row r="120">
          <cell r="A120" t="str">
            <v>Barra discapacitados de L = 150 mm. En  acero inox de 11/4"</v>
          </cell>
          <cell r="B120" t="str">
            <v>un</v>
          </cell>
          <cell r="C120">
            <v>184600</v>
          </cell>
          <cell r="D120" t="str">
            <v>Barra disc</v>
          </cell>
        </row>
        <row r="121">
          <cell r="A121" t="str">
            <v>Barra para discapacitados en acero inoxidable L=0.6 m x 1/4"</v>
          </cell>
          <cell r="B121" t="str">
            <v>un</v>
          </cell>
          <cell r="C121">
            <v>116568</v>
          </cell>
          <cell r="D121" t="str">
            <v>Barra para</v>
          </cell>
        </row>
        <row r="122">
          <cell r="A122" t="str">
            <v>Barrade puesta a tierra</v>
          </cell>
          <cell r="B122" t="str">
            <v>un</v>
          </cell>
          <cell r="C122">
            <v>249900</v>
          </cell>
          <cell r="D122" t="str">
            <v>Barrade pu</v>
          </cell>
        </row>
        <row r="123">
          <cell r="A123" t="str">
            <v>Base anticorrosiva y adherente</v>
          </cell>
          <cell r="B123" t="str">
            <v>gl</v>
          </cell>
          <cell r="C123">
            <v>106000</v>
          </cell>
          <cell r="D123" t="str">
            <v>Base antic</v>
          </cell>
        </row>
        <row r="124">
          <cell r="A124" t="str">
            <v>Base anticorrosiva y adherente</v>
          </cell>
          <cell r="B124" t="str">
            <v>gln</v>
          </cell>
          <cell r="C124">
            <v>106000</v>
          </cell>
          <cell r="D124" t="str">
            <v>Base antic</v>
          </cell>
        </row>
        <row r="125">
          <cell r="A125" t="str">
            <v>Base de concreto 80x40x30 cm</v>
          </cell>
          <cell r="B125" t="str">
            <v>un</v>
          </cell>
          <cell r="C125">
            <v>40000</v>
          </cell>
          <cell r="D125" t="str">
            <v>Base de co</v>
          </cell>
        </row>
        <row r="126">
          <cell r="A126" t="str">
            <v>Base Granular con transporte</v>
          </cell>
          <cell r="B126" t="str">
            <v>m3</v>
          </cell>
          <cell r="C126">
            <v>37120</v>
          </cell>
          <cell r="D126" t="str">
            <v>Base Granu</v>
          </cell>
        </row>
        <row r="127">
          <cell r="A127" t="str">
            <v>Base para microfono tripode c/boom</v>
          </cell>
          <cell r="B127" t="str">
            <v>un</v>
          </cell>
          <cell r="C127">
            <v>129595</v>
          </cell>
          <cell r="D127" t="str">
            <v xml:space="preserve">Base para </v>
          </cell>
        </row>
        <row r="128">
          <cell r="A128" t="str">
            <v>Base Wash primer (1/2 galon)</v>
          </cell>
          <cell r="B128" t="str">
            <v>galon</v>
          </cell>
          <cell r="C128">
            <v>25863</v>
          </cell>
          <cell r="D128" t="str">
            <v xml:space="preserve">Base Wash </v>
          </cell>
        </row>
        <row r="129">
          <cell r="A129" t="str">
            <v>Bateria 12v - 7 ah</v>
          </cell>
          <cell r="B129" t="str">
            <v>un</v>
          </cell>
          <cell r="C129">
            <v>63024</v>
          </cell>
          <cell r="D129" t="str">
            <v>Bateria 12</v>
          </cell>
        </row>
        <row r="130">
          <cell r="A130" t="str">
            <v>Bisagra metalica trabajo pesado en platina  de 4" x1"</v>
          </cell>
          <cell r="B130" t="str">
            <v>un</v>
          </cell>
          <cell r="C130">
            <v>12500</v>
          </cell>
          <cell r="D130" t="str">
            <v>Bisagra me</v>
          </cell>
        </row>
        <row r="131">
          <cell r="A131" t="str">
            <v>Bloque de concreto catalan color blanco de 10x15x30. Incluye transporte hasta la obra</v>
          </cell>
          <cell r="B131" t="str">
            <v>m2</v>
          </cell>
          <cell r="C131">
            <v>1471</v>
          </cell>
          <cell r="D131" t="str">
            <v xml:space="preserve">Bloque de </v>
          </cell>
        </row>
        <row r="132">
          <cell r="A132" t="str">
            <v>Bloque de concreto R-10 Mpa (2p intermedio) de 0,15 x 0,20 x 0,40 m.</v>
          </cell>
          <cell r="B132" t="str">
            <v>un</v>
          </cell>
          <cell r="C132">
            <v>1945</v>
          </cell>
          <cell r="D132" t="str">
            <v xml:space="preserve">Bloque de </v>
          </cell>
        </row>
        <row r="133">
          <cell r="A133" t="str">
            <v>Bloque de concreto R-10 Mpa (3p intermedio) de 0,10 x 0,20 x 0,40 m.</v>
          </cell>
          <cell r="B133" t="str">
            <v>un</v>
          </cell>
          <cell r="C133">
            <v>1800</v>
          </cell>
          <cell r="D133" t="str">
            <v xml:space="preserve">Bloque de </v>
          </cell>
        </row>
        <row r="134">
          <cell r="A134" t="str">
            <v>Bloque de concreto R-10 Mpa (3p intermedio) de 0,20 x 0,20 x 0,40 m.</v>
          </cell>
          <cell r="B134" t="str">
            <v>un</v>
          </cell>
          <cell r="C134">
            <v>2447</v>
          </cell>
          <cell r="D134" t="str">
            <v xml:space="preserve">Bloque de </v>
          </cell>
        </row>
        <row r="135">
          <cell r="A135" t="str">
            <v>Bloque de concreto R-13 Mpa (2p intermedio) de 0,15 x 0,20 x 0,40 m.</v>
          </cell>
          <cell r="B135" t="str">
            <v>un</v>
          </cell>
          <cell r="C135">
            <v>2100</v>
          </cell>
          <cell r="D135" t="str">
            <v xml:space="preserve">Bloque de </v>
          </cell>
        </row>
        <row r="136">
          <cell r="A136" t="str">
            <v>Bloque de concreto R-8 Mpa (3p intermedio) de 0,10 x 0,20 x 0,40 m.</v>
          </cell>
          <cell r="B136">
            <v>0</v>
          </cell>
          <cell r="C136">
            <v>1200</v>
          </cell>
          <cell r="D136" t="str">
            <v xml:space="preserve">Bloque de </v>
          </cell>
        </row>
        <row r="137">
          <cell r="A137" t="str">
            <v>Bloque ecologico gramoquin 16x16x8</v>
          </cell>
          <cell r="B137" t="str">
            <v>m2</v>
          </cell>
          <cell r="C137">
            <v>30330</v>
          </cell>
          <cell r="D137" t="str">
            <v>Bloque eco</v>
          </cell>
        </row>
        <row r="138">
          <cell r="A138" t="str">
            <v>Bloque insulux dekora traslucido</v>
          </cell>
          <cell r="B138" t="str">
            <v>un</v>
          </cell>
          <cell r="C138">
            <v>5900</v>
          </cell>
          <cell r="D138" t="str">
            <v>Bloque ins</v>
          </cell>
        </row>
        <row r="139">
          <cell r="A139" t="str">
            <v>Bloque terminal Doble para procesamiento de señal digital fantasma. ( Incluye fuente de 24 VDC, 10 filtros de entrada)</v>
          </cell>
          <cell r="B139" t="str">
            <v>un</v>
          </cell>
          <cell r="C139">
            <v>409248</v>
          </cell>
          <cell r="D139" t="str">
            <v>Bloque ter</v>
          </cell>
        </row>
        <row r="140">
          <cell r="A140" t="str">
            <v>Bloque terminal Salidas balanceadas Doble para procesamiento digital de señal. ( Incluye fuente de 24 VDC, 10 filtros</v>
          </cell>
          <cell r="B140" t="str">
            <v>un</v>
          </cell>
          <cell r="C140">
            <v>341040</v>
          </cell>
          <cell r="D140" t="str">
            <v>Bloque ter</v>
          </cell>
        </row>
        <row r="141">
          <cell r="A141" t="str">
            <v>Bombeo Concreto</v>
          </cell>
          <cell r="B141" t="str">
            <v>m3</v>
          </cell>
          <cell r="C141">
            <v>42500</v>
          </cell>
          <cell r="D141" t="str">
            <v>Bombeo Con</v>
          </cell>
        </row>
        <row r="142">
          <cell r="A142" t="str">
            <v>Bombilla ahorradora 20W</v>
          </cell>
          <cell r="B142" t="str">
            <v>un</v>
          </cell>
          <cell r="C142">
            <v>11760</v>
          </cell>
          <cell r="D142" t="str">
            <v>Bombilla a</v>
          </cell>
        </row>
        <row r="143">
          <cell r="A143" t="str">
            <v>Boquilla 1"</v>
          </cell>
          <cell r="B143" t="str">
            <v>un</v>
          </cell>
          <cell r="C143">
            <v>400</v>
          </cell>
          <cell r="D143" t="str">
            <v>Boquilla 1</v>
          </cell>
        </row>
        <row r="144">
          <cell r="A144" t="str">
            <v>Boquilla 1/2"</v>
          </cell>
          <cell r="B144" t="str">
            <v>un</v>
          </cell>
          <cell r="C144">
            <v>200</v>
          </cell>
          <cell r="D144" t="str">
            <v>Boquilla 1</v>
          </cell>
        </row>
        <row r="145">
          <cell r="A145" t="str">
            <v>Boquilla 2"</v>
          </cell>
          <cell r="B145" t="str">
            <v>un</v>
          </cell>
          <cell r="C145">
            <v>500</v>
          </cell>
          <cell r="D145" t="str">
            <v>Boquilla 2</v>
          </cell>
        </row>
        <row r="146">
          <cell r="A146" t="str">
            <v>Boquilla 3/4"</v>
          </cell>
          <cell r="B146" t="str">
            <v>un</v>
          </cell>
          <cell r="C146">
            <v>300</v>
          </cell>
          <cell r="D146" t="str">
            <v>Boquilla 3</v>
          </cell>
        </row>
        <row r="147">
          <cell r="A147" t="str">
            <v>Boquilla Blanca (concolor 5-15)- Sumicol</v>
          </cell>
          <cell r="B147" t="str">
            <v>kg</v>
          </cell>
          <cell r="C147">
            <v>4116</v>
          </cell>
          <cell r="D147" t="str">
            <v>Boquilla B</v>
          </cell>
        </row>
        <row r="148">
          <cell r="A148" t="str">
            <v xml:space="preserve">Boquilla concolor </v>
          </cell>
          <cell r="B148" t="str">
            <v>kg</v>
          </cell>
          <cell r="C148">
            <v>2800</v>
          </cell>
          <cell r="D148" t="str">
            <v>Boquilla c</v>
          </cell>
        </row>
        <row r="149">
          <cell r="A149" t="str">
            <v>Boquilla de 1 1/2 en bronce</v>
          </cell>
          <cell r="B149" t="str">
            <v>un</v>
          </cell>
          <cell r="C149">
            <v>77302</v>
          </cell>
          <cell r="D149" t="str">
            <v>Boquilla d</v>
          </cell>
        </row>
        <row r="150">
          <cell r="A150" t="str">
            <v>Boquilla galv C24</v>
          </cell>
          <cell r="B150" t="str">
            <v>un</v>
          </cell>
          <cell r="C150">
            <v>7000</v>
          </cell>
          <cell r="D150" t="str">
            <v>Boquilla g</v>
          </cell>
        </row>
        <row r="151">
          <cell r="A151" t="str">
            <v>Boquilla galvanizada de 1"</v>
          </cell>
          <cell r="B151" t="str">
            <v>un</v>
          </cell>
          <cell r="C151">
            <v>1960</v>
          </cell>
          <cell r="D151" t="str">
            <v>Boquilla g</v>
          </cell>
        </row>
        <row r="152">
          <cell r="A152" t="str">
            <v>Boquilla galvanizada de 1-1/2"</v>
          </cell>
          <cell r="B152" t="str">
            <v>un</v>
          </cell>
          <cell r="C152">
            <v>3979</v>
          </cell>
          <cell r="D152" t="str">
            <v>Boquilla g</v>
          </cell>
        </row>
        <row r="153">
          <cell r="A153" t="str">
            <v>Boquilla Galvanizada de 2"</v>
          </cell>
          <cell r="B153" t="str">
            <v>un</v>
          </cell>
          <cell r="C153">
            <v>5350</v>
          </cell>
          <cell r="D153" t="str">
            <v>Boquilla G</v>
          </cell>
        </row>
        <row r="154">
          <cell r="A154" t="str">
            <v>Boquilla Galvanizada de 3"</v>
          </cell>
          <cell r="B154" t="str">
            <v>un</v>
          </cell>
          <cell r="C154">
            <v>8540</v>
          </cell>
          <cell r="D154" t="str">
            <v>Boquilla G</v>
          </cell>
        </row>
        <row r="155">
          <cell r="A155" t="str">
            <v>Boquilla galvanizada de 3/4" con contratuerca</v>
          </cell>
          <cell r="B155" t="str">
            <v>un</v>
          </cell>
          <cell r="C155">
            <v>878</v>
          </cell>
          <cell r="D155" t="str">
            <v>Boquilla g</v>
          </cell>
        </row>
        <row r="156">
          <cell r="A156" t="str">
            <v>Borax</v>
          </cell>
          <cell r="B156" t="str">
            <v>gr</v>
          </cell>
          <cell r="C156">
            <v>4</v>
          </cell>
          <cell r="D156" t="str">
            <v>Borax</v>
          </cell>
        </row>
        <row r="157">
          <cell r="A157" t="str">
            <v>Bordillo para rebaje 60 cm, incluye transporte</v>
          </cell>
          <cell r="B157" t="str">
            <v>un</v>
          </cell>
          <cell r="C157">
            <v>16100</v>
          </cell>
          <cell r="D157" t="str">
            <v>Bordillo p</v>
          </cell>
        </row>
        <row r="158">
          <cell r="A158" t="str">
            <v>Bordillo rectangular 15 x 45 x 40, incluye transporte</v>
          </cell>
          <cell r="B158" t="str">
            <v>un</v>
          </cell>
          <cell r="C158">
            <v>9700</v>
          </cell>
          <cell r="D158" t="str">
            <v>Bordillo r</v>
          </cell>
        </row>
        <row r="159">
          <cell r="A159" t="str">
            <v>Bordillo remontable 15 x 45 x80, incluye transporte</v>
          </cell>
          <cell r="B159" t="str">
            <v>un</v>
          </cell>
          <cell r="C159">
            <v>21400</v>
          </cell>
          <cell r="D159" t="str">
            <v>Bordillo r</v>
          </cell>
        </row>
        <row r="160">
          <cell r="A160" t="str">
            <v>Botonera analoga X5 (00LVS-05W)</v>
          </cell>
          <cell r="B160" t="str">
            <v>un</v>
          </cell>
          <cell r="C160">
            <v>241712</v>
          </cell>
          <cell r="D160" t="str">
            <v>Botonera a</v>
          </cell>
        </row>
        <row r="161">
          <cell r="A161" t="str">
            <v>brazo escualizable de 10" para sist VP-3831</v>
          </cell>
          <cell r="B161" t="str">
            <v>un</v>
          </cell>
          <cell r="C161">
            <v>6000</v>
          </cell>
          <cell r="D161" t="str">
            <v>brazo escu</v>
          </cell>
        </row>
        <row r="162">
          <cell r="A162" t="str">
            <v>Breaker bipolar enchufable 20-50Amperios</v>
          </cell>
          <cell r="B162" t="str">
            <v>un</v>
          </cell>
          <cell r="C162">
            <v>28028</v>
          </cell>
          <cell r="D162" t="str">
            <v>Breaker bi</v>
          </cell>
        </row>
        <row r="163">
          <cell r="A163" t="str">
            <v>Breaker industrial ABB 240V - 250A</v>
          </cell>
          <cell r="B163" t="str">
            <v>un</v>
          </cell>
          <cell r="C163">
            <v>494175</v>
          </cell>
          <cell r="D163" t="str">
            <v>Breaker in</v>
          </cell>
        </row>
        <row r="164">
          <cell r="A164" t="str">
            <v>Breaker industrial SIEMENS 3x15-2x63A</v>
          </cell>
          <cell r="B164" t="str">
            <v>un</v>
          </cell>
          <cell r="C164">
            <v>198940</v>
          </cell>
          <cell r="D164" t="str">
            <v>Breaker in</v>
          </cell>
        </row>
        <row r="165">
          <cell r="A165" t="str">
            <v>Breaker monopolar enchufable 15-50Amperios</v>
          </cell>
          <cell r="B165" t="str">
            <v>un</v>
          </cell>
          <cell r="C165">
            <v>10500</v>
          </cell>
          <cell r="D165" t="str">
            <v>Breaker mo</v>
          </cell>
        </row>
        <row r="166">
          <cell r="A166" t="str">
            <v>Brida de 4"</v>
          </cell>
          <cell r="B166" t="str">
            <v>un</v>
          </cell>
          <cell r="C166">
            <v>42062</v>
          </cell>
          <cell r="D166" t="str">
            <v>Brida de 4</v>
          </cell>
        </row>
        <row r="167">
          <cell r="A167" t="str">
            <v>Brida de 6"</v>
          </cell>
          <cell r="B167" t="str">
            <v>un</v>
          </cell>
          <cell r="C167">
            <v>90944</v>
          </cell>
          <cell r="D167" t="str">
            <v>Brida de 6</v>
          </cell>
        </row>
        <row r="168">
          <cell r="A168" t="str">
            <v>Brida de fijacion 4", sanit incluye tapon roscado y tornillos de fijacion</v>
          </cell>
          <cell r="B168" t="str">
            <v>un</v>
          </cell>
          <cell r="C168">
            <v>26000</v>
          </cell>
          <cell r="D168" t="str">
            <v>Brida de f</v>
          </cell>
        </row>
        <row r="169">
          <cell r="A169" t="str">
            <v>Broca de 3/8" para concreto.</v>
          </cell>
          <cell r="B169" t="str">
            <v>un</v>
          </cell>
          <cell r="C169">
            <v>9800</v>
          </cell>
          <cell r="D169" t="str">
            <v>Broca de 3</v>
          </cell>
        </row>
        <row r="170">
          <cell r="A170" t="str">
            <v>Broca de 3/8" para concreto.(gas)</v>
          </cell>
          <cell r="B170" t="str">
            <v>un</v>
          </cell>
          <cell r="C170">
            <v>5000</v>
          </cell>
          <cell r="D170" t="str">
            <v>Broca de 3</v>
          </cell>
        </row>
        <row r="171">
          <cell r="A171" t="str">
            <v>Broca HSS de 3/8" para metal tipo Dewalt.</v>
          </cell>
          <cell r="B171" t="str">
            <v>un</v>
          </cell>
          <cell r="C171">
            <v>7350</v>
          </cell>
          <cell r="D171" t="str">
            <v xml:space="preserve">Broca HSS </v>
          </cell>
        </row>
        <row r="172">
          <cell r="A172" t="str">
            <v>Buje soldado PVC-P de 1 1/2" a 1 1/4"</v>
          </cell>
          <cell r="B172" t="str">
            <v>un</v>
          </cell>
          <cell r="C172">
            <v>2359</v>
          </cell>
          <cell r="D172" t="str">
            <v>Buje solda</v>
          </cell>
        </row>
        <row r="173">
          <cell r="A173" t="str">
            <v>Buje soldado PVC-P de 1 1/2" a 1"</v>
          </cell>
          <cell r="B173" t="str">
            <v>un</v>
          </cell>
          <cell r="C173">
            <v>2359</v>
          </cell>
          <cell r="D173" t="str">
            <v>Buje solda</v>
          </cell>
        </row>
        <row r="174">
          <cell r="A174" t="str">
            <v>Buje soldado PVC-P de 1 1/2" a 1/2"</v>
          </cell>
          <cell r="B174" t="str">
            <v>un</v>
          </cell>
          <cell r="C174">
            <v>2359</v>
          </cell>
          <cell r="D174" t="str">
            <v>Buje solda</v>
          </cell>
        </row>
        <row r="175">
          <cell r="A175" t="str">
            <v>Buje soldado PVC-P de 1 1/2" a 3/4"</v>
          </cell>
          <cell r="B175" t="str">
            <v>un</v>
          </cell>
          <cell r="C175">
            <v>2359</v>
          </cell>
          <cell r="D175" t="str">
            <v>Buje solda</v>
          </cell>
        </row>
        <row r="176">
          <cell r="A176" t="str">
            <v>Buje soldado PVC-P de 1" a 1/2"</v>
          </cell>
          <cell r="B176" t="str">
            <v>un</v>
          </cell>
          <cell r="C176">
            <v>796</v>
          </cell>
          <cell r="D176" t="str">
            <v>Buje solda</v>
          </cell>
        </row>
        <row r="177">
          <cell r="A177" t="str">
            <v>Buje soldado PVC-P de 2 ½" a 1 1½"</v>
          </cell>
          <cell r="B177" t="str">
            <v>un</v>
          </cell>
          <cell r="C177">
            <v>9246</v>
          </cell>
          <cell r="D177" t="str">
            <v>Buje solda</v>
          </cell>
        </row>
        <row r="178">
          <cell r="A178" t="str">
            <v>Buje soldado PVC-P de 2 1/2" a 1 1/2"</v>
          </cell>
          <cell r="B178" t="str">
            <v>un</v>
          </cell>
          <cell r="C178">
            <v>9061</v>
          </cell>
          <cell r="D178" t="str">
            <v>Buje solda</v>
          </cell>
        </row>
        <row r="179">
          <cell r="A179" t="str">
            <v>Buje soldado PVC-P de 2" a 1 1/4"</v>
          </cell>
          <cell r="B179" t="str">
            <v>un</v>
          </cell>
          <cell r="C179">
            <v>3685</v>
          </cell>
          <cell r="D179" t="str">
            <v>Buje solda</v>
          </cell>
        </row>
        <row r="180">
          <cell r="A180" t="str">
            <v>Buje soldado PVC-P de 2" a 1 1½"</v>
          </cell>
          <cell r="B180" t="str">
            <v>un</v>
          </cell>
          <cell r="C180">
            <v>3685</v>
          </cell>
          <cell r="D180" t="str">
            <v>Buje solda</v>
          </cell>
        </row>
        <row r="181">
          <cell r="A181" t="str">
            <v>Buje soldado PVC-P de 2" a 1"</v>
          </cell>
          <cell r="B181" t="str">
            <v>un</v>
          </cell>
          <cell r="C181">
            <v>3685</v>
          </cell>
          <cell r="D181" t="str">
            <v>Buje solda</v>
          </cell>
        </row>
        <row r="182">
          <cell r="A182" t="str">
            <v>Buje soldado PVC-P de 2" a 1/2"</v>
          </cell>
          <cell r="B182" t="str">
            <v>un</v>
          </cell>
          <cell r="C182">
            <v>3685</v>
          </cell>
          <cell r="D182" t="str">
            <v>Buje solda</v>
          </cell>
        </row>
        <row r="183">
          <cell r="A183" t="str">
            <v>Buje soldado PVC-P de 3" a 2 1/2"</v>
          </cell>
          <cell r="B183" t="str">
            <v>un</v>
          </cell>
          <cell r="C183">
            <v>13008</v>
          </cell>
          <cell r="D183" t="str">
            <v>Buje solda</v>
          </cell>
        </row>
        <row r="184">
          <cell r="A184" t="str">
            <v>Buje soldado PVC-P de 3/4" a 1/2"</v>
          </cell>
          <cell r="B184" t="str">
            <v>un</v>
          </cell>
          <cell r="C184">
            <v>401</v>
          </cell>
          <cell r="D184" t="str">
            <v>Buje solda</v>
          </cell>
        </row>
        <row r="185">
          <cell r="A185" t="str">
            <v>Buje soldado PVC-S de 2x11/2"</v>
          </cell>
          <cell r="B185" t="str">
            <v>un</v>
          </cell>
          <cell r="C185">
            <v>1661</v>
          </cell>
          <cell r="D185" t="str">
            <v>Buje solda</v>
          </cell>
        </row>
        <row r="186">
          <cell r="A186" t="str">
            <v>Buje soldado PVC-S de 3" a 2"</v>
          </cell>
          <cell r="B186" t="str">
            <v>un</v>
          </cell>
          <cell r="C186">
            <v>3612</v>
          </cell>
          <cell r="D186" t="str">
            <v>Buje solda</v>
          </cell>
        </row>
        <row r="187">
          <cell r="A187" t="str">
            <v>Buje soldado PVC-S de 4" a 2"</v>
          </cell>
          <cell r="B187" t="str">
            <v>un</v>
          </cell>
          <cell r="C187">
            <v>6303</v>
          </cell>
          <cell r="D187" t="str">
            <v>Buje solda</v>
          </cell>
        </row>
        <row r="188">
          <cell r="A188" t="str">
            <v>Buje soldado PVC-S de 4" a 3"</v>
          </cell>
          <cell r="B188" t="str">
            <v>un</v>
          </cell>
          <cell r="C188">
            <v>6303</v>
          </cell>
          <cell r="D188" t="str">
            <v>Buje solda</v>
          </cell>
        </row>
        <row r="189">
          <cell r="A189" t="str">
            <v>Caballete eternit</v>
          </cell>
          <cell r="B189" t="str">
            <v>un</v>
          </cell>
          <cell r="C189">
            <v>18500</v>
          </cell>
          <cell r="D189" t="str">
            <v xml:space="preserve">Caballete </v>
          </cell>
        </row>
        <row r="190">
          <cell r="A190" t="str">
            <v>Cable 50 pares telefonico 0.4mm, barrera contra humedad.</v>
          </cell>
          <cell r="B190" t="str">
            <v>m</v>
          </cell>
          <cell r="C190">
            <v>16228</v>
          </cell>
          <cell r="D190" t="str">
            <v>Cable 50 p</v>
          </cell>
        </row>
        <row r="191">
          <cell r="A191" t="str">
            <v>cable blindado stereo para microfono</v>
          </cell>
          <cell r="B191" t="str">
            <v>m</v>
          </cell>
          <cell r="C191">
            <v>3410</v>
          </cell>
          <cell r="D191" t="str">
            <v>cable blin</v>
          </cell>
        </row>
        <row r="192">
          <cell r="A192" t="str">
            <v>Cable blindado stereo RCA 2x1, Para procesos.</v>
          </cell>
          <cell r="B192" t="str">
            <v>m</v>
          </cell>
          <cell r="C192">
            <v>16256</v>
          </cell>
          <cell r="D192" t="str">
            <v>Cable blin</v>
          </cell>
        </row>
        <row r="193">
          <cell r="A193" t="str">
            <v>Cable desnudo de Cu No. 1/0</v>
          </cell>
          <cell r="B193" t="str">
            <v>m</v>
          </cell>
          <cell r="C193">
            <v>14156</v>
          </cell>
          <cell r="D193" t="str">
            <v>Cable desn</v>
          </cell>
        </row>
        <row r="194">
          <cell r="A194" t="str">
            <v>Cable encauchetado 2X18 AWG</v>
          </cell>
          <cell r="B194" t="str">
            <v>ml</v>
          </cell>
          <cell r="C194">
            <v>1470</v>
          </cell>
          <cell r="D194" t="str">
            <v>Cable enca</v>
          </cell>
        </row>
        <row r="195">
          <cell r="A195" t="str">
            <v>Cable encauchetado ST 2X16 AWG</v>
          </cell>
          <cell r="B195" t="str">
            <v>ml</v>
          </cell>
          <cell r="C195">
            <v>3138</v>
          </cell>
          <cell r="D195" t="str">
            <v>Cable enca</v>
          </cell>
        </row>
        <row r="196">
          <cell r="A196" t="str">
            <v>Cable fibra optica</v>
          </cell>
          <cell r="B196" t="str">
            <v>m</v>
          </cell>
          <cell r="C196">
            <v>8952</v>
          </cell>
          <cell r="D196" t="str">
            <v>Cable fibr</v>
          </cell>
        </row>
        <row r="197">
          <cell r="A197" t="str">
            <v>Cable neoprene 2x18 doble chaqueta BH, uso exterior</v>
          </cell>
          <cell r="B197" t="str">
            <v>m</v>
          </cell>
          <cell r="C197">
            <v>4484</v>
          </cell>
          <cell r="D197" t="str">
            <v>Cable neop</v>
          </cell>
        </row>
        <row r="198">
          <cell r="A198" t="str">
            <v>Cable No 1/0 AWG-CUTHHN/THWN-90ºC</v>
          </cell>
          <cell r="B198" t="str">
            <v>m</v>
          </cell>
          <cell r="C198">
            <v>16200</v>
          </cell>
          <cell r="D198" t="str">
            <v>Cable No 1</v>
          </cell>
        </row>
        <row r="199">
          <cell r="A199" t="str">
            <v>Cable No 3x14 AWG encauchetado</v>
          </cell>
          <cell r="B199" t="str">
            <v>ml</v>
          </cell>
          <cell r="C199">
            <v>3251</v>
          </cell>
          <cell r="D199" t="str">
            <v>Cable No 3</v>
          </cell>
        </row>
        <row r="200">
          <cell r="A200" t="str">
            <v>Cable No10 AWG-CU-THHN/THWN-90 ºC</v>
          </cell>
          <cell r="B200" t="str">
            <v>ml</v>
          </cell>
          <cell r="C200">
            <v>1703</v>
          </cell>
          <cell r="D200" t="str">
            <v>Cable No10</v>
          </cell>
        </row>
        <row r="201">
          <cell r="A201" t="str">
            <v>cable No12 AWG-CU-THHN/THWN-90 ºC</v>
          </cell>
          <cell r="B201" t="str">
            <v>m</v>
          </cell>
          <cell r="C201">
            <v>1180</v>
          </cell>
          <cell r="D201" t="str">
            <v>cable No12</v>
          </cell>
        </row>
        <row r="202">
          <cell r="A202" t="str">
            <v>Cable No2 AWG-CU-THHN/THWN-90 ºC</v>
          </cell>
          <cell r="B202" t="str">
            <v>ml</v>
          </cell>
          <cell r="C202">
            <v>9046</v>
          </cell>
          <cell r="D202" t="str">
            <v xml:space="preserve">Cable No2 </v>
          </cell>
        </row>
        <row r="203">
          <cell r="A203" t="str">
            <v>Cable No2/0 AWG-CU-THHN/THWN-90ºC</v>
          </cell>
          <cell r="B203" t="str">
            <v>m</v>
          </cell>
          <cell r="C203">
            <v>20600</v>
          </cell>
          <cell r="D203" t="str">
            <v>Cable No2/</v>
          </cell>
        </row>
        <row r="204">
          <cell r="A204" t="str">
            <v>Cable No4 AWG-CU-THHN/THWN-90 ºC</v>
          </cell>
          <cell r="B204" t="str">
            <v>ml</v>
          </cell>
          <cell r="C204">
            <v>5839</v>
          </cell>
          <cell r="D204" t="str">
            <v xml:space="preserve">Cable No4 </v>
          </cell>
        </row>
        <row r="205">
          <cell r="A205" t="str">
            <v>Cable No6 AWG-CU-THHN/THWN-90 ºC</v>
          </cell>
          <cell r="B205" t="str">
            <v>ml</v>
          </cell>
          <cell r="C205">
            <v>3780</v>
          </cell>
          <cell r="D205" t="str">
            <v xml:space="preserve">Cable No6 </v>
          </cell>
        </row>
        <row r="206">
          <cell r="A206" t="str">
            <v>Cable No8 AWG-CU-THHN/THWN-90 ºC</v>
          </cell>
          <cell r="B206" t="str">
            <v>ml</v>
          </cell>
          <cell r="C206">
            <v>2450</v>
          </cell>
          <cell r="D206" t="str">
            <v xml:space="preserve">Cable No8 </v>
          </cell>
        </row>
        <row r="207">
          <cell r="A207" t="str">
            <v>Cable polarizado 2x18 para sonido</v>
          </cell>
          <cell r="B207" t="str">
            <v>ml</v>
          </cell>
          <cell r="C207">
            <v>980</v>
          </cell>
          <cell r="D207" t="str">
            <v>Cable pola</v>
          </cell>
        </row>
        <row r="208">
          <cell r="A208" t="str">
            <v>Cable TV, RG-6 al 90%</v>
          </cell>
          <cell r="B208" t="str">
            <v>m</v>
          </cell>
          <cell r="C208">
            <v>1350</v>
          </cell>
          <cell r="D208" t="str">
            <v xml:space="preserve">Cable TV, </v>
          </cell>
        </row>
        <row r="209">
          <cell r="A209" t="str">
            <v>Cable UTP cat 6 BH de cuatro pares</v>
          </cell>
          <cell r="B209" t="str">
            <v>m</v>
          </cell>
          <cell r="C209">
            <v>4484</v>
          </cell>
          <cell r="D209" t="str">
            <v xml:space="preserve">Cable UTP </v>
          </cell>
        </row>
        <row r="210">
          <cell r="A210" t="str">
            <v>Cable UTP Cat 6 de 4 pares</v>
          </cell>
          <cell r="B210" t="str">
            <v>m</v>
          </cell>
          <cell r="C210">
            <v>1350</v>
          </cell>
          <cell r="D210" t="str">
            <v xml:space="preserve">Cable UTP </v>
          </cell>
        </row>
        <row r="211">
          <cell r="A211" t="str">
            <v>Cable UTP, cat 6 incluye plug RJ-45</v>
          </cell>
          <cell r="B211" t="str">
            <v>m</v>
          </cell>
          <cell r="C211">
            <v>1700</v>
          </cell>
          <cell r="D211" t="str">
            <v>Cable UTP,</v>
          </cell>
        </row>
        <row r="212">
          <cell r="A212" t="str">
            <v>Caja  12x12 de sobreponer con tapa suplemento  calibre 20.</v>
          </cell>
          <cell r="B212" t="str">
            <v>un</v>
          </cell>
          <cell r="C212">
            <v>6370</v>
          </cell>
          <cell r="D212" t="str">
            <v>Caja  12x1</v>
          </cell>
        </row>
        <row r="213">
          <cell r="A213" t="str">
            <v>Caja  12x12x5 de sobreponer con tapa lisa calibre 20</v>
          </cell>
          <cell r="B213" t="str">
            <v>un</v>
          </cell>
          <cell r="C213">
            <v>6370</v>
          </cell>
          <cell r="D213" t="str">
            <v>Caja  12x1</v>
          </cell>
        </row>
        <row r="214">
          <cell r="A214" t="str">
            <v>Caja  4"x4" metalica galvanizada con tapa suplemento.</v>
          </cell>
          <cell r="B214" t="str">
            <v>un</v>
          </cell>
          <cell r="C214">
            <v>2940</v>
          </cell>
          <cell r="D214" t="str">
            <v>Caja  4"x4</v>
          </cell>
        </row>
        <row r="215">
          <cell r="A215" t="str">
            <v>Caja  4"x4" metalica PVC  con tapa lisa.</v>
          </cell>
          <cell r="B215" t="str">
            <v>un</v>
          </cell>
          <cell r="C215">
            <v>2940</v>
          </cell>
          <cell r="D215" t="str">
            <v>Caja  4"x4</v>
          </cell>
        </row>
        <row r="216">
          <cell r="A216" t="str">
            <v>Caja 10x10 cal 20 metalica galvanizada  con tapa atornillada</v>
          </cell>
          <cell r="B216" t="str">
            <v>un</v>
          </cell>
          <cell r="C216">
            <v>6370</v>
          </cell>
          <cell r="D216" t="str">
            <v>Caja 10x10</v>
          </cell>
        </row>
        <row r="217">
          <cell r="A217" t="str">
            <v>Caja 15x15 calibre 20</v>
          </cell>
          <cell r="B217" t="str">
            <v>un</v>
          </cell>
          <cell r="C217">
            <v>7969</v>
          </cell>
          <cell r="D217" t="str">
            <v>Caja 15x15</v>
          </cell>
        </row>
        <row r="218">
          <cell r="A218" t="str">
            <v>Caja 20x20 x15 tornillos</v>
          </cell>
          <cell r="B218" t="str">
            <v>un</v>
          </cell>
          <cell r="C218">
            <v>19600</v>
          </cell>
          <cell r="D218" t="str">
            <v>Caja 20x20</v>
          </cell>
        </row>
        <row r="219">
          <cell r="A219" t="str">
            <v>Caja 30x30 x15 telefónica cal 18</v>
          </cell>
          <cell r="B219" t="str">
            <v>un</v>
          </cell>
          <cell r="C219">
            <v>45800</v>
          </cell>
          <cell r="D219" t="str">
            <v>Caja 30x30</v>
          </cell>
        </row>
        <row r="220">
          <cell r="A220" t="str">
            <v>Caja 40x40 x15 telefonica cal 18</v>
          </cell>
          <cell r="B220" t="str">
            <v>un</v>
          </cell>
          <cell r="C220">
            <v>50960</v>
          </cell>
          <cell r="D220" t="str">
            <v>Caja 40x40</v>
          </cell>
        </row>
        <row r="221">
          <cell r="A221" t="str">
            <v>Caja 40x40 x20 telefonica cal 18</v>
          </cell>
          <cell r="B221" t="str">
            <v>un</v>
          </cell>
          <cell r="C221">
            <v>58800</v>
          </cell>
          <cell r="D221" t="str">
            <v>Caja 40x40</v>
          </cell>
        </row>
        <row r="222">
          <cell r="A222" t="str">
            <v>Caja de Empalme domiciliaria</v>
          </cell>
          <cell r="B222" t="str">
            <v>gl</v>
          </cell>
          <cell r="C222">
            <v>250000</v>
          </cell>
          <cell r="D222" t="str">
            <v>Caja de Em</v>
          </cell>
        </row>
        <row r="223">
          <cell r="A223" t="str">
            <v>Cajas de piso 60x80 para telecomunicaciones</v>
          </cell>
          <cell r="B223" t="str">
            <v>un</v>
          </cell>
          <cell r="C223">
            <v>380000</v>
          </cell>
          <cell r="D223" t="str">
            <v>Cajas de p</v>
          </cell>
        </row>
        <row r="224">
          <cell r="A224" t="str">
            <v>Cal blanca hidratada por saco de 10 kg</v>
          </cell>
          <cell r="B224" t="str">
            <v>saco</v>
          </cell>
          <cell r="C224">
            <v>4508</v>
          </cell>
          <cell r="D224" t="str">
            <v>Cal blanca</v>
          </cell>
        </row>
        <row r="225">
          <cell r="A225" t="str">
            <v>Calado ceramico de 20 x 20 cm.</v>
          </cell>
          <cell r="B225" t="str">
            <v>un</v>
          </cell>
          <cell r="C225">
            <v>1950</v>
          </cell>
          <cell r="D225" t="str">
            <v>Calado cer</v>
          </cell>
        </row>
        <row r="226">
          <cell r="A226" t="str">
            <v>Camara 1/3" super Sony</v>
          </cell>
          <cell r="B226" t="str">
            <v>un</v>
          </cell>
          <cell r="C226">
            <v>409248</v>
          </cell>
          <cell r="D226" t="str">
            <v>Camara 1/3</v>
          </cell>
        </row>
        <row r="227">
          <cell r="A227" t="str">
            <v>Camara analoga, 1/3"  Sony Super HAD CCD, 270K</v>
          </cell>
          <cell r="B227" t="str">
            <v>un</v>
          </cell>
          <cell r="C227">
            <v>222813</v>
          </cell>
          <cell r="D227" t="str">
            <v>Camara ana</v>
          </cell>
        </row>
        <row r="228">
          <cell r="A228" t="str">
            <v>Camara IP,  C,CS,VIDEO,DC Auto Iris Lens/ OSD / 4 Programable Privacy Zone/Motion Detection,DNR(Digital Noise Reducti</v>
          </cell>
          <cell r="B228" t="str">
            <v>un</v>
          </cell>
          <cell r="C228">
            <v>1318688</v>
          </cell>
          <cell r="D228" t="str">
            <v>Camara IP,</v>
          </cell>
        </row>
        <row r="229">
          <cell r="A229" t="str">
            <v>Camara, 1/3"  Sony Super HAD CCD, 410K  /    Next 2120 Chipset</v>
          </cell>
          <cell r="B229" t="str">
            <v>un</v>
          </cell>
          <cell r="C229">
            <v>409248</v>
          </cell>
          <cell r="D229" t="str">
            <v>Camara, 1/</v>
          </cell>
        </row>
        <row r="230">
          <cell r="A230" t="str">
            <v>Campanilla tipo industrial</v>
          </cell>
          <cell r="B230" t="str">
            <v>un</v>
          </cell>
          <cell r="C230">
            <v>23400</v>
          </cell>
          <cell r="D230" t="str">
            <v>Campanilla</v>
          </cell>
        </row>
        <row r="231">
          <cell r="A231" t="str">
            <v>Canal 90</v>
          </cell>
          <cell r="B231" t="str">
            <v>ml</v>
          </cell>
          <cell r="C231">
            <v>3000</v>
          </cell>
          <cell r="D231" t="str">
            <v>Canal 90</v>
          </cell>
        </row>
        <row r="232">
          <cell r="A232" t="str">
            <v>Canaleta metalica 12x5 cms, cal No 18 USG</v>
          </cell>
          <cell r="B232" t="str">
            <v>m</v>
          </cell>
          <cell r="C232">
            <v>34200</v>
          </cell>
          <cell r="D232" t="str">
            <v>Canaleta m</v>
          </cell>
        </row>
        <row r="233">
          <cell r="A233" t="str">
            <v>Canastilla lavaplatos 4" sifon en P - Grival</v>
          </cell>
          <cell r="B233" t="str">
            <v>un</v>
          </cell>
          <cell r="C233">
            <v>37142</v>
          </cell>
          <cell r="D233" t="str">
            <v>Canastilla</v>
          </cell>
        </row>
        <row r="234">
          <cell r="A234" t="str">
            <v>Canoa en L  Long =1 m. c 24 +pintura</v>
          </cell>
          <cell r="B234" t="str">
            <v>ml</v>
          </cell>
          <cell r="C234">
            <v>32000</v>
          </cell>
          <cell r="D234" t="str">
            <v>Canoa en L</v>
          </cell>
        </row>
        <row r="235">
          <cell r="A235" t="str">
            <v>Canoa en U L=0,70 m. c 24 +pintura</v>
          </cell>
          <cell r="B235" t="str">
            <v>ml</v>
          </cell>
          <cell r="C235">
            <v>30000</v>
          </cell>
          <cell r="D235" t="str">
            <v>Canoa en U</v>
          </cell>
        </row>
        <row r="236">
          <cell r="A236" t="str">
            <v>Canoa en U L=1 m. c 24 +pintura</v>
          </cell>
          <cell r="B236" t="str">
            <v>ml</v>
          </cell>
          <cell r="C236">
            <v>35000</v>
          </cell>
          <cell r="D236" t="str">
            <v>Canoa en U</v>
          </cell>
        </row>
        <row r="237">
          <cell r="A237" t="str">
            <v>Canoa Galvanizada Cal.24, L= 1.00 m.</v>
          </cell>
          <cell r="B237" t="str">
            <v>m</v>
          </cell>
          <cell r="C237">
            <v>35000</v>
          </cell>
          <cell r="D237" t="str">
            <v>Canoa Galv</v>
          </cell>
        </row>
        <row r="238">
          <cell r="A238" t="str">
            <v xml:space="preserve">Carguera 4" x8" </v>
          </cell>
          <cell r="B238" t="str">
            <v>ml</v>
          </cell>
          <cell r="C238">
            <v>28750</v>
          </cell>
          <cell r="D238" t="str">
            <v>Carguera 4</v>
          </cell>
        </row>
        <row r="239">
          <cell r="A239" t="str">
            <v>Carnaza (bolsa x Kg)</v>
          </cell>
          <cell r="B239" t="str">
            <v>un</v>
          </cell>
          <cell r="C239">
            <v>564</v>
          </cell>
          <cell r="D239" t="str">
            <v>Carnaza (b</v>
          </cell>
        </row>
        <row r="240">
          <cell r="A240" t="str">
            <v>Carton corrugado proteccion piso ancho 1.33m</v>
          </cell>
          <cell r="B240" t="str">
            <v>ml</v>
          </cell>
          <cell r="C240">
            <v>1858</v>
          </cell>
          <cell r="D240" t="str">
            <v>Carton cor</v>
          </cell>
        </row>
        <row r="241">
          <cell r="A241" t="str">
            <v>Cascajo sucio con transporte</v>
          </cell>
          <cell r="B241" t="str">
            <v>m3</v>
          </cell>
          <cell r="C241">
            <v>34620</v>
          </cell>
          <cell r="D241" t="str">
            <v>Cascajo su</v>
          </cell>
        </row>
        <row r="242">
          <cell r="A242" t="str">
            <v>Caseton de madera recuperable</v>
          </cell>
          <cell r="B242" t="str">
            <v>m2</v>
          </cell>
          <cell r="C242">
            <v>7800</v>
          </cell>
          <cell r="D242" t="str">
            <v>Caseton de</v>
          </cell>
        </row>
        <row r="243">
          <cell r="A243" t="str">
            <v>Catalizador para pintura de poliuretano</v>
          </cell>
          <cell r="B243" t="str">
            <v>galon</v>
          </cell>
          <cell r="C243">
            <v>197470</v>
          </cell>
          <cell r="D243" t="str">
            <v>Catalizado</v>
          </cell>
        </row>
        <row r="244">
          <cell r="A244" t="str">
            <v>Catalizador Para Pintura Epoxico Poliamida</v>
          </cell>
          <cell r="B244" t="str">
            <v>gl</v>
          </cell>
          <cell r="C244">
            <v>36000</v>
          </cell>
          <cell r="D244" t="str">
            <v>Catalizado</v>
          </cell>
        </row>
        <row r="245">
          <cell r="A245" t="str">
            <v>Cemento blanco (saco 40 kilos)</v>
          </cell>
          <cell r="B245" t="str">
            <v>un</v>
          </cell>
          <cell r="C245">
            <v>32144</v>
          </cell>
          <cell r="D245" t="str">
            <v>Cemento bl</v>
          </cell>
        </row>
        <row r="246">
          <cell r="A246" t="str">
            <v>Cemento ceramico IPB (25kg)</v>
          </cell>
          <cell r="B246" t="str">
            <v>un</v>
          </cell>
          <cell r="C246">
            <v>676</v>
          </cell>
          <cell r="D246" t="str">
            <v>Cemento ce</v>
          </cell>
        </row>
        <row r="247">
          <cell r="A247" t="str">
            <v>Cemento de color, en saco de 25 kg. Incluye transporte.</v>
          </cell>
          <cell r="B247" t="str">
            <v>sc</v>
          </cell>
          <cell r="C247">
            <v>59800</v>
          </cell>
          <cell r="D247" t="str">
            <v>Cemento de</v>
          </cell>
        </row>
        <row r="248">
          <cell r="A248" t="str">
            <v>Cemento expansivo tipo Cras, No explosivo</v>
          </cell>
          <cell r="B248" t="str">
            <v>kg</v>
          </cell>
          <cell r="C248">
            <v>15500</v>
          </cell>
          <cell r="D248" t="str">
            <v>Cemento ex</v>
          </cell>
        </row>
        <row r="249">
          <cell r="A249" t="str">
            <v>Cemento gris x 50 kg</v>
          </cell>
          <cell r="B249" t="str">
            <v>bulto</v>
          </cell>
          <cell r="C249">
            <v>24000</v>
          </cell>
          <cell r="D249" t="str">
            <v>Cemento gr</v>
          </cell>
        </row>
        <row r="250">
          <cell r="A250" t="str">
            <v>Cemento portland tipo 1, por saco de 50 kl</v>
          </cell>
          <cell r="B250" t="str">
            <v>saco</v>
          </cell>
          <cell r="C250">
            <v>19278</v>
          </cell>
          <cell r="D250" t="str">
            <v>Cemento po</v>
          </cell>
        </row>
        <row r="251">
          <cell r="A251" t="str">
            <v>Cenefa decorada</v>
          </cell>
          <cell r="B251" t="str">
            <v>un</v>
          </cell>
          <cell r="C251">
            <v>3200</v>
          </cell>
          <cell r="D251" t="str">
            <v>Cenefa dec</v>
          </cell>
        </row>
        <row r="252">
          <cell r="A252" t="str">
            <v>Cera Polimérica líquida para pisos.</v>
          </cell>
          <cell r="B252" t="str">
            <v>lt</v>
          </cell>
          <cell r="C252">
            <v>23818</v>
          </cell>
          <cell r="D252" t="str">
            <v>Cera Polim</v>
          </cell>
        </row>
        <row r="253">
          <cell r="A253" t="str">
            <v>Ceramica 20 x 30 Corona o Similar</v>
          </cell>
          <cell r="B253" t="str">
            <v>m2</v>
          </cell>
          <cell r="C253">
            <v>29400</v>
          </cell>
          <cell r="D253" t="str">
            <v>Ceramica 2</v>
          </cell>
        </row>
        <row r="254">
          <cell r="A254" t="str">
            <v>Ceramica Duropiso de 33.8x33.8 cm. Color blanco - Corona o equivalente</v>
          </cell>
          <cell r="B254" t="str">
            <v>m2</v>
          </cell>
          <cell r="C254">
            <v>24784</v>
          </cell>
          <cell r="D254" t="str">
            <v>Ceramica D</v>
          </cell>
        </row>
        <row r="255">
          <cell r="A255" t="str">
            <v>Ceramica pared egeo de 0,20 5 x 0,205 m. blanca</v>
          </cell>
          <cell r="B255" t="str">
            <v>m2</v>
          </cell>
          <cell r="C255">
            <v>20000</v>
          </cell>
          <cell r="D255" t="str">
            <v>Ceramica p</v>
          </cell>
        </row>
        <row r="256">
          <cell r="A256" t="str">
            <v>Ceramica Rio de 0.425*0.425</v>
          </cell>
          <cell r="B256" t="str">
            <v>m2</v>
          </cell>
          <cell r="C256">
            <v>19900</v>
          </cell>
          <cell r="D256" t="str">
            <v>Ceramica R</v>
          </cell>
        </row>
        <row r="257">
          <cell r="A257" t="str">
            <v>Cerradura de seguridad yale doble tambor</v>
          </cell>
          <cell r="B257" t="str">
            <v>un</v>
          </cell>
          <cell r="C257">
            <v>63900</v>
          </cell>
          <cell r="D257" t="str">
            <v xml:space="preserve">Cerradura </v>
          </cell>
        </row>
        <row r="258">
          <cell r="A258" t="str">
            <v>cerradura manija sencilla sist VP-3831</v>
          </cell>
          <cell r="B258" t="str">
            <v>un</v>
          </cell>
          <cell r="C258">
            <v>2500</v>
          </cell>
          <cell r="D258" t="str">
            <v xml:space="preserve">cerradura </v>
          </cell>
        </row>
        <row r="259">
          <cell r="A259" t="str">
            <v>Cerradura Yale embutir pico loro de seguridad</v>
          </cell>
          <cell r="B259" t="str">
            <v>un</v>
          </cell>
          <cell r="C259">
            <v>30200</v>
          </cell>
          <cell r="D259" t="str">
            <v xml:space="preserve">Cerradura </v>
          </cell>
        </row>
        <row r="260">
          <cell r="A260" t="str">
            <v>Chapa catalan 15 x 30 cm.</v>
          </cell>
          <cell r="B260" t="str">
            <v>un</v>
          </cell>
          <cell r="C260">
            <v>640</v>
          </cell>
          <cell r="D260" t="str">
            <v>Chapa cata</v>
          </cell>
        </row>
        <row r="261">
          <cell r="A261" t="str">
            <v>Chapa con llave para tablero electrico</v>
          </cell>
          <cell r="B261" t="str">
            <v>un</v>
          </cell>
          <cell r="C261">
            <v>15680</v>
          </cell>
          <cell r="D261" t="str">
            <v xml:space="preserve">Chapa con </v>
          </cell>
        </row>
        <row r="262">
          <cell r="A262" t="str">
            <v>chazos y tornillos</v>
          </cell>
          <cell r="B262" t="str">
            <v>un</v>
          </cell>
          <cell r="C262">
            <v>1470</v>
          </cell>
          <cell r="D262" t="str">
            <v>chazos y t</v>
          </cell>
        </row>
        <row r="263">
          <cell r="A263" t="str">
            <v>Chazos y tornillos para inst mueble laboratorio</v>
          </cell>
          <cell r="B263" t="str">
            <v>gb</v>
          </cell>
          <cell r="C263">
            <v>10000</v>
          </cell>
          <cell r="D263" t="str">
            <v>Chazos y t</v>
          </cell>
        </row>
        <row r="264">
          <cell r="A264" t="str">
            <v>Chazos, conectores, encintada, tornillos</v>
          </cell>
          <cell r="B264" t="str">
            <v>un</v>
          </cell>
          <cell r="C264">
            <v>3920</v>
          </cell>
          <cell r="D264" t="str">
            <v>Chazos, co</v>
          </cell>
        </row>
        <row r="265">
          <cell r="A265" t="str">
            <v>Cheque cortina de 1 1/2"</v>
          </cell>
          <cell r="B265" t="str">
            <v>un</v>
          </cell>
          <cell r="C265">
            <v>163660</v>
          </cell>
          <cell r="D265" t="str">
            <v>Cheque cor</v>
          </cell>
        </row>
        <row r="266">
          <cell r="A266" t="str">
            <v>Cheque cortina de 1"</v>
          </cell>
          <cell r="B266" t="str">
            <v>un</v>
          </cell>
          <cell r="C266">
            <v>70462</v>
          </cell>
          <cell r="D266" t="str">
            <v>Cheque cor</v>
          </cell>
        </row>
        <row r="267">
          <cell r="A267" t="str">
            <v>Cheque vertical de 3" para red contra incendio con aprobacion UL FM</v>
          </cell>
          <cell r="B267" t="str">
            <v>un</v>
          </cell>
          <cell r="C267">
            <v>637000</v>
          </cell>
          <cell r="D267" t="str">
            <v>Cheque ver</v>
          </cell>
        </row>
        <row r="268">
          <cell r="A268" t="str">
            <v>Cicatrizante hormonal</v>
          </cell>
          <cell r="B268" t="str">
            <v>gb</v>
          </cell>
          <cell r="C268">
            <v>850</v>
          </cell>
          <cell r="D268" t="str">
            <v>Cicatrizan</v>
          </cell>
        </row>
        <row r="269">
          <cell r="A269" t="str">
            <v>Cilindro camara 1.20 (ext 0.20m)</v>
          </cell>
          <cell r="B269" t="str">
            <v>un</v>
          </cell>
          <cell r="C269">
            <v>114562</v>
          </cell>
          <cell r="D269" t="str">
            <v>Cilindro c</v>
          </cell>
        </row>
        <row r="270">
          <cell r="A270" t="str">
            <v>Cilindro camara 1.20 (ext 0.50m)</v>
          </cell>
          <cell r="B270" t="str">
            <v>un</v>
          </cell>
          <cell r="C270">
            <v>214032</v>
          </cell>
          <cell r="D270" t="str">
            <v>Cilindro c</v>
          </cell>
        </row>
        <row r="271">
          <cell r="A271" t="str">
            <v>Cilindro camara 1.20 (ext 1.00m)</v>
          </cell>
          <cell r="B271" t="str">
            <v>un</v>
          </cell>
          <cell r="C271">
            <v>361816</v>
          </cell>
          <cell r="D271" t="str">
            <v>Cilindro c</v>
          </cell>
        </row>
        <row r="272">
          <cell r="A272" t="str">
            <v>Cinta 3M 18mm x 10m</v>
          </cell>
          <cell r="B272" t="str">
            <v>un</v>
          </cell>
          <cell r="C272">
            <v>1620</v>
          </cell>
          <cell r="D272" t="str">
            <v>Cinta 3M 1</v>
          </cell>
        </row>
        <row r="273">
          <cell r="A273" t="str">
            <v>Cinta bandir para bajante, incluye hebillas</v>
          </cell>
          <cell r="B273" t="str">
            <v>ml</v>
          </cell>
          <cell r="C273">
            <v>5000</v>
          </cell>
          <cell r="D273" t="str">
            <v>Cinta band</v>
          </cell>
        </row>
        <row r="274">
          <cell r="A274" t="str">
            <v>Cinta de papel de 5 cm * 75 m para placas de yeso en el sistema drywall</v>
          </cell>
          <cell r="B274" t="str">
            <v>m</v>
          </cell>
          <cell r="C274">
            <v>70</v>
          </cell>
          <cell r="D274" t="str">
            <v>Cinta de p</v>
          </cell>
        </row>
        <row r="275">
          <cell r="A275" t="str">
            <v>Cinta de señalizacion para gas</v>
          </cell>
          <cell r="B275" t="str">
            <v>m</v>
          </cell>
          <cell r="C275">
            <v>490</v>
          </cell>
          <cell r="D275" t="str">
            <v>Cinta de s</v>
          </cell>
        </row>
        <row r="276">
          <cell r="A276" t="str">
            <v>Cinta doble faz de 12 mm. x 10 m.</v>
          </cell>
          <cell r="B276" t="str">
            <v>rollo</v>
          </cell>
          <cell r="C276">
            <v>10584</v>
          </cell>
          <cell r="D276" t="str">
            <v>Cinta dobl</v>
          </cell>
        </row>
        <row r="277">
          <cell r="A277" t="str">
            <v>Cinta en fibra de vidrio 91,5 m.</v>
          </cell>
          <cell r="B277" t="str">
            <v>m</v>
          </cell>
          <cell r="C277">
            <v>102</v>
          </cell>
          <cell r="D277" t="str">
            <v>Cinta en f</v>
          </cell>
        </row>
        <row r="278">
          <cell r="A278" t="str">
            <v>Cinta en fibra de vidrio de 50 mm.</v>
          </cell>
          <cell r="B278" t="str">
            <v>ml</v>
          </cell>
          <cell r="C278">
            <v>200</v>
          </cell>
          <cell r="D278" t="str">
            <v>Cinta en f</v>
          </cell>
        </row>
        <row r="279">
          <cell r="A279" t="str">
            <v>Cinta perimetral para acabado en cielos</v>
          </cell>
          <cell r="B279" t="str">
            <v>m</v>
          </cell>
          <cell r="C279">
            <v>1619</v>
          </cell>
          <cell r="D279" t="str">
            <v>Cinta peri</v>
          </cell>
        </row>
        <row r="280">
          <cell r="A280" t="str">
            <v>Cinta Sellante Teflon 1/2"x10 m.</v>
          </cell>
          <cell r="B280" t="str">
            <v>un</v>
          </cell>
          <cell r="C280">
            <v>686</v>
          </cell>
          <cell r="D280" t="str">
            <v>Cinta Sell</v>
          </cell>
        </row>
        <row r="281">
          <cell r="A281" t="str">
            <v>Clavija con polo a tierra</v>
          </cell>
          <cell r="B281" t="str">
            <v>un</v>
          </cell>
          <cell r="C281">
            <v>3430</v>
          </cell>
          <cell r="D281" t="str">
            <v>Clavija co</v>
          </cell>
        </row>
        <row r="282">
          <cell r="A282" t="str">
            <v>Clavo comun</v>
          </cell>
          <cell r="B282" t="str">
            <v>lb</v>
          </cell>
          <cell r="C282">
            <v>2493</v>
          </cell>
          <cell r="D282" t="str">
            <v>Clavo comu</v>
          </cell>
        </row>
        <row r="283">
          <cell r="A283" t="str">
            <v>Clavos de 1"</v>
          </cell>
          <cell r="B283" t="str">
            <v>lb</v>
          </cell>
          <cell r="C283">
            <v>1922</v>
          </cell>
          <cell r="D283" t="str">
            <v xml:space="preserve">Clavos de </v>
          </cell>
        </row>
        <row r="284">
          <cell r="A284" t="str">
            <v>clavos de 11/2"/2"</v>
          </cell>
          <cell r="B284" t="str">
            <v>lb</v>
          </cell>
          <cell r="C284">
            <v>2500</v>
          </cell>
          <cell r="D284" t="str">
            <v xml:space="preserve">clavos de </v>
          </cell>
        </row>
        <row r="285">
          <cell r="A285" t="str">
            <v>Clip de fijacion</v>
          </cell>
          <cell r="B285" t="str">
            <v>un</v>
          </cell>
          <cell r="C285">
            <v>980</v>
          </cell>
          <cell r="D285" t="str">
            <v>Clip de fi</v>
          </cell>
        </row>
        <row r="286">
          <cell r="A286" t="str">
            <v>Cobertura toscana</v>
          </cell>
          <cell r="B286" t="str">
            <v>m2</v>
          </cell>
          <cell r="C286">
            <v>26460</v>
          </cell>
          <cell r="D286" t="str">
            <v xml:space="preserve">Cobertura </v>
          </cell>
        </row>
        <row r="287">
          <cell r="A287" t="str">
            <v>Cobertura vegetal con siete cueros, chochos, helechos arboreos. Incluye mano de obra</v>
          </cell>
          <cell r="B287" t="str">
            <v>m2</v>
          </cell>
          <cell r="C287">
            <v>29400</v>
          </cell>
          <cell r="D287" t="str">
            <v xml:space="preserve">Cobertura </v>
          </cell>
        </row>
        <row r="288">
          <cell r="A288" t="str">
            <v>Codo 45º de Cobre, Ø= ½".</v>
          </cell>
          <cell r="B288" t="str">
            <v>un</v>
          </cell>
          <cell r="C288">
            <v>1500</v>
          </cell>
          <cell r="D288" t="str">
            <v>Codo 45º d</v>
          </cell>
        </row>
        <row r="289">
          <cell r="A289" t="str">
            <v>Codo 45º de Cobre, Ø= 3/4".</v>
          </cell>
          <cell r="B289" t="str">
            <v>un</v>
          </cell>
          <cell r="C289">
            <v>4000</v>
          </cell>
          <cell r="D289" t="str">
            <v>Codo 45º d</v>
          </cell>
        </row>
        <row r="290">
          <cell r="A290" t="str">
            <v>Codo 45º PVC-P Ø= 2"</v>
          </cell>
          <cell r="B290" t="str">
            <v>un</v>
          </cell>
          <cell r="C290">
            <v>8502</v>
          </cell>
          <cell r="D290" t="str">
            <v>Codo 45º P</v>
          </cell>
        </row>
        <row r="291">
          <cell r="A291" t="str">
            <v>Codo 90º bridado de hierro ductil de d= 4"</v>
          </cell>
          <cell r="B291" t="str">
            <v>m</v>
          </cell>
          <cell r="C291">
            <v>215992</v>
          </cell>
          <cell r="D291" t="str">
            <v>Codo 90º b</v>
          </cell>
        </row>
        <row r="292">
          <cell r="A292" t="str">
            <v>Codo 90º bridado de hierro ductil de d= 6"</v>
          </cell>
          <cell r="B292" t="str">
            <v>m</v>
          </cell>
          <cell r="C292">
            <v>380828</v>
          </cell>
          <cell r="D292" t="str">
            <v>Codo 90º b</v>
          </cell>
        </row>
        <row r="293">
          <cell r="A293" t="str">
            <v>Codo 90º de Cobre, Ø= ½".</v>
          </cell>
          <cell r="B293" t="str">
            <v>un</v>
          </cell>
          <cell r="C293">
            <v>800</v>
          </cell>
          <cell r="D293" t="str">
            <v>Codo 90º d</v>
          </cell>
        </row>
        <row r="294">
          <cell r="A294" t="str">
            <v>Codo 90º de Cobre, Ø= 3/4".</v>
          </cell>
          <cell r="B294" t="str">
            <v>un</v>
          </cell>
          <cell r="C294">
            <v>2000</v>
          </cell>
          <cell r="D294" t="str">
            <v>Codo 90º d</v>
          </cell>
        </row>
        <row r="295">
          <cell r="A295" t="str">
            <v>Codo 90º de hierro ductil de d= 4"</v>
          </cell>
          <cell r="B295" t="str">
            <v>m</v>
          </cell>
          <cell r="C295">
            <v>78400</v>
          </cell>
          <cell r="D295" t="str">
            <v>Codo 90º d</v>
          </cell>
        </row>
        <row r="296">
          <cell r="A296" t="str">
            <v>Codo 90º PVC-P d= 1 1/2"</v>
          </cell>
          <cell r="B296" t="str">
            <v>un</v>
          </cell>
          <cell r="C296">
            <v>4638</v>
          </cell>
          <cell r="D296" t="str">
            <v>Codo 90º P</v>
          </cell>
        </row>
        <row r="297">
          <cell r="A297" t="str">
            <v>Codo 90º PVC-P d= 1"</v>
          </cell>
          <cell r="B297" t="str">
            <v>un</v>
          </cell>
          <cell r="C297">
            <v>1295</v>
          </cell>
          <cell r="D297" t="str">
            <v>Codo 90º P</v>
          </cell>
        </row>
        <row r="298">
          <cell r="A298" t="str">
            <v>Codo 90º PVC-P d= 1/2"</v>
          </cell>
          <cell r="B298" t="str">
            <v>un</v>
          </cell>
          <cell r="C298">
            <v>412</v>
          </cell>
          <cell r="D298" t="str">
            <v>Codo 90º P</v>
          </cell>
        </row>
        <row r="299">
          <cell r="A299" t="str">
            <v>Codo 90º PVC-P d= 11/2"</v>
          </cell>
          <cell r="B299" t="str">
            <v>un</v>
          </cell>
          <cell r="C299">
            <v>4500</v>
          </cell>
          <cell r="D299" t="str">
            <v>Codo 90º P</v>
          </cell>
        </row>
        <row r="300">
          <cell r="A300" t="str">
            <v>Codo 90º PVC-P d= 2 1/2"</v>
          </cell>
          <cell r="B300" t="str">
            <v>un</v>
          </cell>
          <cell r="C300">
            <v>21903</v>
          </cell>
          <cell r="D300" t="str">
            <v>Codo 90º P</v>
          </cell>
        </row>
        <row r="301">
          <cell r="A301" t="str">
            <v>Codo 90º PVC-P d= 3/4"</v>
          </cell>
          <cell r="B301" t="str">
            <v>un</v>
          </cell>
          <cell r="C301">
            <v>660</v>
          </cell>
          <cell r="D301" t="str">
            <v>Codo 90º P</v>
          </cell>
        </row>
        <row r="302">
          <cell r="A302" t="str">
            <v>Codo 90º PVC-P Ø= 2 1/2"</v>
          </cell>
          <cell r="B302" t="str">
            <v>un</v>
          </cell>
          <cell r="C302">
            <v>22350</v>
          </cell>
          <cell r="D302" t="str">
            <v>Codo 90º P</v>
          </cell>
        </row>
        <row r="303">
          <cell r="A303" t="str">
            <v>Codo 90º PVC-P Ø= 2"</v>
          </cell>
          <cell r="B303" t="str">
            <v>un</v>
          </cell>
          <cell r="C303">
            <v>7760</v>
          </cell>
          <cell r="D303" t="str">
            <v>Codo 90º P</v>
          </cell>
        </row>
        <row r="304">
          <cell r="A304" t="str">
            <v>Codo 90º PVC-Presion, d= 1/2" - Pavco o equivalente.</v>
          </cell>
          <cell r="B304" t="str">
            <v>un</v>
          </cell>
          <cell r="C304">
            <v>412</v>
          </cell>
          <cell r="D304" t="str">
            <v>Codo 90º P</v>
          </cell>
        </row>
        <row r="305">
          <cell r="A305" t="str">
            <v>Codo 90º PVC-Presion, d= 3" - Pavco o equivalente.</v>
          </cell>
          <cell r="B305" t="str">
            <v>un</v>
          </cell>
          <cell r="C305">
            <v>25532</v>
          </cell>
          <cell r="D305" t="str">
            <v>Codo 90º P</v>
          </cell>
        </row>
        <row r="306">
          <cell r="A306" t="str">
            <v>Codo 90º PVC-Presion, d= 3/4" - Pavco o equivalente.</v>
          </cell>
          <cell r="B306" t="str">
            <v>un</v>
          </cell>
          <cell r="C306">
            <v>494</v>
          </cell>
          <cell r="D306" t="str">
            <v>Codo 90º P</v>
          </cell>
        </row>
        <row r="307">
          <cell r="A307" t="str">
            <v>Codo 90º ranurado d= 1 1/2" UL/FM</v>
          </cell>
          <cell r="B307" t="str">
            <v>m</v>
          </cell>
          <cell r="C307">
            <v>9702</v>
          </cell>
          <cell r="D307" t="str">
            <v>Codo 90º r</v>
          </cell>
        </row>
        <row r="308">
          <cell r="A308" t="str">
            <v>Codo 90º ranurado d= 1 1/4" UL/FM</v>
          </cell>
          <cell r="B308" t="str">
            <v>m</v>
          </cell>
          <cell r="C308">
            <v>9702</v>
          </cell>
          <cell r="D308" t="str">
            <v>Codo 90º r</v>
          </cell>
        </row>
        <row r="309">
          <cell r="A309" t="str">
            <v>Codo 90º ranurado d= 2 1/2" UL/FM</v>
          </cell>
          <cell r="B309" t="str">
            <v>m</v>
          </cell>
          <cell r="C309">
            <v>12348</v>
          </cell>
          <cell r="D309" t="str">
            <v>Codo 90º r</v>
          </cell>
        </row>
        <row r="310">
          <cell r="A310" t="str">
            <v>Codo 90º ranurado d= 3" UL/FM</v>
          </cell>
          <cell r="B310" t="str">
            <v>m</v>
          </cell>
          <cell r="C310">
            <v>14112</v>
          </cell>
          <cell r="D310" t="str">
            <v>Codo 90º r</v>
          </cell>
        </row>
        <row r="311">
          <cell r="A311" t="str">
            <v>Codo cobre para agua caliente 1/2"</v>
          </cell>
          <cell r="B311" t="str">
            <v>un</v>
          </cell>
          <cell r="C311">
            <v>637</v>
          </cell>
          <cell r="D311" t="str">
            <v>Codo cobre</v>
          </cell>
        </row>
        <row r="312">
          <cell r="A312" t="str">
            <v>Codo cobre para agua caliente 3/4"</v>
          </cell>
          <cell r="B312" t="str">
            <v>un</v>
          </cell>
          <cell r="C312">
            <v>764</v>
          </cell>
          <cell r="D312" t="str">
            <v>Codo cobre</v>
          </cell>
        </row>
        <row r="313">
          <cell r="A313" t="str">
            <v>Codo de 450º en acero galvanizado de 3/4"</v>
          </cell>
          <cell r="B313" t="str">
            <v>un</v>
          </cell>
          <cell r="C313">
            <v>1380</v>
          </cell>
          <cell r="D313" t="str">
            <v>Codo de 45</v>
          </cell>
        </row>
        <row r="314">
          <cell r="A314" t="str">
            <v>Codo de 45º en acero galvanizado de 1/2"</v>
          </cell>
          <cell r="B314" t="str">
            <v>un</v>
          </cell>
          <cell r="C314">
            <v>1274</v>
          </cell>
          <cell r="D314" t="str">
            <v>Codo de 45</v>
          </cell>
        </row>
        <row r="315">
          <cell r="A315" t="str">
            <v>Codo de 90º en acero galvanizado de 1/2"</v>
          </cell>
          <cell r="B315" t="str">
            <v>un</v>
          </cell>
          <cell r="C315">
            <v>907</v>
          </cell>
          <cell r="D315" t="str">
            <v>Codo de 90</v>
          </cell>
        </row>
        <row r="316">
          <cell r="A316" t="str">
            <v>Codo de 90º en acero galvanizado de 3/4"</v>
          </cell>
          <cell r="B316" t="str">
            <v>un</v>
          </cell>
          <cell r="C316">
            <v>1470</v>
          </cell>
          <cell r="D316" t="str">
            <v>Codo de 90</v>
          </cell>
        </row>
        <row r="317">
          <cell r="A317" t="str">
            <v>Codo de 90º exterior (calle), en acero galvanizado de 1/2"</v>
          </cell>
          <cell r="B317" t="str">
            <v>un</v>
          </cell>
          <cell r="C317">
            <v>1116</v>
          </cell>
          <cell r="D317" t="str">
            <v>Codo de 90</v>
          </cell>
        </row>
        <row r="318">
          <cell r="A318" t="str">
            <v>Codo de 90º exterior(calle), en acero galvanizado de 3/4"</v>
          </cell>
          <cell r="B318" t="str">
            <v>un</v>
          </cell>
          <cell r="C318">
            <v>1862</v>
          </cell>
          <cell r="D318" t="str">
            <v>Codo de 90</v>
          </cell>
        </row>
        <row r="319">
          <cell r="A319" t="str">
            <v>Codo de cobre 45 de 1 1/2"</v>
          </cell>
          <cell r="B319" t="str">
            <v>un</v>
          </cell>
          <cell r="C319">
            <v>9663</v>
          </cell>
          <cell r="D319" t="str">
            <v>Codo de co</v>
          </cell>
        </row>
        <row r="320">
          <cell r="A320" t="str">
            <v>Codo de cobre 45 de 1"</v>
          </cell>
          <cell r="B320" t="str">
            <v>un</v>
          </cell>
          <cell r="C320">
            <v>4547</v>
          </cell>
          <cell r="D320" t="str">
            <v>Codo de co</v>
          </cell>
        </row>
        <row r="321">
          <cell r="A321" t="str">
            <v>Codo de cobre de 1 1/2"</v>
          </cell>
          <cell r="B321" t="str">
            <v>un</v>
          </cell>
          <cell r="C321">
            <v>9663</v>
          </cell>
          <cell r="D321" t="str">
            <v>Codo de co</v>
          </cell>
        </row>
        <row r="322">
          <cell r="A322" t="str">
            <v>Codo de cobre de 1"</v>
          </cell>
          <cell r="B322" t="str">
            <v>un</v>
          </cell>
          <cell r="C322">
            <v>3786</v>
          </cell>
          <cell r="D322" t="str">
            <v>Codo de co</v>
          </cell>
        </row>
        <row r="323">
          <cell r="A323" t="str">
            <v>Codo galvanizado 1 1/2" x 90</v>
          </cell>
          <cell r="B323" t="str">
            <v>un</v>
          </cell>
          <cell r="C323">
            <v>4888</v>
          </cell>
          <cell r="D323" t="str">
            <v>Codo galva</v>
          </cell>
        </row>
        <row r="324">
          <cell r="A324" t="str">
            <v>Codo GRAN RADIO 11.25 PLATINO, d= 6" - Pavco o equivalente.</v>
          </cell>
          <cell r="B324" t="str">
            <v>un</v>
          </cell>
          <cell r="C324">
            <v>131901</v>
          </cell>
          <cell r="D324" t="str">
            <v xml:space="preserve">Codo GRAN </v>
          </cell>
        </row>
        <row r="325">
          <cell r="A325" t="str">
            <v>Codo GRAN RADIO 22.5 PLATINO, d= 6" - Pavco o equivalente.</v>
          </cell>
          <cell r="B325" t="str">
            <v>un</v>
          </cell>
          <cell r="C325">
            <v>147507</v>
          </cell>
          <cell r="D325" t="str">
            <v xml:space="preserve">Codo GRAN </v>
          </cell>
        </row>
        <row r="326">
          <cell r="A326" t="str">
            <v>Codo GRAN RADIO 45 PLATINO, d= 6" - Pavco o equivalente.</v>
          </cell>
          <cell r="B326" t="str">
            <v>un</v>
          </cell>
          <cell r="C326">
            <v>184706</v>
          </cell>
          <cell r="D326" t="str">
            <v xml:space="preserve">Codo GRAN </v>
          </cell>
        </row>
        <row r="327">
          <cell r="A327" t="str">
            <v>Codo GRAN RADIO 90 PLATINO, d= 6" - Pavco o equivalente.</v>
          </cell>
          <cell r="B327" t="str">
            <v>un</v>
          </cell>
          <cell r="C327">
            <v>253848</v>
          </cell>
          <cell r="D327" t="str">
            <v xml:space="preserve">Codo GRAN </v>
          </cell>
        </row>
        <row r="328">
          <cell r="A328" t="str">
            <v>Codo PVC-S 45º CxC d= 1 1/2" - Pavco o equivalente.</v>
          </cell>
          <cell r="B328" t="str">
            <v>un</v>
          </cell>
          <cell r="C328">
            <v>2098</v>
          </cell>
          <cell r="D328" t="str">
            <v>Codo PVC-S</v>
          </cell>
        </row>
        <row r="329">
          <cell r="A329" t="str">
            <v>Codo PVC-S 45º CxC d= 2" - Pavco o equivalente.</v>
          </cell>
          <cell r="B329" t="str">
            <v>un</v>
          </cell>
          <cell r="C329">
            <v>2546</v>
          </cell>
          <cell r="D329" t="str">
            <v>Codo PVC-S</v>
          </cell>
        </row>
        <row r="330">
          <cell r="A330" t="str">
            <v>Codo PVC-S 45º CxC d= 3" - Pavco o equivalente.</v>
          </cell>
          <cell r="B330" t="str">
            <v>un</v>
          </cell>
          <cell r="C330">
            <v>5469</v>
          </cell>
          <cell r="D330" t="str">
            <v>Codo PVC-S</v>
          </cell>
        </row>
        <row r="331">
          <cell r="A331" t="str">
            <v>Codo PVC-S 45º CxC d= 4" - Pavco o equivalente.</v>
          </cell>
          <cell r="B331" t="str">
            <v>un</v>
          </cell>
          <cell r="C331">
            <v>9544</v>
          </cell>
          <cell r="D331" t="str">
            <v>Codo PVC-S</v>
          </cell>
        </row>
        <row r="332">
          <cell r="A332" t="str">
            <v>Codo PVC-S 45º CxC d= 6" - Pavco o equivalente.</v>
          </cell>
          <cell r="B332" t="str">
            <v>un</v>
          </cell>
          <cell r="C332">
            <v>35027</v>
          </cell>
          <cell r="D332" t="str">
            <v>Codo PVC-S</v>
          </cell>
        </row>
        <row r="333">
          <cell r="A333" t="str">
            <v>Codo PVC-S 45º CxC d= 8" - Pavco o equivalente.</v>
          </cell>
          <cell r="B333" t="str">
            <v>un</v>
          </cell>
          <cell r="C333">
            <v>38529</v>
          </cell>
          <cell r="D333" t="str">
            <v>Codo PVC-S</v>
          </cell>
        </row>
        <row r="334">
          <cell r="A334" t="str">
            <v>Codo PVC-S 90º CxC d= 1 1/2" - Pavco o equivalente.</v>
          </cell>
          <cell r="B334" t="str">
            <v>un</v>
          </cell>
          <cell r="C334">
            <v>1812</v>
          </cell>
          <cell r="D334" t="str">
            <v>Codo PVC-S</v>
          </cell>
        </row>
        <row r="335">
          <cell r="A335" t="str">
            <v>Codo PVC-S 90º CxC d= 2" - Pavco o equivalente.</v>
          </cell>
          <cell r="B335" t="str">
            <v>un</v>
          </cell>
          <cell r="C335">
            <v>2128</v>
          </cell>
          <cell r="D335" t="str">
            <v>Codo PVC-S</v>
          </cell>
        </row>
        <row r="336">
          <cell r="A336" t="str">
            <v>Codo PVC-S 90º CxC d= 3" - Pavco o equivalente.</v>
          </cell>
          <cell r="B336" t="str">
            <v>un</v>
          </cell>
          <cell r="C336">
            <v>4926</v>
          </cell>
          <cell r="D336" t="str">
            <v>Codo PVC-S</v>
          </cell>
        </row>
        <row r="337">
          <cell r="A337" t="str">
            <v>Codo PVC-S 90º CxC d= 4" - Pavco o equivalente.</v>
          </cell>
          <cell r="B337" t="str">
            <v>un</v>
          </cell>
          <cell r="C337">
            <v>8484</v>
          </cell>
          <cell r="D337" t="str">
            <v>Codo PVC-S</v>
          </cell>
        </row>
        <row r="338">
          <cell r="A338" t="str">
            <v>Codo PVC-S 90º CxC d= 6" - Pavco o equivalente.</v>
          </cell>
          <cell r="B338" t="str">
            <v>un</v>
          </cell>
          <cell r="C338">
            <v>72470</v>
          </cell>
          <cell r="D338" t="str">
            <v>Codo PVC-S</v>
          </cell>
        </row>
        <row r="339">
          <cell r="A339" t="str">
            <v>Codo PVC-S 90º CxC d= 8" - Pavco o equivalente.</v>
          </cell>
          <cell r="B339" t="str">
            <v>un</v>
          </cell>
          <cell r="C339">
            <v>79717</v>
          </cell>
          <cell r="D339" t="str">
            <v>Codo PVC-S</v>
          </cell>
        </row>
        <row r="340">
          <cell r="A340" t="str">
            <v>Codo PVC-S 90º CxE d= 3" - Pavco o equivalente.</v>
          </cell>
          <cell r="B340" t="str">
            <v>un</v>
          </cell>
          <cell r="C340">
            <v>5702</v>
          </cell>
          <cell r="D340" t="str">
            <v>Codo PVC-S</v>
          </cell>
        </row>
        <row r="341">
          <cell r="A341" t="str">
            <v>Codo roscado 1 1/2" x 1/2 UL/FM</v>
          </cell>
          <cell r="B341" t="str">
            <v>un</v>
          </cell>
          <cell r="C341">
            <v>7742</v>
          </cell>
          <cell r="D341" t="str">
            <v>Codo rosca</v>
          </cell>
        </row>
        <row r="342">
          <cell r="A342" t="str">
            <v>Codo roscado 1 UL/FM</v>
          </cell>
          <cell r="B342" t="str">
            <v>un</v>
          </cell>
          <cell r="C342">
            <v>7742</v>
          </cell>
          <cell r="D342" t="str">
            <v>Codo rosca</v>
          </cell>
        </row>
        <row r="343">
          <cell r="A343" t="str">
            <v>Codo roscado 1 x 1/2 UL/FM</v>
          </cell>
          <cell r="B343" t="str">
            <v>un</v>
          </cell>
          <cell r="C343">
            <v>9702</v>
          </cell>
          <cell r="D343" t="str">
            <v>Codo rosca</v>
          </cell>
        </row>
        <row r="344">
          <cell r="A344" t="str">
            <v>Color mineral</v>
          </cell>
          <cell r="B344" t="str">
            <v>kg</v>
          </cell>
          <cell r="C344">
            <v>2695</v>
          </cell>
          <cell r="D344" t="str">
            <v>Color mine</v>
          </cell>
        </row>
        <row r="345">
          <cell r="A345" t="str">
            <v>Combo dispensador de jabon Spray de 800ml mas jabon 8008 tipo familia o equivalente</v>
          </cell>
          <cell r="B345" t="str">
            <v>un</v>
          </cell>
          <cell r="C345">
            <v>73108</v>
          </cell>
          <cell r="D345" t="str">
            <v>Combo disp</v>
          </cell>
        </row>
        <row r="346">
          <cell r="A346" t="str">
            <v>Combo dispensador de papel higienico jumbo mas 1 rollo de papel higienico Ref.7115 tipo familia o equivalente</v>
          </cell>
          <cell r="B346" t="str">
            <v>un</v>
          </cell>
          <cell r="C346">
            <v>62524</v>
          </cell>
          <cell r="D346" t="str">
            <v>Combo disp</v>
          </cell>
        </row>
        <row r="347">
          <cell r="A347" t="str">
            <v>Combo dispensador de toallas de manos doblada en Z+2 paquetes de toalla de manos Ref. 7352  tipo familia o equivalente</v>
          </cell>
          <cell r="B347" t="str">
            <v>un</v>
          </cell>
          <cell r="C347">
            <v>62524</v>
          </cell>
          <cell r="D347" t="str">
            <v>Combo disp</v>
          </cell>
        </row>
        <row r="348">
          <cell r="A348" t="str">
            <v>Concreto de 14 Mpa preparado en obra</v>
          </cell>
          <cell r="B348" t="str">
            <v>m3</v>
          </cell>
          <cell r="C348">
            <v>281747</v>
          </cell>
          <cell r="D348" t="str">
            <v>Concreto d</v>
          </cell>
        </row>
        <row r="349">
          <cell r="A349" t="str">
            <v>Concreto de 17.5 Mpa preparado en obra</v>
          </cell>
          <cell r="B349" t="str">
            <v>m3</v>
          </cell>
          <cell r="C349">
            <v>295786</v>
          </cell>
          <cell r="D349" t="str">
            <v>Concreto d</v>
          </cell>
        </row>
        <row r="350">
          <cell r="A350" t="str">
            <v>Concreto de 21 Mpa preparado en obra</v>
          </cell>
          <cell r="B350" t="str">
            <v>m3</v>
          </cell>
          <cell r="C350">
            <v>315565</v>
          </cell>
          <cell r="D350" t="str">
            <v>Concreto d</v>
          </cell>
        </row>
        <row r="351">
          <cell r="A351" t="str">
            <v>Concreto de 28 Mpa preparado en obra</v>
          </cell>
          <cell r="B351" t="str">
            <v>m3</v>
          </cell>
          <cell r="C351">
            <v>330565</v>
          </cell>
          <cell r="D351" t="str">
            <v>Concreto d</v>
          </cell>
        </row>
        <row r="352">
          <cell r="A352" t="str">
            <v>Concreto de 35 Mpa preparado en obra</v>
          </cell>
          <cell r="B352" t="str">
            <v>m3</v>
          </cell>
          <cell r="C352">
            <v>345565</v>
          </cell>
          <cell r="D352" t="str">
            <v>Concreto d</v>
          </cell>
        </row>
        <row r="353">
          <cell r="A353" t="str">
            <v>Concreto Grouting de 17.5 Mpa preparado en obra</v>
          </cell>
          <cell r="B353" t="str">
            <v>m3</v>
          </cell>
          <cell r="C353">
            <v>292277</v>
          </cell>
          <cell r="D353" t="str">
            <v>Concreto G</v>
          </cell>
        </row>
        <row r="354">
          <cell r="A354" t="str">
            <v>Concreto Premezclado 3000 (21 Mpa)</v>
          </cell>
          <cell r="B354" t="str">
            <v>m3</v>
          </cell>
          <cell r="C354">
            <v>318000</v>
          </cell>
          <cell r="D354" t="str">
            <v>Concreto P</v>
          </cell>
        </row>
        <row r="355">
          <cell r="A355" t="str">
            <v>Concreto Premezclado 3500 (28 Mpa)</v>
          </cell>
          <cell r="B355" t="str">
            <v>m3</v>
          </cell>
          <cell r="C355">
            <v>335565</v>
          </cell>
          <cell r="D355" t="str">
            <v>Concreto P</v>
          </cell>
        </row>
        <row r="356">
          <cell r="A356" t="str">
            <v>Concreto Premezclado 4000 (35 Mpa)</v>
          </cell>
          <cell r="B356" t="str">
            <v>m3</v>
          </cell>
          <cell r="C356">
            <v>344500</v>
          </cell>
          <cell r="D356" t="str">
            <v>Concreto P</v>
          </cell>
        </row>
        <row r="357">
          <cell r="A357" t="str">
            <v>Conduleta metalicas en L,T o recta</v>
          </cell>
          <cell r="B357" t="str">
            <v>m</v>
          </cell>
          <cell r="C357">
            <v>9233</v>
          </cell>
          <cell r="D357" t="str">
            <v xml:space="preserve">Conduleta </v>
          </cell>
        </row>
        <row r="358">
          <cell r="A358" t="str">
            <v>Conector 1/0</v>
          </cell>
          <cell r="B358" t="str">
            <v>un</v>
          </cell>
          <cell r="C358">
            <v>2046</v>
          </cell>
          <cell r="D358" t="str">
            <v>Conector 1</v>
          </cell>
        </row>
        <row r="359">
          <cell r="A359" t="str">
            <v>Conector abrazadera para pipeta</v>
          </cell>
          <cell r="B359" t="str">
            <v>un</v>
          </cell>
          <cell r="C359">
            <v>30200</v>
          </cell>
          <cell r="D359" t="str">
            <v>Conector a</v>
          </cell>
        </row>
        <row r="360">
          <cell r="A360" t="str">
            <v>Conector compresión</v>
          </cell>
          <cell r="B360" t="str">
            <v>un</v>
          </cell>
          <cell r="C360">
            <v>10000</v>
          </cell>
          <cell r="D360" t="str">
            <v>Conector c</v>
          </cell>
        </row>
        <row r="361">
          <cell r="A361" t="str">
            <v>Conector cu No.4-6</v>
          </cell>
          <cell r="B361" t="str">
            <v>un</v>
          </cell>
          <cell r="C361">
            <v>10500</v>
          </cell>
          <cell r="D361" t="str">
            <v>Conector c</v>
          </cell>
        </row>
        <row r="362">
          <cell r="A362" t="str">
            <v>Conector de acero flexible inoxidable enchaquetado de 24"</v>
          </cell>
          <cell r="B362" t="str">
            <v>un</v>
          </cell>
          <cell r="C362">
            <v>24500</v>
          </cell>
          <cell r="D362" t="str">
            <v>Conector d</v>
          </cell>
        </row>
        <row r="363">
          <cell r="A363" t="str">
            <v>Conector de compresion tipo H</v>
          </cell>
          <cell r="B363" t="str">
            <v>un</v>
          </cell>
          <cell r="C363">
            <v>7434</v>
          </cell>
          <cell r="D363" t="str">
            <v>Conector d</v>
          </cell>
        </row>
        <row r="364">
          <cell r="A364" t="str">
            <v>Conector de medidor  MR8</v>
          </cell>
          <cell r="B364" t="str">
            <v>un</v>
          </cell>
          <cell r="C364">
            <v>10500</v>
          </cell>
          <cell r="D364" t="str">
            <v>Conector d</v>
          </cell>
        </row>
        <row r="365">
          <cell r="A365" t="str">
            <v>Conector hembra Cu de Ø= ½"</v>
          </cell>
          <cell r="B365" t="str">
            <v>un</v>
          </cell>
          <cell r="C365">
            <v>3000</v>
          </cell>
          <cell r="D365" t="str">
            <v>Conector h</v>
          </cell>
        </row>
        <row r="366">
          <cell r="A366" t="str">
            <v>Conector hembra de cobre 3/4"</v>
          </cell>
          <cell r="B366" t="str">
            <v>un</v>
          </cell>
          <cell r="C366">
            <v>4000</v>
          </cell>
          <cell r="D366" t="str">
            <v>Conector h</v>
          </cell>
        </row>
        <row r="367">
          <cell r="A367" t="str">
            <v>Conector macho Cu de 3/4"</v>
          </cell>
          <cell r="B367" t="str">
            <v>un</v>
          </cell>
          <cell r="C367">
            <v>4000</v>
          </cell>
          <cell r="D367" t="str">
            <v>Conector m</v>
          </cell>
        </row>
        <row r="368">
          <cell r="A368" t="str">
            <v>Conector macho Cu de Ø= ½".</v>
          </cell>
          <cell r="B368" t="str">
            <v>un</v>
          </cell>
          <cell r="C368">
            <v>2000</v>
          </cell>
          <cell r="D368" t="str">
            <v>Conector m</v>
          </cell>
        </row>
        <row r="369">
          <cell r="A369" t="str">
            <v>conector neutrick speakon nl4fx para  bafle</v>
          </cell>
          <cell r="B369" t="str">
            <v>un</v>
          </cell>
          <cell r="C369">
            <v>47726</v>
          </cell>
          <cell r="D369" t="str">
            <v>conector n</v>
          </cell>
        </row>
        <row r="370">
          <cell r="A370" t="str">
            <v>Conector OB 1010</v>
          </cell>
          <cell r="B370" t="str">
            <v>un</v>
          </cell>
          <cell r="C370">
            <v>3670</v>
          </cell>
          <cell r="D370" t="str">
            <v>Conector O</v>
          </cell>
        </row>
        <row r="371">
          <cell r="A371" t="str">
            <v>Conector para fibra optica multimodo SC-ST y/o LC-LC</v>
          </cell>
          <cell r="B371" t="str">
            <v>un</v>
          </cell>
          <cell r="C371">
            <v>14700</v>
          </cell>
          <cell r="D371" t="str">
            <v>Conector p</v>
          </cell>
        </row>
        <row r="372">
          <cell r="A372" t="str">
            <v>Conector RG-6</v>
          </cell>
          <cell r="B372" t="str">
            <v>un</v>
          </cell>
          <cell r="C372">
            <v>490</v>
          </cell>
          <cell r="D372" t="str">
            <v>Conector R</v>
          </cell>
        </row>
        <row r="373">
          <cell r="A373" t="str">
            <v>Conector terminal bimet lico para cables 1/0, marca 3M ref 40032 aluminio con recubrimiento en bronce</v>
          </cell>
          <cell r="B373" t="str">
            <v>un</v>
          </cell>
          <cell r="C373">
            <v>9973</v>
          </cell>
          <cell r="D373" t="str">
            <v>Conector t</v>
          </cell>
        </row>
        <row r="374">
          <cell r="A374" t="str">
            <v>Conectores cobre 1/0 con encintada.</v>
          </cell>
          <cell r="B374" t="str">
            <v>un</v>
          </cell>
          <cell r="C374">
            <v>1060</v>
          </cell>
          <cell r="D374" t="str">
            <v>Conectores</v>
          </cell>
        </row>
        <row r="375">
          <cell r="A375" t="str">
            <v>Conectores cobre 10 y  encintada.</v>
          </cell>
          <cell r="B375" t="str">
            <v>SG</v>
          </cell>
          <cell r="C375">
            <v>294</v>
          </cell>
          <cell r="D375" t="str">
            <v>Conectores</v>
          </cell>
        </row>
        <row r="376">
          <cell r="A376" t="str">
            <v>Conectores cobre 12 y  encintada.</v>
          </cell>
          <cell r="B376" t="str">
            <v>SG</v>
          </cell>
          <cell r="C376">
            <v>147</v>
          </cell>
          <cell r="D376" t="str">
            <v>Conectores</v>
          </cell>
        </row>
        <row r="377">
          <cell r="A377" t="str">
            <v>Conectores cobre 2/0 y  encintada.</v>
          </cell>
          <cell r="B377" t="str">
            <v>un</v>
          </cell>
          <cell r="C377">
            <v>1250</v>
          </cell>
          <cell r="D377" t="str">
            <v>Conectores</v>
          </cell>
        </row>
        <row r="378">
          <cell r="A378" t="str">
            <v>Conectores cobre 4 y  encintada.</v>
          </cell>
          <cell r="B378" t="str">
            <v>SG</v>
          </cell>
          <cell r="C378">
            <v>686</v>
          </cell>
          <cell r="D378" t="str">
            <v>Conectores</v>
          </cell>
        </row>
        <row r="379">
          <cell r="A379" t="str">
            <v>Conectores cobre 6 y  encintada.</v>
          </cell>
          <cell r="B379" t="str">
            <v>SG</v>
          </cell>
          <cell r="C379">
            <v>588</v>
          </cell>
          <cell r="D379" t="str">
            <v>Conectores</v>
          </cell>
        </row>
        <row r="380">
          <cell r="A380" t="str">
            <v>Conectores cobre 8 y  encintada.</v>
          </cell>
          <cell r="B380" t="str">
            <v>SG</v>
          </cell>
          <cell r="C380">
            <v>490</v>
          </cell>
          <cell r="D380" t="str">
            <v>Conectores</v>
          </cell>
        </row>
        <row r="381">
          <cell r="A381" t="str">
            <v>Conectores cobre No 2 y encintada</v>
          </cell>
          <cell r="B381" t="str">
            <v>SG</v>
          </cell>
          <cell r="C381">
            <v>784</v>
          </cell>
          <cell r="D381" t="str">
            <v>Conectores</v>
          </cell>
        </row>
        <row r="382">
          <cell r="A382" t="str">
            <v>Conectores de empalme.</v>
          </cell>
          <cell r="B382" t="str">
            <v>SG</v>
          </cell>
          <cell r="C382">
            <v>980</v>
          </cell>
          <cell r="D382" t="str">
            <v>Conectores</v>
          </cell>
        </row>
        <row r="383">
          <cell r="A383" t="str">
            <v>Cono excentrico para camara de 1.2m</v>
          </cell>
          <cell r="B383" t="str">
            <v>un</v>
          </cell>
          <cell r="C383">
            <v>259241</v>
          </cell>
          <cell r="D383" t="str">
            <v>Cono excen</v>
          </cell>
        </row>
        <row r="384">
          <cell r="A384" t="str">
            <v>contacto. magnetico. tipo pesado</v>
          </cell>
          <cell r="B384" t="str">
            <v>un</v>
          </cell>
          <cell r="C384">
            <v>43267</v>
          </cell>
          <cell r="D384" t="str">
            <v xml:space="preserve">contacto. </v>
          </cell>
        </row>
        <row r="385">
          <cell r="A385" t="str">
            <v>Contador de 1 1/2"</v>
          </cell>
          <cell r="B385" t="str">
            <v>un</v>
          </cell>
          <cell r="C385">
            <v>784000</v>
          </cell>
          <cell r="D385" t="str">
            <v>Contador d</v>
          </cell>
        </row>
        <row r="386">
          <cell r="A386" t="str">
            <v>Contador de 1"</v>
          </cell>
          <cell r="B386" t="str">
            <v>un</v>
          </cell>
          <cell r="C386">
            <v>438844</v>
          </cell>
          <cell r="D386" t="str">
            <v>Contador d</v>
          </cell>
        </row>
        <row r="387">
          <cell r="A387" t="str">
            <v>contador de lectura indirecta 1F-3H 2.5/10A 2x120V</v>
          </cell>
          <cell r="B387" t="str">
            <v>un</v>
          </cell>
          <cell r="C387">
            <v>1150000</v>
          </cell>
          <cell r="D387" t="str">
            <v>contador d</v>
          </cell>
        </row>
        <row r="388">
          <cell r="A388" t="str">
            <v>Controladores de volumen con transformador, hasta 30 wts</v>
          </cell>
          <cell r="B388" t="str">
            <v>un</v>
          </cell>
          <cell r="C388">
            <v>31830</v>
          </cell>
          <cell r="D388" t="str">
            <v>Controlado</v>
          </cell>
        </row>
        <row r="389">
          <cell r="A389" t="str">
            <v>Cordon prefabricado 15 x 45 x 80 cm.</v>
          </cell>
          <cell r="B389" t="str">
            <v>un</v>
          </cell>
          <cell r="C389">
            <v>20500</v>
          </cell>
          <cell r="D389" t="str">
            <v>Cordon pre</v>
          </cell>
        </row>
        <row r="390">
          <cell r="A390" t="str">
            <v>Cordon prefabricado de  15 x 35 x 80 cm.</v>
          </cell>
          <cell r="B390" t="str">
            <v>un</v>
          </cell>
          <cell r="C390">
            <v>16500</v>
          </cell>
          <cell r="D390" t="str">
            <v>Cordon pre</v>
          </cell>
        </row>
        <row r="391">
          <cell r="A391" t="str">
            <v>Correa plastica trafo</v>
          </cell>
          <cell r="B391" t="str">
            <v>un</v>
          </cell>
          <cell r="C391">
            <v>10000</v>
          </cell>
          <cell r="D391" t="str">
            <v>Correa pla</v>
          </cell>
        </row>
        <row r="392">
          <cell r="A392" t="str">
            <v>Cortacircuitos fusible con accesorios</v>
          </cell>
          <cell r="B392" t="str">
            <v>un</v>
          </cell>
          <cell r="C392">
            <v>182000</v>
          </cell>
          <cell r="D392" t="str">
            <v>Cortacircu</v>
          </cell>
        </row>
        <row r="393">
          <cell r="A393" t="str">
            <v>Corte de lamina cold rolled de 3/8"</v>
          </cell>
          <cell r="B393" t="str">
            <v>un</v>
          </cell>
          <cell r="C393">
            <v>2940</v>
          </cell>
          <cell r="D393" t="str">
            <v>Corte de l</v>
          </cell>
        </row>
        <row r="394">
          <cell r="A394" t="str">
            <v>Cortina enrrollable + tapa rollo</v>
          </cell>
          <cell r="B394" t="str">
            <v>m2</v>
          </cell>
          <cell r="C394">
            <v>250000</v>
          </cell>
          <cell r="D394" t="str">
            <v>Cortina en</v>
          </cell>
        </row>
        <row r="395">
          <cell r="A395" t="str">
            <v>Costal de fique (Gante para curado)</v>
          </cell>
          <cell r="B395" t="str">
            <v>m2</v>
          </cell>
          <cell r="C395">
            <v>1470</v>
          </cell>
          <cell r="D395" t="str">
            <v xml:space="preserve">Costal de </v>
          </cell>
        </row>
        <row r="396">
          <cell r="A396" t="str">
            <v>cristal claro templado de 6 mm.</v>
          </cell>
          <cell r="B396" t="str">
            <v>m2</v>
          </cell>
          <cell r="C396">
            <v>117160</v>
          </cell>
          <cell r="D396" t="str">
            <v>cristal cl</v>
          </cell>
        </row>
        <row r="397">
          <cell r="A397" t="str">
            <v>Cristal láminado templado de 3+3mm.</v>
          </cell>
          <cell r="B397" t="str">
            <v>m2</v>
          </cell>
          <cell r="C397">
            <v>160000</v>
          </cell>
          <cell r="D397" t="str">
            <v>Cristal lá</v>
          </cell>
        </row>
        <row r="398">
          <cell r="A398" t="str">
            <v>Cristal templado laminado de 5+5 mm.</v>
          </cell>
          <cell r="B398" t="str">
            <v>un</v>
          </cell>
          <cell r="C398">
            <v>283040</v>
          </cell>
          <cell r="D398" t="str">
            <v>Cristal te</v>
          </cell>
        </row>
        <row r="399">
          <cell r="A399" t="str">
            <v>Cristanac cristal color</v>
          </cell>
          <cell r="B399" t="str">
            <v>m2</v>
          </cell>
          <cell r="C399">
            <v>100000</v>
          </cell>
          <cell r="D399" t="str">
            <v xml:space="preserve">Cristanac </v>
          </cell>
        </row>
        <row r="400">
          <cell r="A400" t="str">
            <v>Cruceta plastica 2 mm</v>
          </cell>
          <cell r="B400" t="str">
            <v>un</v>
          </cell>
          <cell r="C400">
            <v>50</v>
          </cell>
          <cell r="D400" t="str">
            <v>Cruceta pl</v>
          </cell>
        </row>
        <row r="401">
          <cell r="A401" t="str">
            <v>cruceta plastica para juntas de 10mm.</v>
          </cell>
          <cell r="B401" t="str">
            <v>un</v>
          </cell>
          <cell r="C401">
            <v>240</v>
          </cell>
          <cell r="D401" t="str">
            <v>cruceta pl</v>
          </cell>
        </row>
        <row r="402">
          <cell r="A402" t="str">
            <v>Cubierta acero inox sobre machones</v>
          </cell>
          <cell r="B402" t="str">
            <v>un</v>
          </cell>
          <cell r="C402">
            <v>762500</v>
          </cell>
          <cell r="D402" t="str">
            <v>Cubierta a</v>
          </cell>
        </row>
        <row r="403">
          <cell r="A403" t="str">
            <v xml:space="preserve">Cubierta con patas + entrepaño AISI C18 </v>
          </cell>
          <cell r="B403" t="str">
            <v>un</v>
          </cell>
          <cell r="C403">
            <v>1425000</v>
          </cell>
          <cell r="D403" t="str">
            <v>Cubierta c</v>
          </cell>
        </row>
        <row r="404">
          <cell r="A404" t="str">
            <v>Cubierta en policarbonato alveolar de 6 mm + estruct T.C.</v>
          </cell>
          <cell r="B404" t="str">
            <v>m2</v>
          </cell>
          <cell r="C404">
            <v>280000</v>
          </cell>
          <cell r="D404" t="str">
            <v>Cubierta e</v>
          </cell>
        </row>
        <row r="405">
          <cell r="A405" t="str">
            <v>Cubierta entrega y recibo AISI c 18</v>
          </cell>
          <cell r="B405" t="str">
            <v>UN</v>
          </cell>
          <cell r="C405">
            <v>750000</v>
          </cell>
          <cell r="D405" t="str">
            <v>Cubierta e</v>
          </cell>
        </row>
        <row r="406">
          <cell r="A406" t="str">
            <v>Cuellos prefabricado  para camara de 1.2m</v>
          </cell>
          <cell r="B406" t="str">
            <v>un</v>
          </cell>
          <cell r="C406">
            <v>151837</v>
          </cell>
          <cell r="D406" t="str">
            <v>Cuellos pr</v>
          </cell>
        </row>
        <row r="407">
          <cell r="A407" t="str">
            <v>Curva EMT 1"</v>
          </cell>
          <cell r="B407" t="str">
            <v>un</v>
          </cell>
          <cell r="C407">
            <v>2323</v>
          </cell>
          <cell r="D407" t="str">
            <v xml:space="preserve">Curva EMT </v>
          </cell>
        </row>
        <row r="408">
          <cell r="A408" t="str">
            <v>Curva EMT 1/2"</v>
          </cell>
          <cell r="B408" t="str">
            <v>un</v>
          </cell>
          <cell r="C408">
            <v>1238</v>
          </cell>
          <cell r="D408" t="str">
            <v xml:space="preserve">Curva EMT </v>
          </cell>
        </row>
        <row r="409">
          <cell r="A409" t="str">
            <v>Curva EMT 1-1/2"</v>
          </cell>
          <cell r="B409" t="str">
            <v>un</v>
          </cell>
          <cell r="C409">
            <v>5419</v>
          </cell>
          <cell r="D409" t="str">
            <v xml:space="preserve">Curva EMT </v>
          </cell>
        </row>
        <row r="410">
          <cell r="A410" t="str">
            <v>Curva EMT 2"</v>
          </cell>
          <cell r="B410" t="str">
            <v>un</v>
          </cell>
          <cell r="C410">
            <v>10241</v>
          </cell>
          <cell r="D410" t="str">
            <v xml:space="preserve">Curva EMT </v>
          </cell>
        </row>
        <row r="411">
          <cell r="A411" t="str">
            <v>Curva EMT 3/4"</v>
          </cell>
          <cell r="B411" t="str">
            <v>un</v>
          </cell>
          <cell r="C411">
            <v>1946</v>
          </cell>
          <cell r="D411" t="str">
            <v xml:space="preserve">Curva EMT </v>
          </cell>
        </row>
        <row r="412">
          <cell r="A412" t="str">
            <v>Curva horizontal 20x8</v>
          </cell>
          <cell r="B412" t="str">
            <v>m</v>
          </cell>
          <cell r="C412">
            <v>38488</v>
          </cell>
          <cell r="D412" t="str">
            <v>Curva hori</v>
          </cell>
        </row>
        <row r="413">
          <cell r="A413" t="str">
            <v>Curva MGC  1"</v>
          </cell>
          <cell r="B413" t="str">
            <v>un</v>
          </cell>
          <cell r="C413">
            <v>1960</v>
          </cell>
          <cell r="D413" t="str">
            <v xml:space="preserve">Curva MGC </v>
          </cell>
        </row>
        <row r="414">
          <cell r="A414" t="str">
            <v>Curva MGC  1-1/2"</v>
          </cell>
          <cell r="B414" t="str">
            <v>un</v>
          </cell>
          <cell r="C414">
            <v>3920</v>
          </cell>
          <cell r="D414" t="str">
            <v xml:space="preserve">Curva MGC </v>
          </cell>
        </row>
        <row r="415">
          <cell r="A415" t="str">
            <v>Curva plastica de e=4 mm.</v>
          </cell>
          <cell r="B415" t="str">
            <v>un</v>
          </cell>
          <cell r="C415">
            <v>2000</v>
          </cell>
          <cell r="D415" t="str">
            <v>Curva plas</v>
          </cell>
        </row>
        <row r="416">
          <cell r="A416" t="str">
            <v>Curva PVC  1"</v>
          </cell>
          <cell r="B416" t="str">
            <v>un</v>
          </cell>
          <cell r="C416">
            <v>665</v>
          </cell>
          <cell r="D416" t="str">
            <v xml:space="preserve">Curva PVC </v>
          </cell>
        </row>
        <row r="417">
          <cell r="A417" t="str">
            <v>Curva PVC  1/2"</v>
          </cell>
          <cell r="B417" t="str">
            <v>un</v>
          </cell>
          <cell r="C417">
            <v>498</v>
          </cell>
          <cell r="D417" t="str">
            <v xml:space="preserve">Curva PVC </v>
          </cell>
        </row>
        <row r="418">
          <cell r="A418" t="str">
            <v>Curva PVC  1-1/2"</v>
          </cell>
          <cell r="B418" t="str">
            <v>un</v>
          </cell>
          <cell r="C418">
            <v>1862</v>
          </cell>
          <cell r="D418" t="str">
            <v xml:space="preserve">Curva PVC </v>
          </cell>
        </row>
        <row r="419">
          <cell r="A419" t="str">
            <v>Curva PVC  1-1/4"</v>
          </cell>
          <cell r="B419" t="str">
            <v>un</v>
          </cell>
          <cell r="C419">
            <v>1480</v>
          </cell>
          <cell r="D419" t="str">
            <v xml:space="preserve">Curva PVC </v>
          </cell>
        </row>
        <row r="420">
          <cell r="A420" t="str">
            <v>Curva pvc  2"</v>
          </cell>
          <cell r="B420" t="str">
            <v>un</v>
          </cell>
          <cell r="C420">
            <v>2981</v>
          </cell>
          <cell r="D420" t="str">
            <v xml:space="preserve">Curva pvc </v>
          </cell>
        </row>
        <row r="421">
          <cell r="A421" t="str">
            <v>Curva pvc  3"</v>
          </cell>
          <cell r="B421" t="str">
            <v>un</v>
          </cell>
          <cell r="C421">
            <v>8066</v>
          </cell>
          <cell r="D421" t="str">
            <v xml:space="preserve">Curva pvc </v>
          </cell>
        </row>
        <row r="422">
          <cell r="A422" t="str">
            <v>Curva pvc  3/4"</v>
          </cell>
          <cell r="B422" t="str">
            <v>un</v>
          </cell>
          <cell r="C422">
            <v>849</v>
          </cell>
          <cell r="D422" t="str">
            <v xml:space="preserve">Curva pvc </v>
          </cell>
        </row>
        <row r="423">
          <cell r="A423" t="str">
            <v xml:space="preserve">Demarcaciòn + cinta placa poli </v>
          </cell>
          <cell r="B423" t="str">
            <v>m2</v>
          </cell>
          <cell r="C423">
            <v>1665</v>
          </cell>
          <cell r="D423" t="str">
            <v>Demarcaciò</v>
          </cell>
        </row>
        <row r="424">
          <cell r="A424" t="str">
            <v>Desague cromado lavamanos</v>
          </cell>
          <cell r="B424" t="str">
            <v>un</v>
          </cell>
          <cell r="C424">
            <v>35200</v>
          </cell>
          <cell r="D424" t="str">
            <v>Desague cr</v>
          </cell>
        </row>
        <row r="425">
          <cell r="A425" t="str">
            <v>detector de mov. antimascota</v>
          </cell>
          <cell r="B425" t="str">
            <v>un</v>
          </cell>
          <cell r="C425">
            <v>59085</v>
          </cell>
          <cell r="D425" t="str">
            <v>detector d</v>
          </cell>
        </row>
        <row r="426">
          <cell r="A426" t="str">
            <v>detector de mov. doble tec. antimascota new</v>
          </cell>
          <cell r="B426" t="str">
            <v>un</v>
          </cell>
          <cell r="C426">
            <v>137865</v>
          </cell>
          <cell r="D426" t="str">
            <v>detector d</v>
          </cell>
        </row>
        <row r="427">
          <cell r="A427" t="str">
            <v>Dilataciones en madera 1.5 x 8 cm</v>
          </cell>
          <cell r="B427" t="str">
            <v>m</v>
          </cell>
          <cell r="C427">
            <v>2274</v>
          </cell>
          <cell r="D427" t="str">
            <v>Dilatacion</v>
          </cell>
        </row>
        <row r="428">
          <cell r="A428" t="str">
            <v>Dimmer sencillo MARK10 1000W T8-T5 3V CUA</v>
          </cell>
          <cell r="B428" t="str">
            <v>un</v>
          </cell>
          <cell r="C428">
            <v>254927</v>
          </cell>
          <cell r="D428" t="str">
            <v>Dimmer sen</v>
          </cell>
        </row>
        <row r="429">
          <cell r="A429" t="str">
            <v>Dinamita y estopines</v>
          </cell>
          <cell r="B429" t="str">
            <v>pulg</v>
          </cell>
          <cell r="C429">
            <v>1147</v>
          </cell>
          <cell r="D429" t="str">
            <v>Dinamita y</v>
          </cell>
        </row>
        <row r="430">
          <cell r="A430" t="str">
            <v>Dioxido de titanio</v>
          </cell>
          <cell r="B430" t="str">
            <v>kg</v>
          </cell>
          <cell r="C430">
            <v>4410</v>
          </cell>
          <cell r="D430" t="str">
            <v>Dioxido de</v>
          </cell>
        </row>
        <row r="431">
          <cell r="A431" t="str">
            <v>Disolvente para Pinturas a Base de Aceite.</v>
          </cell>
          <cell r="B431" t="str">
            <v>galon</v>
          </cell>
          <cell r="C431">
            <v>20972</v>
          </cell>
          <cell r="D431" t="str">
            <v>Disolvente</v>
          </cell>
        </row>
        <row r="432">
          <cell r="A432" t="str">
            <v>Division para orinal de 0.46 x 0.96 m. en acero inoxidable AISI 304, cal 20, e= 3 cm.</v>
          </cell>
          <cell r="B432" t="str">
            <v>un</v>
          </cell>
          <cell r="C432">
            <v>223402</v>
          </cell>
          <cell r="D432" t="str">
            <v>Division p</v>
          </cell>
        </row>
        <row r="433">
          <cell r="A433" t="str">
            <v>DPS Clase C, ref. LEV 52120-M2</v>
          </cell>
          <cell r="B433" t="str">
            <v>un</v>
          </cell>
          <cell r="C433">
            <v>2140000</v>
          </cell>
          <cell r="D433" t="str">
            <v xml:space="preserve">DPS Clase </v>
          </cell>
        </row>
        <row r="434">
          <cell r="A434" t="str">
            <v>Ducha cromada</v>
          </cell>
          <cell r="B434" t="str">
            <v>un</v>
          </cell>
          <cell r="C434">
            <v>76600</v>
          </cell>
          <cell r="D434" t="str">
            <v>Ducha crom</v>
          </cell>
        </row>
        <row r="435">
          <cell r="A435" t="str">
            <v>Ducha Cromada Ref. 01587 Grival o similar+ manija Ref 01752</v>
          </cell>
          <cell r="B435" t="str">
            <v>un</v>
          </cell>
          <cell r="C435">
            <v>200000</v>
          </cell>
          <cell r="D435" t="str">
            <v>Ducha Crom</v>
          </cell>
        </row>
        <row r="436">
          <cell r="A436" t="str">
            <v>Ducto EMT 1"</v>
          </cell>
          <cell r="B436" t="str">
            <v>ml</v>
          </cell>
          <cell r="C436">
            <v>6921</v>
          </cell>
          <cell r="D436" t="str">
            <v xml:space="preserve">Ducto EMT </v>
          </cell>
        </row>
        <row r="437">
          <cell r="A437" t="str">
            <v>Ducto EMT 1/2"</v>
          </cell>
          <cell r="B437" t="str">
            <v>ml</v>
          </cell>
          <cell r="C437">
            <v>3775</v>
          </cell>
          <cell r="D437" t="str">
            <v xml:space="preserve">Ducto EMT </v>
          </cell>
        </row>
        <row r="438">
          <cell r="A438" t="str">
            <v>Ducto EMT 1-1/2"</v>
          </cell>
          <cell r="B438" t="str">
            <v>ml</v>
          </cell>
          <cell r="C438">
            <v>12864</v>
          </cell>
          <cell r="D438" t="str">
            <v xml:space="preserve">Ducto EMT </v>
          </cell>
        </row>
        <row r="439">
          <cell r="A439" t="str">
            <v>Ducto EMT 3/4"</v>
          </cell>
          <cell r="B439" t="str">
            <v>ml</v>
          </cell>
          <cell r="C439">
            <v>4949</v>
          </cell>
          <cell r="D439" t="str">
            <v xml:space="preserve">Ducto EMT </v>
          </cell>
        </row>
        <row r="440">
          <cell r="A440" t="str">
            <v>Elabor planos y legal red gas restaurantes escolares</v>
          </cell>
          <cell r="B440" t="str">
            <v>un</v>
          </cell>
          <cell r="C440">
            <v>500000</v>
          </cell>
          <cell r="D440" t="str">
            <v>Elabor pla</v>
          </cell>
        </row>
        <row r="441">
          <cell r="A441" t="str">
            <v>Elaboracion de planos de vlo instalado y legalizacion. Incluye:  Actualizacion planos, gestion ante EE.PP</v>
          </cell>
          <cell r="B441" t="str">
            <v>gl</v>
          </cell>
          <cell r="C441">
            <v>686000</v>
          </cell>
          <cell r="D441" t="str">
            <v>Elaboracio</v>
          </cell>
        </row>
        <row r="442">
          <cell r="A442" t="str">
            <v>Elaboracion de Rosca de 1 1/2 con tarraja</v>
          </cell>
          <cell r="B442" t="str">
            <v>un</v>
          </cell>
          <cell r="C442">
            <v>1470</v>
          </cell>
          <cell r="D442" t="str">
            <v>Elaboracio</v>
          </cell>
        </row>
        <row r="443">
          <cell r="A443" t="str">
            <v>Elaboracion de Rosca de 1 con tarraja</v>
          </cell>
          <cell r="B443" t="str">
            <v>un</v>
          </cell>
          <cell r="C443">
            <v>1470</v>
          </cell>
          <cell r="D443" t="str">
            <v>Elaboracio</v>
          </cell>
        </row>
        <row r="444">
          <cell r="A444" t="str">
            <v>Elementos fijacion</v>
          </cell>
          <cell r="B444" t="str">
            <v>un</v>
          </cell>
          <cell r="C444">
            <v>4775</v>
          </cell>
          <cell r="D444" t="str">
            <v xml:space="preserve">Elementos </v>
          </cell>
        </row>
        <row r="445">
          <cell r="A445" t="str">
            <v>Elementos para la soldadura</v>
          </cell>
          <cell r="B445" t="str">
            <v>un</v>
          </cell>
          <cell r="C445">
            <v>6292</v>
          </cell>
          <cell r="D445" t="str">
            <v xml:space="preserve">Elementos </v>
          </cell>
        </row>
        <row r="446">
          <cell r="A446" t="str">
            <v>Elevador de 25mm</v>
          </cell>
          <cell r="B446" t="str">
            <v>un</v>
          </cell>
          <cell r="C446">
            <v>34300</v>
          </cell>
          <cell r="D446" t="str">
            <v>Elevador d</v>
          </cell>
        </row>
        <row r="447">
          <cell r="A447" t="str">
            <v>Embudo galv C16</v>
          </cell>
          <cell r="B447" t="str">
            <v>un</v>
          </cell>
          <cell r="C447">
            <v>15954</v>
          </cell>
          <cell r="D447" t="str">
            <v>Embudo gal</v>
          </cell>
        </row>
        <row r="448">
          <cell r="A448" t="str">
            <v>Embudo galv C24</v>
          </cell>
          <cell r="B448" t="str">
            <v>un</v>
          </cell>
          <cell r="C448">
            <v>10000</v>
          </cell>
          <cell r="D448" t="str">
            <v>Embudo gal</v>
          </cell>
        </row>
        <row r="449">
          <cell r="A449" t="str">
            <v>Empaque neopreno</v>
          </cell>
          <cell r="B449" t="str">
            <v>ml</v>
          </cell>
          <cell r="C449">
            <v>1000</v>
          </cell>
          <cell r="D449" t="str">
            <v>Empaque ne</v>
          </cell>
        </row>
        <row r="450">
          <cell r="A450" t="str">
            <v>Empaque neopreno en u</v>
          </cell>
          <cell r="B450" t="str">
            <v>m</v>
          </cell>
          <cell r="C450">
            <v>1430</v>
          </cell>
          <cell r="D450" t="str">
            <v>Empaque ne</v>
          </cell>
        </row>
        <row r="451">
          <cell r="A451" t="str">
            <v>Empotrada del tablero en la pared o muro</v>
          </cell>
          <cell r="B451" t="str">
            <v>sg</v>
          </cell>
          <cell r="C451">
            <v>2940</v>
          </cell>
          <cell r="D451" t="str">
            <v xml:space="preserve">Empotrada </v>
          </cell>
        </row>
        <row r="452">
          <cell r="A452" t="str">
            <v>Emulsión asfaltica</v>
          </cell>
          <cell r="B452" t="str">
            <v>gl</v>
          </cell>
          <cell r="C452">
            <v>10000</v>
          </cell>
          <cell r="D452" t="str">
            <v>Emulsión a</v>
          </cell>
        </row>
        <row r="453">
          <cell r="A453" t="str">
            <v>Entrepaños en acero inoxidable cal 20 AISI 304 (incluye pieamigos para instalacion)</v>
          </cell>
          <cell r="B453" t="str">
            <v>m</v>
          </cell>
          <cell r="C453">
            <v>117600</v>
          </cell>
          <cell r="D453" t="str">
            <v>Entrepaños</v>
          </cell>
        </row>
        <row r="454">
          <cell r="A454" t="str">
            <v>Esmalte a Base de Aceite</v>
          </cell>
          <cell r="B454" t="str">
            <v>gal</v>
          </cell>
          <cell r="C454">
            <v>53704</v>
          </cell>
          <cell r="D454" t="str">
            <v xml:space="preserve">Esmalte a </v>
          </cell>
        </row>
        <row r="455">
          <cell r="A455" t="str">
            <v>Espaciador tipo esp rrago de 3/8 por 1metro marca mecano ref. 21E38100</v>
          </cell>
          <cell r="B455" t="str">
            <v>un</v>
          </cell>
          <cell r="C455">
            <v>4900</v>
          </cell>
          <cell r="D455" t="str">
            <v>Espaciador</v>
          </cell>
        </row>
        <row r="456">
          <cell r="A456" t="str">
            <v>Esparrago 3/8" para bandeja</v>
          </cell>
          <cell r="B456" t="str">
            <v>m</v>
          </cell>
          <cell r="C456">
            <v>10089</v>
          </cell>
          <cell r="D456" t="str">
            <v xml:space="preserve">Esparrago </v>
          </cell>
        </row>
        <row r="457">
          <cell r="A457" t="str">
            <v>Espejo en cristal de 4 mm.</v>
          </cell>
          <cell r="B457" t="str">
            <v>m2</v>
          </cell>
          <cell r="C457">
            <v>42630</v>
          </cell>
          <cell r="D457" t="str">
            <v xml:space="preserve">Espejo en </v>
          </cell>
        </row>
        <row r="458">
          <cell r="A458" t="str">
            <v>Estacion de 10 zonas flex F 410 24 Vdc. ampliable a 20 zonas</v>
          </cell>
          <cell r="B458" t="str">
            <v>un</v>
          </cell>
          <cell r="C458">
            <v>2387280</v>
          </cell>
          <cell r="D458" t="str">
            <v>Estacion d</v>
          </cell>
        </row>
        <row r="459">
          <cell r="A459" t="str">
            <v>Estacion panico con llave</v>
          </cell>
          <cell r="B459" t="str">
            <v>un</v>
          </cell>
          <cell r="C459">
            <v>73892</v>
          </cell>
          <cell r="D459" t="str">
            <v>Estacion p</v>
          </cell>
        </row>
        <row r="460">
          <cell r="A460" t="str">
            <v>Estanteria  plana para despensa acero inox</v>
          </cell>
          <cell r="B460" t="str">
            <v>un</v>
          </cell>
          <cell r="C460">
            <v>1502828</v>
          </cell>
          <cell r="D460" t="str">
            <v>Estanteria</v>
          </cell>
        </row>
        <row r="461">
          <cell r="A461" t="str">
            <v>Estanteria ollas acero inox</v>
          </cell>
          <cell r="B461" t="str">
            <v>un</v>
          </cell>
          <cell r="C461">
            <v>1986780</v>
          </cell>
          <cell r="D461" t="str">
            <v>Estanteria</v>
          </cell>
        </row>
        <row r="462">
          <cell r="A462" t="str">
            <v>Estopa</v>
          </cell>
          <cell r="B462" t="str">
            <v>kg</v>
          </cell>
          <cell r="C462">
            <v>4312</v>
          </cell>
          <cell r="D462" t="str">
            <v>Estopa</v>
          </cell>
        </row>
        <row r="463">
          <cell r="A463" t="str">
            <v>Estribo según norma RA6-009</v>
          </cell>
          <cell r="B463" t="str">
            <v>un</v>
          </cell>
          <cell r="C463">
            <v>62560</v>
          </cell>
          <cell r="D463" t="str">
            <v>Estribo se</v>
          </cell>
        </row>
        <row r="464">
          <cell r="A464" t="str">
            <v>Estrobo rojo de 20-30VDC</v>
          </cell>
          <cell r="B464" t="str">
            <v>un</v>
          </cell>
          <cell r="C464">
            <v>125048</v>
          </cell>
          <cell r="D464" t="str">
            <v>Estrobo ro</v>
          </cell>
        </row>
        <row r="465">
          <cell r="A465" t="str">
            <v>Estucor (25 kg) - Sumicol</v>
          </cell>
          <cell r="B465" t="str">
            <v>kg</v>
          </cell>
          <cell r="C465">
            <v>1200</v>
          </cell>
          <cell r="D465" t="str">
            <v>Estucor (2</v>
          </cell>
        </row>
        <row r="466">
          <cell r="A466" t="str">
            <v>Estufa gas cuatro puestos en acero inox</v>
          </cell>
          <cell r="B466" t="str">
            <v>un</v>
          </cell>
          <cell r="C466">
            <v>3230000</v>
          </cell>
          <cell r="D466" t="str">
            <v>Estufa gas</v>
          </cell>
        </row>
        <row r="467">
          <cell r="A467" t="str">
            <v>Estufa gas tres puestos en acero inox</v>
          </cell>
          <cell r="B467" t="str">
            <v>un</v>
          </cell>
          <cell r="C467">
            <v>2606000</v>
          </cell>
          <cell r="D467" t="str">
            <v>Estufa gas</v>
          </cell>
        </row>
        <row r="468">
          <cell r="A468" t="str">
            <v>Excavacion en roca con explosivo, incluye voladura</v>
          </cell>
          <cell r="B468" t="str">
            <v>m3</v>
          </cell>
          <cell r="C468">
            <v>70500</v>
          </cell>
          <cell r="D468" t="str">
            <v>Excavacion</v>
          </cell>
        </row>
        <row r="469">
          <cell r="A469" t="str">
            <v>Excavacion y lleno de 0.125 m3</v>
          </cell>
          <cell r="B469" t="str">
            <v>m3</v>
          </cell>
          <cell r="C469">
            <v>4655</v>
          </cell>
          <cell r="D469" t="str">
            <v>Excavacion</v>
          </cell>
        </row>
        <row r="470">
          <cell r="A470" t="str">
            <v>Extintor tipo ABC multiproposito de 10 lb</v>
          </cell>
          <cell r="B470" t="str">
            <v>un</v>
          </cell>
          <cell r="C470">
            <v>39886</v>
          </cell>
          <cell r="D470" t="str">
            <v>Extintor t</v>
          </cell>
        </row>
        <row r="471">
          <cell r="A471" t="str">
            <v>Extractor</v>
          </cell>
          <cell r="B471" t="str">
            <v>un</v>
          </cell>
          <cell r="C471">
            <v>51156</v>
          </cell>
          <cell r="D471" t="str">
            <v>Extractor</v>
          </cell>
        </row>
        <row r="472">
          <cell r="A472" t="str">
            <v>Falleba de 5/8"</v>
          </cell>
          <cell r="B472" t="str">
            <v>un</v>
          </cell>
          <cell r="C472">
            <v>15000</v>
          </cell>
          <cell r="D472" t="str">
            <v>Falleba de</v>
          </cell>
        </row>
        <row r="473">
          <cell r="A473" t="str">
            <v>Ficho</v>
          </cell>
          <cell r="B473" t="str">
            <v>un</v>
          </cell>
          <cell r="C473">
            <v>45</v>
          </cell>
          <cell r="D473" t="str">
            <v>Ficho</v>
          </cell>
        </row>
        <row r="474">
          <cell r="A474" t="str">
            <v>Fijador de 1/2", para tubo de gas, ref FT2AG050, marca MECANO.</v>
          </cell>
          <cell r="B474" t="str">
            <v>un</v>
          </cell>
          <cell r="C474">
            <v>1145</v>
          </cell>
          <cell r="D474" t="str">
            <v>Fijador de</v>
          </cell>
        </row>
        <row r="475">
          <cell r="A475" t="str">
            <v>Fijador de 2 1/2, para tubo, ref FT2AG250, marca MECANO.</v>
          </cell>
          <cell r="B475" t="str">
            <v>un</v>
          </cell>
          <cell r="C475">
            <v>3430</v>
          </cell>
          <cell r="D475" t="str">
            <v>Fijador de</v>
          </cell>
        </row>
        <row r="476">
          <cell r="A476" t="str">
            <v>Fijador de 2, para tubo, ref FT2AG150, marca MECANO.</v>
          </cell>
          <cell r="B476" t="str">
            <v>un</v>
          </cell>
          <cell r="C476">
            <v>3136</v>
          </cell>
          <cell r="D476" t="str">
            <v>Fijador de</v>
          </cell>
        </row>
        <row r="477">
          <cell r="A477" t="str">
            <v>Fijador de 3, para tubo</v>
          </cell>
          <cell r="B477" t="str">
            <v>un</v>
          </cell>
          <cell r="C477">
            <v>2298</v>
          </cell>
          <cell r="D477" t="str">
            <v>Fijador de</v>
          </cell>
        </row>
        <row r="478">
          <cell r="A478" t="str">
            <v>Fijador de 3/4", para tubo de gas, ref FT2AG075, marca MECANO.</v>
          </cell>
          <cell r="B478" t="str">
            <v>un</v>
          </cell>
          <cell r="C478">
            <v>1705</v>
          </cell>
          <cell r="D478" t="str">
            <v>Fijador de</v>
          </cell>
        </row>
        <row r="479">
          <cell r="A479" t="str">
            <v>Filtro en "Y" roscado de 1"</v>
          </cell>
          <cell r="B479" t="str">
            <v>un</v>
          </cell>
          <cell r="C479">
            <v>22736</v>
          </cell>
          <cell r="D479" t="str">
            <v xml:space="preserve">Filtro en </v>
          </cell>
        </row>
        <row r="480">
          <cell r="A480" t="str">
            <v>Filtro en "Y" roscado de 11/2"</v>
          </cell>
          <cell r="B480" t="str">
            <v>un</v>
          </cell>
          <cell r="C480">
            <v>62524</v>
          </cell>
          <cell r="D480" t="str">
            <v xml:space="preserve">Filtro en </v>
          </cell>
        </row>
        <row r="481">
          <cell r="A481" t="str">
            <v>Formaleta columna circular de 50x2,4m (2t)</v>
          </cell>
          <cell r="B481" t="str">
            <v>dia</v>
          </cell>
          <cell r="C481">
            <v>18434</v>
          </cell>
          <cell r="D481" t="str">
            <v xml:space="preserve">Formaleta </v>
          </cell>
        </row>
        <row r="482">
          <cell r="A482" t="str">
            <v>Formaleta para concreto a la vista tipo super T formaleta.19mm</v>
          </cell>
          <cell r="B482" t="str">
            <v>m2</v>
          </cell>
          <cell r="C482">
            <v>31273</v>
          </cell>
          <cell r="D482" t="str">
            <v xml:space="preserve">Formaleta </v>
          </cell>
        </row>
        <row r="483">
          <cell r="A483" t="str">
            <v>Formaleta tapa lateral de 5x2 cm</v>
          </cell>
          <cell r="B483" t="str">
            <v>ml</v>
          </cell>
          <cell r="C483">
            <v>3000</v>
          </cell>
          <cell r="D483" t="str">
            <v xml:space="preserve">Formaleta </v>
          </cell>
        </row>
        <row r="484">
          <cell r="A484" t="str">
            <v>Formas Mediacaña de aluminio, e=3mm. Incluye transporte.</v>
          </cell>
          <cell r="B484" t="str">
            <v>un</v>
          </cell>
          <cell r="C484">
            <v>2300</v>
          </cell>
          <cell r="D484" t="str">
            <v>Formas Med</v>
          </cell>
        </row>
        <row r="485">
          <cell r="A485" t="str">
            <v>Fuente de poder con cargador de bateria</v>
          </cell>
          <cell r="B485" t="str">
            <v>un</v>
          </cell>
          <cell r="C485">
            <v>295568</v>
          </cell>
          <cell r="D485" t="str">
            <v xml:space="preserve">Fuente de </v>
          </cell>
        </row>
        <row r="486">
          <cell r="A486" t="str">
            <v xml:space="preserve">Fundente para soldar cobre, caja </v>
          </cell>
          <cell r="B486" t="str">
            <v>un</v>
          </cell>
          <cell r="C486">
            <v>8000</v>
          </cell>
          <cell r="D486" t="str">
            <v>Fundente p</v>
          </cell>
        </row>
        <row r="487">
          <cell r="A487" t="str">
            <v xml:space="preserve">Fundente para soldar cobre, caja x dos onzas </v>
          </cell>
          <cell r="B487" t="str">
            <v>un</v>
          </cell>
          <cell r="C487">
            <v>3000</v>
          </cell>
          <cell r="D487" t="str">
            <v>Fundente p</v>
          </cell>
        </row>
        <row r="488">
          <cell r="A488" t="str">
            <v>Fusible cortacircuitos</v>
          </cell>
          <cell r="B488" t="str">
            <v>un</v>
          </cell>
          <cell r="C488">
            <v>6000</v>
          </cell>
          <cell r="D488" t="str">
            <v>Fusible co</v>
          </cell>
        </row>
        <row r="489">
          <cell r="A489" t="str">
            <v>Gabinete de 0.30 x 0.30 mt., para vavula y elevador de red de gas.</v>
          </cell>
          <cell r="B489" t="str">
            <v>un</v>
          </cell>
          <cell r="C489">
            <v>34300</v>
          </cell>
          <cell r="D489" t="str">
            <v>Gabinete d</v>
          </cell>
        </row>
        <row r="490">
          <cell r="A490" t="str">
            <v>Gabinete de 0.50 x 0.50 mt., con espaldar metalico, para regulacion de 1ª etapa.</v>
          </cell>
          <cell r="B490" t="str">
            <v>un</v>
          </cell>
          <cell r="C490">
            <v>70000</v>
          </cell>
          <cell r="D490" t="str">
            <v>Gabinete d</v>
          </cell>
        </row>
        <row r="491">
          <cell r="A491" t="str">
            <v>Gabinete de 77x99x22 cm con canastilla para manguera red contra incendios</v>
          </cell>
          <cell r="B491" t="str">
            <v>un</v>
          </cell>
          <cell r="C491">
            <v>142100</v>
          </cell>
          <cell r="D491" t="str">
            <v>Gabinete d</v>
          </cell>
        </row>
        <row r="492">
          <cell r="A492" t="str">
            <v>Gabinete gas de 0,60 x 0,60 x 0,22</v>
          </cell>
          <cell r="B492" t="str">
            <v>un</v>
          </cell>
          <cell r="C492">
            <v>90000</v>
          </cell>
          <cell r="D492" t="str">
            <v>Gabinete g</v>
          </cell>
        </row>
        <row r="493">
          <cell r="A493" t="str">
            <v>Gancho fij canoa</v>
          </cell>
          <cell r="B493" t="str">
            <v>un</v>
          </cell>
          <cell r="C493">
            <v>500</v>
          </cell>
          <cell r="D493" t="str">
            <v>Gancho fij</v>
          </cell>
        </row>
        <row r="494">
          <cell r="A494" t="str">
            <v>Gas para fundente x 40 lb</v>
          </cell>
          <cell r="B494" t="str">
            <v>un</v>
          </cell>
          <cell r="C494">
            <v>45000</v>
          </cell>
          <cell r="D494" t="str">
            <v>Gas para f</v>
          </cell>
        </row>
        <row r="495">
          <cell r="A495" t="str">
            <v>Gas propano</v>
          </cell>
          <cell r="B495" t="str">
            <v>lb</v>
          </cell>
          <cell r="C495">
            <v>1250</v>
          </cell>
          <cell r="D495" t="str">
            <v>Gas propan</v>
          </cell>
        </row>
        <row r="496">
          <cell r="A496" t="str">
            <v>Geotextil No Tejido 2500 (ancho= 3.8 m. X 150 m)</v>
          </cell>
          <cell r="B496" t="str">
            <v>m2</v>
          </cell>
          <cell r="C496">
            <v>4098</v>
          </cell>
          <cell r="D496" t="str">
            <v xml:space="preserve">Geotextil </v>
          </cell>
        </row>
        <row r="497">
          <cell r="A497" t="str">
            <v>Geotextil NT1600 - Pavco o equivalente</v>
          </cell>
          <cell r="B497" t="str">
            <v>m2</v>
          </cell>
          <cell r="C497">
            <v>2839</v>
          </cell>
          <cell r="D497" t="str">
            <v xml:space="preserve">Geotextil </v>
          </cell>
        </row>
        <row r="498">
          <cell r="A498" t="str">
            <v>Geotextil tejido 2400 pavco o equivalente</v>
          </cell>
          <cell r="B498" t="str">
            <v>m2</v>
          </cell>
          <cell r="C498">
            <v>5400</v>
          </cell>
          <cell r="D498" t="str">
            <v xml:space="preserve">Geotextil </v>
          </cell>
        </row>
        <row r="499">
          <cell r="A499" t="str">
            <v>Grama tipo macana puesta en obra</v>
          </cell>
          <cell r="B499" t="str">
            <v>m2</v>
          </cell>
          <cell r="C499">
            <v>5500</v>
          </cell>
          <cell r="D499" t="str">
            <v>Grama tipo</v>
          </cell>
        </row>
        <row r="500">
          <cell r="A500" t="str">
            <v>Grama tipo San Agustin.</v>
          </cell>
          <cell r="B500" t="str">
            <v>m2</v>
          </cell>
          <cell r="C500">
            <v>10388</v>
          </cell>
          <cell r="D500" t="str">
            <v>Grama tipo</v>
          </cell>
        </row>
        <row r="501">
          <cell r="A501" t="str">
            <v>gramoquin liviano de 40x40x8 cm.color gris</v>
          </cell>
          <cell r="B501" t="str">
            <v>un</v>
          </cell>
          <cell r="C501">
            <v>7500</v>
          </cell>
          <cell r="D501" t="str">
            <v xml:space="preserve">gramoquin </v>
          </cell>
        </row>
        <row r="502">
          <cell r="A502" t="str">
            <v>Granito negro 1-2 (San Gil)</v>
          </cell>
          <cell r="B502" t="str">
            <v>kg</v>
          </cell>
          <cell r="C502">
            <v>686</v>
          </cell>
          <cell r="D502" t="str">
            <v>Granito ne</v>
          </cell>
        </row>
        <row r="503">
          <cell r="A503" t="str">
            <v>Grano 1 + aglutinante (preparado)</v>
          </cell>
          <cell r="B503" t="str">
            <v>kg</v>
          </cell>
          <cell r="C503">
            <v>2200</v>
          </cell>
          <cell r="D503" t="str">
            <v xml:space="preserve">Grano 1 + </v>
          </cell>
        </row>
        <row r="504">
          <cell r="A504" t="str">
            <v>Grano preparado</v>
          </cell>
          <cell r="B504" t="str">
            <v>kg</v>
          </cell>
          <cell r="C504">
            <v>627</v>
          </cell>
          <cell r="D504" t="str">
            <v>Grano prep</v>
          </cell>
        </row>
        <row r="505">
          <cell r="A505" t="str">
            <v>Grano Travertino  Nº 1. Bolsa 25</v>
          </cell>
          <cell r="B505" t="str">
            <v>kg</v>
          </cell>
          <cell r="C505">
            <v>686</v>
          </cell>
          <cell r="D505" t="str">
            <v>Grano Trav</v>
          </cell>
        </row>
        <row r="506">
          <cell r="A506" t="str">
            <v>Grapa 5/8" para varilla Coperwell</v>
          </cell>
          <cell r="B506" t="str">
            <v>un</v>
          </cell>
          <cell r="C506">
            <v>10000</v>
          </cell>
          <cell r="D506" t="str">
            <v>Grapa 5/8"</v>
          </cell>
        </row>
        <row r="507">
          <cell r="A507" t="str">
            <v>Grapa doble ala de 1". incluye el chazo y el tornillo</v>
          </cell>
          <cell r="B507" t="str">
            <v>un</v>
          </cell>
          <cell r="C507">
            <v>1568</v>
          </cell>
          <cell r="D507" t="str">
            <v>Grapa dobl</v>
          </cell>
        </row>
        <row r="508">
          <cell r="A508" t="str">
            <v>Grapa doble ala de 1/2". incluye el chazo y el tornillo</v>
          </cell>
          <cell r="B508" t="str">
            <v>un</v>
          </cell>
          <cell r="C508">
            <v>1470</v>
          </cell>
          <cell r="D508" t="str">
            <v>Grapa dobl</v>
          </cell>
        </row>
        <row r="509">
          <cell r="A509" t="str">
            <v>Grapa doble ala de 1-1/2". incluye el chazo y el tornillo</v>
          </cell>
          <cell r="B509" t="str">
            <v>un</v>
          </cell>
          <cell r="C509">
            <v>1568</v>
          </cell>
          <cell r="D509" t="str">
            <v>Grapa dobl</v>
          </cell>
        </row>
        <row r="510">
          <cell r="A510" t="str">
            <v>Grapa doble ala de 2". incluye el chazo y el tornillo</v>
          </cell>
          <cell r="B510" t="str">
            <v>un</v>
          </cell>
          <cell r="C510">
            <v>1960</v>
          </cell>
          <cell r="D510" t="str">
            <v>Grapa dobl</v>
          </cell>
        </row>
        <row r="511">
          <cell r="A511" t="str">
            <v>Grapa doble ala de 3/4". incluye el chazo y el tornillo</v>
          </cell>
          <cell r="B511" t="str">
            <v>un</v>
          </cell>
          <cell r="C511">
            <v>1470</v>
          </cell>
          <cell r="D511" t="str">
            <v>Grapa dobl</v>
          </cell>
        </row>
        <row r="512">
          <cell r="A512" t="str">
            <v>Grapas para soporte de aparatos sanitarios</v>
          </cell>
          <cell r="B512" t="str">
            <v>par</v>
          </cell>
          <cell r="C512">
            <v>7840</v>
          </cell>
          <cell r="D512" t="str">
            <v>Grapas par</v>
          </cell>
        </row>
        <row r="513">
          <cell r="A513" t="str">
            <v>Grasa para tarraja</v>
          </cell>
          <cell r="B513" t="str">
            <v>kg</v>
          </cell>
          <cell r="C513">
            <v>1960</v>
          </cell>
          <cell r="D513" t="str">
            <v>Grasa para</v>
          </cell>
        </row>
        <row r="514">
          <cell r="A514" t="str">
            <v>Gravilla limpia con transporte hasta 15 km</v>
          </cell>
          <cell r="B514" t="str">
            <v>m3</v>
          </cell>
          <cell r="C514">
            <v>33330</v>
          </cell>
          <cell r="D514" t="str">
            <v>Gravilla l</v>
          </cell>
        </row>
        <row r="515">
          <cell r="A515" t="str">
            <v>Grifería automatica de push antivandalica ref 71300</v>
          </cell>
          <cell r="B515" t="str">
            <v>un</v>
          </cell>
          <cell r="C515">
            <v>132524</v>
          </cell>
          <cell r="D515" t="str">
            <v>Grifería a</v>
          </cell>
        </row>
        <row r="516">
          <cell r="A516" t="str">
            <v>Griferia cuello de ganso</v>
          </cell>
          <cell r="B516" t="str">
            <v>un</v>
          </cell>
          <cell r="C516">
            <v>47530</v>
          </cell>
          <cell r="D516" t="str">
            <v>Griferia c</v>
          </cell>
        </row>
        <row r="517">
          <cell r="A517" t="str">
            <v>Griferia cuello de ganso ref 90500000 grival</v>
          </cell>
          <cell r="B517" t="str">
            <v>un</v>
          </cell>
          <cell r="C517">
            <v>90000</v>
          </cell>
          <cell r="D517" t="str">
            <v>Griferia c</v>
          </cell>
        </row>
        <row r="518">
          <cell r="A518" t="str">
            <v>Griferia de Push antivandalica, ref 75121</v>
          </cell>
          <cell r="B518" t="str">
            <v>un</v>
          </cell>
          <cell r="C518">
            <v>252840</v>
          </cell>
          <cell r="D518" t="str">
            <v>Griferia d</v>
          </cell>
        </row>
        <row r="519">
          <cell r="A519" t="str">
            <v>Griferia Galaxia</v>
          </cell>
          <cell r="B519" t="str">
            <v>un</v>
          </cell>
          <cell r="C519">
            <v>40184</v>
          </cell>
          <cell r="D519" t="str">
            <v>Griferia G</v>
          </cell>
        </row>
        <row r="520">
          <cell r="A520" t="str">
            <v>Griferia lav en acero ref 040-CSLPC Classic</v>
          </cell>
          <cell r="B520" t="str">
            <v>un</v>
          </cell>
          <cell r="C520">
            <v>45000</v>
          </cell>
          <cell r="D520" t="str">
            <v>Griferia l</v>
          </cell>
        </row>
        <row r="521">
          <cell r="A521" t="str">
            <v>Griferia marruecos ref 791110001</v>
          </cell>
          <cell r="B521" t="str">
            <v>un</v>
          </cell>
          <cell r="C521">
            <v>80000</v>
          </cell>
          <cell r="D521" t="str">
            <v>Griferia m</v>
          </cell>
        </row>
        <row r="522">
          <cell r="A522" t="str">
            <v>Griferia metalica, acabado cromado, tipo marruecos</v>
          </cell>
          <cell r="B522" t="str">
            <v>un</v>
          </cell>
          <cell r="C522">
            <v>51940</v>
          </cell>
          <cell r="D522" t="str">
            <v>Griferia m</v>
          </cell>
        </row>
        <row r="523">
          <cell r="A523" t="str">
            <v xml:space="preserve">Griferia orinal sencilla </v>
          </cell>
          <cell r="B523" t="str">
            <v>un</v>
          </cell>
          <cell r="C523">
            <v>70000</v>
          </cell>
          <cell r="D523" t="str">
            <v>Griferia o</v>
          </cell>
        </row>
        <row r="524">
          <cell r="A524" t="str">
            <v>Grillete para guaya</v>
          </cell>
          <cell r="B524" t="str">
            <v>un</v>
          </cell>
          <cell r="C524">
            <v>284</v>
          </cell>
          <cell r="D524" t="str">
            <v>Grillete p</v>
          </cell>
        </row>
        <row r="525">
          <cell r="A525" t="str">
            <v>guaya</v>
          </cell>
          <cell r="B525" t="str">
            <v>m</v>
          </cell>
          <cell r="C525">
            <v>341</v>
          </cell>
          <cell r="D525" t="str">
            <v>guaya</v>
          </cell>
        </row>
        <row r="526">
          <cell r="A526" t="str">
            <v>Hacha pico de 4 1/2" con cabo de madera</v>
          </cell>
          <cell r="B526" t="str">
            <v>un</v>
          </cell>
          <cell r="C526">
            <v>17052</v>
          </cell>
          <cell r="D526" t="str">
            <v>Hacha pico</v>
          </cell>
        </row>
        <row r="527">
          <cell r="A527" t="str">
            <v>Herraje Caja Medidor Acueducto de 1 1/2" (60 x 200cm incluye tapa contador)</v>
          </cell>
          <cell r="B527" t="str">
            <v>un</v>
          </cell>
          <cell r="C527">
            <v>380828</v>
          </cell>
          <cell r="D527" t="str">
            <v>Herraje Ca</v>
          </cell>
        </row>
        <row r="528">
          <cell r="A528" t="str">
            <v>Herraje Caja Medidor Acueducto de 1" (60 x 200cm incluye tapa contador)</v>
          </cell>
          <cell r="B528" t="str">
            <v>un</v>
          </cell>
          <cell r="C528">
            <v>319441</v>
          </cell>
          <cell r="D528" t="str">
            <v>Herraje Ca</v>
          </cell>
        </row>
        <row r="529">
          <cell r="A529" t="str">
            <v>Herraje de 120x120 cm. para caja inspeccion de 100x100 cm.</v>
          </cell>
          <cell r="B529" t="str">
            <v>un</v>
          </cell>
          <cell r="C529">
            <v>117600</v>
          </cell>
          <cell r="D529" t="str">
            <v>Herraje de</v>
          </cell>
        </row>
        <row r="530">
          <cell r="A530" t="str">
            <v>Herraje de 30x30 cm. para caja inspeccion</v>
          </cell>
          <cell r="B530" t="str">
            <v>un</v>
          </cell>
          <cell r="C530">
            <v>25284</v>
          </cell>
          <cell r="D530" t="str">
            <v>Herraje de</v>
          </cell>
        </row>
        <row r="531">
          <cell r="A531" t="str">
            <v>Herraje de 50x50 caja insp</v>
          </cell>
          <cell r="B531" t="str">
            <v>un</v>
          </cell>
          <cell r="C531">
            <v>80000</v>
          </cell>
          <cell r="D531" t="str">
            <v>Herraje de</v>
          </cell>
        </row>
        <row r="532">
          <cell r="A532" t="str">
            <v>Herraje de 50x50 cm. para caja inspeccion de 40x40 cm.</v>
          </cell>
          <cell r="B532" t="str">
            <v>un</v>
          </cell>
          <cell r="C532">
            <v>104000</v>
          </cell>
          <cell r="D532" t="str">
            <v>Herraje de</v>
          </cell>
        </row>
        <row r="533">
          <cell r="A533" t="str">
            <v>Herraje de 60 x 80 para caja el‚ctrica</v>
          </cell>
          <cell r="B533" t="str">
            <v>un</v>
          </cell>
          <cell r="C533">
            <v>176445</v>
          </cell>
          <cell r="D533" t="str">
            <v>Herraje de</v>
          </cell>
        </row>
        <row r="534">
          <cell r="A534" t="str">
            <v>Herraje de 70x70 cm. para caja inspeccion de 60x60 cm.</v>
          </cell>
          <cell r="B534" t="str">
            <v>un</v>
          </cell>
          <cell r="C534">
            <v>88200</v>
          </cell>
          <cell r="D534" t="str">
            <v>Herraje de</v>
          </cell>
        </row>
        <row r="535">
          <cell r="A535" t="str">
            <v>Herraje de 80x80 cm. para caja inspeccion de 70x70 cm.</v>
          </cell>
          <cell r="B535" t="str">
            <v>un</v>
          </cell>
          <cell r="C535">
            <v>120000</v>
          </cell>
          <cell r="D535" t="str">
            <v>Herraje de</v>
          </cell>
        </row>
        <row r="536">
          <cell r="A536" t="str">
            <v>Hidrante Bridado 6"</v>
          </cell>
          <cell r="B536" t="str">
            <v>un</v>
          </cell>
          <cell r="C536">
            <v>2751056</v>
          </cell>
          <cell r="D536" t="str">
            <v>Hidrante B</v>
          </cell>
        </row>
        <row r="537">
          <cell r="A537" t="str">
            <v>Hidrosello-Novafort d= 200 mm. - Pavco o equivalente.</v>
          </cell>
          <cell r="B537" t="str">
            <v>un</v>
          </cell>
          <cell r="C537">
            <v>4993</v>
          </cell>
          <cell r="D537" t="str">
            <v>Hidrosello</v>
          </cell>
        </row>
        <row r="538">
          <cell r="A538" t="str">
            <v>Hidrosello-Novafort d= 250 mm. - Pavco o equivalente.</v>
          </cell>
          <cell r="B538" t="str">
            <v>un</v>
          </cell>
          <cell r="C538">
            <v>8733</v>
          </cell>
          <cell r="D538" t="str">
            <v>Hidrosello</v>
          </cell>
        </row>
        <row r="539">
          <cell r="A539" t="str">
            <v>Hidrosello-Novafort Ø= 160 mm. - Pavco o equivalente.</v>
          </cell>
          <cell r="B539" t="str">
            <v>un</v>
          </cell>
          <cell r="C539">
            <v>2400</v>
          </cell>
          <cell r="D539" t="str">
            <v>Hidrosello</v>
          </cell>
        </row>
        <row r="540">
          <cell r="A540" t="str">
            <v>Hidrosil concreto</v>
          </cell>
          <cell r="B540" t="str">
            <v>lt</v>
          </cell>
          <cell r="C540">
            <v>12500</v>
          </cell>
          <cell r="D540" t="str">
            <v>Hidrosil c</v>
          </cell>
        </row>
        <row r="541">
          <cell r="A541" t="str">
            <v>Hidrosolve</v>
          </cell>
          <cell r="B541" t="str">
            <v>lt</v>
          </cell>
          <cell r="C541">
            <v>7300</v>
          </cell>
          <cell r="D541" t="str">
            <v>Hidrosolve</v>
          </cell>
        </row>
        <row r="542">
          <cell r="A542" t="str">
            <v>Hidrosolve x 200 litros</v>
          </cell>
          <cell r="B542" t="str">
            <v>un</v>
          </cell>
          <cell r="C542">
            <v>1153460</v>
          </cell>
          <cell r="D542" t="str">
            <v>Hidrosolve</v>
          </cell>
        </row>
        <row r="543">
          <cell r="A543" t="str">
            <v>Hoja de sierra para segueta bimetalica Incolma</v>
          </cell>
          <cell r="B543" t="str">
            <v>un</v>
          </cell>
          <cell r="C543">
            <v>3297</v>
          </cell>
          <cell r="D543" t="str">
            <v>Hoja de si</v>
          </cell>
        </row>
        <row r="544">
          <cell r="A544" t="str">
            <v>Icopor  D-12 20 mm (lamina de 0,62 x 1,24 m)</v>
          </cell>
          <cell r="B544" t="str">
            <v>m2</v>
          </cell>
          <cell r="C544">
            <v>1372</v>
          </cell>
          <cell r="D544" t="str">
            <v>Icopor  D-</v>
          </cell>
        </row>
        <row r="545">
          <cell r="A545" t="str">
            <v>Icopor de 4cm.</v>
          </cell>
          <cell r="B545" t="str">
            <v>m2</v>
          </cell>
          <cell r="C545">
            <v>5605</v>
          </cell>
          <cell r="D545" t="str">
            <v xml:space="preserve">Icopor de </v>
          </cell>
        </row>
        <row r="546">
          <cell r="A546" t="str">
            <v>Igol denso</v>
          </cell>
          <cell r="B546" t="str">
            <v>kg</v>
          </cell>
          <cell r="C546">
            <v>11500</v>
          </cell>
          <cell r="D546" t="str">
            <v>Igol denso</v>
          </cell>
        </row>
        <row r="547">
          <cell r="A547" t="str">
            <v>igol denso *</v>
          </cell>
          <cell r="B547" t="str">
            <v>kg</v>
          </cell>
          <cell r="C547">
            <v>10000</v>
          </cell>
          <cell r="D547" t="str">
            <v>igol denso</v>
          </cell>
        </row>
        <row r="548">
          <cell r="A548" t="str">
            <v>Igol imprimante</v>
          </cell>
          <cell r="B548" t="str">
            <v>kg</v>
          </cell>
          <cell r="C548">
            <v>10000</v>
          </cell>
          <cell r="D548" t="str">
            <v>Igol impri</v>
          </cell>
        </row>
        <row r="549">
          <cell r="A549" t="str">
            <v>Impermeabilizacion de losa en conconcreto con sistema Monolitico en Poliuretano.</v>
          </cell>
          <cell r="B549" t="str">
            <v>m2</v>
          </cell>
          <cell r="C549">
            <v>40816</v>
          </cell>
          <cell r="D549" t="str">
            <v>Impermeabi</v>
          </cell>
        </row>
        <row r="550">
          <cell r="A550" t="str">
            <v>Inmunizante madera incoloro (5 gal)</v>
          </cell>
          <cell r="B550" t="str">
            <v>galon</v>
          </cell>
          <cell r="C550">
            <v>20554</v>
          </cell>
          <cell r="D550" t="str">
            <v>Inmunizant</v>
          </cell>
        </row>
        <row r="551">
          <cell r="A551" t="str">
            <v>Inst Sikaplan 12 GCO+ geotextil  todo costo</v>
          </cell>
          <cell r="B551" t="str">
            <v>m2</v>
          </cell>
          <cell r="C551">
            <v>90000</v>
          </cell>
          <cell r="D551" t="str">
            <v>Inst Sikap</v>
          </cell>
        </row>
        <row r="552">
          <cell r="A552" t="str">
            <v>Interruptor Doble Leviton</v>
          </cell>
          <cell r="B552" t="str">
            <v>un</v>
          </cell>
          <cell r="C552">
            <v>13950</v>
          </cell>
          <cell r="D552" t="str">
            <v>Interrupto</v>
          </cell>
        </row>
        <row r="553">
          <cell r="A553" t="str">
            <v>Interruptor Sencillo Leviton</v>
          </cell>
          <cell r="B553" t="str">
            <v>un</v>
          </cell>
          <cell r="C553">
            <v>4250</v>
          </cell>
          <cell r="D553" t="str">
            <v>Interrupto</v>
          </cell>
        </row>
        <row r="554">
          <cell r="A554" t="str">
            <v>Interruptor Triple Leviton</v>
          </cell>
          <cell r="B554" t="str">
            <v>un</v>
          </cell>
          <cell r="C554">
            <v>15250</v>
          </cell>
          <cell r="D554" t="str">
            <v>Interrupto</v>
          </cell>
        </row>
        <row r="555">
          <cell r="A555" t="str">
            <v>jabonera linea economica</v>
          </cell>
          <cell r="B555" t="str">
            <v>un</v>
          </cell>
          <cell r="C555">
            <v>10000</v>
          </cell>
          <cell r="D555" t="str">
            <v>jabonera l</v>
          </cell>
        </row>
        <row r="556">
          <cell r="A556" t="str">
            <v>Juego Incrustaciones linea economica</v>
          </cell>
          <cell r="B556" t="str">
            <v>gl</v>
          </cell>
          <cell r="C556">
            <v>65000</v>
          </cell>
          <cell r="D556" t="str">
            <v>Juego Incr</v>
          </cell>
        </row>
        <row r="557">
          <cell r="A557" t="str">
            <v>Juego modular ref Nro. 9 especial + inst</v>
          </cell>
          <cell r="B557" t="str">
            <v>un</v>
          </cell>
          <cell r="C557">
            <v>6500000</v>
          </cell>
          <cell r="D557" t="str">
            <v>Juego modu</v>
          </cell>
        </row>
        <row r="558">
          <cell r="A558" t="str">
            <v>Kit adaptador LC para bandeja</v>
          </cell>
          <cell r="B558" t="str">
            <v>un</v>
          </cell>
          <cell r="C558">
            <v>738920</v>
          </cell>
          <cell r="D558" t="str">
            <v>Kit adapta</v>
          </cell>
        </row>
        <row r="559">
          <cell r="A559" t="str">
            <v>Kit sifon pozuelo+ canastilla</v>
          </cell>
          <cell r="B559" t="str">
            <v>un</v>
          </cell>
          <cell r="C559">
            <v>22000</v>
          </cell>
          <cell r="D559" t="str">
            <v xml:space="preserve">Kit sifon </v>
          </cell>
        </row>
        <row r="560">
          <cell r="A560" t="str">
            <v>Ladrillo 10 x 20 x 40 rayado</v>
          </cell>
          <cell r="B560" t="str">
            <v>un</v>
          </cell>
          <cell r="C560">
            <v>796</v>
          </cell>
          <cell r="D560" t="str">
            <v>Ladrillo 1</v>
          </cell>
        </row>
        <row r="561">
          <cell r="A561" t="str">
            <v>Ladrillo catalan estructural 10 x 15 x 30 cm.</v>
          </cell>
          <cell r="B561" t="str">
            <v>un</v>
          </cell>
          <cell r="C561">
            <v>950</v>
          </cell>
          <cell r="D561" t="str">
            <v>Ladrillo c</v>
          </cell>
        </row>
        <row r="562">
          <cell r="A562" t="str">
            <v>Ladrillo catalan estructural 10 x 15 x 30 cm.perforación horizontal</v>
          </cell>
          <cell r="B562" t="str">
            <v>un</v>
          </cell>
          <cell r="C562">
            <v>850</v>
          </cell>
          <cell r="D562" t="str">
            <v>Ladrillo c</v>
          </cell>
        </row>
        <row r="563">
          <cell r="A563" t="str">
            <v>Lamina Cal.24, para remate en teja METECNO.</v>
          </cell>
          <cell r="B563" t="str">
            <v>ml</v>
          </cell>
          <cell r="C563">
            <v>3480</v>
          </cell>
          <cell r="D563" t="str">
            <v>Lamina Cal</v>
          </cell>
        </row>
        <row r="564">
          <cell r="A564" t="str">
            <v>Lamina cold rolled C. 18 de 1,20 x 2,40 m.</v>
          </cell>
          <cell r="B564" t="str">
            <v>m2</v>
          </cell>
          <cell r="C564">
            <v>33300</v>
          </cell>
          <cell r="D564" t="str">
            <v>Lamina col</v>
          </cell>
        </row>
        <row r="565">
          <cell r="A565" t="str">
            <v>Lamina de 1/2" de 1.20 x 2.40 m.</v>
          </cell>
          <cell r="B565" t="str">
            <v>un</v>
          </cell>
          <cell r="C565">
            <v>876381</v>
          </cell>
          <cell r="D565" t="str">
            <v xml:space="preserve">Lamina de </v>
          </cell>
        </row>
        <row r="566">
          <cell r="A566" t="str">
            <v>Lamina de acero de 1/2"</v>
          </cell>
          <cell r="B566" t="str">
            <v>m2</v>
          </cell>
          <cell r="C566">
            <v>204889</v>
          </cell>
          <cell r="D566" t="str">
            <v xml:space="preserve">Lamina de </v>
          </cell>
        </row>
        <row r="567">
          <cell r="A567" t="str">
            <v>Lamina Super board de  6 mm. De 1,22 x 2,44 x 0,06 m.</v>
          </cell>
          <cell r="B567" t="str">
            <v>un</v>
          </cell>
          <cell r="C567">
            <v>30000</v>
          </cell>
          <cell r="D567" t="str">
            <v>Lamina Sup</v>
          </cell>
        </row>
        <row r="568">
          <cell r="A568" t="str">
            <v>Lamina de icopor de 40mm. De 1,0 x1,0 m.</v>
          </cell>
          <cell r="B568" t="str">
            <v>un</v>
          </cell>
          <cell r="C568">
            <v>5605</v>
          </cell>
          <cell r="D568" t="str">
            <v xml:space="preserve">Lamina de </v>
          </cell>
        </row>
        <row r="569">
          <cell r="A569" t="str">
            <v xml:space="preserve">Lamina Galvanizada Cal.20, </v>
          </cell>
          <cell r="B569" t="str">
            <v>ml</v>
          </cell>
          <cell r="C569">
            <v>22600</v>
          </cell>
          <cell r="D569" t="str">
            <v>Lamina Gal</v>
          </cell>
        </row>
        <row r="570">
          <cell r="A570" t="str">
            <v>Lamina metalica calibe 20.</v>
          </cell>
          <cell r="B570" t="str">
            <v>m2</v>
          </cell>
          <cell r="C570">
            <v>17356</v>
          </cell>
          <cell r="D570" t="str">
            <v>Lamina met</v>
          </cell>
        </row>
        <row r="571">
          <cell r="A571" t="str">
            <v>Lamina metalica de 3/16" o 5mm</v>
          </cell>
          <cell r="B571" t="str">
            <v>m2</v>
          </cell>
          <cell r="C571">
            <v>97384</v>
          </cell>
          <cell r="D571" t="str">
            <v>Lamina met</v>
          </cell>
        </row>
        <row r="572">
          <cell r="A572" t="str">
            <v>Lámina metálica de 3/8" de 1.20 x 2.40 m.</v>
          </cell>
          <cell r="B572" t="str">
            <v>un</v>
          </cell>
          <cell r="C572">
            <v>433436</v>
          </cell>
          <cell r="D572" t="str">
            <v>Lámina met</v>
          </cell>
        </row>
        <row r="573">
          <cell r="A573" t="str">
            <v>Lámpara  tipo Wall  Pack para bombillo Na de  150 W  - 240 V</v>
          </cell>
          <cell r="B573" t="str">
            <v>un</v>
          </cell>
          <cell r="C573">
            <v>302500</v>
          </cell>
          <cell r="D573" t="str">
            <v>Lámpara  t</v>
          </cell>
        </row>
        <row r="574">
          <cell r="A574" t="str">
            <v>lampara 2x26W tipo cilinder ovalada dimerizable. Incluye bombillos</v>
          </cell>
          <cell r="B574" t="str">
            <v>un</v>
          </cell>
          <cell r="C574">
            <v>172956</v>
          </cell>
          <cell r="D574" t="str">
            <v>lampara 2x</v>
          </cell>
        </row>
        <row r="575">
          <cell r="A575" t="str">
            <v>lampara 2x54W 30x120 especular  rejillas. incluye tubos</v>
          </cell>
          <cell r="B575" t="str">
            <v>un</v>
          </cell>
          <cell r="C575">
            <v>151626</v>
          </cell>
          <cell r="D575" t="str">
            <v>lampara 2x</v>
          </cell>
        </row>
        <row r="576">
          <cell r="A576" t="str">
            <v>lampara 2x54W tipo EASY. Incluye bombillos</v>
          </cell>
          <cell r="B576" t="str">
            <v>un</v>
          </cell>
          <cell r="C576">
            <v>180982</v>
          </cell>
          <cell r="D576" t="str">
            <v>lampara 2x</v>
          </cell>
        </row>
        <row r="577">
          <cell r="A577" t="str">
            <v>Lámpara circular de lujo doble anillo de 2x13 W</v>
          </cell>
          <cell r="B577" t="str">
            <v>un</v>
          </cell>
          <cell r="C577">
            <v>94500</v>
          </cell>
          <cell r="D577" t="str">
            <v>Lámpara ci</v>
          </cell>
        </row>
        <row r="578">
          <cell r="A578" t="str">
            <v>Lampara de emrgencia ELM2</v>
          </cell>
          <cell r="B578" t="str">
            <v>un</v>
          </cell>
          <cell r="C578">
            <v>156800</v>
          </cell>
          <cell r="D578" t="str">
            <v>Lampara de</v>
          </cell>
        </row>
        <row r="579">
          <cell r="A579" t="str">
            <v>Lampara fluorescente 2x54W AF -RS IP65 con balastro electronico. Incluye los bombillos</v>
          </cell>
          <cell r="B579" t="str">
            <v>un</v>
          </cell>
          <cell r="C579">
            <v>137200</v>
          </cell>
          <cell r="D579" t="str">
            <v>Lampara fl</v>
          </cell>
        </row>
        <row r="580">
          <cell r="A580" t="str">
            <v>Lampara Inser-Rejilla 1 x 13 W</v>
          </cell>
          <cell r="B580" t="str">
            <v>un</v>
          </cell>
          <cell r="C580">
            <v>34300</v>
          </cell>
          <cell r="D580" t="str">
            <v>Lampara In</v>
          </cell>
        </row>
        <row r="581">
          <cell r="A581" t="str">
            <v>Lampara Jupiter 4x24W. Incluye bombillos</v>
          </cell>
          <cell r="B581" t="str">
            <v>un</v>
          </cell>
          <cell r="C581">
            <v>601618</v>
          </cell>
          <cell r="D581" t="str">
            <v>Lampara Ju</v>
          </cell>
        </row>
        <row r="582">
          <cell r="A582" t="str">
            <v>Lampara ojo de buey 2x26 W. Incluye los bombillos</v>
          </cell>
          <cell r="B582" t="str">
            <v>un</v>
          </cell>
          <cell r="C582">
            <v>196000</v>
          </cell>
          <cell r="D582" t="str">
            <v>Lampara oj</v>
          </cell>
        </row>
        <row r="583">
          <cell r="A583" t="str">
            <v>Lampara ojo de buey 2x32 W ISO 49V. Incluye los bombillos y balastro dimerizable 0-10</v>
          </cell>
          <cell r="B583" t="str">
            <v>un</v>
          </cell>
          <cell r="C583">
            <v>205800</v>
          </cell>
          <cell r="D583" t="str">
            <v>Lampara oj</v>
          </cell>
        </row>
        <row r="584">
          <cell r="A584" t="str">
            <v>Lampara turtuga 1x26W, grande con rejilla, incluye bombillos</v>
          </cell>
          <cell r="B584" t="str">
            <v>un</v>
          </cell>
          <cell r="C584">
            <v>60800</v>
          </cell>
          <cell r="D584" t="str">
            <v>Lampara tu</v>
          </cell>
        </row>
        <row r="585">
          <cell r="A585" t="str">
            <v>lampra 2x32W - 30x120 con acrilico, incluye tubos</v>
          </cell>
          <cell r="B585" t="str">
            <v>un</v>
          </cell>
          <cell r="C585">
            <v>117000</v>
          </cell>
          <cell r="D585" t="str">
            <v>lampra 2x3</v>
          </cell>
        </row>
        <row r="586">
          <cell r="A586" t="str">
            <v>lampra 2x32W - 30x120 industrial, con kid de emergencia, incluye tubos</v>
          </cell>
          <cell r="B586" t="str">
            <v>un</v>
          </cell>
          <cell r="C586">
            <v>348500</v>
          </cell>
          <cell r="D586" t="str">
            <v>lampra 2x3</v>
          </cell>
        </row>
        <row r="587">
          <cell r="A587" t="str">
            <v>lampra 2x32W - 30x120 industrial, incluye tubos</v>
          </cell>
          <cell r="B587" t="str">
            <v>un</v>
          </cell>
          <cell r="C587">
            <v>124500</v>
          </cell>
          <cell r="D587" t="str">
            <v>lampra 2x3</v>
          </cell>
        </row>
        <row r="588">
          <cell r="A588" t="str">
            <v>Larguero de madera comun de 1" x 1"</v>
          </cell>
          <cell r="B588" t="str">
            <v>ml</v>
          </cell>
          <cell r="C588">
            <v>1096</v>
          </cell>
          <cell r="D588" t="str">
            <v>Larguero d</v>
          </cell>
        </row>
        <row r="589">
          <cell r="A589" t="str">
            <v>Larguero madera comun 4cmx8cmx2.80m</v>
          </cell>
          <cell r="B589" t="str">
            <v>un</v>
          </cell>
          <cell r="C589">
            <v>6800</v>
          </cell>
          <cell r="D589" t="str">
            <v>Larguero m</v>
          </cell>
        </row>
        <row r="590">
          <cell r="A590" t="str">
            <v>Largueros de 2"X2" por 3m</v>
          </cell>
          <cell r="B590" t="str">
            <v>un</v>
          </cell>
          <cell r="C590">
            <v>2558</v>
          </cell>
          <cell r="D590" t="str">
            <v xml:space="preserve">Largueros </v>
          </cell>
        </row>
        <row r="591">
          <cell r="A591" t="str">
            <v>Lavamanos acuacer de colgar</v>
          </cell>
          <cell r="B591" t="str">
            <v>un</v>
          </cell>
          <cell r="C591">
            <v>44500</v>
          </cell>
          <cell r="D591" t="str">
            <v xml:space="preserve">Lavamanos </v>
          </cell>
        </row>
        <row r="592">
          <cell r="A592" t="str">
            <v>Lavamanos Avanti de colgar</v>
          </cell>
          <cell r="B592" t="str">
            <v>un</v>
          </cell>
          <cell r="C592">
            <v>47900</v>
          </cell>
          <cell r="D592" t="str">
            <v xml:space="preserve">Lavamanos </v>
          </cell>
        </row>
        <row r="593">
          <cell r="A593" t="str">
            <v>Lavamanos Avanti de colgar *</v>
          </cell>
          <cell r="B593" t="str">
            <v>un</v>
          </cell>
          <cell r="C593">
            <v>60000</v>
          </cell>
          <cell r="D593" t="str">
            <v xml:space="preserve">Lavamanos </v>
          </cell>
        </row>
        <row r="594">
          <cell r="A594" t="str">
            <v>Lavamanos con pedal acero inox+ griferia de un puesto</v>
          </cell>
          <cell r="B594" t="str">
            <v>un</v>
          </cell>
          <cell r="C594">
            <v>1250000</v>
          </cell>
          <cell r="D594" t="str">
            <v xml:space="preserve">Lavamanos </v>
          </cell>
        </row>
        <row r="595">
          <cell r="A595" t="str">
            <v>Lavamanos de colgar para discapacitados, linea Acuajet.</v>
          </cell>
          <cell r="B595" t="str">
            <v>un</v>
          </cell>
          <cell r="C595">
            <v>253232</v>
          </cell>
          <cell r="D595" t="str">
            <v xml:space="preserve">Lavamanos </v>
          </cell>
        </row>
        <row r="596">
          <cell r="A596" t="str">
            <v>Lavamanos de empotrar en acero inoxidable cal 20 de d=0.30 m. Incluye transporte</v>
          </cell>
          <cell r="B596" t="str">
            <v>un</v>
          </cell>
          <cell r="C596">
            <v>73023</v>
          </cell>
          <cell r="D596" t="str">
            <v xml:space="preserve">Lavamanos </v>
          </cell>
        </row>
        <row r="597">
          <cell r="A597" t="str">
            <v>Lavamanos de empotrar en acero inoxidable cal 20 de d=0.40 m.</v>
          </cell>
          <cell r="B597" t="str">
            <v>un</v>
          </cell>
          <cell r="C597">
            <v>120000</v>
          </cell>
          <cell r="D597" t="str">
            <v xml:space="preserve">Lavamanos </v>
          </cell>
        </row>
        <row r="598">
          <cell r="A598" t="str">
            <v>Lavamanos ovalado de sobreponer</v>
          </cell>
          <cell r="B598" t="str">
            <v>un</v>
          </cell>
          <cell r="C598">
            <v>87500</v>
          </cell>
          <cell r="D598" t="str">
            <v xml:space="preserve">Lavamanos </v>
          </cell>
        </row>
        <row r="599">
          <cell r="A599" t="str">
            <v>Lavamanos sobreponer *</v>
          </cell>
          <cell r="B599" t="str">
            <v>un</v>
          </cell>
          <cell r="C599">
            <v>140000</v>
          </cell>
          <cell r="D599" t="str">
            <v xml:space="preserve">Lavamanos </v>
          </cell>
        </row>
        <row r="600">
          <cell r="A600" t="str">
            <v>Lavaollas acero inox AISI C 16</v>
          </cell>
          <cell r="B600" t="str">
            <v>un</v>
          </cell>
          <cell r="C600">
            <v>1880000</v>
          </cell>
          <cell r="D600" t="str">
            <v xml:space="preserve">Lavaollas </v>
          </cell>
        </row>
        <row r="601">
          <cell r="A601" t="str">
            <v>lavaplatos de sobreponer socoa de 1,20 x 0,60 m. con pozuelo + transp</v>
          </cell>
          <cell r="B601" t="str">
            <v>un</v>
          </cell>
          <cell r="C601">
            <v>250000</v>
          </cell>
          <cell r="D601" t="str">
            <v>lavaplatos</v>
          </cell>
        </row>
        <row r="602">
          <cell r="A602" t="str">
            <v>Lecha color crema</v>
          </cell>
          <cell r="B602" t="str">
            <v>kg</v>
          </cell>
          <cell r="C602">
            <v>2132</v>
          </cell>
          <cell r="D602" t="str">
            <v>Lecha colo</v>
          </cell>
        </row>
        <row r="603">
          <cell r="A603" t="str">
            <v>Lechada con boquilla (con-color)</v>
          </cell>
          <cell r="B603" t="str">
            <v>kg</v>
          </cell>
          <cell r="C603">
            <v>2038</v>
          </cell>
          <cell r="D603" t="str">
            <v>Lechada co</v>
          </cell>
        </row>
        <row r="604">
          <cell r="A604" t="str">
            <v>Lechada con pigmento integral color negro</v>
          </cell>
          <cell r="B604" t="str">
            <v>kg</v>
          </cell>
          <cell r="C604">
            <v>2724</v>
          </cell>
          <cell r="D604" t="str">
            <v>Lechada co</v>
          </cell>
        </row>
        <row r="605">
          <cell r="A605" t="str">
            <v>Lechada preparada</v>
          </cell>
          <cell r="B605" t="str">
            <v>kg</v>
          </cell>
          <cell r="C605">
            <v>2038</v>
          </cell>
          <cell r="D605" t="str">
            <v>Lechada pr</v>
          </cell>
        </row>
        <row r="606">
          <cell r="A606" t="str">
            <v>Liga pavimentos</v>
          </cell>
          <cell r="B606" t="str">
            <v>Kg</v>
          </cell>
          <cell r="C606">
            <v>2439</v>
          </cell>
          <cell r="D606" t="str">
            <v>Liga pavim</v>
          </cell>
        </row>
        <row r="607">
          <cell r="A607" t="str">
            <v>Lija 180</v>
          </cell>
          <cell r="B607" t="str">
            <v>un</v>
          </cell>
          <cell r="C607">
            <v>1200</v>
          </cell>
          <cell r="D607" t="str">
            <v>Lija 180</v>
          </cell>
        </row>
        <row r="608">
          <cell r="A608" t="str">
            <v>Lija 200</v>
          </cell>
          <cell r="B608" t="str">
            <v>un</v>
          </cell>
          <cell r="C608">
            <v>980</v>
          </cell>
          <cell r="D608" t="str">
            <v>Lija 200</v>
          </cell>
        </row>
        <row r="609">
          <cell r="A609" t="str">
            <v>Lija de agua 150 super</v>
          </cell>
          <cell r="B609" t="str">
            <v>un</v>
          </cell>
          <cell r="C609">
            <v>1110</v>
          </cell>
          <cell r="D609" t="str">
            <v>Lija de ag</v>
          </cell>
        </row>
        <row r="610">
          <cell r="A610" t="str">
            <v>Lija de agua 400</v>
          </cell>
          <cell r="B610" t="str">
            <v>un</v>
          </cell>
          <cell r="C610">
            <v>910</v>
          </cell>
          <cell r="D610" t="str">
            <v>Lija de ag</v>
          </cell>
        </row>
        <row r="611">
          <cell r="A611" t="str">
            <v>Limpiador Removedor PVC x 1/4 de galon.</v>
          </cell>
          <cell r="B611" t="str">
            <v>un</v>
          </cell>
          <cell r="C611">
            <v>31034</v>
          </cell>
          <cell r="D611" t="str">
            <v xml:space="preserve">Limpiador </v>
          </cell>
        </row>
        <row r="612">
          <cell r="A612" t="str">
            <v>listelo de 0,25 m.</v>
          </cell>
          <cell r="B612" t="str">
            <v>un</v>
          </cell>
          <cell r="C612">
            <v>3500</v>
          </cell>
          <cell r="D612" t="str">
            <v>listelo de</v>
          </cell>
        </row>
        <row r="613">
          <cell r="A613" t="str">
            <v>Listelo tipo Corona 25 x 12.5 cm</v>
          </cell>
          <cell r="B613" t="str">
            <v>un</v>
          </cell>
          <cell r="C613">
            <v>3500</v>
          </cell>
          <cell r="D613" t="str">
            <v>Listelo ti</v>
          </cell>
        </row>
        <row r="614">
          <cell r="A614" t="str">
            <v>Liston en Teka de 5"x 2"</v>
          </cell>
          <cell r="B614" t="str">
            <v>m</v>
          </cell>
          <cell r="C614">
            <v>23255</v>
          </cell>
          <cell r="D614" t="str">
            <v xml:space="preserve">Liston en </v>
          </cell>
        </row>
        <row r="615">
          <cell r="A615" t="str">
            <v>Llave bocamanguera 1/2"</v>
          </cell>
          <cell r="B615" t="str">
            <v>un</v>
          </cell>
          <cell r="C615">
            <v>14700</v>
          </cell>
          <cell r="D615" t="str">
            <v>Llave boca</v>
          </cell>
        </row>
        <row r="616">
          <cell r="A616" t="str">
            <v>Llave bocamanguera cromada de grival o su equivalente</v>
          </cell>
          <cell r="B616" t="str">
            <v>un</v>
          </cell>
          <cell r="C616">
            <v>24304</v>
          </cell>
          <cell r="D616" t="str">
            <v>Llave boca</v>
          </cell>
        </row>
        <row r="617">
          <cell r="A617" t="str">
            <v>Llave de corte universal 1 1/2"</v>
          </cell>
          <cell r="B617" t="str">
            <v>un</v>
          </cell>
          <cell r="C617">
            <v>363776</v>
          </cell>
          <cell r="D617" t="str">
            <v>Llave de c</v>
          </cell>
        </row>
        <row r="618">
          <cell r="A618" t="str">
            <v>Llave de corte universal 1"</v>
          </cell>
          <cell r="B618" t="str">
            <v>un</v>
          </cell>
          <cell r="C618">
            <v>107996</v>
          </cell>
          <cell r="D618" t="str">
            <v>Llave de c</v>
          </cell>
        </row>
        <row r="619">
          <cell r="A619" t="str">
            <v>Llave metalica con acabado en cromo</v>
          </cell>
          <cell r="B619" t="str">
            <v>un</v>
          </cell>
          <cell r="C619">
            <v>53900</v>
          </cell>
          <cell r="D619" t="str">
            <v>Llave meta</v>
          </cell>
        </row>
        <row r="620">
          <cell r="A620" t="str">
            <v>Llave spanner</v>
          </cell>
          <cell r="B620" t="str">
            <v>un</v>
          </cell>
          <cell r="C620">
            <v>5116</v>
          </cell>
          <cell r="D620" t="str">
            <v>Llave span</v>
          </cell>
        </row>
        <row r="621">
          <cell r="A621" t="str">
            <v>Loceta tactil 20x20x6 cm. color amarillo</v>
          </cell>
          <cell r="B621" t="str">
            <v>un</v>
          </cell>
          <cell r="C621">
            <v>1250</v>
          </cell>
          <cell r="D621" t="str">
            <v>Loceta tac</v>
          </cell>
        </row>
        <row r="622">
          <cell r="A622" t="str">
            <v>Loseta LOST-GU o AL color, tactil 20X20X6</v>
          </cell>
          <cell r="B622" t="str">
            <v>un</v>
          </cell>
          <cell r="C622">
            <v>1390</v>
          </cell>
          <cell r="D622" t="str">
            <v>Loseta LOS</v>
          </cell>
        </row>
        <row r="623">
          <cell r="A623" t="str">
            <v>Lubricante Tyton 500 gr</v>
          </cell>
          <cell r="B623" t="str">
            <v>lb</v>
          </cell>
          <cell r="C623">
            <v>12827</v>
          </cell>
          <cell r="D623" t="str">
            <v>Lubricante</v>
          </cell>
        </row>
        <row r="624">
          <cell r="A624" t="str">
            <v>Luminaria fluorescente 2x32W STRL 14</v>
          </cell>
          <cell r="B624" t="str">
            <v>un</v>
          </cell>
          <cell r="C624">
            <v>152000</v>
          </cell>
          <cell r="D624" t="str">
            <v xml:space="preserve">Luminaria </v>
          </cell>
        </row>
        <row r="625">
          <cell r="A625" t="str">
            <v>Luminaria rejillas 60x60 4x14W para instalar en cielo falso. incluye bombillos</v>
          </cell>
          <cell r="B625" t="str">
            <v>un</v>
          </cell>
          <cell r="C625">
            <v>203487</v>
          </cell>
          <cell r="D625" t="str">
            <v xml:space="preserve">Luminaria </v>
          </cell>
        </row>
        <row r="626">
          <cell r="A626" t="str">
            <v>Maija acero inoxidable de L= 13 cm.</v>
          </cell>
          <cell r="B626" t="str">
            <v>un</v>
          </cell>
          <cell r="C626">
            <v>13500</v>
          </cell>
          <cell r="D626" t="str">
            <v>Maija acer</v>
          </cell>
        </row>
        <row r="627">
          <cell r="A627" t="str">
            <v>Malla electrosoldada D 131</v>
          </cell>
          <cell r="B627" t="str">
            <v>m2</v>
          </cell>
          <cell r="C627">
            <v>4348</v>
          </cell>
          <cell r="D627" t="str">
            <v>Malla elec</v>
          </cell>
        </row>
        <row r="628">
          <cell r="A628" t="str">
            <v>Malla electrosoldada D-106</v>
          </cell>
          <cell r="B628" t="str">
            <v>m2</v>
          </cell>
          <cell r="C628">
            <v>4500</v>
          </cell>
          <cell r="D628" t="str">
            <v>Malla elec</v>
          </cell>
        </row>
        <row r="629">
          <cell r="A629" t="str">
            <v>Malla electrosoldada D-188</v>
          </cell>
          <cell r="B629" t="str">
            <v>m2</v>
          </cell>
          <cell r="C629">
            <v>6530</v>
          </cell>
          <cell r="D629" t="str">
            <v>Malla elec</v>
          </cell>
        </row>
        <row r="630">
          <cell r="A630" t="str">
            <v>Malla electrosoldada D-50</v>
          </cell>
          <cell r="B630" t="str">
            <v>m2</v>
          </cell>
          <cell r="C630">
            <v>2400</v>
          </cell>
          <cell r="D630" t="str">
            <v>Malla elec</v>
          </cell>
        </row>
        <row r="631">
          <cell r="A631" t="str">
            <v>Malla electrosoldada D-84</v>
          </cell>
          <cell r="B631" t="str">
            <v>m2</v>
          </cell>
          <cell r="C631">
            <v>3825</v>
          </cell>
          <cell r="D631" t="str">
            <v>Malla elec</v>
          </cell>
        </row>
        <row r="632">
          <cell r="A632" t="str">
            <v>Malla electrosoldada U-50</v>
          </cell>
          <cell r="B632" t="str">
            <v>m2</v>
          </cell>
          <cell r="C632">
            <v>2200</v>
          </cell>
          <cell r="D632" t="str">
            <v>Malla elec</v>
          </cell>
        </row>
        <row r="633">
          <cell r="A633" t="str">
            <v>Malla ojo 5 C. 10</v>
          </cell>
          <cell r="B633" t="str">
            <v>m2</v>
          </cell>
          <cell r="C633">
            <v>12500</v>
          </cell>
          <cell r="D633" t="str">
            <v xml:space="preserve">Malla ojo </v>
          </cell>
        </row>
        <row r="634">
          <cell r="A634" t="str">
            <v>malla ondulada plana de 1"x1"</v>
          </cell>
          <cell r="B634" t="str">
            <v>m2</v>
          </cell>
          <cell r="C634">
            <v>40000</v>
          </cell>
          <cell r="D634" t="str">
            <v>malla ondu</v>
          </cell>
        </row>
        <row r="635">
          <cell r="A635" t="str">
            <v>Manguera de 1 1/2 * 30 M a 250 PSI  DE DOBLE CHAQUETA</v>
          </cell>
          <cell r="B635" t="str">
            <v>un</v>
          </cell>
          <cell r="C635">
            <v>443352</v>
          </cell>
          <cell r="D635" t="str">
            <v>Manguera d</v>
          </cell>
        </row>
        <row r="636">
          <cell r="A636" t="str">
            <v>Manija en acero inox de L = 316 mm.</v>
          </cell>
          <cell r="B636" t="str">
            <v>un</v>
          </cell>
          <cell r="C636">
            <v>13500</v>
          </cell>
          <cell r="D636" t="str">
            <v xml:space="preserve">Manija en </v>
          </cell>
        </row>
        <row r="637">
          <cell r="A637" t="str">
            <v xml:space="preserve">manija en acero inoxidable de 6" x 3/4" </v>
          </cell>
          <cell r="B637" t="str">
            <v>un</v>
          </cell>
          <cell r="C637">
            <v>13500</v>
          </cell>
          <cell r="D637" t="str">
            <v xml:space="preserve">manija en </v>
          </cell>
        </row>
        <row r="638">
          <cell r="A638" t="str">
            <v>Manto de 3 mm.</v>
          </cell>
          <cell r="B638" t="str">
            <v>m2</v>
          </cell>
          <cell r="C638">
            <v>10500</v>
          </cell>
          <cell r="D638" t="str">
            <v>Manto de 3</v>
          </cell>
        </row>
        <row r="639">
          <cell r="A639" t="str">
            <v>Manto edil estandar 2 mm</v>
          </cell>
          <cell r="B639" t="str">
            <v>m2</v>
          </cell>
          <cell r="C639">
            <v>8450</v>
          </cell>
          <cell r="D639" t="str">
            <v>Manto edil</v>
          </cell>
        </row>
        <row r="640">
          <cell r="A640" t="str">
            <v>Manto foil de aluminio de 3 mm.</v>
          </cell>
          <cell r="B640" t="str">
            <v>m2</v>
          </cell>
          <cell r="C640">
            <v>13000</v>
          </cell>
          <cell r="D640" t="str">
            <v>Manto foil</v>
          </cell>
        </row>
        <row r="641">
          <cell r="A641" t="str">
            <v>Manto Zetal 600x1 de 3 mm. con foil de aluminio</v>
          </cell>
          <cell r="B641" t="str">
            <v>m2</v>
          </cell>
          <cell r="C641">
            <v>16500</v>
          </cell>
          <cell r="D641" t="str">
            <v>Manto Zeta</v>
          </cell>
        </row>
        <row r="642">
          <cell r="A642" t="str">
            <v>Marcacion fibra</v>
          </cell>
          <cell r="B642" t="str">
            <v>un</v>
          </cell>
          <cell r="C642">
            <v>75</v>
          </cell>
          <cell r="D642" t="str">
            <v xml:space="preserve">Marcacion </v>
          </cell>
        </row>
        <row r="643">
          <cell r="A643" t="str">
            <v>Marcacion pach panel</v>
          </cell>
          <cell r="B643" t="str">
            <v>un</v>
          </cell>
          <cell r="C643">
            <v>10000</v>
          </cell>
          <cell r="D643" t="str">
            <v xml:space="preserve">Marcacion </v>
          </cell>
        </row>
        <row r="644">
          <cell r="A644" t="str">
            <v>Marcacion rack</v>
          </cell>
          <cell r="B644" t="str">
            <v>un</v>
          </cell>
          <cell r="C644">
            <v>10000</v>
          </cell>
          <cell r="D644" t="str">
            <v xml:space="preserve">Marcacion </v>
          </cell>
        </row>
        <row r="645">
          <cell r="A645" t="str">
            <v>Marcacion regleta</v>
          </cell>
          <cell r="B645" t="str">
            <v>un</v>
          </cell>
          <cell r="C645">
            <v>2000</v>
          </cell>
          <cell r="D645" t="str">
            <v xml:space="preserve">Marcacion </v>
          </cell>
        </row>
        <row r="646">
          <cell r="A646" t="str">
            <v>Marcacion termica o en acrilico</v>
          </cell>
          <cell r="B646" t="str">
            <v>un</v>
          </cell>
          <cell r="C646">
            <v>500</v>
          </cell>
          <cell r="D646" t="str">
            <v xml:space="preserve">Marcacion </v>
          </cell>
        </row>
        <row r="647">
          <cell r="A647" t="str">
            <v>Marco DRYWALL con moldura en aluminio</v>
          </cell>
          <cell r="B647" t="str">
            <v>un</v>
          </cell>
          <cell r="C647">
            <v>11760</v>
          </cell>
          <cell r="D647" t="str">
            <v>Marco DRYW</v>
          </cell>
        </row>
        <row r="648">
          <cell r="A648" t="str">
            <v>Marco metalico para puerta en lamina cold rolled</v>
          </cell>
          <cell r="B648" t="str">
            <v>un</v>
          </cell>
          <cell r="C648">
            <v>53200</v>
          </cell>
          <cell r="D648" t="str">
            <v>Marco meta</v>
          </cell>
        </row>
        <row r="649">
          <cell r="A649" t="str">
            <v>Mariposa de fijación para reja del carcamo</v>
          </cell>
          <cell r="B649" t="str">
            <v>un</v>
          </cell>
          <cell r="C649">
            <v>4530</v>
          </cell>
          <cell r="D649" t="str">
            <v>Mariposa d</v>
          </cell>
        </row>
        <row r="650">
          <cell r="A650" t="str">
            <v>Masilla acrilica para interiores en  drywall (5galones)</v>
          </cell>
          <cell r="B650" t="str">
            <v>un</v>
          </cell>
          <cell r="C650">
            <v>41000</v>
          </cell>
          <cell r="D650" t="str">
            <v>Masilla ac</v>
          </cell>
        </row>
        <row r="651">
          <cell r="A651" t="str">
            <v>Masilla para fij de vidrios</v>
          </cell>
          <cell r="B651" t="str">
            <v>lb</v>
          </cell>
          <cell r="C651">
            <v>1000</v>
          </cell>
          <cell r="D651" t="str">
            <v>Masilla pa</v>
          </cell>
        </row>
        <row r="652">
          <cell r="A652" t="str">
            <v>Masilla topex</v>
          </cell>
          <cell r="B652" t="str">
            <v>gl</v>
          </cell>
          <cell r="C652">
            <v>12000</v>
          </cell>
          <cell r="D652" t="str">
            <v>Masilla to</v>
          </cell>
        </row>
        <row r="653">
          <cell r="A653" t="str">
            <v>Material granular para filtros de 1" - 1 1/2" para filtros</v>
          </cell>
          <cell r="B653" t="str">
            <v>m3</v>
          </cell>
          <cell r="C653">
            <v>61085</v>
          </cell>
          <cell r="D653" t="str">
            <v>Material g</v>
          </cell>
        </row>
        <row r="654">
          <cell r="A654" t="str">
            <v>Medidor G 1.6 marca METREX, con conectores</v>
          </cell>
          <cell r="B654" t="str">
            <v>un</v>
          </cell>
          <cell r="C654">
            <v>131800</v>
          </cell>
          <cell r="D654" t="str">
            <v xml:space="preserve">Medidor G </v>
          </cell>
        </row>
        <row r="655">
          <cell r="A655" t="str">
            <v>Medidor G 4 marca METREX, con conectores</v>
          </cell>
          <cell r="B655" t="str">
            <v>un</v>
          </cell>
          <cell r="C655">
            <v>323400</v>
          </cell>
          <cell r="D655" t="str">
            <v xml:space="preserve">Medidor G </v>
          </cell>
        </row>
        <row r="656">
          <cell r="A656" t="str">
            <v>Medodor gas MR8 invesys</v>
          </cell>
          <cell r="B656" t="str">
            <v>un</v>
          </cell>
          <cell r="C656">
            <v>352000</v>
          </cell>
          <cell r="D656" t="str">
            <v>Medodor ga</v>
          </cell>
        </row>
        <row r="657">
          <cell r="A657" t="str">
            <v>Merulex</v>
          </cell>
          <cell r="B657" t="str">
            <v>gl</v>
          </cell>
          <cell r="C657">
            <v>52000</v>
          </cell>
          <cell r="D657" t="str">
            <v>Merulex</v>
          </cell>
        </row>
        <row r="658">
          <cell r="A658" t="str">
            <v>Mesa en acero inox de 1,2mx0,69x0,86M</v>
          </cell>
          <cell r="B658" t="str">
            <v>un</v>
          </cell>
          <cell r="C658">
            <v>1891844</v>
          </cell>
          <cell r="D658" t="str">
            <v>Mesa en ac</v>
          </cell>
        </row>
        <row r="659">
          <cell r="A659" t="str">
            <v>Mesa movil avero inox + ruedas+trans</v>
          </cell>
          <cell r="B659" t="str">
            <v>un</v>
          </cell>
          <cell r="C659">
            <v>1642260</v>
          </cell>
          <cell r="D659" t="str">
            <v>Mesa movil</v>
          </cell>
        </row>
        <row r="660">
          <cell r="A660" t="str">
            <v>Meson acero Inoxidable con perforacion para pozuelo</v>
          </cell>
          <cell r="B660" t="str">
            <v>m</v>
          </cell>
          <cell r="C660">
            <v>303800</v>
          </cell>
          <cell r="D660" t="str">
            <v>Meson acer</v>
          </cell>
        </row>
        <row r="661">
          <cell r="A661" t="str">
            <v>Meson Corian Hot, ancho 0.50 - 0.70 m un espesor de 12mm</v>
          </cell>
          <cell r="B661" t="str">
            <v>m</v>
          </cell>
          <cell r="C661">
            <v>532022</v>
          </cell>
          <cell r="D661" t="str">
            <v>Meson Cori</v>
          </cell>
        </row>
        <row r="662">
          <cell r="A662" t="str">
            <v>Mezcla asfaltica (Rodadura)</v>
          </cell>
          <cell r="B662" t="str">
            <v>tn</v>
          </cell>
          <cell r="C662">
            <v>231884</v>
          </cell>
          <cell r="D662" t="str">
            <v>Mezcla asf</v>
          </cell>
        </row>
        <row r="663">
          <cell r="A663" t="str">
            <v>Mezcla cemento y arena</v>
          </cell>
          <cell r="B663" t="str">
            <v>sg</v>
          </cell>
          <cell r="C663">
            <v>294</v>
          </cell>
          <cell r="D663" t="str">
            <v>Mezcla cem</v>
          </cell>
        </row>
        <row r="664">
          <cell r="A664" t="str">
            <v>Mezclador de audio: Para conexion de perifericos y procesos</v>
          </cell>
          <cell r="B664" t="str">
            <v>un</v>
          </cell>
          <cell r="C664">
            <v>665028</v>
          </cell>
          <cell r="D664" t="str">
            <v xml:space="preserve">Mezclador </v>
          </cell>
        </row>
        <row r="665">
          <cell r="A665" t="str">
            <v>MGB-SX 1000 BASE-SX para modulo LC 10/100/1000mbps</v>
          </cell>
          <cell r="B665" t="str">
            <v>un</v>
          </cell>
          <cell r="C665">
            <v>489392</v>
          </cell>
          <cell r="D665" t="str">
            <v>MGB-SX 100</v>
          </cell>
        </row>
        <row r="666">
          <cell r="A666" t="str">
            <v>Microfono alambrico de sobre-poner, para llamados ambientales, doble impedancia, Cardioide,  Incluye cables , terminal</v>
          </cell>
          <cell r="B666" t="str">
            <v>un</v>
          </cell>
          <cell r="C666">
            <v>357637</v>
          </cell>
          <cell r="D666" t="str">
            <v xml:space="preserve">Microfono </v>
          </cell>
        </row>
        <row r="667">
          <cell r="A667" t="str">
            <v>Microfono inalambrico UHF Profesional de Trabajo pesado, de largo alcance, diversificado.</v>
          </cell>
          <cell r="B667" t="str">
            <v>un</v>
          </cell>
          <cell r="C667">
            <v>852600</v>
          </cell>
          <cell r="D667" t="str">
            <v xml:space="preserve">Microfono </v>
          </cell>
        </row>
        <row r="668">
          <cell r="A668" t="str">
            <v>Modulo expansor de 8 zonas</v>
          </cell>
          <cell r="B668" t="str">
            <v>un</v>
          </cell>
          <cell r="C668">
            <v>187572</v>
          </cell>
          <cell r="D668" t="str">
            <v>Modulo exp</v>
          </cell>
        </row>
        <row r="669">
          <cell r="A669" t="str">
            <v>Moldura en madera 1/4 bocel de L=2,80 m.</v>
          </cell>
          <cell r="B669" t="str">
            <v>m</v>
          </cell>
          <cell r="C669">
            <v>294</v>
          </cell>
          <cell r="D669" t="str">
            <v>Moldura en</v>
          </cell>
        </row>
        <row r="670">
          <cell r="A670" t="str">
            <v>Moldura plastica blanco (toro plastico) 2.40m</v>
          </cell>
          <cell r="B670" t="str">
            <v>m</v>
          </cell>
          <cell r="C670">
            <v>1693</v>
          </cell>
          <cell r="D670" t="str">
            <v>Moldura pl</v>
          </cell>
        </row>
        <row r="671">
          <cell r="A671" t="str">
            <v>Mortero 0.25:1:4 (Cal:cemento:arena) en obra</v>
          </cell>
          <cell r="B671" t="str">
            <v>m3</v>
          </cell>
          <cell r="C671">
            <v>266000</v>
          </cell>
          <cell r="D671" t="str">
            <v>Mortero 0.</v>
          </cell>
        </row>
        <row r="672">
          <cell r="A672" t="str">
            <v>Mortero 0.3:1:3.2 (Cal:cemento:arena) en obra</v>
          </cell>
          <cell r="B672" t="str">
            <v>m3</v>
          </cell>
          <cell r="C672">
            <v>259000</v>
          </cell>
          <cell r="D672" t="str">
            <v>Mortero 0.</v>
          </cell>
        </row>
        <row r="673">
          <cell r="A673" t="str">
            <v>Mortero 1:3 en obra</v>
          </cell>
          <cell r="B673" t="str">
            <v>m3</v>
          </cell>
          <cell r="C673">
            <v>254405</v>
          </cell>
          <cell r="D673" t="str">
            <v>Mortero 1:</v>
          </cell>
        </row>
        <row r="674">
          <cell r="A674" t="str">
            <v>Mortero 1:4 en obra</v>
          </cell>
          <cell r="B674" t="str">
            <v>m3</v>
          </cell>
          <cell r="C674">
            <v>221455</v>
          </cell>
          <cell r="D674" t="str">
            <v>Mortero 1:</v>
          </cell>
        </row>
        <row r="675">
          <cell r="A675" t="str">
            <v>Mortero 1:5 en obra</v>
          </cell>
          <cell r="B675" t="str">
            <v>m3</v>
          </cell>
          <cell r="C675">
            <v>200509</v>
          </cell>
          <cell r="D675" t="str">
            <v>Mortero 1:</v>
          </cell>
        </row>
        <row r="676">
          <cell r="A676" t="str">
            <v>Mortero 1:6 en obra.</v>
          </cell>
          <cell r="B676" t="str">
            <v>m3</v>
          </cell>
          <cell r="C676">
            <v>214500</v>
          </cell>
          <cell r="D676" t="str">
            <v>Mortero 1:</v>
          </cell>
        </row>
        <row r="677">
          <cell r="A677" t="str">
            <v>Multitoma grado Hospitalaria de 6 tomas, con varistores de seguridad</v>
          </cell>
          <cell r="B677" t="str">
            <v>m</v>
          </cell>
          <cell r="C677">
            <v>164836</v>
          </cell>
          <cell r="D677" t="str">
            <v xml:space="preserve">Multitoma </v>
          </cell>
        </row>
        <row r="678">
          <cell r="A678" t="str">
            <v>Multitoma grado Hospitalaria de 6 tomas, con varistores de seguridad</v>
          </cell>
          <cell r="B678" t="str">
            <v>m</v>
          </cell>
          <cell r="C678">
            <v>164836</v>
          </cell>
          <cell r="D678" t="str">
            <v xml:space="preserve">Multitoma </v>
          </cell>
        </row>
        <row r="679">
          <cell r="A679" t="str">
            <v>Niple en acero de carbono de 1/2" x 10 cm</v>
          </cell>
          <cell r="B679" t="str">
            <v>un</v>
          </cell>
          <cell r="C679">
            <v>1137</v>
          </cell>
          <cell r="D679" t="str">
            <v>Niple en a</v>
          </cell>
        </row>
        <row r="680">
          <cell r="A680" t="str">
            <v>Niple en acero de carbono de 3/4" x 10 cm.</v>
          </cell>
          <cell r="B680" t="str">
            <v>un</v>
          </cell>
          <cell r="C680">
            <v>2842</v>
          </cell>
          <cell r="D680" t="str">
            <v>Niple en a</v>
          </cell>
        </row>
        <row r="681">
          <cell r="A681" t="str">
            <v>Niple en acero de carbono de 3/4" x 5 cm</v>
          </cell>
          <cell r="B681" t="str">
            <v>un</v>
          </cell>
          <cell r="C681">
            <v>1862</v>
          </cell>
          <cell r="D681" t="str">
            <v>Niple en a</v>
          </cell>
        </row>
        <row r="682">
          <cell r="A682" t="str">
            <v>Ojo de buey ZAMAK de incrustar, con bombilla dicroica de 50W</v>
          </cell>
          <cell r="B682" t="str">
            <v>un</v>
          </cell>
          <cell r="C682">
            <v>10800</v>
          </cell>
          <cell r="D682" t="str">
            <v>Ojo de bue</v>
          </cell>
        </row>
        <row r="683">
          <cell r="A683" t="str">
            <v>Organizador de cabcableado sonido</v>
          </cell>
          <cell r="B683" t="str">
            <v>un</v>
          </cell>
          <cell r="C683">
            <v>96628</v>
          </cell>
          <cell r="D683" t="str">
            <v>Organizado</v>
          </cell>
        </row>
        <row r="684">
          <cell r="A684" t="str">
            <v>Organizador de cables 40x40</v>
          </cell>
          <cell r="B684" t="str">
            <v>un</v>
          </cell>
          <cell r="C684">
            <v>29400</v>
          </cell>
          <cell r="D684" t="str">
            <v>Organizado</v>
          </cell>
        </row>
        <row r="685">
          <cell r="A685" t="str">
            <v>Organizador vertical delantero de 210cms-45UR en RACK</v>
          </cell>
          <cell r="B685" t="str">
            <v>un</v>
          </cell>
          <cell r="C685">
            <v>238728</v>
          </cell>
          <cell r="D685" t="str">
            <v>Organizado</v>
          </cell>
        </row>
        <row r="686">
          <cell r="A686" t="str">
            <v>Orinal de colgar mediano</v>
          </cell>
          <cell r="B686" t="str">
            <v>un</v>
          </cell>
          <cell r="C686">
            <v>210500</v>
          </cell>
          <cell r="D686" t="str">
            <v xml:space="preserve">Orinal de </v>
          </cell>
        </row>
        <row r="687">
          <cell r="A687" t="str">
            <v>Orinal infantil con griferia blanco - corona</v>
          </cell>
          <cell r="B687" t="str">
            <v>un</v>
          </cell>
          <cell r="C687">
            <v>161337</v>
          </cell>
          <cell r="D687" t="str">
            <v>Orinal inf</v>
          </cell>
        </row>
        <row r="688">
          <cell r="A688" t="str">
            <v>Orinal infantil corona + transp</v>
          </cell>
          <cell r="B688" t="str">
            <v>un</v>
          </cell>
          <cell r="C688">
            <v>110000</v>
          </cell>
          <cell r="D688" t="str">
            <v>Orinal inf</v>
          </cell>
        </row>
        <row r="689">
          <cell r="A689" t="str">
            <v>Orinal mediano santa fe + transp</v>
          </cell>
          <cell r="B689" t="str">
            <v>un</v>
          </cell>
          <cell r="C689">
            <v>150000</v>
          </cell>
          <cell r="D689" t="str">
            <v>Orinal med</v>
          </cell>
        </row>
        <row r="690">
          <cell r="A690" t="str">
            <v>Orinal Santa Fe para fluxometro</v>
          </cell>
          <cell r="B690" t="str">
            <v>un</v>
          </cell>
          <cell r="C690">
            <v>140900</v>
          </cell>
          <cell r="D690" t="str">
            <v>Orinal San</v>
          </cell>
        </row>
        <row r="691">
          <cell r="A691" t="str">
            <v>P-1 de 0,60/0,75x2,10  e = 0,10 m. + marco+chapa+antic+pint</v>
          </cell>
          <cell r="B691" t="str">
            <v>un</v>
          </cell>
          <cell r="C691">
            <v>500000</v>
          </cell>
          <cell r="D691" t="str">
            <v>P-1 de 0,6</v>
          </cell>
        </row>
        <row r="692">
          <cell r="A692" t="str">
            <v>P-2 de 0,80/1,00x2,10  e = 0,10 m. + marco+chapa+antic+pint</v>
          </cell>
          <cell r="B692" t="str">
            <v>un</v>
          </cell>
          <cell r="C692">
            <v>560000</v>
          </cell>
          <cell r="D692" t="str">
            <v>P-2 de 0,8</v>
          </cell>
        </row>
        <row r="693">
          <cell r="A693" t="str">
            <v>P-2 de 0,80/1,00x2,10  e = 0,15 m. + marco+chapa+antic+pint</v>
          </cell>
          <cell r="B693" t="str">
            <v>un</v>
          </cell>
          <cell r="C693">
            <v>580000</v>
          </cell>
          <cell r="D693" t="str">
            <v>P-2 de 0,8</v>
          </cell>
        </row>
        <row r="694">
          <cell r="A694" t="str">
            <v>P-2 de 0,80/1,00x2,10  e = 0,20 m. + marco+chapa+antic+pint</v>
          </cell>
          <cell r="B694" t="str">
            <v>un</v>
          </cell>
          <cell r="C694">
            <v>595000</v>
          </cell>
          <cell r="D694" t="str">
            <v>P-2 de 0,8</v>
          </cell>
        </row>
        <row r="695">
          <cell r="A695" t="str">
            <v>P-3 de 1,20x2,10  e = 0,10/0,20 m. dos alas+ marco+chapa+antic+pint</v>
          </cell>
          <cell r="B695" t="str">
            <v>un</v>
          </cell>
          <cell r="C695">
            <v>800000</v>
          </cell>
          <cell r="D695" t="str">
            <v>P-3 de 1,2</v>
          </cell>
        </row>
        <row r="696">
          <cell r="A696" t="str">
            <v>Pach cord de 210 cms preensambado en fabrica</v>
          </cell>
          <cell r="B696" t="str">
            <v>un</v>
          </cell>
          <cell r="C696">
            <v>15680</v>
          </cell>
          <cell r="D696" t="str">
            <v xml:space="preserve">Pach cord </v>
          </cell>
        </row>
        <row r="697">
          <cell r="A697" t="str">
            <v>Pach cord de 90 cms preensambado en fabrica</v>
          </cell>
          <cell r="B697" t="str">
            <v>un</v>
          </cell>
          <cell r="C697">
            <v>12740</v>
          </cell>
          <cell r="D697" t="str">
            <v xml:space="preserve">Pach cord </v>
          </cell>
        </row>
        <row r="698">
          <cell r="A698" t="str">
            <v>Pach cord para cable fibra optica duplex multimodoC-LC, en ambos extremos de 3 pies</v>
          </cell>
          <cell r="B698" t="str">
            <v>un</v>
          </cell>
          <cell r="C698">
            <v>20462</v>
          </cell>
          <cell r="D698" t="str">
            <v xml:space="preserve">Pach cord </v>
          </cell>
        </row>
        <row r="699">
          <cell r="A699" t="str">
            <v>Pach panel cat 6 LEV 69270-24</v>
          </cell>
          <cell r="B699" t="str">
            <v>un</v>
          </cell>
          <cell r="C699">
            <v>370564</v>
          </cell>
          <cell r="D699" t="str">
            <v>Pach panel</v>
          </cell>
        </row>
        <row r="700">
          <cell r="A700" t="str">
            <v>Pach panel cat 6, 48 puertos.</v>
          </cell>
          <cell r="B700" t="str">
            <v>un</v>
          </cell>
          <cell r="C700">
            <v>512436</v>
          </cell>
          <cell r="D700" t="str">
            <v>Pach panel</v>
          </cell>
        </row>
        <row r="701">
          <cell r="A701" t="str">
            <v>Pach panel cat 6, de 12 puertos REF 1375013</v>
          </cell>
          <cell r="B701" t="str">
            <v>un</v>
          </cell>
          <cell r="C701">
            <v>204624</v>
          </cell>
          <cell r="D701" t="str">
            <v>Pach panel</v>
          </cell>
        </row>
        <row r="702">
          <cell r="A702" t="str">
            <v>Pach panel cat 6, REF CJ688tpxx</v>
          </cell>
          <cell r="B702" t="str">
            <v>un</v>
          </cell>
          <cell r="C702">
            <v>318304</v>
          </cell>
          <cell r="D702" t="str">
            <v>Pach panel</v>
          </cell>
        </row>
        <row r="703">
          <cell r="A703" t="str">
            <v>Panel 8 zn exp 32 tec pk5501/transf/gabinete</v>
          </cell>
          <cell r="B703" t="str">
            <v>un</v>
          </cell>
          <cell r="C703">
            <v>483936</v>
          </cell>
          <cell r="D703" t="str">
            <v>Panel 8 zn</v>
          </cell>
        </row>
        <row r="704">
          <cell r="A704" t="str">
            <v>papelera linea economica</v>
          </cell>
          <cell r="B704" t="str">
            <v>un</v>
          </cell>
          <cell r="C704">
            <v>10000</v>
          </cell>
          <cell r="D704" t="str">
            <v>papelera l</v>
          </cell>
        </row>
        <row r="705">
          <cell r="A705" t="str">
            <v>Paral 89</v>
          </cell>
          <cell r="B705" t="str">
            <v>ml</v>
          </cell>
          <cell r="C705">
            <v>3500</v>
          </cell>
          <cell r="D705" t="str">
            <v>Paral 89</v>
          </cell>
        </row>
        <row r="706">
          <cell r="A706" t="str">
            <v>Paral central Y/O exterior 1.80 x 0.155 a 0.204 en acero inoxidable AISI 304, cal 20, e= 3 cm. Incluye transporte</v>
          </cell>
          <cell r="B706" t="str">
            <v>un</v>
          </cell>
          <cell r="C706">
            <v>235200</v>
          </cell>
          <cell r="D706" t="str">
            <v>Paral cent</v>
          </cell>
        </row>
        <row r="707">
          <cell r="A707" t="str">
            <v>Paral central Y/O exterior 1.80 x 0.305 a 0.334 en acero inoxidable AISI 304, cal 20, e= 3 cm. Incluye transporte</v>
          </cell>
          <cell r="B707" t="str">
            <v>un</v>
          </cell>
          <cell r="C707">
            <v>345000</v>
          </cell>
          <cell r="D707" t="str">
            <v>Paral cent</v>
          </cell>
        </row>
        <row r="708">
          <cell r="A708" t="str">
            <v>Paral extremo 1.8 x 0.105 a 0.154 m. En acero inoxidable AISI 304, cal 20, e= 3 cm Incluye transporte</v>
          </cell>
          <cell r="B708" t="str">
            <v>un</v>
          </cell>
          <cell r="C708">
            <v>223832</v>
          </cell>
          <cell r="D708" t="str">
            <v>Paral extr</v>
          </cell>
        </row>
        <row r="709">
          <cell r="A709" t="str">
            <v>Pararrayos Norma EPM con accesorios</v>
          </cell>
          <cell r="B709" t="str">
            <v>un</v>
          </cell>
          <cell r="C709">
            <v>80000</v>
          </cell>
          <cell r="D709" t="str">
            <v>Pararrayos</v>
          </cell>
        </row>
        <row r="710">
          <cell r="A710" t="str">
            <v>Parlante  de 30w/15w/7,5w en 70V y 100V dos vias con altavoz de 6,5" Incluye regilla.Alta eficiencia: 92 dB</v>
          </cell>
          <cell r="B710" t="str">
            <v>un</v>
          </cell>
          <cell r="C710">
            <v>341040</v>
          </cell>
          <cell r="D710" t="str">
            <v xml:space="preserve">Parlante  </v>
          </cell>
        </row>
        <row r="711">
          <cell r="A711" t="str">
            <v>Parlante de impedancia de 8 Ohmios.</v>
          </cell>
          <cell r="B711" t="str">
            <v>un</v>
          </cell>
          <cell r="C711">
            <v>188500</v>
          </cell>
          <cell r="D711" t="str">
            <v>Parlante d</v>
          </cell>
        </row>
        <row r="712">
          <cell r="A712" t="str">
            <v>Pasamanos curvo para discapacitados de 0.61 por 0.69 m, en acero inoxidable</v>
          </cell>
          <cell r="B712" t="str">
            <v>un</v>
          </cell>
          <cell r="C712">
            <v>148162</v>
          </cell>
          <cell r="D712" t="str">
            <v xml:space="preserve">Pasamanos </v>
          </cell>
        </row>
        <row r="713">
          <cell r="A713" t="str">
            <v>Pega PVC + limpiador</v>
          </cell>
          <cell r="B713" t="str">
            <v>un</v>
          </cell>
          <cell r="C713">
            <v>196</v>
          </cell>
          <cell r="D713" t="str">
            <v>Pega PVC +</v>
          </cell>
        </row>
        <row r="714">
          <cell r="A714" t="str">
            <v>pegacor</v>
          </cell>
          <cell r="B714" t="str">
            <v>kg</v>
          </cell>
          <cell r="C714">
            <v>1200</v>
          </cell>
          <cell r="D714" t="str">
            <v>pegacor</v>
          </cell>
        </row>
        <row r="715">
          <cell r="A715" t="str">
            <v>Pegacor bloque de vidrio</v>
          </cell>
          <cell r="B715" t="str">
            <v>kg</v>
          </cell>
          <cell r="C715">
            <v>2200</v>
          </cell>
          <cell r="D715" t="str">
            <v>Pegacor bl</v>
          </cell>
        </row>
        <row r="716">
          <cell r="A716" t="str">
            <v>Pegacor gris exteriores - Sumicol</v>
          </cell>
          <cell r="B716" t="str">
            <v>kg</v>
          </cell>
          <cell r="C716">
            <v>3246</v>
          </cell>
          <cell r="D716" t="str">
            <v>Pegacor gr</v>
          </cell>
        </row>
        <row r="717">
          <cell r="A717" t="str">
            <v>Pegante amarillo tipo sacol</v>
          </cell>
          <cell r="B717" t="str">
            <v>galon</v>
          </cell>
          <cell r="C717">
            <v>49000</v>
          </cell>
          <cell r="D717" t="str">
            <v>Pegante am</v>
          </cell>
        </row>
        <row r="718">
          <cell r="A718" t="str">
            <v>Pegante fino tipo pegaloca</v>
          </cell>
          <cell r="B718" t="str">
            <v>un</v>
          </cell>
          <cell r="C718">
            <v>7840</v>
          </cell>
          <cell r="D718" t="str">
            <v>Pegante fi</v>
          </cell>
        </row>
        <row r="719">
          <cell r="A719" t="str">
            <v>Perfil adaptador ALN-175 sist VP-3831</v>
          </cell>
          <cell r="B719" t="str">
            <v>ml</v>
          </cell>
          <cell r="C719">
            <v>3355</v>
          </cell>
          <cell r="D719" t="str">
            <v>Perfil ada</v>
          </cell>
        </row>
        <row r="720">
          <cell r="A720" t="str">
            <v>Perfil adaptador ALN-176 sist VP-3831</v>
          </cell>
          <cell r="B720" t="str">
            <v>ml</v>
          </cell>
          <cell r="C720">
            <v>8114</v>
          </cell>
          <cell r="D720" t="str">
            <v>Perfil ada</v>
          </cell>
        </row>
        <row r="721">
          <cell r="A721" t="str">
            <v>Perfil adaptador ALN-177 sist VP-3831</v>
          </cell>
          <cell r="B721" t="str">
            <v>ml</v>
          </cell>
          <cell r="C721">
            <v>2738</v>
          </cell>
          <cell r="D721" t="str">
            <v>Perfil ada</v>
          </cell>
        </row>
        <row r="722">
          <cell r="A722" t="str">
            <v>Perfil cabezal ALN-392 de alumina anodizado nat sist VP-744</v>
          </cell>
          <cell r="B722" t="str">
            <v>ml</v>
          </cell>
          <cell r="C722">
            <v>4659</v>
          </cell>
          <cell r="D722" t="str">
            <v>Perfil cab</v>
          </cell>
        </row>
        <row r="723">
          <cell r="A723" t="str">
            <v>Perfil en z plastico de 3,05 m.</v>
          </cell>
          <cell r="B723" t="str">
            <v>ml</v>
          </cell>
          <cell r="C723">
            <v>3250</v>
          </cell>
          <cell r="D723" t="str">
            <v xml:space="preserve">Perfil en </v>
          </cell>
        </row>
        <row r="724">
          <cell r="A724" t="str">
            <v>Perfil enganche ALN-391 de alumina  anodizado nat.sist VP-744</v>
          </cell>
          <cell r="B724" t="str">
            <v>m</v>
          </cell>
          <cell r="C724">
            <v>5349</v>
          </cell>
          <cell r="D724" t="str">
            <v>Perfil eng</v>
          </cell>
        </row>
        <row r="725">
          <cell r="A725" t="str">
            <v>Perfil jamba ALN-393 de alumina anodizado nat. Sist VP-744</v>
          </cell>
          <cell r="B725" t="str">
            <v>m</v>
          </cell>
          <cell r="C725">
            <v>4915</v>
          </cell>
          <cell r="D725" t="str">
            <v>Perfil jam</v>
          </cell>
        </row>
        <row r="726">
          <cell r="A726" t="str">
            <v>Perfil Omega 63 Cal 26 de 2,44 m.</v>
          </cell>
          <cell r="B726" t="str">
            <v>un</v>
          </cell>
          <cell r="C726">
            <v>4650</v>
          </cell>
          <cell r="D726" t="str">
            <v>Perfil Ome</v>
          </cell>
        </row>
        <row r="727">
          <cell r="A727" t="str">
            <v>Perfil ranurado sencillo de 0.15m, ref M311A300. marca MECANO</v>
          </cell>
          <cell r="B727" t="str">
            <v>un</v>
          </cell>
          <cell r="C727">
            <v>3560</v>
          </cell>
          <cell r="D727" t="str">
            <v>Perfil ran</v>
          </cell>
        </row>
        <row r="728">
          <cell r="A728" t="str">
            <v>Perfil ranurado sencillo de DE 2.40m, ref M311A240. marca MECANO</v>
          </cell>
          <cell r="B728" t="str">
            <v>un</v>
          </cell>
          <cell r="C728">
            <v>70482</v>
          </cell>
          <cell r="D728" t="str">
            <v>Perfil ran</v>
          </cell>
        </row>
        <row r="729">
          <cell r="A729" t="str">
            <v>Perfil sillar ALN-387 de aluminina anodizado natural sist 744</v>
          </cell>
          <cell r="B729" t="str">
            <v>m</v>
          </cell>
          <cell r="C729">
            <v>5083</v>
          </cell>
          <cell r="D729" t="str">
            <v>Perfil sil</v>
          </cell>
        </row>
        <row r="730">
          <cell r="A730" t="str">
            <v>Perfil sillar cabezal ALN-173 sist VP-3831</v>
          </cell>
          <cell r="B730" t="str">
            <v>ml</v>
          </cell>
          <cell r="C730">
            <v>3917</v>
          </cell>
          <cell r="D730" t="str">
            <v>Perfil sil</v>
          </cell>
        </row>
        <row r="731">
          <cell r="A731" t="str">
            <v>Perfil vertical paral 39 (Viguetas)</v>
          </cell>
          <cell r="B731" t="str">
            <v>un</v>
          </cell>
          <cell r="C731">
            <v>3800</v>
          </cell>
          <cell r="D731" t="str">
            <v>Perfil ver</v>
          </cell>
        </row>
        <row r="732">
          <cell r="A732" t="str">
            <v>Perforacion de lamina de 3/8"</v>
          </cell>
          <cell r="B732" t="str">
            <v>un</v>
          </cell>
          <cell r="C732">
            <v>1274</v>
          </cell>
          <cell r="D732" t="str">
            <v>Perforacio</v>
          </cell>
        </row>
        <row r="733">
          <cell r="A733" t="str">
            <v>Perno de 1/2"</v>
          </cell>
          <cell r="B733" t="str">
            <v>un</v>
          </cell>
          <cell r="C733">
            <v>1887</v>
          </cell>
          <cell r="D733" t="str">
            <v>Perno de 1</v>
          </cell>
        </row>
        <row r="734">
          <cell r="A734" t="str">
            <v>Perno de 1/2"+arandela+tuerca</v>
          </cell>
          <cell r="B734" t="str">
            <v>un</v>
          </cell>
          <cell r="C734">
            <v>1925</v>
          </cell>
          <cell r="D734" t="str">
            <v>Perno de 1</v>
          </cell>
        </row>
        <row r="735">
          <cell r="A735" t="str">
            <v>Perno de acero de 1/2" x 3 3/4"</v>
          </cell>
          <cell r="B735" t="str">
            <v>un</v>
          </cell>
          <cell r="C735">
            <v>1715</v>
          </cell>
          <cell r="D735" t="str">
            <v>Perno de a</v>
          </cell>
        </row>
        <row r="736">
          <cell r="A736" t="str">
            <v>Perno de expansion ref TEA08x055 de 3/8". marca MECANO</v>
          </cell>
          <cell r="B736" t="str">
            <v>un</v>
          </cell>
          <cell r="C736">
            <v>1705</v>
          </cell>
          <cell r="D736" t="str">
            <v>Perno de e</v>
          </cell>
        </row>
        <row r="737">
          <cell r="A737" t="str">
            <v>Perno expansivo de 3/8 x 3"</v>
          </cell>
          <cell r="B737" t="str">
            <v>un</v>
          </cell>
          <cell r="C737">
            <v>1715</v>
          </cell>
          <cell r="D737" t="str">
            <v>Perno expa</v>
          </cell>
        </row>
        <row r="738">
          <cell r="A738" t="str">
            <v>Perno expansivo de 3/8" x 4"</v>
          </cell>
          <cell r="B738" t="str">
            <v>un</v>
          </cell>
          <cell r="C738">
            <v>539</v>
          </cell>
          <cell r="D738" t="str">
            <v>Perno expa</v>
          </cell>
        </row>
        <row r="739">
          <cell r="A739" t="str">
            <v>Perno hembra (Tuerca expansiva para esparrago 3/8")</v>
          </cell>
          <cell r="B739" t="str">
            <v>un</v>
          </cell>
          <cell r="C739">
            <v>1333</v>
          </cell>
          <cell r="D739" t="str">
            <v>Perno hemb</v>
          </cell>
        </row>
        <row r="740">
          <cell r="A740" t="str">
            <v>Pernos de expancion</v>
          </cell>
          <cell r="B740" t="str">
            <v>un</v>
          </cell>
          <cell r="C740">
            <v>9800</v>
          </cell>
          <cell r="D740" t="str">
            <v xml:space="preserve">Pernos de </v>
          </cell>
        </row>
        <row r="741">
          <cell r="A741" t="str">
            <v>Pernos galvanizados de 1/2-1" Laprox.= 10 cm.</v>
          </cell>
          <cell r="B741" t="str">
            <v>un</v>
          </cell>
          <cell r="C741">
            <v>6650</v>
          </cell>
          <cell r="D741" t="str">
            <v>Pernos gal</v>
          </cell>
        </row>
        <row r="742">
          <cell r="A742" t="str">
            <v>Pieamigos en tub galv de 1,9</v>
          </cell>
          <cell r="B742" t="str">
            <v>ml</v>
          </cell>
          <cell r="C742">
            <v>14000</v>
          </cell>
          <cell r="D742" t="str">
            <v xml:space="preserve">Pieamigos </v>
          </cell>
        </row>
        <row r="743">
          <cell r="A743" t="str">
            <v>Piedra de buenaventura</v>
          </cell>
          <cell r="B743" t="str">
            <v>m2</v>
          </cell>
          <cell r="C743">
            <v>19326</v>
          </cell>
          <cell r="D743" t="str">
            <v xml:space="preserve">Piedra de </v>
          </cell>
        </row>
        <row r="744">
          <cell r="A744" t="str">
            <v>Piedra entresuelo con transporte</v>
          </cell>
          <cell r="B744" t="str">
            <v>m3</v>
          </cell>
          <cell r="C744">
            <v>61936</v>
          </cell>
          <cell r="D744" t="str">
            <v>Piedra ent</v>
          </cell>
        </row>
        <row r="745">
          <cell r="A745" t="str">
            <v>Pintulux</v>
          </cell>
          <cell r="B745" t="str">
            <v>gl</v>
          </cell>
          <cell r="C745">
            <v>58000</v>
          </cell>
          <cell r="D745" t="str">
            <v>Pintulux</v>
          </cell>
        </row>
        <row r="746">
          <cell r="A746" t="str">
            <v>Pintura Acriltex semimate</v>
          </cell>
          <cell r="B746" t="str">
            <v>gal</v>
          </cell>
          <cell r="C746">
            <v>85000</v>
          </cell>
          <cell r="D746" t="str">
            <v>Pintura Ac</v>
          </cell>
        </row>
        <row r="747">
          <cell r="A747" t="str">
            <v>Pintura anticorrosiva pintucoad amarillo ocre</v>
          </cell>
          <cell r="B747" t="str">
            <v>galon</v>
          </cell>
          <cell r="C747">
            <v>63700</v>
          </cell>
          <cell r="D747" t="str">
            <v>Pintura an</v>
          </cell>
        </row>
        <row r="748">
          <cell r="A748" t="str">
            <v>Pintura anticorrosivo</v>
          </cell>
          <cell r="B748" t="str">
            <v>galon</v>
          </cell>
          <cell r="C748">
            <v>35000</v>
          </cell>
          <cell r="D748" t="str">
            <v>Pintura an</v>
          </cell>
        </row>
        <row r="749">
          <cell r="A749" t="str">
            <v>Pintura base aceite</v>
          </cell>
          <cell r="B749" t="str">
            <v>galon</v>
          </cell>
          <cell r="C749">
            <v>57000</v>
          </cell>
          <cell r="D749" t="str">
            <v>Pintura ba</v>
          </cell>
        </row>
        <row r="750">
          <cell r="A750" t="str">
            <v>Pintura coraza</v>
          </cell>
          <cell r="B750" t="str">
            <v>gl</v>
          </cell>
          <cell r="C750">
            <v>58600</v>
          </cell>
          <cell r="D750" t="str">
            <v>Pintura co</v>
          </cell>
        </row>
        <row r="751">
          <cell r="A751" t="str">
            <v>Pintura de señalización amarillo ocre (1/32 gal)</v>
          </cell>
          <cell r="B751" t="str">
            <v>un</v>
          </cell>
          <cell r="C751">
            <v>2820</v>
          </cell>
          <cell r="D751" t="str">
            <v>Pintura de</v>
          </cell>
        </row>
        <row r="752">
          <cell r="A752" t="str">
            <v>Pintura epoxica + catalizador</v>
          </cell>
          <cell r="B752" t="str">
            <v>gl</v>
          </cell>
          <cell r="C752">
            <v>133000</v>
          </cell>
          <cell r="D752" t="str">
            <v>Pintura ep</v>
          </cell>
        </row>
        <row r="753">
          <cell r="A753" t="str">
            <v>Pintura Epoxico Poliamida, Rendimiento 67m2/gl</v>
          </cell>
          <cell r="B753" t="str">
            <v>gl</v>
          </cell>
          <cell r="C753">
            <v>83600</v>
          </cell>
          <cell r="D753" t="str">
            <v>Pintura Ep</v>
          </cell>
        </row>
        <row r="754">
          <cell r="A754" t="str">
            <v>Pintura poliuretano</v>
          </cell>
          <cell r="B754" t="str">
            <v>galon</v>
          </cell>
          <cell r="C754">
            <v>157780</v>
          </cell>
          <cell r="D754" t="str">
            <v>Pintura po</v>
          </cell>
        </row>
        <row r="755">
          <cell r="A755" t="str">
            <v>Pintura poliuretano negro</v>
          </cell>
          <cell r="B755" t="str">
            <v>gln</v>
          </cell>
          <cell r="C755">
            <v>201500</v>
          </cell>
          <cell r="D755" t="str">
            <v>Pintura po</v>
          </cell>
        </row>
        <row r="756">
          <cell r="A756" t="str">
            <v>Pintura vinilo tipo 1 Viniltex o equivalente</v>
          </cell>
          <cell r="B756" t="str">
            <v>galon</v>
          </cell>
          <cell r="C756">
            <v>52000</v>
          </cell>
          <cell r="D756" t="str">
            <v>Pintura vi</v>
          </cell>
        </row>
        <row r="757">
          <cell r="A757" t="str">
            <v>Pipeta de gas de 100 lbas cargada</v>
          </cell>
          <cell r="B757" t="str">
            <v>un</v>
          </cell>
          <cell r="C757">
            <v>150000</v>
          </cell>
          <cell r="D757" t="str">
            <v xml:space="preserve">Pipeta de </v>
          </cell>
        </row>
        <row r="758">
          <cell r="A758" t="str">
            <v>Pisavidrios en tuberia cuadrada de 1/2"</v>
          </cell>
          <cell r="B758" t="str">
            <v>ml</v>
          </cell>
          <cell r="C758">
            <v>1484</v>
          </cell>
          <cell r="D758" t="str">
            <v>Pisavidrio</v>
          </cell>
        </row>
        <row r="759">
          <cell r="A759" t="str">
            <v>Piso Duropiso 33 x 33</v>
          </cell>
          <cell r="B759" t="str">
            <v>m2</v>
          </cell>
          <cell r="C759">
            <v>33500</v>
          </cell>
          <cell r="D759" t="str">
            <v>Piso Durop</v>
          </cell>
        </row>
        <row r="760">
          <cell r="A760" t="str">
            <v>Pivote de piso</v>
          </cell>
          <cell r="B760" t="str">
            <v>un</v>
          </cell>
          <cell r="C760">
            <v>26500</v>
          </cell>
          <cell r="D760" t="str">
            <v xml:space="preserve">Pivote de </v>
          </cell>
        </row>
        <row r="761">
          <cell r="A761" t="str">
            <v>Pivote metalico</v>
          </cell>
          <cell r="B761" t="str">
            <v>un</v>
          </cell>
          <cell r="C761">
            <v>12500</v>
          </cell>
          <cell r="D761" t="str">
            <v>Pivote met</v>
          </cell>
        </row>
        <row r="762">
          <cell r="A762" t="str">
            <v>Placa gyplac de 1/2"</v>
          </cell>
          <cell r="B762" t="str">
            <v>m2</v>
          </cell>
          <cell r="C762">
            <v>7500</v>
          </cell>
          <cell r="D762" t="str">
            <v>Placa gypl</v>
          </cell>
        </row>
        <row r="763">
          <cell r="A763" t="str">
            <v>Placa standar en yeso para paredes y revestimientos de Drywall (1.22*2.44*12.7 m.m (1/2"))</v>
          </cell>
          <cell r="B763" t="str">
            <v>un</v>
          </cell>
          <cell r="C763">
            <v>17640</v>
          </cell>
          <cell r="D763" t="str">
            <v>Placa stan</v>
          </cell>
        </row>
        <row r="764">
          <cell r="A764" t="str">
            <v>Plafon loza</v>
          </cell>
          <cell r="B764" t="str">
            <v>un</v>
          </cell>
          <cell r="C764">
            <v>2450</v>
          </cell>
          <cell r="D764" t="str">
            <v>Plafon loz</v>
          </cell>
        </row>
        <row r="765">
          <cell r="A765" t="str">
            <v>Planta afuga, para cobertura vegetal</v>
          </cell>
          <cell r="B765" t="str">
            <v>m2</v>
          </cell>
          <cell r="C765">
            <v>38220</v>
          </cell>
          <cell r="D765" t="str">
            <v>Planta afu</v>
          </cell>
        </row>
        <row r="766">
          <cell r="A766" t="str">
            <v>Planta agapanto cobertura</v>
          </cell>
          <cell r="B766" t="str">
            <v>m2</v>
          </cell>
          <cell r="C766">
            <v>19600</v>
          </cell>
          <cell r="D766" t="str">
            <v>Planta aga</v>
          </cell>
        </row>
        <row r="767">
          <cell r="A767" t="str">
            <v>Planta Psitacuorum para cobertura vegetal</v>
          </cell>
          <cell r="B767" t="str">
            <v>m2</v>
          </cell>
          <cell r="C767">
            <v>33320</v>
          </cell>
          <cell r="D767" t="str">
            <v>Planta Psi</v>
          </cell>
        </row>
        <row r="768">
          <cell r="A768" t="str">
            <v>Planta telefónica digital 3 tron, 8 ext. expandible.</v>
          </cell>
          <cell r="B768" t="str">
            <v>un</v>
          </cell>
          <cell r="C768">
            <v>1450000</v>
          </cell>
          <cell r="D768" t="str">
            <v>Planta tel</v>
          </cell>
        </row>
        <row r="769">
          <cell r="A769" t="str">
            <v>plastico C. 4</v>
          </cell>
          <cell r="B769" t="str">
            <v>m2</v>
          </cell>
          <cell r="C769">
            <v>900</v>
          </cell>
          <cell r="D769" t="str">
            <v>plastico C</v>
          </cell>
        </row>
        <row r="770">
          <cell r="A770" t="str">
            <v>Plastocrete DM Impermeabilizante para concreto - Sika</v>
          </cell>
          <cell r="B770" t="str">
            <v>kg</v>
          </cell>
          <cell r="C770">
            <v>5635</v>
          </cell>
          <cell r="D770" t="str">
            <v>Plastocret</v>
          </cell>
        </row>
        <row r="771">
          <cell r="A771" t="str">
            <v>Platina de  2"X1/2"</v>
          </cell>
          <cell r="B771" t="str">
            <v>ml</v>
          </cell>
          <cell r="C771">
            <v>9743</v>
          </cell>
          <cell r="D771" t="str">
            <v>Platina de</v>
          </cell>
        </row>
        <row r="772">
          <cell r="A772" t="str">
            <v>Platina de 1 1/2" x 3/16"</v>
          </cell>
          <cell r="B772" t="str">
            <v>m</v>
          </cell>
          <cell r="C772">
            <v>3001</v>
          </cell>
          <cell r="D772" t="str">
            <v>Platina de</v>
          </cell>
        </row>
        <row r="773">
          <cell r="A773" t="str">
            <v>Platina de 1/2" x 1/8"</v>
          </cell>
          <cell r="B773" t="str">
            <v>ml</v>
          </cell>
          <cell r="C773">
            <v>767</v>
          </cell>
          <cell r="D773" t="str">
            <v>Platina de</v>
          </cell>
        </row>
        <row r="774">
          <cell r="A774" t="str">
            <v>Platina de 2 1/2" x 1/2"</v>
          </cell>
          <cell r="B774" t="str">
            <v>m</v>
          </cell>
          <cell r="C774">
            <v>13338</v>
          </cell>
          <cell r="D774" t="str">
            <v>Platina de</v>
          </cell>
        </row>
        <row r="775">
          <cell r="A775" t="str">
            <v>Platina de 2" x 1/2"</v>
          </cell>
          <cell r="B775" t="str">
            <v>m</v>
          </cell>
          <cell r="C775">
            <v>13610</v>
          </cell>
          <cell r="D775" t="str">
            <v>Platina de</v>
          </cell>
        </row>
        <row r="776">
          <cell r="A776" t="str">
            <v>Platina de de 11/2" x 3/16" *</v>
          </cell>
          <cell r="B776" t="str">
            <v>ml</v>
          </cell>
          <cell r="C776">
            <v>3317</v>
          </cell>
          <cell r="D776" t="str">
            <v>Platina de</v>
          </cell>
        </row>
        <row r="777">
          <cell r="A777" t="str">
            <v>Platina metalica de 4" x 1/2"</v>
          </cell>
          <cell r="B777" t="str">
            <v>m</v>
          </cell>
          <cell r="C777">
            <v>21930</v>
          </cell>
          <cell r="D777" t="str">
            <v>Platina me</v>
          </cell>
        </row>
        <row r="778">
          <cell r="A778" t="str">
            <v>Plug canon 3117 hembra o similar para microfono</v>
          </cell>
          <cell r="B778" t="str">
            <v>un</v>
          </cell>
          <cell r="C778">
            <v>8526</v>
          </cell>
          <cell r="D778" t="str">
            <v>Plug canon</v>
          </cell>
        </row>
        <row r="779">
          <cell r="A779" t="str">
            <v>Plumeria, Habano</v>
          </cell>
          <cell r="B779" t="str">
            <v>un</v>
          </cell>
          <cell r="C779">
            <v>63700</v>
          </cell>
          <cell r="D779" t="str">
            <v xml:space="preserve">Plumeria, </v>
          </cell>
        </row>
        <row r="780">
          <cell r="A780" t="str">
            <v>Polietileno negro construccion</v>
          </cell>
          <cell r="B780" t="str">
            <v>m2</v>
          </cell>
          <cell r="C780">
            <v>600</v>
          </cell>
          <cell r="D780" t="str">
            <v>Polietilen</v>
          </cell>
        </row>
        <row r="781">
          <cell r="A781" t="str">
            <v>Postes en tub galv de 1,9</v>
          </cell>
          <cell r="B781" t="str">
            <v>ml</v>
          </cell>
          <cell r="C781">
            <v>14000</v>
          </cell>
          <cell r="D781" t="str">
            <v xml:space="preserve">Postes en </v>
          </cell>
        </row>
        <row r="782">
          <cell r="A782" t="str">
            <v>Pozuelo en acero inoxidable de 500x500x250mm.AISI 304 C18 + trans</v>
          </cell>
          <cell r="B782" t="str">
            <v>un</v>
          </cell>
          <cell r="C782">
            <v>395000</v>
          </cell>
          <cell r="D782" t="str">
            <v>Pozuelo en</v>
          </cell>
        </row>
        <row r="783">
          <cell r="A783" t="str">
            <v>Pozuelo en acero inoxidable de 500x500x300mm.AISI 304 C18 + trans</v>
          </cell>
          <cell r="B783">
            <v>0</v>
          </cell>
          <cell r="C783">
            <v>465000</v>
          </cell>
          <cell r="D783" t="str">
            <v>Pozuelo en</v>
          </cell>
        </row>
        <row r="784">
          <cell r="A784" t="str">
            <v>Prensaestopa</v>
          </cell>
          <cell r="B784" t="str">
            <v>un</v>
          </cell>
          <cell r="C784">
            <v>1176</v>
          </cell>
          <cell r="D784" t="str">
            <v>Prensaesto</v>
          </cell>
        </row>
        <row r="785">
          <cell r="A785" t="str">
            <v>Proyector orlux MH 150W, 208/220V;  incluye bombillo ROSCA E-27 VENTURA CLARO O FOSFORADO.</v>
          </cell>
          <cell r="B785" t="str">
            <v>un</v>
          </cell>
          <cell r="C785">
            <v>176400</v>
          </cell>
          <cell r="D785" t="str">
            <v xml:space="preserve">Proyector </v>
          </cell>
        </row>
        <row r="786">
          <cell r="A786" t="str">
            <v>PTS  DE 4" X 4" espesor 3 mm.</v>
          </cell>
          <cell r="B786" t="str">
            <v>ml</v>
          </cell>
          <cell r="C786">
            <v>27812</v>
          </cell>
          <cell r="D786" t="str">
            <v>PTS  DE 4"</v>
          </cell>
        </row>
        <row r="787">
          <cell r="A787" t="str">
            <v>PTS 2" x 1" x 3 mm.</v>
          </cell>
          <cell r="B787" t="str">
            <v>m</v>
          </cell>
          <cell r="C787">
            <v>10616</v>
          </cell>
          <cell r="D787" t="str">
            <v>PTS 2" x 1</v>
          </cell>
        </row>
        <row r="788">
          <cell r="A788" t="str">
            <v>PTS 40x40 calibre 14</v>
          </cell>
          <cell r="B788" t="str">
            <v>ml</v>
          </cell>
          <cell r="C788">
            <v>8371</v>
          </cell>
          <cell r="D788" t="str">
            <v xml:space="preserve">PTS 40x40 </v>
          </cell>
        </row>
        <row r="789">
          <cell r="A789" t="str">
            <v>PTS de 40x40x2mm</v>
          </cell>
          <cell r="B789" t="str">
            <v>m</v>
          </cell>
          <cell r="C789">
            <v>8375</v>
          </cell>
          <cell r="D789" t="str">
            <v>PTS de 40x</v>
          </cell>
        </row>
        <row r="790">
          <cell r="A790" t="str">
            <v>PTS de 50x12.5x2.5 mm</v>
          </cell>
          <cell r="B790" t="str">
            <v>m</v>
          </cell>
          <cell r="C790">
            <v>10500</v>
          </cell>
          <cell r="D790" t="str">
            <v>PTS de 50x</v>
          </cell>
        </row>
        <row r="791">
          <cell r="A791" t="str">
            <v>PTS DE 80X40X2,5 mm-</v>
          </cell>
          <cell r="B791" t="str">
            <v>ml</v>
          </cell>
          <cell r="C791">
            <v>14990</v>
          </cell>
          <cell r="D791" t="str">
            <v>PTS DE 80X</v>
          </cell>
        </row>
        <row r="792">
          <cell r="A792" t="str">
            <v>PTS metalico de 100x80x3 mm</v>
          </cell>
          <cell r="B792" t="str">
            <v>m</v>
          </cell>
          <cell r="C792">
            <v>25882</v>
          </cell>
          <cell r="D792" t="str">
            <v>PTS metali</v>
          </cell>
        </row>
        <row r="793">
          <cell r="A793" t="str">
            <v>PTS metalico de 80x40x2</v>
          </cell>
          <cell r="B793" t="str">
            <v>m</v>
          </cell>
          <cell r="C793">
            <v>11515</v>
          </cell>
          <cell r="D793" t="str">
            <v>PTS metali</v>
          </cell>
        </row>
        <row r="794">
          <cell r="A794" t="str">
            <v>Puerta de 0.50 a 0.60 x 1.60 m. en acero inoxidable AISI 304, cal 20, e= 3 cm.</v>
          </cell>
          <cell r="B794" t="str">
            <v>un</v>
          </cell>
          <cell r="C794">
            <v>423734</v>
          </cell>
          <cell r="D794" t="str">
            <v xml:space="preserve">Puerta de </v>
          </cell>
        </row>
        <row r="795">
          <cell r="A795" t="str">
            <v>Puesta a tierra segun norma ANSI/TIA/EIA607</v>
          </cell>
          <cell r="B795" t="str">
            <v>un</v>
          </cell>
          <cell r="C795">
            <v>10000</v>
          </cell>
          <cell r="D795" t="str">
            <v>Puesta a t</v>
          </cell>
        </row>
        <row r="796">
          <cell r="A796" t="str">
            <v>Pulida bordes vidrios y/o espejos</v>
          </cell>
          <cell r="B796" t="str">
            <v>m</v>
          </cell>
          <cell r="C796">
            <v>1000</v>
          </cell>
          <cell r="D796" t="str">
            <v>Pulida bor</v>
          </cell>
        </row>
        <row r="797">
          <cell r="A797" t="str">
            <v>Pulsadores antiatraco</v>
          </cell>
          <cell r="B797" t="str">
            <v>un</v>
          </cell>
          <cell r="C797">
            <v>35389</v>
          </cell>
          <cell r="D797" t="str">
            <v>Pulsadores</v>
          </cell>
        </row>
        <row r="798">
          <cell r="A798" t="str">
            <v>Punta pararrayos 60 cms por 1/2" con base horizontal o vertical</v>
          </cell>
          <cell r="B798" t="str">
            <v>un</v>
          </cell>
          <cell r="C798">
            <v>215600</v>
          </cell>
          <cell r="D798" t="str">
            <v>Punta para</v>
          </cell>
        </row>
        <row r="799">
          <cell r="A799" t="str">
            <v>Rack 60x57.5x45.</v>
          </cell>
          <cell r="B799" t="str">
            <v>un</v>
          </cell>
          <cell r="C799">
            <v>778600</v>
          </cell>
          <cell r="D799" t="str">
            <v>Rack 60x57</v>
          </cell>
        </row>
        <row r="800">
          <cell r="A800" t="str">
            <v>Rack de audio de 1 metro</v>
          </cell>
          <cell r="B800" t="str">
            <v>un</v>
          </cell>
          <cell r="C800">
            <v>1191366</v>
          </cell>
          <cell r="D800" t="str">
            <v>Rack de au</v>
          </cell>
        </row>
        <row r="801">
          <cell r="A801" t="str">
            <v>Rack de audio de 1.8 metro</v>
          </cell>
          <cell r="B801" t="str">
            <v>un</v>
          </cell>
          <cell r="C801">
            <v>1079960</v>
          </cell>
          <cell r="D801" t="str">
            <v>Rack de au</v>
          </cell>
        </row>
        <row r="802">
          <cell r="A802" t="str">
            <v>Rack2.1 cerrado</v>
          </cell>
          <cell r="B802" t="str">
            <v>un</v>
          </cell>
          <cell r="C802">
            <v>1364160</v>
          </cell>
          <cell r="D802" t="str">
            <v>Rack2.1 ce</v>
          </cell>
        </row>
        <row r="803">
          <cell r="A803" t="str">
            <v>Reduccion Hierro ductil 4 x 21/2</v>
          </cell>
          <cell r="B803" t="str">
            <v>un</v>
          </cell>
          <cell r="C803">
            <v>14700</v>
          </cell>
          <cell r="D803" t="str">
            <v xml:space="preserve">Reduccion </v>
          </cell>
        </row>
        <row r="804">
          <cell r="A804" t="str">
            <v>Reducciòn PVC-P de 3/4" a 1/2"</v>
          </cell>
          <cell r="B804" t="str">
            <v>un</v>
          </cell>
          <cell r="C804">
            <v>300</v>
          </cell>
          <cell r="D804" t="str">
            <v xml:space="preserve">Reducciòn </v>
          </cell>
        </row>
        <row r="805">
          <cell r="A805" t="str">
            <v>Reducciòn PVC-S DE 4"  a 2"</v>
          </cell>
          <cell r="B805" t="str">
            <v>un</v>
          </cell>
          <cell r="C805">
            <v>4710</v>
          </cell>
          <cell r="D805" t="str">
            <v xml:space="preserve">Reducciòn </v>
          </cell>
        </row>
        <row r="806">
          <cell r="A806" t="str">
            <v>Reducciòn PVC-S DE 4"  a 3"</v>
          </cell>
          <cell r="B806" t="str">
            <v>un</v>
          </cell>
          <cell r="C806">
            <v>4710</v>
          </cell>
          <cell r="D806" t="str">
            <v xml:space="preserve">Reducciòn </v>
          </cell>
        </row>
        <row r="807">
          <cell r="A807" t="str">
            <v>Reduccion ranurada 1 1/2" x 1 1/4"</v>
          </cell>
          <cell r="B807" t="str">
            <v>un</v>
          </cell>
          <cell r="C807">
            <v>6763</v>
          </cell>
          <cell r="D807" t="str">
            <v xml:space="preserve">Reduccion </v>
          </cell>
        </row>
        <row r="808">
          <cell r="A808" t="str">
            <v>Reduccion ranurada 2 1/2" x 1 1/2"</v>
          </cell>
          <cell r="B808" t="str">
            <v>un</v>
          </cell>
          <cell r="C808">
            <v>6763</v>
          </cell>
          <cell r="D808" t="str">
            <v xml:space="preserve">Reduccion </v>
          </cell>
        </row>
        <row r="809">
          <cell r="A809" t="str">
            <v>Reduccion ranurada 3" x 1 1/2"</v>
          </cell>
          <cell r="B809" t="str">
            <v>un</v>
          </cell>
          <cell r="C809">
            <v>6763</v>
          </cell>
          <cell r="D809" t="str">
            <v xml:space="preserve">Reduccion </v>
          </cell>
        </row>
        <row r="810">
          <cell r="A810" t="str">
            <v>Reduccion roscada 11/2" x 1"</v>
          </cell>
          <cell r="B810" t="str">
            <v>un</v>
          </cell>
          <cell r="C810">
            <v>5783</v>
          </cell>
          <cell r="D810" t="str">
            <v xml:space="preserve">Reduccion </v>
          </cell>
        </row>
        <row r="811">
          <cell r="A811" t="str">
            <v>Reduccion tuerca galvanizada de 2" x 1 1/2"</v>
          </cell>
          <cell r="B811" t="str">
            <v>un</v>
          </cell>
          <cell r="C811">
            <v>4704</v>
          </cell>
          <cell r="D811" t="str">
            <v xml:space="preserve">Reduccion </v>
          </cell>
        </row>
        <row r="812">
          <cell r="A812" t="str">
            <v>Reduccion tuerca galvanizada de 3/4" x 1/2"</v>
          </cell>
          <cell r="B812" t="str">
            <v>un</v>
          </cell>
          <cell r="C812">
            <v>901</v>
          </cell>
          <cell r="D812" t="str">
            <v xml:space="preserve">Reduccion </v>
          </cell>
        </row>
        <row r="813">
          <cell r="A813" t="str">
            <v>Regleta plastica de 10Ps</v>
          </cell>
          <cell r="B813" t="str">
            <v>un</v>
          </cell>
          <cell r="C813">
            <v>7350</v>
          </cell>
          <cell r="D813" t="str">
            <v>Regleta pl</v>
          </cell>
        </row>
        <row r="814">
          <cell r="A814" t="str">
            <v>Regleta simons 10 pares con base y fichos.</v>
          </cell>
          <cell r="B814" t="str">
            <v>un</v>
          </cell>
          <cell r="C814">
            <v>58730</v>
          </cell>
          <cell r="D814" t="str">
            <v>Regleta si</v>
          </cell>
        </row>
        <row r="815">
          <cell r="A815" t="str">
            <v>Regulador para gas marca Bryan Donkin . Presion salida 140 milibar</v>
          </cell>
          <cell r="B815" t="str">
            <v>un</v>
          </cell>
          <cell r="C815">
            <v>120000</v>
          </cell>
          <cell r="D815" t="str">
            <v xml:space="preserve">Regulador </v>
          </cell>
        </row>
        <row r="816">
          <cell r="A816" t="str">
            <v>Regulador para gas marca Humcar modelo R4UE, presion de entrada 1-4BAR, presion salida 0.018-0.023BAR</v>
          </cell>
          <cell r="B816" t="str">
            <v>un</v>
          </cell>
          <cell r="C816">
            <v>34081</v>
          </cell>
          <cell r="D816" t="str">
            <v xml:space="preserve">Regulador </v>
          </cell>
        </row>
        <row r="817">
          <cell r="A817" t="str">
            <v>Regulador para gas marca Humcar modelo R7UE</v>
          </cell>
          <cell r="B817" t="str">
            <v>un</v>
          </cell>
          <cell r="C817">
            <v>65100</v>
          </cell>
          <cell r="D817" t="str">
            <v xml:space="preserve">Regulador </v>
          </cell>
        </row>
        <row r="818">
          <cell r="A818" t="str">
            <v>Regulador para gas propano, tipo Humcar o equivalente, R-30 GLP</v>
          </cell>
          <cell r="B818" t="str">
            <v>un</v>
          </cell>
          <cell r="C818">
            <v>48100</v>
          </cell>
          <cell r="D818" t="str">
            <v xml:space="preserve">Regulador </v>
          </cell>
        </row>
        <row r="819">
          <cell r="A819" t="str">
            <v>Reja carcamo en T tipo colrejillas fija de 0,30x3,0m.</v>
          </cell>
          <cell r="B819" t="str">
            <v>un</v>
          </cell>
          <cell r="C819">
            <v>243200</v>
          </cell>
          <cell r="D819" t="str">
            <v>Reja carca</v>
          </cell>
        </row>
        <row r="820">
          <cell r="A820" t="str">
            <v>Reja carcamo en T tipo colrejillas removible con marco de 0,30x1,0m.</v>
          </cell>
          <cell r="B820" t="str">
            <v>un</v>
          </cell>
          <cell r="C820">
            <v>141100</v>
          </cell>
          <cell r="D820" t="str">
            <v>Reja carca</v>
          </cell>
        </row>
        <row r="821">
          <cell r="A821" t="str">
            <v>Reja para suminedo tipo A</v>
          </cell>
          <cell r="B821" t="str">
            <v>un</v>
          </cell>
          <cell r="C821">
            <v>156000</v>
          </cell>
          <cell r="D821" t="str">
            <v xml:space="preserve">Reja para </v>
          </cell>
        </row>
        <row r="822">
          <cell r="A822" t="str">
            <v>Reja para suminedo tipo B</v>
          </cell>
          <cell r="B822" t="str">
            <v>un</v>
          </cell>
          <cell r="C822">
            <v>195000</v>
          </cell>
          <cell r="D822" t="str">
            <v xml:space="preserve">Reja para </v>
          </cell>
        </row>
        <row r="823">
          <cell r="A823" t="str">
            <v>Rejilla bronce y aluminio de 4"</v>
          </cell>
          <cell r="B823" t="str">
            <v>un</v>
          </cell>
          <cell r="C823">
            <v>22000</v>
          </cell>
          <cell r="D823" t="str">
            <v>Rejilla br</v>
          </cell>
        </row>
        <row r="824">
          <cell r="A824" t="str">
            <v>Rejilla combinada Aluminio bronce de 3x2"</v>
          </cell>
          <cell r="B824" t="str">
            <v>un</v>
          </cell>
          <cell r="C824">
            <v>17738</v>
          </cell>
          <cell r="D824" t="str">
            <v>Rejilla co</v>
          </cell>
        </row>
        <row r="825">
          <cell r="A825" t="str">
            <v>Rejilla de Piso 3x2 Aluminio/bronce</v>
          </cell>
          <cell r="B825" t="str">
            <v>un</v>
          </cell>
          <cell r="C825">
            <v>16562</v>
          </cell>
          <cell r="D825" t="str">
            <v>Rejilla de</v>
          </cell>
        </row>
        <row r="826">
          <cell r="A826" t="str">
            <v>Rejilla de Piso 4x3 Aluminio/bronce</v>
          </cell>
          <cell r="B826" t="str">
            <v>un</v>
          </cell>
          <cell r="C826">
            <v>21756</v>
          </cell>
          <cell r="D826" t="str">
            <v>Rejilla de</v>
          </cell>
        </row>
        <row r="827">
          <cell r="A827" t="str">
            <v>Rejilla de piso 5"x4" en bronce</v>
          </cell>
          <cell r="B827" t="str">
            <v>un</v>
          </cell>
          <cell r="C827">
            <v>29400</v>
          </cell>
          <cell r="D827" t="str">
            <v>Rejilla de</v>
          </cell>
        </row>
        <row r="828">
          <cell r="A828" t="str">
            <v>Rejilla en acero ASTM A-36 de 0.4x.0.9 m</v>
          </cell>
          <cell r="B828" t="str">
            <v>m</v>
          </cell>
          <cell r="C828">
            <v>164709</v>
          </cell>
          <cell r="D828" t="str">
            <v>Rejilla en</v>
          </cell>
        </row>
        <row r="829">
          <cell r="A829" t="str">
            <v>Rejilla en Acero ASTM A-36 Fabricadas</v>
          </cell>
          <cell r="B829" t="str">
            <v>m</v>
          </cell>
          <cell r="C829">
            <v>82354</v>
          </cell>
          <cell r="D829" t="str">
            <v>Rejilla en</v>
          </cell>
        </row>
        <row r="830">
          <cell r="A830" t="str">
            <v>Relay bipolar (relay 002-2pl)</v>
          </cell>
          <cell r="B830" t="str">
            <v>un</v>
          </cell>
          <cell r="C830">
            <v>234220</v>
          </cell>
          <cell r="D830" t="str">
            <v>Relay bipo</v>
          </cell>
        </row>
        <row r="831">
          <cell r="A831" t="str">
            <v>Relay monopolar 30amp (relay 030)</v>
          </cell>
          <cell r="B831" t="str">
            <v>un</v>
          </cell>
          <cell r="C831">
            <v>152880</v>
          </cell>
          <cell r="D831" t="str">
            <v>Relay mono</v>
          </cell>
        </row>
        <row r="832">
          <cell r="A832" t="str">
            <v>Remate TPO para teja METECNO.</v>
          </cell>
          <cell r="B832" t="str">
            <v>ml</v>
          </cell>
          <cell r="C832">
            <v>2499</v>
          </cell>
          <cell r="D832" t="str">
            <v>Remate TPO</v>
          </cell>
        </row>
        <row r="833">
          <cell r="A833" t="str">
            <v>Remates de cubierta Sandwich</v>
          </cell>
          <cell r="B833" t="str">
            <v>m</v>
          </cell>
          <cell r="C833">
            <v>26166</v>
          </cell>
          <cell r="D833" t="str">
            <v>Remates de</v>
          </cell>
        </row>
        <row r="834">
          <cell r="A834" t="str">
            <v>Repelente de agua transparente antimusgo 10 años. (0.15 kg/m2)</v>
          </cell>
          <cell r="B834" t="str">
            <v>kg</v>
          </cell>
          <cell r="C834">
            <v>12380</v>
          </cell>
          <cell r="D834" t="str">
            <v xml:space="preserve">Repelente </v>
          </cell>
        </row>
        <row r="835">
          <cell r="A835" t="str">
            <v>Resanes de las canchas</v>
          </cell>
          <cell r="B835" t="str">
            <v>m</v>
          </cell>
          <cell r="C835">
            <v>490</v>
          </cell>
          <cell r="D835" t="str">
            <v>Resanes de</v>
          </cell>
        </row>
        <row r="836">
          <cell r="A836" t="str">
            <v>Riel metalico en U con dos canales en v</v>
          </cell>
          <cell r="B836" t="str">
            <v>m</v>
          </cell>
          <cell r="C836">
            <v>12876</v>
          </cell>
          <cell r="D836" t="str">
            <v>Riel metal</v>
          </cell>
        </row>
        <row r="837">
          <cell r="A837" t="str">
            <v xml:space="preserve">Riel metalico guia </v>
          </cell>
          <cell r="B837" t="str">
            <v>m</v>
          </cell>
          <cell r="C837">
            <v>8500</v>
          </cell>
          <cell r="D837" t="str">
            <v>Riel metal</v>
          </cell>
        </row>
        <row r="838">
          <cell r="A838" t="str">
            <v>RL expansion hembra rosca interna de 3/8 marca mecano ref. TEH 38X158</v>
          </cell>
          <cell r="B838" t="str">
            <v>un</v>
          </cell>
          <cell r="C838">
            <v>1137</v>
          </cell>
          <cell r="D838" t="str">
            <v>RL expansi</v>
          </cell>
        </row>
        <row r="839">
          <cell r="A839" t="str">
            <v>Rociador concealed QR  K 5,6 pendent</v>
          </cell>
          <cell r="B839" t="str">
            <v>un</v>
          </cell>
          <cell r="C839">
            <v>74284</v>
          </cell>
          <cell r="D839" t="str">
            <v>Rociador c</v>
          </cell>
        </row>
        <row r="840">
          <cell r="A840" t="str">
            <v>Rodachin guia</v>
          </cell>
          <cell r="B840" t="str">
            <v>m</v>
          </cell>
          <cell r="C840">
            <v>8500</v>
          </cell>
          <cell r="D840" t="str">
            <v>Rodachin g</v>
          </cell>
        </row>
        <row r="841">
          <cell r="A841" t="str">
            <v>Rodachin para colgante</v>
          </cell>
          <cell r="B841" t="str">
            <v>m</v>
          </cell>
          <cell r="C841">
            <v>40000</v>
          </cell>
          <cell r="D841" t="str">
            <v>Rodachin p</v>
          </cell>
        </row>
        <row r="842">
          <cell r="A842" t="str">
            <v>Ruana galvanizada cal. 24 des=33 cm</v>
          </cell>
          <cell r="B842" t="str">
            <v>ml</v>
          </cell>
          <cell r="C842">
            <v>14500</v>
          </cell>
          <cell r="D842" t="str">
            <v>Ruana galv</v>
          </cell>
        </row>
        <row r="843">
          <cell r="A843" t="str">
            <v>Sanitario bajo consumo</v>
          </cell>
          <cell r="B843" t="str">
            <v>un</v>
          </cell>
          <cell r="C843">
            <v>176200</v>
          </cell>
          <cell r="D843" t="str">
            <v xml:space="preserve">Sanitario </v>
          </cell>
        </row>
        <row r="844">
          <cell r="A844" t="str">
            <v>Sanitario bajo consumo avanti</v>
          </cell>
          <cell r="B844" t="str">
            <v>un</v>
          </cell>
          <cell r="C844">
            <v>220000</v>
          </cell>
          <cell r="D844" t="str">
            <v xml:space="preserve">Sanitario </v>
          </cell>
        </row>
        <row r="845">
          <cell r="A845" t="str">
            <v>Sanitario discapacitados, ref. 02640 acuajet de corona + transp</v>
          </cell>
          <cell r="B845" t="str">
            <v>un</v>
          </cell>
          <cell r="C845">
            <v>325000</v>
          </cell>
          <cell r="D845" t="str">
            <v xml:space="preserve">Sanitario </v>
          </cell>
        </row>
        <row r="846">
          <cell r="A846" t="str">
            <v>Sanitario infantil blanco Corona completo con grifería</v>
          </cell>
          <cell r="B846" t="str">
            <v>un</v>
          </cell>
          <cell r="C846">
            <v>340000</v>
          </cell>
          <cell r="D846" t="str">
            <v xml:space="preserve">Sanitario </v>
          </cell>
        </row>
        <row r="847">
          <cell r="A847" t="str">
            <v>Sanitario infantil Corona o similar completo con griferia</v>
          </cell>
          <cell r="B847" t="str">
            <v>un</v>
          </cell>
          <cell r="C847">
            <v>296842</v>
          </cell>
          <cell r="D847" t="str">
            <v xml:space="preserve">Sanitario </v>
          </cell>
        </row>
        <row r="848">
          <cell r="A848" t="str">
            <v>Selector de 12 zonas para la interconexion de los diferentes ramales o señales de audio de todo el sistema.</v>
          </cell>
          <cell r="B848" t="str">
            <v>un</v>
          </cell>
          <cell r="C848">
            <v>164836</v>
          </cell>
          <cell r="D848" t="str">
            <v>Selector d</v>
          </cell>
        </row>
        <row r="849">
          <cell r="A849" t="str">
            <v>Sellador madera ultralac</v>
          </cell>
          <cell r="B849" t="str">
            <v>gl</v>
          </cell>
          <cell r="C849">
            <v>35000</v>
          </cell>
          <cell r="D849" t="str">
            <v>Sellador m</v>
          </cell>
        </row>
        <row r="850">
          <cell r="A850" t="str">
            <v>Sellalon fondo de junta  de D= 1/2"</v>
          </cell>
          <cell r="B850" t="str">
            <v>m</v>
          </cell>
          <cell r="C850">
            <v>1142</v>
          </cell>
          <cell r="D850" t="str">
            <v>Sellalon f</v>
          </cell>
        </row>
        <row r="851">
          <cell r="A851" t="str">
            <v>Sellante poliuretano</v>
          </cell>
          <cell r="B851" t="str">
            <v>un</v>
          </cell>
          <cell r="C851">
            <v>24794</v>
          </cell>
          <cell r="D851" t="str">
            <v>Sellante p</v>
          </cell>
        </row>
        <row r="852">
          <cell r="A852" t="str">
            <v>Sello elastomerico de 6"</v>
          </cell>
          <cell r="B852" t="str">
            <v>lb</v>
          </cell>
          <cell r="C852">
            <v>14700</v>
          </cell>
          <cell r="D852" t="str">
            <v>Sello elas</v>
          </cell>
        </row>
        <row r="853">
          <cell r="A853" t="str">
            <v>Sensor fotoelectrico</v>
          </cell>
          <cell r="B853" t="str">
            <v>un</v>
          </cell>
          <cell r="C853">
            <v>164836</v>
          </cell>
          <cell r="D853" t="str">
            <v>Sensor fot</v>
          </cell>
        </row>
        <row r="854">
          <cell r="A854" t="str">
            <v>Sensor presencia muro</v>
          </cell>
          <cell r="B854" t="str">
            <v>un</v>
          </cell>
          <cell r="C854">
            <v>102900</v>
          </cell>
          <cell r="D854" t="str">
            <v>Sensor pre</v>
          </cell>
        </row>
        <row r="855">
          <cell r="A855" t="str">
            <v>Separador SSC8AG</v>
          </cell>
          <cell r="B855" t="str">
            <v>un</v>
          </cell>
          <cell r="C855">
            <v>14606</v>
          </cell>
          <cell r="D855" t="str">
            <v xml:space="preserve">Separador </v>
          </cell>
        </row>
        <row r="856">
          <cell r="A856" t="str">
            <v>Separol o equivalente</v>
          </cell>
          <cell r="B856" t="str">
            <v>un</v>
          </cell>
          <cell r="C856">
            <v>199763</v>
          </cell>
          <cell r="D856" t="str">
            <v xml:space="preserve">Separol o </v>
          </cell>
        </row>
        <row r="857">
          <cell r="A857" t="str">
            <v>Siamesa de 3" en Hierro Bronce</v>
          </cell>
          <cell r="B857" t="str">
            <v>un</v>
          </cell>
          <cell r="C857">
            <v>620000</v>
          </cell>
          <cell r="D857" t="str">
            <v>Siamesa de</v>
          </cell>
        </row>
        <row r="858">
          <cell r="A858" t="str">
            <v>Sifon botella lavamanos</v>
          </cell>
          <cell r="B858" t="str">
            <v>un</v>
          </cell>
          <cell r="C858">
            <v>3439</v>
          </cell>
          <cell r="D858" t="str">
            <v>Sifon bote</v>
          </cell>
        </row>
        <row r="859">
          <cell r="A859" t="str">
            <v>Sifon botella para orinal</v>
          </cell>
          <cell r="B859" t="str">
            <v>un</v>
          </cell>
          <cell r="C859">
            <v>9310</v>
          </cell>
          <cell r="D859" t="str">
            <v>Sifon bote</v>
          </cell>
        </row>
        <row r="860">
          <cell r="A860" t="str">
            <v>Sifon en T cromado lavamanos</v>
          </cell>
          <cell r="B860" t="str">
            <v>un</v>
          </cell>
          <cell r="C860">
            <v>30000</v>
          </cell>
          <cell r="D860" t="str">
            <v>Sifon en T</v>
          </cell>
        </row>
        <row r="861">
          <cell r="A861" t="str">
            <v>Sifon PVC-S 135º 3"</v>
          </cell>
          <cell r="B861" t="str">
            <v>un</v>
          </cell>
          <cell r="C861">
            <v>7095</v>
          </cell>
          <cell r="D861" t="str">
            <v>Sifon PVC-</v>
          </cell>
        </row>
        <row r="862">
          <cell r="A862" t="str">
            <v>Sifon PVC-S 135º 4"</v>
          </cell>
          <cell r="B862" t="str">
            <v>un</v>
          </cell>
          <cell r="C862">
            <v>15371</v>
          </cell>
          <cell r="D862" t="str">
            <v>Sifon PVC-</v>
          </cell>
        </row>
        <row r="863">
          <cell r="A863" t="str">
            <v>Sifon PVC-S d= 1 1/2" con tapon - pavco o equivalente</v>
          </cell>
          <cell r="B863" t="str">
            <v>un</v>
          </cell>
          <cell r="C863">
            <v>3357</v>
          </cell>
          <cell r="D863" t="str">
            <v>Sifon PVC-</v>
          </cell>
        </row>
        <row r="864">
          <cell r="A864" t="str">
            <v>Sifon PVC-S de 2" con registro</v>
          </cell>
          <cell r="B864" t="str">
            <v>un</v>
          </cell>
          <cell r="C864">
            <v>4100</v>
          </cell>
          <cell r="D864" t="str">
            <v>Sifon PVC-</v>
          </cell>
        </row>
        <row r="865">
          <cell r="A865" t="str">
            <v>Sika 1- impermeabilizante integral - morteros y concretos</v>
          </cell>
          <cell r="B865" t="str">
            <v>kg</v>
          </cell>
          <cell r="C865">
            <v>7126</v>
          </cell>
          <cell r="D865" t="str">
            <v>Sika 1- im</v>
          </cell>
        </row>
        <row r="866">
          <cell r="A866" t="str">
            <v>Sika flex de 300 cm3.</v>
          </cell>
          <cell r="B866" t="str">
            <v>un</v>
          </cell>
          <cell r="C866">
            <v>22754</v>
          </cell>
          <cell r="D866" t="str">
            <v xml:space="preserve">Sika flex </v>
          </cell>
        </row>
        <row r="867">
          <cell r="A867" t="str">
            <v>Sika fluid o equivalente (Rend. 250 gr x bto) x 25 Kg</v>
          </cell>
          <cell r="B867" t="str">
            <v>un</v>
          </cell>
          <cell r="C867">
            <v>125350</v>
          </cell>
          <cell r="D867" t="str">
            <v>Sika fluid</v>
          </cell>
        </row>
        <row r="868">
          <cell r="A868" t="str">
            <v>Sika rod -espuma de poliolefina de 6 mm.</v>
          </cell>
          <cell r="B868" t="str">
            <v>m</v>
          </cell>
          <cell r="C868">
            <v>574</v>
          </cell>
          <cell r="D868" t="str">
            <v>Sika rod -</v>
          </cell>
        </row>
        <row r="869">
          <cell r="A869" t="str">
            <v>Sika Transparente</v>
          </cell>
          <cell r="B869" t="str">
            <v>Gal</v>
          </cell>
          <cell r="C869">
            <v>45000</v>
          </cell>
          <cell r="D869" t="str">
            <v>Sika Trans</v>
          </cell>
        </row>
        <row r="870">
          <cell r="A870" t="str">
            <v>Sikadur 32 primer</v>
          </cell>
          <cell r="B870" t="str">
            <v>kg</v>
          </cell>
          <cell r="C870">
            <v>60900</v>
          </cell>
          <cell r="D870" t="str">
            <v>Sikadur 32</v>
          </cell>
        </row>
        <row r="871">
          <cell r="A871" t="str">
            <v>Sikadur 42 anclaje</v>
          </cell>
          <cell r="B871" t="str">
            <v>kg</v>
          </cell>
          <cell r="C871">
            <v>25000</v>
          </cell>
          <cell r="D871" t="str">
            <v>Sikadur 42</v>
          </cell>
        </row>
        <row r="872">
          <cell r="A872" t="str">
            <v>Silicona antihongos por 300 mm</v>
          </cell>
          <cell r="B872" t="str">
            <v>un</v>
          </cell>
          <cell r="C872">
            <v>8434</v>
          </cell>
          <cell r="D872" t="str">
            <v>Silicona a</v>
          </cell>
        </row>
        <row r="873">
          <cell r="A873" t="str">
            <v>Siliconite</v>
          </cell>
          <cell r="B873" t="str">
            <v>galon</v>
          </cell>
          <cell r="C873">
            <v>36456</v>
          </cell>
          <cell r="D873" t="str">
            <v>Siliconite</v>
          </cell>
        </row>
        <row r="874">
          <cell r="A874" t="str">
            <v>Sillar prefabricado Muro de 15 cm l=40 cm</v>
          </cell>
          <cell r="B874" t="str">
            <v>un</v>
          </cell>
          <cell r="C874">
            <v>7500</v>
          </cell>
          <cell r="D874" t="str">
            <v>Sillar pre</v>
          </cell>
        </row>
        <row r="875">
          <cell r="A875" t="str">
            <v>silocona antihongos x 300 mm</v>
          </cell>
          <cell r="B875" t="str">
            <v>un</v>
          </cell>
          <cell r="C875">
            <v>9600</v>
          </cell>
          <cell r="D875" t="str">
            <v>silocona a</v>
          </cell>
        </row>
        <row r="876">
          <cell r="A876" t="str">
            <v>Sirena 30w 2 tonos - 6-12 vdc</v>
          </cell>
          <cell r="B876" t="str">
            <v>un</v>
          </cell>
          <cell r="C876">
            <v>55147</v>
          </cell>
          <cell r="D876" t="str">
            <v>Sirena 30w</v>
          </cell>
        </row>
        <row r="877">
          <cell r="A877" t="str">
            <v>Sirena 75 db 12-30 V DC</v>
          </cell>
          <cell r="B877" t="str">
            <v>un</v>
          </cell>
          <cell r="C877">
            <v>98980</v>
          </cell>
          <cell r="D877" t="str">
            <v xml:space="preserve">Sirena 75 </v>
          </cell>
        </row>
        <row r="878">
          <cell r="A878" t="str">
            <v>Snap 30 mm tipo Dehn</v>
          </cell>
          <cell r="B878" t="str">
            <v>un</v>
          </cell>
          <cell r="C878">
            <v>7093</v>
          </cell>
          <cell r="D878" t="str">
            <v>Snap 30 mm</v>
          </cell>
        </row>
        <row r="879">
          <cell r="A879" t="str">
            <v>Soldadura 6011 x 1/8</v>
          </cell>
          <cell r="B879" t="str">
            <v>kg</v>
          </cell>
          <cell r="C879">
            <v>7089</v>
          </cell>
          <cell r="D879" t="str">
            <v xml:space="preserve">Soldadura </v>
          </cell>
        </row>
        <row r="880">
          <cell r="A880" t="str">
            <v>Soldadura 6011 x 1/8</v>
          </cell>
          <cell r="B880" t="str">
            <v>kg</v>
          </cell>
          <cell r="C880">
            <v>7234</v>
          </cell>
          <cell r="D880" t="str">
            <v xml:space="preserve">Soldadura </v>
          </cell>
        </row>
        <row r="881">
          <cell r="A881" t="str">
            <v>Soldadura 7018</v>
          </cell>
          <cell r="B881" t="str">
            <v>kg</v>
          </cell>
          <cell r="C881">
            <v>7800</v>
          </cell>
          <cell r="D881" t="str">
            <v xml:space="preserve">Soldadura </v>
          </cell>
        </row>
        <row r="882">
          <cell r="A882" t="str">
            <v>Soldadura de antimonio (1/2 lb)</v>
          </cell>
          <cell r="B882" t="str">
            <v>un</v>
          </cell>
          <cell r="C882">
            <v>18000</v>
          </cell>
          <cell r="D882" t="str">
            <v xml:space="preserve">Soldadura </v>
          </cell>
        </row>
        <row r="883">
          <cell r="A883" t="str">
            <v>Soldadura de estaño 40-60 para cobre.</v>
          </cell>
          <cell r="B883" t="str">
            <v>lb</v>
          </cell>
          <cell r="C883">
            <v>14000</v>
          </cell>
          <cell r="D883" t="str">
            <v xml:space="preserve">Soldadura </v>
          </cell>
        </row>
        <row r="884">
          <cell r="A884" t="str">
            <v>Soldadura electrica</v>
          </cell>
          <cell r="B884" t="str">
            <v>un</v>
          </cell>
          <cell r="C884">
            <v>5880</v>
          </cell>
          <cell r="D884" t="str">
            <v xml:space="preserve">Soldadura </v>
          </cell>
        </row>
        <row r="885">
          <cell r="A885" t="str">
            <v>Soldadura Exotermica CAP No 115</v>
          </cell>
          <cell r="B885" t="str">
            <v>un</v>
          </cell>
          <cell r="C885">
            <v>15729</v>
          </cell>
          <cell r="D885" t="str">
            <v xml:space="preserve">Soldadura </v>
          </cell>
        </row>
        <row r="886">
          <cell r="A886" t="str">
            <v>Soldadura Exotermica CAP No 90</v>
          </cell>
          <cell r="B886" t="str">
            <v>un</v>
          </cell>
          <cell r="C886">
            <v>13632</v>
          </cell>
          <cell r="D886" t="str">
            <v xml:space="preserve">Soldadura </v>
          </cell>
        </row>
        <row r="887">
          <cell r="A887" t="str">
            <v>Soldadura PVC (Union simple)</v>
          </cell>
          <cell r="B887" t="str">
            <v>un</v>
          </cell>
          <cell r="C887">
            <v>64366</v>
          </cell>
          <cell r="D887" t="str">
            <v xml:space="preserve">Soldadura </v>
          </cell>
        </row>
        <row r="888">
          <cell r="A888" t="str">
            <v>Soldadura PVC liquida (1/4) - Pavco o equivalente -</v>
          </cell>
          <cell r="B888" t="str">
            <v>un</v>
          </cell>
          <cell r="C888">
            <v>45976</v>
          </cell>
          <cell r="D888" t="str">
            <v xml:space="preserve">Soldadura </v>
          </cell>
        </row>
        <row r="889">
          <cell r="A889" t="str">
            <v xml:space="preserve">Solera 21/2" x 6 comercial </v>
          </cell>
          <cell r="B889" t="str">
            <v>ml</v>
          </cell>
          <cell r="C889">
            <v>22000</v>
          </cell>
          <cell r="D889" t="str">
            <v>Solera 21/</v>
          </cell>
        </row>
        <row r="890">
          <cell r="A890" t="str">
            <v>Soporte 2B en cercha lateral, soporte para tubo de 1 1/2"</v>
          </cell>
          <cell r="B890" t="str">
            <v>un</v>
          </cell>
          <cell r="C890">
            <v>41160</v>
          </cell>
          <cell r="D890" t="str">
            <v>Soporte 2B</v>
          </cell>
        </row>
        <row r="891">
          <cell r="A891" t="str">
            <v>Soporte de fijación para lav minusvalidos</v>
          </cell>
          <cell r="B891" t="str">
            <v>un</v>
          </cell>
          <cell r="C891">
            <v>122500</v>
          </cell>
          <cell r="D891" t="str">
            <v>Soporte de</v>
          </cell>
        </row>
        <row r="892">
          <cell r="A892" t="str">
            <v>Soporte de pared para domo beige marca LG</v>
          </cell>
          <cell r="B892" t="str">
            <v>un</v>
          </cell>
          <cell r="C892">
            <v>164836</v>
          </cell>
          <cell r="D892" t="str">
            <v>Soporte de</v>
          </cell>
        </row>
        <row r="893">
          <cell r="A893" t="str">
            <v>Soporte en paral vaciado en aluminio liso</v>
          </cell>
          <cell r="B893" t="str">
            <v>m</v>
          </cell>
          <cell r="C893">
            <v>31850</v>
          </cell>
          <cell r="D893" t="str">
            <v>Soporte en</v>
          </cell>
        </row>
        <row r="894">
          <cell r="A894" t="str">
            <v>Soporte mensula SMS025 de 0.25m de longitud</v>
          </cell>
          <cell r="B894" t="str">
            <v>un</v>
          </cell>
          <cell r="C894">
            <v>11513</v>
          </cell>
          <cell r="D894" t="str">
            <v>Soporte me</v>
          </cell>
        </row>
        <row r="895">
          <cell r="A895" t="str">
            <v>Soporte tipo 3 para Raiser. soporte para tubo de 2 1/2"</v>
          </cell>
          <cell r="B895" t="str">
            <v>un</v>
          </cell>
          <cell r="C895">
            <v>88201</v>
          </cell>
          <cell r="D895" t="str">
            <v>Soporte ti</v>
          </cell>
        </row>
        <row r="896">
          <cell r="A896" t="str">
            <v>Soporte tipo 4 en concreto. soporte colgante en losa de concreto para tubo de 1 1/2"</v>
          </cell>
          <cell r="B896" t="str">
            <v>un</v>
          </cell>
          <cell r="C896">
            <v>19600</v>
          </cell>
          <cell r="D896" t="str">
            <v>Soporte ti</v>
          </cell>
        </row>
        <row r="897">
          <cell r="A897" t="str">
            <v>Soporte tipo 4 en concreto. soporte colgante en losa de concreto para tubo de 2 1/2"</v>
          </cell>
          <cell r="B897" t="str">
            <v>un</v>
          </cell>
          <cell r="C897">
            <v>21560</v>
          </cell>
          <cell r="D897" t="str">
            <v>Soporte ti</v>
          </cell>
        </row>
        <row r="898">
          <cell r="A898" t="str">
            <v>Soporte tipo C cercha. soporte para tubo de 1 1/4"</v>
          </cell>
          <cell r="B898" t="str">
            <v>un</v>
          </cell>
          <cell r="C898">
            <v>19600</v>
          </cell>
          <cell r="D898" t="str">
            <v>Soporte ti</v>
          </cell>
        </row>
        <row r="899">
          <cell r="A899" t="str">
            <v>Soporte tipo C en concreto. soporte para tubo de 1"</v>
          </cell>
          <cell r="B899" t="str">
            <v>un</v>
          </cell>
          <cell r="C899">
            <v>19600</v>
          </cell>
          <cell r="D899" t="str">
            <v>Soporte ti</v>
          </cell>
        </row>
        <row r="900">
          <cell r="A900" t="str">
            <v>Soporte tipo peldaño para bandeja 20x8 cms</v>
          </cell>
          <cell r="B900" t="str">
            <v>m</v>
          </cell>
          <cell r="C900">
            <v>3185</v>
          </cell>
          <cell r="D900" t="str">
            <v>Soporte ti</v>
          </cell>
        </row>
        <row r="901">
          <cell r="A901" t="str">
            <v>Spliter una entrada dos salidas</v>
          </cell>
          <cell r="B901" t="str">
            <v>un</v>
          </cell>
          <cell r="C901">
            <v>2676</v>
          </cell>
          <cell r="D901" t="str">
            <v>Spliter un</v>
          </cell>
        </row>
        <row r="902">
          <cell r="A902" t="str">
            <v>Steeldeck cal 20 de 2"</v>
          </cell>
          <cell r="B902" t="str">
            <v>M2</v>
          </cell>
          <cell r="C902">
            <v>28466</v>
          </cell>
          <cell r="D902" t="str">
            <v xml:space="preserve">Steeldeck </v>
          </cell>
        </row>
        <row r="903">
          <cell r="A903" t="str">
            <v>Steeldeck cal 22 de 2"</v>
          </cell>
          <cell r="B903" t="str">
            <v>m2</v>
          </cell>
          <cell r="C903">
            <v>23684</v>
          </cell>
          <cell r="D903" t="str">
            <v xml:space="preserve">Steeldeck </v>
          </cell>
        </row>
        <row r="904">
          <cell r="A904" t="str">
            <v>Stockosorb</v>
          </cell>
          <cell r="B904" t="str">
            <v>gr</v>
          </cell>
          <cell r="C904">
            <v>40</v>
          </cell>
          <cell r="D904" t="str">
            <v>Stockosorb</v>
          </cell>
        </row>
        <row r="905">
          <cell r="A905" t="str">
            <v>Sub Base Granular con transporte</v>
          </cell>
          <cell r="B905" t="str">
            <v>m3</v>
          </cell>
          <cell r="C905">
            <v>34800</v>
          </cell>
          <cell r="D905" t="str">
            <v>Sub Base G</v>
          </cell>
        </row>
        <row r="906">
          <cell r="A906" t="str">
            <v>Suiche 48 puertos cat + 48 puerto 10/100/1000, con dos puertos a 1000+ 2 slop</v>
          </cell>
          <cell r="B906" t="str">
            <v>un</v>
          </cell>
          <cell r="C906">
            <v>2196320</v>
          </cell>
          <cell r="D906" t="str">
            <v xml:space="preserve">Suiche 48 </v>
          </cell>
        </row>
        <row r="907">
          <cell r="A907" t="str">
            <v>Suiche bipolar de alumbrado</v>
          </cell>
          <cell r="B907" t="str">
            <v>un</v>
          </cell>
          <cell r="C907">
            <v>12936</v>
          </cell>
          <cell r="D907" t="str">
            <v>Suiche bip</v>
          </cell>
        </row>
        <row r="908">
          <cell r="A908" t="str">
            <v>Suiche monopolar para alumbrado</v>
          </cell>
          <cell r="B908" t="str">
            <v>un</v>
          </cell>
          <cell r="C908">
            <v>3920</v>
          </cell>
          <cell r="D908" t="str">
            <v>Suiche mon</v>
          </cell>
        </row>
        <row r="909">
          <cell r="A909" t="str">
            <v>Suiche24 puertos 10/100/1000 + 4 puertos SFP ref FGSW2620CS</v>
          </cell>
          <cell r="B909" t="str">
            <v>un</v>
          </cell>
          <cell r="C909">
            <v>966280</v>
          </cell>
          <cell r="D909" t="str">
            <v>Suiche24 p</v>
          </cell>
        </row>
        <row r="910">
          <cell r="A910" t="str">
            <v>Suministro e instalación de basurera acero inoxidable, pivotantes, con dos anclajes.</v>
          </cell>
          <cell r="B910" t="str">
            <v>un</v>
          </cell>
          <cell r="C910">
            <v>813302</v>
          </cell>
          <cell r="D910" t="str">
            <v>Suministro</v>
          </cell>
        </row>
        <row r="911">
          <cell r="A911" t="str">
            <v>Suministro, transporte e instalacion T.C.</v>
          </cell>
          <cell r="B911" t="str">
            <v>gl</v>
          </cell>
          <cell r="C911">
            <v>100000</v>
          </cell>
          <cell r="D911" t="str">
            <v>Suministro</v>
          </cell>
        </row>
        <row r="912">
          <cell r="A912" t="str">
            <v>Super T de 19 mm. de 1,53 x 2,44 m.</v>
          </cell>
          <cell r="B912" t="str">
            <v>un</v>
          </cell>
          <cell r="C912">
            <v>120000</v>
          </cell>
          <cell r="D912" t="str">
            <v>Super T de</v>
          </cell>
        </row>
        <row r="913">
          <cell r="A913" t="str">
            <v>Switch de flujo tipo paleta</v>
          </cell>
          <cell r="B913" t="str">
            <v>un</v>
          </cell>
          <cell r="C913">
            <v>382200</v>
          </cell>
          <cell r="D913" t="str">
            <v xml:space="preserve">Switch de </v>
          </cell>
        </row>
        <row r="914">
          <cell r="A914" t="str">
            <v>Tabique mayor de 1,23m a 1,44m x 1,60m. Para unid sanit</v>
          </cell>
          <cell r="B914" t="str">
            <v>un</v>
          </cell>
          <cell r="C914">
            <v>1006104</v>
          </cell>
          <cell r="D914" t="str">
            <v>Tabique ma</v>
          </cell>
        </row>
        <row r="915">
          <cell r="A915" t="str">
            <v>Tabique paral 1.60 x 1.23-1.44 en acero inoxidable AISI 304, cal 20, e= 3 cm. Incluye transporte</v>
          </cell>
          <cell r="B915" t="str">
            <v>un</v>
          </cell>
          <cell r="C915">
            <v>1173060</v>
          </cell>
          <cell r="D915" t="str">
            <v>Tabique pa</v>
          </cell>
        </row>
        <row r="916">
          <cell r="A916" t="str">
            <v>Tabla madera comun (18 x 1.5 cm)</v>
          </cell>
          <cell r="B916" t="str">
            <v>un</v>
          </cell>
          <cell r="C916">
            <v>3979</v>
          </cell>
          <cell r="D916" t="str">
            <v>Tabla made</v>
          </cell>
        </row>
        <row r="917">
          <cell r="A917" t="str">
            <v>Tabla madera común de 2.5 cm x 20cm x 3,0m. Incluye transporte.</v>
          </cell>
          <cell r="B917" t="str">
            <v>un</v>
          </cell>
          <cell r="C917">
            <v>7900</v>
          </cell>
          <cell r="D917" t="str">
            <v>Tabla made</v>
          </cell>
        </row>
        <row r="918">
          <cell r="A918" t="str">
            <v>Tablero Bifásico de 24 circuitos.</v>
          </cell>
          <cell r="B918" t="str">
            <v>un</v>
          </cell>
          <cell r="C918">
            <v>247200</v>
          </cell>
          <cell r="D918" t="str">
            <v>Tablero Bi</v>
          </cell>
        </row>
        <row r="919">
          <cell r="A919" t="str">
            <v>Tablero Bifásico de 8 circuitos.</v>
          </cell>
          <cell r="B919" t="str">
            <v>un</v>
          </cell>
          <cell r="C919">
            <v>64700</v>
          </cell>
          <cell r="D919" t="str">
            <v>Tablero Bi</v>
          </cell>
        </row>
        <row r="920">
          <cell r="A920" t="str">
            <v>Tablero lamina acerada cudriculada magnetica ecologica</v>
          </cell>
          <cell r="B920" t="str">
            <v>m2</v>
          </cell>
          <cell r="C920">
            <v>146190</v>
          </cell>
          <cell r="D920" t="str">
            <v>Tablero la</v>
          </cell>
        </row>
        <row r="921">
          <cell r="A921" t="str">
            <v>Tablero magnetico acerado blanco cuadriculado</v>
          </cell>
          <cell r="B921" t="str">
            <v>m2</v>
          </cell>
          <cell r="C921">
            <v>215000</v>
          </cell>
          <cell r="D921" t="str">
            <v>Tablero ma</v>
          </cell>
        </row>
        <row r="922">
          <cell r="A922" t="str">
            <v>Tablero magnetico acerado verde cuadriculado</v>
          </cell>
          <cell r="B922" t="str">
            <v>m2</v>
          </cell>
          <cell r="C922">
            <v>151254</v>
          </cell>
          <cell r="D922" t="str">
            <v>Tablero ma</v>
          </cell>
        </row>
        <row r="923">
          <cell r="A923" t="str">
            <v>Tablero ml con 12 circuitos, Calibre 16</v>
          </cell>
          <cell r="B923" t="str">
            <v>un</v>
          </cell>
          <cell r="C923">
            <v>2315000</v>
          </cell>
          <cell r="D923" t="str">
            <v>Tablero ml</v>
          </cell>
        </row>
        <row r="924">
          <cell r="A924" t="str">
            <v>Tablero monofasico NTQ-408-STQ de 8 circuitos.</v>
          </cell>
          <cell r="B924" t="str">
            <v>un</v>
          </cell>
          <cell r="C924">
            <v>53742</v>
          </cell>
          <cell r="D924" t="str">
            <v>Tablero mo</v>
          </cell>
        </row>
        <row r="925">
          <cell r="A925" t="str">
            <v>Tablero monofasico NTQ-412-STQ de 12 circuitos.</v>
          </cell>
          <cell r="B925" t="str">
            <v>un</v>
          </cell>
          <cell r="C925">
            <v>69590</v>
          </cell>
          <cell r="D925" t="str">
            <v>Tablero mo</v>
          </cell>
        </row>
        <row r="926">
          <cell r="A926" t="str">
            <v>Tablero monofasico NTQ-418-STQ de 18 circuitos.</v>
          </cell>
          <cell r="B926" t="str">
            <v>un</v>
          </cell>
          <cell r="C926">
            <v>84957</v>
          </cell>
          <cell r="D926" t="str">
            <v>Tablero mo</v>
          </cell>
        </row>
        <row r="927">
          <cell r="A927" t="str">
            <v>Tablero totalizador</v>
          </cell>
          <cell r="B927" t="str">
            <v>un</v>
          </cell>
          <cell r="C927">
            <v>37500</v>
          </cell>
          <cell r="D927" t="str">
            <v>Tablero to</v>
          </cell>
        </row>
        <row r="928">
          <cell r="A928" t="str">
            <v>Tablero trifasico NTQ-412-STQ con espacio para totalizador de 12 circuitos.</v>
          </cell>
          <cell r="B928" t="str">
            <v>un</v>
          </cell>
          <cell r="C928">
            <v>245372</v>
          </cell>
          <cell r="D928" t="str">
            <v>Tablero tr</v>
          </cell>
        </row>
        <row r="929">
          <cell r="A929" t="str">
            <v>Tablero trifasico NTQ-418-STQ con espacio para totalizador de 18 circuitos.</v>
          </cell>
          <cell r="B929" t="str">
            <v>un</v>
          </cell>
          <cell r="C929">
            <v>303045</v>
          </cell>
          <cell r="D929" t="str">
            <v>Tablero tr</v>
          </cell>
        </row>
        <row r="930">
          <cell r="A930" t="str">
            <v>Tablero trifasico NTQ-424-STQ con espacio para totalizador de 24 circuitos.</v>
          </cell>
          <cell r="B930" t="str">
            <v>un</v>
          </cell>
          <cell r="C930">
            <v>368500</v>
          </cell>
          <cell r="D930" t="str">
            <v>Tablero tr</v>
          </cell>
        </row>
        <row r="931">
          <cell r="A931" t="str">
            <v>Tablero trifasico NTQ-436-STQ con espacio para totalizador de 36 circuitos.</v>
          </cell>
          <cell r="B931" t="str">
            <v>un</v>
          </cell>
          <cell r="C931">
            <v>389240</v>
          </cell>
          <cell r="D931" t="str">
            <v>Tablero tr</v>
          </cell>
        </row>
        <row r="932">
          <cell r="A932" t="str">
            <v>Tableta de gres tipo tradicion de 30 x 30 moro/sahara</v>
          </cell>
          <cell r="B932" t="str">
            <v>m2</v>
          </cell>
          <cell r="C932">
            <v>28126</v>
          </cell>
          <cell r="D932" t="str">
            <v>Tableta de</v>
          </cell>
        </row>
        <row r="933">
          <cell r="A933" t="str">
            <v>Tableta Gres etrusca Sahara de 0,07 x 0,25 m</v>
          </cell>
          <cell r="B933" t="str">
            <v>m2</v>
          </cell>
          <cell r="C933">
            <v>14500</v>
          </cell>
          <cell r="D933" t="str">
            <v>Tableta Gr</v>
          </cell>
        </row>
        <row r="934">
          <cell r="A934" t="str">
            <v>Tablilla pino cipres</v>
          </cell>
          <cell r="B934" t="str">
            <v>m2</v>
          </cell>
          <cell r="C934">
            <v>9500</v>
          </cell>
          <cell r="D934" t="str">
            <v>Tablilla p</v>
          </cell>
        </row>
        <row r="935">
          <cell r="A935" t="str">
            <v>tablilla zapan de 10 cm x 1,7 cm</v>
          </cell>
          <cell r="B935" t="str">
            <v>m2</v>
          </cell>
          <cell r="C935">
            <v>30000</v>
          </cell>
          <cell r="D935" t="str">
            <v>tablilla z</v>
          </cell>
        </row>
        <row r="936">
          <cell r="A936" t="str">
            <v>Tablon vitrificado  antid liso de 25 x25</v>
          </cell>
          <cell r="B936" t="str">
            <v>m2</v>
          </cell>
          <cell r="C936">
            <v>18000</v>
          </cell>
          <cell r="D936" t="str">
            <v>Tablon vit</v>
          </cell>
        </row>
        <row r="937">
          <cell r="A937" t="str">
            <v>Tactil para la instalacion de la alfombra</v>
          </cell>
          <cell r="B937" t="str">
            <v>un</v>
          </cell>
          <cell r="C937">
            <v>295568</v>
          </cell>
          <cell r="D937" t="str">
            <v>Tactil par</v>
          </cell>
        </row>
        <row r="938">
          <cell r="A938" t="str">
            <v>Tapa metalica de 20x20cm para caja polivalvula de red de gas en lamina de 6.35mm</v>
          </cell>
          <cell r="B938" t="str">
            <v>un</v>
          </cell>
          <cell r="C938">
            <v>19600</v>
          </cell>
          <cell r="D938" t="str">
            <v>Tapa metal</v>
          </cell>
        </row>
        <row r="939">
          <cell r="A939" t="str">
            <v>Tapa para MH de 1.2 m</v>
          </cell>
          <cell r="B939" t="str">
            <v>un</v>
          </cell>
          <cell r="C939">
            <v>96256</v>
          </cell>
          <cell r="D939" t="str">
            <v xml:space="preserve">Tapa para </v>
          </cell>
        </row>
        <row r="940">
          <cell r="A940" t="str">
            <v>Tapa para toma intemperie</v>
          </cell>
          <cell r="B940" t="str">
            <v>un</v>
          </cell>
          <cell r="C940">
            <v>19326</v>
          </cell>
          <cell r="D940" t="str">
            <v xml:space="preserve">Tapa para </v>
          </cell>
        </row>
        <row r="941">
          <cell r="A941" t="str">
            <v>Tapa plastica para registro 20 x 20</v>
          </cell>
          <cell r="B941" t="str">
            <v>un</v>
          </cell>
          <cell r="C941">
            <v>10000</v>
          </cell>
          <cell r="D941" t="str">
            <v>Tapa plast</v>
          </cell>
        </row>
        <row r="942">
          <cell r="A942" t="str">
            <v>Tapa shut en acero inox + tranp</v>
          </cell>
          <cell r="B942" t="str">
            <v>un</v>
          </cell>
          <cell r="C942">
            <v>175000</v>
          </cell>
          <cell r="D942" t="str">
            <v xml:space="preserve">Tapa shut </v>
          </cell>
        </row>
        <row r="943">
          <cell r="A943" t="str">
            <v>Tapon de Cobre, d= 1".</v>
          </cell>
          <cell r="B943" t="str">
            <v>un</v>
          </cell>
          <cell r="C943">
            <v>3297</v>
          </cell>
          <cell r="D943" t="str">
            <v>Tapon de C</v>
          </cell>
        </row>
        <row r="944">
          <cell r="A944" t="str">
            <v>Tapon de Cobre, d= 1/2".</v>
          </cell>
          <cell r="B944" t="str">
            <v>un</v>
          </cell>
          <cell r="C944">
            <v>700</v>
          </cell>
          <cell r="D944" t="str">
            <v>Tapon de C</v>
          </cell>
        </row>
        <row r="945">
          <cell r="A945" t="str">
            <v>Tapon de Cobre, d= 3/4".</v>
          </cell>
          <cell r="B945" t="str">
            <v>un</v>
          </cell>
          <cell r="C945">
            <v>705</v>
          </cell>
          <cell r="D945" t="str">
            <v>Tapon de C</v>
          </cell>
        </row>
        <row r="946">
          <cell r="A946" t="str">
            <v>Tapon de prueba de 2"</v>
          </cell>
          <cell r="B946" t="str">
            <v>un</v>
          </cell>
          <cell r="C946">
            <v>600</v>
          </cell>
          <cell r="D946" t="str">
            <v>Tapon de p</v>
          </cell>
        </row>
        <row r="947">
          <cell r="A947" t="str">
            <v>Tapon de prueba de 3"</v>
          </cell>
          <cell r="B947" t="str">
            <v>un</v>
          </cell>
          <cell r="C947">
            <v>750</v>
          </cell>
          <cell r="D947" t="str">
            <v>Tapon de p</v>
          </cell>
        </row>
        <row r="948">
          <cell r="A948" t="str">
            <v>Tapon de prueba de 4"</v>
          </cell>
          <cell r="B948" t="str">
            <v>un</v>
          </cell>
          <cell r="C948">
            <v>850</v>
          </cell>
          <cell r="D948" t="str">
            <v>Tapon de p</v>
          </cell>
        </row>
        <row r="949">
          <cell r="A949" t="str">
            <v>Tapon en polietileno de 25mm</v>
          </cell>
          <cell r="B949" t="str">
            <v>un</v>
          </cell>
          <cell r="C949">
            <v>7082</v>
          </cell>
          <cell r="D949" t="str">
            <v>Tapon en p</v>
          </cell>
        </row>
        <row r="950">
          <cell r="A950" t="str">
            <v>Tapon macho galvanizado 1/2", con tuerca</v>
          </cell>
          <cell r="B950" t="str">
            <v>un</v>
          </cell>
          <cell r="C950">
            <v>1000</v>
          </cell>
          <cell r="D950" t="str">
            <v>Tapon mach</v>
          </cell>
        </row>
        <row r="951">
          <cell r="A951" t="str">
            <v>Tapon macho galvanizado 3/4" con tuerca</v>
          </cell>
          <cell r="B951" t="str">
            <v>un</v>
          </cell>
          <cell r="C951">
            <v>2000</v>
          </cell>
          <cell r="D951" t="str">
            <v>Tapon mach</v>
          </cell>
        </row>
        <row r="952">
          <cell r="A952" t="str">
            <v>Tapon macho galvanizado de 1"</v>
          </cell>
          <cell r="B952" t="str">
            <v>un</v>
          </cell>
          <cell r="C952">
            <v>1960</v>
          </cell>
          <cell r="D952" t="str">
            <v>Tapon mach</v>
          </cell>
        </row>
        <row r="953">
          <cell r="A953" t="str">
            <v>Tapon macho galvanizado de 1/2"</v>
          </cell>
          <cell r="B953" t="str">
            <v>un</v>
          </cell>
          <cell r="C953">
            <v>613</v>
          </cell>
          <cell r="D953" t="str">
            <v>Tapon mach</v>
          </cell>
        </row>
        <row r="954">
          <cell r="A954" t="str">
            <v>Tapon macho galvanizado de 3/4"</v>
          </cell>
          <cell r="B954" t="str">
            <v>un</v>
          </cell>
          <cell r="C954">
            <v>1470</v>
          </cell>
          <cell r="D954" t="str">
            <v>Tapon mach</v>
          </cell>
        </row>
        <row r="955">
          <cell r="A955" t="str">
            <v>Tapon prueba PVC-S d= 2" - Pavco o equivalente</v>
          </cell>
          <cell r="B955" t="str">
            <v>un</v>
          </cell>
          <cell r="C955">
            <v>788</v>
          </cell>
          <cell r="D955" t="str">
            <v>Tapon prue</v>
          </cell>
        </row>
        <row r="956">
          <cell r="A956" t="str">
            <v>Tapon prueba PVC-S d= 3" - Pavco o equivalente</v>
          </cell>
          <cell r="B956" t="str">
            <v>un</v>
          </cell>
          <cell r="C956">
            <v>1001</v>
          </cell>
          <cell r="D956" t="str">
            <v>Tapon prue</v>
          </cell>
        </row>
        <row r="957">
          <cell r="A957" t="str">
            <v>Tapon prueba PVC-S d= 4" - Pavco o equivalente</v>
          </cell>
          <cell r="B957" t="str">
            <v>un</v>
          </cell>
          <cell r="C957">
            <v>1966</v>
          </cell>
          <cell r="D957" t="str">
            <v>Tapon prue</v>
          </cell>
        </row>
        <row r="958">
          <cell r="A958" t="str">
            <v>Tapon PVC-Filtro 100 mm. - Pavco o equivalente</v>
          </cell>
          <cell r="B958" t="str">
            <v>un</v>
          </cell>
          <cell r="C958">
            <v>3894</v>
          </cell>
          <cell r="D958" t="str">
            <v>Tapon PVC-</v>
          </cell>
        </row>
        <row r="959">
          <cell r="A959" t="str">
            <v>Tapon PVC-P ROSCADO d= 1" - Pavco o equivalente</v>
          </cell>
          <cell r="B959" t="str">
            <v>un</v>
          </cell>
          <cell r="C959">
            <v>1344</v>
          </cell>
          <cell r="D959" t="str">
            <v>Tapon PVC-</v>
          </cell>
        </row>
        <row r="960">
          <cell r="A960" t="str">
            <v>Tapon PVC-P ROSCADO d= 1/2" - Pavco o equivalente</v>
          </cell>
          <cell r="B960" t="str">
            <v>un</v>
          </cell>
          <cell r="C960">
            <v>320</v>
          </cell>
          <cell r="D960" t="str">
            <v>Tapon PVC-</v>
          </cell>
        </row>
        <row r="961">
          <cell r="A961" t="str">
            <v>Tapon PVC-P ROSCADO d= 1/2" - Pavco o equivalente</v>
          </cell>
          <cell r="B961" t="str">
            <v>un</v>
          </cell>
          <cell r="C961">
            <v>430</v>
          </cell>
          <cell r="D961" t="str">
            <v>Tapon PVC-</v>
          </cell>
        </row>
        <row r="962">
          <cell r="A962" t="str">
            <v>Tapón PVC-P soldado 1"</v>
          </cell>
          <cell r="B962" t="str">
            <v>un</v>
          </cell>
          <cell r="C962">
            <v>789</v>
          </cell>
          <cell r="D962" t="str">
            <v>Tapón PVC-</v>
          </cell>
        </row>
        <row r="963">
          <cell r="A963" t="str">
            <v>Tapon rosca para brida de fijacion</v>
          </cell>
          <cell r="B963" t="str">
            <v>un</v>
          </cell>
          <cell r="C963">
            <v>392</v>
          </cell>
          <cell r="D963" t="str">
            <v>Tapon rosc</v>
          </cell>
        </row>
        <row r="964">
          <cell r="A964" t="str">
            <v>Taps 9 dbls</v>
          </cell>
          <cell r="B964" t="str">
            <v>un</v>
          </cell>
          <cell r="C964">
            <v>12500</v>
          </cell>
          <cell r="D964" t="str">
            <v>Taps 9 dbl</v>
          </cell>
        </row>
        <row r="965">
          <cell r="A965" t="str">
            <v>Teclado lcd para serie power</v>
          </cell>
          <cell r="B965" t="str">
            <v>un</v>
          </cell>
          <cell r="C965">
            <v>215521</v>
          </cell>
          <cell r="D965" t="str">
            <v>Teclado lc</v>
          </cell>
        </row>
        <row r="966">
          <cell r="A966" t="str">
            <v>Tee de cobre de 1"</v>
          </cell>
          <cell r="B966" t="str">
            <v>un</v>
          </cell>
          <cell r="C966">
            <v>8640</v>
          </cell>
          <cell r="D966" t="str">
            <v>Tee de cob</v>
          </cell>
        </row>
        <row r="967">
          <cell r="A967" t="str">
            <v>Tee de cobre para agua caliente de 1/2"</v>
          </cell>
          <cell r="B967" t="str">
            <v>un</v>
          </cell>
          <cell r="C967">
            <v>1078</v>
          </cell>
          <cell r="D967" t="str">
            <v>Tee de cob</v>
          </cell>
        </row>
        <row r="968">
          <cell r="A968" t="str">
            <v>Tee de cobre para agua caliente de 3/4"</v>
          </cell>
          <cell r="B968" t="str">
            <v>un</v>
          </cell>
          <cell r="C968">
            <v>1293</v>
          </cell>
          <cell r="D968" t="str">
            <v>Tee de cob</v>
          </cell>
        </row>
        <row r="969">
          <cell r="A969" t="str">
            <v>Tee de Cu Ø= 1/2"</v>
          </cell>
          <cell r="B969" t="str">
            <v>un</v>
          </cell>
          <cell r="C969">
            <v>1500</v>
          </cell>
          <cell r="D969" t="str">
            <v xml:space="preserve">Tee de Cu </v>
          </cell>
        </row>
        <row r="970">
          <cell r="A970" t="str">
            <v>Tee de Cu Ø= 3/4"</v>
          </cell>
          <cell r="B970" t="str">
            <v>un</v>
          </cell>
          <cell r="C970">
            <v>4000</v>
          </cell>
          <cell r="D970" t="str">
            <v xml:space="preserve">Tee de Cu </v>
          </cell>
        </row>
        <row r="971">
          <cell r="A971" t="str">
            <v>Tee en acero galvanizado de 1/2"</v>
          </cell>
          <cell r="B971" t="str">
            <v>un</v>
          </cell>
          <cell r="C971">
            <v>1274</v>
          </cell>
          <cell r="D971" t="str">
            <v>Tee en ace</v>
          </cell>
        </row>
        <row r="972">
          <cell r="A972" t="str">
            <v>Tee en acero galvanizado de 3/4"</v>
          </cell>
          <cell r="B972" t="str">
            <v>un</v>
          </cell>
          <cell r="C972">
            <v>1666</v>
          </cell>
          <cell r="D972" t="str">
            <v>Tee en ace</v>
          </cell>
        </row>
        <row r="973">
          <cell r="A973" t="str">
            <v>Tee en polietileno de 25mm</v>
          </cell>
          <cell r="B973" t="str">
            <v>un</v>
          </cell>
          <cell r="C973">
            <v>8820</v>
          </cell>
          <cell r="D973" t="str">
            <v>Tee en pol</v>
          </cell>
        </row>
        <row r="974">
          <cell r="A974" t="str">
            <v>Tee galv 1 1/2"</v>
          </cell>
          <cell r="B974" t="str">
            <v>un</v>
          </cell>
          <cell r="C974">
            <v>6252</v>
          </cell>
          <cell r="D974" t="str">
            <v>Tee galv 1</v>
          </cell>
        </row>
        <row r="975">
          <cell r="A975" t="str">
            <v>Tee Hierro Ductil 4"</v>
          </cell>
          <cell r="B975" t="str">
            <v>un</v>
          </cell>
          <cell r="C975">
            <v>166600</v>
          </cell>
          <cell r="D975" t="str">
            <v>Tee Hierro</v>
          </cell>
        </row>
        <row r="976">
          <cell r="A976" t="str">
            <v>Tee Hierro ductil reducida de 4" x 2 1/2"</v>
          </cell>
          <cell r="B976" t="str">
            <v>un</v>
          </cell>
          <cell r="C976">
            <v>166600</v>
          </cell>
          <cell r="D976" t="str">
            <v>Tee Hierro</v>
          </cell>
        </row>
        <row r="977">
          <cell r="A977" t="str">
            <v>Tee Hierro ductil reducida de 4" x 3"</v>
          </cell>
          <cell r="B977" t="str">
            <v>un</v>
          </cell>
          <cell r="C977">
            <v>166600</v>
          </cell>
          <cell r="D977" t="str">
            <v>Tee Hierro</v>
          </cell>
        </row>
        <row r="978">
          <cell r="A978" t="str">
            <v>Tee Partida 3 x 1 1/2"-Collar Derivacion 3 x 1 1/2"</v>
          </cell>
          <cell r="B978" t="str">
            <v>un</v>
          </cell>
          <cell r="C978">
            <v>197667</v>
          </cell>
          <cell r="D978" t="str">
            <v>Tee Partid</v>
          </cell>
        </row>
        <row r="979">
          <cell r="A979" t="str">
            <v>Tee Partida 4 x 1 1/2"-Collar Derivacion 4 x 1 1/2"</v>
          </cell>
          <cell r="B979" t="str">
            <v>un</v>
          </cell>
          <cell r="C979">
            <v>204624</v>
          </cell>
          <cell r="D979" t="str">
            <v>Tee Partid</v>
          </cell>
        </row>
        <row r="980">
          <cell r="A980" t="str">
            <v>Tee PVC-P d= 1 1/2"</v>
          </cell>
          <cell r="B980" t="str">
            <v>un</v>
          </cell>
          <cell r="C980">
            <v>6101</v>
          </cell>
          <cell r="D980" t="str">
            <v xml:space="preserve">Tee PVC-P </v>
          </cell>
        </row>
        <row r="981">
          <cell r="A981" t="str">
            <v>Tee PVC-P d= 1 1/2"</v>
          </cell>
          <cell r="B981" t="str">
            <v>un</v>
          </cell>
          <cell r="C981">
            <v>6500</v>
          </cell>
          <cell r="D981" t="str">
            <v xml:space="preserve">Tee PVC-P </v>
          </cell>
        </row>
        <row r="982">
          <cell r="A982" t="str">
            <v>Tee PVC-P d= 1"</v>
          </cell>
          <cell r="B982" t="str">
            <v>un</v>
          </cell>
          <cell r="C982">
            <v>1796</v>
          </cell>
          <cell r="D982" t="str">
            <v xml:space="preserve">Tee PVC-P </v>
          </cell>
        </row>
        <row r="983">
          <cell r="A983" t="str">
            <v>Tee PVC-P d= 1/2"</v>
          </cell>
          <cell r="B983" t="str">
            <v>un</v>
          </cell>
          <cell r="C983">
            <v>545</v>
          </cell>
          <cell r="D983" t="str">
            <v xml:space="preserve">Tee PVC-P </v>
          </cell>
        </row>
        <row r="984">
          <cell r="A984" t="str">
            <v>Tee PVC-P d= 2 1/2"</v>
          </cell>
          <cell r="B984" t="str">
            <v>un</v>
          </cell>
          <cell r="C984">
            <v>23046</v>
          </cell>
          <cell r="D984" t="str">
            <v xml:space="preserve">Tee PVC-P </v>
          </cell>
        </row>
        <row r="985">
          <cell r="A985" t="str">
            <v>Tee PVC-P d= 3/4"</v>
          </cell>
          <cell r="B985" t="str">
            <v>un</v>
          </cell>
          <cell r="C985">
            <v>919</v>
          </cell>
          <cell r="D985" t="str">
            <v xml:space="preserve">Tee PVC-P </v>
          </cell>
        </row>
        <row r="986">
          <cell r="A986" t="str">
            <v>Tee PVC-P Ø= 2 1/2"</v>
          </cell>
          <cell r="B986" t="str">
            <v>un</v>
          </cell>
          <cell r="C986">
            <v>23516</v>
          </cell>
          <cell r="D986" t="str">
            <v xml:space="preserve">Tee PVC-P </v>
          </cell>
        </row>
        <row r="987">
          <cell r="A987" t="str">
            <v>Tee PVC-P Ø= 2"</v>
          </cell>
          <cell r="B987" t="str">
            <v>un</v>
          </cell>
          <cell r="C987">
            <v>9913</v>
          </cell>
          <cell r="D987" t="str">
            <v xml:space="preserve">Tee PVC-P </v>
          </cell>
        </row>
        <row r="988">
          <cell r="A988" t="str">
            <v>Tee PVC-P reducida  de 1" a 1/2"</v>
          </cell>
          <cell r="B988" t="str">
            <v>un</v>
          </cell>
          <cell r="C988">
            <v>2502</v>
          </cell>
          <cell r="D988" t="str">
            <v xml:space="preserve">Tee PVC-P </v>
          </cell>
        </row>
        <row r="989">
          <cell r="A989" t="str">
            <v>Tee PVC-P reducida  de 3/4" a 1/2"</v>
          </cell>
          <cell r="B989" t="str">
            <v>un</v>
          </cell>
          <cell r="C989">
            <v>1280</v>
          </cell>
          <cell r="D989" t="str">
            <v xml:space="preserve">Tee PVC-P </v>
          </cell>
        </row>
        <row r="990">
          <cell r="A990" t="str">
            <v>Tee PVC-Presion, d= 3" - Pavco o equivalente.</v>
          </cell>
          <cell r="B990" t="str">
            <v>un</v>
          </cell>
          <cell r="C990">
            <v>33025</v>
          </cell>
          <cell r="D990" t="str">
            <v>Tee PVC-Pr</v>
          </cell>
        </row>
        <row r="991">
          <cell r="A991" t="str">
            <v>Tee PVC-S d= 1 1/2" - Pavco o equivalente.</v>
          </cell>
          <cell r="B991" t="str">
            <v>un</v>
          </cell>
          <cell r="C991">
            <v>3783</v>
          </cell>
          <cell r="D991" t="str">
            <v xml:space="preserve">Tee PVC-S </v>
          </cell>
        </row>
        <row r="992">
          <cell r="A992" t="str">
            <v>Tee PVC-S d= 2" - Pavco o equivalente.</v>
          </cell>
          <cell r="B992" t="str">
            <v>un</v>
          </cell>
          <cell r="C992">
            <v>4337</v>
          </cell>
          <cell r="D992" t="str">
            <v xml:space="preserve">Tee PVC-S </v>
          </cell>
        </row>
        <row r="993">
          <cell r="A993" t="str">
            <v>Tee PVC-S d= 2"x1 1/2" - Pavco o equivalente.</v>
          </cell>
          <cell r="B993" t="str">
            <v>un</v>
          </cell>
          <cell r="C993">
            <v>3980</v>
          </cell>
          <cell r="D993" t="str">
            <v xml:space="preserve">Tee PVC-S </v>
          </cell>
        </row>
        <row r="994">
          <cell r="A994" t="str">
            <v>Tee PVC-S d= 3" - Pavco o equivalente.</v>
          </cell>
          <cell r="B994" t="str">
            <v>un</v>
          </cell>
          <cell r="C994">
            <v>5444</v>
          </cell>
          <cell r="D994" t="str">
            <v xml:space="preserve">Tee PVC-S </v>
          </cell>
        </row>
        <row r="995">
          <cell r="A995" t="str">
            <v>Tee PVC-S d= 3"x2" - Pavco o equivalente.</v>
          </cell>
          <cell r="B995" t="str">
            <v>un</v>
          </cell>
          <cell r="C995">
            <v>10450</v>
          </cell>
          <cell r="D995" t="str">
            <v xml:space="preserve">Tee PVC-S </v>
          </cell>
        </row>
        <row r="996">
          <cell r="A996" t="str">
            <v>Tee PVC-S d= 4" - Pavco o equivalente.</v>
          </cell>
          <cell r="B996" t="str">
            <v>un</v>
          </cell>
          <cell r="C996">
            <v>11235</v>
          </cell>
          <cell r="D996" t="str">
            <v xml:space="preserve">Tee PVC-S </v>
          </cell>
        </row>
        <row r="997">
          <cell r="A997" t="str">
            <v>Tee PVC-S d= 4"x2" - Pavco o equivalente.</v>
          </cell>
          <cell r="B997" t="str">
            <v>un</v>
          </cell>
          <cell r="C997">
            <v>18060</v>
          </cell>
          <cell r="D997" t="str">
            <v xml:space="preserve">Tee PVC-S </v>
          </cell>
        </row>
        <row r="998">
          <cell r="A998" t="str">
            <v>Tee PVC-S d= 4"x3" - Pavco o equivalente.</v>
          </cell>
          <cell r="B998" t="str">
            <v>un</v>
          </cell>
          <cell r="C998">
            <v>18060</v>
          </cell>
          <cell r="D998" t="str">
            <v xml:space="preserve">Tee PVC-S </v>
          </cell>
        </row>
        <row r="999">
          <cell r="A999" t="str">
            <v>Tee PVC-S d= 6" - Pavco o equivalente.</v>
          </cell>
          <cell r="B999" t="str">
            <v>un</v>
          </cell>
          <cell r="C999">
            <v>102981</v>
          </cell>
          <cell r="D999" t="str">
            <v xml:space="preserve">Tee PVC-S </v>
          </cell>
        </row>
        <row r="1000">
          <cell r="A1000" t="str">
            <v>Tee PVC-S d= 6"x4" - Pavco o equivalente.</v>
          </cell>
          <cell r="B1000" t="str">
            <v>un</v>
          </cell>
          <cell r="C1000">
            <v>102977</v>
          </cell>
          <cell r="D1000" t="str">
            <v xml:space="preserve">Tee PVC-S </v>
          </cell>
        </row>
        <row r="1001">
          <cell r="A1001" t="str">
            <v>Tee PVC-S d= 8" - Pavco o equivalente.</v>
          </cell>
          <cell r="B1001" t="str">
            <v>un</v>
          </cell>
          <cell r="C1001">
            <v>113279</v>
          </cell>
          <cell r="D1001" t="str">
            <v xml:space="preserve">Tee PVC-S </v>
          </cell>
        </row>
        <row r="1002">
          <cell r="A1002" t="str">
            <v>Tee PVC-S d= 8"x4" - Pavco o equivalente.</v>
          </cell>
          <cell r="B1002" t="str">
            <v>un</v>
          </cell>
          <cell r="C1002">
            <v>113274</v>
          </cell>
          <cell r="D1002" t="str">
            <v xml:space="preserve">Tee PVC-S </v>
          </cell>
        </row>
        <row r="1003">
          <cell r="A1003" t="str">
            <v>Tee ranurada 1 1/2" ul/fm</v>
          </cell>
          <cell r="B1003" t="str">
            <v>un</v>
          </cell>
          <cell r="C1003">
            <v>29400</v>
          </cell>
          <cell r="D1003" t="str">
            <v>Tee ranura</v>
          </cell>
        </row>
        <row r="1004">
          <cell r="A1004" t="str">
            <v>Tee ranurada 1 1/2" ul/fm</v>
          </cell>
          <cell r="B1004" t="str">
            <v>un</v>
          </cell>
          <cell r="C1004">
            <v>29400</v>
          </cell>
          <cell r="D1004" t="str">
            <v>Tee ranura</v>
          </cell>
        </row>
        <row r="1005">
          <cell r="A1005" t="str">
            <v>Tee ranurada 1 1/2x1 1/4" ul/fm</v>
          </cell>
          <cell r="B1005" t="str">
            <v>un</v>
          </cell>
          <cell r="C1005">
            <v>29400</v>
          </cell>
          <cell r="D1005" t="str">
            <v>Tee ranura</v>
          </cell>
        </row>
        <row r="1006">
          <cell r="A1006" t="str">
            <v>Tee ranurada 1x1/2" ul/fm</v>
          </cell>
          <cell r="B1006" t="str">
            <v>un</v>
          </cell>
          <cell r="C1006">
            <v>21560</v>
          </cell>
          <cell r="D1006" t="str">
            <v>Tee ranura</v>
          </cell>
        </row>
        <row r="1007">
          <cell r="A1007" t="str">
            <v>Tee ranurada 2 1/2" ul/fm</v>
          </cell>
          <cell r="B1007" t="str">
            <v>un</v>
          </cell>
          <cell r="C1007">
            <v>34300</v>
          </cell>
          <cell r="D1007" t="str">
            <v>Tee ranura</v>
          </cell>
        </row>
        <row r="1008">
          <cell r="A1008" t="str">
            <v>Tee ranurada 3" ul/fm</v>
          </cell>
          <cell r="B1008" t="str">
            <v>un</v>
          </cell>
          <cell r="C1008">
            <v>44100</v>
          </cell>
          <cell r="D1008" t="str">
            <v>Tee ranura</v>
          </cell>
        </row>
        <row r="1009">
          <cell r="A1009" t="str">
            <v>Tee ranurada 3x2 1/2" ul/fm</v>
          </cell>
          <cell r="B1009" t="str">
            <v>un</v>
          </cell>
          <cell r="C1009">
            <v>44100</v>
          </cell>
          <cell r="D1009" t="str">
            <v>Tee ranura</v>
          </cell>
        </row>
        <row r="1010">
          <cell r="A1010" t="str">
            <v xml:space="preserve">Teja Ajota translucida </v>
          </cell>
          <cell r="B1010" t="str">
            <v>m2</v>
          </cell>
          <cell r="C1010">
            <v>18000</v>
          </cell>
          <cell r="D1010" t="str">
            <v>Teja Ajota</v>
          </cell>
        </row>
        <row r="1011">
          <cell r="A1011" t="str">
            <v>Teja de barro</v>
          </cell>
          <cell r="B1011" t="str">
            <v>un</v>
          </cell>
          <cell r="C1011">
            <v>800</v>
          </cell>
          <cell r="D1011" t="str">
            <v>Teja de ba</v>
          </cell>
        </row>
        <row r="1012">
          <cell r="A1012" t="str">
            <v>Teja de paneles Metecno o su equivalente, ref: TECHMET DRY</v>
          </cell>
          <cell r="B1012" t="str">
            <v>m2</v>
          </cell>
          <cell r="C1012">
            <v>113244</v>
          </cell>
          <cell r="D1012" t="str">
            <v>Teja de pa</v>
          </cell>
        </row>
        <row r="1013">
          <cell r="A1013" t="str">
            <v>Teja eternit</v>
          </cell>
          <cell r="B1013" t="str">
            <v>m2</v>
          </cell>
          <cell r="C1013">
            <v>16000</v>
          </cell>
          <cell r="D1013" t="str">
            <v>Teja etern</v>
          </cell>
        </row>
        <row r="1014">
          <cell r="A1014" t="str">
            <v>Teja monoroof A-42 P1000 G-4 cal 28 e=0,04 m.</v>
          </cell>
          <cell r="B1014" t="str">
            <v>m2</v>
          </cell>
          <cell r="C1014">
            <v>91349</v>
          </cell>
          <cell r="D1014" t="str">
            <v>Teja monor</v>
          </cell>
        </row>
        <row r="1015">
          <cell r="A1015" t="str">
            <v>Tela asfaltica irrompible de 1,5 mm.</v>
          </cell>
          <cell r="B1015" t="str">
            <v>m2</v>
          </cell>
          <cell r="C1015">
            <v>6500</v>
          </cell>
          <cell r="D1015" t="str">
            <v>Tela asfal</v>
          </cell>
        </row>
        <row r="1016">
          <cell r="A1016" t="str">
            <v>Tela cerramiento obra verde, ancho: 2.10 m.</v>
          </cell>
          <cell r="B1016" t="str">
            <v>m</v>
          </cell>
          <cell r="C1016">
            <v>1425</v>
          </cell>
          <cell r="D1016" t="str">
            <v>Tela cerra</v>
          </cell>
        </row>
        <row r="1017">
          <cell r="A1017" t="str">
            <v>Telefono analogo de mesa, Suministro e instalacion</v>
          </cell>
          <cell r="B1017" t="str">
            <v>un</v>
          </cell>
          <cell r="C1017">
            <v>51156</v>
          </cell>
          <cell r="D1017" t="str">
            <v>Telefono a</v>
          </cell>
        </row>
        <row r="1018">
          <cell r="A1018" t="str">
            <v>Telefono conmutador DT 333, Suministro e instalacion</v>
          </cell>
          <cell r="B1018" t="str">
            <v>un</v>
          </cell>
          <cell r="C1018">
            <v>491313</v>
          </cell>
          <cell r="D1018" t="str">
            <v>Telefono c</v>
          </cell>
        </row>
        <row r="1019">
          <cell r="A1019" t="str">
            <v>Telefono IP 1de mesa 603SW 1, Suministro e instalacion</v>
          </cell>
          <cell r="B1019" t="str">
            <v>un</v>
          </cell>
          <cell r="C1019">
            <v>350134</v>
          </cell>
          <cell r="D1019" t="str">
            <v>Telefono I</v>
          </cell>
        </row>
        <row r="1020">
          <cell r="A1020" t="str">
            <v>Thinner</v>
          </cell>
          <cell r="B1020" t="str">
            <v>gl</v>
          </cell>
          <cell r="C1020">
            <v>14600</v>
          </cell>
          <cell r="D1020" t="str">
            <v>Thinner</v>
          </cell>
        </row>
        <row r="1021">
          <cell r="A1021" t="str">
            <v>Thinner (gas)</v>
          </cell>
          <cell r="B1021" t="str">
            <v>gl</v>
          </cell>
          <cell r="C1021">
            <v>12500</v>
          </cell>
          <cell r="D1021" t="str">
            <v>Thinner (g</v>
          </cell>
        </row>
        <row r="1022">
          <cell r="A1022" t="str">
            <v>Tierra abonada incluye transporte</v>
          </cell>
          <cell r="B1022" t="str">
            <v>m3</v>
          </cell>
          <cell r="C1022">
            <v>57134</v>
          </cell>
          <cell r="D1022" t="str">
            <v>Tierra abo</v>
          </cell>
        </row>
        <row r="1023">
          <cell r="A1023" t="str">
            <v>tiradera doble fin</v>
          </cell>
          <cell r="B1023" t="str">
            <v>un</v>
          </cell>
          <cell r="C1023">
            <v>30000</v>
          </cell>
          <cell r="D1023" t="str">
            <v>tiradera d</v>
          </cell>
        </row>
        <row r="1024">
          <cell r="A1024" t="str">
            <v>toallero linea economica</v>
          </cell>
          <cell r="B1024" t="str">
            <v>un</v>
          </cell>
          <cell r="C1024">
            <v>10000</v>
          </cell>
          <cell r="D1024" t="str">
            <v>toallero l</v>
          </cell>
        </row>
        <row r="1025">
          <cell r="A1025" t="str">
            <v>Toma 110 para mueble laboratorio</v>
          </cell>
          <cell r="B1025" t="str">
            <v>un</v>
          </cell>
          <cell r="C1025">
            <v>8000</v>
          </cell>
          <cell r="D1025" t="str">
            <v>Toma 110 p</v>
          </cell>
        </row>
        <row r="1026">
          <cell r="A1026" t="str">
            <v>Toma 220 para mueble laboratorio</v>
          </cell>
          <cell r="B1026" t="str">
            <v>un</v>
          </cell>
          <cell r="C1026">
            <v>11000</v>
          </cell>
          <cell r="D1026" t="str">
            <v>Toma 220 p</v>
          </cell>
        </row>
        <row r="1027">
          <cell r="A1027" t="str">
            <v>Toma doble + Polo a tierra</v>
          </cell>
          <cell r="B1027" t="str">
            <v>un</v>
          </cell>
          <cell r="C1027">
            <v>3050</v>
          </cell>
          <cell r="D1027" t="str">
            <v>Toma doble</v>
          </cell>
        </row>
        <row r="1028">
          <cell r="A1028" t="str">
            <v>Toma doble + Polo a tierra, sin tapa</v>
          </cell>
          <cell r="B1028" t="str">
            <v>un</v>
          </cell>
          <cell r="C1028">
            <v>2850</v>
          </cell>
          <cell r="D1028" t="str">
            <v>Toma doble</v>
          </cell>
        </row>
        <row r="1029">
          <cell r="A1029" t="str">
            <v>Toma doble con polo a tierra GFCI. Incluye wallplate</v>
          </cell>
          <cell r="B1029" t="str">
            <v>un</v>
          </cell>
          <cell r="C1029">
            <v>45008</v>
          </cell>
          <cell r="D1029" t="str">
            <v>Toma doble</v>
          </cell>
        </row>
        <row r="1030">
          <cell r="A1030" t="str">
            <v>Toma doble con polo a tierra IG. Color Naranja</v>
          </cell>
          <cell r="B1030" t="str">
            <v>un</v>
          </cell>
          <cell r="C1030">
            <v>23400</v>
          </cell>
          <cell r="D1030" t="str">
            <v>Toma doble</v>
          </cell>
        </row>
        <row r="1031">
          <cell r="A1031" t="str">
            <v>Toma doble para microfono tm 242 o similar</v>
          </cell>
          <cell r="B1031" t="str">
            <v>un</v>
          </cell>
          <cell r="C1031">
            <v>31830</v>
          </cell>
          <cell r="D1031" t="str">
            <v>Toma doble</v>
          </cell>
        </row>
        <row r="1032">
          <cell r="A1032" t="str">
            <v>Toma doble polo aislado</v>
          </cell>
          <cell r="B1032" t="str">
            <v>un</v>
          </cell>
          <cell r="C1032">
            <v>17150</v>
          </cell>
          <cell r="D1032" t="str">
            <v>Toma doble</v>
          </cell>
        </row>
        <row r="1033">
          <cell r="A1033" t="str">
            <v>Toma doble RJ-11</v>
          </cell>
          <cell r="B1033" t="str">
            <v>un</v>
          </cell>
          <cell r="C1033">
            <v>8050</v>
          </cell>
          <cell r="D1033" t="str">
            <v>Toma doble</v>
          </cell>
        </row>
        <row r="1034">
          <cell r="A1034" t="str">
            <v>Toma doble salida sencilla RJ-45</v>
          </cell>
          <cell r="B1034" t="str">
            <v>un</v>
          </cell>
          <cell r="C1034">
            <v>30380</v>
          </cell>
          <cell r="D1034" t="str">
            <v>Toma doble</v>
          </cell>
        </row>
        <row r="1035">
          <cell r="A1035" t="str">
            <v>Toma para salida de TV KORA</v>
          </cell>
          <cell r="B1035" t="str">
            <v>un</v>
          </cell>
          <cell r="C1035">
            <v>8179</v>
          </cell>
          <cell r="D1035" t="str">
            <v xml:space="preserve">Toma para </v>
          </cell>
        </row>
        <row r="1036">
          <cell r="A1036" t="str">
            <v>Toma salida sencilla RJ-45</v>
          </cell>
          <cell r="B1036" t="str">
            <v>un</v>
          </cell>
          <cell r="C1036">
            <v>17052</v>
          </cell>
          <cell r="D1036" t="str">
            <v>Toma salid</v>
          </cell>
        </row>
        <row r="1037">
          <cell r="A1037" t="str">
            <v>Toma secillo de piso. Incluye tapa met lica</v>
          </cell>
          <cell r="B1037" t="str">
            <v>un</v>
          </cell>
          <cell r="C1037">
            <v>42140</v>
          </cell>
          <cell r="D1037" t="str">
            <v>Toma secil</v>
          </cell>
        </row>
        <row r="1038">
          <cell r="A1038" t="str">
            <v>Toma sonido KORA</v>
          </cell>
          <cell r="B1038" t="str">
            <v>un</v>
          </cell>
          <cell r="C1038">
            <v>12892</v>
          </cell>
          <cell r="D1038" t="str">
            <v>Toma sonid</v>
          </cell>
        </row>
        <row r="1039">
          <cell r="A1039" t="str">
            <v>Tomacorriente trifilar de 20 amperios de empotrar con tapa.</v>
          </cell>
          <cell r="B1039" t="str">
            <v>un</v>
          </cell>
          <cell r="C1039">
            <v>6370</v>
          </cell>
          <cell r="D1039" t="str">
            <v>Tomacorrie</v>
          </cell>
        </row>
        <row r="1040">
          <cell r="A1040" t="str">
            <v>Tomacorriente trifilar de 30 amperios de empotrar con tapa.</v>
          </cell>
          <cell r="B1040" t="str">
            <v>un</v>
          </cell>
          <cell r="C1040">
            <v>9750</v>
          </cell>
          <cell r="D1040" t="str">
            <v>Tomacorrie</v>
          </cell>
        </row>
        <row r="1041">
          <cell r="A1041" t="str">
            <v>Tornillo</v>
          </cell>
          <cell r="B1041" t="str">
            <v>un</v>
          </cell>
          <cell r="C1041">
            <v>588</v>
          </cell>
          <cell r="D1041" t="str">
            <v>Tornillo</v>
          </cell>
        </row>
        <row r="1042">
          <cell r="A1042" t="str">
            <v>Tornillo 2"</v>
          </cell>
          <cell r="B1042" t="str">
            <v>un</v>
          </cell>
          <cell r="C1042">
            <v>196</v>
          </cell>
          <cell r="D1042" t="str">
            <v>Tornillo 2</v>
          </cell>
        </row>
        <row r="1043">
          <cell r="A1043" t="str">
            <v>Tornillo 5 x 11/2" para madera +dama</v>
          </cell>
          <cell r="B1043" t="str">
            <v>un</v>
          </cell>
          <cell r="C1043">
            <v>100</v>
          </cell>
          <cell r="D1043" t="str">
            <v>Tornillo 5</v>
          </cell>
        </row>
        <row r="1044">
          <cell r="A1044" t="str">
            <v>Tornillo Autoperforante zincado cabeza hexagonal Nº 10-16-3/4" con arandela de neopreno.</v>
          </cell>
          <cell r="B1044" t="str">
            <v>un</v>
          </cell>
          <cell r="C1044">
            <v>78</v>
          </cell>
          <cell r="D1044" t="str">
            <v>Tornillo A</v>
          </cell>
        </row>
        <row r="1045">
          <cell r="A1045" t="str">
            <v>Tornillo autoroscante de cubierta</v>
          </cell>
          <cell r="B1045" t="str">
            <v>un</v>
          </cell>
          <cell r="C1045">
            <v>1911</v>
          </cell>
          <cell r="D1045" t="str">
            <v>Tornillo a</v>
          </cell>
        </row>
        <row r="1046">
          <cell r="A1046" t="str">
            <v>Tornillo autoroscante de remate</v>
          </cell>
          <cell r="B1046" t="str">
            <v>un</v>
          </cell>
          <cell r="C1046">
            <v>662</v>
          </cell>
          <cell r="D1046" t="str">
            <v>Tornillo a</v>
          </cell>
        </row>
        <row r="1047">
          <cell r="A1047" t="str">
            <v>Tornillo de 7 x 7/16"</v>
          </cell>
          <cell r="B1047" t="str">
            <v>un</v>
          </cell>
          <cell r="C1047">
            <v>18</v>
          </cell>
          <cell r="D1047" t="str">
            <v>Tornillo d</v>
          </cell>
        </row>
        <row r="1048">
          <cell r="A1048" t="str">
            <v>Tornillo drywall</v>
          </cell>
          <cell r="B1048" t="str">
            <v>un</v>
          </cell>
          <cell r="C1048">
            <v>100</v>
          </cell>
          <cell r="D1048" t="str">
            <v>Tornillo d</v>
          </cell>
        </row>
        <row r="1049">
          <cell r="A1049" t="str">
            <v>Tornillo espaciador 5/8" para transformador</v>
          </cell>
          <cell r="B1049" t="str">
            <v>un</v>
          </cell>
          <cell r="C1049">
            <v>7000</v>
          </cell>
          <cell r="D1049" t="str">
            <v>Tornillo e</v>
          </cell>
        </row>
        <row r="1050">
          <cell r="A1050" t="str">
            <v>Tornillo estándar de 6 x1 "</v>
          </cell>
          <cell r="B1050" t="str">
            <v>un</v>
          </cell>
          <cell r="C1050">
            <v>16</v>
          </cell>
          <cell r="D1050" t="str">
            <v>Tornillo e</v>
          </cell>
        </row>
        <row r="1051">
          <cell r="A1051" t="str">
            <v>tornillo extraplano</v>
          </cell>
          <cell r="B1051" t="str">
            <v>un</v>
          </cell>
          <cell r="C1051">
            <v>20</v>
          </cell>
          <cell r="D1051" t="str">
            <v>tornillo e</v>
          </cell>
        </row>
        <row r="1052">
          <cell r="A1052" t="str">
            <v>Tornillo lamina ranurado de 6x1"</v>
          </cell>
          <cell r="B1052" t="str">
            <v>un</v>
          </cell>
          <cell r="C1052">
            <v>22</v>
          </cell>
          <cell r="D1052" t="str">
            <v>Tornillo l</v>
          </cell>
        </row>
        <row r="1053">
          <cell r="A1053" t="str">
            <v>Tornillo para placa 1" (6x1) para drywall</v>
          </cell>
          <cell r="B1053" t="str">
            <v>un</v>
          </cell>
          <cell r="C1053">
            <v>15</v>
          </cell>
          <cell r="D1053" t="str">
            <v>Tornillo p</v>
          </cell>
        </row>
        <row r="1054">
          <cell r="A1054" t="str">
            <v>Tornillos</v>
          </cell>
          <cell r="B1054" t="str">
            <v>un</v>
          </cell>
          <cell r="C1054">
            <v>1960</v>
          </cell>
          <cell r="D1054" t="str">
            <v>Tornillos</v>
          </cell>
        </row>
        <row r="1055">
          <cell r="A1055" t="str">
            <v>Tornillos *</v>
          </cell>
          <cell r="B1055" t="str">
            <v>un</v>
          </cell>
          <cell r="C1055">
            <v>196</v>
          </cell>
          <cell r="D1055" t="str">
            <v xml:space="preserve">Tornillos </v>
          </cell>
        </row>
        <row r="1056">
          <cell r="A1056" t="str">
            <v xml:space="preserve">Tornillos cabeza de sombrilla </v>
          </cell>
          <cell r="B1056" t="str">
            <v>un</v>
          </cell>
          <cell r="C1056">
            <v>230</v>
          </cell>
          <cell r="D1056" t="str">
            <v xml:space="preserve">Tornillos </v>
          </cell>
        </row>
        <row r="1057">
          <cell r="A1057" t="str">
            <v>Torre 64 cms, cal No18 USG</v>
          </cell>
          <cell r="B1057" t="str">
            <v>m</v>
          </cell>
          <cell r="C1057">
            <v>78439</v>
          </cell>
          <cell r="D1057" t="str">
            <v>Torre 64 c</v>
          </cell>
        </row>
        <row r="1058">
          <cell r="A1058" t="str">
            <v>Torre en acero inox para laboratorio</v>
          </cell>
          <cell r="B1058" t="str">
            <v>un</v>
          </cell>
          <cell r="C1058">
            <v>1590376</v>
          </cell>
          <cell r="D1058" t="str">
            <v>Torre en a</v>
          </cell>
        </row>
        <row r="1059">
          <cell r="A1059" t="str">
            <v>Traba quimica fuerza alta para sellos de fuga en tuberia</v>
          </cell>
          <cell r="B1059" t="str">
            <v>mm</v>
          </cell>
          <cell r="C1059">
            <v>8500</v>
          </cell>
          <cell r="D1059" t="str">
            <v>Traba quim</v>
          </cell>
        </row>
        <row r="1060">
          <cell r="A1060" t="str">
            <v>Traba quimica fuerza media</v>
          </cell>
          <cell r="B1060" t="str">
            <v>un</v>
          </cell>
          <cell r="C1060">
            <v>8500</v>
          </cell>
          <cell r="D1060" t="str">
            <v>Traba quim</v>
          </cell>
        </row>
        <row r="1061">
          <cell r="A1061" t="str">
            <v>Traba quimica fuerza media para sello de fugas en tuberia</v>
          </cell>
          <cell r="B1061" t="str">
            <v>mm</v>
          </cell>
          <cell r="C1061">
            <v>8500</v>
          </cell>
          <cell r="D1061" t="str">
            <v>Traba quim</v>
          </cell>
        </row>
        <row r="1062">
          <cell r="A1062" t="str">
            <v>Tranceiver 1000 Base SX  SFP Multimodo LC</v>
          </cell>
          <cell r="B1062" t="str">
            <v>UN</v>
          </cell>
          <cell r="C1062">
            <v>477456</v>
          </cell>
          <cell r="D1062" t="str">
            <v>Tranceiver</v>
          </cell>
        </row>
        <row r="1063">
          <cell r="A1063" t="str">
            <v>Transformador Monofasico 50KVA-13200V</v>
          </cell>
          <cell r="B1063" t="str">
            <v>un</v>
          </cell>
          <cell r="C1063">
            <v>3950000</v>
          </cell>
          <cell r="D1063" t="str">
            <v>Transforma</v>
          </cell>
        </row>
        <row r="1064">
          <cell r="A1064" t="str">
            <v>Transpote de materiales</v>
          </cell>
          <cell r="B1064" t="str">
            <v>gl</v>
          </cell>
          <cell r="C1064">
            <v>1000</v>
          </cell>
          <cell r="D1064" t="str">
            <v xml:space="preserve">Transpote </v>
          </cell>
        </row>
        <row r="1065">
          <cell r="A1065" t="str">
            <v>Triple 15x15x15</v>
          </cell>
          <cell r="B1065" t="str">
            <v>gr</v>
          </cell>
          <cell r="C1065">
            <v>5</v>
          </cell>
          <cell r="D1065" t="str">
            <v>Triple 15x</v>
          </cell>
        </row>
        <row r="1066">
          <cell r="A1066" t="str">
            <v>Triplex enchapillado tipo roblemayado con vetas verticales de 1 cm</v>
          </cell>
          <cell r="B1066" t="str">
            <v>m2</v>
          </cell>
          <cell r="C1066">
            <v>37385</v>
          </cell>
          <cell r="D1066" t="str">
            <v>Triplex en</v>
          </cell>
        </row>
        <row r="1067">
          <cell r="A1067" t="str">
            <v>Triturado 1" con transporte</v>
          </cell>
          <cell r="B1067" t="str">
            <v>m3</v>
          </cell>
          <cell r="C1067">
            <v>59366</v>
          </cell>
          <cell r="D1067" t="str">
            <v xml:space="preserve">Triturado </v>
          </cell>
        </row>
        <row r="1068">
          <cell r="A1068" t="str">
            <v>Triturado 3/4" con transporte</v>
          </cell>
          <cell r="B1068" t="str">
            <v>m3</v>
          </cell>
          <cell r="C1068">
            <v>59366</v>
          </cell>
          <cell r="D1068" t="str">
            <v xml:space="preserve">Triturado </v>
          </cell>
        </row>
        <row r="1069">
          <cell r="A1069" t="str">
            <v>Triturado de 1/2" con transporte</v>
          </cell>
          <cell r="B1069" t="str">
            <v>m3</v>
          </cell>
          <cell r="C1069">
            <v>60800</v>
          </cell>
          <cell r="D1069" t="str">
            <v xml:space="preserve">Triturado </v>
          </cell>
        </row>
        <row r="1070">
          <cell r="A1070" t="str">
            <v>Troquel de un solo servicio cal 18</v>
          </cell>
          <cell r="B1070" t="str">
            <v>m</v>
          </cell>
          <cell r="C1070">
            <v>5684</v>
          </cell>
          <cell r="D1070" t="str">
            <v>Troquel de</v>
          </cell>
        </row>
        <row r="1071">
          <cell r="A1071" t="str">
            <v>Troquel doble servicio cal 18</v>
          </cell>
          <cell r="B1071" t="str">
            <v>m</v>
          </cell>
          <cell r="C1071">
            <v>9094</v>
          </cell>
          <cell r="D1071" t="str">
            <v>Troquel do</v>
          </cell>
        </row>
        <row r="1072">
          <cell r="A1072" t="str">
            <v>Tuberia  EMT 1"</v>
          </cell>
          <cell r="B1072" t="str">
            <v>ml</v>
          </cell>
          <cell r="C1072">
            <v>1700</v>
          </cell>
          <cell r="D1072" t="str">
            <v>Tuberia  E</v>
          </cell>
        </row>
        <row r="1073">
          <cell r="A1073" t="str">
            <v>Tuberia  EMT 1/2"</v>
          </cell>
          <cell r="B1073" t="str">
            <v>ml</v>
          </cell>
          <cell r="C1073">
            <v>900</v>
          </cell>
          <cell r="D1073" t="str">
            <v>Tuberia  E</v>
          </cell>
        </row>
        <row r="1074">
          <cell r="A1074" t="str">
            <v>Tuberia  EMT 3/4"</v>
          </cell>
          <cell r="B1074" t="str">
            <v>ml</v>
          </cell>
          <cell r="C1074">
            <v>1390</v>
          </cell>
          <cell r="D1074" t="str">
            <v>Tuberia  E</v>
          </cell>
        </row>
        <row r="1075">
          <cell r="A1075" t="str">
            <v>Tuberia Acero Carbono SCH 40 d= 1 1/2"</v>
          </cell>
          <cell r="B1075" t="str">
            <v>m</v>
          </cell>
          <cell r="C1075">
            <v>15680</v>
          </cell>
          <cell r="D1075" t="str">
            <v>Tuberia Ac</v>
          </cell>
        </row>
        <row r="1076">
          <cell r="A1076" t="str">
            <v>Tuberia Acero Carbono SCH 40 d= 1 1/4"</v>
          </cell>
          <cell r="B1076" t="str">
            <v>m</v>
          </cell>
          <cell r="C1076">
            <v>15680</v>
          </cell>
          <cell r="D1076" t="str">
            <v>Tuberia Ac</v>
          </cell>
        </row>
        <row r="1077">
          <cell r="A1077" t="str">
            <v>Tuberia Acero Carbono SCH 40 d= 1"</v>
          </cell>
          <cell r="B1077" t="str">
            <v>m</v>
          </cell>
          <cell r="C1077">
            <v>15680</v>
          </cell>
          <cell r="D1077" t="str">
            <v>Tuberia Ac</v>
          </cell>
        </row>
        <row r="1078">
          <cell r="A1078" t="str">
            <v>Tuberia Acero Carbono SCH 40 d= 2 1/2"</v>
          </cell>
          <cell r="B1078" t="str">
            <v>m</v>
          </cell>
          <cell r="C1078">
            <v>35280</v>
          </cell>
          <cell r="D1078" t="str">
            <v>Tuberia Ac</v>
          </cell>
        </row>
        <row r="1079">
          <cell r="A1079" t="str">
            <v>Tuberia Acero Carbono SCH 40 d= 3"</v>
          </cell>
          <cell r="B1079" t="str">
            <v>m</v>
          </cell>
          <cell r="C1079">
            <v>44100</v>
          </cell>
          <cell r="D1079" t="str">
            <v>Tuberia Ac</v>
          </cell>
        </row>
        <row r="1080">
          <cell r="A1080" t="str">
            <v>Tuberia Acero Galvanizado 2" Rigid</v>
          </cell>
          <cell r="B1080" t="str">
            <v>ml</v>
          </cell>
          <cell r="C1080">
            <v>42696</v>
          </cell>
          <cell r="D1080" t="str">
            <v>Tuberia Ac</v>
          </cell>
        </row>
        <row r="1081">
          <cell r="A1081" t="str">
            <v>Tuberia Acero Galvanizado 3" Rigid</v>
          </cell>
          <cell r="B1081" t="str">
            <v>ml</v>
          </cell>
          <cell r="C1081">
            <v>112747</v>
          </cell>
          <cell r="D1081" t="str">
            <v>Tuberia Ac</v>
          </cell>
        </row>
        <row r="1082">
          <cell r="A1082" t="str">
            <v>Tuberia cobre para agua caliente 1/2"</v>
          </cell>
          <cell r="B1082" t="str">
            <v>m</v>
          </cell>
          <cell r="C1082">
            <v>7350</v>
          </cell>
          <cell r="D1082" t="str">
            <v>Tuberia co</v>
          </cell>
        </row>
        <row r="1083">
          <cell r="A1083" t="str">
            <v>Tuberia cobre para agua caliente 3/4"</v>
          </cell>
          <cell r="B1083" t="str">
            <v>m</v>
          </cell>
          <cell r="C1083">
            <v>8820</v>
          </cell>
          <cell r="D1083" t="str">
            <v>Tuberia co</v>
          </cell>
        </row>
        <row r="1084">
          <cell r="A1084" t="str">
            <v>Tuberia cobre Tipo M de 1"</v>
          </cell>
          <cell r="B1084" t="str">
            <v>M</v>
          </cell>
          <cell r="C1084">
            <v>21486</v>
          </cell>
          <cell r="D1084" t="str">
            <v>Tuberia co</v>
          </cell>
        </row>
        <row r="1085">
          <cell r="A1085" t="str">
            <v>Tuberia Cu rigido Tipo K d= 1"</v>
          </cell>
          <cell r="B1085" t="str">
            <v>m</v>
          </cell>
          <cell r="C1085">
            <v>39788</v>
          </cell>
          <cell r="D1085" t="str">
            <v>Tuberia Cu</v>
          </cell>
        </row>
        <row r="1086">
          <cell r="A1086" t="str">
            <v>Tubería de cobre TL de 1/2"</v>
          </cell>
          <cell r="B1086" t="str">
            <v>ml</v>
          </cell>
          <cell r="C1086">
            <v>10900</v>
          </cell>
          <cell r="D1086" t="str">
            <v>Tubería de</v>
          </cell>
        </row>
        <row r="1087">
          <cell r="A1087" t="str">
            <v>Tubería de cobre TL de 3/4"</v>
          </cell>
          <cell r="B1087" t="str">
            <v>m</v>
          </cell>
          <cell r="C1087">
            <v>21000</v>
          </cell>
          <cell r="D1087" t="str">
            <v>Tubería de</v>
          </cell>
        </row>
        <row r="1088">
          <cell r="A1088" t="str">
            <v>Tuberia en acero de carbono SCH40 de 1/2"</v>
          </cell>
          <cell r="B1088" t="str">
            <v>m</v>
          </cell>
          <cell r="C1088">
            <v>5280</v>
          </cell>
          <cell r="D1088" t="str">
            <v>Tuberia en</v>
          </cell>
        </row>
        <row r="1089">
          <cell r="A1089" t="str">
            <v>Tuberia en acero de carbono SCH40 de 3/4"</v>
          </cell>
          <cell r="B1089" t="str">
            <v>m</v>
          </cell>
          <cell r="C1089">
            <v>6824</v>
          </cell>
          <cell r="D1089" t="str">
            <v>Tuberia en</v>
          </cell>
        </row>
        <row r="1090">
          <cell r="A1090" t="str">
            <v>Tuberia estructural cerrada PTS de 40x40x2mm.</v>
          </cell>
          <cell r="B1090" t="str">
            <v>ml</v>
          </cell>
          <cell r="C1090">
            <v>8375</v>
          </cell>
          <cell r="D1090" t="str">
            <v>Tuberia es</v>
          </cell>
        </row>
        <row r="1091">
          <cell r="A1091" t="str">
            <v>Tuberia galv de 1,9"</v>
          </cell>
          <cell r="B1091" t="str">
            <v>ml</v>
          </cell>
          <cell r="C1091">
            <v>14000</v>
          </cell>
          <cell r="D1091" t="str">
            <v>Tuberia ga</v>
          </cell>
        </row>
        <row r="1092">
          <cell r="A1092" t="str">
            <v>Tuberia Hierro Galvanizado d= 1 1/2"</v>
          </cell>
          <cell r="B1092" t="str">
            <v>m</v>
          </cell>
          <cell r="C1092">
            <v>20462</v>
          </cell>
          <cell r="D1092" t="str">
            <v>Tuberia Hi</v>
          </cell>
        </row>
        <row r="1093">
          <cell r="A1093" t="str">
            <v>Tuberia negra de 2" de 2,5 mm.</v>
          </cell>
          <cell r="B1093" t="str">
            <v>ml</v>
          </cell>
          <cell r="C1093">
            <v>20276</v>
          </cell>
          <cell r="D1093" t="str">
            <v>Tuberia ne</v>
          </cell>
        </row>
        <row r="1094">
          <cell r="A1094" t="str">
            <v>Tuberia pesada galvanizada ASTM A54 de d=1 1/2"</v>
          </cell>
          <cell r="B1094" t="str">
            <v>m</v>
          </cell>
          <cell r="C1094">
            <v>20462</v>
          </cell>
          <cell r="D1094" t="str">
            <v>Tuberia pe</v>
          </cell>
        </row>
        <row r="1095">
          <cell r="A1095" t="str">
            <v>Tuberia PTS de 40x40x2 mm.</v>
          </cell>
          <cell r="B1095" t="str">
            <v>ml</v>
          </cell>
          <cell r="C1095">
            <v>8375</v>
          </cell>
          <cell r="D1095" t="str">
            <v>Tuberia PT</v>
          </cell>
        </row>
        <row r="1096">
          <cell r="A1096" t="str">
            <v>Tuberia PVC - Novafort d= 250 mm - Pavco o equivalente.</v>
          </cell>
          <cell r="B1096" t="str">
            <v>m</v>
          </cell>
          <cell r="C1096">
            <v>49019</v>
          </cell>
          <cell r="D1096" t="str">
            <v>Tuberia PV</v>
          </cell>
        </row>
        <row r="1097">
          <cell r="A1097" t="str">
            <v>Tuberia PVC perforada (filtro) de d=100mm  - Pavco o equivalente.</v>
          </cell>
          <cell r="B1097" t="str">
            <v>m</v>
          </cell>
          <cell r="C1097">
            <v>22000</v>
          </cell>
          <cell r="D1097" t="str">
            <v>Tuberia PV</v>
          </cell>
        </row>
        <row r="1098">
          <cell r="A1098" t="str">
            <v>Tuberia PVC Sanitaria de d =1 1/2".Pavco o similar</v>
          </cell>
          <cell r="B1098" t="str">
            <v>un</v>
          </cell>
          <cell r="C1098">
            <v>6492</v>
          </cell>
          <cell r="D1098" t="str">
            <v>Tuberia PV</v>
          </cell>
        </row>
        <row r="1099">
          <cell r="A1099" t="str">
            <v>Tuberia PVC-Novafort d= 200 mm. - Pavco o equivalente.</v>
          </cell>
          <cell r="B1099" t="str">
            <v>m</v>
          </cell>
          <cell r="C1099">
            <v>33719</v>
          </cell>
          <cell r="D1099" t="str">
            <v>Tuberia PV</v>
          </cell>
        </row>
        <row r="1100">
          <cell r="A1100" t="str">
            <v>Tubería PVC-Novafort Ø= 160 mm. - Pavco o equivalente.</v>
          </cell>
          <cell r="B1100" t="str">
            <v>ml</v>
          </cell>
          <cell r="C1100">
            <v>19807</v>
          </cell>
          <cell r="D1100" t="str">
            <v>Tubería PV</v>
          </cell>
        </row>
        <row r="1101">
          <cell r="A1101" t="str">
            <v>Tuberia PVC-P RDE 11, d= 3/4" - Pavco o equivalente.</v>
          </cell>
          <cell r="B1101" t="str">
            <v>m</v>
          </cell>
          <cell r="C1101">
            <v>3318</v>
          </cell>
          <cell r="D1101" t="str">
            <v>Tuberia PV</v>
          </cell>
        </row>
        <row r="1102">
          <cell r="A1102" t="str">
            <v>Tuberia PVC-P RDE 13.5 315 PSI, d=1" - Pavco o equivalente.</v>
          </cell>
          <cell r="B1102" t="str">
            <v>m</v>
          </cell>
          <cell r="C1102">
            <v>4477</v>
          </cell>
          <cell r="D1102" t="str">
            <v>Tuberia PV</v>
          </cell>
        </row>
        <row r="1103">
          <cell r="A1103" t="str">
            <v>Tuberia PVC-P RDE 13.5, d= 1" - Pavco o equivalente.</v>
          </cell>
          <cell r="B1103" t="str">
            <v>m</v>
          </cell>
          <cell r="C1103">
            <v>4477</v>
          </cell>
          <cell r="D1103" t="str">
            <v>Tuberia PV</v>
          </cell>
        </row>
        <row r="1104">
          <cell r="A1104" t="str">
            <v xml:space="preserve">Tuberia PVC-P RDE 21 de 6" </v>
          </cell>
          <cell r="B1104" t="str">
            <v>ml</v>
          </cell>
          <cell r="C1104">
            <v>48500</v>
          </cell>
          <cell r="D1104" t="str">
            <v>Tuberia PV</v>
          </cell>
        </row>
        <row r="1105">
          <cell r="A1105" t="str">
            <v>Tuberia PVC-P RDE 21, d= 1 1/2" - Pavco o equivalente.</v>
          </cell>
          <cell r="B1105" t="str">
            <v>m</v>
          </cell>
          <cell r="C1105">
            <v>7267</v>
          </cell>
          <cell r="D1105" t="str">
            <v>Tuberia PV</v>
          </cell>
        </row>
        <row r="1106">
          <cell r="A1106" t="str">
            <v>Tuberia PVC-P RDE 21, d= 2 1/2" - Pavco o equivalente.</v>
          </cell>
          <cell r="B1106" t="str">
            <v>m</v>
          </cell>
          <cell r="C1106">
            <v>18072</v>
          </cell>
          <cell r="D1106" t="str">
            <v>Tuberia PV</v>
          </cell>
        </row>
        <row r="1107">
          <cell r="A1107" t="str">
            <v>Tuberia PVC-P RDE 21, d= 3" - Pavco o equivalente.</v>
          </cell>
          <cell r="B1107" t="str">
            <v>m</v>
          </cell>
          <cell r="C1107">
            <v>24133</v>
          </cell>
          <cell r="D1107" t="str">
            <v>Tuberia PV</v>
          </cell>
        </row>
        <row r="1108">
          <cell r="A1108" t="str">
            <v>Tubería PVC-P RDE 21, Ø= 2 ½" - Pavco o equivalente.</v>
          </cell>
          <cell r="B1108" t="str">
            <v>m</v>
          </cell>
          <cell r="C1108">
            <v>18441</v>
          </cell>
          <cell r="D1108" t="str">
            <v>Tubería PV</v>
          </cell>
        </row>
        <row r="1109">
          <cell r="A1109" t="str">
            <v>Tubería PVC-P RDE 21, Ø= 2" - Pavco o equivalente.</v>
          </cell>
          <cell r="B1109" t="str">
            <v>m</v>
          </cell>
          <cell r="C1109">
            <v>11378</v>
          </cell>
          <cell r="D1109" t="str">
            <v>Tubería PV</v>
          </cell>
        </row>
        <row r="1110">
          <cell r="A1110" t="str">
            <v>Tuberia PVC-P RDE 9 500 PSI, d= 1/2" - Pavco o equivalente.</v>
          </cell>
          <cell r="B1110" t="str">
            <v>m</v>
          </cell>
          <cell r="C1110">
            <v>2420</v>
          </cell>
          <cell r="D1110" t="str">
            <v>Tuberia PV</v>
          </cell>
        </row>
        <row r="1111">
          <cell r="A1111" t="str">
            <v>Tuberia PVC-P RDE 9 500 PSI, d= 3/4" - Pavco o equivalente.</v>
          </cell>
          <cell r="B1111" t="str">
            <v>m</v>
          </cell>
          <cell r="C1111">
            <v>2904</v>
          </cell>
          <cell r="D1111" t="str">
            <v>Tuberia PV</v>
          </cell>
        </row>
        <row r="1112">
          <cell r="A1112" t="str">
            <v>Tuberia PVC-S d= 2" - Pavco o equivalente.</v>
          </cell>
          <cell r="B1112" t="str">
            <v>m</v>
          </cell>
          <cell r="C1112">
            <v>8048</v>
          </cell>
          <cell r="D1112" t="str">
            <v>Tuberia PV</v>
          </cell>
        </row>
        <row r="1113">
          <cell r="A1113" t="str">
            <v>Tuberia PVC-S d= 3" - Pavco o equivalente.</v>
          </cell>
          <cell r="B1113" t="str">
            <v>m</v>
          </cell>
          <cell r="C1113">
            <v>12018</v>
          </cell>
          <cell r="D1113" t="str">
            <v>Tuberia PV</v>
          </cell>
        </row>
        <row r="1114">
          <cell r="A1114" t="str">
            <v>Tuberia PVC-S d= 3" A.LL- Pavco o equivalente.</v>
          </cell>
          <cell r="B1114" t="str">
            <v>m</v>
          </cell>
          <cell r="C1114">
            <v>6899</v>
          </cell>
          <cell r="D1114" t="str">
            <v>Tuberia PV</v>
          </cell>
        </row>
        <row r="1115">
          <cell r="A1115" t="str">
            <v>Tuberia PVC-S d= 4" - Pavco o equivalente.</v>
          </cell>
          <cell r="B1115" t="str">
            <v>m</v>
          </cell>
          <cell r="C1115">
            <v>16752</v>
          </cell>
          <cell r="D1115" t="str">
            <v>Tuberia PV</v>
          </cell>
        </row>
        <row r="1116">
          <cell r="A1116" t="str">
            <v>Tuberia PVC-S d= 4" - Pavco o equivalente.</v>
          </cell>
          <cell r="B1116" t="str">
            <v>m</v>
          </cell>
          <cell r="C1116">
            <v>16752</v>
          </cell>
          <cell r="D1116" t="str">
            <v>Tuberia PV</v>
          </cell>
        </row>
        <row r="1117">
          <cell r="A1117" t="str">
            <v>Tuberia PVC-S d= 6" - Pavco o equivalente.</v>
          </cell>
          <cell r="B1117" t="str">
            <v>m</v>
          </cell>
          <cell r="C1117">
            <v>35477</v>
          </cell>
          <cell r="D1117" t="str">
            <v>Tuberia PV</v>
          </cell>
        </row>
        <row r="1118">
          <cell r="A1118" t="str">
            <v>Tuberia PVC-V d= 2" A.LL- Pavco o equivalente.</v>
          </cell>
          <cell r="B1118" t="str">
            <v>m</v>
          </cell>
          <cell r="C1118">
            <v>5169</v>
          </cell>
          <cell r="D1118" t="str">
            <v>Tuberia PV</v>
          </cell>
        </row>
        <row r="1119">
          <cell r="A1119" t="str">
            <v>Tuberia PVC-V d= 3" A.LL- Pavco o equivalente.</v>
          </cell>
          <cell r="B1119" t="str">
            <v>m</v>
          </cell>
          <cell r="C1119">
            <v>6780</v>
          </cell>
          <cell r="D1119" t="str">
            <v>Tuberia PV</v>
          </cell>
        </row>
        <row r="1120">
          <cell r="A1120" t="str">
            <v>Tuberia PVC-V d= 4" A.LL - Pavco o equivalente.</v>
          </cell>
          <cell r="B1120" t="str">
            <v>m</v>
          </cell>
          <cell r="C1120">
            <v>11903</v>
          </cell>
          <cell r="D1120" t="str">
            <v>Tuberia PV</v>
          </cell>
        </row>
        <row r="1121">
          <cell r="A1121" t="str">
            <v>Tuberia PVC-V d= 6" A.LL - Pavco o equivalente.</v>
          </cell>
          <cell r="B1121" t="str">
            <v>m</v>
          </cell>
          <cell r="C1121">
            <v>13250</v>
          </cell>
          <cell r="D1121" t="str">
            <v>Tuberia PV</v>
          </cell>
        </row>
        <row r="1122">
          <cell r="A1122" t="str">
            <v>Tuberia PVC-V d= 8" A.LL - Pavco o equivalente.</v>
          </cell>
          <cell r="B1122" t="str">
            <v>m</v>
          </cell>
          <cell r="C1122">
            <v>16540</v>
          </cell>
          <cell r="D1122" t="str">
            <v>Tuberia PV</v>
          </cell>
        </row>
        <row r="1123">
          <cell r="A1123" t="str">
            <v>Tubo  pvc 1" eléctrica</v>
          </cell>
          <cell r="B1123" t="str">
            <v>ml</v>
          </cell>
          <cell r="C1123">
            <v>1700</v>
          </cell>
          <cell r="D1123" t="str">
            <v xml:space="preserve">Tubo  pvc </v>
          </cell>
        </row>
        <row r="1124">
          <cell r="A1124" t="str">
            <v>Tubo  pvc 1/2" eléctrica</v>
          </cell>
          <cell r="B1124" t="str">
            <v>ml</v>
          </cell>
          <cell r="C1124">
            <v>900</v>
          </cell>
          <cell r="D1124" t="str">
            <v xml:space="preserve">Tubo  pvc </v>
          </cell>
        </row>
        <row r="1125">
          <cell r="A1125" t="str">
            <v>Tubo  pvc 2" eléctrica</v>
          </cell>
          <cell r="B1125" t="str">
            <v>ml</v>
          </cell>
          <cell r="C1125">
            <v>3910</v>
          </cell>
          <cell r="D1125" t="str">
            <v xml:space="preserve">Tubo  pvc </v>
          </cell>
        </row>
        <row r="1126">
          <cell r="A1126" t="str">
            <v>Tubo  pvc 3" eléctrica</v>
          </cell>
          <cell r="B1126" t="str">
            <v>ml</v>
          </cell>
          <cell r="C1126">
            <v>9650</v>
          </cell>
          <cell r="D1126" t="str">
            <v xml:space="preserve">Tubo  pvc </v>
          </cell>
        </row>
        <row r="1127">
          <cell r="A1127" t="str">
            <v>Tubo  pvc 3/4" eléctrica</v>
          </cell>
          <cell r="B1127" t="str">
            <v>ml</v>
          </cell>
          <cell r="C1127">
            <v>1390</v>
          </cell>
          <cell r="D1127" t="str">
            <v xml:space="preserve">Tubo  pvc </v>
          </cell>
        </row>
        <row r="1128">
          <cell r="A1128" t="str">
            <v>Tubo  pvc 4" eléctrica</v>
          </cell>
          <cell r="B1128" t="str">
            <v>ml</v>
          </cell>
          <cell r="C1128">
            <v>15000</v>
          </cell>
          <cell r="D1128" t="str">
            <v xml:space="preserve">Tubo  pvc </v>
          </cell>
        </row>
        <row r="1129">
          <cell r="A1129" t="str">
            <v>Tubo conduit galvanizado pesado de 1"</v>
          </cell>
          <cell r="B1129" t="str">
            <v>m</v>
          </cell>
          <cell r="C1129">
            <v>15950</v>
          </cell>
          <cell r="D1129" t="str">
            <v>Tubo condu</v>
          </cell>
        </row>
        <row r="1130">
          <cell r="A1130" t="str">
            <v>Tubo conduit galvanizado pesado de 1-1/2"</v>
          </cell>
          <cell r="B1130" t="str">
            <v>m</v>
          </cell>
          <cell r="C1130">
            <v>26460</v>
          </cell>
          <cell r="D1130" t="str">
            <v>Tubo condu</v>
          </cell>
        </row>
        <row r="1131">
          <cell r="A1131" t="str">
            <v>Tubo EMT de 2"</v>
          </cell>
          <cell r="B1131" t="str">
            <v>ml</v>
          </cell>
          <cell r="C1131">
            <v>14112</v>
          </cell>
          <cell r="D1131" t="str">
            <v>Tubo EMT d</v>
          </cell>
        </row>
        <row r="1132">
          <cell r="A1132" t="str">
            <v>Tubo metalico galvanizado de 3/4"</v>
          </cell>
          <cell r="B1132" t="str">
            <v>m</v>
          </cell>
          <cell r="C1132">
            <v>11858</v>
          </cell>
          <cell r="D1132" t="str">
            <v>Tubo metal</v>
          </cell>
        </row>
        <row r="1133">
          <cell r="A1133" t="str">
            <v>Tubo polietileno 25mm -  Pavco o equivalente.</v>
          </cell>
          <cell r="B1133" t="str">
            <v>m</v>
          </cell>
          <cell r="C1133">
            <v>2156</v>
          </cell>
          <cell r="D1133" t="str">
            <v>Tubo polie</v>
          </cell>
        </row>
        <row r="1134">
          <cell r="A1134" t="str">
            <v>Tubo PVC 1"</v>
          </cell>
          <cell r="B1134" t="str">
            <v>ml</v>
          </cell>
          <cell r="C1134">
            <v>1691</v>
          </cell>
          <cell r="D1134" t="str">
            <v>Tubo PVC 1</v>
          </cell>
        </row>
        <row r="1135">
          <cell r="A1135" t="str">
            <v>Tubo PVC 1/2"</v>
          </cell>
          <cell r="B1135" t="str">
            <v>ml</v>
          </cell>
          <cell r="C1135">
            <v>902</v>
          </cell>
          <cell r="D1135" t="str">
            <v>Tubo PVC 1</v>
          </cell>
        </row>
        <row r="1136">
          <cell r="A1136" t="str">
            <v>Tubo PVC 1-1/2"</v>
          </cell>
          <cell r="B1136" t="str">
            <v>m</v>
          </cell>
          <cell r="C1136">
            <v>3180</v>
          </cell>
          <cell r="D1136" t="str">
            <v>Tubo PVC 1</v>
          </cell>
        </row>
        <row r="1137">
          <cell r="A1137" t="str">
            <v>Tubo PVC 1-1/4"</v>
          </cell>
          <cell r="B1137" t="str">
            <v>m</v>
          </cell>
          <cell r="C1137">
            <v>2526</v>
          </cell>
          <cell r="D1137" t="str">
            <v>Tubo PVC 1</v>
          </cell>
        </row>
        <row r="1138">
          <cell r="A1138" t="str">
            <v>Tubo PVC 2"</v>
          </cell>
          <cell r="B1138" t="str">
            <v>ml</v>
          </cell>
          <cell r="C1138">
            <v>3832</v>
          </cell>
          <cell r="D1138" t="str">
            <v>Tubo PVC 2</v>
          </cell>
        </row>
        <row r="1139">
          <cell r="A1139" t="str">
            <v>Tubo PVC 3"</v>
          </cell>
          <cell r="B1139" t="str">
            <v>ml</v>
          </cell>
          <cell r="C1139">
            <v>7367</v>
          </cell>
          <cell r="D1139" t="str">
            <v>Tubo PVC 3</v>
          </cell>
        </row>
        <row r="1140">
          <cell r="A1140" t="str">
            <v>Tubo PVC 3/4"</v>
          </cell>
          <cell r="B1140" t="str">
            <v>ml</v>
          </cell>
          <cell r="C1140">
            <v>1240</v>
          </cell>
          <cell r="D1140" t="str">
            <v>Tubo PVC 3</v>
          </cell>
        </row>
        <row r="1141">
          <cell r="A1141" t="str">
            <v>Tubular rectangular de 5"x2"x3mm</v>
          </cell>
          <cell r="B1141" t="str">
            <v>m</v>
          </cell>
          <cell r="C1141">
            <v>27463</v>
          </cell>
          <cell r="D1141" t="str">
            <v>Tubular re</v>
          </cell>
        </row>
        <row r="1142">
          <cell r="A1142" t="str">
            <v>Tuerca, tornillo y arandela para bandeja</v>
          </cell>
          <cell r="B1142" t="str">
            <v>un</v>
          </cell>
          <cell r="C1142">
            <v>294</v>
          </cell>
          <cell r="D1142" t="str">
            <v>Tuerca, to</v>
          </cell>
        </row>
        <row r="1143">
          <cell r="A1143" t="str">
            <v>Tuercas, platinas, etc</v>
          </cell>
          <cell r="B1143" t="str">
            <v>un</v>
          </cell>
          <cell r="C1143">
            <v>2940</v>
          </cell>
          <cell r="D1143" t="str">
            <v>Tuercas, p</v>
          </cell>
        </row>
        <row r="1144">
          <cell r="A1144" t="str">
            <v>Union  MGC de 2"</v>
          </cell>
          <cell r="B1144" t="str">
            <v>un</v>
          </cell>
          <cell r="C1144">
            <v>8025</v>
          </cell>
          <cell r="D1144" t="str">
            <v>Union  MGC</v>
          </cell>
        </row>
        <row r="1145">
          <cell r="A1145" t="str">
            <v>Union  MGC de 3"</v>
          </cell>
          <cell r="B1145" t="str">
            <v>un</v>
          </cell>
          <cell r="C1145">
            <v>10500</v>
          </cell>
          <cell r="D1145" t="str">
            <v>Union  MGC</v>
          </cell>
        </row>
        <row r="1146">
          <cell r="A1146" t="str">
            <v>union acero galvanizado de 1/2"</v>
          </cell>
          <cell r="B1146" t="str">
            <v>un</v>
          </cell>
          <cell r="C1146">
            <v>878</v>
          </cell>
          <cell r="D1146" t="str">
            <v>union acer</v>
          </cell>
        </row>
        <row r="1147">
          <cell r="A1147" t="str">
            <v>Unión Cu de 3/4"</v>
          </cell>
          <cell r="B1147" t="str">
            <v>un</v>
          </cell>
          <cell r="C1147">
            <v>1280</v>
          </cell>
          <cell r="D1147" t="str">
            <v>Unión Cu d</v>
          </cell>
        </row>
        <row r="1148">
          <cell r="A1148" t="str">
            <v>Union EMT 1"</v>
          </cell>
          <cell r="B1148" t="str">
            <v>un</v>
          </cell>
          <cell r="C1148">
            <v>1106</v>
          </cell>
          <cell r="D1148" t="str">
            <v xml:space="preserve">Union EMT </v>
          </cell>
        </row>
        <row r="1149">
          <cell r="A1149" t="str">
            <v>Union EMT 1/2"</v>
          </cell>
          <cell r="B1149" t="str">
            <v>un</v>
          </cell>
          <cell r="C1149">
            <v>563</v>
          </cell>
          <cell r="D1149" t="str">
            <v xml:space="preserve">Union EMT </v>
          </cell>
        </row>
        <row r="1150">
          <cell r="A1150" t="str">
            <v>Union EMT 1-1/2"</v>
          </cell>
          <cell r="B1150" t="str">
            <v>un</v>
          </cell>
          <cell r="C1150">
            <v>2661</v>
          </cell>
          <cell r="D1150" t="str">
            <v xml:space="preserve">Union EMT </v>
          </cell>
        </row>
        <row r="1151">
          <cell r="A1151" t="str">
            <v>Union EMT 2"</v>
          </cell>
          <cell r="B1151" t="str">
            <v>un</v>
          </cell>
          <cell r="C1151">
            <v>3528</v>
          </cell>
          <cell r="D1151" t="str">
            <v xml:space="preserve">Union EMT </v>
          </cell>
        </row>
        <row r="1152">
          <cell r="A1152" t="str">
            <v>Union EMT 3/4"</v>
          </cell>
          <cell r="B1152" t="str">
            <v>un</v>
          </cell>
          <cell r="C1152">
            <v>1083</v>
          </cell>
          <cell r="D1152" t="str">
            <v xml:space="preserve">Union EMT </v>
          </cell>
        </row>
        <row r="1153">
          <cell r="A1153" t="str">
            <v>Union en acero galvanizada de 1"</v>
          </cell>
          <cell r="B1153" t="str">
            <v>un</v>
          </cell>
          <cell r="C1153">
            <v>1200</v>
          </cell>
          <cell r="D1153" t="str">
            <v>Union en a</v>
          </cell>
        </row>
        <row r="1154">
          <cell r="A1154" t="str">
            <v>Union en acero galvanizada de 1/2"</v>
          </cell>
          <cell r="B1154" t="str">
            <v>un</v>
          </cell>
          <cell r="C1154">
            <v>878</v>
          </cell>
          <cell r="D1154" t="str">
            <v>Union en a</v>
          </cell>
        </row>
        <row r="1155">
          <cell r="A1155" t="str">
            <v>Union en acero galvanizada de 3/4"</v>
          </cell>
          <cell r="B1155" t="str">
            <v>un</v>
          </cell>
          <cell r="C1155">
            <v>1078</v>
          </cell>
          <cell r="D1155" t="str">
            <v>Union en a</v>
          </cell>
        </row>
        <row r="1156">
          <cell r="A1156" t="str">
            <v>Union galvanizada 1 1/2"</v>
          </cell>
          <cell r="B1156" t="str">
            <v>un</v>
          </cell>
          <cell r="C1156">
            <v>6860</v>
          </cell>
          <cell r="D1156" t="str">
            <v>Union galv</v>
          </cell>
        </row>
        <row r="1157">
          <cell r="A1157" t="str">
            <v>Unión Lisa Cu de 1/2"</v>
          </cell>
          <cell r="B1157" t="str">
            <v>un</v>
          </cell>
          <cell r="C1157">
            <v>600</v>
          </cell>
          <cell r="D1157" t="str">
            <v>Unión Lisa</v>
          </cell>
        </row>
        <row r="1158">
          <cell r="A1158" t="str">
            <v>Unión Lisa Cu de 3/4"</v>
          </cell>
          <cell r="B1158" t="str">
            <v>un</v>
          </cell>
          <cell r="C1158">
            <v>2000</v>
          </cell>
          <cell r="D1158" t="str">
            <v>Unión Lisa</v>
          </cell>
        </row>
        <row r="1159">
          <cell r="A1159" t="str">
            <v>Union MGC de 1"</v>
          </cell>
          <cell r="B1159" t="str">
            <v>un</v>
          </cell>
          <cell r="C1159">
            <v>2058</v>
          </cell>
          <cell r="D1159" t="str">
            <v xml:space="preserve">Union MGC </v>
          </cell>
        </row>
        <row r="1160">
          <cell r="A1160" t="str">
            <v>Union MGC de 1-1/2"</v>
          </cell>
          <cell r="B1160" t="str">
            <v>un</v>
          </cell>
          <cell r="C1160">
            <v>4092</v>
          </cell>
          <cell r="D1160" t="str">
            <v xml:space="preserve">Union MGC </v>
          </cell>
        </row>
        <row r="1161">
          <cell r="A1161" t="str">
            <v>Union Platino d= 6" - Pavco o equivalente</v>
          </cell>
          <cell r="B1161" t="str">
            <v>un</v>
          </cell>
          <cell r="C1161">
            <v>109259</v>
          </cell>
          <cell r="D1161" t="str">
            <v>Union Plat</v>
          </cell>
        </row>
        <row r="1162">
          <cell r="A1162" t="str">
            <v>Union Platino de reparacion d= 6" - Pavco o equivalente</v>
          </cell>
          <cell r="B1162" t="str">
            <v>un</v>
          </cell>
          <cell r="C1162">
            <v>121888</v>
          </cell>
          <cell r="D1162" t="str">
            <v>Union Plat</v>
          </cell>
        </row>
        <row r="1163">
          <cell r="A1163" t="str">
            <v>Union PVC-Filtro 100 mm. - Pavco o equivalente</v>
          </cell>
          <cell r="B1163" t="str">
            <v>un</v>
          </cell>
          <cell r="C1163">
            <v>7345</v>
          </cell>
          <cell r="D1163" t="str">
            <v>Union PVC-</v>
          </cell>
        </row>
        <row r="1164">
          <cell r="A1164" t="str">
            <v>Union PVC-NOVAFORT d= 200 mm. - Pavco o equivalente.</v>
          </cell>
          <cell r="B1164" t="str">
            <v>m</v>
          </cell>
          <cell r="C1164">
            <v>32209</v>
          </cell>
          <cell r="D1164" t="str">
            <v>Union PVC-</v>
          </cell>
        </row>
        <row r="1165">
          <cell r="A1165" t="str">
            <v>Union PVC-NOVAFORT d= 250 mm. - Pavco o equivalente.</v>
          </cell>
          <cell r="B1165" t="str">
            <v>un</v>
          </cell>
          <cell r="C1165">
            <v>86530</v>
          </cell>
          <cell r="D1165" t="str">
            <v>Union PVC-</v>
          </cell>
        </row>
        <row r="1166">
          <cell r="A1166" t="str">
            <v>Unión PVC-NOVAFORT Ø= 160 mm. - Pavco o equivalente.</v>
          </cell>
          <cell r="B1166" t="str">
            <v>ml</v>
          </cell>
          <cell r="C1166">
            <v>17631</v>
          </cell>
          <cell r="D1166" t="str">
            <v>Unión PVC-</v>
          </cell>
        </row>
        <row r="1167">
          <cell r="A1167" t="str">
            <v>Union PVC-Presion, d= 1 1/2" - Pavco o equivalente.</v>
          </cell>
          <cell r="B1167" t="str">
            <v>un</v>
          </cell>
          <cell r="C1167">
            <v>1703</v>
          </cell>
          <cell r="D1167" t="str">
            <v>Union PVC-</v>
          </cell>
        </row>
        <row r="1168">
          <cell r="A1168" t="str">
            <v>Union PVC-Presion, d= 1" - Pavco o equivalente.</v>
          </cell>
          <cell r="B1168" t="str">
            <v>un</v>
          </cell>
          <cell r="C1168">
            <v>684</v>
          </cell>
          <cell r="D1168" t="str">
            <v>Union PVC-</v>
          </cell>
        </row>
        <row r="1169">
          <cell r="A1169" t="str">
            <v>Union PVC-Presion, d= 1/2" - Pavco o equivalente.</v>
          </cell>
          <cell r="B1169" t="str">
            <v>un</v>
          </cell>
          <cell r="C1169">
            <v>264</v>
          </cell>
          <cell r="D1169" t="str">
            <v>Union PVC-</v>
          </cell>
        </row>
        <row r="1170">
          <cell r="A1170" t="str">
            <v>Union PVC-Presion, d= 2 1/2" - Pavco o equivalente.</v>
          </cell>
          <cell r="B1170" t="str">
            <v>un</v>
          </cell>
          <cell r="C1170">
            <v>11067</v>
          </cell>
          <cell r="D1170" t="str">
            <v>Union PVC-</v>
          </cell>
        </row>
        <row r="1171">
          <cell r="A1171" t="str">
            <v>Union PVC-Presion, d= 3" - Pavco o equivalente.</v>
          </cell>
          <cell r="B1171" t="str">
            <v>un</v>
          </cell>
          <cell r="C1171">
            <v>13714</v>
          </cell>
          <cell r="D1171" t="str">
            <v>Union PVC-</v>
          </cell>
        </row>
        <row r="1172">
          <cell r="A1172" t="str">
            <v>Union PVC-Presion, d= 3/4" - Pavco o equivalente.</v>
          </cell>
          <cell r="B1172" t="str">
            <v>un</v>
          </cell>
          <cell r="C1172">
            <v>417</v>
          </cell>
          <cell r="D1172" t="str">
            <v>Union PVC-</v>
          </cell>
        </row>
        <row r="1173">
          <cell r="A1173" t="str">
            <v>Unión PVC-Presión, Ø= 2 1/2" - Pavco o equivalente.</v>
          </cell>
          <cell r="B1173" t="str">
            <v>un</v>
          </cell>
          <cell r="C1173">
            <v>11293</v>
          </cell>
          <cell r="D1173" t="str">
            <v>Unión PVC-</v>
          </cell>
        </row>
        <row r="1174">
          <cell r="A1174" t="str">
            <v>Unión PVC-Presión, Ø= 2" - Pavco o equivalente.</v>
          </cell>
          <cell r="B1174" t="str">
            <v>un</v>
          </cell>
          <cell r="C1174">
            <v>2853</v>
          </cell>
          <cell r="D1174" t="str">
            <v>Unión PVC-</v>
          </cell>
        </row>
        <row r="1175">
          <cell r="A1175" t="str">
            <v>Union PVC-S d= 1 1/2" - Pavco o equivalente</v>
          </cell>
          <cell r="B1175" t="str">
            <v>un</v>
          </cell>
          <cell r="C1175">
            <v>1498</v>
          </cell>
          <cell r="D1175" t="str">
            <v>Union PVC-</v>
          </cell>
        </row>
        <row r="1176">
          <cell r="A1176" t="str">
            <v>Union PVC-S d= 2" - Pavco o equivalente</v>
          </cell>
          <cell r="B1176" t="str">
            <v>un</v>
          </cell>
          <cell r="C1176">
            <v>1718</v>
          </cell>
          <cell r="D1176" t="str">
            <v>Union PVC-</v>
          </cell>
        </row>
        <row r="1177">
          <cell r="A1177" t="str">
            <v>Union PVC-S d= 3" - Pavco o equivalente</v>
          </cell>
          <cell r="B1177" t="str">
            <v>un</v>
          </cell>
          <cell r="C1177">
            <v>2477</v>
          </cell>
          <cell r="D1177" t="str">
            <v>Union PVC-</v>
          </cell>
        </row>
        <row r="1178">
          <cell r="A1178" t="str">
            <v>Union PVC-S d= 4" - Pavco o equivalente</v>
          </cell>
          <cell r="B1178" t="str">
            <v>un</v>
          </cell>
          <cell r="C1178">
            <v>4941</v>
          </cell>
          <cell r="D1178" t="str">
            <v>Union PVC-</v>
          </cell>
        </row>
        <row r="1179">
          <cell r="A1179" t="str">
            <v>Union PVC-S d= 6" - Pavco o equivalente</v>
          </cell>
          <cell r="B1179" t="str">
            <v>un</v>
          </cell>
          <cell r="C1179">
            <v>21666</v>
          </cell>
          <cell r="D1179" t="str">
            <v>Union PVC-</v>
          </cell>
        </row>
        <row r="1180">
          <cell r="A1180" t="str">
            <v>Union PVC-S d= 8" - Pavco o equivalente</v>
          </cell>
          <cell r="B1180" t="str">
            <v>un</v>
          </cell>
          <cell r="C1180">
            <v>23832</v>
          </cell>
          <cell r="D1180" t="str">
            <v>Union PVC-</v>
          </cell>
        </row>
        <row r="1181">
          <cell r="A1181" t="str">
            <v>Union ranurada de 1 1/2" ul/fm</v>
          </cell>
          <cell r="B1181" t="str">
            <v>un</v>
          </cell>
          <cell r="C1181">
            <v>18522</v>
          </cell>
          <cell r="D1181" t="str">
            <v>Union ranu</v>
          </cell>
        </row>
        <row r="1182">
          <cell r="A1182" t="str">
            <v>Union ranurada de 1 1/4" ul/fm</v>
          </cell>
          <cell r="B1182" t="str">
            <v>un</v>
          </cell>
          <cell r="C1182">
            <v>18522</v>
          </cell>
          <cell r="D1182" t="str">
            <v>Union ranu</v>
          </cell>
        </row>
        <row r="1183">
          <cell r="A1183" t="str">
            <v>Union ranurada de 2 1/2" ul/fm</v>
          </cell>
          <cell r="B1183" t="str">
            <v>un</v>
          </cell>
          <cell r="C1183">
            <v>31360</v>
          </cell>
          <cell r="D1183" t="str">
            <v>Union ranu</v>
          </cell>
        </row>
        <row r="1184">
          <cell r="A1184" t="str">
            <v>Union ranurada de 3" ul/fm</v>
          </cell>
          <cell r="B1184" t="str">
            <v>un</v>
          </cell>
          <cell r="C1184">
            <v>44100</v>
          </cell>
          <cell r="D1184" t="str">
            <v>Union ranu</v>
          </cell>
        </row>
        <row r="1185">
          <cell r="A1185" t="str">
            <v>Union ranurada flexible de 2 1/2" ul/fm</v>
          </cell>
          <cell r="B1185" t="str">
            <v>un</v>
          </cell>
          <cell r="C1185">
            <v>49000</v>
          </cell>
          <cell r="D1185" t="str">
            <v>Union ranu</v>
          </cell>
        </row>
        <row r="1186">
          <cell r="A1186" t="str">
            <v>Union ranurada flexible de 2" ul/fm</v>
          </cell>
          <cell r="B1186" t="str">
            <v>un</v>
          </cell>
          <cell r="C1186">
            <v>29400</v>
          </cell>
          <cell r="D1186" t="str">
            <v>Union ranu</v>
          </cell>
        </row>
        <row r="1187">
          <cell r="A1187" t="str">
            <v>Unión universal Cu de 1/2"</v>
          </cell>
          <cell r="B1187" t="str">
            <v>un</v>
          </cell>
          <cell r="C1187">
            <v>5500</v>
          </cell>
          <cell r="D1187" t="str">
            <v>Unión univ</v>
          </cell>
        </row>
        <row r="1188">
          <cell r="A1188" t="str">
            <v>Union universal macho de 1/2"</v>
          </cell>
          <cell r="B1188" t="str">
            <v>un</v>
          </cell>
          <cell r="C1188">
            <v>6668</v>
          </cell>
          <cell r="D1188" t="str">
            <v>Union univ</v>
          </cell>
        </row>
        <row r="1189">
          <cell r="A1189" t="str">
            <v>Unión universal macho de 3/4"</v>
          </cell>
          <cell r="B1189" t="str">
            <v>un</v>
          </cell>
          <cell r="C1189">
            <v>12262</v>
          </cell>
          <cell r="D1189" t="str">
            <v>Unión univ</v>
          </cell>
        </row>
        <row r="1190">
          <cell r="A1190" t="str">
            <v>Union Vitauli  de d= 6"</v>
          </cell>
          <cell r="B1190" t="str">
            <v>m</v>
          </cell>
          <cell r="C1190">
            <v>115954</v>
          </cell>
          <cell r="D1190" t="str">
            <v>Union Vita</v>
          </cell>
        </row>
        <row r="1191">
          <cell r="A1191" t="str">
            <v>Universal cobre de 1 1/2"</v>
          </cell>
          <cell r="B1191" t="str">
            <v>un</v>
          </cell>
          <cell r="C1191">
            <v>51156</v>
          </cell>
          <cell r="D1191" t="str">
            <v xml:space="preserve">Universal </v>
          </cell>
        </row>
        <row r="1192">
          <cell r="A1192" t="str">
            <v>Universal cobre de 1"</v>
          </cell>
          <cell r="B1192" t="str">
            <v>un</v>
          </cell>
          <cell r="C1192">
            <v>10682</v>
          </cell>
          <cell r="D1192" t="str">
            <v xml:space="preserve">Universal </v>
          </cell>
        </row>
        <row r="1193">
          <cell r="A1193" t="str">
            <v>universal cobre de 3/4"</v>
          </cell>
          <cell r="B1193" t="str">
            <v>un</v>
          </cell>
          <cell r="C1193">
            <v>8000</v>
          </cell>
          <cell r="D1193" t="str">
            <v xml:space="preserve">universal </v>
          </cell>
        </row>
        <row r="1194">
          <cell r="A1194" t="str">
            <v>Universal Hierro Galvanizado d= 1 1/2"</v>
          </cell>
          <cell r="B1194" t="str">
            <v>m</v>
          </cell>
          <cell r="C1194">
            <v>14700</v>
          </cell>
          <cell r="D1194" t="str">
            <v xml:space="preserve">Universal </v>
          </cell>
        </row>
        <row r="1195">
          <cell r="A1195" t="str">
            <v>V combinada + persiana 35%+ vidrio fijo o alas corredisas</v>
          </cell>
          <cell r="B1195" t="str">
            <v>m2</v>
          </cell>
          <cell r="C1195">
            <v>283500</v>
          </cell>
          <cell r="D1195" t="str">
            <v>V combinad</v>
          </cell>
        </row>
        <row r="1196">
          <cell r="A1196" t="str">
            <v>V tipo persiana en aluminio</v>
          </cell>
          <cell r="B1196" t="str">
            <v>m2</v>
          </cell>
          <cell r="C1196">
            <v>360000</v>
          </cell>
          <cell r="D1196" t="str">
            <v>V tipo per</v>
          </cell>
        </row>
        <row r="1197">
          <cell r="A1197" t="str">
            <v>Valvula  Bronce 11/2" UL/FM para gabinete contra incendio</v>
          </cell>
          <cell r="B1197" t="str">
            <v>un</v>
          </cell>
          <cell r="C1197">
            <v>147216</v>
          </cell>
          <cell r="D1197" t="str">
            <v>Valvula  B</v>
          </cell>
        </row>
        <row r="1198">
          <cell r="A1198" t="str">
            <v>Valvula BRIDA 6"</v>
          </cell>
          <cell r="B1198" t="str">
            <v>un</v>
          </cell>
          <cell r="C1198">
            <v>838958</v>
          </cell>
          <cell r="D1198" t="str">
            <v>Valvula BR</v>
          </cell>
        </row>
        <row r="1199">
          <cell r="A1199" t="str">
            <v>Valvula Compuerta bronce 1 1/2" RW</v>
          </cell>
          <cell r="B1199" t="str">
            <v>un</v>
          </cell>
          <cell r="C1199">
            <v>112657</v>
          </cell>
          <cell r="D1199" t="str">
            <v>Valvula Co</v>
          </cell>
        </row>
        <row r="1200">
          <cell r="A1200" t="str">
            <v>Valvula Compuerta Bronce 1" RW</v>
          </cell>
          <cell r="B1200" t="str">
            <v>un</v>
          </cell>
          <cell r="C1200">
            <v>58000</v>
          </cell>
          <cell r="D1200" t="str">
            <v>Valvula Co</v>
          </cell>
        </row>
        <row r="1201">
          <cell r="A1201" t="str">
            <v>Valvula Compuerta Bronce 1/2" RW</v>
          </cell>
          <cell r="B1201" t="str">
            <v>un</v>
          </cell>
          <cell r="C1201">
            <v>35013</v>
          </cell>
          <cell r="D1201" t="str">
            <v>Valvula Co</v>
          </cell>
        </row>
        <row r="1202">
          <cell r="A1202" t="str">
            <v>Valvula Compuerta Bronce 3/4" RW</v>
          </cell>
          <cell r="B1202" t="str">
            <v>un</v>
          </cell>
          <cell r="C1202">
            <v>43994</v>
          </cell>
          <cell r="D1202" t="str">
            <v>Valvula Co</v>
          </cell>
        </row>
        <row r="1203">
          <cell r="A1203" t="str">
            <v>Valvula control OS&amp;Y de 3"</v>
          </cell>
          <cell r="B1203" t="str">
            <v>un</v>
          </cell>
          <cell r="C1203">
            <v>735000</v>
          </cell>
          <cell r="D1203" t="str">
            <v>Valvula co</v>
          </cell>
        </row>
        <row r="1204">
          <cell r="A1204" t="str">
            <v>Valvula de bola para drenaje de 2" en redes contra incendio.</v>
          </cell>
          <cell r="B1204" t="str">
            <v>un</v>
          </cell>
          <cell r="C1204">
            <v>196000</v>
          </cell>
          <cell r="D1204" t="str">
            <v>Valvula de</v>
          </cell>
        </row>
        <row r="1205">
          <cell r="A1205" t="str">
            <v>Válvula de cheque d=50mm</v>
          </cell>
          <cell r="B1205" t="str">
            <v>un</v>
          </cell>
          <cell r="C1205">
            <v>400000</v>
          </cell>
          <cell r="D1205" t="str">
            <v>Válvula de</v>
          </cell>
        </row>
        <row r="1206">
          <cell r="A1206" t="str">
            <v>Valvula de incorporacion de 1 1/2"</v>
          </cell>
          <cell r="B1206" t="str">
            <v>un</v>
          </cell>
          <cell r="C1206">
            <v>363776</v>
          </cell>
          <cell r="D1206" t="str">
            <v>Valvula de</v>
          </cell>
        </row>
        <row r="1207">
          <cell r="A1207" t="str">
            <v>Valvula de incorporacion de 1"</v>
          </cell>
          <cell r="B1207" t="str">
            <v>un</v>
          </cell>
          <cell r="C1207">
            <v>107996</v>
          </cell>
          <cell r="D1207" t="str">
            <v>Valvula de</v>
          </cell>
        </row>
        <row r="1208">
          <cell r="A1208" t="str">
            <v>Valvula de prueba segun la NFPA13</v>
          </cell>
          <cell r="B1208" t="str">
            <v>un</v>
          </cell>
          <cell r="C1208">
            <v>343000</v>
          </cell>
          <cell r="D1208" t="str">
            <v>Valvula de</v>
          </cell>
        </row>
        <row r="1209">
          <cell r="A1209" t="str">
            <v>Valvula de regulacion metalica, con manguera flexible</v>
          </cell>
          <cell r="B1209" t="str">
            <v>un</v>
          </cell>
          <cell r="C1209">
            <v>25970</v>
          </cell>
          <cell r="D1209" t="str">
            <v>Valvula de</v>
          </cell>
        </row>
        <row r="1210">
          <cell r="A1210" t="str">
            <v>Valvula desaireadora automatica de 1/2"</v>
          </cell>
          <cell r="B1210" t="str">
            <v>un</v>
          </cell>
          <cell r="C1210">
            <v>333200</v>
          </cell>
          <cell r="D1210" t="str">
            <v>Valvula de</v>
          </cell>
        </row>
        <row r="1211">
          <cell r="A1211" t="str">
            <v>Valvula esferica de 1/2" de maneral largo</v>
          </cell>
          <cell r="B1211" t="str">
            <v>un</v>
          </cell>
          <cell r="C1211">
            <v>8900</v>
          </cell>
          <cell r="D1211" t="str">
            <v>Valvula es</v>
          </cell>
        </row>
        <row r="1212">
          <cell r="A1212" t="str">
            <v>Valvula esferica de 1/2", maneral tipo mariposa</v>
          </cell>
          <cell r="B1212" t="str">
            <v>un</v>
          </cell>
          <cell r="C1212">
            <v>8900</v>
          </cell>
          <cell r="D1212" t="str">
            <v>Valvula es</v>
          </cell>
        </row>
        <row r="1213">
          <cell r="A1213" t="str">
            <v>Valvula esferica de 3/4" de maneral largo</v>
          </cell>
          <cell r="B1213" t="str">
            <v>un</v>
          </cell>
          <cell r="C1213">
            <v>10060</v>
          </cell>
          <cell r="D1213" t="str">
            <v>Valvula es</v>
          </cell>
        </row>
        <row r="1214">
          <cell r="A1214" t="str">
            <v>Válvula P/L d=50mm</v>
          </cell>
          <cell r="B1214" t="str">
            <v>un</v>
          </cell>
          <cell r="C1214">
            <v>280000</v>
          </cell>
          <cell r="D1214" t="str">
            <v>Válvula P/</v>
          </cell>
        </row>
        <row r="1215">
          <cell r="A1215" t="str">
            <v>Varilla aluminio 3 mm</v>
          </cell>
          <cell r="B1215" t="str">
            <v>m</v>
          </cell>
          <cell r="C1215">
            <v>4317</v>
          </cell>
          <cell r="D1215" t="str">
            <v>Varilla al</v>
          </cell>
        </row>
        <row r="1216">
          <cell r="A1216" t="str">
            <v>Varilla Copperw. 5/8"*2.4m</v>
          </cell>
          <cell r="B1216" t="str">
            <v>un</v>
          </cell>
          <cell r="C1216">
            <v>36121</v>
          </cell>
          <cell r="D1216" t="str">
            <v>Varilla Co</v>
          </cell>
        </row>
        <row r="1217">
          <cell r="A1217" t="str">
            <v>Varilla cuadra de 5/8"</v>
          </cell>
          <cell r="B1217" t="str">
            <v>m</v>
          </cell>
          <cell r="C1217">
            <v>4319</v>
          </cell>
          <cell r="D1217" t="str">
            <v>Varilla cu</v>
          </cell>
        </row>
        <row r="1218">
          <cell r="A1218" t="str">
            <v>Varilla de 3/8" de corrugada de 60000 PSI</v>
          </cell>
          <cell r="B1218" t="str">
            <v>kg</v>
          </cell>
          <cell r="C1218">
            <v>2047</v>
          </cell>
          <cell r="D1218" t="str">
            <v>Varilla de</v>
          </cell>
        </row>
        <row r="1219">
          <cell r="A1219" t="str">
            <v>Varilla de dilatacion de aluminio 4 mm.</v>
          </cell>
          <cell r="B1219" t="str">
            <v>m</v>
          </cell>
          <cell r="C1219">
            <v>3430</v>
          </cell>
          <cell r="D1219" t="str">
            <v>Varilla de</v>
          </cell>
        </row>
        <row r="1220">
          <cell r="A1220" t="str">
            <v>Varilla de dilatacion PVC 4 mm.</v>
          </cell>
          <cell r="B1220" t="str">
            <v>m</v>
          </cell>
          <cell r="C1220">
            <v>2450</v>
          </cell>
          <cell r="D1220" t="str">
            <v>Varilla de</v>
          </cell>
        </row>
        <row r="1221">
          <cell r="A1221" t="str">
            <v>Varilla dilatacion en bronce 3 mm</v>
          </cell>
          <cell r="B1221" t="str">
            <v>ml</v>
          </cell>
          <cell r="C1221">
            <v>2750</v>
          </cell>
          <cell r="D1221" t="str">
            <v>Varilla di</v>
          </cell>
        </row>
        <row r="1222">
          <cell r="A1222" t="str">
            <v>Varilla lisa de 3/4"</v>
          </cell>
          <cell r="B1222" t="str">
            <v>kg</v>
          </cell>
          <cell r="C1222">
            <v>2400</v>
          </cell>
          <cell r="D1222" t="str">
            <v>Varilla li</v>
          </cell>
        </row>
        <row r="1223">
          <cell r="A1223" t="str">
            <v>varilla lisa de 3/4" de 60000 PSI</v>
          </cell>
          <cell r="B1223" t="str">
            <v>kg</v>
          </cell>
          <cell r="C1223">
            <v>2320</v>
          </cell>
          <cell r="D1223" t="str">
            <v>varilla li</v>
          </cell>
        </row>
        <row r="1224">
          <cell r="A1224" t="str">
            <v>Varilla lisa de 5/8" de 60.000 Psi</v>
          </cell>
          <cell r="B1224" t="str">
            <v>kg</v>
          </cell>
          <cell r="C1224">
            <v>2047</v>
          </cell>
          <cell r="D1224" t="str">
            <v>Varilla li</v>
          </cell>
        </row>
        <row r="1225">
          <cell r="A1225" t="str">
            <v>Varilla plastica de  e=4 m para dilataciòn</v>
          </cell>
          <cell r="B1225" t="str">
            <v>ml</v>
          </cell>
          <cell r="C1225">
            <v>2800</v>
          </cell>
          <cell r="D1225" t="str">
            <v>Varilla pl</v>
          </cell>
        </row>
        <row r="1226">
          <cell r="A1226" t="str">
            <v>Varilla PVC Intermatex</v>
          </cell>
          <cell r="B1226" t="str">
            <v>ml</v>
          </cell>
          <cell r="C1226">
            <v>2450</v>
          </cell>
          <cell r="D1226" t="str">
            <v>Varilla PV</v>
          </cell>
        </row>
        <row r="1227">
          <cell r="A1227" t="str">
            <v>Varilla roscada de 5/8" x 50cm + tuerca + arandela</v>
          </cell>
          <cell r="B1227" t="str">
            <v>un</v>
          </cell>
          <cell r="C1227">
            <v>2500</v>
          </cell>
          <cell r="D1227" t="str">
            <v>Varilla ro</v>
          </cell>
        </row>
        <row r="1228">
          <cell r="A1228" t="str">
            <v xml:space="preserve">Ventana 9,20,1 aluminio  Todo costo </v>
          </cell>
          <cell r="B1228" t="str">
            <v>m2</v>
          </cell>
          <cell r="C1228">
            <v>330000</v>
          </cell>
          <cell r="D1228" t="str">
            <v>Ventana 9,</v>
          </cell>
        </row>
        <row r="1229">
          <cell r="A1229" t="str">
            <v>ventana alumnio</v>
          </cell>
          <cell r="B1229" t="str">
            <v>un</v>
          </cell>
          <cell r="C1229">
            <v>200000</v>
          </cell>
          <cell r="D1229" t="str">
            <v>ventana al</v>
          </cell>
        </row>
        <row r="1230">
          <cell r="A1230" t="str">
            <v>Vidrio de 4 mm. + transporte</v>
          </cell>
          <cell r="B1230" t="str">
            <v>m2</v>
          </cell>
          <cell r="C1230">
            <v>30000</v>
          </cell>
          <cell r="D1230" t="str">
            <v xml:space="preserve">Vidrio de </v>
          </cell>
        </row>
        <row r="1231">
          <cell r="A1231" t="str">
            <v>Vidrio templado de 5 mm para gabinete contra incendio de 77x99</v>
          </cell>
          <cell r="B1231" t="str">
            <v>un</v>
          </cell>
          <cell r="C1231">
            <v>62524</v>
          </cell>
          <cell r="D1231" t="str">
            <v>Vidrio tem</v>
          </cell>
        </row>
        <row r="1232">
          <cell r="A1232" t="str">
            <v>vidrio templado de 6 mm</v>
          </cell>
          <cell r="B1232" t="str">
            <v>m2</v>
          </cell>
          <cell r="C1232">
            <v>110000</v>
          </cell>
          <cell r="D1232" t="str">
            <v>vidrio tem</v>
          </cell>
        </row>
        <row r="1233">
          <cell r="A1233" t="str">
            <v>Vitriflex + catalizador</v>
          </cell>
          <cell r="B1233" t="str">
            <v>gl</v>
          </cell>
          <cell r="C1233">
            <v>223000</v>
          </cell>
          <cell r="D1233" t="str">
            <v xml:space="preserve">Vitriflex </v>
          </cell>
        </row>
        <row r="1234">
          <cell r="A1234" t="str">
            <v>Weld outlet 1/2"</v>
          </cell>
          <cell r="B1234" t="str">
            <v>un</v>
          </cell>
          <cell r="C1234">
            <v>7840</v>
          </cell>
          <cell r="D1234" t="str">
            <v>Weld outle</v>
          </cell>
        </row>
        <row r="1235">
          <cell r="A1235" t="str">
            <v>Yee PVC-S d= 2" - Pavco o equivalente.</v>
          </cell>
          <cell r="B1235" t="str">
            <v>un</v>
          </cell>
          <cell r="C1235">
            <v>4643</v>
          </cell>
          <cell r="D1235" t="str">
            <v xml:space="preserve">Yee PVC-S </v>
          </cell>
        </row>
        <row r="1236">
          <cell r="A1236" t="str">
            <v>Yee PVC-S d= 3" - Pavco o equivalente.</v>
          </cell>
          <cell r="B1236" t="str">
            <v>un</v>
          </cell>
          <cell r="C1236">
            <v>9540</v>
          </cell>
          <cell r="D1236" t="str">
            <v xml:space="preserve">Yee PVC-S </v>
          </cell>
        </row>
        <row r="1237">
          <cell r="A1237" t="str">
            <v>Yee PVC-S d= 4" - Pavco o equivalente.</v>
          </cell>
          <cell r="B1237" t="str">
            <v>un</v>
          </cell>
          <cell r="C1237">
            <v>16446</v>
          </cell>
          <cell r="D1237" t="str">
            <v xml:space="preserve">Yee PVC-S </v>
          </cell>
        </row>
        <row r="1238">
          <cell r="A1238" t="str">
            <v>Yee PVC-S d= 6" - Pavco o equivalente.</v>
          </cell>
          <cell r="B1238" t="str">
            <v>un</v>
          </cell>
          <cell r="C1238">
            <v>78547</v>
          </cell>
          <cell r="D1238" t="str">
            <v xml:space="preserve">Yee PVC-S </v>
          </cell>
        </row>
        <row r="1239">
          <cell r="A1239" t="str">
            <v>Yee PVC-S d= 8" - Pavco o equivalente.</v>
          </cell>
          <cell r="B1239" t="str">
            <v>un</v>
          </cell>
          <cell r="C1239">
            <v>86401</v>
          </cell>
          <cell r="D1239" t="str">
            <v xml:space="preserve">Yee PVC-S </v>
          </cell>
        </row>
        <row r="1240">
          <cell r="A1240" t="str">
            <v>Yee PVC-S Reducida d= 3X2" pavco o equivalente</v>
          </cell>
          <cell r="B1240" t="str">
            <v>un</v>
          </cell>
          <cell r="C1240">
            <v>9459</v>
          </cell>
          <cell r="D1240" t="str">
            <v xml:space="preserve">Yee PVC-S </v>
          </cell>
        </row>
        <row r="1241">
          <cell r="A1241" t="str">
            <v>Yee PVC-S Reducida d= 4X2" pavco o equivalente</v>
          </cell>
          <cell r="B1241" t="str">
            <v>un</v>
          </cell>
          <cell r="C1241">
            <v>14825</v>
          </cell>
          <cell r="D1241" t="str">
            <v xml:space="preserve">Yee PVC-S </v>
          </cell>
        </row>
        <row r="1242">
          <cell r="A1242" t="str">
            <v>Yee PVC-S Reducida d= 4X3" pavco o equivalente</v>
          </cell>
          <cell r="B1242" t="str">
            <v>un</v>
          </cell>
          <cell r="C1242">
            <v>14825</v>
          </cell>
          <cell r="D1242" t="str">
            <v xml:space="preserve">Yee PVC-S </v>
          </cell>
        </row>
        <row r="1243">
          <cell r="A1243" t="str">
            <v>Yee PVC-S Reducida d= 6X4" pavco o equivalente</v>
          </cell>
          <cell r="B1243" t="str">
            <v>un</v>
          </cell>
          <cell r="C1243">
            <v>78549</v>
          </cell>
          <cell r="D1243" t="str">
            <v xml:space="preserve">Yee PVC-S </v>
          </cell>
        </row>
        <row r="1244">
          <cell r="A1244" t="str">
            <v>Yee PVC-S Reducida d= 8X4" pavco o equivalente</v>
          </cell>
          <cell r="B1244" t="str">
            <v>un</v>
          </cell>
          <cell r="C1244">
            <v>86403</v>
          </cell>
          <cell r="D1244" t="str">
            <v xml:space="preserve">Yee PVC-S </v>
          </cell>
        </row>
        <row r="1245">
          <cell r="A1245" t="str">
            <v>Z- MAX 8</v>
          </cell>
          <cell r="B1245" t="str">
            <v>un</v>
          </cell>
          <cell r="C1245">
            <v>4885907</v>
          </cell>
          <cell r="D1245" t="str">
            <v>Z- MAX 8</v>
          </cell>
        </row>
        <row r="1246">
          <cell r="A1246" t="str">
            <v>Zocalo e grano de 30 cm. x 7,5 cm</v>
          </cell>
          <cell r="B1246" t="str">
            <v>ml</v>
          </cell>
          <cell r="C1246">
            <v>8500</v>
          </cell>
          <cell r="D1246" t="str">
            <v>Zocalo e g</v>
          </cell>
        </row>
        <row r="1247">
          <cell r="A1247" t="str">
            <v>Ceramica Verona Rectificada de 0,30x0,60</v>
          </cell>
          <cell r="B1247" t="str">
            <v>m2</v>
          </cell>
          <cell r="C1247">
            <v>35900</v>
          </cell>
          <cell r="D1247" t="str">
            <v>Ceramica V</v>
          </cell>
        </row>
        <row r="1248">
          <cell r="A1248" t="str">
            <v>Mosaico cristal azul/rojo de 0,15x0,15 (und de 4 piezas de 0,30x0,30m.)</v>
          </cell>
          <cell r="B1248" t="str">
            <v>un</v>
          </cell>
          <cell r="C1248">
            <v>7800</v>
          </cell>
          <cell r="D1248" t="str">
            <v>Mosaico cr</v>
          </cell>
        </row>
        <row r="1249">
          <cell r="A1249" t="str">
            <v>Cristanac vidrio cristal rojo/azul de 0,30x0,30m.</v>
          </cell>
          <cell r="B1249" t="str">
            <v>un</v>
          </cell>
          <cell r="C1249">
            <v>9900</v>
          </cell>
          <cell r="D1249" t="str">
            <v xml:space="preserve">Cristanac </v>
          </cell>
        </row>
        <row r="1250">
          <cell r="A1250" t="str">
            <v xml:space="preserve">Boquilla concolor 1-5mm. </v>
          </cell>
          <cell r="B1250" t="str">
            <v>Kg</v>
          </cell>
          <cell r="C1250">
            <v>3200</v>
          </cell>
          <cell r="D1250" t="str">
            <v>Boquilla c</v>
          </cell>
        </row>
        <row r="1251">
          <cell r="A1251" t="str">
            <v xml:space="preserve">Lavamanos de empotrar en acero inox C. 20 de D= 32cm. </v>
          </cell>
          <cell r="B1251" t="str">
            <v>un</v>
          </cell>
          <cell r="C1251">
            <v>112000</v>
          </cell>
          <cell r="D1251" t="str">
            <v xml:space="preserve">Lavamanos </v>
          </cell>
        </row>
        <row r="1252">
          <cell r="A1252" t="str">
            <v>Piso galaxia de 41,6 x41,6m.</v>
          </cell>
          <cell r="B1252" t="str">
            <v>m2</v>
          </cell>
          <cell r="C1252">
            <v>28500</v>
          </cell>
          <cell r="D1252" t="str">
            <v>Piso galax</v>
          </cell>
        </row>
        <row r="1253">
          <cell r="A1253" t="str">
            <v>Panel tipo metecno ref A 42 P1000G-4 e= 40 MM. C 28 + poliuretano</v>
          </cell>
          <cell r="B1253" t="str">
            <v>m2</v>
          </cell>
          <cell r="C1253">
            <v>105000</v>
          </cell>
          <cell r="D1253" t="str">
            <v>Panel tipo</v>
          </cell>
        </row>
        <row r="1254">
          <cell r="A1254" t="str">
            <v>Fijacones para panel tipo metecno</v>
          </cell>
          <cell r="B1254" t="str">
            <v>gl</v>
          </cell>
          <cell r="C1254">
            <v>1500</v>
          </cell>
          <cell r="D1254" t="str">
            <v xml:space="preserve">Fijacones </v>
          </cell>
        </row>
        <row r="1255">
          <cell r="A1255" t="str">
            <v>Platina de 11/2" x 3/16"</v>
          </cell>
          <cell r="B1255" t="str">
            <v>ml</v>
          </cell>
          <cell r="C1255">
            <v>3316</v>
          </cell>
          <cell r="D1255" t="str">
            <v>Platina de</v>
          </cell>
        </row>
        <row r="1256">
          <cell r="A1256" t="str">
            <v>Cinta para enmascarar de 3/4"</v>
          </cell>
          <cell r="B1256" t="str">
            <v>ml</v>
          </cell>
          <cell r="C1256">
            <v>206</v>
          </cell>
          <cell r="D1256" t="str">
            <v>Cinta para</v>
          </cell>
        </row>
        <row r="1257">
          <cell r="A1257" t="str">
            <v xml:space="preserve">Cristanac color 30 x30 cm. </v>
          </cell>
          <cell r="B1257" t="str">
            <v>un</v>
          </cell>
          <cell r="C1257">
            <v>10000</v>
          </cell>
          <cell r="D1257" t="str">
            <v xml:space="preserve">Cristanac </v>
          </cell>
        </row>
        <row r="1258">
          <cell r="A1258" t="str">
            <v>Tuberia estructural cerrada PTS de 80x40x2mm.ASTM A500 grado C</v>
          </cell>
          <cell r="B1258" t="str">
            <v>ml</v>
          </cell>
          <cell r="C1258">
            <v>11515</v>
          </cell>
          <cell r="D1258" t="str">
            <v>Tuberia es</v>
          </cell>
        </row>
        <row r="1259">
          <cell r="A1259" t="str">
            <v>Bisagra metalica trabajo pesado en platina  de 4" x11/2"x3/16"</v>
          </cell>
          <cell r="B1259" t="str">
            <v>un</v>
          </cell>
          <cell r="C1259">
            <v>12500</v>
          </cell>
          <cell r="D1259" t="str">
            <v>Bisagra me</v>
          </cell>
        </row>
        <row r="1260">
          <cell r="A1260" t="str">
            <v>Doblez en lamina coled rolled C. 18</v>
          </cell>
          <cell r="B1260" t="str">
            <v>un</v>
          </cell>
          <cell r="C1260">
            <v>700</v>
          </cell>
          <cell r="D1260" t="str">
            <v xml:space="preserve">Doblez en </v>
          </cell>
        </row>
        <row r="1261">
          <cell r="A1261" t="str">
            <v>Corte de lamina cold rolled C. 18</v>
          </cell>
          <cell r="B1261" t="str">
            <v>un</v>
          </cell>
          <cell r="C1261">
            <v>700</v>
          </cell>
          <cell r="D1261" t="str">
            <v>Corte de l</v>
          </cell>
        </row>
        <row r="1262">
          <cell r="A1262" t="str">
            <v>Puerta en madera de 1,53x3,44 todo costo</v>
          </cell>
          <cell r="B1262" t="str">
            <v>un</v>
          </cell>
          <cell r="C1262">
            <v>2100000</v>
          </cell>
          <cell r="D1262" t="str">
            <v xml:space="preserve">Puerta en </v>
          </cell>
        </row>
        <row r="1263">
          <cell r="A1263" t="str">
            <v>Mantenimiento ventanas todo costo</v>
          </cell>
          <cell r="B1263" t="str">
            <v>un</v>
          </cell>
          <cell r="C1263">
            <v>900000</v>
          </cell>
          <cell r="D1263" t="str">
            <v>Mantenimie</v>
          </cell>
        </row>
        <row r="1264">
          <cell r="A1264" t="str">
            <v>Bloque 20x20x40 R13 2P</v>
          </cell>
          <cell r="B1264" t="str">
            <v>un</v>
          </cell>
          <cell r="C1264">
            <v>2350</v>
          </cell>
          <cell r="D1264" t="str">
            <v>Bloque 20x</v>
          </cell>
        </row>
        <row r="1265">
          <cell r="A1265" t="str">
            <v>Separol sika</v>
          </cell>
          <cell r="B1265" t="str">
            <v>gr</v>
          </cell>
          <cell r="C1265">
            <v>8</v>
          </cell>
          <cell r="D1265" t="str">
            <v>Separol si</v>
          </cell>
        </row>
        <row r="1266">
          <cell r="A1266" t="str">
            <v>Canasta gavion triple torsion C. 12 de 2x1x1</v>
          </cell>
          <cell r="B1266" t="str">
            <v>un</v>
          </cell>
          <cell r="C1266">
            <v>75400</v>
          </cell>
          <cell r="D1266" t="str">
            <v>Canasta ga</v>
          </cell>
        </row>
        <row r="1267">
          <cell r="A1267" t="str">
            <v>Canasta gavion triple torsion C. 12 de1x1x1</v>
          </cell>
          <cell r="B1267" t="str">
            <v>un</v>
          </cell>
          <cell r="C1267">
            <v>52200</v>
          </cell>
          <cell r="D1267" t="str">
            <v>Canasta ga</v>
          </cell>
        </row>
        <row r="1268">
          <cell r="A1268" t="str">
            <v>Alambre galvanizado C. 13 para amarre gaviones</v>
          </cell>
          <cell r="B1268" t="str">
            <v>kg</v>
          </cell>
          <cell r="C1268">
            <v>5570</v>
          </cell>
          <cell r="D1268" t="str">
            <v>Alambre ga</v>
          </cell>
        </row>
        <row r="1269">
          <cell r="A1269" t="str">
            <v>Piedra para gaviones + transporte</v>
          </cell>
          <cell r="B1269" t="str">
            <v>m3</v>
          </cell>
          <cell r="C1269">
            <v>61936</v>
          </cell>
          <cell r="D1269" t="str">
            <v>Piedra par</v>
          </cell>
        </row>
        <row r="1270">
          <cell r="A1270" t="str">
            <v>Teja termoacustica</v>
          </cell>
          <cell r="B1270" t="str">
            <v>m2</v>
          </cell>
          <cell r="C1270">
            <v>26000</v>
          </cell>
          <cell r="D1270" t="str">
            <v>Teja termo</v>
          </cell>
        </row>
        <row r="1271">
          <cell r="A1271" t="str">
            <v>Amarres teja termoacustica</v>
          </cell>
          <cell r="B1271" t="str">
            <v>un</v>
          </cell>
          <cell r="C1271">
            <v>400</v>
          </cell>
          <cell r="D1271" t="str">
            <v>Amarres te</v>
          </cell>
        </row>
        <row r="1272">
          <cell r="A1272" t="str">
            <v>trampa para grasas en Acero Inoxidable AISI 304 Calibre 16</v>
          </cell>
          <cell r="B1272" t="str">
            <v>un</v>
          </cell>
          <cell r="C1272">
            <v>692520</v>
          </cell>
          <cell r="D1272" t="str">
            <v>trampa par</v>
          </cell>
        </row>
      </sheetData>
      <sheetData sheetId="3">
        <row r="2">
          <cell r="A2" t="str">
            <v>- Ninguna -</v>
          </cell>
        </row>
      </sheetData>
      <sheetData sheetId="4">
        <row r="2">
          <cell r="A2" t="str">
            <v>- Ninguna -</v>
          </cell>
        </row>
      </sheetData>
      <sheetData sheetId="5">
        <row r="2">
          <cell r="A2" t="str">
            <v>- Ninguno -</v>
          </cell>
          <cell r="B2">
            <v>0</v>
          </cell>
          <cell r="C2">
            <v>0</v>
          </cell>
          <cell r="D2">
            <v>0</v>
          </cell>
        </row>
        <row r="3">
          <cell r="A3" t="str">
            <v>Andamio met de tijera 1.50x1.50m, 1 cuerpo (alquiler)</v>
          </cell>
          <cell r="B3" t="str">
            <v>dia</v>
          </cell>
          <cell r="C3">
            <v>307</v>
          </cell>
          <cell r="D3" t="str">
            <v>Andamio me</v>
          </cell>
        </row>
        <row r="4">
          <cell r="A4" t="str">
            <v>Buril para Cortadora de Ceramica</v>
          </cell>
          <cell r="B4" t="str">
            <v>dia</v>
          </cell>
          <cell r="C4">
            <v>1568</v>
          </cell>
          <cell r="D4" t="str">
            <v>Buril para</v>
          </cell>
        </row>
        <row r="5">
          <cell r="A5" t="str">
            <v>Can para entibar</v>
          </cell>
          <cell r="B5" t="str">
            <v>dia</v>
          </cell>
          <cell r="C5">
            <v>69</v>
          </cell>
          <cell r="D5" t="str">
            <v>Can para e</v>
          </cell>
        </row>
        <row r="6">
          <cell r="A6" t="str">
            <v>Can sin  zunchar 3.5 cm x 19 cm en madera cativo (Alquilado)</v>
          </cell>
          <cell r="B6" t="str">
            <v>dia</v>
          </cell>
          <cell r="C6">
            <v>225</v>
          </cell>
          <cell r="D6" t="str">
            <v>Can sin  z</v>
          </cell>
        </row>
        <row r="7">
          <cell r="A7" t="str">
            <v>Can zunchado, madera comun 2.5/2.7m (Alquiler) en madera Kativo</v>
          </cell>
          <cell r="B7" t="str">
            <v>dia</v>
          </cell>
          <cell r="C7">
            <v>272</v>
          </cell>
          <cell r="D7" t="str">
            <v>Can zuncha</v>
          </cell>
        </row>
        <row r="8">
          <cell r="A8" t="str">
            <v>Cercha metalica de  3m (alquiler)</v>
          </cell>
          <cell r="B8" t="str">
            <v>dia</v>
          </cell>
          <cell r="C8">
            <v>272</v>
          </cell>
          <cell r="D8" t="str">
            <v>Cercha met</v>
          </cell>
        </row>
        <row r="9">
          <cell r="A9" t="str">
            <v>Chapeta para vaciado de muro</v>
          </cell>
          <cell r="B9" t="str">
            <v>dia</v>
          </cell>
          <cell r="C9">
            <v>148</v>
          </cell>
          <cell r="D9" t="str">
            <v>Chapeta pa</v>
          </cell>
        </row>
        <row r="10">
          <cell r="A10" t="str">
            <v>Chapeta tensora (alquiler)</v>
          </cell>
          <cell r="B10" t="str">
            <v>dia</v>
          </cell>
          <cell r="C10">
            <v>148</v>
          </cell>
          <cell r="D10" t="str">
            <v>Chapeta te</v>
          </cell>
        </row>
        <row r="11">
          <cell r="A11" t="str">
            <v>Compactador tipo Canguro / operador y combustible</v>
          </cell>
          <cell r="B11" t="str">
            <v>dia</v>
          </cell>
          <cell r="C11">
            <v>101471</v>
          </cell>
          <cell r="D11" t="str">
            <v>Compactado</v>
          </cell>
        </row>
        <row r="12">
          <cell r="A12" t="str">
            <v>Compactador tipo Rana a gasolina</v>
          </cell>
          <cell r="B12" t="str">
            <v>dia</v>
          </cell>
          <cell r="C12">
            <v>43767</v>
          </cell>
          <cell r="D12" t="str">
            <v>Compactado</v>
          </cell>
        </row>
        <row r="13">
          <cell r="A13" t="str">
            <v>Compresor Neumatico con martillo demoledor o perforador</v>
          </cell>
          <cell r="B13" t="str">
            <v>hora</v>
          </cell>
          <cell r="C13">
            <v>56840</v>
          </cell>
          <cell r="D13" t="str">
            <v xml:space="preserve">Compresor </v>
          </cell>
        </row>
        <row r="14">
          <cell r="A14" t="str">
            <v>Corbata formaleta de 100 - 80 cm.</v>
          </cell>
          <cell r="B14" t="str">
            <v>dia</v>
          </cell>
          <cell r="C14">
            <v>137</v>
          </cell>
          <cell r="D14" t="str">
            <v>Corbata fo</v>
          </cell>
        </row>
        <row r="15">
          <cell r="A15" t="str">
            <v>Cortadora de Ceramica TX-900 TM-50 TS-60</v>
          </cell>
          <cell r="B15" t="str">
            <v>dia</v>
          </cell>
          <cell r="C15">
            <v>6537</v>
          </cell>
          <cell r="D15" t="str">
            <v xml:space="preserve">Cortadora </v>
          </cell>
        </row>
        <row r="16">
          <cell r="A16" t="str">
            <v>Cortadora de disco para piso y/o pavimento 2" de profundidad</v>
          </cell>
          <cell r="B16" t="str">
            <v>m</v>
          </cell>
          <cell r="C16">
            <v>3979</v>
          </cell>
          <cell r="D16" t="str">
            <v xml:space="preserve">Cortadora </v>
          </cell>
        </row>
        <row r="17">
          <cell r="A17" t="str">
            <v>Cortadora de ladrillo / disco y operador</v>
          </cell>
          <cell r="B17" t="str">
            <v>dia</v>
          </cell>
          <cell r="C17">
            <v>80317</v>
          </cell>
          <cell r="D17" t="str">
            <v xml:space="preserve">Cortadora </v>
          </cell>
        </row>
        <row r="18">
          <cell r="A18" t="str">
            <v>Cortadora de ladrillo sin disco (alquiler)</v>
          </cell>
          <cell r="B18" t="str">
            <v>dia</v>
          </cell>
          <cell r="C18">
            <v>19894</v>
          </cell>
          <cell r="D18" t="str">
            <v xml:space="preserve">Cortadora </v>
          </cell>
        </row>
        <row r="19">
          <cell r="A19" t="str">
            <v>Cortadora de pisos duros sin disco (alquiler)</v>
          </cell>
          <cell r="B19" t="str">
            <v>dia</v>
          </cell>
          <cell r="C19">
            <v>46609</v>
          </cell>
          <cell r="D19" t="str">
            <v xml:space="preserve">Cortadora </v>
          </cell>
        </row>
        <row r="20">
          <cell r="A20" t="str">
            <v>Disco punta de diamante para cortadora 14" (alquiler)</v>
          </cell>
          <cell r="B20" t="str">
            <v>dia</v>
          </cell>
          <cell r="C20">
            <v>26260</v>
          </cell>
          <cell r="D20" t="str">
            <v>Disco punt</v>
          </cell>
        </row>
        <row r="21">
          <cell r="A21" t="str">
            <v>Disco punta de diamante para pulidora 7" (alquiler)</v>
          </cell>
          <cell r="B21" t="str">
            <v>dia</v>
          </cell>
          <cell r="C21">
            <v>7958</v>
          </cell>
          <cell r="D21" t="str">
            <v>Disco punt</v>
          </cell>
        </row>
        <row r="22">
          <cell r="A22" t="str">
            <v>Equipo de soldadura electrica 110v. hasta 120 amp.</v>
          </cell>
          <cell r="B22" t="str">
            <v>dia</v>
          </cell>
          <cell r="C22">
            <v>17961</v>
          </cell>
          <cell r="D22" t="str">
            <v xml:space="preserve">Equipo de </v>
          </cell>
        </row>
        <row r="23">
          <cell r="A23" t="str">
            <v>Formaleta columna circular de 35/40x2,4m (2t)</v>
          </cell>
          <cell r="B23" t="str">
            <v>dia</v>
          </cell>
          <cell r="C23">
            <v>15023</v>
          </cell>
          <cell r="D23" t="str">
            <v xml:space="preserve">Formaleta </v>
          </cell>
        </row>
        <row r="24">
          <cell r="A24" t="str">
            <v>Formaleta metalica lamina cold rolled cal 18 para meson de L=2.4 terminal sur, 6 usos.</v>
          </cell>
          <cell r="B24" t="str">
            <v>un</v>
          </cell>
          <cell r="C24">
            <v>31850</v>
          </cell>
          <cell r="D24" t="str">
            <v xml:space="preserve">Formaleta </v>
          </cell>
        </row>
        <row r="25">
          <cell r="A25" t="str">
            <v>Gato tensor</v>
          </cell>
          <cell r="B25" t="str">
            <v>un</v>
          </cell>
          <cell r="C25">
            <v>966</v>
          </cell>
          <cell r="D25" t="str">
            <v>Gato tenso</v>
          </cell>
        </row>
        <row r="26">
          <cell r="A26" t="str">
            <v>Manguera para riego 1/2"</v>
          </cell>
          <cell r="B26" t="str">
            <v>ml</v>
          </cell>
          <cell r="C26">
            <v>700</v>
          </cell>
          <cell r="D26" t="str">
            <v>Manguera p</v>
          </cell>
        </row>
        <row r="27">
          <cell r="A27" t="str">
            <v>Manometro en glicerina de  0 a 200 psi</v>
          </cell>
          <cell r="B27" t="str">
            <v>dia</v>
          </cell>
          <cell r="C27">
            <v>73892</v>
          </cell>
          <cell r="D27" t="str">
            <v xml:space="preserve">Manometro </v>
          </cell>
        </row>
        <row r="28">
          <cell r="A28" t="str">
            <v>Moldes</v>
          </cell>
          <cell r="B28" t="str">
            <v>dia</v>
          </cell>
          <cell r="C28">
            <v>20000</v>
          </cell>
          <cell r="D28" t="str">
            <v>Moldes</v>
          </cell>
        </row>
        <row r="29">
          <cell r="A29" t="str">
            <v>Molinete</v>
          </cell>
          <cell r="B29" t="str">
            <v>dia</v>
          </cell>
          <cell r="C29">
            <v>2046</v>
          </cell>
          <cell r="D29" t="str">
            <v>Molinete</v>
          </cell>
        </row>
        <row r="30">
          <cell r="A30" t="str">
            <v>Motobomba electrica 2" superficie</v>
          </cell>
          <cell r="B30" t="str">
            <v>dia</v>
          </cell>
          <cell r="C30">
            <v>18041</v>
          </cell>
          <cell r="D30" t="str">
            <v xml:space="preserve">Motobomba </v>
          </cell>
        </row>
        <row r="31">
          <cell r="A31" t="str">
            <v>Nivel de presicion gko-aegk-1,AL3</v>
          </cell>
          <cell r="B31" t="str">
            <v>dia</v>
          </cell>
          <cell r="C31">
            <v>34280</v>
          </cell>
          <cell r="D31" t="str">
            <v>Nivel de p</v>
          </cell>
        </row>
        <row r="32">
          <cell r="A32" t="str">
            <v>Pertiga Metálica</v>
          </cell>
          <cell r="B32" t="str">
            <v>hr</v>
          </cell>
          <cell r="C32">
            <v>40000</v>
          </cell>
          <cell r="D32" t="str">
            <v>Pertiga Me</v>
          </cell>
        </row>
        <row r="33">
          <cell r="A33" t="str">
            <v>Pluma grua giratoria de 250 kg 30-60m.</v>
          </cell>
          <cell r="B33" t="str">
            <v>dia</v>
          </cell>
          <cell r="C33">
            <v>21883</v>
          </cell>
          <cell r="D33" t="str">
            <v>Pluma grua</v>
          </cell>
        </row>
        <row r="34">
          <cell r="A34" t="str">
            <v>Pulidora de pisos duros de 6 piedras</v>
          </cell>
          <cell r="B34" t="str">
            <v>dia</v>
          </cell>
          <cell r="C34">
            <v>35700</v>
          </cell>
          <cell r="D34" t="str">
            <v>Pulidora d</v>
          </cell>
        </row>
        <row r="35">
          <cell r="A35" t="str">
            <v>Pulidora manual electrica</v>
          </cell>
          <cell r="B35" t="str">
            <v>dia</v>
          </cell>
          <cell r="C35">
            <v>16825</v>
          </cell>
          <cell r="D35" t="str">
            <v>Pulidora m</v>
          </cell>
        </row>
        <row r="36">
          <cell r="A36" t="str">
            <v>Retroexcavadora</v>
          </cell>
          <cell r="B36" t="str">
            <v>hr</v>
          </cell>
          <cell r="C36">
            <v>68600</v>
          </cell>
          <cell r="D36" t="str">
            <v>Retroexcav</v>
          </cell>
        </row>
        <row r="37">
          <cell r="A37" t="str">
            <v>Rueda para andamio (Alquiler/d¡a)</v>
          </cell>
          <cell r="B37" t="str">
            <v>dia</v>
          </cell>
          <cell r="C37">
            <v>515</v>
          </cell>
          <cell r="D37" t="str">
            <v>Rueda para</v>
          </cell>
        </row>
        <row r="38">
          <cell r="A38" t="str">
            <v>Seccion completa de andamio 1.2 x 1.5 m.</v>
          </cell>
          <cell r="B38" t="str">
            <v>dia</v>
          </cell>
          <cell r="C38">
            <v>784</v>
          </cell>
          <cell r="D38" t="str">
            <v>Seccion co</v>
          </cell>
        </row>
        <row r="39">
          <cell r="A39" t="str">
            <v>Soldador electrico Lincoln AC 225</v>
          </cell>
          <cell r="B39" t="str">
            <v>dia</v>
          </cell>
          <cell r="C39">
            <v>22297</v>
          </cell>
          <cell r="D39" t="str">
            <v>Soldador e</v>
          </cell>
        </row>
        <row r="40">
          <cell r="A40" t="str">
            <v>Soldador Electrico MILLER XMT CC/W 300 AMP.</v>
          </cell>
          <cell r="B40" t="str">
            <v>dia</v>
          </cell>
          <cell r="C40">
            <v>60137</v>
          </cell>
          <cell r="D40" t="str">
            <v>Soldador E</v>
          </cell>
        </row>
        <row r="41">
          <cell r="A41" t="str">
            <v>Soplete Lanza llamas a gas + cilindro de 14.4 onz.</v>
          </cell>
          <cell r="B41" t="str">
            <v>un</v>
          </cell>
          <cell r="C41">
            <v>143178</v>
          </cell>
          <cell r="D41" t="str">
            <v>Soplete La</v>
          </cell>
        </row>
        <row r="42">
          <cell r="A42" t="str">
            <v>Tabla madera comun de 1,7cm x 0,20 cm x2,80 m.</v>
          </cell>
          <cell r="B42" t="str">
            <v>un</v>
          </cell>
          <cell r="C42">
            <v>4500</v>
          </cell>
          <cell r="D42" t="str">
            <v>Tabla made</v>
          </cell>
        </row>
        <row r="43">
          <cell r="A43" t="str">
            <v>Taco madera de 3.0m</v>
          </cell>
          <cell r="B43" t="str">
            <v>un</v>
          </cell>
          <cell r="C43">
            <v>1568</v>
          </cell>
          <cell r="D43" t="str">
            <v>Taco mader</v>
          </cell>
        </row>
        <row r="44">
          <cell r="A44" t="str">
            <v>Taco metalico de 2.8m</v>
          </cell>
          <cell r="B44" t="str">
            <v>dia</v>
          </cell>
          <cell r="C44">
            <v>262</v>
          </cell>
          <cell r="D44" t="str">
            <v>Taco metal</v>
          </cell>
        </row>
        <row r="45">
          <cell r="A45" t="str">
            <v>Taco metalico extra largo hasta 5,50 m. PTS</v>
          </cell>
          <cell r="B45" t="str">
            <v>dia</v>
          </cell>
          <cell r="C45">
            <v>637</v>
          </cell>
          <cell r="D45" t="str">
            <v>Taco metal</v>
          </cell>
        </row>
        <row r="46">
          <cell r="A46" t="str">
            <v>Taco metalico extralargo de 4.50 m.hasta 5,50 m.</v>
          </cell>
          <cell r="B46" t="str">
            <v>dia</v>
          </cell>
          <cell r="C46">
            <v>637</v>
          </cell>
          <cell r="D46" t="str">
            <v>Taco metal</v>
          </cell>
        </row>
        <row r="47">
          <cell r="A47" t="str">
            <v>Taco metalico largo de 2,10 a 3,00 m.</v>
          </cell>
          <cell r="B47" t="str">
            <v>dia</v>
          </cell>
          <cell r="C47">
            <v>449</v>
          </cell>
          <cell r="D47" t="str">
            <v>Taco metal</v>
          </cell>
        </row>
        <row r="48">
          <cell r="A48" t="str">
            <v>Taco metalico mediano largo hasta 4,50 m.</v>
          </cell>
          <cell r="B48" t="str">
            <v>dia</v>
          </cell>
          <cell r="C48">
            <v>448</v>
          </cell>
          <cell r="D48" t="str">
            <v>Taco metal</v>
          </cell>
        </row>
        <row r="49">
          <cell r="A49" t="str">
            <v>Taladro rotopercutor 3/4"</v>
          </cell>
          <cell r="B49" t="str">
            <v>dia</v>
          </cell>
          <cell r="C49">
            <v>27260</v>
          </cell>
          <cell r="D49" t="str">
            <v>Taladro ro</v>
          </cell>
        </row>
        <row r="50">
          <cell r="A50" t="str">
            <v>Tapa ciega</v>
          </cell>
          <cell r="B50" t="str">
            <v>un</v>
          </cell>
          <cell r="C50">
            <v>17052</v>
          </cell>
          <cell r="D50" t="str">
            <v>Tapa ciega</v>
          </cell>
        </row>
        <row r="51">
          <cell r="A51" t="str">
            <v>Tapa valvula con caja de concreto</v>
          </cell>
          <cell r="B51" t="str">
            <v>dia</v>
          </cell>
          <cell r="C51">
            <v>162925</v>
          </cell>
          <cell r="D51" t="str">
            <v>Tapa valvu</v>
          </cell>
        </row>
        <row r="52">
          <cell r="A52" t="str">
            <v>Tapaclip para bandeja 20cms</v>
          </cell>
          <cell r="B52" t="str">
            <v>un</v>
          </cell>
          <cell r="C52">
            <v>14606</v>
          </cell>
          <cell r="D52" t="str">
            <v>Tapaclip p</v>
          </cell>
        </row>
        <row r="53">
          <cell r="A53" t="str">
            <v>Telera de 0,45 x 1,35 m.</v>
          </cell>
          <cell r="B53" t="str">
            <v>dia</v>
          </cell>
          <cell r="C53">
            <v>325</v>
          </cell>
          <cell r="D53" t="str">
            <v xml:space="preserve">Telera de </v>
          </cell>
        </row>
        <row r="54">
          <cell r="A54" t="str">
            <v>Telera de 0,90 x 1,35 m.</v>
          </cell>
          <cell r="B54" t="str">
            <v>dia</v>
          </cell>
          <cell r="C54">
            <v>600</v>
          </cell>
          <cell r="D54" t="str">
            <v xml:space="preserve">Telera de </v>
          </cell>
        </row>
        <row r="55">
          <cell r="A55" t="str">
            <v>Transito Kern Dkm-1</v>
          </cell>
          <cell r="B55" t="str">
            <v>dia</v>
          </cell>
          <cell r="C55">
            <v>37867</v>
          </cell>
          <cell r="D55" t="str">
            <v>Transito K</v>
          </cell>
        </row>
        <row r="56">
          <cell r="A56" t="str">
            <v>Trifor 5 toneladas</v>
          </cell>
          <cell r="B56" t="str">
            <v>hr</v>
          </cell>
          <cell r="C56">
            <v>80000</v>
          </cell>
          <cell r="D56" t="str">
            <v>Trifor 5 t</v>
          </cell>
        </row>
        <row r="57">
          <cell r="A57" t="str">
            <v>Vibrador de concreto (mikasa), electrico a  110v (alquiler)</v>
          </cell>
          <cell r="B57" t="str">
            <v>dia</v>
          </cell>
          <cell r="C57">
            <v>26260</v>
          </cell>
          <cell r="D57" t="str">
            <v>Vibrador d</v>
          </cell>
        </row>
        <row r="58">
          <cell r="A58" t="str">
            <v>Viga metalica de 3 m.</v>
          </cell>
          <cell r="B58" t="str">
            <v>dia</v>
          </cell>
          <cell r="C58">
            <v>213</v>
          </cell>
          <cell r="D58" t="str">
            <v>Viga metal</v>
          </cell>
        </row>
        <row r="59">
          <cell r="A59" t="str">
            <v>Montacargas de Cap. 2.5 Ton. + operador y comb.</v>
          </cell>
          <cell r="B59" t="str">
            <v>hr</v>
          </cell>
          <cell r="C59">
            <v>35200</v>
          </cell>
          <cell r="D59" t="str">
            <v>Montacarga</v>
          </cell>
        </row>
        <row r="60">
          <cell r="A60" t="str">
            <v>Equipo oxicorte</v>
          </cell>
          <cell r="B60" t="str">
            <v>dia</v>
          </cell>
          <cell r="C60">
            <v>35000</v>
          </cell>
          <cell r="D60" t="str">
            <v>Equipo oxi</v>
          </cell>
        </row>
        <row r="61">
          <cell r="A61" t="str">
            <v>Equipo de seguridada ( arnes, casco, guantes y gafas</v>
          </cell>
          <cell r="B61" t="str">
            <v>dia</v>
          </cell>
          <cell r="C61">
            <v>7012</v>
          </cell>
          <cell r="D61" t="str">
            <v xml:space="preserve">Equipo de </v>
          </cell>
        </row>
        <row r="62">
          <cell r="A62" t="str">
            <v>Motosierra a gasolina + gasolina</v>
          </cell>
          <cell r="B62" t="str">
            <v>dia</v>
          </cell>
          <cell r="C62">
            <v>61640</v>
          </cell>
          <cell r="D62" t="str">
            <v>Motosierra</v>
          </cell>
        </row>
        <row r="63">
          <cell r="A63" t="str">
            <v>chipiado de arboles en sitio</v>
          </cell>
          <cell r="B63" t="str">
            <v>m3</v>
          </cell>
          <cell r="C63">
            <v>67074</v>
          </cell>
          <cell r="D63" t="str">
            <v>chipiado d</v>
          </cell>
        </row>
        <row r="64">
          <cell r="A64" t="str">
            <v>Formaleta sumidero tipo A y tipo B</v>
          </cell>
          <cell r="B64" t="str">
            <v>dia</v>
          </cell>
          <cell r="C64">
            <v>10000</v>
          </cell>
          <cell r="D64" t="str">
            <v xml:space="preserve">Formaleta </v>
          </cell>
        </row>
        <row r="65">
          <cell r="A65" t="str">
            <v>Motobomba electrica 2" sumergible</v>
          </cell>
          <cell r="B65" t="str">
            <v>dia</v>
          </cell>
          <cell r="C65">
            <v>28000</v>
          </cell>
          <cell r="D65" t="str">
            <v xml:space="preserve">Motobomba </v>
          </cell>
        </row>
        <row r="66">
          <cell r="A66" t="str">
            <v>Formaleta columna circulsr de D = 40 cm, x 2,4 m.</v>
          </cell>
          <cell r="B66" t="str">
            <v>dia</v>
          </cell>
          <cell r="C66">
            <v>14170</v>
          </cell>
          <cell r="D66" t="str">
            <v xml:space="preserve">Formaleta </v>
          </cell>
        </row>
        <row r="67">
          <cell r="A67" t="str">
            <v>Cuña para formaleta (alquiler)</v>
          </cell>
          <cell r="B67" t="str">
            <v>dia</v>
          </cell>
          <cell r="C67">
            <v>27</v>
          </cell>
          <cell r="D67" t="str">
            <v xml:space="preserve">Cuña para </v>
          </cell>
        </row>
        <row r="68">
          <cell r="A68" t="str">
            <v xml:space="preserve">Psador para cuña </v>
          </cell>
          <cell r="B68" t="str">
            <v>dia</v>
          </cell>
          <cell r="C68">
            <v>5</v>
          </cell>
          <cell r="D68" t="str">
            <v>Psador par</v>
          </cell>
        </row>
        <row r="69">
          <cell r="A69" t="str">
            <v>Formleta metalica completa para colum de diam 0,50m.</v>
          </cell>
          <cell r="B69" t="str">
            <v>dia</v>
          </cell>
          <cell r="C69">
            <v>19970</v>
          </cell>
          <cell r="D69" t="str">
            <v>Formleta m</v>
          </cell>
        </row>
        <row r="70">
          <cell r="A70" t="str">
            <v>Seccion completa de andamio (1,2-1,5)x1,5m. + 4 ruedas</v>
          </cell>
          <cell r="B70" t="str">
            <v>dia</v>
          </cell>
          <cell r="C70">
            <v>1249</v>
          </cell>
          <cell r="D70" t="str">
            <v>Seccion co</v>
          </cell>
        </row>
        <row r="71">
          <cell r="A71" t="str">
            <v>Planchon con grua</v>
          </cell>
          <cell r="B71" t="str">
            <v>hr</v>
          </cell>
          <cell r="C71">
            <v>60000</v>
          </cell>
          <cell r="D71" t="str">
            <v>Planchon c</v>
          </cell>
        </row>
        <row r="72">
          <cell r="A72" t="str">
            <v>Equipo aspersor</v>
          </cell>
          <cell r="B72" t="str">
            <v>dia</v>
          </cell>
          <cell r="C72">
            <v>15000</v>
          </cell>
          <cell r="D72" t="str">
            <v>Equipo asp</v>
          </cell>
        </row>
        <row r="73">
          <cell r="A73" t="str">
            <v>Diferencial</v>
          </cell>
          <cell r="B73" t="str">
            <v>dia</v>
          </cell>
          <cell r="C73">
            <v>10000</v>
          </cell>
          <cell r="D73" t="str">
            <v>Diferencia</v>
          </cell>
        </row>
        <row r="74">
          <cell r="A74" t="str">
            <v>Gusano Electrico 4"</v>
          </cell>
          <cell r="B74" t="str">
            <v>hr</v>
          </cell>
          <cell r="C74">
            <v>90000</v>
          </cell>
          <cell r="D74" t="str">
            <v>Gusano Ele</v>
          </cell>
        </row>
        <row r="75">
          <cell r="A75" t="str">
            <v>gusano Electrico 6"</v>
          </cell>
          <cell r="B75" t="str">
            <v>hr</v>
          </cell>
          <cell r="C75">
            <v>110000</v>
          </cell>
          <cell r="D75" t="str">
            <v>gusano Ele</v>
          </cell>
        </row>
        <row r="76">
          <cell r="A76" t="str">
            <v>Grata metalica 6 x 5/8"</v>
          </cell>
          <cell r="B76" t="str">
            <v>un</v>
          </cell>
          <cell r="C76">
            <v>20000</v>
          </cell>
          <cell r="D76" t="str">
            <v>Grata meta</v>
          </cell>
        </row>
      </sheetData>
      <sheetData sheetId="6">
        <row r="2">
          <cell r="A2" t="str">
            <v>- Ninguno -</v>
          </cell>
        </row>
      </sheetData>
      <sheetData sheetId="7"/>
      <sheetData sheetId="8"/>
      <sheetData sheetId="9"/>
      <sheetData sheetId="10"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AIU "/>
      <sheetName val="PRESTACIONES1"/>
      <sheetName val="PRESTACIONES"/>
      <sheetName val="BASE"/>
      <sheetName val="BASE_ CONCRETOS"/>
      <sheetName val="CÁLCULOS"/>
      <sheetName val="PTAR "/>
      <sheetName val="APU PTAR"/>
      <sheetName val="Resumen"/>
    </sheetNames>
    <sheetDataSet>
      <sheetData sheetId="0" refreshError="1"/>
      <sheetData sheetId="1" refreshError="1"/>
      <sheetData sheetId="2" refreshError="1"/>
      <sheetData sheetId="3" refreshError="1">
        <row r="1742">
          <cell r="D1742">
            <v>53200</v>
          </cell>
        </row>
      </sheetData>
      <sheetData sheetId="4" refreshError="1"/>
      <sheetData sheetId="5" refreshError="1"/>
      <sheetData sheetId="6" refreshError="1"/>
      <sheetData sheetId="7" refreshError="1"/>
      <sheetData sheetId="8"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APU"/>
      <sheetName val="PRESUPUESTO"/>
      <sheetName val="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 val="SUB_APU"/>
      <sheetName val="RESUMEN_PRESUPU_"/>
      <sheetName val="SIMULACIÓNEDIFICIO.ok"/>
      <sheetName val="Hoja4"/>
      <sheetName val="SUB_APU3"/>
      <sheetName val="RESUMEN_PRESUPU_3"/>
      <sheetName val="SUB_APU1"/>
      <sheetName val="RESUMEN_PRESUPU_1"/>
      <sheetName val="SUB_APU2"/>
      <sheetName val="RESUMEN_PRESUPU_2"/>
      <sheetName val="SUB_APU4"/>
      <sheetName val="RESUMEN_PRESUPU_4"/>
      <sheetName val="Indicadores"/>
      <sheetName val="Propiedad"/>
      <sheetName val="Reparación"/>
      <sheetName val="DESPLEGABLE"/>
    </sheetNames>
    <sheetDataSet>
      <sheetData sheetId="0">
        <row r="1">
          <cell r="A1" t="str">
            <v>CODIGO</v>
          </cell>
          <cell r="B1" t="str">
            <v>ITEM</v>
          </cell>
          <cell r="C1" t="str">
            <v>UNIDAD</v>
          </cell>
        </row>
        <row r="2">
          <cell r="A2" t="str">
            <v>Z100</v>
          </cell>
          <cell r="B2" t="str">
            <v>MORTERO 1:4</v>
          </cell>
          <cell r="C2" t="str">
            <v>M3</v>
          </cell>
          <cell r="D2">
            <v>181373</v>
          </cell>
        </row>
        <row r="3">
          <cell r="B3" t="str">
            <v>CODIGO</v>
          </cell>
          <cell r="C3" t="str">
            <v>Z100</v>
          </cell>
        </row>
        <row r="4">
          <cell r="A4" t="str">
            <v>CODIGO</v>
          </cell>
          <cell r="B4" t="str">
            <v>RECURSOS</v>
          </cell>
          <cell r="C4" t="str">
            <v>UNIDAD</v>
          </cell>
          <cell r="D4" t="str">
            <v>CANT.</v>
          </cell>
        </row>
        <row r="5">
          <cell r="B5" t="str">
            <v>MATERIALES</v>
          </cell>
        </row>
        <row r="6">
          <cell r="A6" t="str">
            <v>M010</v>
          </cell>
          <cell r="B6" t="str">
            <v>CEMENTO</v>
          </cell>
          <cell r="C6" t="str">
            <v>SACO</v>
          </cell>
          <cell r="D6">
            <v>7.3</v>
          </cell>
        </row>
        <row r="7">
          <cell r="A7" t="str">
            <v>M020</v>
          </cell>
          <cell r="B7" t="str">
            <v>AGUA</v>
          </cell>
          <cell r="C7" t="str">
            <v>LT</v>
          </cell>
          <cell r="D7">
            <v>212</v>
          </cell>
        </row>
        <row r="8">
          <cell r="A8" t="str">
            <v>M070</v>
          </cell>
          <cell r="B8" t="str">
            <v>ARENA DE PEGA</v>
          </cell>
          <cell r="C8" t="str">
            <v>M3</v>
          </cell>
          <cell r="D8">
            <v>1.4</v>
          </cell>
        </row>
        <row r="9">
          <cell r="B9">
            <v>0</v>
          </cell>
          <cell r="C9">
            <v>0</v>
          </cell>
        </row>
        <row r="11">
          <cell r="B11" t="str">
            <v>EQUIPO</v>
          </cell>
        </row>
        <row r="12">
          <cell r="B12" t="str">
            <v>HTA MENOR (5% de M. de O.)</v>
          </cell>
        </row>
        <row r="17">
          <cell r="B17" t="str">
            <v>MANO DE OBRA</v>
          </cell>
        </row>
        <row r="18">
          <cell r="A18" t="str">
            <v>O110</v>
          </cell>
          <cell r="B18" t="str">
            <v>1 OFIC. Y 1 AYUD.</v>
          </cell>
          <cell r="C18" t="str">
            <v>DIA</v>
          </cell>
          <cell r="D18">
            <v>0.4</v>
          </cell>
        </row>
        <row r="21">
          <cell r="A21">
            <v>0</v>
          </cell>
          <cell r="B21">
            <v>0</v>
          </cell>
          <cell r="C21">
            <v>0</v>
          </cell>
        </row>
        <row r="23">
          <cell r="B23" t="str">
            <v>TRANSPORTE</v>
          </cell>
        </row>
        <row r="27">
          <cell r="A27">
            <v>0</v>
          </cell>
          <cell r="B27">
            <v>0</v>
          </cell>
          <cell r="C27">
            <v>0</v>
          </cell>
        </row>
        <row r="31">
          <cell r="A31" t="str">
            <v>CODIGO</v>
          </cell>
          <cell r="B31" t="str">
            <v>ITEM</v>
          </cell>
          <cell r="C31" t="str">
            <v>UNIDAD</v>
          </cell>
        </row>
        <row r="32">
          <cell r="A32" t="str">
            <v>Z110</v>
          </cell>
          <cell r="B32" t="str">
            <v>MORTERO 1:5</v>
          </cell>
          <cell r="C32" t="str">
            <v>M3</v>
          </cell>
          <cell r="D32">
            <v>151123.875</v>
          </cell>
        </row>
        <row r="33">
          <cell r="B33" t="str">
            <v>CODIGO</v>
          </cell>
          <cell r="C33" t="str">
            <v>Z110</v>
          </cell>
        </row>
        <row r="34">
          <cell r="A34" t="str">
            <v>CODIGO</v>
          </cell>
          <cell r="B34" t="str">
            <v>RECURSOS</v>
          </cell>
          <cell r="C34" t="str">
            <v>UNIDAD</v>
          </cell>
          <cell r="D34" t="str">
            <v>CANT.</v>
          </cell>
        </row>
        <row r="35">
          <cell r="B35" t="str">
            <v>MATERIALES</v>
          </cell>
        </row>
        <row r="36">
          <cell r="A36" t="str">
            <v>M010</v>
          </cell>
          <cell r="B36" t="str">
            <v>CEMENTO</v>
          </cell>
          <cell r="C36" t="str">
            <v>SACO</v>
          </cell>
          <cell r="D36">
            <v>6</v>
          </cell>
        </row>
        <row r="37">
          <cell r="A37" t="str">
            <v>M020</v>
          </cell>
          <cell r="B37" t="str">
            <v>AGUA</v>
          </cell>
          <cell r="C37" t="str">
            <v>LT</v>
          </cell>
          <cell r="D37">
            <v>48</v>
          </cell>
        </row>
        <row r="38">
          <cell r="A38" t="str">
            <v>M070</v>
          </cell>
          <cell r="B38" t="str">
            <v>ARENA DE PEGA</v>
          </cell>
          <cell r="C38" t="str">
            <v>M3</v>
          </cell>
          <cell r="D38">
            <v>1.2</v>
          </cell>
        </row>
        <row r="39">
          <cell r="B39">
            <v>0</v>
          </cell>
          <cell r="C39">
            <v>0</v>
          </cell>
        </row>
        <row r="41">
          <cell r="B41" t="str">
            <v>EQUIPO</v>
          </cell>
        </row>
        <row r="42">
          <cell r="B42" t="str">
            <v>HTA MENOR (5% de M. de O.)</v>
          </cell>
        </row>
        <row r="44">
          <cell r="A44">
            <v>0</v>
          </cell>
          <cell r="B44">
            <v>0</v>
          </cell>
          <cell r="C44">
            <v>0</v>
          </cell>
        </row>
        <row r="46">
          <cell r="B46" t="str">
            <v>MANO DE OBRA</v>
          </cell>
        </row>
        <row r="47">
          <cell r="A47" t="str">
            <v>O110</v>
          </cell>
          <cell r="B47" t="str">
            <v>1 OFIC. Y 1 AYUD.</v>
          </cell>
          <cell r="C47" t="str">
            <v>DIA</v>
          </cell>
          <cell r="D47">
            <v>0.35</v>
          </cell>
        </row>
        <row r="49">
          <cell r="A49">
            <v>0</v>
          </cell>
          <cell r="B49">
            <v>0</v>
          </cell>
          <cell r="C49">
            <v>0</v>
          </cell>
        </row>
        <row r="51">
          <cell r="B51" t="str">
            <v>TRANSPORTE</v>
          </cell>
        </row>
        <row r="55">
          <cell r="A55">
            <v>0</v>
          </cell>
          <cell r="B55">
            <v>0</v>
          </cell>
          <cell r="C55">
            <v>0</v>
          </cell>
        </row>
        <row r="58">
          <cell r="A58" t="str">
            <v>CODIGO</v>
          </cell>
          <cell r="B58" t="str">
            <v>ITEM</v>
          </cell>
          <cell r="C58" t="str">
            <v>UNIDAD</v>
          </cell>
        </row>
        <row r="59">
          <cell r="A59" t="str">
            <v>Z120</v>
          </cell>
          <cell r="B59" t="str">
            <v>MORTERO 1:6</v>
          </cell>
          <cell r="C59" t="str">
            <v>M3</v>
          </cell>
          <cell r="D59">
            <v>145003.125</v>
          </cell>
        </row>
        <row r="60">
          <cell r="B60" t="str">
            <v>CODIGO</v>
          </cell>
          <cell r="C60" t="str">
            <v>Z120</v>
          </cell>
        </row>
        <row r="61">
          <cell r="A61" t="str">
            <v>CODIGO</v>
          </cell>
          <cell r="B61" t="str">
            <v>RECURSOS</v>
          </cell>
          <cell r="C61" t="str">
            <v>UNIDAD</v>
          </cell>
          <cell r="D61" t="str">
            <v>CANT.</v>
          </cell>
        </row>
        <row r="62">
          <cell r="B62" t="str">
            <v>MATERIALES</v>
          </cell>
        </row>
        <row r="63">
          <cell r="A63" t="str">
            <v>M010</v>
          </cell>
          <cell r="B63" t="str">
            <v>CEMENTO</v>
          </cell>
          <cell r="C63" t="str">
            <v>SACO</v>
          </cell>
          <cell r="D63">
            <v>5.25</v>
          </cell>
        </row>
        <row r="64">
          <cell r="A64" t="str">
            <v>M020</v>
          </cell>
          <cell r="B64" t="str">
            <v>AGUA</v>
          </cell>
          <cell r="C64" t="str">
            <v>LT</v>
          </cell>
          <cell r="D64">
            <v>233</v>
          </cell>
        </row>
        <row r="65">
          <cell r="A65" t="str">
            <v>M070</v>
          </cell>
          <cell r="B65" t="str">
            <v>ARENA DE PEGA</v>
          </cell>
          <cell r="C65" t="str">
            <v>M3</v>
          </cell>
          <cell r="D65">
            <v>1.2</v>
          </cell>
        </row>
        <row r="66">
          <cell r="B66">
            <v>0</v>
          </cell>
          <cell r="C66">
            <v>0</v>
          </cell>
        </row>
        <row r="68">
          <cell r="B68" t="str">
            <v>EQUIPO</v>
          </cell>
        </row>
        <row r="69">
          <cell r="B69" t="str">
            <v>HTA MENOR (5% de M. de O.)</v>
          </cell>
        </row>
        <row r="70">
          <cell r="A70">
            <v>0</v>
          </cell>
          <cell r="B70">
            <v>0</v>
          </cell>
          <cell r="C70">
            <v>0</v>
          </cell>
        </row>
        <row r="72">
          <cell r="B72" t="str">
            <v>MANO DE OBRA</v>
          </cell>
        </row>
        <row r="73">
          <cell r="A73" t="str">
            <v>O110</v>
          </cell>
          <cell r="B73" t="str">
            <v>1 OFIC. Y 1 AYUD.</v>
          </cell>
          <cell r="C73" t="str">
            <v>DIA</v>
          </cell>
          <cell r="D73">
            <v>0.45</v>
          </cell>
        </row>
        <row r="74">
          <cell r="A74">
            <v>0</v>
          </cell>
          <cell r="B74">
            <v>0</v>
          </cell>
          <cell r="C74">
            <v>0</v>
          </cell>
        </row>
        <row r="75">
          <cell r="A75">
            <v>0</v>
          </cell>
          <cell r="B75">
            <v>0</v>
          </cell>
          <cell r="C75">
            <v>0</v>
          </cell>
        </row>
        <row r="77">
          <cell r="B77" t="str">
            <v>TRANSPORTE</v>
          </cell>
        </row>
        <row r="79">
          <cell r="A79">
            <v>0</v>
          </cell>
          <cell r="B79">
            <v>0</v>
          </cell>
          <cell r="C79">
            <v>0</v>
          </cell>
        </row>
        <row r="80">
          <cell r="A80">
            <v>0</v>
          </cell>
          <cell r="B80">
            <v>0</v>
          </cell>
          <cell r="C80">
            <v>0</v>
          </cell>
        </row>
        <row r="81">
          <cell r="A81">
            <v>0</v>
          </cell>
          <cell r="B81">
            <v>0</v>
          </cell>
          <cell r="C81">
            <v>0</v>
          </cell>
        </row>
        <row r="86">
          <cell r="A86" t="str">
            <v>CODIGO</v>
          </cell>
          <cell r="B86" t="str">
            <v>ITEM</v>
          </cell>
          <cell r="C86" t="str">
            <v>UNIDAD</v>
          </cell>
        </row>
        <row r="87">
          <cell r="A87" t="str">
            <v>Z130</v>
          </cell>
          <cell r="B87" t="str">
            <v>MORTERO 1:7</v>
          </cell>
          <cell r="C87" t="str">
            <v>M3</v>
          </cell>
          <cell r="D87">
            <v>121172.625</v>
          </cell>
        </row>
        <row r="88">
          <cell r="B88" t="str">
            <v>CODIGO</v>
          </cell>
          <cell r="C88" t="str">
            <v>Z130</v>
          </cell>
        </row>
        <row r="89">
          <cell r="A89" t="str">
            <v>CODIGO</v>
          </cell>
          <cell r="B89" t="str">
            <v>RECURSOS</v>
          </cell>
          <cell r="C89" t="str">
            <v>UNIDAD</v>
          </cell>
          <cell r="D89" t="str">
            <v>CANT.</v>
          </cell>
        </row>
        <row r="90">
          <cell r="B90" t="str">
            <v>MATERIALES</v>
          </cell>
        </row>
        <row r="91">
          <cell r="A91" t="str">
            <v>M010</v>
          </cell>
          <cell r="B91" t="str">
            <v>CEMENTO</v>
          </cell>
          <cell r="C91" t="str">
            <v>SACO</v>
          </cell>
          <cell r="D91">
            <v>4.5</v>
          </cell>
        </row>
        <row r="92">
          <cell r="A92" t="str">
            <v>M020</v>
          </cell>
          <cell r="B92" t="str">
            <v>AGUA</v>
          </cell>
          <cell r="C92" t="str">
            <v>LT</v>
          </cell>
          <cell r="D92">
            <v>204</v>
          </cell>
        </row>
        <row r="93">
          <cell r="A93" t="str">
            <v>M070</v>
          </cell>
          <cell r="B93" t="str">
            <v>ARENA DE PEGA</v>
          </cell>
          <cell r="C93" t="str">
            <v>M3</v>
          </cell>
          <cell r="D93">
            <v>1.25</v>
          </cell>
        </row>
        <row r="94">
          <cell r="B94">
            <v>0</v>
          </cell>
          <cell r="C94">
            <v>0</v>
          </cell>
        </row>
        <row r="96">
          <cell r="B96" t="str">
            <v>EQUIPO</v>
          </cell>
        </row>
        <row r="97">
          <cell r="B97" t="str">
            <v>HTA MENOR (5% de M. de O.)</v>
          </cell>
        </row>
        <row r="98">
          <cell r="A98">
            <v>0</v>
          </cell>
          <cell r="B98">
            <v>0</v>
          </cell>
          <cell r="C98">
            <v>0</v>
          </cell>
        </row>
        <row r="99">
          <cell r="A99">
            <v>0</v>
          </cell>
          <cell r="B99">
            <v>0</v>
          </cell>
          <cell r="C99">
            <v>0</v>
          </cell>
        </row>
        <row r="100">
          <cell r="A100">
            <v>0</v>
          </cell>
          <cell r="B100">
            <v>0</v>
          </cell>
          <cell r="C100">
            <v>0</v>
          </cell>
        </row>
        <row r="102">
          <cell r="B102" t="str">
            <v>MANO DE OBRA</v>
          </cell>
        </row>
        <row r="103">
          <cell r="A103" t="str">
            <v>O110</v>
          </cell>
          <cell r="B103" t="str">
            <v>1 OFIC. Y 1 AYUD.</v>
          </cell>
          <cell r="C103" t="str">
            <v>DIA</v>
          </cell>
          <cell r="D103">
            <v>0.25</v>
          </cell>
        </row>
        <row r="104">
          <cell r="A104">
            <v>0</v>
          </cell>
          <cell r="B104">
            <v>0</v>
          </cell>
          <cell r="C104">
            <v>0</v>
          </cell>
        </row>
        <row r="105">
          <cell r="A105">
            <v>0</v>
          </cell>
          <cell r="B105">
            <v>0</v>
          </cell>
          <cell r="C105">
            <v>0</v>
          </cell>
        </row>
        <row r="106">
          <cell r="A106">
            <v>0</v>
          </cell>
          <cell r="B106">
            <v>0</v>
          </cell>
          <cell r="C106">
            <v>0</v>
          </cell>
        </row>
        <row r="108">
          <cell r="B108" t="str">
            <v>TRANSPORTE</v>
          </cell>
        </row>
        <row r="110">
          <cell r="A110">
            <v>0</v>
          </cell>
          <cell r="B110">
            <v>0</v>
          </cell>
          <cell r="C110">
            <v>0</v>
          </cell>
        </row>
        <row r="111">
          <cell r="A111">
            <v>0</v>
          </cell>
          <cell r="B111">
            <v>0</v>
          </cell>
          <cell r="C111">
            <v>0</v>
          </cell>
        </row>
        <row r="112">
          <cell r="A112">
            <v>0</v>
          </cell>
          <cell r="B112">
            <v>0</v>
          </cell>
          <cell r="C112">
            <v>0</v>
          </cell>
        </row>
        <row r="115">
          <cell r="A115" t="str">
            <v>CODIGO</v>
          </cell>
          <cell r="B115" t="str">
            <v>ITEM</v>
          </cell>
          <cell r="C115" t="str">
            <v>UNIDAD</v>
          </cell>
        </row>
        <row r="116">
          <cell r="A116" t="str">
            <v>Z140</v>
          </cell>
          <cell r="B116" t="str">
            <v>MORTERO REV.  1:3</v>
          </cell>
          <cell r="C116" t="str">
            <v>M3</v>
          </cell>
          <cell r="D116">
            <v>192469.5</v>
          </cell>
        </row>
        <row r="117">
          <cell r="B117" t="str">
            <v>CODIGO</v>
          </cell>
          <cell r="C117" t="str">
            <v>Z140</v>
          </cell>
        </row>
        <row r="118">
          <cell r="A118" t="str">
            <v>CODIGO</v>
          </cell>
          <cell r="B118" t="str">
            <v>RECURSOS</v>
          </cell>
          <cell r="C118" t="str">
            <v>UNIDAD</v>
          </cell>
          <cell r="D118" t="str">
            <v>CANT.</v>
          </cell>
        </row>
        <row r="119">
          <cell r="B119" t="str">
            <v>MATERIALES</v>
          </cell>
        </row>
        <row r="120">
          <cell r="A120" t="str">
            <v>M010</v>
          </cell>
          <cell r="B120" t="str">
            <v>CEMENTO</v>
          </cell>
          <cell r="C120" t="str">
            <v>SACO</v>
          </cell>
          <cell r="D120">
            <v>9</v>
          </cell>
        </row>
        <row r="121">
          <cell r="A121" t="str">
            <v>M020</v>
          </cell>
          <cell r="B121" t="str">
            <v>AGUA</v>
          </cell>
          <cell r="C121" t="str">
            <v>LT</v>
          </cell>
          <cell r="D121">
            <v>252</v>
          </cell>
        </row>
        <row r="122">
          <cell r="A122" t="str">
            <v>M050</v>
          </cell>
          <cell r="B122" t="str">
            <v xml:space="preserve">ARENA DE REVOQUE. </v>
          </cell>
          <cell r="C122" t="str">
            <v>M3</v>
          </cell>
          <cell r="D122">
            <v>1.1000000000000001</v>
          </cell>
        </row>
        <row r="123">
          <cell r="B123">
            <v>0</v>
          </cell>
          <cell r="C123">
            <v>0</v>
          </cell>
        </row>
        <row r="125">
          <cell r="B125" t="str">
            <v>EQUIPO</v>
          </cell>
        </row>
        <row r="126">
          <cell r="B126" t="str">
            <v>HTA MENOR (5% de M. de O.)</v>
          </cell>
        </row>
        <row r="127">
          <cell r="A127">
            <v>0</v>
          </cell>
          <cell r="B127">
            <v>0</v>
          </cell>
          <cell r="C127">
            <v>0</v>
          </cell>
        </row>
        <row r="128">
          <cell r="A128">
            <v>0</v>
          </cell>
          <cell r="B128">
            <v>0</v>
          </cell>
          <cell r="C128">
            <v>0</v>
          </cell>
        </row>
        <row r="129">
          <cell r="A129">
            <v>0</v>
          </cell>
          <cell r="B129">
            <v>0</v>
          </cell>
          <cell r="C129">
            <v>0</v>
          </cell>
        </row>
        <row r="131">
          <cell r="B131" t="str">
            <v>MANO DE OBRA</v>
          </cell>
        </row>
        <row r="132">
          <cell r="A132" t="str">
            <v>O110</v>
          </cell>
          <cell r="B132" t="str">
            <v>1 OFIC. Y 1 AYUD.</v>
          </cell>
          <cell r="C132" t="str">
            <v>DIA</v>
          </cell>
          <cell r="D132">
            <v>0.2</v>
          </cell>
        </row>
        <row r="133">
          <cell r="A133">
            <v>0</v>
          </cell>
          <cell r="B133">
            <v>0</v>
          </cell>
          <cell r="C133">
            <v>0</v>
          </cell>
        </row>
        <row r="134">
          <cell r="A134">
            <v>0</v>
          </cell>
          <cell r="B134">
            <v>0</v>
          </cell>
          <cell r="C134">
            <v>0</v>
          </cell>
        </row>
        <row r="135">
          <cell r="A135">
            <v>0</v>
          </cell>
          <cell r="B135">
            <v>0</v>
          </cell>
          <cell r="C135">
            <v>0</v>
          </cell>
        </row>
        <row r="137">
          <cell r="B137" t="str">
            <v>TRANSPORTE</v>
          </cell>
        </row>
        <row r="139">
          <cell r="A139">
            <v>0</v>
          </cell>
          <cell r="B139">
            <v>0</v>
          </cell>
          <cell r="C139">
            <v>0</v>
          </cell>
        </row>
        <row r="140">
          <cell r="A140">
            <v>0</v>
          </cell>
          <cell r="B140">
            <v>0</v>
          </cell>
          <cell r="C140">
            <v>0</v>
          </cell>
        </row>
        <row r="141">
          <cell r="A141">
            <v>0</v>
          </cell>
          <cell r="B141">
            <v>0</v>
          </cell>
          <cell r="C141">
            <v>0</v>
          </cell>
        </row>
        <row r="145">
          <cell r="A145" t="str">
            <v>CODIGO</v>
          </cell>
          <cell r="B145" t="str">
            <v>ITEM</v>
          </cell>
          <cell r="C145" t="str">
            <v>UNIDAD</v>
          </cell>
        </row>
        <row r="146">
          <cell r="A146" t="str">
            <v>Z150</v>
          </cell>
          <cell r="B146" t="str">
            <v>MORTERO REV.  1:4</v>
          </cell>
          <cell r="C146" t="str">
            <v>M3</v>
          </cell>
          <cell r="D146">
            <v>160884.5</v>
          </cell>
        </row>
        <row r="147">
          <cell r="B147" t="str">
            <v>CODIGO</v>
          </cell>
          <cell r="C147" t="str">
            <v>Z150</v>
          </cell>
        </row>
        <row r="148">
          <cell r="A148" t="str">
            <v>CODIGO</v>
          </cell>
          <cell r="B148" t="str">
            <v>RECURSOS</v>
          </cell>
          <cell r="C148" t="str">
            <v>UNIDAD</v>
          </cell>
          <cell r="D148" t="str">
            <v>CANT.</v>
          </cell>
        </row>
        <row r="149">
          <cell r="B149" t="str">
            <v>MATERIALES</v>
          </cell>
        </row>
        <row r="150">
          <cell r="A150" t="str">
            <v>M010</v>
          </cell>
          <cell r="B150" t="str">
            <v>CEMENTO</v>
          </cell>
          <cell r="C150" t="str">
            <v>SACO</v>
          </cell>
          <cell r="D150">
            <v>7</v>
          </cell>
        </row>
        <row r="151">
          <cell r="A151" t="str">
            <v>M020</v>
          </cell>
          <cell r="B151" t="str">
            <v>AGUA</v>
          </cell>
          <cell r="C151" t="str">
            <v>LT</v>
          </cell>
          <cell r="D151">
            <v>252</v>
          </cell>
        </row>
        <row r="152">
          <cell r="A152" t="str">
            <v>M050</v>
          </cell>
          <cell r="B152" t="str">
            <v xml:space="preserve">ARENA DE REVOQUE. </v>
          </cell>
          <cell r="C152" t="str">
            <v>M3</v>
          </cell>
          <cell r="D152">
            <v>1.2</v>
          </cell>
        </row>
        <row r="153">
          <cell r="B153">
            <v>0</v>
          </cell>
          <cell r="C153">
            <v>0</v>
          </cell>
        </row>
        <row r="155">
          <cell r="B155" t="str">
            <v>EQUIPO</v>
          </cell>
        </row>
        <row r="156">
          <cell r="B156" t="str">
            <v>HTA MENOR (5% de M. de O.)</v>
          </cell>
        </row>
        <row r="157">
          <cell r="A157">
            <v>0</v>
          </cell>
          <cell r="B157">
            <v>0</v>
          </cell>
          <cell r="C157">
            <v>0</v>
          </cell>
        </row>
        <row r="158">
          <cell r="A158">
            <v>0</v>
          </cell>
          <cell r="B158">
            <v>0</v>
          </cell>
          <cell r="C158">
            <v>0</v>
          </cell>
        </row>
        <row r="159">
          <cell r="A159">
            <v>0</v>
          </cell>
          <cell r="B159">
            <v>0</v>
          </cell>
          <cell r="C159">
            <v>0</v>
          </cell>
        </row>
        <row r="161">
          <cell r="B161" t="str">
            <v>MANO DE OBRA</v>
          </cell>
        </row>
        <row r="162">
          <cell r="A162" t="str">
            <v>O110</v>
          </cell>
          <cell r="B162" t="str">
            <v>1 OFIC. Y 1 AYUD.</v>
          </cell>
          <cell r="C162" t="str">
            <v>DIA</v>
          </cell>
          <cell r="D162">
            <v>0.2</v>
          </cell>
        </row>
        <row r="163">
          <cell r="A163">
            <v>0</v>
          </cell>
          <cell r="B163">
            <v>0</v>
          </cell>
          <cell r="C163">
            <v>0</v>
          </cell>
        </row>
        <row r="164">
          <cell r="A164">
            <v>0</v>
          </cell>
          <cell r="B164">
            <v>0</v>
          </cell>
          <cell r="C164">
            <v>0</v>
          </cell>
        </row>
        <row r="166">
          <cell r="B166" t="str">
            <v>TRANSPORTE</v>
          </cell>
        </row>
        <row r="168">
          <cell r="A168">
            <v>0</v>
          </cell>
          <cell r="B168">
            <v>0</v>
          </cell>
          <cell r="C168">
            <v>0</v>
          </cell>
        </row>
        <row r="169">
          <cell r="A169">
            <v>0</v>
          </cell>
          <cell r="B169">
            <v>0</v>
          </cell>
          <cell r="C169">
            <v>0</v>
          </cell>
        </row>
        <row r="173">
          <cell r="A173" t="str">
            <v>CODIGO</v>
          </cell>
          <cell r="B173" t="str">
            <v>ITEM</v>
          </cell>
          <cell r="C173" t="str">
            <v>UNIDAD</v>
          </cell>
        </row>
        <row r="174">
          <cell r="A174" t="str">
            <v>Z160</v>
          </cell>
          <cell r="B174" t="str">
            <v>MORTERO REV.  1:5</v>
          </cell>
          <cell r="C174" t="str">
            <v>M3</v>
          </cell>
          <cell r="D174">
            <v>139009.5</v>
          </cell>
        </row>
        <row r="175">
          <cell r="B175" t="str">
            <v>CODIGO</v>
          </cell>
          <cell r="C175" t="str">
            <v>Z160</v>
          </cell>
        </row>
        <row r="176">
          <cell r="A176" t="str">
            <v>CODIGO</v>
          </cell>
          <cell r="B176" t="str">
            <v>RECURSOS</v>
          </cell>
          <cell r="C176" t="str">
            <v>UNIDAD</v>
          </cell>
          <cell r="D176" t="str">
            <v>CANT.</v>
          </cell>
        </row>
        <row r="177">
          <cell r="B177" t="str">
            <v>MATERIALES</v>
          </cell>
        </row>
        <row r="178">
          <cell r="A178" t="str">
            <v>M010</v>
          </cell>
          <cell r="B178" t="str">
            <v>CEMENTO</v>
          </cell>
          <cell r="C178" t="str">
            <v>SACO</v>
          </cell>
          <cell r="D178">
            <v>6</v>
          </cell>
        </row>
        <row r="179">
          <cell r="A179" t="str">
            <v>M020</v>
          </cell>
          <cell r="B179" t="str">
            <v>AGUA</v>
          </cell>
          <cell r="C179" t="str">
            <v>LT</v>
          </cell>
          <cell r="D179">
            <v>237</v>
          </cell>
        </row>
        <row r="180">
          <cell r="A180" t="str">
            <v>M050</v>
          </cell>
          <cell r="B180" t="str">
            <v xml:space="preserve">ARENA DE REVOQUE. </v>
          </cell>
          <cell r="C180" t="str">
            <v>M3</v>
          </cell>
          <cell r="D180">
            <v>1</v>
          </cell>
        </row>
        <row r="181">
          <cell r="B181">
            <v>0</v>
          </cell>
          <cell r="C181">
            <v>0</v>
          </cell>
        </row>
        <row r="183">
          <cell r="B183" t="str">
            <v>EQUIPO</v>
          </cell>
        </row>
        <row r="184">
          <cell r="B184" t="str">
            <v>HTA MENOR (5% de M. de O.)</v>
          </cell>
        </row>
        <row r="185">
          <cell r="A185">
            <v>0</v>
          </cell>
          <cell r="B185">
            <v>0</v>
          </cell>
          <cell r="C185">
            <v>0</v>
          </cell>
        </row>
        <row r="186">
          <cell r="A186">
            <v>0</v>
          </cell>
          <cell r="B186">
            <v>0</v>
          </cell>
          <cell r="C186">
            <v>0</v>
          </cell>
        </row>
        <row r="187">
          <cell r="A187">
            <v>0</v>
          </cell>
          <cell r="B187">
            <v>0</v>
          </cell>
          <cell r="C187">
            <v>0</v>
          </cell>
        </row>
        <row r="189">
          <cell r="B189" t="str">
            <v>MANO DE OBRA</v>
          </cell>
        </row>
        <row r="190">
          <cell r="A190" t="str">
            <v>O110</v>
          </cell>
          <cell r="B190" t="str">
            <v>1 OFIC. Y 1 AYUD.</v>
          </cell>
          <cell r="C190" t="str">
            <v>DIA</v>
          </cell>
          <cell r="D190">
            <v>0.2</v>
          </cell>
        </row>
        <row r="191">
          <cell r="A191">
            <v>0</v>
          </cell>
          <cell r="B191">
            <v>0</v>
          </cell>
          <cell r="C191">
            <v>0</v>
          </cell>
        </row>
        <row r="192">
          <cell r="A192">
            <v>0</v>
          </cell>
          <cell r="B192">
            <v>0</v>
          </cell>
          <cell r="C192">
            <v>0</v>
          </cell>
        </row>
        <row r="193">
          <cell r="A193">
            <v>0</v>
          </cell>
          <cell r="B193">
            <v>0</v>
          </cell>
          <cell r="C193">
            <v>0</v>
          </cell>
        </row>
        <row r="195">
          <cell r="B195" t="str">
            <v>TRANSPORTE</v>
          </cell>
        </row>
        <row r="197">
          <cell r="A197">
            <v>0</v>
          </cell>
          <cell r="B197">
            <v>0</v>
          </cell>
          <cell r="C197">
            <v>0</v>
          </cell>
        </row>
        <row r="198">
          <cell r="A198">
            <v>0</v>
          </cell>
          <cell r="B198">
            <v>0</v>
          </cell>
          <cell r="C198">
            <v>0</v>
          </cell>
        </row>
        <row r="199">
          <cell r="A199">
            <v>0</v>
          </cell>
          <cell r="B199">
            <v>0</v>
          </cell>
          <cell r="C199">
            <v>0</v>
          </cell>
        </row>
        <row r="202">
          <cell r="A202" t="str">
            <v>CODIGO</v>
          </cell>
          <cell r="B202" t="str">
            <v>ITEM</v>
          </cell>
          <cell r="C202" t="str">
            <v>UNIDAD</v>
          </cell>
        </row>
        <row r="203">
          <cell r="A203" t="str">
            <v>Z170</v>
          </cell>
          <cell r="B203" t="str">
            <v>MORTERO REV.  1:6</v>
          </cell>
          <cell r="C203" t="str">
            <v>M3</v>
          </cell>
          <cell r="D203">
            <v>125409.5</v>
          </cell>
        </row>
        <row r="204">
          <cell r="B204" t="str">
            <v>CODIGO</v>
          </cell>
          <cell r="C204" t="str">
            <v>Z170</v>
          </cell>
        </row>
        <row r="205">
          <cell r="A205" t="str">
            <v>CODIGO</v>
          </cell>
          <cell r="B205" t="str">
            <v>RECURSOS</v>
          </cell>
          <cell r="C205" t="str">
            <v>UNIDAD</v>
          </cell>
          <cell r="D205" t="str">
            <v>CANT.</v>
          </cell>
        </row>
        <row r="206">
          <cell r="B206" t="str">
            <v>MATERIALES</v>
          </cell>
        </row>
        <row r="207">
          <cell r="A207" t="str">
            <v>M010</v>
          </cell>
          <cell r="B207" t="str">
            <v>CEMENTO</v>
          </cell>
          <cell r="C207" t="str">
            <v>SACO</v>
          </cell>
          <cell r="D207">
            <v>5.2</v>
          </cell>
        </row>
        <row r="208">
          <cell r="A208" t="str">
            <v>M020</v>
          </cell>
          <cell r="B208" t="str">
            <v>AGUA</v>
          </cell>
          <cell r="C208" t="str">
            <v>LT</v>
          </cell>
          <cell r="D208">
            <v>237</v>
          </cell>
        </row>
        <row r="209">
          <cell r="A209" t="str">
            <v>M050</v>
          </cell>
          <cell r="B209" t="str">
            <v xml:space="preserve">ARENA DE REVOQUE. </v>
          </cell>
          <cell r="C209" t="str">
            <v>M3</v>
          </cell>
          <cell r="D209">
            <v>1</v>
          </cell>
        </row>
        <row r="210">
          <cell r="B210">
            <v>0</v>
          </cell>
          <cell r="C210">
            <v>0</v>
          </cell>
        </row>
        <row r="212">
          <cell r="B212" t="str">
            <v>EQUIPO</v>
          </cell>
        </row>
        <row r="213">
          <cell r="B213" t="str">
            <v>HTA MENOR (5% de M. de O.)</v>
          </cell>
        </row>
        <row r="214">
          <cell r="A214">
            <v>0</v>
          </cell>
          <cell r="B214">
            <v>0</v>
          </cell>
          <cell r="C214">
            <v>0</v>
          </cell>
        </row>
        <row r="215">
          <cell r="A215">
            <v>0</v>
          </cell>
          <cell r="B215">
            <v>0</v>
          </cell>
          <cell r="C215">
            <v>0</v>
          </cell>
        </row>
        <row r="216">
          <cell r="A216">
            <v>0</v>
          </cell>
          <cell r="B216">
            <v>0</v>
          </cell>
          <cell r="C216">
            <v>0</v>
          </cell>
        </row>
        <row r="218">
          <cell r="B218" t="str">
            <v>MANO DE OBRA</v>
          </cell>
        </row>
        <row r="219">
          <cell r="A219" t="str">
            <v>O110</v>
          </cell>
          <cell r="B219" t="str">
            <v>1 OFIC. Y 1 AYUD.</v>
          </cell>
          <cell r="C219" t="str">
            <v>DIA</v>
          </cell>
          <cell r="D219">
            <v>0.2</v>
          </cell>
        </row>
        <row r="220">
          <cell r="A220">
            <v>0</v>
          </cell>
          <cell r="B220">
            <v>0</v>
          </cell>
          <cell r="C220">
            <v>0</v>
          </cell>
        </row>
        <row r="221">
          <cell r="A221">
            <v>0</v>
          </cell>
          <cell r="B221">
            <v>0</v>
          </cell>
          <cell r="C221">
            <v>0</v>
          </cell>
        </row>
        <row r="222">
          <cell r="A222">
            <v>0</v>
          </cell>
          <cell r="B222">
            <v>0</v>
          </cell>
          <cell r="C222">
            <v>0</v>
          </cell>
        </row>
        <row r="224">
          <cell r="B224" t="str">
            <v>TRANSPORTE</v>
          </cell>
        </row>
        <row r="226">
          <cell r="A226">
            <v>0</v>
          </cell>
          <cell r="B226">
            <v>0</v>
          </cell>
          <cell r="C226">
            <v>0</v>
          </cell>
        </row>
        <row r="227">
          <cell r="A227">
            <v>0</v>
          </cell>
          <cell r="B227">
            <v>0</v>
          </cell>
          <cell r="C227">
            <v>0</v>
          </cell>
        </row>
        <row r="230">
          <cell r="A230" t="str">
            <v>CODIGO</v>
          </cell>
          <cell r="B230" t="str">
            <v>ITEM</v>
          </cell>
          <cell r="C230" t="str">
            <v>UNIDAD</v>
          </cell>
        </row>
        <row r="231">
          <cell r="A231" t="str">
            <v>Z180</v>
          </cell>
          <cell r="B231" t="str">
            <v>MORTERO.  1:3</v>
          </cell>
          <cell r="C231" t="str">
            <v>M3</v>
          </cell>
          <cell r="D231">
            <v>194177.625</v>
          </cell>
        </row>
        <row r="232">
          <cell r="B232" t="str">
            <v>CODIGO</v>
          </cell>
          <cell r="C232" t="str">
            <v>Z180</v>
          </cell>
        </row>
        <row r="233">
          <cell r="A233" t="str">
            <v>CODIGO</v>
          </cell>
          <cell r="B233" t="str">
            <v>RECURSOS</v>
          </cell>
          <cell r="C233" t="str">
            <v>UNIDAD</v>
          </cell>
          <cell r="D233" t="str">
            <v>CANT.</v>
          </cell>
        </row>
        <row r="234">
          <cell r="B234" t="str">
            <v>MATERIALES</v>
          </cell>
        </row>
        <row r="235">
          <cell r="A235" t="str">
            <v>M010</v>
          </cell>
          <cell r="B235" t="str">
            <v>CEMENTO</v>
          </cell>
          <cell r="C235" t="str">
            <v>SACO</v>
          </cell>
          <cell r="D235">
            <v>9</v>
          </cell>
        </row>
        <row r="236">
          <cell r="A236" t="str">
            <v>M020</v>
          </cell>
          <cell r="B236" t="str">
            <v>AGUA</v>
          </cell>
          <cell r="C236" t="str">
            <v>LT</v>
          </cell>
          <cell r="D236">
            <v>40</v>
          </cell>
        </row>
        <row r="237">
          <cell r="A237" t="str">
            <v>M070</v>
          </cell>
          <cell r="B237" t="str">
            <v>ARENA DE PEGA</v>
          </cell>
          <cell r="C237" t="str">
            <v>M3</v>
          </cell>
          <cell r="D237">
            <v>1.1200000000000001</v>
          </cell>
        </row>
        <row r="238">
          <cell r="B238">
            <v>0</v>
          </cell>
          <cell r="C238">
            <v>0</v>
          </cell>
        </row>
        <row r="240">
          <cell r="B240" t="str">
            <v>EQUIPO</v>
          </cell>
        </row>
        <row r="241">
          <cell r="B241" t="str">
            <v>HTA MENOR (5% de M. de O.)</v>
          </cell>
        </row>
        <row r="242">
          <cell r="A242">
            <v>0</v>
          </cell>
          <cell r="B242">
            <v>0</v>
          </cell>
          <cell r="C242">
            <v>0</v>
          </cell>
        </row>
        <row r="243">
          <cell r="A243">
            <v>0</v>
          </cell>
          <cell r="B243">
            <v>0</v>
          </cell>
          <cell r="C243">
            <v>0</v>
          </cell>
        </row>
        <row r="244">
          <cell r="A244">
            <v>0</v>
          </cell>
          <cell r="B244">
            <v>0</v>
          </cell>
          <cell r="C244">
            <v>0</v>
          </cell>
        </row>
        <row r="246">
          <cell r="B246" t="str">
            <v>MANO DE OBRA</v>
          </cell>
        </row>
        <row r="247">
          <cell r="A247" t="str">
            <v>O110</v>
          </cell>
          <cell r="B247" t="str">
            <v>1 OFIC. Y 1 AYUD.</v>
          </cell>
          <cell r="C247" t="str">
            <v>DIA</v>
          </cell>
          <cell r="D247">
            <v>0.25</v>
          </cell>
        </row>
        <row r="248">
          <cell r="A248">
            <v>0</v>
          </cell>
          <cell r="B248">
            <v>0</v>
          </cell>
          <cell r="C248">
            <v>0</v>
          </cell>
        </row>
        <row r="249">
          <cell r="A249">
            <v>0</v>
          </cell>
          <cell r="B249">
            <v>0</v>
          </cell>
          <cell r="C249">
            <v>0</v>
          </cell>
        </row>
        <row r="250">
          <cell r="A250">
            <v>0</v>
          </cell>
          <cell r="B250">
            <v>0</v>
          </cell>
          <cell r="C250">
            <v>0</v>
          </cell>
        </row>
        <row r="252">
          <cell r="B252" t="str">
            <v>TRANSPORTE</v>
          </cell>
        </row>
        <row r="254">
          <cell r="A254">
            <v>0</v>
          </cell>
          <cell r="B254">
            <v>0</v>
          </cell>
          <cell r="C254">
            <v>0</v>
          </cell>
        </row>
        <row r="255">
          <cell r="A255">
            <v>0</v>
          </cell>
          <cell r="B255">
            <v>0</v>
          </cell>
          <cell r="C255">
            <v>0</v>
          </cell>
        </row>
        <row r="259">
          <cell r="A259" t="str">
            <v>CODIGO</v>
          </cell>
          <cell r="B259" t="str">
            <v>ITEM</v>
          </cell>
          <cell r="C259" t="str">
            <v>UNIDAD</v>
          </cell>
        </row>
        <row r="260">
          <cell r="A260" t="str">
            <v>Z190</v>
          </cell>
          <cell r="B260" t="str">
            <v>MORTERO  1:2</v>
          </cell>
          <cell r="C260" t="str">
            <v>M3</v>
          </cell>
          <cell r="D260">
            <v>247343.5</v>
          </cell>
        </row>
        <row r="261">
          <cell r="B261" t="str">
            <v>CODIGO</v>
          </cell>
          <cell r="C261" t="str">
            <v>Z190</v>
          </cell>
        </row>
        <row r="262">
          <cell r="A262" t="str">
            <v>CODIGO</v>
          </cell>
          <cell r="B262" t="str">
            <v>RECURSOS</v>
          </cell>
          <cell r="C262" t="str">
            <v>UNIDAD</v>
          </cell>
          <cell r="D262" t="str">
            <v>CANT.</v>
          </cell>
        </row>
        <row r="263">
          <cell r="B263" t="str">
            <v>MATERIALES</v>
          </cell>
        </row>
        <row r="264">
          <cell r="A264" t="str">
            <v>M010</v>
          </cell>
          <cell r="B264" t="str">
            <v>CEMENTO</v>
          </cell>
          <cell r="C264" t="str">
            <v>SACO</v>
          </cell>
          <cell r="D264">
            <v>12.5</v>
          </cell>
        </row>
        <row r="265">
          <cell r="A265" t="str">
            <v>M020</v>
          </cell>
          <cell r="B265" t="str">
            <v>AGUA</v>
          </cell>
          <cell r="C265" t="str">
            <v>LT</v>
          </cell>
          <cell r="D265">
            <v>250</v>
          </cell>
        </row>
        <row r="266">
          <cell r="A266" t="str">
            <v>M070</v>
          </cell>
          <cell r="B266" t="str">
            <v>ARENA DE PEGA</v>
          </cell>
          <cell r="C266" t="str">
            <v>M3</v>
          </cell>
          <cell r="D266">
            <v>0.95</v>
          </cell>
        </row>
        <row r="267">
          <cell r="B267">
            <v>0</v>
          </cell>
          <cell r="C267">
            <v>0</v>
          </cell>
        </row>
        <row r="269">
          <cell r="B269" t="str">
            <v>EQUIPO</v>
          </cell>
        </row>
        <row r="270">
          <cell r="B270" t="str">
            <v>HTA MENOR (5% de M. de O.)</v>
          </cell>
        </row>
        <row r="271">
          <cell r="A271">
            <v>0</v>
          </cell>
          <cell r="B271">
            <v>0</v>
          </cell>
          <cell r="C271">
            <v>0</v>
          </cell>
        </row>
        <row r="272">
          <cell r="A272">
            <v>0</v>
          </cell>
          <cell r="B272">
            <v>0</v>
          </cell>
          <cell r="C272">
            <v>0</v>
          </cell>
        </row>
        <row r="274">
          <cell r="B274" t="str">
            <v>MANO DE OBRA</v>
          </cell>
        </row>
        <row r="275">
          <cell r="A275" t="str">
            <v>O110</v>
          </cell>
          <cell r="B275" t="str">
            <v>1 OFIC. Y 1 AYUD.</v>
          </cell>
          <cell r="C275" t="str">
            <v>DIA</v>
          </cell>
          <cell r="D275">
            <v>0.2</v>
          </cell>
        </row>
        <row r="276">
          <cell r="A276">
            <v>0</v>
          </cell>
          <cell r="B276">
            <v>0</v>
          </cell>
          <cell r="C276">
            <v>0</v>
          </cell>
        </row>
        <row r="277">
          <cell r="A277">
            <v>0</v>
          </cell>
          <cell r="B277">
            <v>0</v>
          </cell>
          <cell r="C277">
            <v>0</v>
          </cell>
        </row>
        <row r="278">
          <cell r="A278">
            <v>0</v>
          </cell>
          <cell r="B278">
            <v>0</v>
          </cell>
          <cell r="C278">
            <v>0</v>
          </cell>
        </row>
        <row r="280">
          <cell r="B280" t="str">
            <v>TRANSPORTE</v>
          </cell>
        </row>
        <row r="282">
          <cell r="A282">
            <v>0</v>
          </cell>
          <cell r="B282">
            <v>0</v>
          </cell>
          <cell r="C282">
            <v>0</v>
          </cell>
        </row>
        <row r="283">
          <cell r="A283">
            <v>0</v>
          </cell>
          <cell r="B283">
            <v>0</v>
          </cell>
          <cell r="C283">
            <v>0</v>
          </cell>
        </row>
        <row r="284">
          <cell r="A284">
            <v>0</v>
          </cell>
          <cell r="B284">
            <v>0</v>
          </cell>
          <cell r="C284">
            <v>0</v>
          </cell>
        </row>
        <row r="288">
          <cell r="A288" t="str">
            <v>CODIGO</v>
          </cell>
          <cell r="B288" t="str">
            <v>ITEM</v>
          </cell>
          <cell r="C288" t="str">
            <v>UNIDAD</v>
          </cell>
        </row>
        <row r="289">
          <cell r="A289" t="str">
            <v>Z200</v>
          </cell>
          <cell r="B289" t="str">
            <v>CONCRETO f'c=140 kg/cm2</v>
          </cell>
          <cell r="C289" t="str">
            <v>M3</v>
          </cell>
          <cell r="D289">
            <v>158178</v>
          </cell>
        </row>
        <row r="290">
          <cell r="B290" t="str">
            <v>CODIGO</v>
          </cell>
          <cell r="C290" t="str">
            <v>Z200</v>
          </cell>
        </row>
        <row r="291">
          <cell r="A291" t="str">
            <v>CODIGO</v>
          </cell>
          <cell r="B291" t="str">
            <v>RECURSOS</v>
          </cell>
          <cell r="C291" t="str">
            <v>UNIDAD</v>
          </cell>
          <cell r="D291" t="str">
            <v>CANT.</v>
          </cell>
        </row>
        <row r="292">
          <cell r="B292" t="str">
            <v>MATERIALES</v>
          </cell>
        </row>
        <row r="293">
          <cell r="A293" t="str">
            <v>M010</v>
          </cell>
          <cell r="B293" t="str">
            <v>CEMENTO</v>
          </cell>
          <cell r="C293" t="str">
            <v>SACO</v>
          </cell>
          <cell r="D293">
            <v>5</v>
          </cell>
        </row>
        <row r="294">
          <cell r="A294" t="str">
            <v>M020</v>
          </cell>
          <cell r="B294" t="str">
            <v>AGUA</v>
          </cell>
          <cell r="C294" t="str">
            <v>LT</v>
          </cell>
          <cell r="D294">
            <v>40</v>
          </cell>
        </row>
        <row r="295">
          <cell r="A295" t="str">
            <v>M080</v>
          </cell>
          <cell r="B295" t="str">
            <v>ARENA PARA CONCRETO</v>
          </cell>
          <cell r="C295" t="str">
            <v>M3</v>
          </cell>
          <cell r="D295">
            <v>0.6</v>
          </cell>
        </row>
        <row r="296">
          <cell r="A296" t="str">
            <v>M240</v>
          </cell>
          <cell r="B296" t="str">
            <v>TRITURADO 1 1/2"</v>
          </cell>
          <cell r="C296" t="str">
            <v>M3</v>
          </cell>
          <cell r="D296">
            <v>0.92</v>
          </cell>
        </row>
        <row r="297">
          <cell r="B297">
            <v>0</v>
          </cell>
          <cell r="C297">
            <v>0</v>
          </cell>
        </row>
        <row r="299">
          <cell r="B299" t="str">
            <v>EQUIPO</v>
          </cell>
        </row>
        <row r="300">
          <cell r="B300" t="str">
            <v>HTA MENOR (5% de M. de O.)</v>
          </cell>
        </row>
        <row r="301">
          <cell r="A301" t="str">
            <v>E080</v>
          </cell>
          <cell r="B301" t="str">
            <v>CONCRETADORA 1 1/2 SACOS ELECT.</v>
          </cell>
          <cell r="C301" t="str">
            <v>DIA</v>
          </cell>
          <cell r="D301">
            <v>0.4</v>
          </cell>
        </row>
        <row r="302">
          <cell r="A302">
            <v>0</v>
          </cell>
          <cell r="B302">
            <v>0</v>
          </cell>
          <cell r="C302">
            <v>0</v>
          </cell>
        </row>
        <row r="303">
          <cell r="A303">
            <v>0</v>
          </cell>
          <cell r="B303">
            <v>0</v>
          </cell>
          <cell r="C303">
            <v>0</v>
          </cell>
        </row>
        <row r="305">
          <cell r="B305" t="str">
            <v>MANO DE OBRA</v>
          </cell>
        </row>
        <row r="306">
          <cell r="A306" t="str">
            <v>O030</v>
          </cell>
          <cell r="B306" t="str">
            <v>1 OFIC. Y 2 AYUD.</v>
          </cell>
          <cell r="C306" t="str">
            <v>DIA</v>
          </cell>
          <cell r="D306">
            <v>0.4</v>
          </cell>
        </row>
        <row r="307">
          <cell r="A307">
            <v>0</v>
          </cell>
          <cell r="B307">
            <v>0</v>
          </cell>
          <cell r="C307">
            <v>0</v>
          </cell>
        </row>
        <row r="308">
          <cell r="A308">
            <v>0</v>
          </cell>
          <cell r="B308">
            <v>0</v>
          </cell>
          <cell r="C308">
            <v>0</v>
          </cell>
        </row>
        <row r="309">
          <cell r="A309">
            <v>0</v>
          </cell>
          <cell r="B309">
            <v>0</v>
          </cell>
          <cell r="C309">
            <v>0</v>
          </cell>
        </row>
        <row r="311">
          <cell r="B311" t="str">
            <v>TRANSPORTE</v>
          </cell>
        </row>
        <row r="313">
          <cell r="A313">
            <v>0</v>
          </cell>
          <cell r="B313">
            <v>0</v>
          </cell>
          <cell r="C313">
            <v>0</v>
          </cell>
        </row>
        <row r="314">
          <cell r="A314">
            <v>0</v>
          </cell>
          <cell r="B314">
            <v>0</v>
          </cell>
          <cell r="C314">
            <v>0</v>
          </cell>
        </row>
        <row r="318">
          <cell r="A318" t="str">
            <v>CODIGO</v>
          </cell>
          <cell r="B318" t="str">
            <v>ITEM</v>
          </cell>
          <cell r="C318" t="str">
            <v>UNIDAD</v>
          </cell>
        </row>
        <row r="319">
          <cell r="A319" t="str">
            <v>Z210</v>
          </cell>
          <cell r="B319" t="str">
            <v>CONCRETO f'c=175 kg/cm2</v>
          </cell>
          <cell r="C319" t="str">
            <v>M3</v>
          </cell>
          <cell r="D319">
            <v>153121.5</v>
          </cell>
        </row>
        <row r="320">
          <cell r="B320" t="str">
            <v>CODIGO</v>
          </cell>
          <cell r="C320" t="str">
            <v>Z210</v>
          </cell>
        </row>
        <row r="321">
          <cell r="A321" t="str">
            <v>CODIGO</v>
          </cell>
          <cell r="B321" t="str">
            <v>RECURSOS</v>
          </cell>
          <cell r="C321" t="str">
            <v>UNIDAD</v>
          </cell>
          <cell r="D321" t="str">
            <v>CANT.</v>
          </cell>
        </row>
        <row r="322">
          <cell r="B322" t="str">
            <v>MATERIALES</v>
          </cell>
        </row>
        <row r="323">
          <cell r="A323" t="str">
            <v>M010</v>
          </cell>
          <cell r="B323" t="str">
            <v>CEMENTO</v>
          </cell>
          <cell r="C323" t="str">
            <v>SACO</v>
          </cell>
          <cell r="D323">
            <v>6</v>
          </cell>
        </row>
        <row r="324">
          <cell r="A324" t="str">
            <v>M020</v>
          </cell>
          <cell r="B324" t="str">
            <v>AGUA</v>
          </cell>
          <cell r="C324" t="str">
            <v>LT</v>
          </cell>
          <cell r="D324">
            <v>80</v>
          </cell>
        </row>
        <row r="325">
          <cell r="A325" t="str">
            <v>M080</v>
          </cell>
          <cell r="B325" t="str">
            <v>ARENA PARA CONCRETO</v>
          </cell>
          <cell r="C325" t="str">
            <v>M3</v>
          </cell>
          <cell r="D325">
            <v>0.67</v>
          </cell>
        </row>
        <row r="326">
          <cell r="A326" t="str">
            <v>M240</v>
          </cell>
          <cell r="B326" t="str">
            <v>TRITURADO 1 1/2"</v>
          </cell>
          <cell r="C326" t="str">
            <v>M3</v>
          </cell>
          <cell r="D326">
            <v>0.71499999999999997</v>
          </cell>
        </row>
        <row r="328">
          <cell r="B328" t="str">
            <v>EQUIPO</v>
          </cell>
        </row>
        <row r="329">
          <cell r="B329" t="str">
            <v>HTA MENOR (5% de M. de O.)</v>
          </cell>
        </row>
        <row r="330">
          <cell r="A330" t="str">
            <v>E080</v>
          </cell>
          <cell r="B330" t="str">
            <v>CONCRETADORA 1 1/2 SACOS ELECT.</v>
          </cell>
          <cell r="C330" t="str">
            <v>DIA</v>
          </cell>
          <cell r="D330">
            <v>0.2</v>
          </cell>
        </row>
        <row r="331">
          <cell r="A331">
            <v>0</v>
          </cell>
          <cell r="B331">
            <v>0</v>
          </cell>
          <cell r="C331">
            <v>0</v>
          </cell>
        </row>
        <row r="332">
          <cell r="A332">
            <v>0</v>
          </cell>
          <cell r="B332">
            <v>0</v>
          </cell>
          <cell r="C332">
            <v>0</v>
          </cell>
        </row>
        <row r="334">
          <cell r="B334" t="str">
            <v>MANO DE OBRA</v>
          </cell>
        </row>
        <row r="335">
          <cell r="A335" t="str">
            <v>O030</v>
          </cell>
          <cell r="B335" t="str">
            <v>1 OFIC. Y 2 AYUD.</v>
          </cell>
          <cell r="C335" t="str">
            <v>DIA</v>
          </cell>
          <cell r="D335">
            <v>0.2</v>
          </cell>
        </row>
        <row r="336">
          <cell r="B336">
            <v>0</v>
          </cell>
          <cell r="C336">
            <v>0</v>
          </cell>
        </row>
        <row r="337">
          <cell r="A337">
            <v>0</v>
          </cell>
          <cell r="B337">
            <v>0</v>
          </cell>
          <cell r="C337">
            <v>0</v>
          </cell>
        </row>
        <row r="339">
          <cell r="B339" t="str">
            <v>TRANSPORTE</v>
          </cell>
        </row>
        <row r="341">
          <cell r="A341">
            <v>0</v>
          </cell>
          <cell r="B341">
            <v>0</v>
          </cell>
          <cell r="C341">
            <v>0</v>
          </cell>
        </row>
        <row r="342">
          <cell r="A342">
            <v>0</v>
          </cell>
          <cell r="B342">
            <v>0</v>
          </cell>
          <cell r="C342">
            <v>0</v>
          </cell>
        </row>
        <row r="346">
          <cell r="A346" t="str">
            <v>CODIGO</v>
          </cell>
          <cell r="B346" t="str">
            <v>ITEM</v>
          </cell>
          <cell r="C346" t="str">
            <v>UNIDAD</v>
          </cell>
        </row>
        <row r="347">
          <cell r="A347" t="str">
            <v>Z220</v>
          </cell>
          <cell r="B347" t="str">
            <v>CONCRETO f'c=210 kg/cm2</v>
          </cell>
          <cell r="C347" t="str">
            <v>M3</v>
          </cell>
          <cell r="D347">
            <v>241508</v>
          </cell>
        </row>
        <row r="348">
          <cell r="B348" t="str">
            <v>CODIGO</v>
          </cell>
          <cell r="C348" t="str">
            <v>Z220</v>
          </cell>
        </row>
        <row r="349">
          <cell r="A349" t="str">
            <v>CODIGO</v>
          </cell>
          <cell r="B349" t="str">
            <v>RECURSOS</v>
          </cell>
          <cell r="C349" t="str">
            <v>UNIDAD</v>
          </cell>
          <cell r="D349" t="str">
            <v>CANT.</v>
          </cell>
        </row>
        <row r="350">
          <cell r="B350" t="str">
            <v>MATERIALES</v>
          </cell>
        </row>
        <row r="351">
          <cell r="A351" t="str">
            <v>M010</v>
          </cell>
          <cell r="B351" t="str">
            <v>CEMENTO</v>
          </cell>
          <cell r="C351" t="str">
            <v>SACO</v>
          </cell>
          <cell r="D351">
            <v>7.5</v>
          </cell>
        </row>
        <row r="352">
          <cell r="A352" t="str">
            <v>M020</v>
          </cell>
          <cell r="B352" t="str">
            <v>AGUA</v>
          </cell>
          <cell r="C352" t="str">
            <v>LT</v>
          </cell>
          <cell r="D352">
            <v>175</v>
          </cell>
        </row>
        <row r="353">
          <cell r="A353" t="str">
            <v>M080</v>
          </cell>
          <cell r="B353" t="str">
            <v>ARENA PARA CONCRETO</v>
          </cell>
          <cell r="C353" t="str">
            <v>M3</v>
          </cell>
          <cell r="D353">
            <v>1.1599999999999999</v>
          </cell>
        </row>
        <row r="354">
          <cell r="A354" t="str">
            <v>M250</v>
          </cell>
          <cell r="B354" t="str">
            <v>TRITURADO 1/2"</v>
          </cell>
          <cell r="C354" t="str">
            <v>M3</v>
          </cell>
          <cell r="D354">
            <v>1.1599999999999999</v>
          </cell>
        </row>
        <row r="356">
          <cell r="B356" t="str">
            <v>EQUIPO</v>
          </cell>
        </row>
        <row r="357">
          <cell r="B357" t="str">
            <v>HTA MENOR (5% de M. de O.)</v>
          </cell>
        </row>
        <row r="358">
          <cell r="A358" t="str">
            <v>E080</v>
          </cell>
          <cell r="B358" t="str">
            <v>CONCRETADORA 1 1/2 SACOS ELECT.</v>
          </cell>
          <cell r="C358" t="str">
            <v>DIA</v>
          </cell>
          <cell r="D358">
            <v>0.5</v>
          </cell>
        </row>
        <row r="359">
          <cell r="A359">
            <v>0</v>
          </cell>
          <cell r="B359">
            <v>0</v>
          </cell>
          <cell r="C359">
            <v>0</v>
          </cell>
        </row>
        <row r="360">
          <cell r="A360">
            <v>0</v>
          </cell>
          <cell r="B360">
            <v>0</v>
          </cell>
          <cell r="C360">
            <v>0</v>
          </cell>
        </row>
        <row r="362">
          <cell r="B362" t="str">
            <v>MANO DE OBRA</v>
          </cell>
        </row>
        <row r="363">
          <cell r="A363" t="str">
            <v>O030</v>
          </cell>
          <cell r="B363" t="str">
            <v>1 OFIC. Y 2 AYUD.</v>
          </cell>
          <cell r="C363" t="str">
            <v>DIA</v>
          </cell>
          <cell r="D363">
            <v>0.65</v>
          </cell>
        </row>
        <row r="364">
          <cell r="B364">
            <v>0</v>
          </cell>
          <cell r="C364">
            <v>0</v>
          </cell>
        </row>
        <row r="365">
          <cell r="A365">
            <v>0</v>
          </cell>
          <cell r="B365">
            <v>0</v>
          </cell>
          <cell r="C365">
            <v>0</v>
          </cell>
        </row>
        <row r="366">
          <cell r="A366">
            <v>0</v>
          </cell>
          <cell r="B366">
            <v>0</v>
          </cell>
          <cell r="C366">
            <v>0</v>
          </cell>
        </row>
        <row r="368">
          <cell r="B368" t="str">
            <v>TRANSPORTE</v>
          </cell>
        </row>
        <row r="370">
          <cell r="A370">
            <v>0</v>
          </cell>
          <cell r="B370">
            <v>0</v>
          </cell>
          <cell r="C370">
            <v>0</v>
          </cell>
        </row>
        <row r="371">
          <cell r="A371">
            <v>0</v>
          </cell>
          <cell r="B371">
            <v>0</v>
          </cell>
          <cell r="C371">
            <v>0</v>
          </cell>
        </row>
        <row r="374">
          <cell r="A374" t="str">
            <v>CODIGO</v>
          </cell>
          <cell r="B374" t="str">
            <v>ITEM</v>
          </cell>
          <cell r="C374" t="str">
            <v>UNIDAD</v>
          </cell>
        </row>
        <row r="375">
          <cell r="A375" t="str">
            <v>Z230</v>
          </cell>
          <cell r="B375" t="str">
            <v>CONCRETO f'c=250 kg/cm2</v>
          </cell>
          <cell r="C375" t="str">
            <v>M3</v>
          </cell>
          <cell r="D375">
            <v>245808</v>
          </cell>
        </row>
        <row r="376">
          <cell r="B376" t="str">
            <v>CODIGO</v>
          </cell>
          <cell r="C376" t="str">
            <v>Z230</v>
          </cell>
        </row>
        <row r="377">
          <cell r="A377" t="str">
            <v>CODIGO</v>
          </cell>
          <cell r="B377" t="str">
            <v>RECURSOS</v>
          </cell>
          <cell r="C377" t="str">
            <v>UNIDAD</v>
          </cell>
          <cell r="D377" t="str">
            <v>CANT.</v>
          </cell>
        </row>
        <row r="378">
          <cell r="B378" t="str">
            <v>MATERIALES</v>
          </cell>
        </row>
        <row r="379">
          <cell r="A379" t="str">
            <v>M010</v>
          </cell>
          <cell r="B379" t="str">
            <v>CEMENTO</v>
          </cell>
          <cell r="C379" t="str">
            <v>SACO</v>
          </cell>
          <cell r="D379">
            <v>9</v>
          </cell>
        </row>
        <row r="380">
          <cell r="A380" t="str">
            <v>M020</v>
          </cell>
          <cell r="B380" t="str">
            <v>AGUA</v>
          </cell>
          <cell r="C380" t="str">
            <v>LT</v>
          </cell>
          <cell r="D380">
            <v>200</v>
          </cell>
        </row>
        <row r="381">
          <cell r="A381" t="str">
            <v>M080</v>
          </cell>
          <cell r="B381" t="str">
            <v>ARENA PARA CONCRETO</v>
          </cell>
          <cell r="C381" t="str">
            <v>M3</v>
          </cell>
          <cell r="D381">
            <v>0.7</v>
          </cell>
        </row>
        <row r="382">
          <cell r="A382" t="str">
            <v>M240</v>
          </cell>
          <cell r="B382" t="str">
            <v>TRITURADO 1 1/2"</v>
          </cell>
          <cell r="C382" t="str">
            <v>M3</v>
          </cell>
          <cell r="D382">
            <v>0.7</v>
          </cell>
        </row>
        <row r="384">
          <cell r="B384" t="str">
            <v>EQUIPO</v>
          </cell>
        </row>
        <row r="385">
          <cell r="B385" t="str">
            <v>HTA MENOR (5% de M. de O.)</v>
          </cell>
        </row>
        <row r="386">
          <cell r="A386" t="str">
            <v>E080</v>
          </cell>
          <cell r="B386" t="str">
            <v>CONCRETADORA 1 1/2 SACOS ELECT.</v>
          </cell>
          <cell r="C386" t="str">
            <v>DIA</v>
          </cell>
          <cell r="D386">
            <v>0.5</v>
          </cell>
        </row>
        <row r="387">
          <cell r="A387">
            <v>0</v>
          </cell>
          <cell r="B387">
            <v>0</v>
          </cell>
          <cell r="C387">
            <v>0</v>
          </cell>
        </row>
        <row r="388">
          <cell r="A388">
            <v>0</v>
          </cell>
          <cell r="B388">
            <v>0</v>
          </cell>
          <cell r="C388">
            <v>0</v>
          </cell>
        </row>
        <row r="390">
          <cell r="B390" t="str">
            <v>MANO DE OBRA</v>
          </cell>
        </row>
        <row r="391">
          <cell r="A391" t="str">
            <v>O030</v>
          </cell>
          <cell r="B391" t="str">
            <v>1 OFIC. Y 2 AYUD.</v>
          </cell>
          <cell r="C391" t="str">
            <v>DIA</v>
          </cell>
          <cell r="D391">
            <v>0.65</v>
          </cell>
        </row>
        <row r="392">
          <cell r="A392">
            <v>0</v>
          </cell>
          <cell r="B392">
            <v>0</v>
          </cell>
          <cell r="C392">
            <v>0</v>
          </cell>
        </row>
        <row r="393">
          <cell r="A393">
            <v>0</v>
          </cell>
          <cell r="B393">
            <v>0</v>
          </cell>
          <cell r="C393">
            <v>0</v>
          </cell>
        </row>
        <row r="394">
          <cell r="A394">
            <v>0</v>
          </cell>
          <cell r="B394">
            <v>0</v>
          </cell>
          <cell r="C394">
            <v>0</v>
          </cell>
        </row>
        <row r="396">
          <cell r="B396" t="str">
            <v>TRANSPORTE</v>
          </cell>
        </row>
        <row r="398">
          <cell r="A398">
            <v>0</v>
          </cell>
          <cell r="B398">
            <v>0</v>
          </cell>
          <cell r="C398">
            <v>0</v>
          </cell>
        </row>
        <row r="399">
          <cell r="A399">
            <v>0</v>
          </cell>
          <cell r="B399">
            <v>0</v>
          </cell>
          <cell r="C399">
            <v>0</v>
          </cell>
        </row>
        <row r="400">
          <cell r="A400">
            <v>0</v>
          </cell>
          <cell r="B400">
            <v>0</v>
          </cell>
          <cell r="C400">
            <v>0</v>
          </cell>
        </row>
        <row r="404">
          <cell r="A404" t="str">
            <v>CODIGO</v>
          </cell>
          <cell r="B404" t="str">
            <v>ITEM</v>
          </cell>
          <cell r="C404" t="str">
            <v>UNIDAD</v>
          </cell>
        </row>
        <row r="405">
          <cell r="A405" t="str">
            <v>Z240</v>
          </cell>
          <cell r="B405" t="str">
            <v>MORTERO REV.  1:8</v>
          </cell>
          <cell r="C405" t="str">
            <v>M3</v>
          </cell>
          <cell r="D405">
            <v>113573</v>
          </cell>
        </row>
        <row r="406">
          <cell r="B406" t="str">
            <v>CODIGO</v>
          </cell>
          <cell r="C406" t="str">
            <v>Z240</v>
          </cell>
        </row>
        <row r="407">
          <cell r="A407" t="str">
            <v>CODIGO</v>
          </cell>
          <cell r="B407" t="str">
            <v>RECURSOS</v>
          </cell>
          <cell r="C407" t="str">
            <v>UNIDAD</v>
          </cell>
          <cell r="D407" t="str">
            <v>CANT.</v>
          </cell>
        </row>
        <row r="408">
          <cell r="B408" t="str">
            <v>MATERIALES</v>
          </cell>
        </row>
        <row r="409">
          <cell r="A409" t="str">
            <v>M010</v>
          </cell>
          <cell r="B409" t="str">
            <v>CEMENTO</v>
          </cell>
          <cell r="C409" t="str">
            <v>SACO</v>
          </cell>
          <cell r="D409">
            <v>4</v>
          </cell>
        </row>
        <row r="410">
          <cell r="A410" t="str">
            <v>M020</v>
          </cell>
          <cell r="B410" t="str">
            <v>AGUA</v>
          </cell>
          <cell r="C410" t="str">
            <v>LT</v>
          </cell>
          <cell r="D410">
            <v>204</v>
          </cell>
        </row>
        <row r="411">
          <cell r="A411" t="str">
            <v>M080</v>
          </cell>
          <cell r="B411" t="str">
            <v>ARENA PARA CONCRETO</v>
          </cell>
          <cell r="C411" t="str">
            <v>M3</v>
          </cell>
          <cell r="D411">
            <v>1.25</v>
          </cell>
        </row>
        <row r="412">
          <cell r="B412">
            <v>0</v>
          </cell>
          <cell r="C412">
            <v>0</v>
          </cell>
        </row>
        <row r="414">
          <cell r="B414" t="str">
            <v>EQUIPO</v>
          </cell>
        </row>
        <row r="415">
          <cell r="B415" t="str">
            <v>HTA MENOR (5% de M. de O.)</v>
          </cell>
        </row>
        <row r="416">
          <cell r="A416">
            <v>0</v>
          </cell>
          <cell r="B416">
            <v>0</v>
          </cell>
          <cell r="C416">
            <v>0</v>
          </cell>
        </row>
        <row r="417">
          <cell r="A417">
            <v>0</v>
          </cell>
          <cell r="B417">
            <v>0</v>
          </cell>
          <cell r="C417">
            <v>0</v>
          </cell>
        </row>
        <row r="418">
          <cell r="A418">
            <v>0</v>
          </cell>
          <cell r="B418">
            <v>0</v>
          </cell>
          <cell r="C418">
            <v>0</v>
          </cell>
        </row>
        <row r="420">
          <cell r="B420" t="str">
            <v>MANO DE OBRA</v>
          </cell>
        </row>
        <row r="421">
          <cell r="A421" t="str">
            <v>O110</v>
          </cell>
          <cell r="B421" t="str">
            <v>1 OFIC. Y 1 AYUD.</v>
          </cell>
          <cell r="C421" t="str">
            <v>DIA</v>
          </cell>
          <cell r="D421">
            <v>0.2</v>
          </cell>
        </row>
        <row r="422">
          <cell r="A422">
            <v>0</v>
          </cell>
          <cell r="B422">
            <v>0</v>
          </cell>
          <cell r="C422">
            <v>0</v>
          </cell>
        </row>
        <row r="423">
          <cell r="A423">
            <v>0</v>
          </cell>
          <cell r="B423">
            <v>0</v>
          </cell>
          <cell r="C423">
            <v>0</v>
          </cell>
        </row>
        <row r="424">
          <cell r="A424">
            <v>0</v>
          </cell>
          <cell r="B424">
            <v>0</v>
          </cell>
          <cell r="C424">
            <v>0</v>
          </cell>
        </row>
        <row r="426">
          <cell r="B426" t="str">
            <v>TRANSPORTE</v>
          </cell>
        </row>
        <row r="428">
          <cell r="A428">
            <v>0</v>
          </cell>
          <cell r="B428">
            <v>0</v>
          </cell>
          <cell r="C428">
            <v>0</v>
          </cell>
        </row>
        <row r="429">
          <cell r="A429">
            <v>0</v>
          </cell>
          <cell r="B429">
            <v>0</v>
          </cell>
          <cell r="C429">
            <v>0</v>
          </cell>
        </row>
        <row r="432">
          <cell r="A432" t="str">
            <v>CODIGO</v>
          </cell>
          <cell r="B432" t="str">
            <v>ITEM</v>
          </cell>
          <cell r="C432" t="str">
            <v>UNIDAD</v>
          </cell>
        </row>
        <row r="433">
          <cell r="A433" t="str">
            <v>Z250</v>
          </cell>
          <cell r="B433" t="str">
            <v>MORTERO REV.  1:10</v>
          </cell>
          <cell r="C433" t="str">
            <v>M3</v>
          </cell>
          <cell r="D433">
            <v>99973</v>
          </cell>
        </row>
        <row r="434">
          <cell r="B434" t="str">
            <v>CODIGO</v>
          </cell>
          <cell r="C434" t="str">
            <v>Z250</v>
          </cell>
        </row>
        <row r="435">
          <cell r="A435" t="str">
            <v>CODIGO</v>
          </cell>
          <cell r="B435" t="str">
            <v>RECURSOS</v>
          </cell>
          <cell r="C435" t="str">
            <v>UNIDAD</v>
          </cell>
          <cell r="D435" t="str">
            <v>CANT.</v>
          </cell>
        </row>
        <row r="436">
          <cell r="B436" t="str">
            <v>MATERIALES</v>
          </cell>
        </row>
        <row r="437">
          <cell r="A437" t="str">
            <v>M010</v>
          </cell>
          <cell r="B437" t="str">
            <v>CEMENTO</v>
          </cell>
          <cell r="C437" t="str">
            <v>SACO</v>
          </cell>
          <cell r="D437">
            <v>3.2</v>
          </cell>
        </row>
        <row r="438">
          <cell r="A438" t="str">
            <v>M020</v>
          </cell>
          <cell r="B438" t="str">
            <v>AGUA</v>
          </cell>
          <cell r="C438" t="str">
            <v>LT</v>
          </cell>
          <cell r="D438">
            <v>204</v>
          </cell>
        </row>
        <row r="439">
          <cell r="A439" t="str">
            <v>M080</v>
          </cell>
          <cell r="B439" t="str">
            <v>ARENA PARA CONCRETO</v>
          </cell>
          <cell r="C439" t="str">
            <v>M3</v>
          </cell>
          <cell r="D439">
            <v>1.25</v>
          </cell>
        </row>
        <row r="440">
          <cell r="B440">
            <v>0</v>
          </cell>
          <cell r="C440">
            <v>0</v>
          </cell>
        </row>
        <row r="442">
          <cell r="B442" t="str">
            <v>EQUIPO</v>
          </cell>
        </row>
        <row r="443">
          <cell r="B443" t="str">
            <v>HTA MENOR (5% de M. de O.)</v>
          </cell>
        </row>
        <row r="444">
          <cell r="A444">
            <v>0</v>
          </cell>
          <cell r="B444">
            <v>0</v>
          </cell>
          <cell r="C444">
            <v>0</v>
          </cell>
        </row>
        <row r="445">
          <cell r="A445">
            <v>0</v>
          </cell>
          <cell r="B445">
            <v>0</v>
          </cell>
          <cell r="C445">
            <v>0</v>
          </cell>
        </row>
        <row r="446">
          <cell r="A446">
            <v>0</v>
          </cell>
          <cell r="B446">
            <v>0</v>
          </cell>
          <cell r="C446">
            <v>0</v>
          </cell>
        </row>
        <row r="448">
          <cell r="B448" t="str">
            <v>MANO DE OBRA</v>
          </cell>
        </row>
        <row r="449">
          <cell r="A449" t="str">
            <v>O110</v>
          </cell>
          <cell r="B449" t="str">
            <v>1 OFIC. Y 1 AYUD.</v>
          </cell>
          <cell r="C449" t="str">
            <v>DIA</v>
          </cell>
          <cell r="D449">
            <v>0.2</v>
          </cell>
        </row>
        <row r="450">
          <cell r="A450">
            <v>0</v>
          </cell>
          <cell r="B450">
            <v>0</v>
          </cell>
          <cell r="C450">
            <v>0</v>
          </cell>
        </row>
        <row r="451">
          <cell r="A451">
            <v>0</v>
          </cell>
          <cell r="B451">
            <v>0</v>
          </cell>
          <cell r="C451">
            <v>0</v>
          </cell>
        </row>
        <row r="452">
          <cell r="A452">
            <v>0</v>
          </cell>
          <cell r="B452">
            <v>0</v>
          </cell>
          <cell r="C452">
            <v>0</v>
          </cell>
        </row>
        <row r="454">
          <cell r="B454" t="str">
            <v>TRANSPORTE</v>
          </cell>
        </row>
        <row r="456">
          <cell r="A456">
            <v>0</v>
          </cell>
          <cell r="B456">
            <v>0</v>
          </cell>
          <cell r="C456">
            <v>0</v>
          </cell>
        </row>
        <row r="457">
          <cell r="A457">
            <v>0</v>
          </cell>
          <cell r="B457">
            <v>0</v>
          </cell>
          <cell r="C457">
            <v>0</v>
          </cell>
        </row>
        <row r="458">
          <cell r="A458">
            <v>0</v>
          </cell>
          <cell r="B458">
            <v>0</v>
          </cell>
          <cell r="C458">
            <v>0</v>
          </cell>
        </row>
        <row r="462">
          <cell r="A462" t="str">
            <v>CODIGO</v>
          </cell>
          <cell r="B462" t="str">
            <v>ITEM</v>
          </cell>
          <cell r="C462" t="str">
            <v>UNIDAD</v>
          </cell>
        </row>
        <row r="463">
          <cell r="A463" t="str">
            <v>Z260</v>
          </cell>
          <cell r="B463" t="str">
            <v>MORTERO REV.  1:12</v>
          </cell>
          <cell r="C463" t="str">
            <v>M3</v>
          </cell>
          <cell r="D463">
            <v>92311.5</v>
          </cell>
        </row>
        <row r="464">
          <cell r="B464" t="str">
            <v>CODIGO</v>
          </cell>
          <cell r="C464" t="str">
            <v>Z260</v>
          </cell>
        </row>
        <row r="465">
          <cell r="A465" t="str">
            <v>CODIGO</v>
          </cell>
          <cell r="B465" t="str">
            <v>RECURSOS</v>
          </cell>
          <cell r="C465" t="str">
            <v>UNIDAD</v>
          </cell>
          <cell r="D465" t="str">
            <v>CANT.</v>
          </cell>
        </row>
        <row r="466">
          <cell r="B466" t="str">
            <v>MATERIALES</v>
          </cell>
        </row>
        <row r="467">
          <cell r="A467" t="str">
            <v>M010</v>
          </cell>
          <cell r="B467" t="str">
            <v>CEMENTO</v>
          </cell>
          <cell r="C467" t="str">
            <v>SACO</v>
          </cell>
          <cell r="D467">
            <v>2.7</v>
          </cell>
        </row>
        <row r="468">
          <cell r="A468" t="str">
            <v>M020</v>
          </cell>
          <cell r="B468" t="str">
            <v>AGUA</v>
          </cell>
          <cell r="C468" t="str">
            <v>LT</v>
          </cell>
          <cell r="D468">
            <v>46</v>
          </cell>
        </row>
        <row r="469">
          <cell r="A469" t="str">
            <v>M080</v>
          </cell>
          <cell r="B469" t="str">
            <v>ARENA PARA CONCRETO</v>
          </cell>
          <cell r="C469" t="str">
            <v>M3</v>
          </cell>
          <cell r="D469">
            <v>1.3</v>
          </cell>
        </row>
        <row r="470">
          <cell r="B470">
            <v>0</v>
          </cell>
          <cell r="C470">
            <v>0</v>
          </cell>
        </row>
        <row r="472">
          <cell r="B472" t="str">
            <v>EQUIPO</v>
          </cell>
        </row>
        <row r="473">
          <cell r="B473" t="str">
            <v>HTA MENOR (5% de M. de O.)</v>
          </cell>
        </row>
        <row r="474">
          <cell r="A474">
            <v>0</v>
          </cell>
          <cell r="B474">
            <v>0</v>
          </cell>
          <cell r="C474">
            <v>0</v>
          </cell>
        </row>
        <row r="475">
          <cell r="A475">
            <v>0</v>
          </cell>
          <cell r="B475">
            <v>0</v>
          </cell>
          <cell r="C475">
            <v>0</v>
          </cell>
        </row>
        <row r="476">
          <cell r="A476">
            <v>0</v>
          </cell>
          <cell r="B476">
            <v>0</v>
          </cell>
          <cell r="C476">
            <v>0</v>
          </cell>
        </row>
        <row r="478">
          <cell r="B478" t="str">
            <v>MANO DE OBRA</v>
          </cell>
        </row>
        <row r="479">
          <cell r="A479" t="str">
            <v>O110</v>
          </cell>
          <cell r="B479" t="str">
            <v>1 OFIC. Y 1 AYUD.</v>
          </cell>
          <cell r="C479" t="str">
            <v>DIA</v>
          </cell>
          <cell r="D479">
            <v>0.2</v>
          </cell>
        </row>
        <row r="480">
          <cell r="A480">
            <v>0</v>
          </cell>
          <cell r="B480">
            <v>0</v>
          </cell>
          <cell r="C480">
            <v>0</v>
          </cell>
        </row>
        <row r="481">
          <cell r="A481">
            <v>0</v>
          </cell>
          <cell r="B481">
            <v>0</v>
          </cell>
          <cell r="C481">
            <v>0</v>
          </cell>
        </row>
        <row r="482">
          <cell r="A482">
            <v>0</v>
          </cell>
          <cell r="B482">
            <v>0</v>
          </cell>
          <cell r="C482">
            <v>0</v>
          </cell>
        </row>
        <row r="484">
          <cell r="B484" t="str">
            <v>TRANSPORTE</v>
          </cell>
        </row>
        <row r="486">
          <cell r="A486">
            <v>0</v>
          </cell>
          <cell r="B486">
            <v>0</v>
          </cell>
          <cell r="C486">
            <v>0</v>
          </cell>
        </row>
        <row r="487">
          <cell r="A487">
            <v>0</v>
          </cell>
          <cell r="B487">
            <v>0</v>
          </cell>
          <cell r="C487">
            <v>0</v>
          </cell>
        </row>
        <row r="488">
          <cell r="A488">
            <v>0</v>
          </cell>
          <cell r="B488">
            <v>0</v>
          </cell>
          <cell r="C488">
            <v>0</v>
          </cell>
        </row>
        <row r="493">
          <cell r="A493" t="str">
            <v>CODIGO</v>
          </cell>
          <cell r="B493" t="str">
            <v>ITEM</v>
          </cell>
          <cell r="C493" t="str">
            <v>UNIDAD</v>
          </cell>
        </row>
        <row r="494">
          <cell r="A494" t="str">
            <v>Z300</v>
          </cell>
          <cell r="B494" t="str">
            <v>MARCO METÁLICO MURO 10  - 0.60-1.00 M</v>
          </cell>
          <cell r="C494" t="str">
            <v>UN.</v>
          </cell>
          <cell r="D494">
            <v>38325</v>
          </cell>
        </row>
        <row r="495">
          <cell r="B495" t="str">
            <v>CODIGO</v>
          </cell>
          <cell r="C495" t="str">
            <v>Z300</v>
          </cell>
        </row>
        <row r="496">
          <cell r="A496" t="str">
            <v>CODIGO</v>
          </cell>
          <cell r="B496" t="str">
            <v>RECURSOS</v>
          </cell>
          <cell r="C496" t="str">
            <v>UNIDAD</v>
          </cell>
          <cell r="D496" t="str">
            <v>CANT.</v>
          </cell>
        </row>
        <row r="497">
          <cell r="B497" t="str">
            <v>MATERIALES</v>
          </cell>
        </row>
        <row r="498">
          <cell r="A498" t="str">
            <v>M1310</v>
          </cell>
          <cell r="B498" t="str">
            <v>LAMINA DOBLADA MARCO METALICO MURO 1O</v>
          </cell>
          <cell r="C498" t="str">
            <v>UN</v>
          </cell>
          <cell r="D498">
            <v>1</v>
          </cell>
        </row>
        <row r="499">
          <cell r="A499" t="str">
            <v>M1270</v>
          </cell>
          <cell r="B499" t="str">
            <v>ANTICORROSIVO GRIS</v>
          </cell>
          <cell r="C499" t="str">
            <v>GLN</v>
          </cell>
          <cell r="D499">
            <v>2.5000000000000001E-2</v>
          </cell>
        </row>
        <row r="500">
          <cell r="B500">
            <v>0</v>
          </cell>
          <cell r="C500">
            <v>0</v>
          </cell>
        </row>
        <row r="501">
          <cell r="B501">
            <v>0</v>
          </cell>
          <cell r="C501">
            <v>0</v>
          </cell>
        </row>
        <row r="503">
          <cell r="B503" t="str">
            <v>EQUIPO</v>
          </cell>
        </row>
        <row r="504">
          <cell r="B504" t="str">
            <v>HTA MENOR (5% de M. de O.)</v>
          </cell>
        </row>
        <row r="505">
          <cell r="A505">
            <v>0</v>
          </cell>
          <cell r="B505">
            <v>0</v>
          </cell>
          <cell r="C505">
            <v>0</v>
          </cell>
        </row>
        <row r="506">
          <cell r="A506">
            <v>0</v>
          </cell>
          <cell r="B506">
            <v>0</v>
          </cell>
          <cell r="C506">
            <v>0</v>
          </cell>
        </row>
        <row r="507">
          <cell r="A507">
            <v>0</v>
          </cell>
          <cell r="B507">
            <v>0</v>
          </cell>
          <cell r="C507">
            <v>0</v>
          </cell>
        </row>
        <row r="509">
          <cell r="B509" t="str">
            <v>MANO DE OBRA</v>
          </cell>
        </row>
        <row r="510">
          <cell r="A510" t="str">
            <v>M161</v>
          </cell>
          <cell r="B510" t="str">
            <v>M. DE O. CERRAJERO</v>
          </cell>
          <cell r="C510" t="str">
            <v>HR</v>
          </cell>
          <cell r="D510">
            <v>0.5</v>
          </cell>
        </row>
        <row r="511">
          <cell r="A511">
            <v>0</v>
          </cell>
          <cell r="B511">
            <v>0</v>
          </cell>
          <cell r="C511">
            <v>0</v>
          </cell>
        </row>
        <row r="512">
          <cell r="A512">
            <v>0</v>
          </cell>
          <cell r="B512">
            <v>0</v>
          </cell>
          <cell r="C512">
            <v>0</v>
          </cell>
        </row>
        <row r="513">
          <cell r="A513">
            <v>0</v>
          </cell>
          <cell r="B513">
            <v>0</v>
          </cell>
          <cell r="C513">
            <v>0</v>
          </cell>
        </row>
        <row r="515">
          <cell r="B515" t="str">
            <v>TRANSPORTE</v>
          </cell>
        </row>
        <row r="517">
          <cell r="A517">
            <v>0</v>
          </cell>
          <cell r="B517">
            <v>0</v>
          </cell>
          <cell r="C517">
            <v>0</v>
          </cell>
        </row>
        <row r="518">
          <cell r="A518">
            <v>0</v>
          </cell>
          <cell r="B518">
            <v>0</v>
          </cell>
          <cell r="C518">
            <v>0</v>
          </cell>
        </row>
        <row r="519">
          <cell r="A519">
            <v>0</v>
          </cell>
          <cell r="B519">
            <v>0</v>
          </cell>
          <cell r="C519">
            <v>0</v>
          </cell>
        </row>
        <row r="524">
          <cell r="A524" t="str">
            <v>CODIGO</v>
          </cell>
          <cell r="B524" t="str">
            <v>ITEM</v>
          </cell>
          <cell r="C524" t="str">
            <v>UNIDAD</v>
          </cell>
        </row>
        <row r="525">
          <cell r="A525" t="str">
            <v>Z310</v>
          </cell>
          <cell r="B525" t="str">
            <v>MARCO METÁLICO MURO 15  - 0.60-1.00 M</v>
          </cell>
          <cell r="C525" t="str">
            <v>UN.</v>
          </cell>
          <cell r="D525">
            <v>41185</v>
          </cell>
        </row>
        <row r="526">
          <cell r="B526" t="str">
            <v>CODIGO</v>
          </cell>
          <cell r="C526" t="str">
            <v>Z300</v>
          </cell>
        </row>
        <row r="527">
          <cell r="A527" t="str">
            <v>CODIGO</v>
          </cell>
          <cell r="B527" t="str">
            <v>RECURSOS</v>
          </cell>
          <cell r="C527" t="str">
            <v>UNIDAD</v>
          </cell>
          <cell r="D527" t="str">
            <v>CANT.</v>
          </cell>
        </row>
        <row r="528">
          <cell r="B528" t="str">
            <v>MATERIALES</v>
          </cell>
        </row>
        <row r="529">
          <cell r="A529" t="str">
            <v>M1311</v>
          </cell>
          <cell r="B529" t="str">
            <v>LAMINA DOBLADA MARCO METALICO MURO 15</v>
          </cell>
          <cell r="C529" t="str">
            <v>UN</v>
          </cell>
          <cell r="D529">
            <v>1</v>
          </cell>
        </row>
        <row r="530">
          <cell r="A530" t="str">
            <v>M1270</v>
          </cell>
          <cell r="B530" t="str">
            <v>ANTICORROSIVO GRIS</v>
          </cell>
          <cell r="C530" t="str">
            <v>GLN</v>
          </cell>
          <cell r="D530">
            <v>0.02</v>
          </cell>
        </row>
        <row r="531">
          <cell r="B531">
            <v>0</v>
          </cell>
          <cell r="C531">
            <v>0</v>
          </cell>
        </row>
        <row r="532">
          <cell r="B532">
            <v>0</v>
          </cell>
          <cell r="C532">
            <v>0</v>
          </cell>
        </row>
        <row r="534">
          <cell r="B534" t="str">
            <v>EQUIPO</v>
          </cell>
        </row>
        <row r="535">
          <cell r="B535" t="str">
            <v>HTA MENOR (5% de M. de O.)</v>
          </cell>
        </row>
        <row r="536">
          <cell r="A536">
            <v>0</v>
          </cell>
          <cell r="B536">
            <v>0</v>
          </cell>
          <cell r="C536">
            <v>0</v>
          </cell>
        </row>
        <row r="537">
          <cell r="A537">
            <v>0</v>
          </cell>
          <cell r="B537">
            <v>0</v>
          </cell>
          <cell r="C537">
            <v>0</v>
          </cell>
        </row>
        <row r="538">
          <cell r="A538">
            <v>0</v>
          </cell>
          <cell r="B538">
            <v>0</v>
          </cell>
          <cell r="C538">
            <v>0</v>
          </cell>
        </row>
        <row r="540">
          <cell r="B540" t="str">
            <v>MANO DE OBRA</v>
          </cell>
        </row>
        <row r="541">
          <cell r="A541" t="str">
            <v>M161</v>
          </cell>
          <cell r="B541" t="str">
            <v>M. DE O. CERRAJERO</v>
          </cell>
          <cell r="C541" t="str">
            <v>HR</v>
          </cell>
          <cell r="D541">
            <v>0.5</v>
          </cell>
        </row>
        <row r="542">
          <cell r="A542">
            <v>0</v>
          </cell>
          <cell r="B542">
            <v>0</v>
          </cell>
          <cell r="C542">
            <v>0</v>
          </cell>
        </row>
        <row r="543">
          <cell r="A543">
            <v>0</v>
          </cell>
          <cell r="B543">
            <v>0</v>
          </cell>
          <cell r="C543">
            <v>0</v>
          </cell>
        </row>
        <row r="544">
          <cell r="A544">
            <v>0</v>
          </cell>
          <cell r="B544">
            <v>0</v>
          </cell>
          <cell r="C544">
            <v>0</v>
          </cell>
        </row>
        <row r="546">
          <cell r="B546" t="str">
            <v>TRANSPORTE</v>
          </cell>
        </row>
        <row r="548">
          <cell r="A548">
            <v>0</v>
          </cell>
          <cell r="B548">
            <v>0</v>
          </cell>
          <cell r="C548">
            <v>0</v>
          </cell>
        </row>
        <row r="549">
          <cell r="A549">
            <v>0</v>
          </cell>
          <cell r="B549">
            <v>0</v>
          </cell>
          <cell r="C549">
            <v>0</v>
          </cell>
        </row>
        <row r="550">
          <cell r="A550">
            <v>0</v>
          </cell>
          <cell r="B550">
            <v>0</v>
          </cell>
          <cell r="C550">
            <v>0</v>
          </cell>
        </row>
        <row r="555">
          <cell r="A555" t="str">
            <v>CODIGO</v>
          </cell>
          <cell r="B555" t="str">
            <v>ITEM</v>
          </cell>
          <cell r="C555" t="str">
            <v>UNIDAD</v>
          </cell>
        </row>
        <row r="556">
          <cell r="A556" t="str">
            <v>Z330</v>
          </cell>
          <cell r="B556" t="str">
            <v>MARCO METÁLICO MURO 20  - 0.60-1.00 M</v>
          </cell>
          <cell r="C556" t="str">
            <v>UN.</v>
          </cell>
          <cell r="D556">
            <v>45965</v>
          </cell>
        </row>
        <row r="557">
          <cell r="B557" t="str">
            <v>CODIGO</v>
          </cell>
          <cell r="C557" t="str">
            <v>Z300</v>
          </cell>
        </row>
        <row r="558">
          <cell r="A558" t="str">
            <v>CODIGO</v>
          </cell>
          <cell r="B558" t="str">
            <v>RECURSOS</v>
          </cell>
          <cell r="C558" t="str">
            <v>UNIDAD</v>
          </cell>
          <cell r="D558" t="str">
            <v>CANT.</v>
          </cell>
        </row>
        <row r="559">
          <cell r="B559" t="str">
            <v>MATERIALES</v>
          </cell>
        </row>
        <row r="560">
          <cell r="A560" t="str">
            <v>M1312</v>
          </cell>
          <cell r="B560" t="str">
            <v>LAMINA DOBLADA MARCO METALICO MURO 20</v>
          </cell>
          <cell r="C560" t="str">
            <v>UN</v>
          </cell>
          <cell r="D560">
            <v>1</v>
          </cell>
        </row>
        <row r="561">
          <cell r="A561" t="str">
            <v>M1270</v>
          </cell>
          <cell r="B561" t="str">
            <v>ANTICORROSIVO GRIS</v>
          </cell>
          <cell r="C561" t="str">
            <v>GLN</v>
          </cell>
          <cell r="D561">
            <v>0.03</v>
          </cell>
        </row>
        <row r="562">
          <cell r="B562">
            <v>0</v>
          </cell>
          <cell r="C562">
            <v>0</v>
          </cell>
        </row>
        <row r="563">
          <cell r="B563">
            <v>0</v>
          </cell>
          <cell r="C563">
            <v>0</v>
          </cell>
        </row>
        <row r="565">
          <cell r="B565" t="str">
            <v>EQUIPO</v>
          </cell>
        </row>
        <row r="566">
          <cell r="B566" t="str">
            <v>HTA MENOR (5% de M. de O.)</v>
          </cell>
        </row>
        <row r="567">
          <cell r="A567">
            <v>0</v>
          </cell>
          <cell r="B567">
            <v>0</v>
          </cell>
          <cell r="C567">
            <v>0</v>
          </cell>
        </row>
        <row r="568">
          <cell r="A568">
            <v>0</v>
          </cell>
          <cell r="B568">
            <v>0</v>
          </cell>
          <cell r="C568">
            <v>0</v>
          </cell>
        </row>
        <row r="569">
          <cell r="A569">
            <v>0</v>
          </cell>
          <cell r="B569">
            <v>0</v>
          </cell>
          <cell r="C569">
            <v>0</v>
          </cell>
        </row>
        <row r="571">
          <cell r="B571" t="str">
            <v>MANO DE OBRA</v>
          </cell>
        </row>
        <row r="572">
          <cell r="A572" t="str">
            <v>M161</v>
          </cell>
          <cell r="B572" t="str">
            <v>M. DE O. CERRAJERO</v>
          </cell>
          <cell r="C572" t="str">
            <v>HR</v>
          </cell>
          <cell r="D572">
            <v>0.5</v>
          </cell>
        </row>
        <row r="573">
          <cell r="A573">
            <v>0</v>
          </cell>
          <cell r="B573">
            <v>0</v>
          </cell>
          <cell r="C573">
            <v>0</v>
          </cell>
        </row>
        <row r="574">
          <cell r="A574">
            <v>0</v>
          </cell>
          <cell r="B574">
            <v>0</v>
          </cell>
          <cell r="C574">
            <v>0</v>
          </cell>
        </row>
        <row r="575">
          <cell r="A575">
            <v>0</v>
          </cell>
          <cell r="B575">
            <v>0</v>
          </cell>
          <cell r="C575">
            <v>0</v>
          </cell>
        </row>
        <row r="577">
          <cell r="B577" t="str">
            <v>TRANSPORTE</v>
          </cell>
        </row>
        <row r="579">
          <cell r="A579">
            <v>0</v>
          </cell>
          <cell r="B579">
            <v>0</v>
          </cell>
          <cell r="C579">
            <v>0</v>
          </cell>
        </row>
        <row r="580">
          <cell r="A580">
            <v>0</v>
          </cell>
          <cell r="B580">
            <v>0</v>
          </cell>
          <cell r="C580">
            <v>0</v>
          </cell>
        </row>
        <row r="581">
          <cell r="A581">
            <v>0</v>
          </cell>
          <cell r="B581">
            <v>0</v>
          </cell>
          <cell r="C581">
            <v>0</v>
          </cell>
        </row>
        <row r="617">
          <cell r="A617" t="str">
            <v>CODIGO</v>
          </cell>
          <cell r="B617" t="str">
            <v>ITEM</v>
          </cell>
          <cell r="C617" t="str">
            <v>UNIDAD</v>
          </cell>
        </row>
        <row r="618">
          <cell r="D618">
            <v>0</v>
          </cell>
        </row>
        <row r="619">
          <cell r="B619" t="str">
            <v>CODIGO</v>
          </cell>
        </row>
        <row r="620">
          <cell r="A620" t="str">
            <v>CODIGO</v>
          </cell>
          <cell r="B620" t="str">
            <v>RECURSOS</v>
          </cell>
          <cell r="C620" t="str">
            <v>UNIDAD</v>
          </cell>
          <cell r="D620" t="str">
            <v>CANT.</v>
          </cell>
        </row>
        <row r="621">
          <cell r="B621" t="str">
            <v>MATERIALES</v>
          </cell>
        </row>
        <row r="622">
          <cell r="B622">
            <v>0</v>
          </cell>
          <cell r="C622">
            <v>0</v>
          </cell>
        </row>
        <row r="623">
          <cell r="B623">
            <v>0</v>
          </cell>
          <cell r="C623">
            <v>0</v>
          </cell>
        </row>
        <row r="624">
          <cell r="B624">
            <v>0</v>
          </cell>
          <cell r="C624">
            <v>0</v>
          </cell>
        </row>
        <row r="625">
          <cell r="B625">
            <v>0</v>
          </cell>
          <cell r="C625">
            <v>0</v>
          </cell>
        </row>
        <row r="627">
          <cell r="B627" t="str">
            <v>EQUIPO</v>
          </cell>
        </row>
        <row r="628">
          <cell r="B628" t="str">
            <v>HTA MENOR (5% de M. de O.)</v>
          </cell>
        </row>
        <row r="629">
          <cell r="A629">
            <v>0</v>
          </cell>
          <cell r="B629">
            <v>0</v>
          </cell>
          <cell r="C629">
            <v>0</v>
          </cell>
        </row>
        <row r="630">
          <cell r="A630">
            <v>0</v>
          </cell>
          <cell r="B630">
            <v>0</v>
          </cell>
          <cell r="C630">
            <v>0</v>
          </cell>
        </row>
        <row r="631">
          <cell r="A631">
            <v>0</v>
          </cell>
          <cell r="B631">
            <v>0</v>
          </cell>
          <cell r="C631">
            <v>0</v>
          </cell>
        </row>
        <row r="633">
          <cell r="B633" t="str">
            <v>MANO DE OBRA</v>
          </cell>
        </row>
        <row r="634">
          <cell r="B634">
            <v>0</v>
          </cell>
          <cell r="C634">
            <v>0</v>
          </cell>
        </row>
        <row r="635">
          <cell r="A635">
            <v>0</v>
          </cell>
          <cell r="B635">
            <v>0</v>
          </cell>
          <cell r="C635">
            <v>0</v>
          </cell>
        </row>
        <row r="636">
          <cell r="A636">
            <v>0</v>
          </cell>
          <cell r="B636">
            <v>0</v>
          </cell>
          <cell r="C636">
            <v>0</v>
          </cell>
        </row>
        <row r="637">
          <cell r="A637">
            <v>0</v>
          </cell>
          <cell r="B637">
            <v>0</v>
          </cell>
          <cell r="C637">
            <v>0</v>
          </cell>
        </row>
        <row r="639">
          <cell r="B639" t="str">
            <v>TRANSPORTE</v>
          </cell>
        </row>
        <row r="641">
          <cell r="A641">
            <v>0</v>
          </cell>
          <cell r="B641">
            <v>0</v>
          </cell>
          <cell r="C641">
            <v>0</v>
          </cell>
        </row>
        <row r="642">
          <cell r="A642">
            <v>0</v>
          </cell>
          <cell r="B642">
            <v>0</v>
          </cell>
          <cell r="C642">
            <v>0</v>
          </cell>
        </row>
        <row r="643">
          <cell r="A643">
            <v>0</v>
          </cell>
          <cell r="B643">
            <v>0</v>
          </cell>
          <cell r="C643">
            <v>0</v>
          </cell>
        </row>
        <row r="648">
          <cell r="A648" t="str">
            <v>CODIGO</v>
          </cell>
          <cell r="B648" t="str">
            <v>ITEM</v>
          </cell>
          <cell r="C648" t="str">
            <v>UNIDAD</v>
          </cell>
        </row>
        <row r="649">
          <cell r="D649">
            <v>0</v>
          </cell>
        </row>
        <row r="650">
          <cell r="B650" t="str">
            <v>CODIGO</v>
          </cell>
        </row>
        <row r="651">
          <cell r="A651" t="str">
            <v>CODIGO</v>
          </cell>
          <cell r="B651" t="str">
            <v>RECURSOS</v>
          </cell>
          <cell r="C651" t="str">
            <v>UNIDAD</v>
          </cell>
          <cell r="D651" t="str">
            <v>CANT.</v>
          </cell>
        </row>
        <row r="652">
          <cell r="B652" t="str">
            <v>MATERIALES</v>
          </cell>
        </row>
        <row r="653">
          <cell r="B653">
            <v>0</v>
          </cell>
          <cell r="C653">
            <v>0</v>
          </cell>
        </row>
        <row r="654">
          <cell r="B654">
            <v>0</v>
          </cell>
          <cell r="C654">
            <v>0</v>
          </cell>
        </row>
        <row r="655">
          <cell r="B655">
            <v>0</v>
          </cell>
          <cell r="C655">
            <v>0</v>
          </cell>
        </row>
        <row r="656">
          <cell r="B656">
            <v>0</v>
          </cell>
          <cell r="C656">
            <v>0</v>
          </cell>
        </row>
        <row r="658">
          <cell r="B658" t="str">
            <v>EQUIPO</v>
          </cell>
        </row>
        <row r="659">
          <cell r="B659" t="str">
            <v>HTA MENOR (5% de M. de O.)</v>
          </cell>
        </row>
        <row r="660">
          <cell r="A660">
            <v>0</v>
          </cell>
          <cell r="B660">
            <v>0</v>
          </cell>
          <cell r="C660">
            <v>0</v>
          </cell>
        </row>
        <row r="661">
          <cell r="A661">
            <v>0</v>
          </cell>
          <cell r="B661">
            <v>0</v>
          </cell>
          <cell r="C661">
            <v>0</v>
          </cell>
        </row>
        <row r="662">
          <cell r="A662">
            <v>0</v>
          </cell>
          <cell r="B662">
            <v>0</v>
          </cell>
          <cell r="C662">
            <v>0</v>
          </cell>
        </row>
        <row r="664">
          <cell r="B664" t="str">
            <v>MANO DE OBRA</v>
          </cell>
        </row>
        <row r="665">
          <cell r="B665">
            <v>0</v>
          </cell>
          <cell r="C665">
            <v>0</v>
          </cell>
        </row>
        <row r="666">
          <cell r="A666">
            <v>0</v>
          </cell>
          <cell r="B666">
            <v>0</v>
          </cell>
          <cell r="C666">
            <v>0</v>
          </cell>
        </row>
        <row r="667">
          <cell r="A667">
            <v>0</v>
          </cell>
          <cell r="B667">
            <v>0</v>
          </cell>
          <cell r="C667">
            <v>0</v>
          </cell>
        </row>
        <row r="668">
          <cell r="A668">
            <v>0</v>
          </cell>
          <cell r="B668">
            <v>0</v>
          </cell>
          <cell r="C668">
            <v>0</v>
          </cell>
        </row>
        <row r="670">
          <cell r="B670" t="str">
            <v>TRANSPORTE</v>
          </cell>
        </row>
        <row r="672">
          <cell r="A672">
            <v>0</v>
          </cell>
          <cell r="B672">
            <v>0</v>
          </cell>
          <cell r="C672">
            <v>0</v>
          </cell>
        </row>
        <row r="673">
          <cell r="A673">
            <v>0</v>
          </cell>
          <cell r="B673">
            <v>0</v>
          </cell>
          <cell r="C673">
            <v>0</v>
          </cell>
        </row>
        <row r="674">
          <cell r="A674">
            <v>0</v>
          </cell>
          <cell r="B674">
            <v>0</v>
          </cell>
          <cell r="C674">
            <v>0</v>
          </cell>
        </row>
        <row r="679">
          <cell r="A679" t="str">
            <v>CODIGO</v>
          </cell>
          <cell r="B679" t="str">
            <v>ITEM</v>
          </cell>
          <cell r="C679" t="str">
            <v>UNIDAD</v>
          </cell>
        </row>
        <row r="680">
          <cell r="D680">
            <v>0</v>
          </cell>
        </row>
        <row r="681">
          <cell r="B681" t="str">
            <v>CODIGO</v>
          </cell>
        </row>
        <row r="682">
          <cell r="A682" t="str">
            <v>CODIGO</v>
          </cell>
          <cell r="B682" t="str">
            <v>RECURSOS</v>
          </cell>
          <cell r="C682" t="str">
            <v>UNIDAD</v>
          </cell>
          <cell r="D682" t="str">
            <v>CANT.</v>
          </cell>
        </row>
        <row r="683">
          <cell r="B683" t="str">
            <v>MATERIALES</v>
          </cell>
        </row>
        <row r="684">
          <cell r="B684">
            <v>0</v>
          </cell>
          <cell r="C684">
            <v>0</v>
          </cell>
        </row>
        <row r="685">
          <cell r="B685">
            <v>0</v>
          </cell>
          <cell r="C685">
            <v>0</v>
          </cell>
        </row>
        <row r="686">
          <cell r="B686">
            <v>0</v>
          </cell>
          <cell r="C686">
            <v>0</v>
          </cell>
        </row>
        <row r="687">
          <cell r="B687">
            <v>0</v>
          </cell>
          <cell r="C687">
            <v>0</v>
          </cell>
        </row>
        <row r="689">
          <cell r="B689" t="str">
            <v>EQUIPO</v>
          </cell>
        </row>
        <row r="690">
          <cell r="B690" t="str">
            <v>HTA MENOR (5% de M. de O.)</v>
          </cell>
        </row>
        <row r="691">
          <cell r="A691">
            <v>0</v>
          </cell>
          <cell r="B691">
            <v>0</v>
          </cell>
          <cell r="C691">
            <v>0</v>
          </cell>
        </row>
        <row r="692">
          <cell r="A692">
            <v>0</v>
          </cell>
          <cell r="B692">
            <v>0</v>
          </cell>
          <cell r="C692">
            <v>0</v>
          </cell>
        </row>
        <row r="693">
          <cell r="A693">
            <v>0</v>
          </cell>
          <cell r="B693">
            <v>0</v>
          </cell>
          <cell r="C693">
            <v>0</v>
          </cell>
        </row>
        <row r="695">
          <cell r="B695" t="str">
            <v>MANO DE OBRA</v>
          </cell>
        </row>
        <row r="696">
          <cell r="B696">
            <v>0</v>
          </cell>
          <cell r="C696">
            <v>0</v>
          </cell>
        </row>
        <row r="697">
          <cell r="A697">
            <v>0</v>
          </cell>
          <cell r="B697">
            <v>0</v>
          </cell>
          <cell r="C697">
            <v>0</v>
          </cell>
        </row>
        <row r="698">
          <cell r="A698">
            <v>0</v>
          </cell>
          <cell r="B698">
            <v>0</v>
          </cell>
          <cell r="C698">
            <v>0</v>
          </cell>
        </row>
        <row r="699">
          <cell r="A699">
            <v>0</v>
          </cell>
          <cell r="B699">
            <v>0</v>
          </cell>
          <cell r="C699">
            <v>0</v>
          </cell>
        </row>
        <row r="701">
          <cell r="B701" t="str">
            <v>TRANSPORTE</v>
          </cell>
        </row>
        <row r="703">
          <cell r="A703">
            <v>0</v>
          </cell>
          <cell r="B703">
            <v>0</v>
          </cell>
          <cell r="C703">
            <v>0</v>
          </cell>
        </row>
        <row r="704">
          <cell r="A704">
            <v>0</v>
          </cell>
          <cell r="B704">
            <v>0</v>
          </cell>
          <cell r="C704">
            <v>0</v>
          </cell>
        </row>
        <row r="705">
          <cell r="A705">
            <v>0</v>
          </cell>
          <cell r="B705">
            <v>0</v>
          </cell>
          <cell r="C705">
            <v>0</v>
          </cell>
        </row>
        <row r="710">
          <cell r="A710" t="str">
            <v>CODIGO</v>
          </cell>
          <cell r="B710" t="str">
            <v>ITEM</v>
          </cell>
          <cell r="C710" t="str">
            <v>UNIDAD</v>
          </cell>
        </row>
        <row r="711">
          <cell r="D711">
            <v>0</v>
          </cell>
        </row>
        <row r="712">
          <cell r="B712" t="str">
            <v>CODIGO</v>
          </cell>
        </row>
        <row r="713">
          <cell r="A713" t="str">
            <v>CODIGO</v>
          </cell>
          <cell r="B713" t="str">
            <v>RECURSOS</v>
          </cell>
          <cell r="C713" t="str">
            <v>UNIDAD</v>
          </cell>
          <cell r="D713" t="str">
            <v>CANT.</v>
          </cell>
        </row>
        <row r="714">
          <cell r="B714" t="str">
            <v>MATERIALES</v>
          </cell>
        </row>
        <row r="715">
          <cell r="B715">
            <v>0</v>
          </cell>
          <cell r="C715">
            <v>0</v>
          </cell>
        </row>
        <row r="716">
          <cell r="B716">
            <v>0</v>
          </cell>
          <cell r="C716">
            <v>0</v>
          </cell>
        </row>
        <row r="717">
          <cell r="B717">
            <v>0</v>
          </cell>
          <cell r="C717">
            <v>0</v>
          </cell>
        </row>
        <row r="718">
          <cell r="B718">
            <v>0</v>
          </cell>
          <cell r="C718">
            <v>0</v>
          </cell>
        </row>
        <row r="720">
          <cell r="B720" t="str">
            <v>EQUIPO</v>
          </cell>
        </row>
        <row r="721">
          <cell r="B721" t="str">
            <v>HTA MENOR (5% de M. de O.)</v>
          </cell>
        </row>
        <row r="722">
          <cell r="A722">
            <v>0</v>
          </cell>
          <cell r="B722">
            <v>0</v>
          </cell>
          <cell r="C722">
            <v>0</v>
          </cell>
        </row>
        <row r="723">
          <cell r="A723">
            <v>0</v>
          </cell>
          <cell r="B723">
            <v>0</v>
          </cell>
          <cell r="C723">
            <v>0</v>
          </cell>
        </row>
        <row r="724">
          <cell r="A724">
            <v>0</v>
          </cell>
          <cell r="B724">
            <v>0</v>
          </cell>
          <cell r="C724">
            <v>0</v>
          </cell>
        </row>
        <row r="726">
          <cell r="B726" t="str">
            <v>MANO DE OBRA</v>
          </cell>
        </row>
        <row r="727">
          <cell r="B727">
            <v>0</v>
          </cell>
          <cell r="C727">
            <v>0</v>
          </cell>
        </row>
        <row r="728">
          <cell r="A728">
            <v>0</v>
          </cell>
          <cell r="B728">
            <v>0</v>
          </cell>
          <cell r="C728">
            <v>0</v>
          </cell>
        </row>
        <row r="729">
          <cell r="A729">
            <v>0</v>
          </cell>
          <cell r="B729">
            <v>0</v>
          </cell>
          <cell r="C729">
            <v>0</v>
          </cell>
        </row>
        <row r="730">
          <cell r="A730">
            <v>0</v>
          </cell>
          <cell r="B730">
            <v>0</v>
          </cell>
          <cell r="C730">
            <v>0</v>
          </cell>
        </row>
        <row r="732">
          <cell r="B732" t="str">
            <v>TRANSPORTE</v>
          </cell>
        </row>
        <row r="734">
          <cell r="A734">
            <v>0</v>
          </cell>
          <cell r="B734">
            <v>0</v>
          </cell>
          <cell r="C734">
            <v>0</v>
          </cell>
        </row>
        <row r="735">
          <cell r="A735">
            <v>0</v>
          </cell>
          <cell r="B735">
            <v>0</v>
          </cell>
          <cell r="C735">
            <v>0</v>
          </cell>
        </row>
        <row r="736">
          <cell r="A736">
            <v>0</v>
          </cell>
          <cell r="B736">
            <v>0</v>
          </cell>
          <cell r="C736">
            <v>0</v>
          </cell>
        </row>
        <row r="741">
          <cell r="A741" t="str">
            <v>CODIGO</v>
          </cell>
          <cell r="B741" t="str">
            <v>ITEM</v>
          </cell>
          <cell r="C741" t="str">
            <v>UNIDAD</v>
          </cell>
        </row>
        <row r="742">
          <cell r="D742">
            <v>0</v>
          </cell>
        </row>
        <row r="743">
          <cell r="B743" t="str">
            <v>CODIGO</v>
          </cell>
        </row>
        <row r="744">
          <cell r="A744" t="str">
            <v>CODIGO</v>
          </cell>
          <cell r="B744" t="str">
            <v>RECURSOS</v>
          </cell>
          <cell r="C744" t="str">
            <v>UNIDAD</v>
          </cell>
          <cell r="D744" t="str">
            <v>CANT.</v>
          </cell>
        </row>
        <row r="745">
          <cell r="B745" t="str">
            <v>MATERIALES</v>
          </cell>
        </row>
        <row r="746">
          <cell r="B746">
            <v>0</v>
          </cell>
          <cell r="C746">
            <v>0</v>
          </cell>
        </row>
        <row r="747">
          <cell r="B747">
            <v>0</v>
          </cell>
          <cell r="C747">
            <v>0</v>
          </cell>
        </row>
        <row r="748">
          <cell r="B748">
            <v>0</v>
          </cell>
          <cell r="C748">
            <v>0</v>
          </cell>
        </row>
        <row r="749">
          <cell r="B749">
            <v>0</v>
          </cell>
          <cell r="C749">
            <v>0</v>
          </cell>
        </row>
        <row r="751">
          <cell r="B751" t="str">
            <v>EQUIPO</v>
          </cell>
        </row>
        <row r="752">
          <cell r="B752" t="str">
            <v>HTA MENOR (5% de M. de O.)</v>
          </cell>
        </row>
        <row r="753">
          <cell r="A753">
            <v>0</v>
          </cell>
          <cell r="B753">
            <v>0</v>
          </cell>
          <cell r="C753">
            <v>0</v>
          </cell>
        </row>
        <row r="754">
          <cell r="A754">
            <v>0</v>
          </cell>
          <cell r="B754">
            <v>0</v>
          </cell>
          <cell r="C754">
            <v>0</v>
          </cell>
        </row>
        <row r="755">
          <cell r="A755">
            <v>0</v>
          </cell>
          <cell r="B755">
            <v>0</v>
          </cell>
          <cell r="C755">
            <v>0</v>
          </cell>
        </row>
        <row r="757">
          <cell r="B757" t="str">
            <v>MANO DE OBRA</v>
          </cell>
        </row>
        <row r="758">
          <cell r="B758">
            <v>0</v>
          </cell>
          <cell r="C758">
            <v>0</v>
          </cell>
        </row>
        <row r="759">
          <cell r="A759">
            <v>0</v>
          </cell>
          <cell r="B759">
            <v>0</v>
          </cell>
          <cell r="C759">
            <v>0</v>
          </cell>
        </row>
        <row r="760">
          <cell r="A760">
            <v>0</v>
          </cell>
          <cell r="B760">
            <v>0</v>
          </cell>
          <cell r="C760">
            <v>0</v>
          </cell>
        </row>
        <row r="761">
          <cell r="A761">
            <v>0</v>
          </cell>
          <cell r="B761">
            <v>0</v>
          </cell>
          <cell r="C761">
            <v>0</v>
          </cell>
        </row>
        <row r="763">
          <cell r="B763" t="str">
            <v>TRANSPORTE</v>
          </cell>
        </row>
        <row r="765">
          <cell r="A765">
            <v>0</v>
          </cell>
          <cell r="B765">
            <v>0</v>
          </cell>
          <cell r="C765">
            <v>0</v>
          </cell>
        </row>
        <row r="766">
          <cell r="A766">
            <v>0</v>
          </cell>
          <cell r="B766">
            <v>0</v>
          </cell>
          <cell r="C766">
            <v>0</v>
          </cell>
        </row>
        <row r="767">
          <cell r="A767">
            <v>0</v>
          </cell>
          <cell r="B767">
            <v>0</v>
          </cell>
          <cell r="C767">
            <v>0</v>
          </cell>
        </row>
        <row r="772">
          <cell r="A772" t="str">
            <v>CODIGO</v>
          </cell>
          <cell r="B772" t="str">
            <v>ITEM</v>
          </cell>
          <cell r="C772" t="str">
            <v>UNIDAD</v>
          </cell>
        </row>
        <row r="773">
          <cell r="D773">
            <v>0</v>
          </cell>
        </row>
        <row r="774">
          <cell r="B774" t="str">
            <v>CODIGO</v>
          </cell>
        </row>
        <row r="775">
          <cell r="A775" t="str">
            <v>CODIGO</v>
          </cell>
          <cell r="B775" t="str">
            <v>RECURSOS</v>
          </cell>
          <cell r="C775" t="str">
            <v>UNIDAD</v>
          </cell>
          <cell r="D775" t="str">
            <v>CANT.</v>
          </cell>
        </row>
        <row r="776">
          <cell r="B776" t="str">
            <v>MATERIALES</v>
          </cell>
        </row>
        <row r="777">
          <cell r="B777">
            <v>0</v>
          </cell>
          <cell r="C777">
            <v>0</v>
          </cell>
        </row>
        <row r="778">
          <cell r="B778">
            <v>0</v>
          </cell>
          <cell r="C778">
            <v>0</v>
          </cell>
        </row>
        <row r="779">
          <cell r="B779">
            <v>0</v>
          </cell>
          <cell r="C779">
            <v>0</v>
          </cell>
        </row>
        <row r="780">
          <cell r="B780">
            <v>0</v>
          </cell>
          <cell r="C780">
            <v>0</v>
          </cell>
        </row>
        <row r="782">
          <cell r="B782" t="str">
            <v>EQUIPO</v>
          </cell>
        </row>
        <row r="783">
          <cell r="B783" t="str">
            <v>HTA MENOR (5% de M. de O.)</v>
          </cell>
        </row>
        <row r="784">
          <cell r="A784">
            <v>0</v>
          </cell>
          <cell r="B784">
            <v>0</v>
          </cell>
          <cell r="C784">
            <v>0</v>
          </cell>
        </row>
        <row r="785">
          <cell r="A785">
            <v>0</v>
          </cell>
          <cell r="B785">
            <v>0</v>
          </cell>
          <cell r="C785">
            <v>0</v>
          </cell>
        </row>
        <row r="786">
          <cell r="A786">
            <v>0</v>
          </cell>
          <cell r="B786">
            <v>0</v>
          </cell>
          <cell r="C786">
            <v>0</v>
          </cell>
        </row>
        <row r="788">
          <cell r="B788" t="str">
            <v>MANO DE OBRA</v>
          </cell>
        </row>
        <row r="789">
          <cell r="B789">
            <v>0</v>
          </cell>
          <cell r="C789">
            <v>0</v>
          </cell>
        </row>
        <row r="790">
          <cell r="A790">
            <v>0</v>
          </cell>
          <cell r="B790">
            <v>0</v>
          </cell>
          <cell r="C790">
            <v>0</v>
          </cell>
        </row>
        <row r="791">
          <cell r="A791">
            <v>0</v>
          </cell>
          <cell r="B791">
            <v>0</v>
          </cell>
          <cell r="C791">
            <v>0</v>
          </cell>
        </row>
        <row r="792">
          <cell r="A792">
            <v>0</v>
          </cell>
          <cell r="B792">
            <v>0</v>
          </cell>
          <cell r="C792">
            <v>0</v>
          </cell>
        </row>
        <row r="794">
          <cell r="B794" t="str">
            <v>TRANSPORTE</v>
          </cell>
        </row>
        <row r="796">
          <cell r="A796">
            <v>0</v>
          </cell>
          <cell r="B796">
            <v>0</v>
          </cell>
          <cell r="C796">
            <v>0</v>
          </cell>
        </row>
        <row r="797">
          <cell r="A797">
            <v>0</v>
          </cell>
          <cell r="B797">
            <v>0</v>
          </cell>
          <cell r="C797">
            <v>0</v>
          </cell>
        </row>
        <row r="798">
          <cell r="A798">
            <v>0</v>
          </cell>
          <cell r="B798">
            <v>0</v>
          </cell>
          <cell r="C798">
            <v>0</v>
          </cell>
        </row>
        <row r="803">
          <cell r="A803" t="str">
            <v>CODIGO</v>
          </cell>
          <cell r="B803" t="str">
            <v>ITEM</v>
          </cell>
          <cell r="C803" t="str">
            <v>UNIDAD</v>
          </cell>
        </row>
        <row r="804">
          <cell r="D804">
            <v>0</v>
          </cell>
        </row>
        <row r="805">
          <cell r="B805" t="str">
            <v>CODIGO</v>
          </cell>
        </row>
        <row r="806">
          <cell r="A806" t="str">
            <v>CODIGO</v>
          </cell>
          <cell r="B806" t="str">
            <v>RECURSOS</v>
          </cell>
          <cell r="C806" t="str">
            <v>UNIDAD</v>
          </cell>
          <cell r="D806" t="str">
            <v>CANT.</v>
          </cell>
        </row>
        <row r="807">
          <cell r="B807" t="str">
            <v>MATERIALES</v>
          </cell>
        </row>
        <row r="808">
          <cell r="B808">
            <v>0</v>
          </cell>
          <cell r="C808">
            <v>0</v>
          </cell>
        </row>
        <row r="809">
          <cell r="B809">
            <v>0</v>
          </cell>
          <cell r="C809">
            <v>0</v>
          </cell>
        </row>
        <row r="810">
          <cell r="B810">
            <v>0</v>
          </cell>
          <cell r="C810">
            <v>0</v>
          </cell>
        </row>
        <row r="811">
          <cell r="B811">
            <v>0</v>
          </cell>
          <cell r="C811">
            <v>0</v>
          </cell>
        </row>
        <row r="813">
          <cell r="B813" t="str">
            <v>EQUIPO</v>
          </cell>
        </row>
        <row r="814">
          <cell r="B814" t="str">
            <v>HTA MENOR (5% de M. de O.)</v>
          </cell>
        </row>
        <row r="815">
          <cell r="A815">
            <v>0</v>
          </cell>
          <cell r="B815">
            <v>0</v>
          </cell>
          <cell r="C815">
            <v>0</v>
          </cell>
        </row>
        <row r="816">
          <cell r="A816">
            <v>0</v>
          </cell>
          <cell r="B816">
            <v>0</v>
          </cell>
          <cell r="C816">
            <v>0</v>
          </cell>
        </row>
        <row r="817">
          <cell r="A817">
            <v>0</v>
          </cell>
          <cell r="B817">
            <v>0</v>
          </cell>
          <cell r="C817">
            <v>0</v>
          </cell>
        </row>
        <row r="819">
          <cell r="B819" t="str">
            <v>MANO DE OBRA</v>
          </cell>
        </row>
        <row r="820">
          <cell r="B820">
            <v>0</v>
          </cell>
          <cell r="C820">
            <v>0</v>
          </cell>
        </row>
        <row r="821">
          <cell r="A821">
            <v>0</v>
          </cell>
          <cell r="B821">
            <v>0</v>
          </cell>
          <cell r="C821">
            <v>0</v>
          </cell>
        </row>
        <row r="822">
          <cell r="A822">
            <v>0</v>
          </cell>
          <cell r="B822">
            <v>0</v>
          </cell>
          <cell r="C822">
            <v>0</v>
          </cell>
        </row>
        <row r="823">
          <cell r="A823">
            <v>0</v>
          </cell>
          <cell r="B823">
            <v>0</v>
          </cell>
          <cell r="C823">
            <v>0</v>
          </cell>
        </row>
        <row r="825">
          <cell r="B825" t="str">
            <v>TRANSPORTE</v>
          </cell>
        </row>
        <row r="827">
          <cell r="A827">
            <v>0</v>
          </cell>
          <cell r="B827">
            <v>0</v>
          </cell>
          <cell r="C827">
            <v>0</v>
          </cell>
        </row>
        <row r="828">
          <cell r="A828">
            <v>0</v>
          </cell>
          <cell r="B828">
            <v>0</v>
          </cell>
          <cell r="C828">
            <v>0</v>
          </cell>
        </row>
        <row r="829">
          <cell r="A829">
            <v>0</v>
          </cell>
          <cell r="B829">
            <v>0</v>
          </cell>
          <cell r="C829">
            <v>0</v>
          </cell>
        </row>
        <row r="834">
          <cell r="A834" t="str">
            <v>CODIGO</v>
          </cell>
          <cell r="B834" t="str">
            <v>ITEM</v>
          </cell>
          <cell r="C834" t="str">
            <v>UNIDAD</v>
          </cell>
        </row>
        <row r="835">
          <cell r="D835">
            <v>0</v>
          </cell>
        </row>
        <row r="836">
          <cell r="B836" t="str">
            <v>CODIGO</v>
          </cell>
        </row>
        <row r="837">
          <cell r="A837" t="str">
            <v>CODIGO</v>
          </cell>
          <cell r="B837" t="str">
            <v>RECURSOS</v>
          </cell>
          <cell r="C837" t="str">
            <v>UNIDAD</v>
          </cell>
          <cell r="D837" t="str">
            <v>CANT.</v>
          </cell>
        </row>
        <row r="838">
          <cell r="B838" t="str">
            <v>MATERIALES</v>
          </cell>
        </row>
        <row r="839">
          <cell r="B839">
            <v>0</v>
          </cell>
          <cell r="C839">
            <v>0</v>
          </cell>
        </row>
        <row r="840">
          <cell r="B840">
            <v>0</v>
          </cell>
          <cell r="C840">
            <v>0</v>
          </cell>
        </row>
        <row r="841">
          <cell r="B841">
            <v>0</v>
          </cell>
          <cell r="C841">
            <v>0</v>
          </cell>
        </row>
        <row r="842">
          <cell r="B842">
            <v>0</v>
          </cell>
          <cell r="C842">
            <v>0</v>
          </cell>
        </row>
        <row r="844">
          <cell r="B844" t="str">
            <v>EQUIPO</v>
          </cell>
        </row>
        <row r="845">
          <cell r="B845" t="str">
            <v>HTA MENOR (5% de M. de O.)</v>
          </cell>
        </row>
        <row r="846">
          <cell r="A846">
            <v>0</v>
          </cell>
          <cell r="B846">
            <v>0</v>
          </cell>
          <cell r="C846">
            <v>0</v>
          </cell>
        </row>
        <row r="847">
          <cell r="A847">
            <v>0</v>
          </cell>
          <cell r="B847">
            <v>0</v>
          </cell>
          <cell r="C847">
            <v>0</v>
          </cell>
        </row>
        <row r="848">
          <cell r="A848">
            <v>0</v>
          </cell>
          <cell r="B848">
            <v>0</v>
          </cell>
          <cell r="C848">
            <v>0</v>
          </cell>
        </row>
        <row r="850">
          <cell r="B850" t="str">
            <v>MANO DE OBRA</v>
          </cell>
        </row>
        <row r="851">
          <cell r="B851">
            <v>0</v>
          </cell>
          <cell r="C851">
            <v>0</v>
          </cell>
        </row>
        <row r="852">
          <cell r="A852">
            <v>0</v>
          </cell>
          <cell r="B852">
            <v>0</v>
          </cell>
          <cell r="C852">
            <v>0</v>
          </cell>
        </row>
        <row r="853">
          <cell r="A853">
            <v>0</v>
          </cell>
          <cell r="B853">
            <v>0</v>
          </cell>
          <cell r="C853">
            <v>0</v>
          </cell>
        </row>
        <row r="854">
          <cell r="A854">
            <v>0</v>
          </cell>
          <cell r="B854">
            <v>0</v>
          </cell>
          <cell r="C854">
            <v>0</v>
          </cell>
        </row>
        <row r="856">
          <cell r="B856" t="str">
            <v>TRANSPORTE</v>
          </cell>
        </row>
        <row r="858">
          <cell r="A858">
            <v>0</v>
          </cell>
          <cell r="B858">
            <v>0</v>
          </cell>
          <cell r="C858">
            <v>0</v>
          </cell>
        </row>
        <row r="859">
          <cell r="A859">
            <v>0</v>
          </cell>
          <cell r="B859">
            <v>0</v>
          </cell>
          <cell r="C859">
            <v>0</v>
          </cell>
        </row>
        <row r="860">
          <cell r="A860">
            <v>0</v>
          </cell>
          <cell r="B860">
            <v>0</v>
          </cell>
          <cell r="C860">
            <v>0</v>
          </cell>
        </row>
        <row r="865">
          <cell r="A865" t="str">
            <v>CODIGO</v>
          </cell>
          <cell r="B865" t="str">
            <v>ITEM</v>
          </cell>
          <cell r="C865" t="str">
            <v>UNIDAD</v>
          </cell>
        </row>
        <row r="866">
          <cell r="D866">
            <v>0</v>
          </cell>
        </row>
        <row r="867">
          <cell r="B867" t="str">
            <v>CODIGO</v>
          </cell>
        </row>
        <row r="868">
          <cell r="A868" t="str">
            <v>CODIGO</v>
          </cell>
          <cell r="B868" t="str">
            <v>RECURSOS</v>
          </cell>
          <cell r="C868" t="str">
            <v>UNIDAD</v>
          </cell>
          <cell r="D868" t="str">
            <v>CANT.</v>
          </cell>
        </row>
        <row r="869">
          <cell r="B869" t="str">
            <v>MATERIALES</v>
          </cell>
        </row>
        <row r="870">
          <cell r="B870">
            <v>0</v>
          </cell>
          <cell r="C870">
            <v>0</v>
          </cell>
        </row>
        <row r="871">
          <cell r="B871">
            <v>0</v>
          </cell>
          <cell r="C871">
            <v>0</v>
          </cell>
        </row>
        <row r="872">
          <cell r="B872">
            <v>0</v>
          </cell>
          <cell r="C872">
            <v>0</v>
          </cell>
        </row>
        <row r="873">
          <cell r="B873">
            <v>0</v>
          </cell>
          <cell r="C873">
            <v>0</v>
          </cell>
        </row>
        <row r="875">
          <cell r="B875" t="str">
            <v>EQUIPO</v>
          </cell>
        </row>
        <row r="876">
          <cell r="B876" t="str">
            <v>HTA MENOR (5% de M. de O.)</v>
          </cell>
        </row>
        <row r="877">
          <cell r="A877">
            <v>0</v>
          </cell>
          <cell r="B877">
            <v>0</v>
          </cell>
          <cell r="C877">
            <v>0</v>
          </cell>
        </row>
        <row r="878">
          <cell r="A878">
            <v>0</v>
          </cell>
          <cell r="B878">
            <v>0</v>
          </cell>
          <cell r="C878">
            <v>0</v>
          </cell>
        </row>
        <row r="879">
          <cell r="A879">
            <v>0</v>
          </cell>
          <cell r="B879">
            <v>0</v>
          </cell>
          <cell r="C879">
            <v>0</v>
          </cell>
        </row>
        <row r="881">
          <cell r="B881" t="str">
            <v>MANO DE OBRA</v>
          </cell>
        </row>
        <row r="882">
          <cell r="B882">
            <v>0</v>
          </cell>
          <cell r="C882">
            <v>0</v>
          </cell>
        </row>
        <row r="883">
          <cell r="A883">
            <v>0</v>
          </cell>
          <cell r="B883">
            <v>0</v>
          </cell>
          <cell r="C883">
            <v>0</v>
          </cell>
        </row>
        <row r="884">
          <cell r="A884">
            <v>0</v>
          </cell>
          <cell r="B884">
            <v>0</v>
          </cell>
          <cell r="C884">
            <v>0</v>
          </cell>
        </row>
        <row r="885">
          <cell r="A885">
            <v>0</v>
          </cell>
          <cell r="B885">
            <v>0</v>
          </cell>
          <cell r="C885">
            <v>0</v>
          </cell>
        </row>
        <row r="887">
          <cell r="B887" t="str">
            <v>TRANSPORTE</v>
          </cell>
        </row>
        <row r="889">
          <cell r="A889">
            <v>0</v>
          </cell>
          <cell r="B889">
            <v>0</v>
          </cell>
          <cell r="C889">
            <v>0</v>
          </cell>
        </row>
        <row r="890">
          <cell r="A890">
            <v>0</v>
          </cell>
          <cell r="B890">
            <v>0</v>
          </cell>
          <cell r="C890">
            <v>0</v>
          </cell>
        </row>
        <row r="891">
          <cell r="A891">
            <v>0</v>
          </cell>
          <cell r="B891">
            <v>0</v>
          </cell>
          <cell r="C891">
            <v>0</v>
          </cell>
        </row>
        <row r="896">
          <cell r="A896" t="str">
            <v>CODIGO</v>
          </cell>
          <cell r="B896" t="str">
            <v>ITEM</v>
          </cell>
          <cell r="C896" t="str">
            <v>UNIDAD</v>
          </cell>
        </row>
        <row r="897">
          <cell r="D897">
            <v>0</v>
          </cell>
        </row>
        <row r="898">
          <cell r="B898" t="str">
            <v>CODIGO</v>
          </cell>
        </row>
        <row r="899">
          <cell r="A899" t="str">
            <v>CODIGO</v>
          </cell>
          <cell r="B899" t="str">
            <v>RECURSOS</v>
          </cell>
          <cell r="C899" t="str">
            <v>UNIDAD</v>
          </cell>
          <cell r="D899" t="str">
            <v>CANT.</v>
          </cell>
        </row>
        <row r="900">
          <cell r="B900" t="str">
            <v>MATERIALES</v>
          </cell>
        </row>
        <row r="901">
          <cell r="B901">
            <v>0</v>
          </cell>
          <cell r="C901">
            <v>0</v>
          </cell>
        </row>
        <row r="902">
          <cell r="B902">
            <v>0</v>
          </cell>
          <cell r="C902">
            <v>0</v>
          </cell>
        </row>
        <row r="903">
          <cell r="B903">
            <v>0</v>
          </cell>
          <cell r="C903">
            <v>0</v>
          </cell>
        </row>
        <row r="904">
          <cell r="B904">
            <v>0</v>
          </cell>
          <cell r="C904">
            <v>0</v>
          </cell>
        </row>
        <row r="906">
          <cell r="B906" t="str">
            <v>EQUIPO</v>
          </cell>
        </row>
        <row r="907">
          <cell r="B907" t="str">
            <v>HTA MENOR (5% de M. de O.)</v>
          </cell>
        </row>
        <row r="908">
          <cell r="A908">
            <v>0</v>
          </cell>
          <cell r="B908">
            <v>0</v>
          </cell>
          <cell r="C908">
            <v>0</v>
          </cell>
        </row>
        <row r="909">
          <cell r="A909">
            <v>0</v>
          </cell>
          <cell r="B909">
            <v>0</v>
          </cell>
          <cell r="C909">
            <v>0</v>
          </cell>
        </row>
        <row r="910">
          <cell r="A910">
            <v>0</v>
          </cell>
          <cell r="B910">
            <v>0</v>
          </cell>
          <cell r="C910">
            <v>0</v>
          </cell>
        </row>
        <row r="912">
          <cell r="B912" t="str">
            <v>MANO DE OBRA</v>
          </cell>
        </row>
        <row r="913">
          <cell r="B913">
            <v>0</v>
          </cell>
          <cell r="C913">
            <v>0</v>
          </cell>
        </row>
        <row r="914">
          <cell r="A914">
            <v>0</v>
          </cell>
          <cell r="B914">
            <v>0</v>
          </cell>
          <cell r="C914">
            <v>0</v>
          </cell>
        </row>
        <row r="915">
          <cell r="A915">
            <v>0</v>
          </cell>
          <cell r="B915">
            <v>0</v>
          </cell>
          <cell r="C915">
            <v>0</v>
          </cell>
        </row>
        <row r="916">
          <cell r="A916">
            <v>0</v>
          </cell>
          <cell r="B916">
            <v>0</v>
          </cell>
          <cell r="C916">
            <v>0</v>
          </cell>
        </row>
        <row r="918">
          <cell r="B918" t="str">
            <v>TRANSPORTE</v>
          </cell>
        </row>
        <row r="920">
          <cell r="A920">
            <v>0</v>
          </cell>
          <cell r="B920">
            <v>0</v>
          </cell>
          <cell r="C920">
            <v>0</v>
          </cell>
        </row>
        <row r="921">
          <cell r="A921">
            <v>0</v>
          </cell>
          <cell r="B921">
            <v>0</v>
          </cell>
          <cell r="C921">
            <v>0</v>
          </cell>
        </row>
        <row r="922">
          <cell r="A922">
            <v>0</v>
          </cell>
          <cell r="B922">
            <v>0</v>
          </cell>
          <cell r="C922">
            <v>0</v>
          </cell>
        </row>
        <row r="927">
          <cell r="A927" t="str">
            <v>CODIGO</v>
          </cell>
          <cell r="B927" t="str">
            <v>ITEM</v>
          </cell>
          <cell r="C927" t="str">
            <v>UNIDAD</v>
          </cell>
        </row>
        <row r="928">
          <cell r="D928">
            <v>0</v>
          </cell>
        </row>
        <row r="929">
          <cell r="B929" t="str">
            <v>CODIGO</v>
          </cell>
        </row>
        <row r="930">
          <cell r="A930" t="str">
            <v>CODIGO</v>
          </cell>
          <cell r="B930" t="str">
            <v>RECURSOS</v>
          </cell>
          <cell r="C930" t="str">
            <v>UNIDAD</v>
          </cell>
          <cell r="D930" t="str">
            <v>CANT.</v>
          </cell>
        </row>
        <row r="931">
          <cell r="B931" t="str">
            <v>MATERIALES</v>
          </cell>
        </row>
        <row r="932">
          <cell r="B932">
            <v>0</v>
          </cell>
          <cell r="C932">
            <v>0</v>
          </cell>
        </row>
        <row r="933">
          <cell r="B933">
            <v>0</v>
          </cell>
          <cell r="C933">
            <v>0</v>
          </cell>
        </row>
        <row r="934">
          <cell r="B934">
            <v>0</v>
          </cell>
          <cell r="C934">
            <v>0</v>
          </cell>
        </row>
        <row r="935">
          <cell r="B935">
            <v>0</v>
          </cell>
          <cell r="C935">
            <v>0</v>
          </cell>
        </row>
        <row r="937">
          <cell r="B937" t="str">
            <v>EQUIPO</v>
          </cell>
        </row>
        <row r="938">
          <cell r="B938" t="str">
            <v>HTA MENOR (5% de M. de O.)</v>
          </cell>
        </row>
        <row r="939">
          <cell r="A939">
            <v>0</v>
          </cell>
          <cell r="B939">
            <v>0</v>
          </cell>
          <cell r="C939">
            <v>0</v>
          </cell>
        </row>
        <row r="940">
          <cell r="A940">
            <v>0</v>
          </cell>
          <cell r="B940">
            <v>0</v>
          </cell>
          <cell r="C940">
            <v>0</v>
          </cell>
        </row>
        <row r="941">
          <cell r="A941">
            <v>0</v>
          </cell>
          <cell r="B941">
            <v>0</v>
          </cell>
          <cell r="C941">
            <v>0</v>
          </cell>
        </row>
        <row r="943">
          <cell r="B943" t="str">
            <v>MANO DE OBRA</v>
          </cell>
        </row>
        <row r="944">
          <cell r="B944">
            <v>0</v>
          </cell>
          <cell r="C944">
            <v>0</v>
          </cell>
        </row>
        <row r="945">
          <cell r="A945">
            <v>0</v>
          </cell>
          <cell r="B945">
            <v>0</v>
          </cell>
          <cell r="C945">
            <v>0</v>
          </cell>
        </row>
        <row r="946">
          <cell r="A946">
            <v>0</v>
          </cell>
          <cell r="B946">
            <v>0</v>
          </cell>
          <cell r="C946">
            <v>0</v>
          </cell>
        </row>
        <row r="947">
          <cell r="A947">
            <v>0</v>
          </cell>
          <cell r="B947">
            <v>0</v>
          </cell>
          <cell r="C947">
            <v>0</v>
          </cell>
        </row>
        <row r="949">
          <cell r="B949" t="str">
            <v>TRANSPORTE</v>
          </cell>
        </row>
        <row r="951">
          <cell r="A951">
            <v>0</v>
          </cell>
          <cell r="B951">
            <v>0</v>
          </cell>
          <cell r="C951">
            <v>0</v>
          </cell>
        </row>
        <row r="952">
          <cell r="A952">
            <v>0</v>
          </cell>
          <cell r="B952">
            <v>0</v>
          </cell>
          <cell r="C952">
            <v>0</v>
          </cell>
        </row>
        <row r="953">
          <cell r="A953">
            <v>0</v>
          </cell>
          <cell r="B953">
            <v>0</v>
          </cell>
          <cell r="C953">
            <v>0</v>
          </cell>
        </row>
        <row r="959">
          <cell r="A959" t="str">
            <v>CODIGO</v>
          </cell>
          <cell r="B959" t="str">
            <v>ITEM</v>
          </cell>
          <cell r="C959" t="str">
            <v>UNIDAD</v>
          </cell>
        </row>
        <row r="960">
          <cell r="D960">
            <v>0</v>
          </cell>
        </row>
        <row r="961">
          <cell r="B961" t="str">
            <v>CODIGO</v>
          </cell>
        </row>
        <row r="962">
          <cell r="A962" t="str">
            <v>CODIGO</v>
          </cell>
          <cell r="B962" t="str">
            <v>RECURSOS</v>
          </cell>
          <cell r="C962" t="str">
            <v>UNIDAD</v>
          </cell>
          <cell r="D962" t="str">
            <v>CANT.</v>
          </cell>
        </row>
        <row r="963">
          <cell r="B963" t="str">
            <v>MATERIALES</v>
          </cell>
        </row>
        <row r="964">
          <cell r="B964">
            <v>0</v>
          </cell>
          <cell r="C964">
            <v>0</v>
          </cell>
        </row>
        <row r="965">
          <cell r="B965">
            <v>0</v>
          </cell>
          <cell r="C965">
            <v>0</v>
          </cell>
        </row>
        <row r="966">
          <cell r="B966">
            <v>0</v>
          </cell>
          <cell r="C966">
            <v>0</v>
          </cell>
        </row>
        <row r="967">
          <cell r="B967">
            <v>0</v>
          </cell>
          <cell r="C967">
            <v>0</v>
          </cell>
        </row>
        <row r="969">
          <cell r="B969" t="str">
            <v>EQUIPO</v>
          </cell>
        </row>
        <row r="970">
          <cell r="B970" t="str">
            <v>HTA MENOR (5% de M. de O.)</v>
          </cell>
        </row>
        <row r="971">
          <cell r="A971">
            <v>0</v>
          </cell>
          <cell r="B971">
            <v>0</v>
          </cell>
          <cell r="C971">
            <v>0</v>
          </cell>
        </row>
        <row r="972">
          <cell r="A972">
            <v>0</v>
          </cell>
          <cell r="B972">
            <v>0</v>
          </cell>
          <cell r="C972">
            <v>0</v>
          </cell>
        </row>
        <row r="973">
          <cell r="A973">
            <v>0</v>
          </cell>
          <cell r="B973">
            <v>0</v>
          </cell>
          <cell r="C973">
            <v>0</v>
          </cell>
        </row>
        <row r="975">
          <cell r="B975" t="str">
            <v>MANO DE OBRA</v>
          </cell>
        </row>
        <row r="976">
          <cell r="B976">
            <v>0</v>
          </cell>
          <cell r="C976">
            <v>0</v>
          </cell>
        </row>
        <row r="977">
          <cell r="A977">
            <v>0</v>
          </cell>
          <cell r="B977">
            <v>0</v>
          </cell>
          <cell r="C977">
            <v>0</v>
          </cell>
        </row>
        <row r="978">
          <cell r="A978">
            <v>0</v>
          </cell>
          <cell r="B978">
            <v>0</v>
          </cell>
          <cell r="C978">
            <v>0</v>
          </cell>
        </row>
        <row r="979">
          <cell r="A979">
            <v>0</v>
          </cell>
          <cell r="B979">
            <v>0</v>
          </cell>
          <cell r="C979">
            <v>0</v>
          </cell>
        </row>
        <row r="981">
          <cell r="B981" t="str">
            <v>TRANSPORTE</v>
          </cell>
        </row>
        <row r="983">
          <cell r="A983">
            <v>0</v>
          </cell>
          <cell r="B983">
            <v>0</v>
          </cell>
          <cell r="C983">
            <v>0</v>
          </cell>
        </row>
        <row r="984">
          <cell r="A984">
            <v>0</v>
          </cell>
          <cell r="B984">
            <v>0</v>
          </cell>
          <cell r="C984">
            <v>0</v>
          </cell>
        </row>
        <row r="985">
          <cell r="A985">
            <v>0</v>
          </cell>
          <cell r="B985">
            <v>0</v>
          </cell>
          <cell r="C985">
            <v>0</v>
          </cell>
        </row>
        <row r="990">
          <cell r="A990" t="str">
            <v>CODIGO</v>
          </cell>
          <cell r="B990" t="str">
            <v>ITEM</v>
          </cell>
          <cell r="C990" t="str">
            <v>UNIDAD</v>
          </cell>
        </row>
        <row r="991">
          <cell r="D991">
            <v>0</v>
          </cell>
        </row>
        <row r="992">
          <cell r="B992" t="str">
            <v>CODIGO</v>
          </cell>
        </row>
        <row r="993">
          <cell r="A993" t="str">
            <v>CODIGO</v>
          </cell>
          <cell r="B993" t="str">
            <v>RECURSOS</v>
          </cell>
          <cell r="C993" t="str">
            <v>UNIDAD</v>
          </cell>
          <cell r="D993" t="str">
            <v>CANT.</v>
          </cell>
        </row>
        <row r="994">
          <cell r="B994" t="str">
            <v>MATERIALES</v>
          </cell>
        </row>
        <row r="995">
          <cell r="B995">
            <v>0</v>
          </cell>
          <cell r="C995">
            <v>0</v>
          </cell>
        </row>
        <row r="996">
          <cell r="B996">
            <v>0</v>
          </cell>
          <cell r="C996">
            <v>0</v>
          </cell>
        </row>
        <row r="997">
          <cell r="B997">
            <v>0</v>
          </cell>
          <cell r="C997">
            <v>0</v>
          </cell>
        </row>
        <row r="998">
          <cell r="B998">
            <v>0</v>
          </cell>
          <cell r="C998">
            <v>0</v>
          </cell>
        </row>
        <row r="1000">
          <cell r="B1000" t="str">
            <v>EQUIPO</v>
          </cell>
        </row>
        <row r="1001">
          <cell r="B1001" t="str">
            <v>HTA MENOR (5% de M. de O.)</v>
          </cell>
        </row>
        <row r="1002">
          <cell r="A1002">
            <v>0</v>
          </cell>
          <cell r="B1002">
            <v>0</v>
          </cell>
          <cell r="C1002">
            <v>0</v>
          </cell>
        </row>
        <row r="1003">
          <cell r="A1003">
            <v>0</v>
          </cell>
          <cell r="B1003">
            <v>0</v>
          </cell>
          <cell r="C1003">
            <v>0</v>
          </cell>
        </row>
        <row r="1004">
          <cell r="A1004">
            <v>0</v>
          </cell>
          <cell r="B1004">
            <v>0</v>
          </cell>
          <cell r="C1004">
            <v>0</v>
          </cell>
        </row>
        <row r="1006">
          <cell r="B1006" t="str">
            <v>MANO DE OBRA</v>
          </cell>
        </row>
        <row r="1007">
          <cell r="B1007">
            <v>0</v>
          </cell>
          <cell r="C1007">
            <v>0</v>
          </cell>
        </row>
        <row r="1008">
          <cell r="A1008">
            <v>0</v>
          </cell>
          <cell r="B1008">
            <v>0</v>
          </cell>
          <cell r="C1008">
            <v>0</v>
          </cell>
        </row>
        <row r="1009">
          <cell r="A1009">
            <v>0</v>
          </cell>
          <cell r="B1009">
            <v>0</v>
          </cell>
          <cell r="C1009">
            <v>0</v>
          </cell>
        </row>
        <row r="1010">
          <cell r="A1010">
            <v>0</v>
          </cell>
          <cell r="B1010">
            <v>0</v>
          </cell>
          <cell r="C1010">
            <v>0</v>
          </cell>
        </row>
        <row r="1012">
          <cell r="B1012" t="str">
            <v>TRANSPORTE</v>
          </cell>
        </row>
        <row r="1014">
          <cell r="A1014">
            <v>0</v>
          </cell>
          <cell r="B1014">
            <v>0</v>
          </cell>
          <cell r="C1014">
            <v>0</v>
          </cell>
        </row>
        <row r="1015">
          <cell r="A1015">
            <v>0</v>
          </cell>
          <cell r="B1015">
            <v>0</v>
          </cell>
          <cell r="C1015">
            <v>0</v>
          </cell>
        </row>
        <row r="1016">
          <cell r="A1016">
            <v>0</v>
          </cell>
          <cell r="B1016">
            <v>0</v>
          </cell>
          <cell r="C1016">
            <v>0</v>
          </cell>
        </row>
        <row r="1021">
          <cell r="A1021" t="str">
            <v>CODIGO</v>
          </cell>
          <cell r="B1021" t="str">
            <v>ITEM</v>
          </cell>
          <cell r="C1021" t="str">
            <v>UNIDAD</v>
          </cell>
        </row>
        <row r="1022">
          <cell r="D1022">
            <v>0</v>
          </cell>
        </row>
        <row r="1023">
          <cell r="B1023" t="str">
            <v>CODIGO</v>
          </cell>
        </row>
        <row r="1024">
          <cell r="A1024" t="str">
            <v>CODIGO</v>
          </cell>
          <cell r="B1024" t="str">
            <v>RECURSOS</v>
          </cell>
          <cell r="C1024" t="str">
            <v>UNIDAD</v>
          </cell>
          <cell r="D1024" t="str">
            <v>CANT.</v>
          </cell>
        </row>
        <row r="1025">
          <cell r="B1025" t="str">
            <v>MATERIALES</v>
          </cell>
        </row>
        <row r="1026">
          <cell r="B1026">
            <v>0</v>
          </cell>
          <cell r="C1026">
            <v>0</v>
          </cell>
        </row>
        <row r="1027">
          <cell r="B1027">
            <v>0</v>
          </cell>
          <cell r="C1027">
            <v>0</v>
          </cell>
        </row>
        <row r="1028">
          <cell r="B1028">
            <v>0</v>
          </cell>
          <cell r="C1028">
            <v>0</v>
          </cell>
        </row>
        <row r="1029">
          <cell r="B1029">
            <v>0</v>
          </cell>
          <cell r="C1029">
            <v>0</v>
          </cell>
        </row>
        <row r="1031">
          <cell r="B1031" t="str">
            <v>EQUIPO</v>
          </cell>
        </row>
        <row r="1032">
          <cell r="B1032" t="str">
            <v>HTA MENOR (5% de M. de O.)</v>
          </cell>
        </row>
        <row r="1033">
          <cell r="A1033">
            <v>0</v>
          </cell>
          <cell r="B1033">
            <v>0</v>
          </cell>
          <cell r="C1033">
            <v>0</v>
          </cell>
        </row>
        <row r="1034">
          <cell r="A1034">
            <v>0</v>
          </cell>
          <cell r="B1034">
            <v>0</v>
          </cell>
          <cell r="C1034">
            <v>0</v>
          </cell>
        </row>
        <row r="1035">
          <cell r="A1035">
            <v>0</v>
          </cell>
          <cell r="B1035">
            <v>0</v>
          </cell>
          <cell r="C1035">
            <v>0</v>
          </cell>
        </row>
        <row r="1037">
          <cell r="B1037" t="str">
            <v>MANO DE OBRA</v>
          </cell>
        </row>
        <row r="1038">
          <cell r="B1038">
            <v>0</v>
          </cell>
          <cell r="C1038">
            <v>0</v>
          </cell>
        </row>
        <row r="1039">
          <cell r="A1039">
            <v>0</v>
          </cell>
          <cell r="B1039">
            <v>0</v>
          </cell>
          <cell r="C1039">
            <v>0</v>
          </cell>
        </row>
        <row r="1040">
          <cell r="A1040">
            <v>0</v>
          </cell>
          <cell r="B1040">
            <v>0</v>
          </cell>
          <cell r="C1040">
            <v>0</v>
          </cell>
        </row>
        <row r="1041">
          <cell r="A1041">
            <v>0</v>
          </cell>
          <cell r="B1041">
            <v>0</v>
          </cell>
          <cell r="C1041">
            <v>0</v>
          </cell>
        </row>
        <row r="1043">
          <cell r="B1043" t="str">
            <v>TRANSPORTE</v>
          </cell>
        </row>
        <row r="1045">
          <cell r="A1045">
            <v>0</v>
          </cell>
          <cell r="B1045">
            <v>0</v>
          </cell>
          <cell r="C1045">
            <v>0</v>
          </cell>
        </row>
        <row r="1046">
          <cell r="A1046">
            <v>0</v>
          </cell>
          <cell r="B1046">
            <v>0</v>
          </cell>
          <cell r="C1046">
            <v>0</v>
          </cell>
        </row>
        <row r="1047">
          <cell r="A1047">
            <v>0</v>
          </cell>
          <cell r="B1047">
            <v>0</v>
          </cell>
          <cell r="C1047">
            <v>0</v>
          </cell>
        </row>
        <row r="1052">
          <cell r="A1052" t="str">
            <v>CODIGO</v>
          </cell>
          <cell r="B1052" t="str">
            <v>ITEM</v>
          </cell>
          <cell r="C1052" t="str">
            <v>UNIDAD</v>
          </cell>
        </row>
        <row r="1053">
          <cell r="D1053">
            <v>0</v>
          </cell>
        </row>
        <row r="1054">
          <cell r="B1054" t="str">
            <v>CODIGO</v>
          </cell>
        </row>
        <row r="1055">
          <cell r="A1055" t="str">
            <v>CODIGO</v>
          </cell>
          <cell r="B1055" t="str">
            <v>RECURSOS</v>
          </cell>
          <cell r="C1055" t="str">
            <v>UNIDAD</v>
          </cell>
          <cell r="D1055" t="str">
            <v>CANT.</v>
          </cell>
        </row>
        <row r="1056">
          <cell r="B1056" t="str">
            <v>MATERIALES</v>
          </cell>
        </row>
        <row r="1057">
          <cell r="B1057">
            <v>0</v>
          </cell>
          <cell r="C1057">
            <v>0</v>
          </cell>
        </row>
        <row r="1058">
          <cell r="B1058">
            <v>0</v>
          </cell>
          <cell r="C1058">
            <v>0</v>
          </cell>
        </row>
        <row r="1059">
          <cell r="B1059">
            <v>0</v>
          </cell>
          <cell r="C1059">
            <v>0</v>
          </cell>
        </row>
        <row r="1060">
          <cell r="B1060">
            <v>0</v>
          </cell>
          <cell r="C1060">
            <v>0</v>
          </cell>
        </row>
        <row r="1062">
          <cell r="B1062" t="str">
            <v>EQUIPO</v>
          </cell>
        </row>
        <row r="1063">
          <cell r="B1063" t="str">
            <v>HTA MENOR (5% de M. de O.)</v>
          </cell>
        </row>
        <row r="1064">
          <cell r="A1064">
            <v>0</v>
          </cell>
          <cell r="B1064">
            <v>0</v>
          </cell>
          <cell r="C1064">
            <v>0</v>
          </cell>
        </row>
        <row r="1065">
          <cell r="A1065">
            <v>0</v>
          </cell>
          <cell r="B1065">
            <v>0</v>
          </cell>
          <cell r="C1065">
            <v>0</v>
          </cell>
        </row>
        <row r="1066">
          <cell r="A1066">
            <v>0</v>
          </cell>
          <cell r="B1066">
            <v>0</v>
          </cell>
          <cell r="C1066">
            <v>0</v>
          </cell>
        </row>
        <row r="1068">
          <cell r="B1068" t="str">
            <v>MANO DE OBRA</v>
          </cell>
        </row>
        <row r="1069">
          <cell r="B1069">
            <v>0</v>
          </cell>
          <cell r="C1069">
            <v>0</v>
          </cell>
        </row>
        <row r="1070">
          <cell r="A1070">
            <v>0</v>
          </cell>
          <cell r="B1070">
            <v>0</v>
          </cell>
          <cell r="C1070">
            <v>0</v>
          </cell>
        </row>
        <row r="1071">
          <cell r="A1071">
            <v>0</v>
          </cell>
          <cell r="B1071">
            <v>0</v>
          </cell>
          <cell r="C1071">
            <v>0</v>
          </cell>
        </row>
        <row r="1072">
          <cell r="A1072">
            <v>0</v>
          </cell>
          <cell r="B1072">
            <v>0</v>
          </cell>
          <cell r="C1072">
            <v>0</v>
          </cell>
        </row>
        <row r="1074">
          <cell r="B1074" t="str">
            <v>TRANSPORTE</v>
          </cell>
        </row>
        <row r="1076">
          <cell r="A1076">
            <v>0</v>
          </cell>
          <cell r="B1076">
            <v>0</v>
          </cell>
          <cell r="C1076">
            <v>0</v>
          </cell>
        </row>
        <row r="1077">
          <cell r="A1077">
            <v>0</v>
          </cell>
          <cell r="B1077">
            <v>0</v>
          </cell>
          <cell r="C1077">
            <v>0</v>
          </cell>
        </row>
        <row r="1078">
          <cell r="A1078">
            <v>0</v>
          </cell>
          <cell r="B1078">
            <v>0</v>
          </cell>
          <cell r="C1078">
            <v>0</v>
          </cell>
        </row>
        <row r="1083">
          <cell r="A1083" t="str">
            <v>CODIGO</v>
          </cell>
          <cell r="B1083" t="str">
            <v>ITEM</v>
          </cell>
          <cell r="C1083" t="str">
            <v>UNIDAD</v>
          </cell>
        </row>
        <row r="1084">
          <cell r="D1084">
            <v>0</v>
          </cell>
        </row>
        <row r="1085">
          <cell r="B1085" t="str">
            <v>CODIGO</v>
          </cell>
        </row>
        <row r="1086">
          <cell r="A1086" t="str">
            <v>CODIGO</v>
          </cell>
          <cell r="B1086" t="str">
            <v>RECURSOS</v>
          </cell>
          <cell r="C1086" t="str">
            <v>UNIDAD</v>
          </cell>
          <cell r="D1086" t="str">
            <v>CANT.</v>
          </cell>
        </row>
        <row r="1087">
          <cell r="B1087" t="str">
            <v>MATERIALES</v>
          </cell>
        </row>
        <row r="1088">
          <cell r="B1088">
            <v>0</v>
          </cell>
          <cell r="C1088">
            <v>0</v>
          </cell>
        </row>
        <row r="1089">
          <cell r="B1089">
            <v>0</v>
          </cell>
          <cell r="C1089">
            <v>0</v>
          </cell>
        </row>
        <row r="1090">
          <cell r="B1090">
            <v>0</v>
          </cell>
          <cell r="C1090">
            <v>0</v>
          </cell>
        </row>
        <row r="1091">
          <cell r="B1091">
            <v>0</v>
          </cell>
          <cell r="C1091">
            <v>0</v>
          </cell>
        </row>
        <row r="1093">
          <cell r="B1093" t="str">
            <v>EQUIPO</v>
          </cell>
        </row>
        <row r="1094">
          <cell r="B1094" t="str">
            <v>HTA MENOR (5% de M. de O.)</v>
          </cell>
        </row>
        <row r="1095">
          <cell r="A1095">
            <v>0</v>
          </cell>
          <cell r="B1095">
            <v>0</v>
          </cell>
          <cell r="C1095">
            <v>0</v>
          </cell>
        </row>
        <row r="1096">
          <cell r="A1096">
            <v>0</v>
          </cell>
          <cell r="B1096">
            <v>0</v>
          </cell>
          <cell r="C1096">
            <v>0</v>
          </cell>
        </row>
        <row r="1097">
          <cell r="A1097">
            <v>0</v>
          </cell>
          <cell r="B1097">
            <v>0</v>
          </cell>
          <cell r="C1097">
            <v>0</v>
          </cell>
        </row>
        <row r="1099">
          <cell r="B1099" t="str">
            <v>MANO DE OBRA</v>
          </cell>
        </row>
        <row r="1100">
          <cell r="B1100">
            <v>0</v>
          </cell>
          <cell r="C1100">
            <v>0</v>
          </cell>
        </row>
        <row r="1101">
          <cell r="A1101">
            <v>0</v>
          </cell>
          <cell r="B1101">
            <v>0</v>
          </cell>
          <cell r="C1101">
            <v>0</v>
          </cell>
        </row>
        <row r="1102">
          <cell r="A1102">
            <v>0</v>
          </cell>
          <cell r="B1102">
            <v>0</v>
          </cell>
          <cell r="C1102">
            <v>0</v>
          </cell>
        </row>
        <row r="1103">
          <cell r="A1103">
            <v>0</v>
          </cell>
          <cell r="B1103">
            <v>0</v>
          </cell>
          <cell r="C1103">
            <v>0</v>
          </cell>
        </row>
        <row r="1105">
          <cell r="B1105" t="str">
            <v>TRANSPORTE</v>
          </cell>
        </row>
        <row r="1107">
          <cell r="A1107">
            <v>0</v>
          </cell>
          <cell r="B1107">
            <v>0</v>
          </cell>
          <cell r="C1107">
            <v>0</v>
          </cell>
        </row>
        <row r="1108">
          <cell r="A1108">
            <v>0</v>
          </cell>
          <cell r="B1108">
            <v>0</v>
          </cell>
          <cell r="C1108">
            <v>0</v>
          </cell>
        </row>
        <row r="1109">
          <cell r="A1109">
            <v>0</v>
          </cell>
          <cell r="B1109">
            <v>0</v>
          </cell>
          <cell r="C1109">
            <v>0</v>
          </cell>
        </row>
        <row r="1114">
          <cell r="A1114" t="str">
            <v>CODIGO</v>
          </cell>
          <cell r="B1114" t="str">
            <v>ITEM</v>
          </cell>
          <cell r="C1114" t="str">
            <v>UNIDAD</v>
          </cell>
        </row>
        <row r="1115">
          <cell r="D1115">
            <v>0</v>
          </cell>
        </row>
        <row r="1116">
          <cell r="B1116" t="str">
            <v>CODIGO</v>
          </cell>
        </row>
        <row r="1117">
          <cell r="A1117" t="str">
            <v>CODIGO</v>
          </cell>
          <cell r="B1117" t="str">
            <v>RECURSOS</v>
          </cell>
          <cell r="C1117" t="str">
            <v>UNIDAD</v>
          </cell>
          <cell r="D1117" t="str">
            <v>CANT.</v>
          </cell>
        </row>
        <row r="1118">
          <cell r="B1118" t="str">
            <v>MATERIALES</v>
          </cell>
        </row>
        <row r="1119">
          <cell r="B1119">
            <v>0</v>
          </cell>
          <cell r="C1119">
            <v>0</v>
          </cell>
        </row>
        <row r="1120">
          <cell r="B1120">
            <v>0</v>
          </cell>
          <cell r="C1120">
            <v>0</v>
          </cell>
        </row>
        <row r="1121">
          <cell r="B1121">
            <v>0</v>
          </cell>
          <cell r="C1121">
            <v>0</v>
          </cell>
        </row>
        <row r="1122">
          <cell r="B1122">
            <v>0</v>
          </cell>
          <cell r="C1122">
            <v>0</v>
          </cell>
        </row>
        <row r="1124">
          <cell r="B1124" t="str">
            <v>EQUIPO</v>
          </cell>
        </row>
        <row r="1125">
          <cell r="B1125" t="str">
            <v>HTA MENOR (5% de M. de O.)</v>
          </cell>
        </row>
        <row r="1126">
          <cell r="A1126">
            <v>0</v>
          </cell>
          <cell r="B1126">
            <v>0</v>
          </cell>
          <cell r="C1126">
            <v>0</v>
          </cell>
        </row>
        <row r="1127">
          <cell r="A1127">
            <v>0</v>
          </cell>
          <cell r="B1127">
            <v>0</v>
          </cell>
          <cell r="C1127">
            <v>0</v>
          </cell>
        </row>
        <row r="1128">
          <cell r="A1128">
            <v>0</v>
          </cell>
          <cell r="B1128">
            <v>0</v>
          </cell>
          <cell r="C1128">
            <v>0</v>
          </cell>
        </row>
        <row r="1130">
          <cell r="B1130" t="str">
            <v>MANO DE OBRA</v>
          </cell>
        </row>
        <row r="1131">
          <cell r="B1131">
            <v>0</v>
          </cell>
          <cell r="C1131">
            <v>0</v>
          </cell>
        </row>
        <row r="1132">
          <cell r="A1132">
            <v>0</v>
          </cell>
          <cell r="B1132">
            <v>0</v>
          </cell>
          <cell r="C1132">
            <v>0</v>
          </cell>
        </row>
        <row r="1133">
          <cell r="A1133">
            <v>0</v>
          </cell>
          <cell r="B1133">
            <v>0</v>
          </cell>
          <cell r="C1133">
            <v>0</v>
          </cell>
        </row>
        <row r="1134">
          <cell r="A1134">
            <v>0</v>
          </cell>
          <cell r="B1134">
            <v>0</v>
          </cell>
          <cell r="C1134">
            <v>0</v>
          </cell>
        </row>
        <row r="1136">
          <cell r="B1136" t="str">
            <v>TRANSPORTE</v>
          </cell>
        </row>
        <row r="1138">
          <cell r="A1138">
            <v>0</v>
          </cell>
          <cell r="B1138">
            <v>0</v>
          </cell>
          <cell r="C1138">
            <v>0</v>
          </cell>
        </row>
        <row r="1139">
          <cell r="A1139">
            <v>0</v>
          </cell>
          <cell r="B1139">
            <v>0</v>
          </cell>
          <cell r="C1139">
            <v>0</v>
          </cell>
        </row>
        <row r="1140">
          <cell r="A1140">
            <v>0</v>
          </cell>
          <cell r="B1140">
            <v>0</v>
          </cell>
          <cell r="C1140">
            <v>0</v>
          </cell>
        </row>
        <row r="1145">
          <cell r="A1145" t="str">
            <v>CODIGO</v>
          </cell>
          <cell r="B1145" t="str">
            <v>ITEM</v>
          </cell>
          <cell r="C1145" t="str">
            <v>UNIDAD</v>
          </cell>
        </row>
        <row r="1146">
          <cell r="D1146">
            <v>0</v>
          </cell>
        </row>
        <row r="1147">
          <cell r="B1147" t="str">
            <v>CODIGO</v>
          </cell>
        </row>
        <row r="1148">
          <cell r="A1148" t="str">
            <v>CODIGO</v>
          </cell>
          <cell r="B1148" t="str">
            <v>RECURSOS</v>
          </cell>
          <cell r="C1148" t="str">
            <v>UNIDAD</v>
          </cell>
          <cell r="D1148" t="str">
            <v>CANT.</v>
          </cell>
        </row>
        <row r="1149">
          <cell r="B1149" t="str">
            <v>MATERIALES</v>
          </cell>
        </row>
        <row r="1150">
          <cell r="B1150">
            <v>0</v>
          </cell>
          <cell r="C1150">
            <v>0</v>
          </cell>
        </row>
        <row r="1151">
          <cell r="B1151">
            <v>0</v>
          </cell>
          <cell r="C1151">
            <v>0</v>
          </cell>
        </row>
        <row r="1152">
          <cell r="B1152">
            <v>0</v>
          </cell>
          <cell r="C1152">
            <v>0</v>
          </cell>
        </row>
        <row r="1153">
          <cell r="B1153">
            <v>0</v>
          </cell>
          <cell r="C1153">
            <v>0</v>
          </cell>
        </row>
        <row r="1155">
          <cell r="B1155" t="str">
            <v>EQUIPO</v>
          </cell>
        </row>
        <row r="1156">
          <cell r="B1156" t="str">
            <v>HTA MENOR (5% de M. de O.)</v>
          </cell>
        </row>
        <row r="1157">
          <cell r="A1157">
            <v>0</v>
          </cell>
          <cell r="B1157">
            <v>0</v>
          </cell>
          <cell r="C1157">
            <v>0</v>
          </cell>
        </row>
        <row r="1158">
          <cell r="A1158">
            <v>0</v>
          </cell>
          <cell r="B1158">
            <v>0</v>
          </cell>
          <cell r="C1158">
            <v>0</v>
          </cell>
        </row>
        <row r="1159">
          <cell r="A1159">
            <v>0</v>
          </cell>
          <cell r="B1159">
            <v>0</v>
          </cell>
          <cell r="C1159">
            <v>0</v>
          </cell>
        </row>
        <row r="1161">
          <cell r="B1161" t="str">
            <v>MANO DE OBRA</v>
          </cell>
        </row>
        <row r="1162">
          <cell r="B1162">
            <v>0</v>
          </cell>
          <cell r="C1162">
            <v>0</v>
          </cell>
        </row>
        <row r="1163">
          <cell r="A1163">
            <v>0</v>
          </cell>
          <cell r="B1163">
            <v>0</v>
          </cell>
          <cell r="C1163">
            <v>0</v>
          </cell>
        </row>
        <row r="1164">
          <cell r="A1164">
            <v>0</v>
          </cell>
          <cell r="B1164">
            <v>0</v>
          </cell>
          <cell r="C1164">
            <v>0</v>
          </cell>
        </row>
        <row r="1165">
          <cell r="A1165">
            <v>0</v>
          </cell>
          <cell r="B1165">
            <v>0</v>
          </cell>
          <cell r="C1165">
            <v>0</v>
          </cell>
        </row>
        <row r="1167">
          <cell r="B1167" t="str">
            <v>TRANSPORTE</v>
          </cell>
        </row>
        <row r="1169">
          <cell r="A1169">
            <v>0</v>
          </cell>
          <cell r="B1169">
            <v>0</v>
          </cell>
          <cell r="C1169">
            <v>0</v>
          </cell>
        </row>
        <row r="1170">
          <cell r="A1170">
            <v>0</v>
          </cell>
          <cell r="B1170">
            <v>0</v>
          </cell>
          <cell r="C1170">
            <v>0</v>
          </cell>
        </row>
        <row r="1171">
          <cell r="A1171">
            <v>0</v>
          </cell>
          <cell r="B1171">
            <v>0</v>
          </cell>
          <cell r="C1171">
            <v>0</v>
          </cell>
        </row>
        <row r="1176">
          <cell r="A1176" t="str">
            <v>CODIGO</v>
          </cell>
          <cell r="B1176" t="str">
            <v>ITEM</v>
          </cell>
          <cell r="C1176" t="str">
            <v>UNIDAD</v>
          </cell>
        </row>
        <row r="1177">
          <cell r="D1177">
            <v>0</v>
          </cell>
        </row>
        <row r="1178">
          <cell r="B1178" t="str">
            <v>CODIGO</v>
          </cell>
        </row>
        <row r="1179">
          <cell r="A1179" t="str">
            <v>CODIGO</v>
          </cell>
          <cell r="B1179" t="str">
            <v>RECURSOS</v>
          </cell>
          <cell r="C1179" t="str">
            <v>UNIDAD</v>
          </cell>
          <cell r="D1179" t="str">
            <v>CANT.</v>
          </cell>
        </row>
        <row r="1180">
          <cell r="B1180" t="str">
            <v>MATERIALES</v>
          </cell>
        </row>
        <row r="1181">
          <cell r="B1181">
            <v>0</v>
          </cell>
          <cell r="C1181">
            <v>0</v>
          </cell>
        </row>
        <row r="1182">
          <cell r="B1182">
            <v>0</v>
          </cell>
          <cell r="C1182">
            <v>0</v>
          </cell>
        </row>
        <row r="1183">
          <cell r="B1183">
            <v>0</v>
          </cell>
          <cell r="C1183">
            <v>0</v>
          </cell>
        </row>
        <row r="1184">
          <cell r="B1184">
            <v>0</v>
          </cell>
          <cell r="C1184">
            <v>0</v>
          </cell>
        </row>
        <row r="1186">
          <cell r="B1186" t="str">
            <v>EQUIPO</v>
          </cell>
        </row>
        <row r="1187">
          <cell r="B1187" t="str">
            <v>HTA MENOR (5% de M. de O.)</v>
          </cell>
        </row>
        <row r="1188">
          <cell r="A1188">
            <v>0</v>
          </cell>
          <cell r="B1188">
            <v>0</v>
          </cell>
          <cell r="C1188">
            <v>0</v>
          </cell>
        </row>
        <row r="1189">
          <cell r="A1189">
            <v>0</v>
          </cell>
          <cell r="B1189">
            <v>0</v>
          </cell>
          <cell r="C1189">
            <v>0</v>
          </cell>
        </row>
        <row r="1190">
          <cell r="A1190">
            <v>0</v>
          </cell>
          <cell r="B1190">
            <v>0</v>
          </cell>
          <cell r="C1190">
            <v>0</v>
          </cell>
        </row>
        <row r="1192">
          <cell r="B1192" t="str">
            <v>MANO DE OBRA</v>
          </cell>
        </row>
        <row r="1193">
          <cell r="B1193">
            <v>0</v>
          </cell>
          <cell r="C1193">
            <v>0</v>
          </cell>
        </row>
        <row r="1194">
          <cell r="A1194">
            <v>0</v>
          </cell>
          <cell r="B1194">
            <v>0</v>
          </cell>
          <cell r="C1194">
            <v>0</v>
          </cell>
        </row>
        <row r="1195">
          <cell r="A1195">
            <v>0</v>
          </cell>
          <cell r="B1195">
            <v>0</v>
          </cell>
          <cell r="C1195">
            <v>0</v>
          </cell>
        </row>
        <row r="1196">
          <cell r="A1196">
            <v>0</v>
          </cell>
          <cell r="B1196">
            <v>0</v>
          </cell>
          <cell r="C1196">
            <v>0</v>
          </cell>
        </row>
        <row r="1198">
          <cell r="B1198" t="str">
            <v>TRANSPORTE</v>
          </cell>
        </row>
        <row r="1200">
          <cell r="A1200">
            <v>0</v>
          </cell>
          <cell r="B1200">
            <v>0</v>
          </cell>
          <cell r="C1200">
            <v>0</v>
          </cell>
        </row>
        <row r="1201">
          <cell r="A1201">
            <v>0</v>
          </cell>
          <cell r="B1201">
            <v>0</v>
          </cell>
          <cell r="C1201">
            <v>0</v>
          </cell>
        </row>
        <row r="1202">
          <cell r="A1202">
            <v>0</v>
          </cell>
          <cell r="B1202">
            <v>0</v>
          </cell>
          <cell r="C1202">
            <v>0</v>
          </cell>
        </row>
        <row r="1207">
          <cell r="A1207" t="str">
            <v>CODIGO</v>
          </cell>
          <cell r="B1207" t="str">
            <v>ITEM</v>
          </cell>
          <cell r="C1207" t="str">
            <v>UNIDAD</v>
          </cell>
        </row>
        <row r="1208">
          <cell r="D1208">
            <v>0</v>
          </cell>
        </row>
        <row r="1209">
          <cell r="B1209" t="str">
            <v>CODIGO</v>
          </cell>
        </row>
        <row r="1210">
          <cell r="A1210" t="str">
            <v>CODIGO</v>
          </cell>
          <cell r="B1210" t="str">
            <v>RECURSOS</v>
          </cell>
          <cell r="C1210" t="str">
            <v>UNIDAD</v>
          </cell>
          <cell r="D1210" t="str">
            <v>CANT.</v>
          </cell>
        </row>
        <row r="1211">
          <cell r="B1211" t="str">
            <v>MATERIALES</v>
          </cell>
        </row>
        <row r="1212">
          <cell r="B1212">
            <v>0</v>
          </cell>
          <cell r="C1212">
            <v>0</v>
          </cell>
        </row>
        <row r="1213">
          <cell r="B1213">
            <v>0</v>
          </cell>
          <cell r="C1213">
            <v>0</v>
          </cell>
        </row>
        <row r="1214">
          <cell r="B1214">
            <v>0</v>
          </cell>
          <cell r="C1214">
            <v>0</v>
          </cell>
        </row>
        <row r="1215">
          <cell r="B1215">
            <v>0</v>
          </cell>
          <cell r="C1215">
            <v>0</v>
          </cell>
        </row>
        <row r="1217">
          <cell r="B1217" t="str">
            <v>EQUIPO</v>
          </cell>
        </row>
        <row r="1218">
          <cell r="B1218" t="str">
            <v>HTA MENOR (5% de M. de O.)</v>
          </cell>
        </row>
        <row r="1219">
          <cell r="A1219">
            <v>0</v>
          </cell>
          <cell r="B1219">
            <v>0</v>
          </cell>
          <cell r="C1219">
            <v>0</v>
          </cell>
        </row>
        <row r="1220">
          <cell r="A1220">
            <v>0</v>
          </cell>
          <cell r="B1220">
            <v>0</v>
          </cell>
          <cell r="C1220">
            <v>0</v>
          </cell>
        </row>
        <row r="1221">
          <cell r="A1221">
            <v>0</v>
          </cell>
          <cell r="B1221">
            <v>0</v>
          </cell>
          <cell r="C1221">
            <v>0</v>
          </cell>
        </row>
        <row r="1223">
          <cell r="B1223" t="str">
            <v>MANO DE OBRA</v>
          </cell>
        </row>
        <row r="1224">
          <cell r="B1224">
            <v>0</v>
          </cell>
          <cell r="C1224">
            <v>0</v>
          </cell>
        </row>
        <row r="1225">
          <cell r="A1225">
            <v>0</v>
          </cell>
          <cell r="B1225">
            <v>0</v>
          </cell>
          <cell r="C1225">
            <v>0</v>
          </cell>
        </row>
        <row r="1226">
          <cell r="A1226">
            <v>0</v>
          </cell>
          <cell r="B1226">
            <v>0</v>
          </cell>
          <cell r="C1226">
            <v>0</v>
          </cell>
        </row>
        <row r="1227">
          <cell r="A1227">
            <v>0</v>
          </cell>
          <cell r="B1227">
            <v>0</v>
          </cell>
          <cell r="C1227">
            <v>0</v>
          </cell>
        </row>
        <row r="1229">
          <cell r="B1229" t="str">
            <v>TRANSPORTE</v>
          </cell>
        </row>
        <row r="1231">
          <cell r="A1231">
            <v>0</v>
          </cell>
          <cell r="B1231">
            <v>0</v>
          </cell>
          <cell r="C1231">
            <v>0</v>
          </cell>
        </row>
        <row r="1232">
          <cell r="A1232">
            <v>0</v>
          </cell>
          <cell r="B1232">
            <v>0</v>
          </cell>
          <cell r="C1232">
            <v>0</v>
          </cell>
        </row>
        <row r="1233">
          <cell r="A1233">
            <v>0</v>
          </cell>
          <cell r="B1233">
            <v>0</v>
          </cell>
          <cell r="C1233">
            <v>0</v>
          </cell>
        </row>
        <row r="1238">
          <cell r="A1238" t="str">
            <v>CODIGO</v>
          </cell>
          <cell r="B1238" t="str">
            <v>ITEM</v>
          </cell>
          <cell r="C1238" t="str">
            <v>UNIDAD</v>
          </cell>
        </row>
        <row r="1239">
          <cell r="D1239">
            <v>0</v>
          </cell>
        </row>
        <row r="1240">
          <cell r="B1240" t="str">
            <v>CODIGO</v>
          </cell>
        </row>
        <row r="1241">
          <cell r="A1241" t="str">
            <v>CODIGO</v>
          </cell>
          <cell r="B1241" t="str">
            <v>RECURSOS</v>
          </cell>
          <cell r="C1241" t="str">
            <v>UNIDAD</v>
          </cell>
          <cell r="D1241" t="str">
            <v>CANT.</v>
          </cell>
        </row>
        <row r="1242">
          <cell r="B1242" t="str">
            <v>MATERIALES</v>
          </cell>
        </row>
        <row r="1243">
          <cell r="B1243">
            <v>0</v>
          </cell>
          <cell r="C1243">
            <v>0</v>
          </cell>
        </row>
        <row r="1244">
          <cell r="B1244">
            <v>0</v>
          </cell>
          <cell r="C1244">
            <v>0</v>
          </cell>
        </row>
        <row r="1245">
          <cell r="B1245">
            <v>0</v>
          </cell>
          <cell r="C1245">
            <v>0</v>
          </cell>
        </row>
        <row r="1246">
          <cell r="B1246">
            <v>0</v>
          </cell>
          <cell r="C1246">
            <v>0</v>
          </cell>
        </row>
        <row r="1248">
          <cell r="B1248" t="str">
            <v>EQUIPO</v>
          </cell>
        </row>
        <row r="1249">
          <cell r="B1249" t="str">
            <v>HTA MENOR (5% de M. de O.)</v>
          </cell>
        </row>
        <row r="1250">
          <cell r="A1250">
            <v>0</v>
          </cell>
          <cell r="B1250">
            <v>0</v>
          </cell>
          <cell r="C1250">
            <v>0</v>
          </cell>
        </row>
        <row r="1251">
          <cell r="A1251">
            <v>0</v>
          </cell>
          <cell r="B1251">
            <v>0</v>
          </cell>
          <cell r="C1251">
            <v>0</v>
          </cell>
        </row>
        <row r="1252">
          <cell r="A1252">
            <v>0</v>
          </cell>
          <cell r="B1252">
            <v>0</v>
          </cell>
          <cell r="C1252">
            <v>0</v>
          </cell>
        </row>
        <row r="1254">
          <cell r="B1254" t="str">
            <v>MANO DE OBRA</v>
          </cell>
        </row>
        <row r="1255">
          <cell r="B1255">
            <v>0</v>
          </cell>
          <cell r="C1255">
            <v>0</v>
          </cell>
        </row>
        <row r="1256">
          <cell r="A1256">
            <v>0</v>
          </cell>
          <cell r="B1256">
            <v>0</v>
          </cell>
          <cell r="C1256">
            <v>0</v>
          </cell>
        </row>
        <row r="1257">
          <cell r="A1257">
            <v>0</v>
          </cell>
          <cell r="B1257">
            <v>0</v>
          </cell>
          <cell r="C1257">
            <v>0</v>
          </cell>
        </row>
        <row r="1258">
          <cell r="A1258">
            <v>0</v>
          </cell>
          <cell r="B1258">
            <v>0</v>
          </cell>
          <cell r="C1258">
            <v>0</v>
          </cell>
        </row>
        <row r="1260">
          <cell r="B1260" t="str">
            <v>TRANSPORTE</v>
          </cell>
        </row>
        <row r="1262">
          <cell r="A1262">
            <v>0</v>
          </cell>
          <cell r="B1262">
            <v>0</v>
          </cell>
          <cell r="C1262">
            <v>0</v>
          </cell>
        </row>
        <row r="1263">
          <cell r="A1263">
            <v>0</v>
          </cell>
          <cell r="B1263">
            <v>0</v>
          </cell>
          <cell r="C1263">
            <v>0</v>
          </cell>
        </row>
        <row r="1264">
          <cell r="A1264">
            <v>0</v>
          </cell>
          <cell r="B1264">
            <v>0</v>
          </cell>
          <cell r="C1264">
            <v>0</v>
          </cell>
        </row>
        <row r="1269">
          <cell r="A1269" t="str">
            <v>CODIGO</v>
          </cell>
          <cell r="B1269" t="str">
            <v>ITEM</v>
          </cell>
          <cell r="C1269" t="str">
            <v>UNIDAD</v>
          </cell>
        </row>
        <row r="1270">
          <cell r="D1270">
            <v>0</v>
          </cell>
        </row>
        <row r="1271">
          <cell r="B1271" t="str">
            <v>CODIGO</v>
          </cell>
        </row>
        <row r="1272">
          <cell r="A1272" t="str">
            <v>CODIGO</v>
          </cell>
          <cell r="B1272" t="str">
            <v>RECURSOS</v>
          </cell>
          <cell r="C1272" t="str">
            <v>UNIDAD</v>
          </cell>
          <cell r="D1272" t="str">
            <v>CANT.</v>
          </cell>
        </row>
        <row r="1273">
          <cell r="B1273" t="str">
            <v>MATERIALES</v>
          </cell>
        </row>
        <row r="1274">
          <cell r="B1274">
            <v>0</v>
          </cell>
          <cell r="C1274">
            <v>0</v>
          </cell>
        </row>
        <row r="1275">
          <cell r="B1275">
            <v>0</v>
          </cell>
          <cell r="C1275">
            <v>0</v>
          </cell>
        </row>
        <row r="1276">
          <cell r="B1276">
            <v>0</v>
          </cell>
          <cell r="C1276">
            <v>0</v>
          </cell>
        </row>
        <row r="1277">
          <cell r="B1277">
            <v>0</v>
          </cell>
          <cell r="C1277">
            <v>0</v>
          </cell>
        </row>
        <row r="1279">
          <cell r="B1279" t="str">
            <v>EQUIPO</v>
          </cell>
        </row>
        <row r="1280">
          <cell r="B1280" t="str">
            <v>HTA MENOR (5% de M. de O.)</v>
          </cell>
        </row>
        <row r="1281">
          <cell r="A1281">
            <v>0</v>
          </cell>
          <cell r="B1281">
            <v>0</v>
          </cell>
          <cell r="C1281">
            <v>0</v>
          </cell>
        </row>
        <row r="1282">
          <cell r="A1282">
            <v>0</v>
          </cell>
          <cell r="B1282">
            <v>0</v>
          </cell>
          <cell r="C1282">
            <v>0</v>
          </cell>
        </row>
        <row r="1283">
          <cell r="A1283">
            <v>0</v>
          </cell>
          <cell r="B1283">
            <v>0</v>
          </cell>
          <cell r="C1283">
            <v>0</v>
          </cell>
        </row>
        <row r="1285">
          <cell r="B1285" t="str">
            <v>MANO DE OBRA</v>
          </cell>
        </row>
        <row r="1286">
          <cell r="B1286">
            <v>0</v>
          </cell>
          <cell r="C1286">
            <v>0</v>
          </cell>
        </row>
        <row r="1287">
          <cell r="A1287">
            <v>0</v>
          </cell>
          <cell r="B1287">
            <v>0</v>
          </cell>
          <cell r="C1287">
            <v>0</v>
          </cell>
        </row>
        <row r="1288">
          <cell r="A1288">
            <v>0</v>
          </cell>
          <cell r="B1288">
            <v>0</v>
          </cell>
          <cell r="C1288">
            <v>0</v>
          </cell>
        </row>
        <row r="1289">
          <cell r="A1289">
            <v>0</v>
          </cell>
          <cell r="B1289">
            <v>0</v>
          </cell>
          <cell r="C1289">
            <v>0</v>
          </cell>
        </row>
        <row r="1291">
          <cell r="B1291" t="str">
            <v>TRANSPORTE</v>
          </cell>
        </row>
        <row r="1293">
          <cell r="A1293">
            <v>0</v>
          </cell>
          <cell r="B1293">
            <v>0</v>
          </cell>
          <cell r="C1293">
            <v>0</v>
          </cell>
        </row>
        <row r="1294">
          <cell r="A1294">
            <v>0</v>
          </cell>
          <cell r="B1294">
            <v>0</v>
          </cell>
          <cell r="C1294">
            <v>0</v>
          </cell>
        </row>
        <row r="1295">
          <cell r="A1295">
            <v>0</v>
          </cell>
          <cell r="B1295">
            <v>0</v>
          </cell>
          <cell r="C1295">
            <v>0</v>
          </cell>
        </row>
        <row r="1300">
          <cell r="A1300" t="str">
            <v>CODIGO</v>
          </cell>
          <cell r="B1300" t="str">
            <v>ITEM</v>
          </cell>
          <cell r="C1300" t="str">
            <v>UNIDAD</v>
          </cell>
        </row>
        <row r="1301">
          <cell r="D1301">
            <v>0</v>
          </cell>
        </row>
        <row r="1302">
          <cell r="B1302" t="str">
            <v>CODIGO</v>
          </cell>
        </row>
        <row r="1303">
          <cell r="A1303" t="str">
            <v>CODIGO</v>
          </cell>
          <cell r="B1303" t="str">
            <v>RECURSOS</v>
          </cell>
          <cell r="C1303" t="str">
            <v>UNIDAD</v>
          </cell>
          <cell r="D1303" t="str">
            <v>CANT.</v>
          </cell>
        </row>
        <row r="1304">
          <cell r="B1304" t="str">
            <v>MATERIALES</v>
          </cell>
        </row>
        <row r="1305">
          <cell r="B1305">
            <v>0</v>
          </cell>
          <cell r="C1305">
            <v>0</v>
          </cell>
        </row>
        <row r="1306">
          <cell r="B1306">
            <v>0</v>
          </cell>
          <cell r="C1306">
            <v>0</v>
          </cell>
        </row>
        <row r="1307">
          <cell r="B1307">
            <v>0</v>
          </cell>
          <cell r="C1307">
            <v>0</v>
          </cell>
        </row>
        <row r="1308">
          <cell r="B1308">
            <v>0</v>
          </cell>
          <cell r="C1308">
            <v>0</v>
          </cell>
        </row>
        <row r="1310">
          <cell r="B1310" t="str">
            <v>EQUIPO</v>
          </cell>
        </row>
        <row r="1311">
          <cell r="B1311" t="str">
            <v>HTA MENOR (5% de M. de O.)</v>
          </cell>
        </row>
        <row r="1312">
          <cell r="A1312">
            <v>0</v>
          </cell>
          <cell r="B1312">
            <v>0</v>
          </cell>
          <cell r="C1312">
            <v>0</v>
          </cell>
        </row>
        <row r="1313">
          <cell r="A1313">
            <v>0</v>
          </cell>
          <cell r="B1313">
            <v>0</v>
          </cell>
          <cell r="C1313">
            <v>0</v>
          </cell>
        </row>
        <row r="1314">
          <cell r="A1314">
            <v>0</v>
          </cell>
          <cell r="B1314">
            <v>0</v>
          </cell>
          <cell r="C1314">
            <v>0</v>
          </cell>
        </row>
        <row r="1316">
          <cell r="B1316" t="str">
            <v>MANO DE OBRA</v>
          </cell>
        </row>
        <row r="1317">
          <cell r="B1317">
            <v>0</v>
          </cell>
          <cell r="C1317">
            <v>0</v>
          </cell>
        </row>
        <row r="1318">
          <cell r="A1318">
            <v>0</v>
          </cell>
          <cell r="B1318">
            <v>0</v>
          </cell>
          <cell r="C1318">
            <v>0</v>
          </cell>
        </row>
        <row r="1319">
          <cell r="A1319">
            <v>0</v>
          </cell>
          <cell r="B1319">
            <v>0</v>
          </cell>
          <cell r="C1319">
            <v>0</v>
          </cell>
        </row>
        <row r="1320">
          <cell r="A1320">
            <v>0</v>
          </cell>
          <cell r="B1320">
            <v>0</v>
          </cell>
          <cell r="C1320">
            <v>0</v>
          </cell>
        </row>
        <row r="1322">
          <cell r="B1322" t="str">
            <v>TRANSPORTE</v>
          </cell>
        </row>
        <row r="1324">
          <cell r="A1324">
            <v>0</v>
          </cell>
          <cell r="B1324">
            <v>0</v>
          </cell>
          <cell r="C1324">
            <v>0</v>
          </cell>
        </row>
        <row r="1325">
          <cell r="A1325">
            <v>0</v>
          </cell>
          <cell r="B1325">
            <v>0</v>
          </cell>
          <cell r="C1325">
            <v>0</v>
          </cell>
        </row>
        <row r="1326">
          <cell r="A1326">
            <v>0</v>
          </cell>
          <cell r="B1326">
            <v>0</v>
          </cell>
          <cell r="C1326">
            <v>0</v>
          </cell>
        </row>
        <row r="1332">
          <cell r="A1332" t="str">
            <v>CODIGO</v>
          </cell>
          <cell r="B1332" t="str">
            <v>ITEM</v>
          </cell>
          <cell r="C1332" t="str">
            <v>UNIDAD</v>
          </cell>
        </row>
        <row r="1333">
          <cell r="D1333">
            <v>0</v>
          </cell>
        </row>
        <row r="1334">
          <cell r="B1334" t="str">
            <v>CODIGO</v>
          </cell>
        </row>
        <row r="1335">
          <cell r="A1335" t="str">
            <v>CODIGO</v>
          </cell>
          <cell r="B1335" t="str">
            <v>RECURSOS</v>
          </cell>
          <cell r="C1335" t="str">
            <v>UNIDAD</v>
          </cell>
          <cell r="D1335" t="str">
            <v>CANT.</v>
          </cell>
        </row>
        <row r="1336">
          <cell r="B1336" t="str">
            <v>MATERIALES</v>
          </cell>
        </row>
        <row r="1337">
          <cell r="B1337">
            <v>0</v>
          </cell>
          <cell r="C1337">
            <v>0</v>
          </cell>
        </row>
        <row r="1338">
          <cell r="B1338">
            <v>0</v>
          </cell>
          <cell r="C1338">
            <v>0</v>
          </cell>
        </row>
        <row r="1339">
          <cell r="B1339">
            <v>0</v>
          </cell>
          <cell r="C1339">
            <v>0</v>
          </cell>
        </row>
        <row r="1340">
          <cell r="B1340">
            <v>0</v>
          </cell>
          <cell r="C1340">
            <v>0</v>
          </cell>
        </row>
        <row r="1342">
          <cell r="B1342" t="str">
            <v>EQUIPO</v>
          </cell>
        </row>
        <row r="1343">
          <cell r="B1343" t="str">
            <v>HTA MENOR (5% de M. de O.)</v>
          </cell>
        </row>
        <row r="1344">
          <cell r="A1344">
            <v>0</v>
          </cell>
          <cell r="B1344">
            <v>0</v>
          </cell>
          <cell r="C1344">
            <v>0</v>
          </cell>
        </row>
        <row r="1345">
          <cell r="A1345">
            <v>0</v>
          </cell>
          <cell r="B1345">
            <v>0</v>
          </cell>
          <cell r="C1345">
            <v>0</v>
          </cell>
        </row>
        <row r="1346">
          <cell r="A1346">
            <v>0</v>
          </cell>
          <cell r="B1346">
            <v>0</v>
          </cell>
          <cell r="C1346">
            <v>0</v>
          </cell>
        </row>
        <row r="1348">
          <cell r="B1348" t="str">
            <v>MANO DE OBRA</v>
          </cell>
        </row>
        <row r="1349">
          <cell r="B1349">
            <v>0</v>
          </cell>
          <cell r="C1349">
            <v>0</v>
          </cell>
        </row>
        <row r="1350">
          <cell r="A1350">
            <v>0</v>
          </cell>
          <cell r="B1350">
            <v>0</v>
          </cell>
          <cell r="C1350">
            <v>0</v>
          </cell>
        </row>
        <row r="1351">
          <cell r="A1351">
            <v>0</v>
          </cell>
          <cell r="B1351">
            <v>0</v>
          </cell>
          <cell r="C1351">
            <v>0</v>
          </cell>
        </row>
        <row r="1352">
          <cell r="A1352">
            <v>0</v>
          </cell>
          <cell r="B1352">
            <v>0</v>
          </cell>
          <cell r="C1352">
            <v>0</v>
          </cell>
        </row>
        <row r="1354">
          <cell r="B1354" t="str">
            <v>TRANSPORTE</v>
          </cell>
        </row>
        <row r="1356">
          <cell r="A1356">
            <v>0</v>
          </cell>
          <cell r="B1356">
            <v>0</v>
          </cell>
          <cell r="C1356">
            <v>0</v>
          </cell>
        </row>
        <row r="1357">
          <cell r="A1357">
            <v>0</v>
          </cell>
          <cell r="B1357">
            <v>0</v>
          </cell>
          <cell r="C1357">
            <v>0</v>
          </cell>
        </row>
        <row r="1358">
          <cell r="A1358">
            <v>0</v>
          </cell>
          <cell r="B1358">
            <v>0</v>
          </cell>
          <cell r="C1358">
            <v>0</v>
          </cell>
        </row>
        <row r="1363">
          <cell r="A1363" t="str">
            <v>CODIGO</v>
          </cell>
          <cell r="B1363" t="str">
            <v>ITEM</v>
          </cell>
          <cell r="C1363" t="str">
            <v>UNIDAD</v>
          </cell>
        </row>
        <row r="1364">
          <cell r="D1364">
            <v>0</v>
          </cell>
        </row>
        <row r="1365">
          <cell r="B1365" t="str">
            <v>CODIGO</v>
          </cell>
        </row>
        <row r="1366">
          <cell r="A1366" t="str">
            <v>CODIGO</v>
          </cell>
          <cell r="B1366" t="str">
            <v>RECURSOS</v>
          </cell>
          <cell r="C1366" t="str">
            <v>UNIDAD</v>
          </cell>
          <cell r="D1366" t="str">
            <v>CANT.</v>
          </cell>
        </row>
        <row r="1367">
          <cell r="B1367" t="str">
            <v>MATERIALES</v>
          </cell>
        </row>
        <row r="1368">
          <cell r="B1368">
            <v>0</v>
          </cell>
          <cell r="C1368">
            <v>0</v>
          </cell>
        </row>
        <row r="1369">
          <cell r="B1369">
            <v>0</v>
          </cell>
          <cell r="C1369">
            <v>0</v>
          </cell>
        </row>
        <row r="1370">
          <cell r="B1370">
            <v>0</v>
          </cell>
          <cell r="C1370">
            <v>0</v>
          </cell>
        </row>
        <row r="1371">
          <cell r="B1371">
            <v>0</v>
          </cell>
          <cell r="C1371">
            <v>0</v>
          </cell>
        </row>
        <row r="1373">
          <cell r="B1373" t="str">
            <v>EQUIPO</v>
          </cell>
        </row>
        <row r="1374">
          <cell r="B1374" t="str">
            <v>HTA MENOR (5% de M. de O.)</v>
          </cell>
        </row>
        <row r="1375">
          <cell r="A1375">
            <v>0</v>
          </cell>
          <cell r="B1375">
            <v>0</v>
          </cell>
          <cell r="C1375">
            <v>0</v>
          </cell>
        </row>
        <row r="1376">
          <cell r="A1376">
            <v>0</v>
          </cell>
          <cell r="B1376">
            <v>0</v>
          </cell>
          <cell r="C1376">
            <v>0</v>
          </cell>
        </row>
        <row r="1377">
          <cell r="A1377">
            <v>0</v>
          </cell>
          <cell r="B1377">
            <v>0</v>
          </cell>
          <cell r="C1377">
            <v>0</v>
          </cell>
        </row>
        <row r="1379">
          <cell r="B1379" t="str">
            <v>MANO DE OBRA</v>
          </cell>
        </row>
        <row r="1380">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5">
          <cell r="B1385" t="str">
            <v>TRANSPORTE</v>
          </cell>
        </row>
        <row r="1387">
          <cell r="A1387">
            <v>0</v>
          </cell>
          <cell r="B1387">
            <v>0</v>
          </cell>
          <cell r="C1387">
            <v>0</v>
          </cell>
        </row>
        <row r="1388">
          <cell r="A1388">
            <v>0</v>
          </cell>
          <cell r="B1388">
            <v>0</v>
          </cell>
          <cell r="C1388">
            <v>0</v>
          </cell>
        </row>
        <row r="1389">
          <cell r="A1389">
            <v>0</v>
          </cell>
          <cell r="B1389">
            <v>0</v>
          </cell>
          <cell r="C1389">
            <v>0</v>
          </cell>
        </row>
        <row r="1394">
          <cell r="A1394" t="str">
            <v>CODIGO</v>
          </cell>
          <cell r="B1394" t="str">
            <v>ITEM</v>
          </cell>
          <cell r="C1394" t="str">
            <v>UNIDAD</v>
          </cell>
        </row>
        <row r="1395">
          <cell r="D1395">
            <v>0</v>
          </cell>
        </row>
        <row r="1396">
          <cell r="B1396" t="str">
            <v>CODIGO</v>
          </cell>
        </row>
        <row r="1397">
          <cell r="A1397" t="str">
            <v>CODIGO</v>
          </cell>
          <cell r="B1397" t="str">
            <v>RECURSOS</v>
          </cell>
          <cell r="C1397" t="str">
            <v>UNIDAD</v>
          </cell>
          <cell r="D1397" t="str">
            <v>CANT.</v>
          </cell>
        </row>
        <row r="1398">
          <cell r="B1398" t="str">
            <v>MATERIALES</v>
          </cell>
        </row>
        <row r="1399">
          <cell r="B1399">
            <v>0</v>
          </cell>
          <cell r="C1399">
            <v>0</v>
          </cell>
        </row>
        <row r="1400">
          <cell r="B1400">
            <v>0</v>
          </cell>
          <cell r="C1400">
            <v>0</v>
          </cell>
        </row>
        <row r="1401">
          <cell r="B1401">
            <v>0</v>
          </cell>
          <cell r="C1401">
            <v>0</v>
          </cell>
        </row>
        <row r="1402">
          <cell r="B1402">
            <v>0</v>
          </cell>
          <cell r="C1402">
            <v>0</v>
          </cell>
        </row>
        <row r="1404">
          <cell r="B1404" t="str">
            <v>EQUIPO</v>
          </cell>
        </row>
        <row r="1405">
          <cell r="B1405" t="str">
            <v>HTA MENOR (5% de M. de O.)</v>
          </cell>
        </row>
        <row r="1406">
          <cell r="A1406">
            <v>0</v>
          </cell>
          <cell r="B1406">
            <v>0</v>
          </cell>
          <cell r="C1406">
            <v>0</v>
          </cell>
        </row>
        <row r="1407">
          <cell r="A1407">
            <v>0</v>
          </cell>
          <cell r="B1407">
            <v>0</v>
          </cell>
          <cell r="C1407">
            <v>0</v>
          </cell>
        </row>
        <row r="1408">
          <cell r="A1408">
            <v>0</v>
          </cell>
          <cell r="B1408">
            <v>0</v>
          </cell>
          <cell r="C1408">
            <v>0</v>
          </cell>
        </row>
        <row r="1410">
          <cell r="B1410" t="str">
            <v>MANO DE OBRA</v>
          </cell>
        </row>
        <row r="1411">
          <cell r="B1411">
            <v>0</v>
          </cell>
          <cell r="C1411">
            <v>0</v>
          </cell>
        </row>
        <row r="1412">
          <cell r="A1412">
            <v>0</v>
          </cell>
          <cell r="B1412">
            <v>0</v>
          </cell>
          <cell r="C1412">
            <v>0</v>
          </cell>
        </row>
        <row r="1413">
          <cell r="A1413">
            <v>0</v>
          </cell>
          <cell r="B1413">
            <v>0</v>
          </cell>
          <cell r="C1413">
            <v>0</v>
          </cell>
        </row>
        <row r="1414">
          <cell r="A1414">
            <v>0</v>
          </cell>
          <cell r="B1414">
            <v>0</v>
          </cell>
          <cell r="C1414">
            <v>0</v>
          </cell>
        </row>
        <row r="1416">
          <cell r="B1416" t="str">
            <v>TRANSPORTE</v>
          </cell>
        </row>
        <row r="1418">
          <cell r="A1418">
            <v>0</v>
          </cell>
          <cell r="B1418">
            <v>0</v>
          </cell>
          <cell r="C1418">
            <v>0</v>
          </cell>
        </row>
        <row r="1419">
          <cell r="A1419">
            <v>0</v>
          </cell>
          <cell r="B1419">
            <v>0</v>
          </cell>
          <cell r="C1419">
            <v>0</v>
          </cell>
        </row>
        <row r="1420">
          <cell r="A1420">
            <v>0</v>
          </cell>
          <cell r="B1420">
            <v>0</v>
          </cell>
          <cell r="C1420">
            <v>0</v>
          </cell>
        </row>
        <row r="1425">
          <cell r="A1425" t="str">
            <v>CODIGO</v>
          </cell>
          <cell r="B1425" t="str">
            <v>ITEM</v>
          </cell>
          <cell r="C1425" t="str">
            <v>UNIDAD</v>
          </cell>
        </row>
        <row r="1426">
          <cell r="D1426">
            <v>0</v>
          </cell>
        </row>
        <row r="1427">
          <cell r="B1427" t="str">
            <v>CODIGO</v>
          </cell>
        </row>
        <row r="1428">
          <cell r="A1428" t="str">
            <v>CODIGO</v>
          </cell>
          <cell r="B1428" t="str">
            <v>RECURSOS</v>
          </cell>
          <cell r="C1428" t="str">
            <v>UNIDAD</v>
          </cell>
          <cell r="D1428" t="str">
            <v>CANT.</v>
          </cell>
        </row>
        <row r="1429">
          <cell r="B1429" t="str">
            <v>MATERIALES</v>
          </cell>
        </row>
        <row r="1430">
          <cell r="B1430">
            <v>0</v>
          </cell>
          <cell r="C1430">
            <v>0</v>
          </cell>
        </row>
        <row r="1431">
          <cell r="B1431">
            <v>0</v>
          </cell>
          <cell r="C1431">
            <v>0</v>
          </cell>
        </row>
        <row r="1432">
          <cell r="B1432">
            <v>0</v>
          </cell>
          <cell r="C1432">
            <v>0</v>
          </cell>
        </row>
        <row r="1433">
          <cell r="B1433">
            <v>0</v>
          </cell>
          <cell r="C1433">
            <v>0</v>
          </cell>
        </row>
        <row r="1435">
          <cell r="B1435" t="str">
            <v>EQUIPO</v>
          </cell>
        </row>
        <row r="1436">
          <cell r="B1436" t="str">
            <v>HTA MENOR (5% de M. de O.)</v>
          </cell>
        </row>
        <row r="1437">
          <cell r="A1437">
            <v>0</v>
          </cell>
          <cell r="B1437">
            <v>0</v>
          </cell>
          <cell r="C1437">
            <v>0</v>
          </cell>
        </row>
        <row r="1438">
          <cell r="A1438">
            <v>0</v>
          </cell>
          <cell r="B1438">
            <v>0</v>
          </cell>
          <cell r="C1438">
            <v>0</v>
          </cell>
        </row>
        <row r="1439">
          <cell r="A1439">
            <v>0</v>
          </cell>
          <cell r="B1439">
            <v>0</v>
          </cell>
          <cell r="C1439">
            <v>0</v>
          </cell>
        </row>
        <row r="1441">
          <cell r="B1441" t="str">
            <v>MANO DE OBRA</v>
          </cell>
        </row>
        <row r="1442">
          <cell r="B1442">
            <v>0</v>
          </cell>
          <cell r="C1442">
            <v>0</v>
          </cell>
        </row>
        <row r="1443">
          <cell r="A1443">
            <v>0</v>
          </cell>
          <cell r="B1443">
            <v>0</v>
          </cell>
          <cell r="C1443">
            <v>0</v>
          </cell>
        </row>
        <row r="1444">
          <cell r="A1444">
            <v>0</v>
          </cell>
          <cell r="B1444">
            <v>0</v>
          </cell>
          <cell r="C1444">
            <v>0</v>
          </cell>
        </row>
        <row r="1445">
          <cell r="A1445">
            <v>0</v>
          </cell>
          <cell r="B1445">
            <v>0</v>
          </cell>
          <cell r="C1445">
            <v>0</v>
          </cell>
        </row>
        <row r="1447">
          <cell r="B1447" t="str">
            <v>TRANSPORTE</v>
          </cell>
        </row>
        <row r="1449">
          <cell r="A1449">
            <v>0</v>
          </cell>
          <cell r="B1449">
            <v>0</v>
          </cell>
          <cell r="C1449">
            <v>0</v>
          </cell>
        </row>
        <row r="1450">
          <cell r="A1450">
            <v>0</v>
          </cell>
          <cell r="B1450">
            <v>0</v>
          </cell>
          <cell r="C1450">
            <v>0</v>
          </cell>
        </row>
        <row r="1451">
          <cell r="A1451">
            <v>0</v>
          </cell>
          <cell r="B1451">
            <v>0</v>
          </cell>
          <cell r="C1451">
            <v>0</v>
          </cell>
        </row>
        <row r="1456">
          <cell r="A1456" t="str">
            <v>CODIGO</v>
          </cell>
          <cell r="B1456" t="str">
            <v>ITEM</v>
          </cell>
          <cell r="C1456" t="str">
            <v>UNIDAD</v>
          </cell>
        </row>
        <row r="1457">
          <cell r="D1457">
            <v>0</v>
          </cell>
        </row>
        <row r="1458">
          <cell r="B1458" t="str">
            <v>CODIGO</v>
          </cell>
        </row>
        <row r="1459">
          <cell r="A1459" t="str">
            <v>CODIGO</v>
          </cell>
          <cell r="B1459" t="str">
            <v>RECURSOS</v>
          </cell>
          <cell r="C1459" t="str">
            <v>UNIDAD</v>
          </cell>
          <cell r="D1459" t="str">
            <v>CANT.</v>
          </cell>
        </row>
        <row r="1460">
          <cell r="B1460" t="str">
            <v>MATERIALES</v>
          </cell>
        </row>
        <row r="1461">
          <cell r="B1461">
            <v>0</v>
          </cell>
          <cell r="C1461">
            <v>0</v>
          </cell>
        </row>
        <row r="1462">
          <cell r="B1462">
            <v>0</v>
          </cell>
          <cell r="C1462">
            <v>0</v>
          </cell>
        </row>
        <row r="1463">
          <cell r="B1463">
            <v>0</v>
          </cell>
          <cell r="C1463">
            <v>0</v>
          </cell>
        </row>
        <row r="1464">
          <cell r="B1464">
            <v>0</v>
          </cell>
          <cell r="C1464">
            <v>0</v>
          </cell>
        </row>
        <row r="1466">
          <cell r="B1466" t="str">
            <v>EQUIPO</v>
          </cell>
        </row>
        <row r="1467">
          <cell r="B1467" t="str">
            <v>HTA MENOR (5% de M. de O.)</v>
          </cell>
        </row>
        <row r="1468">
          <cell r="A1468">
            <v>0</v>
          </cell>
          <cell r="B1468">
            <v>0</v>
          </cell>
          <cell r="C1468">
            <v>0</v>
          </cell>
        </row>
        <row r="1469">
          <cell r="A1469">
            <v>0</v>
          </cell>
          <cell r="B1469">
            <v>0</v>
          </cell>
          <cell r="C1469">
            <v>0</v>
          </cell>
        </row>
        <row r="1470">
          <cell r="A1470">
            <v>0</v>
          </cell>
          <cell r="B1470">
            <v>0</v>
          </cell>
          <cell r="C1470">
            <v>0</v>
          </cell>
        </row>
        <row r="1472">
          <cell r="B1472" t="str">
            <v>MANO DE OBRA</v>
          </cell>
        </row>
        <row r="1473">
          <cell r="B1473">
            <v>0</v>
          </cell>
          <cell r="C1473">
            <v>0</v>
          </cell>
        </row>
        <row r="1474">
          <cell r="A1474">
            <v>0</v>
          </cell>
          <cell r="B1474">
            <v>0</v>
          </cell>
          <cell r="C1474">
            <v>0</v>
          </cell>
        </row>
        <row r="1475">
          <cell r="A1475">
            <v>0</v>
          </cell>
          <cell r="B1475">
            <v>0</v>
          </cell>
          <cell r="C1475">
            <v>0</v>
          </cell>
        </row>
        <row r="1476">
          <cell r="A1476">
            <v>0</v>
          </cell>
          <cell r="B1476">
            <v>0</v>
          </cell>
          <cell r="C1476">
            <v>0</v>
          </cell>
        </row>
        <row r="1478">
          <cell r="B1478" t="str">
            <v>TRANSPORTE</v>
          </cell>
        </row>
        <row r="1480">
          <cell r="A1480">
            <v>0</v>
          </cell>
          <cell r="B1480">
            <v>0</v>
          </cell>
          <cell r="C1480">
            <v>0</v>
          </cell>
        </row>
        <row r="1481">
          <cell r="A1481">
            <v>0</v>
          </cell>
          <cell r="B1481">
            <v>0</v>
          </cell>
          <cell r="C1481">
            <v>0</v>
          </cell>
        </row>
        <row r="1482">
          <cell r="A1482">
            <v>0</v>
          </cell>
          <cell r="B1482">
            <v>0</v>
          </cell>
          <cell r="C1482">
            <v>0</v>
          </cell>
        </row>
        <row r="1487">
          <cell r="A1487" t="str">
            <v>CODIGO</v>
          </cell>
          <cell r="B1487" t="str">
            <v>ITEM</v>
          </cell>
          <cell r="C1487" t="str">
            <v>UNIDAD</v>
          </cell>
        </row>
        <row r="1488">
          <cell r="D1488">
            <v>0</v>
          </cell>
        </row>
        <row r="1489">
          <cell r="B1489" t="str">
            <v>CODIGO</v>
          </cell>
        </row>
        <row r="1490">
          <cell r="A1490" t="str">
            <v>CODIGO</v>
          </cell>
          <cell r="B1490" t="str">
            <v>RECURSOS</v>
          </cell>
          <cell r="C1490" t="str">
            <v>UNIDAD</v>
          </cell>
          <cell r="D1490" t="str">
            <v>CANT.</v>
          </cell>
        </row>
        <row r="1491">
          <cell r="B1491" t="str">
            <v>MATERIALES</v>
          </cell>
        </row>
        <row r="1492">
          <cell r="B1492">
            <v>0</v>
          </cell>
          <cell r="C1492">
            <v>0</v>
          </cell>
        </row>
        <row r="1493">
          <cell r="B1493">
            <v>0</v>
          </cell>
          <cell r="C1493">
            <v>0</v>
          </cell>
        </row>
        <row r="1494">
          <cell r="B1494">
            <v>0</v>
          </cell>
          <cell r="C1494">
            <v>0</v>
          </cell>
        </row>
        <row r="1495">
          <cell r="B1495">
            <v>0</v>
          </cell>
          <cell r="C1495">
            <v>0</v>
          </cell>
        </row>
        <row r="1497">
          <cell r="B1497" t="str">
            <v>EQUIPO</v>
          </cell>
        </row>
        <row r="1498">
          <cell r="B1498" t="str">
            <v>HTA MENOR (5% de M. de O.)</v>
          </cell>
        </row>
        <row r="1499">
          <cell r="A1499">
            <v>0</v>
          </cell>
          <cell r="B1499">
            <v>0</v>
          </cell>
          <cell r="C1499">
            <v>0</v>
          </cell>
        </row>
        <row r="1500">
          <cell r="A1500">
            <v>0</v>
          </cell>
          <cell r="B1500">
            <v>0</v>
          </cell>
          <cell r="C1500">
            <v>0</v>
          </cell>
        </row>
        <row r="1501">
          <cell r="A1501">
            <v>0</v>
          </cell>
          <cell r="B1501">
            <v>0</v>
          </cell>
          <cell r="C1501">
            <v>0</v>
          </cell>
        </row>
        <row r="1503">
          <cell r="B1503" t="str">
            <v>MANO DE OBRA</v>
          </cell>
        </row>
        <row r="1504">
          <cell r="B1504">
            <v>0</v>
          </cell>
          <cell r="C1504">
            <v>0</v>
          </cell>
        </row>
        <row r="1505">
          <cell r="A1505">
            <v>0</v>
          </cell>
          <cell r="B1505">
            <v>0</v>
          </cell>
          <cell r="C1505">
            <v>0</v>
          </cell>
        </row>
        <row r="1506">
          <cell r="A1506">
            <v>0</v>
          </cell>
          <cell r="B1506">
            <v>0</v>
          </cell>
          <cell r="C1506">
            <v>0</v>
          </cell>
        </row>
        <row r="1507">
          <cell r="A1507">
            <v>0</v>
          </cell>
          <cell r="B1507">
            <v>0</v>
          </cell>
          <cell r="C1507">
            <v>0</v>
          </cell>
        </row>
        <row r="1509">
          <cell r="B1509" t="str">
            <v>TRANSPORTE</v>
          </cell>
        </row>
        <row r="1511">
          <cell r="A1511">
            <v>0</v>
          </cell>
          <cell r="B1511">
            <v>0</v>
          </cell>
          <cell r="C1511">
            <v>0</v>
          </cell>
        </row>
        <row r="1512">
          <cell r="A1512">
            <v>0</v>
          </cell>
          <cell r="B1512">
            <v>0</v>
          </cell>
          <cell r="C1512">
            <v>0</v>
          </cell>
        </row>
        <row r="1513">
          <cell r="A1513">
            <v>0</v>
          </cell>
          <cell r="B1513">
            <v>0</v>
          </cell>
          <cell r="C1513">
            <v>0</v>
          </cell>
        </row>
        <row r="1518">
          <cell r="A1518" t="str">
            <v>CODIGO</v>
          </cell>
          <cell r="B1518" t="str">
            <v>ITEM</v>
          </cell>
          <cell r="C1518" t="str">
            <v>UNIDAD</v>
          </cell>
        </row>
        <row r="1519">
          <cell r="D1519">
            <v>0</v>
          </cell>
        </row>
        <row r="1520">
          <cell r="B1520" t="str">
            <v>CODIGO</v>
          </cell>
        </row>
        <row r="1521">
          <cell r="A1521" t="str">
            <v>CODIGO</v>
          </cell>
          <cell r="B1521" t="str">
            <v>RECURSOS</v>
          </cell>
          <cell r="C1521" t="str">
            <v>UNIDAD</v>
          </cell>
          <cell r="D1521" t="str">
            <v>CANT.</v>
          </cell>
        </row>
        <row r="1522">
          <cell r="B1522" t="str">
            <v>MATERIALES</v>
          </cell>
        </row>
        <row r="1523">
          <cell r="B1523">
            <v>0</v>
          </cell>
          <cell r="C1523">
            <v>0</v>
          </cell>
        </row>
        <row r="1524">
          <cell r="B1524">
            <v>0</v>
          </cell>
          <cell r="C1524">
            <v>0</v>
          </cell>
        </row>
        <row r="1525">
          <cell r="B1525">
            <v>0</v>
          </cell>
          <cell r="C1525">
            <v>0</v>
          </cell>
        </row>
        <row r="1526">
          <cell r="B1526">
            <v>0</v>
          </cell>
          <cell r="C1526">
            <v>0</v>
          </cell>
        </row>
        <row r="1528">
          <cell r="B1528" t="str">
            <v>EQUIPO</v>
          </cell>
        </row>
        <row r="1529">
          <cell r="B1529" t="str">
            <v>HTA MENOR (5% de M. de O.)</v>
          </cell>
        </row>
        <row r="1530">
          <cell r="A1530">
            <v>0</v>
          </cell>
          <cell r="B1530">
            <v>0</v>
          </cell>
          <cell r="C1530">
            <v>0</v>
          </cell>
        </row>
        <row r="1531">
          <cell r="A1531">
            <v>0</v>
          </cell>
          <cell r="B1531">
            <v>0</v>
          </cell>
          <cell r="C1531">
            <v>0</v>
          </cell>
        </row>
        <row r="1532">
          <cell r="A1532">
            <v>0</v>
          </cell>
          <cell r="B1532">
            <v>0</v>
          </cell>
          <cell r="C1532">
            <v>0</v>
          </cell>
        </row>
        <row r="1534">
          <cell r="B1534" t="str">
            <v>MANO DE OBRA</v>
          </cell>
        </row>
        <row r="1535">
          <cell r="B1535">
            <v>0</v>
          </cell>
          <cell r="C1535">
            <v>0</v>
          </cell>
        </row>
        <row r="1536">
          <cell r="A1536">
            <v>0</v>
          </cell>
          <cell r="B1536">
            <v>0</v>
          </cell>
          <cell r="C1536">
            <v>0</v>
          </cell>
        </row>
        <row r="1537">
          <cell r="A1537">
            <v>0</v>
          </cell>
          <cell r="B1537">
            <v>0</v>
          </cell>
          <cell r="C1537">
            <v>0</v>
          </cell>
        </row>
        <row r="1538">
          <cell r="A1538">
            <v>0</v>
          </cell>
          <cell r="B1538">
            <v>0</v>
          </cell>
          <cell r="C1538">
            <v>0</v>
          </cell>
        </row>
        <row r="1540">
          <cell r="B1540" t="str">
            <v>TRANSPORTE</v>
          </cell>
        </row>
        <row r="1542">
          <cell r="A1542">
            <v>0</v>
          </cell>
          <cell r="B1542">
            <v>0</v>
          </cell>
          <cell r="C1542">
            <v>0</v>
          </cell>
        </row>
        <row r="1543">
          <cell r="A1543">
            <v>0</v>
          </cell>
          <cell r="B1543">
            <v>0</v>
          </cell>
          <cell r="C1543">
            <v>0</v>
          </cell>
        </row>
        <row r="1544">
          <cell r="A1544">
            <v>0</v>
          </cell>
          <cell r="B1544">
            <v>0</v>
          </cell>
          <cell r="C1544">
            <v>0</v>
          </cell>
        </row>
        <row r="1549">
          <cell r="A1549" t="str">
            <v>CODIGO</v>
          </cell>
          <cell r="B1549" t="str">
            <v>ITEM</v>
          </cell>
          <cell r="C1549" t="str">
            <v>UNIDAD</v>
          </cell>
        </row>
        <row r="1550">
          <cell r="D1550">
            <v>0</v>
          </cell>
        </row>
        <row r="1551">
          <cell r="B1551" t="str">
            <v>CODIGO</v>
          </cell>
        </row>
        <row r="1552">
          <cell r="A1552" t="str">
            <v>CODIGO</v>
          </cell>
          <cell r="B1552" t="str">
            <v>RECURSOS</v>
          </cell>
          <cell r="C1552" t="str">
            <v>UNIDAD</v>
          </cell>
          <cell r="D1552" t="str">
            <v>CANT.</v>
          </cell>
        </row>
        <row r="1553">
          <cell r="B1553" t="str">
            <v>MATERIALES</v>
          </cell>
        </row>
        <row r="1554">
          <cell r="B1554">
            <v>0</v>
          </cell>
          <cell r="C1554">
            <v>0</v>
          </cell>
        </row>
        <row r="1555">
          <cell r="B1555">
            <v>0</v>
          </cell>
          <cell r="C1555">
            <v>0</v>
          </cell>
        </row>
        <row r="1556">
          <cell r="B1556">
            <v>0</v>
          </cell>
          <cell r="C1556">
            <v>0</v>
          </cell>
        </row>
        <row r="1557">
          <cell r="B1557">
            <v>0</v>
          </cell>
          <cell r="C1557">
            <v>0</v>
          </cell>
        </row>
        <row r="1559">
          <cell r="B1559" t="str">
            <v>EQUIPO</v>
          </cell>
        </row>
        <row r="1560">
          <cell r="B1560" t="str">
            <v>HTA MENOR (5% de M. de O.)</v>
          </cell>
        </row>
        <row r="1561">
          <cell r="A1561">
            <v>0</v>
          </cell>
          <cell r="B1561">
            <v>0</v>
          </cell>
          <cell r="C1561">
            <v>0</v>
          </cell>
        </row>
        <row r="1562">
          <cell r="A1562">
            <v>0</v>
          </cell>
          <cell r="B1562">
            <v>0</v>
          </cell>
          <cell r="C1562">
            <v>0</v>
          </cell>
        </row>
        <row r="1563">
          <cell r="A1563">
            <v>0</v>
          </cell>
          <cell r="B1563">
            <v>0</v>
          </cell>
          <cell r="C1563">
            <v>0</v>
          </cell>
        </row>
        <row r="1565">
          <cell r="B1565" t="str">
            <v>MANO DE OBRA</v>
          </cell>
        </row>
        <row r="1566">
          <cell r="B1566">
            <v>0</v>
          </cell>
          <cell r="C1566">
            <v>0</v>
          </cell>
        </row>
        <row r="1567">
          <cell r="A1567">
            <v>0</v>
          </cell>
          <cell r="B1567">
            <v>0</v>
          </cell>
          <cell r="C1567">
            <v>0</v>
          </cell>
        </row>
        <row r="1568">
          <cell r="A1568">
            <v>0</v>
          </cell>
          <cell r="B1568">
            <v>0</v>
          </cell>
          <cell r="C1568">
            <v>0</v>
          </cell>
        </row>
        <row r="1569">
          <cell r="A1569">
            <v>0</v>
          </cell>
          <cell r="B1569">
            <v>0</v>
          </cell>
          <cell r="C1569">
            <v>0</v>
          </cell>
        </row>
        <row r="1571">
          <cell r="B1571" t="str">
            <v>TRANSPORTE</v>
          </cell>
        </row>
        <row r="1573">
          <cell r="A1573">
            <v>0</v>
          </cell>
          <cell r="B1573">
            <v>0</v>
          </cell>
          <cell r="C1573">
            <v>0</v>
          </cell>
        </row>
        <row r="1574">
          <cell r="A1574">
            <v>0</v>
          </cell>
          <cell r="B1574">
            <v>0</v>
          </cell>
          <cell r="C1574">
            <v>0</v>
          </cell>
        </row>
        <row r="1575">
          <cell r="A1575">
            <v>0</v>
          </cell>
          <cell r="B1575">
            <v>0</v>
          </cell>
          <cell r="C1575">
            <v>0</v>
          </cell>
        </row>
        <row r="1580">
          <cell r="A1580" t="str">
            <v>CODIGO</v>
          </cell>
          <cell r="B1580" t="str">
            <v>ITEM</v>
          </cell>
          <cell r="C1580" t="str">
            <v>UNIDAD</v>
          </cell>
        </row>
        <row r="1581">
          <cell r="D1581">
            <v>0</v>
          </cell>
        </row>
        <row r="1582">
          <cell r="B1582" t="str">
            <v>CODIGO</v>
          </cell>
        </row>
        <row r="1583">
          <cell r="A1583" t="str">
            <v>CODIGO</v>
          </cell>
          <cell r="B1583" t="str">
            <v>RECURSOS</v>
          </cell>
          <cell r="C1583" t="str">
            <v>UNIDAD</v>
          </cell>
          <cell r="D1583" t="str">
            <v>CANT.</v>
          </cell>
        </row>
        <row r="1584">
          <cell r="B1584" t="str">
            <v>MATERIALES</v>
          </cell>
        </row>
        <row r="1585">
          <cell r="B1585">
            <v>0</v>
          </cell>
          <cell r="C1585">
            <v>0</v>
          </cell>
        </row>
        <row r="1586">
          <cell r="B1586">
            <v>0</v>
          </cell>
          <cell r="C1586">
            <v>0</v>
          </cell>
        </row>
        <row r="1587">
          <cell r="B1587">
            <v>0</v>
          </cell>
          <cell r="C1587">
            <v>0</v>
          </cell>
        </row>
        <row r="1588">
          <cell r="B1588">
            <v>0</v>
          </cell>
          <cell r="C1588">
            <v>0</v>
          </cell>
        </row>
        <row r="1590">
          <cell r="B1590" t="str">
            <v>EQUIPO</v>
          </cell>
        </row>
        <row r="1591">
          <cell r="B1591" t="str">
            <v>HTA MENOR (5% de M. de O.)</v>
          </cell>
        </row>
        <row r="1592">
          <cell r="A1592">
            <v>0</v>
          </cell>
          <cell r="B1592">
            <v>0</v>
          </cell>
          <cell r="C1592">
            <v>0</v>
          </cell>
        </row>
        <row r="1593">
          <cell r="A1593">
            <v>0</v>
          </cell>
          <cell r="B1593">
            <v>0</v>
          </cell>
          <cell r="C1593">
            <v>0</v>
          </cell>
        </row>
        <row r="1594">
          <cell r="A1594">
            <v>0</v>
          </cell>
          <cell r="B1594">
            <v>0</v>
          </cell>
          <cell r="C1594">
            <v>0</v>
          </cell>
        </row>
        <row r="1596">
          <cell r="B1596" t="str">
            <v>MANO DE OBRA</v>
          </cell>
        </row>
        <row r="1597">
          <cell r="B1597">
            <v>0</v>
          </cell>
          <cell r="C1597">
            <v>0</v>
          </cell>
        </row>
        <row r="1598">
          <cell r="A1598">
            <v>0</v>
          </cell>
          <cell r="B1598">
            <v>0</v>
          </cell>
          <cell r="C1598">
            <v>0</v>
          </cell>
        </row>
        <row r="1599">
          <cell r="A1599">
            <v>0</v>
          </cell>
          <cell r="B1599">
            <v>0</v>
          </cell>
          <cell r="C1599">
            <v>0</v>
          </cell>
        </row>
        <row r="1600">
          <cell r="A1600">
            <v>0</v>
          </cell>
          <cell r="B1600">
            <v>0</v>
          </cell>
          <cell r="C1600">
            <v>0</v>
          </cell>
        </row>
        <row r="1602">
          <cell r="B1602" t="str">
            <v>TRANSPORTE</v>
          </cell>
        </row>
        <row r="1604">
          <cell r="A1604">
            <v>0</v>
          </cell>
          <cell r="B1604">
            <v>0</v>
          </cell>
          <cell r="C1604">
            <v>0</v>
          </cell>
        </row>
        <row r="1605">
          <cell r="A1605">
            <v>0</v>
          </cell>
          <cell r="B1605">
            <v>0</v>
          </cell>
          <cell r="C1605">
            <v>0</v>
          </cell>
        </row>
        <row r="1606">
          <cell r="A1606">
            <v>0</v>
          </cell>
          <cell r="B1606">
            <v>0</v>
          </cell>
          <cell r="C1606">
            <v>0</v>
          </cell>
        </row>
        <row r="1611">
          <cell r="A1611" t="str">
            <v>CODIGO</v>
          </cell>
          <cell r="B1611" t="str">
            <v>ITEM</v>
          </cell>
          <cell r="C1611" t="str">
            <v>UNIDAD</v>
          </cell>
        </row>
        <row r="1612">
          <cell r="D1612">
            <v>0</v>
          </cell>
        </row>
        <row r="1613">
          <cell r="B1613" t="str">
            <v>CODIGO</v>
          </cell>
        </row>
        <row r="1614">
          <cell r="A1614" t="str">
            <v>CODIGO</v>
          </cell>
          <cell r="B1614" t="str">
            <v>RECURSOS</v>
          </cell>
          <cell r="C1614" t="str">
            <v>UNIDAD</v>
          </cell>
          <cell r="D1614" t="str">
            <v>CANT.</v>
          </cell>
        </row>
        <row r="1615">
          <cell r="B1615" t="str">
            <v>MATERIALES</v>
          </cell>
        </row>
        <row r="1616">
          <cell r="B1616">
            <v>0</v>
          </cell>
          <cell r="C1616">
            <v>0</v>
          </cell>
        </row>
        <row r="1617">
          <cell r="B1617">
            <v>0</v>
          </cell>
          <cell r="C1617">
            <v>0</v>
          </cell>
        </row>
        <row r="1618">
          <cell r="B1618">
            <v>0</v>
          </cell>
          <cell r="C1618">
            <v>0</v>
          </cell>
        </row>
        <row r="1619">
          <cell r="B1619">
            <v>0</v>
          </cell>
          <cell r="C1619">
            <v>0</v>
          </cell>
        </row>
        <row r="1621">
          <cell r="B1621" t="str">
            <v>EQUIPO</v>
          </cell>
        </row>
        <row r="1622">
          <cell r="B1622" t="str">
            <v>HTA MENOR (5% de M. de O.)</v>
          </cell>
        </row>
        <row r="1623">
          <cell r="A1623">
            <v>0</v>
          </cell>
          <cell r="B1623">
            <v>0</v>
          </cell>
          <cell r="C1623">
            <v>0</v>
          </cell>
        </row>
        <row r="1624">
          <cell r="A1624">
            <v>0</v>
          </cell>
          <cell r="B1624">
            <v>0</v>
          </cell>
          <cell r="C1624">
            <v>0</v>
          </cell>
        </row>
        <row r="1625">
          <cell r="A1625">
            <v>0</v>
          </cell>
          <cell r="B1625">
            <v>0</v>
          </cell>
          <cell r="C1625">
            <v>0</v>
          </cell>
        </row>
        <row r="1627">
          <cell r="B1627" t="str">
            <v>MANO DE OBRA</v>
          </cell>
        </row>
        <row r="1628">
          <cell r="B1628">
            <v>0</v>
          </cell>
          <cell r="C1628">
            <v>0</v>
          </cell>
        </row>
        <row r="1629">
          <cell r="A1629">
            <v>0</v>
          </cell>
          <cell r="B1629">
            <v>0</v>
          </cell>
          <cell r="C1629">
            <v>0</v>
          </cell>
        </row>
        <row r="1630">
          <cell r="A1630">
            <v>0</v>
          </cell>
          <cell r="B1630">
            <v>0</v>
          </cell>
          <cell r="C1630">
            <v>0</v>
          </cell>
        </row>
        <row r="1631">
          <cell r="A1631">
            <v>0</v>
          </cell>
          <cell r="B1631">
            <v>0</v>
          </cell>
          <cell r="C1631">
            <v>0</v>
          </cell>
        </row>
        <row r="1633">
          <cell r="B1633" t="str">
            <v>TRANSPORTE</v>
          </cell>
        </row>
        <row r="1635">
          <cell r="A1635">
            <v>0</v>
          </cell>
          <cell r="B1635">
            <v>0</v>
          </cell>
          <cell r="C1635">
            <v>0</v>
          </cell>
        </row>
        <row r="1636">
          <cell r="A1636">
            <v>0</v>
          </cell>
          <cell r="B1636">
            <v>0</v>
          </cell>
          <cell r="C1636">
            <v>0</v>
          </cell>
        </row>
        <row r="1637">
          <cell r="A1637">
            <v>0</v>
          </cell>
          <cell r="B1637">
            <v>0</v>
          </cell>
          <cell r="C1637">
            <v>0</v>
          </cell>
        </row>
        <row r="1642">
          <cell r="A1642" t="str">
            <v>CODIGO</v>
          </cell>
          <cell r="B1642" t="str">
            <v>ITEM</v>
          </cell>
          <cell r="C1642" t="str">
            <v>UNIDAD</v>
          </cell>
        </row>
        <row r="1643">
          <cell r="D1643">
            <v>0</v>
          </cell>
        </row>
        <row r="1644">
          <cell r="B1644" t="str">
            <v>CODIGO</v>
          </cell>
        </row>
        <row r="1645">
          <cell r="A1645" t="str">
            <v>CODIGO</v>
          </cell>
          <cell r="B1645" t="str">
            <v>RECURSOS</v>
          </cell>
          <cell r="C1645" t="str">
            <v>UNIDAD</v>
          </cell>
          <cell r="D1645" t="str">
            <v>CANT.</v>
          </cell>
        </row>
        <row r="1646">
          <cell r="B1646" t="str">
            <v>MATERIALES</v>
          </cell>
        </row>
        <row r="1647">
          <cell r="B1647">
            <v>0</v>
          </cell>
          <cell r="C1647">
            <v>0</v>
          </cell>
        </row>
        <row r="1648">
          <cell r="B1648">
            <v>0</v>
          </cell>
          <cell r="C1648">
            <v>0</v>
          </cell>
        </row>
        <row r="1649">
          <cell r="B1649">
            <v>0</v>
          </cell>
          <cell r="C1649">
            <v>0</v>
          </cell>
        </row>
        <row r="1650">
          <cell r="B1650">
            <v>0</v>
          </cell>
          <cell r="C1650">
            <v>0</v>
          </cell>
        </row>
        <row r="1652">
          <cell r="B1652" t="str">
            <v>EQUIPO</v>
          </cell>
        </row>
        <row r="1653">
          <cell r="B1653" t="str">
            <v>HTA MENOR (5% de M. de O.)</v>
          </cell>
        </row>
        <row r="1654">
          <cell r="A1654">
            <v>0</v>
          </cell>
          <cell r="B1654">
            <v>0</v>
          </cell>
          <cell r="C1654">
            <v>0</v>
          </cell>
        </row>
        <row r="1655">
          <cell r="A1655">
            <v>0</v>
          </cell>
          <cell r="B1655">
            <v>0</v>
          </cell>
          <cell r="C1655">
            <v>0</v>
          </cell>
        </row>
        <row r="1656">
          <cell r="A1656">
            <v>0</v>
          </cell>
          <cell r="B1656">
            <v>0</v>
          </cell>
          <cell r="C1656">
            <v>0</v>
          </cell>
        </row>
        <row r="1658">
          <cell r="B1658" t="str">
            <v>MANO DE OBRA</v>
          </cell>
        </row>
        <row r="1659">
          <cell r="B1659">
            <v>0</v>
          </cell>
          <cell r="C1659">
            <v>0</v>
          </cell>
        </row>
        <row r="1660">
          <cell r="A1660">
            <v>0</v>
          </cell>
          <cell r="B1660">
            <v>0</v>
          </cell>
          <cell r="C1660">
            <v>0</v>
          </cell>
        </row>
        <row r="1661">
          <cell r="A1661">
            <v>0</v>
          </cell>
          <cell r="B1661">
            <v>0</v>
          </cell>
          <cell r="C1661">
            <v>0</v>
          </cell>
        </row>
        <row r="1662">
          <cell r="A1662">
            <v>0</v>
          </cell>
          <cell r="B1662">
            <v>0</v>
          </cell>
          <cell r="C1662">
            <v>0</v>
          </cell>
        </row>
        <row r="1664">
          <cell r="B1664" t="str">
            <v>TRANSPORTE</v>
          </cell>
        </row>
        <row r="1666">
          <cell r="A1666">
            <v>0</v>
          </cell>
          <cell r="B1666">
            <v>0</v>
          </cell>
          <cell r="C1666">
            <v>0</v>
          </cell>
        </row>
        <row r="1667">
          <cell r="A1667">
            <v>0</v>
          </cell>
          <cell r="B1667">
            <v>0</v>
          </cell>
          <cell r="C1667">
            <v>0</v>
          </cell>
        </row>
        <row r="1668">
          <cell r="A1668">
            <v>0</v>
          </cell>
          <cell r="B1668">
            <v>0</v>
          </cell>
          <cell r="C1668">
            <v>0</v>
          </cell>
        </row>
        <row r="1673">
          <cell r="A1673" t="str">
            <v>CODIGO</v>
          </cell>
          <cell r="B1673" t="str">
            <v>ITEM</v>
          </cell>
          <cell r="C1673" t="str">
            <v>UNIDAD</v>
          </cell>
        </row>
        <row r="1674">
          <cell r="D1674">
            <v>0</v>
          </cell>
        </row>
        <row r="1675">
          <cell r="B1675" t="str">
            <v>CODIGO</v>
          </cell>
        </row>
        <row r="1676">
          <cell r="A1676" t="str">
            <v>CODIGO</v>
          </cell>
          <cell r="B1676" t="str">
            <v>RECURSOS</v>
          </cell>
          <cell r="C1676" t="str">
            <v>UNIDAD</v>
          </cell>
          <cell r="D1676" t="str">
            <v>CANT.</v>
          </cell>
        </row>
        <row r="1677">
          <cell r="B1677" t="str">
            <v>MATERIALES</v>
          </cell>
        </row>
        <row r="1678">
          <cell r="B1678">
            <v>0</v>
          </cell>
          <cell r="C1678">
            <v>0</v>
          </cell>
        </row>
        <row r="1679">
          <cell r="B1679">
            <v>0</v>
          </cell>
          <cell r="C1679">
            <v>0</v>
          </cell>
        </row>
        <row r="1680">
          <cell r="B1680">
            <v>0</v>
          </cell>
          <cell r="C1680">
            <v>0</v>
          </cell>
        </row>
        <row r="1681">
          <cell r="B1681">
            <v>0</v>
          </cell>
          <cell r="C1681">
            <v>0</v>
          </cell>
        </row>
        <row r="1683">
          <cell r="B1683" t="str">
            <v>EQUIPO</v>
          </cell>
        </row>
        <row r="1684">
          <cell r="B1684" t="str">
            <v>HTA MENOR (5% de M. de O.)</v>
          </cell>
        </row>
        <row r="1685">
          <cell r="A1685">
            <v>0</v>
          </cell>
          <cell r="B1685">
            <v>0</v>
          </cell>
          <cell r="C1685">
            <v>0</v>
          </cell>
        </row>
        <row r="1686">
          <cell r="A1686">
            <v>0</v>
          </cell>
          <cell r="B1686">
            <v>0</v>
          </cell>
          <cell r="C1686">
            <v>0</v>
          </cell>
        </row>
        <row r="1687">
          <cell r="A1687">
            <v>0</v>
          </cell>
          <cell r="B1687">
            <v>0</v>
          </cell>
          <cell r="C1687">
            <v>0</v>
          </cell>
        </row>
        <row r="1689">
          <cell r="B1689" t="str">
            <v>MANO DE OBRA</v>
          </cell>
        </row>
        <row r="1690">
          <cell r="B1690">
            <v>0</v>
          </cell>
          <cell r="C1690">
            <v>0</v>
          </cell>
        </row>
        <row r="1691">
          <cell r="A1691">
            <v>0</v>
          </cell>
          <cell r="B1691">
            <v>0</v>
          </cell>
          <cell r="C1691">
            <v>0</v>
          </cell>
        </row>
        <row r="1692">
          <cell r="A1692">
            <v>0</v>
          </cell>
          <cell r="B1692">
            <v>0</v>
          </cell>
          <cell r="C1692">
            <v>0</v>
          </cell>
        </row>
        <row r="1693">
          <cell r="A1693">
            <v>0</v>
          </cell>
          <cell r="B1693">
            <v>0</v>
          </cell>
          <cell r="C1693">
            <v>0</v>
          </cell>
        </row>
        <row r="1695">
          <cell r="B1695" t="str">
            <v>TRANSPORTE</v>
          </cell>
        </row>
        <row r="1697">
          <cell r="A1697">
            <v>0</v>
          </cell>
          <cell r="B1697">
            <v>0</v>
          </cell>
          <cell r="C1697">
            <v>0</v>
          </cell>
        </row>
        <row r="1698">
          <cell r="A1698">
            <v>0</v>
          </cell>
          <cell r="B1698">
            <v>0</v>
          </cell>
          <cell r="C1698">
            <v>0</v>
          </cell>
        </row>
        <row r="1699">
          <cell r="A1699">
            <v>0</v>
          </cell>
          <cell r="B1699">
            <v>0</v>
          </cell>
          <cell r="C1699">
            <v>0</v>
          </cell>
        </row>
        <row r="1705">
          <cell r="A1705" t="str">
            <v>CODIGO</v>
          </cell>
          <cell r="B1705" t="str">
            <v>ITEM</v>
          </cell>
          <cell r="C1705" t="str">
            <v>UNIDAD</v>
          </cell>
        </row>
        <row r="1706">
          <cell r="D1706">
            <v>0</v>
          </cell>
        </row>
        <row r="1707">
          <cell r="B1707" t="str">
            <v>CODIGO</v>
          </cell>
        </row>
        <row r="1708">
          <cell r="A1708" t="str">
            <v>CODIGO</v>
          </cell>
          <cell r="B1708" t="str">
            <v>RECURSOS</v>
          </cell>
          <cell r="C1708" t="str">
            <v>UNIDAD</v>
          </cell>
          <cell r="D1708" t="str">
            <v>CANT.</v>
          </cell>
        </row>
        <row r="1709">
          <cell r="B1709" t="str">
            <v>MATERIALES</v>
          </cell>
        </row>
        <row r="1710">
          <cell r="B1710">
            <v>0</v>
          </cell>
          <cell r="C1710">
            <v>0</v>
          </cell>
        </row>
        <row r="1711">
          <cell r="B1711">
            <v>0</v>
          </cell>
          <cell r="C1711">
            <v>0</v>
          </cell>
        </row>
        <row r="1712">
          <cell r="B1712">
            <v>0</v>
          </cell>
          <cell r="C1712">
            <v>0</v>
          </cell>
        </row>
        <row r="1713">
          <cell r="B1713">
            <v>0</v>
          </cell>
          <cell r="C1713">
            <v>0</v>
          </cell>
        </row>
        <row r="1715">
          <cell r="B1715" t="str">
            <v>EQUIPO</v>
          </cell>
        </row>
        <row r="1716">
          <cell r="B1716" t="str">
            <v>HTA MENOR (5% de M. de O.)</v>
          </cell>
        </row>
        <row r="1717">
          <cell r="A1717">
            <v>0</v>
          </cell>
          <cell r="B1717">
            <v>0</v>
          </cell>
          <cell r="C1717">
            <v>0</v>
          </cell>
        </row>
        <row r="1718">
          <cell r="A1718">
            <v>0</v>
          </cell>
          <cell r="B1718">
            <v>0</v>
          </cell>
          <cell r="C1718">
            <v>0</v>
          </cell>
        </row>
        <row r="1719">
          <cell r="A1719">
            <v>0</v>
          </cell>
          <cell r="B1719">
            <v>0</v>
          </cell>
          <cell r="C1719">
            <v>0</v>
          </cell>
        </row>
        <row r="1721">
          <cell r="B1721" t="str">
            <v>MANO DE OBRA</v>
          </cell>
        </row>
        <row r="1722">
          <cell r="B1722">
            <v>0</v>
          </cell>
          <cell r="C1722">
            <v>0</v>
          </cell>
        </row>
        <row r="1723">
          <cell r="A1723">
            <v>0</v>
          </cell>
          <cell r="B1723">
            <v>0</v>
          </cell>
          <cell r="C1723">
            <v>0</v>
          </cell>
        </row>
        <row r="1724">
          <cell r="A1724">
            <v>0</v>
          </cell>
          <cell r="B1724">
            <v>0</v>
          </cell>
          <cell r="C1724">
            <v>0</v>
          </cell>
        </row>
        <row r="1725">
          <cell r="A1725">
            <v>0</v>
          </cell>
          <cell r="B1725">
            <v>0</v>
          </cell>
          <cell r="C1725">
            <v>0</v>
          </cell>
        </row>
        <row r="1727">
          <cell r="B1727" t="str">
            <v>TRANSPORTE</v>
          </cell>
        </row>
        <row r="1729">
          <cell r="A1729">
            <v>0</v>
          </cell>
          <cell r="B1729">
            <v>0</v>
          </cell>
          <cell r="C1729">
            <v>0</v>
          </cell>
        </row>
        <row r="1730">
          <cell r="A1730">
            <v>0</v>
          </cell>
          <cell r="B1730">
            <v>0</v>
          </cell>
          <cell r="C1730">
            <v>0</v>
          </cell>
        </row>
        <row r="1731">
          <cell r="A1731">
            <v>0</v>
          </cell>
          <cell r="B1731">
            <v>0</v>
          </cell>
          <cell r="C1731">
            <v>0</v>
          </cell>
        </row>
        <row r="1736">
          <cell r="A1736" t="str">
            <v>CODIGO</v>
          </cell>
          <cell r="B1736" t="str">
            <v>ITEM</v>
          </cell>
          <cell r="C1736" t="str">
            <v>UNIDAD</v>
          </cell>
        </row>
        <row r="1737">
          <cell r="D1737">
            <v>0</v>
          </cell>
        </row>
        <row r="1738">
          <cell r="B1738" t="str">
            <v>CODIGO</v>
          </cell>
        </row>
        <row r="1739">
          <cell r="A1739" t="str">
            <v>CODIGO</v>
          </cell>
          <cell r="B1739" t="str">
            <v>RECURSOS</v>
          </cell>
          <cell r="C1739" t="str">
            <v>UNIDAD</v>
          </cell>
          <cell r="D1739" t="str">
            <v>CANT.</v>
          </cell>
        </row>
        <row r="1740">
          <cell r="B1740" t="str">
            <v>MATERIALES</v>
          </cell>
        </row>
        <row r="1741">
          <cell r="B1741">
            <v>0</v>
          </cell>
          <cell r="C1741">
            <v>0</v>
          </cell>
        </row>
        <row r="1742">
          <cell r="B1742">
            <v>0</v>
          </cell>
          <cell r="C1742">
            <v>0</v>
          </cell>
        </row>
        <row r="1743">
          <cell r="B1743">
            <v>0</v>
          </cell>
          <cell r="C1743">
            <v>0</v>
          </cell>
        </row>
        <row r="1744">
          <cell r="B1744">
            <v>0</v>
          </cell>
          <cell r="C1744">
            <v>0</v>
          </cell>
        </row>
        <row r="1746">
          <cell r="B1746" t="str">
            <v>EQUIPO</v>
          </cell>
        </row>
        <row r="1747">
          <cell r="B1747" t="str">
            <v>HTA MENOR (5% de M. de O.)</v>
          </cell>
        </row>
        <row r="1748">
          <cell r="A1748">
            <v>0</v>
          </cell>
          <cell r="B1748">
            <v>0</v>
          </cell>
          <cell r="C1748">
            <v>0</v>
          </cell>
        </row>
        <row r="1749">
          <cell r="A1749">
            <v>0</v>
          </cell>
          <cell r="B1749">
            <v>0</v>
          </cell>
          <cell r="C1749">
            <v>0</v>
          </cell>
        </row>
        <row r="1750">
          <cell r="A1750">
            <v>0</v>
          </cell>
          <cell r="B1750">
            <v>0</v>
          </cell>
          <cell r="C1750">
            <v>0</v>
          </cell>
        </row>
        <row r="1752">
          <cell r="B1752" t="str">
            <v>MANO DE OBRA</v>
          </cell>
        </row>
        <row r="1753">
          <cell r="B1753">
            <v>0</v>
          </cell>
          <cell r="C1753">
            <v>0</v>
          </cell>
        </row>
        <row r="1754">
          <cell r="A1754">
            <v>0</v>
          </cell>
          <cell r="B1754">
            <v>0</v>
          </cell>
          <cell r="C1754">
            <v>0</v>
          </cell>
        </row>
        <row r="1755">
          <cell r="A1755">
            <v>0</v>
          </cell>
          <cell r="B1755">
            <v>0</v>
          </cell>
          <cell r="C1755">
            <v>0</v>
          </cell>
        </row>
        <row r="1756">
          <cell r="A1756">
            <v>0</v>
          </cell>
          <cell r="B1756">
            <v>0</v>
          </cell>
          <cell r="C1756">
            <v>0</v>
          </cell>
        </row>
        <row r="1758">
          <cell r="B1758" t="str">
            <v>TRANSPORTE</v>
          </cell>
        </row>
        <row r="1760">
          <cell r="A1760">
            <v>0</v>
          </cell>
          <cell r="B1760">
            <v>0</v>
          </cell>
          <cell r="C1760">
            <v>0</v>
          </cell>
        </row>
        <row r="1761">
          <cell r="A1761">
            <v>0</v>
          </cell>
          <cell r="B1761">
            <v>0</v>
          </cell>
          <cell r="C1761">
            <v>0</v>
          </cell>
        </row>
        <row r="1762">
          <cell r="A1762">
            <v>0</v>
          </cell>
          <cell r="B1762">
            <v>0</v>
          </cell>
          <cell r="C1762">
            <v>0</v>
          </cell>
        </row>
        <row r="1767">
          <cell r="A1767" t="str">
            <v>CODIGO</v>
          </cell>
          <cell r="B1767" t="str">
            <v>ITEM</v>
          </cell>
          <cell r="C1767" t="str">
            <v>UNIDAD</v>
          </cell>
        </row>
        <row r="1768">
          <cell r="D1768">
            <v>0</v>
          </cell>
        </row>
        <row r="1769">
          <cell r="B1769" t="str">
            <v>CODIGO</v>
          </cell>
        </row>
        <row r="1770">
          <cell r="A1770" t="str">
            <v>CODIGO</v>
          </cell>
          <cell r="B1770" t="str">
            <v>RECURSOS</v>
          </cell>
          <cell r="C1770" t="str">
            <v>UNIDAD</v>
          </cell>
          <cell r="D1770" t="str">
            <v>CANT.</v>
          </cell>
        </row>
        <row r="1771">
          <cell r="B1771" t="str">
            <v>MATERIALES</v>
          </cell>
        </row>
        <row r="1772">
          <cell r="B1772">
            <v>0</v>
          </cell>
          <cell r="C1772">
            <v>0</v>
          </cell>
        </row>
        <row r="1773">
          <cell r="B1773">
            <v>0</v>
          </cell>
          <cell r="C1773">
            <v>0</v>
          </cell>
        </row>
        <row r="1774">
          <cell r="B1774">
            <v>0</v>
          </cell>
          <cell r="C1774">
            <v>0</v>
          </cell>
        </row>
        <row r="1775">
          <cell r="B1775">
            <v>0</v>
          </cell>
          <cell r="C1775">
            <v>0</v>
          </cell>
        </row>
        <row r="1777">
          <cell r="B1777" t="str">
            <v>EQUIPO</v>
          </cell>
        </row>
        <row r="1778">
          <cell r="B1778" t="str">
            <v>HTA MENOR (5% de M. de O.)</v>
          </cell>
        </row>
        <row r="1779">
          <cell r="A1779">
            <v>0</v>
          </cell>
          <cell r="B1779">
            <v>0</v>
          </cell>
          <cell r="C1779">
            <v>0</v>
          </cell>
        </row>
        <row r="1780">
          <cell r="A1780">
            <v>0</v>
          </cell>
          <cell r="B1780">
            <v>0</v>
          </cell>
          <cell r="C1780">
            <v>0</v>
          </cell>
        </row>
        <row r="1781">
          <cell r="A1781">
            <v>0</v>
          </cell>
          <cell r="B1781">
            <v>0</v>
          </cell>
          <cell r="C1781">
            <v>0</v>
          </cell>
        </row>
        <row r="1783">
          <cell r="B1783" t="str">
            <v>MANO DE OBRA</v>
          </cell>
        </row>
        <row r="1784">
          <cell r="B1784">
            <v>0</v>
          </cell>
          <cell r="C1784">
            <v>0</v>
          </cell>
        </row>
        <row r="1785">
          <cell r="A1785">
            <v>0</v>
          </cell>
          <cell r="B1785">
            <v>0</v>
          </cell>
          <cell r="C1785">
            <v>0</v>
          </cell>
        </row>
        <row r="1786">
          <cell r="A1786">
            <v>0</v>
          </cell>
          <cell r="B1786">
            <v>0</v>
          </cell>
          <cell r="C1786">
            <v>0</v>
          </cell>
        </row>
        <row r="1787">
          <cell r="A1787">
            <v>0</v>
          </cell>
          <cell r="B1787">
            <v>0</v>
          </cell>
          <cell r="C1787">
            <v>0</v>
          </cell>
        </row>
        <row r="1789">
          <cell r="B1789" t="str">
            <v>TRANSPORTE</v>
          </cell>
        </row>
        <row r="1791">
          <cell r="A1791">
            <v>0</v>
          </cell>
          <cell r="B1791">
            <v>0</v>
          </cell>
          <cell r="C1791">
            <v>0</v>
          </cell>
        </row>
        <row r="1792">
          <cell r="A1792">
            <v>0</v>
          </cell>
          <cell r="B1792">
            <v>0</v>
          </cell>
          <cell r="C1792">
            <v>0</v>
          </cell>
        </row>
        <row r="1793">
          <cell r="A1793">
            <v>0</v>
          </cell>
          <cell r="B1793">
            <v>0</v>
          </cell>
          <cell r="C1793">
            <v>0</v>
          </cell>
        </row>
        <row r="1798">
          <cell r="A1798" t="str">
            <v>CODIGO</v>
          </cell>
          <cell r="B1798" t="str">
            <v>ITEM</v>
          </cell>
          <cell r="C1798" t="str">
            <v>UNIDAD</v>
          </cell>
        </row>
        <row r="1799">
          <cell r="D1799">
            <v>0</v>
          </cell>
        </row>
        <row r="1800">
          <cell r="B1800" t="str">
            <v>CODIGO</v>
          </cell>
        </row>
        <row r="1801">
          <cell r="A1801" t="str">
            <v>CODIGO</v>
          </cell>
          <cell r="B1801" t="str">
            <v>RECURSOS</v>
          </cell>
          <cell r="C1801" t="str">
            <v>UNIDAD</v>
          </cell>
          <cell r="D1801" t="str">
            <v>CANT.</v>
          </cell>
        </row>
        <row r="1802">
          <cell r="B1802" t="str">
            <v>MATERIALES</v>
          </cell>
        </row>
        <row r="1803">
          <cell r="B1803">
            <v>0</v>
          </cell>
          <cell r="C1803">
            <v>0</v>
          </cell>
        </row>
        <row r="1804">
          <cell r="B1804">
            <v>0</v>
          </cell>
          <cell r="C1804">
            <v>0</v>
          </cell>
        </row>
        <row r="1805">
          <cell r="B1805">
            <v>0</v>
          </cell>
          <cell r="C1805">
            <v>0</v>
          </cell>
        </row>
        <row r="1806">
          <cell r="B1806">
            <v>0</v>
          </cell>
          <cell r="C1806">
            <v>0</v>
          </cell>
        </row>
        <row r="1808">
          <cell r="B1808" t="str">
            <v>EQUIPO</v>
          </cell>
        </row>
        <row r="1809">
          <cell r="B1809" t="str">
            <v>HTA MENOR (5% de M. de O.)</v>
          </cell>
        </row>
        <row r="1810">
          <cell r="A1810">
            <v>0</v>
          </cell>
          <cell r="B1810">
            <v>0</v>
          </cell>
          <cell r="C1810">
            <v>0</v>
          </cell>
        </row>
        <row r="1811">
          <cell r="A1811">
            <v>0</v>
          </cell>
          <cell r="B1811">
            <v>0</v>
          </cell>
          <cell r="C1811">
            <v>0</v>
          </cell>
        </row>
        <row r="1812">
          <cell r="A1812">
            <v>0</v>
          </cell>
          <cell r="B1812">
            <v>0</v>
          </cell>
          <cell r="C1812">
            <v>0</v>
          </cell>
        </row>
        <row r="1814">
          <cell r="B1814" t="str">
            <v>MANO DE OBRA</v>
          </cell>
        </row>
        <row r="1815">
          <cell r="B1815">
            <v>0</v>
          </cell>
          <cell r="C1815">
            <v>0</v>
          </cell>
        </row>
        <row r="1816">
          <cell r="A1816">
            <v>0</v>
          </cell>
          <cell r="B1816">
            <v>0</v>
          </cell>
          <cell r="C1816">
            <v>0</v>
          </cell>
        </row>
        <row r="1817">
          <cell r="A1817">
            <v>0</v>
          </cell>
          <cell r="B1817">
            <v>0</v>
          </cell>
          <cell r="C1817">
            <v>0</v>
          </cell>
        </row>
        <row r="1818">
          <cell r="A1818">
            <v>0</v>
          </cell>
          <cell r="B1818">
            <v>0</v>
          </cell>
          <cell r="C1818">
            <v>0</v>
          </cell>
        </row>
        <row r="1820">
          <cell r="B1820" t="str">
            <v>TRANSPORTE</v>
          </cell>
        </row>
        <row r="1822">
          <cell r="A1822">
            <v>0</v>
          </cell>
          <cell r="B1822">
            <v>0</v>
          </cell>
          <cell r="C1822">
            <v>0</v>
          </cell>
        </row>
        <row r="1823">
          <cell r="A1823">
            <v>0</v>
          </cell>
          <cell r="B1823">
            <v>0</v>
          </cell>
          <cell r="C1823">
            <v>0</v>
          </cell>
        </row>
        <row r="1824">
          <cell r="A1824">
            <v>0</v>
          </cell>
          <cell r="B1824">
            <v>0</v>
          </cell>
          <cell r="C1824">
            <v>0</v>
          </cell>
        </row>
        <row r="1829">
          <cell r="A1829" t="str">
            <v>CODIGO</v>
          </cell>
          <cell r="B1829" t="str">
            <v>ITEM</v>
          </cell>
          <cell r="C1829" t="str">
            <v>UNIDAD</v>
          </cell>
        </row>
        <row r="1830">
          <cell r="D1830">
            <v>0</v>
          </cell>
        </row>
        <row r="1831">
          <cell r="B1831" t="str">
            <v>CODIGO</v>
          </cell>
        </row>
        <row r="1832">
          <cell r="A1832" t="str">
            <v>CODIGO</v>
          </cell>
          <cell r="B1832" t="str">
            <v>RECURSOS</v>
          </cell>
          <cell r="C1832" t="str">
            <v>UNIDAD</v>
          </cell>
          <cell r="D1832" t="str">
            <v>CANT.</v>
          </cell>
        </row>
        <row r="1833">
          <cell r="B1833" t="str">
            <v>MATERIALES</v>
          </cell>
        </row>
        <row r="1834">
          <cell r="B1834">
            <v>0</v>
          </cell>
          <cell r="C1834">
            <v>0</v>
          </cell>
        </row>
        <row r="1835">
          <cell r="B1835">
            <v>0</v>
          </cell>
          <cell r="C1835">
            <v>0</v>
          </cell>
        </row>
        <row r="1836">
          <cell r="B1836">
            <v>0</v>
          </cell>
          <cell r="C1836">
            <v>0</v>
          </cell>
        </row>
        <row r="1837">
          <cell r="B1837">
            <v>0</v>
          </cell>
          <cell r="C1837">
            <v>0</v>
          </cell>
        </row>
        <row r="1839">
          <cell r="B1839" t="str">
            <v>EQUIPO</v>
          </cell>
        </row>
        <row r="1840">
          <cell r="B1840" t="str">
            <v>HTA MENOR (5% de M. de O.)</v>
          </cell>
        </row>
        <row r="1841">
          <cell r="A1841">
            <v>0</v>
          </cell>
          <cell r="B1841">
            <v>0</v>
          </cell>
          <cell r="C1841">
            <v>0</v>
          </cell>
        </row>
        <row r="1842">
          <cell r="A1842">
            <v>0</v>
          </cell>
          <cell r="B1842">
            <v>0</v>
          </cell>
          <cell r="C1842">
            <v>0</v>
          </cell>
        </row>
        <row r="1843">
          <cell r="A1843">
            <v>0</v>
          </cell>
          <cell r="B1843">
            <v>0</v>
          </cell>
          <cell r="C1843">
            <v>0</v>
          </cell>
        </row>
        <row r="1845">
          <cell r="B1845" t="str">
            <v>MANO DE OBRA</v>
          </cell>
        </row>
        <row r="1846">
          <cell r="B1846">
            <v>0</v>
          </cell>
          <cell r="C1846">
            <v>0</v>
          </cell>
        </row>
        <row r="1847">
          <cell r="A1847">
            <v>0</v>
          </cell>
          <cell r="B1847">
            <v>0</v>
          </cell>
          <cell r="C1847">
            <v>0</v>
          </cell>
        </row>
        <row r="1848">
          <cell r="A1848">
            <v>0</v>
          </cell>
          <cell r="B1848">
            <v>0</v>
          </cell>
          <cell r="C1848">
            <v>0</v>
          </cell>
        </row>
        <row r="1849">
          <cell r="A1849">
            <v>0</v>
          </cell>
          <cell r="B1849">
            <v>0</v>
          </cell>
          <cell r="C1849">
            <v>0</v>
          </cell>
        </row>
        <row r="1851">
          <cell r="B1851" t="str">
            <v>TRANSPORTE</v>
          </cell>
        </row>
        <row r="1853">
          <cell r="A1853">
            <v>0</v>
          </cell>
          <cell r="B1853">
            <v>0</v>
          </cell>
          <cell r="C1853">
            <v>0</v>
          </cell>
        </row>
        <row r="1854">
          <cell r="A1854">
            <v>0</v>
          </cell>
          <cell r="B1854">
            <v>0</v>
          </cell>
          <cell r="C1854">
            <v>0</v>
          </cell>
        </row>
        <row r="1855">
          <cell r="A1855">
            <v>0</v>
          </cell>
          <cell r="B1855">
            <v>0</v>
          </cell>
          <cell r="C1855">
            <v>0</v>
          </cell>
        </row>
        <row r="1860">
          <cell r="A1860" t="str">
            <v>CODIGO</v>
          </cell>
          <cell r="B1860" t="str">
            <v>ITEM</v>
          </cell>
          <cell r="C1860" t="str">
            <v>UNIDAD</v>
          </cell>
        </row>
        <row r="1861">
          <cell r="D1861">
            <v>0</v>
          </cell>
        </row>
        <row r="1862">
          <cell r="B1862" t="str">
            <v>CODIGO</v>
          </cell>
        </row>
        <row r="1863">
          <cell r="A1863" t="str">
            <v>CODIGO</v>
          </cell>
          <cell r="B1863" t="str">
            <v>RECURSOS</v>
          </cell>
          <cell r="C1863" t="str">
            <v>UNIDAD</v>
          </cell>
          <cell r="D1863" t="str">
            <v>CANT.</v>
          </cell>
        </row>
        <row r="1864">
          <cell r="B1864" t="str">
            <v>MATERIALES</v>
          </cell>
        </row>
        <row r="1865">
          <cell r="B1865">
            <v>0</v>
          </cell>
          <cell r="C1865">
            <v>0</v>
          </cell>
        </row>
        <row r="1866">
          <cell r="B1866">
            <v>0</v>
          </cell>
          <cell r="C1866">
            <v>0</v>
          </cell>
        </row>
        <row r="1867">
          <cell r="B1867">
            <v>0</v>
          </cell>
          <cell r="C1867">
            <v>0</v>
          </cell>
        </row>
        <row r="1868">
          <cell r="B1868">
            <v>0</v>
          </cell>
          <cell r="C1868">
            <v>0</v>
          </cell>
        </row>
        <row r="1870">
          <cell r="B1870" t="str">
            <v>EQUIPO</v>
          </cell>
        </row>
        <row r="1871">
          <cell r="B1871" t="str">
            <v>HTA MENOR (5% de M. de O.)</v>
          </cell>
        </row>
        <row r="1872">
          <cell r="A1872">
            <v>0</v>
          </cell>
          <cell r="B1872">
            <v>0</v>
          </cell>
          <cell r="C1872">
            <v>0</v>
          </cell>
        </row>
        <row r="1873">
          <cell r="A1873">
            <v>0</v>
          </cell>
          <cell r="B1873">
            <v>0</v>
          </cell>
          <cell r="C1873">
            <v>0</v>
          </cell>
        </row>
        <row r="1874">
          <cell r="A1874">
            <v>0</v>
          </cell>
          <cell r="B1874">
            <v>0</v>
          </cell>
          <cell r="C1874">
            <v>0</v>
          </cell>
        </row>
        <row r="1876">
          <cell r="B1876" t="str">
            <v>MANO DE OBRA</v>
          </cell>
        </row>
        <row r="1877">
          <cell r="B1877">
            <v>0</v>
          </cell>
          <cell r="C1877">
            <v>0</v>
          </cell>
        </row>
        <row r="1878">
          <cell r="A1878">
            <v>0</v>
          </cell>
          <cell r="B1878">
            <v>0</v>
          </cell>
          <cell r="C1878">
            <v>0</v>
          </cell>
        </row>
        <row r="1879">
          <cell r="A1879">
            <v>0</v>
          </cell>
          <cell r="B1879">
            <v>0</v>
          </cell>
          <cell r="C1879">
            <v>0</v>
          </cell>
        </row>
        <row r="1880">
          <cell r="A1880">
            <v>0</v>
          </cell>
          <cell r="B1880">
            <v>0</v>
          </cell>
          <cell r="C1880">
            <v>0</v>
          </cell>
        </row>
        <row r="1882">
          <cell r="B1882" t="str">
            <v>TRANSPORTE</v>
          </cell>
        </row>
        <row r="1884">
          <cell r="A1884">
            <v>0</v>
          </cell>
          <cell r="B1884">
            <v>0</v>
          </cell>
          <cell r="C1884">
            <v>0</v>
          </cell>
        </row>
        <row r="1885">
          <cell r="A1885">
            <v>0</v>
          </cell>
          <cell r="B1885">
            <v>0</v>
          </cell>
          <cell r="C1885">
            <v>0</v>
          </cell>
        </row>
        <row r="1886">
          <cell r="A1886">
            <v>0</v>
          </cell>
          <cell r="B1886">
            <v>0</v>
          </cell>
          <cell r="C1886">
            <v>0</v>
          </cell>
        </row>
        <row r="1891">
          <cell r="A1891" t="str">
            <v>CODIGO</v>
          </cell>
          <cell r="B1891" t="str">
            <v>ITEM</v>
          </cell>
          <cell r="C1891" t="str">
            <v>UNIDAD</v>
          </cell>
        </row>
        <row r="1892">
          <cell r="D1892">
            <v>0</v>
          </cell>
        </row>
        <row r="1893">
          <cell r="B1893" t="str">
            <v>CODIGO</v>
          </cell>
        </row>
        <row r="1894">
          <cell r="A1894" t="str">
            <v>CODIGO</v>
          </cell>
          <cell r="B1894" t="str">
            <v>RECURSOS</v>
          </cell>
          <cell r="C1894" t="str">
            <v>UNIDAD</v>
          </cell>
          <cell r="D1894" t="str">
            <v>CANT.</v>
          </cell>
        </row>
        <row r="1895">
          <cell r="B1895" t="str">
            <v>MATERIALES</v>
          </cell>
        </row>
        <row r="1896">
          <cell r="B1896">
            <v>0</v>
          </cell>
          <cell r="C1896">
            <v>0</v>
          </cell>
        </row>
        <row r="1897">
          <cell r="B1897">
            <v>0</v>
          </cell>
          <cell r="C1897">
            <v>0</v>
          </cell>
        </row>
        <row r="1898">
          <cell r="B1898">
            <v>0</v>
          </cell>
          <cell r="C1898">
            <v>0</v>
          </cell>
        </row>
        <row r="1899">
          <cell r="B1899">
            <v>0</v>
          </cell>
          <cell r="C1899">
            <v>0</v>
          </cell>
        </row>
        <row r="1901">
          <cell r="B1901" t="str">
            <v>EQUIPO</v>
          </cell>
        </row>
        <row r="1902">
          <cell r="B1902" t="str">
            <v>HTA MENOR (5% de M. de O.)</v>
          </cell>
        </row>
        <row r="1903">
          <cell r="A1903">
            <v>0</v>
          </cell>
          <cell r="B1903">
            <v>0</v>
          </cell>
          <cell r="C1903">
            <v>0</v>
          </cell>
        </row>
        <row r="1904">
          <cell r="A1904">
            <v>0</v>
          </cell>
          <cell r="B1904">
            <v>0</v>
          </cell>
          <cell r="C1904">
            <v>0</v>
          </cell>
        </row>
        <row r="1905">
          <cell r="A1905">
            <v>0</v>
          </cell>
          <cell r="B1905">
            <v>0</v>
          </cell>
          <cell r="C1905">
            <v>0</v>
          </cell>
        </row>
        <row r="1907">
          <cell r="B1907" t="str">
            <v>MANO DE OBRA</v>
          </cell>
        </row>
        <row r="1908">
          <cell r="B1908">
            <v>0</v>
          </cell>
          <cell r="C1908">
            <v>0</v>
          </cell>
        </row>
        <row r="1909">
          <cell r="A1909">
            <v>0</v>
          </cell>
          <cell r="B1909">
            <v>0</v>
          </cell>
          <cell r="C1909">
            <v>0</v>
          </cell>
        </row>
        <row r="1910">
          <cell r="A1910">
            <v>0</v>
          </cell>
          <cell r="B1910">
            <v>0</v>
          </cell>
          <cell r="C1910">
            <v>0</v>
          </cell>
        </row>
        <row r="1911">
          <cell r="A1911">
            <v>0</v>
          </cell>
          <cell r="B1911">
            <v>0</v>
          </cell>
          <cell r="C1911">
            <v>0</v>
          </cell>
        </row>
        <row r="1913">
          <cell r="B1913" t="str">
            <v>TRANSPORTE</v>
          </cell>
        </row>
        <row r="1915">
          <cell r="A1915">
            <v>0</v>
          </cell>
          <cell r="B1915">
            <v>0</v>
          </cell>
          <cell r="C1915">
            <v>0</v>
          </cell>
        </row>
        <row r="1916">
          <cell r="A1916">
            <v>0</v>
          </cell>
          <cell r="B1916">
            <v>0</v>
          </cell>
          <cell r="C1916">
            <v>0</v>
          </cell>
        </row>
        <row r="1917">
          <cell r="A1917">
            <v>0</v>
          </cell>
          <cell r="B1917">
            <v>0</v>
          </cell>
          <cell r="C1917">
            <v>0</v>
          </cell>
        </row>
        <row r="1922">
          <cell r="A1922" t="str">
            <v>CODIGO</v>
          </cell>
          <cell r="B1922" t="str">
            <v>ITEM</v>
          </cell>
          <cell r="C1922" t="str">
            <v>UNIDAD</v>
          </cell>
        </row>
        <row r="1923">
          <cell r="D1923">
            <v>0</v>
          </cell>
        </row>
        <row r="1924">
          <cell r="B1924" t="str">
            <v>CODIGO</v>
          </cell>
        </row>
        <row r="1925">
          <cell r="A1925" t="str">
            <v>CODIGO</v>
          </cell>
          <cell r="B1925" t="str">
            <v>RECURSOS</v>
          </cell>
          <cell r="C1925" t="str">
            <v>UNIDAD</v>
          </cell>
          <cell r="D1925" t="str">
            <v>CANT.</v>
          </cell>
        </row>
        <row r="1926">
          <cell r="B1926" t="str">
            <v>MATERIALES</v>
          </cell>
        </row>
        <row r="1927">
          <cell r="B1927">
            <v>0</v>
          </cell>
          <cell r="C1927">
            <v>0</v>
          </cell>
        </row>
        <row r="1928">
          <cell r="B1928">
            <v>0</v>
          </cell>
          <cell r="C1928">
            <v>0</v>
          </cell>
        </row>
        <row r="1929">
          <cell r="B1929">
            <v>0</v>
          </cell>
          <cell r="C1929">
            <v>0</v>
          </cell>
        </row>
        <row r="1930">
          <cell r="B1930">
            <v>0</v>
          </cell>
          <cell r="C1930">
            <v>0</v>
          </cell>
        </row>
        <row r="1932">
          <cell r="B1932" t="str">
            <v>EQUIPO</v>
          </cell>
        </row>
        <row r="1933">
          <cell r="B1933" t="str">
            <v>HTA MENOR (5% de M. de O.)</v>
          </cell>
        </row>
        <row r="1934">
          <cell r="A1934">
            <v>0</v>
          </cell>
          <cell r="B1934">
            <v>0</v>
          </cell>
          <cell r="C1934">
            <v>0</v>
          </cell>
        </row>
        <row r="1935">
          <cell r="A1935">
            <v>0</v>
          </cell>
          <cell r="B1935">
            <v>0</v>
          </cell>
          <cell r="C1935">
            <v>0</v>
          </cell>
        </row>
        <row r="1936">
          <cell r="A1936">
            <v>0</v>
          </cell>
          <cell r="B1936">
            <v>0</v>
          </cell>
          <cell r="C1936">
            <v>0</v>
          </cell>
        </row>
        <row r="1938">
          <cell r="B1938" t="str">
            <v>MANO DE OBRA</v>
          </cell>
        </row>
        <row r="1939">
          <cell r="B1939">
            <v>0</v>
          </cell>
          <cell r="C1939">
            <v>0</v>
          </cell>
        </row>
        <row r="1940">
          <cell r="A1940">
            <v>0</v>
          </cell>
          <cell r="B1940">
            <v>0</v>
          </cell>
          <cell r="C1940">
            <v>0</v>
          </cell>
        </row>
        <row r="1941">
          <cell r="A1941">
            <v>0</v>
          </cell>
          <cell r="B1941">
            <v>0</v>
          </cell>
          <cell r="C1941">
            <v>0</v>
          </cell>
        </row>
        <row r="1942">
          <cell r="A1942">
            <v>0</v>
          </cell>
          <cell r="B1942">
            <v>0</v>
          </cell>
          <cell r="C1942">
            <v>0</v>
          </cell>
        </row>
        <row r="1944">
          <cell r="B1944" t="str">
            <v>TRANSPORTE</v>
          </cell>
        </row>
        <row r="1946">
          <cell r="A1946">
            <v>0</v>
          </cell>
          <cell r="B1946">
            <v>0</v>
          </cell>
          <cell r="C1946">
            <v>0</v>
          </cell>
        </row>
        <row r="1947">
          <cell r="A1947">
            <v>0</v>
          </cell>
          <cell r="B1947">
            <v>0</v>
          </cell>
          <cell r="C1947">
            <v>0</v>
          </cell>
        </row>
        <row r="1948">
          <cell r="A1948">
            <v>0</v>
          </cell>
          <cell r="B1948">
            <v>0</v>
          </cell>
          <cell r="C1948">
            <v>0</v>
          </cell>
        </row>
        <row r="1953">
          <cell r="A1953" t="str">
            <v>CODIGO</v>
          </cell>
          <cell r="B1953" t="str">
            <v>ITEM</v>
          </cell>
          <cell r="C1953" t="str">
            <v>UNIDAD</v>
          </cell>
        </row>
        <row r="1954">
          <cell r="D1954">
            <v>0</v>
          </cell>
        </row>
        <row r="1955">
          <cell r="B1955" t="str">
            <v>CODIGO</v>
          </cell>
        </row>
        <row r="1956">
          <cell r="A1956" t="str">
            <v>CODIGO</v>
          </cell>
          <cell r="B1956" t="str">
            <v>RECURSOS</v>
          </cell>
          <cell r="C1956" t="str">
            <v>UNIDAD</v>
          </cell>
          <cell r="D1956" t="str">
            <v>CANT.</v>
          </cell>
        </row>
        <row r="1957">
          <cell r="B1957" t="str">
            <v>MATERIALES</v>
          </cell>
        </row>
        <row r="1958">
          <cell r="B1958">
            <v>0</v>
          </cell>
          <cell r="C1958">
            <v>0</v>
          </cell>
        </row>
        <row r="1959">
          <cell r="B1959">
            <v>0</v>
          </cell>
          <cell r="C1959">
            <v>0</v>
          </cell>
        </row>
        <row r="1960">
          <cell r="B1960">
            <v>0</v>
          </cell>
          <cell r="C1960">
            <v>0</v>
          </cell>
        </row>
        <row r="1961">
          <cell r="B1961">
            <v>0</v>
          </cell>
          <cell r="C1961">
            <v>0</v>
          </cell>
        </row>
        <row r="1963">
          <cell r="B1963" t="str">
            <v>EQUIPO</v>
          </cell>
        </row>
        <row r="1964">
          <cell r="B1964" t="str">
            <v>HTA MENOR (5% de M. de O.)</v>
          </cell>
        </row>
        <row r="1965">
          <cell r="A1965">
            <v>0</v>
          </cell>
          <cell r="B1965">
            <v>0</v>
          </cell>
          <cell r="C1965">
            <v>0</v>
          </cell>
        </row>
        <row r="1966">
          <cell r="A1966">
            <v>0</v>
          </cell>
          <cell r="B1966">
            <v>0</v>
          </cell>
          <cell r="C1966">
            <v>0</v>
          </cell>
        </row>
        <row r="1967">
          <cell r="A1967">
            <v>0</v>
          </cell>
          <cell r="B1967">
            <v>0</v>
          </cell>
          <cell r="C1967">
            <v>0</v>
          </cell>
        </row>
        <row r="1969">
          <cell r="B1969" t="str">
            <v>MANO DE OBRA</v>
          </cell>
        </row>
        <row r="1970">
          <cell r="B1970">
            <v>0</v>
          </cell>
          <cell r="C1970">
            <v>0</v>
          </cell>
        </row>
        <row r="1971">
          <cell r="A1971">
            <v>0</v>
          </cell>
          <cell r="B1971">
            <v>0</v>
          </cell>
          <cell r="C1971">
            <v>0</v>
          </cell>
        </row>
        <row r="1972">
          <cell r="A1972">
            <v>0</v>
          </cell>
          <cell r="B1972">
            <v>0</v>
          </cell>
          <cell r="C1972">
            <v>0</v>
          </cell>
        </row>
        <row r="1973">
          <cell r="A1973">
            <v>0</v>
          </cell>
          <cell r="B1973">
            <v>0</v>
          </cell>
          <cell r="C1973">
            <v>0</v>
          </cell>
        </row>
        <row r="1975">
          <cell r="B1975" t="str">
            <v>TRANSPORTE</v>
          </cell>
        </row>
        <row r="1977">
          <cell r="A1977">
            <v>0</v>
          </cell>
          <cell r="B1977">
            <v>0</v>
          </cell>
          <cell r="C1977">
            <v>0</v>
          </cell>
        </row>
        <row r="1978">
          <cell r="A1978">
            <v>0</v>
          </cell>
          <cell r="B1978">
            <v>0</v>
          </cell>
          <cell r="C1978">
            <v>0</v>
          </cell>
        </row>
        <row r="1979">
          <cell r="A1979">
            <v>0</v>
          </cell>
          <cell r="B1979">
            <v>0</v>
          </cell>
          <cell r="C1979">
            <v>0</v>
          </cell>
        </row>
        <row r="1984">
          <cell r="A1984" t="str">
            <v>CODIGO</v>
          </cell>
          <cell r="B1984" t="str">
            <v>ITEM</v>
          </cell>
          <cell r="C1984" t="str">
            <v>UNIDAD</v>
          </cell>
        </row>
        <row r="1985">
          <cell r="D1985">
            <v>0</v>
          </cell>
        </row>
        <row r="1986">
          <cell r="B1986" t="str">
            <v>CODIGO</v>
          </cell>
        </row>
        <row r="1987">
          <cell r="A1987" t="str">
            <v>CODIGO</v>
          </cell>
          <cell r="B1987" t="str">
            <v>RECURSOS</v>
          </cell>
          <cell r="C1987" t="str">
            <v>UNIDAD</v>
          </cell>
          <cell r="D1987" t="str">
            <v>CANT.</v>
          </cell>
        </row>
        <row r="1988">
          <cell r="B1988" t="str">
            <v>MATERIALES</v>
          </cell>
        </row>
        <row r="1989">
          <cell r="B1989">
            <v>0</v>
          </cell>
          <cell r="C1989">
            <v>0</v>
          </cell>
        </row>
        <row r="1990">
          <cell r="B1990">
            <v>0</v>
          </cell>
          <cell r="C1990">
            <v>0</v>
          </cell>
        </row>
        <row r="1991">
          <cell r="B1991">
            <v>0</v>
          </cell>
          <cell r="C1991">
            <v>0</v>
          </cell>
        </row>
        <row r="1992">
          <cell r="B1992">
            <v>0</v>
          </cell>
          <cell r="C1992">
            <v>0</v>
          </cell>
        </row>
        <row r="1994">
          <cell r="B1994" t="str">
            <v>EQUIPO</v>
          </cell>
        </row>
        <row r="1995">
          <cell r="B1995" t="str">
            <v>HTA MENOR (5% de M. de O.)</v>
          </cell>
        </row>
        <row r="1996">
          <cell r="A1996">
            <v>0</v>
          </cell>
          <cell r="B1996">
            <v>0</v>
          </cell>
          <cell r="C1996">
            <v>0</v>
          </cell>
        </row>
        <row r="1997">
          <cell r="A1997">
            <v>0</v>
          </cell>
          <cell r="B1997">
            <v>0</v>
          </cell>
          <cell r="C1997">
            <v>0</v>
          </cell>
        </row>
        <row r="1998">
          <cell r="A1998">
            <v>0</v>
          </cell>
          <cell r="B1998">
            <v>0</v>
          </cell>
          <cell r="C1998">
            <v>0</v>
          </cell>
        </row>
        <row r="2000">
          <cell r="B2000" t="str">
            <v>MANO DE OBRA</v>
          </cell>
        </row>
        <row r="2001">
          <cell r="B2001">
            <v>0</v>
          </cell>
          <cell r="C2001">
            <v>0</v>
          </cell>
        </row>
        <row r="2002">
          <cell r="A2002">
            <v>0</v>
          </cell>
          <cell r="B2002">
            <v>0</v>
          </cell>
          <cell r="C2002">
            <v>0</v>
          </cell>
        </row>
        <row r="2003">
          <cell r="A2003">
            <v>0</v>
          </cell>
          <cell r="B2003">
            <v>0</v>
          </cell>
          <cell r="C2003">
            <v>0</v>
          </cell>
        </row>
        <row r="2004">
          <cell r="A2004">
            <v>0</v>
          </cell>
          <cell r="B2004">
            <v>0</v>
          </cell>
          <cell r="C2004">
            <v>0</v>
          </cell>
        </row>
        <row r="2006">
          <cell r="B2006" t="str">
            <v>TRANSPORTE</v>
          </cell>
        </row>
        <row r="2008">
          <cell r="A2008">
            <v>0</v>
          </cell>
          <cell r="B2008">
            <v>0</v>
          </cell>
          <cell r="C2008">
            <v>0</v>
          </cell>
        </row>
        <row r="2009">
          <cell r="A2009">
            <v>0</v>
          </cell>
          <cell r="B2009">
            <v>0</v>
          </cell>
          <cell r="C2009">
            <v>0</v>
          </cell>
        </row>
        <row r="2010">
          <cell r="A2010">
            <v>0</v>
          </cell>
          <cell r="B2010">
            <v>0</v>
          </cell>
          <cell r="C2010">
            <v>0</v>
          </cell>
        </row>
        <row r="2015">
          <cell r="A2015" t="str">
            <v>CODIGO</v>
          </cell>
          <cell r="B2015" t="str">
            <v>ITEM</v>
          </cell>
          <cell r="C2015" t="str">
            <v>UNIDAD</v>
          </cell>
        </row>
        <row r="2016">
          <cell r="D2016">
            <v>0</v>
          </cell>
        </row>
        <row r="2017">
          <cell r="B2017" t="str">
            <v>CODIGO</v>
          </cell>
        </row>
        <row r="2018">
          <cell r="A2018" t="str">
            <v>CODIGO</v>
          </cell>
          <cell r="B2018" t="str">
            <v>RECURSOS</v>
          </cell>
          <cell r="C2018" t="str">
            <v>UNIDAD</v>
          </cell>
          <cell r="D2018" t="str">
            <v>CANT.</v>
          </cell>
        </row>
        <row r="2019">
          <cell r="B2019" t="str">
            <v>MATERIALES</v>
          </cell>
        </row>
        <row r="2020">
          <cell r="B2020">
            <v>0</v>
          </cell>
          <cell r="C2020">
            <v>0</v>
          </cell>
        </row>
        <row r="2021">
          <cell r="B2021">
            <v>0</v>
          </cell>
          <cell r="C2021">
            <v>0</v>
          </cell>
        </row>
        <row r="2022">
          <cell r="B2022">
            <v>0</v>
          </cell>
          <cell r="C2022">
            <v>0</v>
          </cell>
        </row>
        <row r="2023">
          <cell r="B2023">
            <v>0</v>
          </cell>
          <cell r="C2023">
            <v>0</v>
          </cell>
        </row>
        <row r="2025">
          <cell r="B2025" t="str">
            <v>EQUIPO</v>
          </cell>
        </row>
        <row r="2026">
          <cell r="B2026" t="str">
            <v>HTA MENOR (5% de M. de O.)</v>
          </cell>
        </row>
        <row r="2027">
          <cell r="A2027">
            <v>0</v>
          </cell>
          <cell r="B2027">
            <v>0</v>
          </cell>
          <cell r="C2027">
            <v>0</v>
          </cell>
        </row>
        <row r="2028">
          <cell r="A2028">
            <v>0</v>
          </cell>
          <cell r="B2028">
            <v>0</v>
          </cell>
          <cell r="C2028">
            <v>0</v>
          </cell>
        </row>
        <row r="2029">
          <cell r="A2029">
            <v>0</v>
          </cell>
          <cell r="B2029">
            <v>0</v>
          </cell>
          <cell r="C2029">
            <v>0</v>
          </cell>
        </row>
        <row r="2031">
          <cell r="B2031" t="str">
            <v>MANO DE OBRA</v>
          </cell>
        </row>
        <row r="2032">
          <cell r="B2032">
            <v>0</v>
          </cell>
          <cell r="C2032">
            <v>0</v>
          </cell>
        </row>
        <row r="2033">
          <cell r="A2033">
            <v>0</v>
          </cell>
          <cell r="B2033">
            <v>0</v>
          </cell>
          <cell r="C2033">
            <v>0</v>
          </cell>
        </row>
        <row r="2034">
          <cell r="A2034">
            <v>0</v>
          </cell>
          <cell r="B2034">
            <v>0</v>
          </cell>
          <cell r="C2034">
            <v>0</v>
          </cell>
        </row>
        <row r="2035">
          <cell r="A2035">
            <v>0</v>
          </cell>
          <cell r="B2035">
            <v>0</v>
          </cell>
          <cell r="C2035">
            <v>0</v>
          </cell>
        </row>
        <row r="2037">
          <cell r="B2037" t="str">
            <v>TRANSPORTE</v>
          </cell>
        </row>
        <row r="2039">
          <cell r="A2039">
            <v>0</v>
          </cell>
          <cell r="B2039">
            <v>0</v>
          </cell>
          <cell r="C2039">
            <v>0</v>
          </cell>
        </row>
        <row r="2040">
          <cell r="A2040">
            <v>0</v>
          </cell>
          <cell r="B2040">
            <v>0</v>
          </cell>
          <cell r="C2040">
            <v>0</v>
          </cell>
        </row>
        <row r="2041">
          <cell r="A2041">
            <v>0</v>
          </cell>
          <cell r="B2041">
            <v>0</v>
          </cell>
          <cell r="C2041">
            <v>0</v>
          </cell>
        </row>
        <row r="2046">
          <cell r="A2046" t="str">
            <v>CODIGO</v>
          </cell>
          <cell r="B2046" t="str">
            <v>ITEM</v>
          </cell>
          <cell r="C2046" t="str">
            <v>UNIDAD</v>
          </cell>
        </row>
        <row r="2047">
          <cell r="D2047">
            <v>0</v>
          </cell>
        </row>
        <row r="2048">
          <cell r="B2048" t="str">
            <v>CODIGO</v>
          </cell>
        </row>
        <row r="2049">
          <cell r="A2049" t="str">
            <v>CODIGO</v>
          </cell>
          <cell r="B2049" t="str">
            <v>RECURSOS</v>
          </cell>
          <cell r="C2049" t="str">
            <v>UNIDAD</v>
          </cell>
          <cell r="D2049" t="str">
            <v>CANT.</v>
          </cell>
        </row>
        <row r="2050">
          <cell r="B2050" t="str">
            <v>MATERIALES</v>
          </cell>
        </row>
        <row r="2051">
          <cell r="B2051">
            <v>0</v>
          </cell>
          <cell r="C2051">
            <v>0</v>
          </cell>
        </row>
        <row r="2052">
          <cell r="B2052">
            <v>0</v>
          </cell>
          <cell r="C2052">
            <v>0</v>
          </cell>
        </row>
        <row r="2053">
          <cell r="B2053">
            <v>0</v>
          </cell>
          <cell r="C2053">
            <v>0</v>
          </cell>
        </row>
        <row r="2054">
          <cell r="B2054">
            <v>0</v>
          </cell>
          <cell r="C2054">
            <v>0</v>
          </cell>
        </row>
        <row r="2056">
          <cell r="B2056" t="str">
            <v>EQUIPO</v>
          </cell>
        </row>
        <row r="2057">
          <cell r="B2057" t="str">
            <v>HTA MENOR (5% de M. de O.)</v>
          </cell>
        </row>
        <row r="2058">
          <cell r="A2058">
            <v>0</v>
          </cell>
          <cell r="B2058">
            <v>0</v>
          </cell>
          <cell r="C2058">
            <v>0</v>
          </cell>
        </row>
        <row r="2059">
          <cell r="A2059">
            <v>0</v>
          </cell>
          <cell r="B2059">
            <v>0</v>
          </cell>
          <cell r="C2059">
            <v>0</v>
          </cell>
        </row>
        <row r="2060">
          <cell r="A2060">
            <v>0</v>
          </cell>
          <cell r="B2060">
            <v>0</v>
          </cell>
          <cell r="C2060">
            <v>0</v>
          </cell>
        </row>
        <row r="2062">
          <cell r="B2062" t="str">
            <v>MANO DE OBRA</v>
          </cell>
        </row>
        <row r="2063">
          <cell r="B2063">
            <v>0</v>
          </cell>
          <cell r="C2063">
            <v>0</v>
          </cell>
        </row>
        <row r="2064">
          <cell r="A2064">
            <v>0</v>
          </cell>
          <cell r="B2064">
            <v>0</v>
          </cell>
          <cell r="C2064">
            <v>0</v>
          </cell>
        </row>
        <row r="2065">
          <cell r="A2065">
            <v>0</v>
          </cell>
          <cell r="B2065">
            <v>0</v>
          </cell>
          <cell r="C2065">
            <v>0</v>
          </cell>
        </row>
        <row r="2066">
          <cell r="A2066">
            <v>0</v>
          </cell>
          <cell r="B2066">
            <v>0</v>
          </cell>
          <cell r="C2066">
            <v>0</v>
          </cell>
        </row>
        <row r="2068">
          <cell r="B2068" t="str">
            <v>TRANSPORTE</v>
          </cell>
        </row>
        <row r="2070">
          <cell r="A2070">
            <v>0</v>
          </cell>
          <cell r="B2070">
            <v>0</v>
          </cell>
          <cell r="C2070">
            <v>0</v>
          </cell>
        </row>
        <row r="2071">
          <cell r="A2071">
            <v>0</v>
          </cell>
          <cell r="B2071">
            <v>0</v>
          </cell>
          <cell r="C2071">
            <v>0</v>
          </cell>
        </row>
        <row r="2072">
          <cell r="A2072">
            <v>0</v>
          </cell>
          <cell r="B2072">
            <v>0</v>
          </cell>
          <cell r="C2072">
            <v>0</v>
          </cell>
        </row>
        <row r="2078">
          <cell r="A2078" t="str">
            <v>CODIGO</v>
          </cell>
          <cell r="B2078" t="str">
            <v>ITEM</v>
          </cell>
          <cell r="C2078" t="str">
            <v>UNIDAD</v>
          </cell>
        </row>
        <row r="2079">
          <cell r="D2079">
            <v>0</v>
          </cell>
        </row>
        <row r="2080">
          <cell r="B2080" t="str">
            <v>CODIGO</v>
          </cell>
        </row>
        <row r="2081">
          <cell r="A2081" t="str">
            <v>CODIGO</v>
          </cell>
          <cell r="B2081" t="str">
            <v>RECURSOS</v>
          </cell>
          <cell r="C2081" t="str">
            <v>UNIDAD</v>
          </cell>
          <cell r="D2081" t="str">
            <v>CANT.</v>
          </cell>
        </row>
        <row r="2082">
          <cell r="B2082" t="str">
            <v>MATERIALES</v>
          </cell>
        </row>
        <row r="2083">
          <cell r="B2083">
            <v>0</v>
          </cell>
          <cell r="C2083">
            <v>0</v>
          </cell>
        </row>
        <row r="2084">
          <cell r="B2084">
            <v>0</v>
          </cell>
          <cell r="C2084">
            <v>0</v>
          </cell>
        </row>
        <row r="2085">
          <cell r="B2085">
            <v>0</v>
          </cell>
          <cell r="C2085">
            <v>0</v>
          </cell>
        </row>
        <row r="2086">
          <cell r="B2086">
            <v>0</v>
          </cell>
          <cell r="C2086">
            <v>0</v>
          </cell>
        </row>
        <row r="2088">
          <cell r="B2088" t="str">
            <v>EQUIPO</v>
          </cell>
        </row>
        <row r="2089">
          <cell r="B2089" t="str">
            <v>HTA MENOR (5% de M. de O.)</v>
          </cell>
        </row>
        <row r="2090">
          <cell r="A2090">
            <v>0</v>
          </cell>
          <cell r="B2090">
            <v>0</v>
          </cell>
          <cell r="C2090">
            <v>0</v>
          </cell>
        </row>
        <row r="2091">
          <cell r="A2091">
            <v>0</v>
          </cell>
          <cell r="B2091">
            <v>0</v>
          </cell>
          <cell r="C2091">
            <v>0</v>
          </cell>
        </row>
        <row r="2092">
          <cell r="A2092">
            <v>0</v>
          </cell>
          <cell r="B2092">
            <v>0</v>
          </cell>
          <cell r="C2092">
            <v>0</v>
          </cell>
        </row>
        <row r="2094">
          <cell r="B2094" t="str">
            <v>MANO DE OBRA</v>
          </cell>
        </row>
        <row r="2095">
          <cell r="B2095">
            <v>0</v>
          </cell>
          <cell r="C2095">
            <v>0</v>
          </cell>
        </row>
        <row r="2096">
          <cell r="A2096">
            <v>0</v>
          </cell>
          <cell r="B2096">
            <v>0</v>
          </cell>
          <cell r="C2096">
            <v>0</v>
          </cell>
        </row>
        <row r="2097">
          <cell r="A2097">
            <v>0</v>
          </cell>
          <cell r="B2097">
            <v>0</v>
          </cell>
          <cell r="C2097">
            <v>0</v>
          </cell>
        </row>
        <row r="2098">
          <cell r="A2098">
            <v>0</v>
          </cell>
          <cell r="B2098">
            <v>0</v>
          </cell>
          <cell r="C2098">
            <v>0</v>
          </cell>
        </row>
        <row r="2100">
          <cell r="B2100" t="str">
            <v>TRANSPORTE</v>
          </cell>
        </row>
        <row r="2102">
          <cell r="A2102">
            <v>0</v>
          </cell>
          <cell r="B2102">
            <v>0</v>
          </cell>
          <cell r="C2102">
            <v>0</v>
          </cell>
        </row>
        <row r="2103">
          <cell r="A2103">
            <v>0</v>
          </cell>
          <cell r="B2103">
            <v>0</v>
          </cell>
          <cell r="C2103">
            <v>0</v>
          </cell>
        </row>
        <row r="2104">
          <cell r="A2104">
            <v>0</v>
          </cell>
          <cell r="B2104">
            <v>0</v>
          </cell>
          <cell r="C2104">
            <v>0</v>
          </cell>
        </row>
        <row r="2109">
          <cell r="A2109" t="str">
            <v>CODIGO</v>
          </cell>
          <cell r="B2109" t="str">
            <v>ITEM</v>
          </cell>
          <cell r="C2109" t="str">
            <v>UNIDAD</v>
          </cell>
        </row>
        <row r="2110">
          <cell r="D2110">
            <v>0</v>
          </cell>
        </row>
        <row r="2111">
          <cell r="B2111" t="str">
            <v>CODIGO</v>
          </cell>
        </row>
        <row r="2112">
          <cell r="A2112" t="str">
            <v>CODIGO</v>
          </cell>
          <cell r="B2112" t="str">
            <v>RECURSOS</v>
          </cell>
          <cell r="C2112" t="str">
            <v>UNIDAD</v>
          </cell>
          <cell r="D2112" t="str">
            <v>CANT.</v>
          </cell>
        </row>
        <row r="2113">
          <cell r="B2113" t="str">
            <v>MATERIALES</v>
          </cell>
        </row>
        <row r="2114">
          <cell r="B2114">
            <v>0</v>
          </cell>
          <cell r="C2114">
            <v>0</v>
          </cell>
        </row>
        <row r="2115">
          <cell r="B2115">
            <v>0</v>
          </cell>
          <cell r="C2115">
            <v>0</v>
          </cell>
        </row>
        <row r="2116">
          <cell r="B2116">
            <v>0</v>
          </cell>
          <cell r="C2116">
            <v>0</v>
          </cell>
        </row>
        <row r="2117">
          <cell r="B2117">
            <v>0</v>
          </cell>
          <cell r="C2117">
            <v>0</v>
          </cell>
        </row>
        <row r="2119">
          <cell r="B2119" t="str">
            <v>EQUIPO</v>
          </cell>
        </row>
        <row r="2120">
          <cell r="B2120" t="str">
            <v>HTA MENOR (5% de M. de O.)</v>
          </cell>
        </row>
        <row r="2121">
          <cell r="A2121">
            <v>0</v>
          </cell>
          <cell r="B2121">
            <v>0</v>
          </cell>
          <cell r="C2121">
            <v>0</v>
          </cell>
        </row>
        <row r="2122">
          <cell r="A2122">
            <v>0</v>
          </cell>
          <cell r="B2122">
            <v>0</v>
          </cell>
          <cell r="C2122">
            <v>0</v>
          </cell>
        </row>
        <row r="2123">
          <cell r="A2123">
            <v>0</v>
          </cell>
          <cell r="B2123">
            <v>0</v>
          </cell>
          <cell r="C2123">
            <v>0</v>
          </cell>
        </row>
        <row r="2125">
          <cell r="B2125" t="str">
            <v>MANO DE OBRA</v>
          </cell>
        </row>
        <row r="2126">
          <cell r="B2126">
            <v>0</v>
          </cell>
          <cell r="C2126">
            <v>0</v>
          </cell>
        </row>
        <row r="2127">
          <cell r="A2127">
            <v>0</v>
          </cell>
          <cell r="B2127">
            <v>0</v>
          </cell>
          <cell r="C2127">
            <v>0</v>
          </cell>
        </row>
        <row r="2128">
          <cell r="A2128">
            <v>0</v>
          </cell>
          <cell r="B2128">
            <v>0</v>
          </cell>
          <cell r="C2128">
            <v>0</v>
          </cell>
        </row>
        <row r="2129">
          <cell r="A2129">
            <v>0</v>
          </cell>
          <cell r="B2129">
            <v>0</v>
          </cell>
          <cell r="C2129">
            <v>0</v>
          </cell>
        </row>
        <row r="2131">
          <cell r="B2131" t="str">
            <v>TRANSPORTE</v>
          </cell>
        </row>
        <row r="2133">
          <cell r="A2133">
            <v>0</v>
          </cell>
          <cell r="B2133">
            <v>0</v>
          </cell>
          <cell r="C2133">
            <v>0</v>
          </cell>
        </row>
        <row r="2134">
          <cell r="A2134">
            <v>0</v>
          </cell>
          <cell r="B2134">
            <v>0</v>
          </cell>
          <cell r="C2134">
            <v>0</v>
          </cell>
        </row>
        <row r="2135">
          <cell r="A2135">
            <v>0</v>
          </cell>
          <cell r="B2135">
            <v>0</v>
          </cell>
          <cell r="C2135">
            <v>0</v>
          </cell>
        </row>
        <row r="2140">
          <cell r="A2140" t="str">
            <v>CODIGO</v>
          </cell>
          <cell r="B2140" t="str">
            <v>ITEM</v>
          </cell>
          <cell r="C2140" t="str">
            <v>UNIDAD</v>
          </cell>
        </row>
        <row r="2141">
          <cell r="D2141">
            <v>0</v>
          </cell>
        </row>
        <row r="2142">
          <cell r="B2142" t="str">
            <v>CODIGO</v>
          </cell>
        </row>
        <row r="2143">
          <cell r="A2143" t="str">
            <v>CODIGO</v>
          </cell>
          <cell r="B2143" t="str">
            <v>RECURSOS</v>
          </cell>
          <cell r="C2143" t="str">
            <v>UNIDAD</v>
          </cell>
          <cell r="D2143" t="str">
            <v>CANT.</v>
          </cell>
        </row>
        <row r="2144">
          <cell r="B2144" t="str">
            <v>MATERIALES</v>
          </cell>
        </row>
        <row r="2145">
          <cell r="B2145">
            <v>0</v>
          </cell>
          <cell r="C2145">
            <v>0</v>
          </cell>
        </row>
        <row r="2146">
          <cell r="B2146">
            <v>0</v>
          </cell>
          <cell r="C2146">
            <v>0</v>
          </cell>
        </row>
        <row r="2147">
          <cell r="B2147">
            <v>0</v>
          </cell>
          <cell r="C2147">
            <v>0</v>
          </cell>
        </row>
        <row r="2148">
          <cell r="B2148">
            <v>0</v>
          </cell>
          <cell r="C2148">
            <v>0</v>
          </cell>
        </row>
        <row r="2150">
          <cell r="B2150" t="str">
            <v>EQUIPO</v>
          </cell>
        </row>
        <row r="2151">
          <cell r="B2151" t="str">
            <v>HTA MENOR (5% de M. de O.)</v>
          </cell>
        </row>
        <row r="2152">
          <cell r="A2152">
            <v>0</v>
          </cell>
          <cell r="B2152">
            <v>0</v>
          </cell>
          <cell r="C2152">
            <v>0</v>
          </cell>
        </row>
        <row r="2153">
          <cell r="A2153">
            <v>0</v>
          </cell>
          <cell r="B2153">
            <v>0</v>
          </cell>
          <cell r="C2153">
            <v>0</v>
          </cell>
        </row>
        <row r="2154">
          <cell r="A2154">
            <v>0</v>
          </cell>
          <cell r="B2154">
            <v>0</v>
          </cell>
          <cell r="C2154">
            <v>0</v>
          </cell>
        </row>
        <row r="2156">
          <cell r="B2156" t="str">
            <v>MANO DE OBRA</v>
          </cell>
        </row>
        <row r="2157">
          <cell r="B2157">
            <v>0</v>
          </cell>
          <cell r="C2157">
            <v>0</v>
          </cell>
        </row>
        <row r="2158">
          <cell r="A2158">
            <v>0</v>
          </cell>
          <cell r="B2158">
            <v>0</v>
          </cell>
          <cell r="C2158">
            <v>0</v>
          </cell>
        </row>
        <row r="2159">
          <cell r="A2159">
            <v>0</v>
          </cell>
          <cell r="B2159">
            <v>0</v>
          </cell>
          <cell r="C2159">
            <v>0</v>
          </cell>
        </row>
        <row r="2160">
          <cell r="A2160">
            <v>0</v>
          </cell>
          <cell r="B2160">
            <v>0</v>
          </cell>
          <cell r="C2160">
            <v>0</v>
          </cell>
        </row>
        <row r="2162">
          <cell r="B2162" t="str">
            <v>TRANSPORTE</v>
          </cell>
        </row>
        <row r="2164">
          <cell r="A2164">
            <v>0</v>
          </cell>
          <cell r="B2164">
            <v>0</v>
          </cell>
          <cell r="C2164">
            <v>0</v>
          </cell>
        </row>
        <row r="2165">
          <cell r="A2165">
            <v>0</v>
          </cell>
          <cell r="B2165">
            <v>0</v>
          </cell>
          <cell r="C2165">
            <v>0</v>
          </cell>
        </row>
        <row r="2166">
          <cell r="A2166">
            <v>0</v>
          </cell>
          <cell r="B2166">
            <v>0</v>
          </cell>
          <cell r="C2166">
            <v>0</v>
          </cell>
        </row>
        <row r="2171">
          <cell r="A2171" t="str">
            <v>CODIGO</v>
          </cell>
          <cell r="B2171" t="str">
            <v>ITEM</v>
          </cell>
          <cell r="C2171" t="str">
            <v>UNIDAD</v>
          </cell>
        </row>
        <row r="2172">
          <cell r="D2172">
            <v>0</v>
          </cell>
        </row>
        <row r="2173">
          <cell r="B2173" t="str">
            <v>CODIGO</v>
          </cell>
        </row>
        <row r="2174">
          <cell r="A2174" t="str">
            <v>CODIGO</v>
          </cell>
          <cell r="B2174" t="str">
            <v>RECURSOS</v>
          </cell>
          <cell r="C2174" t="str">
            <v>UNIDAD</v>
          </cell>
          <cell r="D2174" t="str">
            <v>CANT.</v>
          </cell>
        </row>
        <row r="2175">
          <cell r="B2175" t="str">
            <v>MATERIALES</v>
          </cell>
        </row>
        <row r="2176">
          <cell r="B2176">
            <v>0</v>
          </cell>
          <cell r="C2176">
            <v>0</v>
          </cell>
        </row>
        <row r="2177">
          <cell r="B2177">
            <v>0</v>
          </cell>
          <cell r="C2177">
            <v>0</v>
          </cell>
        </row>
        <row r="2178">
          <cell r="B2178">
            <v>0</v>
          </cell>
          <cell r="C2178">
            <v>0</v>
          </cell>
        </row>
        <row r="2179">
          <cell r="B2179">
            <v>0</v>
          </cell>
          <cell r="C2179">
            <v>0</v>
          </cell>
        </row>
        <row r="2181">
          <cell r="B2181" t="str">
            <v>EQUIPO</v>
          </cell>
        </row>
        <row r="2182">
          <cell r="B2182" t="str">
            <v>HTA MENOR (5% de M. de O.)</v>
          </cell>
        </row>
        <row r="2183">
          <cell r="A2183">
            <v>0</v>
          </cell>
          <cell r="B2183">
            <v>0</v>
          </cell>
          <cell r="C2183">
            <v>0</v>
          </cell>
        </row>
        <row r="2184">
          <cell r="A2184">
            <v>0</v>
          </cell>
          <cell r="B2184">
            <v>0</v>
          </cell>
          <cell r="C2184">
            <v>0</v>
          </cell>
        </row>
        <row r="2185">
          <cell r="A2185">
            <v>0</v>
          </cell>
          <cell r="B2185">
            <v>0</v>
          </cell>
          <cell r="C2185">
            <v>0</v>
          </cell>
        </row>
        <row r="2187">
          <cell r="B2187" t="str">
            <v>MANO DE OBRA</v>
          </cell>
        </row>
        <row r="2188">
          <cell r="B2188">
            <v>0</v>
          </cell>
          <cell r="C2188">
            <v>0</v>
          </cell>
        </row>
        <row r="2189">
          <cell r="A2189">
            <v>0</v>
          </cell>
          <cell r="B2189">
            <v>0</v>
          </cell>
          <cell r="C2189">
            <v>0</v>
          </cell>
        </row>
        <row r="2190">
          <cell r="A2190">
            <v>0</v>
          </cell>
          <cell r="B2190">
            <v>0</v>
          </cell>
          <cell r="C2190">
            <v>0</v>
          </cell>
        </row>
        <row r="2191">
          <cell r="A2191">
            <v>0</v>
          </cell>
          <cell r="B2191">
            <v>0</v>
          </cell>
          <cell r="C2191">
            <v>0</v>
          </cell>
        </row>
        <row r="2193">
          <cell r="B2193" t="str">
            <v>TRANSPORTE</v>
          </cell>
        </row>
        <row r="2195">
          <cell r="A2195">
            <v>0</v>
          </cell>
          <cell r="B2195">
            <v>0</v>
          </cell>
          <cell r="C2195">
            <v>0</v>
          </cell>
        </row>
        <row r="2196">
          <cell r="A2196">
            <v>0</v>
          </cell>
          <cell r="B2196">
            <v>0</v>
          </cell>
          <cell r="C2196">
            <v>0</v>
          </cell>
        </row>
        <row r="2197">
          <cell r="A2197">
            <v>0</v>
          </cell>
          <cell r="B2197">
            <v>0</v>
          </cell>
          <cell r="C2197">
            <v>0</v>
          </cell>
        </row>
        <row r="2202">
          <cell r="A2202" t="str">
            <v>CODIGO</v>
          </cell>
          <cell r="B2202" t="str">
            <v>ITEM</v>
          </cell>
          <cell r="C2202" t="str">
            <v>UNIDAD</v>
          </cell>
        </row>
        <row r="2203">
          <cell r="D2203">
            <v>0</v>
          </cell>
        </row>
        <row r="2204">
          <cell r="B2204" t="str">
            <v>CODIGO</v>
          </cell>
        </row>
        <row r="2205">
          <cell r="A2205" t="str">
            <v>CODIGO</v>
          </cell>
          <cell r="B2205" t="str">
            <v>RECURSOS</v>
          </cell>
          <cell r="C2205" t="str">
            <v>UNIDAD</v>
          </cell>
          <cell r="D2205" t="str">
            <v>CANT.</v>
          </cell>
        </row>
        <row r="2206">
          <cell r="B2206" t="str">
            <v>MATERIALES</v>
          </cell>
        </row>
        <row r="2207">
          <cell r="B2207">
            <v>0</v>
          </cell>
          <cell r="C2207">
            <v>0</v>
          </cell>
        </row>
        <row r="2208">
          <cell r="B2208">
            <v>0</v>
          </cell>
          <cell r="C2208">
            <v>0</v>
          </cell>
        </row>
        <row r="2209">
          <cell r="B2209">
            <v>0</v>
          </cell>
          <cell r="C2209">
            <v>0</v>
          </cell>
        </row>
        <row r="2210">
          <cell r="B2210">
            <v>0</v>
          </cell>
          <cell r="C2210">
            <v>0</v>
          </cell>
        </row>
        <row r="2212">
          <cell r="B2212" t="str">
            <v>EQUIPO</v>
          </cell>
        </row>
        <row r="2213">
          <cell r="B2213" t="str">
            <v>HTA MENOR (5% de M. de O.)</v>
          </cell>
        </row>
        <row r="2214">
          <cell r="A2214">
            <v>0</v>
          </cell>
          <cell r="B2214">
            <v>0</v>
          </cell>
          <cell r="C2214">
            <v>0</v>
          </cell>
        </row>
        <row r="2215">
          <cell r="A2215">
            <v>0</v>
          </cell>
          <cell r="B2215">
            <v>0</v>
          </cell>
          <cell r="C2215">
            <v>0</v>
          </cell>
        </row>
        <row r="2216">
          <cell r="A2216">
            <v>0</v>
          </cell>
          <cell r="B2216">
            <v>0</v>
          </cell>
          <cell r="C2216">
            <v>0</v>
          </cell>
        </row>
        <row r="2218">
          <cell r="B2218" t="str">
            <v>MANO DE OBRA</v>
          </cell>
        </row>
        <row r="2219">
          <cell r="B2219">
            <v>0</v>
          </cell>
          <cell r="C2219">
            <v>0</v>
          </cell>
        </row>
        <row r="2220">
          <cell r="A2220">
            <v>0</v>
          </cell>
          <cell r="B2220">
            <v>0</v>
          </cell>
          <cell r="C2220">
            <v>0</v>
          </cell>
        </row>
        <row r="2221">
          <cell r="A2221">
            <v>0</v>
          </cell>
          <cell r="B2221">
            <v>0</v>
          </cell>
          <cell r="C2221">
            <v>0</v>
          </cell>
        </row>
        <row r="2222">
          <cell r="A2222">
            <v>0</v>
          </cell>
          <cell r="B2222">
            <v>0</v>
          </cell>
          <cell r="C2222">
            <v>0</v>
          </cell>
        </row>
        <row r="2224">
          <cell r="B2224" t="str">
            <v>TRANSPORTE</v>
          </cell>
        </row>
        <row r="2226">
          <cell r="A2226">
            <v>0</v>
          </cell>
          <cell r="B2226">
            <v>0</v>
          </cell>
          <cell r="C2226">
            <v>0</v>
          </cell>
        </row>
        <row r="2227">
          <cell r="A2227">
            <v>0</v>
          </cell>
          <cell r="B2227">
            <v>0</v>
          </cell>
          <cell r="C2227">
            <v>0</v>
          </cell>
        </row>
        <row r="2228">
          <cell r="A2228">
            <v>0</v>
          </cell>
          <cell r="B2228">
            <v>0</v>
          </cell>
          <cell r="C2228">
            <v>0</v>
          </cell>
        </row>
        <row r="2233">
          <cell r="A2233" t="str">
            <v>CODIGO</v>
          </cell>
          <cell r="B2233" t="str">
            <v>ITEM</v>
          </cell>
          <cell r="C2233" t="str">
            <v>UNIDAD</v>
          </cell>
        </row>
        <row r="2234">
          <cell r="D2234">
            <v>0</v>
          </cell>
        </row>
        <row r="2235">
          <cell r="B2235" t="str">
            <v>CODIGO</v>
          </cell>
        </row>
        <row r="2236">
          <cell r="A2236" t="str">
            <v>CODIGO</v>
          </cell>
          <cell r="B2236" t="str">
            <v>RECURSOS</v>
          </cell>
          <cell r="C2236" t="str">
            <v>UNIDAD</v>
          </cell>
          <cell r="D2236" t="str">
            <v>CANT.</v>
          </cell>
        </row>
        <row r="2237">
          <cell r="B2237" t="str">
            <v>MATERIALES</v>
          </cell>
        </row>
        <row r="2238">
          <cell r="B2238">
            <v>0</v>
          </cell>
          <cell r="C2238">
            <v>0</v>
          </cell>
        </row>
        <row r="2239">
          <cell r="B2239">
            <v>0</v>
          </cell>
          <cell r="C2239">
            <v>0</v>
          </cell>
        </row>
        <row r="2240">
          <cell r="B2240">
            <v>0</v>
          </cell>
          <cell r="C2240">
            <v>0</v>
          </cell>
        </row>
        <row r="2241">
          <cell r="B2241">
            <v>0</v>
          </cell>
          <cell r="C2241">
            <v>0</v>
          </cell>
        </row>
        <row r="2243">
          <cell r="B2243" t="str">
            <v>EQUIPO</v>
          </cell>
        </row>
        <row r="2244">
          <cell r="B2244" t="str">
            <v>HTA MENOR (5% de M. de O.)</v>
          </cell>
        </row>
        <row r="2245">
          <cell r="A2245">
            <v>0</v>
          </cell>
          <cell r="B2245">
            <v>0</v>
          </cell>
          <cell r="C2245">
            <v>0</v>
          </cell>
        </row>
        <row r="2246">
          <cell r="A2246">
            <v>0</v>
          </cell>
          <cell r="B2246">
            <v>0</v>
          </cell>
          <cell r="C2246">
            <v>0</v>
          </cell>
        </row>
        <row r="2247">
          <cell r="A2247">
            <v>0</v>
          </cell>
          <cell r="B2247">
            <v>0</v>
          </cell>
          <cell r="C2247">
            <v>0</v>
          </cell>
        </row>
        <row r="2249">
          <cell r="B2249" t="str">
            <v>MANO DE OBRA</v>
          </cell>
        </row>
        <row r="2250">
          <cell r="B2250">
            <v>0</v>
          </cell>
          <cell r="C2250">
            <v>0</v>
          </cell>
        </row>
        <row r="2251">
          <cell r="A2251">
            <v>0</v>
          </cell>
          <cell r="B2251">
            <v>0</v>
          </cell>
          <cell r="C2251">
            <v>0</v>
          </cell>
        </row>
        <row r="2252">
          <cell r="A2252">
            <v>0</v>
          </cell>
          <cell r="B2252">
            <v>0</v>
          </cell>
          <cell r="C2252">
            <v>0</v>
          </cell>
        </row>
        <row r="2253">
          <cell r="A2253">
            <v>0</v>
          </cell>
          <cell r="B2253">
            <v>0</v>
          </cell>
          <cell r="C2253">
            <v>0</v>
          </cell>
        </row>
        <row r="2255">
          <cell r="B2255" t="str">
            <v>TRANSPORTE</v>
          </cell>
        </row>
        <row r="2257">
          <cell r="A2257">
            <v>0</v>
          </cell>
          <cell r="B2257">
            <v>0</v>
          </cell>
          <cell r="C2257">
            <v>0</v>
          </cell>
        </row>
        <row r="2258">
          <cell r="A2258">
            <v>0</v>
          </cell>
          <cell r="B2258">
            <v>0</v>
          </cell>
          <cell r="C2258">
            <v>0</v>
          </cell>
        </row>
        <row r="2259">
          <cell r="A2259">
            <v>0</v>
          </cell>
          <cell r="B2259">
            <v>0</v>
          </cell>
          <cell r="C2259">
            <v>0</v>
          </cell>
        </row>
        <row r="2264">
          <cell r="A2264" t="str">
            <v>CODIGO</v>
          </cell>
          <cell r="B2264" t="str">
            <v>ITEM</v>
          </cell>
          <cell r="C2264" t="str">
            <v>UNIDAD</v>
          </cell>
        </row>
        <row r="2265">
          <cell r="D2265">
            <v>0</v>
          </cell>
        </row>
        <row r="2266">
          <cell r="B2266" t="str">
            <v>CODIGO</v>
          </cell>
        </row>
        <row r="2267">
          <cell r="A2267" t="str">
            <v>CODIGO</v>
          </cell>
          <cell r="B2267" t="str">
            <v>RECURSOS</v>
          </cell>
          <cell r="C2267" t="str">
            <v>UNIDAD</v>
          </cell>
          <cell r="D2267" t="str">
            <v>CANT.</v>
          </cell>
        </row>
        <row r="2268">
          <cell r="B2268" t="str">
            <v>MATERIALES</v>
          </cell>
        </row>
        <row r="2269">
          <cell r="B2269">
            <v>0</v>
          </cell>
          <cell r="C2269">
            <v>0</v>
          </cell>
        </row>
        <row r="2270">
          <cell r="B2270">
            <v>0</v>
          </cell>
          <cell r="C2270">
            <v>0</v>
          </cell>
        </row>
        <row r="2271">
          <cell r="B2271">
            <v>0</v>
          </cell>
          <cell r="C2271">
            <v>0</v>
          </cell>
        </row>
        <row r="2272">
          <cell r="B2272">
            <v>0</v>
          </cell>
          <cell r="C2272">
            <v>0</v>
          </cell>
        </row>
        <row r="2274">
          <cell r="B2274" t="str">
            <v>EQUIPO</v>
          </cell>
        </row>
        <row r="2275">
          <cell r="B2275" t="str">
            <v>HTA MENOR (5% de M. de O.)</v>
          </cell>
        </row>
        <row r="2276">
          <cell r="A2276">
            <v>0</v>
          </cell>
          <cell r="B2276">
            <v>0</v>
          </cell>
          <cell r="C2276">
            <v>0</v>
          </cell>
        </row>
        <row r="2277">
          <cell r="A2277">
            <v>0</v>
          </cell>
          <cell r="B2277">
            <v>0</v>
          </cell>
          <cell r="C2277">
            <v>0</v>
          </cell>
        </row>
        <row r="2278">
          <cell r="A2278">
            <v>0</v>
          </cell>
          <cell r="B2278">
            <v>0</v>
          </cell>
          <cell r="C2278">
            <v>0</v>
          </cell>
        </row>
        <row r="2280">
          <cell r="B2280" t="str">
            <v>MANO DE OBRA</v>
          </cell>
        </row>
        <row r="2281">
          <cell r="B2281">
            <v>0</v>
          </cell>
          <cell r="C2281">
            <v>0</v>
          </cell>
        </row>
        <row r="2282">
          <cell r="A2282">
            <v>0</v>
          </cell>
          <cell r="B2282">
            <v>0</v>
          </cell>
          <cell r="C2282">
            <v>0</v>
          </cell>
        </row>
        <row r="2283">
          <cell r="A2283">
            <v>0</v>
          </cell>
          <cell r="B2283">
            <v>0</v>
          </cell>
          <cell r="C2283">
            <v>0</v>
          </cell>
        </row>
        <row r="2284">
          <cell r="A2284">
            <v>0</v>
          </cell>
          <cell r="B2284">
            <v>0</v>
          </cell>
          <cell r="C2284">
            <v>0</v>
          </cell>
        </row>
        <row r="2286">
          <cell r="B2286" t="str">
            <v>TRANSPORTE</v>
          </cell>
        </row>
        <row r="2288">
          <cell r="A2288">
            <v>0</v>
          </cell>
          <cell r="B2288">
            <v>0</v>
          </cell>
          <cell r="C2288">
            <v>0</v>
          </cell>
        </row>
        <row r="2289">
          <cell r="A2289">
            <v>0</v>
          </cell>
          <cell r="B2289">
            <v>0</v>
          </cell>
          <cell r="C2289">
            <v>0</v>
          </cell>
        </row>
        <row r="2290">
          <cell r="A2290">
            <v>0</v>
          </cell>
          <cell r="B2290">
            <v>0</v>
          </cell>
          <cell r="C2290">
            <v>0</v>
          </cell>
        </row>
        <row r="2295">
          <cell r="A2295" t="str">
            <v>CODIGO</v>
          </cell>
          <cell r="B2295" t="str">
            <v>ITEM</v>
          </cell>
          <cell r="C2295" t="str">
            <v>UNIDAD</v>
          </cell>
        </row>
        <row r="2296">
          <cell r="D2296">
            <v>0</v>
          </cell>
        </row>
        <row r="2297">
          <cell r="B2297" t="str">
            <v>CODIGO</v>
          </cell>
        </row>
        <row r="2298">
          <cell r="A2298" t="str">
            <v>CODIGO</v>
          </cell>
          <cell r="B2298" t="str">
            <v>RECURSOS</v>
          </cell>
          <cell r="C2298" t="str">
            <v>UNIDAD</v>
          </cell>
          <cell r="D2298" t="str">
            <v>CANT.</v>
          </cell>
        </row>
        <row r="2299">
          <cell r="B2299" t="str">
            <v>MATERIALES</v>
          </cell>
        </row>
        <row r="2300">
          <cell r="B2300">
            <v>0</v>
          </cell>
          <cell r="C2300">
            <v>0</v>
          </cell>
        </row>
        <row r="2301">
          <cell r="B2301">
            <v>0</v>
          </cell>
          <cell r="C2301">
            <v>0</v>
          </cell>
        </row>
        <row r="2302">
          <cell r="B2302">
            <v>0</v>
          </cell>
          <cell r="C2302">
            <v>0</v>
          </cell>
        </row>
        <row r="2303">
          <cell r="B2303">
            <v>0</v>
          </cell>
          <cell r="C2303">
            <v>0</v>
          </cell>
        </row>
        <row r="2305">
          <cell r="B2305" t="str">
            <v>EQUIPO</v>
          </cell>
        </row>
        <row r="2306">
          <cell r="B2306" t="str">
            <v>HTA MENOR (5% de M. de O.)</v>
          </cell>
        </row>
        <row r="2307">
          <cell r="A2307">
            <v>0</v>
          </cell>
          <cell r="B2307">
            <v>0</v>
          </cell>
          <cell r="C2307">
            <v>0</v>
          </cell>
        </row>
        <row r="2308">
          <cell r="A2308">
            <v>0</v>
          </cell>
          <cell r="B2308">
            <v>0</v>
          </cell>
          <cell r="C2308">
            <v>0</v>
          </cell>
        </row>
        <row r="2309">
          <cell r="A2309">
            <v>0</v>
          </cell>
          <cell r="B2309">
            <v>0</v>
          </cell>
          <cell r="C2309">
            <v>0</v>
          </cell>
        </row>
        <row r="2311">
          <cell r="B2311" t="str">
            <v>MANO DE OBRA</v>
          </cell>
        </row>
        <row r="2312">
          <cell r="B2312">
            <v>0</v>
          </cell>
          <cell r="C2312">
            <v>0</v>
          </cell>
        </row>
        <row r="2313">
          <cell r="A2313">
            <v>0</v>
          </cell>
          <cell r="B2313">
            <v>0</v>
          </cell>
          <cell r="C2313">
            <v>0</v>
          </cell>
        </row>
        <row r="2314">
          <cell r="A2314">
            <v>0</v>
          </cell>
          <cell r="B2314">
            <v>0</v>
          </cell>
          <cell r="C2314">
            <v>0</v>
          </cell>
        </row>
        <row r="2315">
          <cell r="A2315">
            <v>0</v>
          </cell>
          <cell r="B2315">
            <v>0</v>
          </cell>
          <cell r="C2315">
            <v>0</v>
          </cell>
        </row>
        <row r="2317">
          <cell r="B2317" t="str">
            <v>TRANSPORTE</v>
          </cell>
        </row>
        <row r="2319">
          <cell r="A2319">
            <v>0</v>
          </cell>
          <cell r="B2319">
            <v>0</v>
          </cell>
          <cell r="C2319">
            <v>0</v>
          </cell>
        </row>
        <row r="2320">
          <cell r="A2320">
            <v>0</v>
          </cell>
          <cell r="B2320">
            <v>0</v>
          </cell>
          <cell r="C2320">
            <v>0</v>
          </cell>
        </row>
        <row r="2321">
          <cell r="A2321">
            <v>0</v>
          </cell>
          <cell r="B2321">
            <v>0</v>
          </cell>
          <cell r="C2321">
            <v>0</v>
          </cell>
        </row>
        <row r="2326">
          <cell r="A2326" t="str">
            <v>CODIGO</v>
          </cell>
          <cell r="B2326" t="str">
            <v>ITEM</v>
          </cell>
          <cell r="C2326" t="str">
            <v>UNIDAD</v>
          </cell>
        </row>
        <row r="2327">
          <cell r="D2327">
            <v>0</v>
          </cell>
        </row>
        <row r="2328">
          <cell r="B2328" t="str">
            <v>CODIGO</v>
          </cell>
        </row>
        <row r="2329">
          <cell r="A2329" t="str">
            <v>CODIGO</v>
          </cell>
          <cell r="B2329" t="str">
            <v>RECURSOS</v>
          </cell>
          <cell r="C2329" t="str">
            <v>UNIDAD</v>
          </cell>
          <cell r="D2329" t="str">
            <v>CANT.</v>
          </cell>
        </row>
        <row r="2330">
          <cell r="B2330" t="str">
            <v>MATERIALES</v>
          </cell>
        </row>
        <row r="2331">
          <cell r="B2331">
            <v>0</v>
          </cell>
          <cell r="C2331">
            <v>0</v>
          </cell>
        </row>
        <row r="2332">
          <cell r="B2332">
            <v>0</v>
          </cell>
          <cell r="C2332">
            <v>0</v>
          </cell>
        </row>
        <row r="2333">
          <cell r="B2333">
            <v>0</v>
          </cell>
          <cell r="C2333">
            <v>0</v>
          </cell>
        </row>
        <row r="2334">
          <cell r="B2334">
            <v>0</v>
          </cell>
          <cell r="C2334">
            <v>0</v>
          </cell>
        </row>
        <row r="2336">
          <cell r="B2336" t="str">
            <v>EQUIPO</v>
          </cell>
        </row>
        <row r="2337">
          <cell r="B2337" t="str">
            <v>HTA MENOR (5% de M. de O.)</v>
          </cell>
        </row>
        <row r="2338">
          <cell r="A2338">
            <v>0</v>
          </cell>
          <cell r="B2338">
            <v>0</v>
          </cell>
          <cell r="C2338">
            <v>0</v>
          </cell>
        </row>
        <row r="2339">
          <cell r="A2339">
            <v>0</v>
          </cell>
          <cell r="B2339">
            <v>0</v>
          </cell>
          <cell r="C2339">
            <v>0</v>
          </cell>
        </row>
        <row r="2340">
          <cell r="A2340">
            <v>0</v>
          </cell>
          <cell r="B2340">
            <v>0</v>
          </cell>
          <cell r="C2340">
            <v>0</v>
          </cell>
        </row>
        <row r="2342">
          <cell r="B2342" t="str">
            <v>MANO DE OBRA</v>
          </cell>
        </row>
        <row r="2343">
          <cell r="B2343">
            <v>0</v>
          </cell>
          <cell r="C2343">
            <v>0</v>
          </cell>
        </row>
        <row r="2344">
          <cell r="A2344">
            <v>0</v>
          </cell>
          <cell r="B2344">
            <v>0</v>
          </cell>
          <cell r="C2344">
            <v>0</v>
          </cell>
        </row>
        <row r="2345">
          <cell r="A2345">
            <v>0</v>
          </cell>
          <cell r="B2345">
            <v>0</v>
          </cell>
          <cell r="C2345">
            <v>0</v>
          </cell>
        </row>
        <row r="2346">
          <cell r="A2346">
            <v>0</v>
          </cell>
          <cell r="B2346">
            <v>0</v>
          </cell>
          <cell r="C2346">
            <v>0</v>
          </cell>
        </row>
        <row r="2348">
          <cell r="B2348" t="str">
            <v>TRANSPORTE</v>
          </cell>
        </row>
        <row r="2350">
          <cell r="A2350">
            <v>0</v>
          </cell>
          <cell r="B2350">
            <v>0</v>
          </cell>
          <cell r="C2350">
            <v>0</v>
          </cell>
        </row>
        <row r="2351">
          <cell r="A2351">
            <v>0</v>
          </cell>
          <cell r="B2351">
            <v>0</v>
          </cell>
          <cell r="C2351">
            <v>0</v>
          </cell>
        </row>
        <row r="2352">
          <cell r="A2352">
            <v>0</v>
          </cell>
          <cell r="B2352">
            <v>0</v>
          </cell>
          <cell r="C2352">
            <v>0</v>
          </cell>
        </row>
        <row r="2357">
          <cell r="A2357" t="str">
            <v>CODIGO</v>
          </cell>
          <cell r="B2357" t="str">
            <v>ITEM</v>
          </cell>
          <cell r="C2357" t="str">
            <v>UNIDAD</v>
          </cell>
        </row>
        <row r="2358">
          <cell r="D2358">
            <v>0</v>
          </cell>
        </row>
        <row r="2359">
          <cell r="B2359" t="str">
            <v>CODIGO</v>
          </cell>
        </row>
        <row r="2360">
          <cell r="A2360" t="str">
            <v>CODIGO</v>
          </cell>
          <cell r="B2360" t="str">
            <v>RECURSOS</v>
          </cell>
          <cell r="C2360" t="str">
            <v>UNIDAD</v>
          </cell>
          <cell r="D2360" t="str">
            <v>CANT.</v>
          </cell>
        </row>
        <row r="2361">
          <cell r="B2361" t="str">
            <v>MATERIALES</v>
          </cell>
        </row>
        <row r="2362">
          <cell r="B2362">
            <v>0</v>
          </cell>
          <cell r="C2362">
            <v>0</v>
          </cell>
        </row>
        <row r="2363">
          <cell r="B2363">
            <v>0</v>
          </cell>
          <cell r="C2363">
            <v>0</v>
          </cell>
        </row>
        <row r="2364">
          <cell r="B2364">
            <v>0</v>
          </cell>
          <cell r="C2364">
            <v>0</v>
          </cell>
        </row>
        <row r="2365">
          <cell r="B2365">
            <v>0</v>
          </cell>
          <cell r="C2365">
            <v>0</v>
          </cell>
        </row>
        <row r="2367">
          <cell r="B2367" t="str">
            <v>EQUIPO</v>
          </cell>
        </row>
        <row r="2368">
          <cell r="B2368" t="str">
            <v>HTA MENOR (5% de M. de O.)</v>
          </cell>
        </row>
        <row r="2369">
          <cell r="A2369">
            <v>0</v>
          </cell>
          <cell r="B2369">
            <v>0</v>
          </cell>
          <cell r="C2369">
            <v>0</v>
          </cell>
        </row>
        <row r="2370">
          <cell r="A2370">
            <v>0</v>
          </cell>
          <cell r="B2370">
            <v>0</v>
          </cell>
          <cell r="C2370">
            <v>0</v>
          </cell>
        </row>
        <row r="2371">
          <cell r="A2371">
            <v>0</v>
          </cell>
          <cell r="B2371">
            <v>0</v>
          </cell>
          <cell r="C2371">
            <v>0</v>
          </cell>
        </row>
        <row r="2373">
          <cell r="B2373" t="str">
            <v>MANO DE OBRA</v>
          </cell>
        </row>
        <row r="2374">
          <cell r="B2374">
            <v>0</v>
          </cell>
          <cell r="C2374">
            <v>0</v>
          </cell>
        </row>
        <row r="2375">
          <cell r="A2375">
            <v>0</v>
          </cell>
          <cell r="B2375">
            <v>0</v>
          </cell>
          <cell r="C2375">
            <v>0</v>
          </cell>
        </row>
        <row r="2376">
          <cell r="A2376">
            <v>0</v>
          </cell>
          <cell r="B2376">
            <v>0</v>
          </cell>
          <cell r="C2376">
            <v>0</v>
          </cell>
        </row>
        <row r="2377">
          <cell r="A2377">
            <v>0</v>
          </cell>
          <cell r="B2377">
            <v>0</v>
          </cell>
          <cell r="C2377">
            <v>0</v>
          </cell>
        </row>
        <row r="2379">
          <cell r="B2379" t="str">
            <v>TRANSPORTE</v>
          </cell>
        </row>
        <row r="2381">
          <cell r="A2381">
            <v>0</v>
          </cell>
          <cell r="B2381">
            <v>0</v>
          </cell>
          <cell r="C2381">
            <v>0</v>
          </cell>
        </row>
        <row r="2382">
          <cell r="A2382">
            <v>0</v>
          </cell>
          <cell r="B2382">
            <v>0</v>
          </cell>
          <cell r="C2382">
            <v>0</v>
          </cell>
        </row>
        <row r="2383">
          <cell r="A2383">
            <v>0</v>
          </cell>
          <cell r="B2383">
            <v>0</v>
          </cell>
          <cell r="C2383">
            <v>0</v>
          </cell>
        </row>
        <row r="2388">
          <cell r="A2388" t="str">
            <v>CODIGO</v>
          </cell>
          <cell r="B2388" t="str">
            <v>ITEM</v>
          </cell>
          <cell r="C2388" t="str">
            <v>UNIDAD</v>
          </cell>
        </row>
        <row r="2389">
          <cell r="D2389">
            <v>0</v>
          </cell>
        </row>
        <row r="2390">
          <cell r="B2390" t="str">
            <v>CODIGO</v>
          </cell>
        </row>
        <row r="2391">
          <cell r="A2391" t="str">
            <v>CODIGO</v>
          </cell>
          <cell r="B2391" t="str">
            <v>RECURSOS</v>
          </cell>
          <cell r="C2391" t="str">
            <v>UNIDAD</v>
          </cell>
          <cell r="D2391" t="str">
            <v>CANT.</v>
          </cell>
        </row>
        <row r="2392">
          <cell r="B2392" t="str">
            <v>MATERIALES</v>
          </cell>
        </row>
        <row r="2393">
          <cell r="B2393">
            <v>0</v>
          </cell>
          <cell r="C2393">
            <v>0</v>
          </cell>
        </row>
        <row r="2394">
          <cell r="B2394">
            <v>0</v>
          </cell>
          <cell r="C2394">
            <v>0</v>
          </cell>
        </row>
        <row r="2395">
          <cell r="B2395">
            <v>0</v>
          </cell>
          <cell r="C2395">
            <v>0</v>
          </cell>
        </row>
        <row r="2396">
          <cell r="B2396">
            <v>0</v>
          </cell>
          <cell r="C2396">
            <v>0</v>
          </cell>
        </row>
        <row r="2398">
          <cell r="B2398" t="str">
            <v>EQUIPO</v>
          </cell>
        </row>
        <row r="2399">
          <cell r="B2399" t="str">
            <v>HTA MENOR (5% de M. de O.)</v>
          </cell>
        </row>
        <row r="2400">
          <cell r="A2400">
            <v>0</v>
          </cell>
          <cell r="B2400">
            <v>0</v>
          </cell>
          <cell r="C2400">
            <v>0</v>
          </cell>
        </row>
        <row r="2401">
          <cell r="A2401">
            <v>0</v>
          </cell>
          <cell r="B2401">
            <v>0</v>
          </cell>
          <cell r="C2401">
            <v>0</v>
          </cell>
        </row>
        <row r="2402">
          <cell r="A2402">
            <v>0</v>
          </cell>
          <cell r="B2402">
            <v>0</v>
          </cell>
          <cell r="C2402">
            <v>0</v>
          </cell>
        </row>
        <row r="2404">
          <cell r="B2404" t="str">
            <v>MANO DE OBRA</v>
          </cell>
        </row>
        <row r="2405">
          <cell r="B2405">
            <v>0</v>
          </cell>
          <cell r="C2405">
            <v>0</v>
          </cell>
        </row>
        <row r="2406">
          <cell r="A2406">
            <v>0</v>
          </cell>
          <cell r="B2406">
            <v>0</v>
          </cell>
          <cell r="C2406">
            <v>0</v>
          </cell>
        </row>
        <row r="2407">
          <cell r="A2407">
            <v>0</v>
          </cell>
          <cell r="B2407">
            <v>0</v>
          </cell>
          <cell r="C2407">
            <v>0</v>
          </cell>
        </row>
        <row r="2408">
          <cell r="A2408">
            <v>0</v>
          </cell>
          <cell r="B2408">
            <v>0</v>
          </cell>
          <cell r="C2408">
            <v>0</v>
          </cell>
        </row>
        <row r="2410">
          <cell r="B2410" t="str">
            <v>TRANSPORTE</v>
          </cell>
        </row>
        <row r="2412">
          <cell r="A2412">
            <v>0</v>
          </cell>
          <cell r="B2412">
            <v>0</v>
          </cell>
          <cell r="C2412">
            <v>0</v>
          </cell>
        </row>
        <row r="2413">
          <cell r="A2413">
            <v>0</v>
          </cell>
          <cell r="B2413">
            <v>0</v>
          </cell>
          <cell r="C2413">
            <v>0</v>
          </cell>
        </row>
        <row r="2414">
          <cell r="A2414">
            <v>0</v>
          </cell>
          <cell r="B2414">
            <v>0</v>
          </cell>
          <cell r="C2414">
            <v>0</v>
          </cell>
        </row>
        <row r="2419">
          <cell r="A2419" t="str">
            <v>CODIGO</v>
          </cell>
          <cell r="B2419" t="str">
            <v>ITEM</v>
          </cell>
          <cell r="C2419" t="str">
            <v>UNIDAD</v>
          </cell>
        </row>
        <row r="2420">
          <cell r="D2420">
            <v>0</v>
          </cell>
        </row>
        <row r="2421">
          <cell r="B2421" t="str">
            <v>CODIGO</v>
          </cell>
        </row>
        <row r="2422">
          <cell r="A2422" t="str">
            <v>CODIGO</v>
          </cell>
          <cell r="B2422" t="str">
            <v>RECURSOS</v>
          </cell>
          <cell r="C2422" t="str">
            <v>UNIDAD</v>
          </cell>
          <cell r="D2422" t="str">
            <v>CANT.</v>
          </cell>
        </row>
        <row r="2423">
          <cell r="B2423" t="str">
            <v>MATERIALES</v>
          </cell>
        </row>
        <row r="2424">
          <cell r="B2424">
            <v>0</v>
          </cell>
          <cell r="C2424">
            <v>0</v>
          </cell>
        </row>
        <row r="2425">
          <cell r="B2425">
            <v>0</v>
          </cell>
          <cell r="C2425">
            <v>0</v>
          </cell>
        </row>
        <row r="2426">
          <cell r="B2426">
            <v>0</v>
          </cell>
          <cell r="C2426">
            <v>0</v>
          </cell>
        </row>
        <row r="2427">
          <cell r="B2427">
            <v>0</v>
          </cell>
          <cell r="C2427">
            <v>0</v>
          </cell>
        </row>
        <row r="2429">
          <cell r="B2429" t="str">
            <v>EQUIPO</v>
          </cell>
        </row>
        <row r="2430">
          <cell r="B2430" t="str">
            <v>HTA MENOR (5% de M. de O.)</v>
          </cell>
        </row>
        <row r="2431">
          <cell r="A2431">
            <v>0</v>
          </cell>
          <cell r="B2431">
            <v>0</v>
          </cell>
          <cell r="C2431">
            <v>0</v>
          </cell>
        </row>
        <row r="2432">
          <cell r="A2432">
            <v>0</v>
          </cell>
          <cell r="B2432">
            <v>0</v>
          </cell>
          <cell r="C2432">
            <v>0</v>
          </cell>
        </row>
        <row r="2433">
          <cell r="A2433">
            <v>0</v>
          </cell>
          <cell r="B2433">
            <v>0</v>
          </cell>
          <cell r="C2433">
            <v>0</v>
          </cell>
        </row>
        <row r="2435">
          <cell r="B2435" t="str">
            <v>MANO DE OBRA</v>
          </cell>
        </row>
        <row r="2436">
          <cell r="B2436">
            <v>0</v>
          </cell>
          <cell r="C2436">
            <v>0</v>
          </cell>
        </row>
        <row r="2437">
          <cell r="A2437">
            <v>0</v>
          </cell>
          <cell r="B2437">
            <v>0</v>
          </cell>
          <cell r="C2437">
            <v>0</v>
          </cell>
        </row>
        <row r="2438">
          <cell r="A2438">
            <v>0</v>
          </cell>
          <cell r="B2438">
            <v>0</v>
          </cell>
          <cell r="C2438">
            <v>0</v>
          </cell>
        </row>
        <row r="2439">
          <cell r="A2439">
            <v>0</v>
          </cell>
          <cell r="B2439">
            <v>0</v>
          </cell>
          <cell r="C2439">
            <v>0</v>
          </cell>
        </row>
        <row r="2441">
          <cell r="B2441" t="str">
            <v>TRANSPORTE</v>
          </cell>
        </row>
        <row r="2443">
          <cell r="A2443">
            <v>0</v>
          </cell>
          <cell r="B2443">
            <v>0</v>
          </cell>
          <cell r="C2443">
            <v>0</v>
          </cell>
        </row>
        <row r="2444">
          <cell r="A2444">
            <v>0</v>
          </cell>
          <cell r="B2444">
            <v>0</v>
          </cell>
          <cell r="C2444">
            <v>0</v>
          </cell>
        </row>
        <row r="2445">
          <cell r="A2445">
            <v>0</v>
          </cell>
          <cell r="B2445">
            <v>0</v>
          </cell>
          <cell r="C2445">
            <v>0</v>
          </cell>
        </row>
        <row r="2451">
          <cell r="A2451" t="str">
            <v>CODIGO</v>
          </cell>
          <cell r="B2451" t="str">
            <v>ITEM</v>
          </cell>
          <cell r="C2451" t="str">
            <v>UNIDAD</v>
          </cell>
        </row>
        <row r="2452">
          <cell r="D2452">
            <v>0</v>
          </cell>
        </row>
        <row r="2453">
          <cell r="B2453" t="str">
            <v>CODIGO</v>
          </cell>
        </row>
        <row r="2454">
          <cell r="A2454" t="str">
            <v>CODIGO</v>
          </cell>
          <cell r="B2454" t="str">
            <v>RECURSOS</v>
          </cell>
          <cell r="C2454" t="str">
            <v>UNIDAD</v>
          </cell>
          <cell r="D2454" t="str">
            <v>CANT.</v>
          </cell>
        </row>
        <row r="2455">
          <cell r="B2455" t="str">
            <v>MATERIALES</v>
          </cell>
        </row>
        <row r="2456">
          <cell r="B2456">
            <v>0</v>
          </cell>
          <cell r="C2456">
            <v>0</v>
          </cell>
        </row>
        <row r="2457">
          <cell r="B2457">
            <v>0</v>
          </cell>
          <cell r="C2457">
            <v>0</v>
          </cell>
        </row>
        <row r="2458">
          <cell r="B2458">
            <v>0</v>
          </cell>
          <cell r="C2458">
            <v>0</v>
          </cell>
        </row>
        <row r="2459">
          <cell r="B2459">
            <v>0</v>
          </cell>
          <cell r="C2459">
            <v>0</v>
          </cell>
        </row>
        <row r="2461">
          <cell r="B2461" t="str">
            <v>EQUIPO</v>
          </cell>
        </row>
        <row r="2462">
          <cell r="B2462" t="str">
            <v>HTA MENOR (5% de M. de O.)</v>
          </cell>
        </row>
        <row r="2463">
          <cell r="A2463">
            <v>0</v>
          </cell>
          <cell r="B2463">
            <v>0</v>
          </cell>
          <cell r="C2463">
            <v>0</v>
          </cell>
        </row>
        <row r="2464">
          <cell r="A2464">
            <v>0</v>
          </cell>
          <cell r="B2464">
            <v>0</v>
          </cell>
          <cell r="C2464">
            <v>0</v>
          </cell>
        </row>
        <row r="2465">
          <cell r="A2465">
            <v>0</v>
          </cell>
          <cell r="B2465">
            <v>0</v>
          </cell>
          <cell r="C2465">
            <v>0</v>
          </cell>
        </row>
        <row r="2467">
          <cell r="B2467" t="str">
            <v>MANO DE OBRA</v>
          </cell>
        </row>
        <row r="2468">
          <cell r="B2468">
            <v>0</v>
          </cell>
          <cell r="C2468">
            <v>0</v>
          </cell>
        </row>
        <row r="2469">
          <cell r="A2469">
            <v>0</v>
          </cell>
          <cell r="B2469">
            <v>0</v>
          </cell>
          <cell r="C2469">
            <v>0</v>
          </cell>
        </row>
        <row r="2470">
          <cell r="A2470">
            <v>0</v>
          </cell>
          <cell r="B2470">
            <v>0</v>
          </cell>
          <cell r="C2470">
            <v>0</v>
          </cell>
        </row>
        <row r="2471">
          <cell r="A2471">
            <v>0</v>
          </cell>
          <cell r="B2471">
            <v>0</v>
          </cell>
          <cell r="C2471">
            <v>0</v>
          </cell>
        </row>
        <row r="2473">
          <cell r="B2473" t="str">
            <v>TRANSPORTE</v>
          </cell>
        </row>
        <row r="2475">
          <cell r="A2475">
            <v>0</v>
          </cell>
          <cell r="B2475">
            <v>0</v>
          </cell>
          <cell r="C2475">
            <v>0</v>
          </cell>
        </row>
        <row r="2476">
          <cell r="A2476">
            <v>0</v>
          </cell>
          <cell r="B2476">
            <v>0</v>
          </cell>
          <cell r="C2476">
            <v>0</v>
          </cell>
        </row>
        <row r="2477">
          <cell r="A2477">
            <v>0</v>
          </cell>
          <cell r="B2477">
            <v>0</v>
          </cell>
          <cell r="C2477">
            <v>0</v>
          </cell>
        </row>
        <row r="2482">
          <cell r="A2482" t="str">
            <v>CODIGO</v>
          </cell>
          <cell r="B2482" t="str">
            <v>ITEM</v>
          </cell>
          <cell r="C2482" t="str">
            <v>UNIDAD</v>
          </cell>
        </row>
        <row r="2483">
          <cell r="D2483">
            <v>0</v>
          </cell>
        </row>
        <row r="2484">
          <cell r="B2484" t="str">
            <v>CODIGO</v>
          </cell>
        </row>
        <row r="2485">
          <cell r="A2485" t="str">
            <v>CODIGO</v>
          </cell>
          <cell r="B2485" t="str">
            <v>RECURSOS</v>
          </cell>
          <cell r="C2485" t="str">
            <v>UNIDAD</v>
          </cell>
          <cell r="D2485" t="str">
            <v>CANT.</v>
          </cell>
        </row>
        <row r="2486">
          <cell r="B2486" t="str">
            <v>MATERIALES</v>
          </cell>
        </row>
        <row r="2487">
          <cell r="B2487">
            <v>0</v>
          </cell>
          <cell r="C2487">
            <v>0</v>
          </cell>
        </row>
        <row r="2488">
          <cell r="B2488">
            <v>0</v>
          </cell>
          <cell r="C2488">
            <v>0</v>
          </cell>
        </row>
        <row r="2489">
          <cell r="B2489">
            <v>0</v>
          </cell>
          <cell r="C2489">
            <v>0</v>
          </cell>
        </row>
        <row r="2490">
          <cell r="B2490">
            <v>0</v>
          </cell>
          <cell r="C2490">
            <v>0</v>
          </cell>
        </row>
        <row r="2492">
          <cell r="B2492" t="str">
            <v>EQUIPO</v>
          </cell>
        </row>
        <row r="2493">
          <cell r="B2493" t="str">
            <v>HTA MENOR (5% de M. de O.)</v>
          </cell>
        </row>
        <row r="2494">
          <cell r="A2494">
            <v>0</v>
          </cell>
          <cell r="B2494">
            <v>0</v>
          </cell>
          <cell r="C2494">
            <v>0</v>
          </cell>
        </row>
        <row r="2495">
          <cell r="A2495">
            <v>0</v>
          </cell>
          <cell r="B2495">
            <v>0</v>
          </cell>
          <cell r="C2495">
            <v>0</v>
          </cell>
        </row>
        <row r="2496">
          <cell r="A2496">
            <v>0</v>
          </cell>
          <cell r="B2496">
            <v>0</v>
          </cell>
          <cell r="C2496">
            <v>0</v>
          </cell>
        </row>
        <row r="2498">
          <cell r="B2498" t="str">
            <v>MANO DE OBRA</v>
          </cell>
        </row>
        <row r="2499">
          <cell r="B2499">
            <v>0</v>
          </cell>
          <cell r="C2499">
            <v>0</v>
          </cell>
        </row>
        <row r="2500">
          <cell r="A2500">
            <v>0</v>
          </cell>
          <cell r="B2500">
            <v>0</v>
          </cell>
          <cell r="C2500">
            <v>0</v>
          </cell>
        </row>
        <row r="2501">
          <cell r="A2501">
            <v>0</v>
          </cell>
          <cell r="B2501">
            <v>0</v>
          </cell>
          <cell r="C2501">
            <v>0</v>
          </cell>
        </row>
        <row r="2502">
          <cell r="A2502">
            <v>0</v>
          </cell>
          <cell r="B2502">
            <v>0</v>
          </cell>
          <cell r="C2502">
            <v>0</v>
          </cell>
        </row>
        <row r="2504">
          <cell r="B2504" t="str">
            <v>TRANSPORTE</v>
          </cell>
        </row>
        <row r="2506">
          <cell r="A2506">
            <v>0</v>
          </cell>
          <cell r="B2506">
            <v>0</v>
          </cell>
          <cell r="C2506">
            <v>0</v>
          </cell>
        </row>
        <row r="2507">
          <cell r="A2507">
            <v>0</v>
          </cell>
          <cell r="B2507">
            <v>0</v>
          </cell>
          <cell r="C2507">
            <v>0</v>
          </cell>
        </row>
        <row r="2508">
          <cell r="A2508">
            <v>0</v>
          </cell>
          <cell r="B2508">
            <v>0</v>
          </cell>
          <cell r="C2508">
            <v>0</v>
          </cell>
        </row>
        <row r="2513">
          <cell r="A2513" t="str">
            <v>CODIGO</v>
          </cell>
          <cell r="B2513" t="str">
            <v>ITEM</v>
          </cell>
          <cell r="C2513" t="str">
            <v>UNIDAD</v>
          </cell>
        </row>
        <row r="2514">
          <cell r="D2514">
            <v>0</v>
          </cell>
        </row>
        <row r="2515">
          <cell r="B2515" t="str">
            <v>CODIGO</v>
          </cell>
        </row>
        <row r="2516">
          <cell r="A2516" t="str">
            <v>CODIGO</v>
          </cell>
          <cell r="B2516" t="str">
            <v>RECURSOS</v>
          </cell>
          <cell r="C2516" t="str">
            <v>UNIDAD</v>
          </cell>
          <cell r="D2516" t="str">
            <v>CANT.</v>
          </cell>
        </row>
        <row r="2517">
          <cell r="B2517" t="str">
            <v>MATERIALES</v>
          </cell>
        </row>
        <row r="2518">
          <cell r="B2518">
            <v>0</v>
          </cell>
          <cell r="C2518">
            <v>0</v>
          </cell>
        </row>
        <row r="2519">
          <cell r="B2519">
            <v>0</v>
          </cell>
          <cell r="C2519">
            <v>0</v>
          </cell>
        </row>
        <row r="2520">
          <cell r="B2520">
            <v>0</v>
          </cell>
          <cell r="C2520">
            <v>0</v>
          </cell>
        </row>
        <row r="2521">
          <cell r="B2521">
            <v>0</v>
          </cell>
          <cell r="C2521">
            <v>0</v>
          </cell>
        </row>
        <row r="2523">
          <cell r="B2523" t="str">
            <v>EQUIPO</v>
          </cell>
        </row>
        <row r="2524">
          <cell r="B2524" t="str">
            <v>HTA MENOR (5% de M. de O.)</v>
          </cell>
        </row>
        <row r="2525">
          <cell r="A2525">
            <v>0</v>
          </cell>
          <cell r="B2525">
            <v>0</v>
          </cell>
          <cell r="C2525">
            <v>0</v>
          </cell>
        </row>
        <row r="2526">
          <cell r="A2526">
            <v>0</v>
          </cell>
          <cell r="B2526">
            <v>0</v>
          </cell>
          <cell r="C2526">
            <v>0</v>
          </cell>
        </row>
        <row r="2527">
          <cell r="A2527">
            <v>0</v>
          </cell>
          <cell r="B2527">
            <v>0</v>
          </cell>
          <cell r="C2527">
            <v>0</v>
          </cell>
        </row>
        <row r="2529">
          <cell r="B2529" t="str">
            <v>MANO DE OBRA</v>
          </cell>
        </row>
        <row r="2530">
          <cell r="B2530">
            <v>0</v>
          </cell>
          <cell r="C2530">
            <v>0</v>
          </cell>
        </row>
        <row r="2531">
          <cell r="A2531">
            <v>0</v>
          </cell>
          <cell r="B2531">
            <v>0</v>
          </cell>
          <cell r="C2531">
            <v>0</v>
          </cell>
        </row>
        <row r="2532">
          <cell r="A2532">
            <v>0</v>
          </cell>
          <cell r="B2532">
            <v>0</v>
          </cell>
          <cell r="C2532">
            <v>0</v>
          </cell>
        </row>
        <row r="2533">
          <cell r="A2533">
            <v>0</v>
          </cell>
          <cell r="B2533">
            <v>0</v>
          </cell>
          <cell r="C2533">
            <v>0</v>
          </cell>
        </row>
        <row r="2535">
          <cell r="B2535" t="str">
            <v>TRANSPORTE</v>
          </cell>
        </row>
        <row r="2537">
          <cell r="A2537">
            <v>0</v>
          </cell>
          <cell r="B2537">
            <v>0</v>
          </cell>
          <cell r="C2537">
            <v>0</v>
          </cell>
        </row>
        <row r="2538">
          <cell r="A2538">
            <v>0</v>
          </cell>
          <cell r="B2538">
            <v>0</v>
          </cell>
          <cell r="C2538">
            <v>0</v>
          </cell>
        </row>
        <row r="2539">
          <cell r="A2539">
            <v>0</v>
          </cell>
          <cell r="B2539">
            <v>0</v>
          </cell>
          <cell r="C2539">
            <v>0</v>
          </cell>
        </row>
        <row r="2544">
          <cell r="A2544" t="str">
            <v>CODIGO</v>
          </cell>
          <cell r="B2544" t="str">
            <v>ITEM</v>
          </cell>
          <cell r="C2544" t="str">
            <v>UNIDAD</v>
          </cell>
        </row>
        <row r="2545">
          <cell r="D2545">
            <v>0</v>
          </cell>
        </row>
        <row r="2546">
          <cell r="B2546" t="str">
            <v>CODIGO</v>
          </cell>
        </row>
        <row r="2547">
          <cell r="A2547" t="str">
            <v>CODIGO</v>
          </cell>
          <cell r="B2547" t="str">
            <v>RECURSOS</v>
          </cell>
          <cell r="C2547" t="str">
            <v>UNIDAD</v>
          </cell>
          <cell r="D2547" t="str">
            <v>CANT.</v>
          </cell>
        </row>
        <row r="2548">
          <cell r="B2548" t="str">
            <v>MATERIALES</v>
          </cell>
        </row>
        <row r="2549">
          <cell r="B2549">
            <v>0</v>
          </cell>
          <cell r="C2549">
            <v>0</v>
          </cell>
        </row>
        <row r="2550">
          <cell r="B2550">
            <v>0</v>
          </cell>
          <cell r="C2550">
            <v>0</v>
          </cell>
        </row>
        <row r="2551">
          <cell r="B2551">
            <v>0</v>
          </cell>
          <cell r="C2551">
            <v>0</v>
          </cell>
        </row>
        <row r="2552">
          <cell r="B2552">
            <v>0</v>
          </cell>
          <cell r="C2552">
            <v>0</v>
          </cell>
        </row>
        <row r="2554">
          <cell r="B2554" t="str">
            <v>EQUIPO</v>
          </cell>
        </row>
        <row r="2555">
          <cell r="B2555" t="str">
            <v>HTA MENOR (5% de M. de O.)</v>
          </cell>
        </row>
        <row r="2556">
          <cell r="A2556">
            <v>0</v>
          </cell>
          <cell r="B2556">
            <v>0</v>
          </cell>
          <cell r="C2556">
            <v>0</v>
          </cell>
        </row>
        <row r="2557">
          <cell r="A2557">
            <v>0</v>
          </cell>
          <cell r="B2557">
            <v>0</v>
          </cell>
          <cell r="C2557">
            <v>0</v>
          </cell>
        </row>
        <row r="2558">
          <cell r="A2558">
            <v>0</v>
          </cell>
          <cell r="B2558">
            <v>0</v>
          </cell>
          <cell r="C2558">
            <v>0</v>
          </cell>
        </row>
        <row r="2560">
          <cell r="B2560" t="str">
            <v>MANO DE OBRA</v>
          </cell>
        </row>
        <row r="2561">
          <cell r="B2561">
            <v>0</v>
          </cell>
          <cell r="C2561">
            <v>0</v>
          </cell>
        </row>
        <row r="2562">
          <cell r="A2562">
            <v>0</v>
          </cell>
          <cell r="B2562">
            <v>0</v>
          </cell>
          <cell r="C2562">
            <v>0</v>
          </cell>
        </row>
        <row r="2563">
          <cell r="A2563">
            <v>0</v>
          </cell>
          <cell r="B2563">
            <v>0</v>
          </cell>
          <cell r="C2563">
            <v>0</v>
          </cell>
        </row>
        <row r="2564">
          <cell r="A2564">
            <v>0</v>
          </cell>
          <cell r="B2564">
            <v>0</v>
          </cell>
          <cell r="C2564">
            <v>0</v>
          </cell>
        </row>
        <row r="2566">
          <cell r="B2566" t="str">
            <v>TRANSPORTE</v>
          </cell>
        </row>
        <row r="2568">
          <cell r="A2568">
            <v>0</v>
          </cell>
          <cell r="B2568">
            <v>0</v>
          </cell>
          <cell r="C2568">
            <v>0</v>
          </cell>
        </row>
        <row r="2569">
          <cell r="A2569">
            <v>0</v>
          </cell>
          <cell r="B2569">
            <v>0</v>
          </cell>
          <cell r="C2569">
            <v>0</v>
          </cell>
        </row>
        <row r="2570">
          <cell r="A2570">
            <v>0</v>
          </cell>
          <cell r="B2570">
            <v>0</v>
          </cell>
          <cell r="C2570">
            <v>0</v>
          </cell>
        </row>
        <row r="2575">
          <cell r="A2575" t="str">
            <v>CODIGO</v>
          </cell>
          <cell r="B2575" t="str">
            <v>ITEM</v>
          </cell>
          <cell r="C2575" t="str">
            <v>UNIDAD</v>
          </cell>
        </row>
        <row r="2576">
          <cell r="D2576">
            <v>0</v>
          </cell>
        </row>
        <row r="2577">
          <cell r="B2577" t="str">
            <v>CODIGO</v>
          </cell>
        </row>
        <row r="2578">
          <cell r="A2578" t="str">
            <v>CODIGO</v>
          </cell>
          <cell r="B2578" t="str">
            <v>RECURSOS</v>
          </cell>
          <cell r="C2578" t="str">
            <v>UNIDAD</v>
          </cell>
          <cell r="D2578" t="str">
            <v>CANT.</v>
          </cell>
        </row>
        <row r="2579">
          <cell r="B2579" t="str">
            <v>MATERIALES</v>
          </cell>
        </row>
        <row r="2580">
          <cell r="B2580">
            <v>0</v>
          </cell>
          <cell r="C2580">
            <v>0</v>
          </cell>
        </row>
        <row r="2581">
          <cell r="B2581">
            <v>0</v>
          </cell>
          <cell r="C2581">
            <v>0</v>
          </cell>
        </row>
        <row r="2582">
          <cell r="B2582">
            <v>0</v>
          </cell>
          <cell r="C2582">
            <v>0</v>
          </cell>
        </row>
        <row r="2583">
          <cell r="B2583">
            <v>0</v>
          </cell>
          <cell r="C2583">
            <v>0</v>
          </cell>
        </row>
        <row r="2585">
          <cell r="B2585" t="str">
            <v>EQUIPO</v>
          </cell>
        </row>
        <row r="2586">
          <cell r="B2586" t="str">
            <v>HTA MENOR (5% de M. de O.)</v>
          </cell>
        </row>
        <row r="2587">
          <cell r="A2587">
            <v>0</v>
          </cell>
          <cell r="B2587">
            <v>0</v>
          </cell>
          <cell r="C2587">
            <v>0</v>
          </cell>
        </row>
        <row r="2588">
          <cell r="A2588">
            <v>0</v>
          </cell>
          <cell r="B2588">
            <v>0</v>
          </cell>
          <cell r="C2588">
            <v>0</v>
          </cell>
        </row>
        <row r="2589">
          <cell r="A2589">
            <v>0</v>
          </cell>
          <cell r="B2589">
            <v>0</v>
          </cell>
          <cell r="C2589">
            <v>0</v>
          </cell>
        </row>
        <row r="2591">
          <cell r="B2591" t="str">
            <v>MANO DE OBRA</v>
          </cell>
        </row>
        <row r="2592">
          <cell r="B2592">
            <v>0</v>
          </cell>
          <cell r="C2592">
            <v>0</v>
          </cell>
        </row>
        <row r="2593">
          <cell r="A2593">
            <v>0</v>
          </cell>
          <cell r="B2593">
            <v>0</v>
          </cell>
          <cell r="C2593">
            <v>0</v>
          </cell>
        </row>
        <row r="2594">
          <cell r="A2594">
            <v>0</v>
          </cell>
          <cell r="B2594">
            <v>0</v>
          </cell>
          <cell r="C2594">
            <v>0</v>
          </cell>
        </row>
        <row r="2595">
          <cell r="A2595">
            <v>0</v>
          </cell>
          <cell r="B2595">
            <v>0</v>
          </cell>
          <cell r="C2595">
            <v>0</v>
          </cell>
        </row>
        <row r="2597">
          <cell r="B2597" t="str">
            <v>TRANSPORTE</v>
          </cell>
        </row>
        <row r="2599">
          <cell r="A2599">
            <v>0</v>
          </cell>
          <cell r="B2599">
            <v>0</v>
          </cell>
          <cell r="C2599">
            <v>0</v>
          </cell>
        </row>
        <row r="2600">
          <cell r="A2600">
            <v>0</v>
          </cell>
          <cell r="B2600">
            <v>0</v>
          </cell>
          <cell r="C2600">
            <v>0</v>
          </cell>
        </row>
        <row r="2601">
          <cell r="A2601">
            <v>0</v>
          </cell>
          <cell r="B2601">
            <v>0</v>
          </cell>
          <cell r="C2601">
            <v>0</v>
          </cell>
        </row>
        <row r="2606">
          <cell r="A2606" t="str">
            <v>CODIGO</v>
          </cell>
          <cell r="B2606" t="str">
            <v>ITEM</v>
          </cell>
          <cell r="C2606" t="str">
            <v>UNIDAD</v>
          </cell>
        </row>
        <row r="2607">
          <cell r="D2607">
            <v>0</v>
          </cell>
        </row>
        <row r="2608">
          <cell r="B2608" t="str">
            <v>CODIGO</v>
          </cell>
        </row>
        <row r="2609">
          <cell r="A2609" t="str">
            <v>CODIGO</v>
          </cell>
          <cell r="B2609" t="str">
            <v>RECURSOS</v>
          </cell>
          <cell r="C2609" t="str">
            <v>UNIDAD</v>
          </cell>
          <cell r="D2609" t="str">
            <v>CANT.</v>
          </cell>
        </row>
        <row r="2610">
          <cell r="B2610" t="str">
            <v>MATERIALES</v>
          </cell>
        </row>
        <row r="2611">
          <cell r="B2611">
            <v>0</v>
          </cell>
          <cell r="C2611">
            <v>0</v>
          </cell>
        </row>
        <row r="2612">
          <cell r="B2612">
            <v>0</v>
          </cell>
          <cell r="C2612">
            <v>0</v>
          </cell>
        </row>
        <row r="2613">
          <cell r="B2613">
            <v>0</v>
          </cell>
          <cell r="C2613">
            <v>0</v>
          </cell>
        </row>
        <row r="2614">
          <cell r="B2614">
            <v>0</v>
          </cell>
          <cell r="C2614">
            <v>0</v>
          </cell>
        </row>
        <row r="2616">
          <cell r="B2616" t="str">
            <v>EQUIPO</v>
          </cell>
        </row>
        <row r="2617">
          <cell r="B2617" t="str">
            <v>HTA MENOR (5% de M. de O.)</v>
          </cell>
        </row>
        <row r="2618">
          <cell r="A2618">
            <v>0</v>
          </cell>
          <cell r="B2618">
            <v>0</v>
          </cell>
          <cell r="C2618">
            <v>0</v>
          </cell>
        </row>
        <row r="2619">
          <cell r="A2619">
            <v>0</v>
          </cell>
          <cell r="B2619">
            <v>0</v>
          </cell>
          <cell r="C2619">
            <v>0</v>
          </cell>
        </row>
        <row r="2620">
          <cell r="A2620">
            <v>0</v>
          </cell>
          <cell r="B2620">
            <v>0</v>
          </cell>
          <cell r="C2620">
            <v>0</v>
          </cell>
        </row>
        <row r="2622">
          <cell r="B2622" t="str">
            <v>MANO DE OBRA</v>
          </cell>
        </row>
        <row r="2623">
          <cell r="B2623">
            <v>0</v>
          </cell>
          <cell r="C2623">
            <v>0</v>
          </cell>
        </row>
        <row r="2624">
          <cell r="A2624">
            <v>0</v>
          </cell>
          <cell r="B2624">
            <v>0</v>
          </cell>
          <cell r="C2624">
            <v>0</v>
          </cell>
        </row>
        <row r="2625">
          <cell r="A2625">
            <v>0</v>
          </cell>
          <cell r="B2625">
            <v>0</v>
          </cell>
          <cell r="C2625">
            <v>0</v>
          </cell>
        </row>
        <row r="2626">
          <cell r="A2626">
            <v>0</v>
          </cell>
          <cell r="B2626">
            <v>0</v>
          </cell>
          <cell r="C2626">
            <v>0</v>
          </cell>
        </row>
        <row r="2628">
          <cell r="B2628" t="str">
            <v>TRANSPORTE</v>
          </cell>
        </row>
        <row r="2630">
          <cell r="A2630">
            <v>0</v>
          </cell>
          <cell r="B2630">
            <v>0</v>
          </cell>
          <cell r="C2630">
            <v>0</v>
          </cell>
        </row>
        <row r="2631">
          <cell r="A2631">
            <v>0</v>
          </cell>
          <cell r="B2631">
            <v>0</v>
          </cell>
          <cell r="C2631">
            <v>0</v>
          </cell>
        </row>
        <row r="2632">
          <cell r="A2632">
            <v>0</v>
          </cell>
          <cell r="B2632">
            <v>0</v>
          </cell>
          <cell r="C2632">
            <v>0</v>
          </cell>
        </row>
        <row r="2637">
          <cell r="A2637" t="str">
            <v>CODIGO</v>
          </cell>
          <cell r="B2637" t="str">
            <v>ITEM</v>
          </cell>
          <cell r="C2637" t="str">
            <v>UNIDAD</v>
          </cell>
        </row>
        <row r="2638">
          <cell r="D2638">
            <v>0</v>
          </cell>
        </row>
        <row r="2639">
          <cell r="B2639" t="str">
            <v>CODIGO</v>
          </cell>
        </row>
        <row r="2640">
          <cell r="A2640" t="str">
            <v>CODIGO</v>
          </cell>
          <cell r="B2640" t="str">
            <v>RECURSOS</v>
          </cell>
          <cell r="C2640" t="str">
            <v>UNIDAD</v>
          </cell>
          <cell r="D2640" t="str">
            <v>CANT.</v>
          </cell>
        </row>
        <row r="2641">
          <cell r="B2641" t="str">
            <v>MATERIALES</v>
          </cell>
        </row>
        <row r="2642">
          <cell r="B2642">
            <v>0</v>
          </cell>
          <cell r="C2642">
            <v>0</v>
          </cell>
        </row>
        <row r="2643">
          <cell r="B2643">
            <v>0</v>
          </cell>
          <cell r="C2643">
            <v>0</v>
          </cell>
        </row>
        <row r="2644">
          <cell r="B2644">
            <v>0</v>
          </cell>
          <cell r="C2644">
            <v>0</v>
          </cell>
        </row>
        <row r="2645">
          <cell r="B2645">
            <v>0</v>
          </cell>
          <cell r="C2645">
            <v>0</v>
          </cell>
        </row>
        <row r="2647">
          <cell r="B2647" t="str">
            <v>EQUIPO</v>
          </cell>
        </row>
        <row r="2648">
          <cell r="B2648" t="str">
            <v>HTA MENOR (5% de M. de O.)</v>
          </cell>
        </row>
        <row r="2649">
          <cell r="A2649">
            <v>0</v>
          </cell>
          <cell r="B2649">
            <v>0</v>
          </cell>
          <cell r="C2649">
            <v>0</v>
          </cell>
        </row>
        <row r="2650">
          <cell r="A2650">
            <v>0</v>
          </cell>
          <cell r="B2650">
            <v>0</v>
          </cell>
          <cell r="C2650">
            <v>0</v>
          </cell>
        </row>
        <row r="2651">
          <cell r="A2651">
            <v>0</v>
          </cell>
          <cell r="B2651">
            <v>0</v>
          </cell>
          <cell r="C2651">
            <v>0</v>
          </cell>
        </row>
        <row r="2653">
          <cell r="B2653" t="str">
            <v>MANO DE OBRA</v>
          </cell>
        </row>
        <row r="2654">
          <cell r="B2654">
            <v>0</v>
          </cell>
          <cell r="C2654">
            <v>0</v>
          </cell>
        </row>
        <row r="2655">
          <cell r="A2655">
            <v>0</v>
          </cell>
          <cell r="B2655">
            <v>0</v>
          </cell>
          <cell r="C2655">
            <v>0</v>
          </cell>
        </row>
        <row r="2656">
          <cell r="A2656">
            <v>0</v>
          </cell>
          <cell r="B2656">
            <v>0</v>
          </cell>
          <cell r="C2656">
            <v>0</v>
          </cell>
        </row>
        <row r="2657">
          <cell r="A2657">
            <v>0</v>
          </cell>
          <cell r="B2657">
            <v>0</v>
          </cell>
          <cell r="C2657">
            <v>0</v>
          </cell>
        </row>
        <row r="2659">
          <cell r="B2659" t="str">
            <v>TRANSPORTE</v>
          </cell>
        </row>
        <row r="2661">
          <cell r="A2661">
            <v>0</v>
          </cell>
          <cell r="B2661">
            <v>0</v>
          </cell>
          <cell r="C2661">
            <v>0</v>
          </cell>
        </row>
        <row r="2662">
          <cell r="A2662">
            <v>0</v>
          </cell>
          <cell r="B2662">
            <v>0</v>
          </cell>
          <cell r="C2662">
            <v>0</v>
          </cell>
        </row>
        <row r="2663">
          <cell r="A2663">
            <v>0</v>
          </cell>
          <cell r="B2663">
            <v>0</v>
          </cell>
          <cell r="C2663">
            <v>0</v>
          </cell>
        </row>
        <row r="2668">
          <cell r="A2668" t="str">
            <v>CODIGO</v>
          </cell>
          <cell r="B2668" t="str">
            <v>ITEM</v>
          </cell>
          <cell r="C2668" t="str">
            <v>UNIDAD</v>
          </cell>
        </row>
        <row r="2669">
          <cell r="D2669">
            <v>0</v>
          </cell>
        </row>
        <row r="2670">
          <cell r="B2670" t="str">
            <v>CODIGO</v>
          </cell>
        </row>
        <row r="2671">
          <cell r="A2671" t="str">
            <v>CODIGO</v>
          </cell>
          <cell r="B2671" t="str">
            <v>RECURSOS</v>
          </cell>
          <cell r="C2671" t="str">
            <v>UNIDAD</v>
          </cell>
          <cell r="D2671" t="str">
            <v>CANT.</v>
          </cell>
        </row>
        <row r="2672">
          <cell r="B2672" t="str">
            <v>MATERIALES</v>
          </cell>
        </row>
        <row r="2673">
          <cell r="B2673">
            <v>0</v>
          </cell>
          <cell r="C2673">
            <v>0</v>
          </cell>
        </row>
        <row r="2674">
          <cell r="B2674">
            <v>0</v>
          </cell>
          <cell r="C2674">
            <v>0</v>
          </cell>
        </row>
        <row r="2675">
          <cell r="B2675">
            <v>0</v>
          </cell>
          <cell r="C2675">
            <v>0</v>
          </cell>
        </row>
        <row r="2676">
          <cell r="B2676">
            <v>0</v>
          </cell>
          <cell r="C2676">
            <v>0</v>
          </cell>
        </row>
        <row r="2678">
          <cell r="B2678" t="str">
            <v>EQUIPO</v>
          </cell>
        </row>
        <row r="2679">
          <cell r="B2679" t="str">
            <v>HTA MENOR (5% de M. de O.)</v>
          </cell>
        </row>
        <row r="2680">
          <cell r="A2680">
            <v>0</v>
          </cell>
          <cell r="B2680">
            <v>0</v>
          </cell>
          <cell r="C2680">
            <v>0</v>
          </cell>
        </row>
        <row r="2681">
          <cell r="A2681">
            <v>0</v>
          </cell>
          <cell r="B2681">
            <v>0</v>
          </cell>
          <cell r="C2681">
            <v>0</v>
          </cell>
        </row>
        <row r="2682">
          <cell r="A2682">
            <v>0</v>
          </cell>
          <cell r="B2682">
            <v>0</v>
          </cell>
          <cell r="C2682">
            <v>0</v>
          </cell>
        </row>
        <row r="2684">
          <cell r="B2684" t="str">
            <v>MANO DE OBRA</v>
          </cell>
        </row>
        <row r="2685">
          <cell r="B2685">
            <v>0</v>
          </cell>
          <cell r="C2685">
            <v>0</v>
          </cell>
        </row>
        <row r="2686">
          <cell r="A2686">
            <v>0</v>
          </cell>
          <cell r="B2686">
            <v>0</v>
          </cell>
          <cell r="C2686">
            <v>0</v>
          </cell>
        </row>
        <row r="2687">
          <cell r="A2687">
            <v>0</v>
          </cell>
          <cell r="B2687">
            <v>0</v>
          </cell>
          <cell r="C2687">
            <v>0</v>
          </cell>
        </row>
        <row r="2688">
          <cell r="A2688">
            <v>0</v>
          </cell>
          <cell r="B2688">
            <v>0</v>
          </cell>
          <cell r="C2688">
            <v>0</v>
          </cell>
        </row>
        <row r="2690">
          <cell r="B2690" t="str">
            <v>TRANSPORTE</v>
          </cell>
        </row>
        <row r="2692">
          <cell r="A2692">
            <v>0</v>
          </cell>
          <cell r="B2692">
            <v>0</v>
          </cell>
          <cell r="C2692">
            <v>0</v>
          </cell>
        </row>
        <row r="2693">
          <cell r="A2693">
            <v>0</v>
          </cell>
          <cell r="B2693">
            <v>0</v>
          </cell>
          <cell r="C2693">
            <v>0</v>
          </cell>
        </row>
        <row r="2694">
          <cell r="A2694">
            <v>0</v>
          </cell>
          <cell r="B2694">
            <v>0</v>
          </cell>
          <cell r="C2694">
            <v>0</v>
          </cell>
        </row>
        <row r="2699">
          <cell r="A2699" t="str">
            <v>CODIGO</v>
          </cell>
          <cell r="B2699" t="str">
            <v>ITEM</v>
          </cell>
          <cell r="C2699" t="str">
            <v>UNIDAD</v>
          </cell>
        </row>
        <row r="2700">
          <cell r="D2700">
            <v>0</v>
          </cell>
        </row>
        <row r="2701">
          <cell r="B2701" t="str">
            <v>CODIGO</v>
          </cell>
        </row>
        <row r="2702">
          <cell r="A2702" t="str">
            <v>CODIGO</v>
          </cell>
          <cell r="B2702" t="str">
            <v>RECURSOS</v>
          </cell>
          <cell r="C2702" t="str">
            <v>UNIDAD</v>
          </cell>
          <cell r="D2702" t="str">
            <v>CANT.</v>
          </cell>
        </row>
        <row r="2703">
          <cell r="B2703" t="str">
            <v>MATERIALES</v>
          </cell>
        </row>
        <row r="2704">
          <cell r="B2704">
            <v>0</v>
          </cell>
          <cell r="C2704">
            <v>0</v>
          </cell>
        </row>
        <row r="2705">
          <cell r="B2705">
            <v>0</v>
          </cell>
          <cell r="C2705">
            <v>0</v>
          </cell>
        </row>
        <row r="2706">
          <cell r="B2706">
            <v>0</v>
          </cell>
          <cell r="C2706">
            <v>0</v>
          </cell>
        </row>
        <row r="2707">
          <cell r="B2707">
            <v>0</v>
          </cell>
          <cell r="C2707">
            <v>0</v>
          </cell>
        </row>
        <row r="2709">
          <cell r="B2709" t="str">
            <v>EQUIPO</v>
          </cell>
        </row>
        <row r="2710">
          <cell r="B2710" t="str">
            <v>HTA MENOR (5% de M. de O.)</v>
          </cell>
        </row>
        <row r="2711">
          <cell r="A2711">
            <v>0</v>
          </cell>
          <cell r="B2711">
            <v>0</v>
          </cell>
          <cell r="C2711">
            <v>0</v>
          </cell>
        </row>
        <row r="2712">
          <cell r="A2712">
            <v>0</v>
          </cell>
          <cell r="B2712">
            <v>0</v>
          </cell>
          <cell r="C2712">
            <v>0</v>
          </cell>
        </row>
        <row r="2713">
          <cell r="A2713">
            <v>0</v>
          </cell>
          <cell r="B2713">
            <v>0</v>
          </cell>
          <cell r="C2713">
            <v>0</v>
          </cell>
        </row>
        <row r="2715">
          <cell r="B2715" t="str">
            <v>MANO DE OBRA</v>
          </cell>
        </row>
        <row r="2716">
          <cell r="B2716">
            <v>0</v>
          </cell>
          <cell r="C2716">
            <v>0</v>
          </cell>
        </row>
        <row r="2717">
          <cell r="A2717">
            <v>0</v>
          </cell>
          <cell r="B2717">
            <v>0</v>
          </cell>
          <cell r="C2717">
            <v>0</v>
          </cell>
        </row>
        <row r="2718">
          <cell r="A2718">
            <v>0</v>
          </cell>
          <cell r="B2718">
            <v>0</v>
          </cell>
          <cell r="C2718">
            <v>0</v>
          </cell>
        </row>
        <row r="2719">
          <cell r="A2719">
            <v>0</v>
          </cell>
          <cell r="B2719">
            <v>0</v>
          </cell>
          <cell r="C2719">
            <v>0</v>
          </cell>
        </row>
        <row r="2721">
          <cell r="B2721" t="str">
            <v>TRANSPORTE</v>
          </cell>
        </row>
        <row r="2723">
          <cell r="A2723">
            <v>0</v>
          </cell>
          <cell r="B2723">
            <v>0</v>
          </cell>
          <cell r="C2723">
            <v>0</v>
          </cell>
        </row>
        <row r="2724">
          <cell r="A2724">
            <v>0</v>
          </cell>
          <cell r="B2724">
            <v>0</v>
          </cell>
          <cell r="C2724">
            <v>0</v>
          </cell>
        </row>
        <row r="2725">
          <cell r="A2725">
            <v>0</v>
          </cell>
          <cell r="B2725">
            <v>0</v>
          </cell>
          <cell r="C2725">
            <v>0</v>
          </cell>
        </row>
        <row r="2730">
          <cell r="A2730" t="str">
            <v>CODIGO</v>
          </cell>
          <cell r="B2730" t="str">
            <v>ITEM</v>
          </cell>
          <cell r="C2730" t="str">
            <v>UNIDAD</v>
          </cell>
        </row>
        <row r="2731">
          <cell r="D2731">
            <v>0</v>
          </cell>
        </row>
        <row r="2732">
          <cell r="B2732" t="str">
            <v>CODIGO</v>
          </cell>
        </row>
        <row r="2733">
          <cell r="A2733" t="str">
            <v>CODIGO</v>
          </cell>
          <cell r="B2733" t="str">
            <v>RECURSOS</v>
          </cell>
          <cell r="C2733" t="str">
            <v>UNIDAD</v>
          </cell>
          <cell r="D2733" t="str">
            <v>CANT.</v>
          </cell>
        </row>
        <row r="2734">
          <cell r="B2734" t="str">
            <v>MATERIALES</v>
          </cell>
        </row>
        <row r="2735">
          <cell r="B2735">
            <v>0</v>
          </cell>
          <cell r="C2735">
            <v>0</v>
          </cell>
        </row>
        <row r="2736">
          <cell r="B2736">
            <v>0</v>
          </cell>
          <cell r="C2736">
            <v>0</v>
          </cell>
        </row>
        <row r="2737">
          <cell r="B2737">
            <v>0</v>
          </cell>
          <cell r="C2737">
            <v>0</v>
          </cell>
        </row>
        <row r="2738">
          <cell r="B2738">
            <v>0</v>
          </cell>
          <cell r="C2738">
            <v>0</v>
          </cell>
        </row>
        <row r="2740">
          <cell r="B2740" t="str">
            <v>EQUIPO</v>
          </cell>
        </row>
        <row r="2741">
          <cell r="B2741" t="str">
            <v>HTA MENOR (5% de M. de O.)</v>
          </cell>
        </row>
        <row r="2742">
          <cell r="A2742">
            <v>0</v>
          </cell>
          <cell r="B2742">
            <v>0</v>
          </cell>
          <cell r="C2742">
            <v>0</v>
          </cell>
        </row>
        <row r="2743">
          <cell r="A2743">
            <v>0</v>
          </cell>
          <cell r="B2743">
            <v>0</v>
          </cell>
          <cell r="C2743">
            <v>0</v>
          </cell>
        </row>
        <row r="2744">
          <cell r="A2744">
            <v>0</v>
          </cell>
          <cell r="B2744">
            <v>0</v>
          </cell>
          <cell r="C2744">
            <v>0</v>
          </cell>
        </row>
        <row r="2746">
          <cell r="B2746" t="str">
            <v>MANO DE OBRA</v>
          </cell>
        </row>
        <row r="2747">
          <cell r="B2747">
            <v>0</v>
          </cell>
          <cell r="C2747">
            <v>0</v>
          </cell>
        </row>
        <row r="2748">
          <cell r="A2748">
            <v>0</v>
          </cell>
          <cell r="B2748">
            <v>0</v>
          </cell>
          <cell r="C2748">
            <v>0</v>
          </cell>
        </row>
        <row r="2749">
          <cell r="A2749">
            <v>0</v>
          </cell>
          <cell r="B2749">
            <v>0</v>
          </cell>
          <cell r="C2749">
            <v>0</v>
          </cell>
        </row>
        <row r="2750">
          <cell r="A2750">
            <v>0</v>
          </cell>
          <cell r="B2750">
            <v>0</v>
          </cell>
          <cell r="C2750">
            <v>0</v>
          </cell>
        </row>
        <row r="2752">
          <cell r="B2752" t="str">
            <v>TRANSPORTE</v>
          </cell>
        </row>
        <row r="2754">
          <cell r="A2754">
            <v>0</v>
          </cell>
          <cell r="B2754">
            <v>0</v>
          </cell>
          <cell r="C2754">
            <v>0</v>
          </cell>
        </row>
        <row r="2755">
          <cell r="A2755">
            <v>0</v>
          </cell>
          <cell r="B2755">
            <v>0</v>
          </cell>
          <cell r="C2755">
            <v>0</v>
          </cell>
        </row>
        <row r="2756">
          <cell r="A2756">
            <v>0</v>
          </cell>
          <cell r="B2756">
            <v>0</v>
          </cell>
          <cell r="C2756">
            <v>0</v>
          </cell>
        </row>
        <row r="2761">
          <cell r="A2761" t="str">
            <v>CODIGO</v>
          </cell>
          <cell r="B2761" t="str">
            <v>ITEM</v>
          </cell>
          <cell r="C2761" t="str">
            <v>UNIDAD</v>
          </cell>
        </row>
        <row r="2762">
          <cell r="D2762">
            <v>0</v>
          </cell>
        </row>
        <row r="2763">
          <cell r="B2763" t="str">
            <v>CODIGO</v>
          </cell>
        </row>
        <row r="2764">
          <cell r="A2764" t="str">
            <v>CODIGO</v>
          </cell>
          <cell r="B2764" t="str">
            <v>RECURSOS</v>
          </cell>
          <cell r="C2764" t="str">
            <v>UNIDAD</v>
          </cell>
          <cell r="D2764" t="str">
            <v>CANT.</v>
          </cell>
        </row>
        <row r="2765">
          <cell r="B2765" t="str">
            <v>MATERIALES</v>
          </cell>
        </row>
        <row r="2766">
          <cell r="B2766">
            <v>0</v>
          </cell>
          <cell r="C2766">
            <v>0</v>
          </cell>
        </row>
        <row r="2767">
          <cell r="B2767">
            <v>0</v>
          </cell>
          <cell r="C2767">
            <v>0</v>
          </cell>
        </row>
        <row r="2768">
          <cell r="B2768">
            <v>0</v>
          </cell>
          <cell r="C2768">
            <v>0</v>
          </cell>
        </row>
        <row r="2769">
          <cell r="B2769">
            <v>0</v>
          </cell>
          <cell r="C2769">
            <v>0</v>
          </cell>
        </row>
        <row r="2771">
          <cell r="B2771" t="str">
            <v>EQUIPO</v>
          </cell>
        </row>
        <row r="2772">
          <cell r="B2772" t="str">
            <v>HTA MENOR (5% de M. de O.)</v>
          </cell>
        </row>
        <row r="2773">
          <cell r="A2773">
            <v>0</v>
          </cell>
          <cell r="B2773">
            <v>0</v>
          </cell>
          <cell r="C2773">
            <v>0</v>
          </cell>
        </row>
        <row r="2774">
          <cell r="A2774">
            <v>0</v>
          </cell>
          <cell r="B2774">
            <v>0</v>
          </cell>
          <cell r="C2774">
            <v>0</v>
          </cell>
        </row>
        <row r="2775">
          <cell r="A2775">
            <v>0</v>
          </cell>
          <cell r="B2775">
            <v>0</v>
          </cell>
          <cell r="C2775">
            <v>0</v>
          </cell>
        </row>
        <row r="2777">
          <cell r="B2777" t="str">
            <v>MANO DE OBRA</v>
          </cell>
        </row>
        <row r="2778">
          <cell r="B2778">
            <v>0</v>
          </cell>
          <cell r="C2778">
            <v>0</v>
          </cell>
        </row>
        <row r="2779">
          <cell r="A2779">
            <v>0</v>
          </cell>
          <cell r="B2779">
            <v>0</v>
          </cell>
          <cell r="C2779">
            <v>0</v>
          </cell>
        </row>
        <row r="2780">
          <cell r="A2780">
            <v>0</v>
          </cell>
          <cell r="B2780">
            <v>0</v>
          </cell>
          <cell r="C2780">
            <v>0</v>
          </cell>
        </row>
        <row r="2781">
          <cell r="A2781">
            <v>0</v>
          </cell>
          <cell r="B2781">
            <v>0</v>
          </cell>
          <cell r="C2781">
            <v>0</v>
          </cell>
        </row>
        <row r="2783">
          <cell r="B2783" t="str">
            <v>TRANSPORTE</v>
          </cell>
        </row>
        <row r="2785">
          <cell r="A2785">
            <v>0</v>
          </cell>
          <cell r="B2785">
            <v>0</v>
          </cell>
          <cell r="C2785">
            <v>0</v>
          </cell>
        </row>
        <row r="2786">
          <cell r="A2786">
            <v>0</v>
          </cell>
          <cell r="B2786">
            <v>0</v>
          </cell>
          <cell r="C2786">
            <v>0</v>
          </cell>
        </row>
        <row r="2787">
          <cell r="A2787">
            <v>0</v>
          </cell>
          <cell r="B2787">
            <v>0</v>
          </cell>
          <cell r="C2787">
            <v>0</v>
          </cell>
        </row>
        <row r="2792">
          <cell r="A2792" t="str">
            <v>CODIGO</v>
          </cell>
          <cell r="B2792" t="str">
            <v>ITEM</v>
          </cell>
          <cell r="C2792" t="str">
            <v>UNIDAD</v>
          </cell>
        </row>
        <row r="2793">
          <cell r="D2793">
            <v>0</v>
          </cell>
        </row>
        <row r="2794">
          <cell r="B2794" t="str">
            <v>CODIGO</v>
          </cell>
        </row>
        <row r="2795">
          <cell r="A2795" t="str">
            <v>CODIGO</v>
          </cell>
          <cell r="B2795" t="str">
            <v>RECURSOS</v>
          </cell>
          <cell r="C2795" t="str">
            <v>UNIDAD</v>
          </cell>
          <cell r="D2795" t="str">
            <v>CANT.</v>
          </cell>
        </row>
        <row r="2796">
          <cell r="B2796" t="str">
            <v>MATERIALES</v>
          </cell>
        </row>
        <row r="2797">
          <cell r="B2797">
            <v>0</v>
          </cell>
          <cell r="C2797">
            <v>0</v>
          </cell>
        </row>
        <row r="2798">
          <cell r="B2798">
            <v>0</v>
          </cell>
          <cell r="C2798">
            <v>0</v>
          </cell>
        </row>
        <row r="2799">
          <cell r="B2799">
            <v>0</v>
          </cell>
          <cell r="C2799">
            <v>0</v>
          </cell>
        </row>
        <row r="2800">
          <cell r="B2800">
            <v>0</v>
          </cell>
          <cell r="C2800">
            <v>0</v>
          </cell>
        </row>
        <row r="2802">
          <cell r="B2802" t="str">
            <v>EQUIPO</v>
          </cell>
        </row>
        <row r="2803">
          <cell r="B2803" t="str">
            <v>HTA MENOR (5% de M. de O.)</v>
          </cell>
        </row>
        <row r="2804">
          <cell r="A2804">
            <v>0</v>
          </cell>
          <cell r="B2804">
            <v>0</v>
          </cell>
          <cell r="C2804">
            <v>0</v>
          </cell>
        </row>
        <row r="2805">
          <cell r="A2805">
            <v>0</v>
          </cell>
          <cell r="B2805">
            <v>0</v>
          </cell>
          <cell r="C2805">
            <v>0</v>
          </cell>
        </row>
        <row r="2806">
          <cell r="A2806">
            <v>0</v>
          </cell>
          <cell r="B2806">
            <v>0</v>
          </cell>
          <cell r="C2806">
            <v>0</v>
          </cell>
        </row>
        <row r="2808">
          <cell r="B2808" t="str">
            <v>MANO DE OBRA</v>
          </cell>
        </row>
        <row r="2809">
          <cell r="B2809">
            <v>0</v>
          </cell>
          <cell r="C2809">
            <v>0</v>
          </cell>
        </row>
        <row r="2810">
          <cell r="A2810">
            <v>0</v>
          </cell>
          <cell r="B2810">
            <v>0</v>
          </cell>
          <cell r="C2810">
            <v>0</v>
          </cell>
        </row>
        <row r="2811">
          <cell r="A2811">
            <v>0</v>
          </cell>
          <cell r="B2811">
            <v>0</v>
          </cell>
          <cell r="C2811">
            <v>0</v>
          </cell>
        </row>
        <row r="2812">
          <cell r="A2812">
            <v>0</v>
          </cell>
          <cell r="B2812">
            <v>0</v>
          </cell>
          <cell r="C2812">
            <v>0</v>
          </cell>
        </row>
        <row r="2814">
          <cell r="B2814" t="str">
            <v>TRANSPORTE</v>
          </cell>
        </row>
        <row r="2816">
          <cell r="A2816">
            <v>0</v>
          </cell>
          <cell r="B2816">
            <v>0</v>
          </cell>
          <cell r="C2816">
            <v>0</v>
          </cell>
        </row>
        <row r="2817">
          <cell r="A2817">
            <v>0</v>
          </cell>
          <cell r="B2817">
            <v>0</v>
          </cell>
          <cell r="C2817">
            <v>0</v>
          </cell>
        </row>
        <row r="2818">
          <cell r="A2818">
            <v>0</v>
          </cell>
          <cell r="B2818">
            <v>0</v>
          </cell>
          <cell r="C2818">
            <v>0</v>
          </cell>
        </row>
        <row r="2824">
          <cell r="A2824" t="str">
            <v>CODIGO</v>
          </cell>
          <cell r="B2824" t="str">
            <v>ITEM</v>
          </cell>
          <cell r="C2824" t="str">
            <v>UNIDAD</v>
          </cell>
        </row>
        <row r="2825">
          <cell r="D2825">
            <v>0</v>
          </cell>
        </row>
        <row r="2826">
          <cell r="B2826" t="str">
            <v>CODIGO</v>
          </cell>
        </row>
        <row r="2827">
          <cell r="A2827" t="str">
            <v>CODIGO</v>
          </cell>
          <cell r="B2827" t="str">
            <v>RECURSOS</v>
          </cell>
          <cell r="C2827" t="str">
            <v>UNIDAD</v>
          </cell>
          <cell r="D2827" t="str">
            <v>CANT.</v>
          </cell>
        </row>
        <row r="2828">
          <cell r="B2828" t="str">
            <v>MATERIALES</v>
          </cell>
        </row>
        <row r="2829">
          <cell r="B2829">
            <v>0</v>
          </cell>
          <cell r="C2829">
            <v>0</v>
          </cell>
        </row>
        <row r="2830">
          <cell r="B2830">
            <v>0</v>
          </cell>
          <cell r="C2830">
            <v>0</v>
          </cell>
        </row>
        <row r="2831">
          <cell r="B2831">
            <v>0</v>
          </cell>
          <cell r="C2831">
            <v>0</v>
          </cell>
        </row>
        <row r="2832">
          <cell r="B2832">
            <v>0</v>
          </cell>
          <cell r="C2832">
            <v>0</v>
          </cell>
        </row>
        <row r="2834">
          <cell r="B2834" t="str">
            <v>EQUIPO</v>
          </cell>
        </row>
        <row r="2835">
          <cell r="B2835" t="str">
            <v>HTA MENOR (5% de M. de O.)</v>
          </cell>
        </row>
        <row r="2836">
          <cell r="A2836">
            <v>0</v>
          </cell>
          <cell r="B2836">
            <v>0</v>
          </cell>
          <cell r="C2836">
            <v>0</v>
          </cell>
        </row>
        <row r="2837">
          <cell r="A2837">
            <v>0</v>
          </cell>
          <cell r="B2837">
            <v>0</v>
          </cell>
          <cell r="C2837">
            <v>0</v>
          </cell>
        </row>
        <row r="2838">
          <cell r="A2838">
            <v>0</v>
          </cell>
          <cell r="B2838">
            <v>0</v>
          </cell>
          <cell r="C2838">
            <v>0</v>
          </cell>
        </row>
        <row r="2840">
          <cell r="B2840" t="str">
            <v>MANO DE OBRA</v>
          </cell>
        </row>
        <row r="2841">
          <cell r="B2841">
            <v>0</v>
          </cell>
          <cell r="C2841">
            <v>0</v>
          </cell>
        </row>
        <row r="2842">
          <cell r="A2842">
            <v>0</v>
          </cell>
          <cell r="B2842">
            <v>0</v>
          </cell>
          <cell r="C2842">
            <v>0</v>
          </cell>
        </row>
        <row r="2843">
          <cell r="A2843">
            <v>0</v>
          </cell>
          <cell r="B2843">
            <v>0</v>
          </cell>
          <cell r="C2843">
            <v>0</v>
          </cell>
        </row>
        <row r="2844">
          <cell r="A2844">
            <v>0</v>
          </cell>
          <cell r="B2844">
            <v>0</v>
          </cell>
          <cell r="C2844">
            <v>0</v>
          </cell>
        </row>
        <row r="2846">
          <cell r="B2846" t="str">
            <v>TRANSPORTE</v>
          </cell>
        </row>
        <row r="2848">
          <cell r="A2848">
            <v>0</v>
          </cell>
          <cell r="B2848">
            <v>0</v>
          </cell>
          <cell r="C2848">
            <v>0</v>
          </cell>
        </row>
        <row r="2849">
          <cell r="A2849">
            <v>0</v>
          </cell>
          <cell r="B2849">
            <v>0</v>
          </cell>
          <cell r="C2849">
            <v>0</v>
          </cell>
        </row>
        <row r="2850">
          <cell r="A2850">
            <v>0</v>
          </cell>
          <cell r="B2850">
            <v>0</v>
          </cell>
          <cell r="C2850">
            <v>0</v>
          </cell>
        </row>
        <row r="2855">
          <cell r="A2855" t="str">
            <v>CODIGO</v>
          </cell>
          <cell r="B2855" t="str">
            <v>ITEM</v>
          </cell>
          <cell r="C2855" t="str">
            <v>UNIDAD</v>
          </cell>
        </row>
        <row r="2856">
          <cell r="D2856">
            <v>0</v>
          </cell>
        </row>
        <row r="2857">
          <cell r="B2857" t="str">
            <v>CODIGO</v>
          </cell>
        </row>
        <row r="2858">
          <cell r="A2858" t="str">
            <v>CODIGO</v>
          </cell>
          <cell r="B2858" t="str">
            <v>RECURSOS</v>
          </cell>
          <cell r="C2858" t="str">
            <v>UNIDAD</v>
          </cell>
          <cell r="D2858" t="str">
            <v>CANT.</v>
          </cell>
        </row>
        <row r="2859">
          <cell r="B2859" t="str">
            <v>MATERIALES</v>
          </cell>
        </row>
        <row r="2860">
          <cell r="B2860">
            <v>0</v>
          </cell>
          <cell r="C2860">
            <v>0</v>
          </cell>
        </row>
        <row r="2861">
          <cell r="B2861">
            <v>0</v>
          </cell>
          <cell r="C2861">
            <v>0</v>
          </cell>
        </row>
        <row r="2862">
          <cell r="B2862">
            <v>0</v>
          </cell>
          <cell r="C2862">
            <v>0</v>
          </cell>
        </row>
        <row r="2863">
          <cell r="B2863">
            <v>0</v>
          </cell>
          <cell r="C2863">
            <v>0</v>
          </cell>
        </row>
        <row r="2865">
          <cell r="B2865" t="str">
            <v>EQUIPO</v>
          </cell>
        </row>
        <row r="2866">
          <cell r="B2866" t="str">
            <v>HTA MENOR (5% de M. de O.)</v>
          </cell>
        </row>
        <row r="2867">
          <cell r="A2867">
            <v>0</v>
          </cell>
          <cell r="B2867">
            <v>0</v>
          </cell>
          <cell r="C2867">
            <v>0</v>
          </cell>
        </row>
        <row r="2868">
          <cell r="A2868">
            <v>0</v>
          </cell>
          <cell r="B2868">
            <v>0</v>
          </cell>
          <cell r="C2868">
            <v>0</v>
          </cell>
        </row>
        <row r="2869">
          <cell r="A2869">
            <v>0</v>
          </cell>
          <cell r="B2869">
            <v>0</v>
          </cell>
          <cell r="C2869">
            <v>0</v>
          </cell>
        </row>
        <row r="2871">
          <cell r="B2871" t="str">
            <v>MANO DE OBRA</v>
          </cell>
        </row>
        <row r="2872">
          <cell r="B2872">
            <v>0</v>
          </cell>
          <cell r="C2872">
            <v>0</v>
          </cell>
        </row>
        <row r="2873">
          <cell r="A2873">
            <v>0</v>
          </cell>
          <cell r="B2873">
            <v>0</v>
          </cell>
          <cell r="C2873">
            <v>0</v>
          </cell>
        </row>
        <row r="2874">
          <cell r="A2874">
            <v>0</v>
          </cell>
          <cell r="B2874">
            <v>0</v>
          </cell>
          <cell r="C2874">
            <v>0</v>
          </cell>
        </row>
        <row r="2875">
          <cell r="A2875">
            <v>0</v>
          </cell>
          <cell r="B2875">
            <v>0</v>
          </cell>
          <cell r="C2875">
            <v>0</v>
          </cell>
        </row>
        <row r="2877">
          <cell r="B2877" t="str">
            <v>TRANSPORTE</v>
          </cell>
        </row>
        <row r="2879">
          <cell r="A2879">
            <v>0</v>
          </cell>
          <cell r="B2879">
            <v>0</v>
          </cell>
          <cell r="C2879">
            <v>0</v>
          </cell>
        </row>
        <row r="2880">
          <cell r="A2880">
            <v>0</v>
          </cell>
          <cell r="B2880">
            <v>0</v>
          </cell>
          <cell r="C2880">
            <v>0</v>
          </cell>
        </row>
        <row r="2881">
          <cell r="A2881">
            <v>0</v>
          </cell>
          <cell r="B2881">
            <v>0</v>
          </cell>
          <cell r="C2881">
            <v>0</v>
          </cell>
        </row>
        <row r="2886">
          <cell r="A2886" t="str">
            <v>CODIGO</v>
          </cell>
          <cell r="B2886" t="str">
            <v>ITEM</v>
          </cell>
          <cell r="C2886" t="str">
            <v>UNIDAD</v>
          </cell>
        </row>
        <row r="2887">
          <cell r="D2887">
            <v>0</v>
          </cell>
        </row>
        <row r="2888">
          <cell r="B2888" t="str">
            <v>CODIGO</v>
          </cell>
        </row>
        <row r="2889">
          <cell r="A2889" t="str">
            <v>CODIGO</v>
          </cell>
          <cell r="B2889" t="str">
            <v>RECURSOS</v>
          </cell>
          <cell r="C2889" t="str">
            <v>UNIDAD</v>
          </cell>
          <cell r="D2889" t="str">
            <v>CANT.</v>
          </cell>
        </row>
        <row r="2890">
          <cell r="B2890" t="str">
            <v>MATERIALES</v>
          </cell>
        </row>
        <row r="2891">
          <cell r="B2891">
            <v>0</v>
          </cell>
          <cell r="C2891">
            <v>0</v>
          </cell>
        </row>
        <row r="2892">
          <cell r="B2892">
            <v>0</v>
          </cell>
          <cell r="C2892">
            <v>0</v>
          </cell>
        </row>
        <row r="2893">
          <cell r="B2893">
            <v>0</v>
          </cell>
          <cell r="C2893">
            <v>0</v>
          </cell>
        </row>
        <row r="2894">
          <cell r="B2894">
            <v>0</v>
          </cell>
          <cell r="C2894">
            <v>0</v>
          </cell>
        </row>
        <row r="2896">
          <cell r="B2896" t="str">
            <v>EQUIPO</v>
          </cell>
        </row>
        <row r="2897">
          <cell r="B2897" t="str">
            <v>HTA MENOR (5% de M. de O.)</v>
          </cell>
        </row>
        <row r="2898">
          <cell r="A2898">
            <v>0</v>
          </cell>
          <cell r="B2898">
            <v>0</v>
          </cell>
          <cell r="C2898">
            <v>0</v>
          </cell>
        </row>
        <row r="2899">
          <cell r="A2899">
            <v>0</v>
          </cell>
          <cell r="B2899">
            <v>0</v>
          </cell>
          <cell r="C2899">
            <v>0</v>
          </cell>
        </row>
        <row r="2900">
          <cell r="A2900">
            <v>0</v>
          </cell>
          <cell r="B2900">
            <v>0</v>
          </cell>
          <cell r="C2900">
            <v>0</v>
          </cell>
        </row>
        <row r="2902">
          <cell r="B2902" t="str">
            <v>MANO DE OBRA</v>
          </cell>
        </row>
        <row r="2903">
          <cell r="B2903">
            <v>0</v>
          </cell>
          <cell r="C2903">
            <v>0</v>
          </cell>
        </row>
        <row r="2904">
          <cell r="A2904">
            <v>0</v>
          </cell>
          <cell r="B2904">
            <v>0</v>
          </cell>
          <cell r="C2904">
            <v>0</v>
          </cell>
        </row>
        <row r="2905">
          <cell r="A2905">
            <v>0</v>
          </cell>
          <cell r="B2905">
            <v>0</v>
          </cell>
          <cell r="C2905">
            <v>0</v>
          </cell>
        </row>
        <row r="2906">
          <cell r="A2906">
            <v>0</v>
          </cell>
          <cell r="B2906">
            <v>0</v>
          </cell>
          <cell r="C2906">
            <v>0</v>
          </cell>
        </row>
        <row r="2908">
          <cell r="B2908" t="str">
            <v>TRANSPORTE</v>
          </cell>
        </row>
        <row r="2910">
          <cell r="A2910">
            <v>0</v>
          </cell>
          <cell r="B2910">
            <v>0</v>
          </cell>
          <cell r="C2910">
            <v>0</v>
          </cell>
        </row>
        <row r="2911">
          <cell r="A2911">
            <v>0</v>
          </cell>
          <cell r="B2911">
            <v>0</v>
          </cell>
          <cell r="C2911">
            <v>0</v>
          </cell>
        </row>
        <row r="2912">
          <cell r="A2912">
            <v>0</v>
          </cell>
          <cell r="B2912">
            <v>0</v>
          </cell>
          <cell r="C2912">
            <v>0</v>
          </cell>
        </row>
        <row r="2917">
          <cell r="A2917" t="str">
            <v>CODIGO</v>
          </cell>
          <cell r="B2917" t="str">
            <v>ITEM</v>
          </cell>
          <cell r="C2917" t="str">
            <v>UNIDAD</v>
          </cell>
        </row>
        <row r="2918">
          <cell r="D2918">
            <v>0</v>
          </cell>
        </row>
        <row r="2919">
          <cell r="B2919" t="str">
            <v>CODIGO</v>
          </cell>
        </row>
        <row r="2920">
          <cell r="A2920" t="str">
            <v>CODIGO</v>
          </cell>
          <cell r="B2920" t="str">
            <v>RECURSOS</v>
          </cell>
          <cell r="C2920" t="str">
            <v>UNIDAD</v>
          </cell>
          <cell r="D2920" t="str">
            <v>CANT.</v>
          </cell>
        </row>
        <row r="2921">
          <cell r="B2921" t="str">
            <v>MATERIALES</v>
          </cell>
        </row>
        <row r="2922">
          <cell r="B2922">
            <v>0</v>
          </cell>
          <cell r="C2922">
            <v>0</v>
          </cell>
        </row>
        <row r="2923">
          <cell r="B2923">
            <v>0</v>
          </cell>
          <cell r="C2923">
            <v>0</v>
          </cell>
        </row>
        <row r="2924">
          <cell r="B2924">
            <v>0</v>
          </cell>
          <cell r="C2924">
            <v>0</v>
          </cell>
        </row>
        <row r="2925">
          <cell r="B2925">
            <v>0</v>
          </cell>
          <cell r="C2925">
            <v>0</v>
          </cell>
        </row>
        <row r="2927">
          <cell r="B2927" t="str">
            <v>EQUIPO</v>
          </cell>
        </row>
        <row r="2928">
          <cell r="B2928" t="str">
            <v>HTA MENOR (5% de M. de O.)</v>
          </cell>
        </row>
        <row r="2929">
          <cell r="A2929">
            <v>0</v>
          </cell>
          <cell r="B2929">
            <v>0</v>
          </cell>
          <cell r="C2929">
            <v>0</v>
          </cell>
        </row>
        <row r="2930">
          <cell r="A2930">
            <v>0</v>
          </cell>
          <cell r="B2930">
            <v>0</v>
          </cell>
          <cell r="C2930">
            <v>0</v>
          </cell>
        </row>
        <row r="2931">
          <cell r="A2931">
            <v>0</v>
          </cell>
          <cell r="B2931">
            <v>0</v>
          </cell>
          <cell r="C2931">
            <v>0</v>
          </cell>
        </row>
        <row r="2933">
          <cell r="B2933" t="str">
            <v>MANO DE OBRA</v>
          </cell>
        </row>
        <row r="2934">
          <cell r="B2934">
            <v>0</v>
          </cell>
          <cell r="C2934">
            <v>0</v>
          </cell>
        </row>
        <row r="2935">
          <cell r="A2935">
            <v>0</v>
          </cell>
          <cell r="B2935">
            <v>0</v>
          </cell>
          <cell r="C2935">
            <v>0</v>
          </cell>
        </row>
        <row r="2936">
          <cell r="A2936">
            <v>0</v>
          </cell>
          <cell r="B2936">
            <v>0</v>
          </cell>
          <cell r="C2936">
            <v>0</v>
          </cell>
        </row>
        <row r="2937">
          <cell r="A2937">
            <v>0</v>
          </cell>
          <cell r="B2937">
            <v>0</v>
          </cell>
          <cell r="C2937">
            <v>0</v>
          </cell>
        </row>
        <row r="2939">
          <cell r="B2939" t="str">
            <v>TRANSPORTE</v>
          </cell>
        </row>
        <row r="2941">
          <cell r="A2941">
            <v>0</v>
          </cell>
          <cell r="B2941">
            <v>0</v>
          </cell>
          <cell r="C2941">
            <v>0</v>
          </cell>
        </row>
        <row r="2942">
          <cell r="A2942">
            <v>0</v>
          </cell>
          <cell r="B2942">
            <v>0</v>
          </cell>
          <cell r="C2942">
            <v>0</v>
          </cell>
        </row>
        <row r="2943">
          <cell r="A2943">
            <v>0</v>
          </cell>
          <cell r="B2943">
            <v>0</v>
          </cell>
          <cell r="C2943">
            <v>0</v>
          </cell>
        </row>
        <row r="2948">
          <cell r="A2948" t="str">
            <v>CODIGO</v>
          </cell>
          <cell r="B2948" t="str">
            <v>ITEM</v>
          </cell>
          <cell r="C2948" t="str">
            <v>UNIDAD</v>
          </cell>
        </row>
        <row r="2949">
          <cell r="D2949">
            <v>0</v>
          </cell>
        </row>
        <row r="2950">
          <cell r="B2950" t="str">
            <v>CODIGO</v>
          </cell>
        </row>
        <row r="2951">
          <cell r="A2951" t="str">
            <v>CODIGO</v>
          </cell>
          <cell r="B2951" t="str">
            <v>RECURSOS</v>
          </cell>
          <cell r="C2951" t="str">
            <v>UNIDAD</v>
          </cell>
          <cell r="D2951" t="str">
            <v>CANT.</v>
          </cell>
        </row>
        <row r="2952">
          <cell r="B2952" t="str">
            <v>MATERIALES</v>
          </cell>
        </row>
        <row r="2953">
          <cell r="B2953">
            <v>0</v>
          </cell>
          <cell r="C2953">
            <v>0</v>
          </cell>
        </row>
        <row r="2954">
          <cell r="B2954">
            <v>0</v>
          </cell>
          <cell r="C2954">
            <v>0</v>
          </cell>
        </row>
        <row r="2955">
          <cell r="B2955">
            <v>0</v>
          </cell>
          <cell r="C2955">
            <v>0</v>
          </cell>
        </row>
        <row r="2956">
          <cell r="B2956">
            <v>0</v>
          </cell>
          <cell r="C2956">
            <v>0</v>
          </cell>
        </row>
        <row r="2958">
          <cell r="B2958" t="str">
            <v>EQUIPO</v>
          </cell>
        </row>
        <row r="2959">
          <cell r="B2959" t="str">
            <v>HTA MENOR (5% de M. de O.)</v>
          </cell>
        </row>
        <row r="2960">
          <cell r="A2960">
            <v>0</v>
          </cell>
          <cell r="B2960">
            <v>0</v>
          </cell>
          <cell r="C2960">
            <v>0</v>
          </cell>
        </row>
        <row r="2961">
          <cell r="A2961">
            <v>0</v>
          </cell>
          <cell r="B2961">
            <v>0</v>
          </cell>
          <cell r="C2961">
            <v>0</v>
          </cell>
        </row>
        <row r="2962">
          <cell r="A2962">
            <v>0</v>
          </cell>
          <cell r="B2962">
            <v>0</v>
          </cell>
          <cell r="C2962">
            <v>0</v>
          </cell>
        </row>
        <row r="2964">
          <cell r="B2964" t="str">
            <v>MANO DE OBRA</v>
          </cell>
        </row>
        <row r="2965">
          <cell r="B2965">
            <v>0</v>
          </cell>
          <cell r="C2965">
            <v>0</v>
          </cell>
        </row>
        <row r="2966">
          <cell r="A2966">
            <v>0</v>
          </cell>
          <cell r="B2966">
            <v>0</v>
          </cell>
          <cell r="C2966">
            <v>0</v>
          </cell>
        </row>
        <row r="2967">
          <cell r="A2967">
            <v>0</v>
          </cell>
          <cell r="B2967">
            <v>0</v>
          </cell>
          <cell r="C2967">
            <v>0</v>
          </cell>
        </row>
        <row r="2968">
          <cell r="A2968">
            <v>0</v>
          </cell>
          <cell r="B2968">
            <v>0</v>
          </cell>
          <cell r="C2968">
            <v>0</v>
          </cell>
        </row>
        <row r="2970">
          <cell r="B2970" t="str">
            <v>TRANSPORTE</v>
          </cell>
        </row>
        <row r="2972">
          <cell r="A2972">
            <v>0</v>
          </cell>
          <cell r="B2972">
            <v>0</v>
          </cell>
          <cell r="C2972">
            <v>0</v>
          </cell>
        </row>
        <row r="2973">
          <cell r="A2973">
            <v>0</v>
          </cell>
          <cell r="B2973">
            <v>0</v>
          </cell>
          <cell r="C2973">
            <v>0</v>
          </cell>
        </row>
        <row r="2974">
          <cell r="A2974">
            <v>0</v>
          </cell>
          <cell r="B2974">
            <v>0</v>
          </cell>
          <cell r="C2974">
            <v>0</v>
          </cell>
        </row>
        <row r="2979">
          <cell r="A2979" t="str">
            <v>CODIGO</v>
          </cell>
          <cell r="B2979" t="str">
            <v>ITEM</v>
          </cell>
          <cell r="C2979" t="str">
            <v>UNIDAD</v>
          </cell>
        </row>
        <row r="2980">
          <cell r="D2980">
            <v>0</v>
          </cell>
        </row>
        <row r="2981">
          <cell r="B2981" t="str">
            <v>CODIGO</v>
          </cell>
        </row>
        <row r="2982">
          <cell r="A2982" t="str">
            <v>CODIGO</v>
          </cell>
          <cell r="B2982" t="str">
            <v>RECURSOS</v>
          </cell>
          <cell r="C2982" t="str">
            <v>UNIDAD</v>
          </cell>
          <cell r="D2982" t="str">
            <v>CANT.</v>
          </cell>
        </row>
        <row r="2983">
          <cell r="B2983" t="str">
            <v>MATERIALES</v>
          </cell>
        </row>
        <row r="2984">
          <cell r="B2984">
            <v>0</v>
          </cell>
          <cell r="C2984">
            <v>0</v>
          </cell>
        </row>
        <row r="2985">
          <cell r="B2985">
            <v>0</v>
          </cell>
          <cell r="C2985">
            <v>0</v>
          </cell>
        </row>
        <row r="2986">
          <cell r="B2986">
            <v>0</v>
          </cell>
          <cell r="C2986">
            <v>0</v>
          </cell>
        </row>
        <row r="2987">
          <cell r="B2987">
            <v>0</v>
          </cell>
          <cell r="C2987">
            <v>0</v>
          </cell>
        </row>
        <row r="2989">
          <cell r="B2989" t="str">
            <v>EQUIPO</v>
          </cell>
        </row>
        <row r="2990">
          <cell r="B2990" t="str">
            <v>HTA MENOR (5% de M. de O.)</v>
          </cell>
        </row>
        <row r="2991">
          <cell r="A2991">
            <v>0</v>
          </cell>
          <cell r="B2991">
            <v>0</v>
          </cell>
          <cell r="C2991">
            <v>0</v>
          </cell>
        </row>
        <row r="2992">
          <cell r="A2992">
            <v>0</v>
          </cell>
          <cell r="B2992">
            <v>0</v>
          </cell>
          <cell r="C2992">
            <v>0</v>
          </cell>
        </row>
        <row r="2993">
          <cell r="A2993">
            <v>0</v>
          </cell>
          <cell r="B2993">
            <v>0</v>
          </cell>
          <cell r="C2993">
            <v>0</v>
          </cell>
        </row>
        <row r="2995">
          <cell r="B2995" t="str">
            <v>MANO DE OBRA</v>
          </cell>
        </row>
        <row r="2996">
          <cell r="B2996">
            <v>0</v>
          </cell>
          <cell r="C2996">
            <v>0</v>
          </cell>
        </row>
        <row r="2997">
          <cell r="A2997">
            <v>0</v>
          </cell>
          <cell r="B2997">
            <v>0</v>
          </cell>
          <cell r="C2997">
            <v>0</v>
          </cell>
        </row>
        <row r="2998">
          <cell r="A2998">
            <v>0</v>
          </cell>
          <cell r="B2998">
            <v>0</v>
          </cell>
          <cell r="C2998">
            <v>0</v>
          </cell>
        </row>
        <row r="2999">
          <cell r="A2999">
            <v>0</v>
          </cell>
          <cell r="B2999">
            <v>0</v>
          </cell>
          <cell r="C2999">
            <v>0</v>
          </cell>
        </row>
        <row r="3001">
          <cell r="B3001" t="str">
            <v>TRANSPORTE</v>
          </cell>
        </row>
        <row r="3003">
          <cell r="A3003">
            <v>0</v>
          </cell>
          <cell r="B3003">
            <v>0</v>
          </cell>
          <cell r="C3003">
            <v>0</v>
          </cell>
        </row>
        <row r="3004">
          <cell r="A3004">
            <v>0</v>
          </cell>
          <cell r="B3004">
            <v>0</v>
          </cell>
          <cell r="C3004">
            <v>0</v>
          </cell>
        </row>
        <row r="3005">
          <cell r="A3005">
            <v>0</v>
          </cell>
          <cell r="B3005">
            <v>0</v>
          </cell>
          <cell r="C3005">
            <v>0</v>
          </cell>
        </row>
        <row r="3010">
          <cell r="A3010" t="str">
            <v>CODIGO</v>
          </cell>
          <cell r="B3010" t="str">
            <v>ITEM</v>
          </cell>
          <cell r="C3010" t="str">
            <v>UNIDAD</v>
          </cell>
        </row>
        <row r="3011">
          <cell r="D3011">
            <v>0</v>
          </cell>
        </row>
        <row r="3012">
          <cell r="B3012" t="str">
            <v>CODIGO</v>
          </cell>
        </row>
        <row r="3013">
          <cell r="A3013" t="str">
            <v>CODIGO</v>
          </cell>
          <cell r="B3013" t="str">
            <v>RECURSOS</v>
          </cell>
          <cell r="C3013" t="str">
            <v>UNIDAD</v>
          </cell>
          <cell r="D3013" t="str">
            <v>CANT.</v>
          </cell>
        </row>
        <row r="3014">
          <cell r="B3014" t="str">
            <v>MATERIALES</v>
          </cell>
        </row>
        <row r="3015">
          <cell r="B3015">
            <v>0</v>
          </cell>
          <cell r="C3015">
            <v>0</v>
          </cell>
        </row>
        <row r="3016">
          <cell r="B3016">
            <v>0</v>
          </cell>
          <cell r="C3016">
            <v>0</v>
          </cell>
        </row>
        <row r="3017">
          <cell r="B3017">
            <v>0</v>
          </cell>
          <cell r="C3017">
            <v>0</v>
          </cell>
        </row>
        <row r="3018">
          <cell r="B3018">
            <v>0</v>
          </cell>
          <cell r="C3018">
            <v>0</v>
          </cell>
        </row>
        <row r="3020">
          <cell r="B3020" t="str">
            <v>EQUIPO</v>
          </cell>
        </row>
        <row r="3021">
          <cell r="B3021" t="str">
            <v>HTA MENOR (5% de M. de O.)</v>
          </cell>
        </row>
        <row r="3022">
          <cell r="A3022">
            <v>0</v>
          </cell>
          <cell r="B3022">
            <v>0</v>
          </cell>
          <cell r="C3022">
            <v>0</v>
          </cell>
        </row>
        <row r="3023">
          <cell r="A3023">
            <v>0</v>
          </cell>
          <cell r="B3023">
            <v>0</v>
          </cell>
          <cell r="C3023">
            <v>0</v>
          </cell>
        </row>
        <row r="3024">
          <cell r="A3024">
            <v>0</v>
          </cell>
          <cell r="B3024">
            <v>0</v>
          </cell>
          <cell r="C3024">
            <v>0</v>
          </cell>
        </row>
        <row r="3026">
          <cell r="B3026" t="str">
            <v>MANO DE OBRA</v>
          </cell>
        </row>
        <row r="3027">
          <cell r="B3027">
            <v>0</v>
          </cell>
          <cell r="C3027">
            <v>0</v>
          </cell>
        </row>
        <row r="3028">
          <cell r="A3028">
            <v>0</v>
          </cell>
          <cell r="B3028">
            <v>0</v>
          </cell>
          <cell r="C3028">
            <v>0</v>
          </cell>
        </row>
        <row r="3029">
          <cell r="A3029">
            <v>0</v>
          </cell>
          <cell r="B3029">
            <v>0</v>
          </cell>
          <cell r="C3029">
            <v>0</v>
          </cell>
        </row>
        <row r="3030">
          <cell r="A3030">
            <v>0</v>
          </cell>
          <cell r="B3030">
            <v>0</v>
          </cell>
          <cell r="C3030">
            <v>0</v>
          </cell>
        </row>
        <row r="3032">
          <cell r="B3032" t="str">
            <v>TRANSPORTE</v>
          </cell>
        </row>
        <row r="3034">
          <cell r="A3034">
            <v>0</v>
          </cell>
          <cell r="B3034">
            <v>0</v>
          </cell>
          <cell r="C3034">
            <v>0</v>
          </cell>
        </row>
        <row r="3035">
          <cell r="A3035">
            <v>0</v>
          </cell>
          <cell r="B3035">
            <v>0</v>
          </cell>
          <cell r="C3035">
            <v>0</v>
          </cell>
        </row>
        <row r="3036">
          <cell r="A3036">
            <v>0</v>
          </cell>
          <cell r="B3036">
            <v>0</v>
          </cell>
          <cell r="C3036">
            <v>0</v>
          </cell>
        </row>
        <row r="3041">
          <cell r="A3041" t="str">
            <v>CODIGO</v>
          </cell>
          <cell r="B3041" t="str">
            <v>ITEM</v>
          </cell>
          <cell r="C3041" t="str">
            <v>UNIDAD</v>
          </cell>
        </row>
        <row r="3042">
          <cell r="D3042">
            <v>0</v>
          </cell>
        </row>
        <row r="3043">
          <cell r="B3043" t="str">
            <v>CODIGO</v>
          </cell>
        </row>
        <row r="3044">
          <cell r="A3044" t="str">
            <v>CODIGO</v>
          </cell>
          <cell r="B3044" t="str">
            <v>RECURSOS</v>
          </cell>
          <cell r="C3044" t="str">
            <v>UNIDAD</v>
          </cell>
          <cell r="D3044" t="str">
            <v>CANT.</v>
          </cell>
        </row>
        <row r="3045">
          <cell r="B3045" t="str">
            <v>MATERIALES</v>
          </cell>
        </row>
        <row r="3046">
          <cell r="B3046">
            <v>0</v>
          </cell>
          <cell r="C3046">
            <v>0</v>
          </cell>
        </row>
        <row r="3047">
          <cell r="B3047">
            <v>0</v>
          </cell>
          <cell r="C3047">
            <v>0</v>
          </cell>
        </row>
        <row r="3048">
          <cell r="B3048">
            <v>0</v>
          </cell>
          <cell r="C3048">
            <v>0</v>
          </cell>
        </row>
        <row r="3049">
          <cell r="B3049">
            <v>0</v>
          </cell>
          <cell r="C3049">
            <v>0</v>
          </cell>
        </row>
        <row r="3051">
          <cell r="B3051" t="str">
            <v>EQUIPO</v>
          </cell>
        </row>
        <row r="3052">
          <cell r="B3052" t="str">
            <v>HTA MENOR (5% de M. de O.)</v>
          </cell>
        </row>
        <row r="3053">
          <cell r="A3053">
            <v>0</v>
          </cell>
          <cell r="B3053">
            <v>0</v>
          </cell>
          <cell r="C3053">
            <v>0</v>
          </cell>
        </row>
        <row r="3054">
          <cell r="A3054">
            <v>0</v>
          </cell>
          <cell r="B3054">
            <v>0</v>
          </cell>
          <cell r="C3054">
            <v>0</v>
          </cell>
        </row>
        <row r="3055">
          <cell r="A3055">
            <v>0</v>
          </cell>
          <cell r="B3055">
            <v>0</v>
          </cell>
          <cell r="C3055">
            <v>0</v>
          </cell>
        </row>
        <row r="3057">
          <cell r="B3057" t="str">
            <v>MANO DE OBRA</v>
          </cell>
        </row>
        <row r="3058">
          <cell r="B3058">
            <v>0</v>
          </cell>
          <cell r="C3058">
            <v>0</v>
          </cell>
        </row>
        <row r="3059">
          <cell r="A3059">
            <v>0</v>
          </cell>
          <cell r="B3059">
            <v>0</v>
          </cell>
          <cell r="C3059">
            <v>0</v>
          </cell>
        </row>
        <row r="3060">
          <cell r="A3060">
            <v>0</v>
          </cell>
          <cell r="B3060">
            <v>0</v>
          </cell>
          <cell r="C3060">
            <v>0</v>
          </cell>
        </row>
        <row r="3061">
          <cell r="A3061">
            <v>0</v>
          </cell>
          <cell r="B3061">
            <v>0</v>
          </cell>
          <cell r="C3061">
            <v>0</v>
          </cell>
        </row>
        <row r="3063">
          <cell r="B3063" t="str">
            <v>TRANSPORTE</v>
          </cell>
        </row>
        <row r="3065">
          <cell r="A3065">
            <v>0</v>
          </cell>
          <cell r="B3065">
            <v>0</v>
          </cell>
          <cell r="C3065">
            <v>0</v>
          </cell>
        </row>
        <row r="3066">
          <cell r="A3066">
            <v>0</v>
          </cell>
          <cell r="B3066">
            <v>0</v>
          </cell>
          <cell r="C3066">
            <v>0</v>
          </cell>
        </row>
        <row r="3067">
          <cell r="A3067">
            <v>0</v>
          </cell>
          <cell r="B3067">
            <v>0</v>
          </cell>
          <cell r="C3067">
            <v>0</v>
          </cell>
        </row>
        <row r="3072">
          <cell r="A3072" t="str">
            <v>CODIGO</v>
          </cell>
          <cell r="B3072" t="str">
            <v>ITEM</v>
          </cell>
          <cell r="C3072" t="str">
            <v>UNIDAD</v>
          </cell>
        </row>
        <row r="3073">
          <cell r="D3073">
            <v>0</v>
          </cell>
        </row>
        <row r="3074">
          <cell r="B3074" t="str">
            <v>CODIGO</v>
          </cell>
        </row>
        <row r="3075">
          <cell r="A3075" t="str">
            <v>CODIGO</v>
          </cell>
          <cell r="B3075" t="str">
            <v>RECURSOS</v>
          </cell>
          <cell r="C3075" t="str">
            <v>UNIDAD</v>
          </cell>
          <cell r="D3075" t="str">
            <v>CANT.</v>
          </cell>
        </row>
        <row r="3076">
          <cell r="B3076" t="str">
            <v>MATERIALES</v>
          </cell>
        </row>
        <row r="3077">
          <cell r="B3077">
            <v>0</v>
          </cell>
          <cell r="C3077">
            <v>0</v>
          </cell>
        </row>
        <row r="3078">
          <cell r="B3078">
            <v>0</v>
          </cell>
          <cell r="C3078">
            <v>0</v>
          </cell>
        </row>
        <row r="3079">
          <cell r="B3079">
            <v>0</v>
          </cell>
          <cell r="C3079">
            <v>0</v>
          </cell>
        </row>
        <row r="3080">
          <cell r="B3080">
            <v>0</v>
          </cell>
          <cell r="C3080">
            <v>0</v>
          </cell>
        </row>
        <row r="3082">
          <cell r="B3082" t="str">
            <v>EQUIPO</v>
          </cell>
        </row>
        <row r="3083">
          <cell r="B3083" t="str">
            <v>HTA MENOR (5% de M. de O.)</v>
          </cell>
        </row>
        <row r="3084">
          <cell r="A3084">
            <v>0</v>
          </cell>
          <cell r="B3084">
            <v>0</v>
          </cell>
          <cell r="C3084">
            <v>0</v>
          </cell>
        </row>
        <row r="3085">
          <cell r="A3085">
            <v>0</v>
          </cell>
          <cell r="B3085">
            <v>0</v>
          </cell>
          <cell r="C3085">
            <v>0</v>
          </cell>
        </row>
        <row r="3086">
          <cell r="A3086">
            <v>0</v>
          </cell>
          <cell r="B3086">
            <v>0</v>
          </cell>
          <cell r="C3086">
            <v>0</v>
          </cell>
        </row>
        <row r="3088">
          <cell r="B3088" t="str">
            <v>MANO DE OBRA</v>
          </cell>
        </row>
        <row r="3089">
          <cell r="B3089">
            <v>0</v>
          </cell>
          <cell r="C3089">
            <v>0</v>
          </cell>
        </row>
        <row r="3090">
          <cell r="A3090">
            <v>0</v>
          </cell>
          <cell r="B3090">
            <v>0</v>
          </cell>
          <cell r="C3090">
            <v>0</v>
          </cell>
        </row>
        <row r="3091">
          <cell r="A3091">
            <v>0</v>
          </cell>
          <cell r="B3091">
            <v>0</v>
          </cell>
          <cell r="C3091">
            <v>0</v>
          </cell>
        </row>
        <row r="3092">
          <cell r="A3092">
            <v>0</v>
          </cell>
          <cell r="B3092">
            <v>0</v>
          </cell>
          <cell r="C3092">
            <v>0</v>
          </cell>
        </row>
        <row r="3094">
          <cell r="B3094" t="str">
            <v>TRANSPORTE</v>
          </cell>
        </row>
        <row r="3096">
          <cell r="A3096">
            <v>0</v>
          </cell>
          <cell r="B3096">
            <v>0</v>
          </cell>
          <cell r="C3096">
            <v>0</v>
          </cell>
        </row>
        <row r="3097">
          <cell r="A3097">
            <v>0</v>
          </cell>
          <cell r="B3097">
            <v>0</v>
          </cell>
          <cell r="C3097">
            <v>0</v>
          </cell>
        </row>
        <row r="3098">
          <cell r="A3098">
            <v>0</v>
          </cell>
          <cell r="B3098">
            <v>0</v>
          </cell>
          <cell r="C3098">
            <v>0</v>
          </cell>
        </row>
        <row r="3103">
          <cell r="A3103" t="str">
            <v>CODIGO</v>
          </cell>
          <cell r="B3103" t="str">
            <v>ITEM</v>
          </cell>
          <cell r="C3103" t="str">
            <v>UNIDAD</v>
          </cell>
        </row>
        <row r="3104">
          <cell r="D3104">
            <v>0</v>
          </cell>
        </row>
        <row r="3105">
          <cell r="B3105" t="str">
            <v>CODIGO</v>
          </cell>
        </row>
        <row r="3106">
          <cell r="A3106" t="str">
            <v>CODIGO</v>
          </cell>
          <cell r="B3106" t="str">
            <v>RECURSOS</v>
          </cell>
          <cell r="C3106" t="str">
            <v>UNIDAD</v>
          </cell>
          <cell r="D3106" t="str">
            <v>CANT.</v>
          </cell>
        </row>
        <row r="3107">
          <cell r="B3107" t="str">
            <v>MATERIALES</v>
          </cell>
        </row>
        <row r="3108">
          <cell r="B3108">
            <v>0</v>
          </cell>
          <cell r="C3108">
            <v>0</v>
          </cell>
        </row>
        <row r="3109">
          <cell r="B3109">
            <v>0</v>
          </cell>
          <cell r="C3109">
            <v>0</v>
          </cell>
        </row>
        <row r="3110">
          <cell r="B3110">
            <v>0</v>
          </cell>
          <cell r="C3110">
            <v>0</v>
          </cell>
        </row>
        <row r="3111">
          <cell r="B3111">
            <v>0</v>
          </cell>
          <cell r="C3111">
            <v>0</v>
          </cell>
        </row>
        <row r="3113">
          <cell r="B3113" t="str">
            <v>EQUIPO</v>
          </cell>
        </row>
        <row r="3114">
          <cell r="B3114" t="str">
            <v>HTA MENOR (5% de M. de O.)</v>
          </cell>
        </row>
        <row r="3115">
          <cell r="A3115">
            <v>0</v>
          </cell>
          <cell r="B3115">
            <v>0</v>
          </cell>
          <cell r="C3115">
            <v>0</v>
          </cell>
        </row>
        <row r="3116">
          <cell r="A3116">
            <v>0</v>
          </cell>
          <cell r="B3116">
            <v>0</v>
          </cell>
          <cell r="C3116">
            <v>0</v>
          </cell>
        </row>
        <row r="3117">
          <cell r="A3117">
            <v>0</v>
          </cell>
          <cell r="B3117">
            <v>0</v>
          </cell>
          <cell r="C3117">
            <v>0</v>
          </cell>
        </row>
        <row r="3119">
          <cell r="B3119" t="str">
            <v>MANO DE OBRA</v>
          </cell>
        </row>
        <row r="3120">
          <cell r="B3120">
            <v>0</v>
          </cell>
          <cell r="C3120">
            <v>0</v>
          </cell>
        </row>
        <row r="3121">
          <cell r="A3121">
            <v>0</v>
          </cell>
          <cell r="B3121">
            <v>0</v>
          </cell>
          <cell r="C3121">
            <v>0</v>
          </cell>
        </row>
        <row r="3122">
          <cell r="A3122">
            <v>0</v>
          </cell>
          <cell r="B3122">
            <v>0</v>
          </cell>
          <cell r="C3122">
            <v>0</v>
          </cell>
        </row>
        <row r="3123">
          <cell r="A3123">
            <v>0</v>
          </cell>
          <cell r="B3123">
            <v>0</v>
          </cell>
          <cell r="C3123">
            <v>0</v>
          </cell>
        </row>
        <row r="3125">
          <cell r="B3125" t="str">
            <v>TRANSPORTE</v>
          </cell>
        </row>
        <row r="3127">
          <cell r="A3127">
            <v>0</v>
          </cell>
          <cell r="B3127">
            <v>0</v>
          </cell>
          <cell r="C3127">
            <v>0</v>
          </cell>
        </row>
        <row r="3128">
          <cell r="A3128">
            <v>0</v>
          </cell>
          <cell r="B3128">
            <v>0</v>
          </cell>
          <cell r="C3128">
            <v>0</v>
          </cell>
        </row>
        <row r="3129">
          <cell r="A3129">
            <v>0</v>
          </cell>
          <cell r="B3129">
            <v>0</v>
          </cell>
          <cell r="C3129">
            <v>0</v>
          </cell>
        </row>
        <row r="3134">
          <cell r="A3134" t="str">
            <v>CODIGO</v>
          </cell>
          <cell r="B3134" t="str">
            <v>ITEM</v>
          </cell>
          <cell r="C3134" t="str">
            <v>UNIDAD</v>
          </cell>
        </row>
        <row r="3135">
          <cell r="D3135">
            <v>0</v>
          </cell>
        </row>
        <row r="3136">
          <cell r="B3136" t="str">
            <v>CODIGO</v>
          </cell>
        </row>
        <row r="3137">
          <cell r="A3137" t="str">
            <v>CODIGO</v>
          </cell>
          <cell r="B3137" t="str">
            <v>RECURSOS</v>
          </cell>
          <cell r="C3137" t="str">
            <v>UNIDAD</v>
          </cell>
          <cell r="D3137" t="str">
            <v>CANT.</v>
          </cell>
        </row>
        <row r="3138">
          <cell r="B3138" t="str">
            <v>MATERIALES</v>
          </cell>
        </row>
        <row r="3139">
          <cell r="B3139">
            <v>0</v>
          </cell>
          <cell r="C3139">
            <v>0</v>
          </cell>
        </row>
        <row r="3140">
          <cell r="B3140">
            <v>0</v>
          </cell>
          <cell r="C3140">
            <v>0</v>
          </cell>
        </row>
        <row r="3141">
          <cell r="B3141">
            <v>0</v>
          </cell>
          <cell r="C3141">
            <v>0</v>
          </cell>
        </row>
        <row r="3142">
          <cell r="B3142">
            <v>0</v>
          </cell>
          <cell r="C3142">
            <v>0</v>
          </cell>
        </row>
        <row r="3144">
          <cell r="B3144" t="str">
            <v>EQUIPO</v>
          </cell>
        </row>
        <row r="3145">
          <cell r="B3145" t="str">
            <v>HTA MENOR (5% de M. de O.)</v>
          </cell>
        </row>
        <row r="3146">
          <cell r="A3146">
            <v>0</v>
          </cell>
          <cell r="B3146">
            <v>0</v>
          </cell>
          <cell r="C3146">
            <v>0</v>
          </cell>
        </row>
        <row r="3147">
          <cell r="A3147">
            <v>0</v>
          </cell>
          <cell r="B3147">
            <v>0</v>
          </cell>
          <cell r="C3147">
            <v>0</v>
          </cell>
        </row>
        <row r="3148">
          <cell r="A3148">
            <v>0</v>
          </cell>
          <cell r="B3148">
            <v>0</v>
          </cell>
          <cell r="C3148">
            <v>0</v>
          </cell>
        </row>
        <row r="3150">
          <cell r="B3150" t="str">
            <v>MANO DE OBRA</v>
          </cell>
        </row>
        <row r="3151">
          <cell r="B3151">
            <v>0</v>
          </cell>
          <cell r="C3151">
            <v>0</v>
          </cell>
        </row>
        <row r="3152">
          <cell r="A3152">
            <v>0</v>
          </cell>
          <cell r="B3152">
            <v>0</v>
          </cell>
          <cell r="C3152">
            <v>0</v>
          </cell>
        </row>
        <row r="3153">
          <cell r="A3153">
            <v>0</v>
          </cell>
          <cell r="B3153">
            <v>0</v>
          </cell>
          <cell r="C3153">
            <v>0</v>
          </cell>
        </row>
        <row r="3154">
          <cell r="A3154">
            <v>0</v>
          </cell>
          <cell r="B3154">
            <v>0</v>
          </cell>
          <cell r="C3154">
            <v>0</v>
          </cell>
        </row>
        <row r="3156">
          <cell r="B3156" t="str">
            <v>TRANSPORTE</v>
          </cell>
        </row>
        <row r="3158">
          <cell r="A3158">
            <v>0</v>
          </cell>
          <cell r="B3158">
            <v>0</v>
          </cell>
          <cell r="C3158">
            <v>0</v>
          </cell>
        </row>
        <row r="3159">
          <cell r="A3159">
            <v>0</v>
          </cell>
          <cell r="B3159">
            <v>0</v>
          </cell>
          <cell r="C3159">
            <v>0</v>
          </cell>
        </row>
        <row r="3160">
          <cell r="A3160">
            <v>0</v>
          </cell>
          <cell r="B3160">
            <v>0</v>
          </cell>
          <cell r="C3160">
            <v>0</v>
          </cell>
        </row>
        <row r="3165">
          <cell r="A3165" t="str">
            <v>CODIGO</v>
          </cell>
          <cell r="B3165" t="str">
            <v>ITEM</v>
          </cell>
          <cell r="C3165" t="str">
            <v>UNIDAD</v>
          </cell>
        </row>
        <row r="3166">
          <cell r="D3166">
            <v>0</v>
          </cell>
        </row>
        <row r="3167">
          <cell r="B3167" t="str">
            <v>CODIGO</v>
          </cell>
        </row>
        <row r="3168">
          <cell r="A3168" t="str">
            <v>CODIGO</v>
          </cell>
          <cell r="B3168" t="str">
            <v>RECURSOS</v>
          </cell>
          <cell r="C3168" t="str">
            <v>UNIDAD</v>
          </cell>
          <cell r="D3168" t="str">
            <v>CANT.</v>
          </cell>
        </row>
        <row r="3169">
          <cell r="B3169" t="str">
            <v>MATERIALES</v>
          </cell>
        </row>
        <row r="3170">
          <cell r="B3170">
            <v>0</v>
          </cell>
          <cell r="C3170">
            <v>0</v>
          </cell>
        </row>
        <row r="3171">
          <cell r="B3171">
            <v>0</v>
          </cell>
          <cell r="C3171">
            <v>0</v>
          </cell>
        </row>
        <row r="3172">
          <cell r="B3172">
            <v>0</v>
          </cell>
          <cell r="C3172">
            <v>0</v>
          </cell>
        </row>
        <row r="3173">
          <cell r="B3173">
            <v>0</v>
          </cell>
          <cell r="C3173">
            <v>0</v>
          </cell>
        </row>
        <row r="3175">
          <cell r="B3175" t="str">
            <v>EQUIPO</v>
          </cell>
        </row>
        <row r="3176">
          <cell r="B3176" t="str">
            <v>HTA MENOR (5% de M. de O.)</v>
          </cell>
        </row>
        <row r="3177">
          <cell r="A3177">
            <v>0</v>
          </cell>
          <cell r="B3177">
            <v>0</v>
          </cell>
          <cell r="C3177">
            <v>0</v>
          </cell>
        </row>
        <row r="3178">
          <cell r="A3178">
            <v>0</v>
          </cell>
          <cell r="B3178">
            <v>0</v>
          </cell>
          <cell r="C3178">
            <v>0</v>
          </cell>
        </row>
        <row r="3179">
          <cell r="A3179">
            <v>0</v>
          </cell>
          <cell r="B3179">
            <v>0</v>
          </cell>
          <cell r="C3179">
            <v>0</v>
          </cell>
        </row>
        <row r="3181">
          <cell r="B3181" t="str">
            <v>MANO DE OBRA</v>
          </cell>
        </row>
        <row r="3182">
          <cell r="B3182">
            <v>0</v>
          </cell>
          <cell r="C3182">
            <v>0</v>
          </cell>
        </row>
        <row r="3183">
          <cell r="A3183">
            <v>0</v>
          </cell>
          <cell r="B3183">
            <v>0</v>
          </cell>
          <cell r="C3183">
            <v>0</v>
          </cell>
        </row>
        <row r="3184">
          <cell r="A3184">
            <v>0</v>
          </cell>
          <cell r="B3184">
            <v>0</v>
          </cell>
          <cell r="C3184">
            <v>0</v>
          </cell>
        </row>
        <row r="3185">
          <cell r="A3185">
            <v>0</v>
          </cell>
          <cell r="B3185">
            <v>0</v>
          </cell>
          <cell r="C3185">
            <v>0</v>
          </cell>
        </row>
        <row r="3187">
          <cell r="B3187" t="str">
            <v>TRANSPORTE</v>
          </cell>
        </row>
        <row r="3189">
          <cell r="A3189">
            <v>0</v>
          </cell>
          <cell r="B3189">
            <v>0</v>
          </cell>
          <cell r="C3189">
            <v>0</v>
          </cell>
        </row>
        <row r="3190">
          <cell r="A3190">
            <v>0</v>
          </cell>
          <cell r="B3190">
            <v>0</v>
          </cell>
          <cell r="C3190">
            <v>0</v>
          </cell>
        </row>
        <row r="3191">
          <cell r="A3191">
            <v>0</v>
          </cell>
          <cell r="B3191">
            <v>0</v>
          </cell>
          <cell r="C3191">
            <v>0</v>
          </cell>
        </row>
        <row r="3197">
          <cell r="A3197" t="str">
            <v>CODIGO</v>
          </cell>
          <cell r="B3197" t="str">
            <v>ITEM</v>
          </cell>
          <cell r="C3197" t="str">
            <v>UNIDAD</v>
          </cell>
        </row>
        <row r="3198">
          <cell r="D3198">
            <v>0</v>
          </cell>
        </row>
        <row r="3199">
          <cell r="B3199" t="str">
            <v>CODIGO</v>
          </cell>
        </row>
        <row r="3200">
          <cell r="A3200" t="str">
            <v>CODIGO</v>
          </cell>
          <cell r="B3200" t="str">
            <v>RECURSOS</v>
          </cell>
          <cell r="C3200" t="str">
            <v>UNIDAD</v>
          </cell>
          <cell r="D3200" t="str">
            <v>CANT.</v>
          </cell>
        </row>
        <row r="3201">
          <cell r="B3201" t="str">
            <v>MATERIALES</v>
          </cell>
        </row>
        <row r="3202">
          <cell r="B3202">
            <v>0</v>
          </cell>
          <cell r="C3202">
            <v>0</v>
          </cell>
        </row>
        <row r="3203">
          <cell r="B3203">
            <v>0</v>
          </cell>
          <cell r="C3203">
            <v>0</v>
          </cell>
        </row>
        <row r="3204">
          <cell r="B3204">
            <v>0</v>
          </cell>
          <cell r="C3204">
            <v>0</v>
          </cell>
        </row>
        <row r="3205">
          <cell r="B3205">
            <v>0</v>
          </cell>
          <cell r="C3205">
            <v>0</v>
          </cell>
        </row>
        <row r="3207">
          <cell r="B3207" t="str">
            <v>EQUIPO</v>
          </cell>
        </row>
        <row r="3208">
          <cell r="B3208" t="str">
            <v>HTA MENOR (5% de M. de O.)</v>
          </cell>
        </row>
        <row r="3209">
          <cell r="A3209">
            <v>0</v>
          </cell>
          <cell r="B3209">
            <v>0</v>
          </cell>
          <cell r="C3209">
            <v>0</v>
          </cell>
        </row>
        <row r="3210">
          <cell r="A3210">
            <v>0</v>
          </cell>
          <cell r="B3210">
            <v>0</v>
          </cell>
          <cell r="C3210">
            <v>0</v>
          </cell>
        </row>
        <row r="3211">
          <cell r="A3211">
            <v>0</v>
          </cell>
          <cell r="B3211">
            <v>0</v>
          </cell>
          <cell r="C3211">
            <v>0</v>
          </cell>
        </row>
        <row r="3213">
          <cell r="B3213" t="str">
            <v>MANO DE OBRA</v>
          </cell>
        </row>
        <row r="3214">
          <cell r="B3214">
            <v>0</v>
          </cell>
          <cell r="C3214">
            <v>0</v>
          </cell>
        </row>
        <row r="3215">
          <cell r="A3215">
            <v>0</v>
          </cell>
          <cell r="B3215">
            <v>0</v>
          </cell>
          <cell r="C3215">
            <v>0</v>
          </cell>
        </row>
        <row r="3216">
          <cell r="A3216">
            <v>0</v>
          </cell>
          <cell r="B3216">
            <v>0</v>
          </cell>
          <cell r="C3216">
            <v>0</v>
          </cell>
        </row>
        <row r="3217">
          <cell r="A3217">
            <v>0</v>
          </cell>
          <cell r="B3217">
            <v>0</v>
          </cell>
          <cell r="C3217">
            <v>0</v>
          </cell>
        </row>
        <row r="3219">
          <cell r="B3219" t="str">
            <v>TRANSPORTE</v>
          </cell>
        </row>
        <row r="3221">
          <cell r="A3221">
            <v>0</v>
          </cell>
          <cell r="B3221">
            <v>0</v>
          </cell>
          <cell r="C3221">
            <v>0</v>
          </cell>
        </row>
        <row r="3222">
          <cell r="A3222">
            <v>0</v>
          </cell>
          <cell r="B3222">
            <v>0</v>
          </cell>
          <cell r="C3222">
            <v>0</v>
          </cell>
        </row>
        <row r="3223">
          <cell r="A3223">
            <v>0</v>
          </cell>
          <cell r="B3223">
            <v>0</v>
          </cell>
          <cell r="C3223">
            <v>0</v>
          </cell>
        </row>
        <row r="3229">
          <cell r="A3229" t="str">
            <v>CODIGO</v>
          </cell>
          <cell r="B3229" t="str">
            <v>ITEM</v>
          </cell>
          <cell r="C3229" t="str">
            <v>UNIDAD</v>
          </cell>
        </row>
        <row r="3230">
          <cell r="D3230">
            <v>0</v>
          </cell>
        </row>
        <row r="3231">
          <cell r="B3231" t="str">
            <v>CODIGO</v>
          </cell>
        </row>
        <row r="3232">
          <cell r="A3232" t="str">
            <v>CODIGO</v>
          </cell>
          <cell r="B3232" t="str">
            <v>RECURSOS</v>
          </cell>
          <cell r="C3232" t="str">
            <v>UNIDAD</v>
          </cell>
          <cell r="D3232" t="str">
            <v>CANT.</v>
          </cell>
        </row>
        <row r="3233">
          <cell r="B3233" t="str">
            <v>MATERIALES</v>
          </cell>
        </row>
        <row r="3234">
          <cell r="B3234">
            <v>0</v>
          </cell>
          <cell r="C3234">
            <v>0</v>
          </cell>
        </row>
        <row r="3235">
          <cell r="B3235">
            <v>0</v>
          </cell>
          <cell r="C3235">
            <v>0</v>
          </cell>
        </row>
        <row r="3236">
          <cell r="B3236">
            <v>0</v>
          </cell>
          <cell r="C3236">
            <v>0</v>
          </cell>
        </row>
        <row r="3237">
          <cell r="B3237">
            <v>0</v>
          </cell>
          <cell r="C3237">
            <v>0</v>
          </cell>
        </row>
        <row r="3239">
          <cell r="B3239" t="str">
            <v>EQUIPO</v>
          </cell>
        </row>
        <row r="3240">
          <cell r="B3240" t="str">
            <v>HTA MENOR (5% de M. de O.)</v>
          </cell>
        </row>
        <row r="3241">
          <cell r="A3241">
            <v>0</v>
          </cell>
          <cell r="B3241">
            <v>0</v>
          </cell>
          <cell r="C3241">
            <v>0</v>
          </cell>
        </row>
        <row r="3242">
          <cell r="A3242">
            <v>0</v>
          </cell>
          <cell r="B3242">
            <v>0</v>
          </cell>
          <cell r="C3242">
            <v>0</v>
          </cell>
        </row>
        <row r="3243">
          <cell r="A3243">
            <v>0</v>
          </cell>
          <cell r="B3243">
            <v>0</v>
          </cell>
          <cell r="C3243">
            <v>0</v>
          </cell>
        </row>
        <row r="3245">
          <cell r="B3245" t="str">
            <v>MANO DE OBRA</v>
          </cell>
        </row>
        <row r="3246">
          <cell r="B3246">
            <v>0</v>
          </cell>
          <cell r="C3246">
            <v>0</v>
          </cell>
        </row>
        <row r="3247">
          <cell r="A3247">
            <v>0</v>
          </cell>
          <cell r="B3247">
            <v>0</v>
          </cell>
          <cell r="C3247">
            <v>0</v>
          </cell>
        </row>
        <row r="3248">
          <cell r="A3248">
            <v>0</v>
          </cell>
          <cell r="B3248">
            <v>0</v>
          </cell>
          <cell r="C3248">
            <v>0</v>
          </cell>
        </row>
        <row r="3249">
          <cell r="A3249">
            <v>0</v>
          </cell>
          <cell r="B3249">
            <v>0</v>
          </cell>
          <cell r="C3249">
            <v>0</v>
          </cell>
        </row>
        <row r="3251">
          <cell r="B3251" t="str">
            <v>TRANSPORTE</v>
          </cell>
        </row>
        <row r="3253">
          <cell r="A3253">
            <v>0</v>
          </cell>
          <cell r="B3253">
            <v>0</v>
          </cell>
          <cell r="C3253">
            <v>0</v>
          </cell>
        </row>
        <row r="3254">
          <cell r="A3254">
            <v>0</v>
          </cell>
          <cell r="B3254">
            <v>0</v>
          </cell>
          <cell r="C3254">
            <v>0</v>
          </cell>
        </row>
        <row r="3255">
          <cell r="A3255">
            <v>0</v>
          </cell>
          <cell r="B3255">
            <v>0</v>
          </cell>
          <cell r="C3255">
            <v>0</v>
          </cell>
        </row>
        <row r="3260">
          <cell r="A3260" t="str">
            <v>CODIGO</v>
          </cell>
          <cell r="B3260" t="str">
            <v>ITEM</v>
          </cell>
          <cell r="C3260" t="str">
            <v>UNIDAD</v>
          </cell>
        </row>
        <row r="3261">
          <cell r="D3261">
            <v>0</v>
          </cell>
        </row>
        <row r="3262">
          <cell r="B3262" t="str">
            <v>CODIGO</v>
          </cell>
        </row>
        <row r="3263">
          <cell r="A3263" t="str">
            <v>CODIGO</v>
          </cell>
          <cell r="B3263" t="str">
            <v>RECURSOS</v>
          </cell>
          <cell r="C3263" t="str">
            <v>UNIDAD</v>
          </cell>
          <cell r="D3263" t="str">
            <v>CANT.</v>
          </cell>
        </row>
        <row r="3264">
          <cell r="B3264" t="str">
            <v>MATERIALES</v>
          </cell>
        </row>
        <row r="3265">
          <cell r="B3265">
            <v>0</v>
          </cell>
          <cell r="C3265">
            <v>0</v>
          </cell>
        </row>
        <row r="3266">
          <cell r="B3266">
            <v>0</v>
          </cell>
          <cell r="C3266">
            <v>0</v>
          </cell>
        </row>
        <row r="3267">
          <cell r="B3267">
            <v>0</v>
          </cell>
          <cell r="C3267">
            <v>0</v>
          </cell>
        </row>
        <row r="3268">
          <cell r="B3268">
            <v>0</v>
          </cell>
          <cell r="C3268">
            <v>0</v>
          </cell>
        </row>
        <row r="3270">
          <cell r="B3270" t="str">
            <v>EQUIPO</v>
          </cell>
        </row>
        <row r="3271">
          <cell r="B3271" t="str">
            <v>HTA MENOR (5% de M. de O.)</v>
          </cell>
        </row>
        <row r="3272">
          <cell r="A3272">
            <v>0</v>
          </cell>
          <cell r="B3272">
            <v>0</v>
          </cell>
          <cell r="C3272">
            <v>0</v>
          </cell>
        </row>
        <row r="3273">
          <cell r="A3273">
            <v>0</v>
          </cell>
          <cell r="B3273">
            <v>0</v>
          </cell>
          <cell r="C3273">
            <v>0</v>
          </cell>
        </row>
        <row r="3274">
          <cell r="A3274">
            <v>0</v>
          </cell>
          <cell r="B3274">
            <v>0</v>
          </cell>
          <cell r="C3274">
            <v>0</v>
          </cell>
        </row>
        <row r="3276">
          <cell r="B3276" t="str">
            <v>MANO DE OBRA</v>
          </cell>
        </row>
        <row r="3277">
          <cell r="B3277">
            <v>0</v>
          </cell>
          <cell r="C3277">
            <v>0</v>
          </cell>
        </row>
        <row r="3278">
          <cell r="A3278">
            <v>0</v>
          </cell>
          <cell r="B3278">
            <v>0</v>
          </cell>
          <cell r="C3278">
            <v>0</v>
          </cell>
        </row>
        <row r="3279">
          <cell r="A3279">
            <v>0</v>
          </cell>
          <cell r="B3279">
            <v>0</v>
          </cell>
          <cell r="C3279">
            <v>0</v>
          </cell>
        </row>
        <row r="3280">
          <cell r="A3280">
            <v>0</v>
          </cell>
          <cell r="B3280">
            <v>0</v>
          </cell>
          <cell r="C3280">
            <v>0</v>
          </cell>
        </row>
        <row r="3282">
          <cell r="B3282" t="str">
            <v>TRANSPORTE</v>
          </cell>
        </row>
        <row r="3284">
          <cell r="A3284">
            <v>0</v>
          </cell>
          <cell r="B3284">
            <v>0</v>
          </cell>
          <cell r="C3284">
            <v>0</v>
          </cell>
        </row>
        <row r="3285">
          <cell r="A3285">
            <v>0</v>
          </cell>
          <cell r="B3285">
            <v>0</v>
          </cell>
          <cell r="C3285">
            <v>0</v>
          </cell>
        </row>
        <row r="3286">
          <cell r="A3286">
            <v>0</v>
          </cell>
          <cell r="B3286">
            <v>0</v>
          </cell>
          <cell r="C3286">
            <v>0</v>
          </cell>
        </row>
        <row r="3291">
          <cell r="A3291" t="str">
            <v>CODIGO</v>
          </cell>
          <cell r="B3291" t="str">
            <v>ITEM</v>
          </cell>
          <cell r="C3291" t="str">
            <v>UNIDAD</v>
          </cell>
        </row>
        <row r="3292">
          <cell r="D3292">
            <v>0</v>
          </cell>
        </row>
        <row r="3293">
          <cell r="B3293" t="str">
            <v>CODIGO</v>
          </cell>
        </row>
        <row r="3294">
          <cell r="A3294" t="str">
            <v>CODIGO</v>
          </cell>
          <cell r="B3294" t="str">
            <v>RECURSOS</v>
          </cell>
          <cell r="C3294" t="str">
            <v>UNIDAD</v>
          </cell>
          <cell r="D3294" t="str">
            <v>CANT.</v>
          </cell>
        </row>
        <row r="3295">
          <cell r="B3295" t="str">
            <v>MATERIALES</v>
          </cell>
        </row>
        <row r="3296">
          <cell r="B3296">
            <v>0</v>
          </cell>
          <cell r="C3296">
            <v>0</v>
          </cell>
        </row>
        <row r="3297">
          <cell r="B3297">
            <v>0</v>
          </cell>
          <cell r="C3297">
            <v>0</v>
          </cell>
        </row>
        <row r="3298">
          <cell r="B3298">
            <v>0</v>
          </cell>
          <cell r="C3298">
            <v>0</v>
          </cell>
        </row>
        <row r="3299">
          <cell r="B3299">
            <v>0</v>
          </cell>
          <cell r="C3299">
            <v>0</v>
          </cell>
        </row>
        <row r="3301">
          <cell r="B3301" t="str">
            <v>EQUIPO</v>
          </cell>
        </row>
        <row r="3302">
          <cell r="B3302" t="str">
            <v>HTA MENOR (5% de M. de O.)</v>
          </cell>
        </row>
        <row r="3303">
          <cell r="A3303">
            <v>0</v>
          </cell>
          <cell r="B3303">
            <v>0</v>
          </cell>
          <cell r="C3303">
            <v>0</v>
          </cell>
        </row>
        <row r="3304">
          <cell r="A3304">
            <v>0</v>
          </cell>
          <cell r="B3304">
            <v>0</v>
          </cell>
          <cell r="C3304">
            <v>0</v>
          </cell>
        </row>
        <row r="3305">
          <cell r="A3305">
            <v>0</v>
          </cell>
          <cell r="B3305">
            <v>0</v>
          </cell>
          <cell r="C3305">
            <v>0</v>
          </cell>
        </row>
        <row r="3307">
          <cell r="B3307" t="str">
            <v>MANO DE OBRA</v>
          </cell>
        </row>
        <row r="3308">
          <cell r="B3308">
            <v>0</v>
          </cell>
          <cell r="C3308">
            <v>0</v>
          </cell>
        </row>
        <row r="3309">
          <cell r="A3309">
            <v>0</v>
          </cell>
          <cell r="B3309">
            <v>0</v>
          </cell>
          <cell r="C3309">
            <v>0</v>
          </cell>
        </row>
        <row r="3310">
          <cell r="A3310">
            <v>0</v>
          </cell>
          <cell r="B3310">
            <v>0</v>
          </cell>
          <cell r="C3310">
            <v>0</v>
          </cell>
        </row>
        <row r="3311">
          <cell r="A3311">
            <v>0</v>
          </cell>
          <cell r="B3311">
            <v>0</v>
          </cell>
          <cell r="C3311">
            <v>0</v>
          </cell>
        </row>
        <row r="3313">
          <cell r="B3313" t="str">
            <v>TRANSPORTE</v>
          </cell>
        </row>
        <row r="3315">
          <cell r="A3315">
            <v>0</v>
          </cell>
          <cell r="B3315">
            <v>0</v>
          </cell>
          <cell r="C3315">
            <v>0</v>
          </cell>
        </row>
        <row r="3316">
          <cell r="A3316">
            <v>0</v>
          </cell>
          <cell r="B3316">
            <v>0</v>
          </cell>
          <cell r="C3316">
            <v>0</v>
          </cell>
        </row>
        <row r="3317">
          <cell r="A3317">
            <v>0</v>
          </cell>
          <cell r="B3317">
            <v>0</v>
          </cell>
          <cell r="C3317">
            <v>0</v>
          </cell>
        </row>
        <row r="3322">
          <cell r="A3322" t="str">
            <v>CODIGO</v>
          </cell>
          <cell r="B3322" t="str">
            <v>ITEM</v>
          </cell>
          <cell r="C3322" t="str">
            <v>UNIDAD</v>
          </cell>
        </row>
        <row r="3323">
          <cell r="D3323">
            <v>0</v>
          </cell>
        </row>
        <row r="3324">
          <cell r="B3324" t="str">
            <v>CODIGO</v>
          </cell>
        </row>
        <row r="3325">
          <cell r="A3325" t="str">
            <v>CODIGO</v>
          </cell>
          <cell r="B3325" t="str">
            <v>RECURSOS</v>
          </cell>
          <cell r="C3325" t="str">
            <v>UNIDAD</v>
          </cell>
          <cell r="D3325" t="str">
            <v>CANT.</v>
          </cell>
        </row>
        <row r="3326">
          <cell r="B3326" t="str">
            <v>MATERIALES</v>
          </cell>
        </row>
        <row r="3327">
          <cell r="B3327">
            <v>0</v>
          </cell>
          <cell r="C3327">
            <v>0</v>
          </cell>
        </row>
        <row r="3328">
          <cell r="B3328">
            <v>0</v>
          </cell>
          <cell r="C3328">
            <v>0</v>
          </cell>
        </row>
        <row r="3329">
          <cell r="B3329">
            <v>0</v>
          </cell>
          <cell r="C3329">
            <v>0</v>
          </cell>
        </row>
        <row r="3330">
          <cell r="B3330">
            <v>0</v>
          </cell>
          <cell r="C3330">
            <v>0</v>
          </cell>
        </row>
        <row r="3332">
          <cell r="B3332" t="str">
            <v>EQUIPO</v>
          </cell>
        </row>
        <row r="3333">
          <cell r="B3333" t="str">
            <v>HTA MENOR (5% de M. de O.)</v>
          </cell>
        </row>
        <row r="3334">
          <cell r="A3334">
            <v>0</v>
          </cell>
          <cell r="B3334">
            <v>0</v>
          </cell>
          <cell r="C3334">
            <v>0</v>
          </cell>
        </row>
        <row r="3335">
          <cell r="A3335">
            <v>0</v>
          </cell>
          <cell r="B3335">
            <v>0</v>
          </cell>
          <cell r="C3335">
            <v>0</v>
          </cell>
        </row>
        <row r="3336">
          <cell r="A3336">
            <v>0</v>
          </cell>
          <cell r="B3336">
            <v>0</v>
          </cell>
          <cell r="C3336">
            <v>0</v>
          </cell>
        </row>
        <row r="3338">
          <cell r="B3338" t="str">
            <v>MANO DE OBRA</v>
          </cell>
        </row>
        <row r="3339">
          <cell r="B3339">
            <v>0</v>
          </cell>
          <cell r="C3339">
            <v>0</v>
          </cell>
        </row>
        <row r="3340">
          <cell r="A3340">
            <v>0</v>
          </cell>
          <cell r="B3340">
            <v>0</v>
          </cell>
          <cell r="C3340">
            <v>0</v>
          </cell>
        </row>
        <row r="3341">
          <cell r="A3341">
            <v>0</v>
          </cell>
          <cell r="B3341">
            <v>0</v>
          </cell>
          <cell r="C3341">
            <v>0</v>
          </cell>
        </row>
        <row r="3342">
          <cell r="A3342">
            <v>0</v>
          </cell>
          <cell r="B3342">
            <v>0</v>
          </cell>
          <cell r="C3342">
            <v>0</v>
          </cell>
        </row>
        <row r="3344">
          <cell r="B3344" t="str">
            <v>TRANSPORTE</v>
          </cell>
        </row>
        <row r="3346">
          <cell r="A3346">
            <v>0</v>
          </cell>
          <cell r="B3346">
            <v>0</v>
          </cell>
          <cell r="C3346">
            <v>0</v>
          </cell>
        </row>
        <row r="3347">
          <cell r="A3347">
            <v>0</v>
          </cell>
          <cell r="B3347">
            <v>0</v>
          </cell>
          <cell r="C3347">
            <v>0</v>
          </cell>
        </row>
        <row r="3348">
          <cell r="A3348">
            <v>0</v>
          </cell>
          <cell r="B3348">
            <v>0</v>
          </cell>
          <cell r="C3348">
            <v>0</v>
          </cell>
        </row>
        <row r="3353">
          <cell r="A3353" t="str">
            <v>CODIGO</v>
          </cell>
          <cell r="B3353" t="str">
            <v>ITEM</v>
          </cell>
          <cell r="C3353" t="str">
            <v>UNIDAD</v>
          </cell>
        </row>
        <row r="3354">
          <cell r="D3354">
            <v>0</v>
          </cell>
        </row>
        <row r="3355">
          <cell r="B3355" t="str">
            <v>CODIGO</v>
          </cell>
        </row>
        <row r="3356">
          <cell r="A3356" t="str">
            <v>CODIGO</v>
          </cell>
          <cell r="B3356" t="str">
            <v>RECURSOS</v>
          </cell>
          <cell r="C3356" t="str">
            <v>UNIDAD</v>
          </cell>
          <cell r="D3356" t="str">
            <v>CANT.</v>
          </cell>
        </row>
        <row r="3357">
          <cell r="B3357" t="str">
            <v>MATERIALES</v>
          </cell>
        </row>
        <row r="3358">
          <cell r="B3358">
            <v>0</v>
          </cell>
          <cell r="C3358">
            <v>0</v>
          </cell>
        </row>
        <row r="3359">
          <cell r="B3359">
            <v>0</v>
          </cell>
          <cell r="C3359">
            <v>0</v>
          </cell>
        </row>
        <row r="3360">
          <cell r="B3360">
            <v>0</v>
          </cell>
          <cell r="C3360">
            <v>0</v>
          </cell>
        </row>
        <row r="3361">
          <cell r="B3361">
            <v>0</v>
          </cell>
          <cell r="C3361">
            <v>0</v>
          </cell>
        </row>
        <row r="3363">
          <cell r="B3363" t="str">
            <v>EQUIPO</v>
          </cell>
        </row>
        <row r="3364">
          <cell r="B3364" t="str">
            <v>HTA MENOR (5% de M. de O.)</v>
          </cell>
        </row>
        <row r="3365">
          <cell r="A3365">
            <v>0</v>
          </cell>
          <cell r="B3365">
            <v>0</v>
          </cell>
          <cell r="C3365">
            <v>0</v>
          </cell>
        </row>
        <row r="3366">
          <cell r="A3366">
            <v>0</v>
          </cell>
          <cell r="B3366">
            <v>0</v>
          </cell>
          <cell r="C3366">
            <v>0</v>
          </cell>
        </row>
        <row r="3367">
          <cell r="A3367">
            <v>0</v>
          </cell>
          <cell r="B3367">
            <v>0</v>
          </cell>
          <cell r="C3367">
            <v>0</v>
          </cell>
        </row>
        <row r="3369">
          <cell r="B3369" t="str">
            <v>MANO DE OBRA</v>
          </cell>
        </row>
        <row r="3370">
          <cell r="B3370">
            <v>0</v>
          </cell>
          <cell r="C3370">
            <v>0</v>
          </cell>
        </row>
        <row r="3371">
          <cell r="A3371">
            <v>0</v>
          </cell>
          <cell r="B3371">
            <v>0</v>
          </cell>
          <cell r="C3371">
            <v>0</v>
          </cell>
        </row>
        <row r="3372">
          <cell r="A3372">
            <v>0</v>
          </cell>
          <cell r="B3372">
            <v>0</v>
          </cell>
          <cell r="C3372">
            <v>0</v>
          </cell>
        </row>
        <row r="3373">
          <cell r="A3373">
            <v>0</v>
          </cell>
          <cell r="B3373">
            <v>0</v>
          </cell>
          <cell r="C3373">
            <v>0</v>
          </cell>
        </row>
        <row r="3375">
          <cell r="B3375" t="str">
            <v>TRANSPORTE</v>
          </cell>
        </row>
        <row r="3377">
          <cell r="A3377">
            <v>0</v>
          </cell>
          <cell r="B3377">
            <v>0</v>
          </cell>
          <cell r="C3377">
            <v>0</v>
          </cell>
        </row>
        <row r="3378">
          <cell r="A3378">
            <v>0</v>
          </cell>
          <cell r="B3378">
            <v>0</v>
          </cell>
          <cell r="C3378">
            <v>0</v>
          </cell>
        </row>
        <row r="3379">
          <cell r="A3379">
            <v>0</v>
          </cell>
          <cell r="B3379">
            <v>0</v>
          </cell>
          <cell r="C3379">
            <v>0</v>
          </cell>
        </row>
        <row r="3384">
          <cell r="A3384" t="str">
            <v>CODIGO</v>
          </cell>
          <cell r="B3384" t="str">
            <v>ITEM</v>
          </cell>
          <cell r="C3384" t="str">
            <v>UNIDAD</v>
          </cell>
        </row>
        <row r="3385">
          <cell r="D3385">
            <v>0</v>
          </cell>
        </row>
        <row r="3386">
          <cell r="B3386" t="str">
            <v>CODIGO</v>
          </cell>
        </row>
        <row r="3387">
          <cell r="A3387" t="str">
            <v>CODIGO</v>
          </cell>
          <cell r="B3387" t="str">
            <v>RECURSOS</v>
          </cell>
          <cell r="C3387" t="str">
            <v>UNIDAD</v>
          </cell>
          <cell r="D3387" t="str">
            <v>CANT.</v>
          </cell>
        </row>
        <row r="3388">
          <cell r="B3388" t="str">
            <v>MATERIALES</v>
          </cell>
        </row>
        <row r="3389">
          <cell r="B3389">
            <v>0</v>
          </cell>
          <cell r="C3389">
            <v>0</v>
          </cell>
        </row>
        <row r="3390">
          <cell r="B3390">
            <v>0</v>
          </cell>
          <cell r="C3390">
            <v>0</v>
          </cell>
        </row>
        <row r="3391">
          <cell r="B3391">
            <v>0</v>
          </cell>
          <cell r="C3391">
            <v>0</v>
          </cell>
        </row>
        <row r="3392">
          <cell r="B3392">
            <v>0</v>
          </cell>
          <cell r="C3392">
            <v>0</v>
          </cell>
        </row>
        <row r="3394">
          <cell r="B3394" t="str">
            <v>EQUIPO</v>
          </cell>
        </row>
        <row r="3395">
          <cell r="B3395" t="str">
            <v>HTA MENOR (5% de M. de O.)</v>
          </cell>
        </row>
        <row r="3396">
          <cell r="A3396">
            <v>0</v>
          </cell>
          <cell r="B3396">
            <v>0</v>
          </cell>
          <cell r="C3396">
            <v>0</v>
          </cell>
        </row>
        <row r="3397">
          <cell r="A3397">
            <v>0</v>
          </cell>
          <cell r="B3397">
            <v>0</v>
          </cell>
          <cell r="C3397">
            <v>0</v>
          </cell>
        </row>
        <row r="3398">
          <cell r="A3398">
            <v>0</v>
          </cell>
          <cell r="B3398">
            <v>0</v>
          </cell>
          <cell r="C3398">
            <v>0</v>
          </cell>
        </row>
        <row r="3400">
          <cell r="B3400" t="str">
            <v>MANO DE OBRA</v>
          </cell>
        </row>
        <row r="3401">
          <cell r="B3401">
            <v>0</v>
          </cell>
          <cell r="C3401">
            <v>0</v>
          </cell>
        </row>
        <row r="3402">
          <cell r="A3402">
            <v>0</v>
          </cell>
          <cell r="B3402">
            <v>0</v>
          </cell>
          <cell r="C3402">
            <v>0</v>
          </cell>
        </row>
        <row r="3403">
          <cell r="A3403">
            <v>0</v>
          </cell>
          <cell r="B3403">
            <v>0</v>
          </cell>
          <cell r="C3403">
            <v>0</v>
          </cell>
        </row>
        <row r="3404">
          <cell r="A3404">
            <v>0</v>
          </cell>
          <cell r="B3404">
            <v>0</v>
          </cell>
          <cell r="C3404">
            <v>0</v>
          </cell>
        </row>
        <row r="3406">
          <cell r="B3406" t="str">
            <v>TRANSPORTE</v>
          </cell>
        </row>
        <row r="3408">
          <cell r="A3408">
            <v>0</v>
          </cell>
          <cell r="B3408">
            <v>0</v>
          </cell>
          <cell r="C3408">
            <v>0</v>
          </cell>
        </row>
        <row r="3409">
          <cell r="A3409">
            <v>0</v>
          </cell>
          <cell r="B3409">
            <v>0</v>
          </cell>
          <cell r="C3409">
            <v>0</v>
          </cell>
        </row>
        <row r="3410">
          <cell r="A3410">
            <v>0</v>
          </cell>
          <cell r="B3410">
            <v>0</v>
          </cell>
          <cell r="C3410">
            <v>0</v>
          </cell>
        </row>
        <row r="3415">
          <cell r="A3415" t="str">
            <v>CODIGO</v>
          </cell>
          <cell r="B3415" t="str">
            <v>ITEM</v>
          </cell>
          <cell r="C3415" t="str">
            <v>UNIDAD</v>
          </cell>
        </row>
        <row r="3416">
          <cell r="D3416">
            <v>0</v>
          </cell>
        </row>
        <row r="3417">
          <cell r="B3417" t="str">
            <v>CODIGO</v>
          </cell>
        </row>
        <row r="3418">
          <cell r="A3418" t="str">
            <v>CODIGO</v>
          </cell>
          <cell r="B3418" t="str">
            <v>RECURSOS</v>
          </cell>
          <cell r="C3418" t="str">
            <v>UNIDAD</v>
          </cell>
          <cell r="D3418" t="str">
            <v>CANT.</v>
          </cell>
        </row>
        <row r="3419">
          <cell r="B3419" t="str">
            <v>MATERIALES</v>
          </cell>
        </row>
        <row r="3420">
          <cell r="B3420">
            <v>0</v>
          </cell>
          <cell r="C3420">
            <v>0</v>
          </cell>
        </row>
        <row r="3421">
          <cell r="B3421">
            <v>0</v>
          </cell>
          <cell r="C3421">
            <v>0</v>
          </cell>
        </row>
        <row r="3422">
          <cell r="B3422">
            <v>0</v>
          </cell>
          <cell r="C3422">
            <v>0</v>
          </cell>
        </row>
        <row r="3423">
          <cell r="B3423">
            <v>0</v>
          </cell>
          <cell r="C3423">
            <v>0</v>
          </cell>
        </row>
        <row r="3425">
          <cell r="B3425" t="str">
            <v>EQUIPO</v>
          </cell>
        </row>
        <row r="3426">
          <cell r="B3426" t="str">
            <v>HTA MENOR (5% de M. de O.)</v>
          </cell>
        </row>
        <row r="3427">
          <cell r="A3427">
            <v>0</v>
          </cell>
          <cell r="B3427">
            <v>0</v>
          </cell>
          <cell r="C3427">
            <v>0</v>
          </cell>
        </row>
        <row r="3428">
          <cell r="A3428">
            <v>0</v>
          </cell>
          <cell r="B3428">
            <v>0</v>
          </cell>
          <cell r="C3428">
            <v>0</v>
          </cell>
        </row>
        <row r="3429">
          <cell r="A3429">
            <v>0</v>
          </cell>
          <cell r="B3429">
            <v>0</v>
          </cell>
          <cell r="C3429">
            <v>0</v>
          </cell>
        </row>
        <row r="3431">
          <cell r="B3431" t="str">
            <v>MANO DE OBRA</v>
          </cell>
        </row>
        <row r="3432">
          <cell r="B3432">
            <v>0</v>
          </cell>
          <cell r="C3432">
            <v>0</v>
          </cell>
        </row>
        <row r="3433">
          <cell r="A3433">
            <v>0</v>
          </cell>
          <cell r="B3433">
            <v>0</v>
          </cell>
          <cell r="C3433">
            <v>0</v>
          </cell>
        </row>
        <row r="3434">
          <cell r="A3434">
            <v>0</v>
          </cell>
          <cell r="B3434">
            <v>0</v>
          </cell>
          <cell r="C3434">
            <v>0</v>
          </cell>
        </row>
        <row r="3435">
          <cell r="A3435">
            <v>0</v>
          </cell>
          <cell r="B3435">
            <v>0</v>
          </cell>
          <cell r="C3435">
            <v>0</v>
          </cell>
        </row>
        <row r="3437">
          <cell r="B3437" t="str">
            <v>TRANSPORTE</v>
          </cell>
        </row>
        <row r="3439">
          <cell r="A3439">
            <v>0</v>
          </cell>
          <cell r="B3439">
            <v>0</v>
          </cell>
          <cell r="C3439">
            <v>0</v>
          </cell>
        </row>
        <row r="3440">
          <cell r="A3440">
            <v>0</v>
          </cell>
          <cell r="B3440">
            <v>0</v>
          </cell>
          <cell r="C3440">
            <v>0</v>
          </cell>
        </row>
        <row r="3441">
          <cell r="A3441">
            <v>0</v>
          </cell>
          <cell r="B3441">
            <v>0</v>
          </cell>
          <cell r="C3441">
            <v>0</v>
          </cell>
        </row>
        <row r="3446">
          <cell r="A3446" t="str">
            <v>CODIGO</v>
          </cell>
          <cell r="B3446" t="str">
            <v>ITEM</v>
          </cell>
          <cell r="C3446" t="str">
            <v>UNIDAD</v>
          </cell>
        </row>
        <row r="3447">
          <cell r="D3447">
            <v>0</v>
          </cell>
        </row>
        <row r="3448">
          <cell r="B3448" t="str">
            <v>CODIGO</v>
          </cell>
        </row>
        <row r="3449">
          <cell r="A3449" t="str">
            <v>CODIGO</v>
          </cell>
          <cell r="B3449" t="str">
            <v>RECURSOS</v>
          </cell>
          <cell r="C3449" t="str">
            <v>UNIDAD</v>
          </cell>
          <cell r="D3449" t="str">
            <v>CANT.</v>
          </cell>
        </row>
        <row r="3450">
          <cell r="B3450" t="str">
            <v>MATERIALES</v>
          </cell>
        </row>
        <row r="3451">
          <cell r="B3451">
            <v>0</v>
          </cell>
          <cell r="C3451">
            <v>0</v>
          </cell>
        </row>
        <row r="3452">
          <cell r="B3452">
            <v>0</v>
          </cell>
          <cell r="C3452">
            <v>0</v>
          </cell>
        </row>
        <row r="3453">
          <cell r="B3453">
            <v>0</v>
          </cell>
          <cell r="C3453">
            <v>0</v>
          </cell>
        </row>
        <row r="3454">
          <cell r="B3454">
            <v>0</v>
          </cell>
          <cell r="C3454">
            <v>0</v>
          </cell>
        </row>
        <row r="3456">
          <cell r="B3456" t="str">
            <v>EQUIPO</v>
          </cell>
        </row>
        <row r="3457">
          <cell r="B3457" t="str">
            <v>HTA MENOR (5% de M. de O.)</v>
          </cell>
        </row>
        <row r="3458">
          <cell r="A3458">
            <v>0</v>
          </cell>
          <cell r="B3458">
            <v>0</v>
          </cell>
          <cell r="C3458">
            <v>0</v>
          </cell>
        </row>
        <row r="3459">
          <cell r="A3459">
            <v>0</v>
          </cell>
          <cell r="B3459">
            <v>0</v>
          </cell>
          <cell r="C3459">
            <v>0</v>
          </cell>
        </row>
        <row r="3460">
          <cell r="A3460">
            <v>0</v>
          </cell>
          <cell r="B3460">
            <v>0</v>
          </cell>
          <cell r="C3460">
            <v>0</v>
          </cell>
        </row>
        <row r="3462">
          <cell r="B3462" t="str">
            <v>MANO DE OBRA</v>
          </cell>
        </row>
        <row r="3463">
          <cell r="B3463">
            <v>0</v>
          </cell>
          <cell r="C3463">
            <v>0</v>
          </cell>
        </row>
        <row r="3464">
          <cell r="A3464">
            <v>0</v>
          </cell>
          <cell r="B3464">
            <v>0</v>
          </cell>
          <cell r="C3464">
            <v>0</v>
          </cell>
        </row>
        <row r="3465">
          <cell r="A3465">
            <v>0</v>
          </cell>
          <cell r="B3465">
            <v>0</v>
          </cell>
          <cell r="C3465">
            <v>0</v>
          </cell>
        </row>
        <row r="3466">
          <cell r="A3466">
            <v>0</v>
          </cell>
          <cell r="B3466">
            <v>0</v>
          </cell>
          <cell r="C3466">
            <v>0</v>
          </cell>
        </row>
        <row r="3468">
          <cell r="B3468" t="str">
            <v>TRANSPORTE</v>
          </cell>
        </row>
        <row r="3470">
          <cell r="A3470">
            <v>0</v>
          </cell>
          <cell r="B3470">
            <v>0</v>
          </cell>
          <cell r="C3470">
            <v>0</v>
          </cell>
        </row>
        <row r="3471">
          <cell r="A3471">
            <v>0</v>
          </cell>
          <cell r="B3471">
            <v>0</v>
          </cell>
          <cell r="C3471">
            <v>0</v>
          </cell>
        </row>
        <row r="3472">
          <cell r="A3472">
            <v>0</v>
          </cell>
          <cell r="B3472">
            <v>0</v>
          </cell>
          <cell r="C3472">
            <v>0</v>
          </cell>
        </row>
        <row r="3477">
          <cell r="A3477" t="str">
            <v>CODIGO</v>
          </cell>
          <cell r="B3477" t="str">
            <v>ITEM</v>
          </cell>
          <cell r="C3477" t="str">
            <v>UNIDAD</v>
          </cell>
        </row>
        <row r="3478">
          <cell r="D3478">
            <v>0</v>
          </cell>
        </row>
        <row r="3479">
          <cell r="B3479" t="str">
            <v>CODIGO</v>
          </cell>
        </row>
        <row r="3480">
          <cell r="A3480" t="str">
            <v>CODIGO</v>
          </cell>
          <cell r="B3480" t="str">
            <v>RECURSOS</v>
          </cell>
          <cell r="C3480" t="str">
            <v>UNIDAD</v>
          </cell>
          <cell r="D3480" t="str">
            <v>CANT.</v>
          </cell>
        </row>
        <row r="3481">
          <cell r="B3481" t="str">
            <v>MATERIALES</v>
          </cell>
        </row>
        <row r="3482">
          <cell r="B3482">
            <v>0</v>
          </cell>
          <cell r="C3482">
            <v>0</v>
          </cell>
        </row>
        <row r="3483">
          <cell r="B3483">
            <v>0</v>
          </cell>
          <cell r="C3483">
            <v>0</v>
          </cell>
        </row>
        <row r="3484">
          <cell r="B3484">
            <v>0</v>
          </cell>
          <cell r="C3484">
            <v>0</v>
          </cell>
        </row>
        <row r="3485">
          <cell r="B3485">
            <v>0</v>
          </cell>
          <cell r="C3485">
            <v>0</v>
          </cell>
        </row>
        <row r="3487">
          <cell r="B3487" t="str">
            <v>EQUIPO</v>
          </cell>
        </row>
        <row r="3488">
          <cell r="B3488" t="str">
            <v>HTA MENOR (5% de M. de O.)</v>
          </cell>
        </row>
        <row r="3489">
          <cell r="A3489">
            <v>0</v>
          </cell>
          <cell r="B3489">
            <v>0</v>
          </cell>
          <cell r="C3489">
            <v>0</v>
          </cell>
        </row>
        <row r="3490">
          <cell r="A3490">
            <v>0</v>
          </cell>
          <cell r="B3490">
            <v>0</v>
          </cell>
          <cell r="C3490">
            <v>0</v>
          </cell>
        </row>
        <row r="3491">
          <cell r="A3491">
            <v>0</v>
          </cell>
          <cell r="B3491">
            <v>0</v>
          </cell>
          <cell r="C3491">
            <v>0</v>
          </cell>
        </row>
        <row r="3493">
          <cell r="B3493" t="str">
            <v>MANO DE OBRA</v>
          </cell>
        </row>
        <row r="3494">
          <cell r="B3494">
            <v>0</v>
          </cell>
          <cell r="C3494">
            <v>0</v>
          </cell>
        </row>
        <row r="3495">
          <cell r="A3495">
            <v>0</v>
          </cell>
          <cell r="B3495">
            <v>0</v>
          </cell>
          <cell r="C3495">
            <v>0</v>
          </cell>
        </row>
        <row r="3496">
          <cell r="A3496">
            <v>0</v>
          </cell>
          <cell r="B3496">
            <v>0</v>
          </cell>
          <cell r="C3496">
            <v>0</v>
          </cell>
        </row>
        <row r="3497">
          <cell r="A3497">
            <v>0</v>
          </cell>
          <cell r="B3497">
            <v>0</v>
          </cell>
          <cell r="C3497">
            <v>0</v>
          </cell>
        </row>
        <row r="3499">
          <cell r="B3499" t="str">
            <v>TRANSPORTE</v>
          </cell>
        </row>
        <row r="3501">
          <cell r="A3501">
            <v>0</v>
          </cell>
          <cell r="B3501">
            <v>0</v>
          </cell>
          <cell r="C3501">
            <v>0</v>
          </cell>
        </row>
        <row r="3502">
          <cell r="A3502">
            <v>0</v>
          </cell>
          <cell r="B3502">
            <v>0</v>
          </cell>
          <cell r="C3502">
            <v>0</v>
          </cell>
        </row>
        <row r="3503">
          <cell r="A3503">
            <v>0</v>
          </cell>
          <cell r="B3503">
            <v>0</v>
          </cell>
          <cell r="C3503">
            <v>0</v>
          </cell>
        </row>
        <row r="3508">
          <cell r="A3508" t="str">
            <v>CODIGO</v>
          </cell>
          <cell r="B3508" t="str">
            <v>ITEM</v>
          </cell>
          <cell r="C3508" t="str">
            <v>UNIDAD</v>
          </cell>
        </row>
        <row r="3509">
          <cell r="D3509">
            <v>0</v>
          </cell>
        </row>
        <row r="3510">
          <cell r="B3510" t="str">
            <v>CODIGO</v>
          </cell>
        </row>
        <row r="3511">
          <cell r="A3511" t="str">
            <v>CODIGO</v>
          </cell>
          <cell r="B3511" t="str">
            <v>RECURSOS</v>
          </cell>
          <cell r="C3511" t="str">
            <v>UNIDAD</v>
          </cell>
          <cell r="D3511" t="str">
            <v>CANT.</v>
          </cell>
        </row>
        <row r="3512">
          <cell r="B3512" t="str">
            <v>MATERIALES</v>
          </cell>
        </row>
        <row r="3513">
          <cell r="B3513">
            <v>0</v>
          </cell>
          <cell r="C3513">
            <v>0</v>
          </cell>
        </row>
        <row r="3514">
          <cell r="B3514">
            <v>0</v>
          </cell>
          <cell r="C3514">
            <v>0</v>
          </cell>
        </row>
        <row r="3515">
          <cell r="B3515">
            <v>0</v>
          </cell>
          <cell r="C3515">
            <v>0</v>
          </cell>
        </row>
        <row r="3516">
          <cell r="B3516">
            <v>0</v>
          </cell>
          <cell r="C3516">
            <v>0</v>
          </cell>
        </row>
        <row r="3518">
          <cell r="B3518" t="str">
            <v>EQUIPO</v>
          </cell>
        </row>
        <row r="3519">
          <cell r="B3519" t="str">
            <v>HTA MENOR (5% de M. de O.)</v>
          </cell>
        </row>
        <row r="3520">
          <cell r="A3520">
            <v>0</v>
          </cell>
          <cell r="B3520">
            <v>0</v>
          </cell>
          <cell r="C3520">
            <v>0</v>
          </cell>
        </row>
        <row r="3521">
          <cell r="A3521">
            <v>0</v>
          </cell>
          <cell r="B3521">
            <v>0</v>
          </cell>
          <cell r="C3521">
            <v>0</v>
          </cell>
        </row>
        <row r="3522">
          <cell r="A3522">
            <v>0</v>
          </cell>
          <cell r="B3522">
            <v>0</v>
          </cell>
          <cell r="C3522">
            <v>0</v>
          </cell>
        </row>
        <row r="3524">
          <cell r="B3524" t="str">
            <v>MANO DE OBRA</v>
          </cell>
        </row>
        <row r="3525">
          <cell r="B3525">
            <v>0</v>
          </cell>
          <cell r="C3525">
            <v>0</v>
          </cell>
        </row>
        <row r="3526">
          <cell r="A3526">
            <v>0</v>
          </cell>
          <cell r="B3526">
            <v>0</v>
          </cell>
          <cell r="C3526">
            <v>0</v>
          </cell>
        </row>
        <row r="3527">
          <cell r="A3527">
            <v>0</v>
          </cell>
          <cell r="B3527">
            <v>0</v>
          </cell>
          <cell r="C3527">
            <v>0</v>
          </cell>
        </row>
        <row r="3528">
          <cell r="A3528">
            <v>0</v>
          </cell>
          <cell r="B3528">
            <v>0</v>
          </cell>
          <cell r="C3528">
            <v>0</v>
          </cell>
        </row>
        <row r="3530">
          <cell r="B3530" t="str">
            <v>TRANSPORTE</v>
          </cell>
        </row>
        <row r="3532">
          <cell r="A3532">
            <v>0</v>
          </cell>
          <cell r="B3532">
            <v>0</v>
          </cell>
          <cell r="C3532">
            <v>0</v>
          </cell>
        </row>
        <row r="3533">
          <cell r="A3533">
            <v>0</v>
          </cell>
          <cell r="B3533">
            <v>0</v>
          </cell>
          <cell r="C3533">
            <v>0</v>
          </cell>
        </row>
        <row r="3534">
          <cell r="A3534">
            <v>0</v>
          </cell>
          <cell r="B3534">
            <v>0</v>
          </cell>
          <cell r="C3534">
            <v>0</v>
          </cell>
        </row>
        <row r="3539">
          <cell r="A3539" t="str">
            <v>CODIGO</v>
          </cell>
          <cell r="B3539" t="str">
            <v>ITEM</v>
          </cell>
          <cell r="C3539" t="str">
            <v>UNIDAD</v>
          </cell>
        </row>
        <row r="3540">
          <cell r="D3540">
            <v>0</v>
          </cell>
        </row>
        <row r="3541">
          <cell r="B3541" t="str">
            <v>CODIGO</v>
          </cell>
        </row>
        <row r="3542">
          <cell r="A3542" t="str">
            <v>CODIGO</v>
          </cell>
          <cell r="B3542" t="str">
            <v>RECURSOS</v>
          </cell>
          <cell r="C3542" t="str">
            <v>UNIDAD</v>
          </cell>
          <cell r="D3542" t="str">
            <v>CANT.</v>
          </cell>
        </row>
        <row r="3543">
          <cell r="B3543" t="str">
            <v>MATERIALES</v>
          </cell>
        </row>
        <row r="3544">
          <cell r="B3544">
            <v>0</v>
          </cell>
          <cell r="C3544">
            <v>0</v>
          </cell>
        </row>
        <row r="3545">
          <cell r="B3545">
            <v>0</v>
          </cell>
          <cell r="C3545">
            <v>0</v>
          </cell>
        </row>
        <row r="3546">
          <cell r="B3546">
            <v>0</v>
          </cell>
          <cell r="C3546">
            <v>0</v>
          </cell>
        </row>
        <row r="3547">
          <cell r="B3547">
            <v>0</v>
          </cell>
          <cell r="C3547">
            <v>0</v>
          </cell>
        </row>
        <row r="3549">
          <cell r="B3549" t="str">
            <v>EQUIPO</v>
          </cell>
        </row>
        <row r="3550">
          <cell r="B3550" t="str">
            <v>HTA MENOR (5% de M. de O.)</v>
          </cell>
        </row>
        <row r="3551">
          <cell r="A3551">
            <v>0</v>
          </cell>
          <cell r="B3551">
            <v>0</v>
          </cell>
          <cell r="C3551">
            <v>0</v>
          </cell>
        </row>
        <row r="3552">
          <cell r="A3552">
            <v>0</v>
          </cell>
          <cell r="B3552">
            <v>0</v>
          </cell>
          <cell r="C3552">
            <v>0</v>
          </cell>
        </row>
        <row r="3553">
          <cell r="A3553">
            <v>0</v>
          </cell>
          <cell r="B3553">
            <v>0</v>
          </cell>
          <cell r="C3553">
            <v>0</v>
          </cell>
        </row>
        <row r="3555">
          <cell r="B3555" t="str">
            <v>MANO DE OBRA</v>
          </cell>
        </row>
        <row r="3556">
          <cell r="B3556">
            <v>0</v>
          </cell>
          <cell r="C3556">
            <v>0</v>
          </cell>
        </row>
        <row r="3557">
          <cell r="A3557">
            <v>0</v>
          </cell>
          <cell r="B3557">
            <v>0</v>
          </cell>
          <cell r="C3557">
            <v>0</v>
          </cell>
        </row>
        <row r="3558">
          <cell r="A3558">
            <v>0</v>
          </cell>
          <cell r="B3558">
            <v>0</v>
          </cell>
          <cell r="C3558">
            <v>0</v>
          </cell>
        </row>
        <row r="3559">
          <cell r="A3559">
            <v>0</v>
          </cell>
          <cell r="B3559">
            <v>0</v>
          </cell>
          <cell r="C3559">
            <v>0</v>
          </cell>
        </row>
        <row r="3561">
          <cell r="B3561" t="str">
            <v>TRANSPORTE</v>
          </cell>
        </row>
        <row r="3563">
          <cell r="A3563">
            <v>0</v>
          </cell>
          <cell r="B3563">
            <v>0</v>
          </cell>
          <cell r="C3563">
            <v>0</v>
          </cell>
        </row>
        <row r="3564">
          <cell r="A3564">
            <v>0</v>
          </cell>
          <cell r="B3564">
            <v>0</v>
          </cell>
          <cell r="C3564">
            <v>0</v>
          </cell>
        </row>
        <row r="3565">
          <cell r="A3565">
            <v>0</v>
          </cell>
          <cell r="B3565">
            <v>0</v>
          </cell>
          <cell r="C3565">
            <v>0</v>
          </cell>
        </row>
        <row r="3571">
          <cell r="A3571" t="str">
            <v>CODIGO</v>
          </cell>
          <cell r="B3571" t="str">
            <v>ITEM</v>
          </cell>
          <cell r="C3571" t="str">
            <v>UNIDAD</v>
          </cell>
        </row>
        <row r="3572">
          <cell r="D3572">
            <v>0</v>
          </cell>
        </row>
        <row r="3573">
          <cell r="B3573" t="str">
            <v>CODIGO</v>
          </cell>
        </row>
        <row r="3574">
          <cell r="A3574" t="str">
            <v>CODIGO</v>
          </cell>
          <cell r="B3574" t="str">
            <v>RECURSOS</v>
          </cell>
          <cell r="C3574" t="str">
            <v>UNIDAD</v>
          </cell>
          <cell r="D3574" t="str">
            <v>CANT.</v>
          </cell>
        </row>
        <row r="3575">
          <cell r="B3575" t="str">
            <v>MATERIALES</v>
          </cell>
        </row>
        <row r="3576">
          <cell r="B3576">
            <v>0</v>
          </cell>
          <cell r="C3576">
            <v>0</v>
          </cell>
        </row>
        <row r="3577">
          <cell r="B3577">
            <v>0</v>
          </cell>
          <cell r="C3577">
            <v>0</v>
          </cell>
        </row>
        <row r="3578">
          <cell r="B3578">
            <v>0</v>
          </cell>
          <cell r="C3578">
            <v>0</v>
          </cell>
        </row>
        <row r="3579">
          <cell r="B3579">
            <v>0</v>
          </cell>
          <cell r="C3579">
            <v>0</v>
          </cell>
        </row>
        <row r="3581">
          <cell r="B3581" t="str">
            <v>EQUIPO</v>
          </cell>
        </row>
        <row r="3582">
          <cell r="B3582" t="str">
            <v>HTA MENOR (5% de M. de O.)</v>
          </cell>
        </row>
        <row r="3583">
          <cell r="A3583">
            <v>0</v>
          </cell>
          <cell r="B3583">
            <v>0</v>
          </cell>
          <cell r="C3583">
            <v>0</v>
          </cell>
        </row>
        <row r="3584">
          <cell r="A3584">
            <v>0</v>
          </cell>
          <cell r="B3584">
            <v>0</v>
          </cell>
          <cell r="C3584">
            <v>0</v>
          </cell>
        </row>
        <row r="3585">
          <cell r="A3585">
            <v>0</v>
          </cell>
          <cell r="B3585">
            <v>0</v>
          </cell>
          <cell r="C3585">
            <v>0</v>
          </cell>
        </row>
        <row r="3587">
          <cell r="B3587" t="str">
            <v>MANO DE OBRA</v>
          </cell>
        </row>
        <row r="3588">
          <cell r="B3588">
            <v>0</v>
          </cell>
          <cell r="C3588">
            <v>0</v>
          </cell>
        </row>
        <row r="3589">
          <cell r="A3589">
            <v>0</v>
          </cell>
          <cell r="B3589">
            <v>0</v>
          </cell>
          <cell r="C3589">
            <v>0</v>
          </cell>
        </row>
        <row r="3590">
          <cell r="A3590">
            <v>0</v>
          </cell>
          <cell r="B3590">
            <v>0</v>
          </cell>
          <cell r="C3590">
            <v>0</v>
          </cell>
        </row>
        <row r="3591">
          <cell r="A3591">
            <v>0</v>
          </cell>
          <cell r="B3591">
            <v>0</v>
          </cell>
          <cell r="C3591">
            <v>0</v>
          </cell>
        </row>
        <row r="3593">
          <cell r="B3593" t="str">
            <v>TRANSPORTE</v>
          </cell>
        </row>
        <row r="3595">
          <cell r="A3595">
            <v>0</v>
          </cell>
          <cell r="B3595">
            <v>0</v>
          </cell>
          <cell r="C3595">
            <v>0</v>
          </cell>
        </row>
        <row r="3596">
          <cell r="A3596">
            <v>0</v>
          </cell>
          <cell r="B3596">
            <v>0</v>
          </cell>
          <cell r="C3596">
            <v>0</v>
          </cell>
        </row>
        <row r="3597">
          <cell r="A3597">
            <v>0</v>
          </cell>
          <cell r="B3597">
            <v>0</v>
          </cell>
          <cell r="C3597">
            <v>0</v>
          </cell>
        </row>
        <row r="3602">
          <cell r="A3602" t="str">
            <v>CODIGO</v>
          </cell>
          <cell r="B3602" t="str">
            <v>ITEM</v>
          </cell>
          <cell r="C3602" t="str">
            <v>UNIDAD</v>
          </cell>
        </row>
        <row r="3603">
          <cell r="D3603">
            <v>0</v>
          </cell>
        </row>
        <row r="3604">
          <cell r="B3604" t="str">
            <v>CODIGO</v>
          </cell>
        </row>
        <row r="3605">
          <cell r="A3605" t="str">
            <v>CODIGO</v>
          </cell>
          <cell r="B3605" t="str">
            <v>RECURSOS</v>
          </cell>
          <cell r="C3605" t="str">
            <v>UNIDAD</v>
          </cell>
          <cell r="D3605" t="str">
            <v>CANT.</v>
          </cell>
        </row>
        <row r="3606">
          <cell r="B3606" t="str">
            <v>MATERIALES</v>
          </cell>
        </row>
        <row r="3607">
          <cell r="B3607">
            <v>0</v>
          </cell>
          <cell r="C3607">
            <v>0</v>
          </cell>
        </row>
        <row r="3608">
          <cell r="B3608">
            <v>0</v>
          </cell>
          <cell r="C3608">
            <v>0</v>
          </cell>
        </row>
        <row r="3609">
          <cell r="B3609">
            <v>0</v>
          </cell>
          <cell r="C3609">
            <v>0</v>
          </cell>
        </row>
        <row r="3610">
          <cell r="B3610">
            <v>0</v>
          </cell>
          <cell r="C3610">
            <v>0</v>
          </cell>
        </row>
        <row r="3612">
          <cell r="B3612" t="str">
            <v>EQUIPO</v>
          </cell>
        </row>
        <row r="3613">
          <cell r="B3613" t="str">
            <v>HTA MENOR (5% de M. de O.)</v>
          </cell>
        </row>
        <row r="3614">
          <cell r="A3614">
            <v>0</v>
          </cell>
          <cell r="B3614">
            <v>0</v>
          </cell>
          <cell r="C3614">
            <v>0</v>
          </cell>
        </row>
        <row r="3615">
          <cell r="A3615">
            <v>0</v>
          </cell>
          <cell r="B3615">
            <v>0</v>
          </cell>
          <cell r="C3615">
            <v>0</v>
          </cell>
        </row>
        <row r="3616">
          <cell r="A3616">
            <v>0</v>
          </cell>
          <cell r="B3616">
            <v>0</v>
          </cell>
          <cell r="C3616">
            <v>0</v>
          </cell>
        </row>
        <row r="3618">
          <cell r="B3618" t="str">
            <v>MANO DE OBRA</v>
          </cell>
        </row>
        <row r="3619">
          <cell r="B3619">
            <v>0</v>
          </cell>
          <cell r="C3619">
            <v>0</v>
          </cell>
        </row>
        <row r="3620">
          <cell r="A3620">
            <v>0</v>
          </cell>
          <cell r="B3620">
            <v>0</v>
          </cell>
          <cell r="C3620">
            <v>0</v>
          </cell>
        </row>
        <row r="3621">
          <cell r="A3621">
            <v>0</v>
          </cell>
          <cell r="B3621">
            <v>0</v>
          </cell>
          <cell r="C3621">
            <v>0</v>
          </cell>
        </row>
        <row r="3622">
          <cell r="A3622">
            <v>0</v>
          </cell>
          <cell r="B3622">
            <v>0</v>
          </cell>
          <cell r="C3622">
            <v>0</v>
          </cell>
        </row>
        <row r="3624">
          <cell r="B3624" t="str">
            <v>TRANSPORTE</v>
          </cell>
        </row>
        <row r="3626">
          <cell r="A3626">
            <v>0</v>
          </cell>
          <cell r="B3626">
            <v>0</v>
          </cell>
          <cell r="C3626">
            <v>0</v>
          </cell>
        </row>
        <row r="3627">
          <cell r="A3627">
            <v>0</v>
          </cell>
          <cell r="B3627">
            <v>0</v>
          </cell>
          <cell r="C3627">
            <v>0</v>
          </cell>
        </row>
        <row r="3628">
          <cell r="A3628">
            <v>0</v>
          </cell>
          <cell r="B3628">
            <v>0</v>
          </cell>
          <cell r="C3628">
            <v>0</v>
          </cell>
        </row>
        <row r="3633">
          <cell r="A3633" t="str">
            <v>CODIGO</v>
          </cell>
          <cell r="B3633" t="str">
            <v>ITEM</v>
          </cell>
          <cell r="C3633" t="str">
            <v>UNIDAD</v>
          </cell>
        </row>
        <row r="3634">
          <cell r="D3634">
            <v>0</v>
          </cell>
        </row>
        <row r="3635">
          <cell r="B3635" t="str">
            <v>CODIGO</v>
          </cell>
        </row>
        <row r="3636">
          <cell r="A3636" t="str">
            <v>CODIGO</v>
          </cell>
          <cell r="B3636" t="str">
            <v>RECURSOS</v>
          </cell>
          <cell r="C3636" t="str">
            <v>UNIDAD</v>
          </cell>
          <cell r="D3636" t="str">
            <v>CANT.</v>
          </cell>
        </row>
        <row r="3637">
          <cell r="B3637" t="str">
            <v>MATERIALES</v>
          </cell>
        </row>
        <row r="3638">
          <cell r="B3638">
            <v>0</v>
          </cell>
          <cell r="C3638">
            <v>0</v>
          </cell>
        </row>
        <row r="3639">
          <cell r="B3639">
            <v>0</v>
          </cell>
          <cell r="C3639">
            <v>0</v>
          </cell>
        </row>
        <row r="3640">
          <cell r="B3640">
            <v>0</v>
          </cell>
          <cell r="C3640">
            <v>0</v>
          </cell>
        </row>
        <row r="3641">
          <cell r="B3641">
            <v>0</v>
          </cell>
          <cell r="C3641">
            <v>0</v>
          </cell>
        </row>
        <row r="3643">
          <cell r="B3643" t="str">
            <v>EQUIPO</v>
          </cell>
        </row>
        <row r="3644">
          <cell r="B3644" t="str">
            <v>HTA MENOR (5% de M. de O.)</v>
          </cell>
        </row>
        <row r="3645">
          <cell r="A3645">
            <v>0</v>
          </cell>
          <cell r="B3645">
            <v>0</v>
          </cell>
          <cell r="C3645">
            <v>0</v>
          </cell>
        </row>
        <row r="3646">
          <cell r="A3646">
            <v>0</v>
          </cell>
          <cell r="B3646">
            <v>0</v>
          </cell>
          <cell r="C3646">
            <v>0</v>
          </cell>
        </row>
        <row r="3647">
          <cell r="A3647">
            <v>0</v>
          </cell>
          <cell r="B3647">
            <v>0</v>
          </cell>
          <cell r="C3647">
            <v>0</v>
          </cell>
        </row>
        <row r="3649">
          <cell r="B3649" t="str">
            <v>MANO DE OBRA</v>
          </cell>
        </row>
        <row r="3650">
          <cell r="B3650">
            <v>0</v>
          </cell>
          <cell r="C3650">
            <v>0</v>
          </cell>
        </row>
        <row r="3651">
          <cell r="A3651">
            <v>0</v>
          </cell>
          <cell r="B3651">
            <v>0</v>
          </cell>
          <cell r="C3651">
            <v>0</v>
          </cell>
        </row>
        <row r="3652">
          <cell r="A3652">
            <v>0</v>
          </cell>
          <cell r="B3652">
            <v>0</v>
          </cell>
          <cell r="C3652">
            <v>0</v>
          </cell>
        </row>
        <row r="3653">
          <cell r="A3653">
            <v>0</v>
          </cell>
          <cell r="B3653">
            <v>0</v>
          </cell>
          <cell r="C3653">
            <v>0</v>
          </cell>
        </row>
        <row r="3655">
          <cell r="B3655" t="str">
            <v>TRANSPORTE</v>
          </cell>
        </row>
        <row r="3657">
          <cell r="A3657">
            <v>0</v>
          </cell>
          <cell r="B3657">
            <v>0</v>
          </cell>
          <cell r="C3657">
            <v>0</v>
          </cell>
        </row>
        <row r="3658">
          <cell r="A3658">
            <v>0</v>
          </cell>
          <cell r="B3658">
            <v>0</v>
          </cell>
          <cell r="C3658">
            <v>0</v>
          </cell>
        </row>
        <row r="3659">
          <cell r="A3659">
            <v>0</v>
          </cell>
          <cell r="B3659">
            <v>0</v>
          </cell>
          <cell r="C3659">
            <v>0</v>
          </cell>
        </row>
        <row r="3664">
          <cell r="A3664" t="str">
            <v>CODIGO</v>
          </cell>
          <cell r="B3664" t="str">
            <v>ITEM</v>
          </cell>
          <cell r="C3664" t="str">
            <v>UNIDAD</v>
          </cell>
        </row>
        <row r="3665">
          <cell r="D3665">
            <v>0</v>
          </cell>
        </row>
        <row r="3666">
          <cell r="B3666" t="str">
            <v>CODIGO</v>
          </cell>
        </row>
        <row r="3667">
          <cell r="A3667" t="str">
            <v>CODIGO</v>
          </cell>
          <cell r="B3667" t="str">
            <v>RECURSOS</v>
          </cell>
          <cell r="C3667" t="str">
            <v>UNIDAD</v>
          </cell>
          <cell r="D3667" t="str">
            <v>CANT.</v>
          </cell>
        </row>
        <row r="3668">
          <cell r="B3668" t="str">
            <v>MATERIALES</v>
          </cell>
        </row>
        <row r="3669">
          <cell r="B3669">
            <v>0</v>
          </cell>
          <cell r="C3669">
            <v>0</v>
          </cell>
        </row>
        <row r="3670">
          <cell r="B3670">
            <v>0</v>
          </cell>
          <cell r="C3670">
            <v>0</v>
          </cell>
        </row>
        <row r="3671">
          <cell r="B3671">
            <v>0</v>
          </cell>
          <cell r="C3671">
            <v>0</v>
          </cell>
        </row>
        <row r="3672">
          <cell r="B3672">
            <v>0</v>
          </cell>
          <cell r="C3672">
            <v>0</v>
          </cell>
        </row>
        <row r="3674">
          <cell r="B3674" t="str">
            <v>EQUIPO</v>
          </cell>
        </row>
        <row r="3675">
          <cell r="B3675" t="str">
            <v>HTA MENOR (5% de M. de O.)</v>
          </cell>
        </row>
        <row r="3676">
          <cell r="A3676">
            <v>0</v>
          </cell>
          <cell r="B3676">
            <v>0</v>
          </cell>
          <cell r="C3676">
            <v>0</v>
          </cell>
        </row>
        <row r="3677">
          <cell r="A3677">
            <v>0</v>
          </cell>
          <cell r="B3677">
            <v>0</v>
          </cell>
          <cell r="C3677">
            <v>0</v>
          </cell>
        </row>
        <row r="3678">
          <cell r="A3678">
            <v>0</v>
          </cell>
          <cell r="B3678">
            <v>0</v>
          </cell>
          <cell r="C3678">
            <v>0</v>
          </cell>
        </row>
        <row r="3680">
          <cell r="B3680" t="str">
            <v>MANO DE OBRA</v>
          </cell>
        </row>
        <row r="3681">
          <cell r="B3681">
            <v>0</v>
          </cell>
          <cell r="C3681">
            <v>0</v>
          </cell>
        </row>
        <row r="3682">
          <cell r="A3682">
            <v>0</v>
          </cell>
          <cell r="B3682">
            <v>0</v>
          </cell>
          <cell r="C3682">
            <v>0</v>
          </cell>
        </row>
        <row r="3683">
          <cell r="A3683">
            <v>0</v>
          </cell>
          <cell r="B3683">
            <v>0</v>
          </cell>
          <cell r="C3683">
            <v>0</v>
          </cell>
        </row>
        <row r="3684">
          <cell r="A3684">
            <v>0</v>
          </cell>
          <cell r="B3684">
            <v>0</v>
          </cell>
          <cell r="C3684">
            <v>0</v>
          </cell>
        </row>
        <row r="3686">
          <cell r="B3686" t="str">
            <v>TRANSPORTE</v>
          </cell>
        </row>
        <row r="3688">
          <cell r="A3688">
            <v>0</v>
          </cell>
          <cell r="B3688">
            <v>0</v>
          </cell>
          <cell r="C3688">
            <v>0</v>
          </cell>
        </row>
        <row r="3689">
          <cell r="A3689">
            <v>0</v>
          </cell>
          <cell r="B3689">
            <v>0</v>
          </cell>
          <cell r="C3689">
            <v>0</v>
          </cell>
        </row>
        <row r="3690">
          <cell r="A3690">
            <v>0</v>
          </cell>
          <cell r="B3690">
            <v>0</v>
          </cell>
          <cell r="C3690">
            <v>0</v>
          </cell>
        </row>
        <row r="3695">
          <cell r="A3695" t="str">
            <v>CODIGO</v>
          </cell>
          <cell r="B3695" t="str">
            <v>ITEM</v>
          </cell>
          <cell r="C3695" t="str">
            <v>UNIDAD</v>
          </cell>
        </row>
        <row r="3696">
          <cell r="D3696">
            <v>0</v>
          </cell>
        </row>
        <row r="3697">
          <cell r="B3697" t="str">
            <v>CODIGO</v>
          </cell>
        </row>
        <row r="3698">
          <cell r="A3698" t="str">
            <v>CODIGO</v>
          </cell>
          <cell r="B3698" t="str">
            <v>RECURSOS</v>
          </cell>
          <cell r="C3698" t="str">
            <v>UNIDAD</v>
          </cell>
          <cell r="D3698" t="str">
            <v>CANT.</v>
          </cell>
        </row>
        <row r="3699">
          <cell r="B3699" t="str">
            <v>MATERIALES</v>
          </cell>
        </row>
        <row r="3700">
          <cell r="B3700">
            <v>0</v>
          </cell>
          <cell r="C3700">
            <v>0</v>
          </cell>
        </row>
        <row r="3701">
          <cell r="B3701">
            <v>0</v>
          </cell>
          <cell r="C3701">
            <v>0</v>
          </cell>
        </row>
        <row r="3702">
          <cell r="B3702">
            <v>0</v>
          </cell>
          <cell r="C3702">
            <v>0</v>
          </cell>
        </row>
        <row r="3703">
          <cell r="B3703">
            <v>0</v>
          </cell>
          <cell r="C3703">
            <v>0</v>
          </cell>
        </row>
        <row r="3705">
          <cell r="B3705" t="str">
            <v>EQUIPO</v>
          </cell>
        </row>
        <row r="3706">
          <cell r="B3706" t="str">
            <v>HTA MENOR (5% de M. de O.)</v>
          </cell>
        </row>
        <row r="3707">
          <cell r="A3707">
            <v>0</v>
          </cell>
          <cell r="B3707">
            <v>0</v>
          </cell>
          <cell r="C3707">
            <v>0</v>
          </cell>
        </row>
        <row r="3708">
          <cell r="A3708">
            <v>0</v>
          </cell>
          <cell r="B3708">
            <v>0</v>
          </cell>
          <cell r="C3708">
            <v>0</v>
          </cell>
        </row>
        <row r="3709">
          <cell r="A3709">
            <v>0</v>
          </cell>
          <cell r="B3709">
            <v>0</v>
          </cell>
          <cell r="C3709">
            <v>0</v>
          </cell>
        </row>
        <row r="3711">
          <cell r="B3711" t="str">
            <v>MANO DE OBRA</v>
          </cell>
        </row>
        <row r="3712">
          <cell r="B3712">
            <v>0</v>
          </cell>
          <cell r="C3712">
            <v>0</v>
          </cell>
        </row>
        <row r="3713">
          <cell r="A3713">
            <v>0</v>
          </cell>
          <cell r="B3713">
            <v>0</v>
          </cell>
          <cell r="C3713">
            <v>0</v>
          </cell>
        </row>
        <row r="3714">
          <cell r="A3714">
            <v>0</v>
          </cell>
          <cell r="B3714">
            <v>0</v>
          </cell>
          <cell r="C3714">
            <v>0</v>
          </cell>
        </row>
        <row r="3715">
          <cell r="A3715">
            <v>0</v>
          </cell>
          <cell r="B3715">
            <v>0</v>
          </cell>
          <cell r="C3715">
            <v>0</v>
          </cell>
        </row>
        <row r="3717">
          <cell r="B3717" t="str">
            <v>TRANSPORTE</v>
          </cell>
        </row>
        <row r="3719">
          <cell r="A3719">
            <v>0</v>
          </cell>
          <cell r="B3719">
            <v>0</v>
          </cell>
          <cell r="C3719">
            <v>0</v>
          </cell>
        </row>
        <row r="3720">
          <cell r="A3720">
            <v>0</v>
          </cell>
          <cell r="B3720">
            <v>0</v>
          </cell>
          <cell r="C3720">
            <v>0</v>
          </cell>
        </row>
        <row r="3721">
          <cell r="A3721">
            <v>0</v>
          </cell>
          <cell r="B3721">
            <v>0</v>
          </cell>
          <cell r="C3721">
            <v>0</v>
          </cell>
        </row>
        <row r="3726">
          <cell r="A3726" t="str">
            <v>CODIGO</v>
          </cell>
          <cell r="B3726" t="str">
            <v>ITEM</v>
          </cell>
          <cell r="C3726" t="str">
            <v>UNIDAD</v>
          </cell>
        </row>
        <row r="3727">
          <cell r="D3727">
            <v>0</v>
          </cell>
        </row>
        <row r="3728">
          <cell r="B3728" t="str">
            <v>CODIGO</v>
          </cell>
        </row>
        <row r="3729">
          <cell r="A3729" t="str">
            <v>CODIGO</v>
          </cell>
          <cell r="B3729" t="str">
            <v>RECURSOS</v>
          </cell>
          <cell r="C3729" t="str">
            <v>UNIDAD</v>
          </cell>
          <cell r="D3729" t="str">
            <v>CANT.</v>
          </cell>
        </row>
        <row r="3730">
          <cell r="B3730" t="str">
            <v>MATERIALES</v>
          </cell>
        </row>
        <row r="3731">
          <cell r="B3731">
            <v>0</v>
          </cell>
          <cell r="C3731">
            <v>0</v>
          </cell>
        </row>
        <row r="3732">
          <cell r="B3732">
            <v>0</v>
          </cell>
          <cell r="C3732">
            <v>0</v>
          </cell>
        </row>
        <row r="3733">
          <cell r="B3733">
            <v>0</v>
          </cell>
          <cell r="C3733">
            <v>0</v>
          </cell>
        </row>
        <row r="3734">
          <cell r="B3734">
            <v>0</v>
          </cell>
          <cell r="C3734">
            <v>0</v>
          </cell>
        </row>
        <row r="3736">
          <cell r="B3736" t="str">
            <v>EQUIPO</v>
          </cell>
        </row>
        <row r="3737">
          <cell r="B3737" t="str">
            <v>HTA MENOR (5% de M. de O.)</v>
          </cell>
        </row>
        <row r="3738">
          <cell r="A3738">
            <v>0</v>
          </cell>
          <cell r="B3738">
            <v>0</v>
          </cell>
          <cell r="C3738">
            <v>0</v>
          </cell>
        </row>
        <row r="3739">
          <cell r="A3739">
            <v>0</v>
          </cell>
          <cell r="B3739">
            <v>0</v>
          </cell>
          <cell r="C3739">
            <v>0</v>
          </cell>
        </row>
        <row r="3740">
          <cell r="A3740">
            <v>0</v>
          </cell>
          <cell r="B3740">
            <v>0</v>
          </cell>
          <cell r="C3740">
            <v>0</v>
          </cell>
        </row>
        <row r="3742">
          <cell r="B3742" t="str">
            <v>MANO DE OBRA</v>
          </cell>
        </row>
        <row r="3743">
          <cell r="B3743">
            <v>0</v>
          </cell>
          <cell r="C3743">
            <v>0</v>
          </cell>
        </row>
        <row r="3744">
          <cell r="A3744">
            <v>0</v>
          </cell>
          <cell r="B3744">
            <v>0</v>
          </cell>
          <cell r="C3744">
            <v>0</v>
          </cell>
        </row>
        <row r="3745">
          <cell r="A3745">
            <v>0</v>
          </cell>
          <cell r="B3745">
            <v>0</v>
          </cell>
          <cell r="C3745">
            <v>0</v>
          </cell>
        </row>
        <row r="3746">
          <cell r="A3746">
            <v>0</v>
          </cell>
          <cell r="B3746">
            <v>0</v>
          </cell>
          <cell r="C3746">
            <v>0</v>
          </cell>
        </row>
        <row r="3748">
          <cell r="B3748" t="str">
            <v>TRANSPORTE</v>
          </cell>
        </row>
        <row r="3750">
          <cell r="A3750">
            <v>0</v>
          </cell>
          <cell r="B3750">
            <v>0</v>
          </cell>
          <cell r="C3750">
            <v>0</v>
          </cell>
        </row>
        <row r="3751">
          <cell r="A3751">
            <v>0</v>
          </cell>
          <cell r="B3751">
            <v>0</v>
          </cell>
          <cell r="C3751">
            <v>0</v>
          </cell>
        </row>
        <row r="3752">
          <cell r="A3752">
            <v>0</v>
          </cell>
          <cell r="B3752">
            <v>0</v>
          </cell>
          <cell r="C3752">
            <v>0</v>
          </cell>
        </row>
        <row r="3757">
          <cell r="A3757" t="str">
            <v>CODIGO</v>
          </cell>
          <cell r="B3757" t="str">
            <v>ITEM</v>
          </cell>
          <cell r="C3757" t="str">
            <v>UNIDAD</v>
          </cell>
        </row>
        <row r="3758">
          <cell r="D3758">
            <v>0</v>
          </cell>
        </row>
        <row r="3759">
          <cell r="B3759" t="str">
            <v>CODIGO</v>
          </cell>
        </row>
        <row r="3760">
          <cell r="A3760" t="str">
            <v>CODIGO</v>
          </cell>
          <cell r="B3760" t="str">
            <v>RECURSOS</v>
          </cell>
          <cell r="C3760" t="str">
            <v>UNIDAD</v>
          </cell>
          <cell r="D3760" t="str">
            <v>CANT.</v>
          </cell>
        </row>
        <row r="3761">
          <cell r="B3761" t="str">
            <v>MATERIALES</v>
          </cell>
        </row>
        <row r="3762">
          <cell r="B3762">
            <v>0</v>
          </cell>
          <cell r="C3762">
            <v>0</v>
          </cell>
        </row>
        <row r="3763">
          <cell r="B3763">
            <v>0</v>
          </cell>
          <cell r="C3763">
            <v>0</v>
          </cell>
        </row>
        <row r="3764">
          <cell r="B3764">
            <v>0</v>
          </cell>
          <cell r="C3764">
            <v>0</v>
          </cell>
        </row>
        <row r="3765">
          <cell r="B3765">
            <v>0</v>
          </cell>
          <cell r="C3765">
            <v>0</v>
          </cell>
        </row>
        <row r="3767">
          <cell r="B3767" t="str">
            <v>EQUIPO</v>
          </cell>
        </row>
        <row r="3768">
          <cell r="B3768" t="str">
            <v>HTA MENOR (5% de M. de O.)</v>
          </cell>
        </row>
        <row r="3769">
          <cell r="A3769">
            <v>0</v>
          </cell>
          <cell r="B3769">
            <v>0</v>
          </cell>
          <cell r="C3769">
            <v>0</v>
          </cell>
        </row>
        <row r="3770">
          <cell r="A3770">
            <v>0</v>
          </cell>
          <cell r="B3770">
            <v>0</v>
          </cell>
          <cell r="C3770">
            <v>0</v>
          </cell>
        </row>
        <row r="3771">
          <cell r="A3771">
            <v>0</v>
          </cell>
          <cell r="B3771">
            <v>0</v>
          </cell>
          <cell r="C3771">
            <v>0</v>
          </cell>
        </row>
        <row r="3773">
          <cell r="B3773" t="str">
            <v>MANO DE OBRA</v>
          </cell>
        </row>
        <row r="3774">
          <cell r="B3774">
            <v>0</v>
          </cell>
          <cell r="C3774">
            <v>0</v>
          </cell>
        </row>
        <row r="3775">
          <cell r="A3775">
            <v>0</v>
          </cell>
          <cell r="B3775">
            <v>0</v>
          </cell>
          <cell r="C3775">
            <v>0</v>
          </cell>
        </row>
        <row r="3776">
          <cell r="A3776">
            <v>0</v>
          </cell>
          <cell r="B3776">
            <v>0</v>
          </cell>
          <cell r="C3776">
            <v>0</v>
          </cell>
        </row>
        <row r="3777">
          <cell r="A3777">
            <v>0</v>
          </cell>
          <cell r="B3777">
            <v>0</v>
          </cell>
          <cell r="C3777">
            <v>0</v>
          </cell>
        </row>
        <row r="3779">
          <cell r="B3779" t="str">
            <v>TRANSPORTE</v>
          </cell>
        </row>
        <row r="3781">
          <cell r="A3781">
            <v>0</v>
          </cell>
          <cell r="B3781">
            <v>0</v>
          </cell>
          <cell r="C3781">
            <v>0</v>
          </cell>
        </row>
        <row r="3782">
          <cell r="A3782">
            <v>0</v>
          </cell>
          <cell r="B3782">
            <v>0</v>
          </cell>
          <cell r="C3782">
            <v>0</v>
          </cell>
        </row>
        <row r="3783">
          <cell r="A3783">
            <v>0</v>
          </cell>
          <cell r="B3783">
            <v>0</v>
          </cell>
          <cell r="C3783">
            <v>0</v>
          </cell>
        </row>
        <row r="3788">
          <cell r="A3788" t="str">
            <v>CODIGO</v>
          </cell>
          <cell r="B3788" t="str">
            <v>ITEM</v>
          </cell>
          <cell r="C3788" t="str">
            <v>UNIDAD</v>
          </cell>
        </row>
        <row r="3789">
          <cell r="D3789">
            <v>0</v>
          </cell>
        </row>
        <row r="3790">
          <cell r="B3790" t="str">
            <v>CODIGO</v>
          </cell>
        </row>
        <row r="3791">
          <cell r="A3791" t="str">
            <v>CODIGO</v>
          </cell>
          <cell r="B3791" t="str">
            <v>RECURSOS</v>
          </cell>
          <cell r="C3791" t="str">
            <v>UNIDAD</v>
          </cell>
          <cell r="D3791" t="str">
            <v>CANT.</v>
          </cell>
        </row>
        <row r="3792">
          <cell r="B3792" t="str">
            <v>MATERIALES</v>
          </cell>
        </row>
        <row r="3793">
          <cell r="B3793">
            <v>0</v>
          </cell>
          <cell r="C3793">
            <v>0</v>
          </cell>
        </row>
        <row r="3794">
          <cell r="B3794">
            <v>0</v>
          </cell>
          <cell r="C3794">
            <v>0</v>
          </cell>
        </row>
        <row r="3795">
          <cell r="B3795">
            <v>0</v>
          </cell>
          <cell r="C3795">
            <v>0</v>
          </cell>
        </row>
        <row r="3796">
          <cell r="B3796">
            <v>0</v>
          </cell>
          <cell r="C3796">
            <v>0</v>
          </cell>
        </row>
        <row r="3798">
          <cell r="B3798" t="str">
            <v>EQUIPO</v>
          </cell>
        </row>
        <row r="3799">
          <cell r="B3799" t="str">
            <v>HTA MENOR (5% de M. de O.)</v>
          </cell>
        </row>
        <row r="3800">
          <cell r="A3800">
            <v>0</v>
          </cell>
          <cell r="B3800">
            <v>0</v>
          </cell>
          <cell r="C3800">
            <v>0</v>
          </cell>
        </row>
        <row r="3801">
          <cell r="A3801">
            <v>0</v>
          </cell>
          <cell r="B3801">
            <v>0</v>
          </cell>
          <cell r="C3801">
            <v>0</v>
          </cell>
        </row>
        <row r="3802">
          <cell r="A3802">
            <v>0</v>
          </cell>
          <cell r="B3802">
            <v>0</v>
          </cell>
          <cell r="C3802">
            <v>0</v>
          </cell>
        </row>
        <row r="3804">
          <cell r="B3804" t="str">
            <v>MANO DE OBRA</v>
          </cell>
        </row>
        <row r="3805">
          <cell r="B3805">
            <v>0</v>
          </cell>
          <cell r="C3805">
            <v>0</v>
          </cell>
        </row>
        <row r="3806">
          <cell r="A3806">
            <v>0</v>
          </cell>
          <cell r="B3806">
            <v>0</v>
          </cell>
          <cell r="C3806">
            <v>0</v>
          </cell>
        </row>
        <row r="3807">
          <cell r="A3807">
            <v>0</v>
          </cell>
          <cell r="B3807">
            <v>0</v>
          </cell>
          <cell r="C3807">
            <v>0</v>
          </cell>
        </row>
        <row r="3808">
          <cell r="A3808">
            <v>0</v>
          </cell>
          <cell r="B3808">
            <v>0</v>
          </cell>
          <cell r="C3808">
            <v>0</v>
          </cell>
        </row>
        <row r="3810">
          <cell r="B3810" t="str">
            <v>TRANSPORTE</v>
          </cell>
        </row>
        <row r="3812">
          <cell r="A3812">
            <v>0</v>
          </cell>
          <cell r="B3812">
            <v>0</v>
          </cell>
          <cell r="C3812">
            <v>0</v>
          </cell>
        </row>
        <row r="3813">
          <cell r="A3813">
            <v>0</v>
          </cell>
          <cell r="B3813">
            <v>0</v>
          </cell>
          <cell r="C3813">
            <v>0</v>
          </cell>
        </row>
        <row r="3814">
          <cell r="A3814">
            <v>0</v>
          </cell>
          <cell r="B3814">
            <v>0</v>
          </cell>
          <cell r="C3814">
            <v>0</v>
          </cell>
        </row>
        <row r="3819">
          <cell r="A3819" t="str">
            <v>CODIGO</v>
          </cell>
          <cell r="B3819" t="str">
            <v>ITEM</v>
          </cell>
          <cell r="C3819" t="str">
            <v>UNIDAD</v>
          </cell>
        </row>
        <row r="3820">
          <cell r="D3820">
            <v>0</v>
          </cell>
        </row>
        <row r="3821">
          <cell r="B3821" t="str">
            <v>CODIGO</v>
          </cell>
        </row>
        <row r="3822">
          <cell r="A3822" t="str">
            <v>CODIGO</v>
          </cell>
          <cell r="B3822" t="str">
            <v>RECURSOS</v>
          </cell>
          <cell r="C3822" t="str">
            <v>UNIDAD</v>
          </cell>
          <cell r="D3822" t="str">
            <v>CANT.</v>
          </cell>
        </row>
        <row r="3823">
          <cell r="B3823" t="str">
            <v>MATERIALES</v>
          </cell>
        </row>
        <row r="3824">
          <cell r="B3824">
            <v>0</v>
          </cell>
          <cell r="C3824">
            <v>0</v>
          </cell>
        </row>
        <row r="3825">
          <cell r="B3825">
            <v>0</v>
          </cell>
          <cell r="C3825">
            <v>0</v>
          </cell>
        </row>
        <row r="3826">
          <cell r="B3826">
            <v>0</v>
          </cell>
          <cell r="C3826">
            <v>0</v>
          </cell>
        </row>
        <row r="3827">
          <cell r="B3827">
            <v>0</v>
          </cell>
          <cell r="C3827">
            <v>0</v>
          </cell>
        </row>
        <row r="3829">
          <cell r="B3829" t="str">
            <v>EQUIPO</v>
          </cell>
        </row>
        <row r="3830">
          <cell r="B3830" t="str">
            <v>HTA MENOR (5% de M. de O.)</v>
          </cell>
        </row>
        <row r="3831">
          <cell r="A3831">
            <v>0</v>
          </cell>
          <cell r="B3831">
            <v>0</v>
          </cell>
          <cell r="C3831">
            <v>0</v>
          </cell>
        </row>
        <row r="3832">
          <cell r="A3832">
            <v>0</v>
          </cell>
          <cell r="B3832">
            <v>0</v>
          </cell>
          <cell r="C3832">
            <v>0</v>
          </cell>
        </row>
        <row r="3833">
          <cell r="A3833">
            <v>0</v>
          </cell>
          <cell r="B3833">
            <v>0</v>
          </cell>
          <cell r="C3833">
            <v>0</v>
          </cell>
        </row>
        <row r="3835">
          <cell r="B3835" t="str">
            <v>MANO DE OBRA</v>
          </cell>
        </row>
        <row r="3836">
          <cell r="B3836">
            <v>0</v>
          </cell>
          <cell r="C3836">
            <v>0</v>
          </cell>
        </row>
        <row r="3837">
          <cell r="A3837">
            <v>0</v>
          </cell>
          <cell r="B3837">
            <v>0</v>
          </cell>
          <cell r="C3837">
            <v>0</v>
          </cell>
        </row>
        <row r="3838">
          <cell r="A3838">
            <v>0</v>
          </cell>
          <cell r="B3838">
            <v>0</v>
          </cell>
          <cell r="C3838">
            <v>0</v>
          </cell>
        </row>
        <row r="3839">
          <cell r="A3839">
            <v>0</v>
          </cell>
          <cell r="B3839">
            <v>0</v>
          </cell>
          <cell r="C3839">
            <v>0</v>
          </cell>
        </row>
        <row r="3841">
          <cell r="B3841" t="str">
            <v>TRANSPORTE</v>
          </cell>
        </row>
        <row r="3843">
          <cell r="A3843">
            <v>0</v>
          </cell>
          <cell r="B3843">
            <v>0</v>
          </cell>
          <cell r="C3843">
            <v>0</v>
          </cell>
        </row>
        <row r="3844">
          <cell r="A3844">
            <v>0</v>
          </cell>
          <cell r="B3844">
            <v>0</v>
          </cell>
          <cell r="C3844">
            <v>0</v>
          </cell>
        </row>
        <row r="3845">
          <cell r="A3845">
            <v>0</v>
          </cell>
          <cell r="B3845">
            <v>0</v>
          </cell>
          <cell r="C3845">
            <v>0</v>
          </cell>
        </row>
        <row r="3850">
          <cell r="A3850" t="str">
            <v>CODIGO</v>
          </cell>
          <cell r="B3850" t="str">
            <v>ITEM</v>
          </cell>
          <cell r="C3850" t="str">
            <v>UNIDAD</v>
          </cell>
        </row>
        <row r="3851">
          <cell r="D3851">
            <v>0</v>
          </cell>
        </row>
        <row r="3852">
          <cell r="B3852" t="str">
            <v>CODIGO</v>
          </cell>
        </row>
        <row r="3853">
          <cell r="A3853" t="str">
            <v>CODIGO</v>
          </cell>
          <cell r="B3853" t="str">
            <v>RECURSOS</v>
          </cell>
          <cell r="C3853" t="str">
            <v>UNIDAD</v>
          </cell>
          <cell r="D3853" t="str">
            <v>CANT.</v>
          </cell>
        </row>
        <row r="3854">
          <cell r="B3854" t="str">
            <v>MATERIALES</v>
          </cell>
        </row>
        <row r="3855">
          <cell r="B3855">
            <v>0</v>
          </cell>
          <cell r="C3855">
            <v>0</v>
          </cell>
        </row>
        <row r="3856">
          <cell r="B3856">
            <v>0</v>
          </cell>
          <cell r="C3856">
            <v>0</v>
          </cell>
        </row>
        <row r="3857">
          <cell r="B3857">
            <v>0</v>
          </cell>
          <cell r="C3857">
            <v>0</v>
          </cell>
        </row>
        <row r="3858">
          <cell r="B3858">
            <v>0</v>
          </cell>
          <cell r="C3858">
            <v>0</v>
          </cell>
        </row>
        <row r="3860">
          <cell r="B3860" t="str">
            <v>EQUIPO</v>
          </cell>
        </row>
        <row r="3861">
          <cell r="B3861" t="str">
            <v>HTA MENOR (5% de M. de O.)</v>
          </cell>
        </row>
        <row r="3862">
          <cell r="A3862">
            <v>0</v>
          </cell>
          <cell r="B3862">
            <v>0</v>
          </cell>
          <cell r="C3862">
            <v>0</v>
          </cell>
        </row>
        <row r="3863">
          <cell r="A3863">
            <v>0</v>
          </cell>
          <cell r="B3863">
            <v>0</v>
          </cell>
          <cell r="C3863">
            <v>0</v>
          </cell>
        </row>
        <row r="3864">
          <cell r="A3864">
            <v>0</v>
          </cell>
          <cell r="B3864">
            <v>0</v>
          </cell>
          <cell r="C3864">
            <v>0</v>
          </cell>
        </row>
        <row r="3866">
          <cell r="B3866" t="str">
            <v>MANO DE OBRA</v>
          </cell>
        </row>
        <row r="3867">
          <cell r="B3867">
            <v>0</v>
          </cell>
          <cell r="C3867">
            <v>0</v>
          </cell>
        </row>
        <row r="3868">
          <cell r="A3868">
            <v>0</v>
          </cell>
          <cell r="B3868">
            <v>0</v>
          </cell>
          <cell r="C3868">
            <v>0</v>
          </cell>
        </row>
        <row r="3869">
          <cell r="A3869">
            <v>0</v>
          </cell>
          <cell r="B3869">
            <v>0</v>
          </cell>
          <cell r="C3869">
            <v>0</v>
          </cell>
        </row>
        <row r="3870">
          <cell r="A3870">
            <v>0</v>
          </cell>
          <cell r="B3870">
            <v>0</v>
          </cell>
          <cell r="C3870">
            <v>0</v>
          </cell>
        </row>
        <row r="3872">
          <cell r="B3872" t="str">
            <v>TRANSPORTE</v>
          </cell>
        </row>
        <row r="3874">
          <cell r="A3874">
            <v>0</v>
          </cell>
          <cell r="B3874">
            <v>0</v>
          </cell>
          <cell r="C3874">
            <v>0</v>
          </cell>
        </row>
        <row r="3875">
          <cell r="A3875">
            <v>0</v>
          </cell>
          <cell r="B3875">
            <v>0</v>
          </cell>
          <cell r="C3875">
            <v>0</v>
          </cell>
        </row>
        <row r="3876">
          <cell r="A3876">
            <v>0</v>
          </cell>
          <cell r="B3876">
            <v>0</v>
          </cell>
          <cell r="C3876">
            <v>0</v>
          </cell>
        </row>
        <row r="3881">
          <cell r="A3881" t="str">
            <v>CODIGO</v>
          </cell>
          <cell r="B3881" t="str">
            <v>ITEM</v>
          </cell>
          <cell r="C3881" t="str">
            <v>UNIDAD</v>
          </cell>
        </row>
        <row r="3882">
          <cell r="D3882">
            <v>0</v>
          </cell>
        </row>
        <row r="3883">
          <cell r="B3883" t="str">
            <v>CODIGO</v>
          </cell>
        </row>
        <row r="3884">
          <cell r="A3884" t="str">
            <v>CODIGO</v>
          </cell>
          <cell r="B3884" t="str">
            <v>RECURSOS</v>
          </cell>
          <cell r="C3884" t="str">
            <v>UNIDAD</v>
          </cell>
          <cell r="D3884" t="str">
            <v>CANT.</v>
          </cell>
        </row>
        <row r="3885">
          <cell r="B3885" t="str">
            <v>MATERIALES</v>
          </cell>
        </row>
        <row r="3886">
          <cell r="B3886">
            <v>0</v>
          </cell>
          <cell r="C3886">
            <v>0</v>
          </cell>
        </row>
        <row r="3887">
          <cell r="B3887">
            <v>0</v>
          </cell>
          <cell r="C3887">
            <v>0</v>
          </cell>
        </row>
        <row r="3888">
          <cell r="B3888">
            <v>0</v>
          </cell>
          <cell r="C3888">
            <v>0</v>
          </cell>
        </row>
        <row r="3889">
          <cell r="B3889">
            <v>0</v>
          </cell>
          <cell r="C3889">
            <v>0</v>
          </cell>
        </row>
        <row r="3891">
          <cell r="B3891" t="str">
            <v>EQUIPO</v>
          </cell>
        </row>
        <row r="3892">
          <cell r="B3892" t="str">
            <v>HTA MENOR (5% de M. de O.)</v>
          </cell>
        </row>
        <row r="3893">
          <cell r="A3893">
            <v>0</v>
          </cell>
          <cell r="B3893">
            <v>0</v>
          </cell>
          <cell r="C3893">
            <v>0</v>
          </cell>
        </row>
        <row r="3894">
          <cell r="A3894">
            <v>0</v>
          </cell>
          <cell r="B3894">
            <v>0</v>
          </cell>
          <cell r="C3894">
            <v>0</v>
          </cell>
        </row>
        <row r="3895">
          <cell r="A3895">
            <v>0</v>
          </cell>
          <cell r="B3895">
            <v>0</v>
          </cell>
          <cell r="C3895">
            <v>0</v>
          </cell>
        </row>
        <row r="3897">
          <cell r="B3897" t="str">
            <v>MANO DE OBRA</v>
          </cell>
        </row>
        <row r="3898">
          <cell r="B3898">
            <v>0</v>
          </cell>
          <cell r="C3898">
            <v>0</v>
          </cell>
        </row>
        <row r="3899">
          <cell r="A3899">
            <v>0</v>
          </cell>
          <cell r="B3899">
            <v>0</v>
          </cell>
          <cell r="C3899">
            <v>0</v>
          </cell>
        </row>
        <row r="3900">
          <cell r="A3900">
            <v>0</v>
          </cell>
          <cell r="B3900">
            <v>0</v>
          </cell>
          <cell r="C3900">
            <v>0</v>
          </cell>
        </row>
        <row r="3901">
          <cell r="A3901">
            <v>0</v>
          </cell>
          <cell r="B3901">
            <v>0</v>
          </cell>
          <cell r="C3901">
            <v>0</v>
          </cell>
        </row>
        <row r="3903">
          <cell r="B3903" t="str">
            <v>TRANSPORTE</v>
          </cell>
        </row>
        <row r="3905">
          <cell r="A3905">
            <v>0</v>
          </cell>
          <cell r="B3905">
            <v>0</v>
          </cell>
          <cell r="C3905">
            <v>0</v>
          </cell>
        </row>
        <row r="3906">
          <cell r="A3906">
            <v>0</v>
          </cell>
          <cell r="B3906">
            <v>0</v>
          </cell>
          <cell r="C3906">
            <v>0</v>
          </cell>
        </row>
        <row r="3907">
          <cell r="A3907">
            <v>0</v>
          </cell>
          <cell r="B3907">
            <v>0</v>
          </cell>
          <cell r="C3907">
            <v>0</v>
          </cell>
        </row>
        <row r="3912">
          <cell r="A3912" t="str">
            <v>CODIGO</v>
          </cell>
          <cell r="B3912" t="str">
            <v>ITEM</v>
          </cell>
          <cell r="C3912" t="str">
            <v>UNIDAD</v>
          </cell>
        </row>
        <row r="3913">
          <cell r="D3913">
            <v>0</v>
          </cell>
        </row>
        <row r="3914">
          <cell r="B3914" t="str">
            <v>CODIGO</v>
          </cell>
        </row>
        <row r="3915">
          <cell r="A3915" t="str">
            <v>CODIGO</v>
          </cell>
          <cell r="B3915" t="str">
            <v>RECURSOS</v>
          </cell>
          <cell r="C3915" t="str">
            <v>UNIDAD</v>
          </cell>
          <cell r="D3915" t="str">
            <v>CANT.</v>
          </cell>
        </row>
        <row r="3916">
          <cell r="B3916" t="str">
            <v>MATERIALES</v>
          </cell>
        </row>
        <row r="3917">
          <cell r="B3917">
            <v>0</v>
          </cell>
          <cell r="C3917">
            <v>0</v>
          </cell>
        </row>
        <row r="3918">
          <cell r="B3918">
            <v>0</v>
          </cell>
          <cell r="C3918">
            <v>0</v>
          </cell>
        </row>
        <row r="3919">
          <cell r="B3919">
            <v>0</v>
          </cell>
          <cell r="C3919">
            <v>0</v>
          </cell>
        </row>
        <row r="3920">
          <cell r="B3920">
            <v>0</v>
          </cell>
          <cell r="C3920">
            <v>0</v>
          </cell>
        </row>
        <row r="3922">
          <cell r="B3922" t="str">
            <v>EQUIPO</v>
          </cell>
        </row>
        <row r="3923">
          <cell r="B3923" t="str">
            <v>HTA MENOR (5% de M. de O.)</v>
          </cell>
        </row>
        <row r="3924">
          <cell r="A3924">
            <v>0</v>
          </cell>
          <cell r="B3924">
            <v>0</v>
          </cell>
          <cell r="C3924">
            <v>0</v>
          </cell>
        </row>
        <row r="3925">
          <cell r="A3925">
            <v>0</v>
          </cell>
          <cell r="B3925">
            <v>0</v>
          </cell>
          <cell r="C3925">
            <v>0</v>
          </cell>
        </row>
        <row r="3926">
          <cell r="A3926">
            <v>0</v>
          </cell>
          <cell r="B3926">
            <v>0</v>
          </cell>
          <cell r="C3926">
            <v>0</v>
          </cell>
        </row>
        <row r="3928">
          <cell r="B3928" t="str">
            <v>MANO DE OBRA</v>
          </cell>
        </row>
        <row r="3929">
          <cell r="B3929">
            <v>0</v>
          </cell>
          <cell r="C3929">
            <v>0</v>
          </cell>
        </row>
        <row r="3930">
          <cell r="A3930">
            <v>0</v>
          </cell>
          <cell r="B3930">
            <v>0</v>
          </cell>
          <cell r="C3930">
            <v>0</v>
          </cell>
        </row>
        <row r="3931">
          <cell r="A3931">
            <v>0</v>
          </cell>
          <cell r="B3931">
            <v>0</v>
          </cell>
          <cell r="C3931">
            <v>0</v>
          </cell>
        </row>
        <row r="3932">
          <cell r="A3932">
            <v>0</v>
          </cell>
          <cell r="B3932">
            <v>0</v>
          </cell>
          <cell r="C3932">
            <v>0</v>
          </cell>
        </row>
        <row r="3934">
          <cell r="B3934" t="str">
            <v>TRANSPORTE</v>
          </cell>
        </row>
        <row r="3936">
          <cell r="A3936">
            <v>0</v>
          </cell>
          <cell r="B3936">
            <v>0</v>
          </cell>
          <cell r="C3936">
            <v>0</v>
          </cell>
        </row>
        <row r="3937">
          <cell r="A3937">
            <v>0</v>
          </cell>
          <cell r="B3937">
            <v>0</v>
          </cell>
          <cell r="C3937">
            <v>0</v>
          </cell>
        </row>
        <row r="3938">
          <cell r="A3938">
            <v>0</v>
          </cell>
          <cell r="B3938">
            <v>0</v>
          </cell>
          <cell r="C3938">
            <v>0</v>
          </cell>
        </row>
        <row r="3944">
          <cell r="A3944" t="str">
            <v>CODIGO</v>
          </cell>
          <cell r="B3944" t="str">
            <v>ITEM</v>
          </cell>
          <cell r="C3944" t="str">
            <v>UNIDAD</v>
          </cell>
        </row>
        <row r="3945">
          <cell r="D3945">
            <v>0</v>
          </cell>
        </row>
        <row r="3946">
          <cell r="B3946" t="str">
            <v>CODIGO</v>
          </cell>
        </row>
        <row r="3947">
          <cell r="A3947" t="str">
            <v>CODIGO</v>
          </cell>
          <cell r="B3947" t="str">
            <v>RECURSOS</v>
          </cell>
          <cell r="C3947" t="str">
            <v>UNIDAD</v>
          </cell>
          <cell r="D3947" t="str">
            <v>CANT.</v>
          </cell>
        </row>
        <row r="3948">
          <cell r="B3948" t="str">
            <v>MATERIALES</v>
          </cell>
        </row>
        <row r="3949">
          <cell r="B3949">
            <v>0</v>
          </cell>
          <cell r="C3949">
            <v>0</v>
          </cell>
        </row>
        <row r="3950">
          <cell r="B3950">
            <v>0</v>
          </cell>
          <cell r="C3950">
            <v>0</v>
          </cell>
        </row>
        <row r="3951">
          <cell r="B3951">
            <v>0</v>
          </cell>
          <cell r="C3951">
            <v>0</v>
          </cell>
        </row>
        <row r="3952">
          <cell r="B3952">
            <v>0</v>
          </cell>
          <cell r="C3952">
            <v>0</v>
          </cell>
        </row>
        <row r="3954">
          <cell r="B3954" t="str">
            <v>EQUIPO</v>
          </cell>
        </row>
        <row r="3955">
          <cell r="B3955" t="str">
            <v>HTA MENOR (5% de M. de O.)</v>
          </cell>
        </row>
        <row r="3956">
          <cell r="A3956">
            <v>0</v>
          </cell>
          <cell r="B3956">
            <v>0</v>
          </cell>
          <cell r="C3956">
            <v>0</v>
          </cell>
        </row>
        <row r="3957">
          <cell r="A3957">
            <v>0</v>
          </cell>
          <cell r="B3957">
            <v>0</v>
          </cell>
          <cell r="C3957">
            <v>0</v>
          </cell>
        </row>
        <row r="3958">
          <cell r="A3958">
            <v>0</v>
          </cell>
          <cell r="B3958">
            <v>0</v>
          </cell>
          <cell r="C3958">
            <v>0</v>
          </cell>
        </row>
        <row r="3960">
          <cell r="B3960" t="str">
            <v>MANO DE OBRA</v>
          </cell>
        </row>
        <row r="3961">
          <cell r="B3961">
            <v>0</v>
          </cell>
          <cell r="C3961">
            <v>0</v>
          </cell>
        </row>
        <row r="3962">
          <cell r="A3962">
            <v>0</v>
          </cell>
          <cell r="B3962">
            <v>0</v>
          </cell>
          <cell r="C3962">
            <v>0</v>
          </cell>
        </row>
        <row r="3963">
          <cell r="A3963">
            <v>0</v>
          </cell>
          <cell r="B3963">
            <v>0</v>
          </cell>
          <cell r="C3963">
            <v>0</v>
          </cell>
        </row>
        <row r="3964">
          <cell r="A3964">
            <v>0</v>
          </cell>
          <cell r="B3964">
            <v>0</v>
          </cell>
          <cell r="C3964">
            <v>0</v>
          </cell>
        </row>
        <row r="3966">
          <cell r="B3966" t="str">
            <v>TRANSPORTE</v>
          </cell>
        </row>
        <row r="3968">
          <cell r="A3968">
            <v>0</v>
          </cell>
          <cell r="B3968">
            <v>0</v>
          </cell>
          <cell r="C3968">
            <v>0</v>
          </cell>
        </row>
        <row r="3969">
          <cell r="A3969">
            <v>0</v>
          </cell>
          <cell r="B3969">
            <v>0</v>
          </cell>
          <cell r="C3969">
            <v>0</v>
          </cell>
        </row>
        <row r="3970">
          <cell r="A3970">
            <v>0</v>
          </cell>
          <cell r="B3970">
            <v>0</v>
          </cell>
          <cell r="C3970">
            <v>0</v>
          </cell>
        </row>
      </sheetData>
      <sheetData sheetId="1">
        <row r="1">
          <cell r="A1" t="str">
            <v>CODIGO</v>
          </cell>
        </row>
      </sheetData>
      <sheetData sheetId="2">
        <row r="1">
          <cell r="A1" t="str">
            <v>CODIGO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CODIGO</v>
          </cell>
        </row>
      </sheetData>
      <sheetData sheetId="17" refreshError="1"/>
      <sheetData sheetId="18" refreshError="1"/>
      <sheetData sheetId="19" refreshError="1"/>
      <sheetData sheetId="20">
        <row r="1">
          <cell r="A1" t="str">
            <v>CODIGO</v>
          </cell>
        </row>
      </sheetData>
      <sheetData sheetId="21"/>
      <sheetData sheetId="22">
        <row r="1">
          <cell r="A1" t="str">
            <v>CODIGO</v>
          </cell>
        </row>
      </sheetData>
      <sheetData sheetId="23"/>
      <sheetData sheetId="24">
        <row r="1">
          <cell r="A1" t="str">
            <v>CODIGO</v>
          </cell>
        </row>
      </sheetData>
      <sheetData sheetId="25"/>
      <sheetData sheetId="26">
        <row r="1">
          <cell r="A1" t="str">
            <v>CODIGO</v>
          </cell>
        </row>
      </sheetData>
      <sheetData sheetId="27"/>
      <sheetData sheetId="28" refreshError="1"/>
      <sheetData sheetId="29" refreshError="1"/>
      <sheetData sheetId="30" refreshError="1"/>
      <sheetData sheetId="31"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PU"/>
      <sheetName val="SUB 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 val="SUB_APU"/>
      <sheetName val="RESUMEN_PRESUPU_"/>
      <sheetName val="SUB_APU2"/>
      <sheetName val="RESUMEN_PRESUPU_2"/>
      <sheetName val="SUB_APU1"/>
      <sheetName val="RESUMEN_PRESUPU_1"/>
      <sheetName val="SUB_APU3"/>
      <sheetName val="RESUMEN_PRESUPU_3"/>
      <sheetName val="SUB_APU4"/>
      <sheetName val="RESUMEN_PRESUPU_4"/>
    </sheetNames>
    <sheetDataSet>
      <sheetData sheetId="0">
        <row r="1">
          <cell r="A1" t="str">
            <v>CODIGO</v>
          </cell>
        </row>
      </sheetData>
      <sheetData sheetId="1">
        <row r="1">
          <cell r="A1" t="str">
            <v>CODIGO</v>
          </cell>
        </row>
      </sheetData>
      <sheetData sheetId="2">
        <row r="1">
          <cell r="A1" t="str">
            <v>CODIGO</v>
          </cell>
          <cell r="B1" t="str">
            <v>ITEM</v>
          </cell>
          <cell r="C1" t="str">
            <v>UNIDAD</v>
          </cell>
        </row>
        <row r="2">
          <cell r="A2" t="str">
            <v>Z100</v>
          </cell>
          <cell r="B2" t="str">
            <v>MORTERO 1:4</v>
          </cell>
          <cell r="C2" t="str">
            <v>M3</v>
          </cell>
          <cell r="D2">
            <v>181373</v>
          </cell>
        </row>
        <row r="3">
          <cell r="B3" t="str">
            <v>CODIGO</v>
          </cell>
          <cell r="C3" t="str">
            <v>Z100</v>
          </cell>
        </row>
        <row r="4">
          <cell r="A4" t="str">
            <v>CODIGO</v>
          </cell>
          <cell r="B4" t="str">
            <v>RECURSOS</v>
          </cell>
          <cell r="C4" t="str">
            <v>UNIDAD</v>
          </cell>
          <cell r="D4" t="str">
            <v>CANT.</v>
          </cell>
        </row>
        <row r="5">
          <cell r="B5" t="str">
            <v>MATERIALES</v>
          </cell>
        </row>
        <row r="6">
          <cell r="A6" t="str">
            <v>M010</v>
          </cell>
          <cell r="B6" t="str">
            <v>CEMENTO</v>
          </cell>
          <cell r="C6" t="str">
            <v>SACO</v>
          </cell>
          <cell r="D6">
            <v>7.3</v>
          </cell>
        </row>
        <row r="7">
          <cell r="A7" t="str">
            <v>M020</v>
          </cell>
          <cell r="B7" t="str">
            <v>AGUA</v>
          </cell>
          <cell r="C7" t="str">
            <v>LT</v>
          </cell>
          <cell r="D7">
            <v>212</v>
          </cell>
        </row>
        <row r="8">
          <cell r="A8" t="str">
            <v>M070</v>
          </cell>
          <cell r="B8" t="str">
            <v>ARENA DE PEGA</v>
          </cell>
          <cell r="C8" t="str">
            <v>M3</v>
          </cell>
          <cell r="D8">
            <v>1.4</v>
          </cell>
        </row>
        <row r="9">
          <cell r="B9">
            <v>0</v>
          </cell>
          <cell r="C9">
            <v>0</v>
          </cell>
        </row>
        <row r="11">
          <cell r="B11" t="str">
            <v>EQUIPO</v>
          </cell>
        </row>
        <row r="12">
          <cell r="B12" t="str">
            <v>HTA MENOR (5% de M. de O.)</v>
          </cell>
        </row>
        <row r="17">
          <cell r="B17" t="str">
            <v>MANO DE OBRA</v>
          </cell>
        </row>
        <row r="18">
          <cell r="A18" t="str">
            <v>O110</v>
          </cell>
          <cell r="B18" t="str">
            <v>1 OFIC. Y 1 AYUD.</v>
          </cell>
          <cell r="C18" t="str">
            <v>DIA</v>
          </cell>
          <cell r="D18">
            <v>0.4</v>
          </cell>
        </row>
        <row r="21">
          <cell r="A21">
            <v>0</v>
          </cell>
          <cell r="B21">
            <v>0</v>
          </cell>
          <cell r="C21">
            <v>0</v>
          </cell>
        </row>
        <row r="23">
          <cell r="B23" t="str">
            <v>TRANSPORTE</v>
          </cell>
        </row>
        <row r="27">
          <cell r="A27">
            <v>0</v>
          </cell>
          <cell r="B27">
            <v>0</v>
          </cell>
          <cell r="C27">
            <v>0</v>
          </cell>
        </row>
        <row r="31">
          <cell r="A31" t="str">
            <v>CODIGO</v>
          </cell>
          <cell r="B31" t="str">
            <v>ITEM</v>
          </cell>
          <cell r="C31" t="str">
            <v>UNIDAD</v>
          </cell>
        </row>
        <row r="32">
          <cell r="A32" t="str">
            <v>Z110</v>
          </cell>
          <cell r="B32" t="str">
            <v>MORTERO 1:5</v>
          </cell>
          <cell r="C32" t="str">
            <v>M3</v>
          </cell>
          <cell r="D32">
            <v>151123.875</v>
          </cell>
        </row>
        <row r="33">
          <cell r="B33" t="str">
            <v>CODIGO</v>
          </cell>
          <cell r="C33" t="str">
            <v>Z110</v>
          </cell>
        </row>
        <row r="34">
          <cell r="A34" t="str">
            <v>CODIGO</v>
          </cell>
          <cell r="B34" t="str">
            <v>RECURSOS</v>
          </cell>
          <cell r="C34" t="str">
            <v>UNIDAD</v>
          </cell>
          <cell r="D34" t="str">
            <v>CANT.</v>
          </cell>
        </row>
        <row r="35">
          <cell r="B35" t="str">
            <v>MATERIALES</v>
          </cell>
        </row>
        <row r="36">
          <cell r="A36" t="str">
            <v>M010</v>
          </cell>
          <cell r="B36" t="str">
            <v>CEMENTO</v>
          </cell>
          <cell r="C36" t="str">
            <v>SACO</v>
          </cell>
          <cell r="D36">
            <v>6</v>
          </cell>
        </row>
        <row r="37">
          <cell r="A37" t="str">
            <v>M020</v>
          </cell>
          <cell r="B37" t="str">
            <v>AGUA</v>
          </cell>
          <cell r="C37" t="str">
            <v>LT</v>
          </cell>
          <cell r="D37">
            <v>48</v>
          </cell>
        </row>
        <row r="38">
          <cell r="A38" t="str">
            <v>M070</v>
          </cell>
          <cell r="B38" t="str">
            <v>ARENA DE PEGA</v>
          </cell>
          <cell r="C38" t="str">
            <v>M3</v>
          </cell>
          <cell r="D38">
            <v>1.2</v>
          </cell>
        </row>
        <row r="39">
          <cell r="B39">
            <v>0</v>
          </cell>
          <cell r="C39">
            <v>0</v>
          </cell>
        </row>
        <row r="41">
          <cell r="B41" t="str">
            <v>EQUIPO</v>
          </cell>
        </row>
        <row r="42">
          <cell r="B42" t="str">
            <v>HTA MENOR (5% de M. de O.)</v>
          </cell>
        </row>
        <row r="44">
          <cell r="A44">
            <v>0</v>
          </cell>
          <cell r="B44">
            <v>0</v>
          </cell>
          <cell r="C44">
            <v>0</v>
          </cell>
        </row>
        <row r="46">
          <cell r="B46" t="str">
            <v>MANO DE OBRA</v>
          </cell>
        </row>
        <row r="47">
          <cell r="A47" t="str">
            <v>O110</v>
          </cell>
          <cell r="B47" t="str">
            <v>1 OFIC. Y 1 AYUD.</v>
          </cell>
          <cell r="C47" t="str">
            <v>DIA</v>
          </cell>
          <cell r="D47">
            <v>0.35</v>
          </cell>
        </row>
        <row r="49">
          <cell r="A49">
            <v>0</v>
          </cell>
          <cell r="B49">
            <v>0</v>
          </cell>
          <cell r="C49">
            <v>0</v>
          </cell>
        </row>
        <row r="51">
          <cell r="B51" t="str">
            <v>TRANSPORTE</v>
          </cell>
        </row>
        <row r="55">
          <cell r="A55">
            <v>0</v>
          </cell>
          <cell r="B55">
            <v>0</v>
          </cell>
          <cell r="C55">
            <v>0</v>
          </cell>
        </row>
        <row r="58">
          <cell r="A58" t="str">
            <v>CODIGO</v>
          </cell>
          <cell r="B58" t="str">
            <v>ITEM</v>
          </cell>
          <cell r="C58" t="str">
            <v>UNIDAD</v>
          </cell>
        </row>
        <row r="59">
          <cell r="A59" t="str">
            <v>Z120</v>
          </cell>
          <cell r="B59" t="str">
            <v>MORTERO 1:6</v>
          </cell>
          <cell r="C59" t="str">
            <v>M3</v>
          </cell>
          <cell r="D59">
            <v>145003.125</v>
          </cell>
        </row>
        <row r="60">
          <cell r="B60" t="str">
            <v>CODIGO</v>
          </cell>
          <cell r="C60" t="str">
            <v>Z120</v>
          </cell>
        </row>
        <row r="61">
          <cell r="A61" t="str">
            <v>CODIGO</v>
          </cell>
          <cell r="B61" t="str">
            <v>RECURSOS</v>
          </cell>
          <cell r="C61" t="str">
            <v>UNIDAD</v>
          </cell>
          <cell r="D61" t="str">
            <v>CANT.</v>
          </cell>
        </row>
        <row r="62">
          <cell r="B62" t="str">
            <v>MATERIALES</v>
          </cell>
        </row>
        <row r="63">
          <cell r="A63" t="str">
            <v>M010</v>
          </cell>
          <cell r="B63" t="str">
            <v>CEMENTO</v>
          </cell>
          <cell r="C63" t="str">
            <v>SACO</v>
          </cell>
          <cell r="D63">
            <v>5.25</v>
          </cell>
        </row>
        <row r="64">
          <cell r="A64" t="str">
            <v>M020</v>
          </cell>
          <cell r="B64" t="str">
            <v>AGUA</v>
          </cell>
          <cell r="C64" t="str">
            <v>LT</v>
          </cell>
          <cell r="D64">
            <v>233</v>
          </cell>
        </row>
        <row r="65">
          <cell r="A65" t="str">
            <v>M070</v>
          </cell>
          <cell r="B65" t="str">
            <v>ARENA DE PEGA</v>
          </cell>
          <cell r="C65" t="str">
            <v>M3</v>
          </cell>
          <cell r="D65">
            <v>1.2</v>
          </cell>
        </row>
        <row r="66">
          <cell r="B66">
            <v>0</v>
          </cell>
          <cell r="C66">
            <v>0</v>
          </cell>
        </row>
        <row r="68">
          <cell r="B68" t="str">
            <v>EQUIPO</v>
          </cell>
        </row>
        <row r="69">
          <cell r="B69" t="str">
            <v>HTA MENOR (5% de M. de O.)</v>
          </cell>
        </row>
        <row r="70">
          <cell r="A70">
            <v>0</v>
          </cell>
          <cell r="B70">
            <v>0</v>
          </cell>
          <cell r="C70">
            <v>0</v>
          </cell>
        </row>
        <row r="72">
          <cell r="B72" t="str">
            <v>MANO DE OBRA</v>
          </cell>
        </row>
        <row r="73">
          <cell r="A73" t="str">
            <v>O110</v>
          </cell>
          <cell r="B73" t="str">
            <v>1 OFIC. Y 1 AYUD.</v>
          </cell>
          <cell r="C73" t="str">
            <v>DIA</v>
          </cell>
          <cell r="D73">
            <v>0.45</v>
          </cell>
        </row>
        <row r="74">
          <cell r="A74">
            <v>0</v>
          </cell>
          <cell r="B74">
            <v>0</v>
          </cell>
          <cell r="C74">
            <v>0</v>
          </cell>
        </row>
        <row r="75">
          <cell r="A75">
            <v>0</v>
          </cell>
          <cell r="B75">
            <v>0</v>
          </cell>
          <cell r="C75">
            <v>0</v>
          </cell>
        </row>
        <row r="77">
          <cell r="B77" t="str">
            <v>TRANSPORTE</v>
          </cell>
        </row>
        <row r="79">
          <cell r="A79">
            <v>0</v>
          </cell>
          <cell r="B79">
            <v>0</v>
          </cell>
          <cell r="C79">
            <v>0</v>
          </cell>
        </row>
        <row r="80">
          <cell r="A80">
            <v>0</v>
          </cell>
          <cell r="B80">
            <v>0</v>
          </cell>
          <cell r="C80">
            <v>0</v>
          </cell>
        </row>
        <row r="81">
          <cell r="A81">
            <v>0</v>
          </cell>
          <cell r="B81">
            <v>0</v>
          </cell>
          <cell r="C81">
            <v>0</v>
          </cell>
        </row>
        <row r="86">
          <cell r="A86" t="str">
            <v>CODIGO</v>
          </cell>
          <cell r="B86" t="str">
            <v>ITEM</v>
          </cell>
          <cell r="C86" t="str">
            <v>UNIDAD</v>
          </cell>
        </row>
        <row r="87">
          <cell r="A87" t="str">
            <v>Z130</v>
          </cell>
          <cell r="B87" t="str">
            <v>MORTERO 1:7</v>
          </cell>
          <cell r="C87" t="str">
            <v>M3</v>
          </cell>
          <cell r="D87">
            <v>121172.625</v>
          </cell>
        </row>
        <row r="88">
          <cell r="B88" t="str">
            <v>CODIGO</v>
          </cell>
          <cell r="C88" t="str">
            <v>Z130</v>
          </cell>
        </row>
        <row r="89">
          <cell r="A89" t="str">
            <v>CODIGO</v>
          </cell>
          <cell r="B89" t="str">
            <v>RECURSOS</v>
          </cell>
          <cell r="C89" t="str">
            <v>UNIDAD</v>
          </cell>
          <cell r="D89" t="str">
            <v>CANT.</v>
          </cell>
        </row>
        <row r="90">
          <cell r="B90" t="str">
            <v>MATERIALES</v>
          </cell>
        </row>
        <row r="91">
          <cell r="A91" t="str">
            <v>M010</v>
          </cell>
          <cell r="B91" t="str">
            <v>CEMENTO</v>
          </cell>
          <cell r="C91" t="str">
            <v>SACO</v>
          </cell>
          <cell r="D91">
            <v>4.5</v>
          </cell>
        </row>
        <row r="92">
          <cell r="A92" t="str">
            <v>M020</v>
          </cell>
          <cell r="B92" t="str">
            <v>AGUA</v>
          </cell>
          <cell r="C92" t="str">
            <v>LT</v>
          </cell>
          <cell r="D92">
            <v>204</v>
          </cell>
        </row>
        <row r="93">
          <cell r="A93" t="str">
            <v>M070</v>
          </cell>
          <cell r="B93" t="str">
            <v>ARENA DE PEGA</v>
          </cell>
          <cell r="C93" t="str">
            <v>M3</v>
          </cell>
          <cell r="D93">
            <v>1.25</v>
          </cell>
        </row>
        <row r="94">
          <cell r="B94">
            <v>0</v>
          </cell>
          <cell r="C94">
            <v>0</v>
          </cell>
        </row>
        <row r="96">
          <cell r="B96" t="str">
            <v>EQUIPO</v>
          </cell>
        </row>
        <row r="97">
          <cell r="B97" t="str">
            <v>HTA MENOR (5% de M. de O.)</v>
          </cell>
        </row>
        <row r="98">
          <cell r="A98">
            <v>0</v>
          </cell>
          <cell r="B98">
            <v>0</v>
          </cell>
          <cell r="C98">
            <v>0</v>
          </cell>
        </row>
        <row r="99">
          <cell r="A99">
            <v>0</v>
          </cell>
          <cell r="B99">
            <v>0</v>
          </cell>
          <cell r="C99">
            <v>0</v>
          </cell>
        </row>
        <row r="100">
          <cell r="A100">
            <v>0</v>
          </cell>
          <cell r="B100">
            <v>0</v>
          </cell>
          <cell r="C100">
            <v>0</v>
          </cell>
        </row>
        <row r="102">
          <cell r="B102" t="str">
            <v>MANO DE OBRA</v>
          </cell>
        </row>
        <row r="103">
          <cell r="A103" t="str">
            <v>O110</v>
          </cell>
          <cell r="B103" t="str">
            <v>1 OFIC. Y 1 AYUD.</v>
          </cell>
          <cell r="C103" t="str">
            <v>DIA</v>
          </cell>
          <cell r="D103">
            <v>0.25</v>
          </cell>
        </row>
        <row r="104">
          <cell r="A104">
            <v>0</v>
          </cell>
          <cell r="B104">
            <v>0</v>
          </cell>
          <cell r="C104">
            <v>0</v>
          </cell>
        </row>
        <row r="105">
          <cell r="A105">
            <v>0</v>
          </cell>
          <cell r="B105">
            <v>0</v>
          </cell>
          <cell r="C105">
            <v>0</v>
          </cell>
        </row>
        <row r="106">
          <cell r="A106">
            <v>0</v>
          </cell>
          <cell r="B106">
            <v>0</v>
          </cell>
          <cell r="C106">
            <v>0</v>
          </cell>
        </row>
        <row r="108">
          <cell r="B108" t="str">
            <v>TRANSPORTE</v>
          </cell>
        </row>
        <row r="110">
          <cell r="A110">
            <v>0</v>
          </cell>
          <cell r="B110">
            <v>0</v>
          </cell>
          <cell r="C110">
            <v>0</v>
          </cell>
        </row>
        <row r="111">
          <cell r="A111">
            <v>0</v>
          </cell>
          <cell r="B111">
            <v>0</v>
          </cell>
          <cell r="C111">
            <v>0</v>
          </cell>
        </row>
        <row r="112">
          <cell r="A112">
            <v>0</v>
          </cell>
          <cell r="B112">
            <v>0</v>
          </cell>
          <cell r="C112">
            <v>0</v>
          </cell>
        </row>
        <row r="115">
          <cell r="A115" t="str">
            <v>CODIGO</v>
          </cell>
          <cell r="B115" t="str">
            <v>ITEM</v>
          </cell>
          <cell r="C115" t="str">
            <v>UNIDAD</v>
          </cell>
        </row>
        <row r="116">
          <cell r="A116" t="str">
            <v>Z140</v>
          </cell>
          <cell r="B116" t="str">
            <v>MORTERO REV.  1:3</v>
          </cell>
          <cell r="C116" t="str">
            <v>M3</v>
          </cell>
          <cell r="D116">
            <v>192469.5</v>
          </cell>
        </row>
        <row r="117">
          <cell r="B117" t="str">
            <v>CODIGO</v>
          </cell>
          <cell r="C117" t="str">
            <v>Z140</v>
          </cell>
        </row>
        <row r="118">
          <cell r="A118" t="str">
            <v>CODIGO</v>
          </cell>
          <cell r="B118" t="str">
            <v>RECURSOS</v>
          </cell>
          <cell r="C118" t="str">
            <v>UNIDAD</v>
          </cell>
          <cell r="D118" t="str">
            <v>CANT.</v>
          </cell>
        </row>
        <row r="119">
          <cell r="B119" t="str">
            <v>MATERIALES</v>
          </cell>
        </row>
        <row r="120">
          <cell r="A120" t="str">
            <v>M010</v>
          </cell>
          <cell r="B120" t="str">
            <v>CEMENTO</v>
          </cell>
          <cell r="C120" t="str">
            <v>SACO</v>
          </cell>
          <cell r="D120">
            <v>9</v>
          </cell>
        </row>
        <row r="121">
          <cell r="A121" t="str">
            <v>M020</v>
          </cell>
          <cell r="B121" t="str">
            <v>AGUA</v>
          </cell>
          <cell r="C121" t="str">
            <v>LT</v>
          </cell>
          <cell r="D121">
            <v>252</v>
          </cell>
        </row>
        <row r="122">
          <cell r="A122" t="str">
            <v>M050</v>
          </cell>
          <cell r="B122" t="str">
            <v xml:space="preserve">ARENA DE REVOQUE. </v>
          </cell>
          <cell r="C122" t="str">
            <v>M3</v>
          </cell>
          <cell r="D122">
            <v>1.1000000000000001</v>
          </cell>
        </row>
        <row r="123">
          <cell r="B123">
            <v>0</v>
          </cell>
          <cell r="C123">
            <v>0</v>
          </cell>
        </row>
        <row r="125">
          <cell r="B125" t="str">
            <v>EQUIPO</v>
          </cell>
        </row>
        <row r="126">
          <cell r="B126" t="str">
            <v>HTA MENOR (5% de M. de O.)</v>
          </cell>
        </row>
        <row r="127">
          <cell r="A127">
            <v>0</v>
          </cell>
          <cell r="B127">
            <v>0</v>
          </cell>
          <cell r="C127">
            <v>0</v>
          </cell>
        </row>
        <row r="128">
          <cell r="A128">
            <v>0</v>
          </cell>
          <cell r="B128">
            <v>0</v>
          </cell>
          <cell r="C128">
            <v>0</v>
          </cell>
        </row>
        <row r="129">
          <cell r="A129">
            <v>0</v>
          </cell>
          <cell r="B129">
            <v>0</v>
          </cell>
          <cell r="C129">
            <v>0</v>
          </cell>
        </row>
        <row r="131">
          <cell r="B131" t="str">
            <v>MANO DE OBRA</v>
          </cell>
        </row>
        <row r="132">
          <cell r="A132" t="str">
            <v>O110</v>
          </cell>
          <cell r="B132" t="str">
            <v>1 OFIC. Y 1 AYUD.</v>
          </cell>
          <cell r="C132" t="str">
            <v>DIA</v>
          </cell>
          <cell r="D132">
            <v>0.2</v>
          </cell>
        </row>
        <row r="133">
          <cell r="A133">
            <v>0</v>
          </cell>
          <cell r="B133">
            <v>0</v>
          </cell>
          <cell r="C133">
            <v>0</v>
          </cell>
        </row>
        <row r="134">
          <cell r="A134">
            <v>0</v>
          </cell>
          <cell r="B134">
            <v>0</v>
          </cell>
          <cell r="C134">
            <v>0</v>
          </cell>
        </row>
        <row r="135">
          <cell r="A135">
            <v>0</v>
          </cell>
          <cell r="B135">
            <v>0</v>
          </cell>
          <cell r="C135">
            <v>0</v>
          </cell>
        </row>
        <row r="137">
          <cell r="B137" t="str">
            <v>TRANSPORTE</v>
          </cell>
        </row>
        <row r="139">
          <cell r="A139">
            <v>0</v>
          </cell>
          <cell r="B139">
            <v>0</v>
          </cell>
          <cell r="C139">
            <v>0</v>
          </cell>
        </row>
        <row r="140">
          <cell r="A140">
            <v>0</v>
          </cell>
          <cell r="B140">
            <v>0</v>
          </cell>
          <cell r="C140">
            <v>0</v>
          </cell>
        </row>
        <row r="141">
          <cell r="A141">
            <v>0</v>
          </cell>
          <cell r="B141">
            <v>0</v>
          </cell>
          <cell r="C141">
            <v>0</v>
          </cell>
        </row>
        <row r="145">
          <cell r="A145" t="str">
            <v>CODIGO</v>
          </cell>
          <cell r="B145" t="str">
            <v>ITEM</v>
          </cell>
          <cell r="C145" t="str">
            <v>UNIDAD</v>
          </cell>
        </row>
        <row r="146">
          <cell r="A146" t="str">
            <v>Z150</v>
          </cell>
          <cell r="B146" t="str">
            <v>MORTERO REV.  1:4</v>
          </cell>
          <cell r="C146" t="str">
            <v>M3</v>
          </cell>
          <cell r="D146">
            <v>160884.5</v>
          </cell>
        </row>
        <row r="147">
          <cell r="B147" t="str">
            <v>CODIGO</v>
          </cell>
          <cell r="C147" t="str">
            <v>Z150</v>
          </cell>
        </row>
        <row r="148">
          <cell r="A148" t="str">
            <v>CODIGO</v>
          </cell>
          <cell r="B148" t="str">
            <v>RECURSOS</v>
          </cell>
          <cell r="C148" t="str">
            <v>UNIDAD</v>
          </cell>
          <cell r="D148" t="str">
            <v>CANT.</v>
          </cell>
        </row>
        <row r="149">
          <cell r="B149" t="str">
            <v>MATERIALES</v>
          </cell>
        </row>
        <row r="150">
          <cell r="A150" t="str">
            <v>M010</v>
          </cell>
          <cell r="B150" t="str">
            <v>CEMENTO</v>
          </cell>
          <cell r="C150" t="str">
            <v>SACO</v>
          </cell>
          <cell r="D150">
            <v>7</v>
          </cell>
        </row>
        <row r="151">
          <cell r="A151" t="str">
            <v>M020</v>
          </cell>
          <cell r="B151" t="str">
            <v>AGUA</v>
          </cell>
          <cell r="C151" t="str">
            <v>LT</v>
          </cell>
          <cell r="D151">
            <v>252</v>
          </cell>
        </row>
        <row r="152">
          <cell r="A152" t="str">
            <v>M050</v>
          </cell>
          <cell r="B152" t="str">
            <v xml:space="preserve">ARENA DE REVOQUE. </v>
          </cell>
          <cell r="C152" t="str">
            <v>M3</v>
          </cell>
          <cell r="D152">
            <v>1.2</v>
          </cell>
        </row>
        <row r="153">
          <cell r="B153">
            <v>0</v>
          </cell>
          <cell r="C153">
            <v>0</v>
          </cell>
        </row>
        <row r="155">
          <cell r="B155" t="str">
            <v>EQUIPO</v>
          </cell>
        </row>
        <row r="156">
          <cell r="B156" t="str">
            <v>HTA MENOR (5% de M. de O.)</v>
          </cell>
        </row>
        <row r="157">
          <cell r="A157">
            <v>0</v>
          </cell>
          <cell r="B157">
            <v>0</v>
          </cell>
          <cell r="C157">
            <v>0</v>
          </cell>
        </row>
        <row r="158">
          <cell r="A158">
            <v>0</v>
          </cell>
          <cell r="B158">
            <v>0</v>
          </cell>
          <cell r="C158">
            <v>0</v>
          </cell>
        </row>
        <row r="159">
          <cell r="A159">
            <v>0</v>
          </cell>
          <cell r="B159">
            <v>0</v>
          </cell>
          <cell r="C159">
            <v>0</v>
          </cell>
        </row>
        <row r="161">
          <cell r="B161" t="str">
            <v>MANO DE OBRA</v>
          </cell>
        </row>
        <row r="162">
          <cell r="A162" t="str">
            <v>O110</v>
          </cell>
          <cell r="B162" t="str">
            <v>1 OFIC. Y 1 AYUD.</v>
          </cell>
          <cell r="C162" t="str">
            <v>DIA</v>
          </cell>
          <cell r="D162">
            <v>0.2</v>
          </cell>
        </row>
        <row r="163">
          <cell r="A163">
            <v>0</v>
          </cell>
          <cell r="B163">
            <v>0</v>
          </cell>
          <cell r="C163">
            <v>0</v>
          </cell>
        </row>
        <row r="164">
          <cell r="A164">
            <v>0</v>
          </cell>
          <cell r="B164">
            <v>0</v>
          </cell>
          <cell r="C164">
            <v>0</v>
          </cell>
        </row>
        <row r="166">
          <cell r="B166" t="str">
            <v>TRANSPORTE</v>
          </cell>
        </row>
        <row r="168">
          <cell r="A168">
            <v>0</v>
          </cell>
          <cell r="B168">
            <v>0</v>
          </cell>
          <cell r="C168">
            <v>0</v>
          </cell>
        </row>
        <row r="169">
          <cell r="A169">
            <v>0</v>
          </cell>
          <cell r="B169">
            <v>0</v>
          </cell>
          <cell r="C169">
            <v>0</v>
          </cell>
        </row>
        <row r="173">
          <cell r="A173" t="str">
            <v>CODIGO</v>
          </cell>
          <cell r="B173" t="str">
            <v>ITEM</v>
          </cell>
          <cell r="C173" t="str">
            <v>UNIDAD</v>
          </cell>
        </row>
        <row r="174">
          <cell r="A174" t="str">
            <v>Z160</v>
          </cell>
          <cell r="B174" t="str">
            <v>MORTERO REV.  1:5</v>
          </cell>
          <cell r="C174" t="str">
            <v>M3</v>
          </cell>
          <cell r="D174">
            <v>139009.5</v>
          </cell>
        </row>
        <row r="175">
          <cell r="B175" t="str">
            <v>CODIGO</v>
          </cell>
          <cell r="C175" t="str">
            <v>Z160</v>
          </cell>
        </row>
        <row r="176">
          <cell r="A176" t="str">
            <v>CODIGO</v>
          </cell>
          <cell r="B176" t="str">
            <v>RECURSOS</v>
          </cell>
          <cell r="C176" t="str">
            <v>UNIDAD</v>
          </cell>
          <cell r="D176" t="str">
            <v>CANT.</v>
          </cell>
        </row>
        <row r="177">
          <cell r="B177" t="str">
            <v>MATERIALES</v>
          </cell>
        </row>
        <row r="178">
          <cell r="A178" t="str">
            <v>M010</v>
          </cell>
          <cell r="B178" t="str">
            <v>CEMENTO</v>
          </cell>
          <cell r="C178" t="str">
            <v>SACO</v>
          </cell>
          <cell r="D178">
            <v>6</v>
          </cell>
        </row>
        <row r="179">
          <cell r="A179" t="str">
            <v>M020</v>
          </cell>
          <cell r="B179" t="str">
            <v>AGUA</v>
          </cell>
          <cell r="C179" t="str">
            <v>LT</v>
          </cell>
          <cell r="D179">
            <v>237</v>
          </cell>
        </row>
        <row r="180">
          <cell r="A180" t="str">
            <v>M050</v>
          </cell>
          <cell r="B180" t="str">
            <v xml:space="preserve">ARENA DE REVOQUE. </v>
          </cell>
          <cell r="C180" t="str">
            <v>M3</v>
          </cell>
          <cell r="D180">
            <v>1</v>
          </cell>
        </row>
        <row r="181">
          <cell r="B181">
            <v>0</v>
          </cell>
          <cell r="C181">
            <v>0</v>
          </cell>
        </row>
        <row r="183">
          <cell r="B183" t="str">
            <v>EQUIPO</v>
          </cell>
        </row>
        <row r="184">
          <cell r="B184" t="str">
            <v>HTA MENOR (5% de M. de O.)</v>
          </cell>
        </row>
        <row r="185">
          <cell r="A185">
            <v>0</v>
          </cell>
          <cell r="B185">
            <v>0</v>
          </cell>
          <cell r="C185">
            <v>0</v>
          </cell>
        </row>
        <row r="186">
          <cell r="A186">
            <v>0</v>
          </cell>
          <cell r="B186">
            <v>0</v>
          </cell>
          <cell r="C186">
            <v>0</v>
          </cell>
        </row>
        <row r="187">
          <cell r="A187">
            <v>0</v>
          </cell>
          <cell r="B187">
            <v>0</v>
          </cell>
          <cell r="C187">
            <v>0</v>
          </cell>
        </row>
        <row r="189">
          <cell r="B189" t="str">
            <v>MANO DE OBRA</v>
          </cell>
        </row>
        <row r="190">
          <cell r="A190" t="str">
            <v>O110</v>
          </cell>
          <cell r="B190" t="str">
            <v>1 OFIC. Y 1 AYUD.</v>
          </cell>
          <cell r="C190" t="str">
            <v>DIA</v>
          </cell>
          <cell r="D190">
            <v>0.2</v>
          </cell>
        </row>
        <row r="191">
          <cell r="A191">
            <v>0</v>
          </cell>
          <cell r="B191">
            <v>0</v>
          </cell>
          <cell r="C191">
            <v>0</v>
          </cell>
        </row>
        <row r="192">
          <cell r="A192">
            <v>0</v>
          </cell>
          <cell r="B192">
            <v>0</v>
          </cell>
          <cell r="C192">
            <v>0</v>
          </cell>
        </row>
        <row r="193">
          <cell r="A193">
            <v>0</v>
          </cell>
          <cell r="B193">
            <v>0</v>
          </cell>
          <cell r="C193">
            <v>0</v>
          </cell>
        </row>
        <row r="195">
          <cell r="B195" t="str">
            <v>TRANSPORTE</v>
          </cell>
        </row>
        <row r="197">
          <cell r="A197">
            <v>0</v>
          </cell>
          <cell r="B197">
            <v>0</v>
          </cell>
          <cell r="C197">
            <v>0</v>
          </cell>
        </row>
        <row r="198">
          <cell r="A198">
            <v>0</v>
          </cell>
          <cell r="B198">
            <v>0</v>
          </cell>
          <cell r="C198">
            <v>0</v>
          </cell>
        </row>
        <row r="199">
          <cell r="A199">
            <v>0</v>
          </cell>
          <cell r="B199">
            <v>0</v>
          </cell>
          <cell r="C199">
            <v>0</v>
          </cell>
        </row>
        <row r="202">
          <cell r="A202" t="str">
            <v>CODIGO</v>
          </cell>
          <cell r="B202" t="str">
            <v>ITEM</v>
          </cell>
          <cell r="C202" t="str">
            <v>UNIDAD</v>
          </cell>
        </row>
        <row r="203">
          <cell r="A203" t="str">
            <v>Z170</v>
          </cell>
          <cell r="B203" t="str">
            <v>MORTERO REV.  1:6</v>
          </cell>
          <cell r="C203" t="str">
            <v>M3</v>
          </cell>
          <cell r="D203">
            <v>125409.5</v>
          </cell>
        </row>
        <row r="204">
          <cell r="B204" t="str">
            <v>CODIGO</v>
          </cell>
          <cell r="C204" t="str">
            <v>Z170</v>
          </cell>
        </row>
        <row r="205">
          <cell r="A205" t="str">
            <v>CODIGO</v>
          </cell>
          <cell r="B205" t="str">
            <v>RECURSOS</v>
          </cell>
          <cell r="C205" t="str">
            <v>UNIDAD</v>
          </cell>
          <cell r="D205" t="str">
            <v>CANT.</v>
          </cell>
        </row>
        <row r="206">
          <cell r="B206" t="str">
            <v>MATERIALES</v>
          </cell>
        </row>
        <row r="207">
          <cell r="A207" t="str">
            <v>M010</v>
          </cell>
          <cell r="B207" t="str">
            <v>CEMENTO</v>
          </cell>
          <cell r="C207" t="str">
            <v>SACO</v>
          </cell>
          <cell r="D207">
            <v>5.2</v>
          </cell>
        </row>
        <row r="208">
          <cell r="A208" t="str">
            <v>M020</v>
          </cell>
          <cell r="B208" t="str">
            <v>AGUA</v>
          </cell>
          <cell r="C208" t="str">
            <v>LT</v>
          </cell>
          <cell r="D208">
            <v>237</v>
          </cell>
        </row>
        <row r="209">
          <cell r="A209" t="str">
            <v>M050</v>
          </cell>
          <cell r="B209" t="str">
            <v xml:space="preserve">ARENA DE REVOQUE. </v>
          </cell>
          <cell r="C209" t="str">
            <v>M3</v>
          </cell>
          <cell r="D209">
            <v>1</v>
          </cell>
        </row>
        <row r="210">
          <cell r="B210">
            <v>0</v>
          </cell>
          <cell r="C210">
            <v>0</v>
          </cell>
        </row>
        <row r="212">
          <cell r="B212" t="str">
            <v>EQUIPO</v>
          </cell>
        </row>
        <row r="213">
          <cell r="B213" t="str">
            <v>HTA MENOR (5% de M. de O.)</v>
          </cell>
        </row>
        <row r="214">
          <cell r="A214">
            <v>0</v>
          </cell>
          <cell r="B214">
            <v>0</v>
          </cell>
          <cell r="C214">
            <v>0</v>
          </cell>
        </row>
        <row r="215">
          <cell r="A215">
            <v>0</v>
          </cell>
          <cell r="B215">
            <v>0</v>
          </cell>
          <cell r="C215">
            <v>0</v>
          </cell>
        </row>
        <row r="216">
          <cell r="A216">
            <v>0</v>
          </cell>
          <cell r="B216">
            <v>0</v>
          </cell>
          <cell r="C216">
            <v>0</v>
          </cell>
        </row>
        <row r="218">
          <cell r="B218" t="str">
            <v>MANO DE OBRA</v>
          </cell>
        </row>
        <row r="219">
          <cell r="A219" t="str">
            <v>O110</v>
          </cell>
          <cell r="B219" t="str">
            <v>1 OFIC. Y 1 AYUD.</v>
          </cell>
          <cell r="C219" t="str">
            <v>DIA</v>
          </cell>
          <cell r="D219">
            <v>0.2</v>
          </cell>
        </row>
        <row r="220">
          <cell r="A220">
            <v>0</v>
          </cell>
          <cell r="B220">
            <v>0</v>
          </cell>
          <cell r="C220">
            <v>0</v>
          </cell>
        </row>
        <row r="221">
          <cell r="A221">
            <v>0</v>
          </cell>
          <cell r="B221">
            <v>0</v>
          </cell>
          <cell r="C221">
            <v>0</v>
          </cell>
        </row>
        <row r="222">
          <cell r="A222">
            <v>0</v>
          </cell>
          <cell r="B222">
            <v>0</v>
          </cell>
          <cell r="C222">
            <v>0</v>
          </cell>
        </row>
        <row r="224">
          <cell r="B224" t="str">
            <v>TRANSPORTE</v>
          </cell>
        </row>
        <row r="226">
          <cell r="A226">
            <v>0</v>
          </cell>
          <cell r="B226">
            <v>0</v>
          </cell>
          <cell r="C226">
            <v>0</v>
          </cell>
        </row>
        <row r="227">
          <cell r="A227">
            <v>0</v>
          </cell>
          <cell r="B227">
            <v>0</v>
          </cell>
          <cell r="C227">
            <v>0</v>
          </cell>
        </row>
        <row r="230">
          <cell r="A230" t="str">
            <v>CODIGO</v>
          </cell>
          <cell r="B230" t="str">
            <v>ITEM</v>
          </cell>
          <cell r="C230" t="str">
            <v>UNIDAD</v>
          </cell>
        </row>
        <row r="231">
          <cell r="A231" t="str">
            <v>Z180</v>
          </cell>
          <cell r="B231" t="str">
            <v>MORTERO.  1:3</v>
          </cell>
          <cell r="C231" t="str">
            <v>M3</v>
          </cell>
          <cell r="D231">
            <v>194177.625</v>
          </cell>
        </row>
        <row r="232">
          <cell r="B232" t="str">
            <v>CODIGO</v>
          </cell>
          <cell r="C232" t="str">
            <v>Z180</v>
          </cell>
        </row>
        <row r="233">
          <cell r="A233" t="str">
            <v>CODIGO</v>
          </cell>
          <cell r="B233" t="str">
            <v>RECURSOS</v>
          </cell>
          <cell r="C233" t="str">
            <v>UNIDAD</v>
          </cell>
          <cell r="D233" t="str">
            <v>CANT.</v>
          </cell>
        </row>
        <row r="234">
          <cell r="B234" t="str">
            <v>MATERIALES</v>
          </cell>
        </row>
        <row r="235">
          <cell r="A235" t="str">
            <v>M010</v>
          </cell>
          <cell r="B235" t="str">
            <v>CEMENTO</v>
          </cell>
          <cell r="C235" t="str">
            <v>SACO</v>
          </cell>
          <cell r="D235">
            <v>9</v>
          </cell>
        </row>
        <row r="236">
          <cell r="A236" t="str">
            <v>M020</v>
          </cell>
          <cell r="B236" t="str">
            <v>AGUA</v>
          </cell>
          <cell r="C236" t="str">
            <v>LT</v>
          </cell>
          <cell r="D236">
            <v>40</v>
          </cell>
        </row>
        <row r="237">
          <cell r="A237" t="str">
            <v>M070</v>
          </cell>
          <cell r="B237" t="str">
            <v>ARENA DE PEGA</v>
          </cell>
          <cell r="C237" t="str">
            <v>M3</v>
          </cell>
          <cell r="D237">
            <v>1.1200000000000001</v>
          </cell>
        </row>
        <row r="238">
          <cell r="B238">
            <v>0</v>
          </cell>
          <cell r="C238">
            <v>0</v>
          </cell>
        </row>
        <row r="240">
          <cell r="B240" t="str">
            <v>EQUIPO</v>
          </cell>
        </row>
        <row r="241">
          <cell r="B241" t="str">
            <v>HTA MENOR (5% de M. de O.)</v>
          </cell>
        </row>
        <row r="242">
          <cell r="A242">
            <v>0</v>
          </cell>
          <cell r="B242">
            <v>0</v>
          </cell>
          <cell r="C242">
            <v>0</v>
          </cell>
        </row>
        <row r="243">
          <cell r="A243">
            <v>0</v>
          </cell>
          <cell r="B243">
            <v>0</v>
          </cell>
          <cell r="C243">
            <v>0</v>
          </cell>
        </row>
        <row r="244">
          <cell r="A244">
            <v>0</v>
          </cell>
          <cell r="B244">
            <v>0</v>
          </cell>
          <cell r="C244">
            <v>0</v>
          </cell>
        </row>
        <row r="246">
          <cell r="B246" t="str">
            <v>MANO DE OBRA</v>
          </cell>
        </row>
        <row r="247">
          <cell r="A247" t="str">
            <v>O110</v>
          </cell>
          <cell r="B247" t="str">
            <v>1 OFIC. Y 1 AYUD.</v>
          </cell>
          <cell r="C247" t="str">
            <v>DIA</v>
          </cell>
          <cell r="D247">
            <v>0.25</v>
          </cell>
        </row>
        <row r="248">
          <cell r="A248">
            <v>0</v>
          </cell>
          <cell r="B248">
            <v>0</v>
          </cell>
          <cell r="C248">
            <v>0</v>
          </cell>
        </row>
        <row r="249">
          <cell r="A249">
            <v>0</v>
          </cell>
          <cell r="B249">
            <v>0</v>
          </cell>
          <cell r="C249">
            <v>0</v>
          </cell>
        </row>
        <row r="250">
          <cell r="A250">
            <v>0</v>
          </cell>
          <cell r="B250">
            <v>0</v>
          </cell>
          <cell r="C250">
            <v>0</v>
          </cell>
        </row>
        <row r="252">
          <cell r="B252" t="str">
            <v>TRANSPORTE</v>
          </cell>
        </row>
        <row r="254">
          <cell r="A254">
            <v>0</v>
          </cell>
          <cell r="B254">
            <v>0</v>
          </cell>
          <cell r="C254">
            <v>0</v>
          </cell>
        </row>
        <row r="255">
          <cell r="A255">
            <v>0</v>
          </cell>
          <cell r="B255">
            <v>0</v>
          </cell>
          <cell r="C255">
            <v>0</v>
          </cell>
        </row>
        <row r="259">
          <cell r="A259" t="str">
            <v>CODIGO</v>
          </cell>
          <cell r="B259" t="str">
            <v>ITEM</v>
          </cell>
          <cell r="C259" t="str">
            <v>UNIDAD</v>
          </cell>
        </row>
        <row r="260">
          <cell r="A260" t="str">
            <v>Z190</v>
          </cell>
          <cell r="B260" t="str">
            <v>MORTERO  1:2</v>
          </cell>
          <cell r="C260" t="str">
            <v>M3</v>
          </cell>
          <cell r="D260">
            <v>247343.5</v>
          </cell>
        </row>
        <row r="261">
          <cell r="B261" t="str">
            <v>CODIGO</v>
          </cell>
          <cell r="C261" t="str">
            <v>Z190</v>
          </cell>
        </row>
        <row r="262">
          <cell r="A262" t="str">
            <v>CODIGO</v>
          </cell>
          <cell r="B262" t="str">
            <v>RECURSOS</v>
          </cell>
          <cell r="C262" t="str">
            <v>UNIDAD</v>
          </cell>
          <cell r="D262" t="str">
            <v>CANT.</v>
          </cell>
        </row>
        <row r="263">
          <cell r="B263" t="str">
            <v>MATERIALES</v>
          </cell>
        </row>
        <row r="264">
          <cell r="A264" t="str">
            <v>M010</v>
          </cell>
          <cell r="B264" t="str">
            <v>CEMENTO</v>
          </cell>
          <cell r="C264" t="str">
            <v>SACO</v>
          </cell>
          <cell r="D264">
            <v>12.5</v>
          </cell>
        </row>
        <row r="265">
          <cell r="A265" t="str">
            <v>M020</v>
          </cell>
          <cell r="B265" t="str">
            <v>AGUA</v>
          </cell>
          <cell r="C265" t="str">
            <v>LT</v>
          </cell>
          <cell r="D265">
            <v>250</v>
          </cell>
        </row>
        <row r="266">
          <cell r="A266" t="str">
            <v>M070</v>
          </cell>
          <cell r="B266" t="str">
            <v>ARENA DE PEGA</v>
          </cell>
          <cell r="C266" t="str">
            <v>M3</v>
          </cell>
          <cell r="D266">
            <v>0.95</v>
          </cell>
        </row>
        <row r="267">
          <cell r="B267">
            <v>0</v>
          </cell>
          <cell r="C267">
            <v>0</v>
          </cell>
        </row>
        <row r="269">
          <cell r="B269" t="str">
            <v>EQUIPO</v>
          </cell>
        </row>
        <row r="270">
          <cell r="B270" t="str">
            <v>HTA MENOR (5% de M. de O.)</v>
          </cell>
        </row>
        <row r="271">
          <cell r="A271">
            <v>0</v>
          </cell>
          <cell r="B271">
            <v>0</v>
          </cell>
          <cell r="C271">
            <v>0</v>
          </cell>
        </row>
        <row r="272">
          <cell r="A272">
            <v>0</v>
          </cell>
          <cell r="B272">
            <v>0</v>
          </cell>
          <cell r="C272">
            <v>0</v>
          </cell>
        </row>
        <row r="274">
          <cell r="B274" t="str">
            <v>MANO DE OBRA</v>
          </cell>
        </row>
        <row r="275">
          <cell r="A275" t="str">
            <v>O110</v>
          </cell>
          <cell r="B275" t="str">
            <v>1 OFIC. Y 1 AYUD.</v>
          </cell>
          <cell r="C275" t="str">
            <v>DIA</v>
          </cell>
          <cell r="D275">
            <v>0.2</v>
          </cell>
        </row>
        <row r="276">
          <cell r="A276">
            <v>0</v>
          </cell>
          <cell r="B276">
            <v>0</v>
          </cell>
          <cell r="C276">
            <v>0</v>
          </cell>
        </row>
        <row r="277">
          <cell r="A277">
            <v>0</v>
          </cell>
          <cell r="B277">
            <v>0</v>
          </cell>
          <cell r="C277">
            <v>0</v>
          </cell>
        </row>
        <row r="278">
          <cell r="A278">
            <v>0</v>
          </cell>
          <cell r="B278">
            <v>0</v>
          </cell>
          <cell r="C278">
            <v>0</v>
          </cell>
        </row>
        <row r="280">
          <cell r="B280" t="str">
            <v>TRANSPORTE</v>
          </cell>
        </row>
        <row r="282">
          <cell r="A282">
            <v>0</v>
          </cell>
          <cell r="B282">
            <v>0</v>
          </cell>
          <cell r="C282">
            <v>0</v>
          </cell>
        </row>
        <row r="283">
          <cell r="A283">
            <v>0</v>
          </cell>
          <cell r="B283">
            <v>0</v>
          </cell>
          <cell r="C283">
            <v>0</v>
          </cell>
        </row>
        <row r="284">
          <cell r="A284">
            <v>0</v>
          </cell>
          <cell r="B284">
            <v>0</v>
          </cell>
          <cell r="C284">
            <v>0</v>
          </cell>
        </row>
        <row r="288">
          <cell r="A288" t="str">
            <v>CODIGO</v>
          </cell>
          <cell r="B288" t="str">
            <v>ITEM</v>
          </cell>
          <cell r="C288" t="str">
            <v>UNIDAD</v>
          </cell>
        </row>
        <row r="289">
          <cell r="A289" t="str">
            <v>Z200</v>
          </cell>
          <cell r="B289" t="str">
            <v>CONCRETO f'c=140 kg/cm2</v>
          </cell>
          <cell r="C289" t="str">
            <v>M3</v>
          </cell>
          <cell r="D289">
            <v>158178</v>
          </cell>
        </row>
        <row r="290">
          <cell r="B290" t="str">
            <v>CODIGO</v>
          </cell>
          <cell r="C290" t="str">
            <v>Z200</v>
          </cell>
        </row>
        <row r="291">
          <cell r="A291" t="str">
            <v>CODIGO</v>
          </cell>
          <cell r="B291" t="str">
            <v>RECURSOS</v>
          </cell>
          <cell r="C291" t="str">
            <v>UNIDAD</v>
          </cell>
          <cell r="D291" t="str">
            <v>CANT.</v>
          </cell>
        </row>
        <row r="292">
          <cell r="B292" t="str">
            <v>MATERIALES</v>
          </cell>
        </row>
        <row r="293">
          <cell r="A293" t="str">
            <v>M010</v>
          </cell>
          <cell r="B293" t="str">
            <v>CEMENTO</v>
          </cell>
          <cell r="C293" t="str">
            <v>SACO</v>
          </cell>
          <cell r="D293">
            <v>5</v>
          </cell>
        </row>
        <row r="294">
          <cell r="A294" t="str">
            <v>M020</v>
          </cell>
          <cell r="B294" t="str">
            <v>AGUA</v>
          </cell>
          <cell r="C294" t="str">
            <v>LT</v>
          </cell>
          <cell r="D294">
            <v>40</v>
          </cell>
        </row>
        <row r="295">
          <cell r="A295" t="str">
            <v>M080</v>
          </cell>
          <cell r="B295" t="str">
            <v>ARENA PARA CONCRETO</v>
          </cell>
          <cell r="C295" t="str">
            <v>M3</v>
          </cell>
          <cell r="D295">
            <v>0.6</v>
          </cell>
        </row>
        <row r="296">
          <cell r="A296" t="str">
            <v>M240</v>
          </cell>
          <cell r="B296" t="str">
            <v>TRITURADO 1 1/2"</v>
          </cell>
          <cell r="C296" t="str">
            <v>M3</v>
          </cell>
          <cell r="D296">
            <v>0.92</v>
          </cell>
        </row>
        <row r="297">
          <cell r="B297">
            <v>0</v>
          </cell>
          <cell r="C297">
            <v>0</v>
          </cell>
        </row>
        <row r="299">
          <cell r="B299" t="str">
            <v>EQUIPO</v>
          </cell>
        </row>
        <row r="300">
          <cell r="B300" t="str">
            <v>HTA MENOR (5% de M. de O.)</v>
          </cell>
        </row>
        <row r="301">
          <cell r="A301" t="str">
            <v>E080</v>
          </cell>
          <cell r="B301" t="str">
            <v>CONCRETADORA 1 1/2 SACOS ELECT.</v>
          </cell>
          <cell r="C301" t="str">
            <v>DIA</v>
          </cell>
          <cell r="D301">
            <v>0.4</v>
          </cell>
        </row>
        <row r="302">
          <cell r="A302">
            <v>0</v>
          </cell>
          <cell r="B302">
            <v>0</v>
          </cell>
          <cell r="C302">
            <v>0</v>
          </cell>
        </row>
        <row r="303">
          <cell r="A303">
            <v>0</v>
          </cell>
          <cell r="B303">
            <v>0</v>
          </cell>
          <cell r="C303">
            <v>0</v>
          </cell>
        </row>
        <row r="305">
          <cell r="B305" t="str">
            <v>MANO DE OBRA</v>
          </cell>
        </row>
        <row r="306">
          <cell r="A306" t="str">
            <v>O030</v>
          </cell>
          <cell r="B306" t="str">
            <v>1 OFIC. Y 2 AYUD.</v>
          </cell>
          <cell r="C306" t="str">
            <v>DIA</v>
          </cell>
          <cell r="D306">
            <v>0.4</v>
          </cell>
        </row>
        <row r="307">
          <cell r="A307">
            <v>0</v>
          </cell>
          <cell r="B307">
            <v>0</v>
          </cell>
          <cell r="C307">
            <v>0</v>
          </cell>
        </row>
        <row r="308">
          <cell r="A308">
            <v>0</v>
          </cell>
          <cell r="B308">
            <v>0</v>
          </cell>
          <cell r="C308">
            <v>0</v>
          </cell>
        </row>
        <row r="309">
          <cell r="A309">
            <v>0</v>
          </cell>
          <cell r="B309">
            <v>0</v>
          </cell>
          <cell r="C309">
            <v>0</v>
          </cell>
        </row>
        <row r="311">
          <cell r="B311" t="str">
            <v>TRANSPORTE</v>
          </cell>
        </row>
        <row r="313">
          <cell r="A313">
            <v>0</v>
          </cell>
          <cell r="B313">
            <v>0</v>
          </cell>
          <cell r="C313">
            <v>0</v>
          </cell>
        </row>
        <row r="314">
          <cell r="A314">
            <v>0</v>
          </cell>
          <cell r="B314">
            <v>0</v>
          </cell>
          <cell r="C314">
            <v>0</v>
          </cell>
        </row>
        <row r="318">
          <cell r="A318" t="str">
            <v>CODIGO</v>
          </cell>
          <cell r="B318" t="str">
            <v>ITEM</v>
          </cell>
          <cell r="C318" t="str">
            <v>UNIDAD</v>
          </cell>
        </row>
        <row r="319">
          <cell r="A319" t="str">
            <v>Z210</v>
          </cell>
          <cell r="B319" t="str">
            <v>CONCRETO f'c=175 kg/cm2</v>
          </cell>
          <cell r="C319" t="str">
            <v>M3</v>
          </cell>
          <cell r="D319">
            <v>153121.5</v>
          </cell>
        </row>
        <row r="320">
          <cell r="B320" t="str">
            <v>CODIGO</v>
          </cell>
          <cell r="C320" t="str">
            <v>Z210</v>
          </cell>
        </row>
        <row r="321">
          <cell r="A321" t="str">
            <v>CODIGO</v>
          </cell>
          <cell r="B321" t="str">
            <v>RECURSOS</v>
          </cell>
          <cell r="C321" t="str">
            <v>UNIDAD</v>
          </cell>
          <cell r="D321" t="str">
            <v>CANT.</v>
          </cell>
        </row>
        <row r="322">
          <cell r="B322" t="str">
            <v>MATERIALES</v>
          </cell>
        </row>
        <row r="323">
          <cell r="A323" t="str">
            <v>M010</v>
          </cell>
          <cell r="B323" t="str">
            <v>CEMENTO</v>
          </cell>
          <cell r="C323" t="str">
            <v>SACO</v>
          </cell>
          <cell r="D323">
            <v>6</v>
          </cell>
        </row>
        <row r="324">
          <cell r="A324" t="str">
            <v>M020</v>
          </cell>
          <cell r="B324" t="str">
            <v>AGUA</v>
          </cell>
          <cell r="C324" t="str">
            <v>LT</v>
          </cell>
          <cell r="D324">
            <v>80</v>
          </cell>
        </row>
        <row r="325">
          <cell r="A325" t="str">
            <v>M080</v>
          </cell>
          <cell r="B325" t="str">
            <v>ARENA PARA CONCRETO</v>
          </cell>
          <cell r="C325" t="str">
            <v>M3</v>
          </cell>
          <cell r="D325">
            <v>0.67</v>
          </cell>
        </row>
        <row r="326">
          <cell r="A326" t="str">
            <v>M240</v>
          </cell>
          <cell r="B326" t="str">
            <v>TRITURADO 1 1/2"</v>
          </cell>
          <cell r="C326" t="str">
            <v>M3</v>
          </cell>
          <cell r="D326">
            <v>0.71499999999999997</v>
          </cell>
        </row>
        <row r="328">
          <cell r="B328" t="str">
            <v>EQUIPO</v>
          </cell>
        </row>
        <row r="329">
          <cell r="B329" t="str">
            <v>HTA MENOR (5% de M. de O.)</v>
          </cell>
        </row>
        <row r="330">
          <cell r="A330" t="str">
            <v>E080</v>
          </cell>
          <cell r="B330" t="str">
            <v>CONCRETADORA 1 1/2 SACOS ELECT.</v>
          </cell>
          <cell r="C330" t="str">
            <v>DIA</v>
          </cell>
          <cell r="D330">
            <v>0.2</v>
          </cell>
        </row>
        <row r="331">
          <cell r="A331">
            <v>0</v>
          </cell>
          <cell r="B331">
            <v>0</v>
          </cell>
          <cell r="C331">
            <v>0</v>
          </cell>
        </row>
        <row r="332">
          <cell r="A332">
            <v>0</v>
          </cell>
          <cell r="B332">
            <v>0</v>
          </cell>
          <cell r="C332">
            <v>0</v>
          </cell>
        </row>
        <row r="334">
          <cell r="B334" t="str">
            <v>MANO DE OBRA</v>
          </cell>
        </row>
        <row r="335">
          <cell r="A335" t="str">
            <v>O030</v>
          </cell>
          <cell r="B335" t="str">
            <v>1 OFIC. Y 2 AYUD.</v>
          </cell>
          <cell r="C335" t="str">
            <v>DIA</v>
          </cell>
          <cell r="D335">
            <v>0.2</v>
          </cell>
        </row>
        <row r="336">
          <cell r="B336">
            <v>0</v>
          </cell>
          <cell r="C336">
            <v>0</v>
          </cell>
        </row>
        <row r="337">
          <cell r="A337">
            <v>0</v>
          </cell>
          <cell r="B337">
            <v>0</v>
          </cell>
          <cell r="C337">
            <v>0</v>
          </cell>
        </row>
        <row r="339">
          <cell r="B339" t="str">
            <v>TRANSPORTE</v>
          </cell>
        </row>
        <row r="341">
          <cell r="A341">
            <v>0</v>
          </cell>
          <cell r="B341">
            <v>0</v>
          </cell>
          <cell r="C341">
            <v>0</v>
          </cell>
        </row>
        <row r="342">
          <cell r="A342">
            <v>0</v>
          </cell>
          <cell r="B342">
            <v>0</v>
          </cell>
          <cell r="C342">
            <v>0</v>
          </cell>
        </row>
        <row r="346">
          <cell r="A346" t="str">
            <v>CODIGO</v>
          </cell>
          <cell r="B346" t="str">
            <v>ITEM</v>
          </cell>
          <cell r="C346" t="str">
            <v>UNIDAD</v>
          </cell>
        </row>
        <row r="347">
          <cell r="A347" t="str">
            <v>Z220</v>
          </cell>
          <cell r="B347" t="str">
            <v>CONCRETO f'c=210 kg/cm2</v>
          </cell>
          <cell r="C347" t="str">
            <v>M3</v>
          </cell>
          <cell r="D347">
            <v>241508</v>
          </cell>
        </row>
        <row r="348">
          <cell r="B348" t="str">
            <v>CODIGO</v>
          </cell>
          <cell r="C348" t="str">
            <v>Z220</v>
          </cell>
        </row>
        <row r="349">
          <cell r="A349" t="str">
            <v>CODIGO</v>
          </cell>
          <cell r="B349" t="str">
            <v>RECURSOS</v>
          </cell>
          <cell r="C349" t="str">
            <v>UNIDAD</v>
          </cell>
          <cell r="D349" t="str">
            <v>CANT.</v>
          </cell>
        </row>
        <row r="350">
          <cell r="B350" t="str">
            <v>MATERIALES</v>
          </cell>
        </row>
        <row r="351">
          <cell r="A351" t="str">
            <v>M010</v>
          </cell>
          <cell r="B351" t="str">
            <v>CEMENTO</v>
          </cell>
          <cell r="C351" t="str">
            <v>SACO</v>
          </cell>
          <cell r="D351">
            <v>7.5</v>
          </cell>
        </row>
        <row r="352">
          <cell r="A352" t="str">
            <v>M020</v>
          </cell>
          <cell r="B352" t="str">
            <v>AGUA</v>
          </cell>
          <cell r="C352" t="str">
            <v>LT</v>
          </cell>
          <cell r="D352">
            <v>175</v>
          </cell>
        </row>
        <row r="353">
          <cell r="A353" t="str">
            <v>M080</v>
          </cell>
          <cell r="B353" t="str">
            <v>ARENA PARA CONCRETO</v>
          </cell>
          <cell r="C353" t="str">
            <v>M3</v>
          </cell>
          <cell r="D353">
            <v>1.1599999999999999</v>
          </cell>
        </row>
        <row r="354">
          <cell r="A354" t="str">
            <v>M250</v>
          </cell>
          <cell r="B354" t="str">
            <v>TRITURADO 1/2"</v>
          </cell>
          <cell r="C354" t="str">
            <v>M3</v>
          </cell>
          <cell r="D354">
            <v>1.1599999999999999</v>
          </cell>
        </row>
        <row r="356">
          <cell r="B356" t="str">
            <v>EQUIPO</v>
          </cell>
        </row>
        <row r="357">
          <cell r="B357" t="str">
            <v>HTA MENOR (5% de M. de O.)</v>
          </cell>
        </row>
        <row r="358">
          <cell r="A358" t="str">
            <v>E080</v>
          </cell>
          <cell r="B358" t="str">
            <v>CONCRETADORA 1 1/2 SACOS ELECT.</v>
          </cell>
          <cell r="C358" t="str">
            <v>DIA</v>
          </cell>
          <cell r="D358">
            <v>0.5</v>
          </cell>
        </row>
        <row r="359">
          <cell r="A359">
            <v>0</v>
          </cell>
          <cell r="B359">
            <v>0</v>
          </cell>
          <cell r="C359">
            <v>0</v>
          </cell>
        </row>
        <row r="360">
          <cell r="A360">
            <v>0</v>
          </cell>
          <cell r="B360">
            <v>0</v>
          </cell>
          <cell r="C360">
            <v>0</v>
          </cell>
        </row>
        <row r="362">
          <cell r="B362" t="str">
            <v>MANO DE OBRA</v>
          </cell>
        </row>
        <row r="363">
          <cell r="A363" t="str">
            <v>O030</v>
          </cell>
          <cell r="B363" t="str">
            <v>1 OFIC. Y 2 AYUD.</v>
          </cell>
          <cell r="C363" t="str">
            <v>DIA</v>
          </cell>
          <cell r="D363">
            <v>0.65</v>
          </cell>
        </row>
        <row r="364">
          <cell r="B364">
            <v>0</v>
          </cell>
          <cell r="C364">
            <v>0</v>
          </cell>
        </row>
        <row r="365">
          <cell r="A365">
            <v>0</v>
          </cell>
          <cell r="B365">
            <v>0</v>
          </cell>
          <cell r="C365">
            <v>0</v>
          </cell>
        </row>
        <row r="366">
          <cell r="A366">
            <v>0</v>
          </cell>
          <cell r="B366">
            <v>0</v>
          </cell>
          <cell r="C366">
            <v>0</v>
          </cell>
        </row>
        <row r="368">
          <cell r="B368" t="str">
            <v>TRANSPORTE</v>
          </cell>
        </row>
        <row r="370">
          <cell r="A370">
            <v>0</v>
          </cell>
          <cell r="B370">
            <v>0</v>
          </cell>
          <cell r="C370">
            <v>0</v>
          </cell>
        </row>
        <row r="371">
          <cell r="A371">
            <v>0</v>
          </cell>
          <cell r="B371">
            <v>0</v>
          </cell>
          <cell r="C371">
            <v>0</v>
          </cell>
        </row>
        <row r="374">
          <cell r="A374" t="str">
            <v>CODIGO</v>
          </cell>
          <cell r="B374" t="str">
            <v>ITEM</v>
          </cell>
          <cell r="C374" t="str">
            <v>UNIDAD</v>
          </cell>
        </row>
        <row r="375">
          <cell r="A375" t="str">
            <v>Z230</v>
          </cell>
          <cell r="B375" t="str">
            <v>CONCRETO f'c=250 kg/cm2</v>
          </cell>
          <cell r="C375" t="str">
            <v>M3</v>
          </cell>
          <cell r="D375">
            <v>245808</v>
          </cell>
        </row>
        <row r="376">
          <cell r="B376" t="str">
            <v>CODIGO</v>
          </cell>
          <cell r="C376" t="str">
            <v>Z230</v>
          </cell>
        </row>
        <row r="377">
          <cell r="A377" t="str">
            <v>CODIGO</v>
          </cell>
          <cell r="B377" t="str">
            <v>RECURSOS</v>
          </cell>
          <cell r="C377" t="str">
            <v>UNIDAD</v>
          </cell>
          <cell r="D377" t="str">
            <v>CANT.</v>
          </cell>
        </row>
        <row r="378">
          <cell r="B378" t="str">
            <v>MATERIALES</v>
          </cell>
        </row>
        <row r="379">
          <cell r="A379" t="str">
            <v>M010</v>
          </cell>
          <cell r="B379" t="str">
            <v>CEMENTO</v>
          </cell>
          <cell r="C379" t="str">
            <v>SACO</v>
          </cell>
          <cell r="D379">
            <v>9</v>
          </cell>
        </row>
        <row r="380">
          <cell r="A380" t="str">
            <v>M020</v>
          </cell>
          <cell r="B380" t="str">
            <v>AGUA</v>
          </cell>
          <cell r="C380" t="str">
            <v>LT</v>
          </cell>
          <cell r="D380">
            <v>200</v>
          </cell>
        </row>
        <row r="381">
          <cell r="A381" t="str">
            <v>M080</v>
          </cell>
          <cell r="B381" t="str">
            <v>ARENA PARA CONCRETO</v>
          </cell>
          <cell r="C381" t="str">
            <v>M3</v>
          </cell>
          <cell r="D381">
            <v>0.7</v>
          </cell>
        </row>
        <row r="382">
          <cell r="A382" t="str">
            <v>M240</v>
          </cell>
          <cell r="B382" t="str">
            <v>TRITURADO 1 1/2"</v>
          </cell>
          <cell r="C382" t="str">
            <v>M3</v>
          </cell>
          <cell r="D382">
            <v>0.7</v>
          </cell>
        </row>
        <row r="384">
          <cell r="B384" t="str">
            <v>EQUIPO</v>
          </cell>
        </row>
        <row r="385">
          <cell r="B385" t="str">
            <v>HTA MENOR (5% de M. de O.)</v>
          </cell>
        </row>
        <row r="386">
          <cell r="A386" t="str">
            <v>E080</v>
          </cell>
          <cell r="B386" t="str">
            <v>CONCRETADORA 1 1/2 SACOS ELECT.</v>
          </cell>
          <cell r="C386" t="str">
            <v>DIA</v>
          </cell>
          <cell r="D386">
            <v>0.5</v>
          </cell>
        </row>
        <row r="387">
          <cell r="A387">
            <v>0</v>
          </cell>
          <cell r="B387">
            <v>0</v>
          </cell>
          <cell r="C387">
            <v>0</v>
          </cell>
        </row>
        <row r="388">
          <cell r="A388">
            <v>0</v>
          </cell>
          <cell r="B388">
            <v>0</v>
          </cell>
          <cell r="C388">
            <v>0</v>
          </cell>
        </row>
        <row r="390">
          <cell r="B390" t="str">
            <v>MANO DE OBRA</v>
          </cell>
        </row>
        <row r="391">
          <cell r="A391" t="str">
            <v>O030</v>
          </cell>
          <cell r="B391" t="str">
            <v>1 OFIC. Y 2 AYUD.</v>
          </cell>
          <cell r="C391" t="str">
            <v>DIA</v>
          </cell>
          <cell r="D391">
            <v>0.65</v>
          </cell>
        </row>
        <row r="392">
          <cell r="A392">
            <v>0</v>
          </cell>
          <cell r="B392">
            <v>0</v>
          </cell>
          <cell r="C392">
            <v>0</v>
          </cell>
        </row>
        <row r="393">
          <cell r="A393">
            <v>0</v>
          </cell>
          <cell r="B393">
            <v>0</v>
          </cell>
          <cell r="C393">
            <v>0</v>
          </cell>
        </row>
        <row r="394">
          <cell r="A394">
            <v>0</v>
          </cell>
          <cell r="B394">
            <v>0</v>
          </cell>
          <cell r="C394">
            <v>0</v>
          </cell>
        </row>
        <row r="396">
          <cell r="B396" t="str">
            <v>TRANSPORTE</v>
          </cell>
        </row>
        <row r="398">
          <cell r="A398">
            <v>0</v>
          </cell>
          <cell r="B398">
            <v>0</v>
          </cell>
          <cell r="C398">
            <v>0</v>
          </cell>
        </row>
        <row r="399">
          <cell r="A399">
            <v>0</v>
          </cell>
          <cell r="B399">
            <v>0</v>
          </cell>
          <cell r="C399">
            <v>0</v>
          </cell>
        </row>
        <row r="400">
          <cell r="A400">
            <v>0</v>
          </cell>
          <cell r="B400">
            <v>0</v>
          </cell>
          <cell r="C400">
            <v>0</v>
          </cell>
        </row>
        <row r="404">
          <cell r="A404" t="str">
            <v>CODIGO</v>
          </cell>
          <cell r="B404" t="str">
            <v>ITEM</v>
          </cell>
          <cell r="C404" t="str">
            <v>UNIDAD</v>
          </cell>
        </row>
        <row r="405">
          <cell r="A405" t="str">
            <v>Z240</v>
          </cell>
          <cell r="B405" t="str">
            <v>MORTERO REV.  1:8</v>
          </cell>
          <cell r="C405" t="str">
            <v>M3</v>
          </cell>
          <cell r="D405">
            <v>113573</v>
          </cell>
        </row>
        <row r="406">
          <cell r="B406" t="str">
            <v>CODIGO</v>
          </cell>
          <cell r="C406" t="str">
            <v>Z240</v>
          </cell>
        </row>
        <row r="407">
          <cell r="A407" t="str">
            <v>CODIGO</v>
          </cell>
          <cell r="B407" t="str">
            <v>RECURSOS</v>
          </cell>
          <cell r="C407" t="str">
            <v>UNIDAD</v>
          </cell>
          <cell r="D407" t="str">
            <v>CANT.</v>
          </cell>
        </row>
        <row r="408">
          <cell r="B408" t="str">
            <v>MATERIALES</v>
          </cell>
        </row>
        <row r="409">
          <cell r="A409" t="str">
            <v>M010</v>
          </cell>
          <cell r="B409" t="str">
            <v>CEMENTO</v>
          </cell>
          <cell r="C409" t="str">
            <v>SACO</v>
          </cell>
          <cell r="D409">
            <v>4</v>
          </cell>
        </row>
        <row r="410">
          <cell r="A410" t="str">
            <v>M020</v>
          </cell>
          <cell r="B410" t="str">
            <v>AGUA</v>
          </cell>
          <cell r="C410" t="str">
            <v>LT</v>
          </cell>
          <cell r="D410">
            <v>204</v>
          </cell>
        </row>
        <row r="411">
          <cell r="A411" t="str">
            <v>M080</v>
          </cell>
          <cell r="B411" t="str">
            <v>ARENA PARA CONCRETO</v>
          </cell>
          <cell r="C411" t="str">
            <v>M3</v>
          </cell>
          <cell r="D411">
            <v>1.25</v>
          </cell>
        </row>
        <row r="412">
          <cell r="B412">
            <v>0</v>
          </cell>
          <cell r="C412">
            <v>0</v>
          </cell>
        </row>
        <row r="414">
          <cell r="B414" t="str">
            <v>EQUIPO</v>
          </cell>
        </row>
        <row r="415">
          <cell r="B415" t="str">
            <v>HTA MENOR (5% de M. de O.)</v>
          </cell>
        </row>
        <row r="416">
          <cell r="A416">
            <v>0</v>
          </cell>
          <cell r="B416">
            <v>0</v>
          </cell>
          <cell r="C416">
            <v>0</v>
          </cell>
        </row>
        <row r="417">
          <cell r="A417">
            <v>0</v>
          </cell>
          <cell r="B417">
            <v>0</v>
          </cell>
          <cell r="C417">
            <v>0</v>
          </cell>
        </row>
        <row r="418">
          <cell r="A418">
            <v>0</v>
          </cell>
          <cell r="B418">
            <v>0</v>
          </cell>
          <cell r="C418">
            <v>0</v>
          </cell>
        </row>
        <row r="420">
          <cell r="B420" t="str">
            <v>MANO DE OBRA</v>
          </cell>
        </row>
        <row r="421">
          <cell r="A421" t="str">
            <v>O110</v>
          </cell>
          <cell r="B421" t="str">
            <v>1 OFIC. Y 1 AYUD.</v>
          </cell>
          <cell r="C421" t="str">
            <v>DIA</v>
          </cell>
          <cell r="D421">
            <v>0.2</v>
          </cell>
        </row>
        <row r="422">
          <cell r="A422">
            <v>0</v>
          </cell>
          <cell r="B422">
            <v>0</v>
          </cell>
          <cell r="C422">
            <v>0</v>
          </cell>
        </row>
        <row r="423">
          <cell r="A423">
            <v>0</v>
          </cell>
          <cell r="B423">
            <v>0</v>
          </cell>
          <cell r="C423">
            <v>0</v>
          </cell>
        </row>
        <row r="424">
          <cell r="A424">
            <v>0</v>
          </cell>
          <cell r="B424">
            <v>0</v>
          </cell>
          <cell r="C424">
            <v>0</v>
          </cell>
        </row>
        <row r="426">
          <cell r="B426" t="str">
            <v>TRANSPORTE</v>
          </cell>
        </row>
        <row r="428">
          <cell r="A428">
            <v>0</v>
          </cell>
          <cell r="B428">
            <v>0</v>
          </cell>
          <cell r="C428">
            <v>0</v>
          </cell>
        </row>
        <row r="429">
          <cell r="A429">
            <v>0</v>
          </cell>
          <cell r="B429">
            <v>0</v>
          </cell>
          <cell r="C429">
            <v>0</v>
          </cell>
        </row>
        <row r="432">
          <cell r="A432" t="str">
            <v>CODIGO</v>
          </cell>
          <cell r="B432" t="str">
            <v>ITEM</v>
          </cell>
          <cell r="C432" t="str">
            <v>UNIDAD</v>
          </cell>
        </row>
        <row r="433">
          <cell r="A433" t="str">
            <v>Z250</v>
          </cell>
          <cell r="B433" t="str">
            <v>MORTERO REV.  1:10</v>
          </cell>
          <cell r="C433" t="str">
            <v>M3</v>
          </cell>
          <cell r="D433">
            <v>99973</v>
          </cell>
        </row>
        <row r="434">
          <cell r="B434" t="str">
            <v>CODIGO</v>
          </cell>
          <cell r="C434" t="str">
            <v>Z250</v>
          </cell>
        </row>
        <row r="435">
          <cell r="A435" t="str">
            <v>CODIGO</v>
          </cell>
          <cell r="B435" t="str">
            <v>RECURSOS</v>
          </cell>
          <cell r="C435" t="str">
            <v>UNIDAD</v>
          </cell>
          <cell r="D435" t="str">
            <v>CANT.</v>
          </cell>
        </row>
        <row r="436">
          <cell r="B436" t="str">
            <v>MATERIALES</v>
          </cell>
        </row>
        <row r="437">
          <cell r="A437" t="str">
            <v>M010</v>
          </cell>
          <cell r="B437" t="str">
            <v>CEMENTO</v>
          </cell>
          <cell r="C437" t="str">
            <v>SACO</v>
          </cell>
          <cell r="D437">
            <v>3.2</v>
          </cell>
        </row>
        <row r="438">
          <cell r="A438" t="str">
            <v>M020</v>
          </cell>
          <cell r="B438" t="str">
            <v>AGUA</v>
          </cell>
          <cell r="C438" t="str">
            <v>LT</v>
          </cell>
          <cell r="D438">
            <v>204</v>
          </cell>
        </row>
        <row r="439">
          <cell r="A439" t="str">
            <v>M080</v>
          </cell>
          <cell r="B439" t="str">
            <v>ARENA PARA CONCRETO</v>
          </cell>
          <cell r="C439" t="str">
            <v>M3</v>
          </cell>
          <cell r="D439">
            <v>1.25</v>
          </cell>
        </row>
        <row r="440">
          <cell r="B440">
            <v>0</v>
          </cell>
          <cell r="C440">
            <v>0</v>
          </cell>
        </row>
        <row r="442">
          <cell r="B442" t="str">
            <v>EQUIPO</v>
          </cell>
        </row>
        <row r="443">
          <cell r="B443" t="str">
            <v>HTA MENOR (5% de M. de O.)</v>
          </cell>
        </row>
        <row r="444">
          <cell r="A444">
            <v>0</v>
          </cell>
          <cell r="B444">
            <v>0</v>
          </cell>
          <cell r="C444">
            <v>0</v>
          </cell>
        </row>
        <row r="445">
          <cell r="A445">
            <v>0</v>
          </cell>
          <cell r="B445">
            <v>0</v>
          </cell>
          <cell r="C445">
            <v>0</v>
          </cell>
        </row>
        <row r="446">
          <cell r="A446">
            <v>0</v>
          </cell>
          <cell r="B446">
            <v>0</v>
          </cell>
          <cell r="C446">
            <v>0</v>
          </cell>
        </row>
        <row r="448">
          <cell r="B448" t="str">
            <v>MANO DE OBRA</v>
          </cell>
        </row>
        <row r="449">
          <cell r="A449" t="str">
            <v>O110</v>
          </cell>
          <cell r="B449" t="str">
            <v>1 OFIC. Y 1 AYUD.</v>
          </cell>
          <cell r="C449" t="str">
            <v>DIA</v>
          </cell>
          <cell r="D449">
            <v>0.2</v>
          </cell>
        </row>
        <row r="450">
          <cell r="A450">
            <v>0</v>
          </cell>
          <cell r="B450">
            <v>0</v>
          </cell>
          <cell r="C450">
            <v>0</v>
          </cell>
        </row>
        <row r="451">
          <cell r="A451">
            <v>0</v>
          </cell>
          <cell r="B451">
            <v>0</v>
          </cell>
          <cell r="C451">
            <v>0</v>
          </cell>
        </row>
        <row r="452">
          <cell r="A452">
            <v>0</v>
          </cell>
          <cell r="B452">
            <v>0</v>
          </cell>
          <cell r="C452">
            <v>0</v>
          </cell>
        </row>
        <row r="454">
          <cell r="B454" t="str">
            <v>TRANSPORTE</v>
          </cell>
        </row>
        <row r="456">
          <cell r="A456">
            <v>0</v>
          </cell>
          <cell r="B456">
            <v>0</v>
          </cell>
          <cell r="C456">
            <v>0</v>
          </cell>
        </row>
        <row r="457">
          <cell r="A457">
            <v>0</v>
          </cell>
          <cell r="B457">
            <v>0</v>
          </cell>
          <cell r="C457">
            <v>0</v>
          </cell>
        </row>
        <row r="458">
          <cell r="A458">
            <v>0</v>
          </cell>
          <cell r="B458">
            <v>0</v>
          </cell>
          <cell r="C458">
            <v>0</v>
          </cell>
        </row>
        <row r="462">
          <cell r="A462" t="str">
            <v>CODIGO</v>
          </cell>
          <cell r="B462" t="str">
            <v>ITEM</v>
          </cell>
          <cell r="C462" t="str">
            <v>UNIDAD</v>
          </cell>
        </row>
        <row r="463">
          <cell r="A463" t="str">
            <v>Z260</v>
          </cell>
          <cell r="B463" t="str">
            <v>MORTERO REV.  1:12</v>
          </cell>
          <cell r="C463" t="str">
            <v>M3</v>
          </cell>
          <cell r="D463">
            <v>92311.5</v>
          </cell>
        </row>
        <row r="464">
          <cell r="B464" t="str">
            <v>CODIGO</v>
          </cell>
          <cell r="C464" t="str">
            <v>Z260</v>
          </cell>
        </row>
        <row r="465">
          <cell r="A465" t="str">
            <v>CODIGO</v>
          </cell>
          <cell r="B465" t="str">
            <v>RECURSOS</v>
          </cell>
          <cell r="C465" t="str">
            <v>UNIDAD</v>
          </cell>
          <cell r="D465" t="str">
            <v>CANT.</v>
          </cell>
        </row>
        <row r="466">
          <cell r="B466" t="str">
            <v>MATERIALES</v>
          </cell>
        </row>
        <row r="467">
          <cell r="A467" t="str">
            <v>M010</v>
          </cell>
          <cell r="B467" t="str">
            <v>CEMENTO</v>
          </cell>
          <cell r="C467" t="str">
            <v>SACO</v>
          </cell>
          <cell r="D467">
            <v>2.7</v>
          </cell>
        </row>
        <row r="468">
          <cell r="A468" t="str">
            <v>M020</v>
          </cell>
          <cell r="B468" t="str">
            <v>AGUA</v>
          </cell>
          <cell r="C468" t="str">
            <v>LT</v>
          </cell>
          <cell r="D468">
            <v>46</v>
          </cell>
        </row>
        <row r="469">
          <cell r="A469" t="str">
            <v>M080</v>
          </cell>
          <cell r="B469" t="str">
            <v>ARENA PARA CONCRETO</v>
          </cell>
          <cell r="C469" t="str">
            <v>M3</v>
          </cell>
          <cell r="D469">
            <v>1.3</v>
          </cell>
        </row>
        <row r="470">
          <cell r="B470">
            <v>0</v>
          </cell>
          <cell r="C470">
            <v>0</v>
          </cell>
        </row>
        <row r="472">
          <cell r="B472" t="str">
            <v>EQUIPO</v>
          </cell>
        </row>
        <row r="473">
          <cell r="B473" t="str">
            <v>HTA MENOR (5% de M. de O.)</v>
          </cell>
        </row>
        <row r="474">
          <cell r="A474">
            <v>0</v>
          </cell>
          <cell r="B474">
            <v>0</v>
          </cell>
          <cell r="C474">
            <v>0</v>
          </cell>
        </row>
        <row r="475">
          <cell r="A475">
            <v>0</v>
          </cell>
          <cell r="B475">
            <v>0</v>
          </cell>
          <cell r="C475">
            <v>0</v>
          </cell>
        </row>
        <row r="476">
          <cell r="A476">
            <v>0</v>
          </cell>
          <cell r="B476">
            <v>0</v>
          </cell>
          <cell r="C476">
            <v>0</v>
          </cell>
        </row>
        <row r="478">
          <cell r="B478" t="str">
            <v>MANO DE OBRA</v>
          </cell>
        </row>
        <row r="479">
          <cell r="A479" t="str">
            <v>O110</v>
          </cell>
          <cell r="B479" t="str">
            <v>1 OFIC. Y 1 AYUD.</v>
          </cell>
          <cell r="C479" t="str">
            <v>DIA</v>
          </cell>
          <cell r="D479">
            <v>0.2</v>
          </cell>
        </row>
        <row r="480">
          <cell r="A480">
            <v>0</v>
          </cell>
          <cell r="B480">
            <v>0</v>
          </cell>
          <cell r="C480">
            <v>0</v>
          </cell>
        </row>
        <row r="481">
          <cell r="A481">
            <v>0</v>
          </cell>
          <cell r="B481">
            <v>0</v>
          </cell>
          <cell r="C481">
            <v>0</v>
          </cell>
        </row>
        <row r="482">
          <cell r="A482">
            <v>0</v>
          </cell>
          <cell r="B482">
            <v>0</v>
          </cell>
          <cell r="C482">
            <v>0</v>
          </cell>
        </row>
        <row r="484">
          <cell r="B484" t="str">
            <v>TRANSPORTE</v>
          </cell>
        </row>
        <row r="486">
          <cell r="A486">
            <v>0</v>
          </cell>
          <cell r="B486">
            <v>0</v>
          </cell>
          <cell r="C486">
            <v>0</v>
          </cell>
        </row>
        <row r="487">
          <cell r="A487">
            <v>0</v>
          </cell>
          <cell r="B487">
            <v>0</v>
          </cell>
          <cell r="C487">
            <v>0</v>
          </cell>
        </row>
        <row r="488">
          <cell r="A488">
            <v>0</v>
          </cell>
          <cell r="B488">
            <v>0</v>
          </cell>
          <cell r="C488">
            <v>0</v>
          </cell>
        </row>
        <row r="493">
          <cell r="A493" t="str">
            <v>CODIGO</v>
          </cell>
          <cell r="B493" t="str">
            <v>ITEM</v>
          </cell>
          <cell r="C493" t="str">
            <v>UNIDAD</v>
          </cell>
        </row>
        <row r="494">
          <cell r="A494" t="str">
            <v>Z300</v>
          </cell>
          <cell r="B494" t="str">
            <v>MARCO METÁLICO MURO 10  - 0.60-1.00 M</v>
          </cell>
          <cell r="C494" t="str">
            <v>UN.</v>
          </cell>
          <cell r="D494">
            <v>38325</v>
          </cell>
        </row>
        <row r="495">
          <cell r="B495" t="str">
            <v>CODIGO</v>
          </cell>
          <cell r="C495" t="str">
            <v>Z300</v>
          </cell>
        </row>
        <row r="496">
          <cell r="A496" t="str">
            <v>CODIGO</v>
          </cell>
          <cell r="B496" t="str">
            <v>RECURSOS</v>
          </cell>
          <cell r="C496" t="str">
            <v>UNIDAD</v>
          </cell>
          <cell r="D496" t="str">
            <v>CANT.</v>
          </cell>
        </row>
        <row r="497">
          <cell r="B497" t="str">
            <v>MATERIALES</v>
          </cell>
        </row>
        <row r="498">
          <cell r="A498" t="str">
            <v>M1310</v>
          </cell>
          <cell r="B498" t="str">
            <v>LAMINA DOBLADA MARCO METALICO MURO 1O</v>
          </cell>
          <cell r="C498" t="str">
            <v>UN</v>
          </cell>
          <cell r="D498">
            <v>1</v>
          </cell>
        </row>
        <row r="499">
          <cell r="A499" t="str">
            <v>M1270</v>
          </cell>
          <cell r="B499" t="str">
            <v>ANTICORROSIVO GRIS</v>
          </cell>
          <cell r="C499" t="str">
            <v>GLN</v>
          </cell>
          <cell r="D499">
            <v>2.5000000000000001E-2</v>
          </cell>
        </row>
        <row r="500">
          <cell r="B500">
            <v>0</v>
          </cell>
          <cell r="C500">
            <v>0</v>
          </cell>
        </row>
        <row r="501">
          <cell r="B501">
            <v>0</v>
          </cell>
          <cell r="C501">
            <v>0</v>
          </cell>
        </row>
        <row r="503">
          <cell r="B503" t="str">
            <v>EQUIPO</v>
          </cell>
        </row>
        <row r="504">
          <cell r="B504" t="str">
            <v>HTA MENOR (5% de M. de O.)</v>
          </cell>
        </row>
        <row r="505">
          <cell r="A505">
            <v>0</v>
          </cell>
          <cell r="B505">
            <v>0</v>
          </cell>
          <cell r="C505">
            <v>0</v>
          </cell>
        </row>
        <row r="506">
          <cell r="A506">
            <v>0</v>
          </cell>
          <cell r="B506">
            <v>0</v>
          </cell>
          <cell r="C506">
            <v>0</v>
          </cell>
        </row>
        <row r="507">
          <cell r="A507">
            <v>0</v>
          </cell>
          <cell r="B507">
            <v>0</v>
          </cell>
          <cell r="C507">
            <v>0</v>
          </cell>
        </row>
        <row r="509">
          <cell r="B509" t="str">
            <v>MANO DE OBRA</v>
          </cell>
        </row>
        <row r="510">
          <cell r="A510" t="str">
            <v>M161</v>
          </cell>
          <cell r="B510" t="str">
            <v>M. DE O. CERRAJERO</v>
          </cell>
          <cell r="C510" t="str">
            <v>HR</v>
          </cell>
          <cell r="D510">
            <v>0.5</v>
          </cell>
        </row>
        <row r="511">
          <cell r="A511">
            <v>0</v>
          </cell>
          <cell r="B511">
            <v>0</v>
          </cell>
          <cell r="C511">
            <v>0</v>
          </cell>
        </row>
        <row r="512">
          <cell r="A512">
            <v>0</v>
          </cell>
          <cell r="B512">
            <v>0</v>
          </cell>
          <cell r="C512">
            <v>0</v>
          </cell>
        </row>
        <row r="513">
          <cell r="A513">
            <v>0</v>
          </cell>
          <cell r="B513">
            <v>0</v>
          </cell>
          <cell r="C513">
            <v>0</v>
          </cell>
        </row>
        <row r="515">
          <cell r="B515" t="str">
            <v>TRANSPORTE</v>
          </cell>
        </row>
        <row r="517">
          <cell r="A517">
            <v>0</v>
          </cell>
          <cell r="B517">
            <v>0</v>
          </cell>
          <cell r="C517">
            <v>0</v>
          </cell>
        </row>
        <row r="518">
          <cell r="A518">
            <v>0</v>
          </cell>
          <cell r="B518">
            <v>0</v>
          </cell>
          <cell r="C518">
            <v>0</v>
          </cell>
        </row>
        <row r="519">
          <cell r="A519">
            <v>0</v>
          </cell>
          <cell r="B519">
            <v>0</v>
          </cell>
          <cell r="C519">
            <v>0</v>
          </cell>
        </row>
        <row r="524">
          <cell r="A524" t="str">
            <v>CODIGO</v>
          </cell>
          <cell r="B524" t="str">
            <v>ITEM</v>
          </cell>
          <cell r="C524" t="str">
            <v>UNIDAD</v>
          </cell>
        </row>
        <row r="525">
          <cell r="A525" t="str">
            <v>Z310</v>
          </cell>
          <cell r="B525" t="str">
            <v>MARCO METÁLICO MURO 15  - 0.60-1.00 M</v>
          </cell>
          <cell r="C525" t="str">
            <v>UN.</v>
          </cell>
          <cell r="D525">
            <v>41185</v>
          </cell>
        </row>
        <row r="526">
          <cell r="B526" t="str">
            <v>CODIGO</v>
          </cell>
          <cell r="C526" t="str">
            <v>Z300</v>
          </cell>
        </row>
        <row r="527">
          <cell r="A527" t="str">
            <v>CODIGO</v>
          </cell>
          <cell r="B527" t="str">
            <v>RECURSOS</v>
          </cell>
          <cell r="C527" t="str">
            <v>UNIDAD</v>
          </cell>
          <cell r="D527" t="str">
            <v>CANT.</v>
          </cell>
        </row>
        <row r="528">
          <cell r="B528" t="str">
            <v>MATERIALES</v>
          </cell>
        </row>
        <row r="529">
          <cell r="A529" t="str">
            <v>M1311</v>
          </cell>
          <cell r="B529" t="str">
            <v>LAMINA DOBLADA MARCO METALICO MURO 15</v>
          </cell>
          <cell r="C529" t="str">
            <v>UN</v>
          </cell>
          <cell r="D529">
            <v>1</v>
          </cell>
        </row>
        <row r="530">
          <cell r="A530" t="str">
            <v>M1270</v>
          </cell>
          <cell r="B530" t="str">
            <v>ANTICORROSIVO GRIS</v>
          </cell>
          <cell r="C530" t="str">
            <v>GLN</v>
          </cell>
          <cell r="D530">
            <v>0.02</v>
          </cell>
        </row>
        <row r="531">
          <cell r="B531">
            <v>0</v>
          </cell>
          <cell r="C531">
            <v>0</v>
          </cell>
        </row>
        <row r="532">
          <cell r="B532">
            <v>0</v>
          </cell>
          <cell r="C532">
            <v>0</v>
          </cell>
        </row>
        <row r="534">
          <cell r="B534" t="str">
            <v>EQUIPO</v>
          </cell>
        </row>
        <row r="535">
          <cell r="B535" t="str">
            <v>HTA MENOR (5% de M. de O.)</v>
          </cell>
        </row>
        <row r="536">
          <cell r="A536">
            <v>0</v>
          </cell>
          <cell r="B536">
            <v>0</v>
          </cell>
          <cell r="C536">
            <v>0</v>
          </cell>
        </row>
        <row r="537">
          <cell r="A537">
            <v>0</v>
          </cell>
          <cell r="B537">
            <v>0</v>
          </cell>
          <cell r="C537">
            <v>0</v>
          </cell>
        </row>
        <row r="538">
          <cell r="A538">
            <v>0</v>
          </cell>
          <cell r="B538">
            <v>0</v>
          </cell>
          <cell r="C538">
            <v>0</v>
          </cell>
        </row>
        <row r="540">
          <cell r="B540" t="str">
            <v>MANO DE OBRA</v>
          </cell>
        </row>
        <row r="541">
          <cell r="A541" t="str">
            <v>M161</v>
          </cell>
          <cell r="B541" t="str">
            <v>M. DE O. CERRAJERO</v>
          </cell>
          <cell r="C541" t="str">
            <v>HR</v>
          </cell>
          <cell r="D541">
            <v>0.5</v>
          </cell>
        </row>
        <row r="542">
          <cell r="A542">
            <v>0</v>
          </cell>
          <cell r="B542">
            <v>0</v>
          </cell>
          <cell r="C542">
            <v>0</v>
          </cell>
        </row>
        <row r="543">
          <cell r="A543">
            <v>0</v>
          </cell>
          <cell r="B543">
            <v>0</v>
          </cell>
          <cell r="C543">
            <v>0</v>
          </cell>
        </row>
        <row r="544">
          <cell r="A544">
            <v>0</v>
          </cell>
          <cell r="B544">
            <v>0</v>
          </cell>
          <cell r="C544">
            <v>0</v>
          </cell>
        </row>
        <row r="546">
          <cell r="B546" t="str">
            <v>TRANSPORTE</v>
          </cell>
        </row>
        <row r="548">
          <cell r="A548">
            <v>0</v>
          </cell>
          <cell r="B548">
            <v>0</v>
          </cell>
          <cell r="C548">
            <v>0</v>
          </cell>
        </row>
        <row r="549">
          <cell r="A549">
            <v>0</v>
          </cell>
          <cell r="B549">
            <v>0</v>
          </cell>
          <cell r="C549">
            <v>0</v>
          </cell>
        </row>
        <row r="550">
          <cell r="A550">
            <v>0</v>
          </cell>
          <cell r="B550">
            <v>0</v>
          </cell>
          <cell r="C550">
            <v>0</v>
          </cell>
        </row>
        <row r="555">
          <cell r="A555" t="str">
            <v>CODIGO</v>
          </cell>
          <cell r="B555" t="str">
            <v>ITEM</v>
          </cell>
          <cell r="C555" t="str">
            <v>UNIDAD</v>
          </cell>
        </row>
        <row r="556">
          <cell r="A556" t="str">
            <v>Z330</v>
          </cell>
          <cell r="B556" t="str">
            <v>MARCO METÁLICO MURO 20  - 0.60-1.00 M</v>
          </cell>
          <cell r="C556" t="str">
            <v>UN.</v>
          </cell>
          <cell r="D556">
            <v>45965</v>
          </cell>
        </row>
        <row r="557">
          <cell r="B557" t="str">
            <v>CODIGO</v>
          </cell>
          <cell r="C557" t="str">
            <v>Z300</v>
          </cell>
        </row>
        <row r="558">
          <cell r="A558" t="str">
            <v>CODIGO</v>
          </cell>
          <cell r="B558" t="str">
            <v>RECURSOS</v>
          </cell>
          <cell r="C558" t="str">
            <v>UNIDAD</v>
          </cell>
          <cell r="D558" t="str">
            <v>CANT.</v>
          </cell>
        </row>
        <row r="559">
          <cell r="B559" t="str">
            <v>MATERIALES</v>
          </cell>
        </row>
        <row r="560">
          <cell r="A560" t="str">
            <v>M1312</v>
          </cell>
          <cell r="B560" t="str">
            <v>LAMINA DOBLADA MARCO METALICO MURO 20</v>
          </cell>
          <cell r="C560" t="str">
            <v>UN</v>
          </cell>
          <cell r="D560">
            <v>1</v>
          </cell>
        </row>
        <row r="561">
          <cell r="A561" t="str">
            <v>M1270</v>
          </cell>
          <cell r="B561" t="str">
            <v>ANTICORROSIVO GRIS</v>
          </cell>
          <cell r="C561" t="str">
            <v>GLN</v>
          </cell>
          <cell r="D561">
            <v>0.03</v>
          </cell>
        </row>
        <row r="562">
          <cell r="B562">
            <v>0</v>
          </cell>
          <cell r="C562">
            <v>0</v>
          </cell>
        </row>
        <row r="563">
          <cell r="B563">
            <v>0</v>
          </cell>
          <cell r="C563">
            <v>0</v>
          </cell>
        </row>
        <row r="565">
          <cell r="B565" t="str">
            <v>EQUIPO</v>
          </cell>
        </row>
        <row r="566">
          <cell r="B566" t="str">
            <v>HTA MENOR (5% de M. de O.)</v>
          </cell>
        </row>
        <row r="567">
          <cell r="A567">
            <v>0</v>
          </cell>
          <cell r="B567">
            <v>0</v>
          </cell>
          <cell r="C567">
            <v>0</v>
          </cell>
        </row>
        <row r="568">
          <cell r="A568">
            <v>0</v>
          </cell>
          <cell r="B568">
            <v>0</v>
          </cell>
          <cell r="C568">
            <v>0</v>
          </cell>
        </row>
        <row r="569">
          <cell r="A569">
            <v>0</v>
          </cell>
          <cell r="B569">
            <v>0</v>
          </cell>
          <cell r="C569">
            <v>0</v>
          </cell>
        </row>
        <row r="571">
          <cell r="B571" t="str">
            <v>MANO DE OBRA</v>
          </cell>
        </row>
        <row r="572">
          <cell r="A572" t="str">
            <v>M161</v>
          </cell>
          <cell r="B572" t="str">
            <v>M. DE O. CERRAJERO</v>
          </cell>
          <cell r="C572" t="str">
            <v>HR</v>
          </cell>
          <cell r="D572">
            <v>0.5</v>
          </cell>
        </row>
        <row r="573">
          <cell r="A573">
            <v>0</v>
          </cell>
          <cell r="B573">
            <v>0</v>
          </cell>
          <cell r="C573">
            <v>0</v>
          </cell>
        </row>
        <row r="574">
          <cell r="A574">
            <v>0</v>
          </cell>
          <cell r="B574">
            <v>0</v>
          </cell>
          <cell r="C574">
            <v>0</v>
          </cell>
        </row>
        <row r="575">
          <cell r="A575">
            <v>0</v>
          </cell>
          <cell r="B575">
            <v>0</v>
          </cell>
          <cell r="C575">
            <v>0</v>
          </cell>
        </row>
        <row r="577">
          <cell r="B577" t="str">
            <v>TRANSPORTE</v>
          </cell>
        </row>
        <row r="579">
          <cell r="A579">
            <v>0</v>
          </cell>
          <cell r="B579">
            <v>0</v>
          </cell>
          <cell r="C579">
            <v>0</v>
          </cell>
        </row>
        <row r="580">
          <cell r="A580">
            <v>0</v>
          </cell>
          <cell r="B580">
            <v>0</v>
          </cell>
          <cell r="C580">
            <v>0</v>
          </cell>
        </row>
        <row r="581">
          <cell r="A581">
            <v>0</v>
          </cell>
          <cell r="B581">
            <v>0</v>
          </cell>
          <cell r="C581">
            <v>0</v>
          </cell>
        </row>
        <row r="617">
          <cell r="A617" t="str">
            <v>CODIGO</v>
          </cell>
          <cell r="B617" t="str">
            <v>ITEM</v>
          </cell>
          <cell r="C617" t="str">
            <v>UNIDAD</v>
          </cell>
        </row>
        <row r="618">
          <cell r="D618">
            <v>0</v>
          </cell>
        </row>
        <row r="619">
          <cell r="B619" t="str">
            <v>CODIGO</v>
          </cell>
        </row>
        <row r="620">
          <cell r="A620" t="str">
            <v>CODIGO</v>
          </cell>
          <cell r="B620" t="str">
            <v>RECURSOS</v>
          </cell>
          <cell r="C620" t="str">
            <v>UNIDAD</v>
          </cell>
          <cell r="D620" t="str">
            <v>CANT.</v>
          </cell>
        </row>
        <row r="621">
          <cell r="B621" t="str">
            <v>MATERIALES</v>
          </cell>
        </row>
        <row r="622">
          <cell r="B622">
            <v>0</v>
          </cell>
          <cell r="C622">
            <v>0</v>
          </cell>
        </row>
        <row r="623">
          <cell r="B623">
            <v>0</v>
          </cell>
          <cell r="C623">
            <v>0</v>
          </cell>
        </row>
        <row r="624">
          <cell r="B624">
            <v>0</v>
          </cell>
          <cell r="C624">
            <v>0</v>
          </cell>
        </row>
        <row r="625">
          <cell r="B625">
            <v>0</v>
          </cell>
          <cell r="C625">
            <v>0</v>
          </cell>
        </row>
        <row r="627">
          <cell r="B627" t="str">
            <v>EQUIPO</v>
          </cell>
        </row>
        <row r="628">
          <cell r="B628" t="str">
            <v>HTA MENOR (5% de M. de O.)</v>
          </cell>
        </row>
        <row r="629">
          <cell r="A629">
            <v>0</v>
          </cell>
          <cell r="B629">
            <v>0</v>
          </cell>
          <cell r="C629">
            <v>0</v>
          </cell>
        </row>
        <row r="630">
          <cell r="A630">
            <v>0</v>
          </cell>
          <cell r="B630">
            <v>0</v>
          </cell>
          <cell r="C630">
            <v>0</v>
          </cell>
        </row>
        <row r="631">
          <cell r="A631">
            <v>0</v>
          </cell>
          <cell r="B631">
            <v>0</v>
          </cell>
          <cell r="C631">
            <v>0</v>
          </cell>
        </row>
        <row r="633">
          <cell r="B633" t="str">
            <v>MANO DE OBRA</v>
          </cell>
        </row>
        <row r="634">
          <cell r="B634">
            <v>0</v>
          </cell>
          <cell r="C634">
            <v>0</v>
          </cell>
        </row>
        <row r="635">
          <cell r="A635">
            <v>0</v>
          </cell>
          <cell r="B635">
            <v>0</v>
          </cell>
          <cell r="C635">
            <v>0</v>
          </cell>
        </row>
        <row r="636">
          <cell r="A636">
            <v>0</v>
          </cell>
          <cell r="B636">
            <v>0</v>
          </cell>
          <cell r="C636">
            <v>0</v>
          </cell>
        </row>
        <row r="637">
          <cell r="A637">
            <v>0</v>
          </cell>
          <cell r="B637">
            <v>0</v>
          </cell>
          <cell r="C637">
            <v>0</v>
          </cell>
        </row>
        <row r="639">
          <cell r="B639" t="str">
            <v>TRANSPORTE</v>
          </cell>
        </row>
        <row r="641">
          <cell r="A641">
            <v>0</v>
          </cell>
          <cell r="B641">
            <v>0</v>
          </cell>
          <cell r="C641">
            <v>0</v>
          </cell>
        </row>
        <row r="642">
          <cell r="A642">
            <v>0</v>
          </cell>
          <cell r="B642">
            <v>0</v>
          </cell>
          <cell r="C642">
            <v>0</v>
          </cell>
        </row>
        <row r="643">
          <cell r="A643">
            <v>0</v>
          </cell>
          <cell r="B643">
            <v>0</v>
          </cell>
          <cell r="C643">
            <v>0</v>
          </cell>
        </row>
        <row r="648">
          <cell r="A648" t="str">
            <v>CODIGO</v>
          </cell>
          <cell r="B648" t="str">
            <v>ITEM</v>
          </cell>
          <cell r="C648" t="str">
            <v>UNIDAD</v>
          </cell>
        </row>
        <row r="649">
          <cell r="D649">
            <v>0</v>
          </cell>
        </row>
        <row r="650">
          <cell r="B650" t="str">
            <v>CODIGO</v>
          </cell>
        </row>
        <row r="651">
          <cell r="A651" t="str">
            <v>CODIGO</v>
          </cell>
          <cell r="B651" t="str">
            <v>RECURSOS</v>
          </cell>
          <cell r="C651" t="str">
            <v>UNIDAD</v>
          </cell>
          <cell r="D651" t="str">
            <v>CANT.</v>
          </cell>
        </row>
        <row r="652">
          <cell r="B652" t="str">
            <v>MATERIALES</v>
          </cell>
        </row>
        <row r="653">
          <cell r="B653">
            <v>0</v>
          </cell>
          <cell r="C653">
            <v>0</v>
          </cell>
        </row>
        <row r="654">
          <cell r="B654">
            <v>0</v>
          </cell>
          <cell r="C654">
            <v>0</v>
          </cell>
        </row>
        <row r="655">
          <cell r="B655">
            <v>0</v>
          </cell>
          <cell r="C655">
            <v>0</v>
          </cell>
        </row>
        <row r="656">
          <cell r="B656">
            <v>0</v>
          </cell>
          <cell r="C656">
            <v>0</v>
          </cell>
        </row>
        <row r="658">
          <cell r="B658" t="str">
            <v>EQUIPO</v>
          </cell>
        </row>
        <row r="659">
          <cell r="B659" t="str">
            <v>HTA MENOR (5% de M. de O.)</v>
          </cell>
        </row>
        <row r="660">
          <cell r="A660">
            <v>0</v>
          </cell>
          <cell r="B660">
            <v>0</v>
          </cell>
          <cell r="C660">
            <v>0</v>
          </cell>
        </row>
        <row r="661">
          <cell r="A661">
            <v>0</v>
          </cell>
          <cell r="B661">
            <v>0</v>
          </cell>
          <cell r="C661">
            <v>0</v>
          </cell>
        </row>
        <row r="662">
          <cell r="A662">
            <v>0</v>
          </cell>
          <cell r="B662">
            <v>0</v>
          </cell>
          <cell r="C662">
            <v>0</v>
          </cell>
        </row>
        <row r="664">
          <cell r="B664" t="str">
            <v>MANO DE OBRA</v>
          </cell>
        </row>
        <row r="665">
          <cell r="B665">
            <v>0</v>
          </cell>
          <cell r="C665">
            <v>0</v>
          </cell>
        </row>
        <row r="666">
          <cell r="A666">
            <v>0</v>
          </cell>
          <cell r="B666">
            <v>0</v>
          </cell>
          <cell r="C666">
            <v>0</v>
          </cell>
        </row>
        <row r="667">
          <cell r="A667">
            <v>0</v>
          </cell>
          <cell r="B667">
            <v>0</v>
          </cell>
          <cell r="C667">
            <v>0</v>
          </cell>
        </row>
        <row r="668">
          <cell r="A668">
            <v>0</v>
          </cell>
          <cell r="B668">
            <v>0</v>
          </cell>
          <cell r="C668">
            <v>0</v>
          </cell>
        </row>
        <row r="670">
          <cell r="B670" t="str">
            <v>TRANSPORTE</v>
          </cell>
        </row>
        <row r="672">
          <cell r="A672">
            <v>0</v>
          </cell>
          <cell r="B672">
            <v>0</v>
          </cell>
          <cell r="C672">
            <v>0</v>
          </cell>
        </row>
        <row r="673">
          <cell r="A673">
            <v>0</v>
          </cell>
          <cell r="B673">
            <v>0</v>
          </cell>
          <cell r="C673">
            <v>0</v>
          </cell>
        </row>
        <row r="674">
          <cell r="A674">
            <v>0</v>
          </cell>
          <cell r="B674">
            <v>0</v>
          </cell>
          <cell r="C674">
            <v>0</v>
          </cell>
        </row>
        <row r="679">
          <cell r="A679" t="str">
            <v>CODIGO</v>
          </cell>
          <cell r="B679" t="str">
            <v>ITEM</v>
          </cell>
          <cell r="C679" t="str">
            <v>UNIDAD</v>
          </cell>
        </row>
        <row r="680">
          <cell r="D680">
            <v>0</v>
          </cell>
        </row>
        <row r="681">
          <cell r="B681" t="str">
            <v>CODIGO</v>
          </cell>
        </row>
        <row r="682">
          <cell r="A682" t="str">
            <v>CODIGO</v>
          </cell>
          <cell r="B682" t="str">
            <v>RECURSOS</v>
          </cell>
          <cell r="C682" t="str">
            <v>UNIDAD</v>
          </cell>
          <cell r="D682" t="str">
            <v>CANT.</v>
          </cell>
        </row>
        <row r="683">
          <cell r="B683" t="str">
            <v>MATERIALES</v>
          </cell>
        </row>
        <row r="684">
          <cell r="B684">
            <v>0</v>
          </cell>
          <cell r="C684">
            <v>0</v>
          </cell>
        </row>
        <row r="685">
          <cell r="B685">
            <v>0</v>
          </cell>
          <cell r="C685">
            <v>0</v>
          </cell>
        </row>
        <row r="686">
          <cell r="B686">
            <v>0</v>
          </cell>
          <cell r="C686">
            <v>0</v>
          </cell>
        </row>
        <row r="687">
          <cell r="B687">
            <v>0</v>
          </cell>
          <cell r="C687">
            <v>0</v>
          </cell>
        </row>
        <row r="689">
          <cell r="B689" t="str">
            <v>EQUIPO</v>
          </cell>
        </row>
        <row r="690">
          <cell r="B690" t="str">
            <v>HTA MENOR (5% de M. de O.)</v>
          </cell>
        </row>
        <row r="691">
          <cell r="A691">
            <v>0</v>
          </cell>
          <cell r="B691">
            <v>0</v>
          </cell>
          <cell r="C691">
            <v>0</v>
          </cell>
        </row>
        <row r="692">
          <cell r="A692">
            <v>0</v>
          </cell>
          <cell r="B692">
            <v>0</v>
          </cell>
          <cell r="C692">
            <v>0</v>
          </cell>
        </row>
        <row r="693">
          <cell r="A693">
            <v>0</v>
          </cell>
          <cell r="B693">
            <v>0</v>
          </cell>
          <cell r="C693">
            <v>0</v>
          </cell>
        </row>
        <row r="695">
          <cell r="B695" t="str">
            <v>MANO DE OBRA</v>
          </cell>
        </row>
        <row r="696">
          <cell r="B696">
            <v>0</v>
          </cell>
          <cell r="C696">
            <v>0</v>
          </cell>
        </row>
        <row r="697">
          <cell r="A697">
            <v>0</v>
          </cell>
          <cell r="B697">
            <v>0</v>
          </cell>
          <cell r="C697">
            <v>0</v>
          </cell>
        </row>
        <row r="698">
          <cell r="A698">
            <v>0</v>
          </cell>
          <cell r="B698">
            <v>0</v>
          </cell>
          <cell r="C698">
            <v>0</v>
          </cell>
        </row>
        <row r="699">
          <cell r="A699">
            <v>0</v>
          </cell>
          <cell r="B699">
            <v>0</v>
          </cell>
          <cell r="C699">
            <v>0</v>
          </cell>
        </row>
        <row r="701">
          <cell r="B701" t="str">
            <v>TRANSPORTE</v>
          </cell>
        </row>
        <row r="703">
          <cell r="A703">
            <v>0</v>
          </cell>
          <cell r="B703">
            <v>0</v>
          </cell>
          <cell r="C703">
            <v>0</v>
          </cell>
        </row>
        <row r="704">
          <cell r="A704">
            <v>0</v>
          </cell>
          <cell r="B704">
            <v>0</v>
          </cell>
          <cell r="C704">
            <v>0</v>
          </cell>
        </row>
        <row r="705">
          <cell r="A705">
            <v>0</v>
          </cell>
          <cell r="B705">
            <v>0</v>
          </cell>
          <cell r="C705">
            <v>0</v>
          </cell>
        </row>
        <row r="710">
          <cell r="A710" t="str">
            <v>CODIGO</v>
          </cell>
          <cell r="B710" t="str">
            <v>ITEM</v>
          </cell>
          <cell r="C710" t="str">
            <v>UNIDAD</v>
          </cell>
        </row>
        <row r="711">
          <cell r="D711">
            <v>0</v>
          </cell>
        </row>
        <row r="712">
          <cell r="B712" t="str">
            <v>CODIGO</v>
          </cell>
        </row>
        <row r="713">
          <cell r="A713" t="str">
            <v>CODIGO</v>
          </cell>
          <cell r="B713" t="str">
            <v>RECURSOS</v>
          </cell>
          <cell r="C713" t="str">
            <v>UNIDAD</v>
          </cell>
          <cell r="D713" t="str">
            <v>CANT.</v>
          </cell>
        </row>
        <row r="714">
          <cell r="B714" t="str">
            <v>MATERIALES</v>
          </cell>
        </row>
        <row r="715">
          <cell r="B715">
            <v>0</v>
          </cell>
          <cell r="C715">
            <v>0</v>
          </cell>
        </row>
        <row r="716">
          <cell r="B716">
            <v>0</v>
          </cell>
          <cell r="C716">
            <v>0</v>
          </cell>
        </row>
        <row r="717">
          <cell r="B717">
            <v>0</v>
          </cell>
          <cell r="C717">
            <v>0</v>
          </cell>
        </row>
        <row r="718">
          <cell r="B718">
            <v>0</v>
          </cell>
          <cell r="C718">
            <v>0</v>
          </cell>
        </row>
        <row r="720">
          <cell r="B720" t="str">
            <v>EQUIPO</v>
          </cell>
        </row>
        <row r="721">
          <cell r="B721" t="str">
            <v>HTA MENOR (5% de M. de O.)</v>
          </cell>
        </row>
        <row r="722">
          <cell r="A722">
            <v>0</v>
          </cell>
          <cell r="B722">
            <v>0</v>
          </cell>
          <cell r="C722">
            <v>0</v>
          </cell>
        </row>
        <row r="723">
          <cell r="A723">
            <v>0</v>
          </cell>
          <cell r="B723">
            <v>0</v>
          </cell>
          <cell r="C723">
            <v>0</v>
          </cell>
        </row>
        <row r="724">
          <cell r="A724">
            <v>0</v>
          </cell>
          <cell r="B724">
            <v>0</v>
          </cell>
          <cell r="C724">
            <v>0</v>
          </cell>
        </row>
        <row r="726">
          <cell r="B726" t="str">
            <v>MANO DE OBRA</v>
          </cell>
        </row>
        <row r="727">
          <cell r="B727">
            <v>0</v>
          </cell>
          <cell r="C727">
            <v>0</v>
          </cell>
        </row>
        <row r="728">
          <cell r="A728">
            <v>0</v>
          </cell>
          <cell r="B728">
            <v>0</v>
          </cell>
          <cell r="C728">
            <v>0</v>
          </cell>
        </row>
        <row r="729">
          <cell r="A729">
            <v>0</v>
          </cell>
          <cell r="B729">
            <v>0</v>
          </cell>
          <cell r="C729">
            <v>0</v>
          </cell>
        </row>
        <row r="730">
          <cell r="A730">
            <v>0</v>
          </cell>
          <cell r="B730">
            <v>0</v>
          </cell>
          <cell r="C730">
            <v>0</v>
          </cell>
        </row>
        <row r="732">
          <cell r="B732" t="str">
            <v>TRANSPORTE</v>
          </cell>
        </row>
        <row r="734">
          <cell r="A734">
            <v>0</v>
          </cell>
          <cell r="B734">
            <v>0</v>
          </cell>
          <cell r="C734">
            <v>0</v>
          </cell>
        </row>
        <row r="735">
          <cell r="A735">
            <v>0</v>
          </cell>
          <cell r="B735">
            <v>0</v>
          </cell>
          <cell r="C735">
            <v>0</v>
          </cell>
        </row>
        <row r="736">
          <cell r="A736">
            <v>0</v>
          </cell>
          <cell r="B736">
            <v>0</v>
          </cell>
          <cell r="C736">
            <v>0</v>
          </cell>
        </row>
        <row r="741">
          <cell r="A741" t="str">
            <v>CODIGO</v>
          </cell>
          <cell r="B741" t="str">
            <v>ITEM</v>
          </cell>
          <cell r="C741" t="str">
            <v>UNIDAD</v>
          </cell>
        </row>
        <row r="742">
          <cell r="D742">
            <v>0</v>
          </cell>
        </row>
        <row r="743">
          <cell r="B743" t="str">
            <v>CODIGO</v>
          </cell>
        </row>
        <row r="744">
          <cell r="A744" t="str">
            <v>CODIGO</v>
          </cell>
          <cell r="B744" t="str">
            <v>RECURSOS</v>
          </cell>
          <cell r="C744" t="str">
            <v>UNIDAD</v>
          </cell>
          <cell r="D744" t="str">
            <v>CANT.</v>
          </cell>
        </row>
        <row r="745">
          <cell r="B745" t="str">
            <v>MATERIALES</v>
          </cell>
        </row>
        <row r="746">
          <cell r="B746">
            <v>0</v>
          </cell>
          <cell r="C746">
            <v>0</v>
          </cell>
        </row>
        <row r="747">
          <cell r="B747">
            <v>0</v>
          </cell>
          <cell r="C747">
            <v>0</v>
          </cell>
        </row>
        <row r="748">
          <cell r="B748">
            <v>0</v>
          </cell>
          <cell r="C748">
            <v>0</v>
          </cell>
        </row>
        <row r="749">
          <cell r="B749">
            <v>0</v>
          </cell>
          <cell r="C749">
            <v>0</v>
          </cell>
        </row>
        <row r="751">
          <cell r="B751" t="str">
            <v>EQUIPO</v>
          </cell>
        </row>
        <row r="752">
          <cell r="B752" t="str">
            <v>HTA MENOR (5% de M. de O.)</v>
          </cell>
        </row>
        <row r="753">
          <cell r="A753">
            <v>0</v>
          </cell>
          <cell r="B753">
            <v>0</v>
          </cell>
          <cell r="C753">
            <v>0</v>
          </cell>
        </row>
        <row r="754">
          <cell r="A754">
            <v>0</v>
          </cell>
          <cell r="B754">
            <v>0</v>
          </cell>
          <cell r="C754">
            <v>0</v>
          </cell>
        </row>
        <row r="755">
          <cell r="A755">
            <v>0</v>
          </cell>
          <cell r="B755">
            <v>0</v>
          </cell>
          <cell r="C755">
            <v>0</v>
          </cell>
        </row>
        <row r="757">
          <cell r="B757" t="str">
            <v>MANO DE OBRA</v>
          </cell>
        </row>
        <row r="758">
          <cell r="B758">
            <v>0</v>
          </cell>
          <cell r="C758">
            <v>0</v>
          </cell>
        </row>
        <row r="759">
          <cell r="A759">
            <v>0</v>
          </cell>
          <cell r="B759">
            <v>0</v>
          </cell>
          <cell r="C759">
            <v>0</v>
          </cell>
        </row>
        <row r="760">
          <cell r="A760">
            <v>0</v>
          </cell>
          <cell r="B760">
            <v>0</v>
          </cell>
          <cell r="C760">
            <v>0</v>
          </cell>
        </row>
        <row r="761">
          <cell r="A761">
            <v>0</v>
          </cell>
          <cell r="B761">
            <v>0</v>
          </cell>
          <cell r="C761">
            <v>0</v>
          </cell>
        </row>
        <row r="763">
          <cell r="B763" t="str">
            <v>TRANSPORTE</v>
          </cell>
        </row>
        <row r="765">
          <cell r="A765">
            <v>0</v>
          </cell>
          <cell r="B765">
            <v>0</v>
          </cell>
          <cell r="C765">
            <v>0</v>
          </cell>
        </row>
        <row r="766">
          <cell r="A766">
            <v>0</v>
          </cell>
          <cell r="B766">
            <v>0</v>
          </cell>
          <cell r="C766">
            <v>0</v>
          </cell>
        </row>
        <row r="767">
          <cell r="A767">
            <v>0</v>
          </cell>
          <cell r="B767">
            <v>0</v>
          </cell>
          <cell r="C767">
            <v>0</v>
          </cell>
        </row>
        <row r="772">
          <cell r="A772" t="str">
            <v>CODIGO</v>
          </cell>
          <cell r="B772" t="str">
            <v>ITEM</v>
          </cell>
          <cell r="C772" t="str">
            <v>UNIDAD</v>
          </cell>
        </row>
        <row r="773">
          <cell r="D773">
            <v>0</v>
          </cell>
        </row>
        <row r="774">
          <cell r="B774" t="str">
            <v>CODIGO</v>
          </cell>
        </row>
        <row r="775">
          <cell r="A775" t="str">
            <v>CODIGO</v>
          </cell>
          <cell r="B775" t="str">
            <v>RECURSOS</v>
          </cell>
          <cell r="C775" t="str">
            <v>UNIDAD</v>
          </cell>
          <cell r="D775" t="str">
            <v>CANT.</v>
          </cell>
        </row>
        <row r="776">
          <cell r="B776" t="str">
            <v>MATERIALES</v>
          </cell>
        </row>
        <row r="777">
          <cell r="B777">
            <v>0</v>
          </cell>
          <cell r="C777">
            <v>0</v>
          </cell>
        </row>
        <row r="778">
          <cell r="B778">
            <v>0</v>
          </cell>
          <cell r="C778">
            <v>0</v>
          </cell>
        </row>
        <row r="779">
          <cell r="B779">
            <v>0</v>
          </cell>
          <cell r="C779">
            <v>0</v>
          </cell>
        </row>
        <row r="780">
          <cell r="B780">
            <v>0</v>
          </cell>
          <cell r="C780">
            <v>0</v>
          </cell>
        </row>
        <row r="782">
          <cell r="B782" t="str">
            <v>EQUIPO</v>
          </cell>
        </row>
        <row r="783">
          <cell r="B783" t="str">
            <v>HTA MENOR (5% de M. de O.)</v>
          </cell>
        </row>
        <row r="784">
          <cell r="A784">
            <v>0</v>
          </cell>
          <cell r="B784">
            <v>0</v>
          </cell>
          <cell r="C784">
            <v>0</v>
          </cell>
        </row>
        <row r="785">
          <cell r="A785">
            <v>0</v>
          </cell>
          <cell r="B785">
            <v>0</v>
          </cell>
          <cell r="C785">
            <v>0</v>
          </cell>
        </row>
        <row r="786">
          <cell r="A786">
            <v>0</v>
          </cell>
          <cell r="B786">
            <v>0</v>
          </cell>
          <cell r="C786">
            <v>0</v>
          </cell>
        </row>
        <row r="788">
          <cell r="B788" t="str">
            <v>MANO DE OBRA</v>
          </cell>
        </row>
        <row r="789">
          <cell r="B789">
            <v>0</v>
          </cell>
          <cell r="C789">
            <v>0</v>
          </cell>
        </row>
        <row r="790">
          <cell r="A790">
            <v>0</v>
          </cell>
          <cell r="B790">
            <v>0</v>
          </cell>
          <cell r="C790">
            <v>0</v>
          </cell>
        </row>
        <row r="791">
          <cell r="A791">
            <v>0</v>
          </cell>
          <cell r="B791">
            <v>0</v>
          </cell>
          <cell r="C791">
            <v>0</v>
          </cell>
        </row>
        <row r="792">
          <cell r="A792">
            <v>0</v>
          </cell>
          <cell r="B792">
            <v>0</v>
          </cell>
          <cell r="C792">
            <v>0</v>
          </cell>
        </row>
        <row r="794">
          <cell r="B794" t="str">
            <v>TRANSPORTE</v>
          </cell>
        </row>
        <row r="796">
          <cell r="A796">
            <v>0</v>
          </cell>
          <cell r="B796">
            <v>0</v>
          </cell>
          <cell r="C796">
            <v>0</v>
          </cell>
        </row>
        <row r="797">
          <cell r="A797">
            <v>0</v>
          </cell>
          <cell r="B797">
            <v>0</v>
          </cell>
          <cell r="C797">
            <v>0</v>
          </cell>
        </row>
        <row r="798">
          <cell r="A798">
            <v>0</v>
          </cell>
          <cell r="B798">
            <v>0</v>
          </cell>
          <cell r="C798">
            <v>0</v>
          </cell>
        </row>
        <row r="803">
          <cell r="A803" t="str">
            <v>CODIGO</v>
          </cell>
          <cell r="B803" t="str">
            <v>ITEM</v>
          </cell>
          <cell r="C803" t="str">
            <v>UNIDAD</v>
          </cell>
        </row>
        <row r="804">
          <cell r="D804">
            <v>0</v>
          </cell>
        </row>
        <row r="805">
          <cell r="B805" t="str">
            <v>CODIGO</v>
          </cell>
        </row>
        <row r="806">
          <cell r="A806" t="str">
            <v>CODIGO</v>
          </cell>
          <cell r="B806" t="str">
            <v>RECURSOS</v>
          </cell>
          <cell r="C806" t="str">
            <v>UNIDAD</v>
          </cell>
          <cell r="D806" t="str">
            <v>CANT.</v>
          </cell>
        </row>
        <row r="807">
          <cell r="B807" t="str">
            <v>MATERIALES</v>
          </cell>
        </row>
        <row r="808">
          <cell r="B808">
            <v>0</v>
          </cell>
          <cell r="C808">
            <v>0</v>
          </cell>
        </row>
        <row r="809">
          <cell r="B809">
            <v>0</v>
          </cell>
          <cell r="C809">
            <v>0</v>
          </cell>
        </row>
        <row r="810">
          <cell r="B810">
            <v>0</v>
          </cell>
          <cell r="C810">
            <v>0</v>
          </cell>
        </row>
        <row r="811">
          <cell r="B811">
            <v>0</v>
          </cell>
          <cell r="C811">
            <v>0</v>
          </cell>
        </row>
        <row r="813">
          <cell r="B813" t="str">
            <v>EQUIPO</v>
          </cell>
        </row>
        <row r="814">
          <cell r="B814" t="str">
            <v>HTA MENOR (5% de M. de O.)</v>
          </cell>
        </row>
        <row r="815">
          <cell r="A815">
            <v>0</v>
          </cell>
          <cell r="B815">
            <v>0</v>
          </cell>
          <cell r="C815">
            <v>0</v>
          </cell>
        </row>
        <row r="816">
          <cell r="A816">
            <v>0</v>
          </cell>
          <cell r="B816">
            <v>0</v>
          </cell>
          <cell r="C816">
            <v>0</v>
          </cell>
        </row>
        <row r="817">
          <cell r="A817">
            <v>0</v>
          </cell>
          <cell r="B817">
            <v>0</v>
          </cell>
          <cell r="C817">
            <v>0</v>
          </cell>
        </row>
        <row r="819">
          <cell r="B819" t="str">
            <v>MANO DE OBRA</v>
          </cell>
        </row>
        <row r="820">
          <cell r="B820">
            <v>0</v>
          </cell>
          <cell r="C820">
            <v>0</v>
          </cell>
        </row>
        <row r="821">
          <cell r="A821">
            <v>0</v>
          </cell>
          <cell r="B821">
            <v>0</v>
          </cell>
          <cell r="C821">
            <v>0</v>
          </cell>
        </row>
        <row r="822">
          <cell r="A822">
            <v>0</v>
          </cell>
          <cell r="B822">
            <v>0</v>
          </cell>
          <cell r="C822">
            <v>0</v>
          </cell>
        </row>
        <row r="823">
          <cell r="A823">
            <v>0</v>
          </cell>
          <cell r="B823">
            <v>0</v>
          </cell>
          <cell r="C823">
            <v>0</v>
          </cell>
        </row>
        <row r="825">
          <cell r="B825" t="str">
            <v>TRANSPORTE</v>
          </cell>
        </row>
        <row r="827">
          <cell r="A827">
            <v>0</v>
          </cell>
          <cell r="B827">
            <v>0</v>
          </cell>
          <cell r="C827">
            <v>0</v>
          </cell>
        </row>
        <row r="828">
          <cell r="A828">
            <v>0</v>
          </cell>
          <cell r="B828">
            <v>0</v>
          </cell>
          <cell r="C828">
            <v>0</v>
          </cell>
        </row>
        <row r="829">
          <cell r="A829">
            <v>0</v>
          </cell>
          <cell r="B829">
            <v>0</v>
          </cell>
          <cell r="C829">
            <v>0</v>
          </cell>
        </row>
        <row r="834">
          <cell r="A834" t="str">
            <v>CODIGO</v>
          </cell>
          <cell r="B834" t="str">
            <v>ITEM</v>
          </cell>
          <cell r="C834" t="str">
            <v>UNIDAD</v>
          </cell>
        </row>
        <row r="835">
          <cell r="D835">
            <v>0</v>
          </cell>
        </row>
        <row r="836">
          <cell r="B836" t="str">
            <v>CODIGO</v>
          </cell>
        </row>
        <row r="837">
          <cell r="A837" t="str">
            <v>CODIGO</v>
          </cell>
          <cell r="B837" t="str">
            <v>RECURSOS</v>
          </cell>
          <cell r="C837" t="str">
            <v>UNIDAD</v>
          </cell>
          <cell r="D837" t="str">
            <v>CANT.</v>
          </cell>
        </row>
        <row r="838">
          <cell r="B838" t="str">
            <v>MATERIALES</v>
          </cell>
        </row>
        <row r="839">
          <cell r="B839">
            <v>0</v>
          </cell>
          <cell r="C839">
            <v>0</v>
          </cell>
        </row>
        <row r="840">
          <cell r="B840">
            <v>0</v>
          </cell>
          <cell r="C840">
            <v>0</v>
          </cell>
        </row>
        <row r="841">
          <cell r="B841">
            <v>0</v>
          </cell>
          <cell r="C841">
            <v>0</v>
          </cell>
        </row>
        <row r="842">
          <cell r="B842">
            <v>0</v>
          </cell>
          <cell r="C842">
            <v>0</v>
          </cell>
        </row>
        <row r="844">
          <cell r="B844" t="str">
            <v>EQUIPO</v>
          </cell>
        </row>
        <row r="845">
          <cell r="B845" t="str">
            <v>HTA MENOR (5% de M. de O.)</v>
          </cell>
        </row>
        <row r="846">
          <cell r="A846">
            <v>0</v>
          </cell>
          <cell r="B846">
            <v>0</v>
          </cell>
          <cell r="C846">
            <v>0</v>
          </cell>
        </row>
        <row r="847">
          <cell r="A847">
            <v>0</v>
          </cell>
          <cell r="B847">
            <v>0</v>
          </cell>
          <cell r="C847">
            <v>0</v>
          </cell>
        </row>
        <row r="848">
          <cell r="A848">
            <v>0</v>
          </cell>
          <cell r="B848">
            <v>0</v>
          </cell>
          <cell r="C848">
            <v>0</v>
          </cell>
        </row>
        <row r="850">
          <cell r="B850" t="str">
            <v>MANO DE OBRA</v>
          </cell>
        </row>
        <row r="851">
          <cell r="B851">
            <v>0</v>
          </cell>
          <cell r="C851">
            <v>0</v>
          </cell>
        </row>
        <row r="852">
          <cell r="A852">
            <v>0</v>
          </cell>
          <cell r="B852">
            <v>0</v>
          </cell>
          <cell r="C852">
            <v>0</v>
          </cell>
        </row>
        <row r="853">
          <cell r="A853">
            <v>0</v>
          </cell>
          <cell r="B853">
            <v>0</v>
          </cell>
          <cell r="C853">
            <v>0</v>
          </cell>
        </row>
        <row r="854">
          <cell r="A854">
            <v>0</v>
          </cell>
          <cell r="B854">
            <v>0</v>
          </cell>
          <cell r="C854">
            <v>0</v>
          </cell>
        </row>
        <row r="856">
          <cell r="B856" t="str">
            <v>TRANSPORTE</v>
          </cell>
        </row>
        <row r="858">
          <cell r="A858">
            <v>0</v>
          </cell>
          <cell r="B858">
            <v>0</v>
          </cell>
          <cell r="C858">
            <v>0</v>
          </cell>
        </row>
        <row r="859">
          <cell r="A859">
            <v>0</v>
          </cell>
          <cell r="B859">
            <v>0</v>
          </cell>
          <cell r="C859">
            <v>0</v>
          </cell>
        </row>
        <row r="860">
          <cell r="A860">
            <v>0</v>
          </cell>
          <cell r="B860">
            <v>0</v>
          </cell>
          <cell r="C860">
            <v>0</v>
          </cell>
        </row>
        <row r="865">
          <cell r="A865" t="str">
            <v>CODIGO</v>
          </cell>
          <cell r="B865" t="str">
            <v>ITEM</v>
          </cell>
          <cell r="C865" t="str">
            <v>UNIDAD</v>
          </cell>
        </row>
        <row r="866">
          <cell r="D866">
            <v>0</v>
          </cell>
        </row>
        <row r="867">
          <cell r="B867" t="str">
            <v>CODIGO</v>
          </cell>
        </row>
        <row r="868">
          <cell r="A868" t="str">
            <v>CODIGO</v>
          </cell>
          <cell r="B868" t="str">
            <v>RECURSOS</v>
          </cell>
          <cell r="C868" t="str">
            <v>UNIDAD</v>
          </cell>
          <cell r="D868" t="str">
            <v>CANT.</v>
          </cell>
        </row>
        <row r="869">
          <cell r="B869" t="str">
            <v>MATERIALES</v>
          </cell>
        </row>
        <row r="870">
          <cell r="B870">
            <v>0</v>
          </cell>
          <cell r="C870">
            <v>0</v>
          </cell>
        </row>
        <row r="871">
          <cell r="B871">
            <v>0</v>
          </cell>
          <cell r="C871">
            <v>0</v>
          </cell>
        </row>
        <row r="872">
          <cell r="B872">
            <v>0</v>
          </cell>
          <cell r="C872">
            <v>0</v>
          </cell>
        </row>
        <row r="873">
          <cell r="B873">
            <v>0</v>
          </cell>
          <cell r="C873">
            <v>0</v>
          </cell>
        </row>
        <row r="875">
          <cell r="B875" t="str">
            <v>EQUIPO</v>
          </cell>
        </row>
        <row r="876">
          <cell r="B876" t="str">
            <v>HTA MENOR (5% de M. de O.)</v>
          </cell>
        </row>
        <row r="877">
          <cell r="A877">
            <v>0</v>
          </cell>
          <cell r="B877">
            <v>0</v>
          </cell>
          <cell r="C877">
            <v>0</v>
          </cell>
        </row>
        <row r="878">
          <cell r="A878">
            <v>0</v>
          </cell>
          <cell r="B878">
            <v>0</v>
          </cell>
          <cell r="C878">
            <v>0</v>
          </cell>
        </row>
        <row r="879">
          <cell r="A879">
            <v>0</v>
          </cell>
          <cell r="B879">
            <v>0</v>
          </cell>
          <cell r="C879">
            <v>0</v>
          </cell>
        </row>
        <row r="881">
          <cell r="B881" t="str">
            <v>MANO DE OBRA</v>
          </cell>
        </row>
        <row r="882">
          <cell r="B882">
            <v>0</v>
          </cell>
          <cell r="C882">
            <v>0</v>
          </cell>
        </row>
        <row r="883">
          <cell r="A883">
            <v>0</v>
          </cell>
          <cell r="B883">
            <v>0</v>
          </cell>
          <cell r="C883">
            <v>0</v>
          </cell>
        </row>
        <row r="884">
          <cell r="A884">
            <v>0</v>
          </cell>
          <cell r="B884">
            <v>0</v>
          </cell>
          <cell r="C884">
            <v>0</v>
          </cell>
        </row>
        <row r="885">
          <cell r="A885">
            <v>0</v>
          </cell>
          <cell r="B885">
            <v>0</v>
          </cell>
          <cell r="C885">
            <v>0</v>
          </cell>
        </row>
        <row r="887">
          <cell r="B887" t="str">
            <v>TRANSPORTE</v>
          </cell>
        </row>
        <row r="889">
          <cell r="A889">
            <v>0</v>
          </cell>
          <cell r="B889">
            <v>0</v>
          </cell>
          <cell r="C889">
            <v>0</v>
          </cell>
        </row>
        <row r="890">
          <cell r="A890">
            <v>0</v>
          </cell>
          <cell r="B890">
            <v>0</v>
          </cell>
          <cell r="C890">
            <v>0</v>
          </cell>
        </row>
        <row r="891">
          <cell r="A891">
            <v>0</v>
          </cell>
          <cell r="B891">
            <v>0</v>
          </cell>
          <cell r="C891">
            <v>0</v>
          </cell>
        </row>
        <row r="896">
          <cell r="A896" t="str">
            <v>CODIGO</v>
          </cell>
          <cell r="B896" t="str">
            <v>ITEM</v>
          </cell>
          <cell r="C896" t="str">
            <v>UNIDAD</v>
          </cell>
        </row>
        <row r="897">
          <cell r="D897">
            <v>0</v>
          </cell>
        </row>
        <row r="898">
          <cell r="B898" t="str">
            <v>CODIGO</v>
          </cell>
        </row>
        <row r="899">
          <cell r="A899" t="str">
            <v>CODIGO</v>
          </cell>
          <cell r="B899" t="str">
            <v>RECURSOS</v>
          </cell>
          <cell r="C899" t="str">
            <v>UNIDAD</v>
          </cell>
          <cell r="D899" t="str">
            <v>CANT.</v>
          </cell>
        </row>
        <row r="900">
          <cell r="B900" t="str">
            <v>MATERIALES</v>
          </cell>
        </row>
        <row r="901">
          <cell r="B901">
            <v>0</v>
          </cell>
          <cell r="C901">
            <v>0</v>
          </cell>
        </row>
        <row r="902">
          <cell r="B902">
            <v>0</v>
          </cell>
          <cell r="C902">
            <v>0</v>
          </cell>
        </row>
        <row r="903">
          <cell r="B903">
            <v>0</v>
          </cell>
          <cell r="C903">
            <v>0</v>
          </cell>
        </row>
        <row r="904">
          <cell r="B904">
            <v>0</v>
          </cell>
          <cell r="C904">
            <v>0</v>
          </cell>
        </row>
        <row r="906">
          <cell r="B906" t="str">
            <v>EQUIPO</v>
          </cell>
        </row>
        <row r="907">
          <cell r="B907" t="str">
            <v>HTA MENOR (5% de M. de O.)</v>
          </cell>
        </row>
        <row r="908">
          <cell r="A908">
            <v>0</v>
          </cell>
          <cell r="B908">
            <v>0</v>
          </cell>
          <cell r="C908">
            <v>0</v>
          </cell>
        </row>
        <row r="909">
          <cell r="A909">
            <v>0</v>
          </cell>
          <cell r="B909">
            <v>0</v>
          </cell>
          <cell r="C909">
            <v>0</v>
          </cell>
        </row>
        <row r="910">
          <cell r="A910">
            <v>0</v>
          </cell>
          <cell r="B910">
            <v>0</v>
          </cell>
          <cell r="C910">
            <v>0</v>
          </cell>
        </row>
        <row r="912">
          <cell r="B912" t="str">
            <v>MANO DE OBRA</v>
          </cell>
        </row>
        <row r="913">
          <cell r="B913">
            <v>0</v>
          </cell>
          <cell r="C913">
            <v>0</v>
          </cell>
        </row>
        <row r="914">
          <cell r="A914">
            <v>0</v>
          </cell>
          <cell r="B914">
            <v>0</v>
          </cell>
          <cell r="C914">
            <v>0</v>
          </cell>
        </row>
        <row r="915">
          <cell r="A915">
            <v>0</v>
          </cell>
          <cell r="B915">
            <v>0</v>
          </cell>
          <cell r="C915">
            <v>0</v>
          </cell>
        </row>
        <row r="916">
          <cell r="A916">
            <v>0</v>
          </cell>
          <cell r="B916">
            <v>0</v>
          </cell>
          <cell r="C916">
            <v>0</v>
          </cell>
        </row>
        <row r="918">
          <cell r="B918" t="str">
            <v>TRANSPORTE</v>
          </cell>
        </row>
        <row r="920">
          <cell r="A920">
            <v>0</v>
          </cell>
          <cell r="B920">
            <v>0</v>
          </cell>
          <cell r="C920">
            <v>0</v>
          </cell>
        </row>
        <row r="921">
          <cell r="A921">
            <v>0</v>
          </cell>
          <cell r="B921">
            <v>0</v>
          </cell>
          <cell r="C921">
            <v>0</v>
          </cell>
        </row>
        <row r="922">
          <cell r="A922">
            <v>0</v>
          </cell>
          <cell r="B922">
            <v>0</v>
          </cell>
          <cell r="C922">
            <v>0</v>
          </cell>
        </row>
        <row r="927">
          <cell r="A927" t="str">
            <v>CODIGO</v>
          </cell>
          <cell r="B927" t="str">
            <v>ITEM</v>
          </cell>
          <cell r="C927" t="str">
            <v>UNIDAD</v>
          </cell>
        </row>
        <row r="928">
          <cell r="D928">
            <v>0</v>
          </cell>
        </row>
        <row r="929">
          <cell r="B929" t="str">
            <v>CODIGO</v>
          </cell>
        </row>
        <row r="930">
          <cell r="A930" t="str">
            <v>CODIGO</v>
          </cell>
          <cell r="B930" t="str">
            <v>RECURSOS</v>
          </cell>
          <cell r="C930" t="str">
            <v>UNIDAD</v>
          </cell>
          <cell r="D930" t="str">
            <v>CANT.</v>
          </cell>
        </row>
        <row r="931">
          <cell r="B931" t="str">
            <v>MATERIALES</v>
          </cell>
        </row>
        <row r="932">
          <cell r="B932">
            <v>0</v>
          </cell>
          <cell r="C932">
            <v>0</v>
          </cell>
        </row>
        <row r="933">
          <cell r="B933">
            <v>0</v>
          </cell>
          <cell r="C933">
            <v>0</v>
          </cell>
        </row>
        <row r="934">
          <cell r="B934">
            <v>0</v>
          </cell>
          <cell r="C934">
            <v>0</v>
          </cell>
        </row>
        <row r="935">
          <cell r="B935">
            <v>0</v>
          </cell>
          <cell r="C935">
            <v>0</v>
          </cell>
        </row>
        <row r="937">
          <cell r="B937" t="str">
            <v>EQUIPO</v>
          </cell>
        </row>
        <row r="938">
          <cell r="B938" t="str">
            <v>HTA MENOR (5% de M. de O.)</v>
          </cell>
        </row>
        <row r="939">
          <cell r="A939">
            <v>0</v>
          </cell>
          <cell r="B939">
            <v>0</v>
          </cell>
          <cell r="C939">
            <v>0</v>
          </cell>
        </row>
        <row r="940">
          <cell r="A940">
            <v>0</v>
          </cell>
          <cell r="B940">
            <v>0</v>
          </cell>
          <cell r="C940">
            <v>0</v>
          </cell>
        </row>
        <row r="941">
          <cell r="A941">
            <v>0</v>
          </cell>
          <cell r="B941">
            <v>0</v>
          </cell>
          <cell r="C941">
            <v>0</v>
          </cell>
        </row>
        <row r="943">
          <cell r="B943" t="str">
            <v>MANO DE OBRA</v>
          </cell>
        </row>
        <row r="944">
          <cell r="B944">
            <v>0</v>
          </cell>
          <cell r="C944">
            <v>0</v>
          </cell>
        </row>
        <row r="945">
          <cell r="A945">
            <v>0</v>
          </cell>
          <cell r="B945">
            <v>0</v>
          </cell>
          <cell r="C945">
            <v>0</v>
          </cell>
        </row>
        <row r="946">
          <cell r="A946">
            <v>0</v>
          </cell>
          <cell r="B946">
            <v>0</v>
          </cell>
          <cell r="C946">
            <v>0</v>
          </cell>
        </row>
        <row r="947">
          <cell r="A947">
            <v>0</v>
          </cell>
          <cell r="B947">
            <v>0</v>
          </cell>
          <cell r="C947">
            <v>0</v>
          </cell>
        </row>
        <row r="949">
          <cell r="B949" t="str">
            <v>TRANSPORTE</v>
          </cell>
        </row>
        <row r="951">
          <cell r="A951">
            <v>0</v>
          </cell>
          <cell r="B951">
            <v>0</v>
          </cell>
          <cell r="C951">
            <v>0</v>
          </cell>
        </row>
        <row r="952">
          <cell r="A952">
            <v>0</v>
          </cell>
          <cell r="B952">
            <v>0</v>
          </cell>
          <cell r="C952">
            <v>0</v>
          </cell>
        </row>
        <row r="953">
          <cell r="A953">
            <v>0</v>
          </cell>
          <cell r="B953">
            <v>0</v>
          </cell>
          <cell r="C953">
            <v>0</v>
          </cell>
        </row>
        <row r="959">
          <cell r="A959" t="str">
            <v>CODIGO</v>
          </cell>
          <cell r="B959" t="str">
            <v>ITEM</v>
          </cell>
          <cell r="C959" t="str">
            <v>UNIDAD</v>
          </cell>
        </row>
        <row r="960">
          <cell r="D960">
            <v>0</v>
          </cell>
        </row>
        <row r="961">
          <cell r="B961" t="str">
            <v>CODIGO</v>
          </cell>
        </row>
        <row r="962">
          <cell r="A962" t="str">
            <v>CODIGO</v>
          </cell>
          <cell r="B962" t="str">
            <v>RECURSOS</v>
          </cell>
          <cell r="C962" t="str">
            <v>UNIDAD</v>
          </cell>
          <cell r="D962" t="str">
            <v>CANT.</v>
          </cell>
        </row>
        <row r="963">
          <cell r="B963" t="str">
            <v>MATERIALES</v>
          </cell>
        </row>
        <row r="964">
          <cell r="B964">
            <v>0</v>
          </cell>
          <cell r="C964">
            <v>0</v>
          </cell>
        </row>
        <row r="965">
          <cell r="B965">
            <v>0</v>
          </cell>
          <cell r="C965">
            <v>0</v>
          </cell>
        </row>
        <row r="966">
          <cell r="B966">
            <v>0</v>
          </cell>
          <cell r="C966">
            <v>0</v>
          </cell>
        </row>
        <row r="967">
          <cell r="B967">
            <v>0</v>
          </cell>
          <cell r="C967">
            <v>0</v>
          </cell>
        </row>
        <row r="969">
          <cell r="B969" t="str">
            <v>EQUIPO</v>
          </cell>
        </row>
        <row r="970">
          <cell r="B970" t="str">
            <v>HTA MENOR (5% de M. de O.)</v>
          </cell>
        </row>
        <row r="971">
          <cell r="A971">
            <v>0</v>
          </cell>
          <cell r="B971">
            <v>0</v>
          </cell>
          <cell r="C971">
            <v>0</v>
          </cell>
        </row>
        <row r="972">
          <cell r="A972">
            <v>0</v>
          </cell>
          <cell r="B972">
            <v>0</v>
          </cell>
          <cell r="C972">
            <v>0</v>
          </cell>
        </row>
        <row r="973">
          <cell r="A973">
            <v>0</v>
          </cell>
          <cell r="B973">
            <v>0</v>
          </cell>
          <cell r="C973">
            <v>0</v>
          </cell>
        </row>
        <row r="975">
          <cell r="B975" t="str">
            <v>MANO DE OBRA</v>
          </cell>
        </row>
        <row r="976">
          <cell r="B976">
            <v>0</v>
          </cell>
          <cell r="C976">
            <v>0</v>
          </cell>
        </row>
        <row r="977">
          <cell r="A977">
            <v>0</v>
          </cell>
          <cell r="B977">
            <v>0</v>
          </cell>
          <cell r="C977">
            <v>0</v>
          </cell>
        </row>
        <row r="978">
          <cell r="A978">
            <v>0</v>
          </cell>
          <cell r="B978">
            <v>0</v>
          </cell>
          <cell r="C978">
            <v>0</v>
          </cell>
        </row>
        <row r="979">
          <cell r="A979">
            <v>0</v>
          </cell>
          <cell r="B979">
            <v>0</v>
          </cell>
          <cell r="C979">
            <v>0</v>
          </cell>
        </row>
        <row r="981">
          <cell r="B981" t="str">
            <v>TRANSPORTE</v>
          </cell>
        </row>
        <row r="983">
          <cell r="A983">
            <v>0</v>
          </cell>
          <cell r="B983">
            <v>0</v>
          </cell>
          <cell r="C983">
            <v>0</v>
          </cell>
        </row>
        <row r="984">
          <cell r="A984">
            <v>0</v>
          </cell>
          <cell r="B984">
            <v>0</v>
          </cell>
          <cell r="C984">
            <v>0</v>
          </cell>
        </row>
        <row r="985">
          <cell r="A985">
            <v>0</v>
          </cell>
          <cell r="B985">
            <v>0</v>
          </cell>
          <cell r="C985">
            <v>0</v>
          </cell>
        </row>
        <row r="990">
          <cell r="A990" t="str">
            <v>CODIGO</v>
          </cell>
          <cell r="B990" t="str">
            <v>ITEM</v>
          </cell>
          <cell r="C990" t="str">
            <v>UNIDAD</v>
          </cell>
        </row>
        <row r="991">
          <cell r="D991">
            <v>0</v>
          </cell>
        </row>
        <row r="992">
          <cell r="B992" t="str">
            <v>CODIGO</v>
          </cell>
        </row>
        <row r="993">
          <cell r="A993" t="str">
            <v>CODIGO</v>
          </cell>
          <cell r="B993" t="str">
            <v>RECURSOS</v>
          </cell>
          <cell r="C993" t="str">
            <v>UNIDAD</v>
          </cell>
          <cell r="D993" t="str">
            <v>CANT.</v>
          </cell>
        </row>
        <row r="994">
          <cell r="B994" t="str">
            <v>MATERIALES</v>
          </cell>
        </row>
        <row r="995">
          <cell r="B995">
            <v>0</v>
          </cell>
          <cell r="C995">
            <v>0</v>
          </cell>
        </row>
        <row r="996">
          <cell r="B996">
            <v>0</v>
          </cell>
          <cell r="C996">
            <v>0</v>
          </cell>
        </row>
        <row r="997">
          <cell r="B997">
            <v>0</v>
          </cell>
          <cell r="C997">
            <v>0</v>
          </cell>
        </row>
        <row r="998">
          <cell r="B998">
            <v>0</v>
          </cell>
          <cell r="C998">
            <v>0</v>
          </cell>
        </row>
        <row r="1000">
          <cell r="B1000" t="str">
            <v>EQUIPO</v>
          </cell>
        </row>
        <row r="1001">
          <cell r="B1001" t="str">
            <v>HTA MENOR (5% de M. de O.)</v>
          </cell>
        </row>
        <row r="1002">
          <cell r="A1002">
            <v>0</v>
          </cell>
          <cell r="B1002">
            <v>0</v>
          </cell>
          <cell r="C1002">
            <v>0</v>
          </cell>
        </row>
        <row r="1003">
          <cell r="A1003">
            <v>0</v>
          </cell>
          <cell r="B1003">
            <v>0</v>
          </cell>
          <cell r="C1003">
            <v>0</v>
          </cell>
        </row>
        <row r="1004">
          <cell r="A1004">
            <v>0</v>
          </cell>
          <cell r="B1004">
            <v>0</v>
          </cell>
          <cell r="C1004">
            <v>0</v>
          </cell>
        </row>
        <row r="1006">
          <cell r="B1006" t="str">
            <v>MANO DE OBRA</v>
          </cell>
        </row>
        <row r="1007">
          <cell r="B1007">
            <v>0</v>
          </cell>
          <cell r="C1007">
            <v>0</v>
          </cell>
        </row>
        <row r="1008">
          <cell r="A1008">
            <v>0</v>
          </cell>
          <cell r="B1008">
            <v>0</v>
          </cell>
          <cell r="C1008">
            <v>0</v>
          </cell>
        </row>
        <row r="1009">
          <cell r="A1009">
            <v>0</v>
          </cell>
          <cell r="B1009">
            <v>0</v>
          </cell>
          <cell r="C1009">
            <v>0</v>
          </cell>
        </row>
        <row r="1010">
          <cell r="A1010">
            <v>0</v>
          </cell>
          <cell r="B1010">
            <v>0</v>
          </cell>
          <cell r="C1010">
            <v>0</v>
          </cell>
        </row>
        <row r="1012">
          <cell r="B1012" t="str">
            <v>TRANSPORTE</v>
          </cell>
        </row>
        <row r="1014">
          <cell r="A1014">
            <v>0</v>
          </cell>
          <cell r="B1014">
            <v>0</v>
          </cell>
          <cell r="C1014">
            <v>0</v>
          </cell>
        </row>
        <row r="1015">
          <cell r="A1015">
            <v>0</v>
          </cell>
          <cell r="B1015">
            <v>0</v>
          </cell>
          <cell r="C1015">
            <v>0</v>
          </cell>
        </row>
        <row r="1016">
          <cell r="A1016">
            <v>0</v>
          </cell>
          <cell r="B1016">
            <v>0</v>
          </cell>
          <cell r="C1016">
            <v>0</v>
          </cell>
        </row>
        <row r="1021">
          <cell r="A1021" t="str">
            <v>CODIGO</v>
          </cell>
          <cell r="B1021" t="str">
            <v>ITEM</v>
          </cell>
          <cell r="C1021" t="str">
            <v>UNIDAD</v>
          </cell>
        </row>
        <row r="1022">
          <cell r="D1022">
            <v>0</v>
          </cell>
        </row>
        <row r="1023">
          <cell r="B1023" t="str">
            <v>CODIGO</v>
          </cell>
        </row>
        <row r="1024">
          <cell r="A1024" t="str">
            <v>CODIGO</v>
          </cell>
          <cell r="B1024" t="str">
            <v>RECURSOS</v>
          </cell>
          <cell r="C1024" t="str">
            <v>UNIDAD</v>
          </cell>
          <cell r="D1024" t="str">
            <v>CANT.</v>
          </cell>
        </row>
        <row r="1025">
          <cell r="B1025" t="str">
            <v>MATERIALES</v>
          </cell>
        </row>
        <row r="1026">
          <cell r="B1026">
            <v>0</v>
          </cell>
          <cell r="C1026">
            <v>0</v>
          </cell>
        </row>
        <row r="1027">
          <cell r="B1027">
            <v>0</v>
          </cell>
          <cell r="C1027">
            <v>0</v>
          </cell>
        </row>
        <row r="1028">
          <cell r="B1028">
            <v>0</v>
          </cell>
          <cell r="C1028">
            <v>0</v>
          </cell>
        </row>
        <row r="1029">
          <cell r="B1029">
            <v>0</v>
          </cell>
          <cell r="C1029">
            <v>0</v>
          </cell>
        </row>
        <row r="1031">
          <cell r="B1031" t="str">
            <v>EQUIPO</v>
          </cell>
        </row>
        <row r="1032">
          <cell r="B1032" t="str">
            <v>HTA MENOR (5% de M. de O.)</v>
          </cell>
        </row>
        <row r="1033">
          <cell r="A1033">
            <v>0</v>
          </cell>
          <cell r="B1033">
            <v>0</v>
          </cell>
          <cell r="C1033">
            <v>0</v>
          </cell>
        </row>
        <row r="1034">
          <cell r="A1034">
            <v>0</v>
          </cell>
          <cell r="B1034">
            <v>0</v>
          </cell>
          <cell r="C1034">
            <v>0</v>
          </cell>
        </row>
        <row r="1035">
          <cell r="A1035">
            <v>0</v>
          </cell>
          <cell r="B1035">
            <v>0</v>
          </cell>
          <cell r="C1035">
            <v>0</v>
          </cell>
        </row>
        <row r="1037">
          <cell r="B1037" t="str">
            <v>MANO DE OBRA</v>
          </cell>
        </row>
        <row r="1038">
          <cell r="B1038">
            <v>0</v>
          </cell>
          <cell r="C1038">
            <v>0</v>
          </cell>
        </row>
        <row r="1039">
          <cell r="A1039">
            <v>0</v>
          </cell>
          <cell r="B1039">
            <v>0</v>
          </cell>
          <cell r="C1039">
            <v>0</v>
          </cell>
        </row>
        <row r="1040">
          <cell r="A1040">
            <v>0</v>
          </cell>
          <cell r="B1040">
            <v>0</v>
          </cell>
          <cell r="C1040">
            <v>0</v>
          </cell>
        </row>
        <row r="1041">
          <cell r="A1041">
            <v>0</v>
          </cell>
          <cell r="B1041">
            <v>0</v>
          </cell>
          <cell r="C1041">
            <v>0</v>
          </cell>
        </row>
        <row r="1043">
          <cell r="B1043" t="str">
            <v>TRANSPORTE</v>
          </cell>
        </row>
        <row r="1045">
          <cell r="A1045">
            <v>0</v>
          </cell>
          <cell r="B1045">
            <v>0</v>
          </cell>
          <cell r="C1045">
            <v>0</v>
          </cell>
        </row>
        <row r="1046">
          <cell r="A1046">
            <v>0</v>
          </cell>
          <cell r="B1046">
            <v>0</v>
          </cell>
          <cell r="C1046">
            <v>0</v>
          </cell>
        </row>
        <row r="1047">
          <cell r="A1047">
            <v>0</v>
          </cell>
          <cell r="B1047">
            <v>0</v>
          </cell>
          <cell r="C1047">
            <v>0</v>
          </cell>
        </row>
        <row r="1052">
          <cell r="A1052" t="str">
            <v>CODIGO</v>
          </cell>
          <cell r="B1052" t="str">
            <v>ITEM</v>
          </cell>
          <cell r="C1052" t="str">
            <v>UNIDAD</v>
          </cell>
        </row>
        <row r="1053">
          <cell r="D1053">
            <v>0</v>
          </cell>
        </row>
        <row r="1054">
          <cell r="B1054" t="str">
            <v>CODIGO</v>
          </cell>
        </row>
        <row r="1055">
          <cell r="A1055" t="str">
            <v>CODIGO</v>
          </cell>
          <cell r="B1055" t="str">
            <v>RECURSOS</v>
          </cell>
          <cell r="C1055" t="str">
            <v>UNIDAD</v>
          </cell>
          <cell r="D1055" t="str">
            <v>CANT.</v>
          </cell>
        </row>
        <row r="1056">
          <cell r="B1056" t="str">
            <v>MATERIALES</v>
          </cell>
        </row>
        <row r="1057">
          <cell r="B1057">
            <v>0</v>
          </cell>
          <cell r="C1057">
            <v>0</v>
          </cell>
        </row>
        <row r="1058">
          <cell r="B1058">
            <v>0</v>
          </cell>
          <cell r="C1058">
            <v>0</v>
          </cell>
        </row>
        <row r="1059">
          <cell r="B1059">
            <v>0</v>
          </cell>
          <cell r="C1059">
            <v>0</v>
          </cell>
        </row>
        <row r="1060">
          <cell r="B1060">
            <v>0</v>
          </cell>
          <cell r="C1060">
            <v>0</v>
          </cell>
        </row>
        <row r="1062">
          <cell r="B1062" t="str">
            <v>EQUIPO</v>
          </cell>
        </row>
        <row r="1063">
          <cell r="B1063" t="str">
            <v>HTA MENOR (5% de M. de O.)</v>
          </cell>
        </row>
        <row r="1064">
          <cell r="A1064">
            <v>0</v>
          </cell>
          <cell r="B1064">
            <v>0</v>
          </cell>
          <cell r="C1064">
            <v>0</v>
          </cell>
        </row>
        <row r="1065">
          <cell r="A1065">
            <v>0</v>
          </cell>
          <cell r="B1065">
            <v>0</v>
          </cell>
          <cell r="C1065">
            <v>0</v>
          </cell>
        </row>
        <row r="1066">
          <cell r="A1066">
            <v>0</v>
          </cell>
          <cell r="B1066">
            <v>0</v>
          </cell>
          <cell r="C1066">
            <v>0</v>
          </cell>
        </row>
        <row r="1068">
          <cell r="B1068" t="str">
            <v>MANO DE OBRA</v>
          </cell>
        </row>
        <row r="1069">
          <cell r="B1069">
            <v>0</v>
          </cell>
          <cell r="C1069">
            <v>0</v>
          </cell>
        </row>
        <row r="1070">
          <cell r="A1070">
            <v>0</v>
          </cell>
          <cell r="B1070">
            <v>0</v>
          </cell>
          <cell r="C1070">
            <v>0</v>
          </cell>
        </row>
        <row r="1071">
          <cell r="A1071">
            <v>0</v>
          </cell>
          <cell r="B1071">
            <v>0</v>
          </cell>
          <cell r="C1071">
            <v>0</v>
          </cell>
        </row>
        <row r="1072">
          <cell r="A1072">
            <v>0</v>
          </cell>
          <cell r="B1072">
            <v>0</v>
          </cell>
          <cell r="C1072">
            <v>0</v>
          </cell>
        </row>
        <row r="1074">
          <cell r="B1074" t="str">
            <v>TRANSPORTE</v>
          </cell>
        </row>
        <row r="1076">
          <cell r="A1076">
            <v>0</v>
          </cell>
          <cell r="B1076">
            <v>0</v>
          </cell>
          <cell r="C1076">
            <v>0</v>
          </cell>
        </row>
        <row r="1077">
          <cell r="A1077">
            <v>0</v>
          </cell>
          <cell r="B1077">
            <v>0</v>
          </cell>
          <cell r="C1077">
            <v>0</v>
          </cell>
        </row>
        <row r="1078">
          <cell r="A1078">
            <v>0</v>
          </cell>
          <cell r="B1078">
            <v>0</v>
          </cell>
          <cell r="C1078">
            <v>0</v>
          </cell>
        </row>
        <row r="1083">
          <cell r="A1083" t="str">
            <v>CODIGO</v>
          </cell>
          <cell r="B1083" t="str">
            <v>ITEM</v>
          </cell>
          <cell r="C1083" t="str">
            <v>UNIDAD</v>
          </cell>
        </row>
        <row r="1084">
          <cell r="D1084">
            <v>0</v>
          </cell>
        </row>
        <row r="1085">
          <cell r="B1085" t="str">
            <v>CODIGO</v>
          </cell>
        </row>
        <row r="1086">
          <cell r="A1086" t="str">
            <v>CODIGO</v>
          </cell>
          <cell r="B1086" t="str">
            <v>RECURSOS</v>
          </cell>
          <cell r="C1086" t="str">
            <v>UNIDAD</v>
          </cell>
          <cell r="D1086" t="str">
            <v>CANT.</v>
          </cell>
        </row>
        <row r="1087">
          <cell r="B1087" t="str">
            <v>MATERIALES</v>
          </cell>
        </row>
        <row r="1088">
          <cell r="B1088">
            <v>0</v>
          </cell>
          <cell r="C1088">
            <v>0</v>
          </cell>
        </row>
        <row r="1089">
          <cell r="B1089">
            <v>0</v>
          </cell>
          <cell r="C1089">
            <v>0</v>
          </cell>
        </row>
        <row r="1090">
          <cell r="B1090">
            <v>0</v>
          </cell>
          <cell r="C1090">
            <v>0</v>
          </cell>
        </row>
        <row r="1091">
          <cell r="B1091">
            <v>0</v>
          </cell>
          <cell r="C1091">
            <v>0</v>
          </cell>
        </row>
        <row r="1093">
          <cell r="B1093" t="str">
            <v>EQUIPO</v>
          </cell>
        </row>
        <row r="1094">
          <cell r="B1094" t="str">
            <v>HTA MENOR (5% de M. de O.)</v>
          </cell>
        </row>
        <row r="1095">
          <cell r="A1095">
            <v>0</v>
          </cell>
          <cell r="B1095">
            <v>0</v>
          </cell>
          <cell r="C1095">
            <v>0</v>
          </cell>
        </row>
        <row r="1096">
          <cell r="A1096">
            <v>0</v>
          </cell>
          <cell r="B1096">
            <v>0</v>
          </cell>
          <cell r="C1096">
            <v>0</v>
          </cell>
        </row>
        <row r="1097">
          <cell r="A1097">
            <v>0</v>
          </cell>
          <cell r="B1097">
            <v>0</v>
          </cell>
          <cell r="C1097">
            <v>0</v>
          </cell>
        </row>
        <row r="1099">
          <cell r="B1099" t="str">
            <v>MANO DE OBRA</v>
          </cell>
        </row>
        <row r="1100">
          <cell r="B1100">
            <v>0</v>
          </cell>
          <cell r="C1100">
            <v>0</v>
          </cell>
        </row>
        <row r="1101">
          <cell r="A1101">
            <v>0</v>
          </cell>
          <cell r="B1101">
            <v>0</v>
          </cell>
          <cell r="C1101">
            <v>0</v>
          </cell>
        </row>
        <row r="1102">
          <cell r="A1102">
            <v>0</v>
          </cell>
          <cell r="B1102">
            <v>0</v>
          </cell>
          <cell r="C1102">
            <v>0</v>
          </cell>
        </row>
        <row r="1103">
          <cell r="A1103">
            <v>0</v>
          </cell>
          <cell r="B1103">
            <v>0</v>
          </cell>
          <cell r="C1103">
            <v>0</v>
          </cell>
        </row>
        <row r="1105">
          <cell r="B1105" t="str">
            <v>TRANSPORTE</v>
          </cell>
        </row>
        <row r="1107">
          <cell r="A1107">
            <v>0</v>
          </cell>
          <cell r="B1107">
            <v>0</v>
          </cell>
          <cell r="C1107">
            <v>0</v>
          </cell>
        </row>
        <row r="1108">
          <cell r="A1108">
            <v>0</v>
          </cell>
          <cell r="B1108">
            <v>0</v>
          </cell>
          <cell r="C1108">
            <v>0</v>
          </cell>
        </row>
        <row r="1109">
          <cell r="A1109">
            <v>0</v>
          </cell>
          <cell r="B1109">
            <v>0</v>
          </cell>
          <cell r="C1109">
            <v>0</v>
          </cell>
        </row>
        <row r="1114">
          <cell r="A1114" t="str">
            <v>CODIGO</v>
          </cell>
          <cell r="B1114" t="str">
            <v>ITEM</v>
          </cell>
          <cell r="C1114" t="str">
            <v>UNIDAD</v>
          </cell>
        </row>
        <row r="1115">
          <cell r="D1115">
            <v>0</v>
          </cell>
        </row>
        <row r="1116">
          <cell r="B1116" t="str">
            <v>CODIGO</v>
          </cell>
        </row>
        <row r="1117">
          <cell r="A1117" t="str">
            <v>CODIGO</v>
          </cell>
          <cell r="B1117" t="str">
            <v>RECURSOS</v>
          </cell>
          <cell r="C1117" t="str">
            <v>UNIDAD</v>
          </cell>
          <cell r="D1117" t="str">
            <v>CANT.</v>
          </cell>
        </row>
        <row r="1118">
          <cell r="B1118" t="str">
            <v>MATERIALES</v>
          </cell>
        </row>
        <row r="1119">
          <cell r="B1119">
            <v>0</v>
          </cell>
          <cell r="C1119">
            <v>0</v>
          </cell>
        </row>
        <row r="1120">
          <cell r="B1120">
            <v>0</v>
          </cell>
          <cell r="C1120">
            <v>0</v>
          </cell>
        </row>
        <row r="1121">
          <cell r="B1121">
            <v>0</v>
          </cell>
          <cell r="C1121">
            <v>0</v>
          </cell>
        </row>
        <row r="1122">
          <cell r="B1122">
            <v>0</v>
          </cell>
          <cell r="C1122">
            <v>0</v>
          </cell>
        </row>
        <row r="1124">
          <cell r="B1124" t="str">
            <v>EQUIPO</v>
          </cell>
        </row>
        <row r="1125">
          <cell r="B1125" t="str">
            <v>HTA MENOR (5% de M. de O.)</v>
          </cell>
        </row>
        <row r="1126">
          <cell r="A1126">
            <v>0</v>
          </cell>
          <cell r="B1126">
            <v>0</v>
          </cell>
          <cell r="C1126">
            <v>0</v>
          </cell>
        </row>
        <row r="1127">
          <cell r="A1127">
            <v>0</v>
          </cell>
          <cell r="B1127">
            <v>0</v>
          </cell>
          <cell r="C1127">
            <v>0</v>
          </cell>
        </row>
        <row r="1128">
          <cell r="A1128">
            <v>0</v>
          </cell>
          <cell r="B1128">
            <v>0</v>
          </cell>
          <cell r="C1128">
            <v>0</v>
          </cell>
        </row>
        <row r="1130">
          <cell r="B1130" t="str">
            <v>MANO DE OBRA</v>
          </cell>
        </row>
        <row r="1131">
          <cell r="B1131">
            <v>0</v>
          </cell>
          <cell r="C1131">
            <v>0</v>
          </cell>
        </row>
        <row r="1132">
          <cell r="A1132">
            <v>0</v>
          </cell>
          <cell r="B1132">
            <v>0</v>
          </cell>
          <cell r="C1132">
            <v>0</v>
          </cell>
        </row>
        <row r="1133">
          <cell r="A1133">
            <v>0</v>
          </cell>
          <cell r="B1133">
            <v>0</v>
          </cell>
          <cell r="C1133">
            <v>0</v>
          </cell>
        </row>
        <row r="1134">
          <cell r="A1134">
            <v>0</v>
          </cell>
          <cell r="B1134">
            <v>0</v>
          </cell>
          <cell r="C1134">
            <v>0</v>
          </cell>
        </row>
        <row r="1136">
          <cell r="B1136" t="str">
            <v>TRANSPORTE</v>
          </cell>
        </row>
        <row r="1138">
          <cell r="A1138">
            <v>0</v>
          </cell>
          <cell r="B1138">
            <v>0</v>
          </cell>
          <cell r="C1138">
            <v>0</v>
          </cell>
        </row>
        <row r="1139">
          <cell r="A1139">
            <v>0</v>
          </cell>
          <cell r="B1139">
            <v>0</v>
          </cell>
          <cell r="C1139">
            <v>0</v>
          </cell>
        </row>
        <row r="1140">
          <cell r="A1140">
            <v>0</v>
          </cell>
          <cell r="B1140">
            <v>0</v>
          </cell>
          <cell r="C1140">
            <v>0</v>
          </cell>
        </row>
        <row r="1145">
          <cell r="A1145" t="str">
            <v>CODIGO</v>
          </cell>
          <cell r="B1145" t="str">
            <v>ITEM</v>
          </cell>
          <cell r="C1145" t="str">
            <v>UNIDAD</v>
          </cell>
        </row>
        <row r="1146">
          <cell r="D1146">
            <v>0</v>
          </cell>
        </row>
        <row r="1147">
          <cell r="B1147" t="str">
            <v>CODIGO</v>
          </cell>
        </row>
        <row r="1148">
          <cell r="A1148" t="str">
            <v>CODIGO</v>
          </cell>
          <cell r="B1148" t="str">
            <v>RECURSOS</v>
          </cell>
          <cell r="C1148" t="str">
            <v>UNIDAD</v>
          </cell>
          <cell r="D1148" t="str">
            <v>CANT.</v>
          </cell>
        </row>
        <row r="1149">
          <cell r="B1149" t="str">
            <v>MATERIALES</v>
          </cell>
        </row>
        <row r="1150">
          <cell r="B1150">
            <v>0</v>
          </cell>
          <cell r="C1150">
            <v>0</v>
          </cell>
        </row>
        <row r="1151">
          <cell r="B1151">
            <v>0</v>
          </cell>
          <cell r="C1151">
            <v>0</v>
          </cell>
        </row>
        <row r="1152">
          <cell r="B1152">
            <v>0</v>
          </cell>
          <cell r="C1152">
            <v>0</v>
          </cell>
        </row>
        <row r="1153">
          <cell r="B1153">
            <v>0</v>
          </cell>
          <cell r="C1153">
            <v>0</v>
          </cell>
        </row>
        <row r="1155">
          <cell r="B1155" t="str">
            <v>EQUIPO</v>
          </cell>
        </row>
        <row r="1156">
          <cell r="B1156" t="str">
            <v>HTA MENOR (5% de M. de O.)</v>
          </cell>
        </row>
        <row r="1157">
          <cell r="A1157">
            <v>0</v>
          </cell>
          <cell r="B1157">
            <v>0</v>
          </cell>
          <cell r="C1157">
            <v>0</v>
          </cell>
        </row>
        <row r="1158">
          <cell r="A1158">
            <v>0</v>
          </cell>
          <cell r="B1158">
            <v>0</v>
          </cell>
          <cell r="C1158">
            <v>0</v>
          </cell>
        </row>
        <row r="1159">
          <cell r="A1159">
            <v>0</v>
          </cell>
          <cell r="B1159">
            <v>0</v>
          </cell>
          <cell r="C1159">
            <v>0</v>
          </cell>
        </row>
        <row r="1161">
          <cell r="B1161" t="str">
            <v>MANO DE OBRA</v>
          </cell>
        </row>
        <row r="1162">
          <cell r="B1162">
            <v>0</v>
          </cell>
          <cell r="C1162">
            <v>0</v>
          </cell>
        </row>
        <row r="1163">
          <cell r="A1163">
            <v>0</v>
          </cell>
          <cell r="B1163">
            <v>0</v>
          </cell>
          <cell r="C1163">
            <v>0</v>
          </cell>
        </row>
        <row r="1164">
          <cell r="A1164">
            <v>0</v>
          </cell>
          <cell r="B1164">
            <v>0</v>
          </cell>
          <cell r="C1164">
            <v>0</v>
          </cell>
        </row>
        <row r="1165">
          <cell r="A1165">
            <v>0</v>
          </cell>
          <cell r="B1165">
            <v>0</v>
          </cell>
          <cell r="C1165">
            <v>0</v>
          </cell>
        </row>
        <row r="1167">
          <cell r="B1167" t="str">
            <v>TRANSPORTE</v>
          </cell>
        </row>
        <row r="1169">
          <cell r="A1169">
            <v>0</v>
          </cell>
          <cell r="B1169">
            <v>0</v>
          </cell>
          <cell r="C1169">
            <v>0</v>
          </cell>
        </row>
        <row r="1170">
          <cell r="A1170">
            <v>0</v>
          </cell>
          <cell r="B1170">
            <v>0</v>
          </cell>
          <cell r="C1170">
            <v>0</v>
          </cell>
        </row>
        <row r="1171">
          <cell r="A1171">
            <v>0</v>
          </cell>
          <cell r="B1171">
            <v>0</v>
          </cell>
          <cell r="C1171">
            <v>0</v>
          </cell>
        </row>
        <row r="1176">
          <cell r="A1176" t="str">
            <v>CODIGO</v>
          </cell>
          <cell r="B1176" t="str">
            <v>ITEM</v>
          </cell>
          <cell r="C1176" t="str">
            <v>UNIDAD</v>
          </cell>
        </row>
        <row r="1177">
          <cell r="D1177">
            <v>0</v>
          </cell>
        </row>
        <row r="1178">
          <cell r="B1178" t="str">
            <v>CODIGO</v>
          </cell>
        </row>
        <row r="1179">
          <cell r="A1179" t="str">
            <v>CODIGO</v>
          </cell>
          <cell r="B1179" t="str">
            <v>RECURSOS</v>
          </cell>
          <cell r="C1179" t="str">
            <v>UNIDAD</v>
          </cell>
          <cell r="D1179" t="str">
            <v>CANT.</v>
          </cell>
        </row>
        <row r="1180">
          <cell r="B1180" t="str">
            <v>MATERIALES</v>
          </cell>
        </row>
        <row r="1181">
          <cell r="B1181">
            <v>0</v>
          </cell>
          <cell r="C1181">
            <v>0</v>
          </cell>
        </row>
        <row r="1182">
          <cell r="B1182">
            <v>0</v>
          </cell>
          <cell r="C1182">
            <v>0</v>
          </cell>
        </row>
        <row r="1183">
          <cell r="B1183">
            <v>0</v>
          </cell>
          <cell r="C1183">
            <v>0</v>
          </cell>
        </row>
        <row r="1184">
          <cell r="B1184">
            <v>0</v>
          </cell>
          <cell r="C1184">
            <v>0</v>
          </cell>
        </row>
        <row r="1186">
          <cell r="B1186" t="str">
            <v>EQUIPO</v>
          </cell>
        </row>
        <row r="1187">
          <cell r="B1187" t="str">
            <v>HTA MENOR (5% de M. de O.)</v>
          </cell>
        </row>
        <row r="1188">
          <cell r="A1188">
            <v>0</v>
          </cell>
          <cell r="B1188">
            <v>0</v>
          </cell>
          <cell r="C1188">
            <v>0</v>
          </cell>
        </row>
        <row r="1189">
          <cell r="A1189">
            <v>0</v>
          </cell>
          <cell r="B1189">
            <v>0</v>
          </cell>
          <cell r="C1189">
            <v>0</v>
          </cell>
        </row>
        <row r="1190">
          <cell r="A1190">
            <v>0</v>
          </cell>
          <cell r="B1190">
            <v>0</v>
          </cell>
          <cell r="C1190">
            <v>0</v>
          </cell>
        </row>
        <row r="1192">
          <cell r="B1192" t="str">
            <v>MANO DE OBRA</v>
          </cell>
        </row>
        <row r="1193">
          <cell r="B1193">
            <v>0</v>
          </cell>
          <cell r="C1193">
            <v>0</v>
          </cell>
        </row>
        <row r="1194">
          <cell r="A1194">
            <v>0</v>
          </cell>
          <cell r="B1194">
            <v>0</v>
          </cell>
          <cell r="C1194">
            <v>0</v>
          </cell>
        </row>
        <row r="1195">
          <cell r="A1195">
            <v>0</v>
          </cell>
          <cell r="B1195">
            <v>0</v>
          </cell>
          <cell r="C1195">
            <v>0</v>
          </cell>
        </row>
        <row r="1196">
          <cell r="A1196">
            <v>0</v>
          </cell>
          <cell r="B1196">
            <v>0</v>
          </cell>
          <cell r="C1196">
            <v>0</v>
          </cell>
        </row>
        <row r="1198">
          <cell r="B1198" t="str">
            <v>TRANSPORTE</v>
          </cell>
        </row>
        <row r="1200">
          <cell r="A1200">
            <v>0</v>
          </cell>
          <cell r="B1200">
            <v>0</v>
          </cell>
          <cell r="C1200">
            <v>0</v>
          </cell>
        </row>
        <row r="1201">
          <cell r="A1201">
            <v>0</v>
          </cell>
          <cell r="B1201">
            <v>0</v>
          </cell>
          <cell r="C1201">
            <v>0</v>
          </cell>
        </row>
        <row r="1202">
          <cell r="A1202">
            <v>0</v>
          </cell>
          <cell r="B1202">
            <v>0</v>
          </cell>
          <cell r="C1202">
            <v>0</v>
          </cell>
        </row>
        <row r="1207">
          <cell r="A1207" t="str">
            <v>CODIGO</v>
          </cell>
          <cell r="B1207" t="str">
            <v>ITEM</v>
          </cell>
          <cell r="C1207" t="str">
            <v>UNIDAD</v>
          </cell>
        </row>
        <row r="1208">
          <cell r="D1208">
            <v>0</v>
          </cell>
        </row>
        <row r="1209">
          <cell r="B1209" t="str">
            <v>CODIGO</v>
          </cell>
        </row>
        <row r="1210">
          <cell r="A1210" t="str">
            <v>CODIGO</v>
          </cell>
          <cell r="B1210" t="str">
            <v>RECURSOS</v>
          </cell>
          <cell r="C1210" t="str">
            <v>UNIDAD</v>
          </cell>
          <cell r="D1210" t="str">
            <v>CANT.</v>
          </cell>
        </row>
        <row r="1211">
          <cell r="B1211" t="str">
            <v>MATERIALES</v>
          </cell>
        </row>
        <row r="1212">
          <cell r="B1212">
            <v>0</v>
          </cell>
          <cell r="C1212">
            <v>0</v>
          </cell>
        </row>
        <row r="1213">
          <cell r="B1213">
            <v>0</v>
          </cell>
          <cell r="C1213">
            <v>0</v>
          </cell>
        </row>
        <row r="1214">
          <cell r="B1214">
            <v>0</v>
          </cell>
          <cell r="C1214">
            <v>0</v>
          </cell>
        </row>
        <row r="1215">
          <cell r="B1215">
            <v>0</v>
          </cell>
          <cell r="C1215">
            <v>0</v>
          </cell>
        </row>
        <row r="1217">
          <cell r="B1217" t="str">
            <v>EQUIPO</v>
          </cell>
        </row>
        <row r="1218">
          <cell r="B1218" t="str">
            <v>HTA MENOR (5% de M. de O.)</v>
          </cell>
        </row>
        <row r="1219">
          <cell r="A1219">
            <v>0</v>
          </cell>
          <cell r="B1219">
            <v>0</v>
          </cell>
          <cell r="C1219">
            <v>0</v>
          </cell>
        </row>
        <row r="1220">
          <cell r="A1220">
            <v>0</v>
          </cell>
          <cell r="B1220">
            <v>0</v>
          </cell>
          <cell r="C1220">
            <v>0</v>
          </cell>
        </row>
        <row r="1221">
          <cell r="A1221">
            <v>0</v>
          </cell>
          <cell r="B1221">
            <v>0</v>
          </cell>
          <cell r="C1221">
            <v>0</v>
          </cell>
        </row>
        <row r="1223">
          <cell r="B1223" t="str">
            <v>MANO DE OBRA</v>
          </cell>
        </row>
        <row r="1224">
          <cell r="B1224">
            <v>0</v>
          </cell>
          <cell r="C1224">
            <v>0</v>
          </cell>
        </row>
        <row r="1225">
          <cell r="A1225">
            <v>0</v>
          </cell>
          <cell r="B1225">
            <v>0</v>
          </cell>
          <cell r="C1225">
            <v>0</v>
          </cell>
        </row>
        <row r="1226">
          <cell r="A1226">
            <v>0</v>
          </cell>
          <cell r="B1226">
            <v>0</v>
          </cell>
          <cell r="C1226">
            <v>0</v>
          </cell>
        </row>
        <row r="1227">
          <cell r="A1227">
            <v>0</v>
          </cell>
          <cell r="B1227">
            <v>0</v>
          </cell>
          <cell r="C1227">
            <v>0</v>
          </cell>
        </row>
        <row r="1229">
          <cell r="B1229" t="str">
            <v>TRANSPORTE</v>
          </cell>
        </row>
        <row r="1231">
          <cell r="A1231">
            <v>0</v>
          </cell>
          <cell r="B1231">
            <v>0</v>
          </cell>
          <cell r="C1231">
            <v>0</v>
          </cell>
        </row>
        <row r="1232">
          <cell r="A1232">
            <v>0</v>
          </cell>
          <cell r="B1232">
            <v>0</v>
          </cell>
          <cell r="C1232">
            <v>0</v>
          </cell>
        </row>
        <row r="1233">
          <cell r="A1233">
            <v>0</v>
          </cell>
          <cell r="B1233">
            <v>0</v>
          </cell>
          <cell r="C1233">
            <v>0</v>
          </cell>
        </row>
        <row r="1238">
          <cell r="A1238" t="str">
            <v>CODIGO</v>
          </cell>
          <cell r="B1238" t="str">
            <v>ITEM</v>
          </cell>
          <cell r="C1238" t="str">
            <v>UNIDAD</v>
          </cell>
        </row>
        <row r="1239">
          <cell r="D1239">
            <v>0</v>
          </cell>
        </row>
        <row r="1240">
          <cell r="B1240" t="str">
            <v>CODIGO</v>
          </cell>
        </row>
        <row r="1241">
          <cell r="A1241" t="str">
            <v>CODIGO</v>
          </cell>
          <cell r="B1241" t="str">
            <v>RECURSOS</v>
          </cell>
          <cell r="C1241" t="str">
            <v>UNIDAD</v>
          </cell>
          <cell r="D1241" t="str">
            <v>CANT.</v>
          </cell>
        </row>
        <row r="1242">
          <cell r="B1242" t="str">
            <v>MATERIALES</v>
          </cell>
        </row>
        <row r="1243">
          <cell r="B1243">
            <v>0</v>
          </cell>
          <cell r="C1243">
            <v>0</v>
          </cell>
        </row>
        <row r="1244">
          <cell r="B1244">
            <v>0</v>
          </cell>
          <cell r="C1244">
            <v>0</v>
          </cell>
        </row>
        <row r="1245">
          <cell r="B1245">
            <v>0</v>
          </cell>
          <cell r="C1245">
            <v>0</v>
          </cell>
        </row>
        <row r="1246">
          <cell r="B1246">
            <v>0</v>
          </cell>
          <cell r="C1246">
            <v>0</v>
          </cell>
        </row>
        <row r="1248">
          <cell r="B1248" t="str">
            <v>EQUIPO</v>
          </cell>
        </row>
        <row r="1249">
          <cell r="B1249" t="str">
            <v>HTA MENOR (5% de M. de O.)</v>
          </cell>
        </row>
        <row r="1250">
          <cell r="A1250">
            <v>0</v>
          </cell>
          <cell r="B1250">
            <v>0</v>
          </cell>
          <cell r="C1250">
            <v>0</v>
          </cell>
        </row>
        <row r="1251">
          <cell r="A1251">
            <v>0</v>
          </cell>
          <cell r="B1251">
            <v>0</v>
          </cell>
          <cell r="C1251">
            <v>0</v>
          </cell>
        </row>
        <row r="1252">
          <cell r="A1252">
            <v>0</v>
          </cell>
          <cell r="B1252">
            <v>0</v>
          </cell>
          <cell r="C1252">
            <v>0</v>
          </cell>
        </row>
        <row r="1254">
          <cell r="B1254" t="str">
            <v>MANO DE OBRA</v>
          </cell>
        </row>
        <row r="1255">
          <cell r="B1255">
            <v>0</v>
          </cell>
          <cell r="C1255">
            <v>0</v>
          </cell>
        </row>
        <row r="1256">
          <cell r="A1256">
            <v>0</v>
          </cell>
          <cell r="B1256">
            <v>0</v>
          </cell>
          <cell r="C1256">
            <v>0</v>
          </cell>
        </row>
        <row r="1257">
          <cell r="A1257">
            <v>0</v>
          </cell>
          <cell r="B1257">
            <v>0</v>
          </cell>
          <cell r="C1257">
            <v>0</v>
          </cell>
        </row>
        <row r="1258">
          <cell r="A1258">
            <v>0</v>
          </cell>
          <cell r="B1258">
            <v>0</v>
          </cell>
          <cell r="C1258">
            <v>0</v>
          </cell>
        </row>
        <row r="1260">
          <cell r="B1260" t="str">
            <v>TRANSPORTE</v>
          </cell>
        </row>
        <row r="1262">
          <cell r="A1262">
            <v>0</v>
          </cell>
          <cell r="B1262">
            <v>0</v>
          </cell>
          <cell r="C1262">
            <v>0</v>
          </cell>
        </row>
        <row r="1263">
          <cell r="A1263">
            <v>0</v>
          </cell>
          <cell r="B1263">
            <v>0</v>
          </cell>
          <cell r="C1263">
            <v>0</v>
          </cell>
        </row>
        <row r="1264">
          <cell r="A1264">
            <v>0</v>
          </cell>
          <cell r="B1264">
            <v>0</v>
          </cell>
          <cell r="C1264">
            <v>0</v>
          </cell>
        </row>
        <row r="1269">
          <cell r="A1269" t="str">
            <v>CODIGO</v>
          </cell>
          <cell r="B1269" t="str">
            <v>ITEM</v>
          </cell>
          <cell r="C1269" t="str">
            <v>UNIDAD</v>
          </cell>
        </row>
        <row r="1270">
          <cell r="D1270">
            <v>0</v>
          </cell>
        </row>
        <row r="1271">
          <cell r="B1271" t="str">
            <v>CODIGO</v>
          </cell>
        </row>
        <row r="1272">
          <cell r="A1272" t="str">
            <v>CODIGO</v>
          </cell>
          <cell r="B1272" t="str">
            <v>RECURSOS</v>
          </cell>
          <cell r="C1272" t="str">
            <v>UNIDAD</v>
          </cell>
          <cell r="D1272" t="str">
            <v>CANT.</v>
          </cell>
        </row>
        <row r="1273">
          <cell r="B1273" t="str">
            <v>MATERIALES</v>
          </cell>
        </row>
        <row r="1274">
          <cell r="B1274">
            <v>0</v>
          </cell>
          <cell r="C1274">
            <v>0</v>
          </cell>
        </row>
        <row r="1275">
          <cell r="B1275">
            <v>0</v>
          </cell>
          <cell r="C1275">
            <v>0</v>
          </cell>
        </row>
        <row r="1276">
          <cell r="B1276">
            <v>0</v>
          </cell>
          <cell r="C1276">
            <v>0</v>
          </cell>
        </row>
        <row r="1277">
          <cell r="B1277">
            <v>0</v>
          </cell>
          <cell r="C1277">
            <v>0</v>
          </cell>
        </row>
        <row r="1279">
          <cell r="B1279" t="str">
            <v>EQUIPO</v>
          </cell>
        </row>
        <row r="1280">
          <cell r="B1280" t="str">
            <v>HTA MENOR (5% de M. de O.)</v>
          </cell>
        </row>
        <row r="1281">
          <cell r="A1281">
            <v>0</v>
          </cell>
          <cell r="B1281">
            <v>0</v>
          </cell>
          <cell r="C1281">
            <v>0</v>
          </cell>
        </row>
        <row r="1282">
          <cell r="A1282">
            <v>0</v>
          </cell>
          <cell r="B1282">
            <v>0</v>
          </cell>
          <cell r="C1282">
            <v>0</v>
          </cell>
        </row>
        <row r="1283">
          <cell r="A1283">
            <v>0</v>
          </cell>
          <cell r="B1283">
            <v>0</v>
          </cell>
          <cell r="C1283">
            <v>0</v>
          </cell>
        </row>
        <row r="1285">
          <cell r="B1285" t="str">
            <v>MANO DE OBRA</v>
          </cell>
        </row>
        <row r="1286">
          <cell r="B1286">
            <v>0</v>
          </cell>
          <cell r="C1286">
            <v>0</v>
          </cell>
        </row>
        <row r="1287">
          <cell r="A1287">
            <v>0</v>
          </cell>
          <cell r="B1287">
            <v>0</v>
          </cell>
          <cell r="C1287">
            <v>0</v>
          </cell>
        </row>
        <row r="1288">
          <cell r="A1288">
            <v>0</v>
          </cell>
          <cell r="B1288">
            <v>0</v>
          </cell>
          <cell r="C1288">
            <v>0</v>
          </cell>
        </row>
        <row r="1289">
          <cell r="A1289">
            <v>0</v>
          </cell>
          <cell r="B1289">
            <v>0</v>
          </cell>
          <cell r="C1289">
            <v>0</v>
          </cell>
        </row>
        <row r="1291">
          <cell r="B1291" t="str">
            <v>TRANSPORTE</v>
          </cell>
        </row>
        <row r="1293">
          <cell r="A1293">
            <v>0</v>
          </cell>
          <cell r="B1293">
            <v>0</v>
          </cell>
          <cell r="C1293">
            <v>0</v>
          </cell>
        </row>
        <row r="1294">
          <cell r="A1294">
            <v>0</v>
          </cell>
          <cell r="B1294">
            <v>0</v>
          </cell>
          <cell r="C1294">
            <v>0</v>
          </cell>
        </row>
        <row r="1295">
          <cell r="A1295">
            <v>0</v>
          </cell>
          <cell r="B1295">
            <v>0</v>
          </cell>
          <cell r="C1295">
            <v>0</v>
          </cell>
        </row>
        <row r="1300">
          <cell r="A1300" t="str">
            <v>CODIGO</v>
          </cell>
          <cell r="B1300" t="str">
            <v>ITEM</v>
          </cell>
          <cell r="C1300" t="str">
            <v>UNIDAD</v>
          </cell>
        </row>
        <row r="1301">
          <cell r="D1301">
            <v>0</v>
          </cell>
        </row>
        <row r="1302">
          <cell r="B1302" t="str">
            <v>CODIGO</v>
          </cell>
        </row>
        <row r="1303">
          <cell r="A1303" t="str">
            <v>CODIGO</v>
          </cell>
          <cell r="B1303" t="str">
            <v>RECURSOS</v>
          </cell>
          <cell r="C1303" t="str">
            <v>UNIDAD</v>
          </cell>
          <cell r="D1303" t="str">
            <v>CANT.</v>
          </cell>
        </row>
        <row r="1304">
          <cell r="B1304" t="str">
            <v>MATERIALES</v>
          </cell>
        </row>
        <row r="1305">
          <cell r="B1305">
            <v>0</v>
          </cell>
          <cell r="C1305">
            <v>0</v>
          </cell>
        </row>
        <row r="1306">
          <cell r="B1306">
            <v>0</v>
          </cell>
          <cell r="C1306">
            <v>0</v>
          </cell>
        </row>
        <row r="1307">
          <cell r="B1307">
            <v>0</v>
          </cell>
          <cell r="C1307">
            <v>0</v>
          </cell>
        </row>
        <row r="1308">
          <cell r="B1308">
            <v>0</v>
          </cell>
          <cell r="C1308">
            <v>0</v>
          </cell>
        </row>
        <row r="1310">
          <cell r="B1310" t="str">
            <v>EQUIPO</v>
          </cell>
        </row>
        <row r="1311">
          <cell r="B1311" t="str">
            <v>HTA MENOR (5% de M. de O.)</v>
          </cell>
        </row>
        <row r="1312">
          <cell r="A1312">
            <v>0</v>
          </cell>
          <cell r="B1312">
            <v>0</v>
          </cell>
          <cell r="C1312">
            <v>0</v>
          </cell>
        </row>
        <row r="1313">
          <cell r="A1313">
            <v>0</v>
          </cell>
          <cell r="B1313">
            <v>0</v>
          </cell>
          <cell r="C1313">
            <v>0</v>
          </cell>
        </row>
        <row r="1314">
          <cell r="A1314">
            <v>0</v>
          </cell>
          <cell r="B1314">
            <v>0</v>
          </cell>
          <cell r="C1314">
            <v>0</v>
          </cell>
        </row>
        <row r="1316">
          <cell r="B1316" t="str">
            <v>MANO DE OBRA</v>
          </cell>
        </row>
        <row r="1317">
          <cell r="B1317">
            <v>0</v>
          </cell>
          <cell r="C1317">
            <v>0</v>
          </cell>
        </row>
        <row r="1318">
          <cell r="A1318">
            <v>0</v>
          </cell>
          <cell r="B1318">
            <v>0</v>
          </cell>
          <cell r="C1318">
            <v>0</v>
          </cell>
        </row>
        <row r="1319">
          <cell r="A1319">
            <v>0</v>
          </cell>
          <cell r="B1319">
            <v>0</v>
          </cell>
          <cell r="C1319">
            <v>0</v>
          </cell>
        </row>
        <row r="1320">
          <cell r="A1320">
            <v>0</v>
          </cell>
          <cell r="B1320">
            <v>0</v>
          </cell>
          <cell r="C1320">
            <v>0</v>
          </cell>
        </row>
        <row r="1322">
          <cell r="B1322" t="str">
            <v>TRANSPORTE</v>
          </cell>
        </row>
        <row r="1324">
          <cell r="A1324">
            <v>0</v>
          </cell>
          <cell r="B1324">
            <v>0</v>
          </cell>
          <cell r="C1324">
            <v>0</v>
          </cell>
        </row>
        <row r="1325">
          <cell r="A1325">
            <v>0</v>
          </cell>
          <cell r="B1325">
            <v>0</v>
          </cell>
          <cell r="C1325">
            <v>0</v>
          </cell>
        </row>
        <row r="1326">
          <cell r="A1326">
            <v>0</v>
          </cell>
          <cell r="B1326">
            <v>0</v>
          </cell>
          <cell r="C1326">
            <v>0</v>
          </cell>
        </row>
        <row r="1332">
          <cell r="A1332" t="str">
            <v>CODIGO</v>
          </cell>
          <cell r="B1332" t="str">
            <v>ITEM</v>
          </cell>
          <cell r="C1332" t="str">
            <v>UNIDAD</v>
          </cell>
        </row>
        <row r="1333">
          <cell r="D1333">
            <v>0</v>
          </cell>
        </row>
        <row r="1334">
          <cell r="B1334" t="str">
            <v>CODIGO</v>
          </cell>
        </row>
        <row r="1335">
          <cell r="A1335" t="str">
            <v>CODIGO</v>
          </cell>
          <cell r="B1335" t="str">
            <v>RECURSOS</v>
          </cell>
          <cell r="C1335" t="str">
            <v>UNIDAD</v>
          </cell>
          <cell r="D1335" t="str">
            <v>CANT.</v>
          </cell>
        </row>
        <row r="1336">
          <cell r="B1336" t="str">
            <v>MATERIALES</v>
          </cell>
        </row>
        <row r="1337">
          <cell r="B1337">
            <v>0</v>
          </cell>
          <cell r="C1337">
            <v>0</v>
          </cell>
        </row>
        <row r="1338">
          <cell r="B1338">
            <v>0</v>
          </cell>
          <cell r="C1338">
            <v>0</v>
          </cell>
        </row>
        <row r="1339">
          <cell r="B1339">
            <v>0</v>
          </cell>
          <cell r="C1339">
            <v>0</v>
          </cell>
        </row>
        <row r="1340">
          <cell r="B1340">
            <v>0</v>
          </cell>
          <cell r="C1340">
            <v>0</v>
          </cell>
        </row>
        <row r="1342">
          <cell r="B1342" t="str">
            <v>EQUIPO</v>
          </cell>
        </row>
        <row r="1343">
          <cell r="B1343" t="str">
            <v>HTA MENOR (5% de M. de O.)</v>
          </cell>
        </row>
        <row r="1344">
          <cell r="A1344">
            <v>0</v>
          </cell>
          <cell r="B1344">
            <v>0</v>
          </cell>
          <cell r="C1344">
            <v>0</v>
          </cell>
        </row>
        <row r="1345">
          <cell r="A1345">
            <v>0</v>
          </cell>
          <cell r="B1345">
            <v>0</v>
          </cell>
          <cell r="C1345">
            <v>0</v>
          </cell>
        </row>
        <row r="1346">
          <cell r="A1346">
            <v>0</v>
          </cell>
          <cell r="B1346">
            <v>0</v>
          </cell>
          <cell r="C1346">
            <v>0</v>
          </cell>
        </row>
        <row r="1348">
          <cell r="B1348" t="str">
            <v>MANO DE OBRA</v>
          </cell>
        </row>
        <row r="1349">
          <cell r="B1349">
            <v>0</v>
          </cell>
          <cell r="C1349">
            <v>0</v>
          </cell>
        </row>
        <row r="1350">
          <cell r="A1350">
            <v>0</v>
          </cell>
          <cell r="B1350">
            <v>0</v>
          </cell>
          <cell r="C1350">
            <v>0</v>
          </cell>
        </row>
        <row r="1351">
          <cell r="A1351">
            <v>0</v>
          </cell>
          <cell r="B1351">
            <v>0</v>
          </cell>
          <cell r="C1351">
            <v>0</v>
          </cell>
        </row>
        <row r="1352">
          <cell r="A1352">
            <v>0</v>
          </cell>
          <cell r="B1352">
            <v>0</v>
          </cell>
          <cell r="C1352">
            <v>0</v>
          </cell>
        </row>
        <row r="1354">
          <cell r="B1354" t="str">
            <v>TRANSPORTE</v>
          </cell>
        </row>
        <row r="1356">
          <cell r="A1356">
            <v>0</v>
          </cell>
          <cell r="B1356">
            <v>0</v>
          </cell>
          <cell r="C1356">
            <v>0</v>
          </cell>
        </row>
        <row r="1357">
          <cell r="A1357">
            <v>0</v>
          </cell>
          <cell r="B1357">
            <v>0</v>
          </cell>
          <cell r="C1357">
            <v>0</v>
          </cell>
        </row>
        <row r="1358">
          <cell r="A1358">
            <v>0</v>
          </cell>
          <cell r="B1358">
            <v>0</v>
          </cell>
          <cell r="C1358">
            <v>0</v>
          </cell>
        </row>
        <row r="1363">
          <cell r="A1363" t="str">
            <v>CODIGO</v>
          </cell>
          <cell r="B1363" t="str">
            <v>ITEM</v>
          </cell>
          <cell r="C1363" t="str">
            <v>UNIDAD</v>
          </cell>
        </row>
        <row r="1364">
          <cell r="D1364">
            <v>0</v>
          </cell>
        </row>
        <row r="1365">
          <cell r="B1365" t="str">
            <v>CODIGO</v>
          </cell>
        </row>
        <row r="1366">
          <cell r="A1366" t="str">
            <v>CODIGO</v>
          </cell>
          <cell r="B1366" t="str">
            <v>RECURSOS</v>
          </cell>
          <cell r="C1366" t="str">
            <v>UNIDAD</v>
          </cell>
          <cell r="D1366" t="str">
            <v>CANT.</v>
          </cell>
        </row>
        <row r="1367">
          <cell r="B1367" t="str">
            <v>MATERIALES</v>
          </cell>
        </row>
        <row r="1368">
          <cell r="B1368">
            <v>0</v>
          </cell>
          <cell r="C1368">
            <v>0</v>
          </cell>
        </row>
        <row r="1369">
          <cell r="B1369">
            <v>0</v>
          </cell>
          <cell r="C1369">
            <v>0</v>
          </cell>
        </row>
        <row r="1370">
          <cell r="B1370">
            <v>0</v>
          </cell>
          <cell r="C1370">
            <v>0</v>
          </cell>
        </row>
        <row r="1371">
          <cell r="B1371">
            <v>0</v>
          </cell>
          <cell r="C1371">
            <v>0</v>
          </cell>
        </row>
        <row r="1373">
          <cell r="B1373" t="str">
            <v>EQUIPO</v>
          </cell>
        </row>
        <row r="1374">
          <cell r="B1374" t="str">
            <v>HTA MENOR (5% de M. de O.)</v>
          </cell>
        </row>
        <row r="1375">
          <cell r="A1375">
            <v>0</v>
          </cell>
          <cell r="B1375">
            <v>0</v>
          </cell>
          <cell r="C1375">
            <v>0</v>
          </cell>
        </row>
        <row r="1376">
          <cell r="A1376">
            <v>0</v>
          </cell>
          <cell r="B1376">
            <v>0</v>
          </cell>
          <cell r="C1376">
            <v>0</v>
          </cell>
        </row>
        <row r="1377">
          <cell r="A1377">
            <v>0</v>
          </cell>
          <cell r="B1377">
            <v>0</v>
          </cell>
          <cell r="C1377">
            <v>0</v>
          </cell>
        </row>
        <row r="1379">
          <cell r="B1379" t="str">
            <v>MANO DE OBRA</v>
          </cell>
        </row>
        <row r="1380">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5">
          <cell r="B1385" t="str">
            <v>TRANSPORTE</v>
          </cell>
        </row>
        <row r="1387">
          <cell r="A1387">
            <v>0</v>
          </cell>
          <cell r="B1387">
            <v>0</v>
          </cell>
          <cell r="C1387">
            <v>0</v>
          </cell>
        </row>
        <row r="1388">
          <cell r="A1388">
            <v>0</v>
          </cell>
          <cell r="B1388">
            <v>0</v>
          </cell>
          <cell r="C1388">
            <v>0</v>
          </cell>
        </row>
        <row r="1389">
          <cell r="A1389">
            <v>0</v>
          </cell>
          <cell r="B1389">
            <v>0</v>
          </cell>
          <cell r="C1389">
            <v>0</v>
          </cell>
        </row>
        <row r="1394">
          <cell r="A1394" t="str">
            <v>CODIGO</v>
          </cell>
          <cell r="B1394" t="str">
            <v>ITEM</v>
          </cell>
          <cell r="C1394" t="str">
            <v>UNIDAD</v>
          </cell>
        </row>
        <row r="1395">
          <cell r="D1395">
            <v>0</v>
          </cell>
        </row>
        <row r="1396">
          <cell r="B1396" t="str">
            <v>CODIGO</v>
          </cell>
        </row>
        <row r="1397">
          <cell r="A1397" t="str">
            <v>CODIGO</v>
          </cell>
          <cell r="B1397" t="str">
            <v>RECURSOS</v>
          </cell>
          <cell r="C1397" t="str">
            <v>UNIDAD</v>
          </cell>
          <cell r="D1397" t="str">
            <v>CANT.</v>
          </cell>
        </row>
        <row r="1398">
          <cell r="B1398" t="str">
            <v>MATERIALES</v>
          </cell>
        </row>
        <row r="1399">
          <cell r="B1399">
            <v>0</v>
          </cell>
          <cell r="C1399">
            <v>0</v>
          </cell>
        </row>
        <row r="1400">
          <cell r="B1400">
            <v>0</v>
          </cell>
          <cell r="C1400">
            <v>0</v>
          </cell>
        </row>
        <row r="1401">
          <cell r="B1401">
            <v>0</v>
          </cell>
          <cell r="C1401">
            <v>0</v>
          </cell>
        </row>
        <row r="1402">
          <cell r="B1402">
            <v>0</v>
          </cell>
          <cell r="C1402">
            <v>0</v>
          </cell>
        </row>
        <row r="1404">
          <cell r="B1404" t="str">
            <v>EQUIPO</v>
          </cell>
        </row>
        <row r="1405">
          <cell r="B1405" t="str">
            <v>HTA MENOR (5% de M. de O.)</v>
          </cell>
        </row>
        <row r="1406">
          <cell r="A1406">
            <v>0</v>
          </cell>
          <cell r="B1406">
            <v>0</v>
          </cell>
          <cell r="C1406">
            <v>0</v>
          </cell>
        </row>
        <row r="1407">
          <cell r="A1407">
            <v>0</v>
          </cell>
          <cell r="B1407">
            <v>0</v>
          </cell>
          <cell r="C1407">
            <v>0</v>
          </cell>
        </row>
        <row r="1408">
          <cell r="A1408">
            <v>0</v>
          </cell>
          <cell r="B1408">
            <v>0</v>
          </cell>
          <cell r="C1408">
            <v>0</v>
          </cell>
        </row>
        <row r="1410">
          <cell r="B1410" t="str">
            <v>MANO DE OBRA</v>
          </cell>
        </row>
        <row r="1411">
          <cell r="B1411">
            <v>0</v>
          </cell>
          <cell r="C1411">
            <v>0</v>
          </cell>
        </row>
        <row r="1412">
          <cell r="A1412">
            <v>0</v>
          </cell>
          <cell r="B1412">
            <v>0</v>
          </cell>
          <cell r="C1412">
            <v>0</v>
          </cell>
        </row>
        <row r="1413">
          <cell r="A1413">
            <v>0</v>
          </cell>
          <cell r="B1413">
            <v>0</v>
          </cell>
          <cell r="C1413">
            <v>0</v>
          </cell>
        </row>
        <row r="1414">
          <cell r="A1414">
            <v>0</v>
          </cell>
          <cell r="B1414">
            <v>0</v>
          </cell>
          <cell r="C1414">
            <v>0</v>
          </cell>
        </row>
        <row r="1416">
          <cell r="B1416" t="str">
            <v>TRANSPORTE</v>
          </cell>
        </row>
        <row r="1418">
          <cell r="A1418">
            <v>0</v>
          </cell>
          <cell r="B1418">
            <v>0</v>
          </cell>
          <cell r="C1418">
            <v>0</v>
          </cell>
        </row>
        <row r="1419">
          <cell r="A1419">
            <v>0</v>
          </cell>
          <cell r="B1419">
            <v>0</v>
          </cell>
          <cell r="C1419">
            <v>0</v>
          </cell>
        </row>
        <row r="1420">
          <cell r="A1420">
            <v>0</v>
          </cell>
          <cell r="B1420">
            <v>0</v>
          </cell>
          <cell r="C1420">
            <v>0</v>
          </cell>
        </row>
        <row r="1425">
          <cell r="A1425" t="str">
            <v>CODIGO</v>
          </cell>
          <cell r="B1425" t="str">
            <v>ITEM</v>
          </cell>
          <cell r="C1425" t="str">
            <v>UNIDAD</v>
          </cell>
        </row>
        <row r="1426">
          <cell r="D1426">
            <v>0</v>
          </cell>
        </row>
        <row r="1427">
          <cell r="B1427" t="str">
            <v>CODIGO</v>
          </cell>
        </row>
        <row r="1428">
          <cell r="A1428" t="str">
            <v>CODIGO</v>
          </cell>
          <cell r="B1428" t="str">
            <v>RECURSOS</v>
          </cell>
          <cell r="C1428" t="str">
            <v>UNIDAD</v>
          </cell>
          <cell r="D1428" t="str">
            <v>CANT.</v>
          </cell>
        </row>
        <row r="1429">
          <cell r="B1429" t="str">
            <v>MATERIALES</v>
          </cell>
        </row>
        <row r="1430">
          <cell r="B1430">
            <v>0</v>
          </cell>
          <cell r="C1430">
            <v>0</v>
          </cell>
        </row>
        <row r="1431">
          <cell r="B1431">
            <v>0</v>
          </cell>
          <cell r="C1431">
            <v>0</v>
          </cell>
        </row>
        <row r="1432">
          <cell r="B1432">
            <v>0</v>
          </cell>
          <cell r="C1432">
            <v>0</v>
          </cell>
        </row>
        <row r="1433">
          <cell r="B1433">
            <v>0</v>
          </cell>
          <cell r="C1433">
            <v>0</v>
          </cell>
        </row>
        <row r="1435">
          <cell r="B1435" t="str">
            <v>EQUIPO</v>
          </cell>
        </row>
        <row r="1436">
          <cell r="B1436" t="str">
            <v>HTA MENOR (5% de M. de O.)</v>
          </cell>
        </row>
        <row r="1437">
          <cell r="A1437">
            <v>0</v>
          </cell>
          <cell r="B1437">
            <v>0</v>
          </cell>
          <cell r="C1437">
            <v>0</v>
          </cell>
        </row>
        <row r="1438">
          <cell r="A1438">
            <v>0</v>
          </cell>
          <cell r="B1438">
            <v>0</v>
          </cell>
          <cell r="C1438">
            <v>0</v>
          </cell>
        </row>
        <row r="1439">
          <cell r="A1439">
            <v>0</v>
          </cell>
          <cell r="B1439">
            <v>0</v>
          </cell>
          <cell r="C1439">
            <v>0</v>
          </cell>
        </row>
        <row r="1441">
          <cell r="B1441" t="str">
            <v>MANO DE OBRA</v>
          </cell>
        </row>
        <row r="1442">
          <cell r="B1442">
            <v>0</v>
          </cell>
          <cell r="C1442">
            <v>0</v>
          </cell>
        </row>
        <row r="1443">
          <cell r="A1443">
            <v>0</v>
          </cell>
          <cell r="B1443">
            <v>0</v>
          </cell>
          <cell r="C1443">
            <v>0</v>
          </cell>
        </row>
        <row r="1444">
          <cell r="A1444">
            <v>0</v>
          </cell>
          <cell r="B1444">
            <v>0</v>
          </cell>
          <cell r="C1444">
            <v>0</v>
          </cell>
        </row>
        <row r="1445">
          <cell r="A1445">
            <v>0</v>
          </cell>
          <cell r="B1445">
            <v>0</v>
          </cell>
          <cell r="C1445">
            <v>0</v>
          </cell>
        </row>
        <row r="1447">
          <cell r="B1447" t="str">
            <v>TRANSPORTE</v>
          </cell>
        </row>
        <row r="1449">
          <cell r="A1449">
            <v>0</v>
          </cell>
          <cell r="B1449">
            <v>0</v>
          </cell>
          <cell r="C1449">
            <v>0</v>
          </cell>
        </row>
        <row r="1450">
          <cell r="A1450">
            <v>0</v>
          </cell>
          <cell r="B1450">
            <v>0</v>
          </cell>
          <cell r="C1450">
            <v>0</v>
          </cell>
        </row>
        <row r="1451">
          <cell r="A1451">
            <v>0</v>
          </cell>
          <cell r="B1451">
            <v>0</v>
          </cell>
          <cell r="C1451">
            <v>0</v>
          </cell>
        </row>
        <row r="1456">
          <cell r="A1456" t="str">
            <v>CODIGO</v>
          </cell>
          <cell r="B1456" t="str">
            <v>ITEM</v>
          </cell>
          <cell r="C1456" t="str">
            <v>UNIDAD</v>
          </cell>
        </row>
        <row r="1457">
          <cell r="D1457">
            <v>0</v>
          </cell>
        </row>
        <row r="1458">
          <cell r="B1458" t="str">
            <v>CODIGO</v>
          </cell>
        </row>
        <row r="1459">
          <cell r="A1459" t="str">
            <v>CODIGO</v>
          </cell>
          <cell r="B1459" t="str">
            <v>RECURSOS</v>
          </cell>
          <cell r="C1459" t="str">
            <v>UNIDAD</v>
          </cell>
          <cell r="D1459" t="str">
            <v>CANT.</v>
          </cell>
        </row>
        <row r="1460">
          <cell r="B1460" t="str">
            <v>MATERIALES</v>
          </cell>
        </row>
        <row r="1461">
          <cell r="B1461">
            <v>0</v>
          </cell>
          <cell r="C1461">
            <v>0</v>
          </cell>
        </row>
        <row r="1462">
          <cell r="B1462">
            <v>0</v>
          </cell>
          <cell r="C1462">
            <v>0</v>
          </cell>
        </row>
        <row r="1463">
          <cell r="B1463">
            <v>0</v>
          </cell>
          <cell r="C1463">
            <v>0</v>
          </cell>
        </row>
        <row r="1464">
          <cell r="B1464">
            <v>0</v>
          </cell>
          <cell r="C1464">
            <v>0</v>
          </cell>
        </row>
        <row r="1466">
          <cell r="B1466" t="str">
            <v>EQUIPO</v>
          </cell>
        </row>
        <row r="1467">
          <cell r="B1467" t="str">
            <v>HTA MENOR (5% de M. de O.)</v>
          </cell>
        </row>
        <row r="1468">
          <cell r="A1468">
            <v>0</v>
          </cell>
          <cell r="B1468">
            <v>0</v>
          </cell>
          <cell r="C1468">
            <v>0</v>
          </cell>
        </row>
        <row r="1469">
          <cell r="A1469">
            <v>0</v>
          </cell>
          <cell r="B1469">
            <v>0</v>
          </cell>
          <cell r="C1469">
            <v>0</v>
          </cell>
        </row>
        <row r="1470">
          <cell r="A1470">
            <v>0</v>
          </cell>
          <cell r="B1470">
            <v>0</v>
          </cell>
          <cell r="C1470">
            <v>0</v>
          </cell>
        </row>
        <row r="1472">
          <cell r="B1472" t="str">
            <v>MANO DE OBRA</v>
          </cell>
        </row>
        <row r="1473">
          <cell r="B1473">
            <v>0</v>
          </cell>
          <cell r="C1473">
            <v>0</v>
          </cell>
        </row>
        <row r="1474">
          <cell r="A1474">
            <v>0</v>
          </cell>
          <cell r="B1474">
            <v>0</v>
          </cell>
          <cell r="C1474">
            <v>0</v>
          </cell>
        </row>
        <row r="1475">
          <cell r="A1475">
            <v>0</v>
          </cell>
          <cell r="B1475">
            <v>0</v>
          </cell>
          <cell r="C1475">
            <v>0</v>
          </cell>
        </row>
        <row r="1476">
          <cell r="A1476">
            <v>0</v>
          </cell>
          <cell r="B1476">
            <v>0</v>
          </cell>
          <cell r="C1476">
            <v>0</v>
          </cell>
        </row>
        <row r="1478">
          <cell r="B1478" t="str">
            <v>TRANSPORTE</v>
          </cell>
        </row>
        <row r="1480">
          <cell r="A1480">
            <v>0</v>
          </cell>
          <cell r="B1480">
            <v>0</v>
          </cell>
          <cell r="C1480">
            <v>0</v>
          </cell>
        </row>
        <row r="1481">
          <cell r="A1481">
            <v>0</v>
          </cell>
          <cell r="B1481">
            <v>0</v>
          </cell>
          <cell r="C1481">
            <v>0</v>
          </cell>
        </row>
        <row r="1482">
          <cell r="A1482">
            <v>0</v>
          </cell>
          <cell r="B1482">
            <v>0</v>
          </cell>
          <cell r="C1482">
            <v>0</v>
          </cell>
        </row>
        <row r="1487">
          <cell r="A1487" t="str">
            <v>CODIGO</v>
          </cell>
          <cell r="B1487" t="str">
            <v>ITEM</v>
          </cell>
          <cell r="C1487" t="str">
            <v>UNIDAD</v>
          </cell>
        </row>
        <row r="1488">
          <cell r="D1488">
            <v>0</v>
          </cell>
        </row>
        <row r="1489">
          <cell r="B1489" t="str">
            <v>CODIGO</v>
          </cell>
        </row>
        <row r="1490">
          <cell r="A1490" t="str">
            <v>CODIGO</v>
          </cell>
          <cell r="B1490" t="str">
            <v>RECURSOS</v>
          </cell>
          <cell r="C1490" t="str">
            <v>UNIDAD</v>
          </cell>
          <cell r="D1490" t="str">
            <v>CANT.</v>
          </cell>
        </row>
        <row r="1491">
          <cell r="B1491" t="str">
            <v>MATERIALES</v>
          </cell>
        </row>
        <row r="1492">
          <cell r="B1492">
            <v>0</v>
          </cell>
          <cell r="C1492">
            <v>0</v>
          </cell>
        </row>
        <row r="1493">
          <cell r="B1493">
            <v>0</v>
          </cell>
          <cell r="C1493">
            <v>0</v>
          </cell>
        </row>
        <row r="1494">
          <cell r="B1494">
            <v>0</v>
          </cell>
          <cell r="C1494">
            <v>0</v>
          </cell>
        </row>
        <row r="1495">
          <cell r="B1495">
            <v>0</v>
          </cell>
          <cell r="C1495">
            <v>0</v>
          </cell>
        </row>
        <row r="1497">
          <cell r="B1497" t="str">
            <v>EQUIPO</v>
          </cell>
        </row>
        <row r="1498">
          <cell r="B1498" t="str">
            <v>HTA MENOR (5% de M. de O.)</v>
          </cell>
        </row>
        <row r="1499">
          <cell r="A1499">
            <v>0</v>
          </cell>
          <cell r="B1499">
            <v>0</v>
          </cell>
          <cell r="C1499">
            <v>0</v>
          </cell>
        </row>
        <row r="1500">
          <cell r="A1500">
            <v>0</v>
          </cell>
          <cell r="B1500">
            <v>0</v>
          </cell>
          <cell r="C1500">
            <v>0</v>
          </cell>
        </row>
        <row r="1501">
          <cell r="A1501">
            <v>0</v>
          </cell>
          <cell r="B1501">
            <v>0</v>
          </cell>
          <cell r="C1501">
            <v>0</v>
          </cell>
        </row>
        <row r="1503">
          <cell r="B1503" t="str">
            <v>MANO DE OBRA</v>
          </cell>
        </row>
        <row r="1504">
          <cell r="B1504">
            <v>0</v>
          </cell>
          <cell r="C1504">
            <v>0</v>
          </cell>
        </row>
        <row r="1505">
          <cell r="A1505">
            <v>0</v>
          </cell>
          <cell r="B1505">
            <v>0</v>
          </cell>
          <cell r="C1505">
            <v>0</v>
          </cell>
        </row>
        <row r="1506">
          <cell r="A1506">
            <v>0</v>
          </cell>
          <cell r="B1506">
            <v>0</v>
          </cell>
          <cell r="C1506">
            <v>0</v>
          </cell>
        </row>
        <row r="1507">
          <cell r="A1507">
            <v>0</v>
          </cell>
          <cell r="B1507">
            <v>0</v>
          </cell>
          <cell r="C1507">
            <v>0</v>
          </cell>
        </row>
        <row r="1509">
          <cell r="B1509" t="str">
            <v>TRANSPORTE</v>
          </cell>
        </row>
        <row r="1511">
          <cell r="A1511">
            <v>0</v>
          </cell>
          <cell r="B1511">
            <v>0</v>
          </cell>
          <cell r="C1511">
            <v>0</v>
          </cell>
        </row>
        <row r="1512">
          <cell r="A1512">
            <v>0</v>
          </cell>
          <cell r="B1512">
            <v>0</v>
          </cell>
          <cell r="C1512">
            <v>0</v>
          </cell>
        </row>
        <row r="1513">
          <cell r="A1513">
            <v>0</v>
          </cell>
          <cell r="B1513">
            <v>0</v>
          </cell>
          <cell r="C1513">
            <v>0</v>
          </cell>
        </row>
        <row r="1518">
          <cell r="A1518" t="str">
            <v>CODIGO</v>
          </cell>
          <cell r="B1518" t="str">
            <v>ITEM</v>
          </cell>
          <cell r="C1518" t="str">
            <v>UNIDAD</v>
          </cell>
        </row>
        <row r="1519">
          <cell r="D1519">
            <v>0</v>
          </cell>
        </row>
        <row r="1520">
          <cell r="B1520" t="str">
            <v>CODIGO</v>
          </cell>
        </row>
        <row r="1521">
          <cell r="A1521" t="str">
            <v>CODIGO</v>
          </cell>
          <cell r="B1521" t="str">
            <v>RECURSOS</v>
          </cell>
          <cell r="C1521" t="str">
            <v>UNIDAD</v>
          </cell>
          <cell r="D1521" t="str">
            <v>CANT.</v>
          </cell>
        </row>
        <row r="1522">
          <cell r="B1522" t="str">
            <v>MATERIALES</v>
          </cell>
        </row>
        <row r="1523">
          <cell r="B1523">
            <v>0</v>
          </cell>
          <cell r="C1523">
            <v>0</v>
          </cell>
        </row>
        <row r="1524">
          <cell r="B1524">
            <v>0</v>
          </cell>
          <cell r="C1524">
            <v>0</v>
          </cell>
        </row>
        <row r="1525">
          <cell r="B1525">
            <v>0</v>
          </cell>
          <cell r="C1525">
            <v>0</v>
          </cell>
        </row>
        <row r="1526">
          <cell r="B1526">
            <v>0</v>
          </cell>
          <cell r="C1526">
            <v>0</v>
          </cell>
        </row>
        <row r="1528">
          <cell r="B1528" t="str">
            <v>EQUIPO</v>
          </cell>
        </row>
        <row r="1529">
          <cell r="B1529" t="str">
            <v>HTA MENOR (5% de M. de O.)</v>
          </cell>
        </row>
        <row r="1530">
          <cell r="A1530">
            <v>0</v>
          </cell>
          <cell r="B1530">
            <v>0</v>
          </cell>
          <cell r="C1530">
            <v>0</v>
          </cell>
        </row>
        <row r="1531">
          <cell r="A1531">
            <v>0</v>
          </cell>
          <cell r="B1531">
            <v>0</v>
          </cell>
          <cell r="C1531">
            <v>0</v>
          </cell>
        </row>
        <row r="1532">
          <cell r="A1532">
            <v>0</v>
          </cell>
          <cell r="B1532">
            <v>0</v>
          </cell>
          <cell r="C1532">
            <v>0</v>
          </cell>
        </row>
        <row r="1534">
          <cell r="B1534" t="str">
            <v>MANO DE OBRA</v>
          </cell>
        </row>
        <row r="1535">
          <cell r="B1535">
            <v>0</v>
          </cell>
          <cell r="C1535">
            <v>0</v>
          </cell>
        </row>
        <row r="1536">
          <cell r="A1536">
            <v>0</v>
          </cell>
          <cell r="B1536">
            <v>0</v>
          </cell>
          <cell r="C1536">
            <v>0</v>
          </cell>
        </row>
        <row r="1537">
          <cell r="A1537">
            <v>0</v>
          </cell>
          <cell r="B1537">
            <v>0</v>
          </cell>
          <cell r="C1537">
            <v>0</v>
          </cell>
        </row>
        <row r="1538">
          <cell r="A1538">
            <v>0</v>
          </cell>
          <cell r="B1538">
            <v>0</v>
          </cell>
          <cell r="C1538">
            <v>0</v>
          </cell>
        </row>
        <row r="1540">
          <cell r="B1540" t="str">
            <v>TRANSPORTE</v>
          </cell>
        </row>
        <row r="1542">
          <cell r="A1542">
            <v>0</v>
          </cell>
          <cell r="B1542">
            <v>0</v>
          </cell>
          <cell r="C1542">
            <v>0</v>
          </cell>
        </row>
        <row r="1543">
          <cell r="A1543">
            <v>0</v>
          </cell>
          <cell r="B1543">
            <v>0</v>
          </cell>
          <cell r="C1543">
            <v>0</v>
          </cell>
        </row>
        <row r="1544">
          <cell r="A1544">
            <v>0</v>
          </cell>
          <cell r="B1544">
            <v>0</v>
          </cell>
          <cell r="C1544">
            <v>0</v>
          </cell>
        </row>
        <row r="1549">
          <cell r="A1549" t="str">
            <v>CODIGO</v>
          </cell>
          <cell r="B1549" t="str">
            <v>ITEM</v>
          </cell>
          <cell r="C1549" t="str">
            <v>UNIDAD</v>
          </cell>
        </row>
        <row r="1550">
          <cell r="D1550">
            <v>0</v>
          </cell>
        </row>
        <row r="1551">
          <cell r="B1551" t="str">
            <v>CODIGO</v>
          </cell>
        </row>
        <row r="1552">
          <cell r="A1552" t="str">
            <v>CODIGO</v>
          </cell>
          <cell r="B1552" t="str">
            <v>RECURSOS</v>
          </cell>
          <cell r="C1552" t="str">
            <v>UNIDAD</v>
          </cell>
          <cell r="D1552" t="str">
            <v>CANT.</v>
          </cell>
        </row>
        <row r="1553">
          <cell r="B1553" t="str">
            <v>MATERIALES</v>
          </cell>
        </row>
        <row r="1554">
          <cell r="B1554">
            <v>0</v>
          </cell>
          <cell r="C1554">
            <v>0</v>
          </cell>
        </row>
        <row r="1555">
          <cell r="B1555">
            <v>0</v>
          </cell>
          <cell r="C1555">
            <v>0</v>
          </cell>
        </row>
        <row r="1556">
          <cell r="B1556">
            <v>0</v>
          </cell>
          <cell r="C1556">
            <v>0</v>
          </cell>
        </row>
        <row r="1557">
          <cell r="B1557">
            <v>0</v>
          </cell>
          <cell r="C1557">
            <v>0</v>
          </cell>
        </row>
        <row r="1559">
          <cell r="B1559" t="str">
            <v>EQUIPO</v>
          </cell>
        </row>
        <row r="1560">
          <cell r="B1560" t="str">
            <v>HTA MENOR (5% de M. de O.)</v>
          </cell>
        </row>
        <row r="1561">
          <cell r="A1561">
            <v>0</v>
          </cell>
          <cell r="B1561">
            <v>0</v>
          </cell>
          <cell r="C1561">
            <v>0</v>
          </cell>
        </row>
        <row r="1562">
          <cell r="A1562">
            <v>0</v>
          </cell>
          <cell r="B1562">
            <v>0</v>
          </cell>
          <cell r="C1562">
            <v>0</v>
          </cell>
        </row>
        <row r="1563">
          <cell r="A1563">
            <v>0</v>
          </cell>
          <cell r="B1563">
            <v>0</v>
          </cell>
          <cell r="C1563">
            <v>0</v>
          </cell>
        </row>
        <row r="1565">
          <cell r="B1565" t="str">
            <v>MANO DE OBRA</v>
          </cell>
        </row>
        <row r="1566">
          <cell r="B1566">
            <v>0</v>
          </cell>
          <cell r="C1566">
            <v>0</v>
          </cell>
        </row>
        <row r="1567">
          <cell r="A1567">
            <v>0</v>
          </cell>
          <cell r="B1567">
            <v>0</v>
          </cell>
          <cell r="C1567">
            <v>0</v>
          </cell>
        </row>
        <row r="1568">
          <cell r="A1568">
            <v>0</v>
          </cell>
          <cell r="B1568">
            <v>0</v>
          </cell>
          <cell r="C1568">
            <v>0</v>
          </cell>
        </row>
        <row r="1569">
          <cell r="A1569">
            <v>0</v>
          </cell>
          <cell r="B1569">
            <v>0</v>
          </cell>
          <cell r="C1569">
            <v>0</v>
          </cell>
        </row>
        <row r="1571">
          <cell r="B1571" t="str">
            <v>TRANSPORTE</v>
          </cell>
        </row>
        <row r="1573">
          <cell r="A1573">
            <v>0</v>
          </cell>
          <cell r="B1573">
            <v>0</v>
          </cell>
          <cell r="C1573">
            <v>0</v>
          </cell>
        </row>
        <row r="1574">
          <cell r="A1574">
            <v>0</v>
          </cell>
          <cell r="B1574">
            <v>0</v>
          </cell>
          <cell r="C1574">
            <v>0</v>
          </cell>
        </row>
        <row r="1575">
          <cell r="A1575">
            <v>0</v>
          </cell>
          <cell r="B1575">
            <v>0</v>
          </cell>
          <cell r="C1575">
            <v>0</v>
          </cell>
        </row>
        <row r="1580">
          <cell r="A1580" t="str">
            <v>CODIGO</v>
          </cell>
          <cell r="B1580" t="str">
            <v>ITEM</v>
          </cell>
          <cell r="C1580" t="str">
            <v>UNIDAD</v>
          </cell>
        </row>
        <row r="1581">
          <cell r="D1581">
            <v>0</v>
          </cell>
        </row>
        <row r="1582">
          <cell r="B1582" t="str">
            <v>CODIGO</v>
          </cell>
        </row>
        <row r="1583">
          <cell r="A1583" t="str">
            <v>CODIGO</v>
          </cell>
          <cell r="B1583" t="str">
            <v>RECURSOS</v>
          </cell>
          <cell r="C1583" t="str">
            <v>UNIDAD</v>
          </cell>
          <cell r="D1583" t="str">
            <v>CANT.</v>
          </cell>
        </row>
        <row r="1584">
          <cell r="B1584" t="str">
            <v>MATERIALES</v>
          </cell>
        </row>
        <row r="1585">
          <cell r="B1585">
            <v>0</v>
          </cell>
          <cell r="C1585">
            <v>0</v>
          </cell>
        </row>
        <row r="1586">
          <cell r="B1586">
            <v>0</v>
          </cell>
          <cell r="C1586">
            <v>0</v>
          </cell>
        </row>
        <row r="1587">
          <cell r="B1587">
            <v>0</v>
          </cell>
          <cell r="C1587">
            <v>0</v>
          </cell>
        </row>
        <row r="1588">
          <cell r="B1588">
            <v>0</v>
          </cell>
          <cell r="C1588">
            <v>0</v>
          </cell>
        </row>
        <row r="1590">
          <cell r="B1590" t="str">
            <v>EQUIPO</v>
          </cell>
        </row>
        <row r="1591">
          <cell r="B1591" t="str">
            <v>HTA MENOR (5% de M. de O.)</v>
          </cell>
        </row>
        <row r="1592">
          <cell r="A1592">
            <v>0</v>
          </cell>
          <cell r="B1592">
            <v>0</v>
          </cell>
          <cell r="C1592">
            <v>0</v>
          </cell>
        </row>
        <row r="1593">
          <cell r="A1593">
            <v>0</v>
          </cell>
          <cell r="B1593">
            <v>0</v>
          </cell>
          <cell r="C1593">
            <v>0</v>
          </cell>
        </row>
        <row r="1594">
          <cell r="A1594">
            <v>0</v>
          </cell>
          <cell r="B1594">
            <v>0</v>
          </cell>
          <cell r="C1594">
            <v>0</v>
          </cell>
        </row>
        <row r="1596">
          <cell r="B1596" t="str">
            <v>MANO DE OBRA</v>
          </cell>
        </row>
        <row r="1597">
          <cell r="B1597">
            <v>0</v>
          </cell>
          <cell r="C1597">
            <v>0</v>
          </cell>
        </row>
        <row r="1598">
          <cell r="A1598">
            <v>0</v>
          </cell>
          <cell r="B1598">
            <v>0</v>
          </cell>
          <cell r="C1598">
            <v>0</v>
          </cell>
        </row>
        <row r="1599">
          <cell r="A1599">
            <v>0</v>
          </cell>
          <cell r="B1599">
            <v>0</v>
          </cell>
          <cell r="C1599">
            <v>0</v>
          </cell>
        </row>
        <row r="1600">
          <cell r="A1600">
            <v>0</v>
          </cell>
          <cell r="B1600">
            <v>0</v>
          </cell>
          <cell r="C1600">
            <v>0</v>
          </cell>
        </row>
        <row r="1602">
          <cell r="B1602" t="str">
            <v>TRANSPORTE</v>
          </cell>
        </row>
        <row r="1604">
          <cell r="A1604">
            <v>0</v>
          </cell>
          <cell r="B1604">
            <v>0</v>
          </cell>
          <cell r="C1604">
            <v>0</v>
          </cell>
        </row>
        <row r="1605">
          <cell r="A1605">
            <v>0</v>
          </cell>
          <cell r="B1605">
            <v>0</v>
          </cell>
          <cell r="C1605">
            <v>0</v>
          </cell>
        </row>
        <row r="1606">
          <cell r="A1606">
            <v>0</v>
          </cell>
          <cell r="B1606">
            <v>0</v>
          </cell>
          <cell r="C1606">
            <v>0</v>
          </cell>
        </row>
        <row r="1611">
          <cell r="A1611" t="str">
            <v>CODIGO</v>
          </cell>
          <cell r="B1611" t="str">
            <v>ITEM</v>
          </cell>
          <cell r="C1611" t="str">
            <v>UNIDAD</v>
          </cell>
        </row>
        <row r="1612">
          <cell r="D1612">
            <v>0</v>
          </cell>
        </row>
        <row r="1613">
          <cell r="B1613" t="str">
            <v>CODIGO</v>
          </cell>
        </row>
        <row r="1614">
          <cell r="A1614" t="str">
            <v>CODIGO</v>
          </cell>
          <cell r="B1614" t="str">
            <v>RECURSOS</v>
          </cell>
          <cell r="C1614" t="str">
            <v>UNIDAD</v>
          </cell>
          <cell r="D1614" t="str">
            <v>CANT.</v>
          </cell>
        </row>
        <row r="1615">
          <cell r="B1615" t="str">
            <v>MATERIALES</v>
          </cell>
        </row>
        <row r="1616">
          <cell r="B1616">
            <v>0</v>
          </cell>
          <cell r="C1616">
            <v>0</v>
          </cell>
        </row>
        <row r="1617">
          <cell r="B1617">
            <v>0</v>
          </cell>
          <cell r="C1617">
            <v>0</v>
          </cell>
        </row>
        <row r="1618">
          <cell r="B1618">
            <v>0</v>
          </cell>
          <cell r="C1618">
            <v>0</v>
          </cell>
        </row>
        <row r="1619">
          <cell r="B1619">
            <v>0</v>
          </cell>
          <cell r="C1619">
            <v>0</v>
          </cell>
        </row>
        <row r="1621">
          <cell r="B1621" t="str">
            <v>EQUIPO</v>
          </cell>
        </row>
        <row r="1622">
          <cell r="B1622" t="str">
            <v>HTA MENOR (5% de M. de O.)</v>
          </cell>
        </row>
        <row r="1623">
          <cell r="A1623">
            <v>0</v>
          </cell>
          <cell r="B1623">
            <v>0</v>
          </cell>
          <cell r="C1623">
            <v>0</v>
          </cell>
        </row>
        <row r="1624">
          <cell r="A1624">
            <v>0</v>
          </cell>
          <cell r="B1624">
            <v>0</v>
          </cell>
          <cell r="C1624">
            <v>0</v>
          </cell>
        </row>
        <row r="1625">
          <cell r="A1625">
            <v>0</v>
          </cell>
          <cell r="B1625">
            <v>0</v>
          </cell>
          <cell r="C1625">
            <v>0</v>
          </cell>
        </row>
        <row r="1627">
          <cell r="B1627" t="str">
            <v>MANO DE OBRA</v>
          </cell>
        </row>
        <row r="1628">
          <cell r="B1628">
            <v>0</v>
          </cell>
          <cell r="C1628">
            <v>0</v>
          </cell>
        </row>
        <row r="1629">
          <cell r="A1629">
            <v>0</v>
          </cell>
          <cell r="B1629">
            <v>0</v>
          </cell>
          <cell r="C1629">
            <v>0</v>
          </cell>
        </row>
        <row r="1630">
          <cell r="A1630">
            <v>0</v>
          </cell>
          <cell r="B1630">
            <v>0</v>
          </cell>
          <cell r="C1630">
            <v>0</v>
          </cell>
        </row>
        <row r="1631">
          <cell r="A1631">
            <v>0</v>
          </cell>
          <cell r="B1631">
            <v>0</v>
          </cell>
          <cell r="C1631">
            <v>0</v>
          </cell>
        </row>
        <row r="1633">
          <cell r="B1633" t="str">
            <v>TRANSPORTE</v>
          </cell>
        </row>
        <row r="1635">
          <cell r="A1635">
            <v>0</v>
          </cell>
          <cell r="B1635">
            <v>0</v>
          </cell>
          <cell r="C1635">
            <v>0</v>
          </cell>
        </row>
        <row r="1636">
          <cell r="A1636">
            <v>0</v>
          </cell>
          <cell r="B1636">
            <v>0</v>
          </cell>
          <cell r="C1636">
            <v>0</v>
          </cell>
        </row>
        <row r="1637">
          <cell r="A1637">
            <v>0</v>
          </cell>
          <cell r="B1637">
            <v>0</v>
          </cell>
          <cell r="C1637">
            <v>0</v>
          </cell>
        </row>
        <row r="1642">
          <cell r="A1642" t="str">
            <v>CODIGO</v>
          </cell>
          <cell r="B1642" t="str">
            <v>ITEM</v>
          </cell>
          <cell r="C1642" t="str">
            <v>UNIDAD</v>
          </cell>
        </row>
        <row r="1643">
          <cell r="D1643">
            <v>0</v>
          </cell>
        </row>
        <row r="1644">
          <cell r="B1644" t="str">
            <v>CODIGO</v>
          </cell>
        </row>
        <row r="1645">
          <cell r="A1645" t="str">
            <v>CODIGO</v>
          </cell>
          <cell r="B1645" t="str">
            <v>RECURSOS</v>
          </cell>
          <cell r="C1645" t="str">
            <v>UNIDAD</v>
          </cell>
          <cell r="D1645" t="str">
            <v>CANT.</v>
          </cell>
        </row>
        <row r="1646">
          <cell r="B1646" t="str">
            <v>MATERIALES</v>
          </cell>
        </row>
        <row r="1647">
          <cell r="B1647">
            <v>0</v>
          </cell>
          <cell r="C1647">
            <v>0</v>
          </cell>
        </row>
        <row r="1648">
          <cell r="B1648">
            <v>0</v>
          </cell>
          <cell r="C1648">
            <v>0</v>
          </cell>
        </row>
        <row r="1649">
          <cell r="B1649">
            <v>0</v>
          </cell>
          <cell r="C1649">
            <v>0</v>
          </cell>
        </row>
        <row r="1650">
          <cell r="B1650">
            <v>0</v>
          </cell>
          <cell r="C1650">
            <v>0</v>
          </cell>
        </row>
        <row r="1652">
          <cell r="B1652" t="str">
            <v>EQUIPO</v>
          </cell>
        </row>
        <row r="1653">
          <cell r="B1653" t="str">
            <v>HTA MENOR (5% de M. de O.)</v>
          </cell>
        </row>
        <row r="1654">
          <cell r="A1654">
            <v>0</v>
          </cell>
          <cell r="B1654">
            <v>0</v>
          </cell>
          <cell r="C1654">
            <v>0</v>
          </cell>
        </row>
        <row r="1655">
          <cell r="A1655">
            <v>0</v>
          </cell>
          <cell r="B1655">
            <v>0</v>
          </cell>
          <cell r="C1655">
            <v>0</v>
          </cell>
        </row>
        <row r="1656">
          <cell r="A1656">
            <v>0</v>
          </cell>
          <cell r="B1656">
            <v>0</v>
          </cell>
          <cell r="C1656">
            <v>0</v>
          </cell>
        </row>
        <row r="1658">
          <cell r="B1658" t="str">
            <v>MANO DE OBRA</v>
          </cell>
        </row>
        <row r="1659">
          <cell r="B1659">
            <v>0</v>
          </cell>
          <cell r="C1659">
            <v>0</v>
          </cell>
        </row>
        <row r="1660">
          <cell r="A1660">
            <v>0</v>
          </cell>
          <cell r="B1660">
            <v>0</v>
          </cell>
          <cell r="C1660">
            <v>0</v>
          </cell>
        </row>
        <row r="1661">
          <cell r="A1661">
            <v>0</v>
          </cell>
          <cell r="B1661">
            <v>0</v>
          </cell>
          <cell r="C1661">
            <v>0</v>
          </cell>
        </row>
        <row r="1662">
          <cell r="A1662">
            <v>0</v>
          </cell>
          <cell r="B1662">
            <v>0</v>
          </cell>
          <cell r="C1662">
            <v>0</v>
          </cell>
        </row>
        <row r="1664">
          <cell r="B1664" t="str">
            <v>TRANSPORTE</v>
          </cell>
        </row>
        <row r="1666">
          <cell r="A1666">
            <v>0</v>
          </cell>
          <cell r="B1666">
            <v>0</v>
          </cell>
          <cell r="C1666">
            <v>0</v>
          </cell>
        </row>
        <row r="1667">
          <cell r="A1667">
            <v>0</v>
          </cell>
          <cell r="B1667">
            <v>0</v>
          </cell>
          <cell r="C1667">
            <v>0</v>
          </cell>
        </row>
        <row r="1668">
          <cell r="A1668">
            <v>0</v>
          </cell>
          <cell r="B1668">
            <v>0</v>
          </cell>
          <cell r="C1668">
            <v>0</v>
          </cell>
        </row>
        <row r="1673">
          <cell r="A1673" t="str">
            <v>CODIGO</v>
          </cell>
          <cell r="B1673" t="str">
            <v>ITEM</v>
          </cell>
          <cell r="C1673" t="str">
            <v>UNIDAD</v>
          </cell>
        </row>
        <row r="1674">
          <cell r="D1674">
            <v>0</v>
          </cell>
        </row>
        <row r="1675">
          <cell r="B1675" t="str">
            <v>CODIGO</v>
          </cell>
        </row>
        <row r="1676">
          <cell r="A1676" t="str">
            <v>CODIGO</v>
          </cell>
          <cell r="B1676" t="str">
            <v>RECURSOS</v>
          </cell>
          <cell r="C1676" t="str">
            <v>UNIDAD</v>
          </cell>
          <cell r="D1676" t="str">
            <v>CANT.</v>
          </cell>
        </row>
        <row r="1677">
          <cell r="B1677" t="str">
            <v>MATERIALES</v>
          </cell>
        </row>
        <row r="1678">
          <cell r="B1678">
            <v>0</v>
          </cell>
          <cell r="C1678">
            <v>0</v>
          </cell>
        </row>
        <row r="1679">
          <cell r="B1679">
            <v>0</v>
          </cell>
          <cell r="C1679">
            <v>0</v>
          </cell>
        </row>
        <row r="1680">
          <cell r="B1680">
            <v>0</v>
          </cell>
          <cell r="C1680">
            <v>0</v>
          </cell>
        </row>
        <row r="1681">
          <cell r="B1681">
            <v>0</v>
          </cell>
          <cell r="C1681">
            <v>0</v>
          </cell>
        </row>
        <row r="1683">
          <cell r="B1683" t="str">
            <v>EQUIPO</v>
          </cell>
        </row>
        <row r="1684">
          <cell r="B1684" t="str">
            <v>HTA MENOR (5% de M. de O.)</v>
          </cell>
        </row>
        <row r="1685">
          <cell r="A1685">
            <v>0</v>
          </cell>
          <cell r="B1685">
            <v>0</v>
          </cell>
          <cell r="C1685">
            <v>0</v>
          </cell>
        </row>
        <row r="1686">
          <cell r="A1686">
            <v>0</v>
          </cell>
          <cell r="B1686">
            <v>0</v>
          </cell>
          <cell r="C1686">
            <v>0</v>
          </cell>
        </row>
        <row r="1687">
          <cell r="A1687">
            <v>0</v>
          </cell>
          <cell r="B1687">
            <v>0</v>
          </cell>
          <cell r="C1687">
            <v>0</v>
          </cell>
        </row>
        <row r="1689">
          <cell r="B1689" t="str">
            <v>MANO DE OBRA</v>
          </cell>
        </row>
        <row r="1690">
          <cell r="B1690">
            <v>0</v>
          </cell>
          <cell r="C1690">
            <v>0</v>
          </cell>
        </row>
        <row r="1691">
          <cell r="A1691">
            <v>0</v>
          </cell>
          <cell r="B1691">
            <v>0</v>
          </cell>
          <cell r="C1691">
            <v>0</v>
          </cell>
        </row>
        <row r="1692">
          <cell r="A1692">
            <v>0</v>
          </cell>
          <cell r="B1692">
            <v>0</v>
          </cell>
          <cell r="C1692">
            <v>0</v>
          </cell>
        </row>
        <row r="1693">
          <cell r="A1693">
            <v>0</v>
          </cell>
          <cell r="B1693">
            <v>0</v>
          </cell>
          <cell r="C1693">
            <v>0</v>
          </cell>
        </row>
        <row r="1695">
          <cell r="B1695" t="str">
            <v>TRANSPORTE</v>
          </cell>
        </row>
        <row r="1697">
          <cell r="A1697">
            <v>0</v>
          </cell>
          <cell r="B1697">
            <v>0</v>
          </cell>
          <cell r="C1697">
            <v>0</v>
          </cell>
        </row>
        <row r="1698">
          <cell r="A1698">
            <v>0</v>
          </cell>
          <cell r="B1698">
            <v>0</v>
          </cell>
          <cell r="C1698">
            <v>0</v>
          </cell>
        </row>
        <row r="1699">
          <cell r="A1699">
            <v>0</v>
          </cell>
          <cell r="B1699">
            <v>0</v>
          </cell>
          <cell r="C1699">
            <v>0</v>
          </cell>
        </row>
        <row r="1705">
          <cell r="A1705" t="str">
            <v>CODIGO</v>
          </cell>
          <cell r="B1705" t="str">
            <v>ITEM</v>
          </cell>
          <cell r="C1705" t="str">
            <v>UNIDAD</v>
          </cell>
        </row>
        <row r="1706">
          <cell r="D1706">
            <v>0</v>
          </cell>
        </row>
        <row r="1707">
          <cell r="B1707" t="str">
            <v>CODIGO</v>
          </cell>
        </row>
        <row r="1708">
          <cell r="A1708" t="str">
            <v>CODIGO</v>
          </cell>
          <cell r="B1708" t="str">
            <v>RECURSOS</v>
          </cell>
          <cell r="C1708" t="str">
            <v>UNIDAD</v>
          </cell>
          <cell r="D1708" t="str">
            <v>CANT.</v>
          </cell>
        </row>
        <row r="1709">
          <cell r="B1709" t="str">
            <v>MATERIALES</v>
          </cell>
        </row>
        <row r="1710">
          <cell r="B1710">
            <v>0</v>
          </cell>
          <cell r="C1710">
            <v>0</v>
          </cell>
        </row>
        <row r="1711">
          <cell r="B1711">
            <v>0</v>
          </cell>
          <cell r="C1711">
            <v>0</v>
          </cell>
        </row>
        <row r="1712">
          <cell r="B1712">
            <v>0</v>
          </cell>
          <cell r="C1712">
            <v>0</v>
          </cell>
        </row>
        <row r="1713">
          <cell r="B1713">
            <v>0</v>
          </cell>
          <cell r="C1713">
            <v>0</v>
          </cell>
        </row>
        <row r="1715">
          <cell r="B1715" t="str">
            <v>EQUIPO</v>
          </cell>
        </row>
        <row r="1716">
          <cell r="B1716" t="str">
            <v>HTA MENOR (5% de M. de O.)</v>
          </cell>
        </row>
        <row r="1717">
          <cell r="A1717">
            <v>0</v>
          </cell>
          <cell r="B1717">
            <v>0</v>
          </cell>
          <cell r="C1717">
            <v>0</v>
          </cell>
        </row>
        <row r="1718">
          <cell r="A1718">
            <v>0</v>
          </cell>
          <cell r="B1718">
            <v>0</v>
          </cell>
          <cell r="C1718">
            <v>0</v>
          </cell>
        </row>
        <row r="1719">
          <cell r="A1719">
            <v>0</v>
          </cell>
          <cell r="B1719">
            <v>0</v>
          </cell>
          <cell r="C1719">
            <v>0</v>
          </cell>
        </row>
        <row r="1721">
          <cell r="B1721" t="str">
            <v>MANO DE OBRA</v>
          </cell>
        </row>
        <row r="1722">
          <cell r="B1722">
            <v>0</v>
          </cell>
          <cell r="C1722">
            <v>0</v>
          </cell>
        </row>
        <row r="1723">
          <cell r="A1723">
            <v>0</v>
          </cell>
          <cell r="B1723">
            <v>0</v>
          </cell>
          <cell r="C1723">
            <v>0</v>
          </cell>
        </row>
        <row r="1724">
          <cell r="A1724">
            <v>0</v>
          </cell>
          <cell r="B1724">
            <v>0</v>
          </cell>
          <cell r="C1724">
            <v>0</v>
          </cell>
        </row>
        <row r="1725">
          <cell r="A1725">
            <v>0</v>
          </cell>
          <cell r="B1725">
            <v>0</v>
          </cell>
          <cell r="C1725">
            <v>0</v>
          </cell>
        </row>
        <row r="1727">
          <cell r="B1727" t="str">
            <v>TRANSPORTE</v>
          </cell>
        </row>
        <row r="1729">
          <cell r="A1729">
            <v>0</v>
          </cell>
          <cell r="B1729">
            <v>0</v>
          </cell>
          <cell r="C1729">
            <v>0</v>
          </cell>
        </row>
        <row r="1730">
          <cell r="A1730">
            <v>0</v>
          </cell>
          <cell r="B1730">
            <v>0</v>
          </cell>
          <cell r="C1730">
            <v>0</v>
          </cell>
        </row>
        <row r="1731">
          <cell r="A1731">
            <v>0</v>
          </cell>
          <cell r="B1731">
            <v>0</v>
          </cell>
          <cell r="C1731">
            <v>0</v>
          </cell>
        </row>
        <row r="1736">
          <cell r="A1736" t="str">
            <v>CODIGO</v>
          </cell>
          <cell r="B1736" t="str">
            <v>ITEM</v>
          </cell>
          <cell r="C1736" t="str">
            <v>UNIDAD</v>
          </cell>
        </row>
        <row r="1737">
          <cell r="D1737">
            <v>0</v>
          </cell>
        </row>
        <row r="1738">
          <cell r="B1738" t="str">
            <v>CODIGO</v>
          </cell>
        </row>
        <row r="1739">
          <cell r="A1739" t="str">
            <v>CODIGO</v>
          </cell>
          <cell r="B1739" t="str">
            <v>RECURSOS</v>
          </cell>
          <cell r="C1739" t="str">
            <v>UNIDAD</v>
          </cell>
          <cell r="D1739" t="str">
            <v>CANT.</v>
          </cell>
        </row>
        <row r="1740">
          <cell r="B1740" t="str">
            <v>MATERIALES</v>
          </cell>
        </row>
        <row r="1741">
          <cell r="B1741">
            <v>0</v>
          </cell>
          <cell r="C1741">
            <v>0</v>
          </cell>
        </row>
        <row r="1742">
          <cell r="B1742">
            <v>0</v>
          </cell>
          <cell r="C1742">
            <v>0</v>
          </cell>
        </row>
        <row r="1743">
          <cell r="B1743">
            <v>0</v>
          </cell>
          <cell r="C1743">
            <v>0</v>
          </cell>
        </row>
        <row r="1744">
          <cell r="B1744">
            <v>0</v>
          </cell>
          <cell r="C1744">
            <v>0</v>
          </cell>
        </row>
        <row r="1746">
          <cell r="B1746" t="str">
            <v>EQUIPO</v>
          </cell>
        </row>
        <row r="1747">
          <cell r="B1747" t="str">
            <v>HTA MENOR (5% de M. de O.)</v>
          </cell>
        </row>
        <row r="1748">
          <cell r="A1748">
            <v>0</v>
          </cell>
          <cell r="B1748">
            <v>0</v>
          </cell>
          <cell r="C1748">
            <v>0</v>
          </cell>
        </row>
        <row r="1749">
          <cell r="A1749">
            <v>0</v>
          </cell>
          <cell r="B1749">
            <v>0</v>
          </cell>
          <cell r="C1749">
            <v>0</v>
          </cell>
        </row>
        <row r="1750">
          <cell r="A1750">
            <v>0</v>
          </cell>
          <cell r="B1750">
            <v>0</v>
          </cell>
          <cell r="C1750">
            <v>0</v>
          </cell>
        </row>
        <row r="1752">
          <cell r="B1752" t="str">
            <v>MANO DE OBRA</v>
          </cell>
        </row>
        <row r="1753">
          <cell r="B1753">
            <v>0</v>
          </cell>
          <cell r="C1753">
            <v>0</v>
          </cell>
        </row>
        <row r="1754">
          <cell r="A1754">
            <v>0</v>
          </cell>
          <cell r="B1754">
            <v>0</v>
          </cell>
          <cell r="C1754">
            <v>0</v>
          </cell>
        </row>
        <row r="1755">
          <cell r="A1755">
            <v>0</v>
          </cell>
          <cell r="B1755">
            <v>0</v>
          </cell>
          <cell r="C1755">
            <v>0</v>
          </cell>
        </row>
        <row r="1756">
          <cell r="A1756">
            <v>0</v>
          </cell>
          <cell r="B1756">
            <v>0</v>
          </cell>
          <cell r="C1756">
            <v>0</v>
          </cell>
        </row>
        <row r="1758">
          <cell r="B1758" t="str">
            <v>TRANSPORTE</v>
          </cell>
        </row>
        <row r="1760">
          <cell r="A1760">
            <v>0</v>
          </cell>
          <cell r="B1760">
            <v>0</v>
          </cell>
          <cell r="C1760">
            <v>0</v>
          </cell>
        </row>
        <row r="1761">
          <cell r="A1761">
            <v>0</v>
          </cell>
          <cell r="B1761">
            <v>0</v>
          </cell>
          <cell r="C1761">
            <v>0</v>
          </cell>
        </row>
        <row r="1762">
          <cell r="A1762">
            <v>0</v>
          </cell>
          <cell r="B1762">
            <v>0</v>
          </cell>
          <cell r="C1762">
            <v>0</v>
          </cell>
        </row>
        <row r="1767">
          <cell r="A1767" t="str">
            <v>CODIGO</v>
          </cell>
          <cell r="B1767" t="str">
            <v>ITEM</v>
          </cell>
          <cell r="C1767" t="str">
            <v>UNIDAD</v>
          </cell>
        </row>
        <row r="1768">
          <cell r="D1768">
            <v>0</v>
          </cell>
        </row>
        <row r="1769">
          <cell r="B1769" t="str">
            <v>CODIGO</v>
          </cell>
        </row>
        <row r="1770">
          <cell r="A1770" t="str">
            <v>CODIGO</v>
          </cell>
          <cell r="B1770" t="str">
            <v>RECURSOS</v>
          </cell>
          <cell r="C1770" t="str">
            <v>UNIDAD</v>
          </cell>
          <cell r="D1770" t="str">
            <v>CANT.</v>
          </cell>
        </row>
        <row r="1771">
          <cell r="B1771" t="str">
            <v>MATERIALES</v>
          </cell>
        </row>
        <row r="1772">
          <cell r="B1772">
            <v>0</v>
          </cell>
          <cell r="C1772">
            <v>0</v>
          </cell>
        </row>
        <row r="1773">
          <cell r="B1773">
            <v>0</v>
          </cell>
          <cell r="C1773">
            <v>0</v>
          </cell>
        </row>
        <row r="1774">
          <cell r="B1774">
            <v>0</v>
          </cell>
          <cell r="C1774">
            <v>0</v>
          </cell>
        </row>
        <row r="1775">
          <cell r="B1775">
            <v>0</v>
          </cell>
          <cell r="C1775">
            <v>0</v>
          </cell>
        </row>
        <row r="1777">
          <cell r="B1777" t="str">
            <v>EQUIPO</v>
          </cell>
        </row>
        <row r="1778">
          <cell r="B1778" t="str">
            <v>HTA MENOR (5% de M. de O.)</v>
          </cell>
        </row>
        <row r="1779">
          <cell r="A1779">
            <v>0</v>
          </cell>
          <cell r="B1779">
            <v>0</v>
          </cell>
          <cell r="C1779">
            <v>0</v>
          </cell>
        </row>
        <row r="1780">
          <cell r="A1780">
            <v>0</v>
          </cell>
          <cell r="B1780">
            <v>0</v>
          </cell>
          <cell r="C1780">
            <v>0</v>
          </cell>
        </row>
        <row r="1781">
          <cell r="A1781">
            <v>0</v>
          </cell>
          <cell r="B1781">
            <v>0</v>
          </cell>
          <cell r="C1781">
            <v>0</v>
          </cell>
        </row>
        <row r="1783">
          <cell r="B1783" t="str">
            <v>MANO DE OBRA</v>
          </cell>
        </row>
        <row r="1784">
          <cell r="B1784">
            <v>0</v>
          </cell>
          <cell r="C1784">
            <v>0</v>
          </cell>
        </row>
        <row r="1785">
          <cell r="A1785">
            <v>0</v>
          </cell>
          <cell r="B1785">
            <v>0</v>
          </cell>
          <cell r="C1785">
            <v>0</v>
          </cell>
        </row>
        <row r="1786">
          <cell r="A1786">
            <v>0</v>
          </cell>
          <cell r="B1786">
            <v>0</v>
          </cell>
          <cell r="C1786">
            <v>0</v>
          </cell>
        </row>
        <row r="1787">
          <cell r="A1787">
            <v>0</v>
          </cell>
          <cell r="B1787">
            <v>0</v>
          </cell>
          <cell r="C1787">
            <v>0</v>
          </cell>
        </row>
        <row r="1789">
          <cell r="B1789" t="str">
            <v>TRANSPORTE</v>
          </cell>
        </row>
        <row r="1791">
          <cell r="A1791">
            <v>0</v>
          </cell>
          <cell r="B1791">
            <v>0</v>
          </cell>
          <cell r="C1791">
            <v>0</v>
          </cell>
        </row>
        <row r="1792">
          <cell r="A1792">
            <v>0</v>
          </cell>
          <cell r="B1792">
            <v>0</v>
          </cell>
          <cell r="C1792">
            <v>0</v>
          </cell>
        </row>
        <row r="1793">
          <cell r="A1793">
            <v>0</v>
          </cell>
          <cell r="B1793">
            <v>0</v>
          </cell>
          <cell r="C1793">
            <v>0</v>
          </cell>
        </row>
        <row r="1798">
          <cell r="A1798" t="str">
            <v>CODIGO</v>
          </cell>
          <cell r="B1798" t="str">
            <v>ITEM</v>
          </cell>
          <cell r="C1798" t="str">
            <v>UNIDAD</v>
          </cell>
        </row>
        <row r="1799">
          <cell r="D1799">
            <v>0</v>
          </cell>
        </row>
        <row r="1800">
          <cell r="B1800" t="str">
            <v>CODIGO</v>
          </cell>
        </row>
        <row r="1801">
          <cell r="A1801" t="str">
            <v>CODIGO</v>
          </cell>
          <cell r="B1801" t="str">
            <v>RECURSOS</v>
          </cell>
          <cell r="C1801" t="str">
            <v>UNIDAD</v>
          </cell>
          <cell r="D1801" t="str">
            <v>CANT.</v>
          </cell>
        </row>
        <row r="1802">
          <cell r="B1802" t="str">
            <v>MATERIALES</v>
          </cell>
        </row>
        <row r="1803">
          <cell r="B1803">
            <v>0</v>
          </cell>
          <cell r="C1803">
            <v>0</v>
          </cell>
        </row>
        <row r="1804">
          <cell r="B1804">
            <v>0</v>
          </cell>
          <cell r="C1804">
            <v>0</v>
          </cell>
        </row>
        <row r="1805">
          <cell r="B1805">
            <v>0</v>
          </cell>
          <cell r="C1805">
            <v>0</v>
          </cell>
        </row>
        <row r="1806">
          <cell r="B1806">
            <v>0</v>
          </cell>
          <cell r="C1806">
            <v>0</v>
          </cell>
        </row>
        <row r="1808">
          <cell r="B1808" t="str">
            <v>EQUIPO</v>
          </cell>
        </row>
        <row r="1809">
          <cell r="B1809" t="str">
            <v>HTA MENOR (5% de M. de O.)</v>
          </cell>
        </row>
        <row r="1810">
          <cell r="A1810">
            <v>0</v>
          </cell>
          <cell r="B1810">
            <v>0</v>
          </cell>
          <cell r="C1810">
            <v>0</v>
          </cell>
        </row>
        <row r="1811">
          <cell r="A1811">
            <v>0</v>
          </cell>
          <cell r="B1811">
            <v>0</v>
          </cell>
          <cell r="C1811">
            <v>0</v>
          </cell>
        </row>
        <row r="1812">
          <cell r="A1812">
            <v>0</v>
          </cell>
          <cell r="B1812">
            <v>0</v>
          </cell>
          <cell r="C1812">
            <v>0</v>
          </cell>
        </row>
        <row r="1814">
          <cell r="B1814" t="str">
            <v>MANO DE OBRA</v>
          </cell>
        </row>
        <row r="1815">
          <cell r="B1815">
            <v>0</v>
          </cell>
          <cell r="C1815">
            <v>0</v>
          </cell>
        </row>
        <row r="1816">
          <cell r="A1816">
            <v>0</v>
          </cell>
          <cell r="B1816">
            <v>0</v>
          </cell>
          <cell r="C1816">
            <v>0</v>
          </cell>
        </row>
        <row r="1817">
          <cell r="A1817">
            <v>0</v>
          </cell>
          <cell r="B1817">
            <v>0</v>
          </cell>
          <cell r="C1817">
            <v>0</v>
          </cell>
        </row>
        <row r="1818">
          <cell r="A1818">
            <v>0</v>
          </cell>
          <cell r="B1818">
            <v>0</v>
          </cell>
          <cell r="C1818">
            <v>0</v>
          </cell>
        </row>
        <row r="1820">
          <cell r="B1820" t="str">
            <v>TRANSPORTE</v>
          </cell>
        </row>
        <row r="1822">
          <cell r="A1822">
            <v>0</v>
          </cell>
          <cell r="B1822">
            <v>0</v>
          </cell>
          <cell r="C1822">
            <v>0</v>
          </cell>
        </row>
        <row r="1823">
          <cell r="A1823">
            <v>0</v>
          </cell>
          <cell r="B1823">
            <v>0</v>
          </cell>
          <cell r="C1823">
            <v>0</v>
          </cell>
        </row>
        <row r="1824">
          <cell r="A1824">
            <v>0</v>
          </cell>
          <cell r="B1824">
            <v>0</v>
          </cell>
          <cell r="C1824">
            <v>0</v>
          </cell>
        </row>
        <row r="1829">
          <cell r="A1829" t="str">
            <v>CODIGO</v>
          </cell>
          <cell r="B1829" t="str">
            <v>ITEM</v>
          </cell>
          <cell r="C1829" t="str">
            <v>UNIDAD</v>
          </cell>
        </row>
        <row r="1830">
          <cell r="D1830">
            <v>0</v>
          </cell>
        </row>
        <row r="1831">
          <cell r="B1831" t="str">
            <v>CODIGO</v>
          </cell>
        </row>
        <row r="1832">
          <cell r="A1832" t="str">
            <v>CODIGO</v>
          </cell>
          <cell r="B1832" t="str">
            <v>RECURSOS</v>
          </cell>
          <cell r="C1832" t="str">
            <v>UNIDAD</v>
          </cell>
          <cell r="D1832" t="str">
            <v>CANT.</v>
          </cell>
        </row>
        <row r="1833">
          <cell r="B1833" t="str">
            <v>MATERIALES</v>
          </cell>
        </row>
        <row r="1834">
          <cell r="B1834">
            <v>0</v>
          </cell>
          <cell r="C1834">
            <v>0</v>
          </cell>
        </row>
        <row r="1835">
          <cell r="B1835">
            <v>0</v>
          </cell>
          <cell r="C1835">
            <v>0</v>
          </cell>
        </row>
        <row r="1836">
          <cell r="B1836">
            <v>0</v>
          </cell>
          <cell r="C1836">
            <v>0</v>
          </cell>
        </row>
        <row r="1837">
          <cell r="B1837">
            <v>0</v>
          </cell>
          <cell r="C1837">
            <v>0</v>
          </cell>
        </row>
        <row r="1839">
          <cell r="B1839" t="str">
            <v>EQUIPO</v>
          </cell>
        </row>
        <row r="1840">
          <cell r="B1840" t="str">
            <v>HTA MENOR (5% de M. de O.)</v>
          </cell>
        </row>
        <row r="1841">
          <cell r="A1841">
            <v>0</v>
          </cell>
          <cell r="B1841">
            <v>0</v>
          </cell>
          <cell r="C1841">
            <v>0</v>
          </cell>
        </row>
        <row r="1842">
          <cell r="A1842">
            <v>0</v>
          </cell>
          <cell r="B1842">
            <v>0</v>
          </cell>
          <cell r="C1842">
            <v>0</v>
          </cell>
        </row>
        <row r="1843">
          <cell r="A1843">
            <v>0</v>
          </cell>
          <cell r="B1843">
            <v>0</v>
          </cell>
          <cell r="C1843">
            <v>0</v>
          </cell>
        </row>
        <row r="1845">
          <cell r="B1845" t="str">
            <v>MANO DE OBRA</v>
          </cell>
        </row>
        <row r="1846">
          <cell r="B1846">
            <v>0</v>
          </cell>
          <cell r="C1846">
            <v>0</v>
          </cell>
        </row>
        <row r="1847">
          <cell r="A1847">
            <v>0</v>
          </cell>
          <cell r="B1847">
            <v>0</v>
          </cell>
          <cell r="C1847">
            <v>0</v>
          </cell>
        </row>
        <row r="1848">
          <cell r="A1848">
            <v>0</v>
          </cell>
          <cell r="B1848">
            <v>0</v>
          </cell>
          <cell r="C1848">
            <v>0</v>
          </cell>
        </row>
        <row r="1849">
          <cell r="A1849">
            <v>0</v>
          </cell>
          <cell r="B1849">
            <v>0</v>
          </cell>
          <cell r="C1849">
            <v>0</v>
          </cell>
        </row>
        <row r="1851">
          <cell r="B1851" t="str">
            <v>TRANSPORTE</v>
          </cell>
        </row>
        <row r="1853">
          <cell r="A1853">
            <v>0</v>
          </cell>
          <cell r="B1853">
            <v>0</v>
          </cell>
          <cell r="C1853">
            <v>0</v>
          </cell>
        </row>
        <row r="1854">
          <cell r="A1854">
            <v>0</v>
          </cell>
          <cell r="B1854">
            <v>0</v>
          </cell>
          <cell r="C1854">
            <v>0</v>
          </cell>
        </row>
        <row r="1855">
          <cell r="A1855">
            <v>0</v>
          </cell>
          <cell r="B1855">
            <v>0</v>
          </cell>
          <cell r="C1855">
            <v>0</v>
          </cell>
        </row>
        <row r="1860">
          <cell r="A1860" t="str">
            <v>CODIGO</v>
          </cell>
          <cell r="B1860" t="str">
            <v>ITEM</v>
          </cell>
          <cell r="C1860" t="str">
            <v>UNIDAD</v>
          </cell>
        </row>
        <row r="1861">
          <cell r="D1861">
            <v>0</v>
          </cell>
        </row>
        <row r="1862">
          <cell r="B1862" t="str">
            <v>CODIGO</v>
          </cell>
        </row>
        <row r="1863">
          <cell r="A1863" t="str">
            <v>CODIGO</v>
          </cell>
          <cell r="B1863" t="str">
            <v>RECURSOS</v>
          </cell>
          <cell r="C1863" t="str">
            <v>UNIDAD</v>
          </cell>
          <cell r="D1863" t="str">
            <v>CANT.</v>
          </cell>
        </row>
        <row r="1864">
          <cell r="B1864" t="str">
            <v>MATERIALES</v>
          </cell>
        </row>
        <row r="1865">
          <cell r="B1865">
            <v>0</v>
          </cell>
          <cell r="C1865">
            <v>0</v>
          </cell>
        </row>
        <row r="1866">
          <cell r="B1866">
            <v>0</v>
          </cell>
          <cell r="C1866">
            <v>0</v>
          </cell>
        </row>
        <row r="1867">
          <cell r="B1867">
            <v>0</v>
          </cell>
          <cell r="C1867">
            <v>0</v>
          </cell>
        </row>
        <row r="1868">
          <cell r="B1868">
            <v>0</v>
          </cell>
          <cell r="C1868">
            <v>0</v>
          </cell>
        </row>
        <row r="1870">
          <cell r="B1870" t="str">
            <v>EQUIPO</v>
          </cell>
        </row>
        <row r="1871">
          <cell r="B1871" t="str">
            <v>HTA MENOR (5% de M. de O.)</v>
          </cell>
        </row>
        <row r="1872">
          <cell r="A1872">
            <v>0</v>
          </cell>
          <cell r="B1872">
            <v>0</v>
          </cell>
          <cell r="C1872">
            <v>0</v>
          </cell>
        </row>
        <row r="1873">
          <cell r="A1873">
            <v>0</v>
          </cell>
          <cell r="B1873">
            <v>0</v>
          </cell>
          <cell r="C1873">
            <v>0</v>
          </cell>
        </row>
        <row r="1874">
          <cell r="A1874">
            <v>0</v>
          </cell>
          <cell r="B1874">
            <v>0</v>
          </cell>
          <cell r="C1874">
            <v>0</v>
          </cell>
        </row>
        <row r="1876">
          <cell r="B1876" t="str">
            <v>MANO DE OBRA</v>
          </cell>
        </row>
        <row r="1877">
          <cell r="B1877">
            <v>0</v>
          </cell>
          <cell r="C1877">
            <v>0</v>
          </cell>
        </row>
        <row r="1878">
          <cell r="A1878">
            <v>0</v>
          </cell>
          <cell r="B1878">
            <v>0</v>
          </cell>
          <cell r="C1878">
            <v>0</v>
          </cell>
        </row>
        <row r="1879">
          <cell r="A1879">
            <v>0</v>
          </cell>
          <cell r="B1879">
            <v>0</v>
          </cell>
          <cell r="C1879">
            <v>0</v>
          </cell>
        </row>
        <row r="1880">
          <cell r="A1880">
            <v>0</v>
          </cell>
          <cell r="B1880">
            <v>0</v>
          </cell>
          <cell r="C1880">
            <v>0</v>
          </cell>
        </row>
        <row r="1882">
          <cell r="B1882" t="str">
            <v>TRANSPORTE</v>
          </cell>
        </row>
        <row r="1884">
          <cell r="A1884">
            <v>0</v>
          </cell>
          <cell r="B1884">
            <v>0</v>
          </cell>
          <cell r="C1884">
            <v>0</v>
          </cell>
        </row>
        <row r="1885">
          <cell r="A1885">
            <v>0</v>
          </cell>
          <cell r="B1885">
            <v>0</v>
          </cell>
          <cell r="C1885">
            <v>0</v>
          </cell>
        </row>
        <row r="1886">
          <cell r="A1886">
            <v>0</v>
          </cell>
          <cell r="B1886">
            <v>0</v>
          </cell>
          <cell r="C1886">
            <v>0</v>
          </cell>
        </row>
        <row r="1891">
          <cell r="A1891" t="str">
            <v>CODIGO</v>
          </cell>
          <cell r="B1891" t="str">
            <v>ITEM</v>
          </cell>
          <cell r="C1891" t="str">
            <v>UNIDAD</v>
          </cell>
        </row>
        <row r="1892">
          <cell r="D1892">
            <v>0</v>
          </cell>
        </row>
        <row r="1893">
          <cell r="B1893" t="str">
            <v>CODIGO</v>
          </cell>
        </row>
        <row r="1894">
          <cell r="A1894" t="str">
            <v>CODIGO</v>
          </cell>
          <cell r="B1894" t="str">
            <v>RECURSOS</v>
          </cell>
          <cell r="C1894" t="str">
            <v>UNIDAD</v>
          </cell>
          <cell r="D1894" t="str">
            <v>CANT.</v>
          </cell>
        </row>
        <row r="1895">
          <cell r="B1895" t="str">
            <v>MATERIALES</v>
          </cell>
        </row>
        <row r="1896">
          <cell r="B1896">
            <v>0</v>
          </cell>
          <cell r="C1896">
            <v>0</v>
          </cell>
        </row>
        <row r="1897">
          <cell r="B1897">
            <v>0</v>
          </cell>
          <cell r="C1897">
            <v>0</v>
          </cell>
        </row>
        <row r="1898">
          <cell r="B1898">
            <v>0</v>
          </cell>
          <cell r="C1898">
            <v>0</v>
          </cell>
        </row>
        <row r="1899">
          <cell r="B1899">
            <v>0</v>
          </cell>
          <cell r="C1899">
            <v>0</v>
          </cell>
        </row>
        <row r="1901">
          <cell r="B1901" t="str">
            <v>EQUIPO</v>
          </cell>
        </row>
        <row r="1902">
          <cell r="B1902" t="str">
            <v>HTA MENOR (5% de M. de O.)</v>
          </cell>
        </row>
        <row r="1903">
          <cell r="A1903">
            <v>0</v>
          </cell>
          <cell r="B1903">
            <v>0</v>
          </cell>
          <cell r="C1903">
            <v>0</v>
          </cell>
        </row>
        <row r="1904">
          <cell r="A1904">
            <v>0</v>
          </cell>
          <cell r="B1904">
            <v>0</v>
          </cell>
          <cell r="C1904">
            <v>0</v>
          </cell>
        </row>
        <row r="1905">
          <cell r="A1905">
            <v>0</v>
          </cell>
          <cell r="B1905">
            <v>0</v>
          </cell>
          <cell r="C1905">
            <v>0</v>
          </cell>
        </row>
        <row r="1907">
          <cell r="B1907" t="str">
            <v>MANO DE OBRA</v>
          </cell>
        </row>
        <row r="1908">
          <cell r="B1908">
            <v>0</v>
          </cell>
          <cell r="C1908">
            <v>0</v>
          </cell>
        </row>
        <row r="1909">
          <cell r="A1909">
            <v>0</v>
          </cell>
          <cell r="B1909">
            <v>0</v>
          </cell>
          <cell r="C1909">
            <v>0</v>
          </cell>
        </row>
        <row r="1910">
          <cell r="A1910">
            <v>0</v>
          </cell>
          <cell r="B1910">
            <v>0</v>
          </cell>
          <cell r="C1910">
            <v>0</v>
          </cell>
        </row>
        <row r="1911">
          <cell r="A1911">
            <v>0</v>
          </cell>
          <cell r="B1911">
            <v>0</v>
          </cell>
          <cell r="C1911">
            <v>0</v>
          </cell>
        </row>
        <row r="1913">
          <cell r="B1913" t="str">
            <v>TRANSPORTE</v>
          </cell>
        </row>
        <row r="1915">
          <cell r="A1915">
            <v>0</v>
          </cell>
          <cell r="B1915">
            <v>0</v>
          </cell>
          <cell r="C1915">
            <v>0</v>
          </cell>
        </row>
        <row r="1916">
          <cell r="A1916">
            <v>0</v>
          </cell>
          <cell r="B1916">
            <v>0</v>
          </cell>
          <cell r="C1916">
            <v>0</v>
          </cell>
        </row>
        <row r="1917">
          <cell r="A1917">
            <v>0</v>
          </cell>
          <cell r="B1917">
            <v>0</v>
          </cell>
          <cell r="C1917">
            <v>0</v>
          </cell>
        </row>
        <row r="1922">
          <cell r="A1922" t="str">
            <v>CODIGO</v>
          </cell>
          <cell r="B1922" t="str">
            <v>ITEM</v>
          </cell>
          <cell r="C1922" t="str">
            <v>UNIDAD</v>
          </cell>
        </row>
        <row r="1923">
          <cell r="D1923">
            <v>0</v>
          </cell>
        </row>
        <row r="1924">
          <cell r="B1924" t="str">
            <v>CODIGO</v>
          </cell>
        </row>
        <row r="1925">
          <cell r="A1925" t="str">
            <v>CODIGO</v>
          </cell>
          <cell r="B1925" t="str">
            <v>RECURSOS</v>
          </cell>
          <cell r="C1925" t="str">
            <v>UNIDAD</v>
          </cell>
          <cell r="D1925" t="str">
            <v>CANT.</v>
          </cell>
        </row>
        <row r="1926">
          <cell r="B1926" t="str">
            <v>MATERIALES</v>
          </cell>
        </row>
        <row r="1927">
          <cell r="B1927">
            <v>0</v>
          </cell>
          <cell r="C1927">
            <v>0</v>
          </cell>
        </row>
        <row r="1928">
          <cell r="B1928">
            <v>0</v>
          </cell>
          <cell r="C1928">
            <v>0</v>
          </cell>
        </row>
        <row r="1929">
          <cell r="B1929">
            <v>0</v>
          </cell>
          <cell r="C1929">
            <v>0</v>
          </cell>
        </row>
        <row r="1930">
          <cell r="B1930">
            <v>0</v>
          </cell>
          <cell r="C1930">
            <v>0</v>
          </cell>
        </row>
        <row r="1932">
          <cell r="B1932" t="str">
            <v>EQUIPO</v>
          </cell>
        </row>
        <row r="1933">
          <cell r="B1933" t="str">
            <v>HTA MENOR (5% de M. de O.)</v>
          </cell>
        </row>
        <row r="1934">
          <cell r="A1934">
            <v>0</v>
          </cell>
          <cell r="B1934">
            <v>0</v>
          </cell>
          <cell r="C1934">
            <v>0</v>
          </cell>
        </row>
        <row r="1935">
          <cell r="A1935">
            <v>0</v>
          </cell>
          <cell r="B1935">
            <v>0</v>
          </cell>
          <cell r="C1935">
            <v>0</v>
          </cell>
        </row>
        <row r="1936">
          <cell r="A1936">
            <v>0</v>
          </cell>
          <cell r="B1936">
            <v>0</v>
          </cell>
          <cell r="C1936">
            <v>0</v>
          </cell>
        </row>
        <row r="1938">
          <cell r="B1938" t="str">
            <v>MANO DE OBRA</v>
          </cell>
        </row>
        <row r="1939">
          <cell r="B1939">
            <v>0</v>
          </cell>
          <cell r="C1939">
            <v>0</v>
          </cell>
        </row>
        <row r="1940">
          <cell r="A1940">
            <v>0</v>
          </cell>
          <cell r="B1940">
            <v>0</v>
          </cell>
          <cell r="C1940">
            <v>0</v>
          </cell>
        </row>
        <row r="1941">
          <cell r="A1941">
            <v>0</v>
          </cell>
          <cell r="B1941">
            <v>0</v>
          </cell>
          <cell r="C1941">
            <v>0</v>
          </cell>
        </row>
        <row r="1942">
          <cell r="A1942">
            <v>0</v>
          </cell>
          <cell r="B1942">
            <v>0</v>
          </cell>
          <cell r="C1942">
            <v>0</v>
          </cell>
        </row>
        <row r="1944">
          <cell r="B1944" t="str">
            <v>TRANSPORTE</v>
          </cell>
        </row>
        <row r="1946">
          <cell r="A1946">
            <v>0</v>
          </cell>
          <cell r="B1946">
            <v>0</v>
          </cell>
          <cell r="C1946">
            <v>0</v>
          </cell>
        </row>
        <row r="1947">
          <cell r="A1947">
            <v>0</v>
          </cell>
          <cell r="B1947">
            <v>0</v>
          </cell>
          <cell r="C1947">
            <v>0</v>
          </cell>
        </row>
        <row r="1948">
          <cell r="A1948">
            <v>0</v>
          </cell>
          <cell r="B1948">
            <v>0</v>
          </cell>
          <cell r="C1948">
            <v>0</v>
          </cell>
        </row>
        <row r="1953">
          <cell r="A1953" t="str">
            <v>CODIGO</v>
          </cell>
          <cell r="B1953" t="str">
            <v>ITEM</v>
          </cell>
          <cell r="C1953" t="str">
            <v>UNIDAD</v>
          </cell>
        </row>
        <row r="1954">
          <cell r="D1954">
            <v>0</v>
          </cell>
        </row>
        <row r="1955">
          <cell r="B1955" t="str">
            <v>CODIGO</v>
          </cell>
        </row>
        <row r="1956">
          <cell r="A1956" t="str">
            <v>CODIGO</v>
          </cell>
          <cell r="B1956" t="str">
            <v>RECURSOS</v>
          </cell>
          <cell r="C1956" t="str">
            <v>UNIDAD</v>
          </cell>
          <cell r="D1956" t="str">
            <v>CANT.</v>
          </cell>
        </row>
        <row r="1957">
          <cell r="B1957" t="str">
            <v>MATERIALES</v>
          </cell>
        </row>
        <row r="1958">
          <cell r="B1958">
            <v>0</v>
          </cell>
          <cell r="C1958">
            <v>0</v>
          </cell>
        </row>
        <row r="1959">
          <cell r="B1959">
            <v>0</v>
          </cell>
          <cell r="C1959">
            <v>0</v>
          </cell>
        </row>
        <row r="1960">
          <cell r="B1960">
            <v>0</v>
          </cell>
          <cell r="C1960">
            <v>0</v>
          </cell>
        </row>
        <row r="1961">
          <cell r="B1961">
            <v>0</v>
          </cell>
          <cell r="C1961">
            <v>0</v>
          </cell>
        </row>
        <row r="1963">
          <cell r="B1963" t="str">
            <v>EQUIPO</v>
          </cell>
        </row>
        <row r="1964">
          <cell r="B1964" t="str">
            <v>HTA MENOR (5% de M. de O.)</v>
          </cell>
        </row>
        <row r="1965">
          <cell r="A1965">
            <v>0</v>
          </cell>
          <cell r="B1965">
            <v>0</v>
          </cell>
          <cell r="C1965">
            <v>0</v>
          </cell>
        </row>
        <row r="1966">
          <cell r="A1966">
            <v>0</v>
          </cell>
          <cell r="B1966">
            <v>0</v>
          </cell>
          <cell r="C1966">
            <v>0</v>
          </cell>
        </row>
        <row r="1967">
          <cell r="A1967">
            <v>0</v>
          </cell>
          <cell r="B1967">
            <v>0</v>
          </cell>
          <cell r="C1967">
            <v>0</v>
          </cell>
        </row>
        <row r="1969">
          <cell r="B1969" t="str">
            <v>MANO DE OBRA</v>
          </cell>
        </row>
        <row r="1970">
          <cell r="B1970">
            <v>0</v>
          </cell>
          <cell r="C1970">
            <v>0</v>
          </cell>
        </row>
        <row r="1971">
          <cell r="A1971">
            <v>0</v>
          </cell>
          <cell r="B1971">
            <v>0</v>
          </cell>
          <cell r="C1971">
            <v>0</v>
          </cell>
        </row>
        <row r="1972">
          <cell r="A1972">
            <v>0</v>
          </cell>
          <cell r="B1972">
            <v>0</v>
          </cell>
          <cell r="C1972">
            <v>0</v>
          </cell>
        </row>
        <row r="1973">
          <cell r="A1973">
            <v>0</v>
          </cell>
          <cell r="B1973">
            <v>0</v>
          </cell>
          <cell r="C1973">
            <v>0</v>
          </cell>
        </row>
        <row r="1975">
          <cell r="B1975" t="str">
            <v>TRANSPORTE</v>
          </cell>
        </row>
        <row r="1977">
          <cell r="A1977">
            <v>0</v>
          </cell>
          <cell r="B1977">
            <v>0</v>
          </cell>
          <cell r="C1977">
            <v>0</v>
          </cell>
        </row>
        <row r="1978">
          <cell r="A1978">
            <v>0</v>
          </cell>
          <cell r="B1978">
            <v>0</v>
          </cell>
          <cell r="C1978">
            <v>0</v>
          </cell>
        </row>
        <row r="1979">
          <cell r="A1979">
            <v>0</v>
          </cell>
          <cell r="B1979">
            <v>0</v>
          </cell>
          <cell r="C1979">
            <v>0</v>
          </cell>
        </row>
        <row r="1984">
          <cell r="A1984" t="str">
            <v>CODIGO</v>
          </cell>
          <cell r="B1984" t="str">
            <v>ITEM</v>
          </cell>
          <cell r="C1984" t="str">
            <v>UNIDAD</v>
          </cell>
        </row>
        <row r="1985">
          <cell r="D1985">
            <v>0</v>
          </cell>
        </row>
        <row r="1986">
          <cell r="B1986" t="str">
            <v>CODIGO</v>
          </cell>
        </row>
        <row r="1987">
          <cell r="A1987" t="str">
            <v>CODIGO</v>
          </cell>
          <cell r="B1987" t="str">
            <v>RECURSOS</v>
          </cell>
          <cell r="C1987" t="str">
            <v>UNIDAD</v>
          </cell>
          <cell r="D1987" t="str">
            <v>CANT.</v>
          </cell>
        </row>
        <row r="1988">
          <cell r="B1988" t="str">
            <v>MATERIALES</v>
          </cell>
        </row>
        <row r="1989">
          <cell r="B1989">
            <v>0</v>
          </cell>
          <cell r="C1989">
            <v>0</v>
          </cell>
        </row>
        <row r="1990">
          <cell r="B1990">
            <v>0</v>
          </cell>
          <cell r="C1990">
            <v>0</v>
          </cell>
        </row>
        <row r="1991">
          <cell r="B1991">
            <v>0</v>
          </cell>
          <cell r="C1991">
            <v>0</v>
          </cell>
        </row>
        <row r="1992">
          <cell r="B1992">
            <v>0</v>
          </cell>
          <cell r="C1992">
            <v>0</v>
          </cell>
        </row>
        <row r="1994">
          <cell r="B1994" t="str">
            <v>EQUIPO</v>
          </cell>
        </row>
        <row r="1995">
          <cell r="B1995" t="str">
            <v>HTA MENOR (5% de M. de O.)</v>
          </cell>
        </row>
        <row r="1996">
          <cell r="A1996">
            <v>0</v>
          </cell>
          <cell r="B1996">
            <v>0</v>
          </cell>
          <cell r="C1996">
            <v>0</v>
          </cell>
        </row>
        <row r="1997">
          <cell r="A1997">
            <v>0</v>
          </cell>
          <cell r="B1997">
            <v>0</v>
          </cell>
          <cell r="C1997">
            <v>0</v>
          </cell>
        </row>
        <row r="1998">
          <cell r="A1998">
            <v>0</v>
          </cell>
          <cell r="B1998">
            <v>0</v>
          </cell>
          <cell r="C1998">
            <v>0</v>
          </cell>
        </row>
        <row r="2000">
          <cell r="B2000" t="str">
            <v>MANO DE OBRA</v>
          </cell>
        </row>
        <row r="2001">
          <cell r="B2001">
            <v>0</v>
          </cell>
          <cell r="C2001">
            <v>0</v>
          </cell>
        </row>
        <row r="2002">
          <cell r="A2002">
            <v>0</v>
          </cell>
          <cell r="B2002">
            <v>0</v>
          </cell>
          <cell r="C2002">
            <v>0</v>
          </cell>
        </row>
        <row r="2003">
          <cell r="A2003">
            <v>0</v>
          </cell>
          <cell r="B2003">
            <v>0</v>
          </cell>
          <cell r="C2003">
            <v>0</v>
          </cell>
        </row>
        <row r="2004">
          <cell r="A2004">
            <v>0</v>
          </cell>
          <cell r="B2004">
            <v>0</v>
          </cell>
          <cell r="C2004">
            <v>0</v>
          </cell>
        </row>
        <row r="2006">
          <cell r="B2006" t="str">
            <v>TRANSPORTE</v>
          </cell>
        </row>
        <row r="2008">
          <cell r="A2008">
            <v>0</v>
          </cell>
          <cell r="B2008">
            <v>0</v>
          </cell>
          <cell r="C2008">
            <v>0</v>
          </cell>
        </row>
        <row r="2009">
          <cell r="A2009">
            <v>0</v>
          </cell>
          <cell r="B2009">
            <v>0</v>
          </cell>
          <cell r="C2009">
            <v>0</v>
          </cell>
        </row>
        <row r="2010">
          <cell r="A2010">
            <v>0</v>
          </cell>
          <cell r="B2010">
            <v>0</v>
          </cell>
          <cell r="C2010">
            <v>0</v>
          </cell>
        </row>
        <row r="2015">
          <cell r="A2015" t="str">
            <v>CODIGO</v>
          </cell>
          <cell r="B2015" t="str">
            <v>ITEM</v>
          </cell>
          <cell r="C2015" t="str">
            <v>UNIDAD</v>
          </cell>
        </row>
        <row r="2016">
          <cell r="D2016">
            <v>0</v>
          </cell>
        </row>
        <row r="2017">
          <cell r="B2017" t="str">
            <v>CODIGO</v>
          </cell>
        </row>
        <row r="2018">
          <cell r="A2018" t="str">
            <v>CODIGO</v>
          </cell>
          <cell r="B2018" t="str">
            <v>RECURSOS</v>
          </cell>
          <cell r="C2018" t="str">
            <v>UNIDAD</v>
          </cell>
          <cell r="D2018" t="str">
            <v>CANT.</v>
          </cell>
        </row>
        <row r="2019">
          <cell r="B2019" t="str">
            <v>MATERIALES</v>
          </cell>
        </row>
        <row r="2020">
          <cell r="B2020">
            <v>0</v>
          </cell>
          <cell r="C2020">
            <v>0</v>
          </cell>
        </row>
        <row r="2021">
          <cell r="B2021">
            <v>0</v>
          </cell>
          <cell r="C2021">
            <v>0</v>
          </cell>
        </row>
        <row r="2022">
          <cell r="B2022">
            <v>0</v>
          </cell>
          <cell r="C2022">
            <v>0</v>
          </cell>
        </row>
        <row r="2023">
          <cell r="B2023">
            <v>0</v>
          </cell>
          <cell r="C2023">
            <v>0</v>
          </cell>
        </row>
        <row r="2025">
          <cell r="B2025" t="str">
            <v>EQUIPO</v>
          </cell>
        </row>
        <row r="2026">
          <cell r="B2026" t="str">
            <v>HTA MENOR (5% de M. de O.)</v>
          </cell>
        </row>
        <row r="2027">
          <cell r="A2027">
            <v>0</v>
          </cell>
          <cell r="B2027">
            <v>0</v>
          </cell>
          <cell r="C2027">
            <v>0</v>
          </cell>
        </row>
        <row r="2028">
          <cell r="A2028">
            <v>0</v>
          </cell>
          <cell r="B2028">
            <v>0</v>
          </cell>
          <cell r="C2028">
            <v>0</v>
          </cell>
        </row>
        <row r="2029">
          <cell r="A2029">
            <v>0</v>
          </cell>
          <cell r="B2029">
            <v>0</v>
          </cell>
          <cell r="C2029">
            <v>0</v>
          </cell>
        </row>
        <row r="2031">
          <cell r="B2031" t="str">
            <v>MANO DE OBRA</v>
          </cell>
        </row>
        <row r="2032">
          <cell r="B2032">
            <v>0</v>
          </cell>
          <cell r="C2032">
            <v>0</v>
          </cell>
        </row>
        <row r="2033">
          <cell r="A2033">
            <v>0</v>
          </cell>
          <cell r="B2033">
            <v>0</v>
          </cell>
          <cell r="C2033">
            <v>0</v>
          </cell>
        </row>
        <row r="2034">
          <cell r="A2034">
            <v>0</v>
          </cell>
          <cell r="B2034">
            <v>0</v>
          </cell>
          <cell r="C2034">
            <v>0</v>
          </cell>
        </row>
        <row r="2035">
          <cell r="A2035">
            <v>0</v>
          </cell>
          <cell r="B2035">
            <v>0</v>
          </cell>
          <cell r="C2035">
            <v>0</v>
          </cell>
        </row>
        <row r="2037">
          <cell r="B2037" t="str">
            <v>TRANSPORTE</v>
          </cell>
        </row>
        <row r="2039">
          <cell r="A2039">
            <v>0</v>
          </cell>
          <cell r="B2039">
            <v>0</v>
          </cell>
          <cell r="C2039">
            <v>0</v>
          </cell>
        </row>
        <row r="2040">
          <cell r="A2040">
            <v>0</v>
          </cell>
          <cell r="B2040">
            <v>0</v>
          </cell>
          <cell r="C2040">
            <v>0</v>
          </cell>
        </row>
        <row r="2041">
          <cell r="A2041">
            <v>0</v>
          </cell>
          <cell r="B2041">
            <v>0</v>
          </cell>
          <cell r="C2041">
            <v>0</v>
          </cell>
        </row>
        <row r="2046">
          <cell r="A2046" t="str">
            <v>CODIGO</v>
          </cell>
          <cell r="B2046" t="str">
            <v>ITEM</v>
          </cell>
          <cell r="C2046" t="str">
            <v>UNIDAD</v>
          </cell>
        </row>
        <row r="2047">
          <cell r="D2047">
            <v>0</v>
          </cell>
        </row>
        <row r="2048">
          <cell r="B2048" t="str">
            <v>CODIGO</v>
          </cell>
        </row>
        <row r="2049">
          <cell r="A2049" t="str">
            <v>CODIGO</v>
          </cell>
          <cell r="B2049" t="str">
            <v>RECURSOS</v>
          </cell>
          <cell r="C2049" t="str">
            <v>UNIDAD</v>
          </cell>
          <cell r="D2049" t="str">
            <v>CANT.</v>
          </cell>
        </row>
        <row r="2050">
          <cell r="B2050" t="str">
            <v>MATERIALES</v>
          </cell>
        </row>
        <row r="2051">
          <cell r="B2051">
            <v>0</v>
          </cell>
          <cell r="C2051">
            <v>0</v>
          </cell>
        </row>
        <row r="2052">
          <cell r="B2052">
            <v>0</v>
          </cell>
          <cell r="C2052">
            <v>0</v>
          </cell>
        </row>
        <row r="2053">
          <cell r="B2053">
            <v>0</v>
          </cell>
          <cell r="C2053">
            <v>0</v>
          </cell>
        </row>
        <row r="2054">
          <cell r="B2054">
            <v>0</v>
          </cell>
          <cell r="C2054">
            <v>0</v>
          </cell>
        </row>
        <row r="2056">
          <cell r="B2056" t="str">
            <v>EQUIPO</v>
          </cell>
        </row>
        <row r="2057">
          <cell r="B2057" t="str">
            <v>HTA MENOR (5% de M. de O.)</v>
          </cell>
        </row>
        <row r="2058">
          <cell r="A2058">
            <v>0</v>
          </cell>
          <cell r="B2058">
            <v>0</v>
          </cell>
          <cell r="C2058">
            <v>0</v>
          </cell>
        </row>
        <row r="2059">
          <cell r="A2059">
            <v>0</v>
          </cell>
          <cell r="B2059">
            <v>0</v>
          </cell>
          <cell r="C2059">
            <v>0</v>
          </cell>
        </row>
        <row r="2060">
          <cell r="A2060">
            <v>0</v>
          </cell>
          <cell r="B2060">
            <v>0</v>
          </cell>
          <cell r="C2060">
            <v>0</v>
          </cell>
        </row>
        <row r="2062">
          <cell r="B2062" t="str">
            <v>MANO DE OBRA</v>
          </cell>
        </row>
        <row r="2063">
          <cell r="B2063">
            <v>0</v>
          </cell>
          <cell r="C2063">
            <v>0</v>
          </cell>
        </row>
        <row r="2064">
          <cell r="A2064">
            <v>0</v>
          </cell>
          <cell r="B2064">
            <v>0</v>
          </cell>
          <cell r="C2064">
            <v>0</v>
          </cell>
        </row>
        <row r="2065">
          <cell r="A2065">
            <v>0</v>
          </cell>
          <cell r="B2065">
            <v>0</v>
          </cell>
          <cell r="C2065">
            <v>0</v>
          </cell>
        </row>
        <row r="2066">
          <cell r="A2066">
            <v>0</v>
          </cell>
          <cell r="B2066">
            <v>0</v>
          </cell>
          <cell r="C2066">
            <v>0</v>
          </cell>
        </row>
        <row r="2068">
          <cell r="B2068" t="str">
            <v>TRANSPORTE</v>
          </cell>
        </row>
        <row r="2070">
          <cell r="A2070">
            <v>0</v>
          </cell>
          <cell r="B2070">
            <v>0</v>
          </cell>
          <cell r="C2070">
            <v>0</v>
          </cell>
        </row>
        <row r="2071">
          <cell r="A2071">
            <v>0</v>
          </cell>
          <cell r="B2071">
            <v>0</v>
          </cell>
          <cell r="C2071">
            <v>0</v>
          </cell>
        </row>
        <row r="2072">
          <cell r="A2072">
            <v>0</v>
          </cell>
          <cell r="B2072">
            <v>0</v>
          </cell>
          <cell r="C2072">
            <v>0</v>
          </cell>
        </row>
        <row r="2078">
          <cell r="A2078" t="str">
            <v>CODIGO</v>
          </cell>
          <cell r="B2078" t="str">
            <v>ITEM</v>
          </cell>
          <cell r="C2078" t="str">
            <v>UNIDAD</v>
          </cell>
        </row>
        <row r="2079">
          <cell r="D2079">
            <v>0</v>
          </cell>
        </row>
        <row r="2080">
          <cell r="B2080" t="str">
            <v>CODIGO</v>
          </cell>
        </row>
        <row r="2081">
          <cell r="A2081" t="str">
            <v>CODIGO</v>
          </cell>
          <cell r="B2081" t="str">
            <v>RECURSOS</v>
          </cell>
          <cell r="C2081" t="str">
            <v>UNIDAD</v>
          </cell>
          <cell r="D2081" t="str">
            <v>CANT.</v>
          </cell>
        </row>
        <row r="2082">
          <cell r="B2082" t="str">
            <v>MATERIALES</v>
          </cell>
        </row>
        <row r="2083">
          <cell r="B2083">
            <v>0</v>
          </cell>
          <cell r="C2083">
            <v>0</v>
          </cell>
        </row>
        <row r="2084">
          <cell r="B2084">
            <v>0</v>
          </cell>
          <cell r="C2084">
            <v>0</v>
          </cell>
        </row>
        <row r="2085">
          <cell r="B2085">
            <v>0</v>
          </cell>
          <cell r="C2085">
            <v>0</v>
          </cell>
        </row>
        <row r="2086">
          <cell r="B2086">
            <v>0</v>
          </cell>
          <cell r="C2086">
            <v>0</v>
          </cell>
        </row>
        <row r="2088">
          <cell r="B2088" t="str">
            <v>EQUIPO</v>
          </cell>
        </row>
        <row r="2089">
          <cell r="B2089" t="str">
            <v>HTA MENOR (5% de M. de O.)</v>
          </cell>
        </row>
        <row r="2090">
          <cell r="A2090">
            <v>0</v>
          </cell>
          <cell r="B2090">
            <v>0</v>
          </cell>
          <cell r="C2090">
            <v>0</v>
          </cell>
        </row>
        <row r="2091">
          <cell r="A2091">
            <v>0</v>
          </cell>
          <cell r="B2091">
            <v>0</v>
          </cell>
          <cell r="C2091">
            <v>0</v>
          </cell>
        </row>
        <row r="2092">
          <cell r="A2092">
            <v>0</v>
          </cell>
          <cell r="B2092">
            <v>0</v>
          </cell>
          <cell r="C2092">
            <v>0</v>
          </cell>
        </row>
        <row r="2094">
          <cell r="B2094" t="str">
            <v>MANO DE OBRA</v>
          </cell>
        </row>
        <row r="2095">
          <cell r="B2095">
            <v>0</v>
          </cell>
          <cell r="C2095">
            <v>0</v>
          </cell>
        </row>
        <row r="2096">
          <cell r="A2096">
            <v>0</v>
          </cell>
          <cell r="B2096">
            <v>0</v>
          </cell>
          <cell r="C2096">
            <v>0</v>
          </cell>
        </row>
        <row r="2097">
          <cell r="A2097">
            <v>0</v>
          </cell>
          <cell r="B2097">
            <v>0</v>
          </cell>
          <cell r="C2097">
            <v>0</v>
          </cell>
        </row>
        <row r="2098">
          <cell r="A2098">
            <v>0</v>
          </cell>
          <cell r="B2098">
            <v>0</v>
          </cell>
          <cell r="C2098">
            <v>0</v>
          </cell>
        </row>
        <row r="2100">
          <cell r="B2100" t="str">
            <v>TRANSPORTE</v>
          </cell>
        </row>
        <row r="2102">
          <cell r="A2102">
            <v>0</v>
          </cell>
          <cell r="B2102">
            <v>0</v>
          </cell>
          <cell r="C2102">
            <v>0</v>
          </cell>
        </row>
        <row r="2103">
          <cell r="A2103">
            <v>0</v>
          </cell>
          <cell r="B2103">
            <v>0</v>
          </cell>
          <cell r="C2103">
            <v>0</v>
          </cell>
        </row>
        <row r="2104">
          <cell r="A2104">
            <v>0</v>
          </cell>
          <cell r="B2104">
            <v>0</v>
          </cell>
          <cell r="C2104">
            <v>0</v>
          </cell>
        </row>
        <row r="2109">
          <cell r="A2109" t="str">
            <v>CODIGO</v>
          </cell>
          <cell r="B2109" t="str">
            <v>ITEM</v>
          </cell>
          <cell r="C2109" t="str">
            <v>UNIDAD</v>
          </cell>
        </row>
        <row r="2110">
          <cell r="D2110">
            <v>0</v>
          </cell>
        </row>
        <row r="2111">
          <cell r="B2111" t="str">
            <v>CODIGO</v>
          </cell>
        </row>
        <row r="2112">
          <cell r="A2112" t="str">
            <v>CODIGO</v>
          </cell>
          <cell r="B2112" t="str">
            <v>RECURSOS</v>
          </cell>
          <cell r="C2112" t="str">
            <v>UNIDAD</v>
          </cell>
          <cell r="D2112" t="str">
            <v>CANT.</v>
          </cell>
        </row>
        <row r="2113">
          <cell r="B2113" t="str">
            <v>MATERIALES</v>
          </cell>
        </row>
        <row r="2114">
          <cell r="B2114">
            <v>0</v>
          </cell>
          <cell r="C2114">
            <v>0</v>
          </cell>
        </row>
        <row r="2115">
          <cell r="B2115">
            <v>0</v>
          </cell>
          <cell r="C2115">
            <v>0</v>
          </cell>
        </row>
        <row r="2116">
          <cell r="B2116">
            <v>0</v>
          </cell>
          <cell r="C2116">
            <v>0</v>
          </cell>
        </row>
        <row r="2117">
          <cell r="B2117">
            <v>0</v>
          </cell>
          <cell r="C2117">
            <v>0</v>
          </cell>
        </row>
        <row r="2119">
          <cell r="B2119" t="str">
            <v>EQUIPO</v>
          </cell>
        </row>
        <row r="2120">
          <cell r="B2120" t="str">
            <v>HTA MENOR (5% de M. de O.)</v>
          </cell>
        </row>
        <row r="2121">
          <cell r="A2121">
            <v>0</v>
          </cell>
          <cell r="B2121">
            <v>0</v>
          </cell>
          <cell r="C2121">
            <v>0</v>
          </cell>
        </row>
        <row r="2122">
          <cell r="A2122">
            <v>0</v>
          </cell>
          <cell r="B2122">
            <v>0</v>
          </cell>
          <cell r="C2122">
            <v>0</v>
          </cell>
        </row>
        <row r="2123">
          <cell r="A2123">
            <v>0</v>
          </cell>
          <cell r="B2123">
            <v>0</v>
          </cell>
          <cell r="C2123">
            <v>0</v>
          </cell>
        </row>
        <row r="2125">
          <cell r="B2125" t="str">
            <v>MANO DE OBRA</v>
          </cell>
        </row>
        <row r="2126">
          <cell r="B2126">
            <v>0</v>
          </cell>
          <cell r="C2126">
            <v>0</v>
          </cell>
        </row>
        <row r="2127">
          <cell r="A2127">
            <v>0</v>
          </cell>
          <cell r="B2127">
            <v>0</v>
          </cell>
          <cell r="C2127">
            <v>0</v>
          </cell>
        </row>
        <row r="2128">
          <cell r="A2128">
            <v>0</v>
          </cell>
          <cell r="B2128">
            <v>0</v>
          </cell>
          <cell r="C2128">
            <v>0</v>
          </cell>
        </row>
        <row r="2129">
          <cell r="A2129">
            <v>0</v>
          </cell>
          <cell r="B2129">
            <v>0</v>
          </cell>
          <cell r="C2129">
            <v>0</v>
          </cell>
        </row>
        <row r="2131">
          <cell r="B2131" t="str">
            <v>TRANSPORTE</v>
          </cell>
        </row>
        <row r="2133">
          <cell r="A2133">
            <v>0</v>
          </cell>
          <cell r="B2133">
            <v>0</v>
          </cell>
          <cell r="C2133">
            <v>0</v>
          </cell>
        </row>
        <row r="2134">
          <cell r="A2134">
            <v>0</v>
          </cell>
          <cell r="B2134">
            <v>0</v>
          </cell>
          <cell r="C2134">
            <v>0</v>
          </cell>
        </row>
        <row r="2135">
          <cell r="A2135">
            <v>0</v>
          </cell>
          <cell r="B2135">
            <v>0</v>
          </cell>
          <cell r="C2135">
            <v>0</v>
          </cell>
        </row>
        <row r="2140">
          <cell r="A2140" t="str">
            <v>CODIGO</v>
          </cell>
          <cell r="B2140" t="str">
            <v>ITEM</v>
          </cell>
          <cell r="C2140" t="str">
            <v>UNIDAD</v>
          </cell>
        </row>
        <row r="2141">
          <cell r="D2141">
            <v>0</v>
          </cell>
        </row>
        <row r="2142">
          <cell r="B2142" t="str">
            <v>CODIGO</v>
          </cell>
        </row>
        <row r="2143">
          <cell r="A2143" t="str">
            <v>CODIGO</v>
          </cell>
          <cell r="B2143" t="str">
            <v>RECURSOS</v>
          </cell>
          <cell r="C2143" t="str">
            <v>UNIDAD</v>
          </cell>
          <cell r="D2143" t="str">
            <v>CANT.</v>
          </cell>
        </row>
        <row r="2144">
          <cell r="B2144" t="str">
            <v>MATERIALES</v>
          </cell>
        </row>
        <row r="2145">
          <cell r="B2145">
            <v>0</v>
          </cell>
          <cell r="C2145">
            <v>0</v>
          </cell>
        </row>
        <row r="2146">
          <cell r="B2146">
            <v>0</v>
          </cell>
          <cell r="C2146">
            <v>0</v>
          </cell>
        </row>
        <row r="2147">
          <cell r="B2147">
            <v>0</v>
          </cell>
          <cell r="C2147">
            <v>0</v>
          </cell>
        </row>
        <row r="2148">
          <cell r="B2148">
            <v>0</v>
          </cell>
          <cell r="C2148">
            <v>0</v>
          </cell>
        </row>
        <row r="2150">
          <cell r="B2150" t="str">
            <v>EQUIPO</v>
          </cell>
        </row>
        <row r="2151">
          <cell r="B2151" t="str">
            <v>HTA MENOR (5% de M. de O.)</v>
          </cell>
        </row>
        <row r="2152">
          <cell r="A2152">
            <v>0</v>
          </cell>
          <cell r="B2152">
            <v>0</v>
          </cell>
          <cell r="C2152">
            <v>0</v>
          </cell>
        </row>
        <row r="2153">
          <cell r="A2153">
            <v>0</v>
          </cell>
          <cell r="B2153">
            <v>0</v>
          </cell>
          <cell r="C2153">
            <v>0</v>
          </cell>
        </row>
        <row r="2154">
          <cell r="A2154">
            <v>0</v>
          </cell>
          <cell r="B2154">
            <v>0</v>
          </cell>
          <cell r="C2154">
            <v>0</v>
          </cell>
        </row>
        <row r="2156">
          <cell r="B2156" t="str">
            <v>MANO DE OBRA</v>
          </cell>
        </row>
        <row r="2157">
          <cell r="B2157">
            <v>0</v>
          </cell>
          <cell r="C2157">
            <v>0</v>
          </cell>
        </row>
        <row r="2158">
          <cell r="A2158">
            <v>0</v>
          </cell>
          <cell r="B2158">
            <v>0</v>
          </cell>
          <cell r="C2158">
            <v>0</v>
          </cell>
        </row>
        <row r="2159">
          <cell r="A2159">
            <v>0</v>
          </cell>
          <cell r="B2159">
            <v>0</v>
          </cell>
          <cell r="C2159">
            <v>0</v>
          </cell>
        </row>
        <row r="2160">
          <cell r="A2160">
            <v>0</v>
          </cell>
          <cell r="B2160">
            <v>0</v>
          </cell>
          <cell r="C2160">
            <v>0</v>
          </cell>
        </row>
        <row r="2162">
          <cell r="B2162" t="str">
            <v>TRANSPORTE</v>
          </cell>
        </row>
        <row r="2164">
          <cell r="A2164">
            <v>0</v>
          </cell>
          <cell r="B2164">
            <v>0</v>
          </cell>
          <cell r="C2164">
            <v>0</v>
          </cell>
        </row>
        <row r="2165">
          <cell r="A2165">
            <v>0</v>
          </cell>
          <cell r="B2165">
            <v>0</v>
          </cell>
          <cell r="C2165">
            <v>0</v>
          </cell>
        </row>
        <row r="2166">
          <cell r="A2166">
            <v>0</v>
          </cell>
          <cell r="B2166">
            <v>0</v>
          </cell>
          <cell r="C2166">
            <v>0</v>
          </cell>
        </row>
        <row r="2171">
          <cell r="A2171" t="str">
            <v>CODIGO</v>
          </cell>
          <cell r="B2171" t="str">
            <v>ITEM</v>
          </cell>
          <cell r="C2171" t="str">
            <v>UNIDAD</v>
          </cell>
        </row>
        <row r="2172">
          <cell r="D2172">
            <v>0</v>
          </cell>
        </row>
        <row r="2173">
          <cell r="B2173" t="str">
            <v>CODIGO</v>
          </cell>
        </row>
        <row r="2174">
          <cell r="A2174" t="str">
            <v>CODIGO</v>
          </cell>
          <cell r="B2174" t="str">
            <v>RECURSOS</v>
          </cell>
          <cell r="C2174" t="str">
            <v>UNIDAD</v>
          </cell>
          <cell r="D2174" t="str">
            <v>CANT.</v>
          </cell>
        </row>
        <row r="2175">
          <cell r="B2175" t="str">
            <v>MATERIALES</v>
          </cell>
        </row>
        <row r="2176">
          <cell r="B2176">
            <v>0</v>
          </cell>
          <cell r="C2176">
            <v>0</v>
          </cell>
        </row>
        <row r="2177">
          <cell r="B2177">
            <v>0</v>
          </cell>
          <cell r="C2177">
            <v>0</v>
          </cell>
        </row>
        <row r="2178">
          <cell r="B2178">
            <v>0</v>
          </cell>
          <cell r="C2178">
            <v>0</v>
          </cell>
        </row>
        <row r="2179">
          <cell r="B2179">
            <v>0</v>
          </cell>
          <cell r="C2179">
            <v>0</v>
          </cell>
        </row>
        <row r="2181">
          <cell r="B2181" t="str">
            <v>EQUIPO</v>
          </cell>
        </row>
        <row r="2182">
          <cell r="B2182" t="str">
            <v>HTA MENOR (5% de M. de O.)</v>
          </cell>
        </row>
        <row r="2183">
          <cell r="A2183">
            <v>0</v>
          </cell>
          <cell r="B2183">
            <v>0</v>
          </cell>
          <cell r="C2183">
            <v>0</v>
          </cell>
        </row>
        <row r="2184">
          <cell r="A2184">
            <v>0</v>
          </cell>
          <cell r="B2184">
            <v>0</v>
          </cell>
          <cell r="C2184">
            <v>0</v>
          </cell>
        </row>
        <row r="2185">
          <cell r="A2185">
            <v>0</v>
          </cell>
          <cell r="B2185">
            <v>0</v>
          </cell>
          <cell r="C2185">
            <v>0</v>
          </cell>
        </row>
        <row r="2187">
          <cell r="B2187" t="str">
            <v>MANO DE OBRA</v>
          </cell>
        </row>
        <row r="2188">
          <cell r="B2188">
            <v>0</v>
          </cell>
          <cell r="C2188">
            <v>0</v>
          </cell>
        </row>
        <row r="2189">
          <cell r="A2189">
            <v>0</v>
          </cell>
          <cell r="B2189">
            <v>0</v>
          </cell>
          <cell r="C2189">
            <v>0</v>
          </cell>
        </row>
        <row r="2190">
          <cell r="A2190">
            <v>0</v>
          </cell>
          <cell r="B2190">
            <v>0</v>
          </cell>
          <cell r="C2190">
            <v>0</v>
          </cell>
        </row>
        <row r="2191">
          <cell r="A2191">
            <v>0</v>
          </cell>
          <cell r="B2191">
            <v>0</v>
          </cell>
          <cell r="C2191">
            <v>0</v>
          </cell>
        </row>
        <row r="2193">
          <cell r="B2193" t="str">
            <v>TRANSPORTE</v>
          </cell>
        </row>
        <row r="2195">
          <cell r="A2195">
            <v>0</v>
          </cell>
          <cell r="B2195">
            <v>0</v>
          </cell>
          <cell r="C2195">
            <v>0</v>
          </cell>
        </row>
        <row r="2196">
          <cell r="A2196">
            <v>0</v>
          </cell>
          <cell r="B2196">
            <v>0</v>
          </cell>
          <cell r="C2196">
            <v>0</v>
          </cell>
        </row>
        <row r="2197">
          <cell r="A2197">
            <v>0</v>
          </cell>
          <cell r="B2197">
            <v>0</v>
          </cell>
          <cell r="C2197">
            <v>0</v>
          </cell>
        </row>
        <row r="2202">
          <cell r="A2202" t="str">
            <v>CODIGO</v>
          </cell>
          <cell r="B2202" t="str">
            <v>ITEM</v>
          </cell>
          <cell r="C2202" t="str">
            <v>UNIDAD</v>
          </cell>
        </row>
        <row r="2203">
          <cell r="D2203">
            <v>0</v>
          </cell>
        </row>
        <row r="2204">
          <cell r="B2204" t="str">
            <v>CODIGO</v>
          </cell>
        </row>
        <row r="2205">
          <cell r="A2205" t="str">
            <v>CODIGO</v>
          </cell>
          <cell r="B2205" t="str">
            <v>RECURSOS</v>
          </cell>
          <cell r="C2205" t="str">
            <v>UNIDAD</v>
          </cell>
          <cell r="D2205" t="str">
            <v>CANT.</v>
          </cell>
        </row>
        <row r="2206">
          <cell r="B2206" t="str">
            <v>MATERIALES</v>
          </cell>
        </row>
        <row r="2207">
          <cell r="B2207">
            <v>0</v>
          </cell>
          <cell r="C2207">
            <v>0</v>
          </cell>
        </row>
        <row r="2208">
          <cell r="B2208">
            <v>0</v>
          </cell>
          <cell r="C2208">
            <v>0</v>
          </cell>
        </row>
        <row r="2209">
          <cell r="B2209">
            <v>0</v>
          </cell>
          <cell r="C2209">
            <v>0</v>
          </cell>
        </row>
        <row r="2210">
          <cell r="B2210">
            <v>0</v>
          </cell>
          <cell r="C2210">
            <v>0</v>
          </cell>
        </row>
        <row r="2212">
          <cell r="B2212" t="str">
            <v>EQUIPO</v>
          </cell>
        </row>
        <row r="2213">
          <cell r="B2213" t="str">
            <v>HTA MENOR (5% de M. de O.)</v>
          </cell>
        </row>
        <row r="2214">
          <cell r="A2214">
            <v>0</v>
          </cell>
          <cell r="B2214">
            <v>0</v>
          </cell>
          <cell r="C2214">
            <v>0</v>
          </cell>
        </row>
        <row r="2215">
          <cell r="A2215">
            <v>0</v>
          </cell>
          <cell r="B2215">
            <v>0</v>
          </cell>
          <cell r="C2215">
            <v>0</v>
          </cell>
        </row>
        <row r="2216">
          <cell r="A2216">
            <v>0</v>
          </cell>
          <cell r="B2216">
            <v>0</v>
          </cell>
          <cell r="C2216">
            <v>0</v>
          </cell>
        </row>
        <row r="2218">
          <cell r="B2218" t="str">
            <v>MANO DE OBRA</v>
          </cell>
        </row>
        <row r="2219">
          <cell r="B2219">
            <v>0</v>
          </cell>
          <cell r="C2219">
            <v>0</v>
          </cell>
        </row>
        <row r="2220">
          <cell r="A2220">
            <v>0</v>
          </cell>
          <cell r="B2220">
            <v>0</v>
          </cell>
          <cell r="C2220">
            <v>0</v>
          </cell>
        </row>
        <row r="2221">
          <cell r="A2221">
            <v>0</v>
          </cell>
          <cell r="B2221">
            <v>0</v>
          </cell>
          <cell r="C2221">
            <v>0</v>
          </cell>
        </row>
        <row r="2222">
          <cell r="A2222">
            <v>0</v>
          </cell>
          <cell r="B2222">
            <v>0</v>
          </cell>
          <cell r="C2222">
            <v>0</v>
          </cell>
        </row>
        <row r="2224">
          <cell r="B2224" t="str">
            <v>TRANSPORTE</v>
          </cell>
        </row>
        <row r="2226">
          <cell r="A2226">
            <v>0</v>
          </cell>
          <cell r="B2226">
            <v>0</v>
          </cell>
          <cell r="C2226">
            <v>0</v>
          </cell>
        </row>
        <row r="2227">
          <cell r="A2227">
            <v>0</v>
          </cell>
          <cell r="B2227">
            <v>0</v>
          </cell>
          <cell r="C2227">
            <v>0</v>
          </cell>
        </row>
        <row r="2228">
          <cell r="A2228">
            <v>0</v>
          </cell>
          <cell r="B2228">
            <v>0</v>
          </cell>
          <cell r="C2228">
            <v>0</v>
          </cell>
        </row>
        <row r="2233">
          <cell r="A2233" t="str">
            <v>CODIGO</v>
          </cell>
          <cell r="B2233" t="str">
            <v>ITEM</v>
          </cell>
          <cell r="C2233" t="str">
            <v>UNIDAD</v>
          </cell>
        </row>
        <row r="2234">
          <cell r="D2234">
            <v>0</v>
          </cell>
        </row>
        <row r="2235">
          <cell r="B2235" t="str">
            <v>CODIGO</v>
          </cell>
        </row>
        <row r="2236">
          <cell r="A2236" t="str">
            <v>CODIGO</v>
          </cell>
          <cell r="B2236" t="str">
            <v>RECURSOS</v>
          </cell>
          <cell r="C2236" t="str">
            <v>UNIDAD</v>
          </cell>
          <cell r="D2236" t="str">
            <v>CANT.</v>
          </cell>
        </row>
        <row r="2237">
          <cell r="B2237" t="str">
            <v>MATERIALES</v>
          </cell>
        </row>
        <row r="2238">
          <cell r="B2238">
            <v>0</v>
          </cell>
          <cell r="C2238">
            <v>0</v>
          </cell>
        </row>
        <row r="2239">
          <cell r="B2239">
            <v>0</v>
          </cell>
          <cell r="C2239">
            <v>0</v>
          </cell>
        </row>
        <row r="2240">
          <cell r="B2240">
            <v>0</v>
          </cell>
          <cell r="C2240">
            <v>0</v>
          </cell>
        </row>
        <row r="2241">
          <cell r="B2241">
            <v>0</v>
          </cell>
          <cell r="C2241">
            <v>0</v>
          </cell>
        </row>
        <row r="2243">
          <cell r="B2243" t="str">
            <v>EQUIPO</v>
          </cell>
        </row>
        <row r="2244">
          <cell r="B2244" t="str">
            <v>HTA MENOR (5% de M. de O.)</v>
          </cell>
        </row>
        <row r="2245">
          <cell r="A2245">
            <v>0</v>
          </cell>
          <cell r="B2245">
            <v>0</v>
          </cell>
          <cell r="C2245">
            <v>0</v>
          </cell>
        </row>
        <row r="2246">
          <cell r="A2246">
            <v>0</v>
          </cell>
          <cell r="B2246">
            <v>0</v>
          </cell>
          <cell r="C2246">
            <v>0</v>
          </cell>
        </row>
        <row r="2247">
          <cell r="A2247">
            <v>0</v>
          </cell>
          <cell r="B2247">
            <v>0</v>
          </cell>
          <cell r="C2247">
            <v>0</v>
          </cell>
        </row>
        <row r="2249">
          <cell r="B2249" t="str">
            <v>MANO DE OBRA</v>
          </cell>
        </row>
        <row r="2250">
          <cell r="B2250">
            <v>0</v>
          </cell>
          <cell r="C2250">
            <v>0</v>
          </cell>
        </row>
        <row r="2251">
          <cell r="A2251">
            <v>0</v>
          </cell>
          <cell r="B2251">
            <v>0</v>
          </cell>
          <cell r="C2251">
            <v>0</v>
          </cell>
        </row>
        <row r="2252">
          <cell r="A2252">
            <v>0</v>
          </cell>
          <cell r="B2252">
            <v>0</v>
          </cell>
          <cell r="C2252">
            <v>0</v>
          </cell>
        </row>
        <row r="2253">
          <cell r="A2253">
            <v>0</v>
          </cell>
          <cell r="B2253">
            <v>0</v>
          </cell>
          <cell r="C2253">
            <v>0</v>
          </cell>
        </row>
        <row r="2255">
          <cell r="B2255" t="str">
            <v>TRANSPORTE</v>
          </cell>
        </row>
        <row r="2257">
          <cell r="A2257">
            <v>0</v>
          </cell>
          <cell r="B2257">
            <v>0</v>
          </cell>
          <cell r="C2257">
            <v>0</v>
          </cell>
        </row>
        <row r="2258">
          <cell r="A2258">
            <v>0</v>
          </cell>
          <cell r="B2258">
            <v>0</v>
          </cell>
          <cell r="C2258">
            <v>0</v>
          </cell>
        </row>
        <row r="2259">
          <cell r="A2259">
            <v>0</v>
          </cell>
          <cell r="B2259">
            <v>0</v>
          </cell>
          <cell r="C2259">
            <v>0</v>
          </cell>
        </row>
        <row r="2264">
          <cell r="A2264" t="str">
            <v>CODIGO</v>
          </cell>
          <cell r="B2264" t="str">
            <v>ITEM</v>
          </cell>
          <cell r="C2264" t="str">
            <v>UNIDAD</v>
          </cell>
        </row>
        <row r="2265">
          <cell r="D2265">
            <v>0</v>
          </cell>
        </row>
        <row r="2266">
          <cell r="B2266" t="str">
            <v>CODIGO</v>
          </cell>
        </row>
        <row r="2267">
          <cell r="A2267" t="str">
            <v>CODIGO</v>
          </cell>
          <cell r="B2267" t="str">
            <v>RECURSOS</v>
          </cell>
          <cell r="C2267" t="str">
            <v>UNIDAD</v>
          </cell>
          <cell r="D2267" t="str">
            <v>CANT.</v>
          </cell>
        </row>
        <row r="2268">
          <cell r="B2268" t="str">
            <v>MATERIALES</v>
          </cell>
        </row>
        <row r="2269">
          <cell r="B2269">
            <v>0</v>
          </cell>
          <cell r="C2269">
            <v>0</v>
          </cell>
        </row>
        <row r="2270">
          <cell r="B2270">
            <v>0</v>
          </cell>
          <cell r="C2270">
            <v>0</v>
          </cell>
        </row>
        <row r="2271">
          <cell r="B2271">
            <v>0</v>
          </cell>
          <cell r="C2271">
            <v>0</v>
          </cell>
        </row>
        <row r="2272">
          <cell r="B2272">
            <v>0</v>
          </cell>
          <cell r="C2272">
            <v>0</v>
          </cell>
        </row>
        <row r="2274">
          <cell r="B2274" t="str">
            <v>EQUIPO</v>
          </cell>
        </row>
        <row r="2275">
          <cell r="B2275" t="str">
            <v>HTA MENOR (5% de M. de O.)</v>
          </cell>
        </row>
        <row r="2276">
          <cell r="A2276">
            <v>0</v>
          </cell>
          <cell r="B2276">
            <v>0</v>
          </cell>
          <cell r="C2276">
            <v>0</v>
          </cell>
        </row>
        <row r="2277">
          <cell r="A2277">
            <v>0</v>
          </cell>
          <cell r="B2277">
            <v>0</v>
          </cell>
          <cell r="C2277">
            <v>0</v>
          </cell>
        </row>
        <row r="2278">
          <cell r="A2278">
            <v>0</v>
          </cell>
          <cell r="B2278">
            <v>0</v>
          </cell>
          <cell r="C2278">
            <v>0</v>
          </cell>
        </row>
        <row r="2280">
          <cell r="B2280" t="str">
            <v>MANO DE OBRA</v>
          </cell>
        </row>
        <row r="2281">
          <cell r="B2281">
            <v>0</v>
          </cell>
          <cell r="C2281">
            <v>0</v>
          </cell>
        </row>
        <row r="2282">
          <cell r="A2282">
            <v>0</v>
          </cell>
          <cell r="B2282">
            <v>0</v>
          </cell>
          <cell r="C2282">
            <v>0</v>
          </cell>
        </row>
        <row r="2283">
          <cell r="A2283">
            <v>0</v>
          </cell>
          <cell r="B2283">
            <v>0</v>
          </cell>
          <cell r="C2283">
            <v>0</v>
          </cell>
        </row>
        <row r="2284">
          <cell r="A2284">
            <v>0</v>
          </cell>
          <cell r="B2284">
            <v>0</v>
          </cell>
          <cell r="C2284">
            <v>0</v>
          </cell>
        </row>
        <row r="2286">
          <cell r="B2286" t="str">
            <v>TRANSPORTE</v>
          </cell>
        </row>
        <row r="2288">
          <cell r="A2288">
            <v>0</v>
          </cell>
          <cell r="B2288">
            <v>0</v>
          </cell>
          <cell r="C2288">
            <v>0</v>
          </cell>
        </row>
        <row r="2289">
          <cell r="A2289">
            <v>0</v>
          </cell>
          <cell r="B2289">
            <v>0</v>
          </cell>
          <cell r="C2289">
            <v>0</v>
          </cell>
        </row>
        <row r="2290">
          <cell r="A2290">
            <v>0</v>
          </cell>
          <cell r="B2290">
            <v>0</v>
          </cell>
          <cell r="C2290">
            <v>0</v>
          </cell>
        </row>
        <row r="2295">
          <cell r="A2295" t="str">
            <v>CODIGO</v>
          </cell>
          <cell r="B2295" t="str">
            <v>ITEM</v>
          </cell>
          <cell r="C2295" t="str">
            <v>UNIDAD</v>
          </cell>
        </row>
        <row r="2296">
          <cell r="D2296">
            <v>0</v>
          </cell>
        </row>
        <row r="2297">
          <cell r="B2297" t="str">
            <v>CODIGO</v>
          </cell>
        </row>
        <row r="2298">
          <cell r="A2298" t="str">
            <v>CODIGO</v>
          </cell>
          <cell r="B2298" t="str">
            <v>RECURSOS</v>
          </cell>
          <cell r="C2298" t="str">
            <v>UNIDAD</v>
          </cell>
          <cell r="D2298" t="str">
            <v>CANT.</v>
          </cell>
        </row>
        <row r="2299">
          <cell r="B2299" t="str">
            <v>MATERIALES</v>
          </cell>
        </row>
        <row r="2300">
          <cell r="B2300">
            <v>0</v>
          </cell>
          <cell r="C2300">
            <v>0</v>
          </cell>
        </row>
        <row r="2301">
          <cell r="B2301">
            <v>0</v>
          </cell>
          <cell r="C2301">
            <v>0</v>
          </cell>
        </row>
        <row r="2302">
          <cell r="B2302">
            <v>0</v>
          </cell>
          <cell r="C2302">
            <v>0</v>
          </cell>
        </row>
        <row r="2303">
          <cell r="B2303">
            <v>0</v>
          </cell>
          <cell r="C2303">
            <v>0</v>
          </cell>
        </row>
        <row r="2305">
          <cell r="B2305" t="str">
            <v>EQUIPO</v>
          </cell>
        </row>
        <row r="2306">
          <cell r="B2306" t="str">
            <v>HTA MENOR (5% de M. de O.)</v>
          </cell>
        </row>
        <row r="2307">
          <cell r="A2307">
            <v>0</v>
          </cell>
          <cell r="B2307">
            <v>0</v>
          </cell>
          <cell r="C2307">
            <v>0</v>
          </cell>
        </row>
        <row r="2308">
          <cell r="A2308">
            <v>0</v>
          </cell>
          <cell r="B2308">
            <v>0</v>
          </cell>
          <cell r="C2308">
            <v>0</v>
          </cell>
        </row>
        <row r="2309">
          <cell r="A2309">
            <v>0</v>
          </cell>
          <cell r="B2309">
            <v>0</v>
          </cell>
          <cell r="C2309">
            <v>0</v>
          </cell>
        </row>
        <row r="2311">
          <cell r="B2311" t="str">
            <v>MANO DE OBRA</v>
          </cell>
        </row>
        <row r="2312">
          <cell r="B2312">
            <v>0</v>
          </cell>
          <cell r="C2312">
            <v>0</v>
          </cell>
        </row>
        <row r="2313">
          <cell r="A2313">
            <v>0</v>
          </cell>
          <cell r="B2313">
            <v>0</v>
          </cell>
          <cell r="C2313">
            <v>0</v>
          </cell>
        </row>
        <row r="2314">
          <cell r="A2314">
            <v>0</v>
          </cell>
          <cell r="B2314">
            <v>0</v>
          </cell>
          <cell r="C2314">
            <v>0</v>
          </cell>
        </row>
        <row r="2315">
          <cell r="A2315">
            <v>0</v>
          </cell>
          <cell r="B2315">
            <v>0</v>
          </cell>
          <cell r="C2315">
            <v>0</v>
          </cell>
        </row>
        <row r="2317">
          <cell r="B2317" t="str">
            <v>TRANSPORTE</v>
          </cell>
        </row>
        <row r="2319">
          <cell r="A2319">
            <v>0</v>
          </cell>
          <cell r="B2319">
            <v>0</v>
          </cell>
          <cell r="C2319">
            <v>0</v>
          </cell>
        </row>
        <row r="2320">
          <cell r="A2320">
            <v>0</v>
          </cell>
          <cell r="B2320">
            <v>0</v>
          </cell>
          <cell r="C2320">
            <v>0</v>
          </cell>
        </row>
        <row r="2321">
          <cell r="A2321">
            <v>0</v>
          </cell>
          <cell r="B2321">
            <v>0</v>
          </cell>
          <cell r="C2321">
            <v>0</v>
          </cell>
        </row>
        <row r="2326">
          <cell r="A2326" t="str">
            <v>CODIGO</v>
          </cell>
          <cell r="B2326" t="str">
            <v>ITEM</v>
          </cell>
          <cell r="C2326" t="str">
            <v>UNIDAD</v>
          </cell>
        </row>
        <row r="2327">
          <cell r="D2327">
            <v>0</v>
          </cell>
        </row>
        <row r="2328">
          <cell r="B2328" t="str">
            <v>CODIGO</v>
          </cell>
        </row>
        <row r="2329">
          <cell r="A2329" t="str">
            <v>CODIGO</v>
          </cell>
          <cell r="B2329" t="str">
            <v>RECURSOS</v>
          </cell>
          <cell r="C2329" t="str">
            <v>UNIDAD</v>
          </cell>
          <cell r="D2329" t="str">
            <v>CANT.</v>
          </cell>
        </row>
        <row r="2330">
          <cell r="B2330" t="str">
            <v>MATERIALES</v>
          </cell>
        </row>
        <row r="2331">
          <cell r="B2331">
            <v>0</v>
          </cell>
          <cell r="C2331">
            <v>0</v>
          </cell>
        </row>
        <row r="2332">
          <cell r="B2332">
            <v>0</v>
          </cell>
          <cell r="C2332">
            <v>0</v>
          </cell>
        </row>
        <row r="2333">
          <cell r="B2333">
            <v>0</v>
          </cell>
          <cell r="C2333">
            <v>0</v>
          </cell>
        </row>
        <row r="2334">
          <cell r="B2334">
            <v>0</v>
          </cell>
          <cell r="C2334">
            <v>0</v>
          </cell>
        </row>
        <row r="2336">
          <cell r="B2336" t="str">
            <v>EQUIPO</v>
          </cell>
        </row>
        <row r="2337">
          <cell r="B2337" t="str">
            <v>HTA MENOR (5% de M. de O.)</v>
          </cell>
        </row>
        <row r="2338">
          <cell r="A2338">
            <v>0</v>
          </cell>
          <cell r="B2338">
            <v>0</v>
          </cell>
          <cell r="C2338">
            <v>0</v>
          </cell>
        </row>
        <row r="2339">
          <cell r="A2339">
            <v>0</v>
          </cell>
          <cell r="B2339">
            <v>0</v>
          </cell>
          <cell r="C2339">
            <v>0</v>
          </cell>
        </row>
        <row r="2340">
          <cell r="A2340">
            <v>0</v>
          </cell>
          <cell r="B2340">
            <v>0</v>
          </cell>
          <cell r="C2340">
            <v>0</v>
          </cell>
        </row>
        <row r="2342">
          <cell r="B2342" t="str">
            <v>MANO DE OBRA</v>
          </cell>
        </row>
        <row r="2343">
          <cell r="B2343">
            <v>0</v>
          </cell>
          <cell r="C2343">
            <v>0</v>
          </cell>
        </row>
        <row r="2344">
          <cell r="A2344">
            <v>0</v>
          </cell>
          <cell r="B2344">
            <v>0</v>
          </cell>
          <cell r="C2344">
            <v>0</v>
          </cell>
        </row>
        <row r="2345">
          <cell r="A2345">
            <v>0</v>
          </cell>
          <cell r="B2345">
            <v>0</v>
          </cell>
          <cell r="C2345">
            <v>0</v>
          </cell>
        </row>
        <row r="2346">
          <cell r="A2346">
            <v>0</v>
          </cell>
          <cell r="B2346">
            <v>0</v>
          </cell>
          <cell r="C2346">
            <v>0</v>
          </cell>
        </row>
        <row r="2348">
          <cell r="B2348" t="str">
            <v>TRANSPORTE</v>
          </cell>
        </row>
        <row r="2350">
          <cell r="A2350">
            <v>0</v>
          </cell>
          <cell r="B2350">
            <v>0</v>
          </cell>
          <cell r="C2350">
            <v>0</v>
          </cell>
        </row>
        <row r="2351">
          <cell r="A2351">
            <v>0</v>
          </cell>
          <cell r="B2351">
            <v>0</v>
          </cell>
          <cell r="C2351">
            <v>0</v>
          </cell>
        </row>
        <row r="2352">
          <cell r="A2352">
            <v>0</v>
          </cell>
          <cell r="B2352">
            <v>0</v>
          </cell>
          <cell r="C2352">
            <v>0</v>
          </cell>
        </row>
        <row r="2357">
          <cell r="A2357" t="str">
            <v>CODIGO</v>
          </cell>
          <cell r="B2357" t="str">
            <v>ITEM</v>
          </cell>
          <cell r="C2357" t="str">
            <v>UNIDAD</v>
          </cell>
        </row>
        <row r="2358">
          <cell r="D2358">
            <v>0</v>
          </cell>
        </row>
        <row r="2359">
          <cell r="B2359" t="str">
            <v>CODIGO</v>
          </cell>
        </row>
        <row r="2360">
          <cell r="A2360" t="str">
            <v>CODIGO</v>
          </cell>
          <cell r="B2360" t="str">
            <v>RECURSOS</v>
          </cell>
          <cell r="C2360" t="str">
            <v>UNIDAD</v>
          </cell>
          <cell r="D2360" t="str">
            <v>CANT.</v>
          </cell>
        </row>
        <row r="2361">
          <cell r="B2361" t="str">
            <v>MATERIALES</v>
          </cell>
        </row>
        <row r="2362">
          <cell r="B2362">
            <v>0</v>
          </cell>
          <cell r="C2362">
            <v>0</v>
          </cell>
        </row>
        <row r="2363">
          <cell r="B2363">
            <v>0</v>
          </cell>
          <cell r="C2363">
            <v>0</v>
          </cell>
        </row>
        <row r="2364">
          <cell r="B2364">
            <v>0</v>
          </cell>
          <cell r="C2364">
            <v>0</v>
          </cell>
        </row>
        <row r="2365">
          <cell r="B2365">
            <v>0</v>
          </cell>
          <cell r="C2365">
            <v>0</v>
          </cell>
        </row>
        <row r="2367">
          <cell r="B2367" t="str">
            <v>EQUIPO</v>
          </cell>
        </row>
        <row r="2368">
          <cell r="B2368" t="str">
            <v>HTA MENOR (5% de M. de O.)</v>
          </cell>
        </row>
        <row r="2369">
          <cell r="A2369">
            <v>0</v>
          </cell>
          <cell r="B2369">
            <v>0</v>
          </cell>
          <cell r="C2369">
            <v>0</v>
          </cell>
        </row>
        <row r="2370">
          <cell r="A2370">
            <v>0</v>
          </cell>
          <cell r="B2370">
            <v>0</v>
          </cell>
          <cell r="C2370">
            <v>0</v>
          </cell>
        </row>
        <row r="2371">
          <cell r="A2371">
            <v>0</v>
          </cell>
          <cell r="B2371">
            <v>0</v>
          </cell>
          <cell r="C2371">
            <v>0</v>
          </cell>
        </row>
        <row r="2373">
          <cell r="B2373" t="str">
            <v>MANO DE OBRA</v>
          </cell>
        </row>
        <row r="2374">
          <cell r="B2374">
            <v>0</v>
          </cell>
          <cell r="C2374">
            <v>0</v>
          </cell>
        </row>
        <row r="2375">
          <cell r="A2375">
            <v>0</v>
          </cell>
          <cell r="B2375">
            <v>0</v>
          </cell>
          <cell r="C2375">
            <v>0</v>
          </cell>
        </row>
        <row r="2376">
          <cell r="A2376">
            <v>0</v>
          </cell>
          <cell r="B2376">
            <v>0</v>
          </cell>
          <cell r="C2376">
            <v>0</v>
          </cell>
        </row>
        <row r="2377">
          <cell r="A2377">
            <v>0</v>
          </cell>
          <cell r="B2377">
            <v>0</v>
          </cell>
          <cell r="C2377">
            <v>0</v>
          </cell>
        </row>
        <row r="2379">
          <cell r="B2379" t="str">
            <v>TRANSPORTE</v>
          </cell>
        </row>
        <row r="2381">
          <cell r="A2381">
            <v>0</v>
          </cell>
          <cell r="B2381">
            <v>0</v>
          </cell>
          <cell r="C2381">
            <v>0</v>
          </cell>
        </row>
        <row r="2382">
          <cell r="A2382">
            <v>0</v>
          </cell>
          <cell r="B2382">
            <v>0</v>
          </cell>
          <cell r="C2382">
            <v>0</v>
          </cell>
        </row>
        <row r="2383">
          <cell r="A2383">
            <v>0</v>
          </cell>
          <cell r="B2383">
            <v>0</v>
          </cell>
          <cell r="C2383">
            <v>0</v>
          </cell>
        </row>
        <row r="2388">
          <cell r="A2388" t="str">
            <v>CODIGO</v>
          </cell>
          <cell r="B2388" t="str">
            <v>ITEM</v>
          </cell>
          <cell r="C2388" t="str">
            <v>UNIDAD</v>
          </cell>
        </row>
        <row r="2389">
          <cell r="D2389">
            <v>0</v>
          </cell>
        </row>
        <row r="2390">
          <cell r="B2390" t="str">
            <v>CODIGO</v>
          </cell>
        </row>
        <row r="2391">
          <cell r="A2391" t="str">
            <v>CODIGO</v>
          </cell>
          <cell r="B2391" t="str">
            <v>RECURSOS</v>
          </cell>
          <cell r="C2391" t="str">
            <v>UNIDAD</v>
          </cell>
          <cell r="D2391" t="str">
            <v>CANT.</v>
          </cell>
        </row>
        <row r="2392">
          <cell r="B2392" t="str">
            <v>MATERIALES</v>
          </cell>
        </row>
        <row r="2393">
          <cell r="B2393">
            <v>0</v>
          </cell>
          <cell r="C2393">
            <v>0</v>
          </cell>
        </row>
        <row r="2394">
          <cell r="B2394">
            <v>0</v>
          </cell>
          <cell r="C2394">
            <v>0</v>
          </cell>
        </row>
        <row r="2395">
          <cell r="B2395">
            <v>0</v>
          </cell>
          <cell r="C2395">
            <v>0</v>
          </cell>
        </row>
        <row r="2396">
          <cell r="B2396">
            <v>0</v>
          </cell>
          <cell r="C2396">
            <v>0</v>
          </cell>
        </row>
        <row r="2398">
          <cell r="B2398" t="str">
            <v>EQUIPO</v>
          </cell>
        </row>
        <row r="2399">
          <cell r="B2399" t="str">
            <v>HTA MENOR (5% de M. de O.)</v>
          </cell>
        </row>
        <row r="2400">
          <cell r="A2400">
            <v>0</v>
          </cell>
          <cell r="B2400">
            <v>0</v>
          </cell>
          <cell r="C2400">
            <v>0</v>
          </cell>
        </row>
        <row r="2401">
          <cell r="A2401">
            <v>0</v>
          </cell>
          <cell r="B2401">
            <v>0</v>
          </cell>
          <cell r="C2401">
            <v>0</v>
          </cell>
        </row>
        <row r="2402">
          <cell r="A2402">
            <v>0</v>
          </cell>
          <cell r="B2402">
            <v>0</v>
          </cell>
          <cell r="C2402">
            <v>0</v>
          </cell>
        </row>
        <row r="2404">
          <cell r="B2404" t="str">
            <v>MANO DE OBRA</v>
          </cell>
        </row>
        <row r="2405">
          <cell r="B2405">
            <v>0</v>
          </cell>
          <cell r="C2405">
            <v>0</v>
          </cell>
        </row>
        <row r="2406">
          <cell r="A2406">
            <v>0</v>
          </cell>
          <cell r="B2406">
            <v>0</v>
          </cell>
          <cell r="C2406">
            <v>0</v>
          </cell>
        </row>
        <row r="2407">
          <cell r="A2407">
            <v>0</v>
          </cell>
          <cell r="B2407">
            <v>0</v>
          </cell>
          <cell r="C2407">
            <v>0</v>
          </cell>
        </row>
        <row r="2408">
          <cell r="A2408">
            <v>0</v>
          </cell>
          <cell r="B2408">
            <v>0</v>
          </cell>
          <cell r="C2408">
            <v>0</v>
          </cell>
        </row>
        <row r="2410">
          <cell r="B2410" t="str">
            <v>TRANSPORTE</v>
          </cell>
        </row>
        <row r="2412">
          <cell r="A2412">
            <v>0</v>
          </cell>
          <cell r="B2412">
            <v>0</v>
          </cell>
          <cell r="C2412">
            <v>0</v>
          </cell>
        </row>
        <row r="2413">
          <cell r="A2413">
            <v>0</v>
          </cell>
          <cell r="B2413">
            <v>0</v>
          </cell>
          <cell r="C2413">
            <v>0</v>
          </cell>
        </row>
        <row r="2414">
          <cell r="A2414">
            <v>0</v>
          </cell>
          <cell r="B2414">
            <v>0</v>
          </cell>
          <cell r="C2414">
            <v>0</v>
          </cell>
        </row>
        <row r="2419">
          <cell r="A2419" t="str">
            <v>CODIGO</v>
          </cell>
          <cell r="B2419" t="str">
            <v>ITEM</v>
          </cell>
          <cell r="C2419" t="str">
            <v>UNIDAD</v>
          </cell>
        </row>
        <row r="2420">
          <cell r="D2420">
            <v>0</v>
          </cell>
        </row>
        <row r="2421">
          <cell r="B2421" t="str">
            <v>CODIGO</v>
          </cell>
        </row>
        <row r="2422">
          <cell r="A2422" t="str">
            <v>CODIGO</v>
          </cell>
          <cell r="B2422" t="str">
            <v>RECURSOS</v>
          </cell>
          <cell r="C2422" t="str">
            <v>UNIDAD</v>
          </cell>
          <cell r="D2422" t="str">
            <v>CANT.</v>
          </cell>
        </row>
        <row r="2423">
          <cell r="B2423" t="str">
            <v>MATERIALES</v>
          </cell>
        </row>
        <row r="2424">
          <cell r="B2424">
            <v>0</v>
          </cell>
          <cell r="C2424">
            <v>0</v>
          </cell>
        </row>
        <row r="2425">
          <cell r="B2425">
            <v>0</v>
          </cell>
          <cell r="C2425">
            <v>0</v>
          </cell>
        </row>
        <row r="2426">
          <cell r="B2426">
            <v>0</v>
          </cell>
          <cell r="C2426">
            <v>0</v>
          </cell>
        </row>
        <row r="2427">
          <cell r="B2427">
            <v>0</v>
          </cell>
          <cell r="C2427">
            <v>0</v>
          </cell>
        </row>
        <row r="2429">
          <cell r="B2429" t="str">
            <v>EQUIPO</v>
          </cell>
        </row>
        <row r="2430">
          <cell r="B2430" t="str">
            <v>HTA MENOR (5% de M. de O.)</v>
          </cell>
        </row>
        <row r="2431">
          <cell r="A2431">
            <v>0</v>
          </cell>
          <cell r="B2431">
            <v>0</v>
          </cell>
          <cell r="C2431">
            <v>0</v>
          </cell>
        </row>
        <row r="2432">
          <cell r="A2432">
            <v>0</v>
          </cell>
          <cell r="B2432">
            <v>0</v>
          </cell>
          <cell r="C2432">
            <v>0</v>
          </cell>
        </row>
        <row r="2433">
          <cell r="A2433">
            <v>0</v>
          </cell>
          <cell r="B2433">
            <v>0</v>
          </cell>
          <cell r="C2433">
            <v>0</v>
          </cell>
        </row>
        <row r="2435">
          <cell r="B2435" t="str">
            <v>MANO DE OBRA</v>
          </cell>
        </row>
        <row r="2436">
          <cell r="B2436">
            <v>0</v>
          </cell>
          <cell r="C2436">
            <v>0</v>
          </cell>
        </row>
        <row r="2437">
          <cell r="A2437">
            <v>0</v>
          </cell>
          <cell r="B2437">
            <v>0</v>
          </cell>
          <cell r="C2437">
            <v>0</v>
          </cell>
        </row>
        <row r="2438">
          <cell r="A2438">
            <v>0</v>
          </cell>
          <cell r="B2438">
            <v>0</v>
          </cell>
          <cell r="C2438">
            <v>0</v>
          </cell>
        </row>
        <row r="2439">
          <cell r="A2439">
            <v>0</v>
          </cell>
          <cell r="B2439">
            <v>0</v>
          </cell>
          <cell r="C2439">
            <v>0</v>
          </cell>
        </row>
        <row r="2441">
          <cell r="B2441" t="str">
            <v>TRANSPORTE</v>
          </cell>
        </row>
        <row r="2443">
          <cell r="A2443">
            <v>0</v>
          </cell>
          <cell r="B2443">
            <v>0</v>
          </cell>
          <cell r="C2443">
            <v>0</v>
          </cell>
        </row>
        <row r="2444">
          <cell r="A2444">
            <v>0</v>
          </cell>
          <cell r="B2444">
            <v>0</v>
          </cell>
          <cell r="C2444">
            <v>0</v>
          </cell>
        </row>
        <row r="2445">
          <cell r="A2445">
            <v>0</v>
          </cell>
          <cell r="B2445">
            <v>0</v>
          </cell>
          <cell r="C2445">
            <v>0</v>
          </cell>
        </row>
        <row r="2451">
          <cell r="A2451" t="str">
            <v>CODIGO</v>
          </cell>
          <cell r="B2451" t="str">
            <v>ITEM</v>
          </cell>
          <cell r="C2451" t="str">
            <v>UNIDAD</v>
          </cell>
        </row>
        <row r="2452">
          <cell r="D2452">
            <v>0</v>
          </cell>
        </row>
        <row r="2453">
          <cell r="B2453" t="str">
            <v>CODIGO</v>
          </cell>
        </row>
        <row r="2454">
          <cell r="A2454" t="str">
            <v>CODIGO</v>
          </cell>
          <cell r="B2454" t="str">
            <v>RECURSOS</v>
          </cell>
          <cell r="C2454" t="str">
            <v>UNIDAD</v>
          </cell>
          <cell r="D2454" t="str">
            <v>CANT.</v>
          </cell>
        </row>
        <row r="2455">
          <cell r="B2455" t="str">
            <v>MATERIALES</v>
          </cell>
        </row>
        <row r="2456">
          <cell r="B2456">
            <v>0</v>
          </cell>
          <cell r="C2456">
            <v>0</v>
          </cell>
        </row>
        <row r="2457">
          <cell r="B2457">
            <v>0</v>
          </cell>
          <cell r="C2457">
            <v>0</v>
          </cell>
        </row>
        <row r="2458">
          <cell r="B2458">
            <v>0</v>
          </cell>
          <cell r="C2458">
            <v>0</v>
          </cell>
        </row>
        <row r="2459">
          <cell r="B2459">
            <v>0</v>
          </cell>
          <cell r="C2459">
            <v>0</v>
          </cell>
        </row>
        <row r="2461">
          <cell r="B2461" t="str">
            <v>EQUIPO</v>
          </cell>
        </row>
        <row r="2462">
          <cell r="B2462" t="str">
            <v>HTA MENOR (5% de M. de O.)</v>
          </cell>
        </row>
        <row r="2463">
          <cell r="A2463">
            <v>0</v>
          </cell>
          <cell r="B2463">
            <v>0</v>
          </cell>
          <cell r="C2463">
            <v>0</v>
          </cell>
        </row>
        <row r="2464">
          <cell r="A2464">
            <v>0</v>
          </cell>
          <cell r="B2464">
            <v>0</v>
          </cell>
          <cell r="C2464">
            <v>0</v>
          </cell>
        </row>
        <row r="2465">
          <cell r="A2465">
            <v>0</v>
          </cell>
          <cell r="B2465">
            <v>0</v>
          </cell>
          <cell r="C2465">
            <v>0</v>
          </cell>
        </row>
        <row r="2467">
          <cell r="B2467" t="str">
            <v>MANO DE OBRA</v>
          </cell>
        </row>
        <row r="2468">
          <cell r="B2468">
            <v>0</v>
          </cell>
          <cell r="C2468">
            <v>0</v>
          </cell>
        </row>
        <row r="2469">
          <cell r="A2469">
            <v>0</v>
          </cell>
          <cell r="B2469">
            <v>0</v>
          </cell>
          <cell r="C2469">
            <v>0</v>
          </cell>
        </row>
        <row r="2470">
          <cell r="A2470">
            <v>0</v>
          </cell>
          <cell r="B2470">
            <v>0</v>
          </cell>
          <cell r="C2470">
            <v>0</v>
          </cell>
        </row>
        <row r="2471">
          <cell r="A2471">
            <v>0</v>
          </cell>
          <cell r="B2471">
            <v>0</v>
          </cell>
          <cell r="C2471">
            <v>0</v>
          </cell>
        </row>
        <row r="2473">
          <cell r="B2473" t="str">
            <v>TRANSPORTE</v>
          </cell>
        </row>
        <row r="2475">
          <cell r="A2475">
            <v>0</v>
          </cell>
          <cell r="B2475">
            <v>0</v>
          </cell>
          <cell r="C2475">
            <v>0</v>
          </cell>
        </row>
        <row r="2476">
          <cell r="A2476">
            <v>0</v>
          </cell>
          <cell r="B2476">
            <v>0</v>
          </cell>
          <cell r="C2476">
            <v>0</v>
          </cell>
        </row>
        <row r="2477">
          <cell r="A2477">
            <v>0</v>
          </cell>
          <cell r="B2477">
            <v>0</v>
          </cell>
          <cell r="C2477">
            <v>0</v>
          </cell>
        </row>
        <row r="2482">
          <cell r="A2482" t="str">
            <v>CODIGO</v>
          </cell>
          <cell r="B2482" t="str">
            <v>ITEM</v>
          </cell>
          <cell r="C2482" t="str">
            <v>UNIDAD</v>
          </cell>
        </row>
        <row r="2483">
          <cell r="D2483">
            <v>0</v>
          </cell>
        </row>
        <row r="2484">
          <cell r="B2484" t="str">
            <v>CODIGO</v>
          </cell>
        </row>
        <row r="2485">
          <cell r="A2485" t="str">
            <v>CODIGO</v>
          </cell>
          <cell r="B2485" t="str">
            <v>RECURSOS</v>
          </cell>
          <cell r="C2485" t="str">
            <v>UNIDAD</v>
          </cell>
          <cell r="D2485" t="str">
            <v>CANT.</v>
          </cell>
        </row>
        <row r="2486">
          <cell r="B2486" t="str">
            <v>MATERIALES</v>
          </cell>
        </row>
        <row r="2487">
          <cell r="B2487">
            <v>0</v>
          </cell>
          <cell r="C2487">
            <v>0</v>
          </cell>
        </row>
        <row r="2488">
          <cell r="B2488">
            <v>0</v>
          </cell>
          <cell r="C2488">
            <v>0</v>
          </cell>
        </row>
        <row r="2489">
          <cell r="B2489">
            <v>0</v>
          </cell>
          <cell r="C2489">
            <v>0</v>
          </cell>
        </row>
        <row r="2490">
          <cell r="B2490">
            <v>0</v>
          </cell>
          <cell r="C2490">
            <v>0</v>
          </cell>
        </row>
        <row r="2492">
          <cell r="B2492" t="str">
            <v>EQUIPO</v>
          </cell>
        </row>
        <row r="2493">
          <cell r="B2493" t="str">
            <v>HTA MENOR (5% de M. de O.)</v>
          </cell>
        </row>
        <row r="2494">
          <cell r="A2494">
            <v>0</v>
          </cell>
          <cell r="B2494">
            <v>0</v>
          </cell>
          <cell r="C2494">
            <v>0</v>
          </cell>
        </row>
        <row r="2495">
          <cell r="A2495">
            <v>0</v>
          </cell>
          <cell r="B2495">
            <v>0</v>
          </cell>
          <cell r="C2495">
            <v>0</v>
          </cell>
        </row>
        <row r="2496">
          <cell r="A2496">
            <v>0</v>
          </cell>
          <cell r="B2496">
            <v>0</v>
          </cell>
          <cell r="C2496">
            <v>0</v>
          </cell>
        </row>
        <row r="2498">
          <cell r="B2498" t="str">
            <v>MANO DE OBRA</v>
          </cell>
        </row>
        <row r="2499">
          <cell r="B2499">
            <v>0</v>
          </cell>
          <cell r="C2499">
            <v>0</v>
          </cell>
        </row>
        <row r="2500">
          <cell r="A2500">
            <v>0</v>
          </cell>
          <cell r="B2500">
            <v>0</v>
          </cell>
          <cell r="C2500">
            <v>0</v>
          </cell>
        </row>
        <row r="2501">
          <cell r="A2501">
            <v>0</v>
          </cell>
          <cell r="B2501">
            <v>0</v>
          </cell>
          <cell r="C2501">
            <v>0</v>
          </cell>
        </row>
        <row r="2502">
          <cell r="A2502">
            <v>0</v>
          </cell>
          <cell r="B2502">
            <v>0</v>
          </cell>
          <cell r="C2502">
            <v>0</v>
          </cell>
        </row>
        <row r="2504">
          <cell r="B2504" t="str">
            <v>TRANSPORTE</v>
          </cell>
        </row>
        <row r="2506">
          <cell r="A2506">
            <v>0</v>
          </cell>
          <cell r="B2506">
            <v>0</v>
          </cell>
          <cell r="C2506">
            <v>0</v>
          </cell>
        </row>
        <row r="2507">
          <cell r="A2507">
            <v>0</v>
          </cell>
          <cell r="B2507">
            <v>0</v>
          </cell>
          <cell r="C2507">
            <v>0</v>
          </cell>
        </row>
        <row r="2508">
          <cell r="A2508">
            <v>0</v>
          </cell>
          <cell r="B2508">
            <v>0</v>
          </cell>
          <cell r="C2508">
            <v>0</v>
          </cell>
        </row>
        <row r="2513">
          <cell r="A2513" t="str">
            <v>CODIGO</v>
          </cell>
          <cell r="B2513" t="str">
            <v>ITEM</v>
          </cell>
          <cell r="C2513" t="str">
            <v>UNIDAD</v>
          </cell>
        </row>
        <row r="2514">
          <cell r="D2514">
            <v>0</v>
          </cell>
        </row>
        <row r="2515">
          <cell r="B2515" t="str">
            <v>CODIGO</v>
          </cell>
        </row>
        <row r="2516">
          <cell r="A2516" t="str">
            <v>CODIGO</v>
          </cell>
          <cell r="B2516" t="str">
            <v>RECURSOS</v>
          </cell>
          <cell r="C2516" t="str">
            <v>UNIDAD</v>
          </cell>
          <cell r="D2516" t="str">
            <v>CANT.</v>
          </cell>
        </row>
        <row r="2517">
          <cell r="B2517" t="str">
            <v>MATERIALES</v>
          </cell>
        </row>
        <row r="2518">
          <cell r="B2518">
            <v>0</v>
          </cell>
          <cell r="C2518">
            <v>0</v>
          </cell>
        </row>
        <row r="2519">
          <cell r="B2519">
            <v>0</v>
          </cell>
          <cell r="C2519">
            <v>0</v>
          </cell>
        </row>
        <row r="2520">
          <cell r="B2520">
            <v>0</v>
          </cell>
          <cell r="C2520">
            <v>0</v>
          </cell>
        </row>
        <row r="2521">
          <cell r="B2521">
            <v>0</v>
          </cell>
          <cell r="C2521">
            <v>0</v>
          </cell>
        </row>
        <row r="2523">
          <cell r="B2523" t="str">
            <v>EQUIPO</v>
          </cell>
        </row>
        <row r="2524">
          <cell r="B2524" t="str">
            <v>HTA MENOR (5% de M. de O.)</v>
          </cell>
        </row>
        <row r="2525">
          <cell r="A2525">
            <v>0</v>
          </cell>
          <cell r="B2525">
            <v>0</v>
          </cell>
          <cell r="C2525">
            <v>0</v>
          </cell>
        </row>
        <row r="2526">
          <cell r="A2526">
            <v>0</v>
          </cell>
          <cell r="B2526">
            <v>0</v>
          </cell>
          <cell r="C2526">
            <v>0</v>
          </cell>
        </row>
        <row r="2527">
          <cell r="A2527">
            <v>0</v>
          </cell>
          <cell r="B2527">
            <v>0</v>
          </cell>
          <cell r="C2527">
            <v>0</v>
          </cell>
        </row>
        <row r="2529">
          <cell r="B2529" t="str">
            <v>MANO DE OBRA</v>
          </cell>
        </row>
        <row r="2530">
          <cell r="B2530">
            <v>0</v>
          </cell>
          <cell r="C2530">
            <v>0</v>
          </cell>
        </row>
        <row r="2531">
          <cell r="A2531">
            <v>0</v>
          </cell>
          <cell r="B2531">
            <v>0</v>
          </cell>
          <cell r="C2531">
            <v>0</v>
          </cell>
        </row>
        <row r="2532">
          <cell r="A2532">
            <v>0</v>
          </cell>
          <cell r="B2532">
            <v>0</v>
          </cell>
          <cell r="C2532">
            <v>0</v>
          </cell>
        </row>
        <row r="2533">
          <cell r="A2533">
            <v>0</v>
          </cell>
          <cell r="B2533">
            <v>0</v>
          </cell>
          <cell r="C2533">
            <v>0</v>
          </cell>
        </row>
        <row r="2535">
          <cell r="B2535" t="str">
            <v>TRANSPORTE</v>
          </cell>
        </row>
        <row r="2537">
          <cell r="A2537">
            <v>0</v>
          </cell>
          <cell r="B2537">
            <v>0</v>
          </cell>
          <cell r="C2537">
            <v>0</v>
          </cell>
        </row>
        <row r="2538">
          <cell r="A2538">
            <v>0</v>
          </cell>
          <cell r="B2538">
            <v>0</v>
          </cell>
          <cell r="C2538">
            <v>0</v>
          </cell>
        </row>
        <row r="2539">
          <cell r="A2539">
            <v>0</v>
          </cell>
          <cell r="B2539">
            <v>0</v>
          </cell>
          <cell r="C2539">
            <v>0</v>
          </cell>
        </row>
        <row r="2544">
          <cell r="A2544" t="str">
            <v>CODIGO</v>
          </cell>
          <cell r="B2544" t="str">
            <v>ITEM</v>
          </cell>
          <cell r="C2544" t="str">
            <v>UNIDAD</v>
          </cell>
        </row>
        <row r="2545">
          <cell r="D2545">
            <v>0</v>
          </cell>
        </row>
        <row r="2546">
          <cell r="B2546" t="str">
            <v>CODIGO</v>
          </cell>
        </row>
        <row r="2547">
          <cell r="A2547" t="str">
            <v>CODIGO</v>
          </cell>
          <cell r="B2547" t="str">
            <v>RECURSOS</v>
          </cell>
          <cell r="C2547" t="str">
            <v>UNIDAD</v>
          </cell>
          <cell r="D2547" t="str">
            <v>CANT.</v>
          </cell>
        </row>
        <row r="2548">
          <cell r="B2548" t="str">
            <v>MATERIALES</v>
          </cell>
        </row>
        <row r="2549">
          <cell r="B2549">
            <v>0</v>
          </cell>
          <cell r="C2549">
            <v>0</v>
          </cell>
        </row>
        <row r="2550">
          <cell r="B2550">
            <v>0</v>
          </cell>
          <cell r="C2550">
            <v>0</v>
          </cell>
        </row>
        <row r="2551">
          <cell r="B2551">
            <v>0</v>
          </cell>
          <cell r="C2551">
            <v>0</v>
          </cell>
        </row>
        <row r="2552">
          <cell r="B2552">
            <v>0</v>
          </cell>
          <cell r="C2552">
            <v>0</v>
          </cell>
        </row>
        <row r="2554">
          <cell r="B2554" t="str">
            <v>EQUIPO</v>
          </cell>
        </row>
        <row r="2555">
          <cell r="B2555" t="str">
            <v>HTA MENOR (5% de M. de O.)</v>
          </cell>
        </row>
        <row r="2556">
          <cell r="A2556">
            <v>0</v>
          </cell>
          <cell r="B2556">
            <v>0</v>
          </cell>
          <cell r="C2556">
            <v>0</v>
          </cell>
        </row>
        <row r="2557">
          <cell r="A2557">
            <v>0</v>
          </cell>
          <cell r="B2557">
            <v>0</v>
          </cell>
          <cell r="C2557">
            <v>0</v>
          </cell>
        </row>
        <row r="2558">
          <cell r="A2558">
            <v>0</v>
          </cell>
          <cell r="B2558">
            <v>0</v>
          </cell>
          <cell r="C2558">
            <v>0</v>
          </cell>
        </row>
        <row r="2560">
          <cell r="B2560" t="str">
            <v>MANO DE OBRA</v>
          </cell>
        </row>
        <row r="2561">
          <cell r="B2561">
            <v>0</v>
          </cell>
          <cell r="C2561">
            <v>0</v>
          </cell>
        </row>
        <row r="2562">
          <cell r="A2562">
            <v>0</v>
          </cell>
          <cell r="B2562">
            <v>0</v>
          </cell>
          <cell r="C2562">
            <v>0</v>
          </cell>
        </row>
        <row r="2563">
          <cell r="A2563">
            <v>0</v>
          </cell>
          <cell r="B2563">
            <v>0</v>
          </cell>
          <cell r="C2563">
            <v>0</v>
          </cell>
        </row>
        <row r="2564">
          <cell r="A2564">
            <v>0</v>
          </cell>
          <cell r="B2564">
            <v>0</v>
          </cell>
          <cell r="C2564">
            <v>0</v>
          </cell>
        </row>
        <row r="2566">
          <cell r="B2566" t="str">
            <v>TRANSPORTE</v>
          </cell>
        </row>
        <row r="2568">
          <cell r="A2568">
            <v>0</v>
          </cell>
          <cell r="B2568">
            <v>0</v>
          </cell>
          <cell r="C2568">
            <v>0</v>
          </cell>
        </row>
        <row r="2569">
          <cell r="A2569">
            <v>0</v>
          </cell>
          <cell r="B2569">
            <v>0</v>
          </cell>
          <cell r="C2569">
            <v>0</v>
          </cell>
        </row>
        <row r="2570">
          <cell r="A2570">
            <v>0</v>
          </cell>
          <cell r="B2570">
            <v>0</v>
          </cell>
          <cell r="C2570">
            <v>0</v>
          </cell>
        </row>
        <row r="2575">
          <cell r="A2575" t="str">
            <v>CODIGO</v>
          </cell>
          <cell r="B2575" t="str">
            <v>ITEM</v>
          </cell>
          <cell r="C2575" t="str">
            <v>UNIDAD</v>
          </cell>
        </row>
        <row r="2576">
          <cell r="D2576">
            <v>0</v>
          </cell>
        </row>
        <row r="2577">
          <cell r="B2577" t="str">
            <v>CODIGO</v>
          </cell>
        </row>
        <row r="2578">
          <cell r="A2578" t="str">
            <v>CODIGO</v>
          </cell>
          <cell r="B2578" t="str">
            <v>RECURSOS</v>
          </cell>
          <cell r="C2578" t="str">
            <v>UNIDAD</v>
          </cell>
          <cell r="D2578" t="str">
            <v>CANT.</v>
          </cell>
        </row>
        <row r="2579">
          <cell r="B2579" t="str">
            <v>MATERIALES</v>
          </cell>
        </row>
        <row r="2580">
          <cell r="B2580">
            <v>0</v>
          </cell>
          <cell r="C2580">
            <v>0</v>
          </cell>
        </row>
        <row r="2581">
          <cell r="B2581">
            <v>0</v>
          </cell>
          <cell r="C2581">
            <v>0</v>
          </cell>
        </row>
        <row r="2582">
          <cell r="B2582">
            <v>0</v>
          </cell>
          <cell r="C2582">
            <v>0</v>
          </cell>
        </row>
        <row r="2583">
          <cell r="B2583">
            <v>0</v>
          </cell>
          <cell r="C2583">
            <v>0</v>
          </cell>
        </row>
        <row r="2585">
          <cell r="B2585" t="str">
            <v>EQUIPO</v>
          </cell>
        </row>
        <row r="2586">
          <cell r="B2586" t="str">
            <v>HTA MENOR (5% de M. de O.)</v>
          </cell>
        </row>
        <row r="2587">
          <cell r="A2587">
            <v>0</v>
          </cell>
          <cell r="B2587">
            <v>0</v>
          </cell>
          <cell r="C2587">
            <v>0</v>
          </cell>
        </row>
        <row r="2588">
          <cell r="A2588">
            <v>0</v>
          </cell>
          <cell r="B2588">
            <v>0</v>
          </cell>
          <cell r="C2588">
            <v>0</v>
          </cell>
        </row>
        <row r="2589">
          <cell r="A2589">
            <v>0</v>
          </cell>
          <cell r="B2589">
            <v>0</v>
          </cell>
          <cell r="C2589">
            <v>0</v>
          </cell>
        </row>
        <row r="2591">
          <cell r="B2591" t="str">
            <v>MANO DE OBRA</v>
          </cell>
        </row>
        <row r="2592">
          <cell r="B2592">
            <v>0</v>
          </cell>
          <cell r="C2592">
            <v>0</v>
          </cell>
        </row>
        <row r="2593">
          <cell r="A2593">
            <v>0</v>
          </cell>
          <cell r="B2593">
            <v>0</v>
          </cell>
          <cell r="C2593">
            <v>0</v>
          </cell>
        </row>
        <row r="2594">
          <cell r="A2594">
            <v>0</v>
          </cell>
          <cell r="B2594">
            <v>0</v>
          </cell>
          <cell r="C2594">
            <v>0</v>
          </cell>
        </row>
        <row r="2595">
          <cell r="A2595">
            <v>0</v>
          </cell>
          <cell r="B2595">
            <v>0</v>
          </cell>
          <cell r="C2595">
            <v>0</v>
          </cell>
        </row>
        <row r="2597">
          <cell r="B2597" t="str">
            <v>TRANSPORTE</v>
          </cell>
        </row>
        <row r="2599">
          <cell r="A2599">
            <v>0</v>
          </cell>
          <cell r="B2599">
            <v>0</v>
          </cell>
          <cell r="C2599">
            <v>0</v>
          </cell>
        </row>
        <row r="2600">
          <cell r="A2600">
            <v>0</v>
          </cell>
          <cell r="B2600">
            <v>0</v>
          </cell>
          <cell r="C2600">
            <v>0</v>
          </cell>
        </row>
        <row r="2601">
          <cell r="A2601">
            <v>0</v>
          </cell>
          <cell r="B2601">
            <v>0</v>
          </cell>
          <cell r="C2601">
            <v>0</v>
          </cell>
        </row>
        <row r="2606">
          <cell r="A2606" t="str">
            <v>CODIGO</v>
          </cell>
          <cell r="B2606" t="str">
            <v>ITEM</v>
          </cell>
          <cell r="C2606" t="str">
            <v>UNIDAD</v>
          </cell>
        </row>
        <row r="2607">
          <cell r="D2607">
            <v>0</v>
          </cell>
        </row>
        <row r="2608">
          <cell r="B2608" t="str">
            <v>CODIGO</v>
          </cell>
        </row>
        <row r="2609">
          <cell r="A2609" t="str">
            <v>CODIGO</v>
          </cell>
          <cell r="B2609" t="str">
            <v>RECURSOS</v>
          </cell>
          <cell r="C2609" t="str">
            <v>UNIDAD</v>
          </cell>
          <cell r="D2609" t="str">
            <v>CANT.</v>
          </cell>
        </row>
        <row r="2610">
          <cell r="B2610" t="str">
            <v>MATERIALES</v>
          </cell>
        </row>
        <row r="2611">
          <cell r="B2611">
            <v>0</v>
          </cell>
          <cell r="C2611">
            <v>0</v>
          </cell>
        </row>
        <row r="2612">
          <cell r="B2612">
            <v>0</v>
          </cell>
          <cell r="C2612">
            <v>0</v>
          </cell>
        </row>
        <row r="2613">
          <cell r="B2613">
            <v>0</v>
          </cell>
          <cell r="C2613">
            <v>0</v>
          </cell>
        </row>
        <row r="2614">
          <cell r="B2614">
            <v>0</v>
          </cell>
          <cell r="C2614">
            <v>0</v>
          </cell>
        </row>
        <row r="2616">
          <cell r="B2616" t="str">
            <v>EQUIPO</v>
          </cell>
        </row>
        <row r="2617">
          <cell r="B2617" t="str">
            <v>HTA MENOR (5% de M. de O.)</v>
          </cell>
        </row>
        <row r="2618">
          <cell r="A2618">
            <v>0</v>
          </cell>
          <cell r="B2618">
            <v>0</v>
          </cell>
          <cell r="C2618">
            <v>0</v>
          </cell>
        </row>
        <row r="2619">
          <cell r="A2619">
            <v>0</v>
          </cell>
          <cell r="B2619">
            <v>0</v>
          </cell>
          <cell r="C2619">
            <v>0</v>
          </cell>
        </row>
        <row r="2620">
          <cell r="A2620">
            <v>0</v>
          </cell>
          <cell r="B2620">
            <v>0</v>
          </cell>
          <cell r="C2620">
            <v>0</v>
          </cell>
        </row>
        <row r="2622">
          <cell r="B2622" t="str">
            <v>MANO DE OBRA</v>
          </cell>
        </row>
        <row r="2623">
          <cell r="B2623">
            <v>0</v>
          </cell>
          <cell r="C2623">
            <v>0</v>
          </cell>
        </row>
        <row r="2624">
          <cell r="A2624">
            <v>0</v>
          </cell>
          <cell r="B2624">
            <v>0</v>
          </cell>
          <cell r="C2624">
            <v>0</v>
          </cell>
        </row>
        <row r="2625">
          <cell r="A2625">
            <v>0</v>
          </cell>
          <cell r="B2625">
            <v>0</v>
          </cell>
          <cell r="C2625">
            <v>0</v>
          </cell>
        </row>
        <row r="2626">
          <cell r="A2626">
            <v>0</v>
          </cell>
          <cell r="B2626">
            <v>0</v>
          </cell>
          <cell r="C2626">
            <v>0</v>
          </cell>
        </row>
        <row r="2628">
          <cell r="B2628" t="str">
            <v>TRANSPORTE</v>
          </cell>
        </row>
        <row r="2630">
          <cell r="A2630">
            <v>0</v>
          </cell>
          <cell r="B2630">
            <v>0</v>
          </cell>
          <cell r="C2630">
            <v>0</v>
          </cell>
        </row>
        <row r="2631">
          <cell r="A2631">
            <v>0</v>
          </cell>
          <cell r="B2631">
            <v>0</v>
          </cell>
          <cell r="C2631">
            <v>0</v>
          </cell>
        </row>
        <row r="2632">
          <cell r="A2632">
            <v>0</v>
          </cell>
          <cell r="B2632">
            <v>0</v>
          </cell>
          <cell r="C2632">
            <v>0</v>
          </cell>
        </row>
        <row r="2637">
          <cell r="A2637" t="str">
            <v>CODIGO</v>
          </cell>
          <cell r="B2637" t="str">
            <v>ITEM</v>
          </cell>
          <cell r="C2637" t="str">
            <v>UNIDAD</v>
          </cell>
        </row>
        <row r="2638">
          <cell r="D2638">
            <v>0</v>
          </cell>
        </row>
        <row r="2639">
          <cell r="B2639" t="str">
            <v>CODIGO</v>
          </cell>
        </row>
        <row r="2640">
          <cell r="A2640" t="str">
            <v>CODIGO</v>
          </cell>
          <cell r="B2640" t="str">
            <v>RECURSOS</v>
          </cell>
          <cell r="C2640" t="str">
            <v>UNIDAD</v>
          </cell>
          <cell r="D2640" t="str">
            <v>CANT.</v>
          </cell>
        </row>
        <row r="2641">
          <cell r="B2641" t="str">
            <v>MATERIALES</v>
          </cell>
        </row>
        <row r="2642">
          <cell r="B2642">
            <v>0</v>
          </cell>
          <cell r="C2642">
            <v>0</v>
          </cell>
        </row>
        <row r="2643">
          <cell r="B2643">
            <v>0</v>
          </cell>
          <cell r="C2643">
            <v>0</v>
          </cell>
        </row>
        <row r="2644">
          <cell r="B2644">
            <v>0</v>
          </cell>
          <cell r="C2644">
            <v>0</v>
          </cell>
        </row>
        <row r="2645">
          <cell r="B2645">
            <v>0</v>
          </cell>
          <cell r="C2645">
            <v>0</v>
          </cell>
        </row>
        <row r="2647">
          <cell r="B2647" t="str">
            <v>EQUIPO</v>
          </cell>
        </row>
        <row r="2648">
          <cell r="B2648" t="str">
            <v>HTA MENOR (5% de M. de O.)</v>
          </cell>
        </row>
        <row r="2649">
          <cell r="A2649">
            <v>0</v>
          </cell>
          <cell r="B2649">
            <v>0</v>
          </cell>
          <cell r="C2649">
            <v>0</v>
          </cell>
        </row>
        <row r="2650">
          <cell r="A2650">
            <v>0</v>
          </cell>
          <cell r="B2650">
            <v>0</v>
          </cell>
          <cell r="C2650">
            <v>0</v>
          </cell>
        </row>
        <row r="2651">
          <cell r="A2651">
            <v>0</v>
          </cell>
          <cell r="B2651">
            <v>0</v>
          </cell>
          <cell r="C2651">
            <v>0</v>
          </cell>
        </row>
        <row r="2653">
          <cell r="B2653" t="str">
            <v>MANO DE OBRA</v>
          </cell>
        </row>
        <row r="2654">
          <cell r="B2654">
            <v>0</v>
          </cell>
          <cell r="C2654">
            <v>0</v>
          </cell>
        </row>
        <row r="2655">
          <cell r="A2655">
            <v>0</v>
          </cell>
          <cell r="B2655">
            <v>0</v>
          </cell>
          <cell r="C2655">
            <v>0</v>
          </cell>
        </row>
        <row r="2656">
          <cell r="A2656">
            <v>0</v>
          </cell>
          <cell r="B2656">
            <v>0</v>
          </cell>
          <cell r="C2656">
            <v>0</v>
          </cell>
        </row>
        <row r="2657">
          <cell r="A2657">
            <v>0</v>
          </cell>
          <cell r="B2657">
            <v>0</v>
          </cell>
          <cell r="C2657">
            <v>0</v>
          </cell>
        </row>
        <row r="2659">
          <cell r="B2659" t="str">
            <v>TRANSPORTE</v>
          </cell>
        </row>
        <row r="2661">
          <cell r="A2661">
            <v>0</v>
          </cell>
          <cell r="B2661">
            <v>0</v>
          </cell>
          <cell r="C2661">
            <v>0</v>
          </cell>
        </row>
        <row r="2662">
          <cell r="A2662">
            <v>0</v>
          </cell>
          <cell r="B2662">
            <v>0</v>
          </cell>
          <cell r="C2662">
            <v>0</v>
          </cell>
        </row>
        <row r="2663">
          <cell r="A2663">
            <v>0</v>
          </cell>
          <cell r="B2663">
            <v>0</v>
          </cell>
          <cell r="C2663">
            <v>0</v>
          </cell>
        </row>
        <row r="2668">
          <cell r="A2668" t="str">
            <v>CODIGO</v>
          </cell>
          <cell r="B2668" t="str">
            <v>ITEM</v>
          </cell>
          <cell r="C2668" t="str">
            <v>UNIDAD</v>
          </cell>
        </row>
        <row r="2669">
          <cell r="D2669">
            <v>0</v>
          </cell>
        </row>
        <row r="2670">
          <cell r="B2670" t="str">
            <v>CODIGO</v>
          </cell>
        </row>
        <row r="2671">
          <cell r="A2671" t="str">
            <v>CODIGO</v>
          </cell>
          <cell r="B2671" t="str">
            <v>RECURSOS</v>
          </cell>
          <cell r="C2671" t="str">
            <v>UNIDAD</v>
          </cell>
          <cell r="D2671" t="str">
            <v>CANT.</v>
          </cell>
        </row>
        <row r="2672">
          <cell r="B2672" t="str">
            <v>MATERIALES</v>
          </cell>
        </row>
        <row r="2673">
          <cell r="B2673">
            <v>0</v>
          </cell>
          <cell r="C2673">
            <v>0</v>
          </cell>
        </row>
        <row r="2674">
          <cell r="B2674">
            <v>0</v>
          </cell>
          <cell r="C2674">
            <v>0</v>
          </cell>
        </row>
        <row r="2675">
          <cell r="B2675">
            <v>0</v>
          </cell>
          <cell r="C2675">
            <v>0</v>
          </cell>
        </row>
        <row r="2676">
          <cell r="B2676">
            <v>0</v>
          </cell>
          <cell r="C2676">
            <v>0</v>
          </cell>
        </row>
        <row r="2678">
          <cell r="B2678" t="str">
            <v>EQUIPO</v>
          </cell>
        </row>
        <row r="2679">
          <cell r="B2679" t="str">
            <v>HTA MENOR (5% de M. de O.)</v>
          </cell>
        </row>
        <row r="2680">
          <cell r="A2680">
            <v>0</v>
          </cell>
          <cell r="B2680">
            <v>0</v>
          </cell>
          <cell r="C2680">
            <v>0</v>
          </cell>
        </row>
        <row r="2681">
          <cell r="A2681">
            <v>0</v>
          </cell>
          <cell r="B2681">
            <v>0</v>
          </cell>
          <cell r="C2681">
            <v>0</v>
          </cell>
        </row>
        <row r="2682">
          <cell r="A2682">
            <v>0</v>
          </cell>
          <cell r="B2682">
            <v>0</v>
          </cell>
          <cell r="C2682">
            <v>0</v>
          </cell>
        </row>
        <row r="2684">
          <cell r="B2684" t="str">
            <v>MANO DE OBRA</v>
          </cell>
        </row>
        <row r="2685">
          <cell r="B2685">
            <v>0</v>
          </cell>
          <cell r="C2685">
            <v>0</v>
          </cell>
        </row>
        <row r="2686">
          <cell r="A2686">
            <v>0</v>
          </cell>
          <cell r="B2686">
            <v>0</v>
          </cell>
          <cell r="C2686">
            <v>0</v>
          </cell>
        </row>
        <row r="2687">
          <cell r="A2687">
            <v>0</v>
          </cell>
          <cell r="B2687">
            <v>0</v>
          </cell>
          <cell r="C2687">
            <v>0</v>
          </cell>
        </row>
        <row r="2688">
          <cell r="A2688">
            <v>0</v>
          </cell>
          <cell r="B2688">
            <v>0</v>
          </cell>
          <cell r="C2688">
            <v>0</v>
          </cell>
        </row>
        <row r="2690">
          <cell r="B2690" t="str">
            <v>TRANSPORTE</v>
          </cell>
        </row>
        <row r="2692">
          <cell r="A2692">
            <v>0</v>
          </cell>
          <cell r="B2692">
            <v>0</v>
          </cell>
          <cell r="C2692">
            <v>0</v>
          </cell>
        </row>
        <row r="2693">
          <cell r="A2693">
            <v>0</v>
          </cell>
          <cell r="B2693">
            <v>0</v>
          </cell>
          <cell r="C2693">
            <v>0</v>
          </cell>
        </row>
        <row r="2694">
          <cell r="A2694">
            <v>0</v>
          </cell>
          <cell r="B2694">
            <v>0</v>
          </cell>
          <cell r="C2694">
            <v>0</v>
          </cell>
        </row>
        <row r="2699">
          <cell r="A2699" t="str">
            <v>CODIGO</v>
          </cell>
          <cell r="B2699" t="str">
            <v>ITEM</v>
          </cell>
          <cell r="C2699" t="str">
            <v>UNIDAD</v>
          </cell>
        </row>
        <row r="2700">
          <cell r="D2700">
            <v>0</v>
          </cell>
        </row>
        <row r="2701">
          <cell r="B2701" t="str">
            <v>CODIGO</v>
          </cell>
        </row>
        <row r="2702">
          <cell r="A2702" t="str">
            <v>CODIGO</v>
          </cell>
          <cell r="B2702" t="str">
            <v>RECURSOS</v>
          </cell>
          <cell r="C2702" t="str">
            <v>UNIDAD</v>
          </cell>
          <cell r="D2702" t="str">
            <v>CANT.</v>
          </cell>
        </row>
        <row r="2703">
          <cell r="B2703" t="str">
            <v>MATERIALES</v>
          </cell>
        </row>
        <row r="2704">
          <cell r="B2704">
            <v>0</v>
          </cell>
          <cell r="C2704">
            <v>0</v>
          </cell>
        </row>
        <row r="2705">
          <cell r="B2705">
            <v>0</v>
          </cell>
          <cell r="C2705">
            <v>0</v>
          </cell>
        </row>
        <row r="2706">
          <cell r="B2706">
            <v>0</v>
          </cell>
          <cell r="C2706">
            <v>0</v>
          </cell>
        </row>
        <row r="2707">
          <cell r="B2707">
            <v>0</v>
          </cell>
          <cell r="C2707">
            <v>0</v>
          </cell>
        </row>
        <row r="2709">
          <cell r="B2709" t="str">
            <v>EQUIPO</v>
          </cell>
        </row>
        <row r="2710">
          <cell r="B2710" t="str">
            <v>HTA MENOR (5% de M. de O.)</v>
          </cell>
        </row>
        <row r="2711">
          <cell r="A2711">
            <v>0</v>
          </cell>
          <cell r="B2711">
            <v>0</v>
          </cell>
          <cell r="C2711">
            <v>0</v>
          </cell>
        </row>
        <row r="2712">
          <cell r="A2712">
            <v>0</v>
          </cell>
          <cell r="B2712">
            <v>0</v>
          </cell>
          <cell r="C2712">
            <v>0</v>
          </cell>
        </row>
        <row r="2713">
          <cell r="A2713">
            <v>0</v>
          </cell>
          <cell r="B2713">
            <v>0</v>
          </cell>
          <cell r="C2713">
            <v>0</v>
          </cell>
        </row>
        <row r="2715">
          <cell r="B2715" t="str">
            <v>MANO DE OBRA</v>
          </cell>
        </row>
        <row r="2716">
          <cell r="B2716">
            <v>0</v>
          </cell>
          <cell r="C2716">
            <v>0</v>
          </cell>
        </row>
        <row r="2717">
          <cell r="A2717">
            <v>0</v>
          </cell>
          <cell r="B2717">
            <v>0</v>
          </cell>
          <cell r="C2717">
            <v>0</v>
          </cell>
        </row>
        <row r="2718">
          <cell r="A2718">
            <v>0</v>
          </cell>
          <cell r="B2718">
            <v>0</v>
          </cell>
          <cell r="C2718">
            <v>0</v>
          </cell>
        </row>
        <row r="2719">
          <cell r="A2719">
            <v>0</v>
          </cell>
          <cell r="B2719">
            <v>0</v>
          </cell>
          <cell r="C2719">
            <v>0</v>
          </cell>
        </row>
        <row r="2721">
          <cell r="B2721" t="str">
            <v>TRANSPORTE</v>
          </cell>
        </row>
        <row r="2723">
          <cell r="A2723">
            <v>0</v>
          </cell>
          <cell r="B2723">
            <v>0</v>
          </cell>
          <cell r="C2723">
            <v>0</v>
          </cell>
        </row>
        <row r="2724">
          <cell r="A2724">
            <v>0</v>
          </cell>
          <cell r="B2724">
            <v>0</v>
          </cell>
          <cell r="C2724">
            <v>0</v>
          </cell>
        </row>
        <row r="2725">
          <cell r="A2725">
            <v>0</v>
          </cell>
          <cell r="B2725">
            <v>0</v>
          </cell>
          <cell r="C2725">
            <v>0</v>
          </cell>
        </row>
        <row r="2730">
          <cell r="A2730" t="str">
            <v>CODIGO</v>
          </cell>
          <cell r="B2730" t="str">
            <v>ITEM</v>
          </cell>
          <cell r="C2730" t="str">
            <v>UNIDAD</v>
          </cell>
        </row>
        <row r="2731">
          <cell r="D2731">
            <v>0</v>
          </cell>
        </row>
        <row r="2732">
          <cell r="B2732" t="str">
            <v>CODIGO</v>
          </cell>
        </row>
        <row r="2733">
          <cell r="A2733" t="str">
            <v>CODIGO</v>
          </cell>
          <cell r="B2733" t="str">
            <v>RECURSOS</v>
          </cell>
          <cell r="C2733" t="str">
            <v>UNIDAD</v>
          </cell>
          <cell r="D2733" t="str">
            <v>CANT.</v>
          </cell>
        </row>
        <row r="2734">
          <cell r="B2734" t="str">
            <v>MATERIALES</v>
          </cell>
        </row>
        <row r="2735">
          <cell r="B2735">
            <v>0</v>
          </cell>
          <cell r="C2735">
            <v>0</v>
          </cell>
        </row>
        <row r="2736">
          <cell r="B2736">
            <v>0</v>
          </cell>
          <cell r="C2736">
            <v>0</v>
          </cell>
        </row>
        <row r="2737">
          <cell r="B2737">
            <v>0</v>
          </cell>
          <cell r="C2737">
            <v>0</v>
          </cell>
        </row>
        <row r="2738">
          <cell r="B2738">
            <v>0</v>
          </cell>
          <cell r="C2738">
            <v>0</v>
          </cell>
        </row>
        <row r="2740">
          <cell r="B2740" t="str">
            <v>EQUIPO</v>
          </cell>
        </row>
        <row r="2741">
          <cell r="B2741" t="str">
            <v>HTA MENOR (5% de M. de O.)</v>
          </cell>
        </row>
        <row r="2742">
          <cell r="A2742">
            <v>0</v>
          </cell>
          <cell r="B2742">
            <v>0</v>
          </cell>
          <cell r="C2742">
            <v>0</v>
          </cell>
        </row>
        <row r="2743">
          <cell r="A2743">
            <v>0</v>
          </cell>
          <cell r="B2743">
            <v>0</v>
          </cell>
          <cell r="C2743">
            <v>0</v>
          </cell>
        </row>
        <row r="2744">
          <cell r="A2744">
            <v>0</v>
          </cell>
          <cell r="B2744">
            <v>0</v>
          </cell>
          <cell r="C2744">
            <v>0</v>
          </cell>
        </row>
        <row r="2746">
          <cell r="B2746" t="str">
            <v>MANO DE OBRA</v>
          </cell>
        </row>
        <row r="2747">
          <cell r="B2747">
            <v>0</v>
          </cell>
          <cell r="C2747">
            <v>0</v>
          </cell>
        </row>
        <row r="2748">
          <cell r="A2748">
            <v>0</v>
          </cell>
          <cell r="B2748">
            <v>0</v>
          </cell>
          <cell r="C2748">
            <v>0</v>
          </cell>
        </row>
        <row r="2749">
          <cell r="A2749">
            <v>0</v>
          </cell>
          <cell r="B2749">
            <v>0</v>
          </cell>
          <cell r="C2749">
            <v>0</v>
          </cell>
        </row>
        <row r="2750">
          <cell r="A2750">
            <v>0</v>
          </cell>
          <cell r="B2750">
            <v>0</v>
          </cell>
          <cell r="C2750">
            <v>0</v>
          </cell>
        </row>
        <row r="2752">
          <cell r="B2752" t="str">
            <v>TRANSPORTE</v>
          </cell>
        </row>
        <row r="2754">
          <cell r="A2754">
            <v>0</v>
          </cell>
          <cell r="B2754">
            <v>0</v>
          </cell>
          <cell r="C2754">
            <v>0</v>
          </cell>
        </row>
        <row r="2755">
          <cell r="A2755">
            <v>0</v>
          </cell>
          <cell r="B2755">
            <v>0</v>
          </cell>
          <cell r="C2755">
            <v>0</v>
          </cell>
        </row>
        <row r="2756">
          <cell r="A2756">
            <v>0</v>
          </cell>
          <cell r="B2756">
            <v>0</v>
          </cell>
          <cell r="C2756">
            <v>0</v>
          </cell>
        </row>
        <row r="2761">
          <cell r="A2761" t="str">
            <v>CODIGO</v>
          </cell>
          <cell r="B2761" t="str">
            <v>ITEM</v>
          </cell>
          <cell r="C2761" t="str">
            <v>UNIDAD</v>
          </cell>
        </row>
        <row r="2762">
          <cell r="D2762">
            <v>0</v>
          </cell>
        </row>
        <row r="2763">
          <cell r="B2763" t="str">
            <v>CODIGO</v>
          </cell>
        </row>
        <row r="2764">
          <cell r="A2764" t="str">
            <v>CODIGO</v>
          </cell>
          <cell r="B2764" t="str">
            <v>RECURSOS</v>
          </cell>
          <cell r="C2764" t="str">
            <v>UNIDAD</v>
          </cell>
          <cell r="D2764" t="str">
            <v>CANT.</v>
          </cell>
        </row>
        <row r="2765">
          <cell r="B2765" t="str">
            <v>MATERIALES</v>
          </cell>
        </row>
        <row r="2766">
          <cell r="B2766">
            <v>0</v>
          </cell>
          <cell r="C2766">
            <v>0</v>
          </cell>
        </row>
        <row r="2767">
          <cell r="B2767">
            <v>0</v>
          </cell>
          <cell r="C2767">
            <v>0</v>
          </cell>
        </row>
        <row r="2768">
          <cell r="B2768">
            <v>0</v>
          </cell>
          <cell r="C2768">
            <v>0</v>
          </cell>
        </row>
        <row r="2769">
          <cell r="B2769">
            <v>0</v>
          </cell>
          <cell r="C2769">
            <v>0</v>
          </cell>
        </row>
        <row r="2771">
          <cell r="B2771" t="str">
            <v>EQUIPO</v>
          </cell>
        </row>
        <row r="2772">
          <cell r="B2772" t="str">
            <v>HTA MENOR (5% de M. de O.)</v>
          </cell>
        </row>
        <row r="2773">
          <cell r="A2773">
            <v>0</v>
          </cell>
          <cell r="B2773">
            <v>0</v>
          </cell>
          <cell r="C2773">
            <v>0</v>
          </cell>
        </row>
        <row r="2774">
          <cell r="A2774">
            <v>0</v>
          </cell>
          <cell r="B2774">
            <v>0</v>
          </cell>
          <cell r="C2774">
            <v>0</v>
          </cell>
        </row>
        <row r="2775">
          <cell r="A2775">
            <v>0</v>
          </cell>
          <cell r="B2775">
            <v>0</v>
          </cell>
          <cell r="C2775">
            <v>0</v>
          </cell>
        </row>
        <row r="2777">
          <cell r="B2777" t="str">
            <v>MANO DE OBRA</v>
          </cell>
        </row>
        <row r="2778">
          <cell r="B2778">
            <v>0</v>
          </cell>
          <cell r="C2778">
            <v>0</v>
          </cell>
        </row>
        <row r="2779">
          <cell r="A2779">
            <v>0</v>
          </cell>
          <cell r="B2779">
            <v>0</v>
          </cell>
          <cell r="C2779">
            <v>0</v>
          </cell>
        </row>
        <row r="2780">
          <cell r="A2780">
            <v>0</v>
          </cell>
          <cell r="B2780">
            <v>0</v>
          </cell>
          <cell r="C2780">
            <v>0</v>
          </cell>
        </row>
        <row r="2781">
          <cell r="A2781">
            <v>0</v>
          </cell>
          <cell r="B2781">
            <v>0</v>
          </cell>
          <cell r="C2781">
            <v>0</v>
          </cell>
        </row>
        <row r="2783">
          <cell r="B2783" t="str">
            <v>TRANSPORTE</v>
          </cell>
        </row>
        <row r="2785">
          <cell r="A2785">
            <v>0</v>
          </cell>
          <cell r="B2785">
            <v>0</v>
          </cell>
          <cell r="C2785">
            <v>0</v>
          </cell>
        </row>
        <row r="2786">
          <cell r="A2786">
            <v>0</v>
          </cell>
          <cell r="B2786">
            <v>0</v>
          </cell>
          <cell r="C2786">
            <v>0</v>
          </cell>
        </row>
        <row r="2787">
          <cell r="A2787">
            <v>0</v>
          </cell>
          <cell r="B2787">
            <v>0</v>
          </cell>
          <cell r="C2787">
            <v>0</v>
          </cell>
        </row>
        <row r="2792">
          <cell r="A2792" t="str">
            <v>CODIGO</v>
          </cell>
          <cell r="B2792" t="str">
            <v>ITEM</v>
          </cell>
          <cell r="C2792" t="str">
            <v>UNIDAD</v>
          </cell>
        </row>
        <row r="2793">
          <cell r="D2793">
            <v>0</v>
          </cell>
        </row>
        <row r="2794">
          <cell r="B2794" t="str">
            <v>CODIGO</v>
          </cell>
        </row>
        <row r="2795">
          <cell r="A2795" t="str">
            <v>CODIGO</v>
          </cell>
          <cell r="B2795" t="str">
            <v>RECURSOS</v>
          </cell>
          <cell r="C2795" t="str">
            <v>UNIDAD</v>
          </cell>
          <cell r="D2795" t="str">
            <v>CANT.</v>
          </cell>
        </row>
        <row r="2796">
          <cell r="B2796" t="str">
            <v>MATERIALES</v>
          </cell>
        </row>
        <row r="2797">
          <cell r="B2797">
            <v>0</v>
          </cell>
          <cell r="C2797">
            <v>0</v>
          </cell>
        </row>
        <row r="2798">
          <cell r="B2798">
            <v>0</v>
          </cell>
          <cell r="C2798">
            <v>0</v>
          </cell>
        </row>
        <row r="2799">
          <cell r="B2799">
            <v>0</v>
          </cell>
          <cell r="C2799">
            <v>0</v>
          </cell>
        </row>
        <row r="2800">
          <cell r="B2800">
            <v>0</v>
          </cell>
          <cell r="C2800">
            <v>0</v>
          </cell>
        </row>
        <row r="2802">
          <cell r="B2802" t="str">
            <v>EQUIPO</v>
          </cell>
        </row>
        <row r="2803">
          <cell r="B2803" t="str">
            <v>HTA MENOR (5% de M. de O.)</v>
          </cell>
        </row>
        <row r="2804">
          <cell r="A2804">
            <v>0</v>
          </cell>
          <cell r="B2804">
            <v>0</v>
          </cell>
          <cell r="C2804">
            <v>0</v>
          </cell>
        </row>
        <row r="2805">
          <cell r="A2805">
            <v>0</v>
          </cell>
          <cell r="B2805">
            <v>0</v>
          </cell>
          <cell r="C2805">
            <v>0</v>
          </cell>
        </row>
        <row r="2806">
          <cell r="A2806">
            <v>0</v>
          </cell>
          <cell r="B2806">
            <v>0</v>
          </cell>
          <cell r="C2806">
            <v>0</v>
          </cell>
        </row>
        <row r="2808">
          <cell r="B2808" t="str">
            <v>MANO DE OBRA</v>
          </cell>
        </row>
        <row r="2809">
          <cell r="B2809">
            <v>0</v>
          </cell>
          <cell r="C2809">
            <v>0</v>
          </cell>
        </row>
        <row r="2810">
          <cell r="A2810">
            <v>0</v>
          </cell>
          <cell r="B2810">
            <v>0</v>
          </cell>
          <cell r="C2810">
            <v>0</v>
          </cell>
        </row>
        <row r="2811">
          <cell r="A2811">
            <v>0</v>
          </cell>
          <cell r="B2811">
            <v>0</v>
          </cell>
          <cell r="C2811">
            <v>0</v>
          </cell>
        </row>
        <row r="2812">
          <cell r="A2812">
            <v>0</v>
          </cell>
          <cell r="B2812">
            <v>0</v>
          </cell>
          <cell r="C2812">
            <v>0</v>
          </cell>
        </row>
        <row r="2814">
          <cell r="B2814" t="str">
            <v>TRANSPORTE</v>
          </cell>
        </row>
        <row r="2816">
          <cell r="A2816">
            <v>0</v>
          </cell>
          <cell r="B2816">
            <v>0</v>
          </cell>
          <cell r="C2816">
            <v>0</v>
          </cell>
        </row>
        <row r="2817">
          <cell r="A2817">
            <v>0</v>
          </cell>
          <cell r="B2817">
            <v>0</v>
          </cell>
          <cell r="C2817">
            <v>0</v>
          </cell>
        </row>
        <row r="2818">
          <cell r="A2818">
            <v>0</v>
          </cell>
          <cell r="B2818">
            <v>0</v>
          </cell>
          <cell r="C2818">
            <v>0</v>
          </cell>
        </row>
        <row r="2824">
          <cell r="A2824" t="str">
            <v>CODIGO</v>
          </cell>
          <cell r="B2824" t="str">
            <v>ITEM</v>
          </cell>
          <cell r="C2824" t="str">
            <v>UNIDAD</v>
          </cell>
        </row>
        <row r="2825">
          <cell r="D2825">
            <v>0</v>
          </cell>
        </row>
        <row r="2826">
          <cell r="B2826" t="str">
            <v>CODIGO</v>
          </cell>
        </row>
        <row r="2827">
          <cell r="A2827" t="str">
            <v>CODIGO</v>
          </cell>
          <cell r="B2827" t="str">
            <v>RECURSOS</v>
          </cell>
          <cell r="C2827" t="str">
            <v>UNIDAD</v>
          </cell>
          <cell r="D2827" t="str">
            <v>CANT.</v>
          </cell>
        </row>
        <row r="2828">
          <cell r="B2828" t="str">
            <v>MATERIALES</v>
          </cell>
        </row>
        <row r="2829">
          <cell r="B2829">
            <v>0</v>
          </cell>
          <cell r="C2829">
            <v>0</v>
          </cell>
        </row>
        <row r="2830">
          <cell r="B2830">
            <v>0</v>
          </cell>
          <cell r="C2830">
            <v>0</v>
          </cell>
        </row>
        <row r="2831">
          <cell r="B2831">
            <v>0</v>
          </cell>
          <cell r="C2831">
            <v>0</v>
          </cell>
        </row>
        <row r="2832">
          <cell r="B2832">
            <v>0</v>
          </cell>
          <cell r="C2832">
            <v>0</v>
          </cell>
        </row>
        <row r="2834">
          <cell r="B2834" t="str">
            <v>EQUIPO</v>
          </cell>
        </row>
        <row r="2835">
          <cell r="B2835" t="str">
            <v>HTA MENOR (5% de M. de O.)</v>
          </cell>
        </row>
        <row r="2836">
          <cell r="A2836">
            <v>0</v>
          </cell>
          <cell r="B2836">
            <v>0</v>
          </cell>
          <cell r="C2836">
            <v>0</v>
          </cell>
        </row>
        <row r="2837">
          <cell r="A2837">
            <v>0</v>
          </cell>
          <cell r="B2837">
            <v>0</v>
          </cell>
          <cell r="C2837">
            <v>0</v>
          </cell>
        </row>
        <row r="2838">
          <cell r="A2838">
            <v>0</v>
          </cell>
          <cell r="B2838">
            <v>0</v>
          </cell>
          <cell r="C2838">
            <v>0</v>
          </cell>
        </row>
        <row r="2840">
          <cell r="B2840" t="str">
            <v>MANO DE OBRA</v>
          </cell>
        </row>
        <row r="2841">
          <cell r="B2841">
            <v>0</v>
          </cell>
          <cell r="C2841">
            <v>0</v>
          </cell>
        </row>
        <row r="2842">
          <cell r="A2842">
            <v>0</v>
          </cell>
          <cell r="B2842">
            <v>0</v>
          </cell>
          <cell r="C2842">
            <v>0</v>
          </cell>
        </row>
        <row r="2843">
          <cell r="A2843">
            <v>0</v>
          </cell>
          <cell r="B2843">
            <v>0</v>
          </cell>
          <cell r="C2843">
            <v>0</v>
          </cell>
        </row>
        <row r="2844">
          <cell r="A2844">
            <v>0</v>
          </cell>
          <cell r="B2844">
            <v>0</v>
          </cell>
          <cell r="C2844">
            <v>0</v>
          </cell>
        </row>
        <row r="2846">
          <cell r="B2846" t="str">
            <v>TRANSPORTE</v>
          </cell>
        </row>
        <row r="2848">
          <cell r="A2848">
            <v>0</v>
          </cell>
          <cell r="B2848">
            <v>0</v>
          </cell>
          <cell r="C2848">
            <v>0</v>
          </cell>
        </row>
        <row r="2849">
          <cell r="A2849">
            <v>0</v>
          </cell>
          <cell r="B2849">
            <v>0</v>
          </cell>
          <cell r="C2849">
            <v>0</v>
          </cell>
        </row>
        <row r="2850">
          <cell r="A2850">
            <v>0</v>
          </cell>
          <cell r="B2850">
            <v>0</v>
          </cell>
          <cell r="C2850">
            <v>0</v>
          </cell>
        </row>
        <row r="2855">
          <cell r="A2855" t="str">
            <v>CODIGO</v>
          </cell>
          <cell r="B2855" t="str">
            <v>ITEM</v>
          </cell>
          <cell r="C2855" t="str">
            <v>UNIDAD</v>
          </cell>
        </row>
        <row r="2856">
          <cell r="D2856">
            <v>0</v>
          </cell>
        </row>
        <row r="2857">
          <cell r="B2857" t="str">
            <v>CODIGO</v>
          </cell>
        </row>
        <row r="2858">
          <cell r="A2858" t="str">
            <v>CODIGO</v>
          </cell>
          <cell r="B2858" t="str">
            <v>RECURSOS</v>
          </cell>
          <cell r="C2858" t="str">
            <v>UNIDAD</v>
          </cell>
          <cell r="D2858" t="str">
            <v>CANT.</v>
          </cell>
        </row>
        <row r="2859">
          <cell r="B2859" t="str">
            <v>MATERIALES</v>
          </cell>
        </row>
        <row r="2860">
          <cell r="B2860">
            <v>0</v>
          </cell>
          <cell r="C2860">
            <v>0</v>
          </cell>
        </row>
        <row r="2861">
          <cell r="B2861">
            <v>0</v>
          </cell>
          <cell r="C2861">
            <v>0</v>
          </cell>
        </row>
        <row r="2862">
          <cell r="B2862">
            <v>0</v>
          </cell>
          <cell r="C2862">
            <v>0</v>
          </cell>
        </row>
        <row r="2863">
          <cell r="B2863">
            <v>0</v>
          </cell>
          <cell r="C2863">
            <v>0</v>
          </cell>
        </row>
        <row r="2865">
          <cell r="B2865" t="str">
            <v>EQUIPO</v>
          </cell>
        </row>
        <row r="2866">
          <cell r="B2866" t="str">
            <v>HTA MENOR (5% de M. de O.)</v>
          </cell>
        </row>
        <row r="2867">
          <cell r="A2867">
            <v>0</v>
          </cell>
          <cell r="B2867">
            <v>0</v>
          </cell>
          <cell r="C2867">
            <v>0</v>
          </cell>
        </row>
        <row r="2868">
          <cell r="A2868">
            <v>0</v>
          </cell>
          <cell r="B2868">
            <v>0</v>
          </cell>
          <cell r="C2868">
            <v>0</v>
          </cell>
        </row>
        <row r="2869">
          <cell r="A2869">
            <v>0</v>
          </cell>
          <cell r="B2869">
            <v>0</v>
          </cell>
          <cell r="C2869">
            <v>0</v>
          </cell>
        </row>
        <row r="2871">
          <cell r="B2871" t="str">
            <v>MANO DE OBRA</v>
          </cell>
        </row>
        <row r="2872">
          <cell r="B2872">
            <v>0</v>
          </cell>
          <cell r="C2872">
            <v>0</v>
          </cell>
        </row>
        <row r="2873">
          <cell r="A2873">
            <v>0</v>
          </cell>
          <cell r="B2873">
            <v>0</v>
          </cell>
          <cell r="C2873">
            <v>0</v>
          </cell>
        </row>
        <row r="2874">
          <cell r="A2874">
            <v>0</v>
          </cell>
          <cell r="B2874">
            <v>0</v>
          </cell>
          <cell r="C2874">
            <v>0</v>
          </cell>
        </row>
        <row r="2875">
          <cell r="A2875">
            <v>0</v>
          </cell>
          <cell r="B2875">
            <v>0</v>
          </cell>
          <cell r="C2875">
            <v>0</v>
          </cell>
        </row>
        <row r="2877">
          <cell r="B2877" t="str">
            <v>TRANSPORTE</v>
          </cell>
        </row>
        <row r="2879">
          <cell r="A2879">
            <v>0</v>
          </cell>
          <cell r="B2879">
            <v>0</v>
          </cell>
          <cell r="C2879">
            <v>0</v>
          </cell>
        </row>
        <row r="2880">
          <cell r="A2880">
            <v>0</v>
          </cell>
          <cell r="B2880">
            <v>0</v>
          </cell>
          <cell r="C2880">
            <v>0</v>
          </cell>
        </row>
        <row r="2881">
          <cell r="A2881">
            <v>0</v>
          </cell>
          <cell r="B2881">
            <v>0</v>
          </cell>
          <cell r="C2881">
            <v>0</v>
          </cell>
        </row>
        <row r="2886">
          <cell r="A2886" t="str">
            <v>CODIGO</v>
          </cell>
          <cell r="B2886" t="str">
            <v>ITEM</v>
          </cell>
          <cell r="C2886" t="str">
            <v>UNIDAD</v>
          </cell>
        </row>
        <row r="2887">
          <cell r="D2887">
            <v>0</v>
          </cell>
        </row>
        <row r="2888">
          <cell r="B2888" t="str">
            <v>CODIGO</v>
          </cell>
        </row>
        <row r="2889">
          <cell r="A2889" t="str">
            <v>CODIGO</v>
          </cell>
          <cell r="B2889" t="str">
            <v>RECURSOS</v>
          </cell>
          <cell r="C2889" t="str">
            <v>UNIDAD</v>
          </cell>
          <cell r="D2889" t="str">
            <v>CANT.</v>
          </cell>
        </row>
        <row r="2890">
          <cell r="B2890" t="str">
            <v>MATERIALES</v>
          </cell>
        </row>
        <row r="2891">
          <cell r="B2891">
            <v>0</v>
          </cell>
          <cell r="C2891">
            <v>0</v>
          </cell>
        </row>
        <row r="2892">
          <cell r="B2892">
            <v>0</v>
          </cell>
          <cell r="C2892">
            <v>0</v>
          </cell>
        </row>
        <row r="2893">
          <cell r="B2893">
            <v>0</v>
          </cell>
          <cell r="C2893">
            <v>0</v>
          </cell>
        </row>
        <row r="2894">
          <cell r="B2894">
            <v>0</v>
          </cell>
          <cell r="C2894">
            <v>0</v>
          </cell>
        </row>
        <row r="2896">
          <cell r="B2896" t="str">
            <v>EQUIPO</v>
          </cell>
        </row>
        <row r="2897">
          <cell r="B2897" t="str">
            <v>HTA MENOR (5% de M. de O.)</v>
          </cell>
        </row>
        <row r="2898">
          <cell r="A2898">
            <v>0</v>
          </cell>
          <cell r="B2898">
            <v>0</v>
          </cell>
          <cell r="C2898">
            <v>0</v>
          </cell>
        </row>
        <row r="2899">
          <cell r="A2899">
            <v>0</v>
          </cell>
          <cell r="B2899">
            <v>0</v>
          </cell>
          <cell r="C2899">
            <v>0</v>
          </cell>
        </row>
        <row r="2900">
          <cell r="A2900">
            <v>0</v>
          </cell>
          <cell r="B2900">
            <v>0</v>
          </cell>
          <cell r="C2900">
            <v>0</v>
          </cell>
        </row>
        <row r="2902">
          <cell r="B2902" t="str">
            <v>MANO DE OBRA</v>
          </cell>
        </row>
        <row r="2903">
          <cell r="B2903">
            <v>0</v>
          </cell>
          <cell r="C2903">
            <v>0</v>
          </cell>
        </row>
        <row r="2904">
          <cell r="A2904">
            <v>0</v>
          </cell>
          <cell r="B2904">
            <v>0</v>
          </cell>
          <cell r="C2904">
            <v>0</v>
          </cell>
        </row>
        <row r="2905">
          <cell r="A2905">
            <v>0</v>
          </cell>
          <cell r="B2905">
            <v>0</v>
          </cell>
          <cell r="C2905">
            <v>0</v>
          </cell>
        </row>
        <row r="2906">
          <cell r="A2906">
            <v>0</v>
          </cell>
          <cell r="B2906">
            <v>0</v>
          </cell>
          <cell r="C2906">
            <v>0</v>
          </cell>
        </row>
        <row r="2908">
          <cell r="B2908" t="str">
            <v>TRANSPORTE</v>
          </cell>
        </row>
        <row r="2910">
          <cell r="A2910">
            <v>0</v>
          </cell>
          <cell r="B2910">
            <v>0</v>
          </cell>
          <cell r="C2910">
            <v>0</v>
          </cell>
        </row>
        <row r="2911">
          <cell r="A2911">
            <v>0</v>
          </cell>
          <cell r="B2911">
            <v>0</v>
          </cell>
          <cell r="C2911">
            <v>0</v>
          </cell>
        </row>
        <row r="2912">
          <cell r="A2912">
            <v>0</v>
          </cell>
          <cell r="B2912">
            <v>0</v>
          </cell>
          <cell r="C2912">
            <v>0</v>
          </cell>
        </row>
        <row r="2917">
          <cell r="A2917" t="str">
            <v>CODIGO</v>
          </cell>
          <cell r="B2917" t="str">
            <v>ITEM</v>
          </cell>
          <cell r="C2917" t="str">
            <v>UNIDAD</v>
          </cell>
        </row>
        <row r="2918">
          <cell r="D2918">
            <v>0</v>
          </cell>
        </row>
        <row r="2919">
          <cell r="B2919" t="str">
            <v>CODIGO</v>
          </cell>
        </row>
        <row r="2920">
          <cell r="A2920" t="str">
            <v>CODIGO</v>
          </cell>
          <cell r="B2920" t="str">
            <v>RECURSOS</v>
          </cell>
          <cell r="C2920" t="str">
            <v>UNIDAD</v>
          </cell>
          <cell r="D2920" t="str">
            <v>CANT.</v>
          </cell>
        </row>
        <row r="2921">
          <cell r="B2921" t="str">
            <v>MATERIALES</v>
          </cell>
        </row>
        <row r="2922">
          <cell r="B2922">
            <v>0</v>
          </cell>
          <cell r="C2922">
            <v>0</v>
          </cell>
        </row>
        <row r="2923">
          <cell r="B2923">
            <v>0</v>
          </cell>
          <cell r="C2923">
            <v>0</v>
          </cell>
        </row>
        <row r="2924">
          <cell r="B2924">
            <v>0</v>
          </cell>
          <cell r="C2924">
            <v>0</v>
          </cell>
        </row>
        <row r="2925">
          <cell r="B2925">
            <v>0</v>
          </cell>
          <cell r="C2925">
            <v>0</v>
          </cell>
        </row>
        <row r="2927">
          <cell r="B2927" t="str">
            <v>EQUIPO</v>
          </cell>
        </row>
        <row r="2928">
          <cell r="B2928" t="str">
            <v>HTA MENOR (5% de M. de O.)</v>
          </cell>
        </row>
        <row r="2929">
          <cell r="A2929">
            <v>0</v>
          </cell>
          <cell r="B2929">
            <v>0</v>
          </cell>
          <cell r="C2929">
            <v>0</v>
          </cell>
        </row>
        <row r="2930">
          <cell r="A2930">
            <v>0</v>
          </cell>
          <cell r="B2930">
            <v>0</v>
          </cell>
          <cell r="C2930">
            <v>0</v>
          </cell>
        </row>
        <row r="2931">
          <cell r="A2931">
            <v>0</v>
          </cell>
          <cell r="B2931">
            <v>0</v>
          </cell>
          <cell r="C2931">
            <v>0</v>
          </cell>
        </row>
        <row r="2933">
          <cell r="B2933" t="str">
            <v>MANO DE OBRA</v>
          </cell>
        </row>
        <row r="2934">
          <cell r="B2934">
            <v>0</v>
          </cell>
          <cell r="C2934">
            <v>0</v>
          </cell>
        </row>
        <row r="2935">
          <cell r="A2935">
            <v>0</v>
          </cell>
          <cell r="B2935">
            <v>0</v>
          </cell>
          <cell r="C2935">
            <v>0</v>
          </cell>
        </row>
        <row r="2936">
          <cell r="A2936">
            <v>0</v>
          </cell>
          <cell r="B2936">
            <v>0</v>
          </cell>
          <cell r="C2936">
            <v>0</v>
          </cell>
        </row>
        <row r="2937">
          <cell r="A2937">
            <v>0</v>
          </cell>
          <cell r="B2937">
            <v>0</v>
          </cell>
          <cell r="C2937">
            <v>0</v>
          </cell>
        </row>
        <row r="2939">
          <cell r="B2939" t="str">
            <v>TRANSPORTE</v>
          </cell>
        </row>
        <row r="2941">
          <cell r="A2941">
            <v>0</v>
          </cell>
          <cell r="B2941">
            <v>0</v>
          </cell>
          <cell r="C2941">
            <v>0</v>
          </cell>
        </row>
        <row r="2942">
          <cell r="A2942">
            <v>0</v>
          </cell>
          <cell r="B2942">
            <v>0</v>
          </cell>
          <cell r="C2942">
            <v>0</v>
          </cell>
        </row>
        <row r="2943">
          <cell r="A2943">
            <v>0</v>
          </cell>
          <cell r="B2943">
            <v>0</v>
          </cell>
          <cell r="C2943">
            <v>0</v>
          </cell>
        </row>
        <row r="2948">
          <cell r="A2948" t="str">
            <v>CODIGO</v>
          </cell>
          <cell r="B2948" t="str">
            <v>ITEM</v>
          </cell>
          <cell r="C2948" t="str">
            <v>UNIDAD</v>
          </cell>
        </row>
        <row r="2949">
          <cell r="D2949">
            <v>0</v>
          </cell>
        </row>
        <row r="2950">
          <cell r="B2950" t="str">
            <v>CODIGO</v>
          </cell>
        </row>
        <row r="2951">
          <cell r="A2951" t="str">
            <v>CODIGO</v>
          </cell>
          <cell r="B2951" t="str">
            <v>RECURSOS</v>
          </cell>
          <cell r="C2951" t="str">
            <v>UNIDAD</v>
          </cell>
          <cell r="D2951" t="str">
            <v>CANT.</v>
          </cell>
        </row>
        <row r="2952">
          <cell r="B2952" t="str">
            <v>MATERIALES</v>
          </cell>
        </row>
        <row r="2953">
          <cell r="B2953">
            <v>0</v>
          </cell>
          <cell r="C2953">
            <v>0</v>
          </cell>
        </row>
        <row r="2954">
          <cell r="B2954">
            <v>0</v>
          </cell>
          <cell r="C2954">
            <v>0</v>
          </cell>
        </row>
        <row r="2955">
          <cell r="B2955">
            <v>0</v>
          </cell>
          <cell r="C2955">
            <v>0</v>
          </cell>
        </row>
        <row r="2956">
          <cell r="B2956">
            <v>0</v>
          </cell>
          <cell r="C2956">
            <v>0</v>
          </cell>
        </row>
        <row r="2958">
          <cell r="B2958" t="str">
            <v>EQUIPO</v>
          </cell>
        </row>
        <row r="2959">
          <cell r="B2959" t="str">
            <v>HTA MENOR (5% de M. de O.)</v>
          </cell>
        </row>
        <row r="2960">
          <cell r="A2960">
            <v>0</v>
          </cell>
          <cell r="B2960">
            <v>0</v>
          </cell>
          <cell r="C2960">
            <v>0</v>
          </cell>
        </row>
        <row r="2961">
          <cell r="A2961">
            <v>0</v>
          </cell>
          <cell r="B2961">
            <v>0</v>
          </cell>
          <cell r="C2961">
            <v>0</v>
          </cell>
        </row>
        <row r="2962">
          <cell r="A2962">
            <v>0</v>
          </cell>
          <cell r="B2962">
            <v>0</v>
          </cell>
          <cell r="C2962">
            <v>0</v>
          </cell>
        </row>
        <row r="2964">
          <cell r="B2964" t="str">
            <v>MANO DE OBRA</v>
          </cell>
        </row>
        <row r="2965">
          <cell r="B2965">
            <v>0</v>
          </cell>
          <cell r="C2965">
            <v>0</v>
          </cell>
        </row>
        <row r="2966">
          <cell r="A2966">
            <v>0</v>
          </cell>
          <cell r="B2966">
            <v>0</v>
          </cell>
          <cell r="C2966">
            <v>0</v>
          </cell>
        </row>
        <row r="2967">
          <cell r="A2967">
            <v>0</v>
          </cell>
          <cell r="B2967">
            <v>0</v>
          </cell>
          <cell r="C2967">
            <v>0</v>
          </cell>
        </row>
        <row r="2968">
          <cell r="A2968">
            <v>0</v>
          </cell>
          <cell r="B2968">
            <v>0</v>
          </cell>
          <cell r="C2968">
            <v>0</v>
          </cell>
        </row>
        <row r="2970">
          <cell r="B2970" t="str">
            <v>TRANSPORTE</v>
          </cell>
        </row>
        <row r="2972">
          <cell r="A2972">
            <v>0</v>
          </cell>
          <cell r="B2972">
            <v>0</v>
          </cell>
          <cell r="C2972">
            <v>0</v>
          </cell>
        </row>
        <row r="2973">
          <cell r="A2973">
            <v>0</v>
          </cell>
          <cell r="B2973">
            <v>0</v>
          </cell>
          <cell r="C2973">
            <v>0</v>
          </cell>
        </row>
        <row r="2974">
          <cell r="A2974">
            <v>0</v>
          </cell>
          <cell r="B2974">
            <v>0</v>
          </cell>
          <cell r="C2974">
            <v>0</v>
          </cell>
        </row>
        <row r="2979">
          <cell r="A2979" t="str">
            <v>CODIGO</v>
          </cell>
          <cell r="B2979" t="str">
            <v>ITEM</v>
          </cell>
          <cell r="C2979" t="str">
            <v>UNIDAD</v>
          </cell>
        </row>
        <row r="2980">
          <cell r="D2980">
            <v>0</v>
          </cell>
        </row>
        <row r="2981">
          <cell r="B2981" t="str">
            <v>CODIGO</v>
          </cell>
        </row>
        <row r="2982">
          <cell r="A2982" t="str">
            <v>CODIGO</v>
          </cell>
          <cell r="B2982" t="str">
            <v>RECURSOS</v>
          </cell>
          <cell r="C2982" t="str">
            <v>UNIDAD</v>
          </cell>
          <cell r="D2982" t="str">
            <v>CANT.</v>
          </cell>
        </row>
        <row r="2983">
          <cell r="B2983" t="str">
            <v>MATERIALES</v>
          </cell>
        </row>
        <row r="2984">
          <cell r="B2984">
            <v>0</v>
          </cell>
          <cell r="C2984">
            <v>0</v>
          </cell>
        </row>
        <row r="2985">
          <cell r="B2985">
            <v>0</v>
          </cell>
          <cell r="C2985">
            <v>0</v>
          </cell>
        </row>
        <row r="2986">
          <cell r="B2986">
            <v>0</v>
          </cell>
          <cell r="C2986">
            <v>0</v>
          </cell>
        </row>
        <row r="2987">
          <cell r="B2987">
            <v>0</v>
          </cell>
          <cell r="C2987">
            <v>0</v>
          </cell>
        </row>
        <row r="2989">
          <cell r="B2989" t="str">
            <v>EQUIPO</v>
          </cell>
        </row>
        <row r="2990">
          <cell r="B2990" t="str">
            <v>HTA MENOR (5% de M. de O.)</v>
          </cell>
        </row>
        <row r="2991">
          <cell r="A2991">
            <v>0</v>
          </cell>
          <cell r="B2991">
            <v>0</v>
          </cell>
          <cell r="C2991">
            <v>0</v>
          </cell>
        </row>
        <row r="2992">
          <cell r="A2992">
            <v>0</v>
          </cell>
          <cell r="B2992">
            <v>0</v>
          </cell>
          <cell r="C2992">
            <v>0</v>
          </cell>
        </row>
        <row r="2993">
          <cell r="A2993">
            <v>0</v>
          </cell>
          <cell r="B2993">
            <v>0</v>
          </cell>
          <cell r="C2993">
            <v>0</v>
          </cell>
        </row>
        <row r="2995">
          <cell r="B2995" t="str">
            <v>MANO DE OBRA</v>
          </cell>
        </row>
        <row r="2996">
          <cell r="B2996">
            <v>0</v>
          </cell>
          <cell r="C2996">
            <v>0</v>
          </cell>
        </row>
        <row r="2997">
          <cell r="A2997">
            <v>0</v>
          </cell>
          <cell r="B2997">
            <v>0</v>
          </cell>
          <cell r="C2997">
            <v>0</v>
          </cell>
        </row>
        <row r="2998">
          <cell r="A2998">
            <v>0</v>
          </cell>
          <cell r="B2998">
            <v>0</v>
          </cell>
          <cell r="C2998">
            <v>0</v>
          </cell>
        </row>
        <row r="2999">
          <cell r="A2999">
            <v>0</v>
          </cell>
          <cell r="B2999">
            <v>0</v>
          </cell>
          <cell r="C2999">
            <v>0</v>
          </cell>
        </row>
        <row r="3001">
          <cell r="B3001" t="str">
            <v>TRANSPORTE</v>
          </cell>
        </row>
        <row r="3003">
          <cell r="A3003">
            <v>0</v>
          </cell>
          <cell r="B3003">
            <v>0</v>
          </cell>
          <cell r="C3003">
            <v>0</v>
          </cell>
        </row>
        <row r="3004">
          <cell r="A3004">
            <v>0</v>
          </cell>
          <cell r="B3004">
            <v>0</v>
          </cell>
          <cell r="C3004">
            <v>0</v>
          </cell>
        </row>
        <row r="3005">
          <cell r="A3005">
            <v>0</v>
          </cell>
          <cell r="B3005">
            <v>0</v>
          </cell>
          <cell r="C3005">
            <v>0</v>
          </cell>
        </row>
        <row r="3010">
          <cell r="A3010" t="str">
            <v>CODIGO</v>
          </cell>
          <cell r="B3010" t="str">
            <v>ITEM</v>
          </cell>
          <cell r="C3010" t="str">
            <v>UNIDAD</v>
          </cell>
        </row>
        <row r="3011">
          <cell r="D3011">
            <v>0</v>
          </cell>
        </row>
        <row r="3012">
          <cell r="B3012" t="str">
            <v>CODIGO</v>
          </cell>
        </row>
        <row r="3013">
          <cell r="A3013" t="str">
            <v>CODIGO</v>
          </cell>
          <cell r="B3013" t="str">
            <v>RECURSOS</v>
          </cell>
          <cell r="C3013" t="str">
            <v>UNIDAD</v>
          </cell>
          <cell r="D3013" t="str">
            <v>CANT.</v>
          </cell>
        </row>
        <row r="3014">
          <cell r="B3014" t="str">
            <v>MATERIALES</v>
          </cell>
        </row>
        <row r="3015">
          <cell r="B3015">
            <v>0</v>
          </cell>
          <cell r="C3015">
            <v>0</v>
          </cell>
        </row>
        <row r="3016">
          <cell r="B3016">
            <v>0</v>
          </cell>
          <cell r="C3016">
            <v>0</v>
          </cell>
        </row>
        <row r="3017">
          <cell r="B3017">
            <v>0</v>
          </cell>
          <cell r="C3017">
            <v>0</v>
          </cell>
        </row>
        <row r="3018">
          <cell r="B3018">
            <v>0</v>
          </cell>
          <cell r="C3018">
            <v>0</v>
          </cell>
        </row>
        <row r="3020">
          <cell r="B3020" t="str">
            <v>EQUIPO</v>
          </cell>
        </row>
        <row r="3021">
          <cell r="B3021" t="str">
            <v>HTA MENOR (5% de M. de O.)</v>
          </cell>
        </row>
        <row r="3022">
          <cell r="A3022">
            <v>0</v>
          </cell>
          <cell r="B3022">
            <v>0</v>
          </cell>
          <cell r="C3022">
            <v>0</v>
          </cell>
        </row>
        <row r="3023">
          <cell r="A3023">
            <v>0</v>
          </cell>
          <cell r="B3023">
            <v>0</v>
          </cell>
          <cell r="C3023">
            <v>0</v>
          </cell>
        </row>
        <row r="3024">
          <cell r="A3024">
            <v>0</v>
          </cell>
          <cell r="B3024">
            <v>0</v>
          </cell>
          <cell r="C3024">
            <v>0</v>
          </cell>
        </row>
        <row r="3026">
          <cell r="B3026" t="str">
            <v>MANO DE OBRA</v>
          </cell>
        </row>
        <row r="3027">
          <cell r="B3027">
            <v>0</v>
          </cell>
          <cell r="C3027">
            <v>0</v>
          </cell>
        </row>
        <row r="3028">
          <cell r="A3028">
            <v>0</v>
          </cell>
          <cell r="B3028">
            <v>0</v>
          </cell>
          <cell r="C3028">
            <v>0</v>
          </cell>
        </row>
        <row r="3029">
          <cell r="A3029">
            <v>0</v>
          </cell>
          <cell r="B3029">
            <v>0</v>
          </cell>
          <cell r="C3029">
            <v>0</v>
          </cell>
        </row>
        <row r="3030">
          <cell r="A3030">
            <v>0</v>
          </cell>
          <cell r="B3030">
            <v>0</v>
          </cell>
          <cell r="C3030">
            <v>0</v>
          </cell>
        </row>
        <row r="3032">
          <cell r="B3032" t="str">
            <v>TRANSPORTE</v>
          </cell>
        </row>
        <row r="3034">
          <cell r="A3034">
            <v>0</v>
          </cell>
          <cell r="B3034">
            <v>0</v>
          </cell>
          <cell r="C3034">
            <v>0</v>
          </cell>
        </row>
        <row r="3035">
          <cell r="A3035">
            <v>0</v>
          </cell>
          <cell r="B3035">
            <v>0</v>
          </cell>
          <cell r="C3035">
            <v>0</v>
          </cell>
        </row>
        <row r="3036">
          <cell r="A3036">
            <v>0</v>
          </cell>
          <cell r="B3036">
            <v>0</v>
          </cell>
          <cell r="C3036">
            <v>0</v>
          </cell>
        </row>
        <row r="3041">
          <cell r="A3041" t="str">
            <v>CODIGO</v>
          </cell>
          <cell r="B3041" t="str">
            <v>ITEM</v>
          </cell>
          <cell r="C3041" t="str">
            <v>UNIDAD</v>
          </cell>
        </row>
        <row r="3042">
          <cell r="D3042">
            <v>0</v>
          </cell>
        </row>
        <row r="3043">
          <cell r="B3043" t="str">
            <v>CODIGO</v>
          </cell>
        </row>
        <row r="3044">
          <cell r="A3044" t="str">
            <v>CODIGO</v>
          </cell>
          <cell r="B3044" t="str">
            <v>RECURSOS</v>
          </cell>
          <cell r="C3044" t="str">
            <v>UNIDAD</v>
          </cell>
          <cell r="D3044" t="str">
            <v>CANT.</v>
          </cell>
        </row>
        <row r="3045">
          <cell r="B3045" t="str">
            <v>MATERIALES</v>
          </cell>
        </row>
        <row r="3046">
          <cell r="B3046">
            <v>0</v>
          </cell>
          <cell r="C3046">
            <v>0</v>
          </cell>
        </row>
        <row r="3047">
          <cell r="B3047">
            <v>0</v>
          </cell>
          <cell r="C3047">
            <v>0</v>
          </cell>
        </row>
        <row r="3048">
          <cell r="B3048">
            <v>0</v>
          </cell>
          <cell r="C3048">
            <v>0</v>
          </cell>
        </row>
        <row r="3049">
          <cell r="B3049">
            <v>0</v>
          </cell>
          <cell r="C3049">
            <v>0</v>
          </cell>
        </row>
        <row r="3051">
          <cell r="B3051" t="str">
            <v>EQUIPO</v>
          </cell>
        </row>
        <row r="3052">
          <cell r="B3052" t="str">
            <v>HTA MENOR (5% de M. de O.)</v>
          </cell>
        </row>
        <row r="3053">
          <cell r="A3053">
            <v>0</v>
          </cell>
          <cell r="B3053">
            <v>0</v>
          </cell>
          <cell r="C3053">
            <v>0</v>
          </cell>
        </row>
        <row r="3054">
          <cell r="A3054">
            <v>0</v>
          </cell>
          <cell r="B3054">
            <v>0</v>
          </cell>
          <cell r="C3054">
            <v>0</v>
          </cell>
        </row>
        <row r="3055">
          <cell r="A3055">
            <v>0</v>
          </cell>
          <cell r="B3055">
            <v>0</v>
          </cell>
          <cell r="C3055">
            <v>0</v>
          </cell>
        </row>
        <row r="3057">
          <cell r="B3057" t="str">
            <v>MANO DE OBRA</v>
          </cell>
        </row>
        <row r="3058">
          <cell r="B3058">
            <v>0</v>
          </cell>
          <cell r="C3058">
            <v>0</v>
          </cell>
        </row>
        <row r="3059">
          <cell r="A3059">
            <v>0</v>
          </cell>
          <cell r="B3059">
            <v>0</v>
          </cell>
          <cell r="C3059">
            <v>0</v>
          </cell>
        </row>
        <row r="3060">
          <cell r="A3060">
            <v>0</v>
          </cell>
          <cell r="B3060">
            <v>0</v>
          </cell>
          <cell r="C3060">
            <v>0</v>
          </cell>
        </row>
        <row r="3061">
          <cell r="A3061">
            <v>0</v>
          </cell>
          <cell r="B3061">
            <v>0</v>
          </cell>
          <cell r="C3061">
            <v>0</v>
          </cell>
        </row>
        <row r="3063">
          <cell r="B3063" t="str">
            <v>TRANSPORTE</v>
          </cell>
        </row>
        <row r="3065">
          <cell r="A3065">
            <v>0</v>
          </cell>
          <cell r="B3065">
            <v>0</v>
          </cell>
          <cell r="C3065">
            <v>0</v>
          </cell>
        </row>
        <row r="3066">
          <cell r="A3066">
            <v>0</v>
          </cell>
          <cell r="B3066">
            <v>0</v>
          </cell>
          <cell r="C3066">
            <v>0</v>
          </cell>
        </row>
        <row r="3067">
          <cell r="A3067">
            <v>0</v>
          </cell>
          <cell r="B3067">
            <v>0</v>
          </cell>
          <cell r="C3067">
            <v>0</v>
          </cell>
        </row>
        <row r="3072">
          <cell r="A3072" t="str">
            <v>CODIGO</v>
          </cell>
          <cell r="B3072" t="str">
            <v>ITEM</v>
          </cell>
          <cell r="C3072" t="str">
            <v>UNIDAD</v>
          </cell>
        </row>
        <row r="3073">
          <cell r="D3073">
            <v>0</v>
          </cell>
        </row>
        <row r="3074">
          <cell r="B3074" t="str">
            <v>CODIGO</v>
          </cell>
        </row>
        <row r="3075">
          <cell r="A3075" t="str">
            <v>CODIGO</v>
          </cell>
          <cell r="B3075" t="str">
            <v>RECURSOS</v>
          </cell>
          <cell r="C3075" t="str">
            <v>UNIDAD</v>
          </cell>
          <cell r="D3075" t="str">
            <v>CANT.</v>
          </cell>
        </row>
        <row r="3076">
          <cell r="B3076" t="str">
            <v>MATERIALES</v>
          </cell>
        </row>
        <row r="3077">
          <cell r="B3077">
            <v>0</v>
          </cell>
          <cell r="C3077">
            <v>0</v>
          </cell>
        </row>
        <row r="3078">
          <cell r="B3078">
            <v>0</v>
          </cell>
          <cell r="C3078">
            <v>0</v>
          </cell>
        </row>
        <row r="3079">
          <cell r="B3079">
            <v>0</v>
          </cell>
          <cell r="C3079">
            <v>0</v>
          </cell>
        </row>
        <row r="3080">
          <cell r="B3080">
            <v>0</v>
          </cell>
          <cell r="C3080">
            <v>0</v>
          </cell>
        </row>
        <row r="3082">
          <cell r="B3082" t="str">
            <v>EQUIPO</v>
          </cell>
        </row>
        <row r="3083">
          <cell r="B3083" t="str">
            <v>HTA MENOR (5% de M. de O.)</v>
          </cell>
        </row>
        <row r="3084">
          <cell r="A3084">
            <v>0</v>
          </cell>
          <cell r="B3084">
            <v>0</v>
          </cell>
          <cell r="C3084">
            <v>0</v>
          </cell>
        </row>
        <row r="3085">
          <cell r="A3085">
            <v>0</v>
          </cell>
          <cell r="B3085">
            <v>0</v>
          </cell>
          <cell r="C3085">
            <v>0</v>
          </cell>
        </row>
        <row r="3086">
          <cell r="A3086">
            <v>0</v>
          </cell>
          <cell r="B3086">
            <v>0</v>
          </cell>
          <cell r="C3086">
            <v>0</v>
          </cell>
        </row>
        <row r="3088">
          <cell r="B3088" t="str">
            <v>MANO DE OBRA</v>
          </cell>
        </row>
        <row r="3089">
          <cell r="B3089">
            <v>0</v>
          </cell>
          <cell r="C3089">
            <v>0</v>
          </cell>
        </row>
        <row r="3090">
          <cell r="A3090">
            <v>0</v>
          </cell>
          <cell r="B3090">
            <v>0</v>
          </cell>
          <cell r="C3090">
            <v>0</v>
          </cell>
        </row>
        <row r="3091">
          <cell r="A3091">
            <v>0</v>
          </cell>
          <cell r="B3091">
            <v>0</v>
          </cell>
          <cell r="C3091">
            <v>0</v>
          </cell>
        </row>
        <row r="3092">
          <cell r="A3092">
            <v>0</v>
          </cell>
          <cell r="B3092">
            <v>0</v>
          </cell>
          <cell r="C3092">
            <v>0</v>
          </cell>
        </row>
        <row r="3094">
          <cell r="B3094" t="str">
            <v>TRANSPORTE</v>
          </cell>
        </row>
        <row r="3096">
          <cell r="A3096">
            <v>0</v>
          </cell>
          <cell r="B3096">
            <v>0</v>
          </cell>
          <cell r="C3096">
            <v>0</v>
          </cell>
        </row>
        <row r="3097">
          <cell r="A3097">
            <v>0</v>
          </cell>
          <cell r="B3097">
            <v>0</v>
          </cell>
          <cell r="C3097">
            <v>0</v>
          </cell>
        </row>
        <row r="3098">
          <cell r="A3098">
            <v>0</v>
          </cell>
          <cell r="B3098">
            <v>0</v>
          </cell>
          <cell r="C3098">
            <v>0</v>
          </cell>
        </row>
        <row r="3103">
          <cell r="A3103" t="str">
            <v>CODIGO</v>
          </cell>
          <cell r="B3103" t="str">
            <v>ITEM</v>
          </cell>
          <cell r="C3103" t="str">
            <v>UNIDAD</v>
          </cell>
        </row>
        <row r="3104">
          <cell r="D3104">
            <v>0</v>
          </cell>
        </row>
        <row r="3105">
          <cell r="B3105" t="str">
            <v>CODIGO</v>
          </cell>
        </row>
        <row r="3106">
          <cell r="A3106" t="str">
            <v>CODIGO</v>
          </cell>
          <cell r="B3106" t="str">
            <v>RECURSOS</v>
          </cell>
          <cell r="C3106" t="str">
            <v>UNIDAD</v>
          </cell>
          <cell r="D3106" t="str">
            <v>CANT.</v>
          </cell>
        </row>
        <row r="3107">
          <cell r="B3107" t="str">
            <v>MATERIALES</v>
          </cell>
        </row>
        <row r="3108">
          <cell r="B3108">
            <v>0</v>
          </cell>
          <cell r="C3108">
            <v>0</v>
          </cell>
        </row>
        <row r="3109">
          <cell r="B3109">
            <v>0</v>
          </cell>
          <cell r="C3109">
            <v>0</v>
          </cell>
        </row>
        <row r="3110">
          <cell r="B3110">
            <v>0</v>
          </cell>
          <cell r="C3110">
            <v>0</v>
          </cell>
        </row>
        <row r="3111">
          <cell r="B3111">
            <v>0</v>
          </cell>
          <cell r="C3111">
            <v>0</v>
          </cell>
        </row>
        <row r="3113">
          <cell r="B3113" t="str">
            <v>EQUIPO</v>
          </cell>
        </row>
        <row r="3114">
          <cell r="B3114" t="str">
            <v>HTA MENOR (5% de M. de O.)</v>
          </cell>
        </row>
        <row r="3115">
          <cell r="A3115">
            <v>0</v>
          </cell>
          <cell r="B3115">
            <v>0</v>
          </cell>
          <cell r="C3115">
            <v>0</v>
          </cell>
        </row>
        <row r="3116">
          <cell r="A3116">
            <v>0</v>
          </cell>
          <cell r="B3116">
            <v>0</v>
          </cell>
          <cell r="C3116">
            <v>0</v>
          </cell>
        </row>
        <row r="3117">
          <cell r="A3117">
            <v>0</v>
          </cell>
          <cell r="B3117">
            <v>0</v>
          </cell>
          <cell r="C3117">
            <v>0</v>
          </cell>
        </row>
        <row r="3119">
          <cell r="B3119" t="str">
            <v>MANO DE OBRA</v>
          </cell>
        </row>
        <row r="3120">
          <cell r="B3120">
            <v>0</v>
          </cell>
          <cell r="C3120">
            <v>0</v>
          </cell>
        </row>
        <row r="3121">
          <cell r="A3121">
            <v>0</v>
          </cell>
          <cell r="B3121">
            <v>0</v>
          </cell>
          <cell r="C3121">
            <v>0</v>
          </cell>
        </row>
        <row r="3122">
          <cell r="A3122">
            <v>0</v>
          </cell>
          <cell r="B3122">
            <v>0</v>
          </cell>
          <cell r="C3122">
            <v>0</v>
          </cell>
        </row>
        <row r="3123">
          <cell r="A3123">
            <v>0</v>
          </cell>
          <cell r="B3123">
            <v>0</v>
          </cell>
          <cell r="C3123">
            <v>0</v>
          </cell>
        </row>
        <row r="3125">
          <cell r="B3125" t="str">
            <v>TRANSPORTE</v>
          </cell>
        </row>
        <row r="3127">
          <cell r="A3127">
            <v>0</v>
          </cell>
          <cell r="B3127">
            <v>0</v>
          </cell>
          <cell r="C3127">
            <v>0</v>
          </cell>
        </row>
        <row r="3128">
          <cell r="A3128">
            <v>0</v>
          </cell>
          <cell r="B3128">
            <v>0</v>
          </cell>
          <cell r="C3128">
            <v>0</v>
          </cell>
        </row>
        <row r="3129">
          <cell r="A3129">
            <v>0</v>
          </cell>
          <cell r="B3129">
            <v>0</v>
          </cell>
          <cell r="C3129">
            <v>0</v>
          </cell>
        </row>
        <row r="3134">
          <cell r="A3134" t="str">
            <v>CODIGO</v>
          </cell>
          <cell r="B3134" t="str">
            <v>ITEM</v>
          </cell>
          <cell r="C3134" t="str">
            <v>UNIDAD</v>
          </cell>
        </row>
        <row r="3135">
          <cell r="D3135">
            <v>0</v>
          </cell>
        </row>
        <row r="3136">
          <cell r="B3136" t="str">
            <v>CODIGO</v>
          </cell>
        </row>
        <row r="3137">
          <cell r="A3137" t="str">
            <v>CODIGO</v>
          </cell>
          <cell r="B3137" t="str">
            <v>RECURSOS</v>
          </cell>
          <cell r="C3137" t="str">
            <v>UNIDAD</v>
          </cell>
          <cell r="D3137" t="str">
            <v>CANT.</v>
          </cell>
        </row>
        <row r="3138">
          <cell r="B3138" t="str">
            <v>MATERIALES</v>
          </cell>
        </row>
        <row r="3139">
          <cell r="B3139">
            <v>0</v>
          </cell>
          <cell r="C3139">
            <v>0</v>
          </cell>
        </row>
        <row r="3140">
          <cell r="B3140">
            <v>0</v>
          </cell>
          <cell r="C3140">
            <v>0</v>
          </cell>
        </row>
        <row r="3141">
          <cell r="B3141">
            <v>0</v>
          </cell>
          <cell r="C3141">
            <v>0</v>
          </cell>
        </row>
        <row r="3142">
          <cell r="B3142">
            <v>0</v>
          </cell>
          <cell r="C3142">
            <v>0</v>
          </cell>
        </row>
        <row r="3144">
          <cell r="B3144" t="str">
            <v>EQUIPO</v>
          </cell>
        </row>
        <row r="3145">
          <cell r="B3145" t="str">
            <v>HTA MENOR (5% de M. de O.)</v>
          </cell>
        </row>
        <row r="3146">
          <cell r="A3146">
            <v>0</v>
          </cell>
          <cell r="B3146">
            <v>0</v>
          </cell>
          <cell r="C3146">
            <v>0</v>
          </cell>
        </row>
        <row r="3147">
          <cell r="A3147">
            <v>0</v>
          </cell>
          <cell r="B3147">
            <v>0</v>
          </cell>
          <cell r="C3147">
            <v>0</v>
          </cell>
        </row>
        <row r="3148">
          <cell r="A3148">
            <v>0</v>
          </cell>
          <cell r="B3148">
            <v>0</v>
          </cell>
          <cell r="C3148">
            <v>0</v>
          </cell>
        </row>
        <row r="3150">
          <cell r="B3150" t="str">
            <v>MANO DE OBRA</v>
          </cell>
        </row>
        <row r="3151">
          <cell r="B3151">
            <v>0</v>
          </cell>
          <cell r="C3151">
            <v>0</v>
          </cell>
        </row>
        <row r="3152">
          <cell r="A3152">
            <v>0</v>
          </cell>
          <cell r="B3152">
            <v>0</v>
          </cell>
          <cell r="C3152">
            <v>0</v>
          </cell>
        </row>
        <row r="3153">
          <cell r="A3153">
            <v>0</v>
          </cell>
          <cell r="B3153">
            <v>0</v>
          </cell>
          <cell r="C3153">
            <v>0</v>
          </cell>
        </row>
        <row r="3154">
          <cell r="A3154">
            <v>0</v>
          </cell>
          <cell r="B3154">
            <v>0</v>
          </cell>
          <cell r="C3154">
            <v>0</v>
          </cell>
        </row>
        <row r="3156">
          <cell r="B3156" t="str">
            <v>TRANSPORTE</v>
          </cell>
        </row>
        <row r="3158">
          <cell r="A3158">
            <v>0</v>
          </cell>
          <cell r="B3158">
            <v>0</v>
          </cell>
          <cell r="C3158">
            <v>0</v>
          </cell>
        </row>
        <row r="3159">
          <cell r="A3159">
            <v>0</v>
          </cell>
          <cell r="B3159">
            <v>0</v>
          </cell>
          <cell r="C3159">
            <v>0</v>
          </cell>
        </row>
        <row r="3160">
          <cell r="A3160">
            <v>0</v>
          </cell>
          <cell r="B3160">
            <v>0</v>
          </cell>
          <cell r="C3160">
            <v>0</v>
          </cell>
        </row>
        <row r="3165">
          <cell r="A3165" t="str">
            <v>CODIGO</v>
          </cell>
          <cell r="B3165" t="str">
            <v>ITEM</v>
          </cell>
          <cell r="C3165" t="str">
            <v>UNIDAD</v>
          </cell>
        </row>
        <row r="3166">
          <cell r="D3166">
            <v>0</v>
          </cell>
        </row>
        <row r="3167">
          <cell r="B3167" t="str">
            <v>CODIGO</v>
          </cell>
        </row>
        <row r="3168">
          <cell r="A3168" t="str">
            <v>CODIGO</v>
          </cell>
          <cell r="B3168" t="str">
            <v>RECURSOS</v>
          </cell>
          <cell r="C3168" t="str">
            <v>UNIDAD</v>
          </cell>
          <cell r="D3168" t="str">
            <v>CANT.</v>
          </cell>
        </row>
        <row r="3169">
          <cell r="B3169" t="str">
            <v>MATERIALES</v>
          </cell>
        </row>
        <row r="3170">
          <cell r="B3170">
            <v>0</v>
          </cell>
          <cell r="C3170">
            <v>0</v>
          </cell>
        </row>
        <row r="3171">
          <cell r="B3171">
            <v>0</v>
          </cell>
          <cell r="C3171">
            <v>0</v>
          </cell>
        </row>
        <row r="3172">
          <cell r="B3172">
            <v>0</v>
          </cell>
          <cell r="C3172">
            <v>0</v>
          </cell>
        </row>
        <row r="3173">
          <cell r="B3173">
            <v>0</v>
          </cell>
          <cell r="C3173">
            <v>0</v>
          </cell>
        </row>
        <row r="3175">
          <cell r="B3175" t="str">
            <v>EQUIPO</v>
          </cell>
        </row>
        <row r="3176">
          <cell r="B3176" t="str">
            <v>HTA MENOR (5% de M. de O.)</v>
          </cell>
        </row>
        <row r="3177">
          <cell r="A3177">
            <v>0</v>
          </cell>
          <cell r="B3177">
            <v>0</v>
          </cell>
          <cell r="C3177">
            <v>0</v>
          </cell>
        </row>
        <row r="3178">
          <cell r="A3178">
            <v>0</v>
          </cell>
          <cell r="B3178">
            <v>0</v>
          </cell>
          <cell r="C3178">
            <v>0</v>
          </cell>
        </row>
        <row r="3179">
          <cell r="A3179">
            <v>0</v>
          </cell>
          <cell r="B3179">
            <v>0</v>
          </cell>
          <cell r="C3179">
            <v>0</v>
          </cell>
        </row>
        <row r="3181">
          <cell r="B3181" t="str">
            <v>MANO DE OBRA</v>
          </cell>
        </row>
        <row r="3182">
          <cell r="B3182">
            <v>0</v>
          </cell>
          <cell r="C3182">
            <v>0</v>
          </cell>
        </row>
        <row r="3183">
          <cell r="A3183">
            <v>0</v>
          </cell>
          <cell r="B3183">
            <v>0</v>
          </cell>
          <cell r="C3183">
            <v>0</v>
          </cell>
        </row>
        <row r="3184">
          <cell r="A3184">
            <v>0</v>
          </cell>
          <cell r="B3184">
            <v>0</v>
          </cell>
          <cell r="C3184">
            <v>0</v>
          </cell>
        </row>
        <row r="3185">
          <cell r="A3185">
            <v>0</v>
          </cell>
          <cell r="B3185">
            <v>0</v>
          </cell>
          <cell r="C3185">
            <v>0</v>
          </cell>
        </row>
        <row r="3187">
          <cell r="B3187" t="str">
            <v>TRANSPORTE</v>
          </cell>
        </row>
        <row r="3189">
          <cell r="A3189">
            <v>0</v>
          </cell>
          <cell r="B3189">
            <v>0</v>
          </cell>
          <cell r="C3189">
            <v>0</v>
          </cell>
        </row>
        <row r="3190">
          <cell r="A3190">
            <v>0</v>
          </cell>
          <cell r="B3190">
            <v>0</v>
          </cell>
          <cell r="C3190">
            <v>0</v>
          </cell>
        </row>
        <row r="3191">
          <cell r="A3191">
            <v>0</v>
          </cell>
          <cell r="B3191">
            <v>0</v>
          </cell>
          <cell r="C3191">
            <v>0</v>
          </cell>
        </row>
        <row r="3197">
          <cell r="A3197" t="str">
            <v>CODIGO</v>
          </cell>
          <cell r="B3197" t="str">
            <v>ITEM</v>
          </cell>
          <cell r="C3197" t="str">
            <v>UNIDAD</v>
          </cell>
        </row>
        <row r="3198">
          <cell r="D3198">
            <v>0</v>
          </cell>
        </row>
        <row r="3199">
          <cell r="B3199" t="str">
            <v>CODIGO</v>
          </cell>
        </row>
        <row r="3200">
          <cell r="A3200" t="str">
            <v>CODIGO</v>
          </cell>
          <cell r="B3200" t="str">
            <v>RECURSOS</v>
          </cell>
          <cell r="C3200" t="str">
            <v>UNIDAD</v>
          </cell>
          <cell r="D3200" t="str">
            <v>CANT.</v>
          </cell>
        </row>
        <row r="3201">
          <cell r="B3201" t="str">
            <v>MATERIALES</v>
          </cell>
        </row>
        <row r="3202">
          <cell r="B3202">
            <v>0</v>
          </cell>
          <cell r="C3202">
            <v>0</v>
          </cell>
        </row>
        <row r="3203">
          <cell r="B3203">
            <v>0</v>
          </cell>
          <cell r="C3203">
            <v>0</v>
          </cell>
        </row>
        <row r="3204">
          <cell r="B3204">
            <v>0</v>
          </cell>
          <cell r="C3204">
            <v>0</v>
          </cell>
        </row>
        <row r="3205">
          <cell r="B3205">
            <v>0</v>
          </cell>
          <cell r="C3205">
            <v>0</v>
          </cell>
        </row>
        <row r="3207">
          <cell r="B3207" t="str">
            <v>EQUIPO</v>
          </cell>
        </row>
        <row r="3208">
          <cell r="B3208" t="str">
            <v>HTA MENOR (5% de M. de O.)</v>
          </cell>
        </row>
        <row r="3209">
          <cell r="A3209">
            <v>0</v>
          </cell>
          <cell r="B3209">
            <v>0</v>
          </cell>
          <cell r="C3209">
            <v>0</v>
          </cell>
        </row>
        <row r="3210">
          <cell r="A3210">
            <v>0</v>
          </cell>
          <cell r="B3210">
            <v>0</v>
          </cell>
          <cell r="C3210">
            <v>0</v>
          </cell>
        </row>
        <row r="3211">
          <cell r="A3211">
            <v>0</v>
          </cell>
          <cell r="B3211">
            <v>0</v>
          </cell>
          <cell r="C3211">
            <v>0</v>
          </cell>
        </row>
        <row r="3213">
          <cell r="B3213" t="str">
            <v>MANO DE OBRA</v>
          </cell>
        </row>
        <row r="3214">
          <cell r="B3214">
            <v>0</v>
          </cell>
          <cell r="C3214">
            <v>0</v>
          </cell>
        </row>
        <row r="3215">
          <cell r="A3215">
            <v>0</v>
          </cell>
          <cell r="B3215">
            <v>0</v>
          </cell>
          <cell r="C3215">
            <v>0</v>
          </cell>
        </row>
        <row r="3216">
          <cell r="A3216">
            <v>0</v>
          </cell>
          <cell r="B3216">
            <v>0</v>
          </cell>
          <cell r="C3216">
            <v>0</v>
          </cell>
        </row>
        <row r="3217">
          <cell r="A3217">
            <v>0</v>
          </cell>
          <cell r="B3217">
            <v>0</v>
          </cell>
          <cell r="C3217">
            <v>0</v>
          </cell>
        </row>
        <row r="3219">
          <cell r="B3219" t="str">
            <v>TRANSPORTE</v>
          </cell>
        </row>
        <row r="3221">
          <cell r="A3221">
            <v>0</v>
          </cell>
          <cell r="B3221">
            <v>0</v>
          </cell>
          <cell r="C3221">
            <v>0</v>
          </cell>
        </row>
        <row r="3222">
          <cell r="A3222">
            <v>0</v>
          </cell>
          <cell r="B3222">
            <v>0</v>
          </cell>
          <cell r="C3222">
            <v>0</v>
          </cell>
        </row>
        <row r="3223">
          <cell r="A3223">
            <v>0</v>
          </cell>
          <cell r="B3223">
            <v>0</v>
          </cell>
          <cell r="C3223">
            <v>0</v>
          </cell>
        </row>
        <row r="3229">
          <cell r="A3229" t="str">
            <v>CODIGO</v>
          </cell>
          <cell r="B3229" t="str">
            <v>ITEM</v>
          </cell>
          <cell r="C3229" t="str">
            <v>UNIDAD</v>
          </cell>
        </row>
        <row r="3230">
          <cell r="D3230">
            <v>0</v>
          </cell>
        </row>
        <row r="3231">
          <cell r="B3231" t="str">
            <v>CODIGO</v>
          </cell>
        </row>
        <row r="3232">
          <cell r="A3232" t="str">
            <v>CODIGO</v>
          </cell>
          <cell r="B3232" t="str">
            <v>RECURSOS</v>
          </cell>
          <cell r="C3232" t="str">
            <v>UNIDAD</v>
          </cell>
          <cell r="D3232" t="str">
            <v>CANT.</v>
          </cell>
        </row>
        <row r="3233">
          <cell r="B3233" t="str">
            <v>MATERIALES</v>
          </cell>
        </row>
        <row r="3234">
          <cell r="B3234">
            <v>0</v>
          </cell>
          <cell r="C3234">
            <v>0</v>
          </cell>
        </row>
        <row r="3235">
          <cell r="B3235">
            <v>0</v>
          </cell>
          <cell r="C3235">
            <v>0</v>
          </cell>
        </row>
        <row r="3236">
          <cell r="B3236">
            <v>0</v>
          </cell>
          <cell r="C3236">
            <v>0</v>
          </cell>
        </row>
        <row r="3237">
          <cell r="B3237">
            <v>0</v>
          </cell>
          <cell r="C3237">
            <v>0</v>
          </cell>
        </row>
        <row r="3239">
          <cell r="B3239" t="str">
            <v>EQUIPO</v>
          </cell>
        </row>
        <row r="3240">
          <cell r="B3240" t="str">
            <v>HTA MENOR (5% de M. de O.)</v>
          </cell>
        </row>
        <row r="3241">
          <cell r="A3241">
            <v>0</v>
          </cell>
          <cell r="B3241">
            <v>0</v>
          </cell>
          <cell r="C3241">
            <v>0</v>
          </cell>
        </row>
        <row r="3242">
          <cell r="A3242">
            <v>0</v>
          </cell>
          <cell r="B3242">
            <v>0</v>
          </cell>
          <cell r="C3242">
            <v>0</v>
          </cell>
        </row>
        <row r="3243">
          <cell r="A3243">
            <v>0</v>
          </cell>
          <cell r="B3243">
            <v>0</v>
          </cell>
          <cell r="C3243">
            <v>0</v>
          </cell>
        </row>
        <row r="3245">
          <cell r="B3245" t="str">
            <v>MANO DE OBRA</v>
          </cell>
        </row>
        <row r="3246">
          <cell r="B3246">
            <v>0</v>
          </cell>
          <cell r="C3246">
            <v>0</v>
          </cell>
        </row>
        <row r="3247">
          <cell r="A3247">
            <v>0</v>
          </cell>
          <cell r="B3247">
            <v>0</v>
          </cell>
          <cell r="C3247">
            <v>0</v>
          </cell>
        </row>
        <row r="3248">
          <cell r="A3248">
            <v>0</v>
          </cell>
          <cell r="B3248">
            <v>0</v>
          </cell>
          <cell r="C3248">
            <v>0</v>
          </cell>
        </row>
        <row r="3249">
          <cell r="A3249">
            <v>0</v>
          </cell>
          <cell r="B3249">
            <v>0</v>
          </cell>
          <cell r="C3249">
            <v>0</v>
          </cell>
        </row>
        <row r="3251">
          <cell r="B3251" t="str">
            <v>TRANSPORTE</v>
          </cell>
        </row>
        <row r="3253">
          <cell r="A3253">
            <v>0</v>
          </cell>
          <cell r="B3253">
            <v>0</v>
          </cell>
          <cell r="C3253">
            <v>0</v>
          </cell>
        </row>
        <row r="3254">
          <cell r="A3254">
            <v>0</v>
          </cell>
          <cell r="B3254">
            <v>0</v>
          </cell>
          <cell r="C3254">
            <v>0</v>
          </cell>
        </row>
        <row r="3255">
          <cell r="A3255">
            <v>0</v>
          </cell>
          <cell r="B3255">
            <v>0</v>
          </cell>
          <cell r="C3255">
            <v>0</v>
          </cell>
        </row>
        <row r="3260">
          <cell r="A3260" t="str">
            <v>CODIGO</v>
          </cell>
          <cell r="B3260" t="str">
            <v>ITEM</v>
          </cell>
          <cell r="C3260" t="str">
            <v>UNIDAD</v>
          </cell>
        </row>
        <row r="3261">
          <cell r="D3261">
            <v>0</v>
          </cell>
        </row>
        <row r="3262">
          <cell r="B3262" t="str">
            <v>CODIGO</v>
          </cell>
        </row>
        <row r="3263">
          <cell r="A3263" t="str">
            <v>CODIGO</v>
          </cell>
          <cell r="B3263" t="str">
            <v>RECURSOS</v>
          </cell>
          <cell r="C3263" t="str">
            <v>UNIDAD</v>
          </cell>
          <cell r="D3263" t="str">
            <v>CANT.</v>
          </cell>
        </row>
        <row r="3264">
          <cell r="B3264" t="str">
            <v>MATERIALES</v>
          </cell>
        </row>
        <row r="3265">
          <cell r="B3265">
            <v>0</v>
          </cell>
          <cell r="C3265">
            <v>0</v>
          </cell>
        </row>
        <row r="3266">
          <cell r="B3266">
            <v>0</v>
          </cell>
          <cell r="C3266">
            <v>0</v>
          </cell>
        </row>
        <row r="3267">
          <cell r="B3267">
            <v>0</v>
          </cell>
          <cell r="C3267">
            <v>0</v>
          </cell>
        </row>
        <row r="3268">
          <cell r="B3268">
            <v>0</v>
          </cell>
          <cell r="C3268">
            <v>0</v>
          </cell>
        </row>
        <row r="3270">
          <cell r="B3270" t="str">
            <v>EQUIPO</v>
          </cell>
        </row>
        <row r="3271">
          <cell r="B3271" t="str">
            <v>HTA MENOR (5% de M. de O.)</v>
          </cell>
        </row>
        <row r="3272">
          <cell r="A3272">
            <v>0</v>
          </cell>
          <cell r="B3272">
            <v>0</v>
          </cell>
          <cell r="C3272">
            <v>0</v>
          </cell>
        </row>
        <row r="3273">
          <cell r="A3273">
            <v>0</v>
          </cell>
          <cell r="B3273">
            <v>0</v>
          </cell>
          <cell r="C3273">
            <v>0</v>
          </cell>
        </row>
        <row r="3274">
          <cell r="A3274">
            <v>0</v>
          </cell>
          <cell r="B3274">
            <v>0</v>
          </cell>
          <cell r="C3274">
            <v>0</v>
          </cell>
        </row>
        <row r="3276">
          <cell r="B3276" t="str">
            <v>MANO DE OBRA</v>
          </cell>
        </row>
        <row r="3277">
          <cell r="B3277">
            <v>0</v>
          </cell>
          <cell r="C3277">
            <v>0</v>
          </cell>
        </row>
        <row r="3278">
          <cell r="A3278">
            <v>0</v>
          </cell>
          <cell r="B3278">
            <v>0</v>
          </cell>
          <cell r="C3278">
            <v>0</v>
          </cell>
        </row>
        <row r="3279">
          <cell r="A3279">
            <v>0</v>
          </cell>
          <cell r="B3279">
            <v>0</v>
          </cell>
          <cell r="C3279">
            <v>0</v>
          </cell>
        </row>
        <row r="3280">
          <cell r="A3280">
            <v>0</v>
          </cell>
          <cell r="B3280">
            <v>0</v>
          </cell>
          <cell r="C3280">
            <v>0</v>
          </cell>
        </row>
        <row r="3282">
          <cell r="B3282" t="str">
            <v>TRANSPORTE</v>
          </cell>
        </row>
        <row r="3284">
          <cell r="A3284">
            <v>0</v>
          </cell>
          <cell r="B3284">
            <v>0</v>
          </cell>
          <cell r="C3284">
            <v>0</v>
          </cell>
        </row>
        <row r="3285">
          <cell r="A3285">
            <v>0</v>
          </cell>
          <cell r="B3285">
            <v>0</v>
          </cell>
          <cell r="C3285">
            <v>0</v>
          </cell>
        </row>
        <row r="3286">
          <cell r="A3286">
            <v>0</v>
          </cell>
          <cell r="B3286">
            <v>0</v>
          </cell>
          <cell r="C3286">
            <v>0</v>
          </cell>
        </row>
        <row r="3291">
          <cell r="A3291" t="str">
            <v>CODIGO</v>
          </cell>
          <cell r="B3291" t="str">
            <v>ITEM</v>
          </cell>
          <cell r="C3291" t="str">
            <v>UNIDAD</v>
          </cell>
        </row>
        <row r="3292">
          <cell r="D3292">
            <v>0</v>
          </cell>
        </row>
        <row r="3293">
          <cell r="B3293" t="str">
            <v>CODIGO</v>
          </cell>
        </row>
        <row r="3294">
          <cell r="A3294" t="str">
            <v>CODIGO</v>
          </cell>
          <cell r="B3294" t="str">
            <v>RECURSOS</v>
          </cell>
          <cell r="C3294" t="str">
            <v>UNIDAD</v>
          </cell>
          <cell r="D3294" t="str">
            <v>CANT.</v>
          </cell>
        </row>
        <row r="3295">
          <cell r="B3295" t="str">
            <v>MATERIALES</v>
          </cell>
        </row>
        <row r="3296">
          <cell r="B3296">
            <v>0</v>
          </cell>
          <cell r="C3296">
            <v>0</v>
          </cell>
        </row>
        <row r="3297">
          <cell r="B3297">
            <v>0</v>
          </cell>
          <cell r="C3297">
            <v>0</v>
          </cell>
        </row>
        <row r="3298">
          <cell r="B3298">
            <v>0</v>
          </cell>
          <cell r="C3298">
            <v>0</v>
          </cell>
        </row>
        <row r="3299">
          <cell r="B3299">
            <v>0</v>
          </cell>
          <cell r="C3299">
            <v>0</v>
          </cell>
        </row>
        <row r="3301">
          <cell r="B3301" t="str">
            <v>EQUIPO</v>
          </cell>
        </row>
        <row r="3302">
          <cell r="B3302" t="str">
            <v>HTA MENOR (5% de M. de O.)</v>
          </cell>
        </row>
        <row r="3303">
          <cell r="A3303">
            <v>0</v>
          </cell>
          <cell r="B3303">
            <v>0</v>
          </cell>
          <cell r="C3303">
            <v>0</v>
          </cell>
        </row>
        <row r="3304">
          <cell r="A3304">
            <v>0</v>
          </cell>
          <cell r="B3304">
            <v>0</v>
          </cell>
          <cell r="C3304">
            <v>0</v>
          </cell>
        </row>
        <row r="3305">
          <cell r="A3305">
            <v>0</v>
          </cell>
          <cell r="B3305">
            <v>0</v>
          </cell>
          <cell r="C3305">
            <v>0</v>
          </cell>
        </row>
        <row r="3307">
          <cell r="B3307" t="str">
            <v>MANO DE OBRA</v>
          </cell>
        </row>
        <row r="3308">
          <cell r="B3308">
            <v>0</v>
          </cell>
          <cell r="C3308">
            <v>0</v>
          </cell>
        </row>
        <row r="3309">
          <cell r="A3309">
            <v>0</v>
          </cell>
          <cell r="B3309">
            <v>0</v>
          </cell>
          <cell r="C3309">
            <v>0</v>
          </cell>
        </row>
        <row r="3310">
          <cell r="A3310">
            <v>0</v>
          </cell>
          <cell r="B3310">
            <v>0</v>
          </cell>
          <cell r="C3310">
            <v>0</v>
          </cell>
        </row>
        <row r="3311">
          <cell r="A3311">
            <v>0</v>
          </cell>
          <cell r="B3311">
            <v>0</v>
          </cell>
          <cell r="C3311">
            <v>0</v>
          </cell>
        </row>
        <row r="3313">
          <cell r="B3313" t="str">
            <v>TRANSPORTE</v>
          </cell>
        </row>
        <row r="3315">
          <cell r="A3315">
            <v>0</v>
          </cell>
          <cell r="B3315">
            <v>0</v>
          </cell>
          <cell r="C3315">
            <v>0</v>
          </cell>
        </row>
        <row r="3316">
          <cell r="A3316">
            <v>0</v>
          </cell>
          <cell r="B3316">
            <v>0</v>
          </cell>
          <cell r="C3316">
            <v>0</v>
          </cell>
        </row>
        <row r="3317">
          <cell r="A3317">
            <v>0</v>
          </cell>
          <cell r="B3317">
            <v>0</v>
          </cell>
          <cell r="C3317">
            <v>0</v>
          </cell>
        </row>
        <row r="3322">
          <cell r="A3322" t="str">
            <v>CODIGO</v>
          </cell>
          <cell r="B3322" t="str">
            <v>ITEM</v>
          </cell>
          <cell r="C3322" t="str">
            <v>UNIDAD</v>
          </cell>
        </row>
        <row r="3323">
          <cell r="D3323">
            <v>0</v>
          </cell>
        </row>
        <row r="3324">
          <cell r="B3324" t="str">
            <v>CODIGO</v>
          </cell>
        </row>
        <row r="3325">
          <cell r="A3325" t="str">
            <v>CODIGO</v>
          </cell>
          <cell r="B3325" t="str">
            <v>RECURSOS</v>
          </cell>
          <cell r="C3325" t="str">
            <v>UNIDAD</v>
          </cell>
          <cell r="D3325" t="str">
            <v>CANT.</v>
          </cell>
        </row>
        <row r="3326">
          <cell r="B3326" t="str">
            <v>MATERIALES</v>
          </cell>
        </row>
        <row r="3327">
          <cell r="B3327">
            <v>0</v>
          </cell>
          <cell r="C3327">
            <v>0</v>
          </cell>
        </row>
        <row r="3328">
          <cell r="B3328">
            <v>0</v>
          </cell>
          <cell r="C3328">
            <v>0</v>
          </cell>
        </row>
        <row r="3329">
          <cell r="B3329">
            <v>0</v>
          </cell>
          <cell r="C3329">
            <v>0</v>
          </cell>
        </row>
        <row r="3330">
          <cell r="B3330">
            <v>0</v>
          </cell>
          <cell r="C3330">
            <v>0</v>
          </cell>
        </row>
        <row r="3332">
          <cell r="B3332" t="str">
            <v>EQUIPO</v>
          </cell>
        </row>
        <row r="3333">
          <cell r="B3333" t="str">
            <v>HTA MENOR (5% de M. de O.)</v>
          </cell>
        </row>
        <row r="3334">
          <cell r="A3334">
            <v>0</v>
          </cell>
          <cell r="B3334">
            <v>0</v>
          </cell>
          <cell r="C3334">
            <v>0</v>
          </cell>
        </row>
        <row r="3335">
          <cell r="A3335">
            <v>0</v>
          </cell>
          <cell r="B3335">
            <v>0</v>
          </cell>
          <cell r="C3335">
            <v>0</v>
          </cell>
        </row>
        <row r="3336">
          <cell r="A3336">
            <v>0</v>
          </cell>
          <cell r="B3336">
            <v>0</v>
          </cell>
          <cell r="C3336">
            <v>0</v>
          </cell>
        </row>
        <row r="3338">
          <cell r="B3338" t="str">
            <v>MANO DE OBRA</v>
          </cell>
        </row>
        <row r="3339">
          <cell r="B3339">
            <v>0</v>
          </cell>
          <cell r="C3339">
            <v>0</v>
          </cell>
        </row>
        <row r="3340">
          <cell r="A3340">
            <v>0</v>
          </cell>
          <cell r="B3340">
            <v>0</v>
          </cell>
          <cell r="C3340">
            <v>0</v>
          </cell>
        </row>
        <row r="3341">
          <cell r="A3341">
            <v>0</v>
          </cell>
          <cell r="B3341">
            <v>0</v>
          </cell>
          <cell r="C3341">
            <v>0</v>
          </cell>
        </row>
        <row r="3342">
          <cell r="A3342">
            <v>0</v>
          </cell>
          <cell r="B3342">
            <v>0</v>
          </cell>
          <cell r="C3342">
            <v>0</v>
          </cell>
        </row>
        <row r="3344">
          <cell r="B3344" t="str">
            <v>TRANSPORTE</v>
          </cell>
        </row>
        <row r="3346">
          <cell r="A3346">
            <v>0</v>
          </cell>
          <cell r="B3346">
            <v>0</v>
          </cell>
          <cell r="C3346">
            <v>0</v>
          </cell>
        </row>
        <row r="3347">
          <cell r="A3347">
            <v>0</v>
          </cell>
          <cell r="B3347">
            <v>0</v>
          </cell>
          <cell r="C3347">
            <v>0</v>
          </cell>
        </row>
        <row r="3348">
          <cell r="A3348">
            <v>0</v>
          </cell>
          <cell r="B3348">
            <v>0</v>
          </cell>
          <cell r="C3348">
            <v>0</v>
          </cell>
        </row>
        <row r="3353">
          <cell r="A3353" t="str">
            <v>CODIGO</v>
          </cell>
          <cell r="B3353" t="str">
            <v>ITEM</v>
          </cell>
          <cell r="C3353" t="str">
            <v>UNIDAD</v>
          </cell>
        </row>
        <row r="3354">
          <cell r="D3354">
            <v>0</v>
          </cell>
        </row>
        <row r="3355">
          <cell r="B3355" t="str">
            <v>CODIGO</v>
          </cell>
        </row>
        <row r="3356">
          <cell r="A3356" t="str">
            <v>CODIGO</v>
          </cell>
          <cell r="B3356" t="str">
            <v>RECURSOS</v>
          </cell>
          <cell r="C3356" t="str">
            <v>UNIDAD</v>
          </cell>
          <cell r="D3356" t="str">
            <v>CANT.</v>
          </cell>
        </row>
        <row r="3357">
          <cell r="B3357" t="str">
            <v>MATERIALES</v>
          </cell>
        </row>
        <row r="3358">
          <cell r="B3358">
            <v>0</v>
          </cell>
          <cell r="C3358">
            <v>0</v>
          </cell>
        </row>
        <row r="3359">
          <cell r="B3359">
            <v>0</v>
          </cell>
          <cell r="C3359">
            <v>0</v>
          </cell>
        </row>
        <row r="3360">
          <cell r="B3360">
            <v>0</v>
          </cell>
          <cell r="C3360">
            <v>0</v>
          </cell>
        </row>
        <row r="3361">
          <cell r="B3361">
            <v>0</v>
          </cell>
          <cell r="C3361">
            <v>0</v>
          </cell>
        </row>
        <row r="3363">
          <cell r="B3363" t="str">
            <v>EQUIPO</v>
          </cell>
        </row>
        <row r="3364">
          <cell r="B3364" t="str">
            <v>HTA MENOR (5% de M. de O.)</v>
          </cell>
        </row>
        <row r="3365">
          <cell r="A3365">
            <v>0</v>
          </cell>
          <cell r="B3365">
            <v>0</v>
          </cell>
          <cell r="C3365">
            <v>0</v>
          </cell>
        </row>
        <row r="3366">
          <cell r="A3366">
            <v>0</v>
          </cell>
          <cell r="B3366">
            <v>0</v>
          </cell>
          <cell r="C3366">
            <v>0</v>
          </cell>
        </row>
        <row r="3367">
          <cell r="A3367">
            <v>0</v>
          </cell>
          <cell r="B3367">
            <v>0</v>
          </cell>
          <cell r="C3367">
            <v>0</v>
          </cell>
        </row>
        <row r="3369">
          <cell r="B3369" t="str">
            <v>MANO DE OBRA</v>
          </cell>
        </row>
        <row r="3370">
          <cell r="B3370">
            <v>0</v>
          </cell>
          <cell r="C3370">
            <v>0</v>
          </cell>
        </row>
        <row r="3371">
          <cell r="A3371">
            <v>0</v>
          </cell>
          <cell r="B3371">
            <v>0</v>
          </cell>
          <cell r="C3371">
            <v>0</v>
          </cell>
        </row>
        <row r="3372">
          <cell r="A3372">
            <v>0</v>
          </cell>
          <cell r="B3372">
            <v>0</v>
          </cell>
          <cell r="C3372">
            <v>0</v>
          </cell>
        </row>
        <row r="3373">
          <cell r="A3373">
            <v>0</v>
          </cell>
          <cell r="B3373">
            <v>0</v>
          </cell>
          <cell r="C3373">
            <v>0</v>
          </cell>
        </row>
        <row r="3375">
          <cell r="B3375" t="str">
            <v>TRANSPORTE</v>
          </cell>
        </row>
        <row r="3377">
          <cell r="A3377">
            <v>0</v>
          </cell>
          <cell r="B3377">
            <v>0</v>
          </cell>
          <cell r="C3377">
            <v>0</v>
          </cell>
        </row>
        <row r="3378">
          <cell r="A3378">
            <v>0</v>
          </cell>
          <cell r="B3378">
            <v>0</v>
          </cell>
          <cell r="C3378">
            <v>0</v>
          </cell>
        </row>
        <row r="3379">
          <cell r="A3379">
            <v>0</v>
          </cell>
          <cell r="B3379">
            <v>0</v>
          </cell>
          <cell r="C3379">
            <v>0</v>
          </cell>
        </row>
        <row r="3384">
          <cell r="A3384" t="str">
            <v>CODIGO</v>
          </cell>
          <cell r="B3384" t="str">
            <v>ITEM</v>
          </cell>
          <cell r="C3384" t="str">
            <v>UNIDAD</v>
          </cell>
        </row>
        <row r="3385">
          <cell r="D3385">
            <v>0</v>
          </cell>
        </row>
        <row r="3386">
          <cell r="B3386" t="str">
            <v>CODIGO</v>
          </cell>
        </row>
        <row r="3387">
          <cell r="A3387" t="str">
            <v>CODIGO</v>
          </cell>
          <cell r="B3387" t="str">
            <v>RECURSOS</v>
          </cell>
          <cell r="C3387" t="str">
            <v>UNIDAD</v>
          </cell>
          <cell r="D3387" t="str">
            <v>CANT.</v>
          </cell>
        </row>
        <row r="3388">
          <cell r="B3388" t="str">
            <v>MATERIALES</v>
          </cell>
        </row>
        <row r="3389">
          <cell r="B3389">
            <v>0</v>
          </cell>
          <cell r="C3389">
            <v>0</v>
          </cell>
        </row>
        <row r="3390">
          <cell r="B3390">
            <v>0</v>
          </cell>
          <cell r="C3390">
            <v>0</v>
          </cell>
        </row>
        <row r="3391">
          <cell r="B3391">
            <v>0</v>
          </cell>
          <cell r="C3391">
            <v>0</v>
          </cell>
        </row>
        <row r="3392">
          <cell r="B3392">
            <v>0</v>
          </cell>
          <cell r="C3392">
            <v>0</v>
          </cell>
        </row>
        <row r="3394">
          <cell r="B3394" t="str">
            <v>EQUIPO</v>
          </cell>
        </row>
        <row r="3395">
          <cell r="B3395" t="str">
            <v>HTA MENOR (5% de M. de O.)</v>
          </cell>
        </row>
        <row r="3396">
          <cell r="A3396">
            <v>0</v>
          </cell>
          <cell r="B3396">
            <v>0</v>
          </cell>
          <cell r="C3396">
            <v>0</v>
          </cell>
        </row>
        <row r="3397">
          <cell r="A3397">
            <v>0</v>
          </cell>
          <cell r="B3397">
            <v>0</v>
          </cell>
          <cell r="C3397">
            <v>0</v>
          </cell>
        </row>
        <row r="3398">
          <cell r="A3398">
            <v>0</v>
          </cell>
          <cell r="B3398">
            <v>0</v>
          </cell>
          <cell r="C3398">
            <v>0</v>
          </cell>
        </row>
        <row r="3400">
          <cell r="B3400" t="str">
            <v>MANO DE OBRA</v>
          </cell>
        </row>
        <row r="3401">
          <cell r="B3401">
            <v>0</v>
          </cell>
          <cell r="C3401">
            <v>0</v>
          </cell>
        </row>
        <row r="3402">
          <cell r="A3402">
            <v>0</v>
          </cell>
          <cell r="B3402">
            <v>0</v>
          </cell>
          <cell r="C3402">
            <v>0</v>
          </cell>
        </row>
        <row r="3403">
          <cell r="A3403">
            <v>0</v>
          </cell>
          <cell r="B3403">
            <v>0</v>
          </cell>
          <cell r="C3403">
            <v>0</v>
          </cell>
        </row>
        <row r="3404">
          <cell r="A3404">
            <v>0</v>
          </cell>
          <cell r="B3404">
            <v>0</v>
          </cell>
          <cell r="C3404">
            <v>0</v>
          </cell>
        </row>
        <row r="3406">
          <cell r="B3406" t="str">
            <v>TRANSPORTE</v>
          </cell>
        </row>
        <row r="3408">
          <cell r="A3408">
            <v>0</v>
          </cell>
          <cell r="B3408">
            <v>0</v>
          </cell>
          <cell r="C3408">
            <v>0</v>
          </cell>
        </row>
        <row r="3409">
          <cell r="A3409">
            <v>0</v>
          </cell>
          <cell r="B3409">
            <v>0</v>
          </cell>
          <cell r="C3409">
            <v>0</v>
          </cell>
        </row>
        <row r="3410">
          <cell r="A3410">
            <v>0</v>
          </cell>
          <cell r="B3410">
            <v>0</v>
          </cell>
          <cell r="C3410">
            <v>0</v>
          </cell>
        </row>
        <row r="3415">
          <cell r="A3415" t="str">
            <v>CODIGO</v>
          </cell>
          <cell r="B3415" t="str">
            <v>ITEM</v>
          </cell>
          <cell r="C3415" t="str">
            <v>UNIDAD</v>
          </cell>
        </row>
        <row r="3416">
          <cell r="D3416">
            <v>0</v>
          </cell>
        </row>
        <row r="3417">
          <cell r="B3417" t="str">
            <v>CODIGO</v>
          </cell>
        </row>
        <row r="3418">
          <cell r="A3418" t="str">
            <v>CODIGO</v>
          </cell>
          <cell r="B3418" t="str">
            <v>RECURSOS</v>
          </cell>
          <cell r="C3418" t="str">
            <v>UNIDAD</v>
          </cell>
          <cell r="D3418" t="str">
            <v>CANT.</v>
          </cell>
        </row>
        <row r="3419">
          <cell r="B3419" t="str">
            <v>MATERIALES</v>
          </cell>
        </row>
        <row r="3420">
          <cell r="B3420">
            <v>0</v>
          </cell>
          <cell r="C3420">
            <v>0</v>
          </cell>
        </row>
        <row r="3421">
          <cell r="B3421">
            <v>0</v>
          </cell>
          <cell r="C3421">
            <v>0</v>
          </cell>
        </row>
        <row r="3422">
          <cell r="B3422">
            <v>0</v>
          </cell>
          <cell r="C3422">
            <v>0</v>
          </cell>
        </row>
        <row r="3423">
          <cell r="B3423">
            <v>0</v>
          </cell>
          <cell r="C3423">
            <v>0</v>
          </cell>
        </row>
        <row r="3425">
          <cell r="B3425" t="str">
            <v>EQUIPO</v>
          </cell>
        </row>
        <row r="3426">
          <cell r="B3426" t="str">
            <v>HTA MENOR (5% de M. de O.)</v>
          </cell>
        </row>
        <row r="3427">
          <cell r="A3427">
            <v>0</v>
          </cell>
          <cell r="B3427">
            <v>0</v>
          </cell>
          <cell r="C3427">
            <v>0</v>
          </cell>
        </row>
        <row r="3428">
          <cell r="A3428">
            <v>0</v>
          </cell>
          <cell r="B3428">
            <v>0</v>
          </cell>
          <cell r="C3428">
            <v>0</v>
          </cell>
        </row>
        <row r="3429">
          <cell r="A3429">
            <v>0</v>
          </cell>
          <cell r="B3429">
            <v>0</v>
          </cell>
          <cell r="C3429">
            <v>0</v>
          </cell>
        </row>
        <row r="3431">
          <cell r="B3431" t="str">
            <v>MANO DE OBRA</v>
          </cell>
        </row>
        <row r="3432">
          <cell r="B3432">
            <v>0</v>
          </cell>
          <cell r="C3432">
            <v>0</v>
          </cell>
        </row>
        <row r="3433">
          <cell r="A3433">
            <v>0</v>
          </cell>
          <cell r="B3433">
            <v>0</v>
          </cell>
          <cell r="C3433">
            <v>0</v>
          </cell>
        </row>
        <row r="3434">
          <cell r="A3434">
            <v>0</v>
          </cell>
          <cell r="B3434">
            <v>0</v>
          </cell>
          <cell r="C3434">
            <v>0</v>
          </cell>
        </row>
        <row r="3435">
          <cell r="A3435">
            <v>0</v>
          </cell>
          <cell r="B3435">
            <v>0</v>
          </cell>
          <cell r="C3435">
            <v>0</v>
          </cell>
        </row>
        <row r="3437">
          <cell r="B3437" t="str">
            <v>TRANSPORTE</v>
          </cell>
        </row>
        <row r="3439">
          <cell r="A3439">
            <v>0</v>
          </cell>
          <cell r="B3439">
            <v>0</v>
          </cell>
          <cell r="C3439">
            <v>0</v>
          </cell>
        </row>
        <row r="3440">
          <cell r="A3440">
            <v>0</v>
          </cell>
          <cell r="B3440">
            <v>0</v>
          </cell>
          <cell r="C3440">
            <v>0</v>
          </cell>
        </row>
        <row r="3441">
          <cell r="A3441">
            <v>0</v>
          </cell>
          <cell r="B3441">
            <v>0</v>
          </cell>
          <cell r="C3441">
            <v>0</v>
          </cell>
        </row>
        <row r="3446">
          <cell r="A3446" t="str">
            <v>CODIGO</v>
          </cell>
          <cell r="B3446" t="str">
            <v>ITEM</v>
          </cell>
          <cell r="C3446" t="str">
            <v>UNIDAD</v>
          </cell>
        </row>
        <row r="3447">
          <cell r="D3447">
            <v>0</v>
          </cell>
        </row>
        <row r="3448">
          <cell r="B3448" t="str">
            <v>CODIGO</v>
          </cell>
        </row>
        <row r="3449">
          <cell r="A3449" t="str">
            <v>CODIGO</v>
          </cell>
          <cell r="B3449" t="str">
            <v>RECURSOS</v>
          </cell>
          <cell r="C3449" t="str">
            <v>UNIDAD</v>
          </cell>
          <cell r="D3449" t="str">
            <v>CANT.</v>
          </cell>
        </row>
        <row r="3450">
          <cell r="B3450" t="str">
            <v>MATERIALES</v>
          </cell>
        </row>
        <row r="3451">
          <cell r="B3451">
            <v>0</v>
          </cell>
          <cell r="C3451">
            <v>0</v>
          </cell>
        </row>
        <row r="3452">
          <cell r="B3452">
            <v>0</v>
          </cell>
          <cell r="C3452">
            <v>0</v>
          </cell>
        </row>
        <row r="3453">
          <cell r="B3453">
            <v>0</v>
          </cell>
          <cell r="C3453">
            <v>0</v>
          </cell>
        </row>
        <row r="3454">
          <cell r="B3454">
            <v>0</v>
          </cell>
          <cell r="C3454">
            <v>0</v>
          </cell>
        </row>
        <row r="3456">
          <cell r="B3456" t="str">
            <v>EQUIPO</v>
          </cell>
        </row>
        <row r="3457">
          <cell r="B3457" t="str">
            <v>HTA MENOR (5% de M. de O.)</v>
          </cell>
        </row>
        <row r="3458">
          <cell r="A3458">
            <v>0</v>
          </cell>
          <cell r="B3458">
            <v>0</v>
          </cell>
          <cell r="C3458">
            <v>0</v>
          </cell>
        </row>
        <row r="3459">
          <cell r="A3459">
            <v>0</v>
          </cell>
          <cell r="B3459">
            <v>0</v>
          </cell>
          <cell r="C3459">
            <v>0</v>
          </cell>
        </row>
        <row r="3460">
          <cell r="A3460">
            <v>0</v>
          </cell>
          <cell r="B3460">
            <v>0</v>
          </cell>
          <cell r="C3460">
            <v>0</v>
          </cell>
        </row>
        <row r="3462">
          <cell r="B3462" t="str">
            <v>MANO DE OBRA</v>
          </cell>
        </row>
        <row r="3463">
          <cell r="B3463">
            <v>0</v>
          </cell>
          <cell r="C3463">
            <v>0</v>
          </cell>
        </row>
        <row r="3464">
          <cell r="A3464">
            <v>0</v>
          </cell>
          <cell r="B3464">
            <v>0</v>
          </cell>
          <cell r="C3464">
            <v>0</v>
          </cell>
        </row>
        <row r="3465">
          <cell r="A3465">
            <v>0</v>
          </cell>
          <cell r="B3465">
            <v>0</v>
          </cell>
          <cell r="C3465">
            <v>0</v>
          </cell>
        </row>
        <row r="3466">
          <cell r="A3466">
            <v>0</v>
          </cell>
          <cell r="B3466">
            <v>0</v>
          </cell>
          <cell r="C3466">
            <v>0</v>
          </cell>
        </row>
        <row r="3468">
          <cell r="B3468" t="str">
            <v>TRANSPORTE</v>
          </cell>
        </row>
        <row r="3470">
          <cell r="A3470">
            <v>0</v>
          </cell>
          <cell r="B3470">
            <v>0</v>
          </cell>
          <cell r="C3470">
            <v>0</v>
          </cell>
        </row>
        <row r="3471">
          <cell r="A3471">
            <v>0</v>
          </cell>
          <cell r="B3471">
            <v>0</v>
          </cell>
          <cell r="C3471">
            <v>0</v>
          </cell>
        </row>
        <row r="3472">
          <cell r="A3472">
            <v>0</v>
          </cell>
          <cell r="B3472">
            <v>0</v>
          </cell>
          <cell r="C3472">
            <v>0</v>
          </cell>
        </row>
        <row r="3477">
          <cell r="A3477" t="str">
            <v>CODIGO</v>
          </cell>
          <cell r="B3477" t="str">
            <v>ITEM</v>
          </cell>
          <cell r="C3477" t="str">
            <v>UNIDAD</v>
          </cell>
        </row>
        <row r="3478">
          <cell r="D3478">
            <v>0</v>
          </cell>
        </row>
        <row r="3479">
          <cell r="B3479" t="str">
            <v>CODIGO</v>
          </cell>
        </row>
        <row r="3480">
          <cell r="A3480" t="str">
            <v>CODIGO</v>
          </cell>
          <cell r="B3480" t="str">
            <v>RECURSOS</v>
          </cell>
          <cell r="C3480" t="str">
            <v>UNIDAD</v>
          </cell>
          <cell r="D3480" t="str">
            <v>CANT.</v>
          </cell>
        </row>
        <row r="3481">
          <cell r="B3481" t="str">
            <v>MATERIALES</v>
          </cell>
        </row>
        <row r="3482">
          <cell r="B3482">
            <v>0</v>
          </cell>
          <cell r="C3482">
            <v>0</v>
          </cell>
        </row>
        <row r="3483">
          <cell r="B3483">
            <v>0</v>
          </cell>
          <cell r="C3483">
            <v>0</v>
          </cell>
        </row>
        <row r="3484">
          <cell r="B3484">
            <v>0</v>
          </cell>
          <cell r="C3484">
            <v>0</v>
          </cell>
        </row>
        <row r="3485">
          <cell r="B3485">
            <v>0</v>
          </cell>
          <cell r="C3485">
            <v>0</v>
          </cell>
        </row>
        <row r="3487">
          <cell r="B3487" t="str">
            <v>EQUIPO</v>
          </cell>
        </row>
        <row r="3488">
          <cell r="B3488" t="str">
            <v>HTA MENOR (5% de M. de O.)</v>
          </cell>
        </row>
        <row r="3489">
          <cell r="A3489">
            <v>0</v>
          </cell>
          <cell r="B3489">
            <v>0</v>
          </cell>
          <cell r="C3489">
            <v>0</v>
          </cell>
        </row>
        <row r="3490">
          <cell r="A3490">
            <v>0</v>
          </cell>
          <cell r="B3490">
            <v>0</v>
          </cell>
          <cell r="C3490">
            <v>0</v>
          </cell>
        </row>
        <row r="3491">
          <cell r="A3491">
            <v>0</v>
          </cell>
          <cell r="B3491">
            <v>0</v>
          </cell>
          <cell r="C3491">
            <v>0</v>
          </cell>
        </row>
        <row r="3493">
          <cell r="B3493" t="str">
            <v>MANO DE OBRA</v>
          </cell>
        </row>
        <row r="3494">
          <cell r="B3494">
            <v>0</v>
          </cell>
          <cell r="C3494">
            <v>0</v>
          </cell>
        </row>
        <row r="3495">
          <cell r="A3495">
            <v>0</v>
          </cell>
          <cell r="B3495">
            <v>0</v>
          </cell>
          <cell r="C3495">
            <v>0</v>
          </cell>
        </row>
        <row r="3496">
          <cell r="A3496">
            <v>0</v>
          </cell>
          <cell r="B3496">
            <v>0</v>
          </cell>
          <cell r="C3496">
            <v>0</v>
          </cell>
        </row>
        <row r="3497">
          <cell r="A3497">
            <v>0</v>
          </cell>
          <cell r="B3497">
            <v>0</v>
          </cell>
          <cell r="C3497">
            <v>0</v>
          </cell>
        </row>
        <row r="3499">
          <cell r="B3499" t="str">
            <v>TRANSPORTE</v>
          </cell>
        </row>
        <row r="3501">
          <cell r="A3501">
            <v>0</v>
          </cell>
          <cell r="B3501">
            <v>0</v>
          </cell>
          <cell r="C3501">
            <v>0</v>
          </cell>
        </row>
        <row r="3502">
          <cell r="A3502">
            <v>0</v>
          </cell>
          <cell r="B3502">
            <v>0</v>
          </cell>
          <cell r="C3502">
            <v>0</v>
          </cell>
        </row>
        <row r="3503">
          <cell r="A3503">
            <v>0</v>
          </cell>
          <cell r="B3503">
            <v>0</v>
          </cell>
          <cell r="C3503">
            <v>0</v>
          </cell>
        </row>
        <row r="3508">
          <cell r="A3508" t="str">
            <v>CODIGO</v>
          </cell>
          <cell r="B3508" t="str">
            <v>ITEM</v>
          </cell>
          <cell r="C3508" t="str">
            <v>UNIDAD</v>
          </cell>
        </row>
        <row r="3509">
          <cell r="D3509">
            <v>0</v>
          </cell>
        </row>
        <row r="3510">
          <cell r="B3510" t="str">
            <v>CODIGO</v>
          </cell>
        </row>
        <row r="3511">
          <cell r="A3511" t="str">
            <v>CODIGO</v>
          </cell>
          <cell r="B3511" t="str">
            <v>RECURSOS</v>
          </cell>
          <cell r="C3511" t="str">
            <v>UNIDAD</v>
          </cell>
          <cell r="D3511" t="str">
            <v>CANT.</v>
          </cell>
        </row>
        <row r="3512">
          <cell r="B3512" t="str">
            <v>MATERIALES</v>
          </cell>
        </row>
        <row r="3513">
          <cell r="B3513">
            <v>0</v>
          </cell>
          <cell r="C3513">
            <v>0</v>
          </cell>
        </row>
        <row r="3514">
          <cell r="B3514">
            <v>0</v>
          </cell>
          <cell r="C3514">
            <v>0</v>
          </cell>
        </row>
        <row r="3515">
          <cell r="B3515">
            <v>0</v>
          </cell>
          <cell r="C3515">
            <v>0</v>
          </cell>
        </row>
        <row r="3516">
          <cell r="B3516">
            <v>0</v>
          </cell>
          <cell r="C3516">
            <v>0</v>
          </cell>
        </row>
        <row r="3518">
          <cell r="B3518" t="str">
            <v>EQUIPO</v>
          </cell>
        </row>
        <row r="3519">
          <cell r="B3519" t="str">
            <v>HTA MENOR (5% de M. de O.)</v>
          </cell>
        </row>
        <row r="3520">
          <cell r="A3520">
            <v>0</v>
          </cell>
          <cell r="B3520">
            <v>0</v>
          </cell>
          <cell r="C3520">
            <v>0</v>
          </cell>
        </row>
        <row r="3521">
          <cell r="A3521">
            <v>0</v>
          </cell>
          <cell r="B3521">
            <v>0</v>
          </cell>
          <cell r="C3521">
            <v>0</v>
          </cell>
        </row>
        <row r="3522">
          <cell r="A3522">
            <v>0</v>
          </cell>
          <cell r="B3522">
            <v>0</v>
          </cell>
          <cell r="C3522">
            <v>0</v>
          </cell>
        </row>
        <row r="3524">
          <cell r="B3524" t="str">
            <v>MANO DE OBRA</v>
          </cell>
        </row>
        <row r="3525">
          <cell r="B3525">
            <v>0</v>
          </cell>
          <cell r="C3525">
            <v>0</v>
          </cell>
        </row>
        <row r="3526">
          <cell r="A3526">
            <v>0</v>
          </cell>
          <cell r="B3526">
            <v>0</v>
          </cell>
          <cell r="C3526">
            <v>0</v>
          </cell>
        </row>
        <row r="3527">
          <cell r="A3527">
            <v>0</v>
          </cell>
          <cell r="B3527">
            <v>0</v>
          </cell>
          <cell r="C3527">
            <v>0</v>
          </cell>
        </row>
        <row r="3528">
          <cell r="A3528">
            <v>0</v>
          </cell>
          <cell r="B3528">
            <v>0</v>
          </cell>
          <cell r="C3528">
            <v>0</v>
          </cell>
        </row>
        <row r="3530">
          <cell r="B3530" t="str">
            <v>TRANSPORTE</v>
          </cell>
        </row>
        <row r="3532">
          <cell r="A3532">
            <v>0</v>
          </cell>
          <cell r="B3532">
            <v>0</v>
          </cell>
          <cell r="C3532">
            <v>0</v>
          </cell>
        </row>
        <row r="3533">
          <cell r="A3533">
            <v>0</v>
          </cell>
          <cell r="B3533">
            <v>0</v>
          </cell>
          <cell r="C3533">
            <v>0</v>
          </cell>
        </row>
        <row r="3534">
          <cell r="A3534">
            <v>0</v>
          </cell>
          <cell r="B3534">
            <v>0</v>
          </cell>
          <cell r="C3534">
            <v>0</v>
          </cell>
        </row>
        <row r="3539">
          <cell r="A3539" t="str">
            <v>CODIGO</v>
          </cell>
          <cell r="B3539" t="str">
            <v>ITEM</v>
          </cell>
          <cell r="C3539" t="str">
            <v>UNIDAD</v>
          </cell>
        </row>
        <row r="3540">
          <cell r="D3540">
            <v>0</v>
          </cell>
        </row>
        <row r="3541">
          <cell r="B3541" t="str">
            <v>CODIGO</v>
          </cell>
        </row>
        <row r="3542">
          <cell r="A3542" t="str">
            <v>CODIGO</v>
          </cell>
          <cell r="B3542" t="str">
            <v>RECURSOS</v>
          </cell>
          <cell r="C3542" t="str">
            <v>UNIDAD</v>
          </cell>
          <cell r="D3542" t="str">
            <v>CANT.</v>
          </cell>
        </row>
        <row r="3543">
          <cell r="B3543" t="str">
            <v>MATERIALES</v>
          </cell>
        </row>
        <row r="3544">
          <cell r="B3544">
            <v>0</v>
          </cell>
          <cell r="C3544">
            <v>0</v>
          </cell>
        </row>
        <row r="3545">
          <cell r="B3545">
            <v>0</v>
          </cell>
          <cell r="C3545">
            <v>0</v>
          </cell>
        </row>
        <row r="3546">
          <cell r="B3546">
            <v>0</v>
          </cell>
          <cell r="C3546">
            <v>0</v>
          </cell>
        </row>
        <row r="3547">
          <cell r="B3547">
            <v>0</v>
          </cell>
          <cell r="C3547">
            <v>0</v>
          </cell>
        </row>
        <row r="3549">
          <cell r="B3549" t="str">
            <v>EQUIPO</v>
          </cell>
        </row>
        <row r="3550">
          <cell r="B3550" t="str">
            <v>HTA MENOR (5% de M. de O.)</v>
          </cell>
        </row>
        <row r="3551">
          <cell r="A3551">
            <v>0</v>
          </cell>
          <cell r="B3551">
            <v>0</v>
          </cell>
          <cell r="C3551">
            <v>0</v>
          </cell>
        </row>
        <row r="3552">
          <cell r="A3552">
            <v>0</v>
          </cell>
          <cell r="B3552">
            <v>0</v>
          </cell>
          <cell r="C3552">
            <v>0</v>
          </cell>
        </row>
        <row r="3553">
          <cell r="A3553">
            <v>0</v>
          </cell>
          <cell r="B3553">
            <v>0</v>
          </cell>
          <cell r="C3553">
            <v>0</v>
          </cell>
        </row>
        <row r="3555">
          <cell r="B3555" t="str">
            <v>MANO DE OBRA</v>
          </cell>
        </row>
        <row r="3556">
          <cell r="B3556">
            <v>0</v>
          </cell>
          <cell r="C3556">
            <v>0</v>
          </cell>
        </row>
        <row r="3557">
          <cell r="A3557">
            <v>0</v>
          </cell>
          <cell r="B3557">
            <v>0</v>
          </cell>
          <cell r="C3557">
            <v>0</v>
          </cell>
        </row>
        <row r="3558">
          <cell r="A3558">
            <v>0</v>
          </cell>
          <cell r="B3558">
            <v>0</v>
          </cell>
          <cell r="C3558">
            <v>0</v>
          </cell>
        </row>
        <row r="3559">
          <cell r="A3559">
            <v>0</v>
          </cell>
          <cell r="B3559">
            <v>0</v>
          </cell>
          <cell r="C3559">
            <v>0</v>
          </cell>
        </row>
        <row r="3561">
          <cell r="B3561" t="str">
            <v>TRANSPORTE</v>
          </cell>
        </row>
        <row r="3563">
          <cell r="A3563">
            <v>0</v>
          </cell>
          <cell r="B3563">
            <v>0</v>
          </cell>
          <cell r="C3563">
            <v>0</v>
          </cell>
        </row>
        <row r="3564">
          <cell r="A3564">
            <v>0</v>
          </cell>
          <cell r="B3564">
            <v>0</v>
          </cell>
          <cell r="C3564">
            <v>0</v>
          </cell>
        </row>
        <row r="3565">
          <cell r="A3565">
            <v>0</v>
          </cell>
          <cell r="B3565">
            <v>0</v>
          </cell>
          <cell r="C3565">
            <v>0</v>
          </cell>
        </row>
        <row r="3571">
          <cell r="A3571" t="str">
            <v>CODIGO</v>
          </cell>
          <cell r="B3571" t="str">
            <v>ITEM</v>
          </cell>
          <cell r="C3571" t="str">
            <v>UNIDAD</v>
          </cell>
        </row>
        <row r="3572">
          <cell r="D3572">
            <v>0</v>
          </cell>
        </row>
        <row r="3573">
          <cell r="B3573" t="str">
            <v>CODIGO</v>
          </cell>
        </row>
        <row r="3574">
          <cell r="A3574" t="str">
            <v>CODIGO</v>
          </cell>
          <cell r="B3574" t="str">
            <v>RECURSOS</v>
          </cell>
          <cell r="C3574" t="str">
            <v>UNIDAD</v>
          </cell>
          <cell r="D3574" t="str">
            <v>CANT.</v>
          </cell>
        </row>
        <row r="3575">
          <cell r="B3575" t="str">
            <v>MATERIALES</v>
          </cell>
        </row>
        <row r="3576">
          <cell r="B3576">
            <v>0</v>
          </cell>
          <cell r="C3576">
            <v>0</v>
          </cell>
        </row>
        <row r="3577">
          <cell r="B3577">
            <v>0</v>
          </cell>
          <cell r="C3577">
            <v>0</v>
          </cell>
        </row>
        <row r="3578">
          <cell r="B3578">
            <v>0</v>
          </cell>
          <cell r="C3578">
            <v>0</v>
          </cell>
        </row>
        <row r="3579">
          <cell r="B3579">
            <v>0</v>
          </cell>
          <cell r="C3579">
            <v>0</v>
          </cell>
        </row>
        <row r="3581">
          <cell r="B3581" t="str">
            <v>EQUIPO</v>
          </cell>
        </row>
        <row r="3582">
          <cell r="B3582" t="str">
            <v>HTA MENOR (5% de M. de O.)</v>
          </cell>
        </row>
        <row r="3583">
          <cell r="A3583">
            <v>0</v>
          </cell>
          <cell r="B3583">
            <v>0</v>
          </cell>
          <cell r="C3583">
            <v>0</v>
          </cell>
        </row>
        <row r="3584">
          <cell r="A3584">
            <v>0</v>
          </cell>
          <cell r="B3584">
            <v>0</v>
          </cell>
          <cell r="C3584">
            <v>0</v>
          </cell>
        </row>
        <row r="3585">
          <cell r="A3585">
            <v>0</v>
          </cell>
          <cell r="B3585">
            <v>0</v>
          </cell>
          <cell r="C3585">
            <v>0</v>
          </cell>
        </row>
        <row r="3587">
          <cell r="B3587" t="str">
            <v>MANO DE OBRA</v>
          </cell>
        </row>
        <row r="3588">
          <cell r="B3588">
            <v>0</v>
          </cell>
          <cell r="C3588">
            <v>0</v>
          </cell>
        </row>
        <row r="3589">
          <cell r="A3589">
            <v>0</v>
          </cell>
          <cell r="B3589">
            <v>0</v>
          </cell>
          <cell r="C3589">
            <v>0</v>
          </cell>
        </row>
        <row r="3590">
          <cell r="A3590">
            <v>0</v>
          </cell>
          <cell r="B3590">
            <v>0</v>
          </cell>
          <cell r="C3590">
            <v>0</v>
          </cell>
        </row>
        <row r="3591">
          <cell r="A3591">
            <v>0</v>
          </cell>
          <cell r="B3591">
            <v>0</v>
          </cell>
          <cell r="C3591">
            <v>0</v>
          </cell>
        </row>
        <row r="3593">
          <cell r="B3593" t="str">
            <v>TRANSPORTE</v>
          </cell>
        </row>
        <row r="3595">
          <cell r="A3595">
            <v>0</v>
          </cell>
          <cell r="B3595">
            <v>0</v>
          </cell>
          <cell r="C3595">
            <v>0</v>
          </cell>
        </row>
        <row r="3596">
          <cell r="A3596">
            <v>0</v>
          </cell>
          <cell r="B3596">
            <v>0</v>
          </cell>
          <cell r="C3596">
            <v>0</v>
          </cell>
        </row>
        <row r="3597">
          <cell r="A3597">
            <v>0</v>
          </cell>
          <cell r="B3597">
            <v>0</v>
          </cell>
          <cell r="C3597">
            <v>0</v>
          </cell>
        </row>
        <row r="3602">
          <cell r="A3602" t="str">
            <v>CODIGO</v>
          </cell>
          <cell r="B3602" t="str">
            <v>ITEM</v>
          </cell>
          <cell r="C3602" t="str">
            <v>UNIDAD</v>
          </cell>
        </row>
        <row r="3603">
          <cell r="D3603">
            <v>0</v>
          </cell>
        </row>
        <row r="3604">
          <cell r="B3604" t="str">
            <v>CODIGO</v>
          </cell>
        </row>
        <row r="3605">
          <cell r="A3605" t="str">
            <v>CODIGO</v>
          </cell>
          <cell r="B3605" t="str">
            <v>RECURSOS</v>
          </cell>
          <cell r="C3605" t="str">
            <v>UNIDAD</v>
          </cell>
          <cell r="D3605" t="str">
            <v>CANT.</v>
          </cell>
        </row>
        <row r="3606">
          <cell r="B3606" t="str">
            <v>MATERIALES</v>
          </cell>
        </row>
        <row r="3607">
          <cell r="B3607">
            <v>0</v>
          </cell>
          <cell r="C3607">
            <v>0</v>
          </cell>
        </row>
        <row r="3608">
          <cell r="B3608">
            <v>0</v>
          </cell>
          <cell r="C3608">
            <v>0</v>
          </cell>
        </row>
        <row r="3609">
          <cell r="B3609">
            <v>0</v>
          </cell>
          <cell r="C3609">
            <v>0</v>
          </cell>
        </row>
        <row r="3610">
          <cell r="B3610">
            <v>0</v>
          </cell>
          <cell r="C3610">
            <v>0</v>
          </cell>
        </row>
        <row r="3612">
          <cell r="B3612" t="str">
            <v>EQUIPO</v>
          </cell>
        </row>
        <row r="3613">
          <cell r="B3613" t="str">
            <v>HTA MENOR (5% de M. de O.)</v>
          </cell>
        </row>
        <row r="3614">
          <cell r="A3614">
            <v>0</v>
          </cell>
          <cell r="B3614">
            <v>0</v>
          </cell>
          <cell r="C3614">
            <v>0</v>
          </cell>
        </row>
        <row r="3615">
          <cell r="A3615">
            <v>0</v>
          </cell>
          <cell r="B3615">
            <v>0</v>
          </cell>
          <cell r="C3615">
            <v>0</v>
          </cell>
        </row>
        <row r="3616">
          <cell r="A3616">
            <v>0</v>
          </cell>
          <cell r="B3616">
            <v>0</v>
          </cell>
          <cell r="C3616">
            <v>0</v>
          </cell>
        </row>
        <row r="3618">
          <cell r="B3618" t="str">
            <v>MANO DE OBRA</v>
          </cell>
        </row>
        <row r="3619">
          <cell r="B3619">
            <v>0</v>
          </cell>
          <cell r="C3619">
            <v>0</v>
          </cell>
        </row>
        <row r="3620">
          <cell r="A3620">
            <v>0</v>
          </cell>
          <cell r="B3620">
            <v>0</v>
          </cell>
          <cell r="C3620">
            <v>0</v>
          </cell>
        </row>
        <row r="3621">
          <cell r="A3621">
            <v>0</v>
          </cell>
          <cell r="B3621">
            <v>0</v>
          </cell>
          <cell r="C3621">
            <v>0</v>
          </cell>
        </row>
        <row r="3622">
          <cell r="A3622">
            <v>0</v>
          </cell>
          <cell r="B3622">
            <v>0</v>
          </cell>
          <cell r="C3622">
            <v>0</v>
          </cell>
        </row>
        <row r="3624">
          <cell r="B3624" t="str">
            <v>TRANSPORTE</v>
          </cell>
        </row>
        <row r="3626">
          <cell r="A3626">
            <v>0</v>
          </cell>
          <cell r="B3626">
            <v>0</v>
          </cell>
          <cell r="C3626">
            <v>0</v>
          </cell>
        </row>
        <row r="3627">
          <cell r="A3627">
            <v>0</v>
          </cell>
          <cell r="B3627">
            <v>0</v>
          </cell>
          <cell r="C3627">
            <v>0</v>
          </cell>
        </row>
        <row r="3628">
          <cell r="A3628">
            <v>0</v>
          </cell>
          <cell r="B3628">
            <v>0</v>
          </cell>
          <cell r="C3628">
            <v>0</v>
          </cell>
        </row>
        <row r="3633">
          <cell r="A3633" t="str">
            <v>CODIGO</v>
          </cell>
          <cell r="B3633" t="str">
            <v>ITEM</v>
          </cell>
          <cell r="C3633" t="str">
            <v>UNIDAD</v>
          </cell>
        </row>
        <row r="3634">
          <cell r="D3634">
            <v>0</v>
          </cell>
        </row>
        <row r="3635">
          <cell r="B3635" t="str">
            <v>CODIGO</v>
          </cell>
        </row>
        <row r="3636">
          <cell r="A3636" t="str">
            <v>CODIGO</v>
          </cell>
          <cell r="B3636" t="str">
            <v>RECURSOS</v>
          </cell>
          <cell r="C3636" t="str">
            <v>UNIDAD</v>
          </cell>
          <cell r="D3636" t="str">
            <v>CANT.</v>
          </cell>
        </row>
        <row r="3637">
          <cell r="B3637" t="str">
            <v>MATERIALES</v>
          </cell>
        </row>
        <row r="3638">
          <cell r="B3638">
            <v>0</v>
          </cell>
          <cell r="C3638">
            <v>0</v>
          </cell>
        </row>
        <row r="3639">
          <cell r="B3639">
            <v>0</v>
          </cell>
          <cell r="C3639">
            <v>0</v>
          </cell>
        </row>
        <row r="3640">
          <cell r="B3640">
            <v>0</v>
          </cell>
          <cell r="C3640">
            <v>0</v>
          </cell>
        </row>
        <row r="3641">
          <cell r="B3641">
            <v>0</v>
          </cell>
          <cell r="C3641">
            <v>0</v>
          </cell>
        </row>
        <row r="3643">
          <cell r="B3643" t="str">
            <v>EQUIPO</v>
          </cell>
        </row>
        <row r="3644">
          <cell r="B3644" t="str">
            <v>HTA MENOR (5% de M. de O.)</v>
          </cell>
        </row>
        <row r="3645">
          <cell r="A3645">
            <v>0</v>
          </cell>
          <cell r="B3645">
            <v>0</v>
          </cell>
          <cell r="C3645">
            <v>0</v>
          </cell>
        </row>
        <row r="3646">
          <cell r="A3646">
            <v>0</v>
          </cell>
          <cell r="B3646">
            <v>0</v>
          </cell>
          <cell r="C3646">
            <v>0</v>
          </cell>
        </row>
        <row r="3647">
          <cell r="A3647">
            <v>0</v>
          </cell>
          <cell r="B3647">
            <v>0</v>
          </cell>
          <cell r="C3647">
            <v>0</v>
          </cell>
        </row>
        <row r="3649">
          <cell r="B3649" t="str">
            <v>MANO DE OBRA</v>
          </cell>
        </row>
        <row r="3650">
          <cell r="B3650">
            <v>0</v>
          </cell>
          <cell r="C3650">
            <v>0</v>
          </cell>
        </row>
        <row r="3651">
          <cell r="A3651">
            <v>0</v>
          </cell>
          <cell r="B3651">
            <v>0</v>
          </cell>
          <cell r="C3651">
            <v>0</v>
          </cell>
        </row>
        <row r="3652">
          <cell r="A3652">
            <v>0</v>
          </cell>
          <cell r="B3652">
            <v>0</v>
          </cell>
          <cell r="C3652">
            <v>0</v>
          </cell>
        </row>
        <row r="3653">
          <cell r="A3653">
            <v>0</v>
          </cell>
          <cell r="B3653">
            <v>0</v>
          </cell>
          <cell r="C3653">
            <v>0</v>
          </cell>
        </row>
        <row r="3655">
          <cell r="B3655" t="str">
            <v>TRANSPORTE</v>
          </cell>
        </row>
        <row r="3657">
          <cell r="A3657">
            <v>0</v>
          </cell>
          <cell r="B3657">
            <v>0</v>
          </cell>
          <cell r="C3657">
            <v>0</v>
          </cell>
        </row>
        <row r="3658">
          <cell r="A3658">
            <v>0</v>
          </cell>
          <cell r="B3658">
            <v>0</v>
          </cell>
          <cell r="C3658">
            <v>0</v>
          </cell>
        </row>
        <row r="3659">
          <cell r="A3659">
            <v>0</v>
          </cell>
          <cell r="B3659">
            <v>0</v>
          </cell>
          <cell r="C3659">
            <v>0</v>
          </cell>
        </row>
        <row r="3664">
          <cell r="A3664" t="str">
            <v>CODIGO</v>
          </cell>
          <cell r="B3664" t="str">
            <v>ITEM</v>
          </cell>
          <cell r="C3664" t="str">
            <v>UNIDAD</v>
          </cell>
        </row>
        <row r="3665">
          <cell r="D3665">
            <v>0</v>
          </cell>
        </row>
        <row r="3666">
          <cell r="B3666" t="str">
            <v>CODIGO</v>
          </cell>
        </row>
        <row r="3667">
          <cell r="A3667" t="str">
            <v>CODIGO</v>
          </cell>
          <cell r="B3667" t="str">
            <v>RECURSOS</v>
          </cell>
          <cell r="C3667" t="str">
            <v>UNIDAD</v>
          </cell>
          <cell r="D3667" t="str">
            <v>CANT.</v>
          </cell>
        </row>
        <row r="3668">
          <cell r="B3668" t="str">
            <v>MATERIALES</v>
          </cell>
        </row>
        <row r="3669">
          <cell r="B3669">
            <v>0</v>
          </cell>
          <cell r="C3669">
            <v>0</v>
          </cell>
        </row>
        <row r="3670">
          <cell r="B3670">
            <v>0</v>
          </cell>
          <cell r="C3670">
            <v>0</v>
          </cell>
        </row>
        <row r="3671">
          <cell r="B3671">
            <v>0</v>
          </cell>
          <cell r="C3671">
            <v>0</v>
          </cell>
        </row>
        <row r="3672">
          <cell r="B3672">
            <v>0</v>
          </cell>
          <cell r="C3672">
            <v>0</v>
          </cell>
        </row>
        <row r="3674">
          <cell r="B3674" t="str">
            <v>EQUIPO</v>
          </cell>
        </row>
        <row r="3675">
          <cell r="B3675" t="str">
            <v>HTA MENOR (5% de M. de O.)</v>
          </cell>
        </row>
        <row r="3676">
          <cell r="A3676">
            <v>0</v>
          </cell>
          <cell r="B3676">
            <v>0</v>
          </cell>
          <cell r="C3676">
            <v>0</v>
          </cell>
        </row>
        <row r="3677">
          <cell r="A3677">
            <v>0</v>
          </cell>
          <cell r="B3677">
            <v>0</v>
          </cell>
          <cell r="C3677">
            <v>0</v>
          </cell>
        </row>
        <row r="3678">
          <cell r="A3678">
            <v>0</v>
          </cell>
          <cell r="B3678">
            <v>0</v>
          </cell>
          <cell r="C3678">
            <v>0</v>
          </cell>
        </row>
        <row r="3680">
          <cell r="B3680" t="str">
            <v>MANO DE OBRA</v>
          </cell>
        </row>
        <row r="3681">
          <cell r="B3681">
            <v>0</v>
          </cell>
          <cell r="C3681">
            <v>0</v>
          </cell>
        </row>
        <row r="3682">
          <cell r="A3682">
            <v>0</v>
          </cell>
          <cell r="B3682">
            <v>0</v>
          </cell>
          <cell r="C3682">
            <v>0</v>
          </cell>
        </row>
        <row r="3683">
          <cell r="A3683">
            <v>0</v>
          </cell>
          <cell r="B3683">
            <v>0</v>
          </cell>
          <cell r="C3683">
            <v>0</v>
          </cell>
        </row>
        <row r="3684">
          <cell r="A3684">
            <v>0</v>
          </cell>
          <cell r="B3684">
            <v>0</v>
          </cell>
          <cell r="C3684">
            <v>0</v>
          </cell>
        </row>
        <row r="3686">
          <cell r="B3686" t="str">
            <v>TRANSPORTE</v>
          </cell>
        </row>
        <row r="3688">
          <cell r="A3688">
            <v>0</v>
          </cell>
          <cell r="B3688">
            <v>0</v>
          </cell>
          <cell r="C3688">
            <v>0</v>
          </cell>
        </row>
        <row r="3689">
          <cell r="A3689">
            <v>0</v>
          </cell>
          <cell r="B3689">
            <v>0</v>
          </cell>
          <cell r="C3689">
            <v>0</v>
          </cell>
        </row>
        <row r="3690">
          <cell r="A3690">
            <v>0</v>
          </cell>
          <cell r="B3690">
            <v>0</v>
          </cell>
          <cell r="C3690">
            <v>0</v>
          </cell>
        </row>
        <row r="3695">
          <cell r="A3695" t="str">
            <v>CODIGO</v>
          </cell>
          <cell r="B3695" t="str">
            <v>ITEM</v>
          </cell>
          <cell r="C3695" t="str">
            <v>UNIDAD</v>
          </cell>
        </row>
        <row r="3696">
          <cell r="D3696">
            <v>0</v>
          </cell>
        </row>
        <row r="3697">
          <cell r="B3697" t="str">
            <v>CODIGO</v>
          </cell>
        </row>
        <row r="3698">
          <cell r="A3698" t="str">
            <v>CODIGO</v>
          </cell>
          <cell r="B3698" t="str">
            <v>RECURSOS</v>
          </cell>
          <cell r="C3698" t="str">
            <v>UNIDAD</v>
          </cell>
          <cell r="D3698" t="str">
            <v>CANT.</v>
          </cell>
        </row>
        <row r="3699">
          <cell r="B3699" t="str">
            <v>MATERIALES</v>
          </cell>
        </row>
        <row r="3700">
          <cell r="B3700">
            <v>0</v>
          </cell>
          <cell r="C3700">
            <v>0</v>
          </cell>
        </row>
        <row r="3701">
          <cell r="B3701">
            <v>0</v>
          </cell>
          <cell r="C3701">
            <v>0</v>
          </cell>
        </row>
        <row r="3702">
          <cell r="B3702">
            <v>0</v>
          </cell>
          <cell r="C3702">
            <v>0</v>
          </cell>
        </row>
        <row r="3703">
          <cell r="B3703">
            <v>0</v>
          </cell>
          <cell r="C3703">
            <v>0</v>
          </cell>
        </row>
        <row r="3705">
          <cell r="B3705" t="str">
            <v>EQUIPO</v>
          </cell>
        </row>
        <row r="3706">
          <cell r="B3706" t="str">
            <v>HTA MENOR (5% de M. de O.)</v>
          </cell>
        </row>
        <row r="3707">
          <cell r="A3707">
            <v>0</v>
          </cell>
          <cell r="B3707">
            <v>0</v>
          </cell>
          <cell r="C3707">
            <v>0</v>
          </cell>
        </row>
        <row r="3708">
          <cell r="A3708">
            <v>0</v>
          </cell>
          <cell r="B3708">
            <v>0</v>
          </cell>
          <cell r="C3708">
            <v>0</v>
          </cell>
        </row>
        <row r="3709">
          <cell r="A3709">
            <v>0</v>
          </cell>
          <cell r="B3709">
            <v>0</v>
          </cell>
          <cell r="C3709">
            <v>0</v>
          </cell>
        </row>
        <row r="3711">
          <cell r="B3711" t="str">
            <v>MANO DE OBRA</v>
          </cell>
        </row>
        <row r="3712">
          <cell r="B3712">
            <v>0</v>
          </cell>
          <cell r="C3712">
            <v>0</v>
          </cell>
        </row>
        <row r="3713">
          <cell r="A3713">
            <v>0</v>
          </cell>
          <cell r="B3713">
            <v>0</v>
          </cell>
          <cell r="C3713">
            <v>0</v>
          </cell>
        </row>
        <row r="3714">
          <cell r="A3714">
            <v>0</v>
          </cell>
          <cell r="B3714">
            <v>0</v>
          </cell>
          <cell r="C3714">
            <v>0</v>
          </cell>
        </row>
        <row r="3715">
          <cell r="A3715">
            <v>0</v>
          </cell>
          <cell r="B3715">
            <v>0</v>
          </cell>
          <cell r="C3715">
            <v>0</v>
          </cell>
        </row>
        <row r="3717">
          <cell r="B3717" t="str">
            <v>TRANSPORTE</v>
          </cell>
        </row>
        <row r="3719">
          <cell r="A3719">
            <v>0</v>
          </cell>
          <cell r="B3719">
            <v>0</v>
          </cell>
          <cell r="C3719">
            <v>0</v>
          </cell>
        </row>
        <row r="3720">
          <cell r="A3720">
            <v>0</v>
          </cell>
          <cell r="B3720">
            <v>0</v>
          </cell>
          <cell r="C3720">
            <v>0</v>
          </cell>
        </row>
        <row r="3721">
          <cell r="A3721">
            <v>0</v>
          </cell>
          <cell r="B3721">
            <v>0</v>
          </cell>
          <cell r="C3721">
            <v>0</v>
          </cell>
        </row>
        <row r="3726">
          <cell r="A3726" t="str">
            <v>CODIGO</v>
          </cell>
          <cell r="B3726" t="str">
            <v>ITEM</v>
          </cell>
          <cell r="C3726" t="str">
            <v>UNIDAD</v>
          </cell>
        </row>
        <row r="3727">
          <cell r="D3727">
            <v>0</v>
          </cell>
        </row>
        <row r="3728">
          <cell r="B3728" t="str">
            <v>CODIGO</v>
          </cell>
        </row>
        <row r="3729">
          <cell r="A3729" t="str">
            <v>CODIGO</v>
          </cell>
          <cell r="B3729" t="str">
            <v>RECURSOS</v>
          </cell>
          <cell r="C3729" t="str">
            <v>UNIDAD</v>
          </cell>
          <cell r="D3729" t="str">
            <v>CANT.</v>
          </cell>
        </row>
        <row r="3730">
          <cell r="B3730" t="str">
            <v>MATERIALES</v>
          </cell>
        </row>
        <row r="3731">
          <cell r="B3731">
            <v>0</v>
          </cell>
          <cell r="C3731">
            <v>0</v>
          </cell>
        </row>
        <row r="3732">
          <cell r="B3732">
            <v>0</v>
          </cell>
          <cell r="C3732">
            <v>0</v>
          </cell>
        </row>
        <row r="3733">
          <cell r="B3733">
            <v>0</v>
          </cell>
          <cell r="C3733">
            <v>0</v>
          </cell>
        </row>
        <row r="3734">
          <cell r="B3734">
            <v>0</v>
          </cell>
          <cell r="C3734">
            <v>0</v>
          </cell>
        </row>
        <row r="3736">
          <cell r="B3736" t="str">
            <v>EQUIPO</v>
          </cell>
        </row>
        <row r="3737">
          <cell r="B3737" t="str">
            <v>HTA MENOR (5% de M. de O.)</v>
          </cell>
        </row>
        <row r="3738">
          <cell r="A3738">
            <v>0</v>
          </cell>
          <cell r="B3738">
            <v>0</v>
          </cell>
          <cell r="C3738">
            <v>0</v>
          </cell>
        </row>
        <row r="3739">
          <cell r="A3739">
            <v>0</v>
          </cell>
          <cell r="B3739">
            <v>0</v>
          </cell>
          <cell r="C3739">
            <v>0</v>
          </cell>
        </row>
        <row r="3740">
          <cell r="A3740">
            <v>0</v>
          </cell>
          <cell r="B3740">
            <v>0</v>
          </cell>
          <cell r="C3740">
            <v>0</v>
          </cell>
        </row>
        <row r="3742">
          <cell r="B3742" t="str">
            <v>MANO DE OBRA</v>
          </cell>
        </row>
        <row r="3743">
          <cell r="B3743">
            <v>0</v>
          </cell>
          <cell r="C3743">
            <v>0</v>
          </cell>
        </row>
        <row r="3744">
          <cell r="A3744">
            <v>0</v>
          </cell>
          <cell r="B3744">
            <v>0</v>
          </cell>
          <cell r="C3744">
            <v>0</v>
          </cell>
        </row>
        <row r="3745">
          <cell r="A3745">
            <v>0</v>
          </cell>
          <cell r="B3745">
            <v>0</v>
          </cell>
          <cell r="C3745">
            <v>0</v>
          </cell>
        </row>
        <row r="3746">
          <cell r="A3746">
            <v>0</v>
          </cell>
          <cell r="B3746">
            <v>0</v>
          </cell>
          <cell r="C3746">
            <v>0</v>
          </cell>
        </row>
        <row r="3748">
          <cell r="B3748" t="str">
            <v>TRANSPORTE</v>
          </cell>
        </row>
        <row r="3750">
          <cell r="A3750">
            <v>0</v>
          </cell>
          <cell r="B3750">
            <v>0</v>
          </cell>
          <cell r="C3750">
            <v>0</v>
          </cell>
        </row>
        <row r="3751">
          <cell r="A3751">
            <v>0</v>
          </cell>
          <cell r="B3751">
            <v>0</v>
          </cell>
          <cell r="C3751">
            <v>0</v>
          </cell>
        </row>
        <row r="3752">
          <cell r="A3752">
            <v>0</v>
          </cell>
          <cell r="B3752">
            <v>0</v>
          </cell>
          <cell r="C3752">
            <v>0</v>
          </cell>
        </row>
        <row r="3757">
          <cell r="A3757" t="str">
            <v>CODIGO</v>
          </cell>
          <cell r="B3757" t="str">
            <v>ITEM</v>
          </cell>
          <cell r="C3757" t="str">
            <v>UNIDAD</v>
          </cell>
        </row>
        <row r="3758">
          <cell r="D3758">
            <v>0</v>
          </cell>
        </row>
        <row r="3759">
          <cell r="B3759" t="str">
            <v>CODIGO</v>
          </cell>
        </row>
        <row r="3760">
          <cell r="A3760" t="str">
            <v>CODIGO</v>
          </cell>
          <cell r="B3760" t="str">
            <v>RECURSOS</v>
          </cell>
          <cell r="C3760" t="str">
            <v>UNIDAD</v>
          </cell>
          <cell r="D3760" t="str">
            <v>CANT.</v>
          </cell>
        </row>
        <row r="3761">
          <cell r="B3761" t="str">
            <v>MATERIALES</v>
          </cell>
        </row>
        <row r="3762">
          <cell r="B3762">
            <v>0</v>
          </cell>
          <cell r="C3762">
            <v>0</v>
          </cell>
        </row>
        <row r="3763">
          <cell r="B3763">
            <v>0</v>
          </cell>
          <cell r="C3763">
            <v>0</v>
          </cell>
        </row>
        <row r="3764">
          <cell r="B3764">
            <v>0</v>
          </cell>
          <cell r="C3764">
            <v>0</v>
          </cell>
        </row>
        <row r="3765">
          <cell r="B3765">
            <v>0</v>
          </cell>
          <cell r="C3765">
            <v>0</v>
          </cell>
        </row>
        <row r="3767">
          <cell r="B3767" t="str">
            <v>EQUIPO</v>
          </cell>
        </row>
        <row r="3768">
          <cell r="B3768" t="str">
            <v>HTA MENOR (5% de M. de O.)</v>
          </cell>
        </row>
        <row r="3769">
          <cell r="A3769">
            <v>0</v>
          </cell>
          <cell r="B3769">
            <v>0</v>
          </cell>
          <cell r="C3769">
            <v>0</v>
          </cell>
        </row>
        <row r="3770">
          <cell r="A3770">
            <v>0</v>
          </cell>
          <cell r="B3770">
            <v>0</v>
          </cell>
          <cell r="C3770">
            <v>0</v>
          </cell>
        </row>
        <row r="3771">
          <cell r="A3771">
            <v>0</v>
          </cell>
          <cell r="B3771">
            <v>0</v>
          </cell>
          <cell r="C3771">
            <v>0</v>
          </cell>
        </row>
        <row r="3773">
          <cell r="B3773" t="str">
            <v>MANO DE OBRA</v>
          </cell>
        </row>
        <row r="3774">
          <cell r="B3774">
            <v>0</v>
          </cell>
          <cell r="C3774">
            <v>0</v>
          </cell>
        </row>
        <row r="3775">
          <cell r="A3775">
            <v>0</v>
          </cell>
          <cell r="B3775">
            <v>0</v>
          </cell>
          <cell r="C3775">
            <v>0</v>
          </cell>
        </row>
        <row r="3776">
          <cell r="A3776">
            <v>0</v>
          </cell>
          <cell r="B3776">
            <v>0</v>
          </cell>
          <cell r="C3776">
            <v>0</v>
          </cell>
        </row>
        <row r="3777">
          <cell r="A3777">
            <v>0</v>
          </cell>
          <cell r="B3777">
            <v>0</v>
          </cell>
          <cell r="C3777">
            <v>0</v>
          </cell>
        </row>
        <row r="3779">
          <cell r="B3779" t="str">
            <v>TRANSPORTE</v>
          </cell>
        </row>
        <row r="3781">
          <cell r="A3781">
            <v>0</v>
          </cell>
          <cell r="B3781">
            <v>0</v>
          </cell>
          <cell r="C3781">
            <v>0</v>
          </cell>
        </row>
        <row r="3782">
          <cell r="A3782">
            <v>0</v>
          </cell>
          <cell r="B3782">
            <v>0</v>
          </cell>
          <cell r="C3782">
            <v>0</v>
          </cell>
        </row>
        <row r="3783">
          <cell r="A3783">
            <v>0</v>
          </cell>
          <cell r="B3783">
            <v>0</v>
          </cell>
          <cell r="C3783">
            <v>0</v>
          </cell>
        </row>
        <row r="3788">
          <cell r="A3788" t="str">
            <v>CODIGO</v>
          </cell>
          <cell r="B3788" t="str">
            <v>ITEM</v>
          </cell>
          <cell r="C3788" t="str">
            <v>UNIDAD</v>
          </cell>
        </row>
        <row r="3789">
          <cell r="D3789">
            <v>0</v>
          </cell>
        </row>
        <row r="3790">
          <cell r="B3790" t="str">
            <v>CODIGO</v>
          </cell>
        </row>
        <row r="3791">
          <cell r="A3791" t="str">
            <v>CODIGO</v>
          </cell>
          <cell r="B3791" t="str">
            <v>RECURSOS</v>
          </cell>
          <cell r="C3791" t="str">
            <v>UNIDAD</v>
          </cell>
          <cell r="D3791" t="str">
            <v>CANT.</v>
          </cell>
        </row>
        <row r="3792">
          <cell r="B3792" t="str">
            <v>MATERIALES</v>
          </cell>
        </row>
        <row r="3793">
          <cell r="B3793">
            <v>0</v>
          </cell>
          <cell r="C3793">
            <v>0</v>
          </cell>
        </row>
        <row r="3794">
          <cell r="B3794">
            <v>0</v>
          </cell>
          <cell r="C3794">
            <v>0</v>
          </cell>
        </row>
        <row r="3795">
          <cell r="B3795">
            <v>0</v>
          </cell>
          <cell r="C3795">
            <v>0</v>
          </cell>
        </row>
        <row r="3796">
          <cell r="B3796">
            <v>0</v>
          </cell>
          <cell r="C3796">
            <v>0</v>
          </cell>
        </row>
        <row r="3798">
          <cell r="B3798" t="str">
            <v>EQUIPO</v>
          </cell>
        </row>
        <row r="3799">
          <cell r="B3799" t="str">
            <v>HTA MENOR (5% de M. de O.)</v>
          </cell>
        </row>
        <row r="3800">
          <cell r="A3800">
            <v>0</v>
          </cell>
          <cell r="B3800">
            <v>0</v>
          </cell>
          <cell r="C3800">
            <v>0</v>
          </cell>
        </row>
        <row r="3801">
          <cell r="A3801">
            <v>0</v>
          </cell>
          <cell r="B3801">
            <v>0</v>
          </cell>
          <cell r="C3801">
            <v>0</v>
          </cell>
        </row>
        <row r="3802">
          <cell r="A3802">
            <v>0</v>
          </cell>
          <cell r="B3802">
            <v>0</v>
          </cell>
          <cell r="C3802">
            <v>0</v>
          </cell>
        </row>
        <row r="3804">
          <cell r="B3804" t="str">
            <v>MANO DE OBRA</v>
          </cell>
        </row>
        <row r="3805">
          <cell r="B3805">
            <v>0</v>
          </cell>
          <cell r="C3805">
            <v>0</v>
          </cell>
        </row>
        <row r="3806">
          <cell r="A3806">
            <v>0</v>
          </cell>
          <cell r="B3806">
            <v>0</v>
          </cell>
          <cell r="C3806">
            <v>0</v>
          </cell>
        </row>
        <row r="3807">
          <cell r="A3807">
            <v>0</v>
          </cell>
          <cell r="B3807">
            <v>0</v>
          </cell>
          <cell r="C3807">
            <v>0</v>
          </cell>
        </row>
        <row r="3808">
          <cell r="A3808">
            <v>0</v>
          </cell>
          <cell r="B3808">
            <v>0</v>
          </cell>
          <cell r="C3808">
            <v>0</v>
          </cell>
        </row>
        <row r="3810">
          <cell r="B3810" t="str">
            <v>TRANSPORTE</v>
          </cell>
        </row>
        <row r="3812">
          <cell r="A3812">
            <v>0</v>
          </cell>
          <cell r="B3812">
            <v>0</v>
          </cell>
          <cell r="C3812">
            <v>0</v>
          </cell>
        </row>
        <row r="3813">
          <cell r="A3813">
            <v>0</v>
          </cell>
          <cell r="B3813">
            <v>0</v>
          </cell>
          <cell r="C3813">
            <v>0</v>
          </cell>
        </row>
        <row r="3814">
          <cell r="A3814">
            <v>0</v>
          </cell>
          <cell r="B3814">
            <v>0</v>
          </cell>
          <cell r="C3814">
            <v>0</v>
          </cell>
        </row>
        <row r="3819">
          <cell r="A3819" t="str">
            <v>CODIGO</v>
          </cell>
          <cell r="B3819" t="str">
            <v>ITEM</v>
          </cell>
          <cell r="C3819" t="str">
            <v>UNIDAD</v>
          </cell>
        </row>
        <row r="3820">
          <cell r="D3820">
            <v>0</v>
          </cell>
        </row>
        <row r="3821">
          <cell r="B3821" t="str">
            <v>CODIGO</v>
          </cell>
        </row>
        <row r="3822">
          <cell r="A3822" t="str">
            <v>CODIGO</v>
          </cell>
          <cell r="B3822" t="str">
            <v>RECURSOS</v>
          </cell>
          <cell r="C3822" t="str">
            <v>UNIDAD</v>
          </cell>
          <cell r="D3822" t="str">
            <v>CANT.</v>
          </cell>
        </row>
        <row r="3823">
          <cell r="B3823" t="str">
            <v>MATERIALES</v>
          </cell>
        </row>
        <row r="3824">
          <cell r="B3824">
            <v>0</v>
          </cell>
          <cell r="C3824">
            <v>0</v>
          </cell>
        </row>
        <row r="3825">
          <cell r="B3825">
            <v>0</v>
          </cell>
          <cell r="C3825">
            <v>0</v>
          </cell>
        </row>
        <row r="3826">
          <cell r="B3826">
            <v>0</v>
          </cell>
          <cell r="C3826">
            <v>0</v>
          </cell>
        </row>
        <row r="3827">
          <cell r="B3827">
            <v>0</v>
          </cell>
          <cell r="C3827">
            <v>0</v>
          </cell>
        </row>
        <row r="3829">
          <cell r="B3829" t="str">
            <v>EQUIPO</v>
          </cell>
        </row>
        <row r="3830">
          <cell r="B3830" t="str">
            <v>HTA MENOR (5% de M. de O.)</v>
          </cell>
        </row>
        <row r="3831">
          <cell r="A3831">
            <v>0</v>
          </cell>
          <cell r="B3831">
            <v>0</v>
          </cell>
          <cell r="C3831">
            <v>0</v>
          </cell>
        </row>
        <row r="3832">
          <cell r="A3832">
            <v>0</v>
          </cell>
          <cell r="B3832">
            <v>0</v>
          </cell>
          <cell r="C3832">
            <v>0</v>
          </cell>
        </row>
        <row r="3833">
          <cell r="A3833">
            <v>0</v>
          </cell>
          <cell r="B3833">
            <v>0</v>
          </cell>
          <cell r="C3833">
            <v>0</v>
          </cell>
        </row>
        <row r="3835">
          <cell r="B3835" t="str">
            <v>MANO DE OBRA</v>
          </cell>
        </row>
        <row r="3836">
          <cell r="B3836">
            <v>0</v>
          </cell>
          <cell r="C3836">
            <v>0</v>
          </cell>
        </row>
        <row r="3837">
          <cell r="A3837">
            <v>0</v>
          </cell>
          <cell r="B3837">
            <v>0</v>
          </cell>
          <cell r="C3837">
            <v>0</v>
          </cell>
        </row>
        <row r="3838">
          <cell r="A3838">
            <v>0</v>
          </cell>
          <cell r="B3838">
            <v>0</v>
          </cell>
          <cell r="C3838">
            <v>0</v>
          </cell>
        </row>
        <row r="3839">
          <cell r="A3839">
            <v>0</v>
          </cell>
          <cell r="B3839">
            <v>0</v>
          </cell>
          <cell r="C3839">
            <v>0</v>
          </cell>
        </row>
        <row r="3841">
          <cell r="B3841" t="str">
            <v>TRANSPORTE</v>
          </cell>
        </row>
        <row r="3843">
          <cell r="A3843">
            <v>0</v>
          </cell>
          <cell r="B3843">
            <v>0</v>
          </cell>
          <cell r="C3843">
            <v>0</v>
          </cell>
        </row>
        <row r="3844">
          <cell r="A3844">
            <v>0</v>
          </cell>
          <cell r="B3844">
            <v>0</v>
          </cell>
          <cell r="C3844">
            <v>0</v>
          </cell>
        </row>
        <row r="3845">
          <cell r="A3845">
            <v>0</v>
          </cell>
          <cell r="B3845">
            <v>0</v>
          </cell>
          <cell r="C3845">
            <v>0</v>
          </cell>
        </row>
        <row r="3850">
          <cell r="A3850" t="str">
            <v>CODIGO</v>
          </cell>
          <cell r="B3850" t="str">
            <v>ITEM</v>
          </cell>
          <cell r="C3850" t="str">
            <v>UNIDAD</v>
          </cell>
        </row>
        <row r="3851">
          <cell r="D3851">
            <v>0</v>
          </cell>
        </row>
        <row r="3852">
          <cell r="B3852" t="str">
            <v>CODIGO</v>
          </cell>
        </row>
        <row r="3853">
          <cell r="A3853" t="str">
            <v>CODIGO</v>
          </cell>
          <cell r="B3853" t="str">
            <v>RECURSOS</v>
          </cell>
          <cell r="C3853" t="str">
            <v>UNIDAD</v>
          </cell>
          <cell r="D3853" t="str">
            <v>CANT.</v>
          </cell>
        </row>
        <row r="3854">
          <cell r="B3854" t="str">
            <v>MATERIALES</v>
          </cell>
        </row>
        <row r="3855">
          <cell r="B3855">
            <v>0</v>
          </cell>
          <cell r="C3855">
            <v>0</v>
          </cell>
        </row>
        <row r="3856">
          <cell r="B3856">
            <v>0</v>
          </cell>
          <cell r="C3856">
            <v>0</v>
          </cell>
        </row>
        <row r="3857">
          <cell r="B3857">
            <v>0</v>
          </cell>
          <cell r="C3857">
            <v>0</v>
          </cell>
        </row>
        <row r="3858">
          <cell r="B3858">
            <v>0</v>
          </cell>
          <cell r="C3858">
            <v>0</v>
          </cell>
        </row>
        <row r="3860">
          <cell r="B3860" t="str">
            <v>EQUIPO</v>
          </cell>
        </row>
        <row r="3861">
          <cell r="B3861" t="str">
            <v>HTA MENOR (5% de M. de O.)</v>
          </cell>
        </row>
        <row r="3862">
          <cell r="A3862">
            <v>0</v>
          </cell>
          <cell r="B3862">
            <v>0</v>
          </cell>
          <cell r="C3862">
            <v>0</v>
          </cell>
        </row>
        <row r="3863">
          <cell r="A3863">
            <v>0</v>
          </cell>
          <cell r="B3863">
            <v>0</v>
          </cell>
          <cell r="C3863">
            <v>0</v>
          </cell>
        </row>
        <row r="3864">
          <cell r="A3864">
            <v>0</v>
          </cell>
          <cell r="B3864">
            <v>0</v>
          </cell>
          <cell r="C3864">
            <v>0</v>
          </cell>
        </row>
        <row r="3866">
          <cell r="B3866" t="str">
            <v>MANO DE OBRA</v>
          </cell>
        </row>
        <row r="3867">
          <cell r="B3867">
            <v>0</v>
          </cell>
          <cell r="C3867">
            <v>0</v>
          </cell>
        </row>
        <row r="3868">
          <cell r="A3868">
            <v>0</v>
          </cell>
          <cell r="B3868">
            <v>0</v>
          </cell>
          <cell r="C3868">
            <v>0</v>
          </cell>
        </row>
        <row r="3869">
          <cell r="A3869">
            <v>0</v>
          </cell>
          <cell r="B3869">
            <v>0</v>
          </cell>
          <cell r="C3869">
            <v>0</v>
          </cell>
        </row>
        <row r="3870">
          <cell r="A3870">
            <v>0</v>
          </cell>
          <cell r="B3870">
            <v>0</v>
          </cell>
          <cell r="C3870">
            <v>0</v>
          </cell>
        </row>
        <row r="3872">
          <cell r="B3872" t="str">
            <v>TRANSPORTE</v>
          </cell>
        </row>
        <row r="3874">
          <cell r="A3874">
            <v>0</v>
          </cell>
          <cell r="B3874">
            <v>0</v>
          </cell>
          <cell r="C3874">
            <v>0</v>
          </cell>
        </row>
        <row r="3875">
          <cell r="A3875">
            <v>0</v>
          </cell>
          <cell r="B3875">
            <v>0</v>
          </cell>
          <cell r="C3875">
            <v>0</v>
          </cell>
        </row>
        <row r="3876">
          <cell r="A3876">
            <v>0</v>
          </cell>
          <cell r="B3876">
            <v>0</v>
          </cell>
          <cell r="C3876">
            <v>0</v>
          </cell>
        </row>
        <row r="3881">
          <cell r="A3881" t="str">
            <v>CODIGO</v>
          </cell>
          <cell r="B3881" t="str">
            <v>ITEM</v>
          </cell>
          <cell r="C3881" t="str">
            <v>UNIDAD</v>
          </cell>
        </row>
        <row r="3882">
          <cell r="D3882">
            <v>0</v>
          </cell>
        </row>
        <row r="3883">
          <cell r="B3883" t="str">
            <v>CODIGO</v>
          </cell>
        </row>
        <row r="3884">
          <cell r="A3884" t="str">
            <v>CODIGO</v>
          </cell>
          <cell r="B3884" t="str">
            <v>RECURSOS</v>
          </cell>
          <cell r="C3884" t="str">
            <v>UNIDAD</v>
          </cell>
          <cell r="D3884" t="str">
            <v>CANT.</v>
          </cell>
        </row>
        <row r="3885">
          <cell r="B3885" t="str">
            <v>MATERIALES</v>
          </cell>
        </row>
        <row r="3886">
          <cell r="B3886">
            <v>0</v>
          </cell>
          <cell r="C3886">
            <v>0</v>
          </cell>
        </row>
        <row r="3887">
          <cell r="B3887">
            <v>0</v>
          </cell>
          <cell r="C3887">
            <v>0</v>
          </cell>
        </row>
        <row r="3888">
          <cell r="B3888">
            <v>0</v>
          </cell>
          <cell r="C3888">
            <v>0</v>
          </cell>
        </row>
        <row r="3889">
          <cell r="B3889">
            <v>0</v>
          </cell>
          <cell r="C3889">
            <v>0</v>
          </cell>
        </row>
        <row r="3891">
          <cell r="B3891" t="str">
            <v>EQUIPO</v>
          </cell>
        </row>
        <row r="3892">
          <cell r="B3892" t="str">
            <v>HTA MENOR (5% de M. de O.)</v>
          </cell>
        </row>
        <row r="3893">
          <cell r="A3893">
            <v>0</v>
          </cell>
          <cell r="B3893">
            <v>0</v>
          </cell>
          <cell r="C3893">
            <v>0</v>
          </cell>
        </row>
        <row r="3894">
          <cell r="A3894">
            <v>0</v>
          </cell>
          <cell r="B3894">
            <v>0</v>
          </cell>
          <cell r="C3894">
            <v>0</v>
          </cell>
        </row>
        <row r="3895">
          <cell r="A3895">
            <v>0</v>
          </cell>
          <cell r="B3895">
            <v>0</v>
          </cell>
          <cell r="C3895">
            <v>0</v>
          </cell>
        </row>
        <row r="3897">
          <cell r="B3897" t="str">
            <v>MANO DE OBRA</v>
          </cell>
        </row>
        <row r="3898">
          <cell r="B3898">
            <v>0</v>
          </cell>
          <cell r="C3898">
            <v>0</v>
          </cell>
        </row>
        <row r="3899">
          <cell r="A3899">
            <v>0</v>
          </cell>
          <cell r="B3899">
            <v>0</v>
          </cell>
          <cell r="C3899">
            <v>0</v>
          </cell>
        </row>
        <row r="3900">
          <cell r="A3900">
            <v>0</v>
          </cell>
          <cell r="B3900">
            <v>0</v>
          </cell>
          <cell r="C3900">
            <v>0</v>
          </cell>
        </row>
        <row r="3901">
          <cell r="A3901">
            <v>0</v>
          </cell>
          <cell r="B3901">
            <v>0</v>
          </cell>
          <cell r="C3901">
            <v>0</v>
          </cell>
        </row>
        <row r="3903">
          <cell r="B3903" t="str">
            <v>TRANSPORTE</v>
          </cell>
        </row>
        <row r="3905">
          <cell r="A3905">
            <v>0</v>
          </cell>
          <cell r="B3905">
            <v>0</v>
          </cell>
          <cell r="C3905">
            <v>0</v>
          </cell>
        </row>
        <row r="3906">
          <cell r="A3906">
            <v>0</v>
          </cell>
          <cell r="B3906">
            <v>0</v>
          </cell>
          <cell r="C3906">
            <v>0</v>
          </cell>
        </row>
        <row r="3907">
          <cell r="A3907">
            <v>0</v>
          </cell>
          <cell r="B3907">
            <v>0</v>
          </cell>
          <cell r="C3907">
            <v>0</v>
          </cell>
        </row>
        <row r="3912">
          <cell r="A3912" t="str">
            <v>CODIGO</v>
          </cell>
          <cell r="B3912" t="str">
            <v>ITEM</v>
          </cell>
          <cell r="C3912" t="str">
            <v>UNIDAD</v>
          </cell>
        </row>
        <row r="3913">
          <cell r="D3913">
            <v>0</v>
          </cell>
        </row>
        <row r="3914">
          <cell r="B3914" t="str">
            <v>CODIGO</v>
          </cell>
        </row>
        <row r="3915">
          <cell r="A3915" t="str">
            <v>CODIGO</v>
          </cell>
          <cell r="B3915" t="str">
            <v>RECURSOS</v>
          </cell>
          <cell r="C3915" t="str">
            <v>UNIDAD</v>
          </cell>
          <cell r="D3915" t="str">
            <v>CANT.</v>
          </cell>
        </row>
        <row r="3916">
          <cell r="B3916" t="str">
            <v>MATERIALES</v>
          </cell>
        </row>
        <row r="3917">
          <cell r="B3917">
            <v>0</v>
          </cell>
          <cell r="C3917">
            <v>0</v>
          </cell>
        </row>
        <row r="3918">
          <cell r="B3918">
            <v>0</v>
          </cell>
          <cell r="C3918">
            <v>0</v>
          </cell>
        </row>
        <row r="3919">
          <cell r="B3919">
            <v>0</v>
          </cell>
          <cell r="C3919">
            <v>0</v>
          </cell>
        </row>
        <row r="3920">
          <cell r="B3920">
            <v>0</v>
          </cell>
          <cell r="C3920">
            <v>0</v>
          </cell>
        </row>
        <row r="3922">
          <cell r="B3922" t="str">
            <v>EQUIPO</v>
          </cell>
        </row>
        <row r="3923">
          <cell r="B3923" t="str">
            <v>HTA MENOR (5% de M. de O.)</v>
          </cell>
        </row>
        <row r="3924">
          <cell r="A3924">
            <v>0</v>
          </cell>
          <cell r="B3924">
            <v>0</v>
          </cell>
          <cell r="C3924">
            <v>0</v>
          </cell>
        </row>
        <row r="3925">
          <cell r="A3925">
            <v>0</v>
          </cell>
          <cell r="B3925">
            <v>0</v>
          </cell>
          <cell r="C3925">
            <v>0</v>
          </cell>
        </row>
        <row r="3926">
          <cell r="A3926">
            <v>0</v>
          </cell>
          <cell r="B3926">
            <v>0</v>
          </cell>
          <cell r="C3926">
            <v>0</v>
          </cell>
        </row>
        <row r="3928">
          <cell r="B3928" t="str">
            <v>MANO DE OBRA</v>
          </cell>
        </row>
        <row r="3929">
          <cell r="B3929">
            <v>0</v>
          </cell>
          <cell r="C3929">
            <v>0</v>
          </cell>
        </row>
        <row r="3930">
          <cell r="A3930">
            <v>0</v>
          </cell>
          <cell r="B3930">
            <v>0</v>
          </cell>
          <cell r="C3930">
            <v>0</v>
          </cell>
        </row>
        <row r="3931">
          <cell r="A3931">
            <v>0</v>
          </cell>
          <cell r="B3931">
            <v>0</v>
          </cell>
          <cell r="C3931">
            <v>0</v>
          </cell>
        </row>
        <row r="3932">
          <cell r="A3932">
            <v>0</v>
          </cell>
          <cell r="B3932">
            <v>0</v>
          </cell>
          <cell r="C3932">
            <v>0</v>
          </cell>
        </row>
        <row r="3934">
          <cell r="B3934" t="str">
            <v>TRANSPORTE</v>
          </cell>
        </row>
        <row r="3936">
          <cell r="A3936">
            <v>0</v>
          </cell>
          <cell r="B3936">
            <v>0</v>
          </cell>
          <cell r="C3936">
            <v>0</v>
          </cell>
        </row>
        <row r="3937">
          <cell r="A3937">
            <v>0</v>
          </cell>
          <cell r="B3937">
            <v>0</v>
          </cell>
          <cell r="C3937">
            <v>0</v>
          </cell>
        </row>
        <row r="3938">
          <cell r="A3938">
            <v>0</v>
          </cell>
          <cell r="B3938">
            <v>0</v>
          </cell>
          <cell r="C3938">
            <v>0</v>
          </cell>
        </row>
        <row r="3944">
          <cell r="A3944" t="str">
            <v>CODIGO</v>
          </cell>
          <cell r="B3944" t="str">
            <v>ITEM</v>
          </cell>
          <cell r="C3944" t="str">
            <v>UNIDAD</v>
          </cell>
        </row>
        <row r="3945">
          <cell r="D3945">
            <v>0</v>
          </cell>
        </row>
        <row r="3946">
          <cell r="B3946" t="str">
            <v>CODIGO</v>
          </cell>
        </row>
        <row r="3947">
          <cell r="A3947" t="str">
            <v>CODIGO</v>
          </cell>
          <cell r="B3947" t="str">
            <v>RECURSOS</v>
          </cell>
          <cell r="C3947" t="str">
            <v>UNIDAD</v>
          </cell>
          <cell r="D3947" t="str">
            <v>CANT.</v>
          </cell>
        </row>
        <row r="3948">
          <cell r="B3948" t="str">
            <v>MATERIALES</v>
          </cell>
        </row>
        <row r="3949">
          <cell r="B3949">
            <v>0</v>
          </cell>
          <cell r="C3949">
            <v>0</v>
          </cell>
        </row>
        <row r="3950">
          <cell r="B3950">
            <v>0</v>
          </cell>
          <cell r="C3950">
            <v>0</v>
          </cell>
        </row>
        <row r="3951">
          <cell r="B3951">
            <v>0</v>
          </cell>
          <cell r="C3951">
            <v>0</v>
          </cell>
        </row>
        <row r="3952">
          <cell r="B3952">
            <v>0</v>
          </cell>
          <cell r="C3952">
            <v>0</v>
          </cell>
        </row>
        <row r="3954">
          <cell r="B3954" t="str">
            <v>EQUIPO</v>
          </cell>
        </row>
        <row r="3955">
          <cell r="B3955" t="str">
            <v>HTA MENOR (5% de M. de O.)</v>
          </cell>
        </row>
        <row r="3956">
          <cell r="A3956">
            <v>0</v>
          </cell>
          <cell r="B3956">
            <v>0</v>
          </cell>
          <cell r="C3956">
            <v>0</v>
          </cell>
        </row>
        <row r="3957">
          <cell r="A3957">
            <v>0</v>
          </cell>
          <cell r="B3957">
            <v>0</v>
          </cell>
          <cell r="C3957">
            <v>0</v>
          </cell>
        </row>
        <row r="3958">
          <cell r="A3958">
            <v>0</v>
          </cell>
          <cell r="B3958">
            <v>0</v>
          </cell>
          <cell r="C3958">
            <v>0</v>
          </cell>
        </row>
        <row r="3960">
          <cell r="B3960" t="str">
            <v>MANO DE OBRA</v>
          </cell>
        </row>
        <row r="3961">
          <cell r="B3961">
            <v>0</v>
          </cell>
          <cell r="C3961">
            <v>0</v>
          </cell>
        </row>
        <row r="3962">
          <cell r="A3962">
            <v>0</v>
          </cell>
          <cell r="B3962">
            <v>0</v>
          </cell>
          <cell r="C3962">
            <v>0</v>
          </cell>
        </row>
        <row r="3963">
          <cell r="A3963">
            <v>0</v>
          </cell>
          <cell r="B3963">
            <v>0</v>
          </cell>
          <cell r="C3963">
            <v>0</v>
          </cell>
        </row>
        <row r="3964">
          <cell r="A3964">
            <v>0</v>
          </cell>
          <cell r="B3964">
            <v>0</v>
          </cell>
          <cell r="C3964">
            <v>0</v>
          </cell>
        </row>
        <row r="3966">
          <cell r="B3966" t="str">
            <v>TRANSPORTE</v>
          </cell>
        </row>
        <row r="3968">
          <cell r="A3968">
            <v>0</v>
          </cell>
          <cell r="B3968">
            <v>0</v>
          </cell>
          <cell r="C3968">
            <v>0</v>
          </cell>
        </row>
        <row r="3969">
          <cell r="A3969">
            <v>0</v>
          </cell>
          <cell r="B3969">
            <v>0</v>
          </cell>
          <cell r="C3969">
            <v>0</v>
          </cell>
        </row>
        <row r="3970">
          <cell r="A3970">
            <v>0</v>
          </cell>
          <cell r="B3970">
            <v>0</v>
          </cell>
          <cell r="C3970">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CODIGO</v>
          </cell>
        </row>
      </sheetData>
      <sheetData sheetId="17"/>
      <sheetData sheetId="18" refreshError="1"/>
      <sheetData sheetId="19" refreshError="1"/>
      <sheetData sheetId="20">
        <row r="1">
          <cell r="A1" t="str">
            <v>CODIGO</v>
          </cell>
        </row>
      </sheetData>
      <sheetData sheetId="21"/>
      <sheetData sheetId="22">
        <row r="1">
          <cell r="A1" t="str">
            <v>CODIGO</v>
          </cell>
        </row>
      </sheetData>
      <sheetData sheetId="23"/>
      <sheetData sheetId="24">
        <row r="1">
          <cell r="A1" t="str">
            <v>CODIGO</v>
          </cell>
        </row>
      </sheetData>
      <sheetData sheetId="25"/>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PU"/>
      <sheetName val="SUB 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s>
    <sheetDataSet>
      <sheetData sheetId="0"/>
      <sheetData sheetId="1"/>
      <sheetData sheetId="2">
        <row r="1">
          <cell r="A1" t="str">
            <v>CODIGO</v>
          </cell>
          <cell r="B1" t="str">
            <v>ITEM</v>
          </cell>
          <cell r="C1" t="str">
            <v>UNIDAD</v>
          </cell>
        </row>
        <row r="2">
          <cell r="A2" t="str">
            <v>Z100</v>
          </cell>
          <cell r="B2" t="str">
            <v>MORTERO 1:4</v>
          </cell>
          <cell r="C2" t="str">
            <v>M3</v>
          </cell>
          <cell r="D2">
            <v>181373</v>
          </cell>
        </row>
        <row r="3">
          <cell r="B3" t="str">
            <v>CODIGO</v>
          </cell>
          <cell r="C3" t="str">
            <v>Z100</v>
          </cell>
        </row>
        <row r="4">
          <cell r="A4" t="str">
            <v>CODIGO</v>
          </cell>
          <cell r="B4" t="str">
            <v>RECURSOS</v>
          </cell>
          <cell r="C4" t="str">
            <v>UNIDAD</v>
          </cell>
          <cell r="D4" t="str">
            <v>CANT.</v>
          </cell>
        </row>
        <row r="5">
          <cell r="B5" t="str">
            <v>MATERIALES</v>
          </cell>
        </row>
        <row r="6">
          <cell r="A6" t="str">
            <v>M010</v>
          </cell>
          <cell r="B6" t="str">
            <v>CEMENTO</v>
          </cell>
          <cell r="C6" t="str">
            <v>SACO</v>
          </cell>
          <cell r="D6">
            <v>7.3</v>
          </cell>
        </row>
        <row r="7">
          <cell r="A7" t="str">
            <v>M020</v>
          </cell>
          <cell r="B7" t="str">
            <v>AGUA</v>
          </cell>
          <cell r="C7" t="str">
            <v>LT</v>
          </cell>
          <cell r="D7">
            <v>212</v>
          </cell>
        </row>
        <row r="8">
          <cell r="A8" t="str">
            <v>M070</v>
          </cell>
          <cell r="B8" t="str">
            <v>ARENA DE PEGA</v>
          </cell>
          <cell r="C8" t="str">
            <v>M3</v>
          </cell>
          <cell r="D8">
            <v>1.4</v>
          </cell>
        </row>
        <row r="9">
          <cell r="B9">
            <v>0</v>
          </cell>
          <cell r="C9">
            <v>0</v>
          </cell>
        </row>
        <row r="11">
          <cell r="B11" t="str">
            <v>EQUIPO</v>
          </cell>
        </row>
        <row r="12">
          <cell r="B12" t="str">
            <v>HTA MENOR (5% de M. de O.)</v>
          </cell>
        </row>
        <row r="17">
          <cell r="B17" t="str">
            <v>MANO DE OBRA</v>
          </cell>
        </row>
        <row r="18">
          <cell r="A18" t="str">
            <v>O110</v>
          </cell>
          <cell r="B18" t="str">
            <v>1 OFIC. Y 1 AYUD.</v>
          </cell>
          <cell r="C18" t="str">
            <v>DIA</v>
          </cell>
          <cell r="D18">
            <v>0.4</v>
          </cell>
        </row>
        <row r="21">
          <cell r="A21">
            <v>0</v>
          </cell>
          <cell r="B21">
            <v>0</v>
          </cell>
          <cell r="C21">
            <v>0</v>
          </cell>
        </row>
        <row r="23">
          <cell r="B23" t="str">
            <v>TRANSPORTE</v>
          </cell>
        </row>
        <row r="27">
          <cell r="A27">
            <v>0</v>
          </cell>
          <cell r="B27">
            <v>0</v>
          </cell>
          <cell r="C27">
            <v>0</v>
          </cell>
        </row>
        <row r="31">
          <cell r="A31" t="str">
            <v>CODIGO</v>
          </cell>
          <cell r="B31" t="str">
            <v>ITEM</v>
          </cell>
          <cell r="C31" t="str">
            <v>UNIDAD</v>
          </cell>
        </row>
        <row r="32">
          <cell r="A32" t="str">
            <v>Z110</v>
          </cell>
          <cell r="B32" t="str">
            <v>MORTERO 1:5</v>
          </cell>
          <cell r="C32" t="str">
            <v>M3</v>
          </cell>
          <cell r="D32">
            <v>151123.875</v>
          </cell>
        </row>
        <row r="33">
          <cell r="B33" t="str">
            <v>CODIGO</v>
          </cell>
          <cell r="C33" t="str">
            <v>Z110</v>
          </cell>
        </row>
        <row r="34">
          <cell r="A34" t="str">
            <v>CODIGO</v>
          </cell>
          <cell r="B34" t="str">
            <v>RECURSOS</v>
          </cell>
          <cell r="C34" t="str">
            <v>UNIDAD</v>
          </cell>
          <cell r="D34" t="str">
            <v>CANT.</v>
          </cell>
        </row>
        <row r="35">
          <cell r="B35" t="str">
            <v>MATERIALES</v>
          </cell>
        </row>
        <row r="36">
          <cell r="A36" t="str">
            <v>M010</v>
          </cell>
          <cell r="B36" t="str">
            <v>CEMENTO</v>
          </cell>
          <cell r="C36" t="str">
            <v>SACO</v>
          </cell>
          <cell r="D36">
            <v>6</v>
          </cell>
        </row>
        <row r="37">
          <cell r="A37" t="str">
            <v>M020</v>
          </cell>
          <cell r="B37" t="str">
            <v>AGUA</v>
          </cell>
          <cell r="C37" t="str">
            <v>LT</v>
          </cell>
          <cell r="D37">
            <v>48</v>
          </cell>
        </row>
        <row r="38">
          <cell r="A38" t="str">
            <v>M070</v>
          </cell>
          <cell r="B38" t="str">
            <v>ARENA DE PEGA</v>
          </cell>
          <cell r="C38" t="str">
            <v>M3</v>
          </cell>
          <cell r="D38">
            <v>1.2</v>
          </cell>
        </row>
        <row r="39">
          <cell r="B39">
            <v>0</v>
          </cell>
          <cell r="C39">
            <v>0</v>
          </cell>
        </row>
        <row r="41">
          <cell r="B41" t="str">
            <v>EQUIPO</v>
          </cell>
        </row>
        <row r="42">
          <cell r="B42" t="str">
            <v>HTA MENOR (5% de M. de O.)</v>
          </cell>
        </row>
        <row r="44">
          <cell r="A44">
            <v>0</v>
          </cell>
          <cell r="B44">
            <v>0</v>
          </cell>
          <cell r="C44">
            <v>0</v>
          </cell>
        </row>
        <row r="46">
          <cell r="B46" t="str">
            <v>MANO DE OBRA</v>
          </cell>
        </row>
        <row r="47">
          <cell r="A47" t="str">
            <v>O110</v>
          </cell>
          <cell r="B47" t="str">
            <v>1 OFIC. Y 1 AYUD.</v>
          </cell>
          <cell r="C47" t="str">
            <v>DIA</v>
          </cell>
          <cell r="D47">
            <v>0.35</v>
          </cell>
        </row>
        <row r="49">
          <cell r="A49">
            <v>0</v>
          </cell>
          <cell r="B49">
            <v>0</v>
          </cell>
          <cell r="C49">
            <v>0</v>
          </cell>
        </row>
        <row r="51">
          <cell r="B51" t="str">
            <v>TRANSPORTE</v>
          </cell>
        </row>
        <row r="55">
          <cell r="A55">
            <v>0</v>
          </cell>
          <cell r="B55">
            <v>0</v>
          </cell>
          <cell r="C55">
            <v>0</v>
          </cell>
        </row>
        <row r="58">
          <cell r="A58" t="str">
            <v>CODIGO</v>
          </cell>
          <cell r="B58" t="str">
            <v>ITEM</v>
          </cell>
          <cell r="C58" t="str">
            <v>UNIDAD</v>
          </cell>
        </row>
        <row r="59">
          <cell r="A59" t="str">
            <v>Z120</v>
          </cell>
          <cell r="B59" t="str">
            <v>MORTERO 1:6</v>
          </cell>
          <cell r="C59" t="str">
            <v>M3</v>
          </cell>
          <cell r="D59">
            <v>145003.125</v>
          </cell>
        </row>
        <row r="60">
          <cell r="B60" t="str">
            <v>CODIGO</v>
          </cell>
          <cell r="C60" t="str">
            <v>Z120</v>
          </cell>
        </row>
        <row r="61">
          <cell r="A61" t="str">
            <v>CODIGO</v>
          </cell>
          <cell r="B61" t="str">
            <v>RECURSOS</v>
          </cell>
          <cell r="C61" t="str">
            <v>UNIDAD</v>
          </cell>
          <cell r="D61" t="str">
            <v>CANT.</v>
          </cell>
        </row>
        <row r="62">
          <cell r="B62" t="str">
            <v>MATERIALES</v>
          </cell>
        </row>
        <row r="63">
          <cell r="A63" t="str">
            <v>M010</v>
          </cell>
          <cell r="B63" t="str">
            <v>CEMENTO</v>
          </cell>
          <cell r="C63" t="str">
            <v>SACO</v>
          </cell>
          <cell r="D63">
            <v>5.25</v>
          </cell>
        </row>
        <row r="64">
          <cell r="A64" t="str">
            <v>M020</v>
          </cell>
          <cell r="B64" t="str">
            <v>AGUA</v>
          </cell>
          <cell r="C64" t="str">
            <v>LT</v>
          </cell>
          <cell r="D64">
            <v>233</v>
          </cell>
        </row>
        <row r="65">
          <cell r="A65" t="str">
            <v>M070</v>
          </cell>
          <cell r="B65" t="str">
            <v>ARENA DE PEGA</v>
          </cell>
          <cell r="C65" t="str">
            <v>M3</v>
          </cell>
          <cell r="D65">
            <v>1.2</v>
          </cell>
        </row>
        <row r="66">
          <cell r="B66">
            <v>0</v>
          </cell>
          <cell r="C66">
            <v>0</v>
          </cell>
        </row>
        <row r="68">
          <cell r="B68" t="str">
            <v>EQUIPO</v>
          </cell>
        </row>
        <row r="69">
          <cell r="B69" t="str">
            <v>HTA MENOR (5% de M. de O.)</v>
          </cell>
        </row>
        <row r="70">
          <cell r="A70">
            <v>0</v>
          </cell>
          <cell r="B70">
            <v>0</v>
          </cell>
          <cell r="C70">
            <v>0</v>
          </cell>
        </row>
        <row r="72">
          <cell r="B72" t="str">
            <v>MANO DE OBRA</v>
          </cell>
        </row>
        <row r="73">
          <cell r="A73" t="str">
            <v>O110</v>
          </cell>
          <cell r="B73" t="str">
            <v>1 OFIC. Y 1 AYUD.</v>
          </cell>
          <cell r="C73" t="str">
            <v>DIA</v>
          </cell>
          <cell r="D73">
            <v>0.45</v>
          </cell>
        </row>
        <row r="74">
          <cell r="A74">
            <v>0</v>
          </cell>
          <cell r="B74">
            <v>0</v>
          </cell>
          <cell r="C74">
            <v>0</v>
          </cell>
        </row>
        <row r="75">
          <cell r="A75">
            <v>0</v>
          </cell>
          <cell r="B75">
            <v>0</v>
          </cell>
          <cell r="C75">
            <v>0</v>
          </cell>
        </row>
        <row r="77">
          <cell r="B77" t="str">
            <v>TRANSPORTE</v>
          </cell>
        </row>
        <row r="79">
          <cell r="A79">
            <v>0</v>
          </cell>
          <cell r="B79">
            <v>0</v>
          </cell>
          <cell r="C79">
            <v>0</v>
          </cell>
        </row>
        <row r="80">
          <cell r="A80">
            <v>0</v>
          </cell>
          <cell r="B80">
            <v>0</v>
          </cell>
          <cell r="C80">
            <v>0</v>
          </cell>
        </row>
        <row r="81">
          <cell r="A81">
            <v>0</v>
          </cell>
          <cell r="B81">
            <v>0</v>
          </cell>
          <cell r="C81">
            <v>0</v>
          </cell>
        </row>
        <row r="86">
          <cell r="A86" t="str">
            <v>CODIGO</v>
          </cell>
          <cell r="B86" t="str">
            <v>ITEM</v>
          </cell>
          <cell r="C86" t="str">
            <v>UNIDAD</v>
          </cell>
        </row>
        <row r="87">
          <cell r="A87" t="str">
            <v>Z130</v>
          </cell>
          <cell r="B87" t="str">
            <v>MORTERO 1:7</v>
          </cell>
          <cell r="C87" t="str">
            <v>M3</v>
          </cell>
          <cell r="D87">
            <v>121172.625</v>
          </cell>
        </row>
        <row r="88">
          <cell r="B88" t="str">
            <v>CODIGO</v>
          </cell>
          <cell r="C88" t="str">
            <v>Z130</v>
          </cell>
        </row>
        <row r="89">
          <cell r="A89" t="str">
            <v>CODIGO</v>
          </cell>
          <cell r="B89" t="str">
            <v>RECURSOS</v>
          </cell>
          <cell r="C89" t="str">
            <v>UNIDAD</v>
          </cell>
          <cell r="D89" t="str">
            <v>CANT.</v>
          </cell>
        </row>
        <row r="90">
          <cell r="B90" t="str">
            <v>MATERIALES</v>
          </cell>
        </row>
        <row r="91">
          <cell r="A91" t="str">
            <v>M010</v>
          </cell>
          <cell r="B91" t="str">
            <v>CEMENTO</v>
          </cell>
          <cell r="C91" t="str">
            <v>SACO</v>
          </cell>
          <cell r="D91">
            <v>4.5</v>
          </cell>
        </row>
        <row r="92">
          <cell r="A92" t="str">
            <v>M020</v>
          </cell>
          <cell r="B92" t="str">
            <v>AGUA</v>
          </cell>
          <cell r="C92" t="str">
            <v>LT</v>
          </cell>
          <cell r="D92">
            <v>204</v>
          </cell>
        </row>
        <row r="93">
          <cell r="A93" t="str">
            <v>M070</v>
          </cell>
          <cell r="B93" t="str">
            <v>ARENA DE PEGA</v>
          </cell>
          <cell r="C93" t="str">
            <v>M3</v>
          </cell>
          <cell r="D93">
            <v>1.25</v>
          </cell>
        </row>
        <row r="94">
          <cell r="B94">
            <v>0</v>
          </cell>
          <cell r="C94">
            <v>0</v>
          </cell>
        </row>
        <row r="96">
          <cell r="B96" t="str">
            <v>EQUIPO</v>
          </cell>
        </row>
        <row r="97">
          <cell r="B97" t="str">
            <v>HTA MENOR (5% de M. de O.)</v>
          </cell>
        </row>
        <row r="98">
          <cell r="A98">
            <v>0</v>
          </cell>
          <cell r="B98">
            <v>0</v>
          </cell>
          <cell r="C98">
            <v>0</v>
          </cell>
        </row>
        <row r="99">
          <cell r="A99">
            <v>0</v>
          </cell>
          <cell r="B99">
            <v>0</v>
          </cell>
          <cell r="C99">
            <v>0</v>
          </cell>
        </row>
        <row r="100">
          <cell r="A100">
            <v>0</v>
          </cell>
          <cell r="B100">
            <v>0</v>
          </cell>
          <cell r="C100">
            <v>0</v>
          </cell>
        </row>
        <row r="102">
          <cell r="B102" t="str">
            <v>MANO DE OBRA</v>
          </cell>
        </row>
        <row r="103">
          <cell r="A103" t="str">
            <v>O110</v>
          </cell>
          <cell r="B103" t="str">
            <v>1 OFIC. Y 1 AYUD.</v>
          </cell>
          <cell r="C103" t="str">
            <v>DIA</v>
          </cell>
          <cell r="D103">
            <v>0.25</v>
          </cell>
        </row>
        <row r="104">
          <cell r="A104">
            <v>0</v>
          </cell>
          <cell r="B104">
            <v>0</v>
          </cell>
          <cell r="C104">
            <v>0</v>
          </cell>
        </row>
        <row r="105">
          <cell r="A105">
            <v>0</v>
          </cell>
          <cell r="B105">
            <v>0</v>
          </cell>
          <cell r="C105">
            <v>0</v>
          </cell>
        </row>
        <row r="106">
          <cell r="A106">
            <v>0</v>
          </cell>
          <cell r="B106">
            <v>0</v>
          </cell>
          <cell r="C106">
            <v>0</v>
          </cell>
        </row>
        <row r="108">
          <cell r="B108" t="str">
            <v>TRANSPORTE</v>
          </cell>
        </row>
        <row r="110">
          <cell r="A110">
            <v>0</v>
          </cell>
          <cell r="B110">
            <v>0</v>
          </cell>
          <cell r="C110">
            <v>0</v>
          </cell>
        </row>
        <row r="111">
          <cell r="A111">
            <v>0</v>
          </cell>
          <cell r="B111">
            <v>0</v>
          </cell>
          <cell r="C111">
            <v>0</v>
          </cell>
        </row>
        <row r="112">
          <cell r="A112">
            <v>0</v>
          </cell>
          <cell r="B112">
            <v>0</v>
          </cell>
          <cell r="C112">
            <v>0</v>
          </cell>
        </row>
        <row r="115">
          <cell r="A115" t="str">
            <v>CODIGO</v>
          </cell>
          <cell r="B115" t="str">
            <v>ITEM</v>
          </cell>
          <cell r="C115" t="str">
            <v>UNIDAD</v>
          </cell>
        </row>
        <row r="116">
          <cell r="A116" t="str">
            <v>Z140</v>
          </cell>
          <cell r="B116" t="str">
            <v>MORTERO REV.  1:3</v>
          </cell>
          <cell r="C116" t="str">
            <v>M3</v>
          </cell>
          <cell r="D116">
            <v>192469.5</v>
          </cell>
        </row>
        <row r="117">
          <cell r="B117" t="str">
            <v>CODIGO</v>
          </cell>
          <cell r="C117" t="str">
            <v>Z140</v>
          </cell>
        </row>
        <row r="118">
          <cell r="A118" t="str">
            <v>CODIGO</v>
          </cell>
          <cell r="B118" t="str">
            <v>RECURSOS</v>
          </cell>
          <cell r="C118" t="str">
            <v>UNIDAD</v>
          </cell>
          <cell r="D118" t="str">
            <v>CANT.</v>
          </cell>
        </row>
        <row r="119">
          <cell r="B119" t="str">
            <v>MATERIALES</v>
          </cell>
        </row>
        <row r="120">
          <cell r="A120" t="str">
            <v>M010</v>
          </cell>
          <cell r="B120" t="str">
            <v>CEMENTO</v>
          </cell>
          <cell r="C120" t="str">
            <v>SACO</v>
          </cell>
          <cell r="D120">
            <v>9</v>
          </cell>
        </row>
        <row r="121">
          <cell r="A121" t="str">
            <v>M020</v>
          </cell>
          <cell r="B121" t="str">
            <v>AGUA</v>
          </cell>
          <cell r="C121" t="str">
            <v>LT</v>
          </cell>
          <cell r="D121">
            <v>252</v>
          </cell>
        </row>
        <row r="122">
          <cell r="A122" t="str">
            <v>M050</v>
          </cell>
          <cell r="B122" t="str">
            <v xml:space="preserve">ARENA DE REVOQUE. </v>
          </cell>
          <cell r="C122" t="str">
            <v>M3</v>
          </cell>
          <cell r="D122">
            <v>1.1000000000000001</v>
          </cell>
        </row>
        <row r="123">
          <cell r="B123">
            <v>0</v>
          </cell>
          <cell r="C123">
            <v>0</v>
          </cell>
        </row>
        <row r="125">
          <cell r="B125" t="str">
            <v>EQUIPO</v>
          </cell>
        </row>
        <row r="126">
          <cell r="B126" t="str">
            <v>HTA MENOR (5% de M. de O.)</v>
          </cell>
        </row>
        <row r="127">
          <cell r="A127">
            <v>0</v>
          </cell>
          <cell r="B127">
            <v>0</v>
          </cell>
          <cell r="C127">
            <v>0</v>
          </cell>
        </row>
        <row r="128">
          <cell r="A128">
            <v>0</v>
          </cell>
          <cell r="B128">
            <v>0</v>
          </cell>
          <cell r="C128">
            <v>0</v>
          </cell>
        </row>
        <row r="129">
          <cell r="A129">
            <v>0</v>
          </cell>
          <cell r="B129">
            <v>0</v>
          </cell>
          <cell r="C129">
            <v>0</v>
          </cell>
        </row>
        <row r="131">
          <cell r="B131" t="str">
            <v>MANO DE OBRA</v>
          </cell>
        </row>
        <row r="132">
          <cell r="A132" t="str">
            <v>O110</v>
          </cell>
          <cell r="B132" t="str">
            <v>1 OFIC. Y 1 AYUD.</v>
          </cell>
          <cell r="C132" t="str">
            <v>DIA</v>
          </cell>
          <cell r="D132">
            <v>0.2</v>
          </cell>
        </row>
        <row r="133">
          <cell r="A133">
            <v>0</v>
          </cell>
          <cell r="B133">
            <v>0</v>
          </cell>
          <cell r="C133">
            <v>0</v>
          </cell>
        </row>
        <row r="134">
          <cell r="A134">
            <v>0</v>
          </cell>
          <cell r="B134">
            <v>0</v>
          </cell>
          <cell r="C134">
            <v>0</v>
          </cell>
        </row>
        <row r="135">
          <cell r="A135">
            <v>0</v>
          </cell>
          <cell r="B135">
            <v>0</v>
          </cell>
          <cell r="C135">
            <v>0</v>
          </cell>
        </row>
        <row r="137">
          <cell r="B137" t="str">
            <v>TRANSPORTE</v>
          </cell>
        </row>
        <row r="139">
          <cell r="A139">
            <v>0</v>
          </cell>
          <cell r="B139">
            <v>0</v>
          </cell>
          <cell r="C139">
            <v>0</v>
          </cell>
        </row>
        <row r="140">
          <cell r="A140">
            <v>0</v>
          </cell>
          <cell r="B140">
            <v>0</v>
          </cell>
          <cell r="C140">
            <v>0</v>
          </cell>
        </row>
        <row r="141">
          <cell r="A141">
            <v>0</v>
          </cell>
          <cell r="B141">
            <v>0</v>
          </cell>
          <cell r="C141">
            <v>0</v>
          </cell>
        </row>
        <row r="145">
          <cell r="A145" t="str">
            <v>CODIGO</v>
          </cell>
          <cell r="B145" t="str">
            <v>ITEM</v>
          </cell>
          <cell r="C145" t="str">
            <v>UNIDAD</v>
          </cell>
        </row>
        <row r="146">
          <cell r="A146" t="str">
            <v>Z150</v>
          </cell>
          <cell r="B146" t="str">
            <v>MORTERO REV.  1:4</v>
          </cell>
          <cell r="C146" t="str">
            <v>M3</v>
          </cell>
          <cell r="D146">
            <v>160884.5</v>
          </cell>
        </row>
        <row r="147">
          <cell r="B147" t="str">
            <v>CODIGO</v>
          </cell>
          <cell r="C147" t="str">
            <v>Z150</v>
          </cell>
        </row>
        <row r="148">
          <cell r="A148" t="str">
            <v>CODIGO</v>
          </cell>
          <cell r="B148" t="str">
            <v>RECURSOS</v>
          </cell>
          <cell r="C148" t="str">
            <v>UNIDAD</v>
          </cell>
          <cell r="D148" t="str">
            <v>CANT.</v>
          </cell>
        </row>
        <row r="149">
          <cell r="B149" t="str">
            <v>MATERIALES</v>
          </cell>
        </row>
        <row r="150">
          <cell r="A150" t="str">
            <v>M010</v>
          </cell>
          <cell r="B150" t="str">
            <v>CEMENTO</v>
          </cell>
          <cell r="C150" t="str">
            <v>SACO</v>
          </cell>
          <cell r="D150">
            <v>7</v>
          </cell>
        </row>
        <row r="151">
          <cell r="A151" t="str">
            <v>M020</v>
          </cell>
          <cell r="B151" t="str">
            <v>AGUA</v>
          </cell>
          <cell r="C151" t="str">
            <v>LT</v>
          </cell>
          <cell r="D151">
            <v>252</v>
          </cell>
        </row>
        <row r="152">
          <cell r="A152" t="str">
            <v>M050</v>
          </cell>
          <cell r="B152" t="str">
            <v xml:space="preserve">ARENA DE REVOQUE. </v>
          </cell>
          <cell r="C152" t="str">
            <v>M3</v>
          </cell>
          <cell r="D152">
            <v>1.2</v>
          </cell>
        </row>
        <row r="153">
          <cell r="B153">
            <v>0</v>
          </cell>
          <cell r="C153">
            <v>0</v>
          </cell>
        </row>
        <row r="155">
          <cell r="B155" t="str">
            <v>EQUIPO</v>
          </cell>
        </row>
        <row r="156">
          <cell r="B156" t="str">
            <v>HTA MENOR (5% de M. de O.)</v>
          </cell>
        </row>
        <row r="157">
          <cell r="A157">
            <v>0</v>
          </cell>
          <cell r="B157">
            <v>0</v>
          </cell>
          <cell r="C157">
            <v>0</v>
          </cell>
        </row>
        <row r="158">
          <cell r="A158">
            <v>0</v>
          </cell>
          <cell r="B158">
            <v>0</v>
          </cell>
          <cell r="C158">
            <v>0</v>
          </cell>
        </row>
        <row r="159">
          <cell r="A159">
            <v>0</v>
          </cell>
          <cell r="B159">
            <v>0</v>
          </cell>
          <cell r="C159">
            <v>0</v>
          </cell>
        </row>
        <row r="161">
          <cell r="B161" t="str">
            <v>MANO DE OBRA</v>
          </cell>
        </row>
        <row r="162">
          <cell r="A162" t="str">
            <v>O110</v>
          </cell>
          <cell r="B162" t="str">
            <v>1 OFIC. Y 1 AYUD.</v>
          </cell>
          <cell r="C162" t="str">
            <v>DIA</v>
          </cell>
          <cell r="D162">
            <v>0.2</v>
          </cell>
        </row>
        <row r="163">
          <cell r="A163">
            <v>0</v>
          </cell>
          <cell r="B163">
            <v>0</v>
          </cell>
          <cell r="C163">
            <v>0</v>
          </cell>
        </row>
        <row r="164">
          <cell r="A164">
            <v>0</v>
          </cell>
          <cell r="B164">
            <v>0</v>
          </cell>
          <cell r="C164">
            <v>0</v>
          </cell>
        </row>
        <row r="166">
          <cell r="B166" t="str">
            <v>TRANSPORTE</v>
          </cell>
        </row>
        <row r="168">
          <cell r="A168">
            <v>0</v>
          </cell>
          <cell r="B168">
            <v>0</v>
          </cell>
          <cell r="C168">
            <v>0</v>
          </cell>
        </row>
        <row r="169">
          <cell r="A169">
            <v>0</v>
          </cell>
          <cell r="B169">
            <v>0</v>
          </cell>
          <cell r="C169">
            <v>0</v>
          </cell>
        </row>
        <row r="173">
          <cell r="A173" t="str">
            <v>CODIGO</v>
          </cell>
          <cell r="B173" t="str">
            <v>ITEM</v>
          </cell>
          <cell r="C173" t="str">
            <v>UNIDAD</v>
          </cell>
        </row>
        <row r="174">
          <cell r="A174" t="str">
            <v>Z160</v>
          </cell>
          <cell r="B174" t="str">
            <v>MORTERO REV.  1:5</v>
          </cell>
          <cell r="C174" t="str">
            <v>M3</v>
          </cell>
          <cell r="D174">
            <v>139009.5</v>
          </cell>
        </row>
        <row r="175">
          <cell r="B175" t="str">
            <v>CODIGO</v>
          </cell>
          <cell r="C175" t="str">
            <v>Z160</v>
          </cell>
        </row>
        <row r="176">
          <cell r="A176" t="str">
            <v>CODIGO</v>
          </cell>
          <cell r="B176" t="str">
            <v>RECURSOS</v>
          </cell>
          <cell r="C176" t="str">
            <v>UNIDAD</v>
          </cell>
          <cell r="D176" t="str">
            <v>CANT.</v>
          </cell>
        </row>
        <row r="177">
          <cell r="B177" t="str">
            <v>MATERIALES</v>
          </cell>
        </row>
        <row r="178">
          <cell r="A178" t="str">
            <v>M010</v>
          </cell>
          <cell r="B178" t="str">
            <v>CEMENTO</v>
          </cell>
          <cell r="C178" t="str">
            <v>SACO</v>
          </cell>
          <cell r="D178">
            <v>6</v>
          </cell>
        </row>
        <row r="179">
          <cell r="A179" t="str">
            <v>M020</v>
          </cell>
          <cell r="B179" t="str">
            <v>AGUA</v>
          </cell>
          <cell r="C179" t="str">
            <v>LT</v>
          </cell>
          <cell r="D179">
            <v>237</v>
          </cell>
        </row>
        <row r="180">
          <cell r="A180" t="str">
            <v>M050</v>
          </cell>
          <cell r="B180" t="str">
            <v xml:space="preserve">ARENA DE REVOQUE. </v>
          </cell>
          <cell r="C180" t="str">
            <v>M3</v>
          </cell>
          <cell r="D180">
            <v>1</v>
          </cell>
        </row>
        <row r="181">
          <cell r="B181">
            <v>0</v>
          </cell>
          <cell r="C181">
            <v>0</v>
          </cell>
        </row>
        <row r="183">
          <cell r="B183" t="str">
            <v>EQUIPO</v>
          </cell>
        </row>
        <row r="184">
          <cell r="B184" t="str">
            <v>HTA MENOR (5% de M. de O.)</v>
          </cell>
        </row>
        <row r="185">
          <cell r="A185">
            <v>0</v>
          </cell>
          <cell r="B185">
            <v>0</v>
          </cell>
          <cell r="C185">
            <v>0</v>
          </cell>
        </row>
        <row r="186">
          <cell r="A186">
            <v>0</v>
          </cell>
          <cell r="B186">
            <v>0</v>
          </cell>
          <cell r="C186">
            <v>0</v>
          </cell>
        </row>
        <row r="187">
          <cell r="A187">
            <v>0</v>
          </cell>
          <cell r="B187">
            <v>0</v>
          </cell>
          <cell r="C187">
            <v>0</v>
          </cell>
        </row>
        <row r="189">
          <cell r="B189" t="str">
            <v>MANO DE OBRA</v>
          </cell>
        </row>
        <row r="190">
          <cell r="A190" t="str">
            <v>O110</v>
          </cell>
          <cell r="B190" t="str">
            <v>1 OFIC. Y 1 AYUD.</v>
          </cell>
          <cell r="C190" t="str">
            <v>DIA</v>
          </cell>
          <cell r="D190">
            <v>0.2</v>
          </cell>
        </row>
        <row r="191">
          <cell r="A191">
            <v>0</v>
          </cell>
          <cell r="B191">
            <v>0</v>
          </cell>
          <cell r="C191">
            <v>0</v>
          </cell>
        </row>
        <row r="192">
          <cell r="A192">
            <v>0</v>
          </cell>
          <cell r="B192">
            <v>0</v>
          </cell>
          <cell r="C192">
            <v>0</v>
          </cell>
        </row>
        <row r="193">
          <cell r="A193">
            <v>0</v>
          </cell>
          <cell r="B193">
            <v>0</v>
          </cell>
          <cell r="C193">
            <v>0</v>
          </cell>
        </row>
        <row r="195">
          <cell r="B195" t="str">
            <v>TRANSPORTE</v>
          </cell>
        </row>
        <row r="197">
          <cell r="A197">
            <v>0</v>
          </cell>
          <cell r="B197">
            <v>0</v>
          </cell>
          <cell r="C197">
            <v>0</v>
          </cell>
        </row>
        <row r="198">
          <cell r="A198">
            <v>0</v>
          </cell>
          <cell r="B198">
            <v>0</v>
          </cell>
          <cell r="C198">
            <v>0</v>
          </cell>
        </row>
        <row r="199">
          <cell r="A199">
            <v>0</v>
          </cell>
          <cell r="B199">
            <v>0</v>
          </cell>
          <cell r="C199">
            <v>0</v>
          </cell>
        </row>
        <row r="202">
          <cell r="A202" t="str">
            <v>CODIGO</v>
          </cell>
          <cell r="B202" t="str">
            <v>ITEM</v>
          </cell>
          <cell r="C202" t="str">
            <v>UNIDAD</v>
          </cell>
        </row>
        <row r="203">
          <cell r="A203" t="str">
            <v>Z170</v>
          </cell>
          <cell r="B203" t="str">
            <v>MORTERO REV.  1:6</v>
          </cell>
          <cell r="C203" t="str">
            <v>M3</v>
          </cell>
          <cell r="D203">
            <v>125409.5</v>
          </cell>
        </row>
        <row r="204">
          <cell r="B204" t="str">
            <v>CODIGO</v>
          </cell>
          <cell r="C204" t="str">
            <v>Z170</v>
          </cell>
        </row>
        <row r="205">
          <cell r="A205" t="str">
            <v>CODIGO</v>
          </cell>
          <cell r="B205" t="str">
            <v>RECURSOS</v>
          </cell>
          <cell r="C205" t="str">
            <v>UNIDAD</v>
          </cell>
          <cell r="D205" t="str">
            <v>CANT.</v>
          </cell>
        </row>
        <row r="206">
          <cell r="B206" t="str">
            <v>MATERIALES</v>
          </cell>
        </row>
        <row r="207">
          <cell r="A207" t="str">
            <v>M010</v>
          </cell>
          <cell r="B207" t="str">
            <v>CEMENTO</v>
          </cell>
          <cell r="C207" t="str">
            <v>SACO</v>
          </cell>
          <cell r="D207">
            <v>5.2</v>
          </cell>
        </row>
        <row r="208">
          <cell r="A208" t="str">
            <v>M020</v>
          </cell>
          <cell r="B208" t="str">
            <v>AGUA</v>
          </cell>
          <cell r="C208" t="str">
            <v>LT</v>
          </cell>
          <cell r="D208">
            <v>237</v>
          </cell>
        </row>
        <row r="209">
          <cell r="A209" t="str">
            <v>M050</v>
          </cell>
          <cell r="B209" t="str">
            <v xml:space="preserve">ARENA DE REVOQUE. </v>
          </cell>
          <cell r="C209" t="str">
            <v>M3</v>
          </cell>
          <cell r="D209">
            <v>1</v>
          </cell>
        </row>
        <row r="210">
          <cell r="B210">
            <v>0</v>
          </cell>
          <cell r="C210">
            <v>0</v>
          </cell>
        </row>
        <row r="212">
          <cell r="B212" t="str">
            <v>EQUIPO</v>
          </cell>
        </row>
        <row r="213">
          <cell r="B213" t="str">
            <v>HTA MENOR (5% de M. de O.)</v>
          </cell>
        </row>
        <row r="214">
          <cell r="A214">
            <v>0</v>
          </cell>
          <cell r="B214">
            <v>0</v>
          </cell>
          <cell r="C214">
            <v>0</v>
          </cell>
        </row>
        <row r="215">
          <cell r="A215">
            <v>0</v>
          </cell>
          <cell r="B215">
            <v>0</v>
          </cell>
          <cell r="C215">
            <v>0</v>
          </cell>
        </row>
        <row r="216">
          <cell r="A216">
            <v>0</v>
          </cell>
          <cell r="B216">
            <v>0</v>
          </cell>
          <cell r="C216">
            <v>0</v>
          </cell>
        </row>
        <row r="218">
          <cell r="B218" t="str">
            <v>MANO DE OBRA</v>
          </cell>
        </row>
        <row r="219">
          <cell r="A219" t="str">
            <v>O110</v>
          </cell>
          <cell r="B219" t="str">
            <v>1 OFIC. Y 1 AYUD.</v>
          </cell>
          <cell r="C219" t="str">
            <v>DIA</v>
          </cell>
          <cell r="D219">
            <v>0.2</v>
          </cell>
        </row>
        <row r="220">
          <cell r="A220">
            <v>0</v>
          </cell>
          <cell r="B220">
            <v>0</v>
          </cell>
          <cell r="C220">
            <v>0</v>
          </cell>
        </row>
        <row r="221">
          <cell r="A221">
            <v>0</v>
          </cell>
          <cell r="B221">
            <v>0</v>
          </cell>
          <cell r="C221">
            <v>0</v>
          </cell>
        </row>
        <row r="222">
          <cell r="A222">
            <v>0</v>
          </cell>
          <cell r="B222">
            <v>0</v>
          </cell>
          <cell r="C222">
            <v>0</v>
          </cell>
        </row>
        <row r="224">
          <cell r="B224" t="str">
            <v>TRANSPORTE</v>
          </cell>
        </row>
        <row r="226">
          <cell r="A226">
            <v>0</v>
          </cell>
          <cell r="B226">
            <v>0</v>
          </cell>
          <cell r="C226">
            <v>0</v>
          </cell>
        </row>
        <row r="227">
          <cell r="A227">
            <v>0</v>
          </cell>
          <cell r="B227">
            <v>0</v>
          </cell>
          <cell r="C227">
            <v>0</v>
          </cell>
        </row>
        <row r="230">
          <cell r="A230" t="str">
            <v>CODIGO</v>
          </cell>
          <cell r="B230" t="str">
            <v>ITEM</v>
          </cell>
          <cell r="C230" t="str">
            <v>UNIDAD</v>
          </cell>
        </row>
        <row r="231">
          <cell r="A231" t="str">
            <v>Z180</v>
          </cell>
          <cell r="B231" t="str">
            <v>MORTERO.  1:3</v>
          </cell>
          <cell r="C231" t="str">
            <v>M3</v>
          </cell>
          <cell r="D231">
            <v>194177.625</v>
          </cell>
        </row>
        <row r="232">
          <cell r="B232" t="str">
            <v>CODIGO</v>
          </cell>
          <cell r="C232" t="str">
            <v>Z180</v>
          </cell>
        </row>
        <row r="233">
          <cell r="A233" t="str">
            <v>CODIGO</v>
          </cell>
          <cell r="B233" t="str">
            <v>RECURSOS</v>
          </cell>
          <cell r="C233" t="str">
            <v>UNIDAD</v>
          </cell>
          <cell r="D233" t="str">
            <v>CANT.</v>
          </cell>
        </row>
        <row r="234">
          <cell r="B234" t="str">
            <v>MATERIALES</v>
          </cell>
        </row>
        <row r="235">
          <cell r="A235" t="str">
            <v>M010</v>
          </cell>
          <cell r="B235" t="str">
            <v>CEMENTO</v>
          </cell>
          <cell r="C235" t="str">
            <v>SACO</v>
          </cell>
          <cell r="D235">
            <v>9</v>
          </cell>
        </row>
        <row r="236">
          <cell r="A236" t="str">
            <v>M020</v>
          </cell>
          <cell r="B236" t="str">
            <v>AGUA</v>
          </cell>
          <cell r="C236" t="str">
            <v>LT</v>
          </cell>
          <cell r="D236">
            <v>40</v>
          </cell>
        </row>
        <row r="237">
          <cell r="A237" t="str">
            <v>M070</v>
          </cell>
          <cell r="B237" t="str">
            <v>ARENA DE PEGA</v>
          </cell>
          <cell r="C237" t="str">
            <v>M3</v>
          </cell>
          <cell r="D237">
            <v>1.1200000000000001</v>
          </cell>
        </row>
        <row r="238">
          <cell r="B238">
            <v>0</v>
          </cell>
          <cell r="C238">
            <v>0</v>
          </cell>
        </row>
        <row r="240">
          <cell r="B240" t="str">
            <v>EQUIPO</v>
          </cell>
        </row>
        <row r="241">
          <cell r="B241" t="str">
            <v>HTA MENOR (5% de M. de O.)</v>
          </cell>
        </row>
        <row r="242">
          <cell r="A242">
            <v>0</v>
          </cell>
          <cell r="B242">
            <v>0</v>
          </cell>
          <cell r="C242">
            <v>0</v>
          </cell>
        </row>
        <row r="243">
          <cell r="A243">
            <v>0</v>
          </cell>
          <cell r="B243">
            <v>0</v>
          </cell>
          <cell r="C243">
            <v>0</v>
          </cell>
        </row>
        <row r="244">
          <cell r="A244">
            <v>0</v>
          </cell>
          <cell r="B244">
            <v>0</v>
          </cell>
          <cell r="C244">
            <v>0</v>
          </cell>
        </row>
        <row r="246">
          <cell r="B246" t="str">
            <v>MANO DE OBRA</v>
          </cell>
        </row>
        <row r="247">
          <cell r="A247" t="str">
            <v>O110</v>
          </cell>
          <cell r="B247" t="str">
            <v>1 OFIC. Y 1 AYUD.</v>
          </cell>
          <cell r="C247" t="str">
            <v>DIA</v>
          </cell>
          <cell r="D247">
            <v>0.25</v>
          </cell>
        </row>
        <row r="248">
          <cell r="A248">
            <v>0</v>
          </cell>
          <cell r="B248">
            <v>0</v>
          </cell>
          <cell r="C248">
            <v>0</v>
          </cell>
        </row>
        <row r="249">
          <cell r="A249">
            <v>0</v>
          </cell>
          <cell r="B249">
            <v>0</v>
          </cell>
          <cell r="C249">
            <v>0</v>
          </cell>
        </row>
        <row r="250">
          <cell r="A250">
            <v>0</v>
          </cell>
          <cell r="B250">
            <v>0</v>
          </cell>
          <cell r="C250">
            <v>0</v>
          </cell>
        </row>
        <row r="252">
          <cell r="B252" t="str">
            <v>TRANSPORTE</v>
          </cell>
        </row>
        <row r="254">
          <cell r="A254">
            <v>0</v>
          </cell>
          <cell r="B254">
            <v>0</v>
          </cell>
          <cell r="C254">
            <v>0</v>
          </cell>
        </row>
        <row r="255">
          <cell r="A255">
            <v>0</v>
          </cell>
          <cell r="B255">
            <v>0</v>
          </cell>
          <cell r="C255">
            <v>0</v>
          </cell>
        </row>
        <row r="259">
          <cell r="A259" t="str">
            <v>CODIGO</v>
          </cell>
          <cell r="B259" t="str">
            <v>ITEM</v>
          </cell>
          <cell r="C259" t="str">
            <v>UNIDAD</v>
          </cell>
        </row>
        <row r="260">
          <cell r="A260" t="str">
            <v>Z190</v>
          </cell>
          <cell r="B260" t="str">
            <v>MORTERO  1:2</v>
          </cell>
          <cell r="C260" t="str">
            <v>M3</v>
          </cell>
          <cell r="D260">
            <v>247343.5</v>
          </cell>
        </row>
        <row r="261">
          <cell r="B261" t="str">
            <v>CODIGO</v>
          </cell>
          <cell r="C261" t="str">
            <v>Z190</v>
          </cell>
        </row>
        <row r="262">
          <cell r="A262" t="str">
            <v>CODIGO</v>
          </cell>
          <cell r="B262" t="str">
            <v>RECURSOS</v>
          </cell>
          <cell r="C262" t="str">
            <v>UNIDAD</v>
          </cell>
          <cell r="D262" t="str">
            <v>CANT.</v>
          </cell>
        </row>
        <row r="263">
          <cell r="B263" t="str">
            <v>MATERIALES</v>
          </cell>
        </row>
        <row r="264">
          <cell r="A264" t="str">
            <v>M010</v>
          </cell>
          <cell r="B264" t="str">
            <v>CEMENTO</v>
          </cell>
          <cell r="C264" t="str">
            <v>SACO</v>
          </cell>
          <cell r="D264">
            <v>12.5</v>
          </cell>
        </row>
        <row r="265">
          <cell r="A265" t="str">
            <v>M020</v>
          </cell>
          <cell r="B265" t="str">
            <v>AGUA</v>
          </cell>
          <cell r="C265" t="str">
            <v>LT</v>
          </cell>
          <cell r="D265">
            <v>250</v>
          </cell>
        </row>
        <row r="266">
          <cell r="A266" t="str">
            <v>M070</v>
          </cell>
          <cell r="B266" t="str">
            <v>ARENA DE PEGA</v>
          </cell>
          <cell r="C266" t="str">
            <v>M3</v>
          </cell>
          <cell r="D266">
            <v>0.95</v>
          </cell>
        </row>
        <row r="267">
          <cell r="B267">
            <v>0</v>
          </cell>
          <cell r="C267">
            <v>0</v>
          </cell>
        </row>
        <row r="269">
          <cell r="B269" t="str">
            <v>EQUIPO</v>
          </cell>
        </row>
        <row r="270">
          <cell r="B270" t="str">
            <v>HTA MENOR (5% de M. de O.)</v>
          </cell>
        </row>
        <row r="271">
          <cell r="A271">
            <v>0</v>
          </cell>
          <cell r="B271">
            <v>0</v>
          </cell>
          <cell r="C271">
            <v>0</v>
          </cell>
        </row>
        <row r="272">
          <cell r="A272">
            <v>0</v>
          </cell>
          <cell r="B272">
            <v>0</v>
          </cell>
          <cell r="C272">
            <v>0</v>
          </cell>
        </row>
        <row r="274">
          <cell r="B274" t="str">
            <v>MANO DE OBRA</v>
          </cell>
        </row>
        <row r="275">
          <cell r="A275" t="str">
            <v>O110</v>
          </cell>
          <cell r="B275" t="str">
            <v>1 OFIC. Y 1 AYUD.</v>
          </cell>
          <cell r="C275" t="str">
            <v>DIA</v>
          </cell>
          <cell r="D275">
            <v>0.2</v>
          </cell>
        </row>
        <row r="276">
          <cell r="A276">
            <v>0</v>
          </cell>
          <cell r="B276">
            <v>0</v>
          </cell>
          <cell r="C276">
            <v>0</v>
          </cell>
        </row>
        <row r="277">
          <cell r="A277">
            <v>0</v>
          </cell>
          <cell r="B277">
            <v>0</v>
          </cell>
          <cell r="C277">
            <v>0</v>
          </cell>
        </row>
        <row r="278">
          <cell r="A278">
            <v>0</v>
          </cell>
          <cell r="B278">
            <v>0</v>
          </cell>
          <cell r="C278">
            <v>0</v>
          </cell>
        </row>
        <row r="280">
          <cell r="B280" t="str">
            <v>TRANSPORTE</v>
          </cell>
        </row>
        <row r="282">
          <cell r="A282">
            <v>0</v>
          </cell>
          <cell r="B282">
            <v>0</v>
          </cell>
          <cell r="C282">
            <v>0</v>
          </cell>
        </row>
        <row r="283">
          <cell r="A283">
            <v>0</v>
          </cell>
          <cell r="B283">
            <v>0</v>
          </cell>
          <cell r="C283">
            <v>0</v>
          </cell>
        </row>
        <row r="284">
          <cell r="A284">
            <v>0</v>
          </cell>
          <cell r="B284">
            <v>0</v>
          </cell>
          <cell r="C284">
            <v>0</v>
          </cell>
        </row>
        <row r="288">
          <cell r="A288" t="str">
            <v>CODIGO</v>
          </cell>
          <cell r="B288" t="str">
            <v>ITEM</v>
          </cell>
          <cell r="C288" t="str">
            <v>UNIDAD</v>
          </cell>
        </row>
        <row r="289">
          <cell r="A289" t="str">
            <v>Z200</v>
          </cell>
          <cell r="B289" t="str">
            <v>CONCRETO f'c=140 kg/cm2</v>
          </cell>
          <cell r="C289" t="str">
            <v>M3</v>
          </cell>
          <cell r="D289">
            <v>158178</v>
          </cell>
        </row>
        <row r="290">
          <cell r="B290" t="str">
            <v>CODIGO</v>
          </cell>
          <cell r="C290" t="str">
            <v>Z200</v>
          </cell>
        </row>
        <row r="291">
          <cell r="A291" t="str">
            <v>CODIGO</v>
          </cell>
          <cell r="B291" t="str">
            <v>RECURSOS</v>
          </cell>
          <cell r="C291" t="str">
            <v>UNIDAD</v>
          </cell>
          <cell r="D291" t="str">
            <v>CANT.</v>
          </cell>
        </row>
        <row r="292">
          <cell r="B292" t="str">
            <v>MATERIALES</v>
          </cell>
        </row>
        <row r="293">
          <cell r="A293" t="str">
            <v>M010</v>
          </cell>
          <cell r="B293" t="str">
            <v>CEMENTO</v>
          </cell>
          <cell r="C293" t="str">
            <v>SACO</v>
          </cell>
          <cell r="D293">
            <v>5</v>
          </cell>
        </row>
        <row r="294">
          <cell r="A294" t="str">
            <v>M020</v>
          </cell>
          <cell r="B294" t="str">
            <v>AGUA</v>
          </cell>
          <cell r="C294" t="str">
            <v>LT</v>
          </cell>
          <cell r="D294">
            <v>40</v>
          </cell>
        </row>
        <row r="295">
          <cell r="A295" t="str">
            <v>M080</v>
          </cell>
          <cell r="B295" t="str">
            <v>ARENA PARA CONCRETO</v>
          </cell>
          <cell r="C295" t="str">
            <v>M3</v>
          </cell>
          <cell r="D295">
            <v>0.6</v>
          </cell>
        </row>
        <row r="296">
          <cell r="A296" t="str">
            <v>M240</v>
          </cell>
          <cell r="B296" t="str">
            <v>TRITURADO 1 1/2"</v>
          </cell>
          <cell r="C296" t="str">
            <v>M3</v>
          </cell>
          <cell r="D296">
            <v>0.92</v>
          </cell>
        </row>
        <row r="297">
          <cell r="B297">
            <v>0</v>
          </cell>
          <cell r="C297">
            <v>0</v>
          </cell>
        </row>
        <row r="299">
          <cell r="B299" t="str">
            <v>EQUIPO</v>
          </cell>
        </row>
        <row r="300">
          <cell r="B300" t="str">
            <v>HTA MENOR (5% de M. de O.)</v>
          </cell>
        </row>
        <row r="301">
          <cell r="A301" t="str">
            <v>E080</v>
          </cell>
          <cell r="B301" t="str">
            <v>CONCRETADORA 1 1/2 SACOS ELECT.</v>
          </cell>
          <cell r="C301" t="str">
            <v>DIA</v>
          </cell>
          <cell r="D301">
            <v>0.4</v>
          </cell>
        </row>
        <row r="302">
          <cell r="A302">
            <v>0</v>
          </cell>
          <cell r="B302">
            <v>0</v>
          </cell>
          <cell r="C302">
            <v>0</v>
          </cell>
        </row>
        <row r="303">
          <cell r="A303">
            <v>0</v>
          </cell>
          <cell r="B303">
            <v>0</v>
          </cell>
          <cell r="C303">
            <v>0</v>
          </cell>
        </row>
        <row r="305">
          <cell r="B305" t="str">
            <v>MANO DE OBRA</v>
          </cell>
        </row>
        <row r="306">
          <cell r="A306" t="str">
            <v>O030</v>
          </cell>
          <cell r="B306" t="str">
            <v>1 OFIC. Y 2 AYUD.</v>
          </cell>
          <cell r="C306" t="str">
            <v>DIA</v>
          </cell>
          <cell r="D306">
            <v>0.4</v>
          </cell>
        </row>
        <row r="307">
          <cell r="A307">
            <v>0</v>
          </cell>
          <cell r="B307">
            <v>0</v>
          </cell>
          <cell r="C307">
            <v>0</v>
          </cell>
        </row>
        <row r="308">
          <cell r="A308">
            <v>0</v>
          </cell>
          <cell r="B308">
            <v>0</v>
          </cell>
          <cell r="C308">
            <v>0</v>
          </cell>
        </row>
        <row r="309">
          <cell r="A309">
            <v>0</v>
          </cell>
          <cell r="B309">
            <v>0</v>
          </cell>
          <cell r="C309">
            <v>0</v>
          </cell>
        </row>
        <row r="311">
          <cell r="B311" t="str">
            <v>TRANSPORTE</v>
          </cell>
        </row>
        <row r="313">
          <cell r="A313">
            <v>0</v>
          </cell>
          <cell r="B313">
            <v>0</v>
          </cell>
          <cell r="C313">
            <v>0</v>
          </cell>
        </row>
        <row r="314">
          <cell r="A314">
            <v>0</v>
          </cell>
          <cell r="B314">
            <v>0</v>
          </cell>
          <cell r="C314">
            <v>0</v>
          </cell>
        </row>
        <row r="318">
          <cell r="A318" t="str">
            <v>CODIGO</v>
          </cell>
          <cell r="B318" t="str">
            <v>ITEM</v>
          </cell>
          <cell r="C318" t="str">
            <v>UNIDAD</v>
          </cell>
        </row>
        <row r="319">
          <cell r="A319" t="str">
            <v>Z210</v>
          </cell>
          <cell r="B319" t="str">
            <v>CONCRETO f'c=175 kg/cm2</v>
          </cell>
          <cell r="C319" t="str">
            <v>M3</v>
          </cell>
          <cell r="D319">
            <v>153121.5</v>
          </cell>
        </row>
        <row r="320">
          <cell r="B320" t="str">
            <v>CODIGO</v>
          </cell>
          <cell r="C320" t="str">
            <v>Z210</v>
          </cell>
        </row>
        <row r="321">
          <cell r="A321" t="str">
            <v>CODIGO</v>
          </cell>
          <cell r="B321" t="str">
            <v>RECURSOS</v>
          </cell>
          <cell r="C321" t="str">
            <v>UNIDAD</v>
          </cell>
          <cell r="D321" t="str">
            <v>CANT.</v>
          </cell>
        </row>
        <row r="322">
          <cell r="B322" t="str">
            <v>MATERIALES</v>
          </cell>
        </row>
        <row r="323">
          <cell r="A323" t="str">
            <v>M010</v>
          </cell>
          <cell r="B323" t="str">
            <v>CEMENTO</v>
          </cell>
          <cell r="C323" t="str">
            <v>SACO</v>
          </cell>
          <cell r="D323">
            <v>6</v>
          </cell>
        </row>
        <row r="324">
          <cell r="A324" t="str">
            <v>M020</v>
          </cell>
          <cell r="B324" t="str">
            <v>AGUA</v>
          </cell>
          <cell r="C324" t="str">
            <v>LT</v>
          </cell>
          <cell r="D324">
            <v>80</v>
          </cell>
        </row>
        <row r="325">
          <cell r="A325" t="str">
            <v>M080</v>
          </cell>
          <cell r="B325" t="str">
            <v>ARENA PARA CONCRETO</v>
          </cell>
          <cell r="C325" t="str">
            <v>M3</v>
          </cell>
          <cell r="D325">
            <v>0.67</v>
          </cell>
        </row>
        <row r="326">
          <cell r="A326" t="str">
            <v>M240</v>
          </cell>
          <cell r="B326" t="str">
            <v>TRITURADO 1 1/2"</v>
          </cell>
          <cell r="C326" t="str">
            <v>M3</v>
          </cell>
          <cell r="D326">
            <v>0.71499999999999997</v>
          </cell>
        </row>
        <row r="328">
          <cell r="B328" t="str">
            <v>EQUIPO</v>
          </cell>
        </row>
        <row r="329">
          <cell r="B329" t="str">
            <v>HTA MENOR (5% de M. de O.)</v>
          </cell>
        </row>
        <row r="330">
          <cell r="A330" t="str">
            <v>E080</v>
          </cell>
          <cell r="B330" t="str">
            <v>CONCRETADORA 1 1/2 SACOS ELECT.</v>
          </cell>
          <cell r="C330" t="str">
            <v>DIA</v>
          </cell>
          <cell r="D330">
            <v>0.2</v>
          </cell>
        </row>
        <row r="331">
          <cell r="A331">
            <v>0</v>
          </cell>
          <cell r="B331">
            <v>0</v>
          </cell>
          <cell r="C331">
            <v>0</v>
          </cell>
        </row>
        <row r="332">
          <cell r="A332">
            <v>0</v>
          </cell>
          <cell r="B332">
            <v>0</v>
          </cell>
          <cell r="C332">
            <v>0</v>
          </cell>
        </row>
        <row r="334">
          <cell r="B334" t="str">
            <v>MANO DE OBRA</v>
          </cell>
        </row>
        <row r="335">
          <cell r="A335" t="str">
            <v>O030</v>
          </cell>
          <cell r="B335" t="str">
            <v>1 OFIC. Y 2 AYUD.</v>
          </cell>
          <cell r="C335" t="str">
            <v>DIA</v>
          </cell>
          <cell r="D335">
            <v>0.2</v>
          </cell>
        </row>
        <row r="336">
          <cell r="B336">
            <v>0</v>
          </cell>
          <cell r="C336">
            <v>0</v>
          </cell>
        </row>
        <row r="337">
          <cell r="A337">
            <v>0</v>
          </cell>
          <cell r="B337">
            <v>0</v>
          </cell>
          <cell r="C337">
            <v>0</v>
          </cell>
        </row>
        <row r="339">
          <cell r="B339" t="str">
            <v>TRANSPORTE</v>
          </cell>
        </row>
        <row r="341">
          <cell r="A341">
            <v>0</v>
          </cell>
          <cell r="B341">
            <v>0</v>
          </cell>
          <cell r="C341">
            <v>0</v>
          </cell>
        </row>
        <row r="342">
          <cell r="A342">
            <v>0</v>
          </cell>
          <cell r="B342">
            <v>0</v>
          </cell>
          <cell r="C342">
            <v>0</v>
          </cell>
        </row>
        <row r="346">
          <cell r="A346" t="str">
            <v>CODIGO</v>
          </cell>
          <cell r="B346" t="str">
            <v>ITEM</v>
          </cell>
          <cell r="C346" t="str">
            <v>UNIDAD</v>
          </cell>
        </row>
        <row r="347">
          <cell r="A347" t="str">
            <v>Z220</v>
          </cell>
          <cell r="B347" t="str">
            <v>CONCRETO f'c=210 kg/cm2</v>
          </cell>
          <cell r="C347" t="str">
            <v>M3</v>
          </cell>
          <cell r="D347">
            <v>241508</v>
          </cell>
        </row>
        <row r="348">
          <cell r="B348" t="str">
            <v>CODIGO</v>
          </cell>
          <cell r="C348" t="str">
            <v>Z220</v>
          </cell>
        </row>
        <row r="349">
          <cell r="A349" t="str">
            <v>CODIGO</v>
          </cell>
          <cell r="B349" t="str">
            <v>RECURSOS</v>
          </cell>
          <cell r="C349" t="str">
            <v>UNIDAD</v>
          </cell>
          <cell r="D349" t="str">
            <v>CANT.</v>
          </cell>
        </row>
        <row r="350">
          <cell r="B350" t="str">
            <v>MATERIALES</v>
          </cell>
        </row>
        <row r="351">
          <cell r="A351" t="str">
            <v>M010</v>
          </cell>
          <cell r="B351" t="str">
            <v>CEMENTO</v>
          </cell>
          <cell r="C351" t="str">
            <v>SACO</v>
          </cell>
          <cell r="D351">
            <v>7.5</v>
          </cell>
        </row>
        <row r="352">
          <cell r="A352" t="str">
            <v>M020</v>
          </cell>
          <cell r="B352" t="str">
            <v>AGUA</v>
          </cell>
          <cell r="C352" t="str">
            <v>LT</v>
          </cell>
          <cell r="D352">
            <v>175</v>
          </cell>
        </row>
        <row r="353">
          <cell r="A353" t="str">
            <v>M080</v>
          </cell>
          <cell r="B353" t="str">
            <v>ARENA PARA CONCRETO</v>
          </cell>
          <cell r="C353" t="str">
            <v>M3</v>
          </cell>
          <cell r="D353">
            <v>1.1599999999999999</v>
          </cell>
        </row>
        <row r="354">
          <cell r="A354" t="str">
            <v>M250</v>
          </cell>
          <cell r="B354" t="str">
            <v>TRITURADO 1/2"</v>
          </cell>
          <cell r="C354" t="str">
            <v>M3</v>
          </cell>
          <cell r="D354">
            <v>1.1599999999999999</v>
          </cell>
        </row>
        <row r="356">
          <cell r="B356" t="str">
            <v>EQUIPO</v>
          </cell>
        </row>
        <row r="357">
          <cell r="B357" t="str">
            <v>HTA MENOR (5% de M. de O.)</v>
          </cell>
        </row>
        <row r="358">
          <cell r="A358" t="str">
            <v>E080</v>
          </cell>
          <cell r="B358" t="str">
            <v>CONCRETADORA 1 1/2 SACOS ELECT.</v>
          </cell>
          <cell r="C358" t="str">
            <v>DIA</v>
          </cell>
          <cell r="D358">
            <v>0.5</v>
          </cell>
        </row>
        <row r="359">
          <cell r="A359">
            <v>0</v>
          </cell>
          <cell r="B359">
            <v>0</v>
          </cell>
          <cell r="C359">
            <v>0</v>
          </cell>
        </row>
        <row r="360">
          <cell r="A360">
            <v>0</v>
          </cell>
          <cell r="B360">
            <v>0</v>
          </cell>
          <cell r="C360">
            <v>0</v>
          </cell>
        </row>
        <row r="362">
          <cell r="B362" t="str">
            <v>MANO DE OBRA</v>
          </cell>
        </row>
        <row r="363">
          <cell r="A363" t="str">
            <v>O030</v>
          </cell>
          <cell r="B363" t="str">
            <v>1 OFIC. Y 2 AYUD.</v>
          </cell>
          <cell r="C363" t="str">
            <v>DIA</v>
          </cell>
          <cell r="D363">
            <v>0.65</v>
          </cell>
        </row>
        <row r="364">
          <cell r="B364">
            <v>0</v>
          </cell>
          <cell r="C364">
            <v>0</v>
          </cell>
        </row>
        <row r="365">
          <cell r="A365">
            <v>0</v>
          </cell>
          <cell r="B365">
            <v>0</v>
          </cell>
          <cell r="C365">
            <v>0</v>
          </cell>
        </row>
        <row r="366">
          <cell r="A366">
            <v>0</v>
          </cell>
          <cell r="B366">
            <v>0</v>
          </cell>
          <cell r="C366">
            <v>0</v>
          </cell>
        </row>
        <row r="368">
          <cell r="B368" t="str">
            <v>TRANSPORTE</v>
          </cell>
        </row>
        <row r="370">
          <cell r="A370">
            <v>0</v>
          </cell>
          <cell r="B370">
            <v>0</v>
          </cell>
          <cell r="C370">
            <v>0</v>
          </cell>
        </row>
        <row r="371">
          <cell r="A371">
            <v>0</v>
          </cell>
          <cell r="B371">
            <v>0</v>
          </cell>
          <cell r="C371">
            <v>0</v>
          </cell>
        </row>
        <row r="374">
          <cell r="A374" t="str">
            <v>CODIGO</v>
          </cell>
          <cell r="B374" t="str">
            <v>ITEM</v>
          </cell>
          <cell r="C374" t="str">
            <v>UNIDAD</v>
          </cell>
        </row>
        <row r="375">
          <cell r="A375" t="str">
            <v>Z230</v>
          </cell>
          <cell r="B375" t="str">
            <v>CONCRETO f'c=250 kg/cm2</v>
          </cell>
          <cell r="C375" t="str">
            <v>M3</v>
          </cell>
          <cell r="D375">
            <v>245808</v>
          </cell>
        </row>
        <row r="376">
          <cell r="B376" t="str">
            <v>CODIGO</v>
          </cell>
          <cell r="C376" t="str">
            <v>Z230</v>
          </cell>
        </row>
        <row r="377">
          <cell r="A377" t="str">
            <v>CODIGO</v>
          </cell>
          <cell r="B377" t="str">
            <v>RECURSOS</v>
          </cell>
          <cell r="C377" t="str">
            <v>UNIDAD</v>
          </cell>
          <cell r="D377" t="str">
            <v>CANT.</v>
          </cell>
        </row>
        <row r="378">
          <cell r="B378" t="str">
            <v>MATERIALES</v>
          </cell>
        </row>
        <row r="379">
          <cell r="A379" t="str">
            <v>M010</v>
          </cell>
          <cell r="B379" t="str">
            <v>CEMENTO</v>
          </cell>
          <cell r="C379" t="str">
            <v>SACO</v>
          </cell>
          <cell r="D379">
            <v>9</v>
          </cell>
        </row>
        <row r="380">
          <cell r="A380" t="str">
            <v>M020</v>
          </cell>
          <cell r="B380" t="str">
            <v>AGUA</v>
          </cell>
          <cell r="C380" t="str">
            <v>LT</v>
          </cell>
          <cell r="D380">
            <v>200</v>
          </cell>
        </row>
        <row r="381">
          <cell r="A381" t="str">
            <v>M080</v>
          </cell>
          <cell r="B381" t="str">
            <v>ARENA PARA CONCRETO</v>
          </cell>
          <cell r="C381" t="str">
            <v>M3</v>
          </cell>
          <cell r="D381">
            <v>0.7</v>
          </cell>
        </row>
        <row r="382">
          <cell r="A382" t="str">
            <v>M240</v>
          </cell>
          <cell r="B382" t="str">
            <v>TRITURADO 1 1/2"</v>
          </cell>
          <cell r="C382" t="str">
            <v>M3</v>
          </cell>
          <cell r="D382">
            <v>0.7</v>
          </cell>
        </row>
        <row r="384">
          <cell r="B384" t="str">
            <v>EQUIPO</v>
          </cell>
        </row>
        <row r="385">
          <cell r="B385" t="str">
            <v>HTA MENOR (5% de M. de O.)</v>
          </cell>
        </row>
        <row r="386">
          <cell r="A386" t="str">
            <v>E080</v>
          </cell>
          <cell r="B386" t="str">
            <v>CONCRETADORA 1 1/2 SACOS ELECT.</v>
          </cell>
          <cell r="C386" t="str">
            <v>DIA</v>
          </cell>
          <cell r="D386">
            <v>0.5</v>
          </cell>
        </row>
        <row r="387">
          <cell r="A387">
            <v>0</v>
          </cell>
          <cell r="B387">
            <v>0</v>
          </cell>
          <cell r="C387">
            <v>0</v>
          </cell>
        </row>
        <row r="388">
          <cell r="A388">
            <v>0</v>
          </cell>
          <cell r="B388">
            <v>0</v>
          </cell>
          <cell r="C388">
            <v>0</v>
          </cell>
        </row>
        <row r="390">
          <cell r="B390" t="str">
            <v>MANO DE OBRA</v>
          </cell>
        </row>
        <row r="391">
          <cell r="A391" t="str">
            <v>O030</v>
          </cell>
          <cell r="B391" t="str">
            <v>1 OFIC. Y 2 AYUD.</v>
          </cell>
          <cell r="C391" t="str">
            <v>DIA</v>
          </cell>
          <cell r="D391">
            <v>0.65</v>
          </cell>
        </row>
        <row r="392">
          <cell r="A392">
            <v>0</v>
          </cell>
          <cell r="B392">
            <v>0</v>
          </cell>
          <cell r="C392">
            <v>0</v>
          </cell>
        </row>
        <row r="393">
          <cell r="A393">
            <v>0</v>
          </cell>
          <cell r="B393">
            <v>0</v>
          </cell>
          <cell r="C393">
            <v>0</v>
          </cell>
        </row>
        <row r="394">
          <cell r="A394">
            <v>0</v>
          </cell>
          <cell r="B394">
            <v>0</v>
          </cell>
          <cell r="C394">
            <v>0</v>
          </cell>
        </row>
        <row r="396">
          <cell r="B396" t="str">
            <v>TRANSPORTE</v>
          </cell>
        </row>
        <row r="398">
          <cell r="A398">
            <v>0</v>
          </cell>
          <cell r="B398">
            <v>0</v>
          </cell>
          <cell r="C398">
            <v>0</v>
          </cell>
        </row>
        <row r="399">
          <cell r="A399">
            <v>0</v>
          </cell>
          <cell r="B399">
            <v>0</v>
          </cell>
          <cell r="C399">
            <v>0</v>
          </cell>
        </row>
        <row r="400">
          <cell r="A400">
            <v>0</v>
          </cell>
          <cell r="B400">
            <v>0</v>
          </cell>
          <cell r="C400">
            <v>0</v>
          </cell>
        </row>
        <row r="404">
          <cell r="A404" t="str">
            <v>CODIGO</v>
          </cell>
          <cell r="B404" t="str">
            <v>ITEM</v>
          </cell>
          <cell r="C404" t="str">
            <v>UNIDAD</v>
          </cell>
        </row>
        <row r="405">
          <cell r="A405" t="str">
            <v>Z240</v>
          </cell>
          <cell r="B405" t="str">
            <v>MORTERO REV.  1:8</v>
          </cell>
          <cell r="C405" t="str">
            <v>M3</v>
          </cell>
          <cell r="D405">
            <v>113573</v>
          </cell>
        </row>
        <row r="406">
          <cell r="B406" t="str">
            <v>CODIGO</v>
          </cell>
          <cell r="C406" t="str">
            <v>Z240</v>
          </cell>
        </row>
        <row r="407">
          <cell r="A407" t="str">
            <v>CODIGO</v>
          </cell>
          <cell r="B407" t="str">
            <v>RECURSOS</v>
          </cell>
          <cell r="C407" t="str">
            <v>UNIDAD</v>
          </cell>
          <cell r="D407" t="str">
            <v>CANT.</v>
          </cell>
        </row>
        <row r="408">
          <cell r="B408" t="str">
            <v>MATERIALES</v>
          </cell>
        </row>
        <row r="409">
          <cell r="A409" t="str">
            <v>M010</v>
          </cell>
          <cell r="B409" t="str">
            <v>CEMENTO</v>
          </cell>
          <cell r="C409" t="str">
            <v>SACO</v>
          </cell>
          <cell r="D409">
            <v>4</v>
          </cell>
        </row>
        <row r="410">
          <cell r="A410" t="str">
            <v>M020</v>
          </cell>
          <cell r="B410" t="str">
            <v>AGUA</v>
          </cell>
          <cell r="C410" t="str">
            <v>LT</v>
          </cell>
          <cell r="D410">
            <v>204</v>
          </cell>
        </row>
        <row r="411">
          <cell r="A411" t="str">
            <v>M080</v>
          </cell>
          <cell r="B411" t="str">
            <v>ARENA PARA CONCRETO</v>
          </cell>
          <cell r="C411" t="str">
            <v>M3</v>
          </cell>
          <cell r="D411">
            <v>1.25</v>
          </cell>
        </row>
        <row r="412">
          <cell r="B412">
            <v>0</v>
          </cell>
          <cell r="C412">
            <v>0</v>
          </cell>
        </row>
        <row r="414">
          <cell r="B414" t="str">
            <v>EQUIPO</v>
          </cell>
        </row>
        <row r="415">
          <cell r="B415" t="str">
            <v>HTA MENOR (5% de M. de O.)</v>
          </cell>
        </row>
        <row r="416">
          <cell r="A416">
            <v>0</v>
          </cell>
          <cell r="B416">
            <v>0</v>
          </cell>
          <cell r="C416">
            <v>0</v>
          </cell>
        </row>
        <row r="417">
          <cell r="A417">
            <v>0</v>
          </cell>
          <cell r="B417">
            <v>0</v>
          </cell>
          <cell r="C417">
            <v>0</v>
          </cell>
        </row>
        <row r="418">
          <cell r="A418">
            <v>0</v>
          </cell>
          <cell r="B418">
            <v>0</v>
          </cell>
          <cell r="C418">
            <v>0</v>
          </cell>
        </row>
        <row r="420">
          <cell r="B420" t="str">
            <v>MANO DE OBRA</v>
          </cell>
        </row>
        <row r="421">
          <cell r="A421" t="str">
            <v>O110</v>
          </cell>
          <cell r="B421" t="str">
            <v>1 OFIC. Y 1 AYUD.</v>
          </cell>
          <cell r="C421" t="str">
            <v>DIA</v>
          </cell>
          <cell r="D421">
            <v>0.2</v>
          </cell>
        </row>
        <row r="422">
          <cell r="A422">
            <v>0</v>
          </cell>
          <cell r="B422">
            <v>0</v>
          </cell>
          <cell r="C422">
            <v>0</v>
          </cell>
        </row>
        <row r="423">
          <cell r="A423">
            <v>0</v>
          </cell>
          <cell r="B423">
            <v>0</v>
          </cell>
          <cell r="C423">
            <v>0</v>
          </cell>
        </row>
        <row r="424">
          <cell r="A424">
            <v>0</v>
          </cell>
          <cell r="B424">
            <v>0</v>
          </cell>
          <cell r="C424">
            <v>0</v>
          </cell>
        </row>
        <row r="426">
          <cell r="B426" t="str">
            <v>TRANSPORTE</v>
          </cell>
        </row>
        <row r="428">
          <cell r="A428">
            <v>0</v>
          </cell>
          <cell r="B428">
            <v>0</v>
          </cell>
          <cell r="C428">
            <v>0</v>
          </cell>
        </row>
        <row r="429">
          <cell r="A429">
            <v>0</v>
          </cell>
          <cell r="B429">
            <v>0</v>
          </cell>
          <cell r="C429">
            <v>0</v>
          </cell>
        </row>
        <row r="432">
          <cell r="A432" t="str">
            <v>CODIGO</v>
          </cell>
          <cell r="B432" t="str">
            <v>ITEM</v>
          </cell>
          <cell r="C432" t="str">
            <v>UNIDAD</v>
          </cell>
        </row>
        <row r="433">
          <cell r="A433" t="str">
            <v>Z250</v>
          </cell>
          <cell r="B433" t="str">
            <v>MORTERO REV.  1:10</v>
          </cell>
          <cell r="C433" t="str">
            <v>M3</v>
          </cell>
          <cell r="D433">
            <v>99973</v>
          </cell>
        </row>
        <row r="434">
          <cell r="B434" t="str">
            <v>CODIGO</v>
          </cell>
          <cell r="C434" t="str">
            <v>Z250</v>
          </cell>
        </row>
        <row r="435">
          <cell r="A435" t="str">
            <v>CODIGO</v>
          </cell>
          <cell r="B435" t="str">
            <v>RECURSOS</v>
          </cell>
          <cell r="C435" t="str">
            <v>UNIDAD</v>
          </cell>
          <cell r="D435" t="str">
            <v>CANT.</v>
          </cell>
        </row>
        <row r="436">
          <cell r="B436" t="str">
            <v>MATERIALES</v>
          </cell>
        </row>
        <row r="437">
          <cell r="A437" t="str">
            <v>M010</v>
          </cell>
          <cell r="B437" t="str">
            <v>CEMENTO</v>
          </cell>
          <cell r="C437" t="str">
            <v>SACO</v>
          </cell>
          <cell r="D437">
            <v>3.2</v>
          </cell>
        </row>
        <row r="438">
          <cell r="A438" t="str">
            <v>M020</v>
          </cell>
          <cell r="B438" t="str">
            <v>AGUA</v>
          </cell>
          <cell r="C438" t="str">
            <v>LT</v>
          </cell>
          <cell r="D438">
            <v>204</v>
          </cell>
        </row>
        <row r="439">
          <cell r="A439" t="str">
            <v>M080</v>
          </cell>
          <cell r="B439" t="str">
            <v>ARENA PARA CONCRETO</v>
          </cell>
          <cell r="C439" t="str">
            <v>M3</v>
          </cell>
          <cell r="D439">
            <v>1.25</v>
          </cell>
        </row>
        <row r="440">
          <cell r="B440">
            <v>0</v>
          </cell>
          <cell r="C440">
            <v>0</v>
          </cell>
        </row>
        <row r="442">
          <cell r="B442" t="str">
            <v>EQUIPO</v>
          </cell>
        </row>
        <row r="443">
          <cell r="B443" t="str">
            <v>HTA MENOR (5% de M. de O.)</v>
          </cell>
        </row>
        <row r="444">
          <cell r="A444">
            <v>0</v>
          </cell>
          <cell r="B444">
            <v>0</v>
          </cell>
          <cell r="C444">
            <v>0</v>
          </cell>
        </row>
        <row r="445">
          <cell r="A445">
            <v>0</v>
          </cell>
          <cell r="B445">
            <v>0</v>
          </cell>
          <cell r="C445">
            <v>0</v>
          </cell>
        </row>
        <row r="446">
          <cell r="A446">
            <v>0</v>
          </cell>
          <cell r="B446">
            <v>0</v>
          </cell>
          <cell r="C446">
            <v>0</v>
          </cell>
        </row>
        <row r="448">
          <cell r="B448" t="str">
            <v>MANO DE OBRA</v>
          </cell>
        </row>
        <row r="449">
          <cell r="A449" t="str">
            <v>O110</v>
          </cell>
          <cell r="B449" t="str">
            <v>1 OFIC. Y 1 AYUD.</v>
          </cell>
          <cell r="C449" t="str">
            <v>DIA</v>
          </cell>
          <cell r="D449">
            <v>0.2</v>
          </cell>
        </row>
        <row r="450">
          <cell r="A450">
            <v>0</v>
          </cell>
          <cell r="B450">
            <v>0</v>
          </cell>
          <cell r="C450">
            <v>0</v>
          </cell>
        </row>
        <row r="451">
          <cell r="A451">
            <v>0</v>
          </cell>
          <cell r="B451">
            <v>0</v>
          </cell>
          <cell r="C451">
            <v>0</v>
          </cell>
        </row>
        <row r="452">
          <cell r="A452">
            <v>0</v>
          </cell>
          <cell r="B452">
            <v>0</v>
          </cell>
          <cell r="C452">
            <v>0</v>
          </cell>
        </row>
        <row r="454">
          <cell r="B454" t="str">
            <v>TRANSPORTE</v>
          </cell>
        </row>
        <row r="456">
          <cell r="A456">
            <v>0</v>
          </cell>
          <cell r="B456">
            <v>0</v>
          </cell>
          <cell r="C456">
            <v>0</v>
          </cell>
        </row>
        <row r="457">
          <cell r="A457">
            <v>0</v>
          </cell>
          <cell r="B457">
            <v>0</v>
          </cell>
          <cell r="C457">
            <v>0</v>
          </cell>
        </row>
        <row r="458">
          <cell r="A458">
            <v>0</v>
          </cell>
          <cell r="B458">
            <v>0</v>
          </cell>
          <cell r="C458">
            <v>0</v>
          </cell>
        </row>
        <row r="462">
          <cell r="A462" t="str">
            <v>CODIGO</v>
          </cell>
          <cell r="B462" t="str">
            <v>ITEM</v>
          </cell>
          <cell r="C462" t="str">
            <v>UNIDAD</v>
          </cell>
        </row>
        <row r="463">
          <cell r="A463" t="str">
            <v>Z260</v>
          </cell>
          <cell r="B463" t="str">
            <v>MORTERO REV.  1:12</v>
          </cell>
          <cell r="C463" t="str">
            <v>M3</v>
          </cell>
          <cell r="D463">
            <v>92311.5</v>
          </cell>
        </row>
        <row r="464">
          <cell r="B464" t="str">
            <v>CODIGO</v>
          </cell>
          <cell r="C464" t="str">
            <v>Z260</v>
          </cell>
        </row>
        <row r="465">
          <cell r="A465" t="str">
            <v>CODIGO</v>
          </cell>
          <cell r="B465" t="str">
            <v>RECURSOS</v>
          </cell>
          <cell r="C465" t="str">
            <v>UNIDAD</v>
          </cell>
          <cell r="D465" t="str">
            <v>CANT.</v>
          </cell>
        </row>
        <row r="466">
          <cell r="B466" t="str">
            <v>MATERIALES</v>
          </cell>
        </row>
        <row r="467">
          <cell r="A467" t="str">
            <v>M010</v>
          </cell>
          <cell r="B467" t="str">
            <v>CEMENTO</v>
          </cell>
          <cell r="C467" t="str">
            <v>SACO</v>
          </cell>
          <cell r="D467">
            <v>2.7</v>
          </cell>
        </row>
        <row r="468">
          <cell r="A468" t="str">
            <v>M020</v>
          </cell>
          <cell r="B468" t="str">
            <v>AGUA</v>
          </cell>
          <cell r="C468" t="str">
            <v>LT</v>
          </cell>
          <cell r="D468">
            <v>46</v>
          </cell>
        </row>
        <row r="469">
          <cell r="A469" t="str">
            <v>M080</v>
          </cell>
          <cell r="B469" t="str">
            <v>ARENA PARA CONCRETO</v>
          </cell>
          <cell r="C469" t="str">
            <v>M3</v>
          </cell>
          <cell r="D469">
            <v>1.3</v>
          </cell>
        </row>
        <row r="470">
          <cell r="B470">
            <v>0</v>
          </cell>
          <cell r="C470">
            <v>0</v>
          </cell>
        </row>
        <row r="472">
          <cell r="B472" t="str">
            <v>EQUIPO</v>
          </cell>
        </row>
        <row r="473">
          <cell r="B473" t="str">
            <v>HTA MENOR (5% de M. de O.)</v>
          </cell>
        </row>
        <row r="474">
          <cell r="A474">
            <v>0</v>
          </cell>
          <cell r="B474">
            <v>0</v>
          </cell>
          <cell r="C474">
            <v>0</v>
          </cell>
        </row>
        <row r="475">
          <cell r="A475">
            <v>0</v>
          </cell>
          <cell r="B475">
            <v>0</v>
          </cell>
          <cell r="C475">
            <v>0</v>
          </cell>
        </row>
        <row r="476">
          <cell r="A476">
            <v>0</v>
          </cell>
          <cell r="B476">
            <v>0</v>
          </cell>
          <cell r="C476">
            <v>0</v>
          </cell>
        </row>
        <row r="478">
          <cell r="B478" t="str">
            <v>MANO DE OBRA</v>
          </cell>
        </row>
        <row r="479">
          <cell r="A479" t="str">
            <v>O110</v>
          </cell>
          <cell r="B479" t="str">
            <v>1 OFIC. Y 1 AYUD.</v>
          </cell>
          <cell r="C479" t="str">
            <v>DIA</v>
          </cell>
          <cell r="D479">
            <v>0.2</v>
          </cell>
        </row>
        <row r="480">
          <cell r="A480">
            <v>0</v>
          </cell>
          <cell r="B480">
            <v>0</v>
          </cell>
          <cell r="C480">
            <v>0</v>
          </cell>
        </row>
        <row r="481">
          <cell r="A481">
            <v>0</v>
          </cell>
          <cell r="B481">
            <v>0</v>
          </cell>
          <cell r="C481">
            <v>0</v>
          </cell>
        </row>
        <row r="482">
          <cell r="A482">
            <v>0</v>
          </cell>
          <cell r="B482">
            <v>0</v>
          </cell>
          <cell r="C482">
            <v>0</v>
          </cell>
        </row>
        <row r="484">
          <cell r="B484" t="str">
            <v>TRANSPORTE</v>
          </cell>
        </row>
        <row r="486">
          <cell r="A486">
            <v>0</v>
          </cell>
          <cell r="B486">
            <v>0</v>
          </cell>
          <cell r="C486">
            <v>0</v>
          </cell>
        </row>
        <row r="487">
          <cell r="A487">
            <v>0</v>
          </cell>
          <cell r="B487">
            <v>0</v>
          </cell>
          <cell r="C487">
            <v>0</v>
          </cell>
        </row>
        <row r="488">
          <cell r="A488">
            <v>0</v>
          </cell>
          <cell r="B488">
            <v>0</v>
          </cell>
          <cell r="C488">
            <v>0</v>
          </cell>
        </row>
        <row r="493">
          <cell r="A493" t="str">
            <v>CODIGO</v>
          </cell>
          <cell r="B493" t="str">
            <v>ITEM</v>
          </cell>
          <cell r="C493" t="str">
            <v>UNIDAD</v>
          </cell>
        </row>
        <row r="494">
          <cell r="A494" t="str">
            <v>Z300</v>
          </cell>
          <cell r="B494" t="str">
            <v>MARCO METÁLICO MURO 10  - 0.60-1.00 M</v>
          </cell>
          <cell r="C494" t="str">
            <v>UN.</v>
          </cell>
          <cell r="D494">
            <v>38325</v>
          </cell>
        </row>
        <row r="495">
          <cell r="B495" t="str">
            <v>CODIGO</v>
          </cell>
          <cell r="C495" t="str">
            <v>Z300</v>
          </cell>
        </row>
        <row r="496">
          <cell r="A496" t="str">
            <v>CODIGO</v>
          </cell>
          <cell r="B496" t="str">
            <v>RECURSOS</v>
          </cell>
          <cell r="C496" t="str">
            <v>UNIDAD</v>
          </cell>
          <cell r="D496" t="str">
            <v>CANT.</v>
          </cell>
        </row>
        <row r="497">
          <cell r="B497" t="str">
            <v>MATERIALES</v>
          </cell>
        </row>
        <row r="498">
          <cell r="A498" t="str">
            <v>M1310</v>
          </cell>
          <cell r="B498" t="str">
            <v>LAMINA DOBLADA MARCO METALICO MURO 1O</v>
          </cell>
          <cell r="C498" t="str">
            <v>UN</v>
          </cell>
          <cell r="D498">
            <v>1</v>
          </cell>
        </row>
        <row r="499">
          <cell r="A499" t="str">
            <v>M1270</v>
          </cell>
          <cell r="B499" t="str">
            <v>ANTICORROSIVO GRIS</v>
          </cell>
          <cell r="C499" t="str">
            <v>GLN</v>
          </cell>
          <cell r="D499">
            <v>2.5000000000000001E-2</v>
          </cell>
        </row>
        <row r="500">
          <cell r="B500">
            <v>0</v>
          </cell>
          <cell r="C500">
            <v>0</v>
          </cell>
        </row>
        <row r="501">
          <cell r="B501">
            <v>0</v>
          </cell>
          <cell r="C501">
            <v>0</v>
          </cell>
        </row>
        <row r="503">
          <cell r="B503" t="str">
            <v>EQUIPO</v>
          </cell>
        </row>
        <row r="504">
          <cell r="B504" t="str">
            <v>HTA MENOR (5% de M. de O.)</v>
          </cell>
        </row>
        <row r="505">
          <cell r="A505">
            <v>0</v>
          </cell>
          <cell r="B505">
            <v>0</v>
          </cell>
          <cell r="C505">
            <v>0</v>
          </cell>
        </row>
        <row r="506">
          <cell r="A506">
            <v>0</v>
          </cell>
          <cell r="B506">
            <v>0</v>
          </cell>
          <cell r="C506">
            <v>0</v>
          </cell>
        </row>
        <row r="507">
          <cell r="A507">
            <v>0</v>
          </cell>
          <cell r="B507">
            <v>0</v>
          </cell>
          <cell r="C507">
            <v>0</v>
          </cell>
        </row>
        <row r="509">
          <cell r="B509" t="str">
            <v>MANO DE OBRA</v>
          </cell>
        </row>
        <row r="510">
          <cell r="A510" t="str">
            <v>M161</v>
          </cell>
          <cell r="B510" t="str">
            <v>M. DE O. CERRAJERO</v>
          </cell>
          <cell r="C510" t="str">
            <v>HR</v>
          </cell>
          <cell r="D510">
            <v>0.5</v>
          </cell>
        </row>
        <row r="511">
          <cell r="A511">
            <v>0</v>
          </cell>
          <cell r="B511">
            <v>0</v>
          </cell>
          <cell r="C511">
            <v>0</v>
          </cell>
        </row>
        <row r="512">
          <cell r="A512">
            <v>0</v>
          </cell>
          <cell r="B512">
            <v>0</v>
          </cell>
          <cell r="C512">
            <v>0</v>
          </cell>
        </row>
        <row r="513">
          <cell r="A513">
            <v>0</v>
          </cell>
          <cell r="B513">
            <v>0</v>
          </cell>
          <cell r="C513">
            <v>0</v>
          </cell>
        </row>
        <row r="515">
          <cell r="B515" t="str">
            <v>TRANSPORTE</v>
          </cell>
        </row>
        <row r="517">
          <cell r="A517">
            <v>0</v>
          </cell>
          <cell r="B517">
            <v>0</v>
          </cell>
          <cell r="C517">
            <v>0</v>
          </cell>
        </row>
        <row r="518">
          <cell r="A518">
            <v>0</v>
          </cell>
          <cell r="B518">
            <v>0</v>
          </cell>
          <cell r="C518">
            <v>0</v>
          </cell>
        </row>
        <row r="519">
          <cell r="A519">
            <v>0</v>
          </cell>
          <cell r="B519">
            <v>0</v>
          </cell>
          <cell r="C519">
            <v>0</v>
          </cell>
        </row>
        <row r="524">
          <cell r="A524" t="str">
            <v>CODIGO</v>
          </cell>
          <cell r="B524" t="str">
            <v>ITEM</v>
          </cell>
          <cell r="C524" t="str">
            <v>UNIDAD</v>
          </cell>
        </row>
        <row r="525">
          <cell r="A525" t="str">
            <v>Z310</v>
          </cell>
          <cell r="B525" t="str">
            <v>MARCO METÁLICO MURO 15  - 0.60-1.00 M</v>
          </cell>
          <cell r="C525" t="str">
            <v>UN.</v>
          </cell>
          <cell r="D525">
            <v>41185</v>
          </cell>
        </row>
        <row r="526">
          <cell r="B526" t="str">
            <v>CODIGO</v>
          </cell>
          <cell r="C526" t="str">
            <v>Z300</v>
          </cell>
        </row>
        <row r="527">
          <cell r="A527" t="str">
            <v>CODIGO</v>
          </cell>
          <cell r="B527" t="str">
            <v>RECURSOS</v>
          </cell>
          <cell r="C527" t="str">
            <v>UNIDAD</v>
          </cell>
          <cell r="D527" t="str">
            <v>CANT.</v>
          </cell>
        </row>
        <row r="528">
          <cell r="B528" t="str">
            <v>MATERIALES</v>
          </cell>
        </row>
        <row r="529">
          <cell r="A529" t="str">
            <v>M1311</v>
          </cell>
          <cell r="B529" t="str">
            <v>LAMINA DOBLADA MARCO METALICO MURO 15</v>
          </cell>
          <cell r="C529" t="str">
            <v>UN</v>
          </cell>
          <cell r="D529">
            <v>1</v>
          </cell>
        </row>
        <row r="530">
          <cell r="A530" t="str">
            <v>M1270</v>
          </cell>
          <cell r="B530" t="str">
            <v>ANTICORROSIVO GRIS</v>
          </cell>
          <cell r="C530" t="str">
            <v>GLN</v>
          </cell>
          <cell r="D530">
            <v>0.02</v>
          </cell>
        </row>
        <row r="531">
          <cell r="B531">
            <v>0</v>
          </cell>
          <cell r="C531">
            <v>0</v>
          </cell>
        </row>
        <row r="532">
          <cell r="B532">
            <v>0</v>
          </cell>
          <cell r="C532">
            <v>0</v>
          </cell>
        </row>
        <row r="534">
          <cell r="B534" t="str">
            <v>EQUIPO</v>
          </cell>
        </row>
        <row r="535">
          <cell r="B535" t="str">
            <v>HTA MENOR (5% de M. de O.)</v>
          </cell>
        </row>
        <row r="536">
          <cell r="A536">
            <v>0</v>
          </cell>
          <cell r="B536">
            <v>0</v>
          </cell>
          <cell r="C536">
            <v>0</v>
          </cell>
        </row>
        <row r="537">
          <cell r="A537">
            <v>0</v>
          </cell>
          <cell r="B537">
            <v>0</v>
          </cell>
          <cell r="C537">
            <v>0</v>
          </cell>
        </row>
        <row r="538">
          <cell r="A538">
            <v>0</v>
          </cell>
          <cell r="B538">
            <v>0</v>
          </cell>
          <cell r="C538">
            <v>0</v>
          </cell>
        </row>
        <row r="540">
          <cell r="B540" t="str">
            <v>MANO DE OBRA</v>
          </cell>
        </row>
        <row r="541">
          <cell r="A541" t="str">
            <v>M161</v>
          </cell>
          <cell r="B541" t="str">
            <v>M. DE O. CERRAJERO</v>
          </cell>
          <cell r="C541" t="str">
            <v>HR</v>
          </cell>
          <cell r="D541">
            <v>0.5</v>
          </cell>
        </row>
        <row r="542">
          <cell r="A542">
            <v>0</v>
          </cell>
          <cell r="B542">
            <v>0</v>
          </cell>
          <cell r="C542">
            <v>0</v>
          </cell>
        </row>
        <row r="543">
          <cell r="A543">
            <v>0</v>
          </cell>
          <cell r="B543">
            <v>0</v>
          </cell>
          <cell r="C543">
            <v>0</v>
          </cell>
        </row>
        <row r="544">
          <cell r="A544">
            <v>0</v>
          </cell>
          <cell r="B544">
            <v>0</v>
          </cell>
          <cell r="C544">
            <v>0</v>
          </cell>
        </row>
        <row r="546">
          <cell r="B546" t="str">
            <v>TRANSPORTE</v>
          </cell>
        </row>
        <row r="548">
          <cell r="A548">
            <v>0</v>
          </cell>
          <cell r="B548">
            <v>0</v>
          </cell>
          <cell r="C548">
            <v>0</v>
          </cell>
        </row>
        <row r="549">
          <cell r="A549">
            <v>0</v>
          </cell>
          <cell r="B549">
            <v>0</v>
          </cell>
          <cell r="C549">
            <v>0</v>
          </cell>
        </row>
        <row r="550">
          <cell r="A550">
            <v>0</v>
          </cell>
          <cell r="B550">
            <v>0</v>
          </cell>
          <cell r="C550">
            <v>0</v>
          </cell>
        </row>
        <row r="555">
          <cell r="A555" t="str">
            <v>CODIGO</v>
          </cell>
          <cell r="B555" t="str">
            <v>ITEM</v>
          </cell>
          <cell r="C555" t="str">
            <v>UNIDAD</v>
          </cell>
        </row>
        <row r="556">
          <cell r="A556" t="str">
            <v>Z330</v>
          </cell>
          <cell r="B556" t="str">
            <v>MARCO METÁLICO MURO 20  - 0.60-1.00 M</v>
          </cell>
          <cell r="C556" t="str">
            <v>UN.</v>
          </cell>
          <cell r="D556">
            <v>45965</v>
          </cell>
        </row>
        <row r="557">
          <cell r="B557" t="str">
            <v>CODIGO</v>
          </cell>
          <cell r="C557" t="str">
            <v>Z300</v>
          </cell>
        </row>
        <row r="558">
          <cell r="A558" t="str">
            <v>CODIGO</v>
          </cell>
          <cell r="B558" t="str">
            <v>RECURSOS</v>
          </cell>
          <cell r="C558" t="str">
            <v>UNIDAD</v>
          </cell>
          <cell r="D558" t="str">
            <v>CANT.</v>
          </cell>
        </row>
        <row r="559">
          <cell r="B559" t="str">
            <v>MATERIALES</v>
          </cell>
        </row>
        <row r="560">
          <cell r="A560" t="str">
            <v>M1312</v>
          </cell>
          <cell r="B560" t="str">
            <v>LAMINA DOBLADA MARCO METALICO MURO 20</v>
          </cell>
          <cell r="C560" t="str">
            <v>UN</v>
          </cell>
          <cell r="D560">
            <v>1</v>
          </cell>
        </row>
        <row r="561">
          <cell r="A561" t="str">
            <v>M1270</v>
          </cell>
          <cell r="B561" t="str">
            <v>ANTICORROSIVO GRIS</v>
          </cell>
          <cell r="C561" t="str">
            <v>GLN</v>
          </cell>
          <cell r="D561">
            <v>0.03</v>
          </cell>
        </row>
        <row r="562">
          <cell r="B562">
            <v>0</v>
          </cell>
          <cell r="C562">
            <v>0</v>
          </cell>
        </row>
        <row r="563">
          <cell r="B563">
            <v>0</v>
          </cell>
          <cell r="C563">
            <v>0</v>
          </cell>
        </row>
        <row r="565">
          <cell r="B565" t="str">
            <v>EQUIPO</v>
          </cell>
        </row>
        <row r="566">
          <cell r="B566" t="str">
            <v>HTA MENOR (5% de M. de O.)</v>
          </cell>
        </row>
        <row r="567">
          <cell r="A567">
            <v>0</v>
          </cell>
          <cell r="B567">
            <v>0</v>
          </cell>
          <cell r="C567">
            <v>0</v>
          </cell>
        </row>
        <row r="568">
          <cell r="A568">
            <v>0</v>
          </cell>
          <cell r="B568">
            <v>0</v>
          </cell>
          <cell r="C568">
            <v>0</v>
          </cell>
        </row>
        <row r="569">
          <cell r="A569">
            <v>0</v>
          </cell>
          <cell r="B569">
            <v>0</v>
          </cell>
          <cell r="C569">
            <v>0</v>
          </cell>
        </row>
        <row r="571">
          <cell r="B571" t="str">
            <v>MANO DE OBRA</v>
          </cell>
        </row>
        <row r="572">
          <cell r="A572" t="str">
            <v>M161</v>
          </cell>
          <cell r="B572" t="str">
            <v>M. DE O. CERRAJERO</v>
          </cell>
          <cell r="C572" t="str">
            <v>HR</v>
          </cell>
          <cell r="D572">
            <v>0.5</v>
          </cell>
        </row>
        <row r="573">
          <cell r="A573">
            <v>0</v>
          </cell>
          <cell r="B573">
            <v>0</v>
          </cell>
          <cell r="C573">
            <v>0</v>
          </cell>
        </row>
        <row r="574">
          <cell r="A574">
            <v>0</v>
          </cell>
          <cell r="B574">
            <v>0</v>
          </cell>
          <cell r="C574">
            <v>0</v>
          </cell>
        </row>
        <row r="575">
          <cell r="A575">
            <v>0</v>
          </cell>
          <cell r="B575">
            <v>0</v>
          </cell>
          <cell r="C575">
            <v>0</v>
          </cell>
        </row>
        <row r="577">
          <cell r="B577" t="str">
            <v>TRANSPORTE</v>
          </cell>
        </row>
        <row r="579">
          <cell r="A579">
            <v>0</v>
          </cell>
          <cell r="B579">
            <v>0</v>
          </cell>
          <cell r="C579">
            <v>0</v>
          </cell>
        </row>
        <row r="580">
          <cell r="A580">
            <v>0</v>
          </cell>
          <cell r="B580">
            <v>0</v>
          </cell>
          <cell r="C580">
            <v>0</v>
          </cell>
        </row>
        <row r="581">
          <cell r="A581">
            <v>0</v>
          </cell>
          <cell r="B581">
            <v>0</v>
          </cell>
          <cell r="C581">
            <v>0</v>
          </cell>
        </row>
        <row r="617">
          <cell r="A617" t="str">
            <v>CODIGO</v>
          </cell>
          <cell r="B617" t="str">
            <v>ITEM</v>
          </cell>
          <cell r="C617" t="str">
            <v>UNIDAD</v>
          </cell>
        </row>
        <row r="618">
          <cell r="D618">
            <v>0</v>
          </cell>
        </row>
        <row r="619">
          <cell r="B619" t="str">
            <v>CODIGO</v>
          </cell>
        </row>
        <row r="620">
          <cell r="A620" t="str">
            <v>CODIGO</v>
          </cell>
          <cell r="B620" t="str">
            <v>RECURSOS</v>
          </cell>
          <cell r="C620" t="str">
            <v>UNIDAD</v>
          </cell>
          <cell r="D620" t="str">
            <v>CANT.</v>
          </cell>
        </row>
        <row r="621">
          <cell r="B621" t="str">
            <v>MATERIALES</v>
          </cell>
        </row>
        <row r="622">
          <cell r="B622">
            <v>0</v>
          </cell>
          <cell r="C622">
            <v>0</v>
          </cell>
        </row>
        <row r="623">
          <cell r="B623">
            <v>0</v>
          </cell>
          <cell r="C623">
            <v>0</v>
          </cell>
        </row>
        <row r="624">
          <cell r="B624">
            <v>0</v>
          </cell>
          <cell r="C624">
            <v>0</v>
          </cell>
        </row>
        <row r="625">
          <cell r="B625">
            <v>0</v>
          </cell>
          <cell r="C625">
            <v>0</v>
          </cell>
        </row>
        <row r="627">
          <cell r="B627" t="str">
            <v>EQUIPO</v>
          </cell>
        </row>
        <row r="628">
          <cell r="B628" t="str">
            <v>HTA MENOR (5% de M. de O.)</v>
          </cell>
        </row>
        <row r="629">
          <cell r="A629">
            <v>0</v>
          </cell>
          <cell r="B629">
            <v>0</v>
          </cell>
          <cell r="C629">
            <v>0</v>
          </cell>
        </row>
        <row r="630">
          <cell r="A630">
            <v>0</v>
          </cell>
          <cell r="B630">
            <v>0</v>
          </cell>
          <cell r="C630">
            <v>0</v>
          </cell>
        </row>
        <row r="631">
          <cell r="A631">
            <v>0</v>
          </cell>
          <cell r="B631">
            <v>0</v>
          </cell>
          <cell r="C631">
            <v>0</v>
          </cell>
        </row>
        <row r="633">
          <cell r="B633" t="str">
            <v>MANO DE OBRA</v>
          </cell>
        </row>
        <row r="634">
          <cell r="B634">
            <v>0</v>
          </cell>
          <cell r="C634">
            <v>0</v>
          </cell>
        </row>
        <row r="635">
          <cell r="A635">
            <v>0</v>
          </cell>
          <cell r="B635">
            <v>0</v>
          </cell>
          <cell r="C635">
            <v>0</v>
          </cell>
        </row>
        <row r="636">
          <cell r="A636">
            <v>0</v>
          </cell>
          <cell r="B636">
            <v>0</v>
          </cell>
          <cell r="C636">
            <v>0</v>
          </cell>
        </row>
        <row r="637">
          <cell r="A637">
            <v>0</v>
          </cell>
          <cell r="B637">
            <v>0</v>
          </cell>
          <cell r="C637">
            <v>0</v>
          </cell>
        </row>
        <row r="639">
          <cell r="B639" t="str">
            <v>TRANSPORTE</v>
          </cell>
        </row>
        <row r="641">
          <cell r="A641">
            <v>0</v>
          </cell>
          <cell r="B641">
            <v>0</v>
          </cell>
          <cell r="C641">
            <v>0</v>
          </cell>
        </row>
        <row r="642">
          <cell r="A642">
            <v>0</v>
          </cell>
          <cell r="B642">
            <v>0</v>
          </cell>
          <cell r="C642">
            <v>0</v>
          </cell>
        </row>
        <row r="643">
          <cell r="A643">
            <v>0</v>
          </cell>
          <cell r="B643">
            <v>0</v>
          </cell>
          <cell r="C643">
            <v>0</v>
          </cell>
        </row>
        <row r="648">
          <cell r="A648" t="str">
            <v>CODIGO</v>
          </cell>
          <cell r="B648" t="str">
            <v>ITEM</v>
          </cell>
          <cell r="C648" t="str">
            <v>UNIDAD</v>
          </cell>
        </row>
        <row r="649">
          <cell r="D649">
            <v>0</v>
          </cell>
        </row>
        <row r="650">
          <cell r="B650" t="str">
            <v>CODIGO</v>
          </cell>
        </row>
        <row r="651">
          <cell r="A651" t="str">
            <v>CODIGO</v>
          </cell>
          <cell r="B651" t="str">
            <v>RECURSOS</v>
          </cell>
          <cell r="C651" t="str">
            <v>UNIDAD</v>
          </cell>
          <cell r="D651" t="str">
            <v>CANT.</v>
          </cell>
        </row>
        <row r="652">
          <cell r="B652" t="str">
            <v>MATERIALES</v>
          </cell>
        </row>
        <row r="653">
          <cell r="B653">
            <v>0</v>
          </cell>
          <cell r="C653">
            <v>0</v>
          </cell>
        </row>
        <row r="654">
          <cell r="B654">
            <v>0</v>
          </cell>
          <cell r="C654">
            <v>0</v>
          </cell>
        </row>
        <row r="655">
          <cell r="B655">
            <v>0</v>
          </cell>
          <cell r="C655">
            <v>0</v>
          </cell>
        </row>
        <row r="656">
          <cell r="B656">
            <v>0</v>
          </cell>
          <cell r="C656">
            <v>0</v>
          </cell>
        </row>
        <row r="658">
          <cell r="B658" t="str">
            <v>EQUIPO</v>
          </cell>
        </row>
        <row r="659">
          <cell r="B659" t="str">
            <v>HTA MENOR (5% de M. de O.)</v>
          </cell>
        </row>
        <row r="660">
          <cell r="A660">
            <v>0</v>
          </cell>
          <cell r="B660">
            <v>0</v>
          </cell>
          <cell r="C660">
            <v>0</v>
          </cell>
        </row>
        <row r="661">
          <cell r="A661">
            <v>0</v>
          </cell>
          <cell r="B661">
            <v>0</v>
          </cell>
          <cell r="C661">
            <v>0</v>
          </cell>
        </row>
        <row r="662">
          <cell r="A662">
            <v>0</v>
          </cell>
          <cell r="B662">
            <v>0</v>
          </cell>
          <cell r="C662">
            <v>0</v>
          </cell>
        </row>
        <row r="664">
          <cell r="B664" t="str">
            <v>MANO DE OBRA</v>
          </cell>
        </row>
        <row r="665">
          <cell r="B665">
            <v>0</v>
          </cell>
          <cell r="C665">
            <v>0</v>
          </cell>
        </row>
        <row r="666">
          <cell r="A666">
            <v>0</v>
          </cell>
          <cell r="B666">
            <v>0</v>
          </cell>
          <cell r="C666">
            <v>0</v>
          </cell>
        </row>
        <row r="667">
          <cell r="A667">
            <v>0</v>
          </cell>
          <cell r="B667">
            <v>0</v>
          </cell>
          <cell r="C667">
            <v>0</v>
          </cell>
        </row>
        <row r="668">
          <cell r="A668">
            <v>0</v>
          </cell>
          <cell r="B668">
            <v>0</v>
          </cell>
          <cell r="C668">
            <v>0</v>
          </cell>
        </row>
        <row r="670">
          <cell r="B670" t="str">
            <v>TRANSPORTE</v>
          </cell>
        </row>
        <row r="672">
          <cell r="A672">
            <v>0</v>
          </cell>
          <cell r="B672">
            <v>0</v>
          </cell>
          <cell r="C672">
            <v>0</v>
          </cell>
        </row>
        <row r="673">
          <cell r="A673">
            <v>0</v>
          </cell>
          <cell r="B673">
            <v>0</v>
          </cell>
          <cell r="C673">
            <v>0</v>
          </cell>
        </row>
        <row r="674">
          <cell r="A674">
            <v>0</v>
          </cell>
          <cell r="B674">
            <v>0</v>
          </cell>
          <cell r="C674">
            <v>0</v>
          </cell>
        </row>
        <row r="679">
          <cell r="A679" t="str">
            <v>CODIGO</v>
          </cell>
          <cell r="B679" t="str">
            <v>ITEM</v>
          </cell>
          <cell r="C679" t="str">
            <v>UNIDAD</v>
          </cell>
        </row>
        <row r="680">
          <cell r="D680">
            <v>0</v>
          </cell>
        </row>
        <row r="681">
          <cell r="B681" t="str">
            <v>CODIGO</v>
          </cell>
        </row>
        <row r="682">
          <cell r="A682" t="str">
            <v>CODIGO</v>
          </cell>
          <cell r="B682" t="str">
            <v>RECURSOS</v>
          </cell>
          <cell r="C682" t="str">
            <v>UNIDAD</v>
          </cell>
          <cell r="D682" t="str">
            <v>CANT.</v>
          </cell>
        </row>
        <row r="683">
          <cell r="B683" t="str">
            <v>MATERIALES</v>
          </cell>
        </row>
        <row r="684">
          <cell r="B684">
            <v>0</v>
          </cell>
          <cell r="C684">
            <v>0</v>
          </cell>
        </row>
        <row r="685">
          <cell r="B685">
            <v>0</v>
          </cell>
          <cell r="C685">
            <v>0</v>
          </cell>
        </row>
        <row r="686">
          <cell r="B686">
            <v>0</v>
          </cell>
          <cell r="C686">
            <v>0</v>
          </cell>
        </row>
        <row r="687">
          <cell r="B687">
            <v>0</v>
          </cell>
          <cell r="C687">
            <v>0</v>
          </cell>
        </row>
        <row r="689">
          <cell r="B689" t="str">
            <v>EQUIPO</v>
          </cell>
        </row>
        <row r="690">
          <cell r="B690" t="str">
            <v>HTA MENOR (5% de M. de O.)</v>
          </cell>
        </row>
        <row r="691">
          <cell r="A691">
            <v>0</v>
          </cell>
          <cell r="B691">
            <v>0</v>
          </cell>
          <cell r="C691">
            <v>0</v>
          </cell>
        </row>
        <row r="692">
          <cell r="A692">
            <v>0</v>
          </cell>
          <cell r="B692">
            <v>0</v>
          </cell>
          <cell r="C692">
            <v>0</v>
          </cell>
        </row>
        <row r="693">
          <cell r="A693">
            <v>0</v>
          </cell>
          <cell r="B693">
            <v>0</v>
          </cell>
          <cell r="C693">
            <v>0</v>
          </cell>
        </row>
        <row r="695">
          <cell r="B695" t="str">
            <v>MANO DE OBRA</v>
          </cell>
        </row>
        <row r="696">
          <cell r="B696">
            <v>0</v>
          </cell>
          <cell r="C696">
            <v>0</v>
          </cell>
        </row>
        <row r="697">
          <cell r="A697">
            <v>0</v>
          </cell>
          <cell r="B697">
            <v>0</v>
          </cell>
          <cell r="C697">
            <v>0</v>
          </cell>
        </row>
        <row r="698">
          <cell r="A698">
            <v>0</v>
          </cell>
          <cell r="B698">
            <v>0</v>
          </cell>
          <cell r="C698">
            <v>0</v>
          </cell>
        </row>
        <row r="699">
          <cell r="A699">
            <v>0</v>
          </cell>
          <cell r="B699">
            <v>0</v>
          </cell>
          <cell r="C699">
            <v>0</v>
          </cell>
        </row>
        <row r="701">
          <cell r="B701" t="str">
            <v>TRANSPORTE</v>
          </cell>
        </row>
        <row r="703">
          <cell r="A703">
            <v>0</v>
          </cell>
          <cell r="B703">
            <v>0</v>
          </cell>
          <cell r="C703">
            <v>0</v>
          </cell>
        </row>
        <row r="704">
          <cell r="A704">
            <v>0</v>
          </cell>
          <cell r="B704">
            <v>0</v>
          </cell>
          <cell r="C704">
            <v>0</v>
          </cell>
        </row>
        <row r="705">
          <cell r="A705">
            <v>0</v>
          </cell>
          <cell r="B705">
            <v>0</v>
          </cell>
          <cell r="C705">
            <v>0</v>
          </cell>
        </row>
        <row r="710">
          <cell r="A710" t="str">
            <v>CODIGO</v>
          </cell>
          <cell r="B710" t="str">
            <v>ITEM</v>
          </cell>
          <cell r="C710" t="str">
            <v>UNIDAD</v>
          </cell>
        </row>
        <row r="711">
          <cell r="D711">
            <v>0</v>
          </cell>
        </row>
        <row r="712">
          <cell r="B712" t="str">
            <v>CODIGO</v>
          </cell>
        </row>
        <row r="713">
          <cell r="A713" t="str">
            <v>CODIGO</v>
          </cell>
          <cell r="B713" t="str">
            <v>RECURSOS</v>
          </cell>
          <cell r="C713" t="str">
            <v>UNIDAD</v>
          </cell>
          <cell r="D713" t="str">
            <v>CANT.</v>
          </cell>
        </row>
        <row r="714">
          <cell r="B714" t="str">
            <v>MATERIALES</v>
          </cell>
        </row>
        <row r="715">
          <cell r="B715">
            <v>0</v>
          </cell>
          <cell r="C715">
            <v>0</v>
          </cell>
        </row>
        <row r="716">
          <cell r="B716">
            <v>0</v>
          </cell>
          <cell r="C716">
            <v>0</v>
          </cell>
        </row>
        <row r="717">
          <cell r="B717">
            <v>0</v>
          </cell>
          <cell r="C717">
            <v>0</v>
          </cell>
        </row>
        <row r="718">
          <cell r="B718">
            <v>0</v>
          </cell>
          <cell r="C718">
            <v>0</v>
          </cell>
        </row>
        <row r="720">
          <cell r="B720" t="str">
            <v>EQUIPO</v>
          </cell>
        </row>
        <row r="721">
          <cell r="B721" t="str">
            <v>HTA MENOR (5% de M. de O.)</v>
          </cell>
        </row>
        <row r="722">
          <cell r="A722">
            <v>0</v>
          </cell>
          <cell r="B722">
            <v>0</v>
          </cell>
          <cell r="C722">
            <v>0</v>
          </cell>
        </row>
        <row r="723">
          <cell r="A723">
            <v>0</v>
          </cell>
          <cell r="B723">
            <v>0</v>
          </cell>
          <cell r="C723">
            <v>0</v>
          </cell>
        </row>
        <row r="724">
          <cell r="A724">
            <v>0</v>
          </cell>
          <cell r="B724">
            <v>0</v>
          </cell>
          <cell r="C724">
            <v>0</v>
          </cell>
        </row>
        <row r="726">
          <cell r="B726" t="str">
            <v>MANO DE OBRA</v>
          </cell>
        </row>
        <row r="727">
          <cell r="B727">
            <v>0</v>
          </cell>
          <cell r="C727">
            <v>0</v>
          </cell>
        </row>
        <row r="728">
          <cell r="A728">
            <v>0</v>
          </cell>
          <cell r="B728">
            <v>0</v>
          </cell>
          <cell r="C728">
            <v>0</v>
          </cell>
        </row>
        <row r="729">
          <cell r="A729">
            <v>0</v>
          </cell>
          <cell r="B729">
            <v>0</v>
          </cell>
          <cell r="C729">
            <v>0</v>
          </cell>
        </row>
        <row r="730">
          <cell r="A730">
            <v>0</v>
          </cell>
          <cell r="B730">
            <v>0</v>
          </cell>
          <cell r="C730">
            <v>0</v>
          </cell>
        </row>
        <row r="732">
          <cell r="B732" t="str">
            <v>TRANSPORTE</v>
          </cell>
        </row>
        <row r="734">
          <cell r="A734">
            <v>0</v>
          </cell>
          <cell r="B734">
            <v>0</v>
          </cell>
          <cell r="C734">
            <v>0</v>
          </cell>
        </row>
        <row r="735">
          <cell r="A735">
            <v>0</v>
          </cell>
          <cell r="B735">
            <v>0</v>
          </cell>
          <cell r="C735">
            <v>0</v>
          </cell>
        </row>
        <row r="736">
          <cell r="A736">
            <v>0</v>
          </cell>
          <cell r="B736">
            <v>0</v>
          </cell>
          <cell r="C736">
            <v>0</v>
          </cell>
        </row>
        <row r="741">
          <cell r="A741" t="str">
            <v>CODIGO</v>
          </cell>
          <cell r="B741" t="str">
            <v>ITEM</v>
          </cell>
          <cell r="C741" t="str">
            <v>UNIDAD</v>
          </cell>
        </row>
        <row r="742">
          <cell r="D742">
            <v>0</v>
          </cell>
        </row>
        <row r="743">
          <cell r="B743" t="str">
            <v>CODIGO</v>
          </cell>
        </row>
        <row r="744">
          <cell r="A744" t="str">
            <v>CODIGO</v>
          </cell>
          <cell r="B744" t="str">
            <v>RECURSOS</v>
          </cell>
          <cell r="C744" t="str">
            <v>UNIDAD</v>
          </cell>
          <cell r="D744" t="str">
            <v>CANT.</v>
          </cell>
        </row>
        <row r="745">
          <cell r="B745" t="str">
            <v>MATERIALES</v>
          </cell>
        </row>
        <row r="746">
          <cell r="B746">
            <v>0</v>
          </cell>
          <cell r="C746">
            <v>0</v>
          </cell>
        </row>
        <row r="747">
          <cell r="B747">
            <v>0</v>
          </cell>
          <cell r="C747">
            <v>0</v>
          </cell>
        </row>
        <row r="748">
          <cell r="B748">
            <v>0</v>
          </cell>
          <cell r="C748">
            <v>0</v>
          </cell>
        </row>
        <row r="749">
          <cell r="B749">
            <v>0</v>
          </cell>
          <cell r="C749">
            <v>0</v>
          </cell>
        </row>
        <row r="751">
          <cell r="B751" t="str">
            <v>EQUIPO</v>
          </cell>
        </row>
        <row r="752">
          <cell r="B752" t="str">
            <v>HTA MENOR (5% de M. de O.)</v>
          </cell>
        </row>
        <row r="753">
          <cell r="A753">
            <v>0</v>
          </cell>
          <cell r="B753">
            <v>0</v>
          </cell>
          <cell r="C753">
            <v>0</v>
          </cell>
        </row>
        <row r="754">
          <cell r="A754">
            <v>0</v>
          </cell>
          <cell r="B754">
            <v>0</v>
          </cell>
          <cell r="C754">
            <v>0</v>
          </cell>
        </row>
        <row r="755">
          <cell r="A755">
            <v>0</v>
          </cell>
          <cell r="B755">
            <v>0</v>
          </cell>
          <cell r="C755">
            <v>0</v>
          </cell>
        </row>
        <row r="757">
          <cell r="B757" t="str">
            <v>MANO DE OBRA</v>
          </cell>
        </row>
        <row r="758">
          <cell r="B758">
            <v>0</v>
          </cell>
          <cell r="C758">
            <v>0</v>
          </cell>
        </row>
        <row r="759">
          <cell r="A759">
            <v>0</v>
          </cell>
          <cell r="B759">
            <v>0</v>
          </cell>
          <cell r="C759">
            <v>0</v>
          </cell>
        </row>
        <row r="760">
          <cell r="A760">
            <v>0</v>
          </cell>
          <cell r="B760">
            <v>0</v>
          </cell>
          <cell r="C760">
            <v>0</v>
          </cell>
        </row>
        <row r="761">
          <cell r="A761">
            <v>0</v>
          </cell>
          <cell r="B761">
            <v>0</v>
          </cell>
          <cell r="C761">
            <v>0</v>
          </cell>
        </row>
        <row r="763">
          <cell r="B763" t="str">
            <v>TRANSPORTE</v>
          </cell>
        </row>
        <row r="765">
          <cell r="A765">
            <v>0</v>
          </cell>
          <cell r="B765">
            <v>0</v>
          </cell>
          <cell r="C765">
            <v>0</v>
          </cell>
        </row>
        <row r="766">
          <cell r="A766">
            <v>0</v>
          </cell>
          <cell r="B766">
            <v>0</v>
          </cell>
          <cell r="C766">
            <v>0</v>
          </cell>
        </row>
        <row r="767">
          <cell r="A767">
            <v>0</v>
          </cell>
          <cell r="B767">
            <v>0</v>
          </cell>
          <cell r="C767">
            <v>0</v>
          </cell>
        </row>
        <row r="772">
          <cell r="A772" t="str">
            <v>CODIGO</v>
          </cell>
          <cell r="B772" t="str">
            <v>ITEM</v>
          </cell>
          <cell r="C772" t="str">
            <v>UNIDAD</v>
          </cell>
        </row>
        <row r="773">
          <cell r="D773">
            <v>0</v>
          </cell>
        </row>
        <row r="774">
          <cell r="B774" t="str">
            <v>CODIGO</v>
          </cell>
        </row>
        <row r="775">
          <cell r="A775" t="str">
            <v>CODIGO</v>
          </cell>
          <cell r="B775" t="str">
            <v>RECURSOS</v>
          </cell>
          <cell r="C775" t="str">
            <v>UNIDAD</v>
          </cell>
          <cell r="D775" t="str">
            <v>CANT.</v>
          </cell>
        </row>
        <row r="776">
          <cell r="B776" t="str">
            <v>MATERIALES</v>
          </cell>
        </row>
        <row r="777">
          <cell r="B777">
            <v>0</v>
          </cell>
          <cell r="C777">
            <v>0</v>
          </cell>
        </row>
        <row r="778">
          <cell r="B778">
            <v>0</v>
          </cell>
          <cell r="C778">
            <v>0</v>
          </cell>
        </row>
        <row r="779">
          <cell r="B779">
            <v>0</v>
          </cell>
          <cell r="C779">
            <v>0</v>
          </cell>
        </row>
        <row r="780">
          <cell r="B780">
            <v>0</v>
          </cell>
          <cell r="C780">
            <v>0</v>
          </cell>
        </row>
        <row r="782">
          <cell r="B782" t="str">
            <v>EQUIPO</v>
          </cell>
        </row>
        <row r="783">
          <cell r="B783" t="str">
            <v>HTA MENOR (5% de M. de O.)</v>
          </cell>
        </row>
        <row r="784">
          <cell r="A784">
            <v>0</v>
          </cell>
          <cell r="B784">
            <v>0</v>
          </cell>
          <cell r="C784">
            <v>0</v>
          </cell>
        </row>
        <row r="785">
          <cell r="A785">
            <v>0</v>
          </cell>
          <cell r="B785">
            <v>0</v>
          </cell>
          <cell r="C785">
            <v>0</v>
          </cell>
        </row>
        <row r="786">
          <cell r="A786">
            <v>0</v>
          </cell>
          <cell r="B786">
            <v>0</v>
          </cell>
          <cell r="C786">
            <v>0</v>
          </cell>
        </row>
        <row r="788">
          <cell r="B788" t="str">
            <v>MANO DE OBRA</v>
          </cell>
        </row>
        <row r="789">
          <cell r="B789">
            <v>0</v>
          </cell>
          <cell r="C789">
            <v>0</v>
          </cell>
        </row>
        <row r="790">
          <cell r="A790">
            <v>0</v>
          </cell>
          <cell r="B790">
            <v>0</v>
          </cell>
          <cell r="C790">
            <v>0</v>
          </cell>
        </row>
        <row r="791">
          <cell r="A791">
            <v>0</v>
          </cell>
          <cell r="B791">
            <v>0</v>
          </cell>
          <cell r="C791">
            <v>0</v>
          </cell>
        </row>
        <row r="792">
          <cell r="A792">
            <v>0</v>
          </cell>
          <cell r="B792">
            <v>0</v>
          </cell>
          <cell r="C792">
            <v>0</v>
          </cell>
        </row>
        <row r="794">
          <cell r="B794" t="str">
            <v>TRANSPORTE</v>
          </cell>
        </row>
        <row r="796">
          <cell r="A796">
            <v>0</v>
          </cell>
          <cell r="B796">
            <v>0</v>
          </cell>
          <cell r="C796">
            <v>0</v>
          </cell>
        </row>
        <row r="797">
          <cell r="A797">
            <v>0</v>
          </cell>
          <cell r="B797">
            <v>0</v>
          </cell>
          <cell r="C797">
            <v>0</v>
          </cell>
        </row>
        <row r="798">
          <cell r="A798">
            <v>0</v>
          </cell>
          <cell r="B798">
            <v>0</v>
          </cell>
          <cell r="C798">
            <v>0</v>
          </cell>
        </row>
        <row r="803">
          <cell r="A803" t="str">
            <v>CODIGO</v>
          </cell>
          <cell r="B803" t="str">
            <v>ITEM</v>
          </cell>
          <cell r="C803" t="str">
            <v>UNIDAD</v>
          </cell>
        </row>
        <row r="804">
          <cell r="D804">
            <v>0</v>
          </cell>
        </row>
        <row r="805">
          <cell r="B805" t="str">
            <v>CODIGO</v>
          </cell>
        </row>
        <row r="806">
          <cell r="A806" t="str">
            <v>CODIGO</v>
          </cell>
          <cell r="B806" t="str">
            <v>RECURSOS</v>
          </cell>
          <cell r="C806" t="str">
            <v>UNIDAD</v>
          </cell>
          <cell r="D806" t="str">
            <v>CANT.</v>
          </cell>
        </row>
        <row r="807">
          <cell r="B807" t="str">
            <v>MATERIALES</v>
          </cell>
        </row>
        <row r="808">
          <cell r="B808">
            <v>0</v>
          </cell>
          <cell r="C808">
            <v>0</v>
          </cell>
        </row>
        <row r="809">
          <cell r="B809">
            <v>0</v>
          </cell>
          <cell r="C809">
            <v>0</v>
          </cell>
        </row>
        <row r="810">
          <cell r="B810">
            <v>0</v>
          </cell>
          <cell r="C810">
            <v>0</v>
          </cell>
        </row>
        <row r="811">
          <cell r="B811">
            <v>0</v>
          </cell>
          <cell r="C811">
            <v>0</v>
          </cell>
        </row>
        <row r="813">
          <cell r="B813" t="str">
            <v>EQUIPO</v>
          </cell>
        </row>
        <row r="814">
          <cell r="B814" t="str">
            <v>HTA MENOR (5% de M. de O.)</v>
          </cell>
        </row>
        <row r="815">
          <cell r="A815">
            <v>0</v>
          </cell>
          <cell r="B815">
            <v>0</v>
          </cell>
          <cell r="C815">
            <v>0</v>
          </cell>
        </row>
        <row r="816">
          <cell r="A816">
            <v>0</v>
          </cell>
          <cell r="B816">
            <v>0</v>
          </cell>
          <cell r="C816">
            <v>0</v>
          </cell>
        </row>
        <row r="817">
          <cell r="A817">
            <v>0</v>
          </cell>
          <cell r="B817">
            <v>0</v>
          </cell>
          <cell r="C817">
            <v>0</v>
          </cell>
        </row>
        <row r="819">
          <cell r="B819" t="str">
            <v>MANO DE OBRA</v>
          </cell>
        </row>
        <row r="820">
          <cell r="B820">
            <v>0</v>
          </cell>
          <cell r="C820">
            <v>0</v>
          </cell>
        </row>
        <row r="821">
          <cell r="A821">
            <v>0</v>
          </cell>
          <cell r="B821">
            <v>0</v>
          </cell>
          <cell r="C821">
            <v>0</v>
          </cell>
        </row>
        <row r="822">
          <cell r="A822">
            <v>0</v>
          </cell>
          <cell r="B822">
            <v>0</v>
          </cell>
          <cell r="C822">
            <v>0</v>
          </cell>
        </row>
        <row r="823">
          <cell r="A823">
            <v>0</v>
          </cell>
          <cell r="B823">
            <v>0</v>
          </cell>
          <cell r="C823">
            <v>0</v>
          </cell>
        </row>
        <row r="825">
          <cell r="B825" t="str">
            <v>TRANSPORTE</v>
          </cell>
        </row>
        <row r="827">
          <cell r="A827">
            <v>0</v>
          </cell>
          <cell r="B827">
            <v>0</v>
          </cell>
          <cell r="C827">
            <v>0</v>
          </cell>
        </row>
        <row r="828">
          <cell r="A828">
            <v>0</v>
          </cell>
          <cell r="B828">
            <v>0</v>
          </cell>
          <cell r="C828">
            <v>0</v>
          </cell>
        </row>
        <row r="829">
          <cell r="A829">
            <v>0</v>
          </cell>
          <cell r="B829">
            <v>0</v>
          </cell>
          <cell r="C829">
            <v>0</v>
          </cell>
        </row>
        <row r="834">
          <cell r="A834" t="str">
            <v>CODIGO</v>
          </cell>
          <cell r="B834" t="str">
            <v>ITEM</v>
          </cell>
          <cell r="C834" t="str">
            <v>UNIDAD</v>
          </cell>
        </row>
        <row r="835">
          <cell r="D835">
            <v>0</v>
          </cell>
        </row>
        <row r="836">
          <cell r="B836" t="str">
            <v>CODIGO</v>
          </cell>
        </row>
        <row r="837">
          <cell r="A837" t="str">
            <v>CODIGO</v>
          </cell>
          <cell r="B837" t="str">
            <v>RECURSOS</v>
          </cell>
          <cell r="C837" t="str">
            <v>UNIDAD</v>
          </cell>
          <cell r="D837" t="str">
            <v>CANT.</v>
          </cell>
        </row>
        <row r="838">
          <cell r="B838" t="str">
            <v>MATERIALES</v>
          </cell>
        </row>
        <row r="839">
          <cell r="B839">
            <v>0</v>
          </cell>
          <cell r="C839">
            <v>0</v>
          </cell>
        </row>
        <row r="840">
          <cell r="B840">
            <v>0</v>
          </cell>
          <cell r="C840">
            <v>0</v>
          </cell>
        </row>
        <row r="841">
          <cell r="B841">
            <v>0</v>
          </cell>
          <cell r="C841">
            <v>0</v>
          </cell>
        </row>
        <row r="842">
          <cell r="B842">
            <v>0</v>
          </cell>
          <cell r="C842">
            <v>0</v>
          </cell>
        </row>
        <row r="844">
          <cell r="B844" t="str">
            <v>EQUIPO</v>
          </cell>
        </row>
        <row r="845">
          <cell r="B845" t="str">
            <v>HTA MENOR (5% de M. de O.)</v>
          </cell>
        </row>
        <row r="846">
          <cell r="A846">
            <v>0</v>
          </cell>
          <cell r="B846">
            <v>0</v>
          </cell>
          <cell r="C846">
            <v>0</v>
          </cell>
        </row>
        <row r="847">
          <cell r="A847">
            <v>0</v>
          </cell>
          <cell r="B847">
            <v>0</v>
          </cell>
          <cell r="C847">
            <v>0</v>
          </cell>
        </row>
        <row r="848">
          <cell r="A848">
            <v>0</v>
          </cell>
          <cell r="B848">
            <v>0</v>
          </cell>
          <cell r="C848">
            <v>0</v>
          </cell>
        </row>
        <row r="850">
          <cell r="B850" t="str">
            <v>MANO DE OBRA</v>
          </cell>
        </row>
        <row r="851">
          <cell r="B851">
            <v>0</v>
          </cell>
          <cell r="C851">
            <v>0</v>
          </cell>
        </row>
        <row r="852">
          <cell r="A852">
            <v>0</v>
          </cell>
          <cell r="B852">
            <v>0</v>
          </cell>
          <cell r="C852">
            <v>0</v>
          </cell>
        </row>
        <row r="853">
          <cell r="A853">
            <v>0</v>
          </cell>
          <cell r="B853">
            <v>0</v>
          </cell>
          <cell r="C853">
            <v>0</v>
          </cell>
        </row>
        <row r="854">
          <cell r="A854">
            <v>0</v>
          </cell>
          <cell r="B854">
            <v>0</v>
          </cell>
          <cell r="C854">
            <v>0</v>
          </cell>
        </row>
        <row r="856">
          <cell r="B856" t="str">
            <v>TRANSPORTE</v>
          </cell>
        </row>
        <row r="858">
          <cell r="A858">
            <v>0</v>
          </cell>
          <cell r="B858">
            <v>0</v>
          </cell>
          <cell r="C858">
            <v>0</v>
          </cell>
        </row>
        <row r="859">
          <cell r="A859">
            <v>0</v>
          </cell>
          <cell r="B859">
            <v>0</v>
          </cell>
          <cell r="C859">
            <v>0</v>
          </cell>
        </row>
        <row r="860">
          <cell r="A860">
            <v>0</v>
          </cell>
          <cell r="B860">
            <v>0</v>
          </cell>
          <cell r="C860">
            <v>0</v>
          </cell>
        </row>
        <row r="865">
          <cell r="A865" t="str">
            <v>CODIGO</v>
          </cell>
          <cell r="B865" t="str">
            <v>ITEM</v>
          </cell>
          <cell r="C865" t="str">
            <v>UNIDAD</v>
          </cell>
        </row>
        <row r="866">
          <cell r="D866">
            <v>0</v>
          </cell>
        </row>
        <row r="867">
          <cell r="B867" t="str">
            <v>CODIGO</v>
          </cell>
        </row>
        <row r="868">
          <cell r="A868" t="str">
            <v>CODIGO</v>
          </cell>
          <cell r="B868" t="str">
            <v>RECURSOS</v>
          </cell>
          <cell r="C868" t="str">
            <v>UNIDAD</v>
          </cell>
          <cell r="D868" t="str">
            <v>CANT.</v>
          </cell>
        </row>
        <row r="869">
          <cell r="B869" t="str">
            <v>MATERIALES</v>
          </cell>
        </row>
        <row r="870">
          <cell r="B870">
            <v>0</v>
          </cell>
          <cell r="C870">
            <v>0</v>
          </cell>
        </row>
        <row r="871">
          <cell r="B871">
            <v>0</v>
          </cell>
          <cell r="C871">
            <v>0</v>
          </cell>
        </row>
        <row r="872">
          <cell r="B872">
            <v>0</v>
          </cell>
          <cell r="C872">
            <v>0</v>
          </cell>
        </row>
        <row r="873">
          <cell r="B873">
            <v>0</v>
          </cell>
          <cell r="C873">
            <v>0</v>
          </cell>
        </row>
        <row r="875">
          <cell r="B875" t="str">
            <v>EQUIPO</v>
          </cell>
        </row>
        <row r="876">
          <cell r="B876" t="str">
            <v>HTA MENOR (5% de M. de O.)</v>
          </cell>
        </row>
        <row r="877">
          <cell r="A877">
            <v>0</v>
          </cell>
          <cell r="B877">
            <v>0</v>
          </cell>
          <cell r="C877">
            <v>0</v>
          </cell>
        </row>
        <row r="878">
          <cell r="A878">
            <v>0</v>
          </cell>
          <cell r="B878">
            <v>0</v>
          </cell>
          <cell r="C878">
            <v>0</v>
          </cell>
        </row>
        <row r="879">
          <cell r="A879">
            <v>0</v>
          </cell>
          <cell r="B879">
            <v>0</v>
          </cell>
          <cell r="C879">
            <v>0</v>
          </cell>
        </row>
        <row r="881">
          <cell r="B881" t="str">
            <v>MANO DE OBRA</v>
          </cell>
        </row>
        <row r="882">
          <cell r="B882">
            <v>0</v>
          </cell>
          <cell r="C882">
            <v>0</v>
          </cell>
        </row>
        <row r="883">
          <cell r="A883">
            <v>0</v>
          </cell>
          <cell r="B883">
            <v>0</v>
          </cell>
          <cell r="C883">
            <v>0</v>
          </cell>
        </row>
        <row r="884">
          <cell r="A884">
            <v>0</v>
          </cell>
          <cell r="B884">
            <v>0</v>
          </cell>
          <cell r="C884">
            <v>0</v>
          </cell>
        </row>
        <row r="885">
          <cell r="A885">
            <v>0</v>
          </cell>
          <cell r="B885">
            <v>0</v>
          </cell>
          <cell r="C885">
            <v>0</v>
          </cell>
        </row>
        <row r="887">
          <cell r="B887" t="str">
            <v>TRANSPORTE</v>
          </cell>
        </row>
        <row r="889">
          <cell r="A889">
            <v>0</v>
          </cell>
          <cell r="B889">
            <v>0</v>
          </cell>
          <cell r="C889">
            <v>0</v>
          </cell>
        </row>
        <row r="890">
          <cell r="A890">
            <v>0</v>
          </cell>
          <cell r="B890">
            <v>0</v>
          </cell>
          <cell r="C890">
            <v>0</v>
          </cell>
        </row>
        <row r="891">
          <cell r="A891">
            <v>0</v>
          </cell>
          <cell r="B891">
            <v>0</v>
          </cell>
          <cell r="C891">
            <v>0</v>
          </cell>
        </row>
        <row r="896">
          <cell r="A896" t="str">
            <v>CODIGO</v>
          </cell>
          <cell r="B896" t="str">
            <v>ITEM</v>
          </cell>
          <cell r="C896" t="str">
            <v>UNIDAD</v>
          </cell>
        </row>
        <row r="897">
          <cell r="D897">
            <v>0</v>
          </cell>
        </row>
        <row r="898">
          <cell r="B898" t="str">
            <v>CODIGO</v>
          </cell>
        </row>
        <row r="899">
          <cell r="A899" t="str">
            <v>CODIGO</v>
          </cell>
          <cell r="B899" t="str">
            <v>RECURSOS</v>
          </cell>
          <cell r="C899" t="str">
            <v>UNIDAD</v>
          </cell>
          <cell r="D899" t="str">
            <v>CANT.</v>
          </cell>
        </row>
        <row r="900">
          <cell r="B900" t="str">
            <v>MATERIALES</v>
          </cell>
        </row>
        <row r="901">
          <cell r="B901">
            <v>0</v>
          </cell>
          <cell r="C901">
            <v>0</v>
          </cell>
        </row>
        <row r="902">
          <cell r="B902">
            <v>0</v>
          </cell>
          <cell r="C902">
            <v>0</v>
          </cell>
        </row>
        <row r="903">
          <cell r="B903">
            <v>0</v>
          </cell>
          <cell r="C903">
            <v>0</v>
          </cell>
        </row>
        <row r="904">
          <cell r="B904">
            <v>0</v>
          </cell>
          <cell r="C904">
            <v>0</v>
          </cell>
        </row>
        <row r="906">
          <cell r="B906" t="str">
            <v>EQUIPO</v>
          </cell>
        </row>
        <row r="907">
          <cell r="B907" t="str">
            <v>HTA MENOR (5% de M. de O.)</v>
          </cell>
        </row>
        <row r="908">
          <cell r="A908">
            <v>0</v>
          </cell>
          <cell r="B908">
            <v>0</v>
          </cell>
          <cell r="C908">
            <v>0</v>
          </cell>
        </row>
        <row r="909">
          <cell r="A909">
            <v>0</v>
          </cell>
          <cell r="B909">
            <v>0</v>
          </cell>
          <cell r="C909">
            <v>0</v>
          </cell>
        </row>
        <row r="910">
          <cell r="A910">
            <v>0</v>
          </cell>
          <cell r="B910">
            <v>0</v>
          </cell>
          <cell r="C910">
            <v>0</v>
          </cell>
        </row>
        <row r="912">
          <cell r="B912" t="str">
            <v>MANO DE OBRA</v>
          </cell>
        </row>
        <row r="913">
          <cell r="B913">
            <v>0</v>
          </cell>
          <cell r="C913">
            <v>0</v>
          </cell>
        </row>
        <row r="914">
          <cell r="A914">
            <v>0</v>
          </cell>
          <cell r="B914">
            <v>0</v>
          </cell>
          <cell r="C914">
            <v>0</v>
          </cell>
        </row>
        <row r="915">
          <cell r="A915">
            <v>0</v>
          </cell>
          <cell r="B915">
            <v>0</v>
          </cell>
          <cell r="C915">
            <v>0</v>
          </cell>
        </row>
        <row r="916">
          <cell r="A916">
            <v>0</v>
          </cell>
          <cell r="B916">
            <v>0</v>
          </cell>
          <cell r="C916">
            <v>0</v>
          </cell>
        </row>
        <row r="918">
          <cell r="B918" t="str">
            <v>TRANSPORTE</v>
          </cell>
        </row>
        <row r="920">
          <cell r="A920">
            <v>0</v>
          </cell>
          <cell r="B920">
            <v>0</v>
          </cell>
          <cell r="C920">
            <v>0</v>
          </cell>
        </row>
        <row r="921">
          <cell r="A921">
            <v>0</v>
          </cell>
          <cell r="B921">
            <v>0</v>
          </cell>
          <cell r="C921">
            <v>0</v>
          </cell>
        </row>
        <row r="922">
          <cell r="A922">
            <v>0</v>
          </cell>
          <cell r="B922">
            <v>0</v>
          </cell>
          <cell r="C922">
            <v>0</v>
          </cell>
        </row>
        <row r="927">
          <cell r="A927" t="str">
            <v>CODIGO</v>
          </cell>
          <cell r="B927" t="str">
            <v>ITEM</v>
          </cell>
          <cell r="C927" t="str">
            <v>UNIDAD</v>
          </cell>
        </row>
        <row r="928">
          <cell r="D928">
            <v>0</v>
          </cell>
        </row>
        <row r="929">
          <cell r="B929" t="str">
            <v>CODIGO</v>
          </cell>
        </row>
        <row r="930">
          <cell r="A930" t="str">
            <v>CODIGO</v>
          </cell>
          <cell r="B930" t="str">
            <v>RECURSOS</v>
          </cell>
          <cell r="C930" t="str">
            <v>UNIDAD</v>
          </cell>
          <cell r="D930" t="str">
            <v>CANT.</v>
          </cell>
        </row>
        <row r="931">
          <cell r="B931" t="str">
            <v>MATERIALES</v>
          </cell>
        </row>
        <row r="932">
          <cell r="B932">
            <v>0</v>
          </cell>
          <cell r="C932">
            <v>0</v>
          </cell>
        </row>
        <row r="933">
          <cell r="B933">
            <v>0</v>
          </cell>
          <cell r="C933">
            <v>0</v>
          </cell>
        </row>
        <row r="934">
          <cell r="B934">
            <v>0</v>
          </cell>
          <cell r="C934">
            <v>0</v>
          </cell>
        </row>
        <row r="935">
          <cell r="B935">
            <v>0</v>
          </cell>
          <cell r="C935">
            <v>0</v>
          </cell>
        </row>
        <row r="937">
          <cell r="B937" t="str">
            <v>EQUIPO</v>
          </cell>
        </row>
        <row r="938">
          <cell r="B938" t="str">
            <v>HTA MENOR (5% de M. de O.)</v>
          </cell>
        </row>
        <row r="939">
          <cell r="A939">
            <v>0</v>
          </cell>
          <cell r="B939">
            <v>0</v>
          </cell>
          <cell r="C939">
            <v>0</v>
          </cell>
        </row>
        <row r="940">
          <cell r="A940">
            <v>0</v>
          </cell>
          <cell r="B940">
            <v>0</v>
          </cell>
          <cell r="C940">
            <v>0</v>
          </cell>
        </row>
        <row r="941">
          <cell r="A941">
            <v>0</v>
          </cell>
          <cell r="B941">
            <v>0</v>
          </cell>
          <cell r="C941">
            <v>0</v>
          </cell>
        </row>
        <row r="943">
          <cell r="B943" t="str">
            <v>MANO DE OBRA</v>
          </cell>
        </row>
        <row r="944">
          <cell r="B944">
            <v>0</v>
          </cell>
          <cell r="C944">
            <v>0</v>
          </cell>
        </row>
        <row r="945">
          <cell r="A945">
            <v>0</v>
          </cell>
          <cell r="B945">
            <v>0</v>
          </cell>
          <cell r="C945">
            <v>0</v>
          </cell>
        </row>
        <row r="946">
          <cell r="A946">
            <v>0</v>
          </cell>
          <cell r="B946">
            <v>0</v>
          </cell>
          <cell r="C946">
            <v>0</v>
          </cell>
        </row>
        <row r="947">
          <cell r="A947">
            <v>0</v>
          </cell>
          <cell r="B947">
            <v>0</v>
          </cell>
          <cell r="C947">
            <v>0</v>
          </cell>
        </row>
        <row r="949">
          <cell r="B949" t="str">
            <v>TRANSPORTE</v>
          </cell>
        </row>
        <row r="951">
          <cell r="A951">
            <v>0</v>
          </cell>
          <cell r="B951">
            <v>0</v>
          </cell>
          <cell r="C951">
            <v>0</v>
          </cell>
        </row>
        <row r="952">
          <cell r="A952">
            <v>0</v>
          </cell>
          <cell r="B952">
            <v>0</v>
          </cell>
          <cell r="C952">
            <v>0</v>
          </cell>
        </row>
        <row r="953">
          <cell r="A953">
            <v>0</v>
          </cell>
          <cell r="B953">
            <v>0</v>
          </cell>
          <cell r="C953">
            <v>0</v>
          </cell>
        </row>
        <row r="959">
          <cell r="A959" t="str">
            <v>CODIGO</v>
          </cell>
          <cell r="B959" t="str">
            <v>ITEM</v>
          </cell>
          <cell r="C959" t="str">
            <v>UNIDAD</v>
          </cell>
        </row>
        <row r="960">
          <cell r="D960">
            <v>0</v>
          </cell>
        </row>
        <row r="961">
          <cell r="B961" t="str">
            <v>CODIGO</v>
          </cell>
        </row>
        <row r="962">
          <cell r="A962" t="str">
            <v>CODIGO</v>
          </cell>
          <cell r="B962" t="str">
            <v>RECURSOS</v>
          </cell>
          <cell r="C962" t="str">
            <v>UNIDAD</v>
          </cell>
          <cell r="D962" t="str">
            <v>CANT.</v>
          </cell>
        </row>
        <row r="963">
          <cell r="B963" t="str">
            <v>MATERIALES</v>
          </cell>
        </row>
        <row r="964">
          <cell r="B964">
            <v>0</v>
          </cell>
          <cell r="C964">
            <v>0</v>
          </cell>
        </row>
        <row r="965">
          <cell r="B965">
            <v>0</v>
          </cell>
          <cell r="C965">
            <v>0</v>
          </cell>
        </row>
        <row r="966">
          <cell r="B966">
            <v>0</v>
          </cell>
          <cell r="C966">
            <v>0</v>
          </cell>
        </row>
        <row r="967">
          <cell r="B967">
            <v>0</v>
          </cell>
          <cell r="C967">
            <v>0</v>
          </cell>
        </row>
        <row r="969">
          <cell r="B969" t="str">
            <v>EQUIPO</v>
          </cell>
        </row>
        <row r="970">
          <cell r="B970" t="str">
            <v>HTA MENOR (5% de M. de O.)</v>
          </cell>
        </row>
        <row r="971">
          <cell r="A971">
            <v>0</v>
          </cell>
          <cell r="B971">
            <v>0</v>
          </cell>
          <cell r="C971">
            <v>0</v>
          </cell>
        </row>
        <row r="972">
          <cell r="A972">
            <v>0</v>
          </cell>
          <cell r="B972">
            <v>0</v>
          </cell>
          <cell r="C972">
            <v>0</v>
          </cell>
        </row>
        <row r="973">
          <cell r="A973">
            <v>0</v>
          </cell>
          <cell r="B973">
            <v>0</v>
          </cell>
          <cell r="C973">
            <v>0</v>
          </cell>
        </row>
        <row r="975">
          <cell r="B975" t="str">
            <v>MANO DE OBRA</v>
          </cell>
        </row>
        <row r="976">
          <cell r="B976">
            <v>0</v>
          </cell>
          <cell r="C976">
            <v>0</v>
          </cell>
        </row>
        <row r="977">
          <cell r="A977">
            <v>0</v>
          </cell>
          <cell r="B977">
            <v>0</v>
          </cell>
          <cell r="C977">
            <v>0</v>
          </cell>
        </row>
        <row r="978">
          <cell r="A978">
            <v>0</v>
          </cell>
          <cell r="B978">
            <v>0</v>
          </cell>
          <cell r="C978">
            <v>0</v>
          </cell>
        </row>
        <row r="979">
          <cell r="A979">
            <v>0</v>
          </cell>
          <cell r="B979">
            <v>0</v>
          </cell>
          <cell r="C979">
            <v>0</v>
          </cell>
        </row>
        <row r="981">
          <cell r="B981" t="str">
            <v>TRANSPORTE</v>
          </cell>
        </row>
        <row r="983">
          <cell r="A983">
            <v>0</v>
          </cell>
          <cell r="B983">
            <v>0</v>
          </cell>
          <cell r="C983">
            <v>0</v>
          </cell>
        </row>
        <row r="984">
          <cell r="A984">
            <v>0</v>
          </cell>
          <cell r="B984">
            <v>0</v>
          </cell>
          <cell r="C984">
            <v>0</v>
          </cell>
        </row>
        <row r="985">
          <cell r="A985">
            <v>0</v>
          </cell>
          <cell r="B985">
            <v>0</v>
          </cell>
          <cell r="C985">
            <v>0</v>
          </cell>
        </row>
        <row r="990">
          <cell r="A990" t="str">
            <v>CODIGO</v>
          </cell>
          <cell r="B990" t="str">
            <v>ITEM</v>
          </cell>
          <cell r="C990" t="str">
            <v>UNIDAD</v>
          </cell>
        </row>
        <row r="991">
          <cell r="D991">
            <v>0</v>
          </cell>
        </row>
        <row r="992">
          <cell r="B992" t="str">
            <v>CODIGO</v>
          </cell>
        </row>
        <row r="993">
          <cell r="A993" t="str">
            <v>CODIGO</v>
          </cell>
          <cell r="B993" t="str">
            <v>RECURSOS</v>
          </cell>
          <cell r="C993" t="str">
            <v>UNIDAD</v>
          </cell>
          <cell r="D993" t="str">
            <v>CANT.</v>
          </cell>
        </row>
        <row r="994">
          <cell r="B994" t="str">
            <v>MATERIALES</v>
          </cell>
        </row>
        <row r="995">
          <cell r="B995">
            <v>0</v>
          </cell>
          <cell r="C995">
            <v>0</v>
          </cell>
        </row>
        <row r="996">
          <cell r="B996">
            <v>0</v>
          </cell>
          <cell r="C996">
            <v>0</v>
          </cell>
        </row>
        <row r="997">
          <cell r="B997">
            <v>0</v>
          </cell>
          <cell r="C997">
            <v>0</v>
          </cell>
        </row>
        <row r="998">
          <cell r="B998">
            <v>0</v>
          </cell>
          <cell r="C998">
            <v>0</v>
          </cell>
        </row>
        <row r="1000">
          <cell r="B1000" t="str">
            <v>EQUIPO</v>
          </cell>
        </row>
        <row r="1001">
          <cell r="B1001" t="str">
            <v>HTA MENOR (5% de M. de O.)</v>
          </cell>
        </row>
        <row r="1002">
          <cell r="A1002">
            <v>0</v>
          </cell>
          <cell r="B1002">
            <v>0</v>
          </cell>
          <cell r="C1002">
            <v>0</v>
          </cell>
        </row>
        <row r="1003">
          <cell r="A1003">
            <v>0</v>
          </cell>
          <cell r="B1003">
            <v>0</v>
          </cell>
          <cell r="C1003">
            <v>0</v>
          </cell>
        </row>
        <row r="1004">
          <cell r="A1004">
            <v>0</v>
          </cell>
          <cell r="B1004">
            <v>0</v>
          </cell>
          <cell r="C1004">
            <v>0</v>
          </cell>
        </row>
        <row r="1006">
          <cell r="B1006" t="str">
            <v>MANO DE OBRA</v>
          </cell>
        </row>
        <row r="1007">
          <cell r="B1007">
            <v>0</v>
          </cell>
          <cell r="C1007">
            <v>0</v>
          </cell>
        </row>
        <row r="1008">
          <cell r="A1008">
            <v>0</v>
          </cell>
          <cell r="B1008">
            <v>0</v>
          </cell>
          <cell r="C1008">
            <v>0</v>
          </cell>
        </row>
        <row r="1009">
          <cell r="A1009">
            <v>0</v>
          </cell>
          <cell r="B1009">
            <v>0</v>
          </cell>
          <cell r="C1009">
            <v>0</v>
          </cell>
        </row>
        <row r="1010">
          <cell r="A1010">
            <v>0</v>
          </cell>
          <cell r="B1010">
            <v>0</v>
          </cell>
          <cell r="C1010">
            <v>0</v>
          </cell>
        </row>
        <row r="1012">
          <cell r="B1012" t="str">
            <v>TRANSPORTE</v>
          </cell>
        </row>
        <row r="1014">
          <cell r="A1014">
            <v>0</v>
          </cell>
          <cell r="B1014">
            <v>0</v>
          </cell>
          <cell r="C1014">
            <v>0</v>
          </cell>
        </row>
        <row r="1015">
          <cell r="A1015">
            <v>0</v>
          </cell>
          <cell r="B1015">
            <v>0</v>
          </cell>
          <cell r="C1015">
            <v>0</v>
          </cell>
        </row>
        <row r="1016">
          <cell r="A1016">
            <v>0</v>
          </cell>
          <cell r="B1016">
            <v>0</v>
          </cell>
          <cell r="C1016">
            <v>0</v>
          </cell>
        </row>
        <row r="1021">
          <cell r="A1021" t="str">
            <v>CODIGO</v>
          </cell>
          <cell r="B1021" t="str">
            <v>ITEM</v>
          </cell>
          <cell r="C1021" t="str">
            <v>UNIDAD</v>
          </cell>
        </row>
        <row r="1022">
          <cell r="D1022">
            <v>0</v>
          </cell>
        </row>
        <row r="1023">
          <cell r="B1023" t="str">
            <v>CODIGO</v>
          </cell>
        </row>
        <row r="1024">
          <cell r="A1024" t="str">
            <v>CODIGO</v>
          </cell>
          <cell r="B1024" t="str">
            <v>RECURSOS</v>
          </cell>
          <cell r="C1024" t="str">
            <v>UNIDAD</v>
          </cell>
          <cell r="D1024" t="str">
            <v>CANT.</v>
          </cell>
        </row>
        <row r="1025">
          <cell r="B1025" t="str">
            <v>MATERIALES</v>
          </cell>
        </row>
        <row r="1026">
          <cell r="B1026">
            <v>0</v>
          </cell>
          <cell r="C1026">
            <v>0</v>
          </cell>
        </row>
        <row r="1027">
          <cell r="B1027">
            <v>0</v>
          </cell>
          <cell r="C1027">
            <v>0</v>
          </cell>
        </row>
        <row r="1028">
          <cell r="B1028">
            <v>0</v>
          </cell>
          <cell r="C1028">
            <v>0</v>
          </cell>
        </row>
        <row r="1029">
          <cell r="B1029">
            <v>0</v>
          </cell>
          <cell r="C1029">
            <v>0</v>
          </cell>
        </row>
        <row r="1031">
          <cell r="B1031" t="str">
            <v>EQUIPO</v>
          </cell>
        </row>
        <row r="1032">
          <cell r="B1032" t="str">
            <v>HTA MENOR (5% de M. de O.)</v>
          </cell>
        </row>
        <row r="1033">
          <cell r="A1033">
            <v>0</v>
          </cell>
          <cell r="B1033">
            <v>0</v>
          </cell>
          <cell r="C1033">
            <v>0</v>
          </cell>
        </row>
        <row r="1034">
          <cell r="A1034">
            <v>0</v>
          </cell>
          <cell r="B1034">
            <v>0</v>
          </cell>
          <cell r="C1034">
            <v>0</v>
          </cell>
        </row>
        <row r="1035">
          <cell r="A1035">
            <v>0</v>
          </cell>
          <cell r="B1035">
            <v>0</v>
          </cell>
          <cell r="C1035">
            <v>0</v>
          </cell>
        </row>
        <row r="1037">
          <cell r="B1037" t="str">
            <v>MANO DE OBRA</v>
          </cell>
        </row>
        <row r="1038">
          <cell r="B1038">
            <v>0</v>
          </cell>
          <cell r="C1038">
            <v>0</v>
          </cell>
        </row>
        <row r="1039">
          <cell r="A1039">
            <v>0</v>
          </cell>
          <cell r="B1039">
            <v>0</v>
          </cell>
          <cell r="C1039">
            <v>0</v>
          </cell>
        </row>
        <row r="1040">
          <cell r="A1040">
            <v>0</v>
          </cell>
          <cell r="B1040">
            <v>0</v>
          </cell>
          <cell r="C1040">
            <v>0</v>
          </cell>
        </row>
        <row r="1041">
          <cell r="A1041">
            <v>0</v>
          </cell>
          <cell r="B1041">
            <v>0</v>
          </cell>
          <cell r="C1041">
            <v>0</v>
          </cell>
        </row>
        <row r="1043">
          <cell r="B1043" t="str">
            <v>TRANSPORTE</v>
          </cell>
        </row>
        <row r="1045">
          <cell r="A1045">
            <v>0</v>
          </cell>
          <cell r="B1045">
            <v>0</v>
          </cell>
          <cell r="C1045">
            <v>0</v>
          </cell>
        </row>
        <row r="1046">
          <cell r="A1046">
            <v>0</v>
          </cell>
          <cell r="B1046">
            <v>0</v>
          </cell>
          <cell r="C1046">
            <v>0</v>
          </cell>
        </row>
        <row r="1047">
          <cell r="A1047">
            <v>0</v>
          </cell>
          <cell r="B1047">
            <v>0</v>
          </cell>
          <cell r="C1047">
            <v>0</v>
          </cell>
        </row>
        <row r="1052">
          <cell r="A1052" t="str">
            <v>CODIGO</v>
          </cell>
          <cell r="B1052" t="str">
            <v>ITEM</v>
          </cell>
          <cell r="C1052" t="str">
            <v>UNIDAD</v>
          </cell>
        </row>
        <row r="1053">
          <cell r="D1053">
            <v>0</v>
          </cell>
        </row>
        <row r="1054">
          <cell r="B1054" t="str">
            <v>CODIGO</v>
          </cell>
        </row>
        <row r="1055">
          <cell r="A1055" t="str">
            <v>CODIGO</v>
          </cell>
          <cell r="B1055" t="str">
            <v>RECURSOS</v>
          </cell>
          <cell r="C1055" t="str">
            <v>UNIDAD</v>
          </cell>
          <cell r="D1055" t="str">
            <v>CANT.</v>
          </cell>
        </row>
        <row r="1056">
          <cell r="B1056" t="str">
            <v>MATERIALES</v>
          </cell>
        </row>
        <row r="1057">
          <cell r="B1057">
            <v>0</v>
          </cell>
          <cell r="C1057">
            <v>0</v>
          </cell>
        </row>
        <row r="1058">
          <cell r="B1058">
            <v>0</v>
          </cell>
          <cell r="C1058">
            <v>0</v>
          </cell>
        </row>
        <row r="1059">
          <cell r="B1059">
            <v>0</v>
          </cell>
          <cell r="C1059">
            <v>0</v>
          </cell>
        </row>
        <row r="1060">
          <cell r="B1060">
            <v>0</v>
          </cell>
          <cell r="C1060">
            <v>0</v>
          </cell>
        </row>
        <row r="1062">
          <cell r="B1062" t="str">
            <v>EQUIPO</v>
          </cell>
        </row>
        <row r="1063">
          <cell r="B1063" t="str">
            <v>HTA MENOR (5% de M. de O.)</v>
          </cell>
        </row>
        <row r="1064">
          <cell r="A1064">
            <v>0</v>
          </cell>
          <cell r="B1064">
            <v>0</v>
          </cell>
          <cell r="C1064">
            <v>0</v>
          </cell>
        </row>
        <row r="1065">
          <cell r="A1065">
            <v>0</v>
          </cell>
          <cell r="B1065">
            <v>0</v>
          </cell>
          <cell r="C1065">
            <v>0</v>
          </cell>
        </row>
        <row r="1066">
          <cell r="A1066">
            <v>0</v>
          </cell>
          <cell r="B1066">
            <v>0</v>
          </cell>
          <cell r="C1066">
            <v>0</v>
          </cell>
        </row>
        <row r="1068">
          <cell r="B1068" t="str">
            <v>MANO DE OBRA</v>
          </cell>
        </row>
        <row r="1069">
          <cell r="B1069">
            <v>0</v>
          </cell>
          <cell r="C1069">
            <v>0</v>
          </cell>
        </row>
        <row r="1070">
          <cell r="A1070">
            <v>0</v>
          </cell>
          <cell r="B1070">
            <v>0</v>
          </cell>
          <cell r="C1070">
            <v>0</v>
          </cell>
        </row>
        <row r="1071">
          <cell r="A1071">
            <v>0</v>
          </cell>
          <cell r="B1071">
            <v>0</v>
          </cell>
          <cell r="C1071">
            <v>0</v>
          </cell>
        </row>
        <row r="1072">
          <cell r="A1072">
            <v>0</v>
          </cell>
          <cell r="B1072">
            <v>0</v>
          </cell>
          <cell r="C1072">
            <v>0</v>
          </cell>
        </row>
        <row r="1074">
          <cell r="B1074" t="str">
            <v>TRANSPORTE</v>
          </cell>
        </row>
        <row r="1076">
          <cell r="A1076">
            <v>0</v>
          </cell>
          <cell r="B1076">
            <v>0</v>
          </cell>
          <cell r="C1076">
            <v>0</v>
          </cell>
        </row>
        <row r="1077">
          <cell r="A1077">
            <v>0</v>
          </cell>
          <cell r="B1077">
            <v>0</v>
          </cell>
          <cell r="C1077">
            <v>0</v>
          </cell>
        </row>
        <row r="1078">
          <cell r="A1078">
            <v>0</v>
          </cell>
          <cell r="B1078">
            <v>0</v>
          </cell>
          <cell r="C1078">
            <v>0</v>
          </cell>
        </row>
        <row r="1083">
          <cell r="A1083" t="str">
            <v>CODIGO</v>
          </cell>
          <cell r="B1083" t="str">
            <v>ITEM</v>
          </cell>
          <cell r="C1083" t="str">
            <v>UNIDAD</v>
          </cell>
        </row>
        <row r="1084">
          <cell r="D1084">
            <v>0</v>
          </cell>
        </row>
        <row r="1085">
          <cell r="B1085" t="str">
            <v>CODIGO</v>
          </cell>
        </row>
        <row r="1086">
          <cell r="A1086" t="str">
            <v>CODIGO</v>
          </cell>
          <cell r="B1086" t="str">
            <v>RECURSOS</v>
          </cell>
          <cell r="C1086" t="str">
            <v>UNIDAD</v>
          </cell>
          <cell r="D1086" t="str">
            <v>CANT.</v>
          </cell>
        </row>
        <row r="1087">
          <cell r="B1087" t="str">
            <v>MATERIALES</v>
          </cell>
        </row>
        <row r="1088">
          <cell r="B1088">
            <v>0</v>
          </cell>
          <cell r="C1088">
            <v>0</v>
          </cell>
        </row>
        <row r="1089">
          <cell r="B1089">
            <v>0</v>
          </cell>
          <cell r="C1089">
            <v>0</v>
          </cell>
        </row>
        <row r="1090">
          <cell r="B1090">
            <v>0</v>
          </cell>
          <cell r="C1090">
            <v>0</v>
          </cell>
        </row>
        <row r="1091">
          <cell r="B1091">
            <v>0</v>
          </cell>
          <cell r="C1091">
            <v>0</v>
          </cell>
        </row>
        <row r="1093">
          <cell r="B1093" t="str">
            <v>EQUIPO</v>
          </cell>
        </row>
        <row r="1094">
          <cell r="B1094" t="str">
            <v>HTA MENOR (5% de M. de O.)</v>
          </cell>
        </row>
        <row r="1095">
          <cell r="A1095">
            <v>0</v>
          </cell>
          <cell r="B1095">
            <v>0</v>
          </cell>
          <cell r="C1095">
            <v>0</v>
          </cell>
        </row>
        <row r="1096">
          <cell r="A1096">
            <v>0</v>
          </cell>
          <cell r="B1096">
            <v>0</v>
          </cell>
          <cell r="C1096">
            <v>0</v>
          </cell>
        </row>
        <row r="1097">
          <cell r="A1097">
            <v>0</v>
          </cell>
          <cell r="B1097">
            <v>0</v>
          </cell>
          <cell r="C1097">
            <v>0</v>
          </cell>
        </row>
        <row r="1099">
          <cell r="B1099" t="str">
            <v>MANO DE OBRA</v>
          </cell>
        </row>
        <row r="1100">
          <cell r="B1100">
            <v>0</v>
          </cell>
          <cell r="C1100">
            <v>0</v>
          </cell>
        </row>
        <row r="1101">
          <cell r="A1101">
            <v>0</v>
          </cell>
          <cell r="B1101">
            <v>0</v>
          </cell>
          <cell r="C1101">
            <v>0</v>
          </cell>
        </row>
        <row r="1102">
          <cell r="A1102">
            <v>0</v>
          </cell>
          <cell r="B1102">
            <v>0</v>
          </cell>
          <cell r="C1102">
            <v>0</v>
          </cell>
        </row>
        <row r="1103">
          <cell r="A1103">
            <v>0</v>
          </cell>
          <cell r="B1103">
            <v>0</v>
          </cell>
          <cell r="C1103">
            <v>0</v>
          </cell>
        </row>
        <row r="1105">
          <cell r="B1105" t="str">
            <v>TRANSPORTE</v>
          </cell>
        </row>
        <row r="1107">
          <cell r="A1107">
            <v>0</v>
          </cell>
          <cell r="B1107">
            <v>0</v>
          </cell>
          <cell r="C1107">
            <v>0</v>
          </cell>
        </row>
        <row r="1108">
          <cell r="A1108">
            <v>0</v>
          </cell>
          <cell r="B1108">
            <v>0</v>
          </cell>
          <cell r="C1108">
            <v>0</v>
          </cell>
        </row>
        <row r="1109">
          <cell r="A1109">
            <v>0</v>
          </cell>
          <cell r="B1109">
            <v>0</v>
          </cell>
          <cell r="C1109">
            <v>0</v>
          </cell>
        </row>
        <row r="1114">
          <cell r="A1114" t="str">
            <v>CODIGO</v>
          </cell>
          <cell r="B1114" t="str">
            <v>ITEM</v>
          </cell>
          <cell r="C1114" t="str">
            <v>UNIDAD</v>
          </cell>
        </row>
        <row r="1115">
          <cell r="D1115">
            <v>0</v>
          </cell>
        </row>
        <row r="1116">
          <cell r="B1116" t="str">
            <v>CODIGO</v>
          </cell>
        </row>
        <row r="1117">
          <cell r="A1117" t="str">
            <v>CODIGO</v>
          </cell>
          <cell r="B1117" t="str">
            <v>RECURSOS</v>
          </cell>
          <cell r="C1117" t="str">
            <v>UNIDAD</v>
          </cell>
          <cell r="D1117" t="str">
            <v>CANT.</v>
          </cell>
        </row>
        <row r="1118">
          <cell r="B1118" t="str">
            <v>MATERIALES</v>
          </cell>
        </row>
        <row r="1119">
          <cell r="B1119">
            <v>0</v>
          </cell>
          <cell r="C1119">
            <v>0</v>
          </cell>
        </row>
        <row r="1120">
          <cell r="B1120">
            <v>0</v>
          </cell>
          <cell r="C1120">
            <v>0</v>
          </cell>
        </row>
        <row r="1121">
          <cell r="B1121">
            <v>0</v>
          </cell>
          <cell r="C1121">
            <v>0</v>
          </cell>
        </row>
        <row r="1122">
          <cell r="B1122">
            <v>0</v>
          </cell>
          <cell r="C1122">
            <v>0</v>
          </cell>
        </row>
        <row r="1124">
          <cell r="B1124" t="str">
            <v>EQUIPO</v>
          </cell>
        </row>
        <row r="1125">
          <cell r="B1125" t="str">
            <v>HTA MENOR (5% de M. de O.)</v>
          </cell>
        </row>
        <row r="1126">
          <cell r="A1126">
            <v>0</v>
          </cell>
          <cell r="B1126">
            <v>0</v>
          </cell>
          <cell r="C1126">
            <v>0</v>
          </cell>
        </row>
        <row r="1127">
          <cell r="A1127">
            <v>0</v>
          </cell>
          <cell r="B1127">
            <v>0</v>
          </cell>
          <cell r="C1127">
            <v>0</v>
          </cell>
        </row>
        <row r="1128">
          <cell r="A1128">
            <v>0</v>
          </cell>
          <cell r="B1128">
            <v>0</v>
          </cell>
          <cell r="C1128">
            <v>0</v>
          </cell>
        </row>
        <row r="1130">
          <cell r="B1130" t="str">
            <v>MANO DE OBRA</v>
          </cell>
        </row>
        <row r="1131">
          <cell r="B1131">
            <v>0</v>
          </cell>
          <cell r="C1131">
            <v>0</v>
          </cell>
        </row>
        <row r="1132">
          <cell r="A1132">
            <v>0</v>
          </cell>
          <cell r="B1132">
            <v>0</v>
          </cell>
          <cell r="C1132">
            <v>0</v>
          </cell>
        </row>
        <row r="1133">
          <cell r="A1133">
            <v>0</v>
          </cell>
          <cell r="B1133">
            <v>0</v>
          </cell>
          <cell r="C1133">
            <v>0</v>
          </cell>
        </row>
        <row r="1134">
          <cell r="A1134">
            <v>0</v>
          </cell>
          <cell r="B1134">
            <v>0</v>
          </cell>
          <cell r="C1134">
            <v>0</v>
          </cell>
        </row>
        <row r="1136">
          <cell r="B1136" t="str">
            <v>TRANSPORTE</v>
          </cell>
        </row>
        <row r="1138">
          <cell r="A1138">
            <v>0</v>
          </cell>
          <cell r="B1138">
            <v>0</v>
          </cell>
          <cell r="C1138">
            <v>0</v>
          </cell>
        </row>
        <row r="1139">
          <cell r="A1139">
            <v>0</v>
          </cell>
          <cell r="B1139">
            <v>0</v>
          </cell>
          <cell r="C1139">
            <v>0</v>
          </cell>
        </row>
        <row r="1140">
          <cell r="A1140">
            <v>0</v>
          </cell>
          <cell r="B1140">
            <v>0</v>
          </cell>
          <cell r="C1140">
            <v>0</v>
          </cell>
        </row>
        <row r="1145">
          <cell r="A1145" t="str">
            <v>CODIGO</v>
          </cell>
          <cell r="B1145" t="str">
            <v>ITEM</v>
          </cell>
          <cell r="C1145" t="str">
            <v>UNIDAD</v>
          </cell>
        </row>
        <row r="1146">
          <cell r="D1146">
            <v>0</v>
          </cell>
        </row>
        <row r="1147">
          <cell r="B1147" t="str">
            <v>CODIGO</v>
          </cell>
        </row>
        <row r="1148">
          <cell r="A1148" t="str">
            <v>CODIGO</v>
          </cell>
          <cell r="B1148" t="str">
            <v>RECURSOS</v>
          </cell>
          <cell r="C1148" t="str">
            <v>UNIDAD</v>
          </cell>
          <cell r="D1148" t="str">
            <v>CANT.</v>
          </cell>
        </row>
        <row r="1149">
          <cell r="B1149" t="str">
            <v>MATERIALES</v>
          </cell>
        </row>
        <row r="1150">
          <cell r="B1150">
            <v>0</v>
          </cell>
          <cell r="C1150">
            <v>0</v>
          </cell>
        </row>
        <row r="1151">
          <cell r="B1151">
            <v>0</v>
          </cell>
          <cell r="C1151">
            <v>0</v>
          </cell>
        </row>
        <row r="1152">
          <cell r="B1152">
            <v>0</v>
          </cell>
          <cell r="C1152">
            <v>0</v>
          </cell>
        </row>
        <row r="1153">
          <cell r="B1153">
            <v>0</v>
          </cell>
          <cell r="C1153">
            <v>0</v>
          </cell>
        </row>
        <row r="1155">
          <cell r="B1155" t="str">
            <v>EQUIPO</v>
          </cell>
        </row>
        <row r="1156">
          <cell r="B1156" t="str">
            <v>HTA MENOR (5% de M. de O.)</v>
          </cell>
        </row>
        <row r="1157">
          <cell r="A1157">
            <v>0</v>
          </cell>
          <cell r="B1157">
            <v>0</v>
          </cell>
          <cell r="C1157">
            <v>0</v>
          </cell>
        </row>
        <row r="1158">
          <cell r="A1158">
            <v>0</v>
          </cell>
          <cell r="B1158">
            <v>0</v>
          </cell>
          <cell r="C1158">
            <v>0</v>
          </cell>
        </row>
        <row r="1159">
          <cell r="A1159">
            <v>0</v>
          </cell>
          <cell r="B1159">
            <v>0</v>
          </cell>
          <cell r="C1159">
            <v>0</v>
          </cell>
        </row>
        <row r="1161">
          <cell r="B1161" t="str">
            <v>MANO DE OBRA</v>
          </cell>
        </row>
        <row r="1162">
          <cell r="B1162">
            <v>0</v>
          </cell>
          <cell r="C1162">
            <v>0</v>
          </cell>
        </row>
        <row r="1163">
          <cell r="A1163">
            <v>0</v>
          </cell>
          <cell r="B1163">
            <v>0</v>
          </cell>
          <cell r="C1163">
            <v>0</v>
          </cell>
        </row>
        <row r="1164">
          <cell r="A1164">
            <v>0</v>
          </cell>
          <cell r="B1164">
            <v>0</v>
          </cell>
          <cell r="C1164">
            <v>0</v>
          </cell>
        </row>
        <row r="1165">
          <cell r="A1165">
            <v>0</v>
          </cell>
          <cell r="B1165">
            <v>0</v>
          </cell>
          <cell r="C1165">
            <v>0</v>
          </cell>
        </row>
        <row r="1167">
          <cell r="B1167" t="str">
            <v>TRANSPORTE</v>
          </cell>
        </row>
        <row r="1169">
          <cell r="A1169">
            <v>0</v>
          </cell>
          <cell r="B1169">
            <v>0</v>
          </cell>
          <cell r="C1169">
            <v>0</v>
          </cell>
        </row>
        <row r="1170">
          <cell r="A1170">
            <v>0</v>
          </cell>
          <cell r="B1170">
            <v>0</v>
          </cell>
          <cell r="C1170">
            <v>0</v>
          </cell>
        </row>
        <row r="1171">
          <cell r="A1171">
            <v>0</v>
          </cell>
          <cell r="B1171">
            <v>0</v>
          </cell>
          <cell r="C1171">
            <v>0</v>
          </cell>
        </row>
        <row r="1176">
          <cell r="A1176" t="str">
            <v>CODIGO</v>
          </cell>
          <cell r="B1176" t="str">
            <v>ITEM</v>
          </cell>
          <cell r="C1176" t="str">
            <v>UNIDAD</v>
          </cell>
        </row>
        <row r="1177">
          <cell r="D1177">
            <v>0</v>
          </cell>
        </row>
        <row r="1178">
          <cell r="B1178" t="str">
            <v>CODIGO</v>
          </cell>
        </row>
        <row r="1179">
          <cell r="A1179" t="str">
            <v>CODIGO</v>
          </cell>
          <cell r="B1179" t="str">
            <v>RECURSOS</v>
          </cell>
          <cell r="C1179" t="str">
            <v>UNIDAD</v>
          </cell>
          <cell r="D1179" t="str">
            <v>CANT.</v>
          </cell>
        </row>
        <row r="1180">
          <cell r="B1180" t="str">
            <v>MATERIALES</v>
          </cell>
        </row>
        <row r="1181">
          <cell r="B1181">
            <v>0</v>
          </cell>
          <cell r="C1181">
            <v>0</v>
          </cell>
        </row>
        <row r="1182">
          <cell r="B1182">
            <v>0</v>
          </cell>
          <cell r="C1182">
            <v>0</v>
          </cell>
        </row>
        <row r="1183">
          <cell r="B1183">
            <v>0</v>
          </cell>
          <cell r="C1183">
            <v>0</v>
          </cell>
        </row>
        <row r="1184">
          <cell r="B1184">
            <v>0</v>
          </cell>
          <cell r="C1184">
            <v>0</v>
          </cell>
        </row>
        <row r="1186">
          <cell r="B1186" t="str">
            <v>EQUIPO</v>
          </cell>
        </row>
        <row r="1187">
          <cell r="B1187" t="str">
            <v>HTA MENOR (5% de M. de O.)</v>
          </cell>
        </row>
        <row r="1188">
          <cell r="A1188">
            <v>0</v>
          </cell>
          <cell r="B1188">
            <v>0</v>
          </cell>
          <cell r="C1188">
            <v>0</v>
          </cell>
        </row>
        <row r="1189">
          <cell r="A1189">
            <v>0</v>
          </cell>
          <cell r="B1189">
            <v>0</v>
          </cell>
          <cell r="C1189">
            <v>0</v>
          </cell>
        </row>
        <row r="1190">
          <cell r="A1190">
            <v>0</v>
          </cell>
          <cell r="B1190">
            <v>0</v>
          </cell>
          <cell r="C1190">
            <v>0</v>
          </cell>
        </row>
        <row r="1192">
          <cell r="B1192" t="str">
            <v>MANO DE OBRA</v>
          </cell>
        </row>
        <row r="1193">
          <cell r="B1193">
            <v>0</v>
          </cell>
          <cell r="C1193">
            <v>0</v>
          </cell>
        </row>
        <row r="1194">
          <cell r="A1194">
            <v>0</v>
          </cell>
          <cell r="B1194">
            <v>0</v>
          </cell>
          <cell r="C1194">
            <v>0</v>
          </cell>
        </row>
        <row r="1195">
          <cell r="A1195">
            <v>0</v>
          </cell>
          <cell r="B1195">
            <v>0</v>
          </cell>
          <cell r="C1195">
            <v>0</v>
          </cell>
        </row>
        <row r="1196">
          <cell r="A1196">
            <v>0</v>
          </cell>
          <cell r="B1196">
            <v>0</v>
          </cell>
          <cell r="C1196">
            <v>0</v>
          </cell>
        </row>
        <row r="1198">
          <cell r="B1198" t="str">
            <v>TRANSPORTE</v>
          </cell>
        </row>
        <row r="1200">
          <cell r="A1200">
            <v>0</v>
          </cell>
          <cell r="B1200">
            <v>0</v>
          </cell>
          <cell r="C1200">
            <v>0</v>
          </cell>
        </row>
        <row r="1201">
          <cell r="A1201">
            <v>0</v>
          </cell>
          <cell r="B1201">
            <v>0</v>
          </cell>
          <cell r="C1201">
            <v>0</v>
          </cell>
        </row>
        <row r="1202">
          <cell r="A1202">
            <v>0</v>
          </cell>
          <cell r="B1202">
            <v>0</v>
          </cell>
          <cell r="C1202">
            <v>0</v>
          </cell>
        </row>
        <row r="1207">
          <cell r="A1207" t="str">
            <v>CODIGO</v>
          </cell>
          <cell r="B1207" t="str">
            <v>ITEM</v>
          </cell>
          <cell r="C1207" t="str">
            <v>UNIDAD</v>
          </cell>
        </row>
        <row r="1208">
          <cell r="D1208">
            <v>0</v>
          </cell>
        </row>
        <row r="1209">
          <cell r="B1209" t="str">
            <v>CODIGO</v>
          </cell>
        </row>
        <row r="1210">
          <cell r="A1210" t="str">
            <v>CODIGO</v>
          </cell>
          <cell r="B1210" t="str">
            <v>RECURSOS</v>
          </cell>
          <cell r="C1210" t="str">
            <v>UNIDAD</v>
          </cell>
          <cell r="D1210" t="str">
            <v>CANT.</v>
          </cell>
        </row>
        <row r="1211">
          <cell r="B1211" t="str">
            <v>MATERIALES</v>
          </cell>
        </row>
        <row r="1212">
          <cell r="B1212">
            <v>0</v>
          </cell>
          <cell r="C1212">
            <v>0</v>
          </cell>
        </row>
        <row r="1213">
          <cell r="B1213">
            <v>0</v>
          </cell>
          <cell r="C1213">
            <v>0</v>
          </cell>
        </row>
        <row r="1214">
          <cell r="B1214">
            <v>0</v>
          </cell>
          <cell r="C1214">
            <v>0</v>
          </cell>
        </row>
        <row r="1215">
          <cell r="B1215">
            <v>0</v>
          </cell>
          <cell r="C1215">
            <v>0</v>
          </cell>
        </row>
        <row r="1217">
          <cell r="B1217" t="str">
            <v>EQUIPO</v>
          </cell>
        </row>
        <row r="1218">
          <cell r="B1218" t="str">
            <v>HTA MENOR (5% de M. de O.)</v>
          </cell>
        </row>
        <row r="1219">
          <cell r="A1219">
            <v>0</v>
          </cell>
          <cell r="B1219">
            <v>0</v>
          </cell>
          <cell r="C1219">
            <v>0</v>
          </cell>
        </row>
        <row r="1220">
          <cell r="A1220">
            <v>0</v>
          </cell>
          <cell r="B1220">
            <v>0</v>
          </cell>
          <cell r="C1220">
            <v>0</v>
          </cell>
        </row>
        <row r="1221">
          <cell r="A1221">
            <v>0</v>
          </cell>
          <cell r="B1221">
            <v>0</v>
          </cell>
          <cell r="C1221">
            <v>0</v>
          </cell>
        </row>
        <row r="1223">
          <cell r="B1223" t="str">
            <v>MANO DE OBRA</v>
          </cell>
        </row>
        <row r="1224">
          <cell r="B1224">
            <v>0</v>
          </cell>
          <cell r="C1224">
            <v>0</v>
          </cell>
        </row>
        <row r="1225">
          <cell r="A1225">
            <v>0</v>
          </cell>
          <cell r="B1225">
            <v>0</v>
          </cell>
          <cell r="C1225">
            <v>0</v>
          </cell>
        </row>
        <row r="1226">
          <cell r="A1226">
            <v>0</v>
          </cell>
          <cell r="B1226">
            <v>0</v>
          </cell>
          <cell r="C1226">
            <v>0</v>
          </cell>
        </row>
        <row r="1227">
          <cell r="A1227">
            <v>0</v>
          </cell>
          <cell r="B1227">
            <v>0</v>
          </cell>
          <cell r="C1227">
            <v>0</v>
          </cell>
        </row>
        <row r="1229">
          <cell r="B1229" t="str">
            <v>TRANSPORTE</v>
          </cell>
        </row>
        <row r="1231">
          <cell r="A1231">
            <v>0</v>
          </cell>
          <cell r="B1231">
            <v>0</v>
          </cell>
          <cell r="C1231">
            <v>0</v>
          </cell>
        </row>
        <row r="1232">
          <cell r="A1232">
            <v>0</v>
          </cell>
          <cell r="B1232">
            <v>0</v>
          </cell>
          <cell r="C1232">
            <v>0</v>
          </cell>
        </row>
        <row r="1233">
          <cell r="A1233">
            <v>0</v>
          </cell>
          <cell r="B1233">
            <v>0</v>
          </cell>
          <cell r="C1233">
            <v>0</v>
          </cell>
        </row>
        <row r="1238">
          <cell r="A1238" t="str">
            <v>CODIGO</v>
          </cell>
          <cell r="B1238" t="str">
            <v>ITEM</v>
          </cell>
          <cell r="C1238" t="str">
            <v>UNIDAD</v>
          </cell>
        </row>
        <row r="1239">
          <cell r="D1239">
            <v>0</v>
          </cell>
        </row>
        <row r="1240">
          <cell r="B1240" t="str">
            <v>CODIGO</v>
          </cell>
        </row>
        <row r="1241">
          <cell r="A1241" t="str">
            <v>CODIGO</v>
          </cell>
          <cell r="B1241" t="str">
            <v>RECURSOS</v>
          </cell>
          <cell r="C1241" t="str">
            <v>UNIDAD</v>
          </cell>
          <cell r="D1241" t="str">
            <v>CANT.</v>
          </cell>
        </row>
        <row r="1242">
          <cell r="B1242" t="str">
            <v>MATERIALES</v>
          </cell>
        </row>
        <row r="1243">
          <cell r="B1243">
            <v>0</v>
          </cell>
          <cell r="C1243">
            <v>0</v>
          </cell>
        </row>
        <row r="1244">
          <cell r="B1244">
            <v>0</v>
          </cell>
          <cell r="C1244">
            <v>0</v>
          </cell>
        </row>
        <row r="1245">
          <cell r="B1245">
            <v>0</v>
          </cell>
          <cell r="C1245">
            <v>0</v>
          </cell>
        </row>
        <row r="1246">
          <cell r="B1246">
            <v>0</v>
          </cell>
          <cell r="C1246">
            <v>0</v>
          </cell>
        </row>
        <row r="1248">
          <cell r="B1248" t="str">
            <v>EQUIPO</v>
          </cell>
        </row>
        <row r="1249">
          <cell r="B1249" t="str">
            <v>HTA MENOR (5% de M. de O.)</v>
          </cell>
        </row>
        <row r="1250">
          <cell r="A1250">
            <v>0</v>
          </cell>
          <cell r="B1250">
            <v>0</v>
          </cell>
          <cell r="C1250">
            <v>0</v>
          </cell>
        </row>
        <row r="1251">
          <cell r="A1251">
            <v>0</v>
          </cell>
          <cell r="B1251">
            <v>0</v>
          </cell>
          <cell r="C1251">
            <v>0</v>
          </cell>
        </row>
        <row r="1252">
          <cell r="A1252">
            <v>0</v>
          </cell>
          <cell r="B1252">
            <v>0</v>
          </cell>
          <cell r="C1252">
            <v>0</v>
          </cell>
        </row>
        <row r="1254">
          <cell r="B1254" t="str">
            <v>MANO DE OBRA</v>
          </cell>
        </row>
        <row r="1255">
          <cell r="B1255">
            <v>0</v>
          </cell>
          <cell r="C1255">
            <v>0</v>
          </cell>
        </row>
        <row r="1256">
          <cell r="A1256">
            <v>0</v>
          </cell>
          <cell r="B1256">
            <v>0</v>
          </cell>
          <cell r="C1256">
            <v>0</v>
          </cell>
        </row>
        <row r="1257">
          <cell r="A1257">
            <v>0</v>
          </cell>
          <cell r="B1257">
            <v>0</v>
          </cell>
          <cell r="C1257">
            <v>0</v>
          </cell>
        </row>
        <row r="1258">
          <cell r="A1258">
            <v>0</v>
          </cell>
          <cell r="B1258">
            <v>0</v>
          </cell>
          <cell r="C1258">
            <v>0</v>
          </cell>
        </row>
        <row r="1260">
          <cell r="B1260" t="str">
            <v>TRANSPORTE</v>
          </cell>
        </row>
        <row r="1262">
          <cell r="A1262">
            <v>0</v>
          </cell>
          <cell r="B1262">
            <v>0</v>
          </cell>
          <cell r="C1262">
            <v>0</v>
          </cell>
        </row>
        <row r="1263">
          <cell r="A1263">
            <v>0</v>
          </cell>
          <cell r="B1263">
            <v>0</v>
          </cell>
          <cell r="C1263">
            <v>0</v>
          </cell>
        </row>
        <row r="1264">
          <cell r="A1264">
            <v>0</v>
          </cell>
          <cell r="B1264">
            <v>0</v>
          </cell>
          <cell r="C1264">
            <v>0</v>
          </cell>
        </row>
        <row r="1269">
          <cell r="A1269" t="str">
            <v>CODIGO</v>
          </cell>
          <cell r="B1269" t="str">
            <v>ITEM</v>
          </cell>
          <cell r="C1269" t="str">
            <v>UNIDAD</v>
          </cell>
        </row>
        <row r="1270">
          <cell r="D1270">
            <v>0</v>
          </cell>
        </row>
        <row r="1271">
          <cell r="B1271" t="str">
            <v>CODIGO</v>
          </cell>
        </row>
        <row r="1272">
          <cell r="A1272" t="str">
            <v>CODIGO</v>
          </cell>
          <cell r="B1272" t="str">
            <v>RECURSOS</v>
          </cell>
          <cell r="C1272" t="str">
            <v>UNIDAD</v>
          </cell>
          <cell r="D1272" t="str">
            <v>CANT.</v>
          </cell>
        </row>
        <row r="1273">
          <cell r="B1273" t="str">
            <v>MATERIALES</v>
          </cell>
        </row>
        <row r="1274">
          <cell r="B1274">
            <v>0</v>
          </cell>
          <cell r="C1274">
            <v>0</v>
          </cell>
        </row>
        <row r="1275">
          <cell r="B1275">
            <v>0</v>
          </cell>
          <cell r="C1275">
            <v>0</v>
          </cell>
        </row>
        <row r="1276">
          <cell r="B1276">
            <v>0</v>
          </cell>
          <cell r="C1276">
            <v>0</v>
          </cell>
        </row>
        <row r="1277">
          <cell r="B1277">
            <v>0</v>
          </cell>
          <cell r="C1277">
            <v>0</v>
          </cell>
        </row>
        <row r="1279">
          <cell r="B1279" t="str">
            <v>EQUIPO</v>
          </cell>
        </row>
        <row r="1280">
          <cell r="B1280" t="str">
            <v>HTA MENOR (5% de M. de O.)</v>
          </cell>
        </row>
        <row r="1281">
          <cell r="A1281">
            <v>0</v>
          </cell>
          <cell r="B1281">
            <v>0</v>
          </cell>
          <cell r="C1281">
            <v>0</v>
          </cell>
        </row>
        <row r="1282">
          <cell r="A1282">
            <v>0</v>
          </cell>
          <cell r="B1282">
            <v>0</v>
          </cell>
          <cell r="C1282">
            <v>0</v>
          </cell>
        </row>
        <row r="1283">
          <cell r="A1283">
            <v>0</v>
          </cell>
          <cell r="B1283">
            <v>0</v>
          </cell>
          <cell r="C1283">
            <v>0</v>
          </cell>
        </row>
        <row r="1285">
          <cell r="B1285" t="str">
            <v>MANO DE OBRA</v>
          </cell>
        </row>
        <row r="1286">
          <cell r="B1286">
            <v>0</v>
          </cell>
          <cell r="C1286">
            <v>0</v>
          </cell>
        </row>
        <row r="1287">
          <cell r="A1287">
            <v>0</v>
          </cell>
          <cell r="B1287">
            <v>0</v>
          </cell>
          <cell r="C1287">
            <v>0</v>
          </cell>
        </row>
        <row r="1288">
          <cell r="A1288">
            <v>0</v>
          </cell>
          <cell r="B1288">
            <v>0</v>
          </cell>
          <cell r="C1288">
            <v>0</v>
          </cell>
        </row>
        <row r="1289">
          <cell r="A1289">
            <v>0</v>
          </cell>
          <cell r="B1289">
            <v>0</v>
          </cell>
          <cell r="C1289">
            <v>0</v>
          </cell>
        </row>
        <row r="1291">
          <cell r="B1291" t="str">
            <v>TRANSPORTE</v>
          </cell>
        </row>
        <row r="1293">
          <cell r="A1293">
            <v>0</v>
          </cell>
          <cell r="B1293">
            <v>0</v>
          </cell>
          <cell r="C1293">
            <v>0</v>
          </cell>
        </row>
        <row r="1294">
          <cell r="A1294">
            <v>0</v>
          </cell>
          <cell r="B1294">
            <v>0</v>
          </cell>
          <cell r="C1294">
            <v>0</v>
          </cell>
        </row>
        <row r="1295">
          <cell r="A1295">
            <v>0</v>
          </cell>
          <cell r="B1295">
            <v>0</v>
          </cell>
          <cell r="C1295">
            <v>0</v>
          </cell>
        </row>
        <row r="1300">
          <cell r="A1300" t="str">
            <v>CODIGO</v>
          </cell>
          <cell r="B1300" t="str">
            <v>ITEM</v>
          </cell>
          <cell r="C1300" t="str">
            <v>UNIDAD</v>
          </cell>
        </row>
        <row r="1301">
          <cell r="D1301">
            <v>0</v>
          </cell>
        </row>
        <row r="1302">
          <cell r="B1302" t="str">
            <v>CODIGO</v>
          </cell>
        </row>
        <row r="1303">
          <cell r="A1303" t="str">
            <v>CODIGO</v>
          </cell>
          <cell r="B1303" t="str">
            <v>RECURSOS</v>
          </cell>
          <cell r="C1303" t="str">
            <v>UNIDAD</v>
          </cell>
          <cell r="D1303" t="str">
            <v>CANT.</v>
          </cell>
        </row>
        <row r="1304">
          <cell r="B1304" t="str">
            <v>MATERIALES</v>
          </cell>
        </row>
        <row r="1305">
          <cell r="B1305">
            <v>0</v>
          </cell>
          <cell r="C1305">
            <v>0</v>
          </cell>
        </row>
        <row r="1306">
          <cell r="B1306">
            <v>0</v>
          </cell>
          <cell r="C1306">
            <v>0</v>
          </cell>
        </row>
        <row r="1307">
          <cell r="B1307">
            <v>0</v>
          </cell>
          <cell r="C1307">
            <v>0</v>
          </cell>
        </row>
        <row r="1308">
          <cell r="B1308">
            <v>0</v>
          </cell>
          <cell r="C1308">
            <v>0</v>
          </cell>
        </row>
        <row r="1310">
          <cell r="B1310" t="str">
            <v>EQUIPO</v>
          </cell>
        </row>
        <row r="1311">
          <cell r="B1311" t="str">
            <v>HTA MENOR (5% de M. de O.)</v>
          </cell>
        </row>
        <row r="1312">
          <cell r="A1312">
            <v>0</v>
          </cell>
          <cell r="B1312">
            <v>0</v>
          </cell>
          <cell r="C1312">
            <v>0</v>
          </cell>
        </row>
        <row r="1313">
          <cell r="A1313">
            <v>0</v>
          </cell>
          <cell r="B1313">
            <v>0</v>
          </cell>
          <cell r="C1313">
            <v>0</v>
          </cell>
        </row>
        <row r="1314">
          <cell r="A1314">
            <v>0</v>
          </cell>
          <cell r="B1314">
            <v>0</v>
          </cell>
          <cell r="C1314">
            <v>0</v>
          </cell>
        </row>
        <row r="1316">
          <cell r="B1316" t="str">
            <v>MANO DE OBRA</v>
          </cell>
        </row>
        <row r="1317">
          <cell r="B1317">
            <v>0</v>
          </cell>
          <cell r="C1317">
            <v>0</v>
          </cell>
        </row>
        <row r="1318">
          <cell r="A1318">
            <v>0</v>
          </cell>
          <cell r="B1318">
            <v>0</v>
          </cell>
          <cell r="C1318">
            <v>0</v>
          </cell>
        </row>
        <row r="1319">
          <cell r="A1319">
            <v>0</v>
          </cell>
          <cell r="B1319">
            <v>0</v>
          </cell>
          <cell r="C1319">
            <v>0</v>
          </cell>
        </row>
        <row r="1320">
          <cell r="A1320">
            <v>0</v>
          </cell>
          <cell r="B1320">
            <v>0</v>
          </cell>
          <cell r="C1320">
            <v>0</v>
          </cell>
        </row>
        <row r="1322">
          <cell r="B1322" t="str">
            <v>TRANSPORTE</v>
          </cell>
        </row>
        <row r="1324">
          <cell r="A1324">
            <v>0</v>
          </cell>
          <cell r="B1324">
            <v>0</v>
          </cell>
          <cell r="C1324">
            <v>0</v>
          </cell>
        </row>
        <row r="1325">
          <cell r="A1325">
            <v>0</v>
          </cell>
          <cell r="B1325">
            <v>0</v>
          </cell>
          <cell r="C1325">
            <v>0</v>
          </cell>
        </row>
        <row r="1326">
          <cell r="A1326">
            <v>0</v>
          </cell>
          <cell r="B1326">
            <v>0</v>
          </cell>
          <cell r="C1326">
            <v>0</v>
          </cell>
        </row>
        <row r="1332">
          <cell r="A1332" t="str">
            <v>CODIGO</v>
          </cell>
          <cell r="B1332" t="str">
            <v>ITEM</v>
          </cell>
          <cell r="C1332" t="str">
            <v>UNIDAD</v>
          </cell>
        </row>
        <row r="1333">
          <cell r="D1333">
            <v>0</v>
          </cell>
        </row>
        <row r="1334">
          <cell r="B1334" t="str">
            <v>CODIGO</v>
          </cell>
        </row>
        <row r="1335">
          <cell r="A1335" t="str">
            <v>CODIGO</v>
          </cell>
          <cell r="B1335" t="str">
            <v>RECURSOS</v>
          </cell>
          <cell r="C1335" t="str">
            <v>UNIDAD</v>
          </cell>
          <cell r="D1335" t="str">
            <v>CANT.</v>
          </cell>
        </row>
        <row r="1336">
          <cell r="B1336" t="str">
            <v>MATERIALES</v>
          </cell>
        </row>
        <row r="1337">
          <cell r="B1337">
            <v>0</v>
          </cell>
          <cell r="C1337">
            <v>0</v>
          </cell>
        </row>
        <row r="1338">
          <cell r="B1338">
            <v>0</v>
          </cell>
          <cell r="C1338">
            <v>0</v>
          </cell>
        </row>
        <row r="1339">
          <cell r="B1339">
            <v>0</v>
          </cell>
          <cell r="C1339">
            <v>0</v>
          </cell>
        </row>
        <row r="1340">
          <cell r="B1340">
            <v>0</v>
          </cell>
          <cell r="C1340">
            <v>0</v>
          </cell>
        </row>
        <row r="1342">
          <cell r="B1342" t="str">
            <v>EQUIPO</v>
          </cell>
        </row>
        <row r="1343">
          <cell r="B1343" t="str">
            <v>HTA MENOR (5% de M. de O.)</v>
          </cell>
        </row>
        <row r="1344">
          <cell r="A1344">
            <v>0</v>
          </cell>
          <cell r="B1344">
            <v>0</v>
          </cell>
          <cell r="C1344">
            <v>0</v>
          </cell>
        </row>
        <row r="1345">
          <cell r="A1345">
            <v>0</v>
          </cell>
          <cell r="B1345">
            <v>0</v>
          </cell>
          <cell r="C1345">
            <v>0</v>
          </cell>
        </row>
        <row r="1346">
          <cell r="A1346">
            <v>0</v>
          </cell>
          <cell r="B1346">
            <v>0</v>
          </cell>
          <cell r="C1346">
            <v>0</v>
          </cell>
        </row>
        <row r="1348">
          <cell r="B1348" t="str">
            <v>MANO DE OBRA</v>
          </cell>
        </row>
        <row r="1349">
          <cell r="B1349">
            <v>0</v>
          </cell>
          <cell r="C1349">
            <v>0</v>
          </cell>
        </row>
        <row r="1350">
          <cell r="A1350">
            <v>0</v>
          </cell>
          <cell r="B1350">
            <v>0</v>
          </cell>
          <cell r="C1350">
            <v>0</v>
          </cell>
        </row>
        <row r="1351">
          <cell r="A1351">
            <v>0</v>
          </cell>
          <cell r="B1351">
            <v>0</v>
          </cell>
          <cell r="C1351">
            <v>0</v>
          </cell>
        </row>
        <row r="1352">
          <cell r="A1352">
            <v>0</v>
          </cell>
          <cell r="B1352">
            <v>0</v>
          </cell>
          <cell r="C1352">
            <v>0</v>
          </cell>
        </row>
        <row r="1354">
          <cell r="B1354" t="str">
            <v>TRANSPORTE</v>
          </cell>
        </row>
        <row r="1356">
          <cell r="A1356">
            <v>0</v>
          </cell>
          <cell r="B1356">
            <v>0</v>
          </cell>
          <cell r="C1356">
            <v>0</v>
          </cell>
        </row>
        <row r="1357">
          <cell r="A1357">
            <v>0</v>
          </cell>
          <cell r="B1357">
            <v>0</v>
          </cell>
          <cell r="C1357">
            <v>0</v>
          </cell>
        </row>
        <row r="1358">
          <cell r="A1358">
            <v>0</v>
          </cell>
          <cell r="B1358">
            <v>0</v>
          </cell>
          <cell r="C1358">
            <v>0</v>
          </cell>
        </row>
        <row r="1363">
          <cell r="A1363" t="str">
            <v>CODIGO</v>
          </cell>
          <cell r="B1363" t="str">
            <v>ITEM</v>
          </cell>
          <cell r="C1363" t="str">
            <v>UNIDAD</v>
          </cell>
        </row>
        <row r="1364">
          <cell r="D1364">
            <v>0</v>
          </cell>
        </row>
        <row r="1365">
          <cell r="B1365" t="str">
            <v>CODIGO</v>
          </cell>
        </row>
        <row r="1366">
          <cell r="A1366" t="str">
            <v>CODIGO</v>
          </cell>
          <cell r="B1366" t="str">
            <v>RECURSOS</v>
          </cell>
          <cell r="C1366" t="str">
            <v>UNIDAD</v>
          </cell>
          <cell r="D1366" t="str">
            <v>CANT.</v>
          </cell>
        </row>
        <row r="1367">
          <cell r="B1367" t="str">
            <v>MATERIALES</v>
          </cell>
        </row>
        <row r="1368">
          <cell r="B1368">
            <v>0</v>
          </cell>
          <cell r="C1368">
            <v>0</v>
          </cell>
        </row>
        <row r="1369">
          <cell r="B1369">
            <v>0</v>
          </cell>
          <cell r="C1369">
            <v>0</v>
          </cell>
        </row>
        <row r="1370">
          <cell r="B1370">
            <v>0</v>
          </cell>
          <cell r="C1370">
            <v>0</v>
          </cell>
        </row>
        <row r="1371">
          <cell r="B1371">
            <v>0</v>
          </cell>
          <cell r="C1371">
            <v>0</v>
          </cell>
        </row>
        <row r="1373">
          <cell r="B1373" t="str">
            <v>EQUIPO</v>
          </cell>
        </row>
        <row r="1374">
          <cell r="B1374" t="str">
            <v>HTA MENOR (5% de M. de O.)</v>
          </cell>
        </row>
        <row r="1375">
          <cell r="A1375">
            <v>0</v>
          </cell>
          <cell r="B1375">
            <v>0</v>
          </cell>
          <cell r="C1375">
            <v>0</v>
          </cell>
        </row>
        <row r="1376">
          <cell r="A1376">
            <v>0</v>
          </cell>
          <cell r="B1376">
            <v>0</v>
          </cell>
          <cell r="C1376">
            <v>0</v>
          </cell>
        </row>
        <row r="1377">
          <cell r="A1377">
            <v>0</v>
          </cell>
          <cell r="B1377">
            <v>0</v>
          </cell>
          <cell r="C1377">
            <v>0</v>
          </cell>
        </row>
        <row r="1379">
          <cell r="B1379" t="str">
            <v>MANO DE OBRA</v>
          </cell>
        </row>
        <row r="1380">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5">
          <cell r="B1385" t="str">
            <v>TRANSPORTE</v>
          </cell>
        </row>
        <row r="1387">
          <cell r="A1387">
            <v>0</v>
          </cell>
          <cell r="B1387">
            <v>0</v>
          </cell>
          <cell r="C1387">
            <v>0</v>
          </cell>
        </row>
        <row r="1388">
          <cell r="A1388">
            <v>0</v>
          </cell>
          <cell r="B1388">
            <v>0</v>
          </cell>
          <cell r="C1388">
            <v>0</v>
          </cell>
        </row>
        <row r="1389">
          <cell r="A1389">
            <v>0</v>
          </cell>
          <cell r="B1389">
            <v>0</v>
          </cell>
          <cell r="C1389">
            <v>0</v>
          </cell>
        </row>
        <row r="1394">
          <cell r="A1394" t="str">
            <v>CODIGO</v>
          </cell>
          <cell r="B1394" t="str">
            <v>ITEM</v>
          </cell>
          <cell r="C1394" t="str">
            <v>UNIDAD</v>
          </cell>
        </row>
        <row r="1395">
          <cell r="D1395">
            <v>0</v>
          </cell>
        </row>
        <row r="1396">
          <cell r="B1396" t="str">
            <v>CODIGO</v>
          </cell>
        </row>
        <row r="1397">
          <cell r="A1397" t="str">
            <v>CODIGO</v>
          </cell>
          <cell r="B1397" t="str">
            <v>RECURSOS</v>
          </cell>
          <cell r="C1397" t="str">
            <v>UNIDAD</v>
          </cell>
          <cell r="D1397" t="str">
            <v>CANT.</v>
          </cell>
        </row>
        <row r="1398">
          <cell r="B1398" t="str">
            <v>MATERIALES</v>
          </cell>
        </row>
        <row r="1399">
          <cell r="B1399">
            <v>0</v>
          </cell>
          <cell r="C1399">
            <v>0</v>
          </cell>
        </row>
        <row r="1400">
          <cell r="B1400">
            <v>0</v>
          </cell>
          <cell r="C1400">
            <v>0</v>
          </cell>
        </row>
        <row r="1401">
          <cell r="B1401">
            <v>0</v>
          </cell>
          <cell r="C1401">
            <v>0</v>
          </cell>
        </row>
        <row r="1402">
          <cell r="B1402">
            <v>0</v>
          </cell>
          <cell r="C1402">
            <v>0</v>
          </cell>
        </row>
        <row r="1404">
          <cell r="B1404" t="str">
            <v>EQUIPO</v>
          </cell>
        </row>
        <row r="1405">
          <cell r="B1405" t="str">
            <v>HTA MENOR (5% de M. de O.)</v>
          </cell>
        </row>
        <row r="1406">
          <cell r="A1406">
            <v>0</v>
          </cell>
          <cell r="B1406">
            <v>0</v>
          </cell>
          <cell r="C1406">
            <v>0</v>
          </cell>
        </row>
        <row r="1407">
          <cell r="A1407">
            <v>0</v>
          </cell>
          <cell r="B1407">
            <v>0</v>
          </cell>
          <cell r="C1407">
            <v>0</v>
          </cell>
        </row>
        <row r="1408">
          <cell r="A1408">
            <v>0</v>
          </cell>
          <cell r="B1408">
            <v>0</v>
          </cell>
          <cell r="C1408">
            <v>0</v>
          </cell>
        </row>
        <row r="1410">
          <cell r="B1410" t="str">
            <v>MANO DE OBRA</v>
          </cell>
        </row>
        <row r="1411">
          <cell r="B1411">
            <v>0</v>
          </cell>
          <cell r="C1411">
            <v>0</v>
          </cell>
        </row>
        <row r="1412">
          <cell r="A1412">
            <v>0</v>
          </cell>
          <cell r="B1412">
            <v>0</v>
          </cell>
          <cell r="C1412">
            <v>0</v>
          </cell>
        </row>
        <row r="1413">
          <cell r="A1413">
            <v>0</v>
          </cell>
          <cell r="B1413">
            <v>0</v>
          </cell>
          <cell r="C1413">
            <v>0</v>
          </cell>
        </row>
        <row r="1414">
          <cell r="A1414">
            <v>0</v>
          </cell>
          <cell r="B1414">
            <v>0</v>
          </cell>
          <cell r="C1414">
            <v>0</v>
          </cell>
        </row>
        <row r="1416">
          <cell r="B1416" t="str">
            <v>TRANSPORTE</v>
          </cell>
        </row>
        <row r="1418">
          <cell r="A1418">
            <v>0</v>
          </cell>
          <cell r="B1418">
            <v>0</v>
          </cell>
          <cell r="C1418">
            <v>0</v>
          </cell>
        </row>
        <row r="1419">
          <cell r="A1419">
            <v>0</v>
          </cell>
          <cell r="B1419">
            <v>0</v>
          </cell>
          <cell r="C1419">
            <v>0</v>
          </cell>
        </row>
        <row r="1420">
          <cell r="A1420">
            <v>0</v>
          </cell>
          <cell r="B1420">
            <v>0</v>
          </cell>
          <cell r="C1420">
            <v>0</v>
          </cell>
        </row>
        <row r="1425">
          <cell r="A1425" t="str">
            <v>CODIGO</v>
          </cell>
          <cell r="B1425" t="str">
            <v>ITEM</v>
          </cell>
          <cell r="C1425" t="str">
            <v>UNIDAD</v>
          </cell>
        </row>
        <row r="1426">
          <cell r="D1426">
            <v>0</v>
          </cell>
        </row>
        <row r="1427">
          <cell r="B1427" t="str">
            <v>CODIGO</v>
          </cell>
        </row>
        <row r="1428">
          <cell r="A1428" t="str">
            <v>CODIGO</v>
          </cell>
          <cell r="B1428" t="str">
            <v>RECURSOS</v>
          </cell>
          <cell r="C1428" t="str">
            <v>UNIDAD</v>
          </cell>
          <cell r="D1428" t="str">
            <v>CANT.</v>
          </cell>
        </row>
        <row r="1429">
          <cell r="B1429" t="str">
            <v>MATERIALES</v>
          </cell>
        </row>
        <row r="1430">
          <cell r="B1430">
            <v>0</v>
          </cell>
          <cell r="C1430">
            <v>0</v>
          </cell>
        </row>
        <row r="1431">
          <cell r="B1431">
            <v>0</v>
          </cell>
          <cell r="C1431">
            <v>0</v>
          </cell>
        </row>
        <row r="1432">
          <cell r="B1432">
            <v>0</v>
          </cell>
          <cell r="C1432">
            <v>0</v>
          </cell>
        </row>
        <row r="1433">
          <cell r="B1433">
            <v>0</v>
          </cell>
          <cell r="C1433">
            <v>0</v>
          </cell>
        </row>
        <row r="1435">
          <cell r="B1435" t="str">
            <v>EQUIPO</v>
          </cell>
        </row>
        <row r="1436">
          <cell r="B1436" t="str">
            <v>HTA MENOR (5% de M. de O.)</v>
          </cell>
        </row>
        <row r="1437">
          <cell r="A1437">
            <v>0</v>
          </cell>
          <cell r="B1437">
            <v>0</v>
          </cell>
          <cell r="C1437">
            <v>0</v>
          </cell>
        </row>
        <row r="1438">
          <cell r="A1438">
            <v>0</v>
          </cell>
          <cell r="B1438">
            <v>0</v>
          </cell>
          <cell r="C1438">
            <v>0</v>
          </cell>
        </row>
        <row r="1439">
          <cell r="A1439">
            <v>0</v>
          </cell>
          <cell r="B1439">
            <v>0</v>
          </cell>
          <cell r="C1439">
            <v>0</v>
          </cell>
        </row>
        <row r="1441">
          <cell r="B1441" t="str">
            <v>MANO DE OBRA</v>
          </cell>
        </row>
        <row r="1442">
          <cell r="B1442">
            <v>0</v>
          </cell>
          <cell r="C1442">
            <v>0</v>
          </cell>
        </row>
        <row r="1443">
          <cell r="A1443">
            <v>0</v>
          </cell>
          <cell r="B1443">
            <v>0</v>
          </cell>
          <cell r="C1443">
            <v>0</v>
          </cell>
        </row>
        <row r="1444">
          <cell r="A1444">
            <v>0</v>
          </cell>
          <cell r="B1444">
            <v>0</v>
          </cell>
          <cell r="C1444">
            <v>0</v>
          </cell>
        </row>
        <row r="1445">
          <cell r="A1445">
            <v>0</v>
          </cell>
          <cell r="B1445">
            <v>0</v>
          </cell>
          <cell r="C1445">
            <v>0</v>
          </cell>
        </row>
        <row r="1447">
          <cell r="B1447" t="str">
            <v>TRANSPORTE</v>
          </cell>
        </row>
        <row r="1449">
          <cell r="A1449">
            <v>0</v>
          </cell>
          <cell r="B1449">
            <v>0</v>
          </cell>
          <cell r="C1449">
            <v>0</v>
          </cell>
        </row>
        <row r="1450">
          <cell r="A1450">
            <v>0</v>
          </cell>
          <cell r="B1450">
            <v>0</v>
          </cell>
          <cell r="C1450">
            <v>0</v>
          </cell>
        </row>
        <row r="1451">
          <cell r="A1451">
            <v>0</v>
          </cell>
          <cell r="B1451">
            <v>0</v>
          </cell>
          <cell r="C1451">
            <v>0</v>
          </cell>
        </row>
        <row r="1456">
          <cell r="A1456" t="str">
            <v>CODIGO</v>
          </cell>
          <cell r="B1456" t="str">
            <v>ITEM</v>
          </cell>
          <cell r="C1456" t="str">
            <v>UNIDAD</v>
          </cell>
        </row>
        <row r="1457">
          <cell r="D1457">
            <v>0</v>
          </cell>
        </row>
        <row r="1458">
          <cell r="B1458" t="str">
            <v>CODIGO</v>
          </cell>
        </row>
        <row r="1459">
          <cell r="A1459" t="str">
            <v>CODIGO</v>
          </cell>
          <cell r="B1459" t="str">
            <v>RECURSOS</v>
          </cell>
          <cell r="C1459" t="str">
            <v>UNIDAD</v>
          </cell>
          <cell r="D1459" t="str">
            <v>CANT.</v>
          </cell>
        </row>
        <row r="1460">
          <cell r="B1460" t="str">
            <v>MATERIALES</v>
          </cell>
        </row>
        <row r="1461">
          <cell r="B1461">
            <v>0</v>
          </cell>
          <cell r="C1461">
            <v>0</v>
          </cell>
        </row>
        <row r="1462">
          <cell r="B1462">
            <v>0</v>
          </cell>
          <cell r="C1462">
            <v>0</v>
          </cell>
        </row>
        <row r="1463">
          <cell r="B1463">
            <v>0</v>
          </cell>
          <cell r="C1463">
            <v>0</v>
          </cell>
        </row>
        <row r="1464">
          <cell r="B1464">
            <v>0</v>
          </cell>
          <cell r="C1464">
            <v>0</v>
          </cell>
        </row>
        <row r="1466">
          <cell r="B1466" t="str">
            <v>EQUIPO</v>
          </cell>
        </row>
        <row r="1467">
          <cell r="B1467" t="str">
            <v>HTA MENOR (5% de M. de O.)</v>
          </cell>
        </row>
        <row r="1468">
          <cell r="A1468">
            <v>0</v>
          </cell>
          <cell r="B1468">
            <v>0</v>
          </cell>
          <cell r="C1468">
            <v>0</v>
          </cell>
        </row>
        <row r="1469">
          <cell r="A1469">
            <v>0</v>
          </cell>
          <cell r="B1469">
            <v>0</v>
          </cell>
          <cell r="C1469">
            <v>0</v>
          </cell>
        </row>
        <row r="1470">
          <cell r="A1470">
            <v>0</v>
          </cell>
          <cell r="B1470">
            <v>0</v>
          </cell>
          <cell r="C1470">
            <v>0</v>
          </cell>
        </row>
        <row r="1472">
          <cell r="B1472" t="str">
            <v>MANO DE OBRA</v>
          </cell>
        </row>
        <row r="1473">
          <cell r="B1473">
            <v>0</v>
          </cell>
          <cell r="C1473">
            <v>0</v>
          </cell>
        </row>
        <row r="1474">
          <cell r="A1474">
            <v>0</v>
          </cell>
          <cell r="B1474">
            <v>0</v>
          </cell>
          <cell r="C1474">
            <v>0</v>
          </cell>
        </row>
        <row r="1475">
          <cell r="A1475">
            <v>0</v>
          </cell>
          <cell r="B1475">
            <v>0</v>
          </cell>
          <cell r="C1475">
            <v>0</v>
          </cell>
        </row>
        <row r="1476">
          <cell r="A1476">
            <v>0</v>
          </cell>
          <cell r="B1476">
            <v>0</v>
          </cell>
          <cell r="C1476">
            <v>0</v>
          </cell>
        </row>
        <row r="1478">
          <cell r="B1478" t="str">
            <v>TRANSPORTE</v>
          </cell>
        </row>
        <row r="1480">
          <cell r="A1480">
            <v>0</v>
          </cell>
          <cell r="B1480">
            <v>0</v>
          </cell>
          <cell r="C1480">
            <v>0</v>
          </cell>
        </row>
        <row r="1481">
          <cell r="A1481">
            <v>0</v>
          </cell>
          <cell r="B1481">
            <v>0</v>
          </cell>
          <cell r="C1481">
            <v>0</v>
          </cell>
        </row>
        <row r="1482">
          <cell r="A1482">
            <v>0</v>
          </cell>
          <cell r="B1482">
            <v>0</v>
          </cell>
          <cell r="C1482">
            <v>0</v>
          </cell>
        </row>
        <row r="1487">
          <cell r="A1487" t="str">
            <v>CODIGO</v>
          </cell>
          <cell r="B1487" t="str">
            <v>ITEM</v>
          </cell>
          <cell r="C1487" t="str">
            <v>UNIDAD</v>
          </cell>
        </row>
        <row r="1488">
          <cell r="D1488">
            <v>0</v>
          </cell>
        </row>
        <row r="1489">
          <cell r="B1489" t="str">
            <v>CODIGO</v>
          </cell>
        </row>
        <row r="1490">
          <cell r="A1490" t="str">
            <v>CODIGO</v>
          </cell>
          <cell r="B1490" t="str">
            <v>RECURSOS</v>
          </cell>
          <cell r="C1490" t="str">
            <v>UNIDAD</v>
          </cell>
          <cell r="D1490" t="str">
            <v>CANT.</v>
          </cell>
        </row>
        <row r="1491">
          <cell r="B1491" t="str">
            <v>MATERIALES</v>
          </cell>
        </row>
        <row r="1492">
          <cell r="B1492">
            <v>0</v>
          </cell>
          <cell r="C1492">
            <v>0</v>
          </cell>
        </row>
        <row r="1493">
          <cell r="B1493">
            <v>0</v>
          </cell>
          <cell r="C1493">
            <v>0</v>
          </cell>
        </row>
        <row r="1494">
          <cell r="B1494">
            <v>0</v>
          </cell>
          <cell r="C1494">
            <v>0</v>
          </cell>
        </row>
        <row r="1495">
          <cell r="B1495">
            <v>0</v>
          </cell>
          <cell r="C1495">
            <v>0</v>
          </cell>
        </row>
        <row r="1497">
          <cell r="B1497" t="str">
            <v>EQUIPO</v>
          </cell>
        </row>
        <row r="1498">
          <cell r="B1498" t="str">
            <v>HTA MENOR (5% de M. de O.)</v>
          </cell>
        </row>
        <row r="1499">
          <cell r="A1499">
            <v>0</v>
          </cell>
          <cell r="B1499">
            <v>0</v>
          </cell>
          <cell r="C1499">
            <v>0</v>
          </cell>
        </row>
        <row r="1500">
          <cell r="A1500">
            <v>0</v>
          </cell>
          <cell r="B1500">
            <v>0</v>
          </cell>
          <cell r="C1500">
            <v>0</v>
          </cell>
        </row>
        <row r="1501">
          <cell r="A1501">
            <v>0</v>
          </cell>
          <cell r="B1501">
            <v>0</v>
          </cell>
          <cell r="C1501">
            <v>0</v>
          </cell>
        </row>
        <row r="1503">
          <cell r="B1503" t="str">
            <v>MANO DE OBRA</v>
          </cell>
        </row>
        <row r="1504">
          <cell r="B1504">
            <v>0</v>
          </cell>
          <cell r="C1504">
            <v>0</v>
          </cell>
        </row>
        <row r="1505">
          <cell r="A1505">
            <v>0</v>
          </cell>
          <cell r="B1505">
            <v>0</v>
          </cell>
          <cell r="C1505">
            <v>0</v>
          </cell>
        </row>
        <row r="1506">
          <cell r="A1506">
            <v>0</v>
          </cell>
          <cell r="B1506">
            <v>0</v>
          </cell>
          <cell r="C1506">
            <v>0</v>
          </cell>
        </row>
        <row r="1507">
          <cell r="A1507">
            <v>0</v>
          </cell>
          <cell r="B1507">
            <v>0</v>
          </cell>
          <cell r="C1507">
            <v>0</v>
          </cell>
        </row>
        <row r="1509">
          <cell r="B1509" t="str">
            <v>TRANSPORTE</v>
          </cell>
        </row>
        <row r="1511">
          <cell r="A1511">
            <v>0</v>
          </cell>
          <cell r="B1511">
            <v>0</v>
          </cell>
          <cell r="C1511">
            <v>0</v>
          </cell>
        </row>
        <row r="1512">
          <cell r="A1512">
            <v>0</v>
          </cell>
          <cell r="B1512">
            <v>0</v>
          </cell>
          <cell r="C1512">
            <v>0</v>
          </cell>
        </row>
        <row r="1513">
          <cell r="A1513">
            <v>0</v>
          </cell>
          <cell r="B1513">
            <v>0</v>
          </cell>
          <cell r="C1513">
            <v>0</v>
          </cell>
        </row>
        <row r="1518">
          <cell r="A1518" t="str">
            <v>CODIGO</v>
          </cell>
          <cell r="B1518" t="str">
            <v>ITEM</v>
          </cell>
          <cell r="C1518" t="str">
            <v>UNIDAD</v>
          </cell>
        </row>
        <row r="1519">
          <cell r="D1519">
            <v>0</v>
          </cell>
        </row>
        <row r="1520">
          <cell r="B1520" t="str">
            <v>CODIGO</v>
          </cell>
        </row>
        <row r="1521">
          <cell r="A1521" t="str">
            <v>CODIGO</v>
          </cell>
          <cell r="B1521" t="str">
            <v>RECURSOS</v>
          </cell>
          <cell r="C1521" t="str">
            <v>UNIDAD</v>
          </cell>
          <cell r="D1521" t="str">
            <v>CANT.</v>
          </cell>
        </row>
        <row r="1522">
          <cell r="B1522" t="str">
            <v>MATERIALES</v>
          </cell>
        </row>
        <row r="1523">
          <cell r="B1523">
            <v>0</v>
          </cell>
          <cell r="C1523">
            <v>0</v>
          </cell>
        </row>
        <row r="1524">
          <cell r="B1524">
            <v>0</v>
          </cell>
          <cell r="C1524">
            <v>0</v>
          </cell>
        </row>
        <row r="1525">
          <cell r="B1525">
            <v>0</v>
          </cell>
          <cell r="C1525">
            <v>0</v>
          </cell>
        </row>
        <row r="1526">
          <cell r="B1526">
            <v>0</v>
          </cell>
          <cell r="C1526">
            <v>0</v>
          </cell>
        </row>
        <row r="1528">
          <cell r="B1528" t="str">
            <v>EQUIPO</v>
          </cell>
        </row>
        <row r="1529">
          <cell r="B1529" t="str">
            <v>HTA MENOR (5% de M. de O.)</v>
          </cell>
        </row>
        <row r="1530">
          <cell r="A1530">
            <v>0</v>
          </cell>
          <cell r="B1530">
            <v>0</v>
          </cell>
          <cell r="C1530">
            <v>0</v>
          </cell>
        </row>
        <row r="1531">
          <cell r="A1531">
            <v>0</v>
          </cell>
          <cell r="B1531">
            <v>0</v>
          </cell>
          <cell r="C1531">
            <v>0</v>
          </cell>
        </row>
        <row r="1532">
          <cell r="A1532">
            <v>0</v>
          </cell>
          <cell r="B1532">
            <v>0</v>
          </cell>
          <cell r="C1532">
            <v>0</v>
          </cell>
        </row>
        <row r="1534">
          <cell r="B1534" t="str">
            <v>MANO DE OBRA</v>
          </cell>
        </row>
        <row r="1535">
          <cell r="B1535">
            <v>0</v>
          </cell>
          <cell r="C1535">
            <v>0</v>
          </cell>
        </row>
        <row r="1536">
          <cell r="A1536">
            <v>0</v>
          </cell>
          <cell r="B1536">
            <v>0</v>
          </cell>
          <cell r="C1536">
            <v>0</v>
          </cell>
        </row>
        <row r="1537">
          <cell r="A1537">
            <v>0</v>
          </cell>
          <cell r="B1537">
            <v>0</v>
          </cell>
          <cell r="C1537">
            <v>0</v>
          </cell>
        </row>
        <row r="1538">
          <cell r="A1538">
            <v>0</v>
          </cell>
          <cell r="B1538">
            <v>0</v>
          </cell>
          <cell r="C1538">
            <v>0</v>
          </cell>
        </row>
        <row r="1540">
          <cell r="B1540" t="str">
            <v>TRANSPORTE</v>
          </cell>
        </row>
        <row r="1542">
          <cell r="A1542">
            <v>0</v>
          </cell>
          <cell r="B1542">
            <v>0</v>
          </cell>
          <cell r="C1542">
            <v>0</v>
          </cell>
        </row>
        <row r="1543">
          <cell r="A1543">
            <v>0</v>
          </cell>
          <cell r="B1543">
            <v>0</v>
          </cell>
          <cell r="C1543">
            <v>0</v>
          </cell>
        </row>
        <row r="1544">
          <cell r="A1544">
            <v>0</v>
          </cell>
          <cell r="B1544">
            <v>0</v>
          </cell>
          <cell r="C1544">
            <v>0</v>
          </cell>
        </row>
        <row r="1549">
          <cell r="A1549" t="str">
            <v>CODIGO</v>
          </cell>
          <cell r="B1549" t="str">
            <v>ITEM</v>
          </cell>
          <cell r="C1549" t="str">
            <v>UNIDAD</v>
          </cell>
        </row>
        <row r="1550">
          <cell r="D1550">
            <v>0</v>
          </cell>
        </row>
        <row r="1551">
          <cell r="B1551" t="str">
            <v>CODIGO</v>
          </cell>
        </row>
        <row r="1552">
          <cell r="A1552" t="str">
            <v>CODIGO</v>
          </cell>
          <cell r="B1552" t="str">
            <v>RECURSOS</v>
          </cell>
          <cell r="C1552" t="str">
            <v>UNIDAD</v>
          </cell>
          <cell r="D1552" t="str">
            <v>CANT.</v>
          </cell>
        </row>
        <row r="1553">
          <cell r="B1553" t="str">
            <v>MATERIALES</v>
          </cell>
        </row>
        <row r="1554">
          <cell r="B1554">
            <v>0</v>
          </cell>
          <cell r="C1554">
            <v>0</v>
          </cell>
        </row>
        <row r="1555">
          <cell r="B1555">
            <v>0</v>
          </cell>
          <cell r="C1555">
            <v>0</v>
          </cell>
        </row>
        <row r="1556">
          <cell r="B1556">
            <v>0</v>
          </cell>
          <cell r="C1556">
            <v>0</v>
          </cell>
        </row>
        <row r="1557">
          <cell r="B1557">
            <v>0</v>
          </cell>
          <cell r="C1557">
            <v>0</v>
          </cell>
        </row>
        <row r="1559">
          <cell r="B1559" t="str">
            <v>EQUIPO</v>
          </cell>
        </row>
        <row r="1560">
          <cell r="B1560" t="str">
            <v>HTA MENOR (5% de M. de O.)</v>
          </cell>
        </row>
        <row r="1561">
          <cell r="A1561">
            <v>0</v>
          </cell>
          <cell r="B1561">
            <v>0</v>
          </cell>
          <cell r="C1561">
            <v>0</v>
          </cell>
        </row>
        <row r="1562">
          <cell r="A1562">
            <v>0</v>
          </cell>
          <cell r="B1562">
            <v>0</v>
          </cell>
          <cell r="C1562">
            <v>0</v>
          </cell>
        </row>
        <row r="1563">
          <cell r="A1563">
            <v>0</v>
          </cell>
          <cell r="B1563">
            <v>0</v>
          </cell>
          <cell r="C1563">
            <v>0</v>
          </cell>
        </row>
        <row r="1565">
          <cell r="B1565" t="str">
            <v>MANO DE OBRA</v>
          </cell>
        </row>
        <row r="1566">
          <cell r="B1566">
            <v>0</v>
          </cell>
          <cell r="C1566">
            <v>0</v>
          </cell>
        </row>
        <row r="1567">
          <cell r="A1567">
            <v>0</v>
          </cell>
          <cell r="B1567">
            <v>0</v>
          </cell>
          <cell r="C1567">
            <v>0</v>
          </cell>
        </row>
        <row r="1568">
          <cell r="A1568">
            <v>0</v>
          </cell>
          <cell r="B1568">
            <v>0</v>
          </cell>
          <cell r="C1568">
            <v>0</v>
          </cell>
        </row>
        <row r="1569">
          <cell r="A1569">
            <v>0</v>
          </cell>
          <cell r="B1569">
            <v>0</v>
          </cell>
          <cell r="C1569">
            <v>0</v>
          </cell>
        </row>
        <row r="1571">
          <cell r="B1571" t="str">
            <v>TRANSPORTE</v>
          </cell>
        </row>
        <row r="1573">
          <cell r="A1573">
            <v>0</v>
          </cell>
          <cell r="B1573">
            <v>0</v>
          </cell>
          <cell r="C1573">
            <v>0</v>
          </cell>
        </row>
        <row r="1574">
          <cell r="A1574">
            <v>0</v>
          </cell>
          <cell r="B1574">
            <v>0</v>
          </cell>
          <cell r="C1574">
            <v>0</v>
          </cell>
        </row>
        <row r="1575">
          <cell r="A1575">
            <v>0</v>
          </cell>
          <cell r="B1575">
            <v>0</v>
          </cell>
          <cell r="C1575">
            <v>0</v>
          </cell>
        </row>
        <row r="1580">
          <cell r="A1580" t="str">
            <v>CODIGO</v>
          </cell>
          <cell r="B1580" t="str">
            <v>ITEM</v>
          </cell>
          <cell r="C1580" t="str">
            <v>UNIDAD</v>
          </cell>
        </row>
        <row r="1581">
          <cell r="D1581">
            <v>0</v>
          </cell>
        </row>
        <row r="1582">
          <cell r="B1582" t="str">
            <v>CODIGO</v>
          </cell>
        </row>
        <row r="1583">
          <cell r="A1583" t="str">
            <v>CODIGO</v>
          </cell>
          <cell r="B1583" t="str">
            <v>RECURSOS</v>
          </cell>
          <cell r="C1583" t="str">
            <v>UNIDAD</v>
          </cell>
          <cell r="D1583" t="str">
            <v>CANT.</v>
          </cell>
        </row>
        <row r="1584">
          <cell r="B1584" t="str">
            <v>MATERIALES</v>
          </cell>
        </row>
        <row r="1585">
          <cell r="B1585">
            <v>0</v>
          </cell>
          <cell r="C1585">
            <v>0</v>
          </cell>
        </row>
        <row r="1586">
          <cell r="B1586">
            <v>0</v>
          </cell>
          <cell r="C1586">
            <v>0</v>
          </cell>
        </row>
        <row r="1587">
          <cell r="B1587">
            <v>0</v>
          </cell>
          <cell r="C1587">
            <v>0</v>
          </cell>
        </row>
        <row r="1588">
          <cell r="B1588">
            <v>0</v>
          </cell>
          <cell r="C1588">
            <v>0</v>
          </cell>
        </row>
        <row r="1590">
          <cell r="B1590" t="str">
            <v>EQUIPO</v>
          </cell>
        </row>
        <row r="1591">
          <cell r="B1591" t="str">
            <v>HTA MENOR (5% de M. de O.)</v>
          </cell>
        </row>
        <row r="1592">
          <cell r="A1592">
            <v>0</v>
          </cell>
          <cell r="B1592">
            <v>0</v>
          </cell>
          <cell r="C1592">
            <v>0</v>
          </cell>
        </row>
        <row r="1593">
          <cell r="A1593">
            <v>0</v>
          </cell>
          <cell r="B1593">
            <v>0</v>
          </cell>
          <cell r="C1593">
            <v>0</v>
          </cell>
        </row>
        <row r="1594">
          <cell r="A1594">
            <v>0</v>
          </cell>
          <cell r="B1594">
            <v>0</v>
          </cell>
          <cell r="C1594">
            <v>0</v>
          </cell>
        </row>
        <row r="1596">
          <cell r="B1596" t="str">
            <v>MANO DE OBRA</v>
          </cell>
        </row>
        <row r="1597">
          <cell r="B1597">
            <v>0</v>
          </cell>
          <cell r="C1597">
            <v>0</v>
          </cell>
        </row>
        <row r="1598">
          <cell r="A1598">
            <v>0</v>
          </cell>
          <cell r="B1598">
            <v>0</v>
          </cell>
          <cell r="C1598">
            <v>0</v>
          </cell>
        </row>
        <row r="1599">
          <cell r="A1599">
            <v>0</v>
          </cell>
          <cell r="B1599">
            <v>0</v>
          </cell>
          <cell r="C1599">
            <v>0</v>
          </cell>
        </row>
        <row r="1600">
          <cell r="A1600">
            <v>0</v>
          </cell>
          <cell r="B1600">
            <v>0</v>
          </cell>
          <cell r="C1600">
            <v>0</v>
          </cell>
        </row>
        <row r="1602">
          <cell r="B1602" t="str">
            <v>TRANSPORTE</v>
          </cell>
        </row>
        <row r="1604">
          <cell r="A1604">
            <v>0</v>
          </cell>
          <cell r="B1604">
            <v>0</v>
          </cell>
          <cell r="C1604">
            <v>0</v>
          </cell>
        </row>
        <row r="1605">
          <cell r="A1605">
            <v>0</v>
          </cell>
          <cell r="B1605">
            <v>0</v>
          </cell>
          <cell r="C1605">
            <v>0</v>
          </cell>
        </row>
        <row r="1606">
          <cell r="A1606">
            <v>0</v>
          </cell>
          <cell r="B1606">
            <v>0</v>
          </cell>
          <cell r="C1606">
            <v>0</v>
          </cell>
        </row>
        <row r="1611">
          <cell r="A1611" t="str">
            <v>CODIGO</v>
          </cell>
          <cell r="B1611" t="str">
            <v>ITEM</v>
          </cell>
          <cell r="C1611" t="str">
            <v>UNIDAD</v>
          </cell>
        </row>
        <row r="1612">
          <cell r="D1612">
            <v>0</v>
          </cell>
        </row>
        <row r="1613">
          <cell r="B1613" t="str">
            <v>CODIGO</v>
          </cell>
        </row>
        <row r="1614">
          <cell r="A1614" t="str">
            <v>CODIGO</v>
          </cell>
          <cell r="B1614" t="str">
            <v>RECURSOS</v>
          </cell>
          <cell r="C1614" t="str">
            <v>UNIDAD</v>
          </cell>
          <cell r="D1614" t="str">
            <v>CANT.</v>
          </cell>
        </row>
        <row r="1615">
          <cell r="B1615" t="str">
            <v>MATERIALES</v>
          </cell>
        </row>
        <row r="1616">
          <cell r="B1616">
            <v>0</v>
          </cell>
          <cell r="C1616">
            <v>0</v>
          </cell>
        </row>
        <row r="1617">
          <cell r="B1617">
            <v>0</v>
          </cell>
          <cell r="C1617">
            <v>0</v>
          </cell>
        </row>
        <row r="1618">
          <cell r="B1618">
            <v>0</v>
          </cell>
          <cell r="C1618">
            <v>0</v>
          </cell>
        </row>
        <row r="1619">
          <cell r="B1619">
            <v>0</v>
          </cell>
          <cell r="C1619">
            <v>0</v>
          </cell>
        </row>
        <row r="1621">
          <cell r="B1621" t="str">
            <v>EQUIPO</v>
          </cell>
        </row>
        <row r="1622">
          <cell r="B1622" t="str">
            <v>HTA MENOR (5% de M. de O.)</v>
          </cell>
        </row>
        <row r="1623">
          <cell r="A1623">
            <v>0</v>
          </cell>
          <cell r="B1623">
            <v>0</v>
          </cell>
          <cell r="C1623">
            <v>0</v>
          </cell>
        </row>
        <row r="1624">
          <cell r="A1624">
            <v>0</v>
          </cell>
          <cell r="B1624">
            <v>0</v>
          </cell>
          <cell r="C1624">
            <v>0</v>
          </cell>
        </row>
        <row r="1625">
          <cell r="A1625">
            <v>0</v>
          </cell>
          <cell r="B1625">
            <v>0</v>
          </cell>
          <cell r="C1625">
            <v>0</v>
          </cell>
        </row>
        <row r="1627">
          <cell r="B1627" t="str">
            <v>MANO DE OBRA</v>
          </cell>
        </row>
        <row r="1628">
          <cell r="B1628">
            <v>0</v>
          </cell>
          <cell r="C1628">
            <v>0</v>
          </cell>
        </row>
        <row r="1629">
          <cell r="A1629">
            <v>0</v>
          </cell>
          <cell r="B1629">
            <v>0</v>
          </cell>
          <cell r="C1629">
            <v>0</v>
          </cell>
        </row>
        <row r="1630">
          <cell r="A1630">
            <v>0</v>
          </cell>
          <cell r="B1630">
            <v>0</v>
          </cell>
          <cell r="C1630">
            <v>0</v>
          </cell>
        </row>
        <row r="1631">
          <cell r="A1631">
            <v>0</v>
          </cell>
          <cell r="B1631">
            <v>0</v>
          </cell>
          <cell r="C1631">
            <v>0</v>
          </cell>
        </row>
        <row r="1633">
          <cell r="B1633" t="str">
            <v>TRANSPORTE</v>
          </cell>
        </row>
        <row r="1635">
          <cell r="A1635">
            <v>0</v>
          </cell>
          <cell r="B1635">
            <v>0</v>
          </cell>
          <cell r="C1635">
            <v>0</v>
          </cell>
        </row>
        <row r="1636">
          <cell r="A1636">
            <v>0</v>
          </cell>
          <cell r="B1636">
            <v>0</v>
          </cell>
          <cell r="C1636">
            <v>0</v>
          </cell>
        </row>
        <row r="1637">
          <cell r="A1637">
            <v>0</v>
          </cell>
          <cell r="B1637">
            <v>0</v>
          </cell>
          <cell r="C1637">
            <v>0</v>
          </cell>
        </row>
        <row r="1642">
          <cell r="A1642" t="str">
            <v>CODIGO</v>
          </cell>
          <cell r="B1642" t="str">
            <v>ITEM</v>
          </cell>
          <cell r="C1642" t="str">
            <v>UNIDAD</v>
          </cell>
        </row>
        <row r="1643">
          <cell r="D1643">
            <v>0</v>
          </cell>
        </row>
        <row r="1644">
          <cell r="B1644" t="str">
            <v>CODIGO</v>
          </cell>
        </row>
        <row r="1645">
          <cell r="A1645" t="str">
            <v>CODIGO</v>
          </cell>
          <cell r="B1645" t="str">
            <v>RECURSOS</v>
          </cell>
          <cell r="C1645" t="str">
            <v>UNIDAD</v>
          </cell>
          <cell r="D1645" t="str">
            <v>CANT.</v>
          </cell>
        </row>
        <row r="1646">
          <cell r="B1646" t="str">
            <v>MATERIALES</v>
          </cell>
        </row>
        <row r="1647">
          <cell r="B1647">
            <v>0</v>
          </cell>
          <cell r="C1647">
            <v>0</v>
          </cell>
        </row>
        <row r="1648">
          <cell r="B1648">
            <v>0</v>
          </cell>
          <cell r="C1648">
            <v>0</v>
          </cell>
        </row>
        <row r="1649">
          <cell r="B1649">
            <v>0</v>
          </cell>
          <cell r="C1649">
            <v>0</v>
          </cell>
        </row>
        <row r="1650">
          <cell r="B1650">
            <v>0</v>
          </cell>
          <cell r="C1650">
            <v>0</v>
          </cell>
        </row>
        <row r="1652">
          <cell r="B1652" t="str">
            <v>EQUIPO</v>
          </cell>
        </row>
        <row r="1653">
          <cell r="B1653" t="str">
            <v>HTA MENOR (5% de M. de O.)</v>
          </cell>
        </row>
        <row r="1654">
          <cell r="A1654">
            <v>0</v>
          </cell>
          <cell r="B1654">
            <v>0</v>
          </cell>
          <cell r="C1654">
            <v>0</v>
          </cell>
        </row>
        <row r="1655">
          <cell r="A1655">
            <v>0</v>
          </cell>
          <cell r="B1655">
            <v>0</v>
          </cell>
          <cell r="C1655">
            <v>0</v>
          </cell>
        </row>
        <row r="1656">
          <cell r="A1656">
            <v>0</v>
          </cell>
          <cell r="B1656">
            <v>0</v>
          </cell>
          <cell r="C1656">
            <v>0</v>
          </cell>
        </row>
        <row r="1658">
          <cell r="B1658" t="str">
            <v>MANO DE OBRA</v>
          </cell>
        </row>
        <row r="1659">
          <cell r="B1659">
            <v>0</v>
          </cell>
          <cell r="C1659">
            <v>0</v>
          </cell>
        </row>
        <row r="1660">
          <cell r="A1660">
            <v>0</v>
          </cell>
          <cell r="B1660">
            <v>0</v>
          </cell>
          <cell r="C1660">
            <v>0</v>
          </cell>
        </row>
        <row r="1661">
          <cell r="A1661">
            <v>0</v>
          </cell>
          <cell r="B1661">
            <v>0</v>
          </cell>
          <cell r="C1661">
            <v>0</v>
          </cell>
        </row>
        <row r="1662">
          <cell r="A1662">
            <v>0</v>
          </cell>
          <cell r="B1662">
            <v>0</v>
          </cell>
          <cell r="C1662">
            <v>0</v>
          </cell>
        </row>
        <row r="1664">
          <cell r="B1664" t="str">
            <v>TRANSPORTE</v>
          </cell>
        </row>
        <row r="1666">
          <cell r="A1666">
            <v>0</v>
          </cell>
          <cell r="B1666">
            <v>0</v>
          </cell>
          <cell r="C1666">
            <v>0</v>
          </cell>
        </row>
        <row r="1667">
          <cell r="A1667">
            <v>0</v>
          </cell>
          <cell r="B1667">
            <v>0</v>
          </cell>
          <cell r="C1667">
            <v>0</v>
          </cell>
        </row>
        <row r="1668">
          <cell r="A1668">
            <v>0</v>
          </cell>
          <cell r="B1668">
            <v>0</v>
          </cell>
          <cell r="C1668">
            <v>0</v>
          </cell>
        </row>
        <row r="1673">
          <cell r="A1673" t="str">
            <v>CODIGO</v>
          </cell>
          <cell r="B1673" t="str">
            <v>ITEM</v>
          </cell>
          <cell r="C1673" t="str">
            <v>UNIDAD</v>
          </cell>
        </row>
        <row r="1674">
          <cell r="D1674">
            <v>0</v>
          </cell>
        </row>
        <row r="1675">
          <cell r="B1675" t="str">
            <v>CODIGO</v>
          </cell>
        </row>
        <row r="1676">
          <cell r="A1676" t="str">
            <v>CODIGO</v>
          </cell>
          <cell r="B1676" t="str">
            <v>RECURSOS</v>
          </cell>
          <cell r="C1676" t="str">
            <v>UNIDAD</v>
          </cell>
          <cell r="D1676" t="str">
            <v>CANT.</v>
          </cell>
        </row>
        <row r="1677">
          <cell r="B1677" t="str">
            <v>MATERIALES</v>
          </cell>
        </row>
        <row r="1678">
          <cell r="B1678">
            <v>0</v>
          </cell>
          <cell r="C1678">
            <v>0</v>
          </cell>
        </row>
        <row r="1679">
          <cell r="B1679">
            <v>0</v>
          </cell>
          <cell r="C1679">
            <v>0</v>
          </cell>
        </row>
        <row r="1680">
          <cell r="B1680">
            <v>0</v>
          </cell>
          <cell r="C1680">
            <v>0</v>
          </cell>
        </row>
        <row r="1681">
          <cell r="B1681">
            <v>0</v>
          </cell>
          <cell r="C1681">
            <v>0</v>
          </cell>
        </row>
        <row r="1683">
          <cell r="B1683" t="str">
            <v>EQUIPO</v>
          </cell>
        </row>
        <row r="1684">
          <cell r="B1684" t="str">
            <v>HTA MENOR (5% de M. de O.)</v>
          </cell>
        </row>
        <row r="1685">
          <cell r="A1685">
            <v>0</v>
          </cell>
          <cell r="B1685">
            <v>0</v>
          </cell>
          <cell r="C1685">
            <v>0</v>
          </cell>
        </row>
        <row r="1686">
          <cell r="A1686">
            <v>0</v>
          </cell>
          <cell r="B1686">
            <v>0</v>
          </cell>
          <cell r="C1686">
            <v>0</v>
          </cell>
        </row>
        <row r="1687">
          <cell r="A1687">
            <v>0</v>
          </cell>
          <cell r="B1687">
            <v>0</v>
          </cell>
          <cell r="C1687">
            <v>0</v>
          </cell>
        </row>
        <row r="1689">
          <cell r="B1689" t="str">
            <v>MANO DE OBRA</v>
          </cell>
        </row>
        <row r="1690">
          <cell r="B1690">
            <v>0</v>
          </cell>
          <cell r="C1690">
            <v>0</v>
          </cell>
        </row>
        <row r="1691">
          <cell r="A1691">
            <v>0</v>
          </cell>
          <cell r="B1691">
            <v>0</v>
          </cell>
          <cell r="C1691">
            <v>0</v>
          </cell>
        </row>
        <row r="1692">
          <cell r="A1692">
            <v>0</v>
          </cell>
          <cell r="B1692">
            <v>0</v>
          </cell>
          <cell r="C1692">
            <v>0</v>
          </cell>
        </row>
        <row r="1693">
          <cell r="A1693">
            <v>0</v>
          </cell>
          <cell r="B1693">
            <v>0</v>
          </cell>
          <cell r="C1693">
            <v>0</v>
          </cell>
        </row>
        <row r="1695">
          <cell r="B1695" t="str">
            <v>TRANSPORTE</v>
          </cell>
        </row>
        <row r="1697">
          <cell r="A1697">
            <v>0</v>
          </cell>
          <cell r="B1697">
            <v>0</v>
          </cell>
          <cell r="C1697">
            <v>0</v>
          </cell>
        </row>
        <row r="1698">
          <cell r="A1698">
            <v>0</v>
          </cell>
          <cell r="B1698">
            <v>0</v>
          </cell>
          <cell r="C1698">
            <v>0</v>
          </cell>
        </row>
        <row r="1699">
          <cell r="A1699">
            <v>0</v>
          </cell>
          <cell r="B1699">
            <v>0</v>
          </cell>
          <cell r="C1699">
            <v>0</v>
          </cell>
        </row>
        <row r="1705">
          <cell r="A1705" t="str">
            <v>CODIGO</v>
          </cell>
          <cell r="B1705" t="str">
            <v>ITEM</v>
          </cell>
          <cell r="C1705" t="str">
            <v>UNIDAD</v>
          </cell>
        </row>
        <row r="1706">
          <cell r="D1706">
            <v>0</v>
          </cell>
        </row>
        <row r="1707">
          <cell r="B1707" t="str">
            <v>CODIGO</v>
          </cell>
        </row>
        <row r="1708">
          <cell r="A1708" t="str">
            <v>CODIGO</v>
          </cell>
          <cell r="B1708" t="str">
            <v>RECURSOS</v>
          </cell>
          <cell r="C1708" t="str">
            <v>UNIDAD</v>
          </cell>
          <cell r="D1708" t="str">
            <v>CANT.</v>
          </cell>
        </row>
        <row r="1709">
          <cell r="B1709" t="str">
            <v>MATERIALES</v>
          </cell>
        </row>
        <row r="1710">
          <cell r="B1710">
            <v>0</v>
          </cell>
          <cell r="C1710">
            <v>0</v>
          </cell>
        </row>
        <row r="1711">
          <cell r="B1711">
            <v>0</v>
          </cell>
          <cell r="C1711">
            <v>0</v>
          </cell>
        </row>
        <row r="1712">
          <cell r="B1712">
            <v>0</v>
          </cell>
          <cell r="C1712">
            <v>0</v>
          </cell>
        </row>
        <row r="1713">
          <cell r="B1713">
            <v>0</v>
          </cell>
          <cell r="C1713">
            <v>0</v>
          </cell>
        </row>
        <row r="1715">
          <cell r="B1715" t="str">
            <v>EQUIPO</v>
          </cell>
        </row>
        <row r="1716">
          <cell r="B1716" t="str">
            <v>HTA MENOR (5% de M. de O.)</v>
          </cell>
        </row>
        <row r="1717">
          <cell r="A1717">
            <v>0</v>
          </cell>
          <cell r="B1717">
            <v>0</v>
          </cell>
          <cell r="C1717">
            <v>0</v>
          </cell>
        </row>
        <row r="1718">
          <cell r="A1718">
            <v>0</v>
          </cell>
          <cell r="B1718">
            <v>0</v>
          </cell>
          <cell r="C1718">
            <v>0</v>
          </cell>
        </row>
        <row r="1719">
          <cell r="A1719">
            <v>0</v>
          </cell>
          <cell r="B1719">
            <v>0</v>
          </cell>
          <cell r="C1719">
            <v>0</v>
          </cell>
        </row>
        <row r="1721">
          <cell r="B1721" t="str">
            <v>MANO DE OBRA</v>
          </cell>
        </row>
        <row r="1722">
          <cell r="B1722">
            <v>0</v>
          </cell>
          <cell r="C1722">
            <v>0</v>
          </cell>
        </row>
        <row r="1723">
          <cell r="A1723">
            <v>0</v>
          </cell>
          <cell r="B1723">
            <v>0</v>
          </cell>
          <cell r="C1723">
            <v>0</v>
          </cell>
        </row>
        <row r="1724">
          <cell r="A1724">
            <v>0</v>
          </cell>
          <cell r="B1724">
            <v>0</v>
          </cell>
          <cell r="C1724">
            <v>0</v>
          </cell>
        </row>
        <row r="1725">
          <cell r="A1725">
            <v>0</v>
          </cell>
          <cell r="B1725">
            <v>0</v>
          </cell>
          <cell r="C1725">
            <v>0</v>
          </cell>
        </row>
        <row r="1727">
          <cell r="B1727" t="str">
            <v>TRANSPORTE</v>
          </cell>
        </row>
        <row r="1729">
          <cell r="A1729">
            <v>0</v>
          </cell>
          <cell r="B1729">
            <v>0</v>
          </cell>
          <cell r="C1729">
            <v>0</v>
          </cell>
        </row>
        <row r="1730">
          <cell r="A1730">
            <v>0</v>
          </cell>
          <cell r="B1730">
            <v>0</v>
          </cell>
          <cell r="C1730">
            <v>0</v>
          </cell>
        </row>
        <row r="1731">
          <cell r="A1731">
            <v>0</v>
          </cell>
          <cell r="B1731">
            <v>0</v>
          </cell>
          <cell r="C1731">
            <v>0</v>
          </cell>
        </row>
        <row r="1736">
          <cell r="A1736" t="str">
            <v>CODIGO</v>
          </cell>
          <cell r="B1736" t="str">
            <v>ITEM</v>
          </cell>
          <cell r="C1736" t="str">
            <v>UNIDAD</v>
          </cell>
        </row>
        <row r="1737">
          <cell r="D1737">
            <v>0</v>
          </cell>
        </row>
        <row r="1738">
          <cell r="B1738" t="str">
            <v>CODIGO</v>
          </cell>
        </row>
        <row r="1739">
          <cell r="A1739" t="str">
            <v>CODIGO</v>
          </cell>
          <cell r="B1739" t="str">
            <v>RECURSOS</v>
          </cell>
          <cell r="C1739" t="str">
            <v>UNIDAD</v>
          </cell>
          <cell r="D1739" t="str">
            <v>CANT.</v>
          </cell>
        </row>
        <row r="1740">
          <cell r="B1740" t="str">
            <v>MATERIALES</v>
          </cell>
        </row>
        <row r="1741">
          <cell r="B1741">
            <v>0</v>
          </cell>
          <cell r="C1741">
            <v>0</v>
          </cell>
        </row>
        <row r="1742">
          <cell r="B1742">
            <v>0</v>
          </cell>
          <cell r="C1742">
            <v>0</v>
          </cell>
        </row>
        <row r="1743">
          <cell r="B1743">
            <v>0</v>
          </cell>
          <cell r="C1743">
            <v>0</v>
          </cell>
        </row>
        <row r="1744">
          <cell r="B1744">
            <v>0</v>
          </cell>
          <cell r="C1744">
            <v>0</v>
          </cell>
        </row>
        <row r="1746">
          <cell r="B1746" t="str">
            <v>EQUIPO</v>
          </cell>
        </row>
        <row r="1747">
          <cell r="B1747" t="str">
            <v>HTA MENOR (5% de M. de O.)</v>
          </cell>
        </row>
        <row r="1748">
          <cell r="A1748">
            <v>0</v>
          </cell>
          <cell r="B1748">
            <v>0</v>
          </cell>
          <cell r="C1748">
            <v>0</v>
          </cell>
        </row>
        <row r="1749">
          <cell r="A1749">
            <v>0</v>
          </cell>
          <cell r="B1749">
            <v>0</v>
          </cell>
          <cell r="C1749">
            <v>0</v>
          </cell>
        </row>
        <row r="1750">
          <cell r="A1750">
            <v>0</v>
          </cell>
          <cell r="B1750">
            <v>0</v>
          </cell>
          <cell r="C1750">
            <v>0</v>
          </cell>
        </row>
        <row r="1752">
          <cell r="B1752" t="str">
            <v>MANO DE OBRA</v>
          </cell>
        </row>
        <row r="1753">
          <cell r="B1753">
            <v>0</v>
          </cell>
          <cell r="C1753">
            <v>0</v>
          </cell>
        </row>
        <row r="1754">
          <cell r="A1754">
            <v>0</v>
          </cell>
          <cell r="B1754">
            <v>0</v>
          </cell>
          <cell r="C1754">
            <v>0</v>
          </cell>
        </row>
        <row r="1755">
          <cell r="A1755">
            <v>0</v>
          </cell>
          <cell r="B1755">
            <v>0</v>
          </cell>
          <cell r="C1755">
            <v>0</v>
          </cell>
        </row>
        <row r="1756">
          <cell r="A1756">
            <v>0</v>
          </cell>
          <cell r="B1756">
            <v>0</v>
          </cell>
          <cell r="C1756">
            <v>0</v>
          </cell>
        </row>
        <row r="1758">
          <cell r="B1758" t="str">
            <v>TRANSPORTE</v>
          </cell>
        </row>
        <row r="1760">
          <cell r="A1760">
            <v>0</v>
          </cell>
          <cell r="B1760">
            <v>0</v>
          </cell>
          <cell r="C1760">
            <v>0</v>
          </cell>
        </row>
        <row r="1761">
          <cell r="A1761">
            <v>0</v>
          </cell>
          <cell r="B1761">
            <v>0</v>
          </cell>
          <cell r="C1761">
            <v>0</v>
          </cell>
        </row>
        <row r="1762">
          <cell r="A1762">
            <v>0</v>
          </cell>
          <cell r="B1762">
            <v>0</v>
          </cell>
          <cell r="C1762">
            <v>0</v>
          </cell>
        </row>
        <row r="1767">
          <cell r="A1767" t="str">
            <v>CODIGO</v>
          </cell>
          <cell r="B1767" t="str">
            <v>ITEM</v>
          </cell>
          <cell r="C1767" t="str">
            <v>UNIDAD</v>
          </cell>
        </row>
        <row r="1768">
          <cell r="D1768">
            <v>0</v>
          </cell>
        </row>
        <row r="1769">
          <cell r="B1769" t="str">
            <v>CODIGO</v>
          </cell>
        </row>
        <row r="1770">
          <cell r="A1770" t="str">
            <v>CODIGO</v>
          </cell>
          <cell r="B1770" t="str">
            <v>RECURSOS</v>
          </cell>
          <cell r="C1770" t="str">
            <v>UNIDAD</v>
          </cell>
          <cell r="D1770" t="str">
            <v>CANT.</v>
          </cell>
        </row>
        <row r="1771">
          <cell r="B1771" t="str">
            <v>MATERIALES</v>
          </cell>
        </row>
        <row r="1772">
          <cell r="B1772">
            <v>0</v>
          </cell>
          <cell r="C1772">
            <v>0</v>
          </cell>
        </row>
        <row r="1773">
          <cell r="B1773">
            <v>0</v>
          </cell>
          <cell r="C1773">
            <v>0</v>
          </cell>
        </row>
        <row r="1774">
          <cell r="B1774">
            <v>0</v>
          </cell>
          <cell r="C1774">
            <v>0</v>
          </cell>
        </row>
        <row r="1775">
          <cell r="B1775">
            <v>0</v>
          </cell>
          <cell r="C1775">
            <v>0</v>
          </cell>
        </row>
        <row r="1777">
          <cell r="B1777" t="str">
            <v>EQUIPO</v>
          </cell>
        </row>
        <row r="1778">
          <cell r="B1778" t="str">
            <v>HTA MENOR (5% de M. de O.)</v>
          </cell>
        </row>
        <row r="1779">
          <cell r="A1779">
            <v>0</v>
          </cell>
          <cell r="B1779">
            <v>0</v>
          </cell>
          <cell r="C1779">
            <v>0</v>
          </cell>
        </row>
        <row r="1780">
          <cell r="A1780">
            <v>0</v>
          </cell>
          <cell r="B1780">
            <v>0</v>
          </cell>
          <cell r="C1780">
            <v>0</v>
          </cell>
        </row>
        <row r="1781">
          <cell r="A1781">
            <v>0</v>
          </cell>
          <cell r="B1781">
            <v>0</v>
          </cell>
          <cell r="C1781">
            <v>0</v>
          </cell>
        </row>
        <row r="1783">
          <cell r="B1783" t="str">
            <v>MANO DE OBRA</v>
          </cell>
        </row>
        <row r="1784">
          <cell r="B1784">
            <v>0</v>
          </cell>
          <cell r="C1784">
            <v>0</v>
          </cell>
        </row>
        <row r="1785">
          <cell r="A1785">
            <v>0</v>
          </cell>
          <cell r="B1785">
            <v>0</v>
          </cell>
          <cell r="C1785">
            <v>0</v>
          </cell>
        </row>
        <row r="1786">
          <cell r="A1786">
            <v>0</v>
          </cell>
          <cell r="B1786">
            <v>0</v>
          </cell>
          <cell r="C1786">
            <v>0</v>
          </cell>
        </row>
        <row r="1787">
          <cell r="A1787">
            <v>0</v>
          </cell>
          <cell r="B1787">
            <v>0</v>
          </cell>
          <cell r="C1787">
            <v>0</v>
          </cell>
        </row>
        <row r="1789">
          <cell r="B1789" t="str">
            <v>TRANSPORTE</v>
          </cell>
        </row>
        <row r="1791">
          <cell r="A1791">
            <v>0</v>
          </cell>
          <cell r="B1791">
            <v>0</v>
          </cell>
          <cell r="C1791">
            <v>0</v>
          </cell>
        </row>
        <row r="1792">
          <cell r="A1792">
            <v>0</v>
          </cell>
          <cell r="B1792">
            <v>0</v>
          </cell>
          <cell r="C1792">
            <v>0</v>
          </cell>
        </row>
        <row r="1793">
          <cell r="A1793">
            <v>0</v>
          </cell>
          <cell r="B1793">
            <v>0</v>
          </cell>
          <cell r="C1793">
            <v>0</v>
          </cell>
        </row>
        <row r="1798">
          <cell r="A1798" t="str">
            <v>CODIGO</v>
          </cell>
          <cell r="B1798" t="str">
            <v>ITEM</v>
          </cell>
          <cell r="C1798" t="str">
            <v>UNIDAD</v>
          </cell>
        </row>
        <row r="1799">
          <cell r="D1799">
            <v>0</v>
          </cell>
        </row>
        <row r="1800">
          <cell r="B1800" t="str">
            <v>CODIGO</v>
          </cell>
        </row>
        <row r="1801">
          <cell r="A1801" t="str">
            <v>CODIGO</v>
          </cell>
          <cell r="B1801" t="str">
            <v>RECURSOS</v>
          </cell>
          <cell r="C1801" t="str">
            <v>UNIDAD</v>
          </cell>
          <cell r="D1801" t="str">
            <v>CANT.</v>
          </cell>
        </row>
        <row r="1802">
          <cell r="B1802" t="str">
            <v>MATERIALES</v>
          </cell>
        </row>
        <row r="1803">
          <cell r="B1803">
            <v>0</v>
          </cell>
          <cell r="C1803">
            <v>0</v>
          </cell>
        </row>
        <row r="1804">
          <cell r="B1804">
            <v>0</v>
          </cell>
          <cell r="C1804">
            <v>0</v>
          </cell>
        </row>
        <row r="1805">
          <cell r="B1805">
            <v>0</v>
          </cell>
          <cell r="C1805">
            <v>0</v>
          </cell>
        </row>
        <row r="1806">
          <cell r="B1806">
            <v>0</v>
          </cell>
          <cell r="C1806">
            <v>0</v>
          </cell>
        </row>
        <row r="1808">
          <cell r="B1808" t="str">
            <v>EQUIPO</v>
          </cell>
        </row>
        <row r="1809">
          <cell r="B1809" t="str">
            <v>HTA MENOR (5% de M. de O.)</v>
          </cell>
        </row>
        <row r="1810">
          <cell r="A1810">
            <v>0</v>
          </cell>
          <cell r="B1810">
            <v>0</v>
          </cell>
          <cell r="C1810">
            <v>0</v>
          </cell>
        </row>
        <row r="1811">
          <cell r="A1811">
            <v>0</v>
          </cell>
          <cell r="B1811">
            <v>0</v>
          </cell>
          <cell r="C1811">
            <v>0</v>
          </cell>
        </row>
        <row r="1812">
          <cell r="A1812">
            <v>0</v>
          </cell>
          <cell r="B1812">
            <v>0</v>
          </cell>
          <cell r="C1812">
            <v>0</v>
          </cell>
        </row>
        <row r="1814">
          <cell r="B1814" t="str">
            <v>MANO DE OBRA</v>
          </cell>
        </row>
        <row r="1815">
          <cell r="B1815">
            <v>0</v>
          </cell>
          <cell r="C1815">
            <v>0</v>
          </cell>
        </row>
        <row r="1816">
          <cell r="A1816">
            <v>0</v>
          </cell>
          <cell r="B1816">
            <v>0</v>
          </cell>
          <cell r="C1816">
            <v>0</v>
          </cell>
        </row>
        <row r="1817">
          <cell r="A1817">
            <v>0</v>
          </cell>
          <cell r="B1817">
            <v>0</v>
          </cell>
          <cell r="C1817">
            <v>0</v>
          </cell>
        </row>
        <row r="1818">
          <cell r="A1818">
            <v>0</v>
          </cell>
          <cell r="B1818">
            <v>0</v>
          </cell>
          <cell r="C1818">
            <v>0</v>
          </cell>
        </row>
        <row r="1820">
          <cell r="B1820" t="str">
            <v>TRANSPORTE</v>
          </cell>
        </row>
        <row r="1822">
          <cell r="A1822">
            <v>0</v>
          </cell>
          <cell r="B1822">
            <v>0</v>
          </cell>
          <cell r="C1822">
            <v>0</v>
          </cell>
        </row>
        <row r="1823">
          <cell r="A1823">
            <v>0</v>
          </cell>
          <cell r="B1823">
            <v>0</v>
          </cell>
          <cell r="C1823">
            <v>0</v>
          </cell>
        </row>
        <row r="1824">
          <cell r="A1824">
            <v>0</v>
          </cell>
          <cell r="B1824">
            <v>0</v>
          </cell>
          <cell r="C1824">
            <v>0</v>
          </cell>
        </row>
        <row r="1829">
          <cell r="A1829" t="str">
            <v>CODIGO</v>
          </cell>
          <cell r="B1829" t="str">
            <v>ITEM</v>
          </cell>
          <cell r="C1829" t="str">
            <v>UNIDAD</v>
          </cell>
        </row>
        <row r="1830">
          <cell r="D1830">
            <v>0</v>
          </cell>
        </row>
        <row r="1831">
          <cell r="B1831" t="str">
            <v>CODIGO</v>
          </cell>
        </row>
        <row r="1832">
          <cell r="A1832" t="str">
            <v>CODIGO</v>
          </cell>
          <cell r="B1832" t="str">
            <v>RECURSOS</v>
          </cell>
          <cell r="C1832" t="str">
            <v>UNIDAD</v>
          </cell>
          <cell r="D1832" t="str">
            <v>CANT.</v>
          </cell>
        </row>
        <row r="1833">
          <cell r="B1833" t="str">
            <v>MATERIALES</v>
          </cell>
        </row>
        <row r="1834">
          <cell r="B1834">
            <v>0</v>
          </cell>
          <cell r="C1834">
            <v>0</v>
          </cell>
        </row>
        <row r="1835">
          <cell r="B1835">
            <v>0</v>
          </cell>
          <cell r="C1835">
            <v>0</v>
          </cell>
        </row>
        <row r="1836">
          <cell r="B1836">
            <v>0</v>
          </cell>
          <cell r="C1836">
            <v>0</v>
          </cell>
        </row>
        <row r="1837">
          <cell r="B1837">
            <v>0</v>
          </cell>
          <cell r="C1837">
            <v>0</v>
          </cell>
        </row>
        <row r="1839">
          <cell r="B1839" t="str">
            <v>EQUIPO</v>
          </cell>
        </row>
        <row r="1840">
          <cell r="B1840" t="str">
            <v>HTA MENOR (5% de M. de O.)</v>
          </cell>
        </row>
        <row r="1841">
          <cell r="A1841">
            <v>0</v>
          </cell>
          <cell r="B1841">
            <v>0</v>
          </cell>
          <cell r="C1841">
            <v>0</v>
          </cell>
        </row>
        <row r="1842">
          <cell r="A1842">
            <v>0</v>
          </cell>
          <cell r="B1842">
            <v>0</v>
          </cell>
          <cell r="C1842">
            <v>0</v>
          </cell>
        </row>
        <row r="1843">
          <cell r="A1843">
            <v>0</v>
          </cell>
          <cell r="B1843">
            <v>0</v>
          </cell>
          <cell r="C1843">
            <v>0</v>
          </cell>
        </row>
        <row r="1845">
          <cell r="B1845" t="str">
            <v>MANO DE OBRA</v>
          </cell>
        </row>
        <row r="1846">
          <cell r="B1846">
            <v>0</v>
          </cell>
          <cell r="C1846">
            <v>0</v>
          </cell>
        </row>
        <row r="1847">
          <cell r="A1847">
            <v>0</v>
          </cell>
          <cell r="B1847">
            <v>0</v>
          </cell>
          <cell r="C1847">
            <v>0</v>
          </cell>
        </row>
        <row r="1848">
          <cell r="A1848">
            <v>0</v>
          </cell>
          <cell r="B1848">
            <v>0</v>
          </cell>
          <cell r="C1848">
            <v>0</v>
          </cell>
        </row>
        <row r="1849">
          <cell r="A1849">
            <v>0</v>
          </cell>
          <cell r="B1849">
            <v>0</v>
          </cell>
          <cell r="C1849">
            <v>0</v>
          </cell>
        </row>
        <row r="1851">
          <cell r="B1851" t="str">
            <v>TRANSPORTE</v>
          </cell>
        </row>
        <row r="1853">
          <cell r="A1853">
            <v>0</v>
          </cell>
          <cell r="B1853">
            <v>0</v>
          </cell>
          <cell r="C1853">
            <v>0</v>
          </cell>
        </row>
        <row r="1854">
          <cell r="A1854">
            <v>0</v>
          </cell>
          <cell r="B1854">
            <v>0</v>
          </cell>
          <cell r="C1854">
            <v>0</v>
          </cell>
        </row>
        <row r="1855">
          <cell r="A1855">
            <v>0</v>
          </cell>
          <cell r="B1855">
            <v>0</v>
          </cell>
          <cell r="C1855">
            <v>0</v>
          </cell>
        </row>
        <row r="1860">
          <cell r="A1860" t="str">
            <v>CODIGO</v>
          </cell>
          <cell r="B1860" t="str">
            <v>ITEM</v>
          </cell>
          <cell r="C1860" t="str">
            <v>UNIDAD</v>
          </cell>
        </row>
        <row r="1861">
          <cell r="D1861">
            <v>0</v>
          </cell>
        </row>
        <row r="1862">
          <cell r="B1862" t="str">
            <v>CODIGO</v>
          </cell>
        </row>
        <row r="1863">
          <cell r="A1863" t="str">
            <v>CODIGO</v>
          </cell>
          <cell r="B1863" t="str">
            <v>RECURSOS</v>
          </cell>
          <cell r="C1863" t="str">
            <v>UNIDAD</v>
          </cell>
          <cell r="D1863" t="str">
            <v>CANT.</v>
          </cell>
        </row>
        <row r="1864">
          <cell r="B1864" t="str">
            <v>MATERIALES</v>
          </cell>
        </row>
        <row r="1865">
          <cell r="B1865">
            <v>0</v>
          </cell>
          <cell r="C1865">
            <v>0</v>
          </cell>
        </row>
        <row r="1866">
          <cell r="B1866">
            <v>0</v>
          </cell>
          <cell r="C1866">
            <v>0</v>
          </cell>
        </row>
        <row r="1867">
          <cell r="B1867">
            <v>0</v>
          </cell>
          <cell r="C1867">
            <v>0</v>
          </cell>
        </row>
        <row r="1868">
          <cell r="B1868">
            <v>0</v>
          </cell>
          <cell r="C1868">
            <v>0</v>
          </cell>
        </row>
        <row r="1870">
          <cell r="B1870" t="str">
            <v>EQUIPO</v>
          </cell>
        </row>
        <row r="1871">
          <cell r="B1871" t="str">
            <v>HTA MENOR (5% de M. de O.)</v>
          </cell>
        </row>
        <row r="1872">
          <cell r="A1872">
            <v>0</v>
          </cell>
          <cell r="B1872">
            <v>0</v>
          </cell>
          <cell r="C1872">
            <v>0</v>
          </cell>
        </row>
        <row r="1873">
          <cell r="A1873">
            <v>0</v>
          </cell>
          <cell r="B1873">
            <v>0</v>
          </cell>
          <cell r="C1873">
            <v>0</v>
          </cell>
        </row>
        <row r="1874">
          <cell r="A1874">
            <v>0</v>
          </cell>
          <cell r="B1874">
            <v>0</v>
          </cell>
          <cell r="C1874">
            <v>0</v>
          </cell>
        </row>
        <row r="1876">
          <cell r="B1876" t="str">
            <v>MANO DE OBRA</v>
          </cell>
        </row>
        <row r="1877">
          <cell r="B1877">
            <v>0</v>
          </cell>
          <cell r="C1877">
            <v>0</v>
          </cell>
        </row>
        <row r="1878">
          <cell r="A1878">
            <v>0</v>
          </cell>
          <cell r="B1878">
            <v>0</v>
          </cell>
          <cell r="C1878">
            <v>0</v>
          </cell>
        </row>
        <row r="1879">
          <cell r="A1879">
            <v>0</v>
          </cell>
          <cell r="B1879">
            <v>0</v>
          </cell>
          <cell r="C1879">
            <v>0</v>
          </cell>
        </row>
        <row r="1880">
          <cell r="A1880">
            <v>0</v>
          </cell>
          <cell r="B1880">
            <v>0</v>
          </cell>
          <cell r="C1880">
            <v>0</v>
          </cell>
        </row>
        <row r="1882">
          <cell r="B1882" t="str">
            <v>TRANSPORTE</v>
          </cell>
        </row>
        <row r="1884">
          <cell r="A1884">
            <v>0</v>
          </cell>
          <cell r="B1884">
            <v>0</v>
          </cell>
          <cell r="C1884">
            <v>0</v>
          </cell>
        </row>
        <row r="1885">
          <cell r="A1885">
            <v>0</v>
          </cell>
          <cell r="B1885">
            <v>0</v>
          </cell>
          <cell r="C1885">
            <v>0</v>
          </cell>
        </row>
        <row r="1886">
          <cell r="A1886">
            <v>0</v>
          </cell>
          <cell r="B1886">
            <v>0</v>
          </cell>
          <cell r="C1886">
            <v>0</v>
          </cell>
        </row>
        <row r="1891">
          <cell r="A1891" t="str">
            <v>CODIGO</v>
          </cell>
          <cell r="B1891" t="str">
            <v>ITEM</v>
          </cell>
          <cell r="C1891" t="str">
            <v>UNIDAD</v>
          </cell>
        </row>
        <row r="1892">
          <cell r="D1892">
            <v>0</v>
          </cell>
        </row>
        <row r="1893">
          <cell r="B1893" t="str">
            <v>CODIGO</v>
          </cell>
        </row>
        <row r="1894">
          <cell r="A1894" t="str">
            <v>CODIGO</v>
          </cell>
          <cell r="B1894" t="str">
            <v>RECURSOS</v>
          </cell>
          <cell r="C1894" t="str">
            <v>UNIDAD</v>
          </cell>
          <cell r="D1894" t="str">
            <v>CANT.</v>
          </cell>
        </row>
        <row r="1895">
          <cell r="B1895" t="str">
            <v>MATERIALES</v>
          </cell>
        </row>
        <row r="1896">
          <cell r="B1896">
            <v>0</v>
          </cell>
          <cell r="C1896">
            <v>0</v>
          </cell>
        </row>
        <row r="1897">
          <cell r="B1897">
            <v>0</v>
          </cell>
          <cell r="C1897">
            <v>0</v>
          </cell>
        </row>
        <row r="1898">
          <cell r="B1898">
            <v>0</v>
          </cell>
          <cell r="C1898">
            <v>0</v>
          </cell>
        </row>
        <row r="1899">
          <cell r="B1899">
            <v>0</v>
          </cell>
          <cell r="C1899">
            <v>0</v>
          </cell>
        </row>
        <row r="1901">
          <cell r="B1901" t="str">
            <v>EQUIPO</v>
          </cell>
        </row>
        <row r="1902">
          <cell r="B1902" t="str">
            <v>HTA MENOR (5% de M. de O.)</v>
          </cell>
        </row>
        <row r="1903">
          <cell r="A1903">
            <v>0</v>
          </cell>
          <cell r="B1903">
            <v>0</v>
          </cell>
          <cell r="C1903">
            <v>0</v>
          </cell>
        </row>
        <row r="1904">
          <cell r="A1904">
            <v>0</v>
          </cell>
          <cell r="B1904">
            <v>0</v>
          </cell>
          <cell r="C1904">
            <v>0</v>
          </cell>
        </row>
        <row r="1905">
          <cell r="A1905">
            <v>0</v>
          </cell>
          <cell r="B1905">
            <v>0</v>
          </cell>
          <cell r="C1905">
            <v>0</v>
          </cell>
        </row>
        <row r="1907">
          <cell r="B1907" t="str">
            <v>MANO DE OBRA</v>
          </cell>
        </row>
        <row r="1908">
          <cell r="B1908">
            <v>0</v>
          </cell>
          <cell r="C1908">
            <v>0</v>
          </cell>
        </row>
        <row r="1909">
          <cell r="A1909">
            <v>0</v>
          </cell>
          <cell r="B1909">
            <v>0</v>
          </cell>
          <cell r="C1909">
            <v>0</v>
          </cell>
        </row>
        <row r="1910">
          <cell r="A1910">
            <v>0</v>
          </cell>
          <cell r="B1910">
            <v>0</v>
          </cell>
          <cell r="C1910">
            <v>0</v>
          </cell>
        </row>
        <row r="1911">
          <cell r="A1911">
            <v>0</v>
          </cell>
          <cell r="B1911">
            <v>0</v>
          </cell>
          <cell r="C1911">
            <v>0</v>
          </cell>
        </row>
        <row r="1913">
          <cell r="B1913" t="str">
            <v>TRANSPORTE</v>
          </cell>
        </row>
        <row r="1915">
          <cell r="A1915">
            <v>0</v>
          </cell>
          <cell r="B1915">
            <v>0</v>
          </cell>
          <cell r="C1915">
            <v>0</v>
          </cell>
        </row>
        <row r="1916">
          <cell r="A1916">
            <v>0</v>
          </cell>
          <cell r="B1916">
            <v>0</v>
          </cell>
          <cell r="C1916">
            <v>0</v>
          </cell>
        </row>
        <row r="1917">
          <cell r="A1917">
            <v>0</v>
          </cell>
          <cell r="B1917">
            <v>0</v>
          </cell>
          <cell r="C1917">
            <v>0</v>
          </cell>
        </row>
        <row r="1922">
          <cell r="A1922" t="str">
            <v>CODIGO</v>
          </cell>
          <cell r="B1922" t="str">
            <v>ITEM</v>
          </cell>
          <cell r="C1922" t="str">
            <v>UNIDAD</v>
          </cell>
        </row>
        <row r="1923">
          <cell r="D1923">
            <v>0</v>
          </cell>
        </row>
        <row r="1924">
          <cell r="B1924" t="str">
            <v>CODIGO</v>
          </cell>
        </row>
        <row r="1925">
          <cell r="A1925" t="str">
            <v>CODIGO</v>
          </cell>
          <cell r="B1925" t="str">
            <v>RECURSOS</v>
          </cell>
          <cell r="C1925" t="str">
            <v>UNIDAD</v>
          </cell>
          <cell r="D1925" t="str">
            <v>CANT.</v>
          </cell>
        </row>
        <row r="1926">
          <cell r="B1926" t="str">
            <v>MATERIALES</v>
          </cell>
        </row>
        <row r="1927">
          <cell r="B1927">
            <v>0</v>
          </cell>
          <cell r="C1927">
            <v>0</v>
          </cell>
        </row>
        <row r="1928">
          <cell r="B1928">
            <v>0</v>
          </cell>
          <cell r="C1928">
            <v>0</v>
          </cell>
        </row>
        <row r="1929">
          <cell r="B1929">
            <v>0</v>
          </cell>
          <cell r="C1929">
            <v>0</v>
          </cell>
        </row>
        <row r="1930">
          <cell r="B1930">
            <v>0</v>
          </cell>
          <cell r="C1930">
            <v>0</v>
          </cell>
        </row>
        <row r="1932">
          <cell r="B1932" t="str">
            <v>EQUIPO</v>
          </cell>
        </row>
        <row r="1933">
          <cell r="B1933" t="str">
            <v>HTA MENOR (5% de M. de O.)</v>
          </cell>
        </row>
        <row r="1934">
          <cell r="A1934">
            <v>0</v>
          </cell>
          <cell r="B1934">
            <v>0</v>
          </cell>
          <cell r="C1934">
            <v>0</v>
          </cell>
        </row>
        <row r="1935">
          <cell r="A1935">
            <v>0</v>
          </cell>
          <cell r="B1935">
            <v>0</v>
          </cell>
          <cell r="C1935">
            <v>0</v>
          </cell>
        </row>
        <row r="1936">
          <cell r="A1936">
            <v>0</v>
          </cell>
          <cell r="B1936">
            <v>0</v>
          </cell>
          <cell r="C1936">
            <v>0</v>
          </cell>
        </row>
        <row r="1938">
          <cell r="B1938" t="str">
            <v>MANO DE OBRA</v>
          </cell>
        </row>
        <row r="1939">
          <cell r="B1939">
            <v>0</v>
          </cell>
          <cell r="C1939">
            <v>0</v>
          </cell>
        </row>
        <row r="1940">
          <cell r="A1940">
            <v>0</v>
          </cell>
          <cell r="B1940">
            <v>0</v>
          </cell>
          <cell r="C1940">
            <v>0</v>
          </cell>
        </row>
        <row r="1941">
          <cell r="A1941">
            <v>0</v>
          </cell>
          <cell r="B1941">
            <v>0</v>
          </cell>
          <cell r="C1941">
            <v>0</v>
          </cell>
        </row>
        <row r="1942">
          <cell r="A1942">
            <v>0</v>
          </cell>
          <cell r="B1942">
            <v>0</v>
          </cell>
          <cell r="C1942">
            <v>0</v>
          </cell>
        </row>
        <row r="1944">
          <cell r="B1944" t="str">
            <v>TRANSPORTE</v>
          </cell>
        </row>
        <row r="1946">
          <cell r="A1946">
            <v>0</v>
          </cell>
          <cell r="B1946">
            <v>0</v>
          </cell>
          <cell r="C1946">
            <v>0</v>
          </cell>
        </row>
        <row r="1947">
          <cell r="A1947">
            <v>0</v>
          </cell>
          <cell r="B1947">
            <v>0</v>
          </cell>
          <cell r="C1947">
            <v>0</v>
          </cell>
        </row>
        <row r="1948">
          <cell r="A1948">
            <v>0</v>
          </cell>
          <cell r="B1948">
            <v>0</v>
          </cell>
          <cell r="C1948">
            <v>0</v>
          </cell>
        </row>
        <row r="1953">
          <cell r="A1953" t="str">
            <v>CODIGO</v>
          </cell>
          <cell r="B1953" t="str">
            <v>ITEM</v>
          </cell>
          <cell r="C1953" t="str">
            <v>UNIDAD</v>
          </cell>
        </row>
        <row r="1954">
          <cell r="D1954">
            <v>0</v>
          </cell>
        </row>
        <row r="1955">
          <cell r="B1955" t="str">
            <v>CODIGO</v>
          </cell>
        </row>
        <row r="1956">
          <cell r="A1956" t="str">
            <v>CODIGO</v>
          </cell>
          <cell r="B1956" t="str">
            <v>RECURSOS</v>
          </cell>
          <cell r="C1956" t="str">
            <v>UNIDAD</v>
          </cell>
          <cell r="D1956" t="str">
            <v>CANT.</v>
          </cell>
        </row>
        <row r="1957">
          <cell r="B1957" t="str">
            <v>MATERIALES</v>
          </cell>
        </row>
        <row r="1958">
          <cell r="B1958">
            <v>0</v>
          </cell>
          <cell r="C1958">
            <v>0</v>
          </cell>
        </row>
        <row r="1959">
          <cell r="B1959">
            <v>0</v>
          </cell>
          <cell r="C1959">
            <v>0</v>
          </cell>
        </row>
        <row r="1960">
          <cell r="B1960">
            <v>0</v>
          </cell>
          <cell r="C1960">
            <v>0</v>
          </cell>
        </row>
        <row r="1961">
          <cell r="B1961">
            <v>0</v>
          </cell>
          <cell r="C1961">
            <v>0</v>
          </cell>
        </row>
        <row r="1963">
          <cell r="B1963" t="str">
            <v>EQUIPO</v>
          </cell>
        </row>
        <row r="1964">
          <cell r="B1964" t="str">
            <v>HTA MENOR (5% de M. de O.)</v>
          </cell>
        </row>
        <row r="1965">
          <cell r="A1965">
            <v>0</v>
          </cell>
          <cell r="B1965">
            <v>0</v>
          </cell>
          <cell r="C1965">
            <v>0</v>
          </cell>
        </row>
        <row r="1966">
          <cell r="A1966">
            <v>0</v>
          </cell>
          <cell r="B1966">
            <v>0</v>
          </cell>
          <cell r="C1966">
            <v>0</v>
          </cell>
        </row>
        <row r="1967">
          <cell r="A1967">
            <v>0</v>
          </cell>
          <cell r="B1967">
            <v>0</v>
          </cell>
          <cell r="C1967">
            <v>0</v>
          </cell>
        </row>
        <row r="1969">
          <cell r="B1969" t="str">
            <v>MANO DE OBRA</v>
          </cell>
        </row>
        <row r="1970">
          <cell r="B1970">
            <v>0</v>
          </cell>
          <cell r="C1970">
            <v>0</v>
          </cell>
        </row>
        <row r="1971">
          <cell r="A1971">
            <v>0</v>
          </cell>
          <cell r="B1971">
            <v>0</v>
          </cell>
          <cell r="C1971">
            <v>0</v>
          </cell>
        </row>
        <row r="1972">
          <cell r="A1972">
            <v>0</v>
          </cell>
          <cell r="B1972">
            <v>0</v>
          </cell>
          <cell r="C1972">
            <v>0</v>
          </cell>
        </row>
        <row r="1973">
          <cell r="A1973">
            <v>0</v>
          </cell>
          <cell r="B1973">
            <v>0</v>
          </cell>
          <cell r="C1973">
            <v>0</v>
          </cell>
        </row>
        <row r="1975">
          <cell r="B1975" t="str">
            <v>TRANSPORTE</v>
          </cell>
        </row>
        <row r="1977">
          <cell r="A1977">
            <v>0</v>
          </cell>
          <cell r="B1977">
            <v>0</v>
          </cell>
          <cell r="C1977">
            <v>0</v>
          </cell>
        </row>
        <row r="1978">
          <cell r="A1978">
            <v>0</v>
          </cell>
          <cell r="B1978">
            <v>0</v>
          </cell>
          <cell r="C1978">
            <v>0</v>
          </cell>
        </row>
        <row r="1979">
          <cell r="A1979">
            <v>0</v>
          </cell>
          <cell r="B1979">
            <v>0</v>
          </cell>
          <cell r="C1979">
            <v>0</v>
          </cell>
        </row>
        <row r="1984">
          <cell r="A1984" t="str">
            <v>CODIGO</v>
          </cell>
          <cell r="B1984" t="str">
            <v>ITEM</v>
          </cell>
          <cell r="C1984" t="str">
            <v>UNIDAD</v>
          </cell>
        </row>
        <row r="1985">
          <cell r="D1985">
            <v>0</v>
          </cell>
        </row>
        <row r="1986">
          <cell r="B1986" t="str">
            <v>CODIGO</v>
          </cell>
        </row>
        <row r="1987">
          <cell r="A1987" t="str">
            <v>CODIGO</v>
          </cell>
          <cell r="B1987" t="str">
            <v>RECURSOS</v>
          </cell>
          <cell r="C1987" t="str">
            <v>UNIDAD</v>
          </cell>
          <cell r="D1987" t="str">
            <v>CANT.</v>
          </cell>
        </row>
        <row r="1988">
          <cell r="B1988" t="str">
            <v>MATERIALES</v>
          </cell>
        </row>
        <row r="1989">
          <cell r="B1989">
            <v>0</v>
          </cell>
          <cell r="C1989">
            <v>0</v>
          </cell>
        </row>
        <row r="1990">
          <cell r="B1990">
            <v>0</v>
          </cell>
          <cell r="C1990">
            <v>0</v>
          </cell>
        </row>
        <row r="1991">
          <cell r="B1991">
            <v>0</v>
          </cell>
          <cell r="C1991">
            <v>0</v>
          </cell>
        </row>
        <row r="1992">
          <cell r="B1992">
            <v>0</v>
          </cell>
          <cell r="C1992">
            <v>0</v>
          </cell>
        </row>
        <row r="1994">
          <cell r="B1994" t="str">
            <v>EQUIPO</v>
          </cell>
        </row>
        <row r="1995">
          <cell r="B1995" t="str">
            <v>HTA MENOR (5% de M. de O.)</v>
          </cell>
        </row>
        <row r="1996">
          <cell r="A1996">
            <v>0</v>
          </cell>
          <cell r="B1996">
            <v>0</v>
          </cell>
          <cell r="C1996">
            <v>0</v>
          </cell>
        </row>
        <row r="1997">
          <cell r="A1997">
            <v>0</v>
          </cell>
          <cell r="B1997">
            <v>0</v>
          </cell>
          <cell r="C1997">
            <v>0</v>
          </cell>
        </row>
        <row r="1998">
          <cell r="A1998">
            <v>0</v>
          </cell>
          <cell r="B1998">
            <v>0</v>
          </cell>
          <cell r="C1998">
            <v>0</v>
          </cell>
        </row>
        <row r="2000">
          <cell r="B2000" t="str">
            <v>MANO DE OBRA</v>
          </cell>
        </row>
        <row r="2001">
          <cell r="B2001">
            <v>0</v>
          </cell>
          <cell r="C2001">
            <v>0</v>
          </cell>
        </row>
        <row r="2002">
          <cell r="A2002">
            <v>0</v>
          </cell>
          <cell r="B2002">
            <v>0</v>
          </cell>
          <cell r="C2002">
            <v>0</v>
          </cell>
        </row>
        <row r="2003">
          <cell r="A2003">
            <v>0</v>
          </cell>
          <cell r="B2003">
            <v>0</v>
          </cell>
          <cell r="C2003">
            <v>0</v>
          </cell>
        </row>
        <row r="2004">
          <cell r="A2004">
            <v>0</v>
          </cell>
          <cell r="B2004">
            <v>0</v>
          </cell>
          <cell r="C2004">
            <v>0</v>
          </cell>
        </row>
        <row r="2006">
          <cell r="B2006" t="str">
            <v>TRANSPORTE</v>
          </cell>
        </row>
        <row r="2008">
          <cell r="A2008">
            <v>0</v>
          </cell>
          <cell r="B2008">
            <v>0</v>
          </cell>
          <cell r="C2008">
            <v>0</v>
          </cell>
        </row>
        <row r="2009">
          <cell r="A2009">
            <v>0</v>
          </cell>
          <cell r="B2009">
            <v>0</v>
          </cell>
          <cell r="C2009">
            <v>0</v>
          </cell>
        </row>
        <row r="2010">
          <cell r="A2010">
            <v>0</v>
          </cell>
          <cell r="B2010">
            <v>0</v>
          </cell>
          <cell r="C2010">
            <v>0</v>
          </cell>
        </row>
        <row r="2015">
          <cell r="A2015" t="str">
            <v>CODIGO</v>
          </cell>
          <cell r="B2015" t="str">
            <v>ITEM</v>
          </cell>
          <cell r="C2015" t="str">
            <v>UNIDAD</v>
          </cell>
        </row>
        <row r="2016">
          <cell r="D2016">
            <v>0</v>
          </cell>
        </row>
        <row r="2017">
          <cell r="B2017" t="str">
            <v>CODIGO</v>
          </cell>
        </row>
        <row r="2018">
          <cell r="A2018" t="str">
            <v>CODIGO</v>
          </cell>
          <cell r="B2018" t="str">
            <v>RECURSOS</v>
          </cell>
          <cell r="C2018" t="str">
            <v>UNIDAD</v>
          </cell>
          <cell r="D2018" t="str">
            <v>CANT.</v>
          </cell>
        </row>
        <row r="2019">
          <cell r="B2019" t="str">
            <v>MATERIALES</v>
          </cell>
        </row>
        <row r="2020">
          <cell r="B2020">
            <v>0</v>
          </cell>
          <cell r="C2020">
            <v>0</v>
          </cell>
        </row>
        <row r="2021">
          <cell r="B2021">
            <v>0</v>
          </cell>
          <cell r="C2021">
            <v>0</v>
          </cell>
        </row>
        <row r="2022">
          <cell r="B2022">
            <v>0</v>
          </cell>
          <cell r="C2022">
            <v>0</v>
          </cell>
        </row>
        <row r="2023">
          <cell r="B2023">
            <v>0</v>
          </cell>
          <cell r="C2023">
            <v>0</v>
          </cell>
        </row>
        <row r="2025">
          <cell r="B2025" t="str">
            <v>EQUIPO</v>
          </cell>
        </row>
        <row r="2026">
          <cell r="B2026" t="str">
            <v>HTA MENOR (5% de M. de O.)</v>
          </cell>
        </row>
        <row r="2027">
          <cell r="A2027">
            <v>0</v>
          </cell>
          <cell r="B2027">
            <v>0</v>
          </cell>
          <cell r="C2027">
            <v>0</v>
          </cell>
        </row>
        <row r="2028">
          <cell r="A2028">
            <v>0</v>
          </cell>
          <cell r="B2028">
            <v>0</v>
          </cell>
          <cell r="C2028">
            <v>0</v>
          </cell>
        </row>
        <row r="2029">
          <cell r="A2029">
            <v>0</v>
          </cell>
          <cell r="B2029">
            <v>0</v>
          </cell>
          <cell r="C2029">
            <v>0</v>
          </cell>
        </row>
        <row r="2031">
          <cell r="B2031" t="str">
            <v>MANO DE OBRA</v>
          </cell>
        </row>
        <row r="2032">
          <cell r="B2032">
            <v>0</v>
          </cell>
          <cell r="C2032">
            <v>0</v>
          </cell>
        </row>
        <row r="2033">
          <cell r="A2033">
            <v>0</v>
          </cell>
          <cell r="B2033">
            <v>0</v>
          </cell>
          <cell r="C2033">
            <v>0</v>
          </cell>
        </row>
        <row r="2034">
          <cell r="A2034">
            <v>0</v>
          </cell>
          <cell r="B2034">
            <v>0</v>
          </cell>
          <cell r="C2034">
            <v>0</v>
          </cell>
        </row>
        <row r="2035">
          <cell r="A2035">
            <v>0</v>
          </cell>
          <cell r="B2035">
            <v>0</v>
          </cell>
          <cell r="C2035">
            <v>0</v>
          </cell>
        </row>
        <row r="2037">
          <cell r="B2037" t="str">
            <v>TRANSPORTE</v>
          </cell>
        </row>
        <row r="2039">
          <cell r="A2039">
            <v>0</v>
          </cell>
          <cell r="B2039">
            <v>0</v>
          </cell>
          <cell r="C2039">
            <v>0</v>
          </cell>
        </row>
        <row r="2040">
          <cell r="A2040">
            <v>0</v>
          </cell>
          <cell r="B2040">
            <v>0</v>
          </cell>
          <cell r="C2040">
            <v>0</v>
          </cell>
        </row>
        <row r="2041">
          <cell r="A2041">
            <v>0</v>
          </cell>
          <cell r="B2041">
            <v>0</v>
          </cell>
          <cell r="C2041">
            <v>0</v>
          </cell>
        </row>
        <row r="2046">
          <cell r="A2046" t="str">
            <v>CODIGO</v>
          </cell>
          <cell r="B2046" t="str">
            <v>ITEM</v>
          </cell>
          <cell r="C2046" t="str">
            <v>UNIDAD</v>
          </cell>
        </row>
        <row r="2047">
          <cell r="D2047">
            <v>0</v>
          </cell>
        </row>
        <row r="2048">
          <cell r="B2048" t="str">
            <v>CODIGO</v>
          </cell>
        </row>
        <row r="2049">
          <cell r="A2049" t="str">
            <v>CODIGO</v>
          </cell>
          <cell r="B2049" t="str">
            <v>RECURSOS</v>
          </cell>
          <cell r="C2049" t="str">
            <v>UNIDAD</v>
          </cell>
          <cell r="D2049" t="str">
            <v>CANT.</v>
          </cell>
        </row>
        <row r="2050">
          <cell r="B2050" t="str">
            <v>MATERIALES</v>
          </cell>
        </row>
        <row r="2051">
          <cell r="B2051">
            <v>0</v>
          </cell>
          <cell r="C2051">
            <v>0</v>
          </cell>
        </row>
        <row r="2052">
          <cell r="B2052">
            <v>0</v>
          </cell>
          <cell r="C2052">
            <v>0</v>
          </cell>
        </row>
        <row r="2053">
          <cell r="B2053">
            <v>0</v>
          </cell>
          <cell r="C2053">
            <v>0</v>
          </cell>
        </row>
        <row r="2054">
          <cell r="B2054">
            <v>0</v>
          </cell>
          <cell r="C2054">
            <v>0</v>
          </cell>
        </row>
        <row r="2056">
          <cell r="B2056" t="str">
            <v>EQUIPO</v>
          </cell>
        </row>
        <row r="2057">
          <cell r="B2057" t="str">
            <v>HTA MENOR (5% de M. de O.)</v>
          </cell>
        </row>
        <row r="2058">
          <cell r="A2058">
            <v>0</v>
          </cell>
          <cell r="B2058">
            <v>0</v>
          </cell>
          <cell r="C2058">
            <v>0</v>
          </cell>
        </row>
        <row r="2059">
          <cell r="A2059">
            <v>0</v>
          </cell>
          <cell r="B2059">
            <v>0</v>
          </cell>
          <cell r="C2059">
            <v>0</v>
          </cell>
        </row>
        <row r="2060">
          <cell r="A2060">
            <v>0</v>
          </cell>
          <cell r="B2060">
            <v>0</v>
          </cell>
          <cell r="C2060">
            <v>0</v>
          </cell>
        </row>
        <row r="2062">
          <cell r="B2062" t="str">
            <v>MANO DE OBRA</v>
          </cell>
        </row>
        <row r="2063">
          <cell r="B2063">
            <v>0</v>
          </cell>
          <cell r="C2063">
            <v>0</v>
          </cell>
        </row>
        <row r="2064">
          <cell r="A2064">
            <v>0</v>
          </cell>
          <cell r="B2064">
            <v>0</v>
          </cell>
          <cell r="C2064">
            <v>0</v>
          </cell>
        </row>
        <row r="2065">
          <cell r="A2065">
            <v>0</v>
          </cell>
          <cell r="B2065">
            <v>0</v>
          </cell>
          <cell r="C2065">
            <v>0</v>
          </cell>
        </row>
        <row r="2066">
          <cell r="A2066">
            <v>0</v>
          </cell>
          <cell r="B2066">
            <v>0</v>
          </cell>
          <cell r="C2066">
            <v>0</v>
          </cell>
        </row>
        <row r="2068">
          <cell r="B2068" t="str">
            <v>TRANSPORTE</v>
          </cell>
        </row>
        <row r="2070">
          <cell r="A2070">
            <v>0</v>
          </cell>
          <cell r="B2070">
            <v>0</v>
          </cell>
          <cell r="C2070">
            <v>0</v>
          </cell>
        </row>
        <row r="2071">
          <cell r="A2071">
            <v>0</v>
          </cell>
          <cell r="B2071">
            <v>0</v>
          </cell>
          <cell r="C2071">
            <v>0</v>
          </cell>
        </row>
        <row r="2072">
          <cell r="A2072">
            <v>0</v>
          </cell>
          <cell r="B2072">
            <v>0</v>
          </cell>
          <cell r="C2072">
            <v>0</v>
          </cell>
        </row>
        <row r="2078">
          <cell r="A2078" t="str">
            <v>CODIGO</v>
          </cell>
          <cell r="B2078" t="str">
            <v>ITEM</v>
          </cell>
          <cell r="C2078" t="str">
            <v>UNIDAD</v>
          </cell>
        </row>
        <row r="2079">
          <cell r="D2079">
            <v>0</v>
          </cell>
        </row>
        <row r="2080">
          <cell r="B2080" t="str">
            <v>CODIGO</v>
          </cell>
        </row>
        <row r="2081">
          <cell r="A2081" t="str">
            <v>CODIGO</v>
          </cell>
          <cell r="B2081" t="str">
            <v>RECURSOS</v>
          </cell>
          <cell r="C2081" t="str">
            <v>UNIDAD</v>
          </cell>
          <cell r="D2081" t="str">
            <v>CANT.</v>
          </cell>
        </row>
        <row r="2082">
          <cell r="B2082" t="str">
            <v>MATERIALES</v>
          </cell>
        </row>
        <row r="2083">
          <cell r="B2083">
            <v>0</v>
          </cell>
          <cell r="C2083">
            <v>0</v>
          </cell>
        </row>
        <row r="2084">
          <cell r="B2084">
            <v>0</v>
          </cell>
          <cell r="C2084">
            <v>0</v>
          </cell>
        </row>
        <row r="2085">
          <cell r="B2085">
            <v>0</v>
          </cell>
          <cell r="C2085">
            <v>0</v>
          </cell>
        </row>
        <row r="2086">
          <cell r="B2086">
            <v>0</v>
          </cell>
          <cell r="C2086">
            <v>0</v>
          </cell>
        </row>
        <row r="2088">
          <cell r="B2088" t="str">
            <v>EQUIPO</v>
          </cell>
        </row>
        <row r="2089">
          <cell r="B2089" t="str">
            <v>HTA MENOR (5% de M. de O.)</v>
          </cell>
        </row>
        <row r="2090">
          <cell r="A2090">
            <v>0</v>
          </cell>
          <cell r="B2090">
            <v>0</v>
          </cell>
          <cell r="C2090">
            <v>0</v>
          </cell>
        </row>
        <row r="2091">
          <cell r="A2091">
            <v>0</v>
          </cell>
          <cell r="B2091">
            <v>0</v>
          </cell>
          <cell r="C2091">
            <v>0</v>
          </cell>
        </row>
        <row r="2092">
          <cell r="A2092">
            <v>0</v>
          </cell>
          <cell r="B2092">
            <v>0</v>
          </cell>
          <cell r="C2092">
            <v>0</v>
          </cell>
        </row>
        <row r="2094">
          <cell r="B2094" t="str">
            <v>MANO DE OBRA</v>
          </cell>
        </row>
        <row r="2095">
          <cell r="B2095">
            <v>0</v>
          </cell>
          <cell r="C2095">
            <v>0</v>
          </cell>
        </row>
        <row r="2096">
          <cell r="A2096">
            <v>0</v>
          </cell>
          <cell r="B2096">
            <v>0</v>
          </cell>
          <cell r="C2096">
            <v>0</v>
          </cell>
        </row>
        <row r="2097">
          <cell r="A2097">
            <v>0</v>
          </cell>
          <cell r="B2097">
            <v>0</v>
          </cell>
          <cell r="C2097">
            <v>0</v>
          </cell>
        </row>
        <row r="2098">
          <cell r="A2098">
            <v>0</v>
          </cell>
          <cell r="B2098">
            <v>0</v>
          </cell>
          <cell r="C2098">
            <v>0</v>
          </cell>
        </row>
        <row r="2100">
          <cell r="B2100" t="str">
            <v>TRANSPORTE</v>
          </cell>
        </row>
        <row r="2102">
          <cell r="A2102">
            <v>0</v>
          </cell>
          <cell r="B2102">
            <v>0</v>
          </cell>
          <cell r="C2102">
            <v>0</v>
          </cell>
        </row>
        <row r="2103">
          <cell r="A2103">
            <v>0</v>
          </cell>
          <cell r="B2103">
            <v>0</v>
          </cell>
          <cell r="C2103">
            <v>0</v>
          </cell>
        </row>
        <row r="2104">
          <cell r="A2104">
            <v>0</v>
          </cell>
          <cell r="B2104">
            <v>0</v>
          </cell>
          <cell r="C2104">
            <v>0</v>
          </cell>
        </row>
        <row r="2109">
          <cell r="A2109" t="str">
            <v>CODIGO</v>
          </cell>
          <cell r="B2109" t="str">
            <v>ITEM</v>
          </cell>
          <cell r="C2109" t="str">
            <v>UNIDAD</v>
          </cell>
        </row>
        <row r="2110">
          <cell r="D2110">
            <v>0</v>
          </cell>
        </row>
        <row r="2111">
          <cell r="B2111" t="str">
            <v>CODIGO</v>
          </cell>
        </row>
        <row r="2112">
          <cell r="A2112" t="str">
            <v>CODIGO</v>
          </cell>
          <cell r="B2112" t="str">
            <v>RECURSOS</v>
          </cell>
          <cell r="C2112" t="str">
            <v>UNIDAD</v>
          </cell>
          <cell r="D2112" t="str">
            <v>CANT.</v>
          </cell>
        </row>
        <row r="2113">
          <cell r="B2113" t="str">
            <v>MATERIALES</v>
          </cell>
        </row>
        <row r="2114">
          <cell r="B2114">
            <v>0</v>
          </cell>
          <cell r="C2114">
            <v>0</v>
          </cell>
        </row>
        <row r="2115">
          <cell r="B2115">
            <v>0</v>
          </cell>
          <cell r="C2115">
            <v>0</v>
          </cell>
        </row>
        <row r="2116">
          <cell r="B2116">
            <v>0</v>
          </cell>
          <cell r="C2116">
            <v>0</v>
          </cell>
        </row>
        <row r="2117">
          <cell r="B2117">
            <v>0</v>
          </cell>
          <cell r="C2117">
            <v>0</v>
          </cell>
        </row>
        <row r="2119">
          <cell r="B2119" t="str">
            <v>EQUIPO</v>
          </cell>
        </row>
        <row r="2120">
          <cell r="B2120" t="str">
            <v>HTA MENOR (5% de M. de O.)</v>
          </cell>
        </row>
        <row r="2121">
          <cell r="A2121">
            <v>0</v>
          </cell>
          <cell r="B2121">
            <v>0</v>
          </cell>
          <cell r="C2121">
            <v>0</v>
          </cell>
        </row>
        <row r="2122">
          <cell r="A2122">
            <v>0</v>
          </cell>
          <cell r="B2122">
            <v>0</v>
          </cell>
          <cell r="C2122">
            <v>0</v>
          </cell>
        </row>
        <row r="2123">
          <cell r="A2123">
            <v>0</v>
          </cell>
          <cell r="B2123">
            <v>0</v>
          </cell>
          <cell r="C2123">
            <v>0</v>
          </cell>
        </row>
        <row r="2125">
          <cell r="B2125" t="str">
            <v>MANO DE OBRA</v>
          </cell>
        </row>
        <row r="2126">
          <cell r="B2126">
            <v>0</v>
          </cell>
          <cell r="C2126">
            <v>0</v>
          </cell>
        </row>
        <row r="2127">
          <cell r="A2127">
            <v>0</v>
          </cell>
          <cell r="B2127">
            <v>0</v>
          </cell>
          <cell r="C2127">
            <v>0</v>
          </cell>
        </row>
        <row r="2128">
          <cell r="A2128">
            <v>0</v>
          </cell>
          <cell r="B2128">
            <v>0</v>
          </cell>
          <cell r="C2128">
            <v>0</v>
          </cell>
        </row>
        <row r="2129">
          <cell r="A2129">
            <v>0</v>
          </cell>
          <cell r="B2129">
            <v>0</v>
          </cell>
          <cell r="C2129">
            <v>0</v>
          </cell>
        </row>
        <row r="2131">
          <cell r="B2131" t="str">
            <v>TRANSPORTE</v>
          </cell>
        </row>
        <row r="2133">
          <cell r="A2133">
            <v>0</v>
          </cell>
          <cell r="B2133">
            <v>0</v>
          </cell>
          <cell r="C2133">
            <v>0</v>
          </cell>
        </row>
        <row r="2134">
          <cell r="A2134">
            <v>0</v>
          </cell>
          <cell r="B2134">
            <v>0</v>
          </cell>
          <cell r="C2134">
            <v>0</v>
          </cell>
        </row>
        <row r="2135">
          <cell r="A2135">
            <v>0</v>
          </cell>
          <cell r="B2135">
            <v>0</v>
          </cell>
          <cell r="C2135">
            <v>0</v>
          </cell>
        </row>
        <row r="2140">
          <cell r="A2140" t="str">
            <v>CODIGO</v>
          </cell>
          <cell r="B2140" t="str">
            <v>ITEM</v>
          </cell>
          <cell r="C2140" t="str">
            <v>UNIDAD</v>
          </cell>
        </row>
        <row r="2141">
          <cell r="D2141">
            <v>0</v>
          </cell>
        </row>
        <row r="2142">
          <cell r="B2142" t="str">
            <v>CODIGO</v>
          </cell>
        </row>
        <row r="2143">
          <cell r="A2143" t="str">
            <v>CODIGO</v>
          </cell>
          <cell r="B2143" t="str">
            <v>RECURSOS</v>
          </cell>
          <cell r="C2143" t="str">
            <v>UNIDAD</v>
          </cell>
          <cell r="D2143" t="str">
            <v>CANT.</v>
          </cell>
        </row>
        <row r="2144">
          <cell r="B2144" t="str">
            <v>MATERIALES</v>
          </cell>
        </row>
        <row r="2145">
          <cell r="B2145">
            <v>0</v>
          </cell>
          <cell r="C2145">
            <v>0</v>
          </cell>
        </row>
        <row r="2146">
          <cell r="B2146">
            <v>0</v>
          </cell>
          <cell r="C2146">
            <v>0</v>
          </cell>
        </row>
        <row r="2147">
          <cell r="B2147">
            <v>0</v>
          </cell>
          <cell r="C2147">
            <v>0</v>
          </cell>
        </row>
        <row r="2148">
          <cell r="B2148">
            <v>0</v>
          </cell>
          <cell r="C2148">
            <v>0</v>
          </cell>
        </row>
        <row r="2150">
          <cell r="B2150" t="str">
            <v>EQUIPO</v>
          </cell>
        </row>
        <row r="2151">
          <cell r="B2151" t="str">
            <v>HTA MENOR (5% de M. de O.)</v>
          </cell>
        </row>
        <row r="2152">
          <cell r="A2152">
            <v>0</v>
          </cell>
          <cell r="B2152">
            <v>0</v>
          </cell>
          <cell r="C2152">
            <v>0</v>
          </cell>
        </row>
        <row r="2153">
          <cell r="A2153">
            <v>0</v>
          </cell>
          <cell r="B2153">
            <v>0</v>
          </cell>
          <cell r="C2153">
            <v>0</v>
          </cell>
        </row>
        <row r="2154">
          <cell r="A2154">
            <v>0</v>
          </cell>
          <cell r="B2154">
            <v>0</v>
          </cell>
          <cell r="C2154">
            <v>0</v>
          </cell>
        </row>
        <row r="2156">
          <cell r="B2156" t="str">
            <v>MANO DE OBRA</v>
          </cell>
        </row>
        <row r="2157">
          <cell r="B2157">
            <v>0</v>
          </cell>
          <cell r="C2157">
            <v>0</v>
          </cell>
        </row>
        <row r="2158">
          <cell r="A2158">
            <v>0</v>
          </cell>
          <cell r="B2158">
            <v>0</v>
          </cell>
          <cell r="C2158">
            <v>0</v>
          </cell>
        </row>
        <row r="2159">
          <cell r="A2159">
            <v>0</v>
          </cell>
          <cell r="B2159">
            <v>0</v>
          </cell>
          <cell r="C2159">
            <v>0</v>
          </cell>
        </row>
        <row r="2160">
          <cell r="A2160">
            <v>0</v>
          </cell>
          <cell r="B2160">
            <v>0</v>
          </cell>
          <cell r="C2160">
            <v>0</v>
          </cell>
        </row>
        <row r="2162">
          <cell r="B2162" t="str">
            <v>TRANSPORTE</v>
          </cell>
        </row>
        <row r="2164">
          <cell r="A2164">
            <v>0</v>
          </cell>
          <cell r="B2164">
            <v>0</v>
          </cell>
          <cell r="C2164">
            <v>0</v>
          </cell>
        </row>
        <row r="2165">
          <cell r="A2165">
            <v>0</v>
          </cell>
          <cell r="B2165">
            <v>0</v>
          </cell>
          <cell r="C2165">
            <v>0</v>
          </cell>
        </row>
        <row r="2166">
          <cell r="A2166">
            <v>0</v>
          </cell>
          <cell r="B2166">
            <v>0</v>
          </cell>
          <cell r="C2166">
            <v>0</v>
          </cell>
        </row>
        <row r="2171">
          <cell r="A2171" t="str">
            <v>CODIGO</v>
          </cell>
          <cell r="B2171" t="str">
            <v>ITEM</v>
          </cell>
          <cell r="C2171" t="str">
            <v>UNIDAD</v>
          </cell>
        </row>
        <row r="2172">
          <cell r="D2172">
            <v>0</v>
          </cell>
        </row>
        <row r="2173">
          <cell r="B2173" t="str">
            <v>CODIGO</v>
          </cell>
        </row>
        <row r="2174">
          <cell r="A2174" t="str">
            <v>CODIGO</v>
          </cell>
          <cell r="B2174" t="str">
            <v>RECURSOS</v>
          </cell>
          <cell r="C2174" t="str">
            <v>UNIDAD</v>
          </cell>
          <cell r="D2174" t="str">
            <v>CANT.</v>
          </cell>
        </row>
        <row r="2175">
          <cell r="B2175" t="str">
            <v>MATERIALES</v>
          </cell>
        </row>
        <row r="2176">
          <cell r="B2176">
            <v>0</v>
          </cell>
          <cell r="C2176">
            <v>0</v>
          </cell>
        </row>
        <row r="2177">
          <cell r="B2177">
            <v>0</v>
          </cell>
          <cell r="C2177">
            <v>0</v>
          </cell>
        </row>
        <row r="2178">
          <cell r="B2178">
            <v>0</v>
          </cell>
          <cell r="C2178">
            <v>0</v>
          </cell>
        </row>
        <row r="2179">
          <cell r="B2179">
            <v>0</v>
          </cell>
          <cell r="C2179">
            <v>0</v>
          </cell>
        </row>
        <row r="2181">
          <cell r="B2181" t="str">
            <v>EQUIPO</v>
          </cell>
        </row>
        <row r="2182">
          <cell r="B2182" t="str">
            <v>HTA MENOR (5% de M. de O.)</v>
          </cell>
        </row>
        <row r="2183">
          <cell r="A2183">
            <v>0</v>
          </cell>
          <cell r="B2183">
            <v>0</v>
          </cell>
          <cell r="C2183">
            <v>0</v>
          </cell>
        </row>
        <row r="2184">
          <cell r="A2184">
            <v>0</v>
          </cell>
          <cell r="B2184">
            <v>0</v>
          </cell>
          <cell r="C2184">
            <v>0</v>
          </cell>
        </row>
        <row r="2185">
          <cell r="A2185">
            <v>0</v>
          </cell>
          <cell r="B2185">
            <v>0</v>
          </cell>
          <cell r="C2185">
            <v>0</v>
          </cell>
        </row>
        <row r="2187">
          <cell r="B2187" t="str">
            <v>MANO DE OBRA</v>
          </cell>
        </row>
        <row r="2188">
          <cell r="B2188">
            <v>0</v>
          </cell>
          <cell r="C2188">
            <v>0</v>
          </cell>
        </row>
        <row r="2189">
          <cell r="A2189">
            <v>0</v>
          </cell>
          <cell r="B2189">
            <v>0</v>
          </cell>
          <cell r="C2189">
            <v>0</v>
          </cell>
        </row>
        <row r="2190">
          <cell r="A2190">
            <v>0</v>
          </cell>
          <cell r="B2190">
            <v>0</v>
          </cell>
          <cell r="C2190">
            <v>0</v>
          </cell>
        </row>
        <row r="2191">
          <cell r="A2191">
            <v>0</v>
          </cell>
          <cell r="B2191">
            <v>0</v>
          </cell>
          <cell r="C2191">
            <v>0</v>
          </cell>
        </row>
        <row r="2193">
          <cell r="B2193" t="str">
            <v>TRANSPORTE</v>
          </cell>
        </row>
        <row r="2195">
          <cell r="A2195">
            <v>0</v>
          </cell>
          <cell r="B2195">
            <v>0</v>
          </cell>
          <cell r="C2195">
            <v>0</v>
          </cell>
        </row>
        <row r="2196">
          <cell r="A2196">
            <v>0</v>
          </cell>
          <cell r="B2196">
            <v>0</v>
          </cell>
          <cell r="C2196">
            <v>0</v>
          </cell>
        </row>
        <row r="2197">
          <cell r="A2197">
            <v>0</v>
          </cell>
          <cell r="B2197">
            <v>0</v>
          </cell>
          <cell r="C2197">
            <v>0</v>
          </cell>
        </row>
        <row r="2202">
          <cell r="A2202" t="str">
            <v>CODIGO</v>
          </cell>
          <cell r="B2202" t="str">
            <v>ITEM</v>
          </cell>
          <cell r="C2202" t="str">
            <v>UNIDAD</v>
          </cell>
        </row>
        <row r="2203">
          <cell r="D2203">
            <v>0</v>
          </cell>
        </row>
        <row r="2204">
          <cell r="B2204" t="str">
            <v>CODIGO</v>
          </cell>
        </row>
        <row r="2205">
          <cell r="A2205" t="str">
            <v>CODIGO</v>
          </cell>
          <cell r="B2205" t="str">
            <v>RECURSOS</v>
          </cell>
          <cell r="C2205" t="str">
            <v>UNIDAD</v>
          </cell>
          <cell r="D2205" t="str">
            <v>CANT.</v>
          </cell>
        </row>
        <row r="2206">
          <cell r="B2206" t="str">
            <v>MATERIALES</v>
          </cell>
        </row>
        <row r="2207">
          <cell r="B2207">
            <v>0</v>
          </cell>
          <cell r="C2207">
            <v>0</v>
          </cell>
        </row>
        <row r="2208">
          <cell r="B2208">
            <v>0</v>
          </cell>
          <cell r="C2208">
            <v>0</v>
          </cell>
        </row>
        <row r="2209">
          <cell r="B2209">
            <v>0</v>
          </cell>
          <cell r="C2209">
            <v>0</v>
          </cell>
        </row>
        <row r="2210">
          <cell r="B2210">
            <v>0</v>
          </cell>
          <cell r="C2210">
            <v>0</v>
          </cell>
        </row>
        <row r="2212">
          <cell r="B2212" t="str">
            <v>EQUIPO</v>
          </cell>
        </row>
        <row r="2213">
          <cell r="B2213" t="str">
            <v>HTA MENOR (5% de M. de O.)</v>
          </cell>
        </row>
        <row r="2214">
          <cell r="A2214">
            <v>0</v>
          </cell>
          <cell r="B2214">
            <v>0</v>
          </cell>
          <cell r="C2214">
            <v>0</v>
          </cell>
        </row>
        <row r="2215">
          <cell r="A2215">
            <v>0</v>
          </cell>
          <cell r="B2215">
            <v>0</v>
          </cell>
          <cell r="C2215">
            <v>0</v>
          </cell>
        </row>
        <row r="2216">
          <cell r="A2216">
            <v>0</v>
          </cell>
          <cell r="B2216">
            <v>0</v>
          </cell>
          <cell r="C2216">
            <v>0</v>
          </cell>
        </row>
        <row r="2218">
          <cell r="B2218" t="str">
            <v>MANO DE OBRA</v>
          </cell>
        </row>
        <row r="2219">
          <cell r="B2219">
            <v>0</v>
          </cell>
          <cell r="C2219">
            <v>0</v>
          </cell>
        </row>
        <row r="2220">
          <cell r="A2220">
            <v>0</v>
          </cell>
          <cell r="B2220">
            <v>0</v>
          </cell>
          <cell r="C2220">
            <v>0</v>
          </cell>
        </row>
        <row r="2221">
          <cell r="A2221">
            <v>0</v>
          </cell>
          <cell r="B2221">
            <v>0</v>
          </cell>
          <cell r="C2221">
            <v>0</v>
          </cell>
        </row>
        <row r="2222">
          <cell r="A2222">
            <v>0</v>
          </cell>
          <cell r="B2222">
            <v>0</v>
          </cell>
          <cell r="C2222">
            <v>0</v>
          </cell>
        </row>
        <row r="2224">
          <cell r="B2224" t="str">
            <v>TRANSPORTE</v>
          </cell>
        </row>
        <row r="2226">
          <cell r="A2226">
            <v>0</v>
          </cell>
          <cell r="B2226">
            <v>0</v>
          </cell>
          <cell r="C2226">
            <v>0</v>
          </cell>
        </row>
        <row r="2227">
          <cell r="A2227">
            <v>0</v>
          </cell>
          <cell r="B2227">
            <v>0</v>
          </cell>
          <cell r="C2227">
            <v>0</v>
          </cell>
        </row>
        <row r="2228">
          <cell r="A2228">
            <v>0</v>
          </cell>
          <cell r="B2228">
            <v>0</v>
          </cell>
          <cell r="C2228">
            <v>0</v>
          </cell>
        </row>
        <row r="2233">
          <cell r="A2233" t="str">
            <v>CODIGO</v>
          </cell>
          <cell r="B2233" t="str">
            <v>ITEM</v>
          </cell>
          <cell r="C2233" t="str">
            <v>UNIDAD</v>
          </cell>
        </row>
        <row r="2234">
          <cell r="D2234">
            <v>0</v>
          </cell>
        </row>
        <row r="2235">
          <cell r="B2235" t="str">
            <v>CODIGO</v>
          </cell>
        </row>
        <row r="2236">
          <cell r="A2236" t="str">
            <v>CODIGO</v>
          </cell>
          <cell r="B2236" t="str">
            <v>RECURSOS</v>
          </cell>
          <cell r="C2236" t="str">
            <v>UNIDAD</v>
          </cell>
          <cell r="D2236" t="str">
            <v>CANT.</v>
          </cell>
        </row>
        <row r="2237">
          <cell r="B2237" t="str">
            <v>MATERIALES</v>
          </cell>
        </row>
        <row r="2238">
          <cell r="B2238">
            <v>0</v>
          </cell>
          <cell r="C2238">
            <v>0</v>
          </cell>
        </row>
        <row r="2239">
          <cell r="B2239">
            <v>0</v>
          </cell>
          <cell r="C2239">
            <v>0</v>
          </cell>
        </row>
        <row r="2240">
          <cell r="B2240">
            <v>0</v>
          </cell>
          <cell r="C2240">
            <v>0</v>
          </cell>
        </row>
        <row r="2241">
          <cell r="B2241">
            <v>0</v>
          </cell>
          <cell r="C2241">
            <v>0</v>
          </cell>
        </row>
        <row r="2243">
          <cell r="B2243" t="str">
            <v>EQUIPO</v>
          </cell>
        </row>
        <row r="2244">
          <cell r="B2244" t="str">
            <v>HTA MENOR (5% de M. de O.)</v>
          </cell>
        </row>
        <row r="2245">
          <cell r="A2245">
            <v>0</v>
          </cell>
          <cell r="B2245">
            <v>0</v>
          </cell>
          <cell r="C2245">
            <v>0</v>
          </cell>
        </row>
        <row r="2246">
          <cell r="A2246">
            <v>0</v>
          </cell>
          <cell r="B2246">
            <v>0</v>
          </cell>
          <cell r="C2246">
            <v>0</v>
          </cell>
        </row>
        <row r="2247">
          <cell r="A2247">
            <v>0</v>
          </cell>
          <cell r="B2247">
            <v>0</v>
          </cell>
          <cell r="C2247">
            <v>0</v>
          </cell>
        </row>
        <row r="2249">
          <cell r="B2249" t="str">
            <v>MANO DE OBRA</v>
          </cell>
        </row>
        <row r="2250">
          <cell r="B2250">
            <v>0</v>
          </cell>
          <cell r="C2250">
            <v>0</v>
          </cell>
        </row>
        <row r="2251">
          <cell r="A2251">
            <v>0</v>
          </cell>
          <cell r="B2251">
            <v>0</v>
          </cell>
          <cell r="C2251">
            <v>0</v>
          </cell>
        </row>
        <row r="2252">
          <cell r="A2252">
            <v>0</v>
          </cell>
          <cell r="B2252">
            <v>0</v>
          </cell>
          <cell r="C2252">
            <v>0</v>
          </cell>
        </row>
        <row r="2253">
          <cell r="A2253">
            <v>0</v>
          </cell>
          <cell r="B2253">
            <v>0</v>
          </cell>
          <cell r="C2253">
            <v>0</v>
          </cell>
        </row>
        <row r="2255">
          <cell r="B2255" t="str">
            <v>TRANSPORTE</v>
          </cell>
        </row>
        <row r="2257">
          <cell r="A2257">
            <v>0</v>
          </cell>
          <cell r="B2257">
            <v>0</v>
          </cell>
          <cell r="C2257">
            <v>0</v>
          </cell>
        </row>
        <row r="2258">
          <cell r="A2258">
            <v>0</v>
          </cell>
          <cell r="B2258">
            <v>0</v>
          </cell>
          <cell r="C2258">
            <v>0</v>
          </cell>
        </row>
        <row r="2259">
          <cell r="A2259">
            <v>0</v>
          </cell>
          <cell r="B2259">
            <v>0</v>
          </cell>
          <cell r="C2259">
            <v>0</v>
          </cell>
        </row>
        <row r="2264">
          <cell r="A2264" t="str">
            <v>CODIGO</v>
          </cell>
          <cell r="B2264" t="str">
            <v>ITEM</v>
          </cell>
          <cell r="C2264" t="str">
            <v>UNIDAD</v>
          </cell>
        </row>
        <row r="2265">
          <cell r="D2265">
            <v>0</v>
          </cell>
        </row>
        <row r="2266">
          <cell r="B2266" t="str">
            <v>CODIGO</v>
          </cell>
        </row>
        <row r="2267">
          <cell r="A2267" t="str">
            <v>CODIGO</v>
          </cell>
          <cell r="B2267" t="str">
            <v>RECURSOS</v>
          </cell>
          <cell r="C2267" t="str">
            <v>UNIDAD</v>
          </cell>
          <cell r="D2267" t="str">
            <v>CANT.</v>
          </cell>
        </row>
        <row r="2268">
          <cell r="B2268" t="str">
            <v>MATERIALES</v>
          </cell>
        </row>
        <row r="2269">
          <cell r="B2269">
            <v>0</v>
          </cell>
          <cell r="C2269">
            <v>0</v>
          </cell>
        </row>
        <row r="2270">
          <cell r="B2270">
            <v>0</v>
          </cell>
          <cell r="C2270">
            <v>0</v>
          </cell>
        </row>
        <row r="2271">
          <cell r="B2271">
            <v>0</v>
          </cell>
          <cell r="C2271">
            <v>0</v>
          </cell>
        </row>
        <row r="2272">
          <cell r="B2272">
            <v>0</v>
          </cell>
          <cell r="C2272">
            <v>0</v>
          </cell>
        </row>
        <row r="2274">
          <cell r="B2274" t="str">
            <v>EQUIPO</v>
          </cell>
        </row>
        <row r="2275">
          <cell r="B2275" t="str">
            <v>HTA MENOR (5% de M. de O.)</v>
          </cell>
        </row>
        <row r="2276">
          <cell r="A2276">
            <v>0</v>
          </cell>
          <cell r="B2276">
            <v>0</v>
          </cell>
          <cell r="C2276">
            <v>0</v>
          </cell>
        </row>
        <row r="2277">
          <cell r="A2277">
            <v>0</v>
          </cell>
          <cell r="B2277">
            <v>0</v>
          </cell>
          <cell r="C2277">
            <v>0</v>
          </cell>
        </row>
        <row r="2278">
          <cell r="A2278">
            <v>0</v>
          </cell>
          <cell r="B2278">
            <v>0</v>
          </cell>
          <cell r="C2278">
            <v>0</v>
          </cell>
        </row>
        <row r="2280">
          <cell r="B2280" t="str">
            <v>MANO DE OBRA</v>
          </cell>
        </row>
        <row r="2281">
          <cell r="B2281">
            <v>0</v>
          </cell>
          <cell r="C2281">
            <v>0</v>
          </cell>
        </row>
        <row r="2282">
          <cell r="A2282">
            <v>0</v>
          </cell>
          <cell r="B2282">
            <v>0</v>
          </cell>
          <cell r="C2282">
            <v>0</v>
          </cell>
        </row>
        <row r="2283">
          <cell r="A2283">
            <v>0</v>
          </cell>
          <cell r="B2283">
            <v>0</v>
          </cell>
          <cell r="C2283">
            <v>0</v>
          </cell>
        </row>
        <row r="2284">
          <cell r="A2284">
            <v>0</v>
          </cell>
          <cell r="B2284">
            <v>0</v>
          </cell>
          <cell r="C2284">
            <v>0</v>
          </cell>
        </row>
        <row r="2286">
          <cell r="B2286" t="str">
            <v>TRANSPORTE</v>
          </cell>
        </row>
        <row r="2288">
          <cell r="A2288">
            <v>0</v>
          </cell>
          <cell r="B2288">
            <v>0</v>
          </cell>
          <cell r="C2288">
            <v>0</v>
          </cell>
        </row>
        <row r="2289">
          <cell r="A2289">
            <v>0</v>
          </cell>
          <cell r="B2289">
            <v>0</v>
          </cell>
          <cell r="C2289">
            <v>0</v>
          </cell>
        </row>
        <row r="2290">
          <cell r="A2290">
            <v>0</v>
          </cell>
          <cell r="B2290">
            <v>0</v>
          </cell>
          <cell r="C2290">
            <v>0</v>
          </cell>
        </row>
        <row r="2295">
          <cell r="A2295" t="str">
            <v>CODIGO</v>
          </cell>
          <cell r="B2295" t="str">
            <v>ITEM</v>
          </cell>
          <cell r="C2295" t="str">
            <v>UNIDAD</v>
          </cell>
        </row>
        <row r="2296">
          <cell r="D2296">
            <v>0</v>
          </cell>
        </row>
        <row r="2297">
          <cell r="B2297" t="str">
            <v>CODIGO</v>
          </cell>
        </row>
        <row r="2298">
          <cell r="A2298" t="str">
            <v>CODIGO</v>
          </cell>
          <cell r="B2298" t="str">
            <v>RECURSOS</v>
          </cell>
          <cell r="C2298" t="str">
            <v>UNIDAD</v>
          </cell>
          <cell r="D2298" t="str">
            <v>CANT.</v>
          </cell>
        </row>
        <row r="2299">
          <cell r="B2299" t="str">
            <v>MATERIALES</v>
          </cell>
        </row>
        <row r="2300">
          <cell r="B2300">
            <v>0</v>
          </cell>
          <cell r="C2300">
            <v>0</v>
          </cell>
        </row>
        <row r="2301">
          <cell r="B2301">
            <v>0</v>
          </cell>
          <cell r="C2301">
            <v>0</v>
          </cell>
        </row>
        <row r="2302">
          <cell r="B2302">
            <v>0</v>
          </cell>
          <cell r="C2302">
            <v>0</v>
          </cell>
        </row>
        <row r="2303">
          <cell r="B2303">
            <v>0</v>
          </cell>
          <cell r="C2303">
            <v>0</v>
          </cell>
        </row>
        <row r="2305">
          <cell r="B2305" t="str">
            <v>EQUIPO</v>
          </cell>
        </row>
        <row r="2306">
          <cell r="B2306" t="str">
            <v>HTA MENOR (5% de M. de O.)</v>
          </cell>
        </row>
        <row r="2307">
          <cell r="A2307">
            <v>0</v>
          </cell>
          <cell r="B2307">
            <v>0</v>
          </cell>
          <cell r="C2307">
            <v>0</v>
          </cell>
        </row>
        <row r="2308">
          <cell r="A2308">
            <v>0</v>
          </cell>
          <cell r="B2308">
            <v>0</v>
          </cell>
          <cell r="C2308">
            <v>0</v>
          </cell>
        </row>
        <row r="2309">
          <cell r="A2309">
            <v>0</v>
          </cell>
          <cell r="B2309">
            <v>0</v>
          </cell>
          <cell r="C2309">
            <v>0</v>
          </cell>
        </row>
        <row r="2311">
          <cell r="B2311" t="str">
            <v>MANO DE OBRA</v>
          </cell>
        </row>
        <row r="2312">
          <cell r="B2312">
            <v>0</v>
          </cell>
          <cell r="C2312">
            <v>0</v>
          </cell>
        </row>
        <row r="2313">
          <cell r="A2313">
            <v>0</v>
          </cell>
          <cell r="B2313">
            <v>0</v>
          </cell>
          <cell r="C2313">
            <v>0</v>
          </cell>
        </row>
        <row r="2314">
          <cell r="A2314">
            <v>0</v>
          </cell>
          <cell r="B2314">
            <v>0</v>
          </cell>
          <cell r="C2314">
            <v>0</v>
          </cell>
        </row>
        <row r="2315">
          <cell r="A2315">
            <v>0</v>
          </cell>
          <cell r="B2315">
            <v>0</v>
          </cell>
          <cell r="C2315">
            <v>0</v>
          </cell>
        </row>
        <row r="2317">
          <cell r="B2317" t="str">
            <v>TRANSPORTE</v>
          </cell>
        </row>
        <row r="2319">
          <cell r="A2319">
            <v>0</v>
          </cell>
          <cell r="B2319">
            <v>0</v>
          </cell>
          <cell r="C2319">
            <v>0</v>
          </cell>
        </row>
        <row r="2320">
          <cell r="A2320">
            <v>0</v>
          </cell>
          <cell r="B2320">
            <v>0</v>
          </cell>
          <cell r="C2320">
            <v>0</v>
          </cell>
        </row>
        <row r="2321">
          <cell r="A2321">
            <v>0</v>
          </cell>
          <cell r="B2321">
            <v>0</v>
          </cell>
          <cell r="C2321">
            <v>0</v>
          </cell>
        </row>
        <row r="2326">
          <cell r="A2326" t="str">
            <v>CODIGO</v>
          </cell>
          <cell r="B2326" t="str">
            <v>ITEM</v>
          </cell>
          <cell r="C2326" t="str">
            <v>UNIDAD</v>
          </cell>
        </row>
        <row r="2327">
          <cell r="D2327">
            <v>0</v>
          </cell>
        </row>
        <row r="2328">
          <cell r="B2328" t="str">
            <v>CODIGO</v>
          </cell>
        </row>
        <row r="2329">
          <cell r="A2329" t="str">
            <v>CODIGO</v>
          </cell>
          <cell r="B2329" t="str">
            <v>RECURSOS</v>
          </cell>
          <cell r="C2329" t="str">
            <v>UNIDAD</v>
          </cell>
          <cell r="D2329" t="str">
            <v>CANT.</v>
          </cell>
        </row>
        <row r="2330">
          <cell r="B2330" t="str">
            <v>MATERIALES</v>
          </cell>
        </row>
        <row r="2331">
          <cell r="B2331">
            <v>0</v>
          </cell>
          <cell r="C2331">
            <v>0</v>
          </cell>
        </row>
        <row r="2332">
          <cell r="B2332">
            <v>0</v>
          </cell>
          <cell r="C2332">
            <v>0</v>
          </cell>
        </row>
        <row r="2333">
          <cell r="B2333">
            <v>0</v>
          </cell>
          <cell r="C2333">
            <v>0</v>
          </cell>
        </row>
        <row r="2334">
          <cell r="B2334">
            <v>0</v>
          </cell>
          <cell r="C2334">
            <v>0</v>
          </cell>
        </row>
        <row r="2336">
          <cell r="B2336" t="str">
            <v>EQUIPO</v>
          </cell>
        </row>
        <row r="2337">
          <cell r="B2337" t="str">
            <v>HTA MENOR (5% de M. de O.)</v>
          </cell>
        </row>
        <row r="2338">
          <cell r="A2338">
            <v>0</v>
          </cell>
          <cell r="B2338">
            <v>0</v>
          </cell>
          <cell r="C2338">
            <v>0</v>
          </cell>
        </row>
        <row r="2339">
          <cell r="A2339">
            <v>0</v>
          </cell>
          <cell r="B2339">
            <v>0</v>
          </cell>
          <cell r="C2339">
            <v>0</v>
          </cell>
        </row>
        <row r="2340">
          <cell r="A2340">
            <v>0</v>
          </cell>
          <cell r="B2340">
            <v>0</v>
          </cell>
          <cell r="C2340">
            <v>0</v>
          </cell>
        </row>
        <row r="2342">
          <cell r="B2342" t="str">
            <v>MANO DE OBRA</v>
          </cell>
        </row>
        <row r="2343">
          <cell r="B2343">
            <v>0</v>
          </cell>
          <cell r="C2343">
            <v>0</v>
          </cell>
        </row>
        <row r="2344">
          <cell r="A2344">
            <v>0</v>
          </cell>
          <cell r="B2344">
            <v>0</v>
          </cell>
          <cell r="C2344">
            <v>0</v>
          </cell>
        </row>
        <row r="2345">
          <cell r="A2345">
            <v>0</v>
          </cell>
          <cell r="B2345">
            <v>0</v>
          </cell>
          <cell r="C2345">
            <v>0</v>
          </cell>
        </row>
        <row r="2346">
          <cell r="A2346">
            <v>0</v>
          </cell>
          <cell r="B2346">
            <v>0</v>
          </cell>
          <cell r="C2346">
            <v>0</v>
          </cell>
        </row>
        <row r="2348">
          <cell r="B2348" t="str">
            <v>TRANSPORTE</v>
          </cell>
        </row>
        <row r="2350">
          <cell r="A2350">
            <v>0</v>
          </cell>
          <cell r="B2350">
            <v>0</v>
          </cell>
          <cell r="C2350">
            <v>0</v>
          </cell>
        </row>
        <row r="2351">
          <cell r="A2351">
            <v>0</v>
          </cell>
          <cell r="B2351">
            <v>0</v>
          </cell>
          <cell r="C2351">
            <v>0</v>
          </cell>
        </row>
        <row r="2352">
          <cell r="A2352">
            <v>0</v>
          </cell>
          <cell r="B2352">
            <v>0</v>
          </cell>
          <cell r="C2352">
            <v>0</v>
          </cell>
        </row>
        <row r="2357">
          <cell r="A2357" t="str">
            <v>CODIGO</v>
          </cell>
          <cell r="B2357" t="str">
            <v>ITEM</v>
          </cell>
          <cell r="C2357" t="str">
            <v>UNIDAD</v>
          </cell>
        </row>
        <row r="2358">
          <cell r="D2358">
            <v>0</v>
          </cell>
        </row>
        <row r="2359">
          <cell r="B2359" t="str">
            <v>CODIGO</v>
          </cell>
        </row>
        <row r="2360">
          <cell r="A2360" t="str">
            <v>CODIGO</v>
          </cell>
          <cell r="B2360" t="str">
            <v>RECURSOS</v>
          </cell>
          <cell r="C2360" t="str">
            <v>UNIDAD</v>
          </cell>
          <cell r="D2360" t="str">
            <v>CANT.</v>
          </cell>
        </row>
        <row r="2361">
          <cell r="B2361" t="str">
            <v>MATERIALES</v>
          </cell>
        </row>
        <row r="2362">
          <cell r="B2362">
            <v>0</v>
          </cell>
          <cell r="C2362">
            <v>0</v>
          </cell>
        </row>
        <row r="2363">
          <cell r="B2363">
            <v>0</v>
          </cell>
          <cell r="C2363">
            <v>0</v>
          </cell>
        </row>
        <row r="2364">
          <cell r="B2364">
            <v>0</v>
          </cell>
          <cell r="C2364">
            <v>0</v>
          </cell>
        </row>
        <row r="2365">
          <cell r="B2365">
            <v>0</v>
          </cell>
          <cell r="C2365">
            <v>0</v>
          </cell>
        </row>
        <row r="2367">
          <cell r="B2367" t="str">
            <v>EQUIPO</v>
          </cell>
        </row>
        <row r="2368">
          <cell r="B2368" t="str">
            <v>HTA MENOR (5% de M. de O.)</v>
          </cell>
        </row>
        <row r="2369">
          <cell r="A2369">
            <v>0</v>
          </cell>
          <cell r="B2369">
            <v>0</v>
          </cell>
          <cell r="C2369">
            <v>0</v>
          </cell>
        </row>
        <row r="2370">
          <cell r="A2370">
            <v>0</v>
          </cell>
          <cell r="B2370">
            <v>0</v>
          </cell>
          <cell r="C2370">
            <v>0</v>
          </cell>
        </row>
        <row r="2371">
          <cell r="A2371">
            <v>0</v>
          </cell>
          <cell r="B2371">
            <v>0</v>
          </cell>
          <cell r="C2371">
            <v>0</v>
          </cell>
        </row>
        <row r="2373">
          <cell r="B2373" t="str">
            <v>MANO DE OBRA</v>
          </cell>
        </row>
        <row r="2374">
          <cell r="B2374">
            <v>0</v>
          </cell>
          <cell r="C2374">
            <v>0</v>
          </cell>
        </row>
        <row r="2375">
          <cell r="A2375">
            <v>0</v>
          </cell>
          <cell r="B2375">
            <v>0</v>
          </cell>
          <cell r="C2375">
            <v>0</v>
          </cell>
        </row>
        <row r="2376">
          <cell r="A2376">
            <v>0</v>
          </cell>
          <cell r="B2376">
            <v>0</v>
          </cell>
          <cell r="C2376">
            <v>0</v>
          </cell>
        </row>
        <row r="2377">
          <cell r="A2377">
            <v>0</v>
          </cell>
          <cell r="B2377">
            <v>0</v>
          </cell>
          <cell r="C2377">
            <v>0</v>
          </cell>
        </row>
        <row r="2379">
          <cell r="B2379" t="str">
            <v>TRANSPORTE</v>
          </cell>
        </row>
        <row r="2381">
          <cell r="A2381">
            <v>0</v>
          </cell>
          <cell r="B2381">
            <v>0</v>
          </cell>
          <cell r="C2381">
            <v>0</v>
          </cell>
        </row>
        <row r="2382">
          <cell r="A2382">
            <v>0</v>
          </cell>
          <cell r="B2382">
            <v>0</v>
          </cell>
          <cell r="C2382">
            <v>0</v>
          </cell>
        </row>
        <row r="2383">
          <cell r="A2383">
            <v>0</v>
          </cell>
          <cell r="B2383">
            <v>0</v>
          </cell>
          <cell r="C2383">
            <v>0</v>
          </cell>
        </row>
        <row r="2388">
          <cell r="A2388" t="str">
            <v>CODIGO</v>
          </cell>
          <cell r="B2388" t="str">
            <v>ITEM</v>
          </cell>
          <cell r="C2388" t="str">
            <v>UNIDAD</v>
          </cell>
        </row>
        <row r="2389">
          <cell r="D2389">
            <v>0</v>
          </cell>
        </row>
        <row r="2390">
          <cell r="B2390" t="str">
            <v>CODIGO</v>
          </cell>
        </row>
        <row r="2391">
          <cell r="A2391" t="str">
            <v>CODIGO</v>
          </cell>
          <cell r="B2391" t="str">
            <v>RECURSOS</v>
          </cell>
          <cell r="C2391" t="str">
            <v>UNIDAD</v>
          </cell>
          <cell r="D2391" t="str">
            <v>CANT.</v>
          </cell>
        </row>
        <row r="2392">
          <cell r="B2392" t="str">
            <v>MATERIALES</v>
          </cell>
        </row>
        <row r="2393">
          <cell r="B2393">
            <v>0</v>
          </cell>
          <cell r="C2393">
            <v>0</v>
          </cell>
        </row>
        <row r="2394">
          <cell r="B2394">
            <v>0</v>
          </cell>
          <cell r="C2394">
            <v>0</v>
          </cell>
        </row>
        <row r="2395">
          <cell r="B2395">
            <v>0</v>
          </cell>
          <cell r="C2395">
            <v>0</v>
          </cell>
        </row>
        <row r="2396">
          <cell r="B2396">
            <v>0</v>
          </cell>
          <cell r="C2396">
            <v>0</v>
          </cell>
        </row>
        <row r="2398">
          <cell r="B2398" t="str">
            <v>EQUIPO</v>
          </cell>
        </row>
        <row r="2399">
          <cell r="B2399" t="str">
            <v>HTA MENOR (5% de M. de O.)</v>
          </cell>
        </row>
        <row r="2400">
          <cell r="A2400">
            <v>0</v>
          </cell>
          <cell r="B2400">
            <v>0</v>
          </cell>
          <cell r="C2400">
            <v>0</v>
          </cell>
        </row>
        <row r="2401">
          <cell r="A2401">
            <v>0</v>
          </cell>
          <cell r="B2401">
            <v>0</v>
          </cell>
          <cell r="C2401">
            <v>0</v>
          </cell>
        </row>
        <row r="2402">
          <cell r="A2402">
            <v>0</v>
          </cell>
          <cell r="B2402">
            <v>0</v>
          </cell>
          <cell r="C2402">
            <v>0</v>
          </cell>
        </row>
        <row r="2404">
          <cell r="B2404" t="str">
            <v>MANO DE OBRA</v>
          </cell>
        </row>
        <row r="2405">
          <cell r="B2405">
            <v>0</v>
          </cell>
          <cell r="C2405">
            <v>0</v>
          </cell>
        </row>
        <row r="2406">
          <cell r="A2406">
            <v>0</v>
          </cell>
          <cell r="B2406">
            <v>0</v>
          </cell>
          <cell r="C2406">
            <v>0</v>
          </cell>
        </row>
        <row r="2407">
          <cell r="A2407">
            <v>0</v>
          </cell>
          <cell r="B2407">
            <v>0</v>
          </cell>
          <cell r="C2407">
            <v>0</v>
          </cell>
        </row>
        <row r="2408">
          <cell r="A2408">
            <v>0</v>
          </cell>
          <cell r="B2408">
            <v>0</v>
          </cell>
          <cell r="C2408">
            <v>0</v>
          </cell>
        </row>
        <row r="2410">
          <cell r="B2410" t="str">
            <v>TRANSPORTE</v>
          </cell>
        </row>
        <row r="2412">
          <cell r="A2412">
            <v>0</v>
          </cell>
          <cell r="B2412">
            <v>0</v>
          </cell>
          <cell r="C2412">
            <v>0</v>
          </cell>
        </row>
        <row r="2413">
          <cell r="A2413">
            <v>0</v>
          </cell>
          <cell r="B2413">
            <v>0</v>
          </cell>
          <cell r="C2413">
            <v>0</v>
          </cell>
        </row>
        <row r="2414">
          <cell r="A2414">
            <v>0</v>
          </cell>
          <cell r="B2414">
            <v>0</v>
          </cell>
          <cell r="C2414">
            <v>0</v>
          </cell>
        </row>
        <row r="2419">
          <cell r="A2419" t="str">
            <v>CODIGO</v>
          </cell>
          <cell r="B2419" t="str">
            <v>ITEM</v>
          </cell>
          <cell r="C2419" t="str">
            <v>UNIDAD</v>
          </cell>
        </row>
        <row r="2420">
          <cell r="D2420">
            <v>0</v>
          </cell>
        </row>
        <row r="2421">
          <cell r="B2421" t="str">
            <v>CODIGO</v>
          </cell>
        </row>
        <row r="2422">
          <cell r="A2422" t="str">
            <v>CODIGO</v>
          </cell>
          <cell r="B2422" t="str">
            <v>RECURSOS</v>
          </cell>
          <cell r="C2422" t="str">
            <v>UNIDAD</v>
          </cell>
          <cell r="D2422" t="str">
            <v>CANT.</v>
          </cell>
        </row>
        <row r="2423">
          <cell r="B2423" t="str">
            <v>MATERIALES</v>
          </cell>
        </row>
        <row r="2424">
          <cell r="B2424">
            <v>0</v>
          </cell>
          <cell r="C2424">
            <v>0</v>
          </cell>
        </row>
        <row r="2425">
          <cell r="B2425">
            <v>0</v>
          </cell>
          <cell r="C2425">
            <v>0</v>
          </cell>
        </row>
        <row r="2426">
          <cell r="B2426">
            <v>0</v>
          </cell>
          <cell r="C2426">
            <v>0</v>
          </cell>
        </row>
        <row r="2427">
          <cell r="B2427">
            <v>0</v>
          </cell>
          <cell r="C2427">
            <v>0</v>
          </cell>
        </row>
        <row r="2429">
          <cell r="B2429" t="str">
            <v>EQUIPO</v>
          </cell>
        </row>
        <row r="2430">
          <cell r="B2430" t="str">
            <v>HTA MENOR (5% de M. de O.)</v>
          </cell>
        </row>
        <row r="2431">
          <cell r="A2431">
            <v>0</v>
          </cell>
          <cell r="B2431">
            <v>0</v>
          </cell>
          <cell r="C2431">
            <v>0</v>
          </cell>
        </row>
        <row r="2432">
          <cell r="A2432">
            <v>0</v>
          </cell>
          <cell r="B2432">
            <v>0</v>
          </cell>
          <cell r="C2432">
            <v>0</v>
          </cell>
        </row>
        <row r="2433">
          <cell r="A2433">
            <v>0</v>
          </cell>
          <cell r="B2433">
            <v>0</v>
          </cell>
          <cell r="C2433">
            <v>0</v>
          </cell>
        </row>
        <row r="2435">
          <cell r="B2435" t="str">
            <v>MANO DE OBRA</v>
          </cell>
        </row>
        <row r="2436">
          <cell r="B2436">
            <v>0</v>
          </cell>
          <cell r="C2436">
            <v>0</v>
          </cell>
        </row>
        <row r="2437">
          <cell r="A2437">
            <v>0</v>
          </cell>
          <cell r="B2437">
            <v>0</v>
          </cell>
          <cell r="C2437">
            <v>0</v>
          </cell>
        </row>
        <row r="2438">
          <cell r="A2438">
            <v>0</v>
          </cell>
          <cell r="B2438">
            <v>0</v>
          </cell>
          <cell r="C2438">
            <v>0</v>
          </cell>
        </row>
        <row r="2439">
          <cell r="A2439">
            <v>0</v>
          </cell>
          <cell r="B2439">
            <v>0</v>
          </cell>
          <cell r="C2439">
            <v>0</v>
          </cell>
        </row>
        <row r="2441">
          <cell r="B2441" t="str">
            <v>TRANSPORTE</v>
          </cell>
        </row>
        <row r="2443">
          <cell r="A2443">
            <v>0</v>
          </cell>
          <cell r="B2443">
            <v>0</v>
          </cell>
          <cell r="C2443">
            <v>0</v>
          </cell>
        </row>
        <row r="2444">
          <cell r="A2444">
            <v>0</v>
          </cell>
          <cell r="B2444">
            <v>0</v>
          </cell>
          <cell r="C2444">
            <v>0</v>
          </cell>
        </row>
        <row r="2445">
          <cell r="A2445">
            <v>0</v>
          </cell>
          <cell r="B2445">
            <v>0</v>
          </cell>
          <cell r="C2445">
            <v>0</v>
          </cell>
        </row>
        <row r="2451">
          <cell r="A2451" t="str">
            <v>CODIGO</v>
          </cell>
          <cell r="B2451" t="str">
            <v>ITEM</v>
          </cell>
          <cell r="C2451" t="str">
            <v>UNIDAD</v>
          </cell>
        </row>
        <row r="2452">
          <cell r="D2452">
            <v>0</v>
          </cell>
        </row>
        <row r="2453">
          <cell r="B2453" t="str">
            <v>CODIGO</v>
          </cell>
        </row>
        <row r="2454">
          <cell r="A2454" t="str">
            <v>CODIGO</v>
          </cell>
          <cell r="B2454" t="str">
            <v>RECURSOS</v>
          </cell>
          <cell r="C2454" t="str">
            <v>UNIDAD</v>
          </cell>
          <cell r="D2454" t="str">
            <v>CANT.</v>
          </cell>
        </row>
        <row r="2455">
          <cell r="B2455" t="str">
            <v>MATERIALES</v>
          </cell>
        </row>
        <row r="2456">
          <cell r="B2456">
            <v>0</v>
          </cell>
          <cell r="C2456">
            <v>0</v>
          </cell>
        </row>
        <row r="2457">
          <cell r="B2457">
            <v>0</v>
          </cell>
          <cell r="C2457">
            <v>0</v>
          </cell>
        </row>
        <row r="2458">
          <cell r="B2458">
            <v>0</v>
          </cell>
          <cell r="C2458">
            <v>0</v>
          </cell>
        </row>
        <row r="2459">
          <cell r="B2459">
            <v>0</v>
          </cell>
          <cell r="C2459">
            <v>0</v>
          </cell>
        </row>
        <row r="2461">
          <cell r="B2461" t="str">
            <v>EQUIPO</v>
          </cell>
        </row>
        <row r="2462">
          <cell r="B2462" t="str">
            <v>HTA MENOR (5% de M. de O.)</v>
          </cell>
        </row>
        <row r="2463">
          <cell r="A2463">
            <v>0</v>
          </cell>
          <cell r="B2463">
            <v>0</v>
          </cell>
          <cell r="C2463">
            <v>0</v>
          </cell>
        </row>
        <row r="2464">
          <cell r="A2464">
            <v>0</v>
          </cell>
          <cell r="B2464">
            <v>0</v>
          </cell>
          <cell r="C2464">
            <v>0</v>
          </cell>
        </row>
        <row r="2465">
          <cell r="A2465">
            <v>0</v>
          </cell>
          <cell r="B2465">
            <v>0</v>
          </cell>
          <cell r="C2465">
            <v>0</v>
          </cell>
        </row>
        <row r="2467">
          <cell r="B2467" t="str">
            <v>MANO DE OBRA</v>
          </cell>
        </row>
        <row r="2468">
          <cell r="B2468">
            <v>0</v>
          </cell>
          <cell r="C2468">
            <v>0</v>
          </cell>
        </row>
        <row r="2469">
          <cell r="A2469">
            <v>0</v>
          </cell>
          <cell r="B2469">
            <v>0</v>
          </cell>
          <cell r="C2469">
            <v>0</v>
          </cell>
        </row>
        <row r="2470">
          <cell r="A2470">
            <v>0</v>
          </cell>
          <cell r="B2470">
            <v>0</v>
          </cell>
          <cell r="C2470">
            <v>0</v>
          </cell>
        </row>
        <row r="2471">
          <cell r="A2471">
            <v>0</v>
          </cell>
          <cell r="B2471">
            <v>0</v>
          </cell>
          <cell r="C2471">
            <v>0</v>
          </cell>
        </row>
        <row r="2473">
          <cell r="B2473" t="str">
            <v>TRANSPORTE</v>
          </cell>
        </row>
        <row r="2475">
          <cell r="A2475">
            <v>0</v>
          </cell>
          <cell r="B2475">
            <v>0</v>
          </cell>
          <cell r="C2475">
            <v>0</v>
          </cell>
        </row>
        <row r="2476">
          <cell r="A2476">
            <v>0</v>
          </cell>
          <cell r="B2476">
            <v>0</v>
          </cell>
          <cell r="C2476">
            <v>0</v>
          </cell>
        </row>
        <row r="2477">
          <cell r="A2477">
            <v>0</v>
          </cell>
          <cell r="B2477">
            <v>0</v>
          </cell>
          <cell r="C2477">
            <v>0</v>
          </cell>
        </row>
        <row r="2482">
          <cell r="A2482" t="str">
            <v>CODIGO</v>
          </cell>
          <cell r="B2482" t="str">
            <v>ITEM</v>
          </cell>
          <cell r="C2482" t="str">
            <v>UNIDAD</v>
          </cell>
        </row>
        <row r="2483">
          <cell r="D2483">
            <v>0</v>
          </cell>
        </row>
        <row r="2484">
          <cell r="B2484" t="str">
            <v>CODIGO</v>
          </cell>
        </row>
        <row r="2485">
          <cell r="A2485" t="str">
            <v>CODIGO</v>
          </cell>
          <cell r="B2485" t="str">
            <v>RECURSOS</v>
          </cell>
          <cell r="C2485" t="str">
            <v>UNIDAD</v>
          </cell>
          <cell r="D2485" t="str">
            <v>CANT.</v>
          </cell>
        </row>
        <row r="2486">
          <cell r="B2486" t="str">
            <v>MATERIALES</v>
          </cell>
        </row>
        <row r="2487">
          <cell r="B2487">
            <v>0</v>
          </cell>
          <cell r="C2487">
            <v>0</v>
          </cell>
        </row>
        <row r="2488">
          <cell r="B2488">
            <v>0</v>
          </cell>
          <cell r="C2488">
            <v>0</v>
          </cell>
        </row>
        <row r="2489">
          <cell r="B2489">
            <v>0</v>
          </cell>
          <cell r="C2489">
            <v>0</v>
          </cell>
        </row>
        <row r="2490">
          <cell r="B2490">
            <v>0</v>
          </cell>
          <cell r="C2490">
            <v>0</v>
          </cell>
        </row>
        <row r="2492">
          <cell r="B2492" t="str">
            <v>EQUIPO</v>
          </cell>
        </row>
        <row r="2493">
          <cell r="B2493" t="str">
            <v>HTA MENOR (5% de M. de O.)</v>
          </cell>
        </row>
        <row r="2494">
          <cell r="A2494">
            <v>0</v>
          </cell>
          <cell r="B2494">
            <v>0</v>
          </cell>
          <cell r="C2494">
            <v>0</v>
          </cell>
        </row>
        <row r="2495">
          <cell r="A2495">
            <v>0</v>
          </cell>
          <cell r="B2495">
            <v>0</v>
          </cell>
          <cell r="C2495">
            <v>0</v>
          </cell>
        </row>
        <row r="2496">
          <cell r="A2496">
            <v>0</v>
          </cell>
          <cell r="B2496">
            <v>0</v>
          </cell>
          <cell r="C2496">
            <v>0</v>
          </cell>
        </row>
        <row r="2498">
          <cell r="B2498" t="str">
            <v>MANO DE OBRA</v>
          </cell>
        </row>
        <row r="2499">
          <cell r="B2499">
            <v>0</v>
          </cell>
          <cell r="C2499">
            <v>0</v>
          </cell>
        </row>
        <row r="2500">
          <cell r="A2500">
            <v>0</v>
          </cell>
          <cell r="B2500">
            <v>0</v>
          </cell>
          <cell r="C2500">
            <v>0</v>
          </cell>
        </row>
        <row r="2501">
          <cell r="A2501">
            <v>0</v>
          </cell>
          <cell r="B2501">
            <v>0</v>
          </cell>
          <cell r="C2501">
            <v>0</v>
          </cell>
        </row>
        <row r="2502">
          <cell r="A2502">
            <v>0</v>
          </cell>
          <cell r="B2502">
            <v>0</v>
          </cell>
          <cell r="C2502">
            <v>0</v>
          </cell>
        </row>
        <row r="2504">
          <cell r="B2504" t="str">
            <v>TRANSPORTE</v>
          </cell>
        </row>
        <row r="2506">
          <cell r="A2506">
            <v>0</v>
          </cell>
          <cell r="B2506">
            <v>0</v>
          </cell>
          <cell r="C2506">
            <v>0</v>
          </cell>
        </row>
        <row r="2507">
          <cell r="A2507">
            <v>0</v>
          </cell>
          <cell r="B2507">
            <v>0</v>
          </cell>
          <cell r="C2507">
            <v>0</v>
          </cell>
        </row>
        <row r="2508">
          <cell r="A2508">
            <v>0</v>
          </cell>
          <cell r="B2508">
            <v>0</v>
          </cell>
          <cell r="C2508">
            <v>0</v>
          </cell>
        </row>
        <row r="2513">
          <cell r="A2513" t="str">
            <v>CODIGO</v>
          </cell>
          <cell r="B2513" t="str">
            <v>ITEM</v>
          </cell>
          <cell r="C2513" t="str">
            <v>UNIDAD</v>
          </cell>
        </row>
        <row r="2514">
          <cell r="D2514">
            <v>0</v>
          </cell>
        </row>
        <row r="2515">
          <cell r="B2515" t="str">
            <v>CODIGO</v>
          </cell>
        </row>
        <row r="2516">
          <cell r="A2516" t="str">
            <v>CODIGO</v>
          </cell>
          <cell r="B2516" t="str">
            <v>RECURSOS</v>
          </cell>
          <cell r="C2516" t="str">
            <v>UNIDAD</v>
          </cell>
          <cell r="D2516" t="str">
            <v>CANT.</v>
          </cell>
        </row>
        <row r="2517">
          <cell r="B2517" t="str">
            <v>MATERIALES</v>
          </cell>
        </row>
        <row r="2518">
          <cell r="B2518">
            <v>0</v>
          </cell>
          <cell r="C2518">
            <v>0</v>
          </cell>
        </row>
        <row r="2519">
          <cell r="B2519">
            <v>0</v>
          </cell>
          <cell r="C2519">
            <v>0</v>
          </cell>
        </row>
        <row r="2520">
          <cell r="B2520">
            <v>0</v>
          </cell>
          <cell r="C2520">
            <v>0</v>
          </cell>
        </row>
        <row r="2521">
          <cell r="B2521">
            <v>0</v>
          </cell>
          <cell r="C2521">
            <v>0</v>
          </cell>
        </row>
        <row r="2523">
          <cell r="B2523" t="str">
            <v>EQUIPO</v>
          </cell>
        </row>
        <row r="2524">
          <cell r="B2524" t="str">
            <v>HTA MENOR (5% de M. de O.)</v>
          </cell>
        </row>
        <row r="2525">
          <cell r="A2525">
            <v>0</v>
          </cell>
          <cell r="B2525">
            <v>0</v>
          </cell>
          <cell r="C2525">
            <v>0</v>
          </cell>
        </row>
        <row r="2526">
          <cell r="A2526">
            <v>0</v>
          </cell>
          <cell r="B2526">
            <v>0</v>
          </cell>
          <cell r="C2526">
            <v>0</v>
          </cell>
        </row>
        <row r="2527">
          <cell r="A2527">
            <v>0</v>
          </cell>
          <cell r="B2527">
            <v>0</v>
          </cell>
          <cell r="C2527">
            <v>0</v>
          </cell>
        </row>
        <row r="2529">
          <cell r="B2529" t="str">
            <v>MANO DE OBRA</v>
          </cell>
        </row>
        <row r="2530">
          <cell r="B2530">
            <v>0</v>
          </cell>
          <cell r="C2530">
            <v>0</v>
          </cell>
        </row>
        <row r="2531">
          <cell r="A2531">
            <v>0</v>
          </cell>
          <cell r="B2531">
            <v>0</v>
          </cell>
          <cell r="C2531">
            <v>0</v>
          </cell>
        </row>
        <row r="2532">
          <cell r="A2532">
            <v>0</v>
          </cell>
          <cell r="B2532">
            <v>0</v>
          </cell>
          <cell r="C2532">
            <v>0</v>
          </cell>
        </row>
        <row r="2533">
          <cell r="A2533">
            <v>0</v>
          </cell>
          <cell r="B2533">
            <v>0</v>
          </cell>
          <cell r="C2533">
            <v>0</v>
          </cell>
        </row>
        <row r="2535">
          <cell r="B2535" t="str">
            <v>TRANSPORTE</v>
          </cell>
        </row>
        <row r="2537">
          <cell r="A2537">
            <v>0</v>
          </cell>
          <cell r="B2537">
            <v>0</v>
          </cell>
          <cell r="C2537">
            <v>0</v>
          </cell>
        </row>
        <row r="2538">
          <cell r="A2538">
            <v>0</v>
          </cell>
          <cell r="B2538">
            <v>0</v>
          </cell>
          <cell r="C2538">
            <v>0</v>
          </cell>
        </row>
        <row r="2539">
          <cell r="A2539">
            <v>0</v>
          </cell>
          <cell r="B2539">
            <v>0</v>
          </cell>
          <cell r="C2539">
            <v>0</v>
          </cell>
        </row>
        <row r="2544">
          <cell r="A2544" t="str">
            <v>CODIGO</v>
          </cell>
          <cell r="B2544" t="str">
            <v>ITEM</v>
          </cell>
          <cell r="C2544" t="str">
            <v>UNIDAD</v>
          </cell>
        </row>
        <row r="2545">
          <cell r="D2545">
            <v>0</v>
          </cell>
        </row>
        <row r="2546">
          <cell r="B2546" t="str">
            <v>CODIGO</v>
          </cell>
        </row>
        <row r="2547">
          <cell r="A2547" t="str">
            <v>CODIGO</v>
          </cell>
          <cell r="B2547" t="str">
            <v>RECURSOS</v>
          </cell>
          <cell r="C2547" t="str">
            <v>UNIDAD</v>
          </cell>
          <cell r="D2547" t="str">
            <v>CANT.</v>
          </cell>
        </row>
        <row r="2548">
          <cell r="B2548" t="str">
            <v>MATERIALES</v>
          </cell>
        </row>
        <row r="2549">
          <cell r="B2549">
            <v>0</v>
          </cell>
          <cell r="C2549">
            <v>0</v>
          </cell>
        </row>
        <row r="2550">
          <cell r="B2550">
            <v>0</v>
          </cell>
          <cell r="C2550">
            <v>0</v>
          </cell>
        </row>
        <row r="2551">
          <cell r="B2551">
            <v>0</v>
          </cell>
          <cell r="C2551">
            <v>0</v>
          </cell>
        </row>
        <row r="2552">
          <cell r="B2552">
            <v>0</v>
          </cell>
          <cell r="C2552">
            <v>0</v>
          </cell>
        </row>
        <row r="2554">
          <cell r="B2554" t="str">
            <v>EQUIPO</v>
          </cell>
        </row>
        <row r="2555">
          <cell r="B2555" t="str">
            <v>HTA MENOR (5% de M. de O.)</v>
          </cell>
        </row>
        <row r="2556">
          <cell r="A2556">
            <v>0</v>
          </cell>
          <cell r="B2556">
            <v>0</v>
          </cell>
          <cell r="C2556">
            <v>0</v>
          </cell>
        </row>
        <row r="2557">
          <cell r="A2557">
            <v>0</v>
          </cell>
          <cell r="B2557">
            <v>0</v>
          </cell>
          <cell r="C2557">
            <v>0</v>
          </cell>
        </row>
        <row r="2558">
          <cell r="A2558">
            <v>0</v>
          </cell>
          <cell r="B2558">
            <v>0</v>
          </cell>
          <cell r="C2558">
            <v>0</v>
          </cell>
        </row>
        <row r="2560">
          <cell r="B2560" t="str">
            <v>MANO DE OBRA</v>
          </cell>
        </row>
        <row r="2561">
          <cell r="B2561">
            <v>0</v>
          </cell>
          <cell r="C2561">
            <v>0</v>
          </cell>
        </row>
        <row r="2562">
          <cell r="A2562">
            <v>0</v>
          </cell>
          <cell r="B2562">
            <v>0</v>
          </cell>
          <cell r="C2562">
            <v>0</v>
          </cell>
        </row>
        <row r="2563">
          <cell r="A2563">
            <v>0</v>
          </cell>
          <cell r="B2563">
            <v>0</v>
          </cell>
          <cell r="C2563">
            <v>0</v>
          </cell>
        </row>
        <row r="2564">
          <cell r="A2564">
            <v>0</v>
          </cell>
          <cell r="B2564">
            <v>0</v>
          </cell>
          <cell r="C2564">
            <v>0</v>
          </cell>
        </row>
        <row r="2566">
          <cell r="B2566" t="str">
            <v>TRANSPORTE</v>
          </cell>
        </row>
        <row r="2568">
          <cell r="A2568">
            <v>0</v>
          </cell>
          <cell r="B2568">
            <v>0</v>
          </cell>
          <cell r="C2568">
            <v>0</v>
          </cell>
        </row>
        <row r="2569">
          <cell r="A2569">
            <v>0</v>
          </cell>
          <cell r="B2569">
            <v>0</v>
          </cell>
          <cell r="C2569">
            <v>0</v>
          </cell>
        </row>
        <row r="2570">
          <cell r="A2570">
            <v>0</v>
          </cell>
          <cell r="B2570">
            <v>0</v>
          </cell>
          <cell r="C2570">
            <v>0</v>
          </cell>
        </row>
        <row r="2575">
          <cell r="A2575" t="str">
            <v>CODIGO</v>
          </cell>
          <cell r="B2575" t="str">
            <v>ITEM</v>
          </cell>
          <cell r="C2575" t="str">
            <v>UNIDAD</v>
          </cell>
        </row>
        <row r="2576">
          <cell r="D2576">
            <v>0</v>
          </cell>
        </row>
        <row r="2577">
          <cell r="B2577" t="str">
            <v>CODIGO</v>
          </cell>
        </row>
        <row r="2578">
          <cell r="A2578" t="str">
            <v>CODIGO</v>
          </cell>
          <cell r="B2578" t="str">
            <v>RECURSOS</v>
          </cell>
          <cell r="C2578" t="str">
            <v>UNIDAD</v>
          </cell>
          <cell r="D2578" t="str">
            <v>CANT.</v>
          </cell>
        </row>
        <row r="2579">
          <cell r="B2579" t="str">
            <v>MATERIALES</v>
          </cell>
        </row>
        <row r="2580">
          <cell r="B2580">
            <v>0</v>
          </cell>
          <cell r="C2580">
            <v>0</v>
          </cell>
        </row>
        <row r="2581">
          <cell r="B2581">
            <v>0</v>
          </cell>
          <cell r="C2581">
            <v>0</v>
          </cell>
        </row>
        <row r="2582">
          <cell r="B2582">
            <v>0</v>
          </cell>
          <cell r="C2582">
            <v>0</v>
          </cell>
        </row>
        <row r="2583">
          <cell r="B2583">
            <v>0</v>
          </cell>
          <cell r="C2583">
            <v>0</v>
          </cell>
        </row>
        <row r="2585">
          <cell r="B2585" t="str">
            <v>EQUIPO</v>
          </cell>
        </row>
        <row r="2586">
          <cell r="B2586" t="str">
            <v>HTA MENOR (5% de M. de O.)</v>
          </cell>
        </row>
        <row r="2587">
          <cell r="A2587">
            <v>0</v>
          </cell>
          <cell r="B2587">
            <v>0</v>
          </cell>
          <cell r="C2587">
            <v>0</v>
          </cell>
        </row>
        <row r="2588">
          <cell r="A2588">
            <v>0</v>
          </cell>
          <cell r="B2588">
            <v>0</v>
          </cell>
          <cell r="C2588">
            <v>0</v>
          </cell>
        </row>
        <row r="2589">
          <cell r="A2589">
            <v>0</v>
          </cell>
          <cell r="B2589">
            <v>0</v>
          </cell>
          <cell r="C2589">
            <v>0</v>
          </cell>
        </row>
        <row r="2591">
          <cell r="B2591" t="str">
            <v>MANO DE OBRA</v>
          </cell>
        </row>
        <row r="2592">
          <cell r="B2592">
            <v>0</v>
          </cell>
          <cell r="C2592">
            <v>0</v>
          </cell>
        </row>
        <row r="2593">
          <cell r="A2593">
            <v>0</v>
          </cell>
          <cell r="B2593">
            <v>0</v>
          </cell>
          <cell r="C2593">
            <v>0</v>
          </cell>
        </row>
        <row r="2594">
          <cell r="A2594">
            <v>0</v>
          </cell>
          <cell r="B2594">
            <v>0</v>
          </cell>
          <cell r="C2594">
            <v>0</v>
          </cell>
        </row>
        <row r="2595">
          <cell r="A2595">
            <v>0</v>
          </cell>
          <cell r="B2595">
            <v>0</v>
          </cell>
          <cell r="C2595">
            <v>0</v>
          </cell>
        </row>
        <row r="2597">
          <cell r="B2597" t="str">
            <v>TRANSPORTE</v>
          </cell>
        </row>
        <row r="2599">
          <cell r="A2599">
            <v>0</v>
          </cell>
          <cell r="B2599">
            <v>0</v>
          </cell>
          <cell r="C2599">
            <v>0</v>
          </cell>
        </row>
        <row r="2600">
          <cell r="A2600">
            <v>0</v>
          </cell>
          <cell r="B2600">
            <v>0</v>
          </cell>
          <cell r="C2600">
            <v>0</v>
          </cell>
        </row>
        <row r="2601">
          <cell r="A2601">
            <v>0</v>
          </cell>
          <cell r="B2601">
            <v>0</v>
          </cell>
          <cell r="C2601">
            <v>0</v>
          </cell>
        </row>
        <row r="2606">
          <cell r="A2606" t="str">
            <v>CODIGO</v>
          </cell>
          <cell r="B2606" t="str">
            <v>ITEM</v>
          </cell>
          <cell r="C2606" t="str">
            <v>UNIDAD</v>
          </cell>
        </row>
        <row r="2607">
          <cell r="D2607">
            <v>0</v>
          </cell>
        </row>
        <row r="2608">
          <cell r="B2608" t="str">
            <v>CODIGO</v>
          </cell>
        </row>
        <row r="2609">
          <cell r="A2609" t="str">
            <v>CODIGO</v>
          </cell>
          <cell r="B2609" t="str">
            <v>RECURSOS</v>
          </cell>
          <cell r="C2609" t="str">
            <v>UNIDAD</v>
          </cell>
          <cell r="D2609" t="str">
            <v>CANT.</v>
          </cell>
        </row>
        <row r="2610">
          <cell r="B2610" t="str">
            <v>MATERIALES</v>
          </cell>
        </row>
        <row r="2611">
          <cell r="B2611">
            <v>0</v>
          </cell>
          <cell r="C2611">
            <v>0</v>
          </cell>
        </row>
        <row r="2612">
          <cell r="B2612">
            <v>0</v>
          </cell>
          <cell r="C2612">
            <v>0</v>
          </cell>
        </row>
        <row r="2613">
          <cell r="B2613">
            <v>0</v>
          </cell>
          <cell r="C2613">
            <v>0</v>
          </cell>
        </row>
        <row r="2614">
          <cell r="B2614">
            <v>0</v>
          </cell>
          <cell r="C2614">
            <v>0</v>
          </cell>
        </row>
        <row r="2616">
          <cell r="B2616" t="str">
            <v>EQUIPO</v>
          </cell>
        </row>
        <row r="2617">
          <cell r="B2617" t="str">
            <v>HTA MENOR (5% de M. de O.)</v>
          </cell>
        </row>
        <row r="2618">
          <cell r="A2618">
            <v>0</v>
          </cell>
          <cell r="B2618">
            <v>0</v>
          </cell>
          <cell r="C2618">
            <v>0</v>
          </cell>
        </row>
        <row r="2619">
          <cell r="A2619">
            <v>0</v>
          </cell>
          <cell r="B2619">
            <v>0</v>
          </cell>
          <cell r="C2619">
            <v>0</v>
          </cell>
        </row>
        <row r="2620">
          <cell r="A2620">
            <v>0</v>
          </cell>
          <cell r="B2620">
            <v>0</v>
          </cell>
          <cell r="C2620">
            <v>0</v>
          </cell>
        </row>
        <row r="2622">
          <cell r="B2622" t="str">
            <v>MANO DE OBRA</v>
          </cell>
        </row>
        <row r="2623">
          <cell r="B2623">
            <v>0</v>
          </cell>
          <cell r="C2623">
            <v>0</v>
          </cell>
        </row>
        <row r="2624">
          <cell r="A2624">
            <v>0</v>
          </cell>
          <cell r="B2624">
            <v>0</v>
          </cell>
          <cell r="C2624">
            <v>0</v>
          </cell>
        </row>
        <row r="2625">
          <cell r="A2625">
            <v>0</v>
          </cell>
          <cell r="B2625">
            <v>0</v>
          </cell>
          <cell r="C2625">
            <v>0</v>
          </cell>
        </row>
        <row r="2626">
          <cell r="A2626">
            <v>0</v>
          </cell>
          <cell r="B2626">
            <v>0</v>
          </cell>
          <cell r="C2626">
            <v>0</v>
          </cell>
        </row>
        <row r="2628">
          <cell r="B2628" t="str">
            <v>TRANSPORTE</v>
          </cell>
        </row>
        <row r="2630">
          <cell r="A2630">
            <v>0</v>
          </cell>
          <cell r="B2630">
            <v>0</v>
          </cell>
          <cell r="C2630">
            <v>0</v>
          </cell>
        </row>
        <row r="2631">
          <cell r="A2631">
            <v>0</v>
          </cell>
          <cell r="B2631">
            <v>0</v>
          </cell>
          <cell r="C2631">
            <v>0</v>
          </cell>
        </row>
        <row r="2632">
          <cell r="A2632">
            <v>0</v>
          </cell>
          <cell r="B2632">
            <v>0</v>
          </cell>
          <cell r="C2632">
            <v>0</v>
          </cell>
        </row>
        <row r="2637">
          <cell r="A2637" t="str">
            <v>CODIGO</v>
          </cell>
          <cell r="B2637" t="str">
            <v>ITEM</v>
          </cell>
          <cell r="C2637" t="str">
            <v>UNIDAD</v>
          </cell>
        </row>
        <row r="2638">
          <cell r="D2638">
            <v>0</v>
          </cell>
        </row>
        <row r="2639">
          <cell r="B2639" t="str">
            <v>CODIGO</v>
          </cell>
        </row>
        <row r="2640">
          <cell r="A2640" t="str">
            <v>CODIGO</v>
          </cell>
          <cell r="B2640" t="str">
            <v>RECURSOS</v>
          </cell>
          <cell r="C2640" t="str">
            <v>UNIDAD</v>
          </cell>
          <cell r="D2640" t="str">
            <v>CANT.</v>
          </cell>
        </row>
        <row r="2641">
          <cell r="B2641" t="str">
            <v>MATERIALES</v>
          </cell>
        </row>
        <row r="2642">
          <cell r="B2642">
            <v>0</v>
          </cell>
          <cell r="C2642">
            <v>0</v>
          </cell>
        </row>
        <row r="2643">
          <cell r="B2643">
            <v>0</v>
          </cell>
          <cell r="C2643">
            <v>0</v>
          </cell>
        </row>
        <row r="2644">
          <cell r="B2644">
            <v>0</v>
          </cell>
          <cell r="C2644">
            <v>0</v>
          </cell>
        </row>
        <row r="2645">
          <cell r="B2645">
            <v>0</v>
          </cell>
          <cell r="C2645">
            <v>0</v>
          </cell>
        </row>
        <row r="2647">
          <cell r="B2647" t="str">
            <v>EQUIPO</v>
          </cell>
        </row>
        <row r="2648">
          <cell r="B2648" t="str">
            <v>HTA MENOR (5% de M. de O.)</v>
          </cell>
        </row>
        <row r="2649">
          <cell r="A2649">
            <v>0</v>
          </cell>
          <cell r="B2649">
            <v>0</v>
          </cell>
          <cell r="C2649">
            <v>0</v>
          </cell>
        </row>
        <row r="2650">
          <cell r="A2650">
            <v>0</v>
          </cell>
          <cell r="B2650">
            <v>0</v>
          </cell>
          <cell r="C2650">
            <v>0</v>
          </cell>
        </row>
        <row r="2651">
          <cell r="A2651">
            <v>0</v>
          </cell>
          <cell r="B2651">
            <v>0</v>
          </cell>
          <cell r="C2651">
            <v>0</v>
          </cell>
        </row>
        <row r="2653">
          <cell r="B2653" t="str">
            <v>MANO DE OBRA</v>
          </cell>
        </row>
        <row r="2654">
          <cell r="B2654">
            <v>0</v>
          </cell>
          <cell r="C2654">
            <v>0</v>
          </cell>
        </row>
        <row r="2655">
          <cell r="A2655">
            <v>0</v>
          </cell>
          <cell r="B2655">
            <v>0</v>
          </cell>
          <cell r="C2655">
            <v>0</v>
          </cell>
        </row>
        <row r="2656">
          <cell r="A2656">
            <v>0</v>
          </cell>
          <cell r="B2656">
            <v>0</v>
          </cell>
          <cell r="C2656">
            <v>0</v>
          </cell>
        </row>
        <row r="2657">
          <cell r="A2657">
            <v>0</v>
          </cell>
          <cell r="B2657">
            <v>0</v>
          </cell>
          <cell r="C2657">
            <v>0</v>
          </cell>
        </row>
        <row r="2659">
          <cell r="B2659" t="str">
            <v>TRANSPORTE</v>
          </cell>
        </row>
        <row r="2661">
          <cell r="A2661">
            <v>0</v>
          </cell>
          <cell r="B2661">
            <v>0</v>
          </cell>
          <cell r="C2661">
            <v>0</v>
          </cell>
        </row>
        <row r="2662">
          <cell r="A2662">
            <v>0</v>
          </cell>
          <cell r="B2662">
            <v>0</v>
          </cell>
          <cell r="C2662">
            <v>0</v>
          </cell>
        </row>
        <row r="2663">
          <cell r="A2663">
            <v>0</v>
          </cell>
          <cell r="B2663">
            <v>0</v>
          </cell>
          <cell r="C2663">
            <v>0</v>
          </cell>
        </row>
        <row r="2668">
          <cell r="A2668" t="str">
            <v>CODIGO</v>
          </cell>
          <cell r="B2668" t="str">
            <v>ITEM</v>
          </cell>
          <cell r="C2668" t="str">
            <v>UNIDAD</v>
          </cell>
        </row>
        <row r="2669">
          <cell r="D2669">
            <v>0</v>
          </cell>
        </row>
        <row r="2670">
          <cell r="B2670" t="str">
            <v>CODIGO</v>
          </cell>
        </row>
        <row r="2671">
          <cell r="A2671" t="str">
            <v>CODIGO</v>
          </cell>
          <cell r="B2671" t="str">
            <v>RECURSOS</v>
          </cell>
          <cell r="C2671" t="str">
            <v>UNIDAD</v>
          </cell>
          <cell r="D2671" t="str">
            <v>CANT.</v>
          </cell>
        </row>
        <row r="2672">
          <cell r="B2672" t="str">
            <v>MATERIALES</v>
          </cell>
        </row>
        <row r="2673">
          <cell r="B2673">
            <v>0</v>
          </cell>
          <cell r="C2673">
            <v>0</v>
          </cell>
        </row>
        <row r="2674">
          <cell r="B2674">
            <v>0</v>
          </cell>
          <cell r="C2674">
            <v>0</v>
          </cell>
        </row>
        <row r="2675">
          <cell r="B2675">
            <v>0</v>
          </cell>
          <cell r="C2675">
            <v>0</v>
          </cell>
        </row>
        <row r="2676">
          <cell r="B2676">
            <v>0</v>
          </cell>
          <cell r="C2676">
            <v>0</v>
          </cell>
        </row>
        <row r="2678">
          <cell r="B2678" t="str">
            <v>EQUIPO</v>
          </cell>
        </row>
        <row r="2679">
          <cell r="B2679" t="str">
            <v>HTA MENOR (5% de M. de O.)</v>
          </cell>
        </row>
        <row r="2680">
          <cell r="A2680">
            <v>0</v>
          </cell>
          <cell r="B2680">
            <v>0</v>
          </cell>
          <cell r="C2680">
            <v>0</v>
          </cell>
        </row>
        <row r="2681">
          <cell r="A2681">
            <v>0</v>
          </cell>
          <cell r="B2681">
            <v>0</v>
          </cell>
          <cell r="C2681">
            <v>0</v>
          </cell>
        </row>
        <row r="2682">
          <cell r="A2682">
            <v>0</v>
          </cell>
          <cell r="B2682">
            <v>0</v>
          </cell>
          <cell r="C2682">
            <v>0</v>
          </cell>
        </row>
        <row r="2684">
          <cell r="B2684" t="str">
            <v>MANO DE OBRA</v>
          </cell>
        </row>
        <row r="2685">
          <cell r="B2685">
            <v>0</v>
          </cell>
          <cell r="C2685">
            <v>0</v>
          </cell>
        </row>
        <row r="2686">
          <cell r="A2686">
            <v>0</v>
          </cell>
          <cell r="B2686">
            <v>0</v>
          </cell>
          <cell r="C2686">
            <v>0</v>
          </cell>
        </row>
        <row r="2687">
          <cell r="A2687">
            <v>0</v>
          </cell>
          <cell r="B2687">
            <v>0</v>
          </cell>
          <cell r="C2687">
            <v>0</v>
          </cell>
        </row>
        <row r="2688">
          <cell r="A2688">
            <v>0</v>
          </cell>
          <cell r="B2688">
            <v>0</v>
          </cell>
          <cell r="C2688">
            <v>0</v>
          </cell>
        </row>
        <row r="2690">
          <cell r="B2690" t="str">
            <v>TRANSPORTE</v>
          </cell>
        </row>
        <row r="2692">
          <cell r="A2692">
            <v>0</v>
          </cell>
          <cell r="B2692">
            <v>0</v>
          </cell>
          <cell r="C2692">
            <v>0</v>
          </cell>
        </row>
        <row r="2693">
          <cell r="A2693">
            <v>0</v>
          </cell>
          <cell r="B2693">
            <v>0</v>
          </cell>
          <cell r="C2693">
            <v>0</v>
          </cell>
        </row>
        <row r="2694">
          <cell r="A2694">
            <v>0</v>
          </cell>
          <cell r="B2694">
            <v>0</v>
          </cell>
          <cell r="C2694">
            <v>0</v>
          </cell>
        </row>
        <row r="2699">
          <cell r="A2699" t="str">
            <v>CODIGO</v>
          </cell>
          <cell r="B2699" t="str">
            <v>ITEM</v>
          </cell>
          <cell r="C2699" t="str">
            <v>UNIDAD</v>
          </cell>
        </row>
        <row r="2700">
          <cell r="D2700">
            <v>0</v>
          </cell>
        </row>
        <row r="2701">
          <cell r="B2701" t="str">
            <v>CODIGO</v>
          </cell>
        </row>
        <row r="2702">
          <cell r="A2702" t="str">
            <v>CODIGO</v>
          </cell>
          <cell r="B2702" t="str">
            <v>RECURSOS</v>
          </cell>
          <cell r="C2702" t="str">
            <v>UNIDAD</v>
          </cell>
          <cell r="D2702" t="str">
            <v>CANT.</v>
          </cell>
        </row>
        <row r="2703">
          <cell r="B2703" t="str">
            <v>MATERIALES</v>
          </cell>
        </row>
        <row r="2704">
          <cell r="B2704">
            <v>0</v>
          </cell>
          <cell r="C2704">
            <v>0</v>
          </cell>
        </row>
        <row r="2705">
          <cell r="B2705">
            <v>0</v>
          </cell>
          <cell r="C2705">
            <v>0</v>
          </cell>
        </row>
        <row r="2706">
          <cell r="B2706">
            <v>0</v>
          </cell>
          <cell r="C2706">
            <v>0</v>
          </cell>
        </row>
        <row r="2707">
          <cell r="B2707">
            <v>0</v>
          </cell>
          <cell r="C2707">
            <v>0</v>
          </cell>
        </row>
        <row r="2709">
          <cell r="B2709" t="str">
            <v>EQUIPO</v>
          </cell>
        </row>
        <row r="2710">
          <cell r="B2710" t="str">
            <v>HTA MENOR (5% de M. de O.)</v>
          </cell>
        </row>
        <row r="2711">
          <cell r="A2711">
            <v>0</v>
          </cell>
          <cell r="B2711">
            <v>0</v>
          </cell>
          <cell r="C2711">
            <v>0</v>
          </cell>
        </row>
        <row r="2712">
          <cell r="A2712">
            <v>0</v>
          </cell>
          <cell r="B2712">
            <v>0</v>
          </cell>
          <cell r="C2712">
            <v>0</v>
          </cell>
        </row>
        <row r="2713">
          <cell r="A2713">
            <v>0</v>
          </cell>
          <cell r="B2713">
            <v>0</v>
          </cell>
          <cell r="C2713">
            <v>0</v>
          </cell>
        </row>
        <row r="2715">
          <cell r="B2715" t="str">
            <v>MANO DE OBRA</v>
          </cell>
        </row>
        <row r="2716">
          <cell r="B2716">
            <v>0</v>
          </cell>
          <cell r="C2716">
            <v>0</v>
          </cell>
        </row>
        <row r="2717">
          <cell r="A2717">
            <v>0</v>
          </cell>
          <cell r="B2717">
            <v>0</v>
          </cell>
          <cell r="C2717">
            <v>0</v>
          </cell>
        </row>
        <row r="2718">
          <cell r="A2718">
            <v>0</v>
          </cell>
          <cell r="B2718">
            <v>0</v>
          </cell>
          <cell r="C2718">
            <v>0</v>
          </cell>
        </row>
        <row r="2719">
          <cell r="A2719">
            <v>0</v>
          </cell>
          <cell r="B2719">
            <v>0</v>
          </cell>
          <cell r="C2719">
            <v>0</v>
          </cell>
        </row>
        <row r="2721">
          <cell r="B2721" t="str">
            <v>TRANSPORTE</v>
          </cell>
        </row>
        <row r="2723">
          <cell r="A2723">
            <v>0</v>
          </cell>
          <cell r="B2723">
            <v>0</v>
          </cell>
          <cell r="C2723">
            <v>0</v>
          </cell>
        </row>
        <row r="2724">
          <cell r="A2724">
            <v>0</v>
          </cell>
          <cell r="B2724">
            <v>0</v>
          </cell>
          <cell r="C2724">
            <v>0</v>
          </cell>
        </row>
        <row r="2725">
          <cell r="A2725">
            <v>0</v>
          </cell>
          <cell r="B2725">
            <v>0</v>
          </cell>
          <cell r="C2725">
            <v>0</v>
          </cell>
        </row>
        <row r="2730">
          <cell r="A2730" t="str">
            <v>CODIGO</v>
          </cell>
          <cell r="B2730" t="str">
            <v>ITEM</v>
          </cell>
          <cell r="C2730" t="str">
            <v>UNIDAD</v>
          </cell>
        </row>
        <row r="2731">
          <cell r="D2731">
            <v>0</v>
          </cell>
        </row>
        <row r="2732">
          <cell r="B2732" t="str">
            <v>CODIGO</v>
          </cell>
        </row>
        <row r="2733">
          <cell r="A2733" t="str">
            <v>CODIGO</v>
          </cell>
          <cell r="B2733" t="str">
            <v>RECURSOS</v>
          </cell>
          <cell r="C2733" t="str">
            <v>UNIDAD</v>
          </cell>
          <cell r="D2733" t="str">
            <v>CANT.</v>
          </cell>
        </row>
        <row r="2734">
          <cell r="B2734" t="str">
            <v>MATERIALES</v>
          </cell>
        </row>
        <row r="2735">
          <cell r="B2735">
            <v>0</v>
          </cell>
          <cell r="C2735">
            <v>0</v>
          </cell>
        </row>
        <row r="2736">
          <cell r="B2736">
            <v>0</v>
          </cell>
          <cell r="C2736">
            <v>0</v>
          </cell>
        </row>
        <row r="2737">
          <cell r="B2737">
            <v>0</v>
          </cell>
          <cell r="C2737">
            <v>0</v>
          </cell>
        </row>
        <row r="2738">
          <cell r="B2738">
            <v>0</v>
          </cell>
          <cell r="C2738">
            <v>0</v>
          </cell>
        </row>
        <row r="2740">
          <cell r="B2740" t="str">
            <v>EQUIPO</v>
          </cell>
        </row>
        <row r="2741">
          <cell r="B2741" t="str">
            <v>HTA MENOR (5% de M. de O.)</v>
          </cell>
        </row>
        <row r="2742">
          <cell r="A2742">
            <v>0</v>
          </cell>
          <cell r="B2742">
            <v>0</v>
          </cell>
          <cell r="C2742">
            <v>0</v>
          </cell>
        </row>
        <row r="2743">
          <cell r="A2743">
            <v>0</v>
          </cell>
          <cell r="B2743">
            <v>0</v>
          </cell>
          <cell r="C2743">
            <v>0</v>
          </cell>
        </row>
        <row r="2744">
          <cell r="A2744">
            <v>0</v>
          </cell>
          <cell r="B2744">
            <v>0</v>
          </cell>
          <cell r="C2744">
            <v>0</v>
          </cell>
        </row>
        <row r="2746">
          <cell r="B2746" t="str">
            <v>MANO DE OBRA</v>
          </cell>
        </row>
        <row r="2747">
          <cell r="B2747">
            <v>0</v>
          </cell>
          <cell r="C2747">
            <v>0</v>
          </cell>
        </row>
        <row r="2748">
          <cell r="A2748">
            <v>0</v>
          </cell>
          <cell r="B2748">
            <v>0</v>
          </cell>
          <cell r="C2748">
            <v>0</v>
          </cell>
        </row>
        <row r="2749">
          <cell r="A2749">
            <v>0</v>
          </cell>
          <cell r="B2749">
            <v>0</v>
          </cell>
          <cell r="C2749">
            <v>0</v>
          </cell>
        </row>
        <row r="2750">
          <cell r="A2750">
            <v>0</v>
          </cell>
          <cell r="B2750">
            <v>0</v>
          </cell>
          <cell r="C2750">
            <v>0</v>
          </cell>
        </row>
        <row r="2752">
          <cell r="B2752" t="str">
            <v>TRANSPORTE</v>
          </cell>
        </row>
        <row r="2754">
          <cell r="A2754">
            <v>0</v>
          </cell>
          <cell r="B2754">
            <v>0</v>
          </cell>
          <cell r="C2754">
            <v>0</v>
          </cell>
        </row>
        <row r="2755">
          <cell r="A2755">
            <v>0</v>
          </cell>
          <cell r="B2755">
            <v>0</v>
          </cell>
          <cell r="C2755">
            <v>0</v>
          </cell>
        </row>
        <row r="2756">
          <cell r="A2756">
            <v>0</v>
          </cell>
          <cell r="B2756">
            <v>0</v>
          </cell>
          <cell r="C2756">
            <v>0</v>
          </cell>
        </row>
        <row r="2761">
          <cell r="A2761" t="str">
            <v>CODIGO</v>
          </cell>
          <cell r="B2761" t="str">
            <v>ITEM</v>
          </cell>
          <cell r="C2761" t="str">
            <v>UNIDAD</v>
          </cell>
        </row>
        <row r="2762">
          <cell r="D2762">
            <v>0</v>
          </cell>
        </row>
        <row r="2763">
          <cell r="B2763" t="str">
            <v>CODIGO</v>
          </cell>
        </row>
        <row r="2764">
          <cell r="A2764" t="str">
            <v>CODIGO</v>
          </cell>
          <cell r="B2764" t="str">
            <v>RECURSOS</v>
          </cell>
          <cell r="C2764" t="str">
            <v>UNIDAD</v>
          </cell>
          <cell r="D2764" t="str">
            <v>CANT.</v>
          </cell>
        </row>
        <row r="2765">
          <cell r="B2765" t="str">
            <v>MATERIALES</v>
          </cell>
        </row>
        <row r="2766">
          <cell r="B2766">
            <v>0</v>
          </cell>
          <cell r="C2766">
            <v>0</v>
          </cell>
        </row>
        <row r="2767">
          <cell r="B2767">
            <v>0</v>
          </cell>
          <cell r="C2767">
            <v>0</v>
          </cell>
        </row>
        <row r="2768">
          <cell r="B2768">
            <v>0</v>
          </cell>
          <cell r="C2768">
            <v>0</v>
          </cell>
        </row>
        <row r="2769">
          <cell r="B2769">
            <v>0</v>
          </cell>
          <cell r="C2769">
            <v>0</v>
          </cell>
        </row>
        <row r="2771">
          <cell r="B2771" t="str">
            <v>EQUIPO</v>
          </cell>
        </row>
        <row r="2772">
          <cell r="B2772" t="str">
            <v>HTA MENOR (5% de M. de O.)</v>
          </cell>
        </row>
        <row r="2773">
          <cell r="A2773">
            <v>0</v>
          </cell>
          <cell r="B2773">
            <v>0</v>
          </cell>
          <cell r="C2773">
            <v>0</v>
          </cell>
        </row>
        <row r="2774">
          <cell r="A2774">
            <v>0</v>
          </cell>
          <cell r="B2774">
            <v>0</v>
          </cell>
          <cell r="C2774">
            <v>0</v>
          </cell>
        </row>
        <row r="2775">
          <cell r="A2775">
            <v>0</v>
          </cell>
          <cell r="B2775">
            <v>0</v>
          </cell>
          <cell r="C2775">
            <v>0</v>
          </cell>
        </row>
        <row r="2777">
          <cell r="B2777" t="str">
            <v>MANO DE OBRA</v>
          </cell>
        </row>
        <row r="2778">
          <cell r="B2778">
            <v>0</v>
          </cell>
          <cell r="C2778">
            <v>0</v>
          </cell>
        </row>
        <row r="2779">
          <cell r="A2779">
            <v>0</v>
          </cell>
          <cell r="B2779">
            <v>0</v>
          </cell>
          <cell r="C2779">
            <v>0</v>
          </cell>
        </row>
        <row r="2780">
          <cell r="A2780">
            <v>0</v>
          </cell>
          <cell r="B2780">
            <v>0</v>
          </cell>
          <cell r="C2780">
            <v>0</v>
          </cell>
        </row>
        <row r="2781">
          <cell r="A2781">
            <v>0</v>
          </cell>
          <cell r="B2781">
            <v>0</v>
          </cell>
          <cell r="C2781">
            <v>0</v>
          </cell>
        </row>
        <row r="2783">
          <cell r="B2783" t="str">
            <v>TRANSPORTE</v>
          </cell>
        </row>
        <row r="2785">
          <cell r="A2785">
            <v>0</v>
          </cell>
          <cell r="B2785">
            <v>0</v>
          </cell>
          <cell r="C2785">
            <v>0</v>
          </cell>
        </row>
        <row r="2786">
          <cell r="A2786">
            <v>0</v>
          </cell>
          <cell r="B2786">
            <v>0</v>
          </cell>
          <cell r="C2786">
            <v>0</v>
          </cell>
        </row>
        <row r="2787">
          <cell r="A2787">
            <v>0</v>
          </cell>
          <cell r="B2787">
            <v>0</v>
          </cell>
          <cell r="C2787">
            <v>0</v>
          </cell>
        </row>
        <row r="2792">
          <cell r="A2792" t="str">
            <v>CODIGO</v>
          </cell>
          <cell r="B2792" t="str">
            <v>ITEM</v>
          </cell>
          <cell r="C2792" t="str">
            <v>UNIDAD</v>
          </cell>
        </row>
        <row r="2793">
          <cell r="D2793">
            <v>0</v>
          </cell>
        </row>
        <row r="2794">
          <cell r="B2794" t="str">
            <v>CODIGO</v>
          </cell>
        </row>
        <row r="2795">
          <cell r="A2795" t="str">
            <v>CODIGO</v>
          </cell>
          <cell r="B2795" t="str">
            <v>RECURSOS</v>
          </cell>
          <cell r="C2795" t="str">
            <v>UNIDAD</v>
          </cell>
          <cell r="D2795" t="str">
            <v>CANT.</v>
          </cell>
        </row>
        <row r="2796">
          <cell r="B2796" t="str">
            <v>MATERIALES</v>
          </cell>
        </row>
        <row r="2797">
          <cell r="B2797">
            <v>0</v>
          </cell>
          <cell r="C2797">
            <v>0</v>
          </cell>
        </row>
        <row r="2798">
          <cell r="B2798">
            <v>0</v>
          </cell>
          <cell r="C2798">
            <v>0</v>
          </cell>
        </row>
        <row r="2799">
          <cell r="B2799">
            <v>0</v>
          </cell>
          <cell r="C2799">
            <v>0</v>
          </cell>
        </row>
        <row r="2800">
          <cell r="B2800">
            <v>0</v>
          </cell>
          <cell r="C2800">
            <v>0</v>
          </cell>
        </row>
        <row r="2802">
          <cell r="B2802" t="str">
            <v>EQUIPO</v>
          </cell>
        </row>
        <row r="2803">
          <cell r="B2803" t="str">
            <v>HTA MENOR (5% de M. de O.)</v>
          </cell>
        </row>
        <row r="2804">
          <cell r="A2804">
            <v>0</v>
          </cell>
          <cell r="B2804">
            <v>0</v>
          </cell>
          <cell r="C2804">
            <v>0</v>
          </cell>
        </row>
        <row r="2805">
          <cell r="A2805">
            <v>0</v>
          </cell>
          <cell r="B2805">
            <v>0</v>
          </cell>
          <cell r="C2805">
            <v>0</v>
          </cell>
        </row>
        <row r="2806">
          <cell r="A2806">
            <v>0</v>
          </cell>
          <cell r="B2806">
            <v>0</v>
          </cell>
          <cell r="C2806">
            <v>0</v>
          </cell>
        </row>
        <row r="2808">
          <cell r="B2808" t="str">
            <v>MANO DE OBRA</v>
          </cell>
        </row>
        <row r="2809">
          <cell r="B2809">
            <v>0</v>
          </cell>
          <cell r="C2809">
            <v>0</v>
          </cell>
        </row>
        <row r="2810">
          <cell r="A2810">
            <v>0</v>
          </cell>
          <cell r="B2810">
            <v>0</v>
          </cell>
          <cell r="C2810">
            <v>0</v>
          </cell>
        </row>
        <row r="2811">
          <cell r="A2811">
            <v>0</v>
          </cell>
          <cell r="B2811">
            <v>0</v>
          </cell>
          <cell r="C2811">
            <v>0</v>
          </cell>
        </row>
        <row r="2812">
          <cell r="A2812">
            <v>0</v>
          </cell>
          <cell r="B2812">
            <v>0</v>
          </cell>
          <cell r="C2812">
            <v>0</v>
          </cell>
        </row>
        <row r="2814">
          <cell r="B2814" t="str">
            <v>TRANSPORTE</v>
          </cell>
        </row>
        <row r="2816">
          <cell r="A2816">
            <v>0</v>
          </cell>
          <cell r="B2816">
            <v>0</v>
          </cell>
          <cell r="C2816">
            <v>0</v>
          </cell>
        </row>
        <row r="2817">
          <cell r="A2817">
            <v>0</v>
          </cell>
          <cell r="B2817">
            <v>0</v>
          </cell>
          <cell r="C2817">
            <v>0</v>
          </cell>
        </row>
        <row r="2818">
          <cell r="A2818">
            <v>0</v>
          </cell>
          <cell r="B2818">
            <v>0</v>
          </cell>
          <cell r="C2818">
            <v>0</v>
          </cell>
        </row>
        <row r="2824">
          <cell r="A2824" t="str">
            <v>CODIGO</v>
          </cell>
          <cell r="B2824" t="str">
            <v>ITEM</v>
          </cell>
          <cell r="C2824" t="str">
            <v>UNIDAD</v>
          </cell>
        </row>
        <row r="2825">
          <cell r="D2825">
            <v>0</v>
          </cell>
        </row>
        <row r="2826">
          <cell r="B2826" t="str">
            <v>CODIGO</v>
          </cell>
        </row>
        <row r="2827">
          <cell r="A2827" t="str">
            <v>CODIGO</v>
          </cell>
          <cell r="B2827" t="str">
            <v>RECURSOS</v>
          </cell>
          <cell r="C2827" t="str">
            <v>UNIDAD</v>
          </cell>
          <cell r="D2827" t="str">
            <v>CANT.</v>
          </cell>
        </row>
        <row r="2828">
          <cell r="B2828" t="str">
            <v>MATERIALES</v>
          </cell>
        </row>
        <row r="2829">
          <cell r="B2829">
            <v>0</v>
          </cell>
          <cell r="C2829">
            <v>0</v>
          </cell>
        </row>
        <row r="2830">
          <cell r="B2830">
            <v>0</v>
          </cell>
          <cell r="C2830">
            <v>0</v>
          </cell>
        </row>
        <row r="2831">
          <cell r="B2831">
            <v>0</v>
          </cell>
          <cell r="C2831">
            <v>0</v>
          </cell>
        </row>
        <row r="2832">
          <cell r="B2832">
            <v>0</v>
          </cell>
          <cell r="C2832">
            <v>0</v>
          </cell>
        </row>
        <row r="2834">
          <cell r="B2834" t="str">
            <v>EQUIPO</v>
          </cell>
        </row>
        <row r="2835">
          <cell r="B2835" t="str">
            <v>HTA MENOR (5% de M. de O.)</v>
          </cell>
        </row>
        <row r="2836">
          <cell r="A2836">
            <v>0</v>
          </cell>
          <cell r="B2836">
            <v>0</v>
          </cell>
          <cell r="C2836">
            <v>0</v>
          </cell>
        </row>
        <row r="2837">
          <cell r="A2837">
            <v>0</v>
          </cell>
          <cell r="B2837">
            <v>0</v>
          </cell>
          <cell r="C2837">
            <v>0</v>
          </cell>
        </row>
        <row r="2838">
          <cell r="A2838">
            <v>0</v>
          </cell>
          <cell r="B2838">
            <v>0</v>
          </cell>
          <cell r="C2838">
            <v>0</v>
          </cell>
        </row>
        <row r="2840">
          <cell r="B2840" t="str">
            <v>MANO DE OBRA</v>
          </cell>
        </row>
        <row r="2841">
          <cell r="B2841">
            <v>0</v>
          </cell>
          <cell r="C2841">
            <v>0</v>
          </cell>
        </row>
        <row r="2842">
          <cell r="A2842">
            <v>0</v>
          </cell>
          <cell r="B2842">
            <v>0</v>
          </cell>
          <cell r="C2842">
            <v>0</v>
          </cell>
        </row>
        <row r="2843">
          <cell r="A2843">
            <v>0</v>
          </cell>
          <cell r="B2843">
            <v>0</v>
          </cell>
          <cell r="C2843">
            <v>0</v>
          </cell>
        </row>
        <row r="2844">
          <cell r="A2844">
            <v>0</v>
          </cell>
          <cell r="B2844">
            <v>0</v>
          </cell>
          <cell r="C2844">
            <v>0</v>
          </cell>
        </row>
        <row r="2846">
          <cell r="B2846" t="str">
            <v>TRANSPORTE</v>
          </cell>
        </row>
        <row r="2848">
          <cell r="A2848">
            <v>0</v>
          </cell>
          <cell r="B2848">
            <v>0</v>
          </cell>
          <cell r="C2848">
            <v>0</v>
          </cell>
        </row>
        <row r="2849">
          <cell r="A2849">
            <v>0</v>
          </cell>
          <cell r="B2849">
            <v>0</v>
          </cell>
          <cell r="C2849">
            <v>0</v>
          </cell>
        </row>
        <row r="2850">
          <cell r="A2850">
            <v>0</v>
          </cell>
          <cell r="B2850">
            <v>0</v>
          </cell>
          <cell r="C2850">
            <v>0</v>
          </cell>
        </row>
        <row r="2855">
          <cell r="A2855" t="str">
            <v>CODIGO</v>
          </cell>
          <cell r="B2855" t="str">
            <v>ITEM</v>
          </cell>
          <cell r="C2855" t="str">
            <v>UNIDAD</v>
          </cell>
        </row>
        <row r="2856">
          <cell r="D2856">
            <v>0</v>
          </cell>
        </row>
        <row r="2857">
          <cell r="B2857" t="str">
            <v>CODIGO</v>
          </cell>
        </row>
        <row r="2858">
          <cell r="A2858" t="str">
            <v>CODIGO</v>
          </cell>
          <cell r="B2858" t="str">
            <v>RECURSOS</v>
          </cell>
          <cell r="C2858" t="str">
            <v>UNIDAD</v>
          </cell>
          <cell r="D2858" t="str">
            <v>CANT.</v>
          </cell>
        </row>
        <row r="2859">
          <cell r="B2859" t="str">
            <v>MATERIALES</v>
          </cell>
        </row>
        <row r="2860">
          <cell r="B2860">
            <v>0</v>
          </cell>
          <cell r="C2860">
            <v>0</v>
          </cell>
        </row>
        <row r="2861">
          <cell r="B2861">
            <v>0</v>
          </cell>
          <cell r="C2861">
            <v>0</v>
          </cell>
        </row>
        <row r="2862">
          <cell r="B2862">
            <v>0</v>
          </cell>
          <cell r="C2862">
            <v>0</v>
          </cell>
        </row>
        <row r="2863">
          <cell r="B2863">
            <v>0</v>
          </cell>
          <cell r="C2863">
            <v>0</v>
          </cell>
        </row>
        <row r="2865">
          <cell r="B2865" t="str">
            <v>EQUIPO</v>
          </cell>
        </row>
        <row r="2866">
          <cell r="B2866" t="str">
            <v>HTA MENOR (5% de M. de O.)</v>
          </cell>
        </row>
        <row r="2867">
          <cell r="A2867">
            <v>0</v>
          </cell>
          <cell r="B2867">
            <v>0</v>
          </cell>
          <cell r="C2867">
            <v>0</v>
          </cell>
        </row>
        <row r="2868">
          <cell r="A2868">
            <v>0</v>
          </cell>
          <cell r="B2868">
            <v>0</v>
          </cell>
          <cell r="C2868">
            <v>0</v>
          </cell>
        </row>
        <row r="2869">
          <cell r="A2869">
            <v>0</v>
          </cell>
          <cell r="B2869">
            <v>0</v>
          </cell>
          <cell r="C2869">
            <v>0</v>
          </cell>
        </row>
        <row r="2871">
          <cell r="B2871" t="str">
            <v>MANO DE OBRA</v>
          </cell>
        </row>
        <row r="2872">
          <cell r="B2872">
            <v>0</v>
          </cell>
          <cell r="C2872">
            <v>0</v>
          </cell>
        </row>
        <row r="2873">
          <cell r="A2873">
            <v>0</v>
          </cell>
          <cell r="B2873">
            <v>0</v>
          </cell>
          <cell r="C2873">
            <v>0</v>
          </cell>
        </row>
        <row r="2874">
          <cell r="A2874">
            <v>0</v>
          </cell>
          <cell r="B2874">
            <v>0</v>
          </cell>
          <cell r="C2874">
            <v>0</v>
          </cell>
        </row>
        <row r="2875">
          <cell r="A2875">
            <v>0</v>
          </cell>
          <cell r="B2875">
            <v>0</v>
          </cell>
          <cell r="C2875">
            <v>0</v>
          </cell>
        </row>
        <row r="2877">
          <cell r="B2877" t="str">
            <v>TRANSPORTE</v>
          </cell>
        </row>
        <row r="2879">
          <cell r="A2879">
            <v>0</v>
          </cell>
          <cell r="B2879">
            <v>0</v>
          </cell>
          <cell r="C2879">
            <v>0</v>
          </cell>
        </row>
        <row r="2880">
          <cell r="A2880">
            <v>0</v>
          </cell>
          <cell r="B2880">
            <v>0</v>
          </cell>
          <cell r="C2880">
            <v>0</v>
          </cell>
        </row>
        <row r="2881">
          <cell r="A2881">
            <v>0</v>
          </cell>
          <cell r="B2881">
            <v>0</v>
          </cell>
          <cell r="C2881">
            <v>0</v>
          </cell>
        </row>
        <row r="2886">
          <cell r="A2886" t="str">
            <v>CODIGO</v>
          </cell>
          <cell r="B2886" t="str">
            <v>ITEM</v>
          </cell>
          <cell r="C2886" t="str">
            <v>UNIDAD</v>
          </cell>
        </row>
        <row r="2887">
          <cell r="D2887">
            <v>0</v>
          </cell>
        </row>
        <row r="2888">
          <cell r="B2888" t="str">
            <v>CODIGO</v>
          </cell>
        </row>
        <row r="2889">
          <cell r="A2889" t="str">
            <v>CODIGO</v>
          </cell>
          <cell r="B2889" t="str">
            <v>RECURSOS</v>
          </cell>
          <cell r="C2889" t="str">
            <v>UNIDAD</v>
          </cell>
          <cell r="D2889" t="str">
            <v>CANT.</v>
          </cell>
        </row>
        <row r="2890">
          <cell r="B2890" t="str">
            <v>MATERIALES</v>
          </cell>
        </row>
        <row r="2891">
          <cell r="B2891">
            <v>0</v>
          </cell>
          <cell r="C2891">
            <v>0</v>
          </cell>
        </row>
        <row r="2892">
          <cell r="B2892">
            <v>0</v>
          </cell>
          <cell r="C2892">
            <v>0</v>
          </cell>
        </row>
        <row r="2893">
          <cell r="B2893">
            <v>0</v>
          </cell>
          <cell r="C2893">
            <v>0</v>
          </cell>
        </row>
        <row r="2894">
          <cell r="B2894">
            <v>0</v>
          </cell>
          <cell r="C2894">
            <v>0</v>
          </cell>
        </row>
        <row r="2896">
          <cell r="B2896" t="str">
            <v>EQUIPO</v>
          </cell>
        </row>
        <row r="2897">
          <cell r="B2897" t="str">
            <v>HTA MENOR (5% de M. de O.)</v>
          </cell>
        </row>
        <row r="2898">
          <cell r="A2898">
            <v>0</v>
          </cell>
          <cell r="B2898">
            <v>0</v>
          </cell>
          <cell r="C2898">
            <v>0</v>
          </cell>
        </row>
        <row r="2899">
          <cell r="A2899">
            <v>0</v>
          </cell>
          <cell r="B2899">
            <v>0</v>
          </cell>
          <cell r="C2899">
            <v>0</v>
          </cell>
        </row>
        <row r="2900">
          <cell r="A2900">
            <v>0</v>
          </cell>
          <cell r="B2900">
            <v>0</v>
          </cell>
          <cell r="C2900">
            <v>0</v>
          </cell>
        </row>
        <row r="2902">
          <cell r="B2902" t="str">
            <v>MANO DE OBRA</v>
          </cell>
        </row>
        <row r="2903">
          <cell r="B2903">
            <v>0</v>
          </cell>
          <cell r="C2903">
            <v>0</v>
          </cell>
        </row>
        <row r="2904">
          <cell r="A2904">
            <v>0</v>
          </cell>
          <cell r="B2904">
            <v>0</v>
          </cell>
          <cell r="C2904">
            <v>0</v>
          </cell>
        </row>
        <row r="2905">
          <cell r="A2905">
            <v>0</v>
          </cell>
          <cell r="B2905">
            <v>0</v>
          </cell>
          <cell r="C2905">
            <v>0</v>
          </cell>
        </row>
        <row r="2906">
          <cell r="A2906">
            <v>0</v>
          </cell>
          <cell r="B2906">
            <v>0</v>
          </cell>
          <cell r="C2906">
            <v>0</v>
          </cell>
        </row>
        <row r="2908">
          <cell r="B2908" t="str">
            <v>TRANSPORTE</v>
          </cell>
        </row>
        <row r="2910">
          <cell r="A2910">
            <v>0</v>
          </cell>
          <cell r="B2910">
            <v>0</v>
          </cell>
          <cell r="C2910">
            <v>0</v>
          </cell>
        </row>
        <row r="2911">
          <cell r="A2911">
            <v>0</v>
          </cell>
          <cell r="B2911">
            <v>0</v>
          </cell>
          <cell r="C2911">
            <v>0</v>
          </cell>
        </row>
        <row r="2912">
          <cell r="A2912">
            <v>0</v>
          </cell>
          <cell r="B2912">
            <v>0</v>
          </cell>
          <cell r="C2912">
            <v>0</v>
          </cell>
        </row>
        <row r="2917">
          <cell r="A2917" t="str">
            <v>CODIGO</v>
          </cell>
          <cell r="B2917" t="str">
            <v>ITEM</v>
          </cell>
          <cell r="C2917" t="str">
            <v>UNIDAD</v>
          </cell>
        </row>
        <row r="2918">
          <cell r="D2918">
            <v>0</v>
          </cell>
        </row>
        <row r="2919">
          <cell r="B2919" t="str">
            <v>CODIGO</v>
          </cell>
        </row>
        <row r="2920">
          <cell r="A2920" t="str">
            <v>CODIGO</v>
          </cell>
          <cell r="B2920" t="str">
            <v>RECURSOS</v>
          </cell>
          <cell r="C2920" t="str">
            <v>UNIDAD</v>
          </cell>
          <cell r="D2920" t="str">
            <v>CANT.</v>
          </cell>
        </row>
        <row r="2921">
          <cell r="B2921" t="str">
            <v>MATERIALES</v>
          </cell>
        </row>
        <row r="2922">
          <cell r="B2922">
            <v>0</v>
          </cell>
          <cell r="C2922">
            <v>0</v>
          </cell>
        </row>
        <row r="2923">
          <cell r="B2923">
            <v>0</v>
          </cell>
          <cell r="C2923">
            <v>0</v>
          </cell>
        </row>
        <row r="2924">
          <cell r="B2924">
            <v>0</v>
          </cell>
          <cell r="C2924">
            <v>0</v>
          </cell>
        </row>
        <row r="2925">
          <cell r="B2925">
            <v>0</v>
          </cell>
          <cell r="C2925">
            <v>0</v>
          </cell>
        </row>
        <row r="2927">
          <cell r="B2927" t="str">
            <v>EQUIPO</v>
          </cell>
        </row>
        <row r="2928">
          <cell r="B2928" t="str">
            <v>HTA MENOR (5% de M. de O.)</v>
          </cell>
        </row>
        <row r="2929">
          <cell r="A2929">
            <v>0</v>
          </cell>
          <cell r="B2929">
            <v>0</v>
          </cell>
          <cell r="C2929">
            <v>0</v>
          </cell>
        </row>
        <row r="2930">
          <cell r="A2930">
            <v>0</v>
          </cell>
          <cell r="B2930">
            <v>0</v>
          </cell>
          <cell r="C2930">
            <v>0</v>
          </cell>
        </row>
        <row r="2931">
          <cell r="A2931">
            <v>0</v>
          </cell>
          <cell r="B2931">
            <v>0</v>
          </cell>
          <cell r="C2931">
            <v>0</v>
          </cell>
        </row>
        <row r="2933">
          <cell r="B2933" t="str">
            <v>MANO DE OBRA</v>
          </cell>
        </row>
        <row r="2934">
          <cell r="B2934">
            <v>0</v>
          </cell>
          <cell r="C2934">
            <v>0</v>
          </cell>
        </row>
        <row r="2935">
          <cell r="A2935">
            <v>0</v>
          </cell>
          <cell r="B2935">
            <v>0</v>
          </cell>
          <cell r="C2935">
            <v>0</v>
          </cell>
        </row>
        <row r="2936">
          <cell r="A2936">
            <v>0</v>
          </cell>
          <cell r="B2936">
            <v>0</v>
          </cell>
          <cell r="C2936">
            <v>0</v>
          </cell>
        </row>
        <row r="2937">
          <cell r="A2937">
            <v>0</v>
          </cell>
          <cell r="B2937">
            <v>0</v>
          </cell>
          <cell r="C2937">
            <v>0</v>
          </cell>
        </row>
        <row r="2939">
          <cell r="B2939" t="str">
            <v>TRANSPORTE</v>
          </cell>
        </row>
        <row r="2941">
          <cell r="A2941">
            <v>0</v>
          </cell>
          <cell r="B2941">
            <v>0</v>
          </cell>
          <cell r="C2941">
            <v>0</v>
          </cell>
        </row>
        <row r="2942">
          <cell r="A2942">
            <v>0</v>
          </cell>
          <cell r="B2942">
            <v>0</v>
          </cell>
          <cell r="C2942">
            <v>0</v>
          </cell>
        </row>
        <row r="2943">
          <cell r="A2943">
            <v>0</v>
          </cell>
          <cell r="B2943">
            <v>0</v>
          </cell>
          <cell r="C2943">
            <v>0</v>
          </cell>
        </row>
        <row r="2948">
          <cell r="A2948" t="str">
            <v>CODIGO</v>
          </cell>
          <cell r="B2948" t="str">
            <v>ITEM</v>
          </cell>
          <cell r="C2948" t="str">
            <v>UNIDAD</v>
          </cell>
        </row>
        <row r="2949">
          <cell r="D2949">
            <v>0</v>
          </cell>
        </row>
        <row r="2950">
          <cell r="B2950" t="str">
            <v>CODIGO</v>
          </cell>
        </row>
        <row r="2951">
          <cell r="A2951" t="str">
            <v>CODIGO</v>
          </cell>
          <cell r="B2951" t="str">
            <v>RECURSOS</v>
          </cell>
          <cell r="C2951" t="str">
            <v>UNIDAD</v>
          </cell>
          <cell r="D2951" t="str">
            <v>CANT.</v>
          </cell>
        </row>
        <row r="2952">
          <cell r="B2952" t="str">
            <v>MATERIALES</v>
          </cell>
        </row>
        <row r="2953">
          <cell r="B2953">
            <v>0</v>
          </cell>
          <cell r="C2953">
            <v>0</v>
          </cell>
        </row>
        <row r="2954">
          <cell r="B2954">
            <v>0</v>
          </cell>
          <cell r="C2954">
            <v>0</v>
          </cell>
        </row>
        <row r="2955">
          <cell r="B2955">
            <v>0</v>
          </cell>
          <cell r="C2955">
            <v>0</v>
          </cell>
        </row>
        <row r="2956">
          <cell r="B2956">
            <v>0</v>
          </cell>
          <cell r="C2956">
            <v>0</v>
          </cell>
        </row>
        <row r="2958">
          <cell r="B2958" t="str">
            <v>EQUIPO</v>
          </cell>
        </row>
        <row r="2959">
          <cell r="B2959" t="str">
            <v>HTA MENOR (5% de M. de O.)</v>
          </cell>
        </row>
        <row r="2960">
          <cell r="A2960">
            <v>0</v>
          </cell>
          <cell r="B2960">
            <v>0</v>
          </cell>
          <cell r="C2960">
            <v>0</v>
          </cell>
        </row>
        <row r="2961">
          <cell r="A2961">
            <v>0</v>
          </cell>
          <cell r="B2961">
            <v>0</v>
          </cell>
          <cell r="C2961">
            <v>0</v>
          </cell>
        </row>
        <row r="2962">
          <cell r="A2962">
            <v>0</v>
          </cell>
          <cell r="B2962">
            <v>0</v>
          </cell>
          <cell r="C2962">
            <v>0</v>
          </cell>
        </row>
        <row r="2964">
          <cell r="B2964" t="str">
            <v>MANO DE OBRA</v>
          </cell>
        </row>
        <row r="2965">
          <cell r="B2965">
            <v>0</v>
          </cell>
          <cell r="C2965">
            <v>0</v>
          </cell>
        </row>
        <row r="2966">
          <cell r="A2966">
            <v>0</v>
          </cell>
          <cell r="B2966">
            <v>0</v>
          </cell>
          <cell r="C2966">
            <v>0</v>
          </cell>
        </row>
        <row r="2967">
          <cell r="A2967">
            <v>0</v>
          </cell>
          <cell r="B2967">
            <v>0</v>
          </cell>
          <cell r="C2967">
            <v>0</v>
          </cell>
        </row>
        <row r="2968">
          <cell r="A2968">
            <v>0</v>
          </cell>
          <cell r="B2968">
            <v>0</v>
          </cell>
          <cell r="C2968">
            <v>0</v>
          </cell>
        </row>
        <row r="2970">
          <cell r="B2970" t="str">
            <v>TRANSPORTE</v>
          </cell>
        </row>
        <row r="2972">
          <cell r="A2972">
            <v>0</v>
          </cell>
          <cell r="B2972">
            <v>0</v>
          </cell>
          <cell r="C2972">
            <v>0</v>
          </cell>
        </row>
        <row r="2973">
          <cell r="A2973">
            <v>0</v>
          </cell>
          <cell r="B2973">
            <v>0</v>
          </cell>
          <cell r="C2973">
            <v>0</v>
          </cell>
        </row>
        <row r="2974">
          <cell r="A2974">
            <v>0</v>
          </cell>
          <cell r="B2974">
            <v>0</v>
          </cell>
          <cell r="C2974">
            <v>0</v>
          </cell>
        </row>
        <row r="2979">
          <cell r="A2979" t="str">
            <v>CODIGO</v>
          </cell>
          <cell r="B2979" t="str">
            <v>ITEM</v>
          </cell>
          <cell r="C2979" t="str">
            <v>UNIDAD</v>
          </cell>
        </row>
        <row r="2980">
          <cell r="D2980">
            <v>0</v>
          </cell>
        </row>
        <row r="2981">
          <cell r="B2981" t="str">
            <v>CODIGO</v>
          </cell>
        </row>
        <row r="2982">
          <cell r="A2982" t="str">
            <v>CODIGO</v>
          </cell>
          <cell r="B2982" t="str">
            <v>RECURSOS</v>
          </cell>
          <cell r="C2982" t="str">
            <v>UNIDAD</v>
          </cell>
          <cell r="D2982" t="str">
            <v>CANT.</v>
          </cell>
        </row>
        <row r="2983">
          <cell r="B2983" t="str">
            <v>MATERIALES</v>
          </cell>
        </row>
        <row r="2984">
          <cell r="B2984">
            <v>0</v>
          </cell>
          <cell r="C2984">
            <v>0</v>
          </cell>
        </row>
        <row r="2985">
          <cell r="B2985">
            <v>0</v>
          </cell>
          <cell r="C2985">
            <v>0</v>
          </cell>
        </row>
        <row r="2986">
          <cell r="B2986">
            <v>0</v>
          </cell>
          <cell r="C2986">
            <v>0</v>
          </cell>
        </row>
        <row r="2987">
          <cell r="B2987">
            <v>0</v>
          </cell>
          <cell r="C2987">
            <v>0</v>
          </cell>
        </row>
        <row r="2989">
          <cell r="B2989" t="str">
            <v>EQUIPO</v>
          </cell>
        </row>
        <row r="2990">
          <cell r="B2990" t="str">
            <v>HTA MENOR (5% de M. de O.)</v>
          </cell>
        </row>
        <row r="2991">
          <cell r="A2991">
            <v>0</v>
          </cell>
          <cell r="B2991">
            <v>0</v>
          </cell>
          <cell r="C2991">
            <v>0</v>
          </cell>
        </row>
        <row r="2992">
          <cell r="A2992">
            <v>0</v>
          </cell>
          <cell r="B2992">
            <v>0</v>
          </cell>
          <cell r="C2992">
            <v>0</v>
          </cell>
        </row>
        <row r="2993">
          <cell r="A2993">
            <v>0</v>
          </cell>
          <cell r="B2993">
            <v>0</v>
          </cell>
          <cell r="C2993">
            <v>0</v>
          </cell>
        </row>
        <row r="2995">
          <cell r="B2995" t="str">
            <v>MANO DE OBRA</v>
          </cell>
        </row>
        <row r="2996">
          <cell r="B2996">
            <v>0</v>
          </cell>
          <cell r="C2996">
            <v>0</v>
          </cell>
        </row>
        <row r="2997">
          <cell r="A2997">
            <v>0</v>
          </cell>
          <cell r="B2997">
            <v>0</v>
          </cell>
          <cell r="C2997">
            <v>0</v>
          </cell>
        </row>
        <row r="2998">
          <cell r="A2998">
            <v>0</v>
          </cell>
          <cell r="B2998">
            <v>0</v>
          </cell>
          <cell r="C2998">
            <v>0</v>
          </cell>
        </row>
        <row r="2999">
          <cell r="A2999">
            <v>0</v>
          </cell>
          <cell r="B2999">
            <v>0</v>
          </cell>
          <cell r="C2999">
            <v>0</v>
          </cell>
        </row>
        <row r="3001">
          <cell r="B3001" t="str">
            <v>TRANSPORTE</v>
          </cell>
        </row>
        <row r="3003">
          <cell r="A3003">
            <v>0</v>
          </cell>
          <cell r="B3003">
            <v>0</v>
          </cell>
          <cell r="C3003">
            <v>0</v>
          </cell>
        </row>
        <row r="3004">
          <cell r="A3004">
            <v>0</v>
          </cell>
          <cell r="B3004">
            <v>0</v>
          </cell>
          <cell r="C3004">
            <v>0</v>
          </cell>
        </row>
        <row r="3005">
          <cell r="A3005">
            <v>0</v>
          </cell>
          <cell r="B3005">
            <v>0</v>
          </cell>
          <cell r="C3005">
            <v>0</v>
          </cell>
        </row>
        <row r="3010">
          <cell r="A3010" t="str">
            <v>CODIGO</v>
          </cell>
          <cell r="B3010" t="str">
            <v>ITEM</v>
          </cell>
          <cell r="C3010" t="str">
            <v>UNIDAD</v>
          </cell>
        </row>
        <row r="3011">
          <cell r="D3011">
            <v>0</v>
          </cell>
        </row>
        <row r="3012">
          <cell r="B3012" t="str">
            <v>CODIGO</v>
          </cell>
        </row>
        <row r="3013">
          <cell r="A3013" t="str">
            <v>CODIGO</v>
          </cell>
          <cell r="B3013" t="str">
            <v>RECURSOS</v>
          </cell>
          <cell r="C3013" t="str">
            <v>UNIDAD</v>
          </cell>
          <cell r="D3013" t="str">
            <v>CANT.</v>
          </cell>
        </row>
        <row r="3014">
          <cell r="B3014" t="str">
            <v>MATERIALES</v>
          </cell>
        </row>
        <row r="3015">
          <cell r="B3015">
            <v>0</v>
          </cell>
          <cell r="C3015">
            <v>0</v>
          </cell>
        </row>
        <row r="3016">
          <cell r="B3016">
            <v>0</v>
          </cell>
          <cell r="C3016">
            <v>0</v>
          </cell>
        </row>
        <row r="3017">
          <cell r="B3017">
            <v>0</v>
          </cell>
          <cell r="C3017">
            <v>0</v>
          </cell>
        </row>
        <row r="3018">
          <cell r="B3018">
            <v>0</v>
          </cell>
          <cell r="C3018">
            <v>0</v>
          </cell>
        </row>
        <row r="3020">
          <cell r="B3020" t="str">
            <v>EQUIPO</v>
          </cell>
        </row>
        <row r="3021">
          <cell r="B3021" t="str">
            <v>HTA MENOR (5% de M. de O.)</v>
          </cell>
        </row>
        <row r="3022">
          <cell r="A3022">
            <v>0</v>
          </cell>
          <cell r="B3022">
            <v>0</v>
          </cell>
          <cell r="C3022">
            <v>0</v>
          </cell>
        </row>
        <row r="3023">
          <cell r="A3023">
            <v>0</v>
          </cell>
          <cell r="B3023">
            <v>0</v>
          </cell>
          <cell r="C3023">
            <v>0</v>
          </cell>
        </row>
        <row r="3024">
          <cell r="A3024">
            <v>0</v>
          </cell>
          <cell r="B3024">
            <v>0</v>
          </cell>
          <cell r="C3024">
            <v>0</v>
          </cell>
        </row>
        <row r="3026">
          <cell r="B3026" t="str">
            <v>MANO DE OBRA</v>
          </cell>
        </row>
        <row r="3027">
          <cell r="B3027">
            <v>0</v>
          </cell>
          <cell r="C3027">
            <v>0</v>
          </cell>
        </row>
        <row r="3028">
          <cell r="A3028">
            <v>0</v>
          </cell>
          <cell r="B3028">
            <v>0</v>
          </cell>
          <cell r="C3028">
            <v>0</v>
          </cell>
        </row>
        <row r="3029">
          <cell r="A3029">
            <v>0</v>
          </cell>
          <cell r="B3029">
            <v>0</v>
          </cell>
          <cell r="C3029">
            <v>0</v>
          </cell>
        </row>
        <row r="3030">
          <cell r="A3030">
            <v>0</v>
          </cell>
          <cell r="B3030">
            <v>0</v>
          </cell>
          <cell r="C3030">
            <v>0</v>
          </cell>
        </row>
        <row r="3032">
          <cell r="B3032" t="str">
            <v>TRANSPORTE</v>
          </cell>
        </row>
        <row r="3034">
          <cell r="A3034">
            <v>0</v>
          </cell>
          <cell r="B3034">
            <v>0</v>
          </cell>
          <cell r="C3034">
            <v>0</v>
          </cell>
        </row>
        <row r="3035">
          <cell r="A3035">
            <v>0</v>
          </cell>
          <cell r="B3035">
            <v>0</v>
          </cell>
          <cell r="C3035">
            <v>0</v>
          </cell>
        </row>
        <row r="3036">
          <cell r="A3036">
            <v>0</v>
          </cell>
          <cell r="B3036">
            <v>0</v>
          </cell>
          <cell r="C3036">
            <v>0</v>
          </cell>
        </row>
        <row r="3041">
          <cell r="A3041" t="str">
            <v>CODIGO</v>
          </cell>
          <cell r="B3041" t="str">
            <v>ITEM</v>
          </cell>
          <cell r="C3041" t="str">
            <v>UNIDAD</v>
          </cell>
        </row>
        <row r="3042">
          <cell r="D3042">
            <v>0</v>
          </cell>
        </row>
        <row r="3043">
          <cell r="B3043" t="str">
            <v>CODIGO</v>
          </cell>
        </row>
        <row r="3044">
          <cell r="A3044" t="str">
            <v>CODIGO</v>
          </cell>
          <cell r="B3044" t="str">
            <v>RECURSOS</v>
          </cell>
          <cell r="C3044" t="str">
            <v>UNIDAD</v>
          </cell>
          <cell r="D3044" t="str">
            <v>CANT.</v>
          </cell>
        </row>
        <row r="3045">
          <cell r="B3045" t="str">
            <v>MATERIALES</v>
          </cell>
        </row>
        <row r="3046">
          <cell r="B3046">
            <v>0</v>
          </cell>
          <cell r="C3046">
            <v>0</v>
          </cell>
        </row>
        <row r="3047">
          <cell r="B3047">
            <v>0</v>
          </cell>
          <cell r="C3047">
            <v>0</v>
          </cell>
        </row>
        <row r="3048">
          <cell r="B3048">
            <v>0</v>
          </cell>
          <cell r="C3048">
            <v>0</v>
          </cell>
        </row>
        <row r="3049">
          <cell r="B3049">
            <v>0</v>
          </cell>
          <cell r="C3049">
            <v>0</v>
          </cell>
        </row>
        <row r="3051">
          <cell r="B3051" t="str">
            <v>EQUIPO</v>
          </cell>
        </row>
        <row r="3052">
          <cell r="B3052" t="str">
            <v>HTA MENOR (5% de M. de O.)</v>
          </cell>
        </row>
        <row r="3053">
          <cell r="A3053">
            <v>0</v>
          </cell>
          <cell r="B3053">
            <v>0</v>
          </cell>
          <cell r="C3053">
            <v>0</v>
          </cell>
        </row>
        <row r="3054">
          <cell r="A3054">
            <v>0</v>
          </cell>
          <cell r="B3054">
            <v>0</v>
          </cell>
          <cell r="C3054">
            <v>0</v>
          </cell>
        </row>
        <row r="3055">
          <cell r="A3055">
            <v>0</v>
          </cell>
          <cell r="B3055">
            <v>0</v>
          </cell>
          <cell r="C3055">
            <v>0</v>
          </cell>
        </row>
        <row r="3057">
          <cell r="B3057" t="str">
            <v>MANO DE OBRA</v>
          </cell>
        </row>
        <row r="3058">
          <cell r="B3058">
            <v>0</v>
          </cell>
          <cell r="C3058">
            <v>0</v>
          </cell>
        </row>
        <row r="3059">
          <cell r="A3059">
            <v>0</v>
          </cell>
          <cell r="B3059">
            <v>0</v>
          </cell>
          <cell r="C3059">
            <v>0</v>
          </cell>
        </row>
        <row r="3060">
          <cell r="A3060">
            <v>0</v>
          </cell>
          <cell r="B3060">
            <v>0</v>
          </cell>
          <cell r="C3060">
            <v>0</v>
          </cell>
        </row>
        <row r="3061">
          <cell r="A3061">
            <v>0</v>
          </cell>
          <cell r="B3061">
            <v>0</v>
          </cell>
          <cell r="C3061">
            <v>0</v>
          </cell>
        </row>
        <row r="3063">
          <cell r="B3063" t="str">
            <v>TRANSPORTE</v>
          </cell>
        </row>
        <row r="3065">
          <cell r="A3065">
            <v>0</v>
          </cell>
          <cell r="B3065">
            <v>0</v>
          </cell>
          <cell r="C3065">
            <v>0</v>
          </cell>
        </row>
        <row r="3066">
          <cell r="A3066">
            <v>0</v>
          </cell>
          <cell r="B3066">
            <v>0</v>
          </cell>
          <cell r="C3066">
            <v>0</v>
          </cell>
        </row>
        <row r="3067">
          <cell r="A3067">
            <v>0</v>
          </cell>
          <cell r="B3067">
            <v>0</v>
          </cell>
          <cell r="C3067">
            <v>0</v>
          </cell>
        </row>
        <row r="3072">
          <cell r="A3072" t="str">
            <v>CODIGO</v>
          </cell>
          <cell r="B3072" t="str">
            <v>ITEM</v>
          </cell>
          <cell r="C3072" t="str">
            <v>UNIDAD</v>
          </cell>
        </row>
        <row r="3073">
          <cell r="D3073">
            <v>0</v>
          </cell>
        </row>
        <row r="3074">
          <cell r="B3074" t="str">
            <v>CODIGO</v>
          </cell>
        </row>
        <row r="3075">
          <cell r="A3075" t="str">
            <v>CODIGO</v>
          </cell>
          <cell r="B3075" t="str">
            <v>RECURSOS</v>
          </cell>
          <cell r="C3075" t="str">
            <v>UNIDAD</v>
          </cell>
          <cell r="D3075" t="str">
            <v>CANT.</v>
          </cell>
        </row>
        <row r="3076">
          <cell r="B3076" t="str">
            <v>MATERIALES</v>
          </cell>
        </row>
        <row r="3077">
          <cell r="B3077">
            <v>0</v>
          </cell>
          <cell r="C3077">
            <v>0</v>
          </cell>
        </row>
        <row r="3078">
          <cell r="B3078">
            <v>0</v>
          </cell>
          <cell r="C3078">
            <v>0</v>
          </cell>
        </row>
        <row r="3079">
          <cell r="B3079">
            <v>0</v>
          </cell>
          <cell r="C3079">
            <v>0</v>
          </cell>
        </row>
        <row r="3080">
          <cell r="B3080">
            <v>0</v>
          </cell>
          <cell r="C3080">
            <v>0</v>
          </cell>
        </row>
        <row r="3082">
          <cell r="B3082" t="str">
            <v>EQUIPO</v>
          </cell>
        </row>
        <row r="3083">
          <cell r="B3083" t="str">
            <v>HTA MENOR (5% de M. de O.)</v>
          </cell>
        </row>
        <row r="3084">
          <cell r="A3084">
            <v>0</v>
          </cell>
          <cell r="B3084">
            <v>0</v>
          </cell>
          <cell r="C3084">
            <v>0</v>
          </cell>
        </row>
        <row r="3085">
          <cell r="A3085">
            <v>0</v>
          </cell>
          <cell r="B3085">
            <v>0</v>
          </cell>
          <cell r="C3085">
            <v>0</v>
          </cell>
        </row>
        <row r="3086">
          <cell r="A3086">
            <v>0</v>
          </cell>
          <cell r="B3086">
            <v>0</v>
          </cell>
          <cell r="C3086">
            <v>0</v>
          </cell>
        </row>
        <row r="3088">
          <cell r="B3088" t="str">
            <v>MANO DE OBRA</v>
          </cell>
        </row>
        <row r="3089">
          <cell r="B3089">
            <v>0</v>
          </cell>
          <cell r="C3089">
            <v>0</v>
          </cell>
        </row>
        <row r="3090">
          <cell r="A3090">
            <v>0</v>
          </cell>
          <cell r="B3090">
            <v>0</v>
          </cell>
          <cell r="C3090">
            <v>0</v>
          </cell>
        </row>
        <row r="3091">
          <cell r="A3091">
            <v>0</v>
          </cell>
          <cell r="B3091">
            <v>0</v>
          </cell>
          <cell r="C3091">
            <v>0</v>
          </cell>
        </row>
        <row r="3092">
          <cell r="A3092">
            <v>0</v>
          </cell>
          <cell r="B3092">
            <v>0</v>
          </cell>
          <cell r="C3092">
            <v>0</v>
          </cell>
        </row>
        <row r="3094">
          <cell r="B3094" t="str">
            <v>TRANSPORTE</v>
          </cell>
        </row>
        <row r="3096">
          <cell r="A3096">
            <v>0</v>
          </cell>
          <cell r="B3096">
            <v>0</v>
          </cell>
          <cell r="C3096">
            <v>0</v>
          </cell>
        </row>
        <row r="3097">
          <cell r="A3097">
            <v>0</v>
          </cell>
          <cell r="B3097">
            <v>0</v>
          </cell>
          <cell r="C3097">
            <v>0</v>
          </cell>
        </row>
        <row r="3098">
          <cell r="A3098">
            <v>0</v>
          </cell>
          <cell r="B3098">
            <v>0</v>
          </cell>
          <cell r="C3098">
            <v>0</v>
          </cell>
        </row>
        <row r="3103">
          <cell r="A3103" t="str">
            <v>CODIGO</v>
          </cell>
          <cell r="B3103" t="str">
            <v>ITEM</v>
          </cell>
          <cell r="C3103" t="str">
            <v>UNIDAD</v>
          </cell>
        </row>
        <row r="3104">
          <cell r="D3104">
            <v>0</v>
          </cell>
        </row>
        <row r="3105">
          <cell r="B3105" t="str">
            <v>CODIGO</v>
          </cell>
        </row>
        <row r="3106">
          <cell r="A3106" t="str">
            <v>CODIGO</v>
          </cell>
          <cell r="B3106" t="str">
            <v>RECURSOS</v>
          </cell>
          <cell r="C3106" t="str">
            <v>UNIDAD</v>
          </cell>
          <cell r="D3106" t="str">
            <v>CANT.</v>
          </cell>
        </row>
        <row r="3107">
          <cell r="B3107" t="str">
            <v>MATERIALES</v>
          </cell>
        </row>
        <row r="3108">
          <cell r="B3108">
            <v>0</v>
          </cell>
          <cell r="C3108">
            <v>0</v>
          </cell>
        </row>
        <row r="3109">
          <cell r="B3109">
            <v>0</v>
          </cell>
          <cell r="C3109">
            <v>0</v>
          </cell>
        </row>
        <row r="3110">
          <cell r="B3110">
            <v>0</v>
          </cell>
          <cell r="C3110">
            <v>0</v>
          </cell>
        </row>
        <row r="3111">
          <cell r="B3111">
            <v>0</v>
          </cell>
          <cell r="C3111">
            <v>0</v>
          </cell>
        </row>
        <row r="3113">
          <cell r="B3113" t="str">
            <v>EQUIPO</v>
          </cell>
        </row>
        <row r="3114">
          <cell r="B3114" t="str">
            <v>HTA MENOR (5% de M. de O.)</v>
          </cell>
        </row>
        <row r="3115">
          <cell r="A3115">
            <v>0</v>
          </cell>
          <cell r="B3115">
            <v>0</v>
          </cell>
          <cell r="C3115">
            <v>0</v>
          </cell>
        </row>
        <row r="3116">
          <cell r="A3116">
            <v>0</v>
          </cell>
          <cell r="B3116">
            <v>0</v>
          </cell>
          <cell r="C3116">
            <v>0</v>
          </cell>
        </row>
        <row r="3117">
          <cell r="A3117">
            <v>0</v>
          </cell>
          <cell r="B3117">
            <v>0</v>
          </cell>
          <cell r="C3117">
            <v>0</v>
          </cell>
        </row>
        <row r="3119">
          <cell r="B3119" t="str">
            <v>MANO DE OBRA</v>
          </cell>
        </row>
        <row r="3120">
          <cell r="B3120">
            <v>0</v>
          </cell>
          <cell r="C3120">
            <v>0</v>
          </cell>
        </row>
        <row r="3121">
          <cell r="A3121">
            <v>0</v>
          </cell>
          <cell r="B3121">
            <v>0</v>
          </cell>
          <cell r="C3121">
            <v>0</v>
          </cell>
        </row>
        <row r="3122">
          <cell r="A3122">
            <v>0</v>
          </cell>
          <cell r="B3122">
            <v>0</v>
          </cell>
          <cell r="C3122">
            <v>0</v>
          </cell>
        </row>
        <row r="3123">
          <cell r="A3123">
            <v>0</v>
          </cell>
          <cell r="B3123">
            <v>0</v>
          </cell>
          <cell r="C3123">
            <v>0</v>
          </cell>
        </row>
        <row r="3125">
          <cell r="B3125" t="str">
            <v>TRANSPORTE</v>
          </cell>
        </row>
        <row r="3127">
          <cell r="A3127">
            <v>0</v>
          </cell>
          <cell r="B3127">
            <v>0</v>
          </cell>
          <cell r="C3127">
            <v>0</v>
          </cell>
        </row>
        <row r="3128">
          <cell r="A3128">
            <v>0</v>
          </cell>
          <cell r="B3128">
            <v>0</v>
          </cell>
          <cell r="C3128">
            <v>0</v>
          </cell>
        </row>
        <row r="3129">
          <cell r="A3129">
            <v>0</v>
          </cell>
          <cell r="B3129">
            <v>0</v>
          </cell>
          <cell r="C3129">
            <v>0</v>
          </cell>
        </row>
        <row r="3134">
          <cell r="A3134" t="str">
            <v>CODIGO</v>
          </cell>
          <cell r="B3134" t="str">
            <v>ITEM</v>
          </cell>
          <cell r="C3134" t="str">
            <v>UNIDAD</v>
          </cell>
        </row>
        <row r="3135">
          <cell r="D3135">
            <v>0</v>
          </cell>
        </row>
        <row r="3136">
          <cell r="B3136" t="str">
            <v>CODIGO</v>
          </cell>
        </row>
        <row r="3137">
          <cell r="A3137" t="str">
            <v>CODIGO</v>
          </cell>
          <cell r="B3137" t="str">
            <v>RECURSOS</v>
          </cell>
          <cell r="C3137" t="str">
            <v>UNIDAD</v>
          </cell>
          <cell r="D3137" t="str">
            <v>CANT.</v>
          </cell>
        </row>
        <row r="3138">
          <cell r="B3138" t="str">
            <v>MATERIALES</v>
          </cell>
        </row>
        <row r="3139">
          <cell r="B3139">
            <v>0</v>
          </cell>
          <cell r="C3139">
            <v>0</v>
          </cell>
        </row>
        <row r="3140">
          <cell r="B3140">
            <v>0</v>
          </cell>
          <cell r="C3140">
            <v>0</v>
          </cell>
        </row>
        <row r="3141">
          <cell r="B3141">
            <v>0</v>
          </cell>
          <cell r="C3141">
            <v>0</v>
          </cell>
        </row>
        <row r="3142">
          <cell r="B3142">
            <v>0</v>
          </cell>
          <cell r="C3142">
            <v>0</v>
          </cell>
        </row>
        <row r="3144">
          <cell r="B3144" t="str">
            <v>EQUIPO</v>
          </cell>
        </row>
        <row r="3145">
          <cell r="B3145" t="str">
            <v>HTA MENOR (5% de M. de O.)</v>
          </cell>
        </row>
        <row r="3146">
          <cell r="A3146">
            <v>0</v>
          </cell>
          <cell r="B3146">
            <v>0</v>
          </cell>
          <cell r="C3146">
            <v>0</v>
          </cell>
        </row>
        <row r="3147">
          <cell r="A3147">
            <v>0</v>
          </cell>
          <cell r="B3147">
            <v>0</v>
          </cell>
          <cell r="C3147">
            <v>0</v>
          </cell>
        </row>
        <row r="3148">
          <cell r="A3148">
            <v>0</v>
          </cell>
          <cell r="B3148">
            <v>0</v>
          </cell>
          <cell r="C3148">
            <v>0</v>
          </cell>
        </row>
        <row r="3150">
          <cell r="B3150" t="str">
            <v>MANO DE OBRA</v>
          </cell>
        </row>
        <row r="3151">
          <cell r="B3151">
            <v>0</v>
          </cell>
          <cell r="C3151">
            <v>0</v>
          </cell>
        </row>
        <row r="3152">
          <cell r="A3152">
            <v>0</v>
          </cell>
          <cell r="B3152">
            <v>0</v>
          </cell>
          <cell r="C3152">
            <v>0</v>
          </cell>
        </row>
        <row r="3153">
          <cell r="A3153">
            <v>0</v>
          </cell>
          <cell r="B3153">
            <v>0</v>
          </cell>
          <cell r="C3153">
            <v>0</v>
          </cell>
        </row>
        <row r="3154">
          <cell r="A3154">
            <v>0</v>
          </cell>
          <cell r="B3154">
            <v>0</v>
          </cell>
          <cell r="C3154">
            <v>0</v>
          </cell>
        </row>
        <row r="3156">
          <cell r="B3156" t="str">
            <v>TRANSPORTE</v>
          </cell>
        </row>
        <row r="3158">
          <cell r="A3158">
            <v>0</v>
          </cell>
          <cell r="B3158">
            <v>0</v>
          </cell>
          <cell r="C3158">
            <v>0</v>
          </cell>
        </row>
        <row r="3159">
          <cell r="A3159">
            <v>0</v>
          </cell>
          <cell r="B3159">
            <v>0</v>
          </cell>
          <cell r="C3159">
            <v>0</v>
          </cell>
        </row>
        <row r="3160">
          <cell r="A3160">
            <v>0</v>
          </cell>
          <cell r="B3160">
            <v>0</v>
          </cell>
          <cell r="C3160">
            <v>0</v>
          </cell>
        </row>
        <row r="3165">
          <cell r="A3165" t="str">
            <v>CODIGO</v>
          </cell>
          <cell r="B3165" t="str">
            <v>ITEM</v>
          </cell>
          <cell r="C3165" t="str">
            <v>UNIDAD</v>
          </cell>
        </row>
        <row r="3166">
          <cell r="D3166">
            <v>0</v>
          </cell>
        </row>
        <row r="3167">
          <cell r="B3167" t="str">
            <v>CODIGO</v>
          </cell>
        </row>
        <row r="3168">
          <cell r="A3168" t="str">
            <v>CODIGO</v>
          </cell>
          <cell r="B3168" t="str">
            <v>RECURSOS</v>
          </cell>
          <cell r="C3168" t="str">
            <v>UNIDAD</v>
          </cell>
          <cell r="D3168" t="str">
            <v>CANT.</v>
          </cell>
        </row>
        <row r="3169">
          <cell r="B3169" t="str">
            <v>MATERIALES</v>
          </cell>
        </row>
        <row r="3170">
          <cell r="B3170">
            <v>0</v>
          </cell>
          <cell r="C3170">
            <v>0</v>
          </cell>
        </row>
        <row r="3171">
          <cell r="B3171">
            <v>0</v>
          </cell>
          <cell r="C3171">
            <v>0</v>
          </cell>
        </row>
        <row r="3172">
          <cell r="B3172">
            <v>0</v>
          </cell>
          <cell r="C3172">
            <v>0</v>
          </cell>
        </row>
        <row r="3173">
          <cell r="B3173">
            <v>0</v>
          </cell>
          <cell r="C3173">
            <v>0</v>
          </cell>
        </row>
        <row r="3175">
          <cell r="B3175" t="str">
            <v>EQUIPO</v>
          </cell>
        </row>
        <row r="3176">
          <cell r="B3176" t="str">
            <v>HTA MENOR (5% de M. de O.)</v>
          </cell>
        </row>
        <row r="3177">
          <cell r="A3177">
            <v>0</v>
          </cell>
          <cell r="B3177">
            <v>0</v>
          </cell>
          <cell r="C3177">
            <v>0</v>
          </cell>
        </row>
        <row r="3178">
          <cell r="A3178">
            <v>0</v>
          </cell>
          <cell r="B3178">
            <v>0</v>
          </cell>
          <cell r="C3178">
            <v>0</v>
          </cell>
        </row>
        <row r="3179">
          <cell r="A3179">
            <v>0</v>
          </cell>
          <cell r="B3179">
            <v>0</v>
          </cell>
          <cell r="C3179">
            <v>0</v>
          </cell>
        </row>
        <row r="3181">
          <cell r="B3181" t="str">
            <v>MANO DE OBRA</v>
          </cell>
        </row>
        <row r="3182">
          <cell r="B3182">
            <v>0</v>
          </cell>
          <cell r="C3182">
            <v>0</v>
          </cell>
        </row>
        <row r="3183">
          <cell r="A3183">
            <v>0</v>
          </cell>
          <cell r="B3183">
            <v>0</v>
          </cell>
          <cell r="C3183">
            <v>0</v>
          </cell>
        </row>
        <row r="3184">
          <cell r="A3184">
            <v>0</v>
          </cell>
          <cell r="B3184">
            <v>0</v>
          </cell>
          <cell r="C3184">
            <v>0</v>
          </cell>
        </row>
        <row r="3185">
          <cell r="A3185">
            <v>0</v>
          </cell>
          <cell r="B3185">
            <v>0</v>
          </cell>
          <cell r="C3185">
            <v>0</v>
          </cell>
        </row>
        <row r="3187">
          <cell r="B3187" t="str">
            <v>TRANSPORTE</v>
          </cell>
        </row>
        <row r="3189">
          <cell r="A3189">
            <v>0</v>
          </cell>
          <cell r="B3189">
            <v>0</v>
          </cell>
          <cell r="C3189">
            <v>0</v>
          </cell>
        </row>
        <row r="3190">
          <cell r="A3190">
            <v>0</v>
          </cell>
          <cell r="B3190">
            <v>0</v>
          </cell>
          <cell r="C3190">
            <v>0</v>
          </cell>
        </row>
        <row r="3191">
          <cell r="A3191">
            <v>0</v>
          </cell>
          <cell r="B3191">
            <v>0</v>
          </cell>
          <cell r="C3191">
            <v>0</v>
          </cell>
        </row>
        <row r="3197">
          <cell r="A3197" t="str">
            <v>CODIGO</v>
          </cell>
          <cell r="B3197" t="str">
            <v>ITEM</v>
          </cell>
          <cell r="C3197" t="str">
            <v>UNIDAD</v>
          </cell>
        </row>
        <row r="3198">
          <cell r="D3198">
            <v>0</v>
          </cell>
        </row>
        <row r="3199">
          <cell r="B3199" t="str">
            <v>CODIGO</v>
          </cell>
        </row>
        <row r="3200">
          <cell r="A3200" t="str">
            <v>CODIGO</v>
          </cell>
          <cell r="B3200" t="str">
            <v>RECURSOS</v>
          </cell>
          <cell r="C3200" t="str">
            <v>UNIDAD</v>
          </cell>
          <cell r="D3200" t="str">
            <v>CANT.</v>
          </cell>
        </row>
        <row r="3201">
          <cell r="B3201" t="str">
            <v>MATERIALES</v>
          </cell>
        </row>
        <row r="3202">
          <cell r="B3202">
            <v>0</v>
          </cell>
          <cell r="C3202">
            <v>0</v>
          </cell>
        </row>
        <row r="3203">
          <cell r="B3203">
            <v>0</v>
          </cell>
          <cell r="C3203">
            <v>0</v>
          </cell>
        </row>
        <row r="3204">
          <cell r="B3204">
            <v>0</v>
          </cell>
          <cell r="C3204">
            <v>0</v>
          </cell>
        </row>
        <row r="3205">
          <cell r="B3205">
            <v>0</v>
          </cell>
          <cell r="C3205">
            <v>0</v>
          </cell>
        </row>
        <row r="3207">
          <cell r="B3207" t="str">
            <v>EQUIPO</v>
          </cell>
        </row>
        <row r="3208">
          <cell r="B3208" t="str">
            <v>HTA MENOR (5% de M. de O.)</v>
          </cell>
        </row>
        <row r="3209">
          <cell r="A3209">
            <v>0</v>
          </cell>
          <cell r="B3209">
            <v>0</v>
          </cell>
          <cell r="C3209">
            <v>0</v>
          </cell>
        </row>
        <row r="3210">
          <cell r="A3210">
            <v>0</v>
          </cell>
          <cell r="B3210">
            <v>0</v>
          </cell>
          <cell r="C3210">
            <v>0</v>
          </cell>
        </row>
        <row r="3211">
          <cell r="A3211">
            <v>0</v>
          </cell>
          <cell r="B3211">
            <v>0</v>
          </cell>
          <cell r="C3211">
            <v>0</v>
          </cell>
        </row>
        <row r="3213">
          <cell r="B3213" t="str">
            <v>MANO DE OBRA</v>
          </cell>
        </row>
        <row r="3214">
          <cell r="B3214">
            <v>0</v>
          </cell>
          <cell r="C3214">
            <v>0</v>
          </cell>
        </row>
        <row r="3215">
          <cell r="A3215">
            <v>0</v>
          </cell>
          <cell r="B3215">
            <v>0</v>
          </cell>
          <cell r="C3215">
            <v>0</v>
          </cell>
        </row>
        <row r="3216">
          <cell r="A3216">
            <v>0</v>
          </cell>
          <cell r="B3216">
            <v>0</v>
          </cell>
          <cell r="C3216">
            <v>0</v>
          </cell>
        </row>
        <row r="3217">
          <cell r="A3217">
            <v>0</v>
          </cell>
          <cell r="B3217">
            <v>0</v>
          </cell>
          <cell r="C3217">
            <v>0</v>
          </cell>
        </row>
        <row r="3219">
          <cell r="B3219" t="str">
            <v>TRANSPORTE</v>
          </cell>
        </row>
        <row r="3221">
          <cell r="A3221">
            <v>0</v>
          </cell>
          <cell r="B3221">
            <v>0</v>
          </cell>
          <cell r="C3221">
            <v>0</v>
          </cell>
        </row>
        <row r="3222">
          <cell r="A3222">
            <v>0</v>
          </cell>
          <cell r="B3222">
            <v>0</v>
          </cell>
          <cell r="C3222">
            <v>0</v>
          </cell>
        </row>
        <row r="3223">
          <cell r="A3223">
            <v>0</v>
          </cell>
          <cell r="B3223">
            <v>0</v>
          </cell>
          <cell r="C3223">
            <v>0</v>
          </cell>
        </row>
        <row r="3229">
          <cell r="A3229" t="str">
            <v>CODIGO</v>
          </cell>
          <cell r="B3229" t="str">
            <v>ITEM</v>
          </cell>
          <cell r="C3229" t="str">
            <v>UNIDAD</v>
          </cell>
        </row>
        <row r="3230">
          <cell r="D3230">
            <v>0</v>
          </cell>
        </row>
        <row r="3231">
          <cell r="B3231" t="str">
            <v>CODIGO</v>
          </cell>
        </row>
        <row r="3232">
          <cell r="A3232" t="str">
            <v>CODIGO</v>
          </cell>
          <cell r="B3232" t="str">
            <v>RECURSOS</v>
          </cell>
          <cell r="C3232" t="str">
            <v>UNIDAD</v>
          </cell>
          <cell r="D3232" t="str">
            <v>CANT.</v>
          </cell>
        </row>
        <row r="3233">
          <cell r="B3233" t="str">
            <v>MATERIALES</v>
          </cell>
        </row>
        <row r="3234">
          <cell r="B3234">
            <v>0</v>
          </cell>
          <cell r="C3234">
            <v>0</v>
          </cell>
        </row>
        <row r="3235">
          <cell r="B3235">
            <v>0</v>
          </cell>
          <cell r="C3235">
            <v>0</v>
          </cell>
        </row>
        <row r="3236">
          <cell r="B3236">
            <v>0</v>
          </cell>
          <cell r="C3236">
            <v>0</v>
          </cell>
        </row>
        <row r="3237">
          <cell r="B3237">
            <v>0</v>
          </cell>
          <cell r="C3237">
            <v>0</v>
          </cell>
        </row>
        <row r="3239">
          <cell r="B3239" t="str">
            <v>EQUIPO</v>
          </cell>
        </row>
        <row r="3240">
          <cell r="B3240" t="str">
            <v>HTA MENOR (5% de M. de O.)</v>
          </cell>
        </row>
        <row r="3241">
          <cell r="A3241">
            <v>0</v>
          </cell>
          <cell r="B3241">
            <v>0</v>
          </cell>
          <cell r="C3241">
            <v>0</v>
          </cell>
        </row>
        <row r="3242">
          <cell r="A3242">
            <v>0</v>
          </cell>
          <cell r="B3242">
            <v>0</v>
          </cell>
          <cell r="C3242">
            <v>0</v>
          </cell>
        </row>
        <row r="3243">
          <cell r="A3243">
            <v>0</v>
          </cell>
          <cell r="B3243">
            <v>0</v>
          </cell>
          <cell r="C3243">
            <v>0</v>
          </cell>
        </row>
        <row r="3245">
          <cell r="B3245" t="str">
            <v>MANO DE OBRA</v>
          </cell>
        </row>
        <row r="3246">
          <cell r="B3246">
            <v>0</v>
          </cell>
          <cell r="C3246">
            <v>0</v>
          </cell>
        </row>
        <row r="3247">
          <cell r="A3247">
            <v>0</v>
          </cell>
          <cell r="B3247">
            <v>0</v>
          </cell>
          <cell r="C3247">
            <v>0</v>
          </cell>
        </row>
        <row r="3248">
          <cell r="A3248">
            <v>0</v>
          </cell>
          <cell r="B3248">
            <v>0</v>
          </cell>
          <cell r="C3248">
            <v>0</v>
          </cell>
        </row>
        <row r="3249">
          <cell r="A3249">
            <v>0</v>
          </cell>
          <cell r="B3249">
            <v>0</v>
          </cell>
          <cell r="C3249">
            <v>0</v>
          </cell>
        </row>
        <row r="3251">
          <cell r="B3251" t="str">
            <v>TRANSPORTE</v>
          </cell>
        </row>
        <row r="3253">
          <cell r="A3253">
            <v>0</v>
          </cell>
          <cell r="B3253">
            <v>0</v>
          </cell>
          <cell r="C3253">
            <v>0</v>
          </cell>
        </row>
        <row r="3254">
          <cell r="A3254">
            <v>0</v>
          </cell>
          <cell r="B3254">
            <v>0</v>
          </cell>
          <cell r="C3254">
            <v>0</v>
          </cell>
        </row>
        <row r="3255">
          <cell r="A3255">
            <v>0</v>
          </cell>
          <cell r="B3255">
            <v>0</v>
          </cell>
          <cell r="C3255">
            <v>0</v>
          </cell>
        </row>
        <row r="3260">
          <cell r="A3260" t="str">
            <v>CODIGO</v>
          </cell>
          <cell r="B3260" t="str">
            <v>ITEM</v>
          </cell>
          <cell r="C3260" t="str">
            <v>UNIDAD</v>
          </cell>
        </row>
        <row r="3261">
          <cell r="D3261">
            <v>0</v>
          </cell>
        </row>
        <row r="3262">
          <cell r="B3262" t="str">
            <v>CODIGO</v>
          </cell>
        </row>
        <row r="3263">
          <cell r="A3263" t="str">
            <v>CODIGO</v>
          </cell>
          <cell r="B3263" t="str">
            <v>RECURSOS</v>
          </cell>
          <cell r="C3263" t="str">
            <v>UNIDAD</v>
          </cell>
          <cell r="D3263" t="str">
            <v>CANT.</v>
          </cell>
        </row>
        <row r="3264">
          <cell r="B3264" t="str">
            <v>MATERIALES</v>
          </cell>
        </row>
        <row r="3265">
          <cell r="B3265">
            <v>0</v>
          </cell>
          <cell r="C3265">
            <v>0</v>
          </cell>
        </row>
        <row r="3266">
          <cell r="B3266">
            <v>0</v>
          </cell>
          <cell r="C3266">
            <v>0</v>
          </cell>
        </row>
        <row r="3267">
          <cell r="B3267">
            <v>0</v>
          </cell>
          <cell r="C3267">
            <v>0</v>
          </cell>
        </row>
        <row r="3268">
          <cell r="B3268">
            <v>0</v>
          </cell>
          <cell r="C3268">
            <v>0</v>
          </cell>
        </row>
        <row r="3270">
          <cell r="B3270" t="str">
            <v>EQUIPO</v>
          </cell>
        </row>
        <row r="3271">
          <cell r="B3271" t="str">
            <v>HTA MENOR (5% de M. de O.)</v>
          </cell>
        </row>
        <row r="3272">
          <cell r="A3272">
            <v>0</v>
          </cell>
          <cell r="B3272">
            <v>0</v>
          </cell>
          <cell r="C3272">
            <v>0</v>
          </cell>
        </row>
        <row r="3273">
          <cell r="A3273">
            <v>0</v>
          </cell>
          <cell r="B3273">
            <v>0</v>
          </cell>
          <cell r="C3273">
            <v>0</v>
          </cell>
        </row>
        <row r="3274">
          <cell r="A3274">
            <v>0</v>
          </cell>
          <cell r="B3274">
            <v>0</v>
          </cell>
          <cell r="C3274">
            <v>0</v>
          </cell>
        </row>
        <row r="3276">
          <cell r="B3276" t="str">
            <v>MANO DE OBRA</v>
          </cell>
        </row>
        <row r="3277">
          <cell r="B3277">
            <v>0</v>
          </cell>
          <cell r="C3277">
            <v>0</v>
          </cell>
        </row>
        <row r="3278">
          <cell r="A3278">
            <v>0</v>
          </cell>
          <cell r="B3278">
            <v>0</v>
          </cell>
          <cell r="C3278">
            <v>0</v>
          </cell>
        </row>
        <row r="3279">
          <cell r="A3279">
            <v>0</v>
          </cell>
          <cell r="B3279">
            <v>0</v>
          </cell>
          <cell r="C3279">
            <v>0</v>
          </cell>
        </row>
        <row r="3280">
          <cell r="A3280">
            <v>0</v>
          </cell>
          <cell r="B3280">
            <v>0</v>
          </cell>
          <cell r="C3280">
            <v>0</v>
          </cell>
        </row>
        <row r="3282">
          <cell r="B3282" t="str">
            <v>TRANSPORTE</v>
          </cell>
        </row>
        <row r="3284">
          <cell r="A3284">
            <v>0</v>
          </cell>
          <cell r="B3284">
            <v>0</v>
          </cell>
          <cell r="C3284">
            <v>0</v>
          </cell>
        </row>
        <row r="3285">
          <cell r="A3285">
            <v>0</v>
          </cell>
          <cell r="B3285">
            <v>0</v>
          </cell>
          <cell r="C3285">
            <v>0</v>
          </cell>
        </row>
        <row r="3286">
          <cell r="A3286">
            <v>0</v>
          </cell>
          <cell r="B3286">
            <v>0</v>
          </cell>
          <cell r="C3286">
            <v>0</v>
          </cell>
        </row>
        <row r="3291">
          <cell r="A3291" t="str">
            <v>CODIGO</v>
          </cell>
          <cell r="B3291" t="str">
            <v>ITEM</v>
          </cell>
          <cell r="C3291" t="str">
            <v>UNIDAD</v>
          </cell>
        </row>
        <row r="3292">
          <cell r="D3292">
            <v>0</v>
          </cell>
        </row>
        <row r="3293">
          <cell r="B3293" t="str">
            <v>CODIGO</v>
          </cell>
        </row>
        <row r="3294">
          <cell r="A3294" t="str">
            <v>CODIGO</v>
          </cell>
          <cell r="B3294" t="str">
            <v>RECURSOS</v>
          </cell>
          <cell r="C3294" t="str">
            <v>UNIDAD</v>
          </cell>
          <cell r="D3294" t="str">
            <v>CANT.</v>
          </cell>
        </row>
        <row r="3295">
          <cell r="B3295" t="str">
            <v>MATERIALES</v>
          </cell>
        </row>
        <row r="3296">
          <cell r="B3296">
            <v>0</v>
          </cell>
          <cell r="C3296">
            <v>0</v>
          </cell>
        </row>
        <row r="3297">
          <cell r="B3297">
            <v>0</v>
          </cell>
          <cell r="C3297">
            <v>0</v>
          </cell>
        </row>
        <row r="3298">
          <cell r="B3298">
            <v>0</v>
          </cell>
          <cell r="C3298">
            <v>0</v>
          </cell>
        </row>
        <row r="3299">
          <cell r="B3299">
            <v>0</v>
          </cell>
          <cell r="C3299">
            <v>0</v>
          </cell>
        </row>
        <row r="3301">
          <cell r="B3301" t="str">
            <v>EQUIPO</v>
          </cell>
        </row>
        <row r="3302">
          <cell r="B3302" t="str">
            <v>HTA MENOR (5% de M. de O.)</v>
          </cell>
        </row>
        <row r="3303">
          <cell r="A3303">
            <v>0</v>
          </cell>
          <cell r="B3303">
            <v>0</v>
          </cell>
          <cell r="C3303">
            <v>0</v>
          </cell>
        </row>
        <row r="3304">
          <cell r="A3304">
            <v>0</v>
          </cell>
          <cell r="B3304">
            <v>0</v>
          </cell>
          <cell r="C3304">
            <v>0</v>
          </cell>
        </row>
        <row r="3305">
          <cell r="A3305">
            <v>0</v>
          </cell>
          <cell r="B3305">
            <v>0</v>
          </cell>
          <cell r="C3305">
            <v>0</v>
          </cell>
        </row>
        <row r="3307">
          <cell r="B3307" t="str">
            <v>MANO DE OBRA</v>
          </cell>
        </row>
        <row r="3308">
          <cell r="B3308">
            <v>0</v>
          </cell>
          <cell r="C3308">
            <v>0</v>
          </cell>
        </row>
        <row r="3309">
          <cell r="A3309">
            <v>0</v>
          </cell>
          <cell r="B3309">
            <v>0</v>
          </cell>
          <cell r="C3309">
            <v>0</v>
          </cell>
        </row>
        <row r="3310">
          <cell r="A3310">
            <v>0</v>
          </cell>
          <cell r="B3310">
            <v>0</v>
          </cell>
          <cell r="C3310">
            <v>0</v>
          </cell>
        </row>
        <row r="3311">
          <cell r="A3311">
            <v>0</v>
          </cell>
          <cell r="B3311">
            <v>0</v>
          </cell>
          <cell r="C3311">
            <v>0</v>
          </cell>
        </row>
        <row r="3313">
          <cell r="B3313" t="str">
            <v>TRANSPORTE</v>
          </cell>
        </row>
        <row r="3315">
          <cell r="A3315">
            <v>0</v>
          </cell>
          <cell r="B3315">
            <v>0</v>
          </cell>
          <cell r="C3315">
            <v>0</v>
          </cell>
        </row>
        <row r="3316">
          <cell r="A3316">
            <v>0</v>
          </cell>
          <cell r="B3316">
            <v>0</v>
          </cell>
          <cell r="C3316">
            <v>0</v>
          </cell>
        </row>
        <row r="3317">
          <cell r="A3317">
            <v>0</v>
          </cell>
          <cell r="B3317">
            <v>0</v>
          </cell>
          <cell r="C3317">
            <v>0</v>
          </cell>
        </row>
        <row r="3322">
          <cell r="A3322" t="str">
            <v>CODIGO</v>
          </cell>
          <cell r="B3322" t="str">
            <v>ITEM</v>
          </cell>
          <cell r="C3322" t="str">
            <v>UNIDAD</v>
          </cell>
        </row>
        <row r="3323">
          <cell r="D3323">
            <v>0</v>
          </cell>
        </row>
        <row r="3324">
          <cell r="B3324" t="str">
            <v>CODIGO</v>
          </cell>
        </row>
        <row r="3325">
          <cell r="A3325" t="str">
            <v>CODIGO</v>
          </cell>
          <cell r="B3325" t="str">
            <v>RECURSOS</v>
          </cell>
          <cell r="C3325" t="str">
            <v>UNIDAD</v>
          </cell>
          <cell r="D3325" t="str">
            <v>CANT.</v>
          </cell>
        </row>
        <row r="3326">
          <cell r="B3326" t="str">
            <v>MATERIALES</v>
          </cell>
        </row>
        <row r="3327">
          <cell r="B3327">
            <v>0</v>
          </cell>
          <cell r="C3327">
            <v>0</v>
          </cell>
        </row>
        <row r="3328">
          <cell r="B3328">
            <v>0</v>
          </cell>
          <cell r="C3328">
            <v>0</v>
          </cell>
        </row>
        <row r="3329">
          <cell r="B3329">
            <v>0</v>
          </cell>
          <cell r="C3329">
            <v>0</v>
          </cell>
        </row>
        <row r="3330">
          <cell r="B3330">
            <v>0</v>
          </cell>
          <cell r="C3330">
            <v>0</v>
          </cell>
        </row>
        <row r="3332">
          <cell r="B3332" t="str">
            <v>EQUIPO</v>
          </cell>
        </row>
        <row r="3333">
          <cell r="B3333" t="str">
            <v>HTA MENOR (5% de M. de O.)</v>
          </cell>
        </row>
        <row r="3334">
          <cell r="A3334">
            <v>0</v>
          </cell>
          <cell r="B3334">
            <v>0</v>
          </cell>
          <cell r="C3334">
            <v>0</v>
          </cell>
        </row>
        <row r="3335">
          <cell r="A3335">
            <v>0</v>
          </cell>
          <cell r="B3335">
            <v>0</v>
          </cell>
          <cell r="C3335">
            <v>0</v>
          </cell>
        </row>
        <row r="3336">
          <cell r="A3336">
            <v>0</v>
          </cell>
          <cell r="B3336">
            <v>0</v>
          </cell>
          <cell r="C3336">
            <v>0</v>
          </cell>
        </row>
        <row r="3338">
          <cell r="B3338" t="str">
            <v>MANO DE OBRA</v>
          </cell>
        </row>
        <row r="3339">
          <cell r="B3339">
            <v>0</v>
          </cell>
          <cell r="C3339">
            <v>0</v>
          </cell>
        </row>
        <row r="3340">
          <cell r="A3340">
            <v>0</v>
          </cell>
          <cell r="B3340">
            <v>0</v>
          </cell>
          <cell r="C3340">
            <v>0</v>
          </cell>
        </row>
        <row r="3341">
          <cell r="A3341">
            <v>0</v>
          </cell>
          <cell r="B3341">
            <v>0</v>
          </cell>
          <cell r="C3341">
            <v>0</v>
          </cell>
        </row>
        <row r="3342">
          <cell r="A3342">
            <v>0</v>
          </cell>
          <cell r="B3342">
            <v>0</v>
          </cell>
          <cell r="C3342">
            <v>0</v>
          </cell>
        </row>
        <row r="3344">
          <cell r="B3344" t="str">
            <v>TRANSPORTE</v>
          </cell>
        </row>
        <row r="3346">
          <cell r="A3346">
            <v>0</v>
          </cell>
          <cell r="B3346">
            <v>0</v>
          </cell>
          <cell r="C3346">
            <v>0</v>
          </cell>
        </row>
        <row r="3347">
          <cell r="A3347">
            <v>0</v>
          </cell>
          <cell r="B3347">
            <v>0</v>
          </cell>
          <cell r="C3347">
            <v>0</v>
          </cell>
        </row>
        <row r="3348">
          <cell r="A3348">
            <v>0</v>
          </cell>
          <cell r="B3348">
            <v>0</v>
          </cell>
          <cell r="C3348">
            <v>0</v>
          </cell>
        </row>
        <row r="3353">
          <cell r="A3353" t="str">
            <v>CODIGO</v>
          </cell>
          <cell r="B3353" t="str">
            <v>ITEM</v>
          </cell>
          <cell r="C3353" t="str">
            <v>UNIDAD</v>
          </cell>
        </row>
        <row r="3354">
          <cell r="D3354">
            <v>0</v>
          </cell>
        </row>
        <row r="3355">
          <cell r="B3355" t="str">
            <v>CODIGO</v>
          </cell>
        </row>
        <row r="3356">
          <cell r="A3356" t="str">
            <v>CODIGO</v>
          </cell>
          <cell r="B3356" t="str">
            <v>RECURSOS</v>
          </cell>
          <cell r="C3356" t="str">
            <v>UNIDAD</v>
          </cell>
          <cell r="D3356" t="str">
            <v>CANT.</v>
          </cell>
        </row>
        <row r="3357">
          <cell r="B3357" t="str">
            <v>MATERIALES</v>
          </cell>
        </row>
        <row r="3358">
          <cell r="B3358">
            <v>0</v>
          </cell>
          <cell r="C3358">
            <v>0</v>
          </cell>
        </row>
        <row r="3359">
          <cell r="B3359">
            <v>0</v>
          </cell>
          <cell r="C3359">
            <v>0</v>
          </cell>
        </row>
        <row r="3360">
          <cell r="B3360">
            <v>0</v>
          </cell>
          <cell r="C3360">
            <v>0</v>
          </cell>
        </row>
        <row r="3361">
          <cell r="B3361">
            <v>0</v>
          </cell>
          <cell r="C3361">
            <v>0</v>
          </cell>
        </row>
        <row r="3363">
          <cell r="B3363" t="str">
            <v>EQUIPO</v>
          </cell>
        </row>
        <row r="3364">
          <cell r="B3364" t="str">
            <v>HTA MENOR (5% de M. de O.)</v>
          </cell>
        </row>
        <row r="3365">
          <cell r="A3365">
            <v>0</v>
          </cell>
          <cell r="B3365">
            <v>0</v>
          </cell>
          <cell r="C3365">
            <v>0</v>
          </cell>
        </row>
        <row r="3366">
          <cell r="A3366">
            <v>0</v>
          </cell>
          <cell r="B3366">
            <v>0</v>
          </cell>
          <cell r="C3366">
            <v>0</v>
          </cell>
        </row>
        <row r="3367">
          <cell r="A3367">
            <v>0</v>
          </cell>
          <cell r="B3367">
            <v>0</v>
          </cell>
          <cell r="C3367">
            <v>0</v>
          </cell>
        </row>
        <row r="3369">
          <cell r="B3369" t="str">
            <v>MANO DE OBRA</v>
          </cell>
        </row>
        <row r="3370">
          <cell r="B3370">
            <v>0</v>
          </cell>
          <cell r="C3370">
            <v>0</v>
          </cell>
        </row>
        <row r="3371">
          <cell r="A3371">
            <v>0</v>
          </cell>
          <cell r="B3371">
            <v>0</v>
          </cell>
          <cell r="C3371">
            <v>0</v>
          </cell>
        </row>
        <row r="3372">
          <cell r="A3372">
            <v>0</v>
          </cell>
          <cell r="B3372">
            <v>0</v>
          </cell>
          <cell r="C3372">
            <v>0</v>
          </cell>
        </row>
        <row r="3373">
          <cell r="A3373">
            <v>0</v>
          </cell>
          <cell r="B3373">
            <v>0</v>
          </cell>
          <cell r="C3373">
            <v>0</v>
          </cell>
        </row>
        <row r="3375">
          <cell r="B3375" t="str">
            <v>TRANSPORTE</v>
          </cell>
        </row>
        <row r="3377">
          <cell r="A3377">
            <v>0</v>
          </cell>
          <cell r="B3377">
            <v>0</v>
          </cell>
          <cell r="C3377">
            <v>0</v>
          </cell>
        </row>
        <row r="3378">
          <cell r="A3378">
            <v>0</v>
          </cell>
          <cell r="B3378">
            <v>0</v>
          </cell>
          <cell r="C3378">
            <v>0</v>
          </cell>
        </row>
        <row r="3379">
          <cell r="A3379">
            <v>0</v>
          </cell>
          <cell r="B3379">
            <v>0</v>
          </cell>
          <cell r="C3379">
            <v>0</v>
          </cell>
        </row>
        <row r="3384">
          <cell r="A3384" t="str">
            <v>CODIGO</v>
          </cell>
          <cell r="B3384" t="str">
            <v>ITEM</v>
          </cell>
          <cell r="C3384" t="str">
            <v>UNIDAD</v>
          </cell>
        </row>
        <row r="3385">
          <cell r="D3385">
            <v>0</v>
          </cell>
        </row>
        <row r="3386">
          <cell r="B3386" t="str">
            <v>CODIGO</v>
          </cell>
        </row>
        <row r="3387">
          <cell r="A3387" t="str">
            <v>CODIGO</v>
          </cell>
          <cell r="B3387" t="str">
            <v>RECURSOS</v>
          </cell>
          <cell r="C3387" t="str">
            <v>UNIDAD</v>
          </cell>
          <cell r="D3387" t="str">
            <v>CANT.</v>
          </cell>
        </row>
        <row r="3388">
          <cell r="B3388" t="str">
            <v>MATERIALES</v>
          </cell>
        </row>
        <row r="3389">
          <cell r="B3389">
            <v>0</v>
          </cell>
          <cell r="C3389">
            <v>0</v>
          </cell>
        </row>
        <row r="3390">
          <cell r="B3390">
            <v>0</v>
          </cell>
          <cell r="C3390">
            <v>0</v>
          </cell>
        </row>
        <row r="3391">
          <cell r="B3391">
            <v>0</v>
          </cell>
          <cell r="C3391">
            <v>0</v>
          </cell>
        </row>
        <row r="3392">
          <cell r="B3392">
            <v>0</v>
          </cell>
          <cell r="C3392">
            <v>0</v>
          </cell>
        </row>
        <row r="3394">
          <cell r="B3394" t="str">
            <v>EQUIPO</v>
          </cell>
        </row>
        <row r="3395">
          <cell r="B3395" t="str">
            <v>HTA MENOR (5% de M. de O.)</v>
          </cell>
        </row>
        <row r="3396">
          <cell r="A3396">
            <v>0</v>
          </cell>
          <cell r="B3396">
            <v>0</v>
          </cell>
          <cell r="C3396">
            <v>0</v>
          </cell>
        </row>
        <row r="3397">
          <cell r="A3397">
            <v>0</v>
          </cell>
          <cell r="B3397">
            <v>0</v>
          </cell>
          <cell r="C3397">
            <v>0</v>
          </cell>
        </row>
        <row r="3398">
          <cell r="A3398">
            <v>0</v>
          </cell>
          <cell r="B3398">
            <v>0</v>
          </cell>
          <cell r="C3398">
            <v>0</v>
          </cell>
        </row>
        <row r="3400">
          <cell r="B3400" t="str">
            <v>MANO DE OBRA</v>
          </cell>
        </row>
        <row r="3401">
          <cell r="B3401">
            <v>0</v>
          </cell>
          <cell r="C3401">
            <v>0</v>
          </cell>
        </row>
        <row r="3402">
          <cell r="A3402">
            <v>0</v>
          </cell>
          <cell r="B3402">
            <v>0</v>
          </cell>
          <cell r="C3402">
            <v>0</v>
          </cell>
        </row>
        <row r="3403">
          <cell r="A3403">
            <v>0</v>
          </cell>
          <cell r="B3403">
            <v>0</v>
          </cell>
          <cell r="C3403">
            <v>0</v>
          </cell>
        </row>
        <row r="3404">
          <cell r="A3404">
            <v>0</v>
          </cell>
          <cell r="B3404">
            <v>0</v>
          </cell>
          <cell r="C3404">
            <v>0</v>
          </cell>
        </row>
        <row r="3406">
          <cell r="B3406" t="str">
            <v>TRANSPORTE</v>
          </cell>
        </row>
        <row r="3408">
          <cell r="A3408">
            <v>0</v>
          </cell>
          <cell r="B3408">
            <v>0</v>
          </cell>
          <cell r="C3408">
            <v>0</v>
          </cell>
        </row>
        <row r="3409">
          <cell r="A3409">
            <v>0</v>
          </cell>
          <cell r="B3409">
            <v>0</v>
          </cell>
          <cell r="C3409">
            <v>0</v>
          </cell>
        </row>
        <row r="3410">
          <cell r="A3410">
            <v>0</v>
          </cell>
          <cell r="B3410">
            <v>0</v>
          </cell>
          <cell r="C3410">
            <v>0</v>
          </cell>
        </row>
        <row r="3415">
          <cell r="A3415" t="str">
            <v>CODIGO</v>
          </cell>
          <cell r="B3415" t="str">
            <v>ITEM</v>
          </cell>
          <cell r="C3415" t="str">
            <v>UNIDAD</v>
          </cell>
        </row>
        <row r="3416">
          <cell r="D3416">
            <v>0</v>
          </cell>
        </row>
        <row r="3417">
          <cell r="B3417" t="str">
            <v>CODIGO</v>
          </cell>
        </row>
        <row r="3418">
          <cell r="A3418" t="str">
            <v>CODIGO</v>
          </cell>
          <cell r="B3418" t="str">
            <v>RECURSOS</v>
          </cell>
          <cell r="C3418" t="str">
            <v>UNIDAD</v>
          </cell>
          <cell r="D3418" t="str">
            <v>CANT.</v>
          </cell>
        </row>
        <row r="3419">
          <cell r="B3419" t="str">
            <v>MATERIALES</v>
          </cell>
        </row>
        <row r="3420">
          <cell r="B3420">
            <v>0</v>
          </cell>
          <cell r="C3420">
            <v>0</v>
          </cell>
        </row>
        <row r="3421">
          <cell r="B3421">
            <v>0</v>
          </cell>
          <cell r="C3421">
            <v>0</v>
          </cell>
        </row>
        <row r="3422">
          <cell r="B3422">
            <v>0</v>
          </cell>
          <cell r="C3422">
            <v>0</v>
          </cell>
        </row>
        <row r="3423">
          <cell r="B3423">
            <v>0</v>
          </cell>
          <cell r="C3423">
            <v>0</v>
          </cell>
        </row>
        <row r="3425">
          <cell r="B3425" t="str">
            <v>EQUIPO</v>
          </cell>
        </row>
        <row r="3426">
          <cell r="B3426" t="str">
            <v>HTA MENOR (5% de M. de O.)</v>
          </cell>
        </row>
        <row r="3427">
          <cell r="A3427">
            <v>0</v>
          </cell>
          <cell r="B3427">
            <v>0</v>
          </cell>
          <cell r="C3427">
            <v>0</v>
          </cell>
        </row>
        <row r="3428">
          <cell r="A3428">
            <v>0</v>
          </cell>
          <cell r="B3428">
            <v>0</v>
          </cell>
          <cell r="C3428">
            <v>0</v>
          </cell>
        </row>
        <row r="3429">
          <cell r="A3429">
            <v>0</v>
          </cell>
          <cell r="B3429">
            <v>0</v>
          </cell>
          <cell r="C3429">
            <v>0</v>
          </cell>
        </row>
        <row r="3431">
          <cell r="B3431" t="str">
            <v>MANO DE OBRA</v>
          </cell>
        </row>
        <row r="3432">
          <cell r="B3432">
            <v>0</v>
          </cell>
          <cell r="C3432">
            <v>0</v>
          </cell>
        </row>
        <row r="3433">
          <cell r="A3433">
            <v>0</v>
          </cell>
          <cell r="B3433">
            <v>0</v>
          </cell>
          <cell r="C3433">
            <v>0</v>
          </cell>
        </row>
        <row r="3434">
          <cell r="A3434">
            <v>0</v>
          </cell>
          <cell r="B3434">
            <v>0</v>
          </cell>
          <cell r="C3434">
            <v>0</v>
          </cell>
        </row>
        <row r="3435">
          <cell r="A3435">
            <v>0</v>
          </cell>
          <cell r="B3435">
            <v>0</v>
          </cell>
          <cell r="C3435">
            <v>0</v>
          </cell>
        </row>
        <row r="3437">
          <cell r="B3437" t="str">
            <v>TRANSPORTE</v>
          </cell>
        </row>
        <row r="3439">
          <cell r="A3439">
            <v>0</v>
          </cell>
          <cell r="B3439">
            <v>0</v>
          </cell>
          <cell r="C3439">
            <v>0</v>
          </cell>
        </row>
        <row r="3440">
          <cell r="A3440">
            <v>0</v>
          </cell>
          <cell r="B3440">
            <v>0</v>
          </cell>
          <cell r="C3440">
            <v>0</v>
          </cell>
        </row>
        <row r="3441">
          <cell r="A3441">
            <v>0</v>
          </cell>
          <cell r="B3441">
            <v>0</v>
          </cell>
          <cell r="C3441">
            <v>0</v>
          </cell>
        </row>
        <row r="3446">
          <cell r="A3446" t="str">
            <v>CODIGO</v>
          </cell>
          <cell r="B3446" t="str">
            <v>ITEM</v>
          </cell>
          <cell r="C3446" t="str">
            <v>UNIDAD</v>
          </cell>
        </row>
        <row r="3447">
          <cell r="D3447">
            <v>0</v>
          </cell>
        </row>
        <row r="3448">
          <cell r="B3448" t="str">
            <v>CODIGO</v>
          </cell>
        </row>
        <row r="3449">
          <cell r="A3449" t="str">
            <v>CODIGO</v>
          </cell>
          <cell r="B3449" t="str">
            <v>RECURSOS</v>
          </cell>
          <cell r="C3449" t="str">
            <v>UNIDAD</v>
          </cell>
          <cell r="D3449" t="str">
            <v>CANT.</v>
          </cell>
        </row>
        <row r="3450">
          <cell r="B3450" t="str">
            <v>MATERIALES</v>
          </cell>
        </row>
        <row r="3451">
          <cell r="B3451">
            <v>0</v>
          </cell>
          <cell r="C3451">
            <v>0</v>
          </cell>
        </row>
        <row r="3452">
          <cell r="B3452">
            <v>0</v>
          </cell>
          <cell r="C3452">
            <v>0</v>
          </cell>
        </row>
        <row r="3453">
          <cell r="B3453">
            <v>0</v>
          </cell>
          <cell r="C3453">
            <v>0</v>
          </cell>
        </row>
        <row r="3454">
          <cell r="B3454">
            <v>0</v>
          </cell>
          <cell r="C3454">
            <v>0</v>
          </cell>
        </row>
        <row r="3456">
          <cell r="B3456" t="str">
            <v>EQUIPO</v>
          </cell>
        </row>
        <row r="3457">
          <cell r="B3457" t="str">
            <v>HTA MENOR (5% de M. de O.)</v>
          </cell>
        </row>
        <row r="3458">
          <cell r="A3458">
            <v>0</v>
          </cell>
          <cell r="B3458">
            <v>0</v>
          </cell>
          <cell r="C3458">
            <v>0</v>
          </cell>
        </row>
        <row r="3459">
          <cell r="A3459">
            <v>0</v>
          </cell>
          <cell r="B3459">
            <v>0</v>
          </cell>
          <cell r="C3459">
            <v>0</v>
          </cell>
        </row>
        <row r="3460">
          <cell r="A3460">
            <v>0</v>
          </cell>
          <cell r="B3460">
            <v>0</v>
          </cell>
          <cell r="C3460">
            <v>0</v>
          </cell>
        </row>
        <row r="3462">
          <cell r="B3462" t="str">
            <v>MANO DE OBRA</v>
          </cell>
        </row>
        <row r="3463">
          <cell r="B3463">
            <v>0</v>
          </cell>
          <cell r="C3463">
            <v>0</v>
          </cell>
        </row>
        <row r="3464">
          <cell r="A3464">
            <v>0</v>
          </cell>
          <cell r="B3464">
            <v>0</v>
          </cell>
          <cell r="C3464">
            <v>0</v>
          </cell>
        </row>
        <row r="3465">
          <cell r="A3465">
            <v>0</v>
          </cell>
          <cell r="B3465">
            <v>0</v>
          </cell>
          <cell r="C3465">
            <v>0</v>
          </cell>
        </row>
        <row r="3466">
          <cell r="A3466">
            <v>0</v>
          </cell>
          <cell r="B3466">
            <v>0</v>
          </cell>
          <cell r="C3466">
            <v>0</v>
          </cell>
        </row>
        <row r="3468">
          <cell r="B3468" t="str">
            <v>TRANSPORTE</v>
          </cell>
        </row>
        <row r="3470">
          <cell r="A3470">
            <v>0</v>
          </cell>
          <cell r="B3470">
            <v>0</v>
          </cell>
          <cell r="C3470">
            <v>0</v>
          </cell>
        </row>
        <row r="3471">
          <cell r="A3471">
            <v>0</v>
          </cell>
          <cell r="B3471">
            <v>0</v>
          </cell>
          <cell r="C3471">
            <v>0</v>
          </cell>
        </row>
        <row r="3472">
          <cell r="A3472">
            <v>0</v>
          </cell>
          <cell r="B3472">
            <v>0</v>
          </cell>
          <cell r="C3472">
            <v>0</v>
          </cell>
        </row>
        <row r="3477">
          <cell r="A3477" t="str">
            <v>CODIGO</v>
          </cell>
          <cell r="B3477" t="str">
            <v>ITEM</v>
          </cell>
          <cell r="C3477" t="str">
            <v>UNIDAD</v>
          </cell>
        </row>
        <row r="3478">
          <cell r="D3478">
            <v>0</v>
          </cell>
        </row>
        <row r="3479">
          <cell r="B3479" t="str">
            <v>CODIGO</v>
          </cell>
        </row>
        <row r="3480">
          <cell r="A3480" t="str">
            <v>CODIGO</v>
          </cell>
          <cell r="B3480" t="str">
            <v>RECURSOS</v>
          </cell>
          <cell r="C3480" t="str">
            <v>UNIDAD</v>
          </cell>
          <cell r="D3480" t="str">
            <v>CANT.</v>
          </cell>
        </row>
        <row r="3481">
          <cell r="B3481" t="str">
            <v>MATERIALES</v>
          </cell>
        </row>
        <row r="3482">
          <cell r="B3482">
            <v>0</v>
          </cell>
          <cell r="C3482">
            <v>0</v>
          </cell>
        </row>
        <row r="3483">
          <cell r="B3483">
            <v>0</v>
          </cell>
          <cell r="C3483">
            <v>0</v>
          </cell>
        </row>
        <row r="3484">
          <cell r="B3484">
            <v>0</v>
          </cell>
          <cell r="C3484">
            <v>0</v>
          </cell>
        </row>
        <row r="3485">
          <cell r="B3485">
            <v>0</v>
          </cell>
          <cell r="C3485">
            <v>0</v>
          </cell>
        </row>
        <row r="3487">
          <cell r="B3487" t="str">
            <v>EQUIPO</v>
          </cell>
        </row>
        <row r="3488">
          <cell r="B3488" t="str">
            <v>HTA MENOR (5% de M. de O.)</v>
          </cell>
        </row>
        <row r="3489">
          <cell r="A3489">
            <v>0</v>
          </cell>
          <cell r="B3489">
            <v>0</v>
          </cell>
          <cell r="C3489">
            <v>0</v>
          </cell>
        </row>
        <row r="3490">
          <cell r="A3490">
            <v>0</v>
          </cell>
          <cell r="B3490">
            <v>0</v>
          </cell>
          <cell r="C3490">
            <v>0</v>
          </cell>
        </row>
        <row r="3491">
          <cell r="A3491">
            <v>0</v>
          </cell>
          <cell r="B3491">
            <v>0</v>
          </cell>
          <cell r="C3491">
            <v>0</v>
          </cell>
        </row>
        <row r="3493">
          <cell r="B3493" t="str">
            <v>MANO DE OBRA</v>
          </cell>
        </row>
        <row r="3494">
          <cell r="B3494">
            <v>0</v>
          </cell>
          <cell r="C3494">
            <v>0</v>
          </cell>
        </row>
        <row r="3495">
          <cell r="A3495">
            <v>0</v>
          </cell>
          <cell r="B3495">
            <v>0</v>
          </cell>
          <cell r="C3495">
            <v>0</v>
          </cell>
        </row>
        <row r="3496">
          <cell r="A3496">
            <v>0</v>
          </cell>
          <cell r="B3496">
            <v>0</v>
          </cell>
          <cell r="C3496">
            <v>0</v>
          </cell>
        </row>
        <row r="3497">
          <cell r="A3497">
            <v>0</v>
          </cell>
          <cell r="B3497">
            <v>0</v>
          </cell>
          <cell r="C3497">
            <v>0</v>
          </cell>
        </row>
        <row r="3499">
          <cell r="B3499" t="str">
            <v>TRANSPORTE</v>
          </cell>
        </row>
        <row r="3501">
          <cell r="A3501">
            <v>0</v>
          </cell>
          <cell r="B3501">
            <v>0</v>
          </cell>
          <cell r="C3501">
            <v>0</v>
          </cell>
        </row>
        <row r="3502">
          <cell r="A3502">
            <v>0</v>
          </cell>
          <cell r="B3502">
            <v>0</v>
          </cell>
          <cell r="C3502">
            <v>0</v>
          </cell>
        </row>
        <row r="3503">
          <cell r="A3503">
            <v>0</v>
          </cell>
          <cell r="B3503">
            <v>0</v>
          </cell>
          <cell r="C3503">
            <v>0</v>
          </cell>
        </row>
        <row r="3508">
          <cell r="A3508" t="str">
            <v>CODIGO</v>
          </cell>
          <cell r="B3508" t="str">
            <v>ITEM</v>
          </cell>
          <cell r="C3508" t="str">
            <v>UNIDAD</v>
          </cell>
        </row>
        <row r="3509">
          <cell r="D3509">
            <v>0</v>
          </cell>
        </row>
        <row r="3510">
          <cell r="B3510" t="str">
            <v>CODIGO</v>
          </cell>
        </row>
        <row r="3511">
          <cell r="A3511" t="str">
            <v>CODIGO</v>
          </cell>
          <cell r="B3511" t="str">
            <v>RECURSOS</v>
          </cell>
          <cell r="C3511" t="str">
            <v>UNIDAD</v>
          </cell>
          <cell r="D3511" t="str">
            <v>CANT.</v>
          </cell>
        </row>
        <row r="3512">
          <cell r="B3512" t="str">
            <v>MATERIALES</v>
          </cell>
        </row>
        <row r="3513">
          <cell r="B3513">
            <v>0</v>
          </cell>
          <cell r="C3513">
            <v>0</v>
          </cell>
        </row>
        <row r="3514">
          <cell r="B3514">
            <v>0</v>
          </cell>
          <cell r="C3514">
            <v>0</v>
          </cell>
        </row>
        <row r="3515">
          <cell r="B3515">
            <v>0</v>
          </cell>
          <cell r="C3515">
            <v>0</v>
          </cell>
        </row>
        <row r="3516">
          <cell r="B3516">
            <v>0</v>
          </cell>
          <cell r="C3516">
            <v>0</v>
          </cell>
        </row>
        <row r="3518">
          <cell r="B3518" t="str">
            <v>EQUIPO</v>
          </cell>
        </row>
        <row r="3519">
          <cell r="B3519" t="str">
            <v>HTA MENOR (5% de M. de O.)</v>
          </cell>
        </row>
        <row r="3520">
          <cell r="A3520">
            <v>0</v>
          </cell>
          <cell r="B3520">
            <v>0</v>
          </cell>
          <cell r="C3520">
            <v>0</v>
          </cell>
        </row>
        <row r="3521">
          <cell r="A3521">
            <v>0</v>
          </cell>
          <cell r="B3521">
            <v>0</v>
          </cell>
          <cell r="C3521">
            <v>0</v>
          </cell>
        </row>
        <row r="3522">
          <cell r="A3522">
            <v>0</v>
          </cell>
          <cell r="B3522">
            <v>0</v>
          </cell>
          <cell r="C3522">
            <v>0</v>
          </cell>
        </row>
        <row r="3524">
          <cell r="B3524" t="str">
            <v>MANO DE OBRA</v>
          </cell>
        </row>
        <row r="3525">
          <cell r="B3525">
            <v>0</v>
          </cell>
          <cell r="C3525">
            <v>0</v>
          </cell>
        </row>
        <row r="3526">
          <cell r="A3526">
            <v>0</v>
          </cell>
          <cell r="B3526">
            <v>0</v>
          </cell>
          <cell r="C3526">
            <v>0</v>
          </cell>
        </row>
        <row r="3527">
          <cell r="A3527">
            <v>0</v>
          </cell>
          <cell r="B3527">
            <v>0</v>
          </cell>
          <cell r="C3527">
            <v>0</v>
          </cell>
        </row>
        <row r="3528">
          <cell r="A3528">
            <v>0</v>
          </cell>
          <cell r="B3528">
            <v>0</v>
          </cell>
          <cell r="C3528">
            <v>0</v>
          </cell>
        </row>
        <row r="3530">
          <cell r="B3530" t="str">
            <v>TRANSPORTE</v>
          </cell>
        </row>
        <row r="3532">
          <cell r="A3532">
            <v>0</v>
          </cell>
          <cell r="B3532">
            <v>0</v>
          </cell>
          <cell r="C3532">
            <v>0</v>
          </cell>
        </row>
        <row r="3533">
          <cell r="A3533">
            <v>0</v>
          </cell>
          <cell r="B3533">
            <v>0</v>
          </cell>
          <cell r="C3533">
            <v>0</v>
          </cell>
        </row>
        <row r="3534">
          <cell r="A3534">
            <v>0</v>
          </cell>
          <cell r="B3534">
            <v>0</v>
          </cell>
          <cell r="C3534">
            <v>0</v>
          </cell>
        </row>
        <row r="3539">
          <cell r="A3539" t="str">
            <v>CODIGO</v>
          </cell>
          <cell r="B3539" t="str">
            <v>ITEM</v>
          </cell>
          <cell r="C3539" t="str">
            <v>UNIDAD</v>
          </cell>
        </row>
        <row r="3540">
          <cell r="D3540">
            <v>0</v>
          </cell>
        </row>
        <row r="3541">
          <cell r="B3541" t="str">
            <v>CODIGO</v>
          </cell>
        </row>
        <row r="3542">
          <cell r="A3542" t="str">
            <v>CODIGO</v>
          </cell>
          <cell r="B3542" t="str">
            <v>RECURSOS</v>
          </cell>
          <cell r="C3542" t="str">
            <v>UNIDAD</v>
          </cell>
          <cell r="D3542" t="str">
            <v>CANT.</v>
          </cell>
        </row>
        <row r="3543">
          <cell r="B3543" t="str">
            <v>MATERIALES</v>
          </cell>
        </row>
        <row r="3544">
          <cell r="B3544">
            <v>0</v>
          </cell>
          <cell r="C3544">
            <v>0</v>
          </cell>
        </row>
        <row r="3545">
          <cell r="B3545">
            <v>0</v>
          </cell>
          <cell r="C3545">
            <v>0</v>
          </cell>
        </row>
        <row r="3546">
          <cell r="B3546">
            <v>0</v>
          </cell>
          <cell r="C3546">
            <v>0</v>
          </cell>
        </row>
        <row r="3547">
          <cell r="B3547">
            <v>0</v>
          </cell>
          <cell r="C3547">
            <v>0</v>
          </cell>
        </row>
        <row r="3549">
          <cell r="B3549" t="str">
            <v>EQUIPO</v>
          </cell>
        </row>
        <row r="3550">
          <cell r="B3550" t="str">
            <v>HTA MENOR (5% de M. de O.)</v>
          </cell>
        </row>
        <row r="3551">
          <cell r="A3551">
            <v>0</v>
          </cell>
          <cell r="B3551">
            <v>0</v>
          </cell>
          <cell r="C3551">
            <v>0</v>
          </cell>
        </row>
        <row r="3552">
          <cell r="A3552">
            <v>0</v>
          </cell>
          <cell r="B3552">
            <v>0</v>
          </cell>
          <cell r="C3552">
            <v>0</v>
          </cell>
        </row>
        <row r="3553">
          <cell r="A3553">
            <v>0</v>
          </cell>
          <cell r="B3553">
            <v>0</v>
          </cell>
          <cell r="C3553">
            <v>0</v>
          </cell>
        </row>
        <row r="3555">
          <cell r="B3555" t="str">
            <v>MANO DE OBRA</v>
          </cell>
        </row>
        <row r="3556">
          <cell r="B3556">
            <v>0</v>
          </cell>
          <cell r="C3556">
            <v>0</v>
          </cell>
        </row>
        <row r="3557">
          <cell r="A3557">
            <v>0</v>
          </cell>
          <cell r="B3557">
            <v>0</v>
          </cell>
          <cell r="C3557">
            <v>0</v>
          </cell>
        </row>
        <row r="3558">
          <cell r="A3558">
            <v>0</v>
          </cell>
          <cell r="B3558">
            <v>0</v>
          </cell>
          <cell r="C3558">
            <v>0</v>
          </cell>
        </row>
        <row r="3559">
          <cell r="A3559">
            <v>0</v>
          </cell>
          <cell r="B3559">
            <v>0</v>
          </cell>
          <cell r="C3559">
            <v>0</v>
          </cell>
        </row>
        <row r="3561">
          <cell r="B3561" t="str">
            <v>TRANSPORTE</v>
          </cell>
        </row>
        <row r="3563">
          <cell r="A3563">
            <v>0</v>
          </cell>
          <cell r="B3563">
            <v>0</v>
          </cell>
          <cell r="C3563">
            <v>0</v>
          </cell>
        </row>
        <row r="3564">
          <cell r="A3564">
            <v>0</v>
          </cell>
          <cell r="B3564">
            <v>0</v>
          </cell>
          <cell r="C3564">
            <v>0</v>
          </cell>
        </row>
        <row r="3565">
          <cell r="A3565">
            <v>0</v>
          </cell>
          <cell r="B3565">
            <v>0</v>
          </cell>
          <cell r="C3565">
            <v>0</v>
          </cell>
        </row>
        <row r="3571">
          <cell r="A3571" t="str">
            <v>CODIGO</v>
          </cell>
          <cell r="B3571" t="str">
            <v>ITEM</v>
          </cell>
          <cell r="C3571" t="str">
            <v>UNIDAD</v>
          </cell>
        </row>
        <row r="3572">
          <cell r="D3572">
            <v>0</v>
          </cell>
        </row>
        <row r="3573">
          <cell r="B3573" t="str">
            <v>CODIGO</v>
          </cell>
        </row>
        <row r="3574">
          <cell r="A3574" t="str">
            <v>CODIGO</v>
          </cell>
          <cell r="B3574" t="str">
            <v>RECURSOS</v>
          </cell>
          <cell r="C3574" t="str">
            <v>UNIDAD</v>
          </cell>
          <cell r="D3574" t="str">
            <v>CANT.</v>
          </cell>
        </row>
        <row r="3575">
          <cell r="B3575" t="str">
            <v>MATERIALES</v>
          </cell>
        </row>
        <row r="3576">
          <cell r="B3576">
            <v>0</v>
          </cell>
          <cell r="C3576">
            <v>0</v>
          </cell>
        </row>
        <row r="3577">
          <cell r="B3577">
            <v>0</v>
          </cell>
          <cell r="C3577">
            <v>0</v>
          </cell>
        </row>
        <row r="3578">
          <cell r="B3578">
            <v>0</v>
          </cell>
          <cell r="C3578">
            <v>0</v>
          </cell>
        </row>
        <row r="3579">
          <cell r="B3579">
            <v>0</v>
          </cell>
          <cell r="C3579">
            <v>0</v>
          </cell>
        </row>
        <row r="3581">
          <cell r="B3581" t="str">
            <v>EQUIPO</v>
          </cell>
        </row>
        <row r="3582">
          <cell r="B3582" t="str">
            <v>HTA MENOR (5% de M. de O.)</v>
          </cell>
        </row>
        <row r="3583">
          <cell r="A3583">
            <v>0</v>
          </cell>
          <cell r="B3583">
            <v>0</v>
          </cell>
          <cell r="C3583">
            <v>0</v>
          </cell>
        </row>
        <row r="3584">
          <cell r="A3584">
            <v>0</v>
          </cell>
          <cell r="B3584">
            <v>0</v>
          </cell>
          <cell r="C3584">
            <v>0</v>
          </cell>
        </row>
        <row r="3585">
          <cell r="A3585">
            <v>0</v>
          </cell>
          <cell r="B3585">
            <v>0</v>
          </cell>
          <cell r="C3585">
            <v>0</v>
          </cell>
        </row>
        <row r="3587">
          <cell r="B3587" t="str">
            <v>MANO DE OBRA</v>
          </cell>
        </row>
        <row r="3588">
          <cell r="B3588">
            <v>0</v>
          </cell>
          <cell r="C3588">
            <v>0</v>
          </cell>
        </row>
        <row r="3589">
          <cell r="A3589">
            <v>0</v>
          </cell>
          <cell r="B3589">
            <v>0</v>
          </cell>
          <cell r="C3589">
            <v>0</v>
          </cell>
        </row>
        <row r="3590">
          <cell r="A3590">
            <v>0</v>
          </cell>
          <cell r="B3590">
            <v>0</v>
          </cell>
          <cell r="C3590">
            <v>0</v>
          </cell>
        </row>
        <row r="3591">
          <cell r="A3591">
            <v>0</v>
          </cell>
          <cell r="B3591">
            <v>0</v>
          </cell>
          <cell r="C3591">
            <v>0</v>
          </cell>
        </row>
        <row r="3593">
          <cell r="B3593" t="str">
            <v>TRANSPORTE</v>
          </cell>
        </row>
        <row r="3595">
          <cell r="A3595">
            <v>0</v>
          </cell>
          <cell r="B3595">
            <v>0</v>
          </cell>
          <cell r="C3595">
            <v>0</v>
          </cell>
        </row>
        <row r="3596">
          <cell r="A3596">
            <v>0</v>
          </cell>
          <cell r="B3596">
            <v>0</v>
          </cell>
          <cell r="C3596">
            <v>0</v>
          </cell>
        </row>
        <row r="3597">
          <cell r="A3597">
            <v>0</v>
          </cell>
          <cell r="B3597">
            <v>0</v>
          </cell>
          <cell r="C3597">
            <v>0</v>
          </cell>
        </row>
        <row r="3602">
          <cell r="A3602" t="str">
            <v>CODIGO</v>
          </cell>
          <cell r="B3602" t="str">
            <v>ITEM</v>
          </cell>
          <cell r="C3602" t="str">
            <v>UNIDAD</v>
          </cell>
        </row>
        <row r="3603">
          <cell r="D3603">
            <v>0</v>
          </cell>
        </row>
        <row r="3604">
          <cell r="B3604" t="str">
            <v>CODIGO</v>
          </cell>
        </row>
        <row r="3605">
          <cell r="A3605" t="str">
            <v>CODIGO</v>
          </cell>
          <cell r="B3605" t="str">
            <v>RECURSOS</v>
          </cell>
          <cell r="C3605" t="str">
            <v>UNIDAD</v>
          </cell>
          <cell r="D3605" t="str">
            <v>CANT.</v>
          </cell>
        </row>
        <row r="3606">
          <cell r="B3606" t="str">
            <v>MATERIALES</v>
          </cell>
        </row>
        <row r="3607">
          <cell r="B3607">
            <v>0</v>
          </cell>
          <cell r="C3607">
            <v>0</v>
          </cell>
        </row>
        <row r="3608">
          <cell r="B3608">
            <v>0</v>
          </cell>
          <cell r="C3608">
            <v>0</v>
          </cell>
        </row>
        <row r="3609">
          <cell r="B3609">
            <v>0</v>
          </cell>
          <cell r="C3609">
            <v>0</v>
          </cell>
        </row>
        <row r="3610">
          <cell r="B3610">
            <v>0</v>
          </cell>
          <cell r="C3610">
            <v>0</v>
          </cell>
        </row>
        <row r="3612">
          <cell r="B3612" t="str">
            <v>EQUIPO</v>
          </cell>
        </row>
        <row r="3613">
          <cell r="B3613" t="str">
            <v>HTA MENOR (5% de M. de O.)</v>
          </cell>
        </row>
        <row r="3614">
          <cell r="A3614">
            <v>0</v>
          </cell>
          <cell r="B3614">
            <v>0</v>
          </cell>
          <cell r="C3614">
            <v>0</v>
          </cell>
        </row>
        <row r="3615">
          <cell r="A3615">
            <v>0</v>
          </cell>
          <cell r="B3615">
            <v>0</v>
          </cell>
          <cell r="C3615">
            <v>0</v>
          </cell>
        </row>
        <row r="3616">
          <cell r="A3616">
            <v>0</v>
          </cell>
          <cell r="B3616">
            <v>0</v>
          </cell>
          <cell r="C3616">
            <v>0</v>
          </cell>
        </row>
        <row r="3618">
          <cell r="B3618" t="str">
            <v>MANO DE OBRA</v>
          </cell>
        </row>
        <row r="3619">
          <cell r="B3619">
            <v>0</v>
          </cell>
          <cell r="C3619">
            <v>0</v>
          </cell>
        </row>
        <row r="3620">
          <cell r="A3620">
            <v>0</v>
          </cell>
          <cell r="B3620">
            <v>0</v>
          </cell>
          <cell r="C3620">
            <v>0</v>
          </cell>
        </row>
        <row r="3621">
          <cell r="A3621">
            <v>0</v>
          </cell>
          <cell r="B3621">
            <v>0</v>
          </cell>
          <cell r="C3621">
            <v>0</v>
          </cell>
        </row>
        <row r="3622">
          <cell r="A3622">
            <v>0</v>
          </cell>
          <cell r="B3622">
            <v>0</v>
          </cell>
          <cell r="C3622">
            <v>0</v>
          </cell>
        </row>
        <row r="3624">
          <cell r="B3624" t="str">
            <v>TRANSPORTE</v>
          </cell>
        </row>
        <row r="3626">
          <cell r="A3626">
            <v>0</v>
          </cell>
          <cell r="B3626">
            <v>0</v>
          </cell>
          <cell r="C3626">
            <v>0</v>
          </cell>
        </row>
        <row r="3627">
          <cell r="A3627">
            <v>0</v>
          </cell>
          <cell r="B3627">
            <v>0</v>
          </cell>
          <cell r="C3627">
            <v>0</v>
          </cell>
        </row>
        <row r="3628">
          <cell r="A3628">
            <v>0</v>
          </cell>
          <cell r="B3628">
            <v>0</v>
          </cell>
          <cell r="C3628">
            <v>0</v>
          </cell>
        </row>
        <row r="3633">
          <cell r="A3633" t="str">
            <v>CODIGO</v>
          </cell>
          <cell r="B3633" t="str">
            <v>ITEM</v>
          </cell>
          <cell r="C3633" t="str">
            <v>UNIDAD</v>
          </cell>
        </row>
        <row r="3634">
          <cell r="D3634">
            <v>0</v>
          </cell>
        </row>
        <row r="3635">
          <cell r="B3635" t="str">
            <v>CODIGO</v>
          </cell>
        </row>
        <row r="3636">
          <cell r="A3636" t="str">
            <v>CODIGO</v>
          </cell>
          <cell r="B3636" t="str">
            <v>RECURSOS</v>
          </cell>
          <cell r="C3636" t="str">
            <v>UNIDAD</v>
          </cell>
          <cell r="D3636" t="str">
            <v>CANT.</v>
          </cell>
        </row>
        <row r="3637">
          <cell r="B3637" t="str">
            <v>MATERIALES</v>
          </cell>
        </row>
        <row r="3638">
          <cell r="B3638">
            <v>0</v>
          </cell>
          <cell r="C3638">
            <v>0</v>
          </cell>
        </row>
        <row r="3639">
          <cell r="B3639">
            <v>0</v>
          </cell>
          <cell r="C3639">
            <v>0</v>
          </cell>
        </row>
        <row r="3640">
          <cell r="B3640">
            <v>0</v>
          </cell>
          <cell r="C3640">
            <v>0</v>
          </cell>
        </row>
        <row r="3641">
          <cell r="B3641">
            <v>0</v>
          </cell>
          <cell r="C3641">
            <v>0</v>
          </cell>
        </row>
        <row r="3643">
          <cell r="B3643" t="str">
            <v>EQUIPO</v>
          </cell>
        </row>
        <row r="3644">
          <cell r="B3644" t="str">
            <v>HTA MENOR (5% de M. de O.)</v>
          </cell>
        </row>
        <row r="3645">
          <cell r="A3645">
            <v>0</v>
          </cell>
          <cell r="B3645">
            <v>0</v>
          </cell>
          <cell r="C3645">
            <v>0</v>
          </cell>
        </row>
        <row r="3646">
          <cell r="A3646">
            <v>0</v>
          </cell>
          <cell r="B3646">
            <v>0</v>
          </cell>
          <cell r="C3646">
            <v>0</v>
          </cell>
        </row>
        <row r="3647">
          <cell r="A3647">
            <v>0</v>
          </cell>
          <cell r="B3647">
            <v>0</v>
          </cell>
          <cell r="C3647">
            <v>0</v>
          </cell>
        </row>
        <row r="3649">
          <cell r="B3649" t="str">
            <v>MANO DE OBRA</v>
          </cell>
        </row>
        <row r="3650">
          <cell r="B3650">
            <v>0</v>
          </cell>
          <cell r="C3650">
            <v>0</v>
          </cell>
        </row>
        <row r="3651">
          <cell r="A3651">
            <v>0</v>
          </cell>
          <cell r="B3651">
            <v>0</v>
          </cell>
          <cell r="C3651">
            <v>0</v>
          </cell>
        </row>
        <row r="3652">
          <cell r="A3652">
            <v>0</v>
          </cell>
          <cell r="B3652">
            <v>0</v>
          </cell>
          <cell r="C3652">
            <v>0</v>
          </cell>
        </row>
        <row r="3653">
          <cell r="A3653">
            <v>0</v>
          </cell>
          <cell r="B3653">
            <v>0</v>
          </cell>
          <cell r="C3653">
            <v>0</v>
          </cell>
        </row>
        <row r="3655">
          <cell r="B3655" t="str">
            <v>TRANSPORTE</v>
          </cell>
        </row>
        <row r="3657">
          <cell r="A3657">
            <v>0</v>
          </cell>
          <cell r="B3657">
            <v>0</v>
          </cell>
          <cell r="C3657">
            <v>0</v>
          </cell>
        </row>
        <row r="3658">
          <cell r="A3658">
            <v>0</v>
          </cell>
          <cell r="B3658">
            <v>0</v>
          </cell>
          <cell r="C3658">
            <v>0</v>
          </cell>
        </row>
        <row r="3659">
          <cell r="A3659">
            <v>0</v>
          </cell>
          <cell r="B3659">
            <v>0</v>
          </cell>
          <cell r="C3659">
            <v>0</v>
          </cell>
        </row>
        <row r="3664">
          <cell r="A3664" t="str">
            <v>CODIGO</v>
          </cell>
          <cell r="B3664" t="str">
            <v>ITEM</v>
          </cell>
          <cell r="C3664" t="str">
            <v>UNIDAD</v>
          </cell>
        </row>
        <row r="3665">
          <cell r="D3665">
            <v>0</v>
          </cell>
        </row>
        <row r="3666">
          <cell r="B3666" t="str">
            <v>CODIGO</v>
          </cell>
        </row>
        <row r="3667">
          <cell r="A3667" t="str">
            <v>CODIGO</v>
          </cell>
          <cell r="B3667" t="str">
            <v>RECURSOS</v>
          </cell>
          <cell r="C3667" t="str">
            <v>UNIDAD</v>
          </cell>
          <cell r="D3667" t="str">
            <v>CANT.</v>
          </cell>
        </row>
        <row r="3668">
          <cell r="B3668" t="str">
            <v>MATERIALES</v>
          </cell>
        </row>
        <row r="3669">
          <cell r="B3669">
            <v>0</v>
          </cell>
          <cell r="C3669">
            <v>0</v>
          </cell>
        </row>
        <row r="3670">
          <cell r="B3670">
            <v>0</v>
          </cell>
          <cell r="C3670">
            <v>0</v>
          </cell>
        </row>
        <row r="3671">
          <cell r="B3671">
            <v>0</v>
          </cell>
          <cell r="C3671">
            <v>0</v>
          </cell>
        </row>
        <row r="3672">
          <cell r="B3672">
            <v>0</v>
          </cell>
          <cell r="C3672">
            <v>0</v>
          </cell>
        </row>
        <row r="3674">
          <cell r="B3674" t="str">
            <v>EQUIPO</v>
          </cell>
        </row>
        <row r="3675">
          <cell r="B3675" t="str">
            <v>HTA MENOR (5% de M. de O.)</v>
          </cell>
        </row>
        <row r="3676">
          <cell r="A3676">
            <v>0</v>
          </cell>
          <cell r="B3676">
            <v>0</v>
          </cell>
          <cell r="C3676">
            <v>0</v>
          </cell>
        </row>
        <row r="3677">
          <cell r="A3677">
            <v>0</v>
          </cell>
          <cell r="B3677">
            <v>0</v>
          </cell>
          <cell r="C3677">
            <v>0</v>
          </cell>
        </row>
        <row r="3678">
          <cell r="A3678">
            <v>0</v>
          </cell>
          <cell r="B3678">
            <v>0</v>
          </cell>
          <cell r="C3678">
            <v>0</v>
          </cell>
        </row>
        <row r="3680">
          <cell r="B3680" t="str">
            <v>MANO DE OBRA</v>
          </cell>
        </row>
        <row r="3681">
          <cell r="B3681">
            <v>0</v>
          </cell>
          <cell r="C3681">
            <v>0</v>
          </cell>
        </row>
        <row r="3682">
          <cell r="A3682">
            <v>0</v>
          </cell>
          <cell r="B3682">
            <v>0</v>
          </cell>
          <cell r="C3682">
            <v>0</v>
          </cell>
        </row>
        <row r="3683">
          <cell r="A3683">
            <v>0</v>
          </cell>
          <cell r="B3683">
            <v>0</v>
          </cell>
          <cell r="C3683">
            <v>0</v>
          </cell>
        </row>
        <row r="3684">
          <cell r="A3684">
            <v>0</v>
          </cell>
          <cell r="B3684">
            <v>0</v>
          </cell>
          <cell r="C3684">
            <v>0</v>
          </cell>
        </row>
        <row r="3686">
          <cell r="B3686" t="str">
            <v>TRANSPORTE</v>
          </cell>
        </row>
        <row r="3688">
          <cell r="A3688">
            <v>0</v>
          </cell>
          <cell r="B3688">
            <v>0</v>
          </cell>
          <cell r="C3688">
            <v>0</v>
          </cell>
        </row>
        <row r="3689">
          <cell r="A3689">
            <v>0</v>
          </cell>
          <cell r="B3689">
            <v>0</v>
          </cell>
          <cell r="C3689">
            <v>0</v>
          </cell>
        </row>
        <row r="3690">
          <cell r="A3690">
            <v>0</v>
          </cell>
          <cell r="B3690">
            <v>0</v>
          </cell>
          <cell r="C3690">
            <v>0</v>
          </cell>
        </row>
        <row r="3695">
          <cell r="A3695" t="str">
            <v>CODIGO</v>
          </cell>
          <cell r="B3695" t="str">
            <v>ITEM</v>
          </cell>
          <cell r="C3695" t="str">
            <v>UNIDAD</v>
          </cell>
        </row>
        <row r="3696">
          <cell r="D3696">
            <v>0</v>
          </cell>
        </row>
        <row r="3697">
          <cell r="B3697" t="str">
            <v>CODIGO</v>
          </cell>
        </row>
        <row r="3698">
          <cell r="A3698" t="str">
            <v>CODIGO</v>
          </cell>
          <cell r="B3698" t="str">
            <v>RECURSOS</v>
          </cell>
          <cell r="C3698" t="str">
            <v>UNIDAD</v>
          </cell>
          <cell r="D3698" t="str">
            <v>CANT.</v>
          </cell>
        </row>
        <row r="3699">
          <cell r="B3699" t="str">
            <v>MATERIALES</v>
          </cell>
        </row>
        <row r="3700">
          <cell r="B3700">
            <v>0</v>
          </cell>
          <cell r="C3700">
            <v>0</v>
          </cell>
        </row>
        <row r="3701">
          <cell r="B3701">
            <v>0</v>
          </cell>
          <cell r="C3701">
            <v>0</v>
          </cell>
        </row>
        <row r="3702">
          <cell r="B3702">
            <v>0</v>
          </cell>
          <cell r="C3702">
            <v>0</v>
          </cell>
        </row>
        <row r="3703">
          <cell r="B3703">
            <v>0</v>
          </cell>
          <cell r="C3703">
            <v>0</v>
          </cell>
        </row>
        <row r="3705">
          <cell r="B3705" t="str">
            <v>EQUIPO</v>
          </cell>
        </row>
        <row r="3706">
          <cell r="B3706" t="str">
            <v>HTA MENOR (5% de M. de O.)</v>
          </cell>
        </row>
        <row r="3707">
          <cell r="A3707">
            <v>0</v>
          </cell>
          <cell r="B3707">
            <v>0</v>
          </cell>
          <cell r="C3707">
            <v>0</v>
          </cell>
        </row>
        <row r="3708">
          <cell r="A3708">
            <v>0</v>
          </cell>
          <cell r="B3708">
            <v>0</v>
          </cell>
          <cell r="C3708">
            <v>0</v>
          </cell>
        </row>
        <row r="3709">
          <cell r="A3709">
            <v>0</v>
          </cell>
          <cell r="B3709">
            <v>0</v>
          </cell>
          <cell r="C3709">
            <v>0</v>
          </cell>
        </row>
        <row r="3711">
          <cell r="B3711" t="str">
            <v>MANO DE OBRA</v>
          </cell>
        </row>
        <row r="3712">
          <cell r="B3712">
            <v>0</v>
          </cell>
          <cell r="C3712">
            <v>0</v>
          </cell>
        </row>
        <row r="3713">
          <cell r="A3713">
            <v>0</v>
          </cell>
          <cell r="B3713">
            <v>0</v>
          </cell>
          <cell r="C3713">
            <v>0</v>
          </cell>
        </row>
        <row r="3714">
          <cell r="A3714">
            <v>0</v>
          </cell>
          <cell r="B3714">
            <v>0</v>
          </cell>
          <cell r="C3714">
            <v>0</v>
          </cell>
        </row>
        <row r="3715">
          <cell r="A3715">
            <v>0</v>
          </cell>
          <cell r="B3715">
            <v>0</v>
          </cell>
          <cell r="C3715">
            <v>0</v>
          </cell>
        </row>
        <row r="3717">
          <cell r="B3717" t="str">
            <v>TRANSPORTE</v>
          </cell>
        </row>
        <row r="3719">
          <cell r="A3719">
            <v>0</v>
          </cell>
          <cell r="B3719">
            <v>0</v>
          </cell>
          <cell r="C3719">
            <v>0</v>
          </cell>
        </row>
        <row r="3720">
          <cell r="A3720">
            <v>0</v>
          </cell>
          <cell r="B3720">
            <v>0</v>
          </cell>
          <cell r="C3720">
            <v>0</v>
          </cell>
        </row>
        <row r="3721">
          <cell r="A3721">
            <v>0</v>
          </cell>
          <cell r="B3721">
            <v>0</v>
          </cell>
          <cell r="C3721">
            <v>0</v>
          </cell>
        </row>
        <row r="3726">
          <cell r="A3726" t="str">
            <v>CODIGO</v>
          </cell>
          <cell r="B3726" t="str">
            <v>ITEM</v>
          </cell>
          <cell r="C3726" t="str">
            <v>UNIDAD</v>
          </cell>
        </row>
        <row r="3727">
          <cell r="D3727">
            <v>0</v>
          </cell>
        </row>
        <row r="3728">
          <cell r="B3728" t="str">
            <v>CODIGO</v>
          </cell>
        </row>
        <row r="3729">
          <cell r="A3729" t="str">
            <v>CODIGO</v>
          </cell>
          <cell r="B3729" t="str">
            <v>RECURSOS</v>
          </cell>
          <cell r="C3729" t="str">
            <v>UNIDAD</v>
          </cell>
          <cell r="D3729" t="str">
            <v>CANT.</v>
          </cell>
        </row>
        <row r="3730">
          <cell r="B3730" t="str">
            <v>MATERIALES</v>
          </cell>
        </row>
        <row r="3731">
          <cell r="B3731">
            <v>0</v>
          </cell>
          <cell r="C3731">
            <v>0</v>
          </cell>
        </row>
        <row r="3732">
          <cell r="B3732">
            <v>0</v>
          </cell>
          <cell r="C3732">
            <v>0</v>
          </cell>
        </row>
        <row r="3733">
          <cell r="B3733">
            <v>0</v>
          </cell>
          <cell r="C3733">
            <v>0</v>
          </cell>
        </row>
        <row r="3734">
          <cell r="B3734">
            <v>0</v>
          </cell>
          <cell r="C3734">
            <v>0</v>
          </cell>
        </row>
        <row r="3736">
          <cell r="B3736" t="str">
            <v>EQUIPO</v>
          </cell>
        </row>
        <row r="3737">
          <cell r="B3737" t="str">
            <v>HTA MENOR (5% de M. de O.)</v>
          </cell>
        </row>
        <row r="3738">
          <cell r="A3738">
            <v>0</v>
          </cell>
          <cell r="B3738">
            <v>0</v>
          </cell>
          <cell r="C3738">
            <v>0</v>
          </cell>
        </row>
        <row r="3739">
          <cell r="A3739">
            <v>0</v>
          </cell>
          <cell r="B3739">
            <v>0</v>
          </cell>
          <cell r="C3739">
            <v>0</v>
          </cell>
        </row>
        <row r="3740">
          <cell r="A3740">
            <v>0</v>
          </cell>
          <cell r="B3740">
            <v>0</v>
          </cell>
          <cell r="C3740">
            <v>0</v>
          </cell>
        </row>
        <row r="3742">
          <cell r="B3742" t="str">
            <v>MANO DE OBRA</v>
          </cell>
        </row>
        <row r="3743">
          <cell r="B3743">
            <v>0</v>
          </cell>
          <cell r="C3743">
            <v>0</v>
          </cell>
        </row>
        <row r="3744">
          <cell r="A3744">
            <v>0</v>
          </cell>
          <cell r="B3744">
            <v>0</v>
          </cell>
          <cell r="C3744">
            <v>0</v>
          </cell>
        </row>
        <row r="3745">
          <cell r="A3745">
            <v>0</v>
          </cell>
          <cell r="B3745">
            <v>0</v>
          </cell>
          <cell r="C3745">
            <v>0</v>
          </cell>
        </row>
        <row r="3746">
          <cell r="A3746">
            <v>0</v>
          </cell>
          <cell r="B3746">
            <v>0</v>
          </cell>
          <cell r="C3746">
            <v>0</v>
          </cell>
        </row>
        <row r="3748">
          <cell r="B3748" t="str">
            <v>TRANSPORTE</v>
          </cell>
        </row>
        <row r="3750">
          <cell r="A3750">
            <v>0</v>
          </cell>
          <cell r="B3750">
            <v>0</v>
          </cell>
          <cell r="C3750">
            <v>0</v>
          </cell>
        </row>
        <row r="3751">
          <cell r="A3751">
            <v>0</v>
          </cell>
          <cell r="B3751">
            <v>0</v>
          </cell>
          <cell r="C3751">
            <v>0</v>
          </cell>
        </row>
        <row r="3752">
          <cell r="A3752">
            <v>0</v>
          </cell>
          <cell r="B3752">
            <v>0</v>
          </cell>
          <cell r="C3752">
            <v>0</v>
          </cell>
        </row>
        <row r="3757">
          <cell r="A3757" t="str">
            <v>CODIGO</v>
          </cell>
          <cell r="B3757" t="str">
            <v>ITEM</v>
          </cell>
          <cell r="C3757" t="str">
            <v>UNIDAD</v>
          </cell>
        </row>
        <row r="3758">
          <cell r="D3758">
            <v>0</v>
          </cell>
        </row>
        <row r="3759">
          <cell r="B3759" t="str">
            <v>CODIGO</v>
          </cell>
        </row>
        <row r="3760">
          <cell r="A3760" t="str">
            <v>CODIGO</v>
          </cell>
          <cell r="B3760" t="str">
            <v>RECURSOS</v>
          </cell>
          <cell r="C3760" t="str">
            <v>UNIDAD</v>
          </cell>
          <cell r="D3760" t="str">
            <v>CANT.</v>
          </cell>
        </row>
        <row r="3761">
          <cell r="B3761" t="str">
            <v>MATERIALES</v>
          </cell>
        </row>
        <row r="3762">
          <cell r="B3762">
            <v>0</v>
          </cell>
          <cell r="C3762">
            <v>0</v>
          </cell>
        </row>
        <row r="3763">
          <cell r="B3763">
            <v>0</v>
          </cell>
          <cell r="C3763">
            <v>0</v>
          </cell>
        </row>
        <row r="3764">
          <cell r="B3764">
            <v>0</v>
          </cell>
          <cell r="C3764">
            <v>0</v>
          </cell>
        </row>
        <row r="3765">
          <cell r="B3765">
            <v>0</v>
          </cell>
          <cell r="C3765">
            <v>0</v>
          </cell>
        </row>
        <row r="3767">
          <cell r="B3767" t="str">
            <v>EQUIPO</v>
          </cell>
        </row>
        <row r="3768">
          <cell r="B3768" t="str">
            <v>HTA MENOR (5% de M. de O.)</v>
          </cell>
        </row>
        <row r="3769">
          <cell r="A3769">
            <v>0</v>
          </cell>
          <cell r="B3769">
            <v>0</v>
          </cell>
          <cell r="C3769">
            <v>0</v>
          </cell>
        </row>
        <row r="3770">
          <cell r="A3770">
            <v>0</v>
          </cell>
          <cell r="B3770">
            <v>0</v>
          </cell>
          <cell r="C3770">
            <v>0</v>
          </cell>
        </row>
        <row r="3771">
          <cell r="A3771">
            <v>0</v>
          </cell>
          <cell r="B3771">
            <v>0</v>
          </cell>
          <cell r="C3771">
            <v>0</v>
          </cell>
        </row>
        <row r="3773">
          <cell r="B3773" t="str">
            <v>MANO DE OBRA</v>
          </cell>
        </row>
        <row r="3774">
          <cell r="B3774">
            <v>0</v>
          </cell>
          <cell r="C3774">
            <v>0</v>
          </cell>
        </row>
        <row r="3775">
          <cell r="A3775">
            <v>0</v>
          </cell>
          <cell r="B3775">
            <v>0</v>
          </cell>
          <cell r="C3775">
            <v>0</v>
          </cell>
        </row>
        <row r="3776">
          <cell r="A3776">
            <v>0</v>
          </cell>
          <cell r="B3776">
            <v>0</v>
          </cell>
          <cell r="C3776">
            <v>0</v>
          </cell>
        </row>
        <row r="3777">
          <cell r="A3777">
            <v>0</v>
          </cell>
          <cell r="B3777">
            <v>0</v>
          </cell>
          <cell r="C3777">
            <v>0</v>
          </cell>
        </row>
        <row r="3779">
          <cell r="B3779" t="str">
            <v>TRANSPORTE</v>
          </cell>
        </row>
        <row r="3781">
          <cell r="A3781">
            <v>0</v>
          </cell>
          <cell r="B3781">
            <v>0</v>
          </cell>
          <cell r="C3781">
            <v>0</v>
          </cell>
        </row>
        <row r="3782">
          <cell r="A3782">
            <v>0</v>
          </cell>
          <cell r="B3782">
            <v>0</v>
          </cell>
          <cell r="C3782">
            <v>0</v>
          </cell>
        </row>
        <row r="3783">
          <cell r="A3783">
            <v>0</v>
          </cell>
          <cell r="B3783">
            <v>0</v>
          </cell>
          <cell r="C3783">
            <v>0</v>
          </cell>
        </row>
        <row r="3788">
          <cell r="A3788" t="str">
            <v>CODIGO</v>
          </cell>
          <cell r="B3788" t="str">
            <v>ITEM</v>
          </cell>
          <cell r="C3788" t="str">
            <v>UNIDAD</v>
          </cell>
        </row>
        <row r="3789">
          <cell r="D3789">
            <v>0</v>
          </cell>
        </row>
        <row r="3790">
          <cell r="B3790" t="str">
            <v>CODIGO</v>
          </cell>
        </row>
        <row r="3791">
          <cell r="A3791" t="str">
            <v>CODIGO</v>
          </cell>
          <cell r="B3791" t="str">
            <v>RECURSOS</v>
          </cell>
          <cell r="C3791" t="str">
            <v>UNIDAD</v>
          </cell>
          <cell r="D3791" t="str">
            <v>CANT.</v>
          </cell>
        </row>
        <row r="3792">
          <cell r="B3792" t="str">
            <v>MATERIALES</v>
          </cell>
        </row>
        <row r="3793">
          <cell r="B3793">
            <v>0</v>
          </cell>
          <cell r="C3793">
            <v>0</v>
          </cell>
        </row>
        <row r="3794">
          <cell r="B3794">
            <v>0</v>
          </cell>
          <cell r="C3794">
            <v>0</v>
          </cell>
        </row>
        <row r="3795">
          <cell r="B3795">
            <v>0</v>
          </cell>
          <cell r="C3795">
            <v>0</v>
          </cell>
        </row>
        <row r="3796">
          <cell r="B3796">
            <v>0</v>
          </cell>
          <cell r="C3796">
            <v>0</v>
          </cell>
        </row>
        <row r="3798">
          <cell r="B3798" t="str">
            <v>EQUIPO</v>
          </cell>
        </row>
        <row r="3799">
          <cell r="B3799" t="str">
            <v>HTA MENOR (5% de M. de O.)</v>
          </cell>
        </row>
        <row r="3800">
          <cell r="A3800">
            <v>0</v>
          </cell>
          <cell r="B3800">
            <v>0</v>
          </cell>
          <cell r="C3800">
            <v>0</v>
          </cell>
        </row>
        <row r="3801">
          <cell r="A3801">
            <v>0</v>
          </cell>
          <cell r="B3801">
            <v>0</v>
          </cell>
          <cell r="C3801">
            <v>0</v>
          </cell>
        </row>
        <row r="3802">
          <cell r="A3802">
            <v>0</v>
          </cell>
          <cell r="B3802">
            <v>0</v>
          </cell>
          <cell r="C3802">
            <v>0</v>
          </cell>
        </row>
        <row r="3804">
          <cell r="B3804" t="str">
            <v>MANO DE OBRA</v>
          </cell>
        </row>
        <row r="3805">
          <cell r="B3805">
            <v>0</v>
          </cell>
          <cell r="C3805">
            <v>0</v>
          </cell>
        </row>
        <row r="3806">
          <cell r="A3806">
            <v>0</v>
          </cell>
          <cell r="B3806">
            <v>0</v>
          </cell>
          <cell r="C3806">
            <v>0</v>
          </cell>
        </row>
        <row r="3807">
          <cell r="A3807">
            <v>0</v>
          </cell>
          <cell r="B3807">
            <v>0</v>
          </cell>
          <cell r="C3807">
            <v>0</v>
          </cell>
        </row>
        <row r="3808">
          <cell r="A3808">
            <v>0</v>
          </cell>
          <cell r="B3808">
            <v>0</v>
          </cell>
          <cell r="C3808">
            <v>0</v>
          </cell>
        </row>
        <row r="3810">
          <cell r="B3810" t="str">
            <v>TRANSPORTE</v>
          </cell>
        </row>
        <row r="3812">
          <cell r="A3812">
            <v>0</v>
          </cell>
          <cell r="B3812">
            <v>0</v>
          </cell>
          <cell r="C3812">
            <v>0</v>
          </cell>
        </row>
        <row r="3813">
          <cell r="A3813">
            <v>0</v>
          </cell>
          <cell r="B3813">
            <v>0</v>
          </cell>
          <cell r="C3813">
            <v>0</v>
          </cell>
        </row>
        <row r="3814">
          <cell r="A3814">
            <v>0</v>
          </cell>
          <cell r="B3814">
            <v>0</v>
          </cell>
          <cell r="C3814">
            <v>0</v>
          </cell>
        </row>
        <row r="3819">
          <cell r="A3819" t="str">
            <v>CODIGO</v>
          </cell>
          <cell r="B3819" t="str">
            <v>ITEM</v>
          </cell>
          <cell r="C3819" t="str">
            <v>UNIDAD</v>
          </cell>
        </row>
        <row r="3820">
          <cell r="D3820">
            <v>0</v>
          </cell>
        </row>
        <row r="3821">
          <cell r="B3821" t="str">
            <v>CODIGO</v>
          </cell>
        </row>
        <row r="3822">
          <cell r="A3822" t="str">
            <v>CODIGO</v>
          </cell>
          <cell r="B3822" t="str">
            <v>RECURSOS</v>
          </cell>
          <cell r="C3822" t="str">
            <v>UNIDAD</v>
          </cell>
          <cell r="D3822" t="str">
            <v>CANT.</v>
          </cell>
        </row>
        <row r="3823">
          <cell r="B3823" t="str">
            <v>MATERIALES</v>
          </cell>
        </row>
        <row r="3824">
          <cell r="B3824">
            <v>0</v>
          </cell>
          <cell r="C3824">
            <v>0</v>
          </cell>
        </row>
        <row r="3825">
          <cell r="B3825">
            <v>0</v>
          </cell>
          <cell r="C3825">
            <v>0</v>
          </cell>
        </row>
        <row r="3826">
          <cell r="B3826">
            <v>0</v>
          </cell>
          <cell r="C3826">
            <v>0</v>
          </cell>
        </row>
        <row r="3827">
          <cell r="B3827">
            <v>0</v>
          </cell>
          <cell r="C3827">
            <v>0</v>
          </cell>
        </row>
        <row r="3829">
          <cell r="B3829" t="str">
            <v>EQUIPO</v>
          </cell>
        </row>
        <row r="3830">
          <cell r="B3830" t="str">
            <v>HTA MENOR (5% de M. de O.)</v>
          </cell>
        </row>
        <row r="3831">
          <cell r="A3831">
            <v>0</v>
          </cell>
          <cell r="B3831">
            <v>0</v>
          </cell>
          <cell r="C3831">
            <v>0</v>
          </cell>
        </row>
        <row r="3832">
          <cell r="A3832">
            <v>0</v>
          </cell>
          <cell r="B3832">
            <v>0</v>
          </cell>
          <cell r="C3832">
            <v>0</v>
          </cell>
        </row>
        <row r="3833">
          <cell r="A3833">
            <v>0</v>
          </cell>
          <cell r="B3833">
            <v>0</v>
          </cell>
          <cell r="C3833">
            <v>0</v>
          </cell>
        </row>
        <row r="3835">
          <cell r="B3835" t="str">
            <v>MANO DE OBRA</v>
          </cell>
        </row>
        <row r="3836">
          <cell r="B3836">
            <v>0</v>
          </cell>
          <cell r="C3836">
            <v>0</v>
          </cell>
        </row>
        <row r="3837">
          <cell r="A3837">
            <v>0</v>
          </cell>
          <cell r="B3837">
            <v>0</v>
          </cell>
          <cell r="C3837">
            <v>0</v>
          </cell>
        </row>
        <row r="3838">
          <cell r="A3838">
            <v>0</v>
          </cell>
          <cell r="B3838">
            <v>0</v>
          </cell>
          <cell r="C3838">
            <v>0</v>
          </cell>
        </row>
        <row r="3839">
          <cell r="A3839">
            <v>0</v>
          </cell>
          <cell r="B3839">
            <v>0</v>
          </cell>
          <cell r="C3839">
            <v>0</v>
          </cell>
        </row>
        <row r="3841">
          <cell r="B3841" t="str">
            <v>TRANSPORTE</v>
          </cell>
        </row>
        <row r="3843">
          <cell r="A3843">
            <v>0</v>
          </cell>
          <cell r="B3843">
            <v>0</v>
          </cell>
          <cell r="C3843">
            <v>0</v>
          </cell>
        </row>
        <row r="3844">
          <cell r="A3844">
            <v>0</v>
          </cell>
          <cell r="B3844">
            <v>0</v>
          </cell>
          <cell r="C3844">
            <v>0</v>
          </cell>
        </row>
        <row r="3845">
          <cell r="A3845">
            <v>0</v>
          </cell>
          <cell r="B3845">
            <v>0</v>
          </cell>
          <cell r="C3845">
            <v>0</v>
          </cell>
        </row>
        <row r="3850">
          <cell r="A3850" t="str">
            <v>CODIGO</v>
          </cell>
          <cell r="B3850" t="str">
            <v>ITEM</v>
          </cell>
          <cell r="C3850" t="str">
            <v>UNIDAD</v>
          </cell>
        </row>
        <row r="3851">
          <cell r="D3851">
            <v>0</v>
          </cell>
        </row>
        <row r="3852">
          <cell r="B3852" t="str">
            <v>CODIGO</v>
          </cell>
        </row>
        <row r="3853">
          <cell r="A3853" t="str">
            <v>CODIGO</v>
          </cell>
          <cell r="B3853" t="str">
            <v>RECURSOS</v>
          </cell>
          <cell r="C3853" t="str">
            <v>UNIDAD</v>
          </cell>
          <cell r="D3853" t="str">
            <v>CANT.</v>
          </cell>
        </row>
        <row r="3854">
          <cell r="B3854" t="str">
            <v>MATERIALES</v>
          </cell>
        </row>
        <row r="3855">
          <cell r="B3855">
            <v>0</v>
          </cell>
          <cell r="C3855">
            <v>0</v>
          </cell>
        </row>
        <row r="3856">
          <cell r="B3856">
            <v>0</v>
          </cell>
          <cell r="C3856">
            <v>0</v>
          </cell>
        </row>
        <row r="3857">
          <cell r="B3857">
            <v>0</v>
          </cell>
          <cell r="C3857">
            <v>0</v>
          </cell>
        </row>
        <row r="3858">
          <cell r="B3858">
            <v>0</v>
          </cell>
          <cell r="C3858">
            <v>0</v>
          </cell>
        </row>
        <row r="3860">
          <cell r="B3860" t="str">
            <v>EQUIPO</v>
          </cell>
        </row>
        <row r="3861">
          <cell r="B3861" t="str">
            <v>HTA MENOR (5% de M. de O.)</v>
          </cell>
        </row>
        <row r="3862">
          <cell r="A3862">
            <v>0</v>
          </cell>
          <cell r="B3862">
            <v>0</v>
          </cell>
          <cell r="C3862">
            <v>0</v>
          </cell>
        </row>
        <row r="3863">
          <cell r="A3863">
            <v>0</v>
          </cell>
          <cell r="B3863">
            <v>0</v>
          </cell>
          <cell r="C3863">
            <v>0</v>
          </cell>
        </row>
        <row r="3864">
          <cell r="A3864">
            <v>0</v>
          </cell>
          <cell r="B3864">
            <v>0</v>
          </cell>
          <cell r="C3864">
            <v>0</v>
          </cell>
        </row>
        <row r="3866">
          <cell r="B3866" t="str">
            <v>MANO DE OBRA</v>
          </cell>
        </row>
        <row r="3867">
          <cell r="B3867">
            <v>0</v>
          </cell>
          <cell r="C3867">
            <v>0</v>
          </cell>
        </row>
        <row r="3868">
          <cell r="A3868">
            <v>0</v>
          </cell>
          <cell r="B3868">
            <v>0</v>
          </cell>
          <cell r="C3868">
            <v>0</v>
          </cell>
        </row>
        <row r="3869">
          <cell r="A3869">
            <v>0</v>
          </cell>
          <cell r="B3869">
            <v>0</v>
          </cell>
          <cell r="C3869">
            <v>0</v>
          </cell>
        </row>
        <row r="3870">
          <cell r="A3870">
            <v>0</v>
          </cell>
          <cell r="B3870">
            <v>0</v>
          </cell>
          <cell r="C3870">
            <v>0</v>
          </cell>
        </row>
        <row r="3872">
          <cell r="B3872" t="str">
            <v>TRANSPORTE</v>
          </cell>
        </row>
        <row r="3874">
          <cell r="A3874">
            <v>0</v>
          </cell>
          <cell r="B3874">
            <v>0</v>
          </cell>
          <cell r="C3874">
            <v>0</v>
          </cell>
        </row>
        <row r="3875">
          <cell r="A3875">
            <v>0</v>
          </cell>
          <cell r="B3875">
            <v>0</v>
          </cell>
          <cell r="C3875">
            <v>0</v>
          </cell>
        </row>
        <row r="3876">
          <cell r="A3876">
            <v>0</v>
          </cell>
          <cell r="B3876">
            <v>0</v>
          </cell>
          <cell r="C3876">
            <v>0</v>
          </cell>
        </row>
        <row r="3881">
          <cell r="A3881" t="str">
            <v>CODIGO</v>
          </cell>
          <cell r="B3881" t="str">
            <v>ITEM</v>
          </cell>
          <cell r="C3881" t="str">
            <v>UNIDAD</v>
          </cell>
        </row>
        <row r="3882">
          <cell r="D3882">
            <v>0</v>
          </cell>
        </row>
        <row r="3883">
          <cell r="B3883" t="str">
            <v>CODIGO</v>
          </cell>
        </row>
        <row r="3884">
          <cell r="A3884" t="str">
            <v>CODIGO</v>
          </cell>
          <cell r="B3884" t="str">
            <v>RECURSOS</v>
          </cell>
          <cell r="C3884" t="str">
            <v>UNIDAD</v>
          </cell>
          <cell r="D3884" t="str">
            <v>CANT.</v>
          </cell>
        </row>
        <row r="3885">
          <cell r="B3885" t="str">
            <v>MATERIALES</v>
          </cell>
        </row>
        <row r="3886">
          <cell r="B3886">
            <v>0</v>
          </cell>
          <cell r="C3886">
            <v>0</v>
          </cell>
        </row>
        <row r="3887">
          <cell r="B3887">
            <v>0</v>
          </cell>
          <cell r="C3887">
            <v>0</v>
          </cell>
        </row>
        <row r="3888">
          <cell r="B3888">
            <v>0</v>
          </cell>
          <cell r="C3888">
            <v>0</v>
          </cell>
        </row>
        <row r="3889">
          <cell r="B3889">
            <v>0</v>
          </cell>
          <cell r="C3889">
            <v>0</v>
          </cell>
        </row>
        <row r="3891">
          <cell r="B3891" t="str">
            <v>EQUIPO</v>
          </cell>
        </row>
        <row r="3892">
          <cell r="B3892" t="str">
            <v>HTA MENOR (5% de M. de O.)</v>
          </cell>
        </row>
        <row r="3893">
          <cell r="A3893">
            <v>0</v>
          </cell>
          <cell r="B3893">
            <v>0</v>
          </cell>
          <cell r="C3893">
            <v>0</v>
          </cell>
        </row>
        <row r="3894">
          <cell r="A3894">
            <v>0</v>
          </cell>
          <cell r="B3894">
            <v>0</v>
          </cell>
          <cell r="C3894">
            <v>0</v>
          </cell>
        </row>
        <row r="3895">
          <cell r="A3895">
            <v>0</v>
          </cell>
          <cell r="B3895">
            <v>0</v>
          </cell>
          <cell r="C3895">
            <v>0</v>
          </cell>
        </row>
        <row r="3897">
          <cell r="B3897" t="str">
            <v>MANO DE OBRA</v>
          </cell>
        </row>
        <row r="3898">
          <cell r="B3898">
            <v>0</v>
          </cell>
          <cell r="C3898">
            <v>0</v>
          </cell>
        </row>
        <row r="3899">
          <cell r="A3899">
            <v>0</v>
          </cell>
          <cell r="B3899">
            <v>0</v>
          </cell>
          <cell r="C3899">
            <v>0</v>
          </cell>
        </row>
        <row r="3900">
          <cell r="A3900">
            <v>0</v>
          </cell>
          <cell r="B3900">
            <v>0</v>
          </cell>
          <cell r="C3900">
            <v>0</v>
          </cell>
        </row>
        <row r="3901">
          <cell r="A3901">
            <v>0</v>
          </cell>
          <cell r="B3901">
            <v>0</v>
          </cell>
          <cell r="C3901">
            <v>0</v>
          </cell>
        </row>
        <row r="3903">
          <cell r="B3903" t="str">
            <v>TRANSPORTE</v>
          </cell>
        </row>
        <row r="3905">
          <cell r="A3905">
            <v>0</v>
          </cell>
          <cell r="B3905">
            <v>0</v>
          </cell>
          <cell r="C3905">
            <v>0</v>
          </cell>
        </row>
        <row r="3906">
          <cell r="A3906">
            <v>0</v>
          </cell>
          <cell r="B3906">
            <v>0</v>
          </cell>
          <cell r="C3906">
            <v>0</v>
          </cell>
        </row>
        <row r="3907">
          <cell r="A3907">
            <v>0</v>
          </cell>
          <cell r="B3907">
            <v>0</v>
          </cell>
          <cell r="C3907">
            <v>0</v>
          </cell>
        </row>
        <row r="3912">
          <cell r="A3912" t="str">
            <v>CODIGO</v>
          </cell>
          <cell r="B3912" t="str">
            <v>ITEM</v>
          </cell>
          <cell r="C3912" t="str">
            <v>UNIDAD</v>
          </cell>
        </row>
        <row r="3913">
          <cell r="D3913">
            <v>0</v>
          </cell>
        </row>
        <row r="3914">
          <cell r="B3914" t="str">
            <v>CODIGO</v>
          </cell>
        </row>
        <row r="3915">
          <cell r="A3915" t="str">
            <v>CODIGO</v>
          </cell>
          <cell r="B3915" t="str">
            <v>RECURSOS</v>
          </cell>
          <cell r="C3915" t="str">
            <v>UNIDAD</v>
          </cell>
          <cell r="D3915" t="str">
            <v>CANT.</v>
          </cell>
        </row>
        <row r="3916">
          <cell r="B3916" t="str">
            <v>MATERIALES</v>
          </cell>
        </row>
        <row r="3917">
          <cell r="B3917">
            <v>0</v>
          </cell>
          <cell r="C3917">
            <v>0</v>
          </cell>
        </row>
        <row r="3918">
          <cell r="B3918">
            <v>0</v>
          </cell>
          <cell r="C3918">
            <v>0</v>
          </cell>
        </row>
        <row r="3919">
          <cell r="B3919">
            <v>0</v>
          </cell>
          <cell r="C3919">
            <v>0</v>
          </cell>
        </row>
        <row r="3920">
          <cell r="B3920">
            <v>0</v>
          </cell>
          <cell r="C3920">
            <v>0</v>
          </cell>
        </row>
        <row r="3922">
          <cell r="B3922" t="str">
            <v>EQUIPO</v>
          </cell>
        </row>
        <row r="3923">
          <cell r="B3923" t="str">
            <v>HTA MENOR (5% de M. de O.)</v>
          </cell>
        </row>
        <row r="3924">
          <cell r="A3924">
            <v>0</v>
          </cell>
          <cell r="B3924">
            <v>0</v>
          </cell>
          <cell r="C3924">
            <v>0</v>
          </cell>
        </row>
        <row r="3925">
          <cell r="A3925">
            <v>0</v>
          </cell>
          <cell r="B3925">
            <v>0</v>
          </cell>
          <cell r="C3925">
            <v>0</v>
          </cell>
        </row>
        <row r="3926">
          <cell r="A3926">
            <v>0</v>
          </cell>
          <cell r="B3926">
            <v>0</v>
          </cell>
          <cell r="C3926">
            <v>0</v>
          </cell>
        </row>
        <row r="3928">
          <cell r="B3928" t="str">
            <v>MANO DE OBRA</v>
          </cell>
        </row>
        <row r="3929">
          <cell r="B3929">
            <v>0</v>
          </cell>
          <cell r="C3929">
            <v>0</v>
          </cell>
        </row>
        <row r="3930">
          <cell r="A3930">
            <v>0</v>
          </cell>
          <cell r="B3930">
            <v>0</v>
          </cell>
          <cell r="C3930">
            <v>0</v>
          </cell>
        </row>
        <row r="3931">
          <cell r="A3931">
            <v>0</v>
          </cell>
          <cell r="B3931">
            <v>0</v>
          </cell>
          <cell r="C3931">
            <v>0</v>
          </cell>
        </row>
        <row r="3932">
          <cell r="A3932">
            <v>0</v>
          </cell>
          <cell r="B3932">
            <v>0</v>
          </cell>
          <cell r="C3932">
            <v>0</v>
          </cell>
        </row>
        <row r="3934">
          <cell r="B3934" t="str">
            <v>TRANSPORTE</v>
          </cell>
        </row>
        <row r="3936">
          <cell r="A3936">
            <v>0</v>
          </cell>
          <cell r="B3936">
            <v>0</v>
          </cell>
          <cell r="C3936">
            <v>0</v>
          </cell>
        </row>
        <row r="3937">
          <cell r="A3937">
            <v>0</v>
          </cell>
          <cell r="B3937">
            <v>0</v>
          </cell>
          <cell r="C3937">
            <v>0</v>
          </cell>
        </row>
        <row r="3938">
          <cell r="A3938">
            <v>0</v>
          </cell>
          <cell r="B3938">
            <v>0</v>
          </cell>
          <cell r="C3938">
            <v>0</v>
          </cell>
        </row>
        <row r="3944">
          <cell r="A3944" t="str">
            <v>CODIGO</v>
          </cell>
          <cell r="B3944" t="str">
            <v>ITEM</v>
          </cell>
          <cell r="C3944" t="str">
            <v>UNIDAD</v>
          </cell>
        </row>
        <row r="3945">
          <cell r="D3945">
            <v>0</v>
          </cell>
        </row>
        <row r="3946">
          <cell r="B3946" t="str">
            <v>CODIGO</v>
          </cell>
        </row>
        <row r="3947">
          <cell r="A3947" t="str">
            <v>CODIGO</v>
          </cell>
          <cell r="B3947" t="str">
            <v>RECURSOS</v>
          </cell>
          <cell r="C3947" t="str">
            <v>UNIDAD</v>
          </cell>
          <cell r="D3947" t="str">
            <v>CANT.</v>
          </cell>
        </row>
        <row r="3948">
          <cell r="B3948" t="str">
            <v>MATERIALES</v>
          </cell>
        </row>
        <row r="3949">
          <cell r="B3949">
            <v>0</v>
          </cell>
          <cell r="C3949">
            <v>0</v>
          </cell>
        </row>
        <row r="3950">
          <cell r="B3950">
            <v>0</v>
          </cell>
          <cell r="C3950">
            <v>0</v>
          </cell>
        </row>
        <row r="3951">
          <cell r="B3951">
            <v>0</v>
          </cell>
          <cell r="C3951">
            <v>0</v>
          </cell>
        </row>
        <row r="3952">
          <cell r="B3952">
            <v>0</v>
          </cell>
          <cell r="C3952">
            <v>0</v>
          </cell>
        </row>
        <row r="3954">
          <cell r="B3954" t="str">
            <v>EQUIPO</v>
          </cell>
        </row>
        <row r="3955">
          <cell r="B3955" t="str">
            <v>HTA MENOR (5% de M. de O.)</v>
          </cell>
        </row>
        <row r="3956">
          <cell r="A3956">
            <v>0</v>
          </cell>
          <cell r="B3956">
            <v>0</v>
          </cell>
          <cell r="C3956">
            <v>0</v>
          </cell>
        </row>
        <row r="3957">
          <cell r="A3957">
            <v>0</v>
          </cell>
          <cell r="B3957">
            <v>0</v>
          </cell>
          <cell r="C3957">
            <v>0</v>
          </cell>
        </row>
        <row r="3958">
          <cell r="A3958">
            <v>0</v>
          </cell>
          <cell r="B3958">
            <v>0</v>
          </cell>
          <cell r="C3958">
            <v>0</v>
          </cell>
        </row>
        <row r="3960">
          <cell r="B3960" t="str">
            <v>MANO DE OBRA</v>
          </cell>
        </row>
        <row r="3961">
          <cell r="B3961">
            <v>0</v>
          </cell>
          <cell r="C3961">
            <v>0</v>
          </cell>
        </row>
        <row r="3962">
          <cell r="A3962">
            <v>0</v>
          </cell>
          <cell r="B3962">
            <v>0</v>
          </cell>
          <cell r="C3962">
            <v>0</v>
          </cell>
        </row>
        <row r="3963">
          <cell r="A3963">
            <v>0</v>
          </cell>
          <cell r="B3963">
            <v>0</v>
          </cell>
          <cell r="C3963">
            <v>0</v>
          </cell>
        </row>
        <row r="3964">
          <cell r="A3964">
            <v>0</v>
          </cell>
          <cell r="B3964">
            <v>0</v>
          </cell>
          <cell r="C3964">
            <v>0</v>
          </cell>
        </row>
        <row r="3966">
          <cell r="B3966" t="str">
            <v>TRANSPORTE</v>
          </cell>
        </row>
        <row r="3968">
          <cell r="A3968">
            <v>0</v>
          </cell>
          <cell r="B3968">
            <v>0</v>
          </cell>
          <cell r="C3968">
            <v>0</v>
          </cell>
        </row>
        <row r="3969">
          <cell r="A3969">
            <v>0</v>
          </cell>
          <cell r="B3969">
            <v>0</v>
          </cell>
          <cell r="C3969">
            <v>0</v>
          </cell>
        </row>
        <row r="3970">
          <cell r="A3970">
            <v>0</v>
          </cell>
          <cell r="B3970">
            <v>0</v>
          </cell>
          <cell r="C3970">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 con"/>
      <sheetName val="FACTORES"/>
      <sheetName val="ACOMETIDAS"/>
      <sheetName val="SUMA TUBERIA"/>
      <sheetName val="TUBERIA"/>
      <sheetName val="CONST DOM"/>
      <sheetName val="PAVIMENTO"/>
      <sheetName val="dem poz"/>
      <sheetName val="RESUMEN"/>
      <sheetName val="SAN BASILIO N"/>
    </sheetNames>
    <sheetDataSet>
      <sheetData sheetId="0"/>
      <sheetData sheetId="1"/>
      <sheetData sheetId="2"/>
      <sheetData sheetId="3"/>
      <sheetData sheetId="4" refreshError="1">
        <row r="10">
          <cell r="AB10">
            <v>0</v>
          </cell>
        </row>
        <row r="14">
          <cell r="AB14">
            <v>0.56999999999999995</v>
          </cell>
        </row>
        <row r="15">
          <cell r="AB15">
            <v>0</v>
          </cell>
        </row>
        <row r="19">
          <cell r="AB19">
            <v>0.56999999999999995</v>
          </cell>
        </row>
        <row r="20">
          <cell r="AB20">
            <v>0</v>
          </cell>
        </row>
        <row r="24">
          <cell r="AB24">
            <v>0.56999999999999995</v>
          </cell>
        </row>
        <row r="25">
          <cell r="AB25">
            <v>0</v>
          </cell>
        </row>
        <row r="29">
          <cell r="AB29">
            <v>0.56999999999999995</v>
          </cell>
        </row>
        <row r="30">
          <cell r="AB30">
            <v>0</v>
          </cell>
        </row>
        <row r="34">
          <cell r="AB34">
            <v>0.56999999999999995</v>
          </cell>
        </row>
        <row r="35">
          <cell r="AB35">
            <v>0</v>
          </cell>
        </row>
        <row r="39">
          <cell r="AB39">
            <v>0</v>
          </cell>
        </row>
        <row r="40">
          <cell r="AB40">
            <v>0</v>
          </cell>
        </row>
        <row r="44">
          <cell r="AB44">
            <v>0.56999999999999995</v>
          </cell>
        </row>
        <row r="45">
          <cell r="AB45">
            <v>0</v>
          </cell>
        </row>
        <row r="49">
          <cell r="AB49">
            <v>0.56999999999999995</v>
          </cell>
        </row>
        <row r="50">
          <cell r="AB50">
            <v>0</v>
          </cell>
        </row>
        <row r="54">
          <cell r="AB54">
            <v>0.56999999999999995</v>
          </cell>
        </row>
        <row r="55">
          <cell r="AB55">
            <v>0</v>
          </cell>
        </row>
        <row r="59">
          <cell r="AB59">
            <v>0.56999999999999995</v>
          </cell>
        </row>
        <row r="60">
          <cell r="AB60">
            <v>0</v>
          </cell>
        </row>
        <row r="64">
          <cell r="AB64">
            <v>0.56999999999999995</v>
          </cell>
        </row>
        <row r="65">
          <cell r="AB65">
            <v>0</v>
          </cell>
        </row>
        <row r="69">
          <cell r="AB69">
            <v>0.56999999999999995</v>
          </cell>
        </row>
        <row r="70">
          <cell r="AB70">
            <v>0</v>
          </cell>
        </row>
        <row r="74">
          <cell r="AB74">
            <v>0.56999999999999995</v>
          </cell>
        </row>
        <row r="75">
          <cell r="AB75">
            <v>0</v>
          </cell>
        </row>
        <row r="79">
          <cell r="AB79">
            <v>0.56999999999999995</v>
          </cell>
        </row>
        <row r="80">
          <cell r="AB80">
            <v>0</v>
          </cell>
        </row>
        <row r="84">
          <cell r="AB84">
            <v>0.56999999999999995</v>
          </cell>
        </row>
      </sheetData>
      <sheetData sheetId="5"/>
      <sheetData sheetId="6"/>
      <sheetData sheetId="7"/>
      <sheetData sheetId="8"/>
      <sheetData sheetId="9"/>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ES"/>
      <sheetName val="TUBERIA"/>
    </sheetNames>
    <sheetDataSet>
      <sheetData sheetId="0" refreshError="1">
        <row r="8">
          <cell r="M8">
            <v>1.6584571641407996E-2</v>
          </cell>
        </row>
        <row r="9">
          <cell r="M9">
            <v>2.2426467938538669E-2</v>
          </cell>
        </row>
        <row r="10">
          <cell r="M10">
            <v>2.8274936599466664E-2</v>
          </cell>
        </row>
        <row r="11">
          <cell r="M11">
            <v>3.829661593736533E-2</v>
          </cell>
        </row>
        <row r="12">
          <cell r="M12">
            <v>4.5516980430421336E-2</v>
          </cell>
        </row>
        <row r="13">
          <cell r="M13">
            <v>5.3258333226048005E-2</v>
          </cell>
        </row>
        <row r="14">
          <cell r="M14">
            <v>6.1634517528832006E-2</v>
          </cell>
        </row>
        <row r="15">
          <cell r="M15">
            <v>7.0733394045866677E-2</v>
          </cell>
        </row>
        <row r="16">
          <cell r="M16">
            <v>9.5576087426047993E-2</v>
          </cell>
        </row>
        <row r="17">
          <cell r="M17">
            <v>0.12212833482117867</v>
          </cell>
        </row>
        <row r="18">
          <cell r="M18">
            <v>0.14359225586346663</v>
          </cell>
        </row>
        <row r="19">
          <cell r="M19">
            <v>0.17174652128076801</v>
          </cell>
        </row>
        <row r="20">
          <cell r="M20">
            <v>0.20882594236319996</v>
          </cell>
        </row>
        <row r="21">
          <cell r="M21">
            <v>0.24948355910860801</v>
          </cell>
        </row>
        <row r="22">
          <cell r="M22">
            <v>0.29331212464947198</v>
          </cell>
        </row>
        <row r="23">
          <cell r="M23">
            <v>0.50414299258879991</v>
          </cell>
        </row>
      </sheetData>
      <sheetData sheetId="1"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GANIGRAMA"/>
      <sheetName val="FLUJO DE FONDOS"/>
      <sheetName val="CRONOGRAMA"/>
      <sheetName val="INSUMOS"/>
      <sheetName val="A.E.B"/>
      <sheetName val="PRESUPUESTO"/>
      <sheetName val="A.P.U (3)"/>
      <sheetName val="A.P.U (2)"/>
      <sheetName val="A.P.U"/>
      <sheetName val="P.S"/>
      <sheetName val="A.I.U"/>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ESTA"/>
      <sheetName val="APU"/>
      <sheetName val="BASE"/>
      <sheetName val="RESUMEN acueducto"/>
      <sheetName val="RESUMEN alcantarillado"/>
      <sheetName val="RESUMEN obra"/>
      <sheetName val="1, CAPT Y DES"/>
      <sheetName val="2,ADUCCIÓN"/>
      <sheetName val="3,ADUCCIÓN2"/>
      <sheetName val="4, Opt. PTAP existente"/>
      <sheetName val="5, PTAP Versalles"/>
      <sheetName val="6, TANQUE 230"/>
      <sheetName val="7, TANQUE 80"/>
      <sheetName val="8, REDES1"/>
      <sheetName val="9, REDES2"/>
      <sheetName val="10, REDES3"/>
      <sheetName val="BASE CTOS"/>
    </sheetNames>
    <sheetDataSet>
      <sheetData sheetId="0" refreshError="1"/>
      <sheetData sheetId="1">
        <row r="10">
          <cell r="C10" t="str">
            <v>AYUDANTE RASO</v>
          </cell>
        </row>
      </sheetData>
      <sheetData sheetId="2"/>
      <sheetData sheetId="3">
        <row r="3">
          <cell r="C3">
            <v>0.27700000000000002</v>
          </cell>
        </row>
        <row r="17">
          <cell r="D17">
            <v>650</v>
          </cell>
        </row>
        <row r="19">
          <cell r="D19">
            <v>8451.7394499999991</v>
          </cell>
        </row>
        <row r="26">
          <cell r="D26">
            <v>2840</v>
          </cell>
        </row>
        <row r="28">
          <cell r="D28">
            <v>88800</v>
          </cell>
        </row>
        <row r="40">
          <cell r="D40">
            <v>385671.42063249997</v>
          </cell>
        </row>
        <row r="47">
          <cell r="D47">
            <v>39500</v>
          </cell>
        </row>
        <row r="48">
          <cell r="D48">
            <v>85960</v>
          </cell>
        </row>
        <row r="52">
          <cell r="D52">
            <v>35600</v>
          </cell>
        </row>
        <row r="62">
          <cell r="D62">
            <v>39000</v>
          </cell>
        </row>
        <row r="79">
          <cell r="D79">
            <v>13381</v>
          </cell>
        </row>
        <row r="82">
          <cell r="D82">
            <v>81770</v>
          </cell>
        </row>
        <row r="89">
          <cell r="D89">
            <v>11750</v>
          </cell>
        </row>
        <row r="113">
          <cell r="D113">
            <v>199549</v>
          </cell>
        </row>
        <row r="119">
          <cell r="D119">
            <v>233920.96</v>
          </cell>
        </row>
        <row r="124">
          <cell r="D124">
            <v>251.71999999999997</v>
          </cell>
        </row>
        <row r="126">
          <cell r="D126">
            <v>13248.359999999999</v>
          </cell>
        </row>
        <row r="175">
          <cell r="D175">
            <v>8469.16</v>
          </cell>
        </row>
        <row r="250">
          <cell r="D250">
            <v>124119.99999999999</v>
          </cell>
        </row>
        <row r="251">
          <cell r="D251">
            <v>110199.99999999999</v>
          </cell>
        </row>
        <row r="252">
          <cell r="D252">
            <v>117159.99999999999</v>
          </cell>
        </row>
        <row r="253">
          <cell r="D253">
            <v>78880</v>
          </cell>
        </row>
        <row r="254">
          <cell r="D254">
            <v>62639.999999999993</v>
          </cell>
        </row>
        <row r="256">
          <cell r="D256">
            <v>1698239.9999999998</v>
          </cell>
        </row>
        <row r="259">
          <cell r="D259">
            <v>696000</v>
          </cell>
        </row>
        <row r="271">
          <cell r="D271">
            <v>169360</v>
          </cell>
        </row>
        <row r="273">
          <cell r="D273">
            <v>85840</v>
          </cell>
        </row>
        <row r="275">
          <cell r="D275">
            <v>51040</v>
          </cell>
        </row>
        <row r="285">
          <cell r="D285">
            <v>63799.999999999993</v>
          </cell>
        </row>
        <row r="286">
          <cell r="D286">
            <v>92800</v>
          </cell>
        </row>
        <row r="289">
          <cell r="D289">
            <v>535920</v>
          </cell>
        </row>
        <row r="290">
          <cell r="D290">
            <v>574200</v>
          </cell>
        </row>
        <row r="294">
          <cell r="D294">
            <v>70760</v>
          </cell>
        </row>
        <row r="296">
          <cell r="D296">
            <v>55679.999999999993</v>
          </cell>
        </row>
        <row r="297">
          <cell r="D297">
            <v>97440</v>
          </cell>
        </row>
        <row r="298">
          <cell r="D298">
            <v>136880</v>
          </cell>
        </row>
        <row r="300">
          <cell r="D300">
            <v>112519.99999999999</v>
          </cell>
        </row>
        <row r="302">
          <cell r="D302">
            <v>153120</v>
          </cell>
        </row>
        <row r="303">
          <cell r="D303">
            <v>114839.99999999999</v>
          </cell>
        </row>
        <row r="304">
          <cell r="D304">
            <v>178640</v>
          </cell>
        </row>
        <row r="306">
          <cell r="D306">
            <v>256359.99999999997</v>
          </cell>
        </row>
        <row r="307">
          <cell r="D307">
            <v>256359.99999999997</v>
          </cell>
        </row>
        <row r="309">
          <cell r="D309">
            <v>3498.56</v>
          </cell>
        </row>
        <row r="319">
          <cell r="D319">
            <v>27839.999999999996</v>
          </cell>
        </row>
        <row r="320">
          <cell r="D320">
            <v>30159.999999999996</v>
          </cell>
        </row>
        <row r="321">
          <cell r="D321">
            <v>33640</v>
          </cell>
        </row>
        <row r="323">
          <cell r="D323">
            <v>17400</v>
          </cell>
        </row>
        <row r="324">
          <cell r="D324">
            <v>8119.9999999999991</v>
          </cell>
        </row>
        <row r="325">
          <cell r="D325">
            <v>81200</v>
          </cell>
        </row>
        <row r="327">
          <cell r="D327">
            <v>105560</v>
          </cell>
        </row>
        <row r="330">
          <cell r="D330">
            <v>22620</v>
          </cell>
        </row>
        <row r="337">
          <cell r="D337">
            <v>428039.99999999994</v>
          </cell>
        </row>
        <row r="339">
          <cell r="D339">
            <v>1704039.9999999998</v>
          </cell>
        </row>
        <row r="341">
          <cell r="D341">
            <v>15000</v>
          </cell>
        </row>
        <row r="342">
          <cell r="D342">
            <v>700</v>
          </cell>
        </row>
        <row r="346">
          <cell r="D346">
            <v>59300</v>
          </cell>
        </row>
        <row r="347">
          <cell r="D347">
            <v>27500.000000000004</v>
          </cell>
        </row>
        <row r="348">
          <cell r="D348">
            <v>26950.000000000004</v>
          </cell>
        </row>
        <row r="349">
          <cell r="D349">
            <v>12790</v>
          </cell>
        </row>
        <row r="352">
          <cell r="D352">
            <v>6530</v>
          </cell>
        </row>
        <row r="353">
          <cell r="D353">
            <v>6400</v>
          </cell>
        </row>
        <row r="354">
          <cell r="D354">
            <v>73800</v>
          </cell>
        </row>
        <row r="356">
          <cell r="D356">
            <v>2641</v>
          </cell>
        </row>
        <row r="357">
          <cell r="D357">
            <v>50000</v>
          </cell>
        </row>
        <row r="359">
          <cell r="D359">
            <v>50380.000000000007</v>
          </cell>
        </row>
        <row r="360">
          <cell r="D360">
            <v>2750</v>
          </cell>
        </row>
        <row r="368">
          <cell r="D368">
            <v>812</v>
          </cell>
        </row>
        <row r="369">
          <cell r="D369">
            <v>52500</v>
          </cell>
        </row>
        <row r="370">
          <cell r="D370">
            <v>12800</v>
          </cell>
        </row>
        <row r="372">
          <cell r="D372">
            <v>8000</v>
          </cell>
        </row>
        <row r="376">
          <cell r="D376">
            <v>9723</v>
          </cell>
        </row>
        <row r="377">
          <cell r="D377">
            <v>19603</v>
          </cell>
        </row>
        <row r="378">
          <cell r="D378">
            <v>20595</v>
          </cell>
        </row>
        <row r="384">
          <cell r="D384">
            <v>2412800</v>
          </cell>
        </row>
        <row r="385">
          <cell r="D385">
            <v>1607760</v>
          </cell>
        </row>
        <row r="387">
          <cell r="D387">
            <v>584640</v>
          </cell>
        </row>
        <row r="388">
          <cell r="D388">
            <v>438479.99999999994</v>
          </cell>
        </row>
        <row r="395">
          <cell r="D395">
            <v>17136</v>
          </cell>
        </row>
        <row r="397">
          <cell r="D397">
            <v>331080</v>
          </cell>
        </row>
        <row r="398">
          <cell r="D398">
            <v>103959.59</v>
          </cell>
        </row>
        <row r="408">
          <cell r="D408">
            <v>8119.9999999999991</v>
          </cell>
        </row>
        <row r="417">
          <cell r="D417">
            <v>120000</v>
          </cell>
        </row>
        <row r="418">
          <cell r="D418">
            <v>50000</v>
          </cell>
        </row>
        <row r="421">
          <cell r="D421">
            <v>40000</v>
          </cell>
        </row>
        <row r="426">
          <cell r="D426">
            <v>3500</v>
          </cell>
        </row>
        <row r="431">
          <cell r="D431">
            <v>17400</v>
          </cell>
        </row>
        <row r="433">
          <cell r="D433">
            <v>33640</v>
          </cell>
        </row>
        <row r="447">
          <cell r="D447">
            <v>16143</v>
          </cell>
        </row>
        <row r="452">
          <cell r="D452">
            <v>53592</v>
          </cell>
        </row>
        <row r="455">
          <cell r="D455">
            <v>2988</v>
          </cell>
        </row>
        <row r="456">
          <cell r="D456">
            <v>1200</v>
          </cell>
        </row>
      </sheetData>
      <sheetData sheetId="4" refreshError="1"/>
      <sheetData sheetId="5" refreshError="1"/>
      <sheetData sheetId="6" refreshError="1"/>
      <sheetData sheetId="7">
        <row r="3">
          <cell r="C3" t="str">
            <v>Febrero de 2012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0">
          <cell r="B50">
            <v>338535.76106524997</v>
          </cell>
        </row>
      </sheetData>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OBRAS ALCANTARILLADO"/>
      <sheetName val="REDES SEC SUR"/>
      <sheetName val="APU REDES SEC SUR"/>
      <sheetName val="COLECTOR SUR "/>
      <sheetName val="APU COL SUR"/>
      <sheetName val="PTAR SUR"/>
      <sheetName val="REDES SEC NORTE"/>
      <sheetName val="APU REDES SEC NORTE"/>
      <sheetName val="COLECTOR NORTE"/>
      <sheetName val="APU COLEC NORTE"/>
      <sheetName val="PTAR NORTE"/>
      <sheetName val="APU PTAR NORTE"/>
      <sheetName val="REDES SEC Travesía."/>
      <sheetName val="APU REDES Travesía"/>
      <sheetName val="PTAR Travesía"/>
      <sheetName val="APU PTAR Travesía"/>
      <sheetName val="REDES SEC Mulatos"/>
      <sheetName val="APU REDES Mulatos"/>
      <sheetName val="PTAR Mulatos"/>
      <sheetName val="APU PTAR Mulatos"/>
      <sheetName val="REDES SEC Escuela"/>
      <sheetName val="APU REDES Escuela"/>
      <sheetName val="PTAR Escuela"/>
      <sheetName val="APU PTAR Escuela"/>
      <sheetName val="BASE CTOS"/>
      <sheetName val="BASE"/>
      <sheetName val="materiales"/>
      <sheetName val="APU PTAR SUR"/>
      <sheetName val="Tabla 1.1"/>
      <sheetName val="RESUMEN_OBRAS_ALCANTARILLADO"/>
      <sheetName val="REDES_SEC_SUR"/>
      <sheetName val="APU_REDES_SEC_SUR"/>
      <sheetName val="COLECTOR_SUR_"/>
      <sheetName val="APU_COL_SUR"/>
      <sheetName val="PTAR_SUR"/>
      <sheetName val="REDES_SEC_NORTE"/>
      <sheetName val="APU_REDES_SEC_NORTE"/>
      <sheetName val="COLECTOR_NORTE"/>
      <sheetName val="APU_COLEC_NORTE"/>
      <sheetName val="PTAR_NORTE"/>
      <sheetName val="APU_PTAR_NORTE"/>
      <sheetName val="REDES_SEC_Travesía_"/>
      <sheetName val="APU_REDES_Travesía"/>
      <sheetName val="PTAR_Travesía"/>
      <sheetName val="APU_PTAR_Travesía"/>
      <sheetName val="REDES_SEC_Mulatos"/>
      <sheetName val="APU_REDES_Mulatos"/>
      <sheetName val="PTAR_Mulatos"/>
      <sheetName val="APU_PTAR_Mulatos"/>
      <sheetName val="REDES_SEC_Escuela"/>
      <sheetName val="APU_REDES_Escuela"/>
      <sheetName val="PTAR_Escuela"/>
      <sheetName val="APU_PTAR_Escuela"/>
      <sheetName val="BASE_CTOS"/>
      <sheetName val="APU_PTAR_SUR"/>
      <sheetName val="Tabla_1_1"/>
      <sheetName val="RESUMEN_OBRAS_ALCANTARILLADO2"/>
      <sheetName val="REDES_SEC_SUR2"/>
      <sheetName val="APU_REDES_SEC_SUR2"/>
      <sheetName val="COLECTOR_SUR_2"/>
      <sheetName val="APU_COL_SUR2"/>
      <sheetName val="PTAR_SUR2"/>
      <sheetName val="REDES_SEC_NORTE2"/>
      <sheetName val="APU_REDES_SEC_NORTE2"/>
      <sheetName val="COLECTOR_NORTE2"/>
      <sheetName val="APU_COLEC_NORTE2"/>
      <sheetName val="PTAR_NORTE2"/>
      <sheetName val="APU_PTAR_NORTE2"/>
      <sheetName val="REDES_SEC_Travesía_2"/>
      <sheetName val="APU_REDES_Travesía2"/>
      <sheetName val="PTAR_Travesía2"/>
      <sheetName val="APU_PTAR_Travesía2"/>
      <sheetName val="REDES_SEC_Mulatos2"/>
      <sheetName val="APU_REDES_Mulatos2"/>
      <sheetName val="PTAR_Mulatos2"/>
      <sheetName val="APU_PTAR_Mulatos2"/>
      <sheetName val="REDES_SEC_Escuela2"/>
      <sheetName val="APU_REDES_Escuela2"/>
      <sheetName val="PTAR_Escuela2"/>
      <sheetName val="APU_PTAR_Escuela2"/>
      <sheetName val="BASE_CTOS2"/>
      <sheetName val="APU_PTAR_SUR2"/>
      <sheetName val="Tabla_1_12"/>
      <sheetName val="RESUMEN_OBRAS_ALCANTARILLADO1"/>
      <sheetName val="REDES_SEC_SUR1"/>
      <sheetName val="APU_REDES_SEC_SUR1"/>
      <sheetName val="COLECTOR_SUR_1"/>
      <sheetName val="APU_COL_SUR1"/>
      <sheetName val="PTAR_SUR1"/>
      <sheetName val="REDES_SEC_NORTE1"/>
      <sheetName val="APU_REDES_SEC_NORTE1"/>
      <sheetName val="COLECTOR_NORTE1"/>
      <sheetName val="APU_COLEC_NORTE1"/>
      <sheetName val="PTAR_NORTE1"/>
      <sheetName val="APU_PTAR_NORTE1"/>
      <sheetName val="REDES_SEC_Travesía_1"/>
      <sheetName val="APU_REDES_Travesía1"/>
      <sheetName val="PTAR_Travesía1"/>
      <sheetName val="APU_PTAR_Travesía1"/>
      <sheetName val="REDES_SEC_Mulatos1"/>
      <sheetName val="APU_REDES_Mulatos1"/>
      <sheetName val="PTAR_Mulatos1"/>
      <sheetName val="APU_PTAR_Mulatos1"/>
      <sheetName val="REDES_SEC_Escuela1"/>
      <sheetName val="APU_REDES_Escuela1"/>
      <sheetName val="PTAR_Escuela1"/>
      <sheetName val="APU_PTAR_Escuela1"/>
      <sheetName val="BASE_CTOS1"/>
      <sheetName val="APU_PTAR_SUR1"/>
      <sheetName val="Tabla_1_11"/>
      <sheetName val="SUB APU"/>
      <sheetName val="OBRAS SES"/>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
          <cell r="C3">
            <v>0.25</v>
          </cell>
        </row>
        <row r="306">
          <cell r="D306">
            <v>100</v>
          </cell>
        </row>
      </sheetData>
      <sheetData sheetId="26" refreshError="1"/>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BASE CTOS"/>
      <sheetName val="Resumen El Paraiso"/>
      <sheetName val="Red El Paraiso"/>
      <sheetName val="APU RED EL PARAISO"/>
      <sheetName val="Sol. Ind."/>
      <sheetName val="APU"/>
    </sheetNames>
    <sheetDataSet>
      <sheetData sheetId="0">
        <row r="280">
          <cell r="D280">
            <v>240000</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TotalesReposicion"/>
      <sheetName val="TotalesOptimizacion"/>
      <sheetName val="TOTAL SUB1"/>
      <sheetName val="TOTAL1(MODIF.)"/>
      <sheetName val="TOTAL_SUB12"/>
      <sheetName val="TOTAL1(MODIF_)2"/>
      <sheetName val="TOTAL_SUB1"/>
      <sheetName val="TOTAL1(MODIF_)"/>
      <sheetName val="TOTAL_SUB11"/>
      <sheetName val="TOTAL1(MODIF_)1"/>
      <sheetName val="BASE"/>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Liquidacion de Obra por Tramos"/>
    </sheetNames>
    <sheetDataSet>
      <sheetData sheetId="0"/>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R 1"/>
      <sheetName val="PUNITARIOS PARA 241201 2S"/>
      <sheetName val="Hoja1"/>
      <sheetName val="items"/>
      <sheetName val="ESTADO RED TEC"/>
      <sheetName val="A-HOR"/>
      <sheetName val="INSUMOS"/>
      <sheetName val="BANCOS"/>
      <sheetName val="CARGOS"/>
      <sheetName val="EPS"/>
      <sheetName val="PENSIONES"/>
      <sheetName val="PREACTA 10"/>
      <sheetName val="DATOS"/>
      <sheetName val="PREACTA 9"/>
      <sheetName val="Res-Accide-10"/>
      <sheetName val="TARIFAS"/>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UNITARIOS PARA 241201 2S"/>
      <sheetName val="PR 1"/>
      <sheetName val="ESTADO RED TEC"/>
      <sheetName val="items"/>
      <sheetName val="Hoja1"/>
      <sheetName val="A-HOR"/>
      <sheetName val="INSUMOS"/>
      <sheetName val="BANCOS"/>
      <sheetName val="CARGOS"/>
      <sheetName val="EPS"/>
      <sheetName val="PENSIONES"/>
      <sheetName val="PREACTA 10"/>
      <sheetName val="DATOS"/>
      <sheetName val="PREACTA 9"/>
      <sheetName val="Res-Accide-10"/>
      <sheetName val="TARIFAS"/>
      <sheetName val="PUNITARIOS%20PARA%20241201%202S"/>
      <sheetName val="TRANSPORTE"/>
      <sheetName val="PRECIOS"/>
      <sheetName val="PREACTA 6"/>
      <sheetName val="TABLA 2008"/>
      <sheetName val="Listas"/>
      <sheetName val="Excavación Mat. Común Estacione"/>
      <sheetName val="Demolición Pavimento"/>
      <sheetName val="Insum"/>
      <sheetName val="SUB APU"/>
      <sheetName val="PRESUPUESTO"/>
      <sheetName val="ESTADO VÍA-CRIT.TECNICO"/>
      <sheetName val="GCB2000"/>
      <sheetName val="Equipo"/>
      <sheetName val="RELACION MES"/>
      <sheetName val="A.P.U"/>
      <sheetName val="ESTADO_RED_TEC"/>
      <sheetName val="PR_1"/>
      <sheetName val="PUNITARIOS_PARA_241201_2S"/>
      <sheetName val="PREACTA_10"/>
      <sheetName val="PREACTA_9"/>
      <sheetName val="ESTADO_RED_TEC1"/>
      <sheetName val="PR_11"/>
      <sheetName val="PUNITARIOS_PARA_241201_2S1"/>
      <sheetName val="PREACTA_101"/>
      <sheetName val="PREACTA_91"/>
      <sheetName val="ESTADO_RED_TEC2"/>
      <sheetName val="PR_12"/>
      <sheetName val="PUNITARIOS_PARA_241201_2S2"/>
      <sheetName val="PREACTA_102"/>
      <sheetName val="PREACTA_92"/>
      <sheetName val="ESTADO_RED_TEC3"/>
      <sheetName val="PR_13"/>
      <sheetName val="PUNITARIOS_PARA_241201_2S3"/>
      <sheetName val="PREACTA_103"/>
      <sheetName val="PREACTA_93"/>
      <sheetName val="ESTADO_RED_TEC4"/>
      <sheetName val="PR_14"/>
      <sheetName val="PUNITARIOS_PARA_241201_2S4"/>
      <sheetName val="PREACTA_104"/>
      <sheetName val="PREACTA_94"/>
      <sheetName val="ESTADO_RED_TEC5"/>
      <sheetName val="PR_15"/>
      <sheetName val="PUNITARIOS_PARA_241201_2S5"/>
      <sheetName val="PREACTA_105"/>
      <sheetName val="PREACTA_95"/>
      <sheetName val="ESTADO_RED_TEC8"/>
      <sheetName val="PR_18"/>
      <sheetName val="PUNITARIOS_PARA_241201_2S8"/>
      <sheetName val="PREACTA_108"/>
      <sheetName val="PREACTA_98"/>
      <sheetName val="ESTADO_RED_TEC6"/>
      <sheetName val="PR_16"/>
      <sheetName val="PUNITARIOS_PARA_241201_2S6"/>
      <sheetName val="PREACTA_106"/>
      <sheetName val="PREACTA_96"/>
      <sheetName val="ESTADO_RED_TEC7"/>
      <sheetName val="PR_17"/>
      <sheetName val="PUNITARIOS_PARA_241201_2S7"/>
      <sheetName val="PREACTA_107"/>
      <sheetName val="PREACTA_97"/>
      <sheetName val="PUNITARIOS_PARA_241201_2S9"/>
      <sheetName val="PR_19"/>
      <sheetName val="ESTADO_RED_TEC9"/>
      <sheetName val="PREACTA_109"/>
      <sheetName val="PREACTA_99"/>
      <sheetName val="CLASIFICACION"/>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iclos DESCAPOTE"/>
      <sheetName val="CalCiclos EXPLOTA"/>
      <sheetName val="Sit13VDT"/>
      <sheetName val="Sit13v"/>
      <sheetName val="PerfilVía"/>
      <sheetName val="Caliza"/>
      <sheetName val="VrEqpBasica"/>
      <sheetName val="Sit1dmx"/>
      <sheetName val="Sit2dmin"/>
      <sheetName val="Sit2dmax"/>
      <sheetName val="Sit3dmin"/>
      <sheetName val="Sit3dmx"/>
      <sheetName val="Sit4dmin"/>
      <sheetName val="Sit4dmx"/>
      <sheetName val="Alternatv"/>
      <sheetName val="Resumen"/>
      <sheetName val="Hoja1"/>
    </sheetNames>
    <sheetDataSet>
      <sheetData sheetId="0" refreshError="1"/>
      <sheetData sheetId="1" refreshError="1"/>
      <sheetData sheetId="2" refreshError="1"/>
      <sheetData sheetId="3" refreshError="1"/>
      <sheetData sheetId="4" refreshError="1"/>
      <sheetData sheetId="5" refreshError="1"/>
      <sheetData sheetId="6">
        <row r="2">
          <cell r="I2">
            <v>1800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ESTA"/>
      <sheetName val="BASE"/>
      <sheetName val="Red Los Balsos"/>
      <sheetName val="Red El Edén"/>
      <sheetName val="Red Principal"/>
      <sheetName val="La Esperanza"/>
      <sheetName val="APU"/>
      <sheetName val="BASE CT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PU"/>
      <sheetName val="SUB 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 val="SUB_APU"/>
      <sheetName val="RESUMEN_PRESUPU_"/>
      <sheetName val="SUB_APU2"/>
      <sheetName val="RESUMEN_PRESUPU_2"/>
      <sheetName val="SUB_APU1"/>
      <sheetName val="RESUMEN_PRESUPU_1"/>
      <sheetName val="SUB_APU3"/>
      <sheetName val="RESUMEN_PRESUPU_3"/>
      <sheetName val="Indicadores"/>
      <sheetName val="SIMULACIÓNEDIFICIO.ok"/>
      <sheetName val="Propiedad"/>
      <sheetName val="Reparación"/>
      <sheetName val="SUB_APU4"/>
      <sheetName val="RESUMEN_PRESUPU_4"/>
    </sheetNames>
    <sheetDataSet>
      <sheetData sheetId="0">
        <row r="1">
          <cell r="A1" t="str">
            <v>CODIGO</v>
          </cell>
        </row>
      </sheetData>
      <sheetData sheetId="1">
        <row r="1">
          <cell r="A1" t="str">
            <v>CODIGO</v>
          </cell>
        </row>
      </sheetData>
      <sheetData sheetId="2">
        <row r="1">
          <cell r="A1" t="str">
            <v>CODIGO</v>
          </cell>
          <cell r="B1" t="str">
            <v>ITEM</v>
          </cell>
          <cell r="C1" t="str">
            <v>UNIDAD</v>
          </cell>
        </row>
        <row r="2">
          <cell r="A2" t="str">
            <v>Z100</v>
          </cell>
          <cell r="B2" t="str">
            <v>MORTERO 1:4</v>
          </cell>
          <cell r="C2" t="str">
            <v>M3</v>
          </cell>
          <cell r="D2">
            <v>181373</v>
          </cell>
        </row>
        <row r="3">
          <cell r="B3" t="str">
            <v>CODIGO</v>
          </cell>
          <cell r="C3" t="str">
            <v>Z100</v>
          </cell>
        </row>
        <row r="4">
          <cell r="A4" t="str">
            <v>CODIGO</v>
          </cell>
          <cell r="B4" t="str">
            <v>RECURSOS</v>
          </cell>
          <cell r="C4" t="str">
            <v>UNIDAD</v>
          </cell>
          <cell r="D4" t="str">
            <v>CANT.</v>
          </cell>
        </row>
        <row r="5">
          <cell r="B5" t="str">
            <v>MATERIALES</v>
          </cell>
        </row>
        <row r="6">
          <cell r="A6" t="str">
            <v>M010</v>
          </cell>
          <cell r="B6" t="str">
            <v>CEMENTO</v>
          </cell>
          <cell r="C6" t="str">
            <v>SACO</v>
          </cell>
          <cell r="D6">
            <v>7.3</v>
          </cell>
        </row>
        <row r="7">
          <cell r="A7" t="str">
            <v>M020</v>
          </cell>
          <cell r="B7" t="str">
            <v>AGUA</v>
          </cell>
          <cell r="C7" t="str">
            <v>LT</v>
          </cell>
          <cell r="D7">
            <v>212</v>
          </cell>
        </row>
        <row r="8">
          <cell r="A8" t="str">
            <v>M070</v>
          </cell>
          <cell r="B8" t="str">
            <v>ARENA DE PEGA</v>
          </cell>
          <cell r="C8" t="str">
            <v>M3</v>
          </cell>
          <cell r="D8">
            <v>1.4</v>
          </cell>
        </row>
        <row r="9">
          <cell r="B9">
            <v>0</v>
          </cell>
          <cell r="C9">
            <v>0</v>
          </cell>
        </row>
        <row r="11">
          <cell r="B11" t="str">
            <v>EQUIPO</v>
          </cell>
        </row>
        <row r="12">
          <cell r="B12" t="str">
            <v>HTA MENOR (5% de M. de O.)</v>
          </cell>
        </row>
        <row r="17">
          <cell r="B17" t="str">
            <v>MANO DE OBRA</v>
          </cell>
        </row>
        <row r="18">
          <cell r="A18" t="str">
            <v>O110</v>
          </cell>
          <cell r="B18" t="str">
            <v>1 OFIC. Y 1 AYUD.</v>
          </cell>
          <cell r="C18" t="str">
            <v>DIA</v>
          </cell>
          <cell r="D18">
            <v>0.4</v>
          </cell>
        </row>
        <row r="21">
          <cell r="A21">
            <v>0</v>
          </cell>
          <cell r="B21">
            <v>0</v>
          </cell>
          <cell r="C21">
            <v>0</v>
          </cell>
        </row>
        <row r="23">
          <cell r="B23" t="str">
            <v>TRANSPORTE</v>
          </cell>
        </row>
        <row r="27">
          <cell r="A27">
            <v>0</v>
          </cell>
          <cell r="B27">
            <v>0</v>
          </cell>
          <cell r="C27">
            <v>0</v>
          </cell>
        </row>
        <row r="31">
          <cell r="A31" t="str">
            <v>CODIGO</v>
          </cell>
          <cell r="B31" t="str">
            <v>ITEM</v>
          </cell>
          <cell r="C31" t="str">
            <v>UNIDAD</v>
          </cell>
        </row>
        <row r="32">
          <cell r="A32" t="str">
            <v>Z110</v>
          </cell>
          <cell r="B32" t="str">
            <v>MORTERO 1:5</v>
          </cell>
          <cell r="C32" t="str">
            <v>M3</v>
          </cell>
          <cell r="D32">
            <v>151123.875</v>
          </cell>
        </row>
        <row r="33">
          <cell r="B33" t="str">
            <v>CODIGO</v>
          </cell>
          <cell r="C33" t="str">
            <v>Z110</v>
          </cell>
        </row>
        <row r="34">
          <cell r="A34" t="str">
            <v>CODIGO</v>
          </cell>
          <cell r="B34" t="str">
            <v>RECURSOS</v>
          </cell>
          <cell r="C34" t="str">
            <v>UNIDAD</v>
          </cell>
          <cell r="D34" t="str">
            <v>CANT.</v>
          </cell>
        </row>
        <row r="35">
          <cell r="B35" t="str">
            <v>MATERIALES</v>
          </cell>
        </row>
        <row r="36">
          <cell r="A36" t="str">
            <v>M010</v>
          </cell>
          <cell r="B36" t="str">
            <v>CEMENTO</v>
          </cell>
          <cell r="C36" t="str">
            <v>SACO</v>
          </cell>
          <cell r="D36">
            <v>6</v>
          </cell>
        </row>
        <row r="37">
          <cell r="A37" t="str">
            <v>M020</v>
          </cell>
          <cell r="B37" t="str">
            <v>AGUA</v>
          </cell>
          <cell r="C37" t="str">
            <v>LT</v>
          </cell>
          <cell r="D37">
            <v>48</v>
          </cell>
        </row>
        <row r="38">
          <cell r="A38" t="str">
            <v>M070</v>
          </cell>
          <cell r="B38" t="str">
            <v>ARENA DE PEGA</v>
          </cell>
          <cell r="C38" t="str">
            <v>M3</v>
          </cell>
          <cell r="D38">
            <v>1.2</v>
          </cell>
        </row>
        <row r="39">
          <cell r="B39">
            <v>0</v>
          </cell>
          <cell r="C39">
            <v>0</v>
          </cell>
        </row>
        <row r="41">
          <cell r="B41" t="str">
            <v>EQUIPO</v>
          </cell>
        </row>
        <row r="42">
          <cell r="B42" t="str">
            <v>HTA MENOR (5% de M. de O.)</v>
          </cell>
        </row>
        <row r="44">
          <cell r="A44">
            <v>0</v>
          </cell>
          <cell r="B44">
            <v>0</v>
          </cell>
          <cell r="C44">
            <v>0</v>
          </cell>
        </row>
        <row r="46">
          <cell r="B46" t="str">
            <v>MANO DE OBRA</v>
          </cell>
        </row>
        <row r="47">
          <cell r="A47" t="str">
            <v>O110</v>
          </cell>
          <cell r="B47" t="str">
            <v>1 OFIC. Y 1 AYUD.</v>
          </cell>
          <cell r="C47" t="str">
            <v>DIA</v>
          </cell>
          <cell r="D47">
            <v>0.35</v>
          </cell>
        </row>
        <row r="49">
          <cell r="A49">
            <v>0</v>
          </cell>
          <cell r="B49">
            <v>0</v>
          </cell>
          <cell r="C49">
            <v>0</v>
          </cell>
        </row>
        <row r="51">
          <cell r="B51" t="str">
            <v>TRANSPORTE</v>
          </cell>
        </row>
        <row r="55">
          <cell r="A55">
            <v>0</v>
          </cell>
          <cell r="B55">
            <v>0</v>
          </cell>
          <cell r="C55">
            <v>0</v>
          </cell>
        </row>
        <row r="58">
          <cell r="A58" t="str">
            <v>CODIGO</v>
          </cell>
          <cell r="B58" t="str">
            <v>ITEM</v>
          </cell>
          <cell r="C58" t="str">
            <v>UNIDAD</v>
          </cell>
        </row>
        <row r="59">
          <cell r="A59" t="str">
            <v>Z120</v>
          </cell>
          <cell r="B59" t="str">
            <v>MORTERO 1:6</v>
          </cell>
          <cell r="C59" t="str">
            <v>M3</v>
          </cell>
          <cell r="D59">
            <v>145003.125</v>
          </cell>
        </row>
        <row r="60">
          <cell r="B60" t="str">
            <v>CODIGO</v>
          </cell>
          <cell r="C60" t="str">
            <v>Z120</v>
          </cell>
        </row>
        <row r="61">
          <cell r="A61" t="str">
            <v>CODIGO</v>
          </cell>
          <cell r="B61" t="str">
            <v>RECURSOS</v>
          </cell>
          <cell r="C61" t="str">
            <v>UNIDAD</v>
          </cell>
          <cell r="D61" t="str">
            <v>CANT.</v>
          </cell>
        </row>
        <row r="62">
          <cell r="B62" t="str">
            <v>MATERIALES</v>
          </cell>
        </row>
        <row r="63">
          <cell r="A63" t="str">
            <v>M010</v>
          </cell>
          <cell r="B63" t="str">
            <v>CEMENTO</v>
          </cell>
          <cell r="C63" t="str">
            <v>SACO</v>
          </cell>
          <cell r="D63">
            <v>5.25</v>
          </cell>
        </row>
        <row r="64">
          <cell r="A64" t="str">
            <v>M020</v>
          </cell>
          <cell r="B64" t="str">
            <v>AGUA</v>
          </cell>
          <cell r="C64" t="str">
            <v>LT</v>
          </cell>
          <cell r="D64">
            <v>233</v>
          </cell>
        </row>
        <row r="65">
          <cell r="A65" t="str">
            <v>M070</v>
          </cell>
          <cell r="B65" t="str">
            <v>ARENA DE PEGA</v>
          </cell>
          <cell r="C65" t="str">
            <v>M3</v>
          </cell>
          <cell r="D65">
            <v>1.2</v>
          </cell>
        </row>
        <row r="66">
          <cell r="B66">
            <v>0</v>
          </cell>
          <cell r="C66">
            <v>0</v>
          </cell>
        </row>
        <row r="68">
          <cell r="B68" t="str">
            <v>EQUIPO</v>
          </cell>
        </row>
        <row r="69">
          <cell r="B69" t="str">
            <v>HTA MENOR (5% de M. de O.)</v>
          </cell>
        </row>
        <row r="70">
          <cell r="A70">
            <v>0</v>
          </cell>
          <cell r="B70">
            <v>0</v>
          </cell>
          <cell r="C70">
            <v>0</v>
          </cell>
        </row>
        <row r="72">
          <cell r="B72" t="str">
            <v>MANO DE OBRA</v>
          </cell>
        </row>
        <row r="73">
          <cell r="A73" t="str">
            <v>O110</v>
          </cell>
          <cell r="B73" t="str">
            <v>1 OFIC. Y 1 AYUD.</v>
          </cell>
          <cell r="C73" t="str">
            <v>DIA</v>
          </cell>
          <cell r="D73">
            <v>0.45</v>
          </cell>
        </row>
        <row r="74">
          <cell r="A74">
            <v>0</v>
          </cell>
          <cell r="B74">
            <v>0</v>
          </cell>
          <cell r="C74">
            <v>0</v>
          </cell>
        </row>
        <row r="75">
          <cell r="A75">
            <v>0</v>
          </cell>
          <cell r="B75">
            <v>0</v>
          </cell>
          <cell r="C75">
            <v>0</v>
          </cell>
        </row>
        <row r="77">
          <cell r="B77" t="str">
            <v>TRANSPORTE</v>
          </cell>
        </row>
        <row r="79">
          <cell r="A79">
            <v>0</v>
          </cell>
          <cell r="B79">
            <v>0</v>
          </cell>
          <cell r="C79">
            <v>0</v>
          </cell>
        </row>
        <row r="80">
          <cell r="A80">
            <v>0</v>
          </cell>
          <cell r="B80">
            <v>0</v>
          </cell>
          <cell r="C80">
            <v>0</v>
          </cell>
        </row>
        <row r="81">
          <cell r="A81">
            <v>0</v>
          </cell>
          <cell r="B81">
            <v>0</v>
          </cell>
          <cell r="C81">
            <v>0</v>
          </cell>
        </row>
        <row r="86">
          <cell r="A86" t="str">
            <v>CODIGO</v>
          </cell>
          <cell r="B86" t="str">
            <v>ITEM</v>
          </cell>
          <cell r="C86" t="str">
            <v>UNIDAD</v>
          </cell>
        </row>
        <row r="87">
          <cell r="A87" t="str">
            <v>Z130</v>
          </cell>
          <cell r="B87" t="str">
            <v>MORTERO 1:7</v>
          </cell>
          <cell r="C87" t="str">
            <v>M3</v>
          </cell>
          <cell r="D87">
            <v>121172.625</v>
          </cell>
        </row>
        <row r="88">
          <cell r="B88" t="str">
            <v>CODIGO</v>
          </cell>
          <cell r="C88" t="str">
            <v>Z130</v>
          </cell>
        </row>
        <row r="89">
          <cell r="A89" t="str">
            <v>CODIGO</v>
          </cell>
          <cell r="B89" t="str">
            <v>RECURSOS</v>
          </cell>
          <cell r="C89" t="str">
            <v>UNIDAD</v>
          </cell>
          <cell r="D89" t="str">
            <v>CANT.</v>
          </cell>
        </row>
        <row r="90">
          <cell r="B90" t="str">
            <v>MATERIALES</v>
          </cell>
        </row>
        <row r="91">
          <cell r="A91" t="str">
            <v>M010</v>
          </cell>
          <cell r="B91" t="str">
            <v>CEMENTO</v>
          </cell>
          <cell r="C91" t="str">
            <v>SACO</v>
          </cell>
          <cell r="D91">
            <v>4.5</v>
          </cell>
        </row>
        <row r="92">
          <cell r="A92" t="str">
            <v>M020</v>
          </cell>
          <cell r="B92" t="str">
            <v>AGUA</v>
          </cell>
          <cell r="C92" t="str">
            <v>LT</v>
          </cell>
          <cell r="D92">
            <v>204</v>
          </cell>
        </row>
        <row r="93">
          <cell r="A93" t="str">
            <v>M070</v>
          </cell>
          <cell r="B93" t="str">
            <v>ARENA DE PEGA</v>
          </cell>
          <cell r="C93" t="str">
            <v>M3</v>
          </cell>
          <cell r="D93">
            <v>1.25</v>
          </cell>
        </row>
        <row r="94">
          <cell r="B94">
            <v>0</v>
          </cell>
          <cell r="C94">
            <v>0</v>
          </cell>
        </row>
        <row r="96">
          <cell r="B96" t="str">
            <v>EQUIPO</v>
          </cell>
        </row>
        <row r="97">
          <cell r="B97" t="str">
            <v>HTA MENOR (5% de M. de O.)</v>
          </cell>
        </row>
        <row r="98">
          <cell r="A98">
            <v>0</v>
          </cell>
          <cell r="B98">
            <v>0</v>
          </cell>
          <cell r="C98">
            <v>0</v>
          </cell>
        </row>
        <row r="99">
          <cell r="A99">
            <v>0</v>
          </cell>
          <cell r="B99">
            <v>0</v>
          </cell>
          <cell r="C99">
            <v>0</v>
          </cell>
        </row>
        <row r="100">
          <cell r="A100">
            <v>0</v>
          </cell>
          <cell r="B100">
            <v>0</v>
          </cell>
          <cell r="C100">
            <v>0</v>
          </cell>
        </row>
        <row r="102">
          <cell r="B102" t="str">
            <v>MANO DE OBRA</v>
          </cell>
        </row>
        <row r="103">
          <cell r="A103" t="str">
            <v>O110</v>
          </cell>
          <cell r="B103" t="str">
            <v>1 OFIC. Y 1 AYUD.</v>
          </cell>
          <cell r="C103" t="str">
            <v>DIA</v>
          </cell>
          <cell r="D103">
            <v>0.25</v>
          </cell>
        </row>
        <row r="104">
          <cell r="A104">
            <v>0</v>
          </cell>
          <cell r="B104">
            <v>0</v>
          </cell>
          <cell r="C104">
            <v>0</v>
          </cell>
        </row>
        <row r="105">
          <cell r="A105">
            <v>0</v>
          </cell>
          <cell r="B105">
            <v>0</v>
          </cell>
          <cell r="C105">
            <v>0</v>
          </cell>
        </row>
        <row r="106">
          <cell r="A106">
            <v>0</v>
          </cell>
          <cell r="B106">
            <v>0</v>
          </cell>
          <cell r="C106">
            <v>0</v>
          </cell>
        </row>
        <row r="108">
          <cell r="B108" t="str">
            <v>TRANSPORTE</v>
          </cell>
        </row>
        <row r="110">
          <cell r="A110">
            <v>0</v>
          </cell>
          <cell r="B110">
            <v>0</v>
          </cell>
          <cell r="C110">
            <v>0</v>
          </cell>
        </row>
        <row r="111">
          <cell r="A111">
            <v>0</v>
          </cell>
          <cell r="B111">
            <v>0</v>
          </cell>
          <cell r="C111">
            <v>0</v>
          </cell>
        </row>
        <row r="112">
          <cell r="A112">
            <v>0</v>
          </cell>
          <cell r="B112">
            <v>0</v>
          </cell>
          <cell r="C112">
            <v>0</v>
          </cell>
        </row>
        <row r="115">
          <cell r="A115" t="str">
            <v>CODIGO</v>
          </cell>
          <cell r="B115" t="str">
            <v>ITEM</v>
          </cell>
          <cell r="C115" t="str">
            <v>UNIDAD</v>
          </cell>
        </row>
        <row r="116">
          <cell r="A116" t="str">
            <v>Z140</v>
          </cell>
          <cell r="B116" t="str">
            <v>MORTERO REV.  1:3</v>
          </cell>
          <cell r="C116" t="str">
            <v>M3</v>
          </cell>
          <cell r="D116">
            <v>192469.5</v>
          </cell>
        </row>
        <row r="117">
          <cell r="B117" t="str">
            <v>CODIGO</v>
          </cell>
          <cell r="C117" t="str">
            <v>Z140</v>
          </cell>
        </row>
        <row r="118">
          <cell r="A118" t="str">
            <v>CODIGO</v>
          </cell>
          <cell r="B118" t="str">
            <v>RECURSOS</v>
          </cell>
          <cell r="C118" t="str">
            <v>UNIDAD</v>
          </cell>
          <cell r="D118" t="str">
            <v>CANT.</v>
          </cell>
        </row>
        <row r="119">
          <cell r="B119" t="str">
            <v>MATERIALES</v>
          </cell>
        </row>
        <row r="120">
          <cell r="A120" t="str">
            <v>M010</v>
          </cell>
          <cell r="B120" t="str">
            <v>CEMENTO</v>
          </cell>
          <cell r="C120" t="str">
            <v>SACO</v>
          </cell>
          <cell r="D120">
            <v>9</v>
          </cell>
        </row>
        <row r="121">
          <cell r="A121" t="str">
            <v>M020</v>
          </cell>
          <cell r="B121" t="str">
            <v>AGUA</v>
          </cell>
          <cell r="C121" t="str">
            <v>LT</v>
          </cell>
          <cell r="D121">
            <v>252</v>
          </cell>
        </row>
        <row r="122">
          <cell r="A122" t="str">
            <v>M050</v>
          </cell>
          <cell r="B122" t="str">
            <v xml:space="preserve">ARENA DE REVOQUE. </v>
          </cell>
          <cell r="C122" t="str">
            <v>M3</v>
          </cell>
          <cell r="D122">
            <v>1.1000000000000001</v>
          </cell>
        </row>
        <row r="123">
          <cell r="B123">
            <v>0</v>
          </cell>
          <cell r="C123">
            <v>0</v>
          </cell>
        </row>
        <row r="125">
          <cell r="B125" t="str">
            <v>EQUIPO</v>
          </cell>
        </row>
        <row r="126">
          <cell r="B126" t="str">
            <v>HTA MENOR (5% de M. de O.)</v>
          </cell>
        </row>
        <row r="127">
          <cell r="A127">
            <v>0</v>
          </cell>
          <cell r="B127">
            <v>0</v>
          </cell>
          <cell r="C127">
            <v>0</v>
          </cell>
        </row>
        <row r="128">
          <cell r="A128">
            <v>0</v>
          </cell>
          <cell r="B128">
            <v>0</v>
          </cell>
          <cell r="C128">
            <v>0</v>
          </cell>
        </row>
        <row r="129">
          <cell r="A129">
            <v>0</v>
          </cell>
          <cell r="B129">
            <v>0</v>
          </cell>
          <cell r="C129">
            <v>0</v>
          </cell>
        </row>
        <row r="131">
          <cell r="B131" t="str">
            <v>MANO DE OBRA</v>
          </cell>
        </row>
        <row r="132">
          <cell r="A132" t="str">
            <v>O110</v>
          </cell>
          <cell r="B132" t="str">
            <v>1 OFIC. Y 1 AYUD.</v>
          </cell>
          <cell r="C132" t="str">
            <v>DIA</v>
          </cell>
          <cell r="D132">
            <v>0.2</v>
          </cell>
        </row>
        <row r="133">
          <cell r="A133">
            <v>0</v>
          </cell>
          <cell r="B133">
            <v>0</v>
          </cell>
          <cell r="C133">
            <v>0</v>
          </cell>
        </row>
        <row r="134">
          <cell r="A134">
            <v>0</v>
          </cell>
          <cell r="B134">
            <v>0</v>
          </cell>
          <cell r="C134">
            <v>0</v>
          </cell>
        </row>
        <row r="135">
          <cell r="A135">
            <v>0</v>
          </cell>
          <cell r="B135">
            <v>0</v>
          </cell>
          <cell r="C135">
            <v>0</v>
          </cell>
        </row>
        <row r="137">
          <cell r="B137" t="str">
            <v>TRANSPORTE</v>
          </cell>
        </row>
        <row r="139">
          <cell r="A139">
            <v>0</v>
          </cell>
          <cell r="B139">
            <v>0</v>
          </cell>
          <cell r="C139">
            <v>0</v>
          </cell>
        </row>
        <row r="140">
          <cell r="A140">
            <v>0</v>
          </cell>
          <cell r="B140">
            <v>0</v>
          </cell>
          <cell r="C140">
            <v>0</v>
          </cell>
        </row>
        <row r="141">
          <cell r="A141">
            <v>0</v>
          </cell>
          <cell r="B141">
            <v>0</v>
          </cell>
          <cell r="C141">
            <v>0</v>
          </cell>
        </row>
        <row r="145">
          <cell r="A145" t="str">
            <v>CODIGO</v>
          </cell>
          <cell r="B145" t="str">
            <v>ITEM</v>
          </cell>
          <cell r="C145" t="str">
            <v>UNIDAD</v>
          </cell>
        </row>
        <row r="146">
          <cell r="A146" t="str">
            <v>Z150</v>
          </cell>
          <cell r="B146" t="str">
            <v>MORTERO REV.  1:4</v>
          </cell>
          <cell r="C146" t="str">
            <v>M3</v>
          </cell>
          <cell r="D146">
            <v>160884.5</v>
          </cell>
        </row>
        <row r="147">
          <cell r="B147" t="str">
            <v>CODIGO</v>
          </cell>
          <cell r="C147" t="str">
            <v>Z150</v>
          </cell>
        </row>
        <row r="148">
          <cell r="A148" t="str">
            <v>CODIGO</v>
          </cell>
          <cell r="B148" t="str">
            <v>RECURSOS</v>
          </cell>
          <cell r="C148" t="str">
            <v>UNIDAD</v>
          </cell>
          <cell r="D148" t="str">
            <v>CANT.</v>
          </cell>
        </row>
        <row r="149">
          <cell r="B149" t="str">
            <v>MATERIALES</v>
          </cell>
        </row>
        <row r="150">
          <cell r="A150" t="str">
            <v>M010</v>
          </cell>
          <cell r="B150" t="str">
            <v>CEMENTO</v>
          </cell>
          <cell r="C150" t="str">
            <v>SACO</v>
          </cell>
          <cell r="D150">
            <v>7</v>
          </cell>
        </row>
        <row r="151">
          <cell r="A151" t="str">
            <v>M020</v>
          </cell>
          <cell r="B151" t="str">
            <v>AGUA</v>
          </cell>
          <cell r="C151" t="str">
            <v>LT</v>
          </cell>
          <cell r="D151">
            <v>252</v>
          </cell>
        </row>
        <row r="152">
          <cell r="A152" t="str">
            <v>M050</v>
          </cell>
          <cell r="B152" t="str">
            <v xml:space="preserve">ARENA DE REVOQUE. </v>
          </cell>
          <cell r="C152" t="str">
            <v>M3</v>
          </cell>
          <cell r="D152">
            <v>1.2</v>
          </cell>
        </row>
        <row r="153">
          <cell r="B153">
            <v>0</v>
          </cell>
          <cell r="C153">
            <v>0</v>
          </cell>
        </row>
        <row r="155">
          <cell r="B155" t="str">
            <v>EQUIPO</v>
          </cell>
        </row>
        <row r="156">
          <cell r="B156" t="str">
            <v>HTA MENOR (5% de M. de O.)</v>
          </cell>
        </row>
        <row r="157">
          <cell r="A157">
            <v>0</v>
          </cell>
          <cell r="B157">
            <v>0</v>
          </cell>
          <cell r="C157">
            <v>0</v>
          </cell>
        </row>
        <row r="158">
          <cell r="A158">
            <v>0</v>
          </cell>
          <cell r="B158">
            <v>0</v>
          </cell>
          <cell r="C158">
            <v>0</v>
          </cell>
        </row>
        <row r="159">
          <cell r="A159">
            <v>0</v>
          </cell>
          <cell r="B159">
            <v>0</v>
          </cell>
          <cell r="C159">
            <v>0</v>
          </cell>
        </row>
        <row r="161">
          <cell r="B161" t="str">
            <v>MANO DE OBRA</v>
          </cell>
        </row>
        <row r="162">
          <cell r="A162" t="str">
            <v>O110</v>
          </cell>
          <cell r="B162" t="str">
            <v>1 OFIC. Y 1 AYUD.</v>
          </cell>
          <cell r="C162" t="str">
            <v>DIA</v>
          </cell>
          <cell r="D162">
            <v>0.2</v>
          </cell>
        </row>
        <row r="163">
          <cell r="A163">
            <v>0</v>
          </cell>
          <cell r="B163">
            <v>0</v>
          </cell>
          <cell r="C163">
            <v>0</v>
          </cell>
        </row>
        <row r="164">
          <cell r="A164">
            <v>0</v>
          </cell>
          <cell r="B164">
            <v>0</v>
          </cell>
          <cell r="C164">
            <v>0</v>
          </cell>
        </row>
        <row r="166">
          <cell r="B166" t="str">
            <v>TRANSPORTE</v>
          </cell>
        </row>
        <row r="168">
          <cell r="A168">
            <v>0</v>
          </cell>
          <cell r="B168">
            <v>0</v>
          </cell>
          <cell r="C168">
            <v>0</v>
          </cell>
        </row>
        <row r="169">
          <cell r="A169">
            <v>0</v>
          </cell>
          <cell r="B169">
            <v>0</v>
          </cell>
          <cell r="C169">
            <v>0</v>
          </cell>
        </row>
        <row r="173">
          <cell r="A173" t="str">
            <v>CODIGO</v>
          </cell>
          <cell r="B173" t="str">
            <v>ITEM</v>
          </cell>
          <cell r="C173" t="str">
            <v>UNIDAD</v>
          </cell>
        </row>
        <row r="174">
          <cell r="A174" t="str">
            <v>Z160</v>
          </cell>
          <cell r="B174" t="str">
            <v>MORTERO REV.  1:5</v>
          </cell>
          <cell r="C174" t="str">
            <v>M3</v>
          </cell>
          <cell r="D174">
            <v>139009.5</v>
          </cell>
        </row>
        <row r="175">
          <cell r="B175" t="str">
            <v>CODIGO</v>
          </cell>
          <cell r="C175" t="str">
            <v>Z160</v>
          </cell>
        </row>
        <row r="176">
          <cell r="A176" t="str">
            <v>CODIGO</v>
          </cell>
          <cell r="B176" t="str">
            <v>RECURSOS</v>
          </cell>
          <cell r="C176" t="str">
            <v>UNIDAD</v>
          </cell>
          <cell r="D176" t="str">
            <v>CANT.</v>
          </cell>
        </row>
        <row r="177">
          <cell r="B177" t="str">
            <v>MATERIALES</v>
          </cell>
        </row>
        <row r="178">
          <cell r="A178" t="str">
            <v>M010</v>
          </cell>
          <cell r="B178" t="str">
            <v>CEMENTO</v>
          </cell>
          <cell r="C178" t="str">
            <v>SACO</v>
          </cell>
          <cell r="D178">
            <v>6</v>
          </cell>
        </row>
        <row r="179">
          <cell r="A179" t="str">
            <v>M020</v>
          </cell>
          <cell r="B179" t="str">
            <v>AGUA</v>
          </cell>
          <cell r="C179" t="str">
            <v>LT</v>
          </cell>
          <cell r="D179">
            <v>237</v>
          </cell>
        </row>
        <row r="180">
          <cell r="A180" t="str">
            <v>M050</v>
          </cell>
          <cell r="B180" t="str">
            <v xml:space="preserve">ARENA DE REVOQUE. </v>
          </cell>
          <cell r="C180" t="str">
            <v>M3</v>
          </cell>
          <cell r="D180">
            <v>1</v>
          </cell>
        </row>
        <row r="181">
          <cell r="B181">
            <v>0</v>
          </cell>
          <cell r="C181">
            <v>0</v>
          </cell>
        </row>
        <row r="183">
          <cell r="B183" t="str">
            <v>EQUIPO</v>
          </cell>
        </row>
        <row r="184">
          <cell r="B184" t="str">
            <v>HTA MENOR (5% de M. de O.)</v>
          </cell>
        </row>
        <row r="185">
          <cell r="A185">
            <v>0</v>
          </cell>
          <cell r="B185">
            <v>0</v>
          </cell>
          <cell r="C185">
            <v>0</v>
          </cell>
        </row>
        <row r="186">
          <cell r="A186">
            <v>0</v>
          </cell>
          <cell r="B186">
            <v>0</v>
          </cell>
          <cell r="C186">
            <v>0</v>
          </cell>
        </row>
        <row r="187">
          <cell r="A187">
            <v>0</v>
          </cell>
          <cell r="B187">
            <v>0</v>
          </cell>
          <cell r="C187">
            <v>0</v>
          </cell>
        </row>
        <row r="189">
          <cell r="B189" t="str">
            <v>MANO DE OBRA</v>
          </cell>
        </row>
        <row r="190">
          <cell r="A190" t="str">
            <v>O110</v>
          </cell>
          <cell r="B190" t="str">
            <v>1 OFIC. Y 1 AYUD.</v>
          </cell>
          <cell r="C190" t="str">
            <v>DIA</v>
          </cell>
          <cell r="D190">
            <v>0.2</v>
          </cell>
        </row>
        <row r="191">
          <cell r="A191">
            <v>0</v>
          </cell>
          <cell r="B191">
            <v>0</v>
          </cell>
          <cell r="C191">
            <v>0</v>
          </cell>
        </row>
        <row r="192">
          <cell r="A192">
            <v>0</v>
          </cell>
          <cell r="B192">
            <v>0</v>
          </cell>
          <cell r="C192">
            <v>0</v>
          </cell>
        </row>
        <row r="193">
          <cell r="A193">
            <v>0</v>
          </cell>
          <cell r="B193">
            <v>0</v>
          </cell>
          <cell r="C193">
            <v>0</v>
          </cell>
        </row>
        <row r="195">
          <cell r="B195" t="str">
            <v>TRANSPORTE</v>
          </cell>
        </row>
        <row r="197">
          <cell r="A197">
            <v>0</v>
          </cell>
          <cell r="B197">
            <v>0</v>
          </cell>
          <cell r="C197">
            <v>0</v>
          </cell>
        </row>
        <row r="198">
          <cell r="A198">
            <v>0</v>
          </cell>
          <cell r="B198">
            <v>0</v>
          </cell>
          <cell r="C198">
            <v>0</v>
          </cell>
        </row>
        <row r="199">
          <cell r="A199">
            <v>0</v>
          </cell>
          <cell r="B199">
            <v>0</v>
          </cell>
          <cell r="C199">
            <v>0</v>
          </cell>
        </row>
        <row r="202">
          <cell r="A202" t="str">
            <v>CODIGO</v>
          </cell>
          <cell r="B202" t="str">
            <v>ITEM</v>
          </cell>
          <cell r="C202" t="str">
            <v>UNIDAD</v>
          </cell>
        </row>
        <row r="203">
          <cell r="A203" t="str">
            <v>Z170</v>
          </cell>
          <cell r="B203" t="str">
            <v>MORTERO REV.  1:6</v>
          </cell>
          <cell r="C203" t="str">
            <v>M3</v>
          </cell>
          <cell r="D203">
            <v>125409.5</v>
          </cell>
        </row>
        <row r="204">
          <cell r="B204" t="str">
            <v>CODIGO</v>
          </cell>
          <cell r="C204" t="str">
            <v>Z170</v>
          </cell>
        </row>
        <row r="205">
          <cell r="A205" t="str">
            <v>CODIGO</v>
          </cell>
          <cell r="B205" t="str">
            <v>RECURSOS</v>
          </cell>
          <cell r="C205" t="str">
            <v>UNIDAD</v>
          </cell>
          <cell r="D205" t="str">
            <v>CANT.</v>
          </cell>
        </row>
        <row r="206">
          <cell r="B206" t="str">
            <v>MATERIALES</v>
          </cell>
        </row>
        <row r="207">
          <cell r="A207" t="str">
            <v>M010</v>
          </cell>
          <cell r="B207" t="str">
            <v>CEMENTO</v>
          </cell>
          <cell r="C207" t="str">
            <v>SACO</v>
          </cell>
          <cell r="D207">
            <v>5.2</v>
          </cell>
        </row>
        <row r="208">
          <cell r="A208" t="str">
            <v>M020</v>
          </cell>
          <cell r="B208" t="str">
            <v>AGUA</v>
          </cell>
          <cell r="C208" t="str">
            <v>LT</v>
          </cell>
          <cell r="D208">
            <v>237</v>
          </cell>
        </row>
        <row r="209">
          <cell r="A209" t="str">
            <v>M050</v>
          </cell>
          <cell r="B209" t="str">
            <v xml:space="preserve">ARENA DE REVOQUE. </v>
          </cell>
          <cell r="C209" t="str">
            <v>M3</v>
          </cell>
          <cell r="D209">
            <v>1</v>
          </cell>
        </row>
        <row r="210">
          <cell r="B210">
            <v>0</v>
          </cell>
          <cell r="C210">
            <v>0</v>
          </cell>
        </row>
        <row r="212">
          <cell r="B212" t="str">
            <v>EQUIPO</v>
          </cell>
        </row>
        <row r="213">
          <cell r="B213" t="str">
            <v>HTA MENOR (5% de M. de O.)</v>
          </cell>
        </row>
        <row r="214">
          <cell r="A214">
            <v>0</v>
          </cell>
          <cell r="B214">
            <v>0</v>
          </cell>
          <cell r="C214">
            <v>0</v>
          </cell>
        </row>
        <row r="215">
          <cell r="A215">
            <v>0</v>
          </cell>
          <cell r="B215">
            <v>0</v>
          </cell>
          <cell r="C215">
            <v>0</v>
          </cell>
        </row>
        <row r="216">
          <cell r="A216">
            <v>0</v>
          </cell>
          <cell r="B216">
            <v>0</v>
          </cell>
          <cell r="C216">
            <v>0</v>
          </cell>
        </row>
        <row r="218">
          <cell r="B218" t="str">
            <v>MANO DE OBRA</v>
          </cell>
        </row>
        <row r="219">
          <cell r="A219" t="str">
            <v>O110</v>
          </cell>
          <cell r="B219" t="str">
            <v>1 OFIC. Y 1 AYUD.</v>
          </cell>
          <cell r="C219" t="str">
            <v>DIA</v>
          </cell>
          <cell r="D219">
            <v>0.2</v>
          </cell>
        </row>
        <row r="220">
          <cell r="A220">
            <v>0</v>
          </cell>
          <cell r="B220">
            <v>0</v>
          </cell>
          <cell r="C220">
            <v>0</v>
          </cell>
        </row>
        <row r="221">
          <cell r="A221">
            <v>0</v>
          </cell>
          <cell r="B221">
            <v>0</v>
          </cell>
          <cell r="C221">
            <v>0</v>
          </cell>
        </row>
        <row r="222">
          <cell r="A222">
            <v>0</v>
          </cell>
          <cell r="B222">
            <v>0</v>
          </cell>
          <cell r="C222">
            <v>0</v>
          </cell>
        </row>
        <row r="224">
          <cell r="B224" t="str">
            <v>TRANSPORTE</v>
          </cell>
        </row>
        <row r="226">
          <cell r="A226">
            <v>0</v>
          </cell>
          <cell r="B226">
            <v>0</v>
          </cell>
          <cell r="C226">
            <v>0</v>
          </cell>
        </row>
        <row r="227">
          <cell r="A227">
            <v>0</v>
          </cell>
          <cell r="B227">
            <v>0</v>
          </cell>
          <cell r="C227">
            <v>0</v>
          </cell>
        </row>
        <row r="230">
          <cell r="A230" t="str">
            <v>CODIGO</v>
          </cell>
          <cell r="B230" t="str">
            <v>ITEM</v>
          </cell>
          <cell r="C230" t="str">
            <v>UNIDAD</v>
          </cell>
        </row>
        <row r="231">
          <cell r="A231" t="str">
            <v>Z180</v>
          </cell>
          <cell r="B231" t="str">
            <v>MORTERO.  1:3</v>
          </cell>
          <cell r="C231" t="str">
            <v>M3</v>
          </cell>
          <cell r="D231">
            <v>194177.625</v>
          </cell>
        </row>
        <row r="232">
          <cell r="B232" t="str">
            <v>CODIGO</v>
          </cell>
          <cell r="C232" t="str">
            <v>Z180</v>
          </cell>
        </row>
        <row r="233">
          <cell r="A233" t="str">
            <v>CODIGO</v>
          </cell>
          <cell r="B233" t="str">
            <v>RECURSOS</v>
          </cell>
          <cell r="C233" t="str">
            <v>UNIDAD</v>
          </cell>
          <cell r="D233" t="str">
            <v>CANT.</v>
          </cell>
        </row>
        <row r="234">
          <cell r="B234" t="str">
            <v>MATERIALES</v>
          </cell>
        </row>
        <row r="235">
          <cell r="A235" t="str">
            <v>M010</v>
          </cell>
          <cell r="B235" t="str">
            <v>CEMENTO</v>
          </cell>
          <cell r="C235" t="str">
            <v>SACO</v>
          </cell>
          <cell r="D235">
            <v>9</v>
          </cell>
        </row>
        <row r="236">
          <cell r="A236" t="str">
            <v>M020</v>
          </cell>
          <cell r="B236" t="str">
            <v>AGUA</v>
          </cell>
          <cell r="C236" t="str">
            <v>LT</v>
          </cell>
          <cell r="D236">
            <v>40</v>
          </cell>
        </row>
        <row r="237">
          <cell r="A237" t="str">
            <v>M070</v>
          </cell>
          <cell r="B237" t="str">
            <v>ARENA DE PEGA</v>
          </cell>
          <cell r="C237" t="str">
            <v>M3</v>
          </cell>
          <cell r="D237">
            <v>1.1200000000000001</v>
          </cell>
        </row>
        <row r="238">
          <cell r="B238">
            <v>0</v>
          </cell>
          <cell r="C238">
            <v>0</v>
          </cell>
        </row>
        <row r="240">
          <cell r="B240" t="str">
            <v>EQUIPO</v>
          </cell>
        </row>
        <row r="241">
          <cell r="B241" t="str">
            <v>HTA MENOR (5% de M. de O.)</v>
          </cell>
        </row>
        <row r="242">
          <cell r="A242">
            <v>0</v>
          </cell>
          <cell r="B242">
            <v>0</v>
          </cell>
          <cell r="C242">
            <v>0</v>
          </cell>
        </row>
        <row r="243">
          <cell r="A243">
            <v>0</v>
          </cell>
          <cell r="B243">
            <v>0</v>
          </cell>
          <cell r="C243">
            <v>0</v>
          </cell>
        </row>
        <row r="244">
          <cell r="A244">
            <v>0</v>
          </cell>
          <cell r="B244">
            <v>0</v>
          </cell>
          <cell r="C244">
            <v>0</v>
          </cell>
        </row>
        <row r="246">
          <cell r="B246" t="str">
            <v>MANO DE OBRA</v>
          </cell>
        </row>
        <row r="247">
          <cell r="A247" t="str">
            <v>O110</v>
          </cell>
          <cell r="B247" t="str">
            <v>1 OFIC. Y 1 AYUD.</v>
          </cell>
          <cell r="C247" t="str">
            <v>DIA</v>
          </cell>
          <cell r="D247">
            <v>0.25</v>
          </cell>
        </row>
        <row r="248">
          <cell r="A248">
            <v>0</v>
          </cell>
          <cell r="B248">
            <v>0</v>
          </cell>
          <cell r="C248">
            <v>0</v>
          </cell>
        </row>
        <row r="249">
          <cell r="A249">
            <v>0</v>
          </cell>
          <cell r="B249">
            <v>0</v>
          </cell>
          <cell r="C249">
            <v>0</v>
          </cell>
        </row>
        <row r="250">
          <cell r="A250">
            <v>0</v>
          </cell>
          <cell r="B250">
            <v>0</v>
          </cell>
          <cell r="C250">
            <v>0</v>
          </cell>
        </row>
        <row r="252">
          <cell r="B252" t="str">
            <v>TRANSPORTE</v>
          </cell>
        </row>
        <row r="254">
          <cell r="A254">
            <v>0</v>
          </cell>
          <cell r="B254">
            <v>0</v>
          </cell>
          <cell r="C254">
            <v>0</v>
          </cell>
        </row>
        <row r="255">
          <cell r="A255">
            <v>0</v>
          </cell>
          <cell r="B255">
            <v>0</v>
          </cell>
          <cell r="C255">
            <v>0</v>
          </cell>
        </row>
        <row r="259">
          <cell r="A259" t="str">
            <v>CODIGO</v>
          </cell>
          <cell r="B259" t="str">
            <v>ITEM</v>
          </cell>
          <cell r="C259" t="str">
            <v>UNIDAD</v>
          </cell>
        </row>
        <row r="260">
          <cell r="A260" t="str">
            <v>Z190</v>
          </cell>
          <cell r="B260" t="str">
            <v>MORTERO  1:2</v>
          </cell>
          <cell r="C260" t="str">
            <v>M3</v>
          </cell>
          <cell r="D260">
            <v>247343.5</v>
          </cell>
        </row>
        <row r="261">
          <cell r="B261" t="str">
            <v>CODIGO</v>
          </cell>
          <cell r="C261" t="str">
            <v>Z190</v>
          </cell>
        </row>
        <row r="262">
          <cell r="A262" t="str">
            <v>CODIGO</v>
          </cell>
          <cell r="B262" t="str">
            <v>RECURSOS</v>
          </cell>
          <cell r="C262" t="str">
            <v>UNIDAD</v>
          </cell>
          <cell r="D262" t="str">
            <v>CANT.</v>
          </cell>
        </row>
        <row r="263">
          <cell r="B263" t="str">
            <v>MATERIALES</v>
          </cell>
        </row>
        <row r="264">
          <cell r="A264" t="str">
            <v>M010</v>
          </cell>
          <cell r="B264" t="str">
            <v>CEMENTO</v>
          </cell>
          <cell r="C264" t="str">
            <v>SACO</v>
          </cell>
          <cell r="D264">
            <v>12.5</v>
          </cell>
        </row>
        <row r="265">
          <cell r="A265" t="str">
            <v>M020</v>
          </cell>
          <cell r="B265" t="str">
            <v>AGUA</v>
          </cell>
          <cell r="C265" t="str">
            <v>LT</v>
          </cell>
          <cell r="D265">
            <v>250</v>
          </cell>
        </row>
        <row r="266">
          <cell r="A266" t="str">
            <v>M070</v>
          </cell>
          <cell r="B266" t="str">
            <v>ARENA DE PEGA</v>
          </cell>
          <cell r="C266" t="str">
            <v>M3</v>
          </cell>
          <cell r="D266">
            <v>0.95</v>
          </cell>
        </row>
        <row r="267">
          <cell r="B267">
            <v>0</v>
          </cell>
          <cell r="C267">
            <v>0</v>
          </cell>
        </row>
        <row r="269">
          <cell r="B269" t="str">
            <v>EQUIPO</v>
          </cell>
        </row>
        <row r="270">
          <cell r="B270" t="str">
            <v>HTA MENOR (5% de M. de O.)</v>
          </cell>
        </row>
        <row r="271">
          <cell r="A271">
            <v>0</v>
          </cell>
          <cell r="B271">
            <v>0</v>
          </cell>
          <cell r="C271">
            <v>0</v>
          </cell>
        </row>
        <row r="272">
          <cell r="A272">
            <v>0</v>
          </cell>
          <cell r="B272">
            <v>0</v>
          </cell>
          <cell r="C272">
            <v>0</v>
          </cell>
        </row>
        <row r="274">
          <cell r="B274" t="str">
            <v>MANO DE OBRA</v>
          </cell>
        </row>
        <row r="275">
          <cell r="A275" t="str">
            <v>O110</v>
          </cell>
          <cell r="B275" t="str">
            <v>1 OFIC. Y 1 AYUD.</v>
          </cell>
          <cell r="C275" t="str">
            <v>DIA</v>
          </cell>
          <cell r="D275">
            <v>0.2</v>
          </cell>
        </row>
        <row r="276">
          <cell r="A276">
            <v>0</v>
          </cell>
          <cell r="B276">
            <v>0</v>
          </cell>
          <cell r="C276">
            <v>0</v>
          </cell>
        </row>
        <row r="277">
          <cell r="A277">
            <v>0</v>
          </cell>
          <cell r="B277">
            <v>0</v>
          </cell>
          <cell r="C277">
            <v>0</v>
          </cell>
        </row>
        <row r="278">
          <cell r="A278">
            <v>0</v>
          </cell>
          <cell r="B278">
            <v>0</v>
          </cell>
          <cell r="C278">
            <v>0</v>
          </cell>
        </row>
        <row r="280">
          <cell r="B280" t="str">
            <v>TRANSPORTE</v>
          </cell>
        </row>
        <row r="282">
          <cell r="A282">
            <v>0</v>
          </cell>
          <cell r="B282">
            <v>0</v>
          </cell>
          <cell r="C282">
            <v>0</v>
          </cell>
        </row>
        <row r="283">
          <cell r="A283">
            <v>0</v>
          </cell>
          <cell r="B283">
            <v>0</v>
          </cell>
          <cell r="C283">
            <v>0</v>
          </cell>
        </row>
        <row r="284">
          <cell r="A284">
            <v>0</v>
          </cell>
          <cell r="B284">
            <v>0</v>
          </cell>
          <cell r="C284">
            <v>0</v>
          </cell>
        </row>
        <row r="288">
          <cell r="A288" t="str">
            <v>CODIGO</v>
          </cell>
          <cell r="B288" t="str">
            <v>ITEM</v>
          </cell>
          <cell r="C288" t="str">
            <v>UNIDAD</v>
          </cell>
        </row>
        <row r="289">
          <cell r="A289" t="str">
            <v>Z200</v>
          </cell>
          <cell r="B289" t="str">
            <v>CONCRETO f'c=140 kg/cm2</v>
          </cell>
          <cell r="C289" t="str">
            <v>M3</v>
          </cell>
          <cell r="D289">
            <v>158178</v>
          </cell>
        </row>
        <row r="290">
          <cell r="B290" t="str">
            <v>CODIGO</v>
          </cell>
          <cell r="C290" t="str">
            <v>Z200</v>
          </cell>
        </row>
        <row r="291">
          <cell r="A291" t="str">
            <v>CODIGO</v>
          </cell>
          <cell r="B291" t="str">
            <v>RECURSOS</v>
          </cell>
          <cell r="C291" t="str">
            <v>UNIDAD</v>
          </cell>
          <cell r="D291" t="str">
            <v>CANT.</v>
          </cell>
        </row>
        <row r="292">
          <cell r="B292" t="str">
            <v>MATERIALES</v>
          </cell>
        </row>
        <row r="293">
          <cell r="A293" t="str">
            <v>M010</v>
          </cell>
          <cell r="B293" t="str">
            <v>CEMENTO</v>
          </cell>
          <cell r="C293" t="str">
            <v>SACO</v>
          </cell>
          <cell r="D293">
            <v>5</v>
          </cell>
        </row>
        <row r="294">
          <cell r="A294" t="str">
            <v>M020</v>
          </cell>
          <cell r="B294" t="str">
            <v>AGUA</v>
          </cell>
          <cell r="C294" t="str">
            <v>LT</v>
          </cell>
          <cell r="D294">
            <v>40</v>
          </cell>
        </row>
        <row r="295">
          <cell r="A295" t="str">
            <v>M080</v>
          </cell>
          <cell r="B295" t="str">
            <v>ARENA PARA CONCRETO</v>
          </cell>
          <cell r="C295" t="str">
            <v>M3</v>
          </cell>
          <cell r="D295">
            <v>0.6</v>
          </cell>
        </row>
        <row r="296">
          <cell r="A296" t="str">
            <v>M240</v>
          </cell>
          <cell r="B296" t="str">
            <v>TRITURADO 1 1/2"</v>
          </cell>
          <cell r="C296" t="str">
            <v>M3</v>
          </cell>
          <cell r="D296">
            <v>0.92</v>
          </cell>
        </row>
        <row r="297">
          <cell r="B297">
            <v>0</v>
          </cell>
          <cell r="C297">
            <v>0</v>
          </cell>
        </row>
        <row r="299">
          <cell r="B299" t="str">
            <v>EQUIPO</v>
          </cell>
        </row>
        <row r="300">
          <cell r="B300" t="str">
            <v>HTA MENOR (5% de M. de O.)</v>
          </cell>
        </row>
        <row r="301">
          <cell r="A301" t="str">
            <v>E080</v>
          </cell>
          <cell r="B301" t="str">
            <v>CONCRETADORA 1 1/2 SACOS ELECT.</v>
          </cell>
          <cell r="C301" t="str">
            <v>DIA</v>
          </cell>
          <cell r="D301">
            <v>0.4</v>
          </cell>
        </row>
        <row r="302">
          <cell r="A302">
            <v>0</v>
          </cell>
          <cell r="B302">
            <v>0</v>
          </cell>
          <cell r="C302">
            <v>0</v>
          </cell>
        </row>
        <row r="303">
          <cell r="A303">
            <v>0</v>
          </cell>
          <cell r="B303">
            <v>0</v>
          </cell>
          <cell r="C303">
            <v>0</v>
          </cell>
        </row>
        <row r="305">
          <cell r="B305" t="str">
            <v>MANO DE OBRA</v>
          </cell>
        </row>
        <row r="306">
          <cell r="A306" t="str">
            <v>O030</v>
          </cell>
          <cell r="B306" t="str">
            <v>1 OFIC. Y 2 AYUD.</v>
          </cell>
          <cell r="C306" t="str">
            <v>DIA</v>
          </cell>
          <cell r="D306">
            <v>0.4</v>
          </cell>
        </row>
        <row r="307">
          <cell r="A307">
            <v>0</v>
          </cell>
          <cell r="B307">
            <v>0</v>
          </cell>
          <cell r="C307">
            <v>0</v>
          </cell>
        </row>
        <row r="308">
          <cell r="A308">
            <v>0</v>
          </cell>
          <cell r="B308">
            <v>0</v>
          </cell>
          <cell r="C308">
            <v>0</v>
          </cell>
        </row>
        <row r="309">
          <cell r="A309">
            <v>0</v>
          </cell>
          <cell r="B309">
            <v>0</v>
          </cell>
          <cell r="C309">
            <v>0</v>
          </cell>
        </row>
        <row r="311">
          <cell r="B311" t="str">
            <v>TRANSPORTE</v>
          </cell>
        </row>
        <row r="313">
          <cell r="A313">
            <v>0</v>
          </cell>
          <cell r="B313">
            <v>0</v>
          </cell>
          <cell r="C313">
            <v>0</v>
          </cell>
        </row>
        <row r="314">
          <cell r="A314">
            <v>0</v>
          </cell>
          <cell r="B314">
            <v>0</v>
          </cell>
          <cell r="C314">
            <v>0</v>
          </cell>
        </row>
        <row r="318">
          <cell r="A318" t="str">
            <v>CODIGO</v>
          </cell>
          <cell r="B318" t="str">
            <v>ITEM</v>
          </cell>
          <cell r="C318" t="str">
            <v>UNIDAD</v>
          </cell>
        </row>
        <row r="319">
          <cell r="A319" t="str">
            <v>Z210</v>
          </cell>
          <cell r="B319" t="str">
            <v>CONCRETO f'c=175 kg/cm2</v>
          </cell>
          <cell r="C319" t="str">
            <v>M3</v>
          </cell>
          <cell r="D319">
            <v>153121.5</v>
          </cell>
        </row>
        <row r="320">
          <cell r="B320" t="str">
            <v>CODIGO</v>
          </cell>
          <cell r="C320" t="str">
            <v>Z210</v>
          </cell>
        </row>
        <row r="321">
          <cell r="A321" t="str">
            <v>CODIGO</v>
          </cell>
          <cell r="B321" t="str">
            <v>RECURSOS</v>
          </cell>
          <cell r="C321" t="str">
            <v>UNIDAD</v>
          </cell>
          <cell r="D321" t="str">
            <v>CANT.</v>
          </cell>
        </row>
        <row r="322">
          <cell r="B322" t="str">
            <v>MATERIALES</v>
          </cell>
        </row>
        <row r="323">
          <cell r="A323" t="str">
            <v>M010</v>
          </cell>
          <cell r="B323" t="str">
            <v>CEMENTO</v>
          </cell>
          <cell r="C323" t="str">
            <v>SACO</v>
          </cell>
          <cell r="D323">
            <v>6</v>
          </cell>
        </row>
        <row r="324">
          <cell r="A324" t="str">
            <v>M020</v>
          </cell>
          <cell r="B324" t="str">
            <v>AGUA</v>
          </cell>
          <cell r="C324" t="str">
            <v>LT</v>
          </cell>
          <cell r="D324">
            <v>80</v>
          </cell>
        </row>
        <row r="325">
          <cell r="A325" t="str">
            <v>M080</v>
          </cell>
          <cell r="B325" t="str">
            <v>ARENA PARA CONCRETO</v>
          </cell>
          <cell r="C325" t="str">
            <v>M3</v>
          </cell>
          <cell r="D325">
            <v>0.67</v>
          </cell>
        </row>
        <row r="326">
          <cell r="A326" t="str">
            <v>M240</v>
          </cell>
          <cell r="B326" t="str">
            <v>TRITURADO 1 1/2"</v>
          </cell>
          <cell r="C326" t="str">
            <v>M3</v>
          </cell>
          <cell r="D326">
            <v>0.71499999999999997</v>
          </cell>
        </row>
        <row r="328">
          <cell r="B328" t="str">
            <v>EQUIPO</v>
          </cell>
        </row>
        <row r="329">
          <cell r="B329" t="str">
            <v>HTA MENOR (5% de M. de O.)</v>
          </cell>
        </row>
        <row r="330">
          <cell r="A330" t="str">
            <v>E080</v>
          </cell>
          <cell r="B330" t="str">
            <v>CONCRETADORA 1 1/2 SACOS ELECT.</v>
          </cell>
          <cell r="C330" t="str">
            <v>DIA</v>
          </cell>
          <cell r="D330">
            <v>0.2</v>
          </cell>
        </row>
        <row r="331">
          <cell r="A331">
            <v>0</v>
          </cell>
          <cell r="B331">
            <v>0</v>
          </cell>
          <cell r="C331">
            <v>0</v>
          </cell>
        </row>
        <row r="332">
          <cell r="A332">
            <v>0</v>
          </cell>
          <cell r="B332">
            <v>0</v>
          </cell>
          <cell r="C332">
            <v>0</v>
          </cell>
        </row>
        <row r="334">
          <cell r="B334" t="str">
            <v>MANO DE OBRA</v>
          </cell>
        </row>
        <row r="335">
          <cell r="A335" t="str">
            <v>O030</v>
          </cell>
          <cell r="B335" t="str">
            <v>1 OFIC. Y 2 AYUD.</v>
          </cell>
          <cell r="C335" t="str">
            <v>DIA</v>
          </cell>
          <cell r="D335">
            <v>0.2</v>
          </cell>
        </row>
        <row r="336">
          <cell r="B336">
            <v>0</v>
          </cell>
          <cell r="C336">
            <v>0</v>
          </cell>
        </row>
        <row r="337">
          <cell r="A337">
            <v>0</v>
          </cell>
          <cell r="B337">
            <v>0</v>
          </cell>
          <cell r="C337">
            <v>0</v>
          </cell>
        </row>
        <row r="339">
          <cell r="B339" t="str">
            <v>TRANSPORTE</v>
          </cell>
        </row>
        <row r="341">
          <cell r="A341">
            <v>0</v>
          </cell>
          <cell r="B341">
            <v>0</v>
          </cell>
          <cell r="C341">
            <v>0</v>
          </cell>
        </row>
        <row r="342">
          <cell r="A342">
            <v>0</v>
          </cell>
          <cell r="B342">
            <v>0</v>
          </cell>
          <cell r="C342">
            <v>0</v>
          </cell>
        </row>
        <row r="346">
          <cell r="A346" t="str">
            <v>CODIGO</v>
          </cell>
          <cell r="B346" t="str">
            <v>ITEM</v>
          </cell>
          <cell r="C346" t="str">
            <v>UNIDAD</v>
          </cell>
        </row>
        <row r="347">
          <cell r="A347" t="str">
            <v>Z220</v>
          </cell>
          <cell r="B347" t="str">
            <v>CONCRETO f'c=210 kg/cm2</v>
          </cell>
          <cell r="C347" t="str">
            <v>M3</v>
          </cell>
          <cell r="D347">
            <v>241508</v>
          </cell>
        </row>
        <row r="348">
          <cell r="B348" t="str">
            <v>CODIGO</v>
          </cell>
          <cell r="C348" t="str">
            <v>Z220</v>
          </cell>
        </row>
        <row r="349">
          <cell r="A349" t="str">
            <v>CODIGO</v>
          </cell>
          <cell r="B349" t="str">
            <v>RECURSOS</v>
          </cell>
          <cell r="C349" t="str">
            <v>UNIDAD</v>
          </cell>
          <cell r="D349" t="str">
            <v>CANT.</v>
          </cell>
        </row>
        <row r="350">
          <cell r="B350" t="str">
            <v>MATERIALES</v>
          </cell>
        </row>
        <row r="351">
          <cell r="A351" t="str">
            <v>M010</v>
          </cell>
          <cell r="B351" t="str">
            <v>CEMENTO</v>
          </cell>
          <cell r="C351" t="str">
            <v>SACO</v>
          </cell>
          <cell r="D351">
            <v>7.5</v>
          </cell>
        </row>
        <row r="352">
          <cell r="A352" t="str">
            <v>M020</v>
          </cell>
          <cell r="B352" t="str">
            <v>AGUA</v>
          </cell>
          <cell r="C352" t="str">
            <v>LT</v>
          </cell>
          <cell r="D352">
            <v>175</v>
          </cell>
        </row>
        <row r="353">
          <cell r="A353" t="str">
            <v>M080</v>
          </cell>
          <cell r="B353" t="str">
            <v>ARENA PARA CONCRETO</v>
          </cell>
          <cell r="C353" t="str">
            <v>M3</v>
          </cell>
          <cell r="D353">
            <v>1.1599999999999999</v>
          </cell>
        </row>
        <row r="354">
          <cell r="A354" t="str">
            <v>M250</v>
          </cell>
          <cell r="B354" t="str">
            <v>TRITURADO 1/2"</v>
          </cell>
          <cell r="C354" t="str">
            <v>M3</v>
          </cell>
          <cell r="D354">
            <v>1.1599999999999999</v>
          </cell>
        </row>
        <row r="356">
          <cell r="B356" t="str">
            <v>EQUIPO</v>
          </cell>
        </row>
        <row r="357">
          <cell r="B357" t="str">
            <v>HTA MENOR (5% de M. de O.)</v>
          </cell>
        </row>
        <row r="358">
          <cell r="A358" t="str">
            <v>E080</v>
          </cell>
          <cell r="B358" t="str">
            <v>CONCRETADORA 1 1/2 SACOS ELECT.</v>
          </cell>
          <cell r="C358" t="str">
            <v>DIA</v>
          </cell>
          <cell r="D358">
            <v>0.5</v>
          </cell>
        </row>
        <row r="359">
          <cell r="A359">
            <v>0</v>
          </cell>
          <cell r="B359">
            <v>0</v>
          </cell>
          <cell r="C359">
            <v>0</v>
          </cell>
        </row>
        <row r="360">
          <cell r="A360">
            <v>0</v>
          </cell>
          <cell r="B360">
            <v>0</v>
          </cell>
          <cell r="C360">
            <v>0</v>
          </cell>
        </row>
        <row r="362">
          <cell r="B362" t="str">
            <v>MANO DE OBRA</v>
          </cell>
        </row>
        <row r="363">
          <cell r="A363" t="str">
            <v>O030</v>
          </cell>
          <cell r="B363" t="str">
            <v>1 OFIC. Y 2 AYUD.</v>
          </cell>
          <cell r="C363" t="str">
            <v>DIA</v>
          </cell>
          <cell r="D363">
            <v>0.65</v>
          </cell>
        </row>
        <row r="364">
          <cell r="B364">
            <v>0</v>
          </cell>
          <cell r="C364">
            <v>0</v>
          </cell>
        </row>
        <row r="365">
          <cell r="A365">
            <v>0</v>
          </cell>
          <cell r="B365">
            <v>0</v>
          </cell>
          <cell r="C365">
            <v>0</v>
          </cell>
        </row>
        <row r="366">
          <cell r="A366">
            <v>0</v>
          </cell>
          <cell r="B366">
            <v>0</v>
          </cell>
          <cell r="C366">
            <v>0</v>
          </cell>
        </row>
        <row r="368">
          <cell r="B368" t="str">
            <v>TRANSPORTE</v>
          </cell>
        </row>
        <row r="370">
          <cell r="A370">
            <v>0</v>
          </cell>
          <cell r="B370">
            <v>0</v>
          </cell>
          <cell r="C370">
            <v>0</v>
          </cell>
        </row>
        <row r="371">
          <cell r="A371">
            <v>0</v>
          </cell>
          <cell r="B371">
            <v>0</v>
          </cell>
          <cell r="C371">
            <v>0</v>
          </cell>
        </row>
        <row r="374">
          <cell r="A374" t="str">
            <v>CODIGO</v>
          </cell>
          <cell r="B374" t="str">
            <v>ITEM</v>
          </cell>
          <cell r="C374" t="str">
            <v>UNIDAD</v>
          </cell>
        </row>
        <row r="375">
          <cell r="A375" t="str">
            <v>Z230</v>
          </cell>
          <cell r="B375" t="str">
            <v>CONCRETO f'c=250 kg/cm2</v>
          </cell>
          <cell r="C375" t="str">
            <v>M3</v>
          </cell>
          <cell r="D375">
            <v>245808</v>
          </cell>
        </row>
        <row r="376">
          <cell r="B376" t="str">
            <v>CODIGO</v>
          </cell>
          <cell r="C376" t="str">
            <v>Z230</v>
          </cell>
        </row>
        <row r="377">
          <cell r="A377" t="str">
            <v>CODIGO</v>
          </cell>
          <cell r="B377" t="str">
            <v>RECURSOS</v>
          </cell>
          <cell r="C377" t="str">
            <v>UNIDAD</v>
          </cell>
          <cell r="D377" t="str">
            <v>CANT.</v>
          </cell>
        </row>
        <row r="378">
          <cell r="B378" t="str">
            <v>MATERIALES</v>
          </cell>
        </row>
        <row r="379">
          <cell r="A379" t="str">
            <v>M010</v>
          </cell>
          <cell r="B379" t="str">
            <v>CEMENTO</v>
          </cell>
          <cell r="C379" t="str">
            <v>SACO</v>
          </cell>
          <cell r="D379">
            <v>9</v>
          </cell>
        </row>
        <row r="380">
          <cell r="A380" t="str">
            <v>M020</v>
          </cell>
          <cell r="B380" t="str">
            <v>AGUA</v>
          </cell>
          <cell r="C380" t="str">
            <v>LT</v>
          </cell>
          <cell r="D380">
            <v>200</v>
          </cell>
        </row>
        <row r="381">
          <cell r="A381" t="str">
            <v>M080</v>
          </cell>
          <cell r="B381" t="str">
            <v>ARENA PARA CONCRETO</v>
          </cell>
          <cell r="C381" t="str">
            <v>M3</v>
          </cell>
          <cell r="D381">
            <v>0.7</v>
          </cell>
        </row>
        <row r="382">
          <cell r="A382" t="str">
            <v>M240</v>
          </cell>
          <cell r="B382" t="str">
            <v>TRITURADO 1 1/2"</v>
          </cell>
          <cell r="C382" t="str">
            <v>M3</v>
          </cell>
          <cell r="D382">
            <v>0.7</v>
          </cell>
        </row>
        <row r="384">
          <cell r="B384" t="str">
            <v>EQUIPO</v>
          </cell>
        </row>
        <row r="385">
          <cell r="B385" t="str">
            <v>HTA MENOR (5% de M. de O.)</v>
          </cell>
        </row>
        <row r="386">
          <cell r="A386" t="str">
            <v>E080</v>
          </cell>
          <cell r="B386" t="str">
            <v>CONCRETADORA 1 1/2 SACOS ELECT.</v>
          </cell>
          <cell r="C386" t="str">
            <v>DIA</v>
          </cell>
          <cell r="D386">
            <v>0.5</v>
          </cell>
        </row>
        <row r="387">
          <cell r="A387">
            <v>0</v>
          </cell>
          <cell r="B387">
            <v>0</v>
          </cell>
          <cell r="C387">
            <v>0</v>
          </cell>
        </row>
        <row r="388">
          <cell r="A388">
            <v>0</v>
          </cell>
          <cell r="B388">
            <v>0</v>
          </cell>
          <cell r="C388">
            <v>0</v>
          </cell>
        </row>
        <row r="390">
          <cell r="B390" t="str">
            <v>MANO DE OBRA</v>
          </cell>
        </row>
        <row r="391">
          <cell r="A391" t="str">
            <v>O030</v>
          </cell>
          <cell r="B391" t="str">
            <v>1 OFIC. Y 2 AYUD.</v>
          </cell>
          <cell r="C391" t="str">
            <v>DIA</v>
          </cell>
          <cell r="D391">
            <v>0.65</v>
          </cell>
        </row>
        <row r="392">
          <cell r="A392">
            <v>0</v>
          </cell>
          <cell r="B392">
            <v>0</v>
          </cell>
          <cell r="C392">
            <v>0</v>
          </cell>
        </row>
        <row r="393">
          <cell r="A393">
            <v>0</v>
          </cell>
          <cell r="B393">
            <v>0</v>
          </cell>
          <cell r="C393">
            <v>0</v>
          </cell>
        </row>
        <row r="394">
          <cell r="A394">
            <v>0</v>
          </cell>
          <cell r="B394">
            <v>0</v>
          </cell>
          <cell r="C394">
            <v>0</v>
          </cell>
        </row>
        <row r="396">
          <cell r="B396" t="str">
            <v>TRANSPORTE</v>
          </cell>
        </row>
        <row r="398">
          <cell r="A398">
            <v>0</v>
          </cell>
          <cell r="B398">
            <v>0</v>
          </cell>
          <cell r="C398">
            <v>0</v>
          </cell>
        </row>
        <row r="399">
          <cell r="A399">
            <v>0</v>
          </cell>
          <cell r="B399">
            <v>0</v>
          </cell>
          <cell r="C399">
            <v>0</v>
          </cell>
        </row>
        <row r="400">
          <cell r="A400">
            <v>0</v>
          </cell>
          <cell r="B400">
            <v>0</v>
          </cell>
          <cell r="C400">
            <v>0</v>
          </cell>
        </row>
        <row r="404">
          <cell r="A404" t="str">
            <v>CODIGO</v>
          </cell>
          <cell r="B404" t="str">
            <v>ITEM</v>
          </cell>
          <cell r="C404" t="str">
            <v>UNIDAD</v>
          </cell>
        </row>
        <row r="405">
          <cell r="A405" t="str">
            <v>Z240</v>
          </cell>
          <cell r="B405" t="str">
            <v>MORTERO REV.  1:8</v>
          </cell>
          <cell r="C405" t="str">
            <v>M3</v>
          </cell>
          <cell r="D405">
            <v>113573</v>
          </cell>
        </row>
        <row r="406">
          <cell r="B406" t="str">
            <v>CODIGO</v>
          </cell>
          <cell r="C406" t="str">
            <v>Z240</v>
          </cell>
        </row>
        <row r="407">
          <cell r="A407" t="str">
            <v>CODIGO</v>
          </cell>
          <cell r="B407" t="str">
            <v>RECURSOS</v>
          </cell>
          <cell r="C407" t="str">
            <v>UNIDAD</v>
          </cell>
          <cell r="D407" t="str">
            <v>CANT.</v>
          </cell>
        </row>
        <row r="408">
          <cell r="B408" t="str">
            <v>MATERIALES</v>
          </cell>
        </row>
        <row r="409">
          <cell r="A409" t="str">
            <v>M010</v>
          </cell>
          <cell r="B409" t="str">
            <v>CEMENTO</v>
          </cell>
          <cell r="C409" t="str">
            <v>SACO</v>
          </cell>
          <cell r="D409">
            <v>4</v>
          </cell>
        </row>
        <row r="410">
          <cell r="A410" t="str">
            <v>M020</v>
          </cell>
          <cell r="B410" t="str">
            <v>AGUA</v>
          </cell>
          <cell r="C410" t="str">
            <v>LT</v>
          </cell>
          <cell r="D410">
            <v>204</v>
          </cell>
        </row>
        <row r="411">
          <cell r="A411" t="str">
            <v>M080</v>
          </cell>
          <cell r="B411" t="str">
            <v>ARENA PARA CONCRETO</v>
          </cell>
          <cell r="C411" t="str">
            <v>M3</v>
          </cell>
          <cell r="D411">
            <v>1.25</v>
          </cell>
        </row>
        <row r="412">
          <cell r="B412">
            <v>0</v>
          </cell>
          <cell r="C412">
            <v>0</v>
          </cell>
        </row>
        <row r="414">
          <cell r="B414" t="str">
            <v>EQUIPO</v>
          </cell>
        </row>
        <row r="415">
          <cell r="B415" t="str">
            <v>HTA MENOR (5% de M. de O.)</v>
          </cell>
        </row>
        <row r="416">
          <cell r="A416">
            <v>0</v>
          </cell>
          <cell r="B416">
            <v>0</v>
          </cell>
          <cell r="C416">
            <v>0</v>
          </cell>
        </row>
        <row r="417">
          <cell r="A417">
            <v>0</v>
          </cell>
          <cell r="B417">
            <v>0</v>
          </cell>
          <cell r="C417">
            <v>0</v>
          </cell>
        </row>
        <row r="418">
          <cell r="A418">
            <v>0</v>
          </cell>
          <cell r="B418">
            <v>0</v>
          </cell>
          <cell r="C418">
            <v>0</v>
          </cell>
        </row>
        <row r="420">
          <cell r="B420" t="str">
            <v>MANO DE OBRA</v>
          </cell>
        </row>
        <row r="421">
          <cell r="A421" t="str">
            <v>O110</v>
          </cell>
          <cell r="B421" t="str">
            <v>1 OFIC. Y 1 AYUD.</v>
          </cell>
          <cell r="C421" t="str">
            <v>DIA</v>
          </cell>
          <cell r="D421">
            <v>0.2</v>
          </cell>
        </row>
        <row r="422">
          <cell r="A422">
            <v>0</v>
          </cell>
          <cell r="B422">
            <v>0</v>
          </cell>
          <cell r="C422">
            <v>0</v>
          </cell>
        </row>
        <row r="423">
          <cell r="A423">
            <v>0</v>
          </cell>
          <cell r="B423">
            <v>0</v>
          </cell>
          <cell r="C423">
            <v>0</v>
          </cell>
        </row>
        <row r="424">
          <cell r="A424">
            <v>0</v>
          </cell>
          <cell r="B424">
            <v>0</v>
          </cell>
          <cell r="C424">
            <v>0</v>
          </cell>
        </row>
        <row r="426">
          <cell r="B426" t="str">
            <v>TRANSPORTE</v>
          </cell>
        </row>
        <row r="428">
          <cell r="A428">
            <v>0</v>
          </cell>
          <cell r="B428">
            <v>0</v>
          </cell>
          <cell r="C428">
            <v>0</v>
          </cell>
        </row>
        <row r="429">
          <cell r="A429">
            <v>0</v>
          </cell>
          <cell r="B429">
            <v>0</v>
          </cell>
          <cell r="C429">
            <v>0</v>
          </cell>
        </row>
        <row r="432">
          <cell r="A432" t="str">
            <v>CODIGO</v>
          </cell>
          <cell r="B432" t="str">
            <v>ITEM</v>
          </cell>
          <cell r="C432" t="str">
            <v>UNIDAD</v>
          </cell>
        </row>
        <row r="433">
          <cell r="A433" t="str">
            <v>Z250</v>
          </cell>
          <cell r="B433" t="str">
            <v>MORTERO REV.  1:10</v>
          </cell>
          <cell r="C433" t="str">
            <v>M3</v>
          </cell>
          <cell r="D433">
            <v>99973</v>
          </cell>
        </row>
        <row r="434">
          <cell r="B434" t="str">
            <v>CODIGO</v>
          </cell>
          <cell r="C434" t="str">
            <v>Z250</v>
          </cell>
        </row>
        <row r="435">
          <cell r="A435" t="str">
            <v>CODIGO</v>
          </cell>
          <cell r="B435" t="str">
            <v>RECURSOS</v>
          </cell>
          <cell r="C435" t="str">
            <v>UNIDAD</v>
          </cell>
          <cell r="D435" t="str">
            <v>CANT.</v>
          </cell>
        </row>
        <row r="436">
          <cell r="B436" t="str">
            <v>MATERIALES</v>
          </cell>
        </row>
        <row r="437">
          <cell r="A437" t="str">
            <v>M010</v>
          </cell>
          <cell r="B437" t="str">
            <v>CEMENTO</v>
          </cell>
          <cell r="C437" t="str">
            <v>SACO</v>
          </cell>
          <cell r="D437">
            <v>3.2</v>
          </cell>
        </row>
        <row r="438">
          <cell r="A438" t="str">
            <v>M020</v>
          </cell>
          <cell r="B438" t="str">
            <v>AGUA</v>
          </cell>
          <cell r="C438" t="str">
            <v>LT</v>
          </cell>
          <cell r="D438">
            <v>204</v>
          </cell>
        </row>
        <row r="439">
          <cell r="A439" t="str">
            <v>M080</v>
          </cell>
          <cell r="B439" t="str">
            <v>ARENA PARA CONCRETO</v>
          </cell>
          <cell r="C439" t="str">
            <v>M3</v>
          </cell>
          <cell r="D439">
            <v>1.25</v>
          </cell>
        </row>
        <row r="440">
          <cell r="B440">
            <v>0</v>
          </cell>
          <cell r="C440">
            <v>0</v>
          </cell>
        </row>
        <row r="442">
          <cell r="B442" t="str">
            <v>EQUIPO</v>
          </cell>
        </row>
        <row r="443">
          <cell r="B443" t="str">
            <v>HTA MENOR (5% de M. de O.)</v>
          </cell>
        </row>
        <row r="444">
          <cell r="A444">
            <v>0</v>
          </cell>
          <cell r="B444">
            <v>0</v>
          </cell>
          <cell r="C444">
            <v>0</v>
          </cell>
        </row>
        <row r="445">
          <cell r="A445">
            <v>0</v>
          </cell>
          <cell r="B445">
            <v>0</v>
          </cell>
          <cell r="C445">
            <v>0</v>
          </cell>
        </row>
        <row r="446">
          <cell r="A446">
            <v>0</v>
          </cell>
          <cell r="B446">
            <v>0</v>
          </cell>
          <cell r="C446">
            <v>0</v>
          </cell>
        </row>
        <row r="448">
          <cell r="B448" t="str">
            <v>MANO DE OBRA</v>
          </cell>
        </row>
        <row r="449">
          <cell r="A449" t="str">
            <v>O110</v>
          </cell>
          <cell r="B449" t="str">
            <v>1 OFIC. Y 1 AYUD.</v>
          </cell>
          <cell r="C449" t="str">
            <v>DIA</v>
          </cell>
          <cell r="D449">
            <v>0.2</v>
          </cell>
        </row>
        <row r="450">
          <cell r="A450">
            <v>0</v>
          </cell>
          <cell r="B450">
            <v>0</v>
          </cell>
          <cell r="C450">
            <v>0</v>
          </cell>
        </row>
        <row r="451">
          <cell r="A451">
            <v>0</v>
          </cell>
          <cell r="B451">
            <v>0</v>
          </cell>
          <cell r="C451">
            <v>0</v>
          </cell>
        </row>
        <row r="452">
          <cell r="A452">
            <v>0</v>
          </cell>
          <cell r="B452">
            <v>0</v>
          </cell>
          <cell r="C452">
            <v>0</v>
          </cell>
        </row>
        <row r="454">
          <cell r="B454" t="str">
            <v>TRANSPORTE</v>
          </cell>
        </row>
        <row r="456">
          <cell r="A456">
            <v>0</v>
          </cell>
          <cell r="B456">
            <v>0</v>
          </cell>
          <cell r="C456">
            <v>0</v>
          </cell>
        </row>
        <row r="457">
          <cell r="A457">
            <v>0</v>
          </cell>
          <cell r="B457">
            <v>0</v>
          </cell>
          <cell r="C457">
            <v>0</v>
          </cell>
        </row>
        <row r="458">
          <cell r="A458">
            <v>0</v>
          </cell>
          <cell r="B458">
            <v>0</v>
          </cell>
          <cell r="C458">
            <v>0</v>
          </cell>
        </row>
        <row r="462">
          <cell r="A462" t="str">
            <v>CODIGO</v>
          </cell>
          <cell r="B462" t="str">
            <v>ITEM</v>
          </cell>
          <cell r="C462" t="str">
            <v>UNIDAD</v>
          </cell>
        </row>
        <row r="463">
          <cell r="A463" t="str">
            <v>Z260</v>
          </cell>
          <cell r="B463" t="str">
            <v>MORTERO REV.  1:12</v>
          </cell>
          <cell r="C463" t="str">
            <v>M3</v>
          </cell>
          <cell r="D463">
            <v>92311.5</v>
          </cell>
        </row>
        <row r="464">
          <cell r="B464" t="str">
            <v>CODIGO</v>
          </cell>
          <cell r="C464" t="str">
            <v>Z260</v>
          </cell>
        </row>
        <row r="465">
          <cell r="A465" t="str">
            <v>CODIGO</v>
          </cell>
          <cell r="B465" t="str">
            <v>RECURSOS</v>
          </cell>
          <cell r="C465" t="str">
            <v>UNIDAD</v>
          </cell>
          <cell r="D465" t="str">
            <v>CANT.</v>
          </cell>
        </row>
        <row r="466">
          <cell r="B466" t="str">
            <v>MATERIALES</v>
          </cell>
        </row>
        <row r="467">
          <cell r="A467" t="str">
            <v>M010</v>
          </cell>
          <cell r="B467" t="str">
            <v>CEMENTO</v>
          </cell>
          <cell r="C467" t="str">
            <v>SACO</v>
          </cell>
          <cell r="D467">
            <v>2.7</v>
          </cell>
        </row>
        <row r="468">
          <cell r="A468" t="str">
            <v>M020</v>
          </cell>
          <cell r="B468" t="str">
            <v>AGUA</v>
          </cell>
          <cell r="C468" t="str">
            <v>LT</v>
          </cell>
          <cell r="D468">
            <v>46</v>
          </cell>
        </row>
        <row r="469">
          <cell r="A469" t="str">
            <v>M080</v>
          </cell>
          <cell r="B469" t="str">
            <v>ARENA PARA CONCRETO</v>
          </cell>
          <cell r="C469" t="str">
            <v>M3</v>
          </cell>
          <cell r="D469">
            <v>1.3</v>
          </cell>
        </row>
        <row r="470">
          <cell r="B470">
            <v>0</v>
          </cell>
          <cell r="C470">
            <v>0</v>
          </cell>
        </row>
        <row r="472">
          <cell r="B472" t="str">
            <v>EQUIPO</v>
          </cell>
        </row>
        <row r="473">
          <cell r="B473" t="str">
            <v>HTA MENOR (5% de M. de O.)</v>
          </cell>
        </row>
        <row r="474">
          <cell r="A474">
            <v>0</v>
          </cell>
          <cell r="B474">
            <v>0</v>
          </cell>
          <cell r="C474">
            <v>0</v>
          </cell>
        </row>
        <row r="475">
          <cell r="A475">
            <v>0</v>
          </cell>
          <cell r="B475">
            <v>0</v>
          </cell>
          <cell r="C475">
            <v>0</v>
          </cell>
        </row>
        <row r="476">
          <cell r="A476">
            <v>0</v>
          </cell>
          <cell r="B476">
            <v>0</v>
          </cell>
          <cell r="C476">
            <v>0</v>
          </cell>
        </row>
        <row r="478">
          <cell r="B478" t="str">
            <v>MANO DE OBRA</v>
          </cell>
        </row>
        <row r="479">
          <cell r="A479" t="str">
            <v>O110</v>
          </cell>
          <cell r="B479" t="str">
            <v>1 OFIC. Y 1 AYUD.</v>
          </cell>
          <cell r="C479" t="str">
            <v>DIA</v>
          </cell>
          <cell r="D479">
            <v>0.2</v>
          </cell>
        </row>
        <row r="480">
          <cell r="A480">
            <v>0</v>
          </cell>
          <cell r="B480">
            <v>0</v>
          </cell>
          <cell r="C480">
            <v>0</v>
          </cell>
        </row>
        <row r="481">
          <cell r="A481">
            <v>0</v>
          </cell>
          <cell r="B481">
            <v>0</v>
          </cell>
          <cell r="C481">
            <v>0</v>
          </cell>
        </row>
        <row r="482">
          <cell r="A482">
            <v>0</v>
          </cell>
          <cell r="B482">
            <v>0</v>
          </cell>
          <cell r="C482">
            <v>0</v>
          </cell>
        </row>
        <row r="484">
          <cell r="B484" t="str">
            <v>TRANSPORTE</v>
          </cell>
        </row>
        <row r="486">
          <cell r="A486">
            <v>0</v>
          </cell>
          <cell r="B486">
            <v>0</v>
          </cell>
          <cell r="C486">
            <v>0</v>
          </cell>
        </row>
        <row r="487">
          <cell r="A487">
            <v>0</v>
          </cell>
          <cell r="B487">
            <v>0</v>
          </cell>
          <cell r="C487">
            <v>0</v>
          </cell>
        </row>
        <row r="488">
          <cell r="A488">
            <v>0</v>
          </cell>
          <cell r="B488">
            <v>0</v>
          </cell>
          <cell r="C488">
            <v>0</v>
          </cell>
        </row>
        <row r="493">
          <cell r="A493" t="str">
            <v>CODIGO</v>
          </cell>
          <cell r="B493" t="str">
            <v>ITEM</v>
          </cell>
          <cell r="C493" t="str">
            <v>UNIDAD</v>
          </cell>
        </row>
        <row r="494">
          <cell r="A494" t="str">
            <v>Z300</v>
          </cell>
          <cell r="B494" t="str">
            <v>MARCO METÁLICO MURO 10  - 0.60-1.00 M</v>
          </cell>
          <cell r="C494" t="str">
            <v>UN.</v>
          </cell>
          <cell r="D494">
            <v>38325</v>
          </cell>
        </row>
        <row r="495">
          <cell r="B495" t="str">
            <v>CODIGO</v>
          </cell>
          <cell r="C495" t="str">
            <v>Z300</v>
          </cell>
        </row>
        <row r="496">
          <cell r="A496" t="str">
            <v>CODIGO</v>
          </cell>
          <cell r="B496" t="str">
            <v>RECURSOS</v>
          </cell>
          <cell r="C496" t="str">
            <v>UNIDAD</v>
          </cell>
          <cell r="D496" t="str">
            <v>CANT.</v>
          </cell>
        </row>
        <row r="497">
          <cell r="B497" t="str">
            <v>MATERIALES</v>
          </cell>
        </row>
        <row r="498">
          <cell r="A498" t="str">
            <v>M1310</v>
          </cell>
          <cell r="B498" t="str">
            <v>LAMINA DOBLADA MARCO METALICO MURO 1O</v>
          </cell>
          <cell r="C498" t="str">
            <v>UN</v>
          </cell>
          <cell r="D498">
            <v>1</v>
          </cell>
        </row>
        <row r="499">
          <cell r="A499" t="str">
            <v>M1270</v>
          </cell>
          <cell r="B499" t="str">
            <v>ANTICORROSIVO GRIS</v>
          </cell>
          <cell r="C499" t="str">
            <v>GLN</v>
          </cell>
          <cell r="D499">
            <v>2.5000000000000001E-2</v>
          </cell>
        </row>
        <row r="500">
          <cell r="B500">
            <v>0</v>
          </cell>
          <cell r="C500">
            <v>0</v>
          </cell>
        </row>
        <row r="501">
          <cell r="B501">
            <v>0</v>
          </cell>
          <cell r="C501">
            <v>0</v>
          </cell>
        </row>
        <row r="503">
          <cell r="B503" t="str">
            <v>EQUIPO</v>
          </cell>
        </row>
        <row r="504">
          <cell r="B504" t="str">
            <v>HTA MENOR (5% de M. de O.)</v>
          </cell>
        </row>
        <row r="505">
          <cell r="A505">
            <v>0</v>
          </cell>
          <cell r="B505">
            <v>0</v>
          </cell>
          <cell r="C505">
            <v>0</v>
          </cell>
        </row>
        <row r="506">
          <cell r="A506">
            <v>0</v>
          </cell>
          <cell r="B506">
            <v>0</v>
          </cell>
          <cell r="C506">
            <v>0</v>
          </cell>
        </row>
        <row r="507">
          <cell r="A507">
            <v>0</v>
          </cell>
          <cell r="B507">
            <v>0</v>
          </cell>
          <cell r="C507">
            <v>0</v>
          </cell>
        </row>
        <row r="509">
          <cell r="B509" t="str">
            <v>MANO DE OBRA</v>
          </cell>
        </row>
        <row r="510">
          <cell r="A510" t="str">
            <v>M161</v>
          </cell>
          <cell r="B510" t="str">
            <v>M. DE O. CERRAJERO</v>
          </cell>
          <cell r="C510" t="str">
            <v>HR</v>
          </cell>
          <cell r="D510">
            <v>0.5</v>
          </cell>
        </row>
        <row r="511">
          <cell r="A511">
            <v>0</v>
          </cell>
          <cell r="B511">
            <v>0</v>
          </cell>
          <cell r="C511">
            <v>0</v>
          </cell>
        </row>
        <row r="512">
          <cell r="A512">
            <v>0</v>
          </cell>
          <cell r="B512">
            <v>0</v>
          </cell>
          <cell r="C512">
            <v>0</v>
          </cell>
        </row>
        <row r="513">
          <cell r="A513">
            <v>0</v>
          </cell>
          <cell r="B513">
            <v>0</v>
          </cell>
          <cell r="C513">
            <v>0</v>
          </cell>
        </row>
        <row r="515">
          <cell r="B515" t="str">
            <v>TRANSPORTE</v>
          </cell>
        </row>
        <row r="517">
          <cell r="A517">
            <v>0</v>
          </cell>
          <cell r="B517">
            <v>0</v>
          </cell>
          <cell r="C517">
            <v>0</v>
          </cell>
        </row>
        <row r="518">
          <cell r="A518">
            <v>0</v>
          </cell>
          <cell r="B518">
            <v>0</v>
          </cell>
          <cell r="C518">
            <v>0</v>
          </cell>
        </row>
        <row r="519">
          <cell r="A519">
            <v>0</v>
          </cell>
          <cell r="B519">
            <v>0</v>
          </cell>
          <cell r="C519">
            <v>0</v>
          </cell>
        </row>
        <row r="524">
          <cell r="A524" t="str">
            <v>CODIGO</v>
          </cell>
          <cell r="B524" t="str">
            <v>ITEM</v>
          </cell>
          <cell r="C524" t="str">
            <v>UNIDAD</v>
          </cell>
        </row>
        <row r="525">
          <cell r="A525" t="str">
            <v>Z310</v>
          </cell>
          <cell r="B525" t="str">
            <v>MARCO METÁLICO MURO 15  - 0.60-1.00 M</v>
          </cell>
          <cell r="C525" t="str">
            <v>UN.</v>
          </cell>
          <cell r="D525">
            <v>41185</v>
          </cell>
        </row>
        <row r="526">
          <cell r="B526" t="str">
            <v>CODIGO</v>
          </cell>
          <cell r="C526" t="str">
            <v>Z300</v>
          </cell>
        </row>
        <row r="527">
          <cell r="A527" t="str">
            <v>CODIGO</v>
          </cell>
          <cell r="B527" t="str">
            <v>RECURSOS</v>
          </cell>
          <cell r="C527" t="str">
            <v>UNIDAD</v>
          </cell>
          <cell r="D527" t="str">
            <v>CANT.</v>
          </cell>
        </row>
        <row r="528">
          <cell r="B528" t="str">
            <v>MATERIALES</v>
          </cell>
        </row>
        <row r="529">
          <cell r="A529" t="str">
            <v>M1311</v>
          </cell>
          <cell r="B529" t="str">
            <v>LAMINA DOBLADA MARCO METALICO MURO 15</v>
          </cell>
          <cell r="C529" t="str">
            <v>UN</v>
          </cell>
          <cell r="D529">
            <v>1</v>
          </cell>
        </row>
        <row r="530">
          <cell r="A530" t="str">
            <v>M1270</v>
          </cell>
          <cell r="B530" t="str">
            <v>ANTICORROSIVO GRIS</v>
          </cell>
          <cell r="C530" t="str">
            <v>GLN</v>
          </cell>
          <cell r="D530">
            <v>0.02</v>
          </cell>
        </row>
        <row r="531">
          <cell r="B531">
            <v>0</v>
          </cell>
          <cell r="C531">
            <v>0</v>
          </cell>
        </row>
        <row r="532">
          <cell r="B532">
            <v>0</v>
          </cell>
          <cell r="C532">
            <v>0</v>
          </cell>
        </row>
        <row r="534">
          <cell r="B534" t="str">
            <v>EQUIPO</v>
          </cell>
        </row>
        <row r="535">
          <cell r="B535" t="str">
            <v>HTA MENOR (5% de M. de O.)</v>
          </cell>
        </row>
        <row r="536">
          <cell r="A536">
            <v>0</v>
          </cell>
          <cell r="B536">
            <v>0</v>
          </cell>
          <cell r="C536">
            <v>0</v>
          </cell>
        </row>
        <row r="537">
          <cell r="A537">
            <v>0</v>
          </cell>
          <cell r="B537">
            <v>0</v>
          </cell>
          <cell r="C537">
            <v>0</v>
          </cell>
        </row>
        <row r="538">
          <cell r="A538">
            <v>0</v>
          </cell>
          <cell r="B538">
            <v>0</v>
          </cell>
          <cell r="C538">
            <v>0</v>
          </cell>
        </row>
        <row r="540">
          <cell r="B540" t="str">
            <v>MANO DE OBRA</v>
          </cell>
        </row>
        <row r="541">
          <cell r="A541" t="str">
            <v>M161</v>
          </cell>
          <cell r="B541" t="str">
            <v>M. DE O. CERRAJERO</v>
          </cell>
          <cell r="C541" t="str">
            <v>HR</v>
          </cell>
          <cell r="D541">
            <v>0.5</v>
          </cell>
        </row>
        <row r="542">
          <cell r="A542">
            <v>0</v>
          </cell>
          <cell r="B542">
            <v>0</v>
          </cell>
          <cell r="C542">
            <v>0</v>
          </cell>
        </row>
        <row r="543">
          <cell r="A543">
            <v>0</v>
          </cell>
          <cell r="B543">
            <v>0</v>
          </cell>
          <cell r="C543">
            <v>0</v>
          </cell>
        </row>
        <row r="544">
          <cell r="A544">
            <v>0</v>
          </cell>
          <cell r="B544">
            <v>0</v>
          </cell>
          <cell r="C544">
            <v>0</v>
          </cell>
        </row>
        <row r="546">
          <cell r="B546" t="str">
            <v>TRANSPORTE</v>
          </cell>
        </row>
        <row r="548">
          <cell r="A548">
            <v>0</v>
          </cell>
          <cell r="B548">
            <v>0</v>
          </cell>
          <cell r="C548">
            <v>0</v>
          </cell>
        </row>
        <row r="549">
          <cell r="A549">
            <v>0</v>
          </cell>
          <cell r="B549">
            <v>0</v>
          </cell>
          <cell r="C549">
            <v>0</v>
          </cell>
        </row>
        <row r="550">
          <cell r="A550">
            <v>0</v>
          </cell>
          <cell r="B550">
            <v>0</v>
          </cell>
          <cell r="C550">
            <v>0</v>
          </cell>
        </row>
        <row r="555">
          <cell r="A555" t="str">
            <v>CODIGO</v>
          </cell>
          <cell r="B555" t="str">
            <v>ITEM</v>
          </cell>
          <cell r="C555" t="str">
            <v>UNIDAD</v>
          </cell>
        </row>
        <row r="556">
          <cell r="A556" t="str">
            <v>Z330</v>
          </cell>
          <cell r="B556" t="str">
            <v>MARCO METÁLICO MURO 20  - 0.60-1.00 M</v>
          </cell>
          <cell r="C556" t="str">
            <v>UN.</v>
          </cell>
          <cell r="D556">
            <v>45965</v>
          </cell>
        </row>
        <row r="557">
          <cell r="B557" t="str">
            <v>CODIGO</v>
          </cell>
          <cell r="C557" t="str">
            <v>Z300</v>
          </cell>
        </row>
        <row r="558">
          <cell r="A558" t="str">
            <v>CODIGO</v>
          </cell>
          <cell r="B558" t="str">
            <v>RECURSOS</v>
          </cell>
          <cell r="C558" t="str">
            <v>UNIDAD</v>
          </cell>
          <cell r="D558" t="str">
            <v>CANT.</v>
          </cell>
        </row>
        <row r="559">
          <cell r="B559" t="str">
            <v>MATERIALES</v>
          </cell>
        </row>
        <row r="560">
          <cell r="A560" t="str">
            <v>M1312</v>
          </cell>
          <cell r="B560" t="str">
            <v>LAMINA DOBLADA MARCO METALICO MURO 20</v>
          </cell>
          <cell r="C560" t="str">
            <v>UN</v>
          </cell>
          <cell r="D560">
            <v>1</v>
          </cell>
        </row>
        <row r="561">
          <cell r="A561" t="str">
            <v>M1270</v>
          </cell>
          <cell r="B561" t="str">
            <v>ANTICORROSIVO GRIS</v>
          </cell>
          <cell r="C561" t="str">
            <v>GLN</v>
          </cell>
          <cell r="D561">
            <v>0.03</v>
          </cell>
        </row>
        <row r="562">
          <cell r="B562">
            <v>0</v>
          </cell>
          <cell r="C562">
            <v>0</v>
          </cell>
        </row>
        <row r="563">
          <cell r="B563">
            <v>0</v>
          </cell>
          <cell r="C563">
            <v>0</v>
          </cell>
        </row>
        <row r="565">
          <cell r="B565" t="str">
            <v>EQUIPO</v>
          </cell>
        </row>
        <row r="566">
          <cell r="B566" t="str">
            <v>HTA MENOR (5% de M. de O.)</v>
          </cell>
        </row>
        <row r="567">
          <cell r="A567">
            <v>0</v>
          </cell>
          <cell r="B567">
            <v>0</v>
          </cell>
          <cell r="C567">
            <v>0</v>
          </cell>
        </row>
        <row r="568">
          <cell r="A568">
            <v>0</v>
          </cell>
          <cell r="B568">
            <v>0</v>
          </cell>
          <cell r="C568">
            <v>0</v>
          </cell>
        </row>
        <row r="569">
          <cell r="A569">
            <v>0</v>
          </cell>
          <cell r="B569">
            <v>0</v>
          </cell>
          <cell r="C569">
            <v>0</v>
          </cell>
        </row>
        <row r="571">
          <cell r="B571" t="str">
            <v>MANO DE OBRA</v>
          </cell>
        </row>
        <row r="572">
          <cell r="A572" t="str">
            <v>M161</v>
          </cell>
          <cell r="B572" t="str">
            <v>M. DE O. CERRAJERO</v>
          </cell>
          <cell r="C572" t="str">
            <v>HR</v>
          </cell>
          <cell r="D572">
            <v>0.5</v>
          </cell>
        </row>
        <row r="573">
          <cell r="A573">
            <v>0</v>
          </cell>
          <cell r="B573">
            <v>0</v>
          </cell>
          <cell r="C573">
            <v>0</v>
          </cell>
        </row>
        <row r="574">
          <cell r="A574">
            <v>0</v>
          </cell>
          <cell r="B574">
            <v>0</v>
          </cell>
          <cell r="C574">
            <v>0</v>
          </cell>
        </row>
        <row r="575">
          <cell r="A575">
            <v>0</v>
          </cell>
          <cell r="B575">
            <v>0</v>
          </cell>
          <cell r="C575">
            <v>0</v>
          </cell>
        </row>
        <row r="577">
          <cell r="B577" t="str">
            <v>TRANSPORTE</v>
          </cell>
        </row>
        <row r="579">
          <cell r="A579">
            <v>0</v>
          </cell>
          <cell r="B579">
            <v>0</v>
          </cell>
          <cell r="C579">
            <v>0</v>
          </cell>
        </row>
        <row r="580">
          <cell r="A580">
            <v>0</v>
          </cell>
          <cell r="B580">
            <v>0</v>
          </cell>
          <cell r="C580">
            <v>0</v>
          </cell>
        </row>
        <row r="581">
          <cell r="A581">
            <v>0</v>
          </cell>
          <cell r="B581">
            <v>0</v>
          </cell>
          <cell r="C581">
            <v>0</v>
          </cell>
        </row>
        <row r="617">
          <cell r="A617" t="str">
            <v>CODIGO</v>
          </cell>
          <cell r="B617" t="str">
            <v>ITEM</v>
          </cell>
          <cell r="C617" t="str">
            <v>UNIDAD</v>
          </cell>
        </row>
        <row r="618">
          <cell r="D618">
            <v>0</v>
          </cell>
        </row>
        <row r="619">
          <cell r="B619" t="str">
            <v>CODIGO</v>
          </cell>
        </row>
        <row r="620">
          <cell r="A620" t="str">
            <v>CODIGO</v>
          </cell>
          <cell r="B620" t="str">
            <v>RECURSOS</v>
          </cell>
          <cell r="C620" t="str">
            <v>UNIDAD</v>
          </cell>
          <cell r="D620" t="str">
            <v>CANT.</v>
          </cell>
        </row>
        <row r="621">
          <cell r="B621" t="str">
            <v>MATERIALES</v>
          </cell>
        </row>
        <row r="622">
          <cell r="B622">
            <v>0</v>
          </cell>
          <cell r="C622">
            <v>0</v>
          </cell>
        </row>
        <row r="623">
          <cell r="B623">
            <v>0</v>
          </cell>
          <cell r="C623">
            <v>0</v>
          </cell>
        </row>
        <row r="624">
          <cell r="B624">
            <v>0</v>
          </cell>
          <cell r="C624">
            <v>0</v>
          </cell>
        </row>
        <row r="625">
          <cell r="B625">
            <v>0</v>
          </cell>
          <cell r="C625">
            <v>0</v>
          </cell>
        </row>
        <row r="627">
          <cell r="B627" t="str">
            <v>EQUIPO</v>
          </cell>
        </row>
        <row r="628">
          <cell r="B628" t="str">
            <v>HTA MENOR (5% de M. de O.)</v>
          </cell>
        </row>
        <row r="629">
          <cell r="A629">
            <v>0</v>
          </cell>
          <cell r="B629">
            <v>0</v>
          </cell>
          <cell r="C629">
            <v>0</v>
          </cell>
        </row>
        <row r="630">
          <cell r="A630">
            <v>0</v>
          </cell>
          <cell r="B630">
            <v>0</v>
          </cell>
          <cell r="C630">
            <v>0</v>
          </cell>
        </row>
        <row r="631">
          <cell r="A631">
            <v>0</v>
          </cell>
          <cell r="B631">
            <v>0</v>
          </cell>
          <cell r="C631">
            <v>0</v>
          </cell>
        </row>
        <row r="633">
          <cell r="B633" t="str">
            <v>MANO DE OBRA</v>
          </cell>
        </row>
        <row r="634">
          <cell r="B634">
            <v>0</v>
          </cell>
          <cell r="C634">
            <v>0</v>
          </cell>
        </row>
        <row r="635">
          <cell r="A635">
            <v>0</v>
          </cell>
          <cell r="B635">
            <v>0</v>
          </cell>
          <cell r="C635">
            <v>0</v>
          </cell>
        </row>
        <row r="636">
          <cell r="A636">
            <v>0</v>
          </cell>
          <cell r="B636">
            <v>0</v>
          </cell>
          <cell r="C636">
            <v>0</v>
          </cell>
        </row>
        <row r="637">
          <cell r="A637">
            <v>0</v>
          </cell>
          <cell r="B637">
            <v>0</v>
          </cell>
          <cell r="C637">
            <v>0</v>
          </cell>
        </row>
        <row r="639">
          <cell r="B639" t="str">
            <v>TRANSPORTE</v>
          </cell>
        </row>
        <row r="641">
          <cell r="A641">
            <v>0</v>
          </cell>
          <cell r="B641">
            <v>0</v>
          </cell>
          <cell r="C641">
            <v>0</v>
          </cell>
        </row>
        <row r="642">
          <cell r="A642">
            <v>0</v>
          </cell>
          <cell r="B642">
            <v>0</v>
          </cell>
          <cell r="C642">
            <v>0</v>
          </cell>
        </row>
        <row r="643">
          <cell r="A643">
            <v>0</v>
          </cell>
          <cell r="B643">
            <v>0</v>
          </cell>
          <cell r="C643">
            <v>0</v>
          </cell>
        </row>
        <row r="648">
          <cell r="A648" t="str">
            <v>CODIGO</v>
          </cell>
          <cell r="B648" t="str">
            <v>ITEM</v>
          </cell>
          <cell r="C648" t="str">
            <v>UNIDAD</v>
          </cell>
        </row>
        <row r="649">
          <cell r="D649">
            <v>0</v>
          </cell>
        </row>
        <row r="650">
          <cell r="B650" t="str">
            <v>CODIGO</v>
          </cell>
        </row>
        <row r="651">
          <cell r="A651" t="str">
            <v>CODIGO</v>
          </cell>
          <cell r="B651" t="str">
            <v>RECURSOS</v>
          </cell>
          <cell r="C651" t="str">
            <v>UNIDAD</v>
          </cell>
          <cell r="D651" t="str">
            <v>CANT.</v>
          </cell>
        </row>
        <row r="652">
          <cell r="B652" t="str">
            <v>MATERIALES</v>
          </cell>
        </row>
        <row r="653">
          <cell r="B653">
            <v>0</v>
          </cell>
          <cell r="C653">
            <v>0</v>
          </cell>
        </row>
        <row r="654">
          <cell r="B654">
            <v>0</v>
          </cell>
          <cell r="C654">
            <v>0</v>
          </cell>
        </row>
        <row r="655">
          <cell r="B655">
            <v>0</v>
          </cell>
          <cell r="C655">
            <v>0</v>
          </cell>
        </row>
        <row r="656">
          <cell r="B656">
            <v>0</v>
          </cell>
          <cell r="C656">
            <v>0</v>
          </cell>
        </row>
        <row r="658">
          <cell r="B658" t="str">
            <v>EQUIPO</v>
          </cell>
        </row>
        <row r="659">
          <cell r="B659" t="str">
            <v>HTA MENOR (5% de M. de O.)</v>
          </cell>
        </row>
        <row r="660">
          <cell r="A660">
            <v>0</v>
          </cell>
          <cell r="B660">
            <v>0</v>
          </cell>
          <cell r="C660">
            <v>0</v>
          </cell>
        </row>
        <row r="661">
          <cell r="A661">
            <v>0</v>
          </cell>
          <cell r="B661">
            <v>0</v>
          </cell>
          <cell r="C661">
            <v>0</v>
          </cell>
        </row>
        <row r="662">
          <cell r="A662">
            <v>0</v>
          </cell>
          <cell r="B662">
            <v>0</v>
          </cell>
          <cell r="C662">
            <v>0</v>
          </cell>
        </row>
        <row r="664">
          <cell r="B664" t="str">
            <v>MANO DE OBRA</v>
          </cell>
        </row>
        <row r="665">
          <cell r="B665">
            <v>0</v>
          </cell>
          <cell r="C665">
            <v>0</v>
          </cell>
        </row>
        <row r="666">
          <cell r="A666">
            <v>0</v>
          </cell>
          <cell r="B666">
            <v>0</v>
          </cell>
          <cell r="C666">
            <v>0</v>
          </cell>
        </row>
        <row r="667">
          <cell r="A667">
            <v>0</v>
          </cell>
          <cell r="B667">
            <v>0</v>
          </cell>
          <cell r="C667">
            <v>0</v>
          </cell>
        </row>
        <row r="668">
          <cell r="A668">
            <v>0</v>
          </cell>
          <cell r="B668">
            <v>0</v>
          </cell>
          <cell r="C668">
            <v>0</v>
          </cell>
        </row>
        <row r="670">
          <cell r="B670" t="str">
            <v>TRANSPORTE</v>
          </cell>
        </row>
        <row r="672">
          <cell r="A672">
            <v>0</v>
          </cell>
          <cell r="B672">
            <v>0</v>
          </cell>
          <cell r="C672">
            <v>0</v>
          </cell>
        </row>
        <row r="673">
          <cell r="A673">
            <v>0</v>
          </cell>
          <cell r="B673">
            <v>0</v>
          </cell>
          <cell r="C673">
            <v>0</v>
          </cell>
        </row>
        <row r="674">
          <cell r="A674">
            <v>0</v>
          </cell>
          <cell r="B674">
            <v>0</v>
          </cell>
          <cell r="C674">
            <v>0</v>
          </cell>
        </row>
        <row r="679">
          <cell r="A679" t="str">
            <v>CODIGO</v>
          </cell>
          <cell r="B679" t="str">
            <v>ITEM</v>
          </cell>
          <cell r="C679" t="str">
            <v>UNIDAD</v>
          </cell>
        </row>
        <row r="680">
          <cell r="D680">
            <v>0</v>
          </cell>
        </row>
        <row r="681">
          <cell r="B681" t="str">
            <v>CODIGO</v>
          </cell>
        </row>
        <row r="682">
          <cell r="A682" t="str">
            <v>CODIGO</v>
          </cell>
          <cell r="B682" t="str">
            <v>RECURSOS</v>
          </cell>
          <cell r="C682" t="str">
            <v>UNIDAD</v>
          </cell>
          <cell r="D682" t="str">
            <v>CANT.</v>
          </cell>
        </row>
        <row r="683">
          <cell r="B683" t="str">
            <v>MATERIALES</v>
          </cell>
        </row>
        <row r="684">
          <cell r="B684">
            <v>0</v>
          </cell>
          <cell r="C684">
            <v>0</v>
          </cell>
        </row>
        <row r="685">
          <cell r="B685">
            <v>0</v>
          </cell>
          <cell r="C685">
            <v>0</v>
          </cell>
        </row>
        <row r="686">
          <cell r="B686">
            <v>0</v>
          </cell>
          <cell r="C686">
            <v>0</v>
          </cell>
        </row>
        <row r="687">
          <cell r="B687">
            <v>0</v>
          </cell>
          <cell r="C687">
            <v>0</v>
          </cell>
        </row>
        <row r="689">
          <cell r="B689" t="str">
            <v>EQUIPO</v>
          </cell>
        </row>
        <row r="690">
          <cell r="B690" t="str">
            <v>HTA MENOR (5% de M. de O.)</v>
          </cell>
        </row>
        <row r="691">
          <cell r="A691">
            <v>0</v>
          </cell>
          <cell r="B691">
            <v>0</v>
          </cell>
          <cell r="C691">
            <v>0</v>
          </cell>
        </row>
        <row r="692">
          <cell r="A692">
            <v>0</v>
          </cell>
          <cell r="B692">
            <v>0</v>
          </cell>
          <cell r="C692">
            <v>0</v>
          </cell>
        </row>
        <row r="693">
          <cell r="A693">
            <v>0</v>
          </cell>
          <cell r="B693">
            <v>0</v>
          </cell>
          <cell r="C693">
            <v>0</v>
          </cell>
        </row>
        <row r="695">
          <cell r="B695" t="str">
            <v>MANO DE OBRA</v>
          </cell>
        </row>
        <row r="696">
          <cell r="B696">
            <v>0</v>
          </cell>
          <cell r="C696">
            <v>0</v>
          </cell>
        </row>
        <row r="697">
          <cell r="A697">
            <v>0</v>
          </cell>
          <cell r="B697">
            <v>0</v>
          </cell>
          <cell r="C697">
            <v>0</v>
          </cell>
        </row>
        <row r="698">
          <cell r="A698">
            <v>0</v>
          </cell>
          <cell r="B698">
            <v>0</v>
          </cell>
          <cell r="C698">
            <v>0</v>
          </cell>
        </row>
        <row r="699">
          <cell r="A699">
            <v>0</v>
          </cell>
          <cell r="B699">
            <v>0</v>
          </cell>
          <cell r="C699">
            <v>0</v>
          </cell>
        </row>
        <row r="701">
          <cell r="B701" t="str">
            <v>TRANSPORTE</v>
          </cell>
        </row>
        <row r="703">
          <cell r="A703">
            <v>0</v>
          </cell>
          <cell r="B703">
            <v>0</v>
          </cell>
          <cell r="C703">
            <v>0</v>
          </cell>
        </row>
        <row r="704">
          <cell r="A704">
            <v>0</v>
          </cell>
          <cell r="B704">
            <v>0</v>
          </cell>
          <cell r="C704">
            <v>0</v>
          </cell>
        </row>
        <row r="705">
          <cell r="A705">
            <v>0</v>
          </cell>
          <cell r="B705">
            <v>0</v>
          </cell>
          <cell r="C705">
            <v>0</v>
          </cell>
        </row>
        <row r="710">
          <cell r="A710" t="str">
            <v>CODIGO</v>
          </cell>
          <cell r="B710" t="str">
            <v>ITEM</v>
          </cell>
          <cell r="C710" t="str">
            <v>UNIDAD</v>
          </cell>
        </row>
        <row r="711">
          <cell r="D711">
            <v>0</v>
          </cell>
        </row>
        <row r="712">
          <cell r="B712" t="str">
            <v>CODIGO</v>
          </cell>
        </row>
        <row r="713">
          <cell r="A713" t="str">
            <v>CODIGO</v>
          </cell>
          <cell r="B713" t="str">
            <v>RECURSOS</v>
          </cell>
          <cell r="C713" t="str">
            <v>UNIDAD</v>
          </cell>
          <cell r="D713" t="str">
            <v>CANT.</v>
          </cell>
        </row>
        <row r="714">
          <cell r="B714" t="str">
            <v>MATERIALES</v>
          </cell>
        </row>
        <row r="715">
          <cell r="B715">
            <v>0</v>
          </cell>
          <cell r="C715">
            <v>0</v>
          </cell>
        </row>
        <row r="716">
          <cell r="B716">
            <v>0</v>
          </cell>
          <cell r="C716">
            <v>0</v>
          </cell>
        </row>
        <row r="717">
          <cell r="B717">
            <v>0</v>
          </cell>
          <cell r="C717">
            <v>0</v>
          </cell>
        </row>
        <row r="718">
          <cell r="B718">
            <v>0</v>
          </cell>
          <cell r="C718">
            <v>0</v>
          </cell>
        </row>
        <row r="720">
          <cell r="B720" t="str">
            <v>EQUIPO</v>
          </cell>
        </row>
        <row r="721">
          <cell r="B721" t="str">
            <v>HTA MENOR (5% de M. de O.)</v>
          </cell>
        </row>
        <row r="722">
          <cell r="A722">
            <v>0</v>
          </cell>
          <cell r="B722">
            <v>0</v>
          </cell>
          <cell r="C722">
            <v>0</v>
          </cell>
        </row>
        <row r="723">
          <cell r="A723">
            <v>0</v>
          </cell>
          <cell r="B723">
            <v>0</v>
          </cell>
          <cell r="C723">
            <v>0</v>
          </cell>
        </row>
        <row r="724">
          <cell r="A724">
            <v>0</v>
          </cell>
          <cell r="B724">
            <v>0</v>
          </cell>
          <cell r="C724">
            <v>0</v>
          </cell>
        </row>
        <row r="726">
          <cell r="B726" t="str">
            <v>MANO DE OBRA</v>
          </cell>
        </row>
        <row r="727">
          <cell r="B727">
            <v>0</v>
          </cell>
          <cell r="C727">
            <v>0</v>
          </cell>
        </row>
        <row r="728">
          <cell r="A728">
            <v>0</v>
          </cell>
          <cell r="B728">
            <v>0</v>
          </cell>
          <cell r="C728">
            <v>0</v>
          </cell>
        </row>
        <row r="729">
          <cell r="A729">
            <v>0</v>
          </cell>
          <cell r="B729">
            <v>0</v>
          </cell>
          <cell r="C729">
            <v>0</v>
          </cell>
        </row>
        <row r="730">
          <cell r="A730">
            <v>0</v>
          </cell>
          <cell r="B730">
            <v>0</v>
          </cell>
          <cell r="C730">
            <v>0</v>
          </cell>
        </row>
        <row r="732">
          <cell r="B732" t="str">
            <v>TRANSPORTE</v>
          </cell>
        </row>
        <row r="734">
          <cell r="A734">
            <v>0</v>
          </cell>
          <cell r="B734">
            <v>0</v>
          </cell>
          <cell r="C734">
            <v>0</v>
          </cell>
        </row>
        <row r="735">
          <cell r="A735">
            <v>0</v>
          </cell>
          <cell r="B735">
            <v>0</v>
          </cell>
          <cell r="C735">
            <v>0</v>
          </cell>
        </row>
        <row r="736">
          <cell r="A736">
            <v>0</v>
          </cell>
          <cell r="B736">
            <v>0</v>
          </cell>
          <cell r="C736">
            <v>0</v>
          </cell>
        </row>
        <row r="741">
          <cell r="A741" t="str">
            <v>CODIGO</v>
          </cell>
          <cell r="B741" t="str">
            <v>ITEM</v>
          </cell>
          <cell r="C741" t="str">
            <v>UNIDAD</v>
          </cell>
        </row>
        <row r="742">
          <cell r="D742">
            <v>0</v>
          </cell>
        </row>
        <row r="743">
          <cell r="B743" t="str">
            <v>CODIGO</v>
          </cell>
        </row>
        <row r="744">
          <cell r="A744" t="str">
            <v>CODIGO</v>
          </cell>
          <cell r="B744" t="str">
            <v>RECURSOS</v>
          </cell>
          <cell r="C744" t="str">
            <v>UNIDAD</v>
          </cell>
          <cell r="D744" t="str">
            <v>CANT.</v>
          </cell>
        </row>
        <row r="745">
          <cell r="B745" t="str">
            <v>MATERIALES</v>
          </cell>
        </row>
        <row r="746">
          <cell r="B746">
            <v>0</v>
          </cell>
          <cell r="C746">
            <v>0</v>
          </cell>
        </row>
        <row r="747">
          <cell r="B747">
            <v>0</v>
          </cell>
          <cell r="C747">
            <v>0</v>
          </cell>
        </row>
        <row r="748">
          <cell r="B748">
            <v>0</v>
          </cell>
          <cell r="C748">
            <v>0</v>
          </cell>
        </row>
        <row r="749">
          <cell r="B749">
            <v>0</v>
          </cell>
          <cell r="C749">
            <v>0</v>
          </cell>
        </row>
        <row r="751">
          <cell r="B751" t="str">
            <v>EQUIPO</v>
          </cell>
        </row>
        <row r="752">
          <cell r="B752" t="str">
            <v>HTA MENOR (5% de M. de O.)</v>
          </cell>
        </row>
        <row r="753">
          <cell r="A753">
            <v>0</v>
          </cell>
          <cell r="B753">
            <v>0</v>
          </cell>
          <cell r="C753">
            <v>0</v>
          </cell>
        </row>
        <row r="754">
          <cell r="A754">
            <v>0</v>
          </cell>
          <cell r="B754">
            <v>0</v>
          </cell>
          <cell r="C754">
            <v>0</v>
          </cell>
        </row>
        <row r="755">
          <cell r="A755">
            <v>0</v>
          </cell>
          <cell r="B755">
            <v>0</v>
          </cell>
          <cell r="C755">
            <v>0</v>
          </cell>
        </row>
        <row r="757">
          <cell r="B757" t="str">
            <v>MANO DE OBRA</v>
          </cell>
        </row>
        <row r="758">
          <cell r="B758">
            <v>0</v>
          </cell>
          <cell r="C758">
            <v>0</v>
          </cell>
        </row>
        <row r="759">
          <cell r="A759">
            <v>0</v>
          </cell>
          <cell r="B759">
            <v>0</v>
          </cell>
          <cell r="C759">
            <v>0</v>
          </cell>
        </row>
        <row r="760">
          <cell r="A760">
            <v>0</v>
          </cell>
          <cell r="B760">
            <v>0</v>
          </cell>
          <cell r="C760">
            <v>0</v>
          </cell>
        </row>
        <row r="761">
          <cell r="A761">
            <v>0</v>
          </cell>
          <cell r="B761">
            <v>0</v>
          </cell>
          <cell r="C761">
            <v>0</v>
          </cell>
        </row>
        <row r="763">
          <cell r="B763" t="str">
            <v>TRANSPORTE</v>
          </cell>
        </row>
        <row r="765">
          <cell r="A765">
            <v>0</v>
          </cell>
          <cell r="B765">
            <v>0</v>
          </cell>
          <cell r="C765">
            <v>0</v>
          </cell>
        </row>
        <row r="766">
          <cell r="A766">
            <v>0</v>
          </cell>
          <cell r="B766">
            <v>0</v>
          </cell>
          <cell r="C766">
            <v>0</v>
          </cell>
        </row>
        <row r="767">
          <cell r="A767">
            <v>0</v>
          </cell>
          <cell r="B767">
            <v>0</v>
          </cell>
          <cell r="C767">
            <v>0</v>
          </cell>
        </row>
        <row r="772">
          <cell r="A772" t="str">
            <v>CODIGO</v>
          </cell>
          <cell r="B772" t="str">
            <v>ITEM</v>
          </cell>
          <cell r="C772" t="str">
            <v>UNIDAD</v>
          </cell>
        </row>
        <row r="773">
          <cell r="D773">
            <v>0</v>
          </cell>
        </row>
        <row r="774">
          <cell r="B774" t="str">
            <v>CODIGO</v>
          </cell>
        </row>
        <row r="775">
          <cell r="A775" t="str">
            <v>CODIGO</v>
          </cell>
          <cell r="B775" t="str">
            <v>RECURSOS</v>
          </cell>
          <cell r="C775" t="str">
            <v>UNIDAD</v>
          </cell>
          <cell r="D775" t="str">
            <v>CANT.</v>
          </cell>
        </row>
        <row r="776">
          <cell r="B776" t="str">
            <v>MATERIALES</v>
          </cell>
        </row>
        <row r="777">
          <cell r="B777">
            <v>0</v>
          </cell>
          <cell r="C777">
            <v>0</v>
          </cell>
        </row>
        <row r="778">
          <cell r="B778">
            <v>0</v>
          </cell>
          <cell r="C778">
            <v>0</v>
          </cell>
        </row>
        <row r="779">
          <cell r="B779">
            <v>0</v>
          </cell>
          <cell r="C779">
            <v>0</v>
          </cell>
        </row>
        <row r="780">
          <cell r="B780">
            <v>0</v>
          </cell>
          <cell r="C780">
            <v>0</v>
          </cell>
        </row>
        <row r="782">
          <cell r="B782" t="str">
            <v>EQUIPO</v>
          </cell>
        </row>
        <row r="783">
          <cell r="B783" t="str">
            <v>HTA MENOR (5% de M. de O.)</v>
          </cell>
        </row>
        <row r="784">
          <cell r="A784">
            <v>0</v>
          </cell>
          <cell r="B784">
            <v>0</v>
          </cell>
          <cell r="C784">
            <v>0</v>
          </cell>
        </row>
        <row r="785">
          <cell r="A785">
            <v>0</v>
          </cell>
          <cell r="B785">
            <v>0</v>
          </cell>
          <cell r="C785">
            <v>0</v>
          </cell>
        </row>
        <row r="786">
          <cell r="A786">
            <v>0</v>
          </cell>
          <cell r="B786">
            <v>0</v>
          </cell>
          <cell r="C786">
            <v>0</v>
          </cell>
        </row>
        <row r="788">
          <cell r="B788" t="str">
            <v>MANO DE OBRA</v>
          </cell>
        </row>
        <row r="789">
          <cell r="B789">
            <v>0</v>
          </cell>
          <cell r="C789">
            <v>0</v>
          </cell>
        </row>
        <row r="790">
          <cell r="A790">
            <v>0</v>
          </cell>
          <cell r="B790">
            <v>0</v>
          </cell>
          <cell r="C790">
            <v>0</v>
          </cell>
        </row>
        <row r="791">
          <cell r="A791">
            <v>0</v>
          </cell>
          <cell r="B791">
            <v>0</v>
          </cell>
          <cell r="C791">
            <v>0</v>
          </cell>
        </row>
        <row r="792">
          <cell r="A792">
            <v>0</v>
          </cell>
          <cell r="B792">
            <v>0</v>
          </cell>
          <cell r="C792">
            <v>0</v>
          </cell>
        </row>
        <row r="794">
          <cell r="B794" t="str">
            <v>TRANSPORTE</v>
          </cell>
        </row>
        <row r="796">
          <cell r="A796">
            <v>0</v>
          </cell>
          <cell r="B796">
            <v>0</v>
          </cell>
          <cell r="C796">
            <v>0</v>
          </cell>
        </row>
        <row r="797">
          <cell r="A797">
            <v>0</v>
          </cell>
          <cell r="B797">
            <v>0</v>
          </cell>
          <cell r="C797">
            <v>0</v>
          </cell>
        </row>
        <row r="798">
          <cell r="A798">
            <v>0</v>
          </cell>
          <cell r="B798">
            <v>0</v>
          </cell>
          <cell r="C798">
            <v>0</v>
          </cell>
        </row>
        <row r="803">
          <cell r="A803" t="str">
            <v>CODIGO</v>
          </cell>
          <cell r="B803" t="str">
            <v>ITEM</v>
          </cell>
          <cell r="C803" t="str">
            <v>UNIDAD</v>
          </cell>
        </row>
        <row r="804">
          <cell r="D804">
            <v>0</v>
          </cell>
        </row>
        <row r="805">
          <cell r="B805" t="str">
            <v>CODIGO</v>
          </cell>
        </row>
        <row r="806">
          <cell r="A806" t="str">
            <v>CODIGO</v>
          </cell>
          <cell r="B806" t="str">
            <v>RECURSOS</v>
          </cell>
          <cell r="C806" t="str">
            <v>UNIDAD</v>
          </cell>
          <cell r="D806" t="str">
            <v>CANT.</v>
          </cell>
        </row>
        <row r="807">
          <cell r="B807" t="str">
            <v>MATERIALES</v>
          </cell>
        </row>
        <row r="808">
          <cell r="B808">
            <v>0</v>
          </cell>
          <cell r="C808">
            <v>0</v>
          </cell>
        </row>
        <row r="809">
          <cell r="B809">
            <v>0</v>
          </cell>
          <cell r="C809">
            <v>0</v>
          </cell>
        </row>
        <row r="810">
          <cell r="B810">
            <v>0</v>
          </cell>
          <cell r="C810">
            <v>0</v>
          </cell>
        </row>
        <row r="811">
          <cell r="B811">
            <v>0</v>
          </cell>
          <cell r="C811">
            <v>0</v>
          </cell>
        </row>
        <row r="813">
          <cell r="B813" t="str">
            <v>EQUIPO</v>
          </cell>
        </row>
        <row r="814">
          <cell r="B814" t="str">
            <v>HTA MENOR (5% de M. de O.)</v>
          </cell>
        </row>
        <row r="815">
          <cell r="A815">
            <v>0</v>
          </cell>
          <cell r="B815">
            <v>0</v>
          </cell>
          <cell r="C815">
            <v>0</v>
          </cell>
        </row>
        <row r="816">
          <cell r="A816">
            <v>0</v>
          </cell>
          <cell r="B816">
            <v>0</v>
          </cell>
          <cell r="C816">
            <v>0</v>
          </cell>
        </row>
        <row r="817">
          <cell r="A817">
            <v>0</v>
          </cell>
          <cell r="B817">
            <v>0</v>
          </cell>
          <cell r="C817">
            <v>0</v>
          </cell>
        </row>
        <row r="819">
          <cell r="B819" t="str">
            <v>MANO DE OBRA</v>
          </cell>
        </row>
        <row r="820">
          <cell r="B820">
            <v>0</v>
          </cell>
          <cell r="C820">
            <v>0</v>
          </cell>
        </row>
        <row r="821">
          <cell r="A821">
            <v>0</v>
          </cell>
          <cell r="B821">
            <v>0</v>
          </cell>
          <cell r="C821">
            <v>0</v>
          </cell>
        </row>
        <row r="822">
          <cell r="A822">
            <v>0</v>
          </cell>
          <cell r="B822">
            <v>0</v>
          </cell>
          <cell r="C822">
            <v>0</v>
          </cell>
        </row>
        <row r="823">
          <cell r="A823">
            <v>0</v>
          </cell>
          <cell r="B823">
            <v>0</v>
          </cell>
          <cell r="C823">
            <v>0</v>
          </cell>
        </row>
        <row r="825">
          <cell r="B825" t="str">
            <v>TRANSPORTE</v>
          </cell>
        </row>
        <row r="827">
          <cell r="A827">
            <v>0</v>
          </cell>
          <cell r="B827">
            <v>0</v>
          </cell>
          <cell r="C827">
            <v>0</v>
          </cell>
        </row>
        <row r="828">
          <cell r="A828">
            <v>0</v>
          </cell>
          <cell r="B828">
            <v>0</v>
          </cell>
          <cell r="C828">
            <v>0</v>
          </cell>
        </row>
        <row r="829">
          <cell r="A829">
            <v>0</v>
          </cell>
          <cell r="B829">
            <v>0</v>
          </cell>
          <cell r="C829">
            <v>0</v>
          </cell>
        </row>
        <row r="834">
          <cell r="A834" t="str">
            <v>CODIGO</v>
          </cell>
          <cell r="B834" t="str">
            <v>ITEM</v>
          </cell>
          <cell r="C834" t="str">
            <v>UNIDAD</v>
          </cell>
        </row>
        <row r="835">
          <cell r="D835">
            <v>0</v>
          </cell>
        </row>
        <row r="836">
          <cell r="B836" t="str">
            <v>CODIGO</v>
          </cell>
        </row>
        <row r="837">
          <cell r="A837" t="str">
            <v>CODIGO</v>
          </cell>
          <cell r="B837" t="str">
            <v>RECURSOS</v>
          </cell>
          <cell r="C837" t="str">
            <v>UNIDAD</v>
          </cell>
          <cell r="D837" t="str">
            <v>CANT.</v>
          </cell>
        </row>
        <row r="838">
          <cell r="B838" t="str">
            <v>MATERIALES</v>
          </cell>
        </row>
        <row r="839">
          <cell r="B839">
            <v>0</v>
          </cell>
          <cell r="C839">
            <v>0</v>
          </cell>
        </row>
        <row r="840">
          <cell r="B840">
            <v>0</v>
          </cell>
          <cell r="C840">
            <v>0</v>
          </cell>
        </row>
        <row r="841">
          <cell r="B841">
            <v>0</v>
          </cell>
          <cell r="C841">
            <v>0</v>
          </cell>
        </row>
        <row r="842">
          <cell r="B842">
            <v>0</v>
          </cell>
          <cell r="C842">
            <v>0</v>
          </cell>
        </row>
        <row r="844">
          <cell r="B844" t="str">
            <v>EQUIPO</v>
          </cell>
        </row>
        <row r="845">
          <cell r="B845" t="str">
            <v>HTA MENOR (5% de M. de O.)</v>
          </cell>
        </row>
        <row r="846">
          <cell r="A846">
            <v>0</v>
          </cell>
          <cell r="B846">
            <v>0</v>
          </cell>
          <cell r="C846">
            <v>0</v>
          </cell>
        </row>
        <row r="847">
          <cell r="A847">
            <v>0</v>
          </cell>
          <cell r="B847">
            <v>0</v>
          </cell>
          <cell r="C847">
            <v>0</v>
          </cell>
        </row>
        <row r="848">
          <cell r="A848">
            <v>0</v>
          </cell>
          <cell r="B848">
            <v>0</v>
          </cell>
          <cell r="C848">
            <v>0</v>
          </cell>
        </row>
        <row r="850">
          <cell r="B850" t="str">
            <v>MANO DE OBRA</v>
          </cell>
        </row>
        <row r="851">
          <cell r="B851">
            <v>0</v>
          </cell>
          <cell r="C851">
            <v>0</v>
          </cell>
        </row>
        <row r="852">
          <cell r="A852">
            <v>0</v>
          </cell>
          <cell r="B852">
            <v>0</v>
          </cell>
          <cell r="C852">
            <v>0</v>
          </cell>
        </row>
        <row r="853">
          <cell r="A853">
            <v>0</v>
          </cell>
          <cell r="B853">
            <v>0</v>
          </cell>
          <cell r="C853">
            <v>0</v>
          </cell>
        </row>
        <row r="854">
          <cell r="A854">
            <v>0</v>
          </cell>
          <cell r="B854">
            <v>0</v>
          </cell>
          <cell r="C854">
            <v>0</v>
          </cell>
        </row>
        <row r="856">
          <cell r="B856" t="str">
            <v>TRANSPORTE</v>
          </cell>
        </row>
        <row r="858">
          <cell r="A858">
            <v>0</v>
          </cell>
          <cell r="B858">
            <v>0</v>
          </cell>
          <cell r="C858">
            <v>0</v>
          </cell>
        </row>
        <row r="859">
          <cell r="A859">
            <v>0</v>
          </cell>
          <cell r="B859">
            <v>0</v>
          </cell>
          <cell r="C859">
            <v>0</v>
          </cell>
        </row>
        <row r="860">
          <cell r="A860">
            <v>0</v>
          </cell>
          <cell r="B860">
            <v>0</v>
          </cell>
          <cell r="C860">
            <v>0</v>
          </cell>
        </row>
        <row r="865">
          <cell r="A865" t="str">
            <v>CODIGO</v>
          </cell>
          <cell r="B865" t="str">
            <v>ITEM</v>
          </cell>
          <cell r="C865" t="str">
            <v>UNIDAD</v>
          </cell>
        </row>
        <row r="866">
          <cell r="D866">
            <v>0</v>
          </cell>
        </row>
        <row r="867">
          <cell r="B867" t="str">
            <v>CODIGO</v>
          </cell>
        </row>
        <row r="868">
          <cell r="A868" t="str">
            <v>CODIGO</v>
          </cell>
          <cell r="B868" t="str">
            <v>RECURSOS</v>
          </cell>
          <cell r="C868" t="str">
            <v>UNIDAD</v>
          </cell>
          <cell r="D868" t="str">
            <v>CANT.</v>
          </cell>
        </row>
        <row r="869">
          <cell r="B869" t="str">
            <v>MATERIALES</v>
          </cell>
        </row>
        <row r="870">
          <cell r="B870">
            <v>0</v>
          </cell>
          <cell r="C870">
            <v>0</v>
          </cell>
        </row>
        <row r="871">
          <cell r="B871">
            <v>0</v>
          </cell>
          <cell r="C871">
            <v>0</v>
          </cell>
        </row>
        <row r="872">
          <cell r="B872">
            <v>0</v>
          </cell>
          <cell r="C872">
            <v>0</v>
          </cell>
        </row>
        <row r="873">
          <cell r="B873">
            <v>0</v>
          </cell>
          <cell r="C873">
            <v>0</v>
          </cell>
        </row>
        <row r="875">
          <cell r="B875" t="str">
            <v>EQUIPO</v>
          </cell>
        </row>
        <row r="876">
          <cell r="B876" t="str">
            <v>HTA MENOR (5% de M. de O.)</v>
          </cell>
        </row>
        <row r="877">
          <cell r="A877">
            <v>0</v>
          </cell>
          <cell r="B877">
            <v>0</v>
          </cell>
          <cell r="C877">
            <v>0</v>
          </cell>
        </row>
        <row r="878">
          <cell r="A878">
            <v>0</v>
          </cell>
          <cell r="B878">
            <v>0</v>
          </cell>
          <cell r="C878">
            <v>0</v>
          </cell>
        </row>
        <row r="879">
          <cell r="A879">
            <v>0</v>
          </cell>
          <cell r="B879">
            <v>0</v>
          </cell>
          <cell r="C879">
            <v>0</v>
          </cell>
        </row>
        <row r="881">
          <cell r="B881" t="str">
            <v>MANO DE OBRA</v>
          </cell>
        </row>
        <row r="882">
          <cell r="B882">
            <v>0</v>
          </cell>
          <cell r="C882">
            <v>0</v>
          </cell>
        </row>
        <row r="883">
          <cell r="A883">
            <v>0</v>
          </cell>
          <cell r="B883">
            <v>0</v>
          </cell>
          <cell r="C883">
            <v>0</v>
          </cell>
        </row>
        <row r="884">
          <cell r="A884">
            <v>0</v>
          </cell>
          <cell r="B884">
            <v>0</v>
          </cell>
          <cell r="C884">
            <v>0</v>
          </cell>
        </row>
        <row r="885">
          <cell r="A885">
            <v>0</v>
          </cell>
          <cell r="B885">
            <v>0</v>
          </cell>
          <cell r="C885">
            <v>0</v>
          </cell>
        </row>
        <row r="887">
          <cell r="B887" t="str">
            <v>TRANSPORTE</v>
          </cell>
        </row>
        <row r="889">
          <cell r="A889">
            <v>0</v>
          </cell>
          <cell r="B889">
            <v>0</v>
          </cell>
          <cell r="C889">
            <v>0</v>
          </cell>
        </row>
        <row r="890">
          <cell r="A890">
            <v>0</v>
          </cell>
          <cell r="B890">
            <v>0</v>
          </cell>
          <cell r="C890">
            <v>0</v>
          </cell>
        </row>
        <row r="891">
          <cell r="A891">
            <v>0</v>
          </cell>
          <cell r="B891">
            <v>0</v>
          </cell>
          <cell r="C891">
            <v>0</v>
          </cell>
        </row>
        <row r="896">
          <cell r="A896" t="str">
            <v>CODIGO</v>
          </cell>
          <cell r="B896" t="str">
            <v>ITEM</v>
          </cell>
          <cell r="C896" t="str">
            <v>UNIDAD</v>
          </cell>
        </row>
        <row r="897">
          <cell r="D897">
            <v>0</v>
          </cell>
        </row>
        <row r="898">
          <cell r="B898" t="str">
            <v>CODIGO</v>
          </cell>
        </row>
        <row r="899">
          <cell r="A899" t="str">
            <v>CODIGO</v>
          </cell>
          <cell r="B899" t="str">
            <v>RECURSOS</v>
          </cell>
          <cell r="C899" t="str">
            <v>UNIDAD</v>
          </cell>
          <cell r="D899" t="str">
            <v>CANT.</v>
          </cell>
        </row>
        <row r="900">
          <cell r="B900" t="str">
            <v>MATERIALES</v>
          </cell>
        </row>
        <row r="901">
          <cell r="B901">
            <v>0</v>
          </cell>
          <cell r="C901">
            <v>0</v>
          </cell>
        </row>
        <row r="902">
          <cell r="B902">
            <v>0</v>
          </cell>
          <cell r="C902">
            <v>0</v>
          </cell>
        </row>
        <row r="903">
          <cell r="B903">
            <v>0</v>
          </cell>
          <cell r="C903">
            <v>0</v>
          </cell>
        </row>
        <row r="904">
          <cell r="B904">
            <v>0</v>
          </cell>
          <cell r="C904">
            <v>0</v>
          </cell>
        </row>
        <row r="906">
          <cell r="B906" t="str">
            <v>EQUIPO</v>
          </cell>
        </row>
        <row r="907">
          <cell r="B907" t="str">
            <v>HTA MENOR (5% de M. de O.)</v>
          </cell>
        </row>
        <row r="908">
          <cell r="A908">
            <v>0</v>
          </cell>
          <cell r="B908">
            <v>0</v>
          </cell>
          <cell r="C908">
            <v>0</v>
          </cell>
        </row>
        <row r="909">
          <cell r="A909">
            <v>0</v>
          </cell>
          <cell r="B909">
            <v>0</v>
          </cell>
          <cell r="C909">
            <v>0</v>
          </cell>
        </row>
        <row r="910">
          <cell r="A910">
            <v>0</v>
          </cell>
          <cell r="B910">
            <v>0</v>
          </cell>
          <cell r="C910">
            <v>0</v>
          </cell>
        </row>
        <row r="912">
          <cell r="B912" t="str">
            <v>MANO DE OBRA</v>
          </cell>
        </row>
        <row r="913">
          <cell r="B913">
            <v>0</v>
          </cell>
          <cell r="C913">
            <v>0</v>
          </cell>
        </row>
        <row r="914">
          <cell r="A914">
            <v>0</v>
          </cell>
          <cell r="B914">
            <v>0</v>
          </cell>
          <cell r="C914">
            <v>0</v>
          </cell>
        </row>
        <row r="915">
          <cell r="A915">
            <v>0</v>
          </cell>
          <cell r="B915">
            <v>0</v>
          </cell>
          <cell r="C915">
            <v>0</v>
          </cell>
        </row>
        <row r="916">
          <cell r="A916">
            <v>0</v>
          </cell>
          <cell r="B916">
            <v>0</v>
          </cell>
          <cell r="C916">
            <v>0</v>
          </cell>
        </row>
        <row r="918">
          <cell r="B918" t="str">
            <v>TRANSPORTE</v>
          </cell>
        </row>
        <row r="920">
          <cell r="A920">
            <v>0</v>
          </cell>
          <cell r="B920">
            <v>0</v>
          </cell>
          <cell r="C920">
            <v>0</v>
          </cell>
        </row>
        <row r="921">
          <cell r="A921">
            <v>0</v>
          </cell>
          <cell r="B921">
            <v>0</v>
          </cell>
          <cell r="C921">
            <v>0</v>
          </cell>
        </row>
        <row r="922">
          <cell r="A922">
            <v>0</v>
          </cell>
          <cell r="B922">
            <v>0</v>
          </cell>
          <cell r="C922">
            <v>0</v>
          </cell>
        </row>
        <row r="927">
          <cell r="A927" t="str">
            <v>CODIGO</v>
          </cell>
          <cell r="B927" t="str">
            <v>ITEM</v>
          </cell>
          <cell r="C927" t="str">
            <v>UNIDAD</v>
          </cell>
        </row>
        <row r="928">
          <cell r="D928">
            <v>0</v>
          </cell>
        </row>
        <row r="929">
          <cell r="B929" t="str">
            <v>CODIGO</v>
          </cell>
        </row>
        <row r="930">
          <cell r="A930" t="str">
            <v>CODIGO</v>
          </cell>
          <cell r="B930" t="str">
            <v>RECURSOS</v>
          </cell>
          <cell r="C930" t="str">
            <v>UNIDAD</v>
          </cell>
          <cell r="D930" t="str">
            <v>CANT.</v>
          </cell>
        </row>
        <row r="931">
          <cell r="B931" t="str">
            <v>MATERIALES</v>
          </cell>
        </row>
        <row r="932">
          <cell r="B932">
            <v>0</v>
          </cell>
          <cell r="C932">
            <v>0</v>
          </cell>
        </row>
        <row r="933">
          <cell r="B933">
            <v>0</v>
          </cell>
          <cell r="C933">
            <v>0</v>
          </cell>
        </row>
        <row r="934">
          <cell r="B934">
            <v>0</v>
          </cell>
          <cell r="C934">
            <v>0</v>
          </cell>
        </row>
        <row r="935">
          <cell r="B935">
            <v>0</v>
          </cell>
          <cell r="C935">
            <v>0</v>
          </cell>
        </row>
        <row r="937">
          <cell r="B937" t="str">
            <v>EQUIPO</v>
          </cell>
        </row>
        <row r="938">
          <cell r="B938" t="str">
            <v>HTA MENOR (5% de M. de O.)</v>
          </cell>
        </row>
        <row r="939">
          <cell r="A939">
            <v>0</v>
          </cell>
          <cell r="B939">
            <v>0</v>
          </cell>
          <cell r="C939">
            <v>0</v>
          </cell>
        </row>
        <row r="940">
          <cell r="A940">
            <v>0</v>
          </cell>
          <cell r="B940">
            <v>0</v>
          </cell>
          <cell r="C940">
            <v>0</v>
          </cell>
        </row>
        <row r="941">
          <cell r="A941">
            <v>0</v>
          </cell>
          <cell r="B941">
            <v>0</v>
          </cell>
          <cell r="C941">
            <v>0</v>
          </cell>
        </row>
        <row r="943">
          <cell r="B943" t="str">
            <v>MANO DE OBRA</v>
          </cell>
        </row>
        <row r="944">
          <cell r="B944">
            <v>0</v>
          </cell>
          <cell r="C944">
            <v>0</v>
          </cell>
        </row>
        <row r="945">
          <cell r="A945">
            <v>0</v>
          </cell>
          <cell r="B945">
            <v>0</v>
          </cell>
          <cell r="C945">
            <v>0</v>
          </cell>
        </row>
        <row r="946">
          <cell r="A946">
            <v>0</v>
          </cell>
          <cell r="B946">
            <v>0</v>
          </cell>
          <cell r="C946">
            <v>0</v>
          </cell>
        </row>
        <row r="947">
          <cell r="A947">
            <v>0</v>
          </cell>
          <cell r="B947">
            <v>0</v>
          </cell>
          <cell r="C947">
            <v>0</v>
          </cell>
        </row>
        <row r="949">
          <cell r="B949" t="str">
            <v>TRANSPORTE</v>
          </cell>
        </row>
        <row r="951">
          <cell r="A951">
            <v>0</v>
          </cell>
          <cell r="B951">
            <v>0</v>
          </cell>
          <cell r="C951">
            <v>0</v>
          </cell>
        </row>
        <row r="952">
          <cell r="A952">
            <v>0</v>
          </cell>
          <cell r="B952">
            <v>0</v>
          </cell>
          <cell r="C952">
            <v>0</v>
          </cell>
        </row>
        <row r="953">
          <cell r="A953">
            <v>0</v>
          </cell>
          <cell r="B953">
            <v>0</v>
          </cell>
          <cell r="C953">
            <v>0</v>
          </cell>
        </row>
        <row r="959">
          <cell r="A959" t="str">
            <v>CODIGO</v>
          </cell>
          <cell r="B959" t="str">
            <v>ITEM</v>
          </cell>
          <cell r="C959" t="str">
            <v>UNIDAD</v>
          </cell>
        </row>
        <row r="960">
          <cell r="D960">
            <v>0</v>
          </cell>
        </row>
        <row r="961">
          <cell r="B961" t="str">
            <v>CODIGO</v>
          </cell>
        </row>
        <row r="962">
          <cell r="A962" t="str">
            <v>CODIGO</v>
          </cell>
          <cell r="B962" t="str">
            <v>RECURSOS</v>
          </cell>
          <cell r="C962" t="str">
            <v>UNIDAD</v>
          </cell>
          <cell r="D962" t="str">
            <v>CANT.</v>
          </cell>
        </row>
        <row r="963">
          <cell r="B963" t="str">
            <v>MATERIALES</v>
          </cell>
        </row>
        <row r="964">
          <cell r="B964">
            <v>0</v>
          </cell>
          <cell r="C964">
            <v>0</v>
          </cell>
        </row>
        <row r="965">
          <cell r="B965">
            <v>0</v>
          </cell>
          <cell r="C965">
            <v>0</v>
          </cell>
        </row>
        <row r="966">
          <cell r="B966">
            <v>0</v>
          </cell>
          <cell r="C966">
            <v>0</v>
          </cell>
        </row>
        <row r="967">
          <cell r="B967">
            <v>0</v>
          </cell>
          <cell r="C967">
            <v>0</v>
          </cell>
        </row>
        <row r="969">
          <cell r="B969" t="str">
            <v>EQUIPO</v>
          </cell>
        </row>
        <row r="970">
          <cell r="B970" t="str">
            <v>HTA MENOR (5% de M. de O.)</v>
          </cell>
        </row>
        <row r="971">
          <cell r="A971">
            <v>0</v>
          </cell>
          <cell r="B971">
            <v>0</v>
          </cell>
          <cell r="C971">
            <v>0</v>
          </cell>
        </row>
        <row r="972">
          <cell r="A972">
            <v>0</v>
          </cell>
          <cell r="B972">
            <v>0</v>
          </cell>
          <cell r="C972">
            <v>0</v>
          </cell>
        </row>
        <row r="973">
          <cell r="A973">
            <v>0</v>
          </cell>
          <cell r="B973">
            <v>0</v>
          </cell>
          <cell r="C973">
            <v>0</v>
          </cell>
        </row>
        <row r="975">
          <cell r="B975" t="str">
            <v>MANO DE OBRA</v>
          </cell>
        </row>
        <row r="976">
          <cell r="B976">
            <v>0</v>
          </cell>
          <cell r="C976">
            <v>0</v>
          </cell>
        </row>
        <row r="977">
          <cell r="A977">
            <v>0</v>
          </cell>
          <cell r="B977">
            <v>0</v>
          </cell>
          <cell r="C977">
            <v>0</v>
          </cell>
        </row>
        <row r="978">
          <cell r="A978">
            <v>0</v>
          </cell>
          <cell r="B978">
            <v>0</v>
          </cell>
          <cell r="C978">
            <v>0</v>
          </cell>
        </row>
        <row r="979">
          <cell r="A979">
            <v>0</v>
          </cell>
          <cell r="B979">
            <v>0</v>
          </cell>
          <cell r="C979">
            <v>0</v>
          </cell>
        </row>
        <row r="981">
          <cell r="B981" t="str">
            <v>TRANSPORTE</v>
          </cell>
        </row>
        <row r="983">
          <cell r="A983">
            <v>0</v>
          </cell>
          <cell r="B983">
            <v>0</v>
          </cell>
          <cell r="C983">
            <v>0</v>
          </cell>
        </row>
        <row r="984">
          <cell r="A984">
            <v>0</v>
          </cell>
          <cell r="B984">
            <v>0</v>
          </cell>
          <cell r="C984">
            <v>0</v>
          </cell>
        </row>
        <row r="985">
          <cell r="A985">
            <v>0</v>
          </cell>
          <cell r="B985">
            <v>0</v>
          </cell>
          <cell r="C985">
            <v>0</v>
          </cell>
        </row>
        <row r="990">
          <cell r="A990" t="str">
            <v>CODIGO</v>
          </cell>
          <cell r="B990" t="str">
            <v>ITEM</v>
          </cell>
          <cell r="C990" t="str">
            <v>UNIDAD</v>
          </cell>
        </row>
        <row r="991">
          <cell r="D991">
            <v>0</v>
          </cell>
        </row>
        <row r="992">
          <cell r="B992" t="str">
            <v>CODIGO</v>
          </cell>
        </row>
        <row r="993">
          <cell r="A993" t="str">
            <v>CODIGO</v>
          </cell>
          <cell r="B993" t="str">
            <v>RECURSOS</v>
          </cell>
          <cell r="C993" t="str">
            <v>UNIDAD</v>
          </cell>
          <cell r="D993" t="str">
            <v>CANT.</v>
          </cell>
        </row>
        <row r="994">
          <cell r="B994" t="str">
            <v>MATERIALES</v>
          </cell>
        </row>
        <row r="995">
          <cell r="B995">
            <v>0</v>
          </cell>
          <cell r="C995">
            <v>0</v>
          </cell>
        </row>
        <row r="996">
          <cell r="B996">
            <v>0</v>
          </cell>
          <cell r="C996">
            <v>0</v>
          </cell>
        </row>
        <row r="997">
          <cell r="B997">
            <v>0</v>
          </cell>
          <cell r="C997">
            <v>0</v>
          </cell>
        </row>
        <row r="998">
          <cell r="B998">
            <v>0</v>
          </cell>
          <cell r="C998">
            <v>0</v>
          </cell>
        </row>
        <row r="1000">
          <cell r="B1000" t="str">
            <v>EQUIPO</v>
          </cell>
        </row>
        <row r="1001">
          <cell r="B1001" t="str">
            <v>HTA MENOR (5% de M. de O.)</v>
          </cell>
        </row>
        <row r="1002">
          <cell r="A1002">
            <v>0</v>
          </cell>
          <cell r="B1002">
            <v>0</v>
          </cell>
          <cell r="C1002">
            <v>0</v>
          </cell>
        </row>
        <row r="1003">
          <cell r="A1003">
            <v>0</v>
          </cell>
          <cell r="B1003">
            <v>0</v>
          </cell>
          <cell r="C1003">
            <v>0</v>
          </cell>
        </row>
        <row r="1004">
          <cell r="A1004">
            <v>0</v>
          </cell>
          <cell r="B1004">
            <v>0</v>
          </cell>
          <cell r="C1004">
            <v>0</v>
          </cell>
        </row>
        <row r="1006">
          <cell r="B1006" t="str">
            <v>MANO DE OBRA</v>
          </cell>
        </row>
        <row r="1007">
          <cell r="B1007">
            <v>0</v>
          </cell>
          <cell r="C1007">
            <v>0</v>
          </cell>
        </row>
        <row r="1008">
          <cell r="A1008">
            <v>0</v>
          </cell>
          <cell r="B1008">
            <v>0</v>
          </cell>
          <cell r="C1008">
            <v>0</v>
          </cell>
        </row>
        <row r="1009">
          <cell r="A1009">
            <v>0</v>
          </cell>
          <cell r="B1009">
            <v>0</v>
          </cell>
          <cell r="C1009">
            <v>0</v>
          </cell>
        </row>
        <row r="1010">
          <cell r="A1010">
            <v>0</v>
          </cell>
          <cell r="B1010">
            <v>0</v>
          </cell>
          <cell r="C1010">
            <v>0</v>
          </cell>
        </row>
        <row r="1012">
          <cell r="B1012" t="str">
            <v>TRANSPORTE</v>
          </cell>
        </row>
        <row r="1014">
          <cell r="A1014">
            <v>0</v>
          </cell>
          <cell r="B1014">
            <v>0</v>
          </cell>
          <cell r="C1014">
            <v>0</v>
          </cell>
        </row>
        <row r="1015">
          <cell r="A1015">
            <v>0</v>
          </cell>
          <cell r="B1015">
            <v>0</v>
          </cell>
          <cell r="C1015">
            <v>0</v>
          </cell>
        </row>
        <row r="1016">
          <cell r="A1016">
            <v>0</v>
          </cell>
          <cell r="B1016">
            <v>0</v>
          </cell>
          <cell r="C1016">
            <v>0</v>
          </cell>
        </row>
        <row r="1021">
          <cell r="A1021" t="str">
            <v>CODIGO</v>
          </cell>
          <cell r="B1021" t="str">
            <v>ITEM</v>
          </cell>
          <cell r="C1021" t="str">
            <v>UNIDAD</v>
          </cell>
        </row>
        <row r="1022">
          <cell r="D1022">
            <v>0</v>
          </cell>
        </row>
        <row r="1023">
          <cell r="B1023" t="str">
            <v>CODIGO</v>
          </cell>
        </row>
        <row r="1024">
          <cell r="A1024" t="str">
            <v>CODIGO</v>
          </cell>
          <cell r="B1024" t="str">
            <v>RECURSOS</v>
          </cell>
          <cell r="C1024" t="str">
            <v>UNIDAD</v>
          </cell>
          <cell r="D1024" t="str">
            <v>CANT.</v>
          </cell>
        </row>
        <row r="1025">
          <cell r="B1025" t="str">
            <v>MATERIALES</v>
          </cell>
        </row>
        <row r="1026">
          <cell r="B1026">
            <v>0</v>
          </cell>
          <cell r="C1026">
            <v>0</v>
          </cell>
        </row>
        <row r="1027">
          <cell r="B1027">
            <v>0</v>
          </cell>
          <cell r="C1027">
            <v>0</v>
          </cell>
        </row>
        <row r="1028">
          <cell r="B1028">
            <v>0</v>
          </cell>
          <cell r="C1028">
            <v>0</v>
          </cell>
        </row>
        <row r="1029">
          <cell r="B1029">
            <v>0</v>
          </cell>
          <cell r="C1029">
            <v>0</v>
          </cell>
        </row>
        <row r="1031">
          <cell r="B1031" t="str">
            <v>EQUIPO</v>
          </cell>
        </row>
        <row r="1032">
          <cell r="B1032" t="str">
            <v>HTA MENOR (5% de M. de O.)</v>
          </cell>
        </row>
        <row r="1033">
          <cell r="A1033">
            <v>0</v>
          </cell>
          <cell r="B1033">
            <v>0</v>
          </cell>
          <cell r="C1033">
            <v>0</v>
          </cell>
        </row>
        <row r="1034">
          <cell r="A1034">
            <v>0</v>
          </cell>
          <cell r="B1034">
            <v>0</v>
          </cell>
          <cell r="C1034">
            <v>0</v>
          </cell>
        </row>
        <row r="1035">
          <cell r="A1035">
            <v>0</v>
          </cell>
          <cell r="B1035">
            <v>0</v>
          </cell>
          <cell r="C1035">
            <v>0</v>
          </cell>
        </row>
        <row r="1037">
          <cell r="B1037" t="str">
            <v>MANO DE OBRA</v>
          </cell>
        </row>
        <row r="1038">
          <cell r="B1038">
            <v>0</v>
          </cell>
          <cell r="C1038">
            <v>0</v>
          </cell>
        </row>
        <row r="1039">
          <cell r="A1039">
            <v>0</v>
          </cell>
          <cell r="B1039">
            <v>0</v>
          </cell>
          <cell r="C1039">
            <v>0</v>
          </cell>
        </row>
        <row r="1040">
          <cell r="A1040">
            <v>0</v>
          </cell>
          <cell r="B1040">
            <v>0</v>
          </cell>
          <cell r="C1040">
            <v>0</v>
          </cell>
        </row>
        <row r="1041">
          <cell r="A1041">
            <v>0</v>
          </cell>
          <cell r="B1041">
            <v>0</v>
          </cell>
          <cell r="C1041">
            <v>0</v>
          </cell>
        </row>
        <row r="1043">
          <cell r="B1043" t="str">
            <v>TRANSPORTE</v>
          </cell>
        </row>
        <row r="1045">
          <cell r="A1045">
            <v>0</v>
          </cell>
          <cell r="B1045">
            <v>0</v>
          </cell>
          <cell r="C1045">
            <v>0</v>
          </cell>
        </row>
        <row r="1046">
          <cell r="A1046">
            <v>0</v>
          </cell>
          <cell r="B1046">
            <v>0</v>
          </cell>
          <cell r="C1046">
            <v>0</v>
          </cell>
        </row>
        <row r="1047">
          <cell r="A1047">
            <v>0</v>
          </cell>
          <cell r="B1047">
            <v>0</v>
          </cell>
          <cell r="C1047">
            <v>0</v>
          </cell>
        </row>
        <row r="1052">
          <cell r="A1052" t="str">
            <v>CODIGO</v>
          </cell>
          <cell r="B1052" t="str">
            <v>ITEM</v>
          </cell>
          <cell r="C1052" t="str">
            <v>UNIDAD</v>
          </cell>
        </row>
        <row r="1053">
          <cell r="D1053">
            <v>0</v>
          </cell>
        </row>
        <row r="1054">
          <cell r="B1054" t="str">
            <v>CODIGO</v>
          </cell>
        </row>
        <row r="1055">
          <cell r="A1055" t="str">
            <v>CODIGO</v>
          </cell>
          <cell r="B1055" t="str">
            <v>RECURSOS</v>
          </cell>
          <cell r="C1055" t="str">
            <v>UNIDAD</v>
          </cell>
          <cell r="D1055" t="str">
            <v>CANT.</v>
          </cell>
        </row>
        <row r="1056">
          <cell r="B1056" t="str">
            <v>MATERIALES</v>
          </cell>
        </row>
        <row r="1057">
          <cell r="B1057">
            <v>0</v>
          </cell>
          <cell r="C1057">
            <v>0</v>
          </cell>
        </row>
        <row r="1058">
          <cell r="B1058">
            <v>0</v>
          </cell>
          <cell r="C1058">
            <v>0</v>
          </cell>
        </row>
        <row r="1059">
          <cell r="B1059">
            <v>0</v>
          </cell>
          <cell r="C1059">
            <v>0</v>
          </cell>
        </row>
        <row r="1060">
          <cell r="B1060">
            <v>0</v>
          </cell>
          <cell r="C1060">
            <v>0</v>
          </cell>
        </row>
        <row r="1062">
          <cell r="B1062" t="str">
            <v>EQUIPO</v>
          </cell>
        </row>
        <row r="1063">
          <cell r="B1063" t="str">
            <v>HTA MENOR (5% de M. de O.)</v>
          </cell>
        </row>
        <row r="1064">
          <cell r="A1064">
            <v>0</v>
          </cell>
          <cell r="B1064">
            <v>0</v>
          </cell>
          <cell r="C1064">
            <v>0</v>
          </cell>
        </row>
        <row r="1065">
          <cell r="A1065">
            <v>0</v>
          </cell>
          <cell r="B1065">
            <v>0</v>
          </cell>
          <cell r="C1065">
            <v>0</v>
          </cell>
        </row>
        <row r="1066">
          <cell r="A1066">
            <v>0</v>
          </cell>
          <cell r="B1066">
            <v>0</v>
          </cell>
          <cell r="C1066">
            <v>0</v>
          </cell>
        </row>
        <row r="1068">
          <cell r="B1068" t="str">
            <v>MANO DE OBRA</v>
          </cell>
        </row>
        <row r="1069">
          <cell r="B1069">
            <v>0</v>
          </cell>
          <cell r="C1069">
            <v>0</v>
          </cell>
        </row>
        <row r="1070">
          <cell r="A1070">
            <v>0</v>
          </cell>
          <cell r="B1070">
            <v>0</v>
          </cell>
          <cell r="C1070">
            <v>0</v>
          </cell>
        </row>
        <row r="1071">
          <cell r="A1071">
            <v>0</v>
          </cell>
          <cell r="B1071">
            <v>0</v>
          </cell>
          <cell r="C1071">
            <v>0</v>
          </cell>
        </row>
        <row r="1072">
          <cell r="A1072">
            <v>0</v>
          </cell>
          <cell r="B1072">
            <v>0</v>
          </cell>
          <cell r="C1072">
            <v>0</v>
          </cell>
        </row>
        <row r="1074">
          <cell r="B1074" t="str">
            <v>TRANSPORTE</v>
          </cell>
        </row>
        <row r="1076">
          <cell r="A1076">
            <v>0</v>
          </cell>
          <cell r="B1076">
            <v>0</v>
          </cell>
          <cell r="C1076">
            <v>0</v>
          </cell>
        </row>
        <row r="1077">
          <cell r="A1077">
            <v>0</v>
          </cell>
          <cell r="B1077">
            <v>0</v>
          </cell>
          <cell r="C1077">
            <v>0</v>
          </cell>
        </row>
        <row r="1078">
          <cell r="A1078">
            <v>0</v>
          </cell>
          <cell r="B1078">
            <v>0</v>
          </cell>
          <cell r="C1078">
            <v>0</v>
          </cell>
        </row>
        <row r="1083">
          <cell r="A1083" t="str">
            <v>CODIGO</v>
          </cell>
          <cell r="B1083" t="str">
            <v>ITEM</v>
          </cell>
          <cell r="C1083" t="str">
            <v>UNIDAD</v>
          </cell>
        </row>
        <row r="1084">
          <cell r="D1084">
            <v>0</v>
          </cell>
        </row>
        <row r="1085">
          <cell r="B1085" t="str">
            <v>CODIGO</v>
          </cell>
        </row>
        <row r="1086">
          <cell r="A1086" t="str">
            <v>CODIGO</v>
          </cell>
          <cell r="B1086" t="str">
            <v>RECURSOS</v>
          </cell>
          <cell r="C1086" t="str">
            <v>UNIDAD</v>
          </cell>
          <cell r="D1086" t="str">
            <v>CANT.</v>
          </cell>
        </row>
        <row r="1087">
          <cell r="B1087" t="str">
            <v>MATERIALES</v>
          </cell>
        </row>
        <row r="1088">
          <cell r="B1088">
            <v>0</v>
          </cell>
          <cell r="C1088">
            <v>0</v>
          </cell>
        </row>
        <row r="1089">
          <cell r="B1089">
            <v>0</v>
          </cell>
          <cell r="C1089">
            <v>0</v>
          </cell>
        </row>
        <row r="1090">
          <cell r="B1090">
            <v>0</v>
          </cell>
          <cell r="C1090">
            <v>0</v>
          </cell>
        </row>
        <row r="1091">
          <cell r="B1091">
            <v>0</v>
          </cell>
          <cell r="C1091">
            <v>0</v>
          </cell>
        </row>
        <row r="1093">
          <cell r="B1093" t="str">
            <v>EQUIPO</v>
          </cell>
        </row>
        <row r="1094">
          <cell r="B1094" t="str">
            <v>HTA MENOR (5% de M. de O.)</v>
          </cell>
        </row>
        <row r="1095">
          <cell r="A1095">
            <v>0</v>
          </cell>
          <cell r="B1095">
            <v>0</v>
          </cell>
          <cell r="C1095">
            <v>0</v>
          </cell>
        </row>
        <row r="1096">
          <cell r="A1096">
            <v>0</v>
          </cell>
          <cell r="B1096">
            <v>0</v>
          </cell>
          <cell r="C1096">
            <v>0</v>
          </cell>
        </row>
        <row r="1097">
          <cell r="A1097">
            <v>0</v>
          </cell>
          <cell r="B1097">
            <v>0</v>
          </cell>
          <cell r="C1097">
            <v>0</v>
          </cell>
        </row>
        <row r="1099">
          <cell r="B1099" t="str">
            <v>MANO DE OBRA</v>
          </cell>
        </row>
        <row r="1100">
          <cell r="B1100">
            <v>0</v>
          </cell>
          <cell r="C1100">
            <v>0</v>
          </cell>
        </row>
        <row r="1101">
          <cell r="A1101">
            <v>0</v>
          </cell>
          <cell r="B1101">
            <v>0</v>
          </cell>
          <cell r="C1101">
            <v>0</v>
          </cell>
        </row>
        <row r="1102">
          <cell r="A1102">
            <v>0</v>
          </cell>
          <cell r="B1102">
            <v>0</v>
          </cell>
          <cell r="C1102">
            <v>0</v>
          </cell>
        </row>
        <row r="1103">
          <cell r="A1103">
            <v>0</v>
          </cell>
          <cell r="B1103">
            <v>0</v>
          </cell>
          <cell r="C1103">
            <v>0</v>
          </cell>
        </row>
        <row r="1105">
          <cell r="B1105" t="str">
            <v>TRANSPORTE</v>
          </cell>
        </row>
        <row r="1107">
          <cell r="A1107">
            <v>0</v>
          </cell>
          <cell r="B1107">
            <v>0</v>
          </cell>
          <cell r="C1107">
            <v>0</v>
          </cell>
        </row>
        <row r="1108">
          <cell r="A1108">
            <v>0</v>
          </cell>
          <cell r="B1108">
            <v>0</v>
          </cell>
          <cell r="C1108">
            <v>0</v>
          </cell>
        </row>
        <row r="1109">
          <cell r="A1109">
            <v>0</v>
          </cell>
          <cell r="B1109">
            <v>0</v>
          </cell>
          <cell r="C1109">
            <v>0</v>
          </cell>
        </row>
        <row r="1114">
          <cell r="A1114" t="str">
            <v>CODIGO</v>
          </cell>
          <cell r="B1114" t="str">
            <v>ITEM</v>
          </cell>
          <cell r="C1114" t="str">
            <v>UNIDAD</v>
          </cell>
        </row>
        <row r="1115">
          <cell r="D1115">
            <v>0</v>
          </cell>
        </row>
        <row r="1116">
          <cell r="B1116" t="str">
            <v>CODIGO</v>
          </cell>
        </row>
        <row r="1117">
          <cell r="A1117" t="str">
            <v>CODIGO</v>
          </cell>
          <cell r="B1117" t="str">
            <v>RECURSOS</v>
          </cell>
          <cell r="C1117" t="str">
            <v>UNIDAD</v>
          </cell>
          <cell r="D1117" t="str">
            <v>CANT.</v>
          </cell>
        </row>
        <row r="1118">
          <cell r="B1118" t="str">
            <v>MATERIALES</v>
          </cell>
        </row>
        <row r="1119">
          <cell r="B1119">
            <v>0</v>
          </cell>
          <cell r="C1119">
            <v>0</v>
          </cell>
        </row>
        <row r="1120">
          <cell r="B1120">
            <v>0</v>
          </cell>
          <cell r="C1120">
            <v>0</v>
          </cell>
        </row>
        <row r="1121">
          <cell r="B1121">
            <v>0</v>
          </cell>
          <cell r="C1121">
            <v>0</v>
          </cell>
        </row>
        <row r="1122">
          <cell r="B1122">
            <v>0</v>
          </cell>
          <cell r="C1122">
            <v>0</v>
          </cell>
        </row>
        <row r="1124">
          <cell r="B1124" t="str">
            <v>EQUIPO</v>
          </cell>
        </row>
        <row r="1125">
          <cell r="B1125" t="str">
            <v>HTA MENOR (5% de M. de O.)</v>
          </cell>
        </row>
        <row r="1126">
          <cell r="A1126">
            <v>0</v>
          </cell>
          <cell r="B1126">
            <v>0</v>
          </cell>
          <cell r="C1126">
            <v>0</v>
          </cell>
        </row>
        <row r="1127">
          <cell r="A1127">
            <v>0</v>
          </cell>
          <cell r="B1127">
            <v>0</v>
          </cell>
          <cell r="C1127">
            <v>0</v>
          </cell>
        </row>
        <row r="1128">
          <cell r="A1128">
            <v>0</v>
          </cell>
          <cell r="B1128">
            <v>0</v>
          </cell>
          <cell r="C1128">
            <v>0</v>
          </cell>
        </row>
        <row r="1130">
          <cell r="B1130" t="str">
            <v>MANO DE OBRA</v>
          </cell>
        </row>
        <row r="1131">
          <cell r="B1131">
            <v>0</v>
          </cell>
          <cell r="C1131">
            <v>0</v>
          </cell>
        </row>
        <row r="1132">
          <cell r="A1132">
            <v>0</v>
          </cell>
          <cell r="B1132">
            <v>0</v>
          </cell>
          <cell r="C1132">
            <v>0</v>
          </cell>
        </row>
        <row r="1133">
          <cell r="A1133">
            <v>0</v>
          </cell>
          <cell r="B1133">
            <v>0</v>
          </cell>
          <cell r="C1133">
            <v>0</v>
          </cell>
        </row>
        <row r="1134">
          <cell r="A1134">
            <v>0</v>
          </cell>
          <cell r="B1134">
            <v>0</v>
          </cell>
          <cell r="C1134">
            <v>0</v>
          </cell>
        </row>
        <row r="1136">
          <cell r="B1136" t="str">
            <v>TRANSPORTE</v>
          </cell>
        </row>
        <row r="1138">
          <cell r="A1138">
            <v>0</v>
          </cell>
          <cell r="B1138">
            <v>0</v>
          </cell>
          <cell r="C1138">
            <v>0</v>
          </cell>
        </row>
        <row r="1139">
          <cell r="A1139">
            <v>0</v>
          </cell>
          <cell r="B1139">
            <v>0</v>
          </cell>
          <cell r="C1139">
            <v>0</v>
          </cell>
        </row>
        <row r="1140">
          <cell r="A1140">
            <v>0</v>
          </cell>
          <cell r="B1140">
            <v>0</v>
          </cell>
          <cell r="C1140">
            <v>0</v>
          </cell>
        </row>
        <row r="1145">
          <cell r="A1145" t="str">
            <v>CODIGO</v>
          </cell>
          <cell r="B1145" t="str">
            <v>ITEM</v>
          </cell>
          <cell r="C1145" t="str">
            <v>UNIDAD</v>
          </cell>
        </row>
        <row r="1146">
          <cell r="D1146">
            <v>0</v>
          </cell>
        </row>
        <row r="1147">
          <cell r="B1147" t="str">
            <v>CODIGO</v>
          </cell>
        </row>
        <row r="1148">
          <cell r="A1148" t="str">
            <v>CODIGO</v>
          </cell>
          <cell r="B1148" t="str">
            <v>RECURSOS</v>
          </cell>
          <cell r="C1148" t="str">
            <v>UNIDAD</v>
          </cell>
          <cell r="D1148" t="str">
            <v>CANT.</v>
          </cell>
        </row>
        <row r="1149">
          <cell r="B1149" t="str">
            <v>MATERIALES</v>
          </cell>
        </row>
        <row r="1150">
          <cell r="B1150">
            <v>0</v>
          </cell>
          <cell r="C1150">
            <v>0</v>
          </cell>
        </row>
        <row r="1151">
          <cell r="B1151">
            <v>0</v>
          </cell>
          <cell r="C1151">
            <v>0</v>
          </cell>
        </row>
        <row r="1152">
          <cell r="B1152">
            <v>0</v>
          </cell>
          <cell r="C1152">
            <v>0</v>
          </cell>
        </row>
        <row r="1153">
          <cell r="B1153">
            <v>0</v>
          </cell>
          <cell r="C1153">
            <v>0</v>
          </cell>
        </row>
        <row r="1155">
          <cell r="B1155" t="str">
            <v>EQUIPO</v>
          </cell>
        </row>
        <row r="1156">
          <cell r="B1156" t="str">
            <v>HTA MENOR (5% de M. de O.)</v>
          </cell>
        </row>
        <row r="1157">
          <cell r="A1157">
            <v>0</v>
          </cell>
          <cell r="B1157">
            <v>0</v>
          </cell>
          <cell r="C1157">
            <v>0</v>
          </cell>
        </row>
        <row r="1158">
          <cell r="A1158">
            <v>0</v>
          </cell>
          <cell r="B1158">
            <v>0</v>
          </cell>
          <cell r="C1158">
            <v>0</v>
          </cell>
        </row>
        <row r="1159">
          <cell r="A1159">
            <v>0</v>
          </cell>
          <cell r="B1159">
            <v>0</v>
          </cell>
          <cell r="C1159">
            <v>0</v>
          </cell>
        </row>
        <row r="1161">
          <cell r="B1161" t="str">
            <v>MANO DE OBRA</v>
          </cell>
        </row>
        <row r="1162">
          <cell r="B1162">
            <v>0</v>
          </cell>
          <cell r="C1162">
            <v>0</v>
          </cell>
        </row>
        <row r="1163">
          <cell r="A1163">
            <v>0</v>
          </cell>
          <cell r="B1163">
            <v>0</v>
          </cell>
          <cell r="C1163">
            <v>0</v>
          </cell>
        </row>
        <row r="1164">
          <cell r="A1164">
            <v>0</v>
          </cell>
          <cell r="B1164">
            <v>0</v>
          </cell>
          <cell r="C1164">
            <v>0</v>
          </cell>
        </row>
        <row r="1165">
          <cell r="A1165">
            <v>0</v>
          </cell>
          <cell r="B1165">
            <v>0</v>
          </cell>
          <cell r="C1165">
            <v>0</v>
          </cell>
        </row>
        <row r="1167">
          <cell r="B1167" t="str">
            <v>TRANSPORTE</v>
          </cell>
        </row>
        <row r="1169">
          <cell r="A1169">
            <v>0</v>
          </cell>
          <cell r="B1169">
            <v>0</v>
          </cell>
          <cell r="C1169">
            <v>0</v>
          </cell>
        </row>
        <row r="1170">
          <cell r="A1170">
            <v>0</v>
          </cell>
          <cell r="B1170">
            <v>0</v>
          </cell>
          <cell r="C1170">
            <v>0</v>
          </cell>
        </row>
        <row r="1171">
          <cell r="A1171">
            <v>0</v>
          </cell>
          <cell r="B1171">
            <v>0</v>
          </cell>
          <cell r="C1171">
            <v>0</v>
          </cell>
        </row>
        <row r="1176">
          <cell r="A1176" t="str">
            <v>CODIGO</v>
          </cell>
          <cell r="B1176" t="str">
            <v>ITEM</v>
          </cell>
          <cell r="C1176" t="str">
            <v>UNIDAD</v>
          </cell>
        </row>
        <row r="1177">
          <cell r="D1177">
            <v>0</v>
          </cell>
        </row>
        <row r="1178">
          <cell r="B1178" t="str">
            <v>CODIGO</v>
          </cell>
        </row>
        <row r="1179">
          <cell r="A1179" t="str">
            <v>CODIGO</v>
          </cell>
          <cell r="B1179" t="str">
            <v>RECURSOS</v>
          </cell>
          <cell r="C1179" t="str">
            <v>UNIDAD</v>
          </cell>
          <cell r="D1179" t="str">
            <v>CANT.</v>
          </cell>
        </row>
        <row r="1180">
          <cell r="B1180" t="str">
            <v>MATERIALES</v>
          </cell>
        </row>
        <row r="1181">
          <cell r="B1181">
            <v>0</v>
          </cell>
          <cell r="C1181">
            <v>0</v>
          </cell>
        </row>
        <row r="1182">
          <cell r="B1182">
            <v>0</v>
          </cell>
          <cell r="C1182">
            <v>0</v>
          </cell>
        </row>
        <row r="1183">
          <cell r="B1183">
            <v>0</v>
          </cell>
          <cell r="C1183">
            <v>0</v>
          </cell>
        </row>
        <row r="1184">
          <cell r="B1184">
            <v>0</v>
          </cell>
          <cell r="C1184">
            <v>0</v>
          </cell>
        </row>
        <row r="1186">
          <cell r="B1186" t="str">
            <v>EQUIPO</v>
          </cell>
        </row>
        <row r="1187">
          <cell r="B1187" t="str">
            <v>HTA MENOR (5% de M. de O.)</v>
          </cell>
        </row>
        <row r="1188">
          <cell r="A1188">
            <v>0</v>
          </cell>
          <cell r="B1188">
            <v>0</v>
          </cell>
          <cell r="C1188">
            <v>0</v>
          </cell>
        </row>
        <row r="1189">
          <cell r="A1189">
            <v>0</v>
          </cell>
          <cell r="B1189">
            <v>0</v>
          </cell>
          <cell r="C1189">
            <v>0</v>
          </cell>
        </row>
        <row r="1190">
          <cell r="A1190">
            <v>0</v>
          </cell>
          <cell r="B1190">
            <v>0</v>
          </cell>
          <cell r="C1190">
            <v>0</v>
          </cell>
        </row>
        <row r="1192">
          <cell r="B1192" t="str">
            <v>MANO DE OBRA</v>
          </cell>
        </row>
        <row r="1193">
          <cell r="B1193">
            <v>0</v>
          </cell>
          <cell r="C1193">
            <v>0</v>
          </cell>
        </row>
        <row r="1194">
          <cell r="A1194">
            <v>0</v>
          </cell>
          <cell r="B1194">
            <v>0</v>
          </cell>
          <cell r="C1194">
            <v>0</v>
          </cell>
        </row>
        <row r="1195">
          <cell r="A1195">
            <v>0</v>
          </cell>
          <cell r="B1195">
            <v>0</v>
          </cell>
          <cell r="C1195">
            <v>0</v>
          </cell>
        </row>
        <row r="1196">
          <cell r="A1196">
            <v>0</v>
          </cell>
          <cell r="B1196">
            <v>0</v>
          </cell>
          <cell r="C1196">
            <v>0</v>
          </cell>
        </row>
        <row r="1198">
          <cell r="B1198" t="str">
            <v>TRANSPORTE</v>
          </cell>
        </row>
        <row r="1200">
          <cell r="A1200">
            <v>0</v>
          </cell>
          <cell r="B1200">
            <v>0</v>
          </cell>
          <cell r="C1200">
            <v>0</v>
          </cell>
        </row>
        <row r="1201">
          <cell r="A1201">
            <v>0</v>
          </cell>
          <cell r="B1201">
            <v>0</v>
          </cell>
          <cell r="C1201">
            <v>0</v>
          </cell>
        </row>
        <row r="1202">
          <cell r="A1202">
            <v>0</v>
          </cell>
          <cell r="B1202">
            <v>0</v>
          </cell>
          <cell r="C1202">
            <v>0</v>
          </cell>
        </row>
        <row r="1207">
          <cell r="A1207" t="str">
            <v>CODIGO</v>
          </cell>
          <cell r="B1207" t="str">
            <v>ITEM</v>
          </cell>
          <cell r="C1207" t="str">
            <v>UNIDAD</v>
          </cell>
        </row>
        <row r="1208">
          <cell r="D1208">
            <v>0</v>
          </cell>
        </row>
        <row r="1209">
          <cell r="B1209" t="str">
            <v>CODIGO</v>
          </cell>
        </row>
        <row r="1210">
          <cell r="A1210" t="str">
            <v>CODIGO</v>
          </cell>
          <cell r="B1210" t="str">
            <v>RECURSOS</v>
          </cell>
          <cell r="C1210" t="str">
            <v>UNIDAD</v>
          </cell>
          <cell r="D1210" t="str">
            <v>CANT.</v>
          </cell>
        </row>
        <row r="1211">
          <cell r="B1211" t="str">
            <v>MATERIALES</v>
          </cell>
        </row>
        <row r="1212">
          <cell r="B1212">
            <v>0</v>
          </cell>
          <cell r="C1212">
            <v>0</v>
          </cell>
        </row>
        <row r="1213">
          <cell r="B1213">
            <v>0</v>
          </cell>
          <cell r="C1213">
            <v>0</v>
          </cell>
        </row>
        <row r="1214">
          <cell r="B1214">
            <v>0</v>
          </cell>
          <cell r="C1214">
            <v>0</v>
          </cell>
        </row>
        <row r="1215">
          <cell r="B1215">
            <v>0</v>
          </cell>
          <cell r="C1215">
            <v>0</v>
          </cell>
        </row>
        <row r="1217">
          <cell r="B1217" t="str">
            <v>EQUIPO</v>
          </cell>
        </row>
        <row r="1218">
          <cell r="B1218" t="str">
            <v>HTA MENOR (5% de M. de O.)</v>
          </cell>
        </row>
        <row r="1219">
          <cell r="A1219">
            <v>0</v>
          </cell>
          <cell r="B1219">
            <v>0</v>
          </cell>
          <cell r="C1219">
            <v>0</v>
          </cell>
        </row>
        <row r="1220">
          <cell r="A1220">
            <v>0</v>
          </cell>
          <cell r="B1220">
            <v>0</v>
          </cell>
          <cell r="C1220">
            <v>0</v>
          </cell>
        </row>
        <row r="1221">
          <cell r="A1221">
            <v>0</v>
          </cell>
          <cell r="B1221">
            <v>0</v>
          </cell>
          <cell r="C1221">
            <v>0</v>
          </cell>
        </row>
        <row r="1223">
          <cell r="B1223" t="str">
            <v>MANO DE OBRA</v>
          </cell>
        </row>
        <row r="1224">
          <cell r="B1224">
            <v>0</v>
          </cell>
          <cell r="C1224">
            <v>0</v>
          </cell>
        </row>
        <row r="1225">
          <cell r="A1225">
            <v>0</v>
          </cell>
          <cell r="B1225">
            <v>0</v>
          </cell>
          <cell r="C1225">
            <v>0</v>
          </cell>
        </row>
        <row r="1226">
          <cell r="A1226">
            <v>0</v>
          </cell>
          <cell r="B1226">
            <v>0</v>
          </cell>
          <cell r="C1226">
            <v>0</v>
          </cell>
        </row>
        <row r="1227">
          <cell r="A1227">
            <v>0</v>
          </cell>
          <cell r="B1227">
            <v>0</v>
          </cell>
          <cell r="C1227">
            <v>0</v>
          </cell>
        </row>
        <row r="1229">
          <cell r="B1229" t="str">
            <v>TRANSPORTE</v>
          </cell>
        </row>
        <row r="1231">
          <cell r="A1231">
            <v>0</v>
          </cell>
          <cell r="B1231">
            <v>0</v>
          </cell>
          <cell r="C1231">
            <v>0</v>
          </cell>
        </row>
        <row r="1232">
          <cell r="A1232">
            <v>0</v>
          </cell>
          <cell r="B1232">
            <v>0</v>
          </cell>
          <cell r="C1232">
            <v>0</v>
          </cell>
        </row>
        <row r="1233">
          <cell r="A1233">
            <v>0</v>
          </cell>
          <cell r="B1233">
            <v>0</v>
          </cell>
          <cell r="C1233">
            <v>0</v>
          </cell>
        </row>
        <row r="1238">
          <cell r="A1238" t="str">
            <v>CODIGO</v>
          </cell>
          <cell r="B1238" t="str">
            <v>ITEM</v>
          </cell>
          <cell r="C1238" t="str">
            <v>UNIDAD</v>
          </cell>
        </row>
        <row r="1239">
          <cell r="D1239">
            <v>0</v>
          </cell>
        </row>
        <row r="1240">
          <cell r="B1240" t="str">
            <v>CODIGO</v>
          </cell>
        </row>
        <row r="1241">
          <cell r="A1241" t="str">
            <v>CODIGO</v>
          </cell>
          <cell r="B1241" t="str">
            <v>RECURSOS</v>
          </cell>
          <cell r="C1241" t="str">
            <v>UNIDAD</v>
          </cell>
          <cell r="D1241" t="str">
            <v>CANT.</v>
          </cell>
        </row>
        <row r="1242">
          <cell r="B1242" t="str">
            <v>MATERIALES</v>
          </cell>
        </row>
        <row r="1243">
          <cell r="B1243">
            <v>0</v>
          </cell>
          <cell r="C1243">
            <v>0</v>
          </cell>
        </row>
        <row r="1244">
          <cell r="B1244">
            <v>0</v>
          </cell>
          <cell r="C1244">
            <v>0</v>
          </cell>
        </row>
        <row r="1245">
          <cell r="B1245">
            <v>0</v>
          </cell>
          <cell r="C1245">
            <v>0</v>
          </cell>
        </row>
        <row r="1246">
          <cell r="B1246">
            <v>0</v>
          </cell>
          <cell r="C1246">
            <v>0</v>
          </cell>
        </row>
        <row r="1248">
          <cell r="B1248" t="str">
            <v>EQUIPO</v>
          </cell>
        </row>
        <row r="1249">
          <cell r="B1249" t="str">
            <v>HTA MENOR (5% de M. de O.)</v>
          </cell>
        </row>
        <row r="1250">
          <cell r="A1250">
            <v>0</v>
          </cell>
          <cell r="B1250">
            <v>0</v>
          </cell>
          <cell r="C1250">
            <v>0</v>
          </cell>
        </row>
        <row r="1251">
          <cell r="A1251">
            <v>0</v>
          </cell>
          <cell r="B1251">
            <v>0</v>
          </cell>
          <cell r="C1251">
            <v>0</v>
          </cell>
        </row>
        <row r="1252">
          <cell r="A1252">
            <v>0</v>
          </cell>
          <cell r="B1252">
            <v>0</v>
          </cell>
          <cell r="C1252">
            <v>0</v>
          </cell>
        </row>
        <row r="1254">
          <cell r="B1254" t="str">
            <v>MANO DE OBRA</v>
          </cell>
        </row>
        <row r="1255">
          <cell r="B1255">
            <v>0</v>
          </cell>
          <cell r="C1255">
            <v>0</v>
          </cell>
        </row>
        <row r="1256">
          <cell r="A1256">
            <v>0</v>
          </cell>
          <cell r="B1256">
            <v>0</v>
          </cell>
          <cell r="C1256">
            <v>0</v>
          </cell>
        </row>
        <row r="1257">
          <cell r="A1257">
            <v>0</v>
          </cell>
          <cell r="B1257">
            <v>0</v>
          </cell>
          <cell r="C1257">
            <v>0</v>
          </cell>
        </row>
        <row r="1258">
          <cell r="A1258">
            <v>0</v>
          </cell>
          <cell r="B1258">
            <v>0</v>
          </cell>
          <cell r="C1258">
            <v>0</v>
          </cell>
        </row>
        <row r="1260">
          <cell r="B1260" t="str">
            <v>TRANSPORTE</v>
          </cell>
        </row>
        <row r="1262">
          <cell r="A1262">
            <v>0</v>
          </cell>
          <cell r="B1262">
            <v>0</v>
          </cell>
          <cell r="C1262">
            <v>0</v>
          </cell>
        </row>
        <row r="1263">
          <cell r="A1263">
            <v>0</v>
          </cell>
          <cell r="B1263">
            <v>0</v>
          </cell>
          <cell r="C1263">
            <v>0</v>
          </cell>
        </row>
        <row r="1264">
          <cell r="A1264">
            <v>0</v>
          </cell>
          <cell r="B1264">
            <v>0</v>
          </cell>
          <cell r="C1264">
            <v>0</v>
          </cell>
        </row>
        <row r="1269">
          <cell r="A1269" t="str">
            <v>CODIGO</v>
          </cell>
          <cell r="B1269" t="str">
            <v>ITEM</v>
          </cell>
          <cell r="C1269" t="str">
            <v>UNIDAD</v>
          </cell>
        </row>
        <row r="1270">
          <cell r="D1270">
            <v>0</v>
          </cell>
        </row>
        <row r="1271">
          <cell r="B1271" t="str">
            <v>CODIGO</v>
          </cell>
        </row>
        <row r="1272">
          <cell r="A1272" t="str">
            <v>CODIGO</v>
          </cell>
          <cell r="B1272" t="str">
            <v>RECURSOS</v>
          </cell>
          <cell r="C1272" t="str">
            <v>UNIDAD</v>
          </cell>
          <cell r="D1272" t="str">
            <v>CANT.</v>
          </cell>
        </row>
        <row r="1273">
          <cell r="B1273" t="str">
            <v>MATERIALES</v>
          </cell>
        </row>
        <row r="1274">
          <cell r="B1274">
            <v>0</v>
          </cell>
          <cell r="C1274">
            <v>0</v>
          </cell>
        </row>
        <row r="1275">
          <cell r="B1275">
            <v>0</v>
          </cell>
          <cell r="C1275">
            <v>0</v>
          </cell>
        </row>
        <row r="1276">
          <cell r="B1276">
            <v>0</v>
          </cell>
          <cell r="C1276">
            <v>0</v>
          </cell>
        </row>
        <row r="1277">
          <cell r="B1277">
            <v>0</v>
          </cell>
          <cell r="C1277">
            <v>0</v>
          </cell>
        </row>
        <row r="1279">
          <cell r="B1279" t="str">
            <v>EQUIPO</v>
          </cell>
        </row>
        <row r="1280">
          <cell r="B1280" t="str">
            <v>HTA MENOR (5% de M. de O.)</v>
          </cell>
        </row>
        <row r="1281">
          <cell r="A1281">
            <v>0</v>
          </cell>
          <cell r="B1281">
            <v>0</v>
          </cell>
          <cell r="C1281">
            <v>0</v>
          </cell>
        </row>
        <row r="1282">
          <cell r="A1282">
            <v>0</v>
          </cell>
          <cell r="B1282">
            <v>0</v>
          </cell>
          <cell r="C1282">
            <v>0</v>
          </cell>
        </row>
        <row r="1283">
          <cell r="A1283">
            <v>0</v>
          </cell>
          <cell r="B1283">
            <v>0</v>
          </cell>
          <cell r="C1283">
            <v>0</v>
          </cell>
        </row>
        <row r="1285">
          <cell r="B1285" t="str">
            <v>MANO DE OBRA</v>
          </cell>
        </row>
        <row r="1286">
          <cell r="B1286">
            <v>0</v>
          </cell>
          <cell r="C1286">
            <v>0</v>
          </cell>
        </row>
        <row r="1287">
          <cell r="A1287">
            <v>0</v>
          </cell>
          <cell r="B1287">
            <v>0</v>
          </cell>
          <cell r="C1287">
            <v>0</v>
          </cell>
        </row>
        <row r="1288">
          <cell r="A1288">
            <v>0</v>
          </cell>
          <cell r="B1288">
            <v>0</v>
          </cell>
          <cell r="C1288">
            <v>0</v>
          </cell>
        </row>
        <row r="1289">
          <cell r="A1289">
            <v>0</v>
          </cell>
          <cell r="B1289">
            <v>0</v>
          </cell>
          <cell r="C1289">
            <v>0</v>
          </cell>
        </row>
        <row r="1291">
          <cell r="B1291" t="str">
            <v>TRANSPORTE</v>
          </cell>
        </row>
        <row r="1293">
          <cell r="A1293">
            <v>0</v>
          </cell>
          <cell r="B1293">
            <v>0</v>
          </cell>
          <cell r="C1293">
            <v>0</v>
          </cell>
        </row>
        <row r="1294">
          <cell r="A1294">
            <v>0</v>
          </cell>
          <cell r="B1294">
            <v>0</v>
          </cell>
          <cell r="C1294">
            <v>0</v>
          </cell>
        </row>
        <row r="1295">
          <cell r="A1295">
            <v>0</v>
          </cell>
          <cell r="B1295">
            <v>0</v>
          </cell>
          <cell r="C1295">
            <v>0</v>
          </cell>
        </row>
        <row r="1300">
          <cell r="A1300" t="str">
            <v>CODIGO</v>
          </cell>
          <cell r="B1300" t="str">
            <v>ITEM</v>
          </cell>
          <cell r="C1300" t="str">
            <v>UNIDAD</v>
          </cell>
        </row>
        <row r="1301">
          <cell r="D1301">
            <v>0</v>
          </cell>
        </row>
        <row r="1302">
          <cell r="B1302" t="str">
            <v>CODIGO</v>
          </cell>
        </row>
        <row r="1303">
          <cell r="A1303" t="str">
            <v>CODIGO</v>
          </cell>
          <cell r="B1303" t="str">
            <v>RECURSOS</v>
          </cell>
          <cell r="C1303" t="str">
            <v>UNIDAD</v>
          </cell>
          <cell r="D1303" t="str">
            <v>CANT.</v>
          </cell>
        </row>
        <row r="1304">
          <cell r="B1304" t="str">
            <v>MATERIALES</v>
          </cell>
        </row>
        <row r="1305">
          <cell r="B1305">
            <v>0</v>
          </cell>
          <cell r="C1305">
            <v>0</v>
          </cell>
        </row>
        <row r="1306">
          <cell r="B1306">
            <v>0</v>
          </cell>
          <cell r="C1306">
            <v>0</v>
          </cell>
        </row>
        <row r="1307">
          <cell r="B1307">
            <v>0</v>
          </cell>
          <cell r="C1307">
            <v>0</v>
          </cell>
        </row>
        <row r="1308">
          <cell r="B1308">
            <v>0</v>
          </cell>
          <cell r="C1308">
            <v>0</v>
          </cell>
        </row>
        <row r="1310">
          <cell r="B1310" t="str">
            <v>EQUIPO</v>
          </cell>
        </row>
        <row r="1311">
          <cell r="B1311" t="str">
            <v>HTA MENOR (5% de M. de O.)</v>
          </cell>
        </row>
        <row r="1312">
          <cell r="A1312">
            <v>0</v>
          </cell>
          <cell r="B1312">
            <v>0</v>
          </cell>
          <cell r="C1312">
            <v>0</v>
          </cell>
        </row>
        <row r="1313">
          <cell r="A1313">
            <v>0</v>
          </cell>
          <cell r="B1313">
            <v>0</v>
          </cell>
          <cell r="C1313">
            <v>0</v>
          </cell>
        </row>
        <row r="1314">
          <cell r="A1314">
            <v>0</v>
          </cell>
          <cell r="B1314">
            <v>0</v>
          </cell>
          <cell r="C1314">
            <v>0</v>
          </cell>
        </row>
        <row r="1316">
          <cell r="B1316" t="str">
            <v>MANO DE OBRA</v>
          </cell>
        </row>
        <row r="1317">
          <cell r="B1317">
            <v>0</v>
          </cell>
          <cell r="C1317">
            <v>0</v>
          </cell>
        </row>
        <row r="1318">
          <cell r="A1318">
            <v>0</v>
          </cell>
          <cell r="B1318">
            <v>0</v>
          </cell>
          <cell r="C1318">
            <v>0</v>
          </cell>
        </row>
        <row r="1319">
          <cell r="A1319">
            <v>0</v>
          </cell>
          <cell r="B1319">
            <v>0</v>
          </cell>
          <cell r="C1319">
            <v>0</v>
          </cell>
        </row>
        <row r="1320">
          <cell r="A1320">
            <v>0</v>
          </cell>
          <cell r="B1320">
            <v>0</v>
          </cell>
          <cell r="C1320">
            <v>0</v>
          </cell>
        </row>
        <row r="1322">
          <cell r="B1322" t="str">
            <v>TRANSPORTE</v>
          </cell>
        </row>
        <row r="1324">
          <cell r="A1324">
            <v>0</v>
          </cell>
          <cell r="B1324">
            <v>0</v>
          </cell>
          <cell r="C1324">
            <v>0</v>
          </cell>
        </row>
        <row r="1325">
          <cell r="A1325">
            <v>0</v>
          </cell>
          <cell r="B1325">
            <v>0</v>
          </cell>
          <cell r="C1325">
            <v>0</v>
          </cell>
        </row>
        <row r="1326">
          <cell r="A1326">
            <v>0</v>
          </cell>
          <cell r="B1326">
            <v>0</v>
          </cell>
          <cell r="C1326">
            <v>0</v>
          </cell>
        </row>
        <row r="1332">
          <cell r="A1332" t="str">
            <v>CODIGO</v>
          </cell>
          <cell r="B1332" t="str">
            <v>ITEM</v>
          </cell>
          <cell r="C1332" t="str">
            <v>UNIDAD</v>
          </cell>
        </row>
        <row r="1333">
          <cell r="D1333">
            <v>0</v>
          </cell>
        </row>
        <row r="1334">
          <cell r="B1334" t="str">
            <v>CODIGO</v>
          </cell>
        </row>
        <row r="1335">
          <cell r="A1335" t="str">
            <v>CODIGO</v>
          </cell>
          <cell r="B1335" t="str">
            <v>RECURSOS</v>
          </cell>
          <cell r="C1335" t="str">
            <v>UNIDAD</v>
          </cell>
          <cell r="D1335" t="str">
            <v>CANT.</v>
          </cell>
        </row>
        <row r="1336">
          <cell r="B1336" t="str">
            <v>MATERIALES</v>
          </cell>
        </row>
        <row r="1337">
          <cell r="B1337">
            <v>0</v>
          </cell>
          <cell r="C1337">
            <v>0</v>
          </cell>
        </row>
        <row r="1338">
          <cell r="B1338">
            <v>0</v>
          </cell>
          <cell r="C1338">
            <v>0</v>
          </cell>
        </row>
        <row r="1339">
          <cell r="B1339">
            <v>0</v>
          </cell>
          <cell r="C1339">
            <v>0</v>
          </cell>
        </row>
        <row r="1340">
          <cell r="B1340">
            <v>0</v>
          </cell>
          <cell r="C1340">
            <v>0</v>
          </cell>
        </row>
        <row r="1342">
          <cell r="B1342" t="str">
            <v>EQUIPO</v>
          </cell>
        </row>
        <row r="1343">
          <cell r="B1343" t="str">
            <v>HTA MENOR (5% de M. de O.)</v>
          </cell>
        </row>
        <row r="1344">
          <cell r="A1344">
            <v>0</v>
          </cell>
          <cell r="B1344">
            <v>0</v>
          </cell>
          <cell r="C1344">
            <v>0</v>
          </cell>
        </row>
        <row r="1345">
          <cell r="A1345">
            <v>0</v>
          </cell>
          <cell r="B1345">
            <v>0</v>
          </cell>
          <cell r="C1345">
            <v>0</v>
          </cell>
        </row>
        <row r="1346">
          <cell r="A1346">
            <v>0</v>
          </cell>
          <cell r="B1346">
            <v>0</v>
          </cell>
          <cell r="C1346">
            <v>0</v>
          </cell>
        </row>
        <row r="1348">
          <cell r="B1348" t="str">
            <v>MANO DE OBRA</v>
          </cell>
        </row>
        <row r="1349">
          <cell r="B1349">
            <v>0</v>
          </cell>
          <cell r="C1349">
            <v>0</v>
          </cell>
        </row>
        <row r="1350">
          <cell r="A1350">
            <v>0</v>
          </cell>
          <cell r="B1350">
            <v>0</v>
          </cell>
          <cell r="C1350">
            <v>0</v>
          </cell>
        </row>
        <row r="1351">
          <cell r="A1351">
            <v>0</v>
          </cell>
          <cell r="B1351">
            <v>0</v>
          </cell>
          <cell r="C1351">
            <v>0</v>
          </cell>
        </row>
        <row r="1352">
          <cell r="A1352">
            <v>0</v>
          </cell>
          <cell r="B1352">
            <v>0</v>
          </cell>
          <cell r="C1352">
            <v>0</v>
          </cell>
        </row>
        <row r="1354">
          <cell r="B1354" t="str">
            <v>TRANSPORTE</v>
          </cell>
        </row>
        <row r="1356">
          <cell r="A1356">
            <v>0</v>
          </cell>
          <cell r="B1356">
            <v>0</v>
          </cell>
          <cell r="C1356">
            <v>0</v>
          </cell>
        </row>
        <row r="1357">
          <cell r="A1357">
            <v>0</v>
          </cell>
          <cell r="B1357">
            <v>0</v>
          </cell>
          <cell r="C1357">
            <v>0</v>
          </cell>
        </row>
        <row r="1358">
          <cell r="A1358">
            <v>0</v>
          </cell>
          <cell r="B1358">
            <v>0</v>
          </cell>
          <cell r="C1358">
            <v>0</v>
          </cell>
        </row>
        <row r="1363">
          <cell r="A1363" t="str">
            <v>CODIGO</v>
          </cell>
          <cell r="B1363" t="str">
            <v>ITEM</v>
          </cell>
          <cell r="C1363" t="str">
            <v>UNIDAD</v>
          </cell>
        </row>
        <row r="1364">
          <cell r="D1364">
            <v>0</v>
          </cell>
        </row>
        <row r="1365">
          <cell r="B1365" t="str">
            <v>CODIGO</v>
          </cell>
        </row>
        <row r="1366">
          <cell r="A1366" t="str">
            <v>CODIGO</v>
          </cell>
          <cell r="B1366" t="str">
            <v>RECURSOS</v>
          </cell>
          <cell r="C1366" t="str">
            <v>UNIDAD</v>
          </cell>
          <cell r="D1366" t="str">
            <v>CANT.</v>
          </cell>
        </row>
        <row r="1367">
          <cell r="B1367" t="str">
            <v>MATERIALES</v>
          </cell>
        </row>
        <row r="1368">
          <cell r="B1368">
            <v>0</v>
          </cell>
          <cell r="C1368">
            <v>0</v>
          </cell>
        </row>
        <row r="1369">
          <cell r="B1369">
            <v>0</v>
          </cell>
          <cell r="C1369">
            <v>0</v>
          </cell>
        </row>
        <row r="1370">
          <cell r="B1370">
            <v>0</v>
          </cell>
          <cell r="C1370">
            <v>0</v>
          </cell>
        </row>
        <row r="1371">
          <cell r="B1371">
            <v>0</v>
          </cell>
          <cell r="C1371">
            <v>0</v>
          </cell>
        </row>
        <row r="1373">
          <cell r="B1373" t="str">
            <v>EQUIPO</v>
          </cell>
        </row>
        <row r="1374">
          <cell r="B1374" t="str">
            <v>HTA MENOR (5% de M. de O.)</v>
          </cell>
        </row>
        <row r="1375">
          <cell r="A1375">
            <v>0</v>
          </cell>
          <cell r="B1375">
            <v>0</v>
          </cell>
          <cell r="C1375">
            <v>0</v>
          </cell>
        </row>
        <row r="1376">
          <cell r="A1376">
            <v>0</v>
          </cell>
          <cell r="B1376">
            <v>0</v>
          </cell>
          <cell r="C1376">
            <v>0</v>
          </cell>
        </row>
        <row r="1377">
          <cell r="A1377">
            <v>0</v>
          </cell>
          <cell r="B1377">
            <v>0</v>
          </cell>
          <cell r="C1377">
            <v>0</v>
          </cell>
        </row>
        <row r="1379">
          <cell r="B1379" t="str">
            <v>MANO DE OBRA</v>
          </cell>
        </row>
        <row r="1380">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5">
          <cell r="B1385" t="str">
            <v>TRANSPORTE</v>
          </cell>
        </row>
        <row r="1387">
          <cell r="A1387">
            <v>0</v>
          </cell>
          <cell r="B1387">
            <v>0</v>
          </cell>
          <cell r="C1387">
            <v>0</v>
          </cell>
        </row>
        <row r="1388">
          <cell r="A1388">
            <v>0</v>
          </cell>
          <cell r="B1388">
            <v>0</v>
          </cell>
          <cell r="C1388">
            <v>0</v>
          </cell>
        </row>
        <row r="1389">
          <cell r="A1389">
            <v>0</v>
          </cell>
          <cell r="B1389">
            <v>0</v>
          </cell>
          <cell r="C1389">
            <v>0</v>
          </cell>
        </row>
        <row r="1394">
          <cell r="A1394" t="str">
            <v>CODIGO</v>
          </cell>
          <cell r="B1394" t="str">
            <v>ITEM</v>
          </cell>
          <cell r="C1394" t="str">
            <v>UNIDAD</v>
          </cell>
        </row>
        <row r="1395">
          <cell r="D1395">
            <v>0</v>
          </cell>
        </row>
        <row r="1396">
          <cell r="B1396" t="str">
            <v>CODIGO</v>
          </cell>
        </row>
        <row r="1397">
          <cell r="A1397" t="str">
            <v>CODIGO</v>
          </cell>
          <cell r="B1397" t="str">
            <v>RECURSOS</v>
          </cell>
          <cell r="C1397" t="str">
            <v>UNIDAD</v>
          </cell>
          <cell r="D1397" t="str">
            <v>CANT.</v>
          </cell>
        </row>
        <row r="1398">
          <cell r="B1398" t="str">
            <v>MATERIALES</v>
          </cell>
        </row>
        <row r="1399">
          <cell r="B1399">
            <v>0</v>
          </cell>
          <cell r="C1399">
            <v>0</v>
          </cell>
        </row>
        <row r="1400">
          <cell r="B1400">
            <v>0</v>
          </cell>
          <cell r="C1400">
            <v>0</v>
          </cell>
        </row>
        <row r="1401">
          <cell r="B1401">
            <v>0</v>
          </cell>
          <cell r="C1401">
            <v>0</v>
          </cell>
        </row>
        <row r="1402">
          <cell r="B1402">
            <v>0</v>
          </cell>
          <cell r="C1402">
            <v>0</v>
          </cell>
        </row>
        <row r="1404">
          <cell r="B1404" t="str">
            <v>EQUIPO</v>
          </cell>
        </row>
        <row r="1405">
          <cell r="B1405" t="str">
            <v>HTA MENOR (5% de M. de O.)</v>
          </cell>
        </row>
        <row r="1406">
          <cell r="A1406">
            <v>0</v>
          </cell>
          <cell r="B1406">
            <v>0</v>
          </cell>
          <cell r="C1406">
            <v>0</v>
          </cell>
        </row>
        <row r="1407">
          <cell r="A1407">
            <v>0</v>
          </cell>
          <cell r="B1407">
            <v>0</v>
          </cell>
          <cell r="C1407">
            <v>0</v>
          </cell>
        </row>
        <row r="1408">
          <cell r="A1408">
            <v>0</v>
          </cell>
          <cell r="B1408">
            <v>0</v>
          </cell>
          <cell r="C1408">
            <v>0</v>
          </cell>
        </row>
        <row r="1410">
          <cell r="B1410" t="str">
            <v>MANO DE OBRA</v>
          </cell>
        </row>
        <row r="1411">
          <cell r="B1411">
            <v>0</v>
          </cell>
          <cell r="C1411">
            <v>0</v>
          </cell>
        </row>
        <row r="1412">
          <cell r="A1412">
            <v>0</v>
          </cell>
          <cell r="B1412">
            <v>0</v>
          </cell>
          <cell r="C1412">
            <v>0</v>
          </cell>
        </row>
        <row r="1413">
          <cell r="A1413">
            <v>0</v>
          </cell>
          <cell r="B1413">
            <v>0</v>
          </cell>
          <cell r="C1413">
            <v>0</v>
          </cell>
        </row>
        <row r="1414">
          <cell r="A1414">
            <v>0</v>
          </cell>
          <cell r="B1414">
            <v>0</v>
          </cell>
          <cell r="C1414">
            <v>0</v>
          </cell>
        </row>
        <row r="1416">
          <cell r="B1416" t="str">
            <v>TRANSPORTE</v>
          </cell>
        </row>
        <row r="1418">
          <cell r="A1418">
            <v>0</v>
          </cell>
          <cell r="B1418">
            <v>0</v>
          </cell>
          <cell r="C1418">
            <v>0</v>
          </cell>
        </row>
        <row r="1419">
          <cell r="A1419">
            <v>0</v>
          </cell>
          <cell r="B1419">
            <v>0</v>
          </cell>
          <cell r="C1419">
            <v>0</v>
          </cell>
        </row>
        <row r="1420">
          <cell r="A1420">
            <v>0</v>
          </cell>
          <cell r="B1420">
            <v>0</v>
          </cell>
          <cell r="C1420">
            <v>0</v>
          </cell>
        </row>
        <row r="1425">
          <cell r="A1425" t="str">
            <v>CODIGO</v>
          </cell>
          <cell r="B1425" t="str">
            <v>ITEM</v>
          </cell>
          <cell r="C1425" t="str">
            <v>UNIDAD</v>
          </cell>
        </row>
        <row r="1426">
          <cell r="D1426">
            <v>0</v>
          </cell>
        </row>
        <row r="1427">
          <cell r="B1427" t="str">
            <v>CODIGO</v>
          </cell>
        </row>
        <row r="1428">
          <cell r="A1428" t="str">
            <v>CODIGO</v>
          </cell>
          <cell r="B1428" t="str">
            <v>RECURSOS</v>
          </cell>
          <cell r="C1428" t="str">
            <v>UNIDAD</v>
          </cell>
          <cell r="D1428" t="str">
            <v>CANT.</v>
          </cell>
        </row>
        <row r="1429">
          <cell r="B1429" t="str">
            <v>MATERIALES</v>
          </cell>
        </row>
        <row r="1430">
          <cell r="B1430">
            <v>0</v>
          </cell>
          <cell r="C1430">
            <v>0</v>
          </cell>
        </row>
        <row r="1431">
          <cell r="B1431">
            <v>0</v>
          </cell>
          <cell r="C1431">
            <v>0</v>
          </cell>
        </row>
        <row r="1432">
          <cell r="B1432">
            <v>0</v>
          </cell>
          <cell r="C1432">
            <v>0</v>
          </cell>
        </row>
        <row r="1433">
          <cell r="B1433">
            <v>0</v>
          </cell>
          <cell r="C1433">
            <v>0</v>
          </cell>
        </row>
        <row r="1435">
          <cell r="B1435" t="str">
            <v>EQUIPO</v>
          </cell>
        </row>
        <row r="1436">
          <cell r="B1436" t="str">
            <v>HTA MENOR (5% de M. de O.)</v>
          </cell>
        </row>
        <row r="1437">
          <cell r="A1437">
            <v>0</v>
          </cell>
          <cell r="B1437">
            <v>0</v>
          </cell>
          <cell r="C1437">
            <v>0</v>
          </cell>
        </row>
        <row r="1438">
          <cell r="A1438">
            <v>0</v>
          </cell>
          <cell r="B1438">
            <v>0</v>
          </cell>
          <cell r="C1438">
            <v>0</v>
          </cell>
        </row>
        <row r="1439">
          <cell r="A1439">
            <v>0</v>
          </cell>
          <cell r="B1439">
            <v>0</v>
          </cell>
          <cell r="C1439">
            <v>0</v>
          </cell>
        </row>
        <row r="1441">
          <cell r="B1441" t="str">
            <v>MANO DE OBRA</v>
          </cell>
        </row>
        <row r="1442">
          <cell r="B1442">
            <v>0</v>
          </cell>
          <cell r="C1442">
            <v>0</v>
          </cell>
        </row>
        <row r="1443">
          <cell r="A1443">
            <v>0</v>
          </cell>
          <cell r="B1443">
            <v>0</v>
          </cell>
          <cell r="C1443">
            <v>0</v>
          </cell>
        </row>
        <row r="1444">
          <cell r="A1444">
            <v>0</v>
          </cell>
          <cell r="B1444">
            <v>0</v>
          </cell>
          <cell r="C1444">
            <v>0</v>
          </cell>
        </row>
        <row r="1445">
          <cell r="A1445">
            <v>0</v>
          </cell>
          <cell r="B1445">
            <v>0</v>
          </cell>
          <cell r="C1445">
            <v>0</v>
          </cell>
        </row>
        <row r="1447">
          <cell r="B1447" t="str">
            <v>TRANSPORTE</v>
          </cell>
        </row>
        <row r="1449">
          <cell r="A1449">
            <v>0</v>
          </cell>
          <cell r="B1449">
            <v>0</v>
          </cell>
          <cell r="C1449">
            <v>0</v>
          </cell>
        </row>
        <row r="1450">
          <cell r="A1450">
            <v>0</v>
          </cell>
          <cell r="B1450">
            <v>0</v>
          </cell>
          <cell r="C1450">
            <v>0</v>
          </cell>
        </row>
        <row r="1451">
          <cell r="A1451">
            <v>0</v>
          </cell>
          <cell r="B1451">
            <v>0</v>
          </cell>
          <cell r="C1451">
            <v>0</v>
          </cell>
        </row>
        <row r="1456">
          <cell r="A1456" t="str">
            <v>CODIGO</v>
          </cell>
          <cell r="B1456" t="str">
            <v>ITEM</v>
          </cell>
          <cell r="C1456" t="str">
            <v>UNIDAD</v>
          </cell>
        </row>
        <row r="1457">
          <cell r="D1457">
            <v>0</v>
          </cell>
        </row>
        <row r="1458">
          <cell r="B1458" t="str">
            <v>CODIGO</v>
          </cell>
        </row>
        <row r="1459">
          <cell r="A1459" t="str">
            <v>CODIGO</v>
          </cell>
          <cell r="B1459" t="str">
            <v>RECURSOS</v>
          </cell>
          <cell r="C1459" t="str">
            <v>UNIDAD</v>
          </cell>
          <cell r="D1459" t="str">
            <v>CANT.</v>
          </cell>
        </row>
        <row r="1460">
          <cell r="B1460" t="str">
            <v>MATERIALES</v>
          </cell>
        </row>
        <row r="1461">
          <cell r="B1461">
            <v>0</v>
          </cell>
          <cell r="C1461">
            <v>0</v>
          </cell>
        </row>
        <row r="1462">
          <cell r="B1462">
            <v>0</v>
          </cell>
          <cell r="C1462">
            <v>0</v>
          </cell>
        </row>
        <row r="1463">
          <cell r="B1463">
            <v>0</v>
          </cell>
          <cell r="C1463">
            <v>0</v>
          </cell>
        </row>
        <row r="1464">
          <cell r="B1464">
            <v>0</v>
          </cell>
          <cell r="C1464">
            <v>0</v>
          </cell>
        </row>
        <row r="1466">
          <cell r="B1466" t="str">
            <v>EQUIPO</v>
          </cell>
        </row>
        <row r="1467">
          <cell r="B1467" t="str">
            <v>HTA MENOR (5% de M. de O.)</v>
          </cell>
        </row>
        <row r="1468">
          <cell r="A1468">
            <v>0</v>
          </cell>
          <cell r="B1468">
            <v>0</v>
          </cell>
          <cell r="C1468">
            <v>0</v>
          </cell>
        </row>
        <row r="1469">
          <cell r="A1469">
            <v>0</v>
          </cell>
          <cell r="B1469">
            <v>0</v>
          </cell>
          <cell r="C1469">
            <v>0</v>
          </cell>
        </row>
        <row r="1470">
          <cell r="A1470">
            <v>0</v>
          </cell>
          <cell r="B1470">
            <v>0</v>
          </cell>
          <cell r="C1470">
            <v>0</v>
          </cell>
        </row>
        <row r="1472">
          <cell r="B1472" t="str">
            <v>MANO DE OBRA</v>
          </cell>
        </row>
        <row r="1473">
          <cell r="B1473">
            <v>0</v>
          </cell>
          <cell r="C1473">
            <v>0</v>
          </cell>
        </row>
        <row r="1474">
          <cell r="A1474">
            <v>0</v>
          </cell>
          <cell r="B1474">
            <v>0</v>
          </cell>
          <cell r="C1474">
            <v>0</v>
          </cell>
        </row>
        <row r="1475">
          <cell r="A1475">
            <v>0</v>
          </cell>
          <cell r="B1475">
            <v>0</v>
          </cell>
          <cell r="C1475">
            <v>0</v>
          </cell>
        </row>
        <row r="1476">
          <cell r="A1476">
            <v>0</v>
          </cell>
          <cell r="B1476">
            <v>0</v>
          </cell>
          <cell r="C1476">
            <v>0</v>
          </cell>
        </row>
        <row r="1478">
          <cell r="B1478" t="str">
            <v>TRANSPORTE</v>
          </cell>
        </row>
        <row r="1480">
          <cell r="A1480">
            <v>0</v>
          </cell>
          <cell r="B1480">
            <v>0</v>
          </cell>
          <cell r="C1480">
            <v>0</v>
          </cell>
        </row>
        <row r="1481">
          <cell r="A1481">
            <v>0</v>
          </cell>
          <cell r="B1481">
            <v>0</v>
          </cell>
          <cell r="C1481">
            <v>0</v>
          </cell>
        </row>
        <row r="1482">
          <cell r="A1482">
            <v>0</v>
          </cell>
          <cell r="B1482">
            <v>0</v>
          </cell>
          <cell r="C1482">
            <v>0</v>
          </cell>
        </row>
        <row r="1487">
          <cell r="A1487" t="str">
            <v>CODIGO</v>
          </cell>
          <cell r="B1487" t="str">
            <v>ITEM</v>
          </cell>
          <cell r="C1487" t="str">
            <v>UNIDAD</v>
          </cell>
        </row>
        <row r="1488">
          <cell r="D1488">
            <v>0</v>
          </cell>
        </row>
        <row r="1489">
          <cell r="B1489" t="str">
            <v>CODIGO</v>
          </cell>
        </row>
        <row r="1490">
          <cell r="A1490" t="str">
            <v>CODIGO</v>
          </cell>
          <cell r="B1490" t="str">
            <v>RECURSOS</v>
          </cell>
          <cell r="C1490" t="str">
            <v>UNIDAD</v>
          </cell>
          <cell r="D1490" t="str">
            <v>CANT.</v>
          </cell>
        </row>
        <row r="1491">
          <cell r="B1491" t="str">
            <v>MATERIALES</v>
          </cell>
        </row>
        <row r="1492">
          <cell r="B1492">
            <v>0</v>
          </cell>
          <cell r="C1492">
            <v>0</v>
          </cell>
        </row>
        <row r="1493">
          <cell r="B1493">
            <v>0</v>
          </cell>
          <cell r="C1493">
            <v>0</v>
          </cell>
        </row>
        <row r="1494">
          <cell r="B1494">
            <v>0</v>
          </cell>
          <cell r="C1494">
            <v>0</v>
          </cell>
        </row>
        <row r="1495">
          <cell r="B1495">
            <v>0</v>
          </cell>
          <cell r="C1495">
            <v>0</v>
          </cell>
        </row>
        <row r="1497">
          <cell r="B1497" t="str">
            <v>EQUIPO</v>
          </cell>
        </row>
        <row r="1498">
          <cell r="B1498" t="str">
            <v>HTA MENOR (5% de M. de O.)</v>
          </cell>
        </row>
        <row r="1499">
          <cell r="A1499">
            <v>0</v>
          </cell>
          <cell r="B1499">
            <v>0</v>
          </cell>
          <cell r="C1499">
            <v>0</v>
          </cell>
        </row>
        <row r="1500">
          <cell r="A1500">
            <v>0</v>
          </cell>
          <cell r="B1500">
            <v>0</v>
          </cell>
          <cell r="C1500">
            <v>0</v>
          </cell>
        </row>
        <row r="1501">
          <cell r="A1501">
            <v>0</v>
          </cell>
          <cell r="B1501">
            <v>0</v>
          </cell>
          <cell r="C1501">
            <v>0</v>
          </cell>
        </row>
        <row r="1503">
          <cell r="B1503" t="str">
            <v>MANO DE OBRA</v>
          </cell>
        </row>
        <row r="1504">
          <cell r="B1504">
            <v>0</v>
          </cell>
          <cell r="C1504">
            <v>0</v>
          </cell>
        </row>
        <row r="1505">
          <cell r="A1505">
            <v>0</v>
          </cell>
          <cell r="B1505">
            <v>0</v>
          </cell>
          <cell r="C1505">
            <v>0</v>
          </cell>
        </row>
        <row r="1506">
          <cell r="A1506">
            <v>0</v>
          </cell>
          <cell r="B1506">
            <v>0</v>
          </cell>
          <cell r="C1506">
            <v>0</v>
          </cell>
        </row>
        <row r="1507">
          <cell r="A1507">
            <v>0</v>
          </cell>
          <cell r="B1507">
            <v>0</v>
          </cell>
          <cell r="C1507">
            <v>0</v>
          </cell>
        </row>
        <row r="1509">
          <cell r="B1509" t="str">
            <v>TRANSPORTE</v>
          </cell>
        </row>
        <row r="1511">
          <cell r="A1511">
            <v>0</v>
          </cell>
          <cell r="B1511">
            <v>0</v>
          </cell>
          <cell r="C1511">
            <v>0</v>
          </cell>
        </row>
        <row r="1512">
          <cell r="A1512">
            <v>0</v>
          </cell>
          <cell r="B1512">
            <v>0</v>
          </cell>
          <cell r="C1512">
            <v>0</v>
          </cell>
        </row>
        <row r="1513">
          <cell r="A1513">
            <v>0</v>
          </cell>
          <cell r="B1513">
            <v>0</v>
          </cell>
          <cell r="C1513">
            <v>0</v>
          </cell>
        </row>
        <row r="1518">
          <cell r="A1518" t="str">
            <v>CODIGO</v>
          </cell>
          <cell r="B1518" t="str">
            <v>ITEM</v>
          </cell>
          <cell r="C1518" t="str">
            <v>UNIDAD</v>
          </cell>
        </row>
        <row r="1519">
          <cell r="D1519">
            <v>0</v>
          </cell>
        </row>
        <row r="1520">
          <cell r="B1520" t="str">
            <v>CODIGO</v>
          </cell>
        </row>
        <row r="1521">
          <cell r="A1521" t="str">
            <v>CODIGO</v>
          </cell>
          <cell r="B1521" t="str">
            <v>RECURSOS</v>
          </cell>
          <cell r="C1521" t="str">
            <v>UNIDAD</v>
          </cell>
          <cell r="D1521" t="str">
            <v>CANT.</v>
          </cell>
        </row>
        <row r="1522">
          <cell r="B1522" t="str">
            <v>MATERIALES</v>
          </cell>
        </row>
        <row r="1523">
          <cell r="B1523">
            <v>0</v>
          </cell>
          <cell r="C1523">
            <v>0</v>
          </cell>
        </row>
        <row r="1524">
          <cell r="B1524">
            <v>0</v>
          </cell>
          <cell r="C1524">
            <v>0</v>
          </cell>
        </row>
        <row r="1525">
          <cell r="B1525">
            <v>0</v>
          </cell>
          <cell r="C1525">
            <v>0</v>
          </cell>
        </row>
        <row r="1526">
          <cell r="B1526">
            <v>0</v>
          </cell>
          <cell r="C1526">
            <v>0</v>
          </cell>
        </row>
        <row r="1528">
          <cell r="B1528" t="str">
            <v>EQUIPO</v>
          </cell>
        </row>
        <row r="1529">
          <cell r="B1529" t="str">
            <v>HTA MENOR (5% de M. de O.)</v>
          </cell>
        </row>
        <row r="1530">
          <cell r="A1530">
            <v>0</v>
          </cell>
          <cell r="B1530">
            <v>0</v>
          </cell>
          <cell r="C1530">
            <v>0</v>
          </cell>
        </row>
        <row r="1531">
          <cell r="A1531">
            <v>0</v>
          </cell>
          <cell r="B1531">
            <v>0</v>
          </cell>
          <cell r="C1531">
            <v>0</v>
          </cell>
        </row>
        <row r="1532">
          <cell r="A1532">
            <v>0</v>
          </cell>
          <cell r="B1532">
            <v>0</v>
          </cell>
          <cell r="C1532">
            <v>0</v>
          </cell>
        </row>
        <row r="1534">
          <cell r="B1534" t="str">
            <v>MANO DE OBRA</v>
          </cell>
        </row>
        <row r="1535">
          <cell r="B1535">
            <v>0</v>
          </cell>
          <cell r="C1535">
            <v>0</v>
          </cell>
        </row>
        <row r="1536">
          <cell r="A1536">
            <v>0</v>
          </cell>
          <cell r="B1536">
            <v>0</v>
          </cell>
          <cell r="C1536">
            <v>0</v>
          </cell>
        </row>
        <row r="1537">
          <cell r="A1537">
            <v>0</v>
          </cell>
          <cell r="B1537">
            <v>0</v>
          </cell>
          <cell r="C1537">
            <v>0</v>
          </cell>
        </row>
        <row r="1538">
          <cell r="A1538">
            <v>0</v>
          </cell>
          <cell r="B1538">
            <v>0</v>
          </cell>
          <cell r="C1538">
            <v>0</v>
          </cell>
        </row>
        <row r="1540">
          <cell r="B1540" t="str">
            <v>TRANSPORTE</v>
          </cell>
        </row>
        <row r="1542">
          <cell r="A1542">
            <v>0</v>
          </cell>
          <cell r="B1542">
            <v>0</v>
          </cell>
          <cell r="C1542">
            <v>0</v>
          </cell>
        </row>
        <row r="1543">
          <cell r="A1543">
            <v>0</v>
          </cell>
          <cell r="B1543">
            <v>0</v>
          </cell>
          <cell r="C1543">
            <v>0</v>
          </cell>
        </row>
        <row r="1544">
          <cell r="A1544">
            <v>0</v>
          </cell>
          <cell r="B1544">
            <v>0</v>
          </cell>
          <cell r="C1544">
            <v>0</v>
          </cell>
        </row>
        <row r="1549">
          <cell r="A1549" t="str">
            <v>CODIGO</v>
          </cell>
          <cell r="B1549" t="str">
            <v>ITEM</v>
          </cell>
          <cell r="C1549" t="str">
            <v>UNIDAD</v>
          </cell>
        </row>
        <row r="1550">
          <cell r="D1550">
            <v>0</v>
          </cell>
        </row>
        <row r="1551">
          <cell r="B1551" t="str">
            <v>CODIGO</v>
          </cell>
        </row>
        <row r="1552">
          <cell r="A1552" t="str">
            <v>CODIGO</v>
          </cell>
          <cell r="B1552" t="str">
            <v>RECURSOS</v>
          </cell>
          <cell r="C1552" t="str">
            <v>UNIDAD</v>
          </cell>
          <cell r="D1552" t="str">
            <v>CANT.</v>
          </cell>
        </row>
        <row r="1553">
          <cell r="B1553" t="str">
            <v>MATERIALES</v>
          </cell>
        </row>
        <row r="1554">
          <cell r="B1554">
            <v>0</v>
          </cell>
          <cell r="C1554">
            <v>0</v>
          </cell>
        </row>
        <row r="1555">
          <cell r="B1555">
            <v>0</v>
          </cell>
          <cell r="C1555">
            <v>0</v>
          </cell>
        </row>
        <row r="1556">
          <cell r="B1556">
            <v>0</v>
          </cell>
          <cell r="C1556">
            <v>0</v>
          </cell>
        </row>
        <row r="1557">
          <cell r="B1557">
            <v>0</v>
          </cell>
          <cell r="C1557">
            <v>0</v>
          </cell>
        </row>
        <row r="1559">
          <cell r="B1559" t="str">
            <v>EQUIPO</v>
          </cell>
        </row>
        <row r="1560">
          <cell r="B1560" t="str">
            <v>HTA MENOR (5% de M. de O.)</v>
          </cell>
        </row>
        <row r="1561">
          <cell r="A1561">
            <v>0</v>
          </cell>
          <cell r="B1561">
            <v>0</v>
          </cell>
          <cell r="C1561">
            <v>0</v>
          </cell>
        </row>
        <row r="1562">
          <cell r="A1562">
            <v>0</v>
          </cell>
          <cell r="B1562">
            <v>0</v>
          </cell>
          <cell r="C1562">
            <v>0</v>
          </cell>
        </row>
        <row r="1563">
          <cell r="A1563">
            <v>0</v>
          </cell>
          <cell r="B1563">
            <v>0</v>
          </cell>
          <cell r="C1563">
            <v>0</v>
          </cell>
        </row>
        <row r="1565">
          <cell r="B1565" t="str">
            <v>MANO DE OBRA</v>
          </cell>
        </row>
        <row r="1566">
          <cell r="B1566">
            <v>0</v>
          </cell>
          <cell r="C1566">
            <v>0</v>
          </cell>
        </row>
        <row r="1567">
          <cell r="A1567">
            <v>0</v>
          </cell>
          <cell r="B1567">
            <v>0</v>
          </cell>
          <cell r="C1567">
            <v>0</v>
          </cell>
        </row>
        <row r="1568">
          <cell r="A1568">
            <v>0</v>
          </cell>
          <cell r="B1568">
            <v>0</v>
          </cell>
          <cell r="C1568">
            <v>0</v>
          </cell>
        </row>
        <row r="1569">
          <cell r="A1569">
            <v>0</v>
          </cell>
          <cell r="B1569">
            <v>0</v>
          </cell>
          <cell r="C1569">
            <v>0</v>
          </cell>
        </row>
        <row r="1571">
          <cell r="B1571" t="str">
            <v>TRANSPORTE</v>
          </cell>
        </row>
        <row r="1573">
          <cell r="A1573">
            <v>0</v>
          </cell>
          <cell r="B1573">
            <v>0</v>
          </cell>
          <cell r="C1573">
            <v>0</v>
          </cell>
        </row>
        <row r="1574">
          <cell r="A1574">
            <v>0</v>
          </cell>
          <cell r="B1574">
            <v>0</v>
          </cell>
          <cell r="C1574">
            <v>0</v>
          </cell>
        </row>
        <row r="1575">
          <cell r="A1575">
            <v>0</v>
          </cell>
          <cell r="B1575">
            <v>0</v>
          </cell>
          <cell r="C1575">
            <v>0</v>
          </cell>
        </row>
        <row r="1580">
          <cell r="A1580" t="str">
            <v>CODIGO</v>
          </cell>
          <cell r="B1580" t="str">
            <v>ITEM</v>
          </cell>
          <cell r="C1580" t="str">
            <v>UNIDAD</v>
          </cell>
        </row>
        <row r="1581">
          <cell r="D1581">
            <v>0</v>
          </cell>
        </row>
        <row r="1582">
          <cell r="B1582" t="str">
            <v>CODIGO</v>
          </cell>
        </row>
        <row r="1583">
          <cell r="A1583" t="str">
            <v>CODIGO</v>
          </cell>
          <cell r="B1583" t="str">
            <v>RECURSOS</v>
          </cell>
          <cell r="C1583" t="str">
            <v>UNIDAD</v>
          </cell>
          <cell r="D1583" t="str">
            <v>CANT.</v>
          </cell>
        </row>
        <row r="1584">
          <cell r="B1584" t="str">
            <v>MATERIALES</v>
          </cell>
        </row>
        <row r="1585">
          <cell r="B1585">
            <v>0</v>
          </cell>
          <cell r="C1585">
            <v>0</v>
          </cell>
        </row>
        <row r="1586">
          <cell r="B1586">
            <v>0</v>
          </cell>
          <cell r="C1586">
            <v>0</v>
          </cell>
        </row>
        <row r="1587">
          <cell r="B1587">
            <v>0</v>
          </cell>
          <cell r="C1587">
            <v>0</v>
          </cell>
        </row>
        <row r="1588">
          <cell r="B1588">
            <v>0</v>
          </cell>
          <cell r="C1588">
            <v>0</v>
          </cell>
        </row>
        <row r="1590">
          <cell r="B1590" t="str">
            <v>EQUIPO</v>
          </cell>
        </row>
        <row r="1591">
          <cell r="B1591" t="str">
            <v>HTA MENOR (5% de M. de O.)</v>
          </cell>
        </row>
        <row r="1592">
          <cell r="A1592">
            <v>0</v>
          </cell>
          <cell r="B1592">
            <v>0</v>
          </cell>
          <cell r="C1592">
            <v>0</v>
          </cell>
        </row>
        <row r="1593">
          <cell r="A1593">
            <v>0</v>
          </cell>
          <cell r="B1593">
            <v>0</v>
          </cell>
          <cell r="C1593">
            <v>0</v>
          </cell>
        </row>
        <row r="1594">
          <cell r="A1594">
            <v>0</v>
          </cell>
          <cell r="B1594">
            <v>0</v>
          </cell>
          <cell r="C1594">
            <v>0</v>
          </cell>
        </row>
        <row r="1596">
          <cell r="B1596" t="str">
            <v>MANO DE OBRA</v>
          </cell>
        </row>
        <row r="1597">
          <cell r="B1597">
            <v>0</v>
          </cell>
          <cell r="C1597">
            <v>0</v>
          </cell>
        </row>
        <row r="1598">
          <cell r="A1598">
            <v>0</v>
          </cell>
          <cell r="B1598">
            <v>0</v>
          </cell>
          <cell r="C1598">
            <v>0</v>
          </cell>
        </row>
        <row r="1599">
          <cell r="A1599">
            <v>0</v>
          </cell>
          <cell r="B1599">
            <v>0</v>
          </cell>
          <cell r="C1599">
            <v>0</v>
          </cell>
        </row>
        <row r="1600">
          <cell r="A1600">
            <v>0</v>
          </cell>
          <cell r="B1600">
            <v>0</v>
          </cell>
          <cell r="C1600">
            <v>0</v>
          </cell>
        </row>
        <row r="1602">
          <cell r="B1602" t="str">
            <v>TRANSPORTE</v>
          </cell>
        </row>
        <row r="1604">
          <cell r="A1604">
            <v>0</v>
          </cell>
          <cell r="B1604">
            <v>0</v>
          </cell>
          <cell r="C1604">
            <v>0</v>
          </cell>
        </row>
        <row r="1605">
          <cell r="A1605">
            <v>0</v>
          </cell>
          <cell r="B1605">
            <v>0</v>
          </cell>
          <cell r="C1605">
            <v>0</v>
          </cell>
        </row>
        <row r="1606">
          <cell r="A1606">
            <v>0</v>
          </cell>
          <cell r="B1606">
            <v>0</v>
          </cell>
          <cell r="C1606">
            <v>0</v>
          </cell>
        </row>
        <row r="1611">
          <cell r="A1611" t="str">
            <v>CODIGO</v>
          </cell>
          <cell r="B1611" t="str">
            <v>ITEM</v>
          </cell>
          <cell r="C1611" t="str">
            <v>UNIDAD</v>
          </cell>
        </row>
        <row r="1612">
          <cell r="D1612">
            <v>0</v>
          </cell>
        </row>
        <row r="1613">
          <cell r="B1613" t="str">
            <v>CODIGO</v>
          </cell>
        </row>
        <row r="1614">
          <cell r="A1614" t="str">
            <v>CODIGO</v>
          </cell>
          <cell r="B1614" t="str">
            <v>RECURSOS</v>
          </cell>
          <cell r="C1614" t="str">
            <v>UNIDAD</v>
          </cell>
          <cell r="D1614" t="str">
            <v>CANT.</v>
          </cell>
        </row>
        <row r="1615">
          <cell r="B1615" t="str">
            <v>MATERIALES</v>
          </cell>
        </row>
        <row r="1616">
          <cell r="B1616">
            <v>0</v>
          </cell>
          <cell r="C1616">
            <v>0</v>
          </cell>
        </row>
        <row r="1617">
          <cell r="B1617">
            <v>0</v>
          </cell>
          <cell r="C1617">
            <v>0</v>
          </cell>
        </row>
        <row r="1618">
          <cell r="B1618">
            <v>0</v>
          </cell>
          <cell r="C1618">
            <v>0</v>
          </cell>
        </row>
        <row r="1619">
          <cell r="B1619">
            <v>0</v>
          </cell>
          <cell r="C1619">
            <v>0</v>
          </cell>
        </row>
        <row r="1621">
          <cell r="B1621" t="str">
            <v>EQUIPO</v>
          </cell>
        </row>
        <row r="1622">
          <cell r="B1622" t="str">
            <v>HTA MENOR (5% de M. de O.)</v>
          </cell>
        </row>
        <row r="1623">
          <cell r="A1623">
            <v>0</v>
          </cell>
          <cell r="B1623">
            <v>0</v>
          </cell>
          <cell r="C1623">
            <v>0</v>
          </cell>
        </row>
        <row r="1624">
          <cell r="A1624">
            <v>0</v>
          </cell>
          <cell r="B1624">
            <v>0</v>
          </cell>
          <cell r="C1624">
            <v>0</v>
          </cell>
        </row>
        <row r="1625">
          <cell r="A1625">
            <v>0</v>
          </cell>
          <cell r="B1625">
            <v>0</v>
          </cell>
          <cell r="C1625">
            <v>0</v>
          </cell>
        </row>
        <row r="1627">
          <cell r="B1627" t="str">
            <v>MANO DE OBRA</v>
          </cell>
        </row>
        <row r="1628">
          <cell r="B1628">
            <v>0</v>
          </cell>
          <cell r="C1628">
            <v>0</v>
          </cell>
        </row>
        <row r="1629">
          <cell r="A1629">
            <v>0</v>
          </cell>
          <cell r="B1629">
            <v>0</v>
          </cell>
          <cell r="C1629">
            <v>0</v>
          </cell>
        </row>
        <row r="1630">
          <cell r="A1630">
            <v>0</v>
          </cell>
          <cell r="B1630">
            <v>0</v>
          </cell>
          <cell r="C1630">
            <v>0</v>
          </cell>
        </row>
        <row r="1631">
          <cell r="A1631">
            <v>0</v>
          </cell>
          <cell r="B1631">
            <v>0</v>
          </cell>
          <cell r="C1631">
            <v>0</v>
          </cell>
        </row>
        <row r="1633">
          <cell r="B1633" t="str">
            <v>TRANSPORTE</v>
          </cell>
        </row>
        <row r="1635">
          <cell r="A1635">
            <v>0</v>
          </cell>
          <cell r="B1635">
            <v>0</v>
          </cell>
          <cell r="C1635">
            <v>0</v>
          </cell>
        </row>
        <row r="1636">
          <cell r="A1636">
            <v>0</v>
          </cell>
          <cell r="B1636">
            <v>0</v>
          </cell>
          <cell r="C1636">
            <v>0</v>
          </cell>
        </row>
        <row r="1637">
          <cell r="A1637">
            <v>0</v>
          </cell>
          <cell r="B1637">
            <v>0</v>
          </cell>
          <cell r="C1637">
            <v>0</v>
          </cell>
        </row>
        <row r="1642">
          <cell r="A1642" t="str">
            <v>CODIGO</v>
          </cell>
          <cell r="B1642" t="str">
            <v>ITEM</v>
          </cell>
          <cell r="C1642" t="str">
            <v>UNIDAD</v>
          </cell>
        </row>
        <row r="1643">
          <cell r="D1643">
            <v>0</v>
          </cell>
        </row>
        <row r="1644">
          <cell r="B1644" t="str">
            <v>CODIGO</v>
          </cell>
        </row>
        <row r="1645">
          <cell r="A1645" t="str">
            <v>CODIGO</v>
          </cell>
          <cell r="B1645" t="str">
            <v>RECURSOS</v>
          </cell>
          <cell r="C1645" t="str">
            <v>UNIDAD</v>
          </cell>
          <cell r="D1645" t="str">
            <v>CANT.</v>
          </cell>
        </row>
        <row r="1646">
          <cell r="B1646" t="str">
            <v>MATERIALES</v>
          </cell>
        </row>
        <row r="1647">
          <cell r="B1647">
            <v>0</v>
          </cell>
          <cell r="C1647">
            <v>0</v>
          </cell>
        </row>
        <row r="1648">
          <cell r="B1648">
            <v>0</v>
          </cell>
          <cell r="C1648">
            <v>0</v>
          </cell>
        </row>
        <row r="1649">
          <cell r="B1649">
            <v>0</v>
          </cell>
          <cell r="C1649">
            <v>0</v>
          </cell>
        </row>
        <row r="1650">
          <cell r="B1650">
            <v>0</v>
          </cell>
          <cell r="C1650">
            <v>0</v>
          </cell>
        </row>
        <row r="1652">
          <cell r="B1652" t="str">
            <v>EQUIPO</v>
          </cell>
        </row>
        <row r="1653">
          <cell r="B1653" t="str">
            <v>HTA MENOR (5% de M. de O.)</v>
          </cell>
        </row>
        <row r="1654">
          <cell r="A1654">
            <v>0</v>
          </cell>
          <cell r="B1654">
            <v>0</v>
          </cell>
          <cell r="C1654">
            <v>0</v>
          </cell>
        </row>
        <row r="1655">
          <cell r="A1655">
            <v>0</v>
          </cell>
          <cell r="B1655">
            <v>0</v>
          </cell>
          <cell r="C1655">
            <v>0</v>
          </cell>
        </row>
        <row r="1656">
          <cell r="A1656">
            <v>0</v>
          </cell>
          <cell r="B1656">
            <v>0</v>
          </cell>
          <cell r="C1656">
            <v>0</v>
          </cell>
        </row>
        <row r="1658">
          <cell r="B1658" t="str">
            <v>MANO DE OBRA</v>
          </cell>
        </row>
        <row r="1659">
          <cell r="B1659">
            <v>0</v>
          </cell>
          <cell r="C1659">
            <v>0</v>
          </cell>
        </row>
        <row r="1660">
          <cell r="A1660">
            <v>0</v>
          </cell>
          <cell r="B1660">
            <v>0</v>
          </cell>
          <cell r="C1660">
            <v>0</v>
          </cell>
        </row>
        <row r="1661">
          <cell r="A1661">
            <v>0</v>
          </cell>
          <cell r="B1661">
            <v>0</v>
          </cell>
          <cell r="C1661">
            <v>0</v>
          </cell>
        </row>
        <row r="1662">
          <cell r="A1662">
            <v>0</v>
          </cell>
          <cell r="B1662">
            <v>0</v>
          </cell>
          <cell r="C1662">
            <v>0</v>
          </cell>
        </row>
        <row r="1664">
          <cell r="B1664" t="str">
            <v>TRANSPORTE</v>
          </cell>
        </row>
        <row r="1666">
          <cell r="A1666">
            <v>0</v>
          </cell>
          <cell r="B1666">
            <v>0</v>
          </cell>
          <cell r="C1666">
            <v>0</v>
          </cell>
        </row>
        <row r="1667">
          <cell r="A1667">
            <v>0</v>
          </cell>
          <cell r="B1667">
            <v>0</v>
          </cell>
          <cell r="C1667">
            <v>0</v>
          </cell>
        </row>
        <row r="1668">
          <cell r="A1668">
            <v>0</v>
          </cell>
          <cell r="B1668">
            <v>0</v>
          </cell>
          <cell r="C1668">
            <v>0</v>
          </cell>
        </row>
        <row r="1673">
          <cell r="A1673" t="str">
            <v>CODIGO</v>
          </cell>
          <cell r="B1673" t="str">
            <v>ITEM</v>
          </cell>
          <cell r="C1673" t="str">
            <v>UNIDAD</v>
          </cell>
        </row>
        <row r="1674">
          <cell r="D1674">
            <v>0</v>
          </cell>
        </row>
        <row r="1675">
          <cell r="B1675" t="str">
            <v>CODIGO</v>
          </cell>
        </row>
        <row r="1676">
          <cell r="A1676" t="str">
            <v>CODIGO</v>
          </cell>
          <cell r="B1676" t="str">
            <v>RECURSOS</v>
          </cell>
          <cell r="C1676" t="str">
            <v>UNIDAD</v>
          </cell>
          <cell r="D1676" t="str">
            <v>CANT.</v>
          </cell>
        </row>
        <row r="1677">
          <cell r="B1677" t="str">
            <v>MATERIALES</v>
          </cell>
        </row>
        <row r="1678">
          <cell r="B1678">
            <v>0</v>
          </cell>
          <cell r="C1678">
            <v>0</v>
          </cell>
        </row>
        <row r="1679">
          <cell r="B1679">
            <v>0</v>
          </cell>
          <cell r="C1679">
            <v>0</v>
          </cell>
        </row>
        <row r="1680">
          <cell r="B1680">
            <v>0</v>
          </cell>
          <cell r="C1680">
            <v>0</v>
          </cell>
        </row>
        <row r="1681">
          <cell r="B1681">
            <v>0</v>
          </cell>
          <cell r="C1681">
            <v>0</v>
          </cell>
        </row>
        <row r="1683">
          <cell r="B1683" t="str">
            <v>EQUIPO</v>
          </cell>
        </row>
        <row r="1684">
          <cell r="B1684" t="str">
            <v>HTA MENOR (5% de M. de O.)</v>
          </cell>
        </row>
        <row r="1685">
          <cell r="A1685">
            <v>0</v>
          </cell>
          <cell r="B1685">
            <v>0</v>
          </cell>
          <cell r="C1685">
            <v>0</v>
          </cell>
        </row>
        <row r="1686">
          <cell r="A1686">
            <v>0</v>
          </cell>
          <cell r="B1686">
            <v>0</v>
          </cell>
          <cell r="C1686">
            <v>0</v>
          </cell>
        </row>
        <row r="1687">
          <cell r="A1687">
            <v>0</v>
          </cell>
          <cell r="B1687">
            <v>0</v>
          </cell>
          <cell r="C1687">
            <v>0</v>
          </cell>
        </row>
        <row r="1689">
          <cell r="B1689" t="str">
            <v>MANO DE OBRA</v>
          </cell>
        </row>
        <row r="1690">
          <cell r="B1690">
            <v>0</v>
          </cell>
          <cell r="C1690">
            <v>0</v>
          </cell>
        </row>
        <row r="1691">
          <cell r="A1691">
            <v>0</v>
          </cell>
          <cell r="B1691">
            <v>0</v>
          </cell>
          <cell r="C1691">
            <v>0</v>
          </cell>
        </row>
        <row r="1692">
          <cell r="A1692">
            <v>0</v>
          </cell>
          <cell r="B1692">
            <v>0</v>
          </cell>
          <cell r="C1692">
            <v>0</v>
          </cell>
        </row>
        <row r="1693">
          <cell r="A1693">
            <v>0</v>
          </cell>
          <cell r="B1693">
            <v>0</v>
          </cell>
          <cell r="C1693">
            <v>0</v>
          </cell>
        </row>
        <row r="1695">
          <cell r="B1695" t="str">
            <v>TRANSPORTE</v>
          </cell>
        </row>
        <row r="1697">
          <cell r="A1697">
            <v>0</v>
          </cell>
          <cell r="B1697">
            <v>0</v>
          </cell>
          <cell r="C1697">
            <v>0</v>
          </cell>
        </row>
        <row r="1698">
          <cell r="A1698">
            <v>0</v>
          </cell>
          <cell r="B1698">
            <v>0</v>
          </cell>
          <cell r="C1698">
            <v>0</v>
          </cell>
        </row>
        <row r="1699">
          <cell r="A1699">
            <v>0</v>
          </cell>
          <cell r="B1699">
            <v>0</v>
          </cell>
          <cell r="C1699">
            <v>0</v>
          </cell>
        </row>
        <row r="1705">
          <cell r="A1705" t="str">
            <v>CODIGO</v>
          </cell>
          <cell r="B1705" t="str">
            <v>ITEM</v>
          </cell>
          <cell r="C1705" t="str">
            <v>UNIDAD</v>
          </cell>
        </row>
        <row r="1706">
          <cell r="D1706">
            <v>0</v>
          </cell>
        </row>
        <row r="1707">
          <cell r="B1707" t="str">
            <v>CODIGO</v>
          </cell>
        </row>
        <row r="1708">
          <cell r="A1708" t="str">
            <v>CODIGO</v>
          </cell>
          <cell r="B1708" t="str">
            <v>RECURSOS</v>
          </cell>
          <cell r="C1708" t="str">
            <v>UNIDAD</v>
          </cell>
          <cell r="D1708" t="str">
            <v>CANT.</v>
          </cell>
        </row>
        <row r="1709">
          <cell r="B1709" t="str">
            <v>MATERIALES</v>
          </cell>
        </row>
        <row r="1710">
          <cell r="B1710">
            <v>0</v>
          </cell>
          <cell r="C1710">
            <v>0</v>
          </cell>
        </row>
        <row r="1711">
          <cell r="B1711">
            <v>0</v>
          </cell>
          <cell r="C1711">
            <v>0</v>
          </cell>
        </row>
        <row r="1712">
          <cell r="B1712">
            <v>0</v>
          </cell>
          <cell r="C1712">
            <v>0</v>
          </cell>
        </row>
        <row r="1713">
          <cell r="B1713">
            <v>0</v>
          </cell>
          <cell r="C1713">
            <v>0</v>
          </cell>
        </row>
        <row r="1715">
          <cell r="B1715" t="str">
            <v>EQUIPO</v>
          </cell>
        </row>
        <row r="1716">
          <cell r="B1716" t="str">
            <v>HTA MENOR (5% de M. de O.)</v>
          </cell>
        </row>
        <row r="1717">
          <cell r="A1717">
            <v>0</v>
          </cell>
          <cell r="B1717">
            <v>0</v>
          </cell>
          <cell r="C1717">
            <v>0</v>
          </cell>
        </row>
        <row r="1718">
          <cell r="A1718">
            <v>0</v>
          </cell>
          <cell r="B1718">
            <v>0</v>
          </cell>
          <cell r="C1718">
            <v>0</v>
          </cell>
        </row>
        <row r="1719">
          <cell r="A1719">
            <v>0</v>
          </cell>
          <cell r="B1719">
            <v>0</v>
          </cell>
          <cell r="C1719">
            <v>0</v>
          </cell>
        </row>
        <row r="1721">
          <cell r="B1721" t="str">
            <v>MANO DE OBRA</v>
          </cell>
        </row>
        <row r="1722">
          <cell r="B1722">
            <v>0</v>
          </cell>
          <cell r="C1722">
            <v>0</v>
          </cell>
        </row>
        <row r="1723">
          <cell r="A1723">
            <v>0</v>
          </cell>
          <cell r="B1723">
            <v>0</v>
          </cell>
          <cell r="C1723">
            <v>0</v>
          </cell>
        </row>
        <row r="1724">
          <cell r="A1724">
            <v>0</v>
          </cell>
          <cell r="B1724">
            <v>0</v>
          </cell>
          <cell r="C1724">
            <v>0</v>
          </cell>
        </row>
        <row r="1725">
          <cell r="A1725">
            <v>0</v>
          </cell>
          <cell r="B1725">
            <v>0</v>
          </cell>
          <cell r="C1725">
            <v>0</v>
          </cell>
        </row>
        <row r="1727">
          <cell r="B1727" t="str">
            <v>TRANSPORTE</v>
          </cell>
        </row>
        <row r="1729">
          <cell r="A1729">
            <v>0</v>
          </cell>
          <cell r="B1729">
            <v>0</v>
          </cell>
          <cell r="C1729">
            <v>0</v>
          </cell>
        </row>
        <row r="1730">
          <cell r="A1730">
            <v>0</v>
          </cell>
          <cell r="B1730">
            <v>0</v>
          </cell>
          <cell r="C1730">
            <v>0</v>
          </cell>
        </row>
        <row r="1731">
          <cell r="A1731">
            <v>0</v>
          </cell>
          <cell r="B1731">
            <v>0</v>
          </cell>
          <cell r="C1731">
            <v>0</v>
          </cell>
        </row>
        <row r="1736">
          <cell r="A1736" t="str">
            <v>CODIGO</v>
          </cell>
          <cell r="B1736" t="str">
            <v>ITEM</v>
          </cell>
          <cell r="C1736" t="str">
            <v>UNIDAD</v>
          </cell>
        </row>
        <row r="1737">
          <cell r="D1737">
            <v>0</v>
          </cell>
        </row>
        <row r="1738">
          <cell r="B1738" t="str">
            <v>CODIGO</v>
          </cell>
        </row>
        <row r="1739">
          <cell r="A1739" t="str">
            <v>CODIGO</v>
          </cell>
          <cell r="B1739" t="str">
            <v>RECURSOS</v>
          </cell>
          <cell r="C1739" t="str">
            <v>UNIDAD</v>
          </cell>
          <cell r="D1739" t="str">
            <v>CANT.</v>
          </cell>
        </row>
        <row r="1740">
          <cell r="B1740" t="str">
            <v>MATERIALES</v>
          </cell>
        </row>
        <row r="1741">
          <cell r="B1741">
            <v>0</v>
          </cell>
          <cell r="C1741">
            <v>0</v>
          </cell>
        </row>
        <row r="1742">
          <cell r="B1742">
            <v>0</v>
          </cell>
          <cell r="C1742">
            <v>0</v>
          </cell>
        </row>
        <row r="1743">
          <cell r="B1743">
            <v>0</v>
          </cell>
          <cell r="C1743">
            <v>0</v>
          </cell>
        </row>
        <row r="1744">
          <cell r="B1744">
            <v>0</v>
          </cell>
          <cell r="C1744">
            <v>0</v>
          </cell>
        </row>
        <row r="1746">
          <cell r="B1746" t="str">
            <v>EQUIPO</v>
          </cell>
        </row>
        <row r="1747">
          <cell r="B1747" t="str">
            <v>HTA MENOR (5% de M. de O.)</v>
          </cell>
        </row>
        <row r="1748">
          <cell r="A1748">
            <v>0</v>
          </cell>
          <cell r="B1748">
            <v>0</v>
          </cell>
          <cell r="C1748">
            <v>0</v>
          </cell>
        </row>
        <row r="1749">
          <cell r="A1749">
            <v>0</v>
          </cell>
          <cell r="B1749">
            <v>0</v>
          </cell>
          <cell r="C1749">
            <v>0</v>
          </cell>
        </row>
        <row r="1750">
          <cell r="A1750">
            <v>0</v>
          </cell>
          <cell r="B1750">
            <v>0</v>
          </cell>
          <cell r="C1750">
            <v>0</v>
          </cell>
        </row>
        <row r="1752">
          <cell r="B1752" t="str">
            <v>MANO DE OBRA</v>
          </cell>
        </row>
        <row r="1753">
          <cell r="B1753">
            <v>0</v>
          </cell>
          <cell r="C1753">
            <v>0</v>
          </cell>
        </row>
        <row r="1754">
          <cell r="A1754">
            <v>0</v>
          </cell>
          <cell r="B1754">
            <v>0</v>
          </cell>
          <cell r="C1754">
            <v>0</v>
          </cell>
        </row>
        <row r="1755">
          <cell r="A1755">
            <v>0</v>
          </cell>
          <cell r="B1755">
            <v>0</v>
          </cell>
          <cell r="C1755">
            <v>0</v>
          </cell>
        </row>
        <row r="1756">
          <cell r="A1756">
            <v>0</v>
          </cell>
          <cell r="B1756">
            <v>0</v>
          </cell>
          <cell r="C1756">
            <v>0</v>
          </cell>
        </row>
        <row r="1758">
          <cell r="B1758" t="str">
            <v>TRANSPORTE</v>
          </cell>
        </row>
        <row r="1760">
          <cell r="A1760">
            <v>0</v>
          </cell>
          <cell r="B1760">
            <v>0</v>
          </cell>
          <cell r="C1760">
            <v>0</v>
          </cell>
        </row>
        <row r="1761">
          <cell r="A1761">
            <v>0</v>
          </cell>
          <cell r="B1761">
            <v>0</v>
          </cell>
          <cell r="C1761">
            <v>0</v>
          </cell>
        </row>
        <row r="1762">
          <cell r="A1762">
            <v>0</v>
          </cell>
          <cell r="B1762">
            <v>0</v>
          </cell>
          <cell r="C1762">
            <v>0</v>
          </cell>
        </row>
        <row r="1767">
          <cell r="A1767" t="str">
            <v>CODIGO</v>
          </cell>
          <cell r="B1767" t="str">
            <v>ITEM</v>
          </cell>
          <cell r="C1767" t="str">
            <v>UNIDAD</v>
          </cell>
        </row>
        <row r="1768">
          <cell r="D1768">
            <v>0</v>
          </cell>
        </row>
        <row r="1769">
          <cell r="B1769" t="str">
            <v>CODIGO</v>
          </cell>
        </row>
        <row r="1770">
          <cell r="A1770" t="str">
            <v>CODIGO</v>
          </cell>
          <cell r="B1770" t="str">
            <v>RECURSOS</v>
          </cell>
          <cell r="C1770" t="str">
            <v>UNIDAD</v>
          </cell>
          <cell r="D1770" t="str">
            <v>CANT.</v>
          </cell>
        </row>
        <row r="1771">
          <cell r="B1771" t="str">
            <v>MATERIALES</v>
          </cell>
        </row>
        <row r="1772">
          <cell r="B1772">
            <v>0</v>
          </cell>
          <cell r="C1772">
            <v>0</v>
          </cell>
        </row>
        <row r="1773">
          <cell r="B1773">
            <v>0</v>
          </cell>
          <cell r="C1773">
            <v>0</v>
          </cell>
        </row>
        <row r="1774">
          <cell r="B1774">
            <v>0</v>
          </cell>
          <cell r="C1774">
            <v>0</v>
          </cell>
        </row>
        <row r="1775">
          <cell r="B1775">
            <v>0</v>
          </cell>
          <cell r="C1775">
            <v>0</v>
          </cell>
        </row>
        <row r="1777">
          <cell r="B1777" t="str">
            <v>EQUIPO</v>
          </cell>
        </row>
        <row r="1778">
          <cell r="B1778" t="str">
            <v>HTA MENOR (5% de M. de O.)</v>
          </cell>
        </row>
        <row r="1779">
          <cell r="A1779">
            <v>0</v>
          </cell>
          <cell r="B1779">
            <v>0</v>
          </cell>
          <cell r="C1779">
            <v>0</v>
          </cell>
        </row>
        <row r="1780">
          <cell r="A1780">
            <v>0</v>
          </cell>
          <cell r="B1780">
            <v>0</v>
          </cell>
          <cell r="C1780">
            <v>0</v>
          </cell>
        </row>
        <row r="1781">
          <cell r="A1781">
            <v>0</v>
          </cell>
          <cell r="B1781">
            <v>0</v>
          </cell>
          <cell r="C1781">
            <v>0</v>
          </cell>
        </row>
        <row r="1783">
          <cell r="B1783" t="str">
            <v>MANO DE OBRA</v>
          </cell>
        </row>
        <row r="1784">
          <cell r="B1784">
            <v>0</v>
          </cell>
          <cell r="C1784">
            <v>0</v>
          </cell>
        </row>
        <row r="1785">
          <cell r="A1785">
            <v>0</v>
          </cell>
          <cell r="B1785">
            <v>0</v>
          </cell>
          <cell r="C1785">
            <v>0</v>
          </cell>
        </row>
        <row r="1786">
          <cell r="A1786">
            <v>0</v>
          </cell>
          <cell r="B1786">
            <v>0</v>
          </cell>
          <cell r="C1786">
            <v>0</v>
          </cell>
        </row>
        <row r="1787">
          <cell r="A1787">
            <v>0</v>
          </cell>
          <cell r="B1787">
            <v>0</v>
          </cell>
          <cell r="C1787">
            <v>0</v>
          </cell>
        </row>
        <row r="1789">
          <cell r="B1789" t="str">
            <v>TRANSPORTE</v>
          </cell>
        </row>
        <row r="1791">
          <cell r="A1791">
            <v>0</v>
          </cell>
          <cell r="B1791">
            <v>0</v>
          </cell>
          <cell r="C1791">
            <v>0</v>
          </cell>
        </row>
        <row r="1792">
          <cell r="A1792">
            <v>0</v>
          </cell>
          <cell r="B1792">
            <v>0</v>
          </cell>
          <cell r="C1792">
            <v>0</v>
          </cell>
        </row>
        <row r="1793">
          <cell r="A1793">
            <v>0</v>
          </cell>
          <cell r="B1793">
            <v>0</v>
          </cell>
          <cell r="C1793">
            <v>0</v>
          </cell>
        </row>
        <row r="1798">
          <cell r="A1798" t="str">
            <v>CODIGO</v>
          </cell>
          <cell r="B1798" t="str">
            <v>ITEM</v>
          </cell>
          <cell r="C1798" t="str">
            <v>UNIDAD</v>
          </cell>
        </row>
        <row r="1799">
          <cell r="D1799">
            <v>0</v>
          </cell>
        </row>
        <row r="1800">
          <cell r="B1800" t="str">
            <v>CODIGO</v>
          </cell>
        </row>
        <row r="1801">
          <cell r="A1801" t="str">
            <v>CODIGO</v>
          </cell>
          <cell r="B1801" t="str">
            <v>RECURSOS</v>
          </cell>
          <cell r="C1801" t="str">
            <v>UNIDAD</v>
          </cell>
          <cell r="D1801" t="str">
            <v>CANT.</v>
          </cell>
        </row>
        <row r="1802">
          <cell r="B1802" t="str">
            <v>MATERIALES</v>
          </cell>
        </row>
        <row r="1803">
          <cell r="B1803">
            <v>0</v>
          </cell>
          <cell r="C1803">
            <v>0</v>
          </cell>
        </row>
        <row r="1804">
          <cell r="B1804">
            <v>0</v>
          </cell>
          <cell r="C1804">
            <v>0</v>
          </cell>
        </row>
        <row r="1805">
          <cell r="B1805">
            <v>0</v>
          </cell>
          <cell r="C1805">
            <v>0</v>
          </cell>
        </row>
        <row r="1806">
          <cell r="B1806">
            <v>0</v>
          </cell>
          <cell r="C1806">
            <v>0</v>
          </cell>
        </row>
        <row r="1808">
          <cell r="B1808" t="str">
            <v>EQUIPO</v>
          </cell>
        </row>
        <row r="1809">
          <cell r="B1809" t="str">
            <v>HTA MENOR (5% de M. de O.)</v>
          </cell>
        </row>
        <row r="1810">
          <cell r="A1810">
            <v>0</v>
          </cell>
          <cell r="B1810">
            <v>0</v>
          </cell>
          <cell r="C1810">
            <v>0</v>
          </cell>
        </row>
        <row r="1811">
          <cell r="A1811">
            <v>0</v>
          </cell>
          <cell r="B1811">
            <v>0</v>
          </cell>
          <cell r="C1811">
            <v>0</v>
          </cell>
        </row>
        <row r="1812">
          <cell r="A1812">
            <v>0</v>
          </cell>
          <cell r="B1812">
            <v>0</v>
          </cell>
          <cell r="C1812">
            <v>0</v>
          </cell>
        </row>
        <row r="1814">
          <cell r="B1814" t="str">
            <v>MANO DE OBRA</v>
          </cell>
        </row>
        <row r="1815">
          <cell r="B1815">
            <v>0</v>
          </cell>
          <cell r="C1815">
            <v>0</v>
          </cell>
        </row>
        <row r="1816">
          <cell r="A1816">
            <v>0</v>
          </cell>
          <cell r="B1816">
            <v>0</v>
          </cell>
          <cell r="C1816">
            <v>0</v>
          </cell>
        </row>
        <row r="1817">
          <cell r="A1817">
            <v>0</v>
          </cell>
          <cell r="B1817">
            <v>0</v>
          </cell>
          <cell r="C1817">
            <v>0</v>
          </cell>
        </row>
        <row r="1818">
          <cell r="A1818">
            <v>0</v>
          </cell>
          <cell r="B1818">
            <v>0</v>
          </cell>
          <cell r="C1818">
            <v>0</v>
          </cell>
        </row>
        <row r="1820">
          <cell r="B1820" t="str">
            <v>TRANSPORTE</v>
          </cell>
        </row>
        <row r="1822">
          <cell r="A1822">
            <v>0</v>
          </cell>
          <cell r="B1822">
            <v>0</v>
          </cell>
          <cell r="C1822">
            <v>0</v>
          </cell>
        </row>
        <row r="1823">
          <cell r="A1823">
            <v>0</v>
          </cell>
          <cell r="B1823">
            <v>0</v>
          </cell>
          <cell r="C1823">
            <v>0</v>
          </cell>
        </row>
        <row r="1824">
          <cell r="A1824">
            <v>0</v>
          </cell>
          <cell r="B1824">
            <v>0</v>
          </cell>
          <cell r="C1824">
            <v>0</v>
          </cell>
        </row>
        <row r="1829">
          <cell r="A1829" t="str">
            <v>CODIGO</v>
          </cell>
          <cell r="B1829" t="str">
            <v>ITEM</v>
          </cell>
          <cell r="C1829" t="str">
            <v>UNIDAD</v>
          </cell>
        </row>
        <row r="1830">
          <cell r="D1830">
            <v>0</v>
          </cell>
        </row>
        <row r="1831">
          <cell r="B1831" t="str">
            <v>CODIGO</v>
          </cell>
        </row>
        <row r="1832">
          <cell r="A1832" t="str">
            <v>CODIGO</v>
          </cell>
          <cell r="B1832" t="str">
            <v>RECURSOS</v>
          </cell>
          <cell r="C1832" t="str">
            <v>UNIDAD</v>
          </cell>
          <cell r="D1832" t="str">
            <v>CANT.</v>
          </cell>
        </row>
        <row r="1833">
          <cell r="B1833" t="str">
            <v>MATERIALES</v>
          </cell>
        </row>
        <row r="1834">
          <cell r="B1834">
            <v>0</v>
          </cell>
          <cell r="C1834">
            <v>0</v>
          </cell>
        </row>
        <row r="1835">
          <cell r="B1835">
            <v>0</v>
          </cell>
          <cell r="C1835">
            <v>0</v>
          </cell>
        </row>
        <row r="1836">
          <cell r="B1836">
            <v>0</v>
          </cell>
          <cell r="C1836">
            <v>0</v>
          </cell>
        </row>
        <row r="1837">
          <cell r="B1837">
            <v>0</v>
          </cell>
          <cell r="C1837">
            <v>0</v>
          </cell>
        </row>
        <row r="1839">
          <cell r="B1839" t="str">
            <v>EQUIPO</v>
          </cell>
        </row>
        <row r="1840">
          <cell r="B1840" t="str">
            <v>HTA MENOR (5% de M. de O.)</v>
          </cell>
        </row>
        <row r="1841">
          <cell r="A1841">
            <v>0</v>
          </cell>
          <cell r="B1841">
            <v>0</v>
          </cell>
          <cell r="C1841">
            <v>0</v>
          </cell>
        </row>
        <row r="1842">
          <cell r="A1842">
            <v>0</v>
          </cell>
          <cell r="B1842">
            <v>0</v>
          </cell>
          <cell r="C1842">
            <v>0</v>
          </cell>
        </row>
        <row r="1843">
          <cell r="A1843">
            <v>0</v>
          </cell>
          <cell r="B1843">
            <v>0</v>
          </cell>
          <cell r="C1843">
            <v>0</v>
          </cell>
        </row>
        <row r="1845">
          <cell r="B1845" t="str">
            <v>MANO DE OBRA</v>
          </cell>
        </row>
        <row r="1846">
          <cell r="B1846">
            <v>0</v>
          </cell>
          <cell r="C1846">
            <v>0</v>
          </cell>
        </row>
        <row r="1847">
          <cell r="A1847">
            <v>0</v>
          </cell>
          <cell r="B1847">
            <v>0</v>
          </cell>
          <cell r="C1847">
            <v>0</v>
          </cell>
        </row>
        <row r="1848">
          <cell r="A1848">
            <v>0</v>
          </cell>
          <cell r="B1848">
            <v>0</v>
          </cell>
          <cell r="C1848">
            <v>0</v>
          </cell>
        </row>
        <row r="1849">
          <cell r="A1849">
            <v>0</v>
          </cell>
          <cell r="B1849">
            <v>0</v>
          </cell>
          <cell r="C1849">
            <v>0</v>
          </cell>
        </row>
        <row r="1851">
          <cell r="B1851" t="str">
            <v>TRANSPORTE</v>
          </cell>
        </row>
        <row r="1853">
          <cell r="A1853">
            <v>0</v>
          </cell>
          <cell r="B1853">
            <v>0</v>
          </cell>
          <cell r="C1853">
            <v>0</v>
          </cell>
        </row>
        <row r="1854">
          <cell r="A1854">
            <v>0</v>
          </cell>
          <cell r="B1854">
            <v>0</v>
          </cell>
          <cell r="C1854">
            <v>0</v>
          </cell>
        </row>
        <row r="1855">
          <cell r="A1855">
            <v>0</v>
          </cell>
          <cell r="B1855">
            <v>0</v>
          </cell>
          <cell r="C1855">
            <v>0</v>
          </cell>
        </row>
        <row r="1860">
          <cell r="A1860" t="str">
            <v>CODIGO</v>
          </cell>
          <cell r="B1860" t="str">
            <v>ITEM</v>
          </cell>
          <cell r="C1860" t="str">
            <v>UNIDAD</v>
          </cell>
        </row>
        <row r="1861">
          <cell r="D1861">
            <v>0</v>
          </cell>
        </row>
        <row r="1862">
          <cell r="B1862" t="str">
            <v>CODIGO</v>
          </cell>
        </row>
        <row r="1863">
          <cell r="A1863" t="str">
            <v>CODIGO</v>
          </cell>
          <cell r="B1863" t="str">
            <v>RECURSOS</v>
          </cell>
          <cell r="C1863" t="str">
            <v>UNIDAD</v>
          </cell>
          <cell r="D1863" t="str">
            <v>CANT.</v>
          </cell>
        </row>
        <row r="1864">
          <cell r="B1864" t="str">
            <v>MATERIALES</v>
          </cell>
        </row>
        <row r="1865">
          <cell r="B1865">
            <v>0</v>
          </cell>
          <cell r="C1865">
            <v>0</v>
          </cell>
        </row>
        <row r="1866">
          <cell r="B1866">
            <v>0</v>
          </cell>
          <cell r="C1866">
            <v>0</v>
          </cell>
        </row>
        <row r="1867">
          <cell r="B1867">
            <v>0</v>
          </cell>
          <cell r="C1867">
            <v>0</v>
          </cell>
        </row>
        <row r="1868">
          <cell r="B1868">
            <v>0</v>
          </cell>
          <cell r="C1868">
            <v>0</v>
          </cell>
        </row>
        <row r="1870">
          <cell r="B1870" t="str">
            <v>EQUIPO</v>
          </cell>
        </row>
        <row r="1871">
          <cell r="B1871" t="str">
            <v>HTA MENOR (5% de M. de O.)</v>
          </cell>
        </row>
        <row r="1872">
          <cell r="A1872">
            <v>0</v>
          </cell>
          <cell r="B1872">
            <v>0</v>
          </cell>
          <cell r="C1872">
            <v>0</v>
          </cell>
        </row>
        <row r="1873">
          <cell r="A1873">
            <v>0</v>
          </cell>
          <cell r="B1873">
            <v>0</v>
          </cell>
          <cell r="C1873">
            <v>0</v>
          </cell>
        </row>
        <row r="1874">
          <cell r="A1874">
            <v>0</v>
          </cell>
          <cell r="B1874">
            <v>0</v>
          </cell>
          <cell r="C1874">
            <v>0</v>
          </cell>
        </row>
        <row r="1876">
          <cell r="B1876" t="str">
            <v>MANO DE OBRA</v>
          </cell>
        </row>
        <row r="1877">
          <cell r="B1877">
            <v>0</v>
          </cell>
          <cell r="C1877">
            <v>0</v>
          </cell>
        </row>
        <row r="1878">
          <cell r="A1878">
            <v>0</v>
          </cell>
          <cell r="B1878">
            <v>0</v>
          </cell>
          <cell r="C1878">
            <v>0</v>
          </cell>
        </row>
        <row r="1879">
          <cell r="A1879">
            <v>0</v>
          </cell>
          <cell r="B1879">
            <v>0</v>
          </cell>
          <cell r="C1879">
            <v>0</v>
          </cell>
        </row>
        <row r="1880">
          <cell r="A1880">
            <v>0</v>
          </cell>
          <cell r="B1880">
            <v>0</v>
          </cell>
          <cell r="C1880">
            <v>0</v>
          </cell>
        </row>
        <row r="1882">
          <cell r="B1882" t="str">
            <v>TRANSPORTE</v>
          </cell>
        </row>
        <row r="1884">
          <cell r="A1884">
            <v>0</v>
          </cell>
          <cell r="B1884">
            <v>0</v>
          </cell>
          <cell r="C1884">
            <v>0</v>
          </cell>
        </row>
        <row r="1885">
          <cell r="A1885">
            <v>0</v>
          </cell>
          <cell r="B1885">
            <v>0</v>
          </cell>
          <cell r="C1885">
            <v>0</v>
          </cell>
        </row>
        <row r="1886">
          <cell r="A1886">
            <v>0</v>
          </cell>
          <cell r="B1886">
            <v>0</v>
          </cell>
          <cell r="C1886">
            <v>0</v>
          </cell>
        </row>
        <row r="1891">
          <cell r="A1891" t="str">
            <v>CODIGO</v>
          </cell>
          <cell r="B1891" t="str">
            <v>ITEM</v>
          </cell>
          <cell r="C1891" t="str">
            <v>UNIDAD</v>
          </cell>
        </row>
        <row r="1892">
          <cell r="D1892">
            <v>0</v>
          </cell>
        </row>
        <row r="1893">
          <cell r="B1893" t="str">
            <v>CODIGO</v>
          </cell>
        </row>
        <row r="1894">
          <cell r="A1894" t="str">
            <v>CODIGO</v>
          </cell>
          <cell r="B1894" t="str">
            <v>RECURSOS</v>
          </cell>
          <cell r="C1894" t="str">
            <v>UNIDAD</v>
          </cell>
          <cell r="D1894" t="str">
            <v>CANT.</v>
          </cell>
        </row>
        <row r="1895">
          <cell r="B1895" t="str">
            <v>MATERIALES</v>
          </cell>
        </row>
        <row r="1896">
          <cell r="B1896">
            <v>0</v>
          </cell>
          <cell r="C1896">
            <v>0</v>
          </cell>
        </row>
        <row r="1897">
          <cell r="B1897">
            <v>0</v>
          </cell>
          <cell r="C1897">
            <v>0</v>
          </cell>
        </row>
        <row r="1898">
          <cell r="B1898">
            <v>0</v>
          </cell>
          <cell r="C1898">
            <v>0</v>
          </cell>
        </row>
        <row r="1899">
          <cell r="B1899">
            <v>0</v>
          </cell>
          <cell r="C1899">
            <v>0</v>
          </cell>
        </row>
        <row r="1901">
          <cell r="B1901" t="str">
            <v>EQUIPO</v>
          </cell>
        </row>
        <row r="1902">
          <cell r="B1902" t="str">
            <v>HTA MENOR (5% de M. de O.)</v>
          </cell>
        </row>
        <row r="1903">
          <cell r="A1903">
            <v>0</v>
          </cell>
          <cell r="B1903">
            <v>0</v>
          </cell>
          <cell r="C1903">
            <v>0</v>
          </cell>
        </row>
        <row r="1904">
          <cell r="A1904">
            <v>0</v>
          </cell>
          <cell r="B1904">
            <v>0</v>
          </cell>
          <cell r="C1904">
            <v>0</v>
          </cell>
        </row>
        <row r="1905">
          <cell r="A1905">
            <v>0</v>
          </cell>
          <cell r="B1905">
            <v>0</v>
          </cell>
          <cell r="C1905">
            <v>0</v>
          </cell>
        </row>
        <row r="1907">
          <cell r="B1907" t="str">
            <v>MANO DE OBRA</v>
          </cell>
        </row>
        <row r="1908">
          <cell r="B1908">
            <v>0</v>
          </cell>
          <cell r="C1908">
            <v>0</v>
          </cell>
        </row>
        <row r="1909">
          <cell r="A1909">
            <v>0</v>
          </cell>
          <cell r="B1909">
            <v>0</v>
          </cell>
          <cell r="C1909">
            <v>0</v>
          </cell>
        </row>
        <row r="1910">
          <cell r="A1910">
            <v>0</v>
          </cell>
          <cell r="B1910">
            <v>0</v>
          </cell>
          <cell r="C1910">
            <v>0</v>
          </cell>
        </row>
        <row r="1911">
          <cell r="A1911">
            <v>0</v>
          </cell>
          <cell r="B1911">
            <v>0</v>
          </cell>
          <cell r="C1911">
            <v>0</v>
          </cell>
        </row>
        <row r="1913">
          <cell r="B1913" t="str">
            <v>TRANSPORTE</v>
          </cell>
        </row>
        <row r="1915">
          <cell r="A1915">
            <v>0</v>
          </cell>
          <cell r="B1915">
            <v>0</v>
          </cell>
          <cell r="C1915">
            <v>0</v>
          </cell>
        </row>
        <row r="1916">
          <cell r="A1916">
            <v>0</v>
          </cell>
          <cell r="B1916">
            <v>0</v>
          </cell>
          <cell r="C1916">
            <v>0</v>
          </cell>
        </row>
        <row r="1917">
          <cell r="A1917">
            <v>0</v>
          </cell>
          <cell r="B1917">
            <v>0</v>
          </cell>
          <cell r="C1917">
            <v>0</v>
          </cell>
        </row>
        <row r="1922">
          <cell r="A1922" t="str">
            <v>CODIGO</v>
          </cell>
          <cell r="B1922" t="str">
            <v>ITEM</v>
          </cell>
          <cell r="C1922" t="str">
            <v>UNIDAD</v>
          </cell>
        </row>
        <row r="1923">
          <cell r="D1923">
            <v>0</v>
          </cell>
        </row>
        <row r="1924">
          <cell r="B1924" t="str">
            <v>CODIGO</v>
          </cell>
        </row>
        <row r="1925">
          <cell r="A1925" t="str">
            <v>CODIGO</v>
          </cell>
          <cell r="B1925" t="str">
            <v>RECURSOS</v>
          </cell>
          <cell r="C1925" t="str">
            <v>UNIDAD</v>
          </cell>
          <cell r="D1925" t="str">
            <v>CANT.</v>
          </cell>
        </row>
        <row r="1926">
          <cell r="B1926" t="str">
            <v>MATERIALES</v>
          </cell>
        </row>
        <row r="1927">
          <cell r="B1927">
            <v>0</v>
          </cell>
          <cell r="C1927">
            <v>0</v>
          </cell>
        </row>
        <row r="1928">
          <cell r="B1928">
            <v>0</v>
          </cell>
          <cell r="C1928">
            <v>0</v>
          </cell>
        </row>
        <row r="1929">
          <cell r="B1929">
            <v>0</v>
          </cell>
          <cell r="C1929">
            <v>0</v>
          </cell>
        </row>
        <row r="1930">
          <cell r="B1930">
            <v>0</v>
          </cell>
          <cell r="C1930">
            <v>0</v>
          </cell>
        </row>
        <row r="1932">
          <cell r="B1932" t="str">
            <v>EQUIPO</v>
          </cell>
        </row>
        <row r="1933">
          <cell r="B1933" t="str">
            <v>HTA MENOR (5% de M. de O.)</v>
          </cell>
        </row>
        <row r="1934">
          <cell r="A1934">
            <v>0</v>
          </cell>
          <cell r="B1934">
            <v>0</v>
          </cell>
          <cell r="C1934">
            <v>0</v>
          </cell>
        </row>
        <row r="1935">
          <cell r="A1935">
            <v>0</v>
          </cell>
          <cell r="B1935">
            <v>0</v>
          </cell>
          <cell r="C1935">
            <v>0</v>
          </cell>
        </row>
        <row r="1936">
          <cell r="A1936">
            <v>0</v>
          </cell>
          <cell r="B1936">
            <v>0</v>
          </cell>
          <cell r="C1936">
            <v>0</v>
          </cell>
        </row>
        <row r="1938">
          <cell r="B1938" t="str">
            <v>MANO DE OBRA</v>
          </cell>
        </row>
        <row r="1939">
          <cell r="B1939">
            <v>0</v>
          </cell>
          <cell r="C1939">
            <v>0</v>
          </cell>
        </row>
        <row r="1940">
          <cell r="A1940">
            <v>0</v>
          </cell>
          <cell r="B1940">
            <v>0</v>
          </cell>
          <cell r="C1940">
            <v>0</v>
          </cell>
        </row>
        <row r="1941">
          <cell r="A1941">
            <v>0</v>
          </cell>
          <cell r="B1941">
            <v>0</v>
          </cell>
          <cell r="C1941">
            <v>0</v>
          </cell>
        </row>
        <row r="1942">
          <cell r="A1942">
            <v>0</v>
          </cell>
          <cell r="B1942">
            <v>0</v>
          </cell>
          <cell r="C1942">
            <v>0</v>
          </cell>
        </row>
        <row r="1944">
          <cell r="B1944" t="str">
            <v>TRANSPORTE</v>
          </cell>
        </row>
        <row r="1946">
          <cell r="A1946">
            <v>0</v>
          </cell>
          <cell r="B1946">
            <v>0</v>
          </cell>
          <cell r="C1946">
            <v>0</v>
          </cell>
        </row>
        <row r="1947">
          <cell r="A1947">
            <v>0</v>
          </cell>
          <cell r="B1947">
            <v>0</v>
          </cell>
          <cell r="C1947">
            <v>0</v>
          </cell>
        </row>
        <row r="1948">
          <cell r="A1948">
            <v>0</v>
          </cell>
          <cell r="B1948">
            <v>0</v>
          </cell>
          <cell r="C1948">
            <v>0</v>
          </cell>
        </row>
        <row r="1953">
          <cell r="A1953" t="str">
            <v>CODIGO</v>
          </cell>
          <cell r="B1953" t="str">
            <v>ITEM</v>
          </cell>
          <cell r="C1953" t="str">
            <v>UNIDAD</v>
          </cell>
        </row>
        <row r="1954">
          <cell r="D1954">
            <v>0</v>
          </cell>
        </row>
        <row r="1955">
          <cell r="B1955" t="str">
            <v>CODIGO</v>
          </cell>
        </row>
        <row r="1956">
          <cell r="A1956" t="str">
            <v>CODIGO</v>
          </cell>
          <cell r="B1956" t="str">
            <v>RECURSOS</v>
          </cell>
          <cell r="C1956" t="str">
            <v>UNIDAD</v>
          </cell>
          <cell r="D1956" t="str">
            <v>CANT.</v>
          </cell>
        </row>
        <row r="1957">
          <cell r="B1957" t="str">
            <v>MATERIALES</v>
          </cell>
        </row>
        <row r="1958">
          <cell r="B1958">
            <v>0</v>
          </cell>
          <cell r="C1958">
            <v>0</v>
          </cell>
        </row>
        <row r="1959">
          <cell r="B1959">
            <v>0</v>
          </cell>
          <cell r="C1959">
            <v>0</v>
          </cell>
        </row>
        <row r="1960">
          <cell r="B1960">
            <v>0</v>
          </cell>
          <cell r="C1960">
            <v>0</v>
          </cell>
        </row>
        <row r="1961">
          <cell r="B1961">
            <v>0</v>
          </cell>
          <cell r="C1961">
            <v>0</v>
          </cell>
        </row>
        <row r="1963">
          <cell r="B1963" t="str">
            <v>EQUIPO</v>
          </cell>
        </row>
        <row r="1964">
          <cell r="B1964" t="str">
            <v>HTA MENOR (5% de M. de O.)</v>
          </cell>
        </row>
        <row r="1965">
          <cell r="A1965">
            <v>0</v>
          </cell>
          <cell r="B1965">
            <v>0</v>
          </cell>
          <cell r="C1965">
            <v>0</v>
          </cell>
        </row>
        <row r="1966">
          <cell r="A1966">
            <v>0</v>
          </cell>
          <cell r="B1966">
            <v>0</v>
          </cell>
          <cell r="C1966">
            <v>0</v>
          </cell>
        </row>
        <row r="1967">
          <cell r="A1967">
            <v>0</v>
          </cell>
          <cell r="B1967">
            <v>0</v>
          </cell>
          <cell r="C1967">
            <v>0</v>
          </cell>
        </row>
        <row r="1969">
          <cell r="B1969" t="str">
            <v>MANO DE OBRA</v>
          </cell>
        </row>
        <row r="1970">
          <cell r="B1970">
            <v>0</v>
          </cell>
          <cell r="C1970">
            <v>0</v>
          </cell>
        </row>
        <row r="1971">
          <cell r="A1971">
            <v>0</v>
          </cell>
          <cell r="B1971">
            <v>0</v>
          </cell>
          <cell r="C1971">
            <v>0</v>
          </cell>
        </row>
        <row r="1972">
          <cell r="A1972">
            <v>0</v>
          </cell>
          <cell r="B1972">
            <v>0</v>
          </cell>
          <cell r="C1972">
            <v>0</v>
          </cell>
        </row>
        <row r="1973">
          <cell r="A1973">
            <v>0</v>
          </cell>
          <cell r="B1973">
            <v>0</v>
          </cell>
          <cell r="C1973">
            <v>0</v>
          </cell>
        </row>
        <row r="1975">
          <cell r="B1975" t="str">
            <v>TRANSPORTE</v>
          </cell>
        </row>
        <row r="1977">
          <cell r="A1977">
            <v>0</v>
          </cell>
          <cell r="B1977">
            <v>0</v>
          </cell>
          <cell r="C1977">
            <v>0</v>
          </cell>
        </row>
        <row r="1978">
          <cell r="A1978">
            <v>0</v>
          </cell>
          <cell r="B1978">
            <v>0</v>
          </cell>
          <cell r="C1978">
            <v>0</v>
          </cell>
        </row>
        <row r="1979">
          <cell r="A1979">
            <v>0</v>
          </cell>
          <cell r="B1979">
            <v>0</v>
          </cell>
          <cell r="C1979">
            <v>0</v>
          </cell>
        </row>
        <row r="1984">
          <cell r="A1984" t="str">
            <v>CODIGO</v>
          </cell>
          <cell r="B1984" t="str">
            <v>ITEM</v>
          </cell>
          <cell r="C1984" t="str">
            <v>UNIDAD</v>
          </cell>
        </row>
        <row r="1985">
          <cell r="D1985">
            <v>0</v>
          </cell>
        </row>
        <row r="1986">
          <cell r="B1986" t="str">
            <v>CODIGO</v>
          </cell>
        </row>
        <row r="1987">
          <cell r="A1987" t="str">
            <v>CODIGO</v>
          </cell>
          <cell r="B1987" t="str">
            <v>RECURSOS</v>
          </cell>
          <cell r="C1987" t="str">
            <v>UNIDAD</v>
          </cell>
          <cell r="D1987" t="str">
            <v>CANT.</v>
          </cell>
        </row>
        <row r="1988">
          <cell r="B1988" t="str">
            <v>MATERIALES</v>
          </cell>
        </row>
        <row r="1989">
          <cell r="B1989">
            <v>0</v>
          </cell>
          <cell r="C1989">
            <v>0</v>
          </cell>
        </row>
        <row r="1990">
          <cell r="B1990">
            <v>0</v>
          </cell>
          <cell r="C1990">
            <v>0</v>
          </cell>
        </row>
        <row r="1991">
          <cell r="B1991">
            <v>0</v>
          </cell>
          <cell r="C1991">
            <v>0</v>
          </cell>
        </row>
        <row r="1992">
          <cell r="B1992">
            <v>0</v>
          </cell>
          <cell r="C1992">
            <v>0</v>
          </cell>
        </row>
        <row r="1994">
          <cell r="B1994" t="str">
            <v>EQUIPO</v>
          </cell>
        </row>
        <row r="1995">
          <cell r="B1995" t="str">
            <v>HTA MENOR (5% de M. de O.)</v>
          </cell>
        </row>
        <row r="1996">
          <cell r="A1996">
            <v>0</v>
          </cell>
          <cell r="B1996">
            <v>0</v>
          </cell>
          <cell r="C1996">
            <v>0</v>
          </cell>
        </row>
        <row r="1997">
          <cell r="A1997">
            <v>0</v>
          </cell>
          <cell r="B1997">
            <v>0</v>
          </cell>
          <cell r="C1997">
            <v>0</v>
          </cell>
        </row>
        <row r="1998">
          <cell r="A1998">
            <v>0</v>
          </cell>
          <cell r="B1998">
            <v>0</v>
          </cell>
          <cell r="C1998">
            <v>0</v>
          </cell>
        </row>
        <row r="2000">
          <cell r="B2000" t="str">
            <v>MANO DE OBRA</v>
          </cell>
        </row>
        <row r="2001">
          <cell r="B2001">
            <v>0</v>
          </cell>
          <cell r="C2001">
            <v>0</v>
          </cell>
        </row>
        <row r="2002">
          <cell r="A2002">
            <v>0</v>
          </cell>
          <cell r="B2002">
            <v>0</v>
          </cell>
          <cell r="C2002">
            <v>0</v>
          </cell>
        </row>
        <row r="2003">
          <cell r="A2003">
            <v>0</v>
          </cell>
          <cell r="B2003">
            <v>0</v>
          </cell>
          <cell r="C2003">
            <v>0</v>
          </cell>
        </row>
        <row r="2004">
          <cell r="A2004">
            <v>0</v>
          </cell>
          <cell r="B2004">
            <v>0</v>
          </cell>
          <cell r="C2004">
            <v>0</v>
          </cell>
        </row>
        <row r="2006">
          <cell r="B2006" t="str">
            <v>TRANSPORTE</v>
          </cell>
        </row>
        <row r="2008">
          <cell r="A2008">
            <v>0</v>
          </cell>
          <cell r="B2008">
            <v>0</v>
          </cell>
          <cell r="C2008">
            <v>0</v>
          </cell>
        </row>
        <row r="2009">
          <cell r="A2009">
            <v>0</v>
          </cell>
          <cell r="B2009">
            <v>0</v>
          </cell>
          <cell r="C2009">
            <v>0</v>
          </cell>
        </row>
        <row r="2010">
          <cell r="A2010">
            <v>0</v>
          </cell>
          <cell r="B2010">
            <v>0</v>
          </cell>
          <cell r="C2010">
            <v>0</v>
          </cell>
        </row>
        <row r="2015">
          <cell r="A2015" t="str">
            <v>CODIGO</v>
          </cell>
          <cell r="B2015" t="str">
            <v>ITEM</v>
          </cell>
          <cell r="C2015" t="str">
            <v>UNIDAD</v>
          </cell>
        </row>
        <row r="2016">
          <cell r="D2016">
            <v>0</v>
          </cell>
        </row>
        <row r="2017">
          <cell r="B2017" t="str">
            <v>CODIGO</v>
          </cell>
        </row>
        <row r="2018">
          <cell r="A2018" t="str">
            <v>CODIGO</v>
          </cell>
          <cell r="B2018" t="str">
            <v>RECURSOS</v>
          </cell>
          <cell r="C2018" t="str">
            <v>UNIDAD</v>
          </cell>
          <cell r="D2018" t="str">
            <v>CANT.</v>
          </cell>
        </row>
        <row r="2019">
          <cell r="B2019" t="str">
            <v>MATERIALES</v>
          </cell>
        </row>
        <row r="2020">
          <cell r="B2020">
            <v>0</v>
          </cell>
          <cell r="C2020">
            <v>0</v>
          </cell>
        </row>
        <row r="2021">
          <cell r="B2021">
            <v>0</v>
          </cell>
          <cell r="C2021">
            <v>0</v>
          </cell>
        </row>
        <row r="2022">
          <cell r="B2022">
            <v>0</v>
          </cell>
          <cell r="C2022">
            <v>0</v>
          </cell>
        </row>
        <row r="2023">
          <cell r="B2023">
            <v>0</v>
          </cell>
          <cell r="C2023">
            <v>0</v>
          </cell>
        </row>
        <row r="2025">
          <cell r="B2025" t="str">
            <v>EQUIPO</v>
          </cell>
        </row>
        <row r="2026">
          <cell r="B2026" t="str">
            <v>HTA MENOR (5% de M. de O.)</v>
          </cell>
        </row>
        <row r="2027">
          <cell r="A2027">
            <v>0</v>
          </cell>
          <cell r="B2027">
            <v>0</v>
          </cell>
          <cell r="C2027">
            <v>0</v>
          </cell>
        </row>
        <row r="2028">
          <cell r="A2028">
            <v>0</v>
          </cell>
          <cell r="B2028">
            <v>0</v>
          </cell>
          <cell r="C2028">
            <v>0</v>
          </cell>
        </row>
        <row r="2029">
          <cell r="A2029">
            <v>0</v>
          </cell>
          <cell r="B2029">
            <v>0</v>
          </cell>
          <cell r="C2029">
            <v>0</v>
          </cell>
        </row>
        <row r="2031">
          <cell r="B2031" t="str">
            <v>MANO DE OBRA</v>
          </cell>
        </row>
        <row r="2032">
          <cell r="B2032">
            <v>0</v>
          </cell>
          <cell r="C2032">
            <v>0</v>
          </cell>
        </row>
        <row r="2033">
          <cell r="A2033">
            <v>0</v>
          </cell>
          <cell r="B2033">
            <v>0</v>
          </cell>
          <cell r="C2033">
            <v>0</v>
          </cell>
        </row>
        <row r="2034">
          <cell r="A2034">
            <v>0</v>
          </cell>
          <cell r="B2034">
            <v>0</v>
          </cell>
          <cell r="C2034">
            <v>0</v>
          </cell>
        </row>
        <row r="2035">
          <cell r="A2035">
            <v>0</v>
          </cell>
          <cell r="B2035">
            <v>0</v>
          </cell>
          <cell r="C2035">
            <v>0</v>
          </cell>
        </row>
        <row r="2037">
          <cell r="B2037" t="str">
            <v>TRANSPORTE</v>
          </cell>
        </row>
        <row r="2039">
          <cell r="A2039">
            <v>0</v>
          </cell>
          <cell r="B2039">
            <v>0</v>
          </cell>
          <cell r="C2039">
            <v>0</v>
          </cell>
        </row>
        <row r="2040">
          <cell r="A2040">
            <v>0</v>
          </cell>
          <cell r="B2040">
            <v>0</v>
          </cell>
          <cell r="C2040">
            <v>0</v>
          </cell>
        </row>
        <row r="2041">
          <cell r="A2041">
            <v>0</v>
          </cell>
          <cell r="B2041">
            <v>0</v>
          </cell>
          <cell r="C2041">
            <v>0</v>
          </cell>
        </row>
        <row r="2046">
          <cell r="A2046" t="str">
            <v>CODIGO</v>
          </cell>
          <cell r="B2046" t="str">
            <v>ITEM</v>
          </cell>
          <cell r="C2046" t="str">
            <v>UNIDAD</v>
          </cell>
        </row>
        <row r="2047">
          <cell r="D2047">
            <v>0</v>
          </cell>
        </row>
        <row r="2048">
          <cell r="B2048" t="str">
            <v>CODIGO</v>
          </cell>
        </row>
        <row r="2049">
          <cell r="A2049" t="str">
            <v>CODIGO</v>
          </cell>
          <cell r="B2049" t="str">
            <v>RECURSOS</v>
          </cell>
          <cell r="C2049" t="str">
            <v>UNIDAD</v>
          </cell>
          <cell r="D2049" t="str">
            <v>CANT.</v>
          </cell>
        </row>
        <row r="2050">
          <cell r="B2050" t="str">
            <v>MATERIALES</v>
          </cell>
        </row>
        <row r="2051">
          <cell r="B2051">
            <v>0</v>
          </cell>
          <cell r="C2051">
            <v>0</v>
          </cell>
        </row>
        <row r="2052">
          <cell r="B2052">
            <v>0</v>
          </cell>
          <cell r="C2052">
            <v>0</v>
          </cell>
        </row>
        <row r="2053">
          <cell r="B2053">
            <v>0</v>
          </cell>
          <cell r="C2053">
            <v>0</v>
          </cell>
        </row>
        <row r="2054">
          <cell r="B2054">
            <v>0</v>
          </cell>
          <cell r="C2054">
            <v>0</v>
          </cell>
        </row>
        <row r="2056">
          <cell r="B2056" t="str">
            <v>EQUIPO</v>
          </cell>
        </row>
        <row r="2057">
          <cell r="B2057" t="str">
            <v>HTA MENOR (5% de M. de O.)</v>
          </cell>
        </row>
        <row r="2058">
          <cell r="A2058">
            <v>0</v>
          </cell>
          <cell r="B2058">
            <v>0</v>
          </cell>
          <cell r="C2058">
            <v>0</v>
          </cell>
        </row>
        <row r="2059">
          <cell r="A2059">
            <v>0</v>
          </cell>
          <cell r="B2059">
            <v>0</v>
          </cell>
          <cell r="C2059">
            <v>0</v>
          </cell>
        </row>
        <row r="2060">
          <cell r="A2060">
            <v>0</v>
          </cell>
          <cell r="B2060">
            <v>0</v>
          </cell>
          <cell r="C2060">
            <v>0</v>
          </cell>
        </row>
        <row r="2062">
          <cell r="B2062" t="str">
            <v>MANO DE OBRA</v>
          </cell>
        </row>
        <row r="2063">
          <cell r="B2063">
            <v>0</v>
          </cell>
          <cell r="C2063">
            <v>0</v>
          </cell>
        </row>
        <row r="2064">
          <cell r="A2064">
            <v>0</v>
          </cell>
          <cell r="B2064">
            <v>0</v>
          </cell>
          <cell r="C2064">
            <v>0</v>
          </cell>
        </row>
        <row r="2065">
          <cell r="A2065">
            <v>0</v>
          </cell>
          <cell r="B2065">
            <v>0</v>
          </cell>
          <cell r="C2065">
            <v>0</v>
          </cell>
        </row>
        <row r="2066">
          <cell r="A2066">
            <v>0</v>
          </cell>
          <cell r="B2066">
            <v>0</v>
          </cell>
          <cell r="C2066">
            <v>0</v>
          </cell>
        </row>
        <row r="2068">
          <cell r="B2068" t="str">
            <v>TRANSPORTE</v>
          </cell>
        </row>
        <row r="2070">
          <cell r="A2070">
            <v>0</v>
          </cell>
          <cell r="B2070">
            <v>0</v>
          </cell>
          <cell r="C2070">
            <v>0</v>
          </cell>
        </row>
        <row r="2071">
          <cell r="A2071">
            <v>0</v>
          </cell>
          <cell r="B2071">
            <v>0</v>
          </cell>
          <cell r="C2071">
            <v>0</v>
          </cell>
        </row>
        <row r="2072">
          <cell r="A2072">
            <v>0</v>
          </cell>
          <cell r="B2072">
            <v>0</v>
          </cell>
          <cell r="C2072">
            <v>0</v>
          </cell>
        </row>
        <row r="2078">
          <cell r="A2078" t="str">
            <v>CODIGO</v>
          </cell>
          <cell r="B2078" t="str">
            <v>ITEM</v>
          </cell>
          <cell r="C2078" t="str">
            <v>UNIDAD</v>
          </cell>
        </row>
        <row r="2079">
          <cell r="D2079">
            <v>0</v>
          </cell>
        </row>
        <row r="2080">
          <cell r="B2080" t="str">
            <v>CODIGO</v>
          </cell>
        </row>
        <row r="2081">
          <cell r="A2081" t="str">
            <v>CODIGO</v>
          </cell>
          <cell r="B2081" t="str">
            <v>RECURSOS</v>
          </cell>
          <cell r="C2081" t="str">
            <v>UNIDAD</v>
          </cell>
          <cell r="D2081" t="str">
            <v>CANT.</v>
          </cell>
        </row>
        <row r="2082">
          <cell r="B2082" t="str">
            <v>MATERIALES</v>
          </cell>
        </row>
        <row r="2083">
          <cell r="B2083">
            <v>0</v>
          </cell>
          <cell r="C2083">
            <v>0</v>
          </cell>
        </row>
        <row r="2084">
          <cell r="B2084">
            <v>0</v>
          </cell>
          <cell r="C2084">
            <v>0</v>
          </cell>
        </row>
        <row r="2085">
          <cell r="B2085">
            <v>0</v>
          </cell>
          <cell r="C2085">
            <v>0</v>
          </cell>
        </row>
        <row r="2086">
          <cell r="B2086">
            <v>0</v>
          </cell>
          <cell r="C2086">
            <v>0</v>
          </cell>
        </row>
        <row r="2088">
          <cell r="B2088" t="str">
            <v>EQUIPO</v>
          </cell>
        </row>
        <row r="2089">
          <cell r="B2089" t="str">
            <v>HTA MENOR (5% de M. de O.)</v>
          </cell>
        </row>
        <row r="2090">
          <cell r="A2090">
            <v>0</v>
          </cell>
          <cell r="B2090">
            <v>0</v>
          </cell>
          <cell r="C2090">
            <v>0</v>
          </cell>
        </row>
        <row r="2091">
          <cell r="A2091">
            <v>0</v>
          </cell>
          <cell r="B2091">
            <v>0</v>
          </cell>
          <cell r="C2091">
            <v>0</v>
          </cell>
        </row>
        <row r="2092">
          <cell r="A2092">
            <v>0</v>
          </cell>
          <cell r="B2092">
            <v>0</v>
          </cell>
          <cell r="C2092">
            <v>0</v>
          </cell>
        </row>
        <row r="2094">
          <cell r="B2094" t="str">
            <v>MANO DE OBRA</v>
          </cell>
        </row>
        <row r="2095">
          <cell r="B2095">
            <v>0</v>
          </cell>
          <cell r="C2095">
            <v>0</v>
          </cell>
        </row>
        <row r="2096">
          <cell r="A2096">
            <v>0</v>
          </cell>
          <cell r="B2096">
            <v>0</v>
          </cell>
          <cell r="C2096">
            <v>0</v>
          </cell>
        </row>
        <row r="2097">
          <cell r="A2097">
            <v>0</v>
          </cell>
          <cell r="B2097">
            <v>0</v>
          </cell>
          <cell r="C2097">
            <v>0</v>
          </cell>
        </row>
        <row r="2098">
          <cell r="A2098">
            <v>0</v>
          </cell>
          <cell r="B2098">
            <v>0</v>
          </cell>
          <cell r="C2098">
            <v>0</v>
          </cell>
        </row>
        <row r="2100">
          <cell r="B2100" t="str">
            <v>TRANSPORTE</v>
          </cell>
        </row>
        <row r="2102">
          <cell r="A2102">
            <v>0</v>
          </cell>
          <cell r="B2102">
            <v>0</v>
          </cell>
          <cell r="C2102">
            <v>0</v>
          </cell>
        </row>
        <row r="2103">
          <cell r="A2103">
            <v>0</v>
          </cell>
          <cell r="B2103">
            <v>0</v>
          </cell>
          <cell r="C2103">
            <v>0</v>
          </cell>
        </row>
        <row r="2104">
          <cell r="A2104">
            <v>0</v>
          </cell>
          <cell r="B2104">
            <v>0</v>
          </cell>
          <cell r="C2104">
            <v>0</v>
          </cell>
        </row>
        <row r="2109">
          <cell r="A2109" t="str">
            <v>CODIGO</v>
          </cell>
          <cell r="B2109" t="str">
            <v>ITEM</v>
          </cell>
          <cell r="C2109" t="str">
            <v>UNIDAD</v>
          </cell>
        </row>
        <row r="2110">
          <cell r="D2110">
            <v>0</v>
          </cell>
        </row>
        <row r="2111">
          <cell r="B2111" t="str">
            <v>CODIGO</v>
          </cell>
        </row>
        <row r="2112">
          <cell r="A2112" t="str">
            <v>CODIGO</v>
          </cell>
          <cell r="B2112" t="str">
            <v>RECURSOS</v>
          </cell>
          <cell r="C2112" t="str">
            <v>UNIDAD</v>
          </cell>
          <cell r="D2112" t="str">
            <v>CANT.</v>
          </cell>
        </row>
        <row r="2113">
          <cell r="B2113" t="str">
            <v>MATERIALES</v>
          </cell>
        </row>
        <row r="2114">
          <cell r="B2114">
            <v>0</v>
          </cell>
          <cell r="C2114">
            <v>0</v>
          </cell>
        </row>
        <row r="2115">
          <cell r="B2115">
            <v>0</v>
          </cell>
          <cell r="C2115">
            <v>0</v>
          </cell>
        </row>
        <row r="2116">
          <cell r="B2116">
            <v>0</v>
          </cell>
          <cell r="C2116">
            <v>0</v>
          </cell>
        </row>
        <row r="2117">
          <cell r="B2117">
            <v>0</v>
          </cell>
          <cell r="C2117">
            <v>0</v>
          </cell>
        </row>
        <row r="2119">
          <cell r="B2119" t="str">
            <v>EQUIPO</v>
          </cell>
        </row>
        <row r="2120">
          <cell r="B2120" t="str">
            <v>HTA MENOR (5% de M. de O.)</v>
          </cell>
        </row>
        <row r="2121">
          <cell r="A2121">
            <v>0</v>
          </cell>
          <cell r="B2121">
            <v>0</v>
          </cell>
          <cell r="C2121">
            <v>0</v>
          </cell>
        </row>
        <row r="2122">
          <cell r="A2122">
            <v>0</v>
          </cell>
          <cell r="B2122">
            <v>0</v>
          </cell>
          <cell r="C2122">
            <v>0</v>
          </cell>
        </row>
        <row r="2123">
          <cell r="A2123">
            <v>0</v>
          </cell>
          <cell r="B2123">
            <v>0</v>
          </cell>
          <cell r="C2123">
            <v>0</v>
          </cell>
        </row>
        <row r="2125">
          <cell r="B2125" t="str">
            <v>MANO DE OBRA</v>
          </cell>
        </row>
        <row r="2126">
          <cell r="B2126">
            <v>0</v>
          </cell>
          <cell r="C2126">
            <v>0</v>
          </cell>
        </row>
        <row r="2127">
          <cell r="A2127">
            <v>0</v>
          </cell>
          <cell r="B2127">
            <v>0</v>
          </cell>
          <cell r="C2127">
            <v>0</v>
          </cell>
        </row>
        <row r="2128">
          <cell r="A2128">
            <v>0</v>
          </cell>
          <cell r="B2128">
            <v>0</v>
          </cell>
          <cell r="C2128">
            <v>0</v>
          </cell>
        </row>
        <row r="2129">
          <cell r="A2129">
            <v>0</v>
          </cell>
          <cell r="B2129">
            <v>0</v>
          </cell>
          <cell r="C2129">
            <v>0</v>
          </cell>
        </row>
        <row r="2131">
          <cell r="B2131" t="str">
            <v>TRANSPORTE</v>
          </cell>
        </row>
        <row r="2133">
          <cell r="A2133">
            <v>0</v>
          </cell>
          <cell r="B2133">
            <v>0</v>
          </cell>
          <cell r="C2133">
            <v>0</v>
          </cell>
        </row>
        <row r="2134">
          <cell r="A2134">
            <v>0</v>
          </cell>
          <cell r="B2134">
            <v>0</v>
          </cell>
          <cell r="C2134">
            <v>0</v>
          </cell>
        </row>
        <row r="2135">
          <cell r="A2135">
            <v>0</v>
          </cell>
          <cell r="B2135">
            <v>0</v>
          </cell>
          <cell r="C2135">
            <v>0</v>
          </cell>
        </row>
        <row r="2140">
          <cell r="A2140" t="str">
            <v>CODIGO</v>
          </cell>
          <cell r="B2140" t="str">
            <v>ITEM</v>
          </cell>
          <cell r="C2140" t="str">
            <v>UNIDAD</v>
          </cell>
        </row>
        <row r="2141">
          <cell r="D2141">
            <v>0</v>
          </cell>
        </row>
        <row r="2142">
          <cell r="B2142" t="str">
            <v>CODIGO</v>
          </cell>
        </row>
        <row r="2143">
          <cell r="A2143" t="str">
            <v>CODIGO</v>
          </cell>
          <cell r="B2143" t="str">
            <v>RECURSOS</v>
          </cell>
          <cell r="C2143" t="str">
            <v>UNIDAD</v>
          </cell>
          <cell r="D2143" t="str">
            <v>CANT.</v>
          </cell>
        </row>
        <row r="2144">
          <cell r="B2144" t="str">
            <v>MATERIALES</v>
          </cell>
        </row>
        <row r="2145">
          <cell r="B2145">
            <v>0</v>
          </cell>
          <cell r="C2145">
            <v>0</v>
          </cell>
        </row>
        <row r="2146">
          <cell r="B2146">
            <v>0</v>
          </cell>
          <cell r="C2146">
            <v>0</v>
          </cell>
        </row>
        <row r="2147">
          <cell r="B2147">
            <v>0</v>
          </cell>
          <cell r="C2147">
            <v>0</v>
          </cell>
        </row>
        <row r="2148">
          <cell r="B2148">
            <v>0</v>
          </cell>
          <cell r="C2148">
            <v>0</v>
          </cell>
        </row>
        <row r="2150">
          <cell r="B2150" t="str">
            <v>EQUIPO</v>
          </cell>
        </row>
        <row r="2151">
          <cell r="B2151" t="str">
            <v>HTA MENOR (5% de M. de O.)</v>
          </cell>
        </row>
        <row r="2152">
          <cell r="A2152">
            <v>0</v>
          </cell>
          <cell r="B2152">
            <v>0</v>
          </cell>
          <cell r="C2152">
            <v>0</v>
          </cell>
        </row>
        <row r="2153">
          <cell r="A2153">
            <v>0</v>
          </cell>
          <cell r="B2153">
            <v>0</v>
          </cell>
          <cell r="C2153">
            <v>0</v>
          </cell>
        </row>
        <row r="2154">
          <cell r="A2154">
            <v>0</v>
          </cell>
          <cell r="B2154">
            <v>0</v>
          </cell>
          <cell r="C2154">
            <v>0</v>
          </cell>
        </row>
        <row r="2156">
          <cell r="B2156" t="str">
            <v>MANO DE OBRA</v>
          </cell>
        </row>
        <row r="2157">
          <cell r="B2157">
            <v>0</v>
          </cell>
          <cell r="C2157">
            <v>0</v>
          </cell>
        </row>
        <row r="2158">
          <cell r="A2158">
            <v>0</v>
          </cell>
          <cell r="B2158">
            <v>0</v>
          </cell>
          <cell r="C2158">
            <v>0</v>
          </cell>
        </row>
        <row r="2159">
          <cell r="A2159">
            <v>0</v>
          </cell>
          <cell r="B2159">
            <v>0</v>
          </cell>
          <cell r="C2159">
            <v>0</v>
          </cell>
        </row>
        <row r="2160">
          <cell r="A2160">
            <v>0</v>
          </cell>
          <cell r="B2160">
            <v>0</v>
          </cell>
          <cell r="C2160">
            <v>0</v>
          </cell>
        </row>
        <row r="2162">
          <cell r="B2162" t="str">
            <v>TRANSPORTE</v>
          </cell>
        </row>
        <row r="2164">
          <cell r="A2164">
            <v>0</v>
          </cell>
          <cell r="B2164">
            <v>0</v>
          </cell>
          <cell r="C2164">
            <v>0</v>
          </cell>
        </row>
        <row r="2165">
          <cell r="A2165">
            <v>0</v>
          </cell>
          <cell r="B2165">
            <v>0</v>
          </cell>
          <cell r="C2165">
            <v>0</v>
          </cell>
        </row>
        <row r="2166">
          <cell r="A2166">
            <v>0</v>
          </cell>
          <cell r="B2166">
            <v>0</v>
          </cell>
          <cell r="C2166">
            <v>0</v>
          </cell>
        </row>
        <row r="2171">
          <cell r="A2171" t="str">
            <v>CODIGO</v>
          </cell>
          <cell r="B2171" t="str">
            <v>ITEM</v>
          </cell>
          <cell r="C2171" t="str">
            <v>UNIDAD</v>
          </cell>
        </row>
        <row r="2172">
          <cell r="D2172">
            <v>0</v>
          </cell>
        </row>
        <row r="2173">
          <cell r="B2173" t="str">
            <v>CODIGO</v>
          </cell>
        </row>
        <row r="2174">
          <cell r="A2174" t="str">
            <v>CODIGO</v>
          </cell>
          <cell r="B2174" t="str">
            <v>RECURSOS</v>
          </cell>
          <cell r="C2174" t="str">
            <v>UNIDAD</v>
          </cell>
          <cell r="D2174" t="str">
            <v>CANT.</v>
          </cell>
        </row>
        <row r="2175">
          <cell r="B2175" t="str">
            <v>MATERIALES</v>
          </cell>
        </row>
        <row r="2176">
          <cell r="B2176">
            <v>0</v>
          </cell>
          <cell r="C2176">
            <v>0</v>
          </cell>
        </row>
        <row r="2177">
          <cell r="B2177">
            <v>0</v>
          </cell>
          <cell r="C2177">
            <v>0</v>
          </cell>
        </row>
        <row r="2178">
          <cell r="B2178">
            <v>0</v>
          </cell>
          <cell r="C2178">
            <v>0</v>
          </cell>
        </row>
        <row r="2179">
          <cell r="B2179">
            <v>0</v>
          </cell>
          <cell r="C2179">
            <v>0</v>
          </cell>
        </row>
        <row r="2181">
          <cell r="B2181" t="str">
            <v>EQUIPO</v>
          </cell>
        </row>
        <row r="2182">
          <cell r="B2182" t="str">
            <v>HTA MENOR (5% de M. de O.)</v>
          </cell>
        </row>
        <row r="2183">
          <cell r="A2183">
            <v>0</v>
          </cell>
          <cell r="B2183">
            <v>0</v>
          </cell>
          <cell r="C2183">
            <v>0</v>
          </cell>
        </row>
        <row r="2184">
          <cell r="A2184">
            <v>0</v>
          </cell>
          <cell r="B2184">
            <v>0</v>
          </cell>
          <cell r="C2184">
            <v>0</v>
          </cell>
        </row>
        <row r="2185">
          <cell r="A2185">
            <v>0</v>
          </cell>
          <cell r="B2185">
            <v>0</v>
          </cell>
          <cell r="C2185">
            <v>0</v>
          </cell>
        </row>
        <row r="2187">
          <cell r="B2187" t="str">
            <v>MANO DE OBRA</v>
          </cell>
        </row>
        <row r="2188">
          <cell r="B2188">
            <v>0</v>
          </cell>
          <cell r="C2188">
            <v>0</v>
          </cell>
        </row>
        <row r="2189">
          <cell r="A2189">
            <v>0</v>
          </cell>
          <cell r="B2189">
            <v>0</v>
          </cell>
          <cell r="C2189">
            <v>0</v>
          </cell>
        </row>
        <row r="2190">
          <cell r="A2190">
            <v>0</v>
          </cell>
          <cell r="B2190">
            <v>0</v>
          </cell>
          <cell r="C2190">
            <v>0</v>
          </cell>
        </row>
        <row r="2191">
          <cell r="A2191">
            <v>0</v>
          </cell>
          <cell r="B2191">
            <v>0</v>
          </cell>
          <cell r="C2191">
            <v>0</v>
          </cell>
        </row>
        <row r="2193">
          <cell r="B2193" t="str">
            <v>TRANSPORTE</v>
          </cell>
        </row>
        <row r="2195">
          <cell r="A2195">
            <v>0</v>
          </cell>
          <cell r="B2195">
            <v>0</v>
          </cell>
          <cell r="C2195">
            <v>0</v>
          </cell>
        </row>
        <row r="2196">
          <cell r="A2196">
            <v>0</v>
          </cell>
          <cell r="B2196">
            <v>0</v>
          </cell>
          <cell r="C2196">
            <v>0</v>
          </cell>
        </row>
        <row r="2197">
          <cell r="A2197">
            <v>0</v>
          </cell>
          <cell r="B2197">
            <v>0</v>
          </cell>
          <cell r="C2197">
            <v>0</v>
          </cell>
        </row>
        <row r="2202">
          <cell r="A2202" t="str">
            <v>CODIGO</v>
          </cell>
          <cell r="B2202" t="str">
            <v>ITEM</v>
          </cell>
          <cell r="C2202" t="str">
            <v>UNIDAD</v>
          </cell>
        </row>
        <row r="2203">
          <cell r="D2203">
            <v>0</v>
          </cell>
        </row>
        <row r="2204">
          <cell r="B2204" t="str">
            <v>CODIGO</v>
          </cell>
        </row>
        <row r="2205">
          <cell r="A2205" t="str">
            <v>CODIGO</v>
          </cell>
          <cell r="B2205" t="str">
            <v>RECURSOS</v>
          </cell>
          <cell r="C2205" t="str">
            <v>UNIDAD</v>
          </cell>
          <cell r="D2205" t="str">
            <v>CANT.</v>
          </cell>
        </row>
        <row r="2206">
          <cell r="B2206" t="str">
            <v>MATERIALES</v>
          </cell>
        </row>
        <row r="2207">
          <cell r="B2207">
            <v>0</v>
          </cell>
          <cell r="C2207">
            <v>0</v>
          </cell>
        </row>
        <row r="2208">
          <cell r="B2208">
            <v>0</v>
          </cell>
          <cell r="C2208">
            <v>0</v>
          </cell>
        </row>
        <row r="2209">
          <cell r="B2209">
            <v>0</v>
          </cell>
          <cell r="C2209">
            <v>0</v>
          </cell>
        </row>
        <row r="2210">
          <cell r="B2210">
            <v>0</v>
          </cell>
          <cell r="C2210">
            <v>0</v>
          </cell>
        </row>
        <row r="2212">
          <cell r="B2212" t="str">
            <v>EQUIPO</v>
          </cell>
        </row>
        <row r="2213">
          <cell r="B2213" t="str">
            <v>HTA MENOR (5% de M. de O.)</v>
          </cell>
        </row>
        <row r="2214">
          <cell r="A2214">
            <v>0</v>
          </cell>
          <cell r="B2214">
            <v>0</v>
          </cell>
          <cell r="C2214">
            <v>0</v>
          </cell>
        </row>
        <row r="2215">
          <cell r="A2215">
            <v>0</v>
          </cell>
          <cell r="B2215">
            <v>0</v>
          </cell>
          <cell r="C2215">
            <v>0</v>
          </cell>
        </row>
        <row r="2216">
          <cell r="A2216">
            <v>0</v>
          </cell>
          <cell r="B2216">
            <v>0</v>
          </cell>
          <cell r="C2216">
            <v>0</v>
          </cell>
        </row>
        <row r="2218">
          <cell r="B2218" t="str">
            <v>MANO DE OBRA</v>
          </cell>
        </row>
        <row r="2219">
          <cell r="B2219">
            <v>0</v>
          </cell>
          <cell r="C2219">
            <v>0</v>
          </cell>
        </row>
        <row r="2220">
          <cell r="A2220">
            <v>0</v>
          </cell>
          <cell r="B2220">
            <v>0</v>
          </cell>
          <cell r="C2220">
            <v>0</v>
          </cell>
        </row>
        <row r="2221">
          <cell r="A2221">
            <v>0</v>
          </cell>
          <cell r="B2221">
            <v>0</v>
          </cell>
          <cell r="C2221">
            <v>0</v>
          </cell>
        </row>
        <row r="2222">
          <cell r="A2222">
            <v>0</v>
          </cell>
          <cell r="B2222">
            <v>0</v>
          </cell>
          <cell r="C2222">
            <v>0</v>
          </cell>
        </row>
        <row r="2224">
          <cell r="B2224" t="str">
            <v>TRANSPORTE</v>
          </cell>
        </row>
        <row r="2226">
          <cell r="A2226">
            <v>0</v>
          </cell>
          <cell r="B2226">
            <v>0</v>
          </cell>
          <cell r="C2226">
            <v>0</v>
          </cell>
        </row>
        <row r="2227">
          <cell r="A2227">
            <v>0</v>
          </cell>
          <cell r="B2227">
            <v>0</v>
          </cell>
          <cell r="C2227">
            <v>0</v>
          </cell>
        </row>
        <row r="2228">
          <cell r="A2228">
            <v>0</v>
          </cell>
          <cell r="B2228">
            <v>0</v>
          </cell>
          <cell r="C2228">
            <v>0</v>
          </cell>
        </row>
        <row r="2233">
          <cell r="A2233" t="str">
            <v>CODIGO</v>
          </cell>
          <cell r="B2233" t="str">
            <v>ITEM</v>
          </cell>
          <cell r="C2233" t="str">
            <v>UNIDAD</v>
          </cell>
        </row>
        <row r="2234">
          <cell r="D2234">
            <v>0</v>
          </cell>
        </row>
        <row r="2235">
          <cell r="B2235" t="str">
            <v>CODIGO</v>
          </cell>
        </row>
        <row r="2236">
          <cell r="A2236" t="str">
            <v>CODIGO</v>
          </cell>
          <cell r="B2236" t="str">
            <v>RECURSOS</v>
          </cell>
          <cell r="C2236" t="str">
            <v>UNIDAD</v>
          </cell>
          <cell r="D2236" t="str">
            <v>CANT.</v>
          </cell>
        </row>
        <row r="2237">
          <cell r="B2237" t="str">
            <v>MATERIALES</v>
          </cell>
        </row>
        <row r="2238">
          <cell r="B2238">
            <v>0</v>
          </cell>
          <cell r="C2238">
            <v>0</v>
          </cell>
        </row>
        <row r="2239">
          <cell r="B2239">
            <v>0</v>
          </cell>
          <cell r="C2239">
            <v>0</v>
          </cell>
        </row>
        <row r="2240">
          <cell r="B2240">
            <v>0</v>
          </cell>
          <cell r="C2240">
            <v>0</v>
          </cell>
        </row>
        <row r="2241">
          <cell r="B2241">
            <v>0</v>
          </cell>
          <cell r="C2241">
            <v>0</v>
          </cell>
        </row>
        <row r="2243">
          <cell r="B2243" t="str">
            <v>EQUIPO</v>
          </cell>
        </row>
        <row r="2244">
          <cell r="B2244" t="str">
            <v>HTA MENOR (5% de M. de O.)</v>
          </cell>
        </row>
        <row r="2245">
          <cell r="A2245">
            <v>0</v>
          </cell>
          <cell r="B2245">
            <v>0</v>
          </cell>
          <cell r="C2245">
            <v>0</v>
          </cell>
        </row>
        <row r="2246">
          <cell r="A2246">
            <v>0</v>
          </cell>
          <cell r="B2246">
            <v>0</v>
          </cell>
          <cell r="C2246">
            <v>0</v>
          </cell>
        </row>
        <row r="2247">
          <cell r="A2247">
            <v>0</v>
          </cell>
          <cell r="B2247">
            <v>0</v>
          </cell>
          <cell r="C2247">
            <v>0</v>
          </cell>
        </row>
        <row r="2249">
          <cell r="B2249" t="str">
            <v>MANO DE OBRA</v>
          </cell>
        </row>
        <row r="2250">
          <cell r="B2250">
            <v>0</v>
          </cell>
          <cell r="C2250">
            <v>0</v>
          </cell>
        </row>
        <row r="2251">
          <cell r="A2251">
            <v>0</v>
          </cell>
          <cell r="B2251">
            <v>0</v>
          </cell>
          <cell r="C2251">
            <v>0</v>
          </cell>
        </row>
        <row r="2252">
          <cell r="A2252">
            <v>0</v>
          </cell>
          <cell r="B2252">
            <v>0</v>
          </cell>
          <cell r="C2252">
            <v>0</v>
          </cell>
        </row>
        <row r="2253">
          <cell r="A2253">
            <v>0</v>
          </cell>
          <cell r="B2253">
            <v>0</v>
          </cell>
          <cell r="C2253">
            <v>0</v>
          </cell>
        </row>
        <row r="2255">
          <cell r="B2255" t="str">
            <v>TRANSPORTE</v>
          </cell>
        </row>
        <row r="2257">
          <cell r="A2257">
            <v>0</v>
          </cell>
          <cell r="B2257">
            <v>0</v>
          </cell>
          <cell r="C2257">
            <v>0</v>
          </cell>
        </row>
        <row r="2258">
          <cell r="A2258">
            <v>0</v>
          </cell>
          <cell r="B2258">
            <v>0</v>
          </cell>
          <cell r="C2258">
            <v>0</v>
          </cell>
        </row>
        <row r="2259">
          <cell r="A2259">
            <v>0</v>
          </cell>
          <cell r="B2259">
            <v>0</v>
          </cell>
          <cell r="C2259">
            <v>0</v>
          </cell>
        </row>
        <row r="2264">
          <cell r="A2264" t="str">
            <v>CODIGO</v>
          </cell>
          <cell r="B2264" t="str">
            <v>ITEM</v>
          </cell>
          <cell r="C2264" t="str">
            <v>UNIDAD</v>
          </cell>
        </row>
        <row r="2265">
          <cell r="D2265">
            <v>0</v>
          </cell>
        </row>
        <row r="2266">
          <cell r="B2266" t="str">
            <v>CODIGO</v>
          </cell>
        </row>
        <row r="2267">
          <cell r="A2267" t="str">
            <v>CODIGO</v>
          </cell>
          <cell r="B2267" t="str">
            <v>RECURSOS</v>
          </cell>
          <cell r="C2267" t="str">
            <v>UNIDAD</v>
          </cell>
          <cell r="D2267" t="str">
            <v>CANT.</v>
          </cell>
        </row>
        <row r="2268">
          <cell r="B2268" t="str">
            <v>MATERIALES</v>
          </cell>
        </row>
        <row r="2269">
          <cell r="B2269">
            <v>0</v>
          </cell>
          <cell r="C2269">
            <v>0</v>
          </cell>
        </row>
        <row r="2270">
          <cell r="B2270">
            <v>0</v>
          </cell>
          <cell r="C2270">
            <v>0</v>
          </cell>
        </row>
        <row r="2271">
          <cell r="B2271">
            <v>0</v>
          </cell>
          <cell r="C2271">
            <v>0</v>
          </cell>
        </row>
        <row r="2272">
          <cell r="B2272">
            <v>0</v>
          </cell>
          <cell r="C2272">
            <v>0</v>
          </cell>
        </row>
        <row r="2274">
          <cell r="B2274" t="str">
            <v>EQUIPO</v>
          </cell>
        </row>
        <row r="2275">
          <cell r="B2275" t="str">
            <v>HTA MENOR (5% de M. de O.)</v>
          </cell>
        </row>
        <row r="2276">
          <cell r="A2276">
            <v>0</v>
          </cell>
          <cell r="B2276">
            <v>0</v>
          </cell>
          <cell r="C2276">
            <v>0</v>
          </cell>
        </row>
        <row r="2277">
          <cell r="A2277">
            <v>0</v>
          </cell>
          <cell r="B2277">
            <v>0</v>
          </cell>
          <cell r="C2277">
            <v>0</v>
          </cell>
        </row>
        <row r="2278">
          <cell r="A2278">
            <v>0</v>
          </cell>
          <cell r="B2278">
            <v>0</v>
          </cell>
          <cell r="C2278">
            <v>0</v>
          </cell>
        </row>
        <row r="2280">
          <cell r="B2280" t="str">
            <v>MANO DE OBRA</v>
          </cell>
        </row>
        <row r="2281">
          <cell r="B2281">
            <v>0</v>
          </cell>
          <cell r="C2281">
            <v>0</v>
          </cell>
        </row>
        <row r="2282">
          <cell r="A2282">
            <v>0</v>
          </cell>
          <cell r="B2282">
            <v>0</v>
          </cell>
          <cell r="C2282">
            <v>0</v>
          </cell>
        </row>
        <row r="2283">
          <cell r="A2283">
            <v>0</v>
          </cell>
          <cell r="B2283">
            <v>0</v>
          </cell>
          <cell r="C2283">
            <v>0</v>
          </cell>
        </row>
        <row r="2284">
          <cell r="A2284">
            <v>0</v>
          </cell>
          <cell r="B2284">
            <v>0</v>
          </cell>
          <cell r="C2284">
            <v>0</v>
          </cell>
        </row>
        <row r="2286">
          <cell r="B2286" t="str">
            <v>TRANSPORTE</v>
          </cell>
        </row>
        <row r="2288">
          <cell r="A2288">
            <v>0</v>
          </cell>
          <cell r="B2288">
            <v>0</v>
          </cell>
          <cell r="C2288">
            <v>0</v>
          </cell>
        </row>
        <row r="2289">
          <cell r="A2289">
            <v>0</v>
          </cell>
          <cell r="B2289">
            <v>0</v>
          </cell>
          <cell r="C2289">
            <v>0</v>
          </cell>
        </row>
        <row r="2290">
          <cell r="A2290">
            <v>0</v>
          </cell>
          <cell r="B2290">
            <v>0</v>
          </cell>
          <cell r="C2290">
            <v>0</v>
          </cell>
        </row>
        <row r="2295">
          <cell r="A2295" t="str">
            <v>CODIGO</v>
          </cell>
          <cell r="B2295" t="str">
            <v>ITEM</v>
          </cell>
          <cell r="C2295" t="str">
            <v>UNIDAD</v>
          </cell>
        </row>
        <row r="2296">
          <cell r="D2296">
            <v>0</v>
          </cell>
        </row>
        <row r="2297">
          <cell r="B2297" t="str">
            <v>CODIGO</v>
          </cell>
        </row>
        <row r="2298">
          <cell r="A2298" t="str">
            <v>CODIGO</v>
          </cell>
          <cell r="B2298" t="str">
            <v>RECURSOS</v>
          </cell>
          <cell r="C2298" t="str">
            <v>UNIDAD</v>
          </cell>
          <cell r="D2298" t="str">
            <v>CANT.</v>
          </cell>
        </row>
        <row r="2299">
          <cell r="B2299" t="str">
            <v>MATERIALES</v>
          </cell>
        </row>
        <row r="2300">
          <cell r="B2300">
            <v>0</v>
          </cell>
          <cell r="C2300">
            <v>0</v>
          </cell>
        </row>
        <row r="2301">
          <cell r="B2301">
            <v>0</v>
          </cell>
          <cell r="C2301">
            <v>0</v>
          </cell>
        </row>
        <row r="2302">
          <cell r="B2302">
            <v>0</v>
          </cell>
          <cell r="C2302">
            <v>0</v>
          </cell>
        </row>
        <row r="2303">
          <cell r="B2303">
            <v>0</v>
          </cell>
          <cell r="C2303">
            <v>0</v>
          </cell>
        </row>
        <row r="2305">
          <cell r="B2305" t="str">
            <v>EQUIPO</v>
          </cell>
        </row>
        <row r="2306">
          <cell r="B2306" t="str">
            <v>HTA MENOR (5% de M. de O.)</v>
          </cell>
        </row>
        <row r="2307">
          <cell r="A2307">
            <v>0</v>
          </cell>
          <cell r="B2307">
            <v>0</v>
          </cell>
          <cell r="C2307">
            <v>0</v>
          </cell>
        </row>
        <row r="2308">
          <cell r="A2308">
            <v>0</v>
          </cell>
          <cell r="B2308">
            <v>0</v>
          </cell>
          <cell r="C2308">
            <v>0</v>
          </cell>
        </row>
        <row r="2309">
          <cell r="A2309">
            <v>0</v>
          </cell>
          <cell r="B2309">
            <v>0</v>
          </cell>
          <cell r="C2309">
            <v>0</v>
          </cell>
        </row>
        <row r="2311">
          <cell r="B2311" t="str">
            <v>MANO DE OBRA</v>
          </cell>
        </row>
        <row r="2312">
          <cell r="B2312">
            <v>0</v>
          </cell>
          <cell r="C2312">
            <v>0</v>
          </cell>
        </row>
        <row r="2313">
          <cell r="A2313">
            <v>0</v>
          </cell>
          <cell r="B2313">
            <v>0</v>
          </cell>
          <cell r="C2313">
            <v>0</v>
          </cell>
        </row>
        <row r="2314">
          <cell r="A2314">
            <v>0</v>
          </cell>
          <cell r="B2314">
            <v>0</v>
          </cell>
          <cell r="C2314">
            <v>0</v>
          </cell>
        </row>
        <row r="2315">
          <cell r="A2315">
            <v>0</v>
          </cell>
          <cell r="B2315">
            <v>0</v>
          </cell>
          <cell r="C2315">
            <v>0</v>
          </cell>
        </row>
        <row r="2317">
          <cell r="B2317" t="str">
            <v>TRANSPORTE</v>
          </cell>
        </row>
        <row r="2319">
          <cell r="A2319">
            <v>0</v>
          </cell>
          <cell r="B2319">
            <v>0</v>
          </cell>
          <cell r="C2319">
            <v>0</v>
          </cell>
        </row>
        <row r="2320">
          <cell r="A2320">
            <v>0</v>
          </cell>
          <cell r="B2320">
            <v>0</v>
          </cell>
          <cell r="C2320">
            <v>0</v>
          </cell>
        </row>
        <row r="2321">
          <cell r="A2321">
            <v>0</v>
          </cell>
          <cell r="B2321">
            <v>0</v>
          </cell>
          <cell r="C2321">
            <v>0</v>
          </cell>
        </row>
        <row r="2326">
          <cell r="A2326" t="str">
            <v>CODIGO</v>
          </cell>
          <cell r="B2326" t="str">
            <v>ITEM</v>
          </cell>
          <cell r="C2326" t="str">
            <v>UNIDAD</v>
          </cell>
        </row>
        <row r="2327">
          <cell r="D2327">
            <v>0</v>
          </cell>
        </row>
        <row r="2328">
          <cell r="B2328" t="str">
            <v>CODIGO</v>
          </cell>
        </row>
        <row r="2329">
          <cell r="A2329" t="str">
            <v>CODIGO</v>
          </cell>
          <cell r="B2329" t="str">
            <v>RECURSOS</v>
          </cell>
          <cell r="C2329" t="str">
            <v>UNIDAD</v>
          </cell>
          <cell r="D2329" t="str">
            <v>CANT.</v>
          </cell>
        </row>
        <row r="2330">
          <cell r="B2330" t="str">
            <v>MATERIALES</v>
          </cell>
        </row>
        <row r="2331">
          <cell r="B2331">
            <v>0</v>
          </cell>
          <cell r="C2331">
            <v>0</v>
          </cell>
        </row>
        <row r="2332">
          <cell r="B2332">
            <v>0</v>
          </cell>
          <cell r="C2332">
            <v>0</v>
          </cell>
        </row>
        <row r="2333">
          <cell r="B2333">
            <v>0</v>
          </cell>
          <cell r="C2333">
            <v>0</v>
          </cell>
        </row>
        <row r="2334">
          <cell r="B2334">
            <v>0</v>
          </cell>
          <cell r="C2334">
            <v>0</v>
          </cell>
        </row>
        <row r="2336">
          <cell r="B2336" t="str">
            <v>EQUIPO</v>
          </cell>
        </row>
        <row r="2337">
          <cell r="B2337" t="str">
            <v>HTA MENOR (5% de M. de O.)</v>
          </cell>
        </row>
        <row r="2338">
          <cell r="A2338">
            <v>0</v>
          </cell>
          <cell r="B2338">
            <v>0</v>
          </cell>
          <cell r="C2338">
            <v>0</v>
          </cell>
        </row>
        <row r="2339">
          <cell r="A2339">
            <v>0</v>
          </cell>
          <cell r="B2339">
            <v>0</v>
          </cell>
          <cell r="C2339">
            <v>0</v>
          </cell>
        </row>
        <row r="2340">
          <cell r="A2340">
            <v>0</v>
          </cell>
          <cell r="B2340">
            <v>0</v>
          </cell>
          <cell r="C2340">
            <v>0</v>
          </cell>
        </row>
        <row r="2342">
          <cell r="B2342" t="str">
            <v>MANO DE OBRA</v>
          </cell>
        </row>
        <row r="2343">
          <cell r="B2343">
            <v>0</v>
          </cell>
          <cell r="C2343">
            <v>0</v>
          </cell>
        </row>
        <row r="2344">
          <cell r="A2344">
            <v>0</v>
          </cell>
          <cell r="B2344">
            <v>0</v>
          </cell>
          <cell r="C2344">
            <v>0</v>
          </cell>
        </row>
        <row r="2345">
          <cell r="A2345">
            <v>0</v>
          </cell>
          <cell r="B2345">
            <v>0</v>
          </cell>
          <cell r="C2345">
            <v>0</v>
          </cell>
        </row>
        <row r="2346">
          <cell r="A2346">
            <v>0</v>
          </cell>
          <cell r="B2346">
            <v>0</v>
          </cell>
          <cell r="C2346">
            <v>0</v>
          </cell>
        </row>
        <row r="2348">
          <cell r="B2348" t="str">
            <v>TRANSPORTE</v>
          </cell>
        </row>
        <row r="2350">
          <cell r="A2350">
            <v>0</v>
          </cell>
          <cell r="B2350">
            <v>0</v>
          </cell>
          <cell r="C2350">
            <v>0</v>
          </cell>
        </row>
        <row r="2351">
          <cell r="A2351">
            <v>0</v>
          </cell>
          <cell r="B2351">
            <v>0</v>
          </cell>
          <cell r="C2351">
            <v>0</v>
          </cell>
        </row>
        <row r="2352">
          <cell r="A2352">
            <v>0</v>
          </cell>
          <cell r="B2352">
            <v>0</v>
          </cell>
          <cell r="C2352">
            <v>0</v>
          </cell>
        </row>
        <row r="2357">
          <cell r="A2357" t="str">
            <v>CODIGO</v>
          </cell>
          <cell r="B2357" t="str">
            <v>ITEM</v>
          </cell>
          <cell r="C2357" t="str">
            <v>UNIDAD</v>
          </cell>
        </row>
        <row r="2358">
          <cell r="D2358">
            <v>0</v>
          </cell>
        </row>
        <row r="2359">
          <cell r="B2359" t="str">
            <v>CODIGO</v>
          </cell>
        </row>
        <row r="2360">
          <cell r="A2360" t="str">
            <v>CODIGO</v>
          </cell>
          <cell r="B2360" t="str">
            <v>RECURSOS</v>
          </cell>
          <cell r="C2360" t="str">
            <v>UNIDAD</v>
          </cell>
          <cell r="D2360" t="str">
            <v>CANT.</v>
          </cell>
        </row>
        <row r="2361">
          <cell r="B2361" t="str">
            <v>MATERIALES</v>
          </cell>
        </row>
        <row r="2362">
          <cell r="B2362">
            <v>0</v>
          </cell>
          <cell r="C2362">
            <v>0</v>
          </cell>
        </row>
        <row r="2363">
          <cell r="B2363">
            <v>0</v>
          </cell>
          <cell r="C2363">
            <v>0</v>
          </cell>
        </row>
        <row r="2364">
          <cell r="B2364">
            <v>0</v>
          </cell>
          <cell r="C2364">
            <v>0</v>
          </cell>
        </row>
        <row r="2365">
          <cell r="B2365">
            <v>0</v>
          </cell>
          <cell r="C2365">
            <v>0</v>
          </cell>
        </row>
        <row r="2367">
          <cell r="B2367" t="str">
            <v>EQUIPO</v>
          </cell>
        </row>
        <row r="2368">
          <cell r="B2368" t="str">
            <v>HTA MENOR (5% de M. de O.)</v>
          </cell>
        </row>
        <row r="2369">
          <cell r="A2369">
            <v>0</v>
          </cell>
          <cell r="B2369">
            <v>0</v>
          </cell>
          <cell r="C2369">
            <v>0</v>
          </cell>
        </row>
        <row r="2370">
          <cell r="A2370">
            <v>0</v>
          </cell>
          <cell r="B2370">
            <v>0</v>
          </cell>
          <cell r="C2370">
            <v>0</v>
          </cell>
        </row>
        <row r="2371">
          <cell r="A2371">
            <v>0</v>
          </cell>
          <cell r="B2371">
            <v>0</v>
          </cell>
          <cell r="C2371">
            <v>0</v>
          </cell>
        </row>
        <row r="2373">
          <cell r="B2373" t="str">
            <v>MANO DE OBRA</v>
          </cell>
        </row>
        <row r="2374">
          <cell r="B2374">
            <v>0</v>
          </cell>
          <cell r="C2374">
            <v>0</v>
          </cell>
        </row>
        <row r="2375">
          <cell r="A2375">
            <v>0</v>
          </cell>
          <cell r="B2375">
            <v>0</v>
          </cell>
          <cell r="C2375">
            <v>0</v>
          </cell>
        </row>
        <row r="2376">
          <cell r="A2376">
            <v>0</v>
          </cell>
          <cell r="B2376">
            <v>0</v>
          </cell>
          <cell r="C2376">
            <v>0</v>
          </cell>
        </row>
        <row r="2377">
          <cell r="A2377">
            <v>0</v>
          </cell>
          <cell r="B2377">
            <v>0</v>
          </cell>
          <cell r="C2377">
            <v>0</v>
          </cell>
        </row>
        <row r="2379">
          <cell r="B2379" t="str">
            <v>TRANSPORTE</v>
          </cell>
        </row>
        <row r="2381">
          <cell r="A2381">
            <v>0</v>
          </cell>
          <cell r="B2381">
            <v>0</v>
          </cell>
          <cell r="C2381">
            <v>0</v>
          </cell>
        </row>
        <row r="2382">
          <cell r="A2382">
            <v>0</v>
          </cell>
          <cell r="B2382">
            <v>0</v>
          </cell>
          <cell r="C2382">
            <v>0</v>
          </cell>
        </row>
        <row r="2383">
          <cell r="A2383">
            <v>0</v>
          </cell>
          <cell r="B2383">
            <v>0</v>
          </cell>
          <cell r="C2383">
            <v>0</v>
          </cell>
        </row>
        <row r="2388">
          <cell r="A2388" t="str">
            <v>CODIGO</v>
          </cell>
          <cell r="B2388" t="str">
            <v>ITEM</v>
          </cell>
          <cell r="C2388" t="str">
            <v>UNIDAD</v>
          </cell>
        </row>
        <row r="2389">
          <cell r="D2389">
            <v>0</v>
          </cell>
        </row>
        <row r="2390">
          <cell r="B2390" t="str">
            <v>CODIGO</v>
          </cell>
        </row>
        <row r="2391">
          <cell r="A2391" t="str">
            <v>CODIGO</v>
          </cell>
          <cell r="B2391" t="str">
            <v>RECURSOS</v>
          </cell>
          <cell r="C2391" t="str">
            <v>UNIDAD</v>
          </cell>
          <cell r="D2391" t="str">
            <v>CANT.</v>
          </cell>
        </row>
        <row r="2392">
          <cell r="B2392" t="str">
            <v>MATERIALES</v>
          </cell>
        </row>
        <row r="2393">
          <cell r="B2393">
            <v>0</v>
          </cell>
          <cell r="C2393">
            <v>0</v>
          </cell>
        </row>
        <row r="2394">
          <cell r="B2394">
            <v>0</v>
          </cell>
          <cell r="C2394">
            <v>0</v>
          </cell>
        </row>
        <row r="2395">
          <cell r="B2395">
            <v>0</v>
          </cell>
          <cell r="C2395">
            <v>0</v>
          </cell>
        </row>
        <row r="2396">
          <cell r="B2396">
            <v>0</v>
          </cell>
          <cell r="C2396">
            <v>0</v>
          </cell>
        </row>
        <row r="2398">
          <cell r="B2398" t="str">
            <v>EQUIPO</v>
          </cell>
        </row>
        <row r="2399">
          <cell r="B2399" t="str">
            <v>HTA MENOR (5% de M. de O.)</v>
          </cell>
        </row>
        <row r="2400">
          <cell r="A2400">
            <v>0</v>
          </cell>
          <cell r="B2400">
            <v>0</v>
          </cell>
          <cell r="C2400">
            <v>0</v>
          </cell>
        </row>
        <row r="2401">
          <cell r="A2401">
            <v>0</v>
          </cell>
          <cell r="B2401">
            <v>0</v>
          </cell>
          <cell r="C2401">
            <v>0</v>
          </cell>
        </row>
        <row r="2402">
          <cell r="A2402">
            <v>0</v>
          </cell>
          <cell r="B2402">
            <v>0</v>
          </cell>
          <cell r="C2402">
            <v>0</v>
          </cell>
        </row>
        <row r="2404">
          <cell r="B2404" t="str">
            <v>MANO DE OBRA</v>
          </cell>
        </row>
        <row r="2405">
          <cell r="B2405">
            <v>0</v>
          </cell>
          <cell r="C2405">
            <v>0</v>
          </cell>
        </row>
        <row r="2406">
          <cell r="A2406">
            <v>0</v>
          </cell>
          <cell r="B2406">
            <v>0</v>
          </cell>
          <cell r="C2406">
            <v>0</v>
          </cell>
        </row>
        <row r="2407">
          <cell r="A2407">
            <v>0</v>
          </cell>
          <cell r="B2407">
            <v>0</v>
          </cell>
          <cell r="C2407">
            <v>0</v>
          </cell>
        </row>
        <row r="2408">
          <cell r="A2408">
            <v>0</v>
          </cell>
          <cell r="B2408">
            <v>0</v>
          </cell>
          <cell r="C2408">
            <v>0</v>
          </cell>
        </row>
        <row r="2410">
          <cell r="B2410" t="str">
            <v>TRANSPORTE</v>
          </cell>
        </row>
        <row r="2412">
          <cell r="A2412">
            <v>0</v>
          </cell>
          <cell r="B2412">
            <v>0</v>
          </cell>
          <cell r="C2412">
            <v>0</v>
          </cell>
        </row>
        <row r="2413">
          <cell r="A2413">
            <v>0</v>
          </cell>
          <cell r="B2413">
            <v>0</v>
          </cell>
          <cell r="C2413">
            <v>0</v>
          </cell>
        </row>
        <row r="2414">
          <cell r="A2414">
            <v>0</v>
          </cell>
          <cell r="B2414">
            <v>0</v>
          </cell>
          <cell r="C2414">
            <v>0</v>
          </cell>
        </row>
        <row r="2419">
          <cell r="A2419" t="str">
            <v>CODIGO</v>
          </cell>
          <cell r="B2419" t="str">
            <v>ITEM</v>
          </cell>
          <cell r="C2419" t="str">
            <v>UNIDAD</v>
          </cell>
        </row>
        <row r="2420">
          <cell r="D2420">
            <v>0</v>
          </cell>
        </row>
        <row r="2421">
          <cell r="B2421" t="str">
            <v>CODIGO</v>
          </cell>
        </row>
        <row r="2422">
          <cell r="A2422" t="str">
            <v>CODIGO</v>
          </cell>
          <cell r="B2422" t="str">
            <v>RECURSOS</v>
          </cell>
          <cell r="C2422" t="str">
            <v>UNIDAD</v>
          </cell>
          <cell r="D2422" t="str">
            <v>CANT.</v>
          </cell>
        </row>
        <row r="2423">
          <cell r="B2423" t="str">
            <v>MATERIALES</v>
          </cell>
        </row>
        <row r="2424">
          <cell r="B2424">
            <v>0</v>
          </cell>
          <cell r="C2424">
            <v>0</v>
          </cell>
        </row>
        <row r="2425">
          <cell r="B2425">
            <v>0</v>
          </cell>
          <cell r="C2425">
            <v>0</v>
          </cell>
        </row>
        <row r="2426">
          <cell r="B2426">
            <v>0</v>
          </cell>
          <cell r="C2426">
            <v>0</v>
          </cell>
        </row>
        <row r="2427">
          <cell r="B2427">
            <v>0</v>
          </cell>
          <cell r="C2427">
            <v>0</v>
          </cell>
        </row>
        <row r="2429">
          <cell r="B2429" t="str">
            <v>EQUIPO</v>
          </cell>
        </row>
        <row r="2430">
          <cell r="B2430" t="str">
            <v>HTA MENOR (5% de M. de O.)</v>
          </cell>
        </row>
        <row r="2431">
          <cell r="A2431">
            <v>0</v>
          </cell>
          <cell r="B2431">
            <v>0</v>
          </cell>
          <cell r="C2431">
            <v>0</v>
          </cell>
        </row>
        <row r="2432">
          <cell r="A2432">
            <v>0</v>
          </cell>
          <cell r="B2432">
            <v>0</v>
          </cell>
          <cell r="C2432">
            <v>0</v>
          </cell>
        </row>
        <row r="2433">
          <cell r="A2433">
            <v>0</v>
          </cell>
          <cell r="B2433">
            <v>0</v>
          </cell>
          <cell r="C2433">
            <v>0</v>
          </cell>
        </row>
        <row r="2435">
          <cell r="B2435" t="str">
            <v>MANO DE OBRA</v>
          </cell>
        </row>
        <row r="2436">
          <cell r="B2436">
            <v>0</v>
          </cell>
          <cell r="C2436">
            <v>0</v>
          </cell>
        </row>
        <row r="2437">
          <cell r="A2437">
            <v>0</v>
          </cell>
          <cell r="B2437">
            <v>0</v>
          </cell>
          <cell r="C2437">
            <v>0</v>
          </cell>
        </row>
        <row r="2438">
          <cell r="A2438">
            <v>0</v>
          </cell>
          <cell r="B2438">
            <v>0</v>
          </cell>
          <cell r="C2438">
            <v>0</v>
          </cell>
        </row>
        <row r="2439">
          <cell r="A2439">
            <v>0</v>
          </cell>
          <cell r="B2439">
            <v>0</v>
          </cell>
          <cell r="C2439">
            <v>0</v>
          </cell>
        </row>
        <row r="2441">
          <cell r="B2441" t="str">
            <v>TRANSPORTE</v>
          </cell>
        </row>
        <row r="2443">
          <cell r="A2443">
            <v>0</v>
          </cell>
          <cell r="B2443">
            <v>0</v>
          </cell>
          <cell r="C2443">
            <v>0</v>
          </cell>
        </row>
        <row r="2444">
          <cell r="A2444">
            <v>0</v>
          </cell>
          <cell r="B2444">
            <v>0</v>
          </cell>
          <cell r="C2444">
            <v>0</v>
          </cell>
        </row>
        <row r="2445">
          <cell r="A2445">
            <v>0</v>
          </cell>
          <cell r="B2445">
            <v>0</v>
          </cell>
          <cell r="C2445">
            <v>0</v>
          </cell>
        </row>
        <row r="2451">
          <cell r="A2451" t="str">
            <v>CODIGO</v>
          </cell>
          <cell r="B2451" t="str">
            <v>ITEM</v>
          </cell>
          <cell r="C2451" t="str">
            <v>UNIDAD</v>
          </cell>
        </row>
        <row r="2452">
          <cell r="D2452">
            <v>0</v>
          </cell>
        </row>
        <row r="2453">
          <cell r="B2453" t="str">
            <v>CODIGO</v>
          </cell>
        </row>
        <row r="2454">
          <cell r="A2454" t="str">
            <v>CODIGO</v>
          </cell>
          <cell r="B2454" t="str">
            <v>RECURSOS</v>
          </cell>
          <cell r="C2454" t="str">
            <v>UNIDAD</v>
          </cell>
          <cell r="D2454" t="str">
            <v>CANT.</v>
          </cell>
        </row>
        <row r="2455">
          <cell r="B2455" t="str">
            <v>MATERIALES</v>
          </cell>
        </row>
        <row r="2456">
          <cell r="B2456">
            <v>0</v>
          </cell>
          <cell r="C2456">
            <v>0</v>
          </cell>
        </row>
        <row r="2457">
          <cell r="B2457">
            <v>0</v>
          </cell>
          <cell r="C2457">
            <v>0</v>
          </cell>
        </row>
        <row r="2458">
          <cell r="B2458">
            <v>0</v>
          </cell>
          <cell r="C2458">
            <v>0</v>
          </cell>
        </row>
        <row r="2459">
          <cell r="B2459">
            <v>0</v>
          </cell>
          <cell r="C2459">
            <v>0</v>
          </cell>
        </row>
        <row r="2461">
          <cell r="B2461" t="str">
            <v>EQUIPO</v>
          </cell>
        </row>
        <row r="2462">
          <cell r="B2462" t="str">
            <v>HTA MENOR (5% de M. de O.)</v>
          </cell>
        </row>
        <row r="2463">
          <cell r="A2463">
            <v>0</v>
          </cell>
          <cell r="B2463">
            <v>0</v>
          </cell>
          <cell r="C2463">
            <v>0</v>
          </cell>
        </row>
        <row r="2464">
          <cell r="A2464">
            <v>0</v>
          </cell>
          <cell r="B2464">
            <v>0</v>
          </cell>
          <cell r="C2464">
            <v>0</v>
          </cell>
        </row>
        <row r="2465">
          <cell r="A2465">
            <v>0</v>
          </cell>
          <cell r="B2465">
            <v>0</v>
          </cell>
          <cell r="C2465">
            <v>0</v>
          </cell>
        </row>
        <row r="2467">
          <cell r="B2467" t="str">
            <v>MANO DE OBRA</v>
          </cell>
        </row>
        <row r="2468">
          <cell r="B2468">
            <v>0</v>
          </cell>
          <cell r="C2468">
            <v>0</v>
          </cell>
        </row>
        <row r="2469">
          <cell r="A2469">
            <v>0</v>
          </cell>
          <cell r="B2469">
            <v>0</v>
          </cell>
          <cell r="C2469">
            <v>0</v>
          </cell>
        </row>
        <row r="2470">
          <cell r="A2470">
            <v>0</v>
          </cell>
          <cell r="B2470">
            <v>0</v>
          </cell>
          <cell r="C2470">
            <v>0</v>
          </cell>
        </row>
        <row r="2471">
          <cell r="A2471">
            <v>0</v>
          </cell>
          <cell r="B2471">
            <v>0</v>
          </cell>
          <cell r="C2471">
            <v>0</v>
          </cell>
        </row>
        <row r="2473">
          <cell r="B2473" t="str">
            <v>TRANSPORTE</v>
          </cell>
        </row>
        <row r="2475">
          <cell r="A2475">
            <v>0</v>
          </cell>
          <cell r="B2475">
            <v>0</v>
          </cell>
          <cell r="C2475">
            <v>0</v>
          </cell>
        </row>
        <row r="2476">
          <cell r="A2476">
            <v>0</v>
          </cell>
          <cell r="B2476">
            <v>0</v>
          </cell>
          <cell r="C2476">
            <v>0</v>
          </cell>
        </row>
        <row r="2477">
          <cell r="A2477">
            <v>0</v>
          </cell>
          <cell r="B2477">
            <v>0</v>
          </cell>
          <cell r="C2477">
            <v>0</v>
          </cell>
        </row>
        <row r="2482">
          <cell r="A2482" t="str">
            <v>CODIGO</v>
          </cell>
          <cell r="B2482" t="str">
            <v>ITEM</v>
          </cell>
          <cell r="C2482" t="str">
            <v>UNIDAD</v>
          </cell>
        </row>
        <row r="2483">
          <cell r="D2483">
            <v>0</v>
          </cell>
        </row>
        <row r="2484">
          <cell r="B2484" t="str">
            <v>CODIGO</v>
          </cell>
        </row>
        <row r="2485">
          <cell r="A2485" t="str">
            <v>CODIGO</v>
          </cell>
          <cell r="B2485" t="str">
            <v>RECURSOS</v>
          </cell>
          <cell r="C2485" t="str">
            <v>UNIDAD</v>
          </cell>
          <cell r="D2485" t="str">
            <v>CANT.</v>
          </cell>
        </row>
        <row r="2486">
          <cell r="B2486" t="str">
            <v>MATERIALES</v>
          </cell>
        </row>
        <row r="2487">
          <cell r="B2487">
            <v>0</v>
          </cell>
          <cell r="C2487">
            <v>0</v>
          </cell>
        </row>
        <row r="2488">
          <cell r="B2488">
            <v>0</v>
          </cell>
          <cell r="C2488">
            <v>0</v>
          </cell>
        </row>
        <row r="2489">
          <cell r="B2489">
            <v>0</v>
          </cell>
          <cell r="C2489">
            <v>0</v>
          </cell>
        </row>
        <row r="2490">
          <cell r="B2490">
            <v>0</v>
          </cell>
          <cell r="C2490">
            <v>0</v>
          </cell>
        </row>
        <row r="2492">
          <cell r="B2492" t="str">
            <v>EQUIPO</v>
          </cell>
        </row>
        <row r="2493">
          <cell r="B2493" t="str">
            <v>HTA MENOR (5% de M. de O.)</v>
          </cell>
        </row>
        <row r="2494">
          <cell r="A2494">
            <v>0</v>
          </cell>
          <cell r="B2494">
            <v>0</v>
          </cell>
          <cell r="C2494">
            <v>0</v>
          </cell>
        </row>
        <row r="2495">
          <cell r="A2495">
            <v>0</v>
          </cell>
          <cell r="B2495">
            <v>0</v>
          </cell>
          <cell r="C2495">
            <v>0</v>
          </cell>
        </row>
        <row r="2496">
          <cell r="A2496">
            <v>0</v>
          </cell>
          <cell r="B2496">
            <v>0</v>
          </cell>
          <cell r="C2496">
            <v>0</v>
          </cell>
        </row>
        <row r="2498">
          <cell r="B2498" t="str">
            <v>MANO DE OBRA</v>
          </cell>
        </row>
        <row r="2499">
          <cell r="B2499">
            <v>0</v>
          </cell>
          <cell r="C2499">
            <v>0</v>
          </cell>
        </row>
        <row r="2500">
          <cell r="A2500">
            <v>0</v>
          </cell>
          <cell r="B2500">
            <v>0</v>
          </cell>
          <cell r="C2500">
            <v>0</v>
          </cell>
        </row>
        <row r="2501">
          <cell r="A2501">
            <v>0</v>
          </cell>
          <cell r="B2501">
            <v>0</v>
          </cell>
          <cell r="C2501">
            <v>0</v>
          </cell>
        </row>
        <row r="2502">
          <cell r="A2502">
            <v>0</v>
          </cell>
          <cell r="B2502">
            <v>0</v>
          </cell>
          <cell r="C2502">
            <v>0</v>
          </cell>
        </row>
        <row r="2504">
          <cell r="B2504" t="str">
            <v>TRANSPORTE</v>
          </cell>
        </row>
        <row r="2506">
          <cell r="A2506">
            <v>0</v>
          </cell>
          <cell r="B2506">
            <v>0</v>
          </cell>
          <cell r="C2506">
            <v>0</v>
          </cell>
        </row>
        <row r="2507">
          <cell r="A2507">
            <v>0</v>
          </cell>
          <cell r="B2507">
            <v>0</v>
          </cell>
          <cell r="C2507">
            <v>0</v>
          </cell>
        </row>
        <row r="2508">
          <cell r="A2508">
            <v>0</v>
          </cell>
          <cell r="B2508">
            <v>0</v>
          </cell>
          <cell r="C2508">
            <v>0</v>
          </cell>
        </row>
        <row r="2513">
          <cell r="A2513" t="str">
            <v>CODIGO</v>
          </cell>
          <cell r="B2513" t="str">
            <v>ITEM</v>
          </cell>
          <cell r="C2513" t="str">
            <v>UNIDAD</v>
          </cell>
        </row>
        <row r="2514">
          <cell r="D2514">
            <v>0</v>
          </cell>
        </row>
        <row r="2515">
          <cell r="B2515" t="str">
            <v>CODIGO</v>
          </cell>
        </row>
        <row r="2516">
          <cell r="A2516" t="str">
            <v>CODIGO</v>
          </cell>
          <cell r="B2516" t="str">
            <v>RECURSOS</v>
          </cell>
          <cell r="C2516" t="str">
            <v>UNIDAD</v>
          </cell>
          <cell r="D2516" t="str">
            <v>CANT.</v>
          </cell>
        </row>
        <row r="2517">
          <cell r="B2517" t="str">
            <v>MATERIALES</v>
          </cell>
        </row>
        <row r="2518">
          <cell r="B2518">
            <v>0</v>
          </cell>
          <cell r="C2518">
            <v>0</v>
          </cell>
        </row>
        <row r="2519">
          <cell r="B2519">
            <v>0</v>
          </cell>
          <cell r="C2519">
            <v>0</v>
          </cell>
        </row>
        <row r="2520">
          <cell r="B2520">
            <v>0</v>
          </cell>
          <cell r="C2520">
            <v>0</v>
          </cell>
        </row>
        <row r="2521">
          <cell r="B2521">
            <v>0</v>
          </cell>
          <cell r="C2521">
            <v>0</v>
          </cell>
        </row>
        <row r="2523">
          <cell r="B2523" t="str">
            <v>EQUIPO</v>
          </cell>
        </row>
        <row r="2524">
          <cell r="B2524" t="str">
            <v>HTA MENOR (5% de M. de O.)</v>
          </cell>
        </row>
        <row r="2525">
          <cell r="A2525">
            <v>0</v>
          </cell>
          <cell r="B2525">
            <v>0</v>
          </cell>
          <cell r="C2525">
            <v>0</v>
          </cell>
        </row>
        <row r="2526">
          <cell r="A2526">
            <v>0</v>
          </cell>
          <cell r="B2526">
            <v>0</v>
          </cell>
          <cell r="C2526">
            <v>0</v>
          </cell>
        </row>
        <row r="2527">
          <cell r="A2527">
            <v>0</v>
          </cell>
          <cell r="B2527">
            <v>0</v>
          </cell>
          <cell r="C2527">
            <v>0</v>
          </cell>
        </row>
        <row r="2529">
          <cell r="B2529" t="str">
            <v>MANO DE OBRA</v>
          </cell>
        </row>
        <row r="2530">
          <cell r="B2530">
            <v>0</v>
          </cell>
          <cell r="C2530">
            <v>0</v>
          </cell>
        </row>
        <row r="2531">
          <cell r="A2531">
            <v>0</v>
          </cell>
          <cell r="B2531">
            <v>0</v>
          </cell>
          <cell r="C2531">
            <v>0</v>
          </cell>
        </row>
        <row r="2532">
          <cell r="A2532">
            <v>0</v>
          </cell>
          <cell r="B2532">
            <v>0</v>
          </cell>
          <cell r="C2532">
            <v>0</v>
          </cell>
        </row>
        <row r="2533">
          <cell r="A2533">
            <v>0</v>
          </cell>
          <cell r="B2533">
            <v>0</v>
          </cell>
          <cell r="C2533">
            <v>0</v>
          </cell>
        </row>
        <row r="2535">
          <cell r="B2535" t="str">
            <v>TRANSPORTE</v>
          </cell>
        </row>
        <row r="2537">
          <cell r="A2537">
            <v>0</v>
          </cell>
          <cell r="B2537">
            <v>0</v>
          </cell>
          <cell r="C2537">
            <v>0</v>
          </cell>
        </row>
        <row r="2538">
          <cell r="A2538">
            <v>0</v>
          </cell>
          <cell r="B2538">
            <v>0</v>
          </cell>
          <cell r="C2538">
            <v>0</v>
          </cell>
        </row>
        <row r="2539">
          <cell r="A2539">
            <v>0</v>
          </cell>
          <cell r="B2539">
            <v>0</v>
          </cell>
          <cell r="C2539">
            <v>0</v>
          </cell>
        </row>
        <row r="2544">
          <cell r="A2544" t="str">
            <v>CODIGO</v>
          </cell>
          <cell r="B2544" t="str">
            <v>ITEM</v>
          </cell>
          <cell r="C2544" t="str">
            <v>UNIDAD</v>
          </cell>
        </row>
        <row r="2545">
          <cell r="D2545">
            <v>0</v>
          </cell>
        </row>
        <row r="2546">
          <cell r="B2546" t="str">
            <v>CODIGO</v>
          </cell>
        </row>
        <row r="2547">
          <cell r="A2547" t="str">
            <v>CODIGO</v>
          </cell>
          <cell r="B2547" t="str">
            <v>RECURSOS</v>
          </cell>
          <cell r="C2547" t="str">
            <v>UNIDAD</v>
          </cell>
          <cell r="D2547" t="str">
            <v>CANT.</v>
          </cell>
        </row>
        <row r="2548">
          <cell r="B2548" t="str">
            <v>MATERIALES</v>
          </cell>
        </row>
        <row r="2549">
          <cell r="B2549">
            <v>0</v>
          </cell>
          <cell r="C2549">
            <v>0</v>
          </cell>
        </row>
        <row r="2550">
          <cell r="B2550">
            <v>0</v>
          </cell>
          <cell r="C2550">
            <v>0</v>
          </cell>
        </row>
        <row r="2551">
          <cell r="B2551">
            <v>0</v>
          </cell>
          <cell r="C2551">
            <v>0</v>
          </cell>
        </row>
        <row r="2552">
          <cell r="B2552">
            <v>0</v>
          </cell>
          <cell r="C2552">
            <v>0</v>
          </cell>
        </row>
        <row r="2554">
          <cell r="B2554" t="str">
            <v>EQUIPO</v>
          </cell>
        </row>
        <row r="2555">
          <cell r="B2555" t="str">
            <v>HTA MENOR (5% de M. de O.)</v>
          </cell>
        </row>
        <row r="2556">
          <cell r="A2556">
            <v>0</v>
          </cell>
          <cell r="B2556">
            <v>0</v>
          </cell>
          <cell r="C2556">
            <v>0</v>
          </cell>
        </row>
        <row r="2557">
          <cell r="A2557">
            <v>0</v>
          </cell>
          <cell r="B2557">
            <v>0</v>
          </cell>
          <cell r="C2557">
            <v>0</v>
          </cell>
        </row>
        <row r="2558">
          <cell r="A2558">
            <v>0</v>
          </cell>
          <cell r="B2558">
            <v>0</v>
          </cell>
          <cell r="C2558">
            <v>0</v>
          </cell>
        </row>
        <row r="2560">
          <cell r="B2560" t="str">
            <v>MANO DE OBRA</v>
          </cell>
        </row>
        <row r="2561">
          <cell r="B2561">
            <v>0</v>
          </cell>
          <cell r="C2561">
            <v>0</v>
          </cell>
        </row>
        <row r="2562">
          <cell r="A2562">
            <v>0</v>
          </cell>
          <cell r="B2562">
            <v>0</v>
          </cell>
          <cell r="C2562">
            <v>0</v>
          </cell>
        </row>
        <row r="2563">
          <cell r="A2563">
            <v>0</v>
          </cell>
          <cell r="B2563">
            <v>0</v>
          </cell>
          <cell r="C2563">
            <v>0</v>
          </cell>
        </row>
        <row r="2564">
          <cell r="A2564">
            <v>0</v>
          </cell>
          <cell r="B2564">
            <v>0</v>
          </cell>
          <cell r="C2564">
            <v>0</v>
          </cell>
        </row>
        <row r="2566">
          <cell r="B2566" t="str">
            <v>TRANSPORTE</v>
          </cell>
        </row>
        <row r="2568">
          <cell r="A2568">
            <v>0</v>
          </cell>
          <cell r="B2568">
            <v>0</v>
          </cell>
          <cell r="C2568">
            <v>0</v>
          </cell>
        </row>
        <row r="2569">
          <cell r="A2569">
            <v>0</v>
          </cell>
          <cell r="B2569">
            <v>0</v>
          </cell>
          <cell r="C2569">
            <v>0</v>
          </cell>
        </row>
        <row r="2570">
          <cell r="A2570">
            <v>0</v>
          </cell>
          <cell r="B2570">
            <v>0</v>
          </cell>
          <cell r="C2570">
            <v>0</v>
          </cell>
        </row>
        <row r="2575">
          <cell r="A2575" t="str">
            <v>CODIGO</v>
          </cell>
          <cell r="B2575" t="str">
            <v>ITEM</v>
          </cell>
          <cell r="C2575" t="str">
            <v>UNIDAD</v>
          </cell>
        </row>
        <row r="2576">
          <cell r="D2576">
            <v>0</v>
          </cell>
        </row>
        <row r="2577">
          <cell r="B2577" t="str">
            <v>CODIGO</v>
          </cell>
        </row>
        <row r="2578">
          <cell r="A2578" t="str">
            <v>CODIGO</v>
          </cell>
          <cell r="B2578" t="str">
            <v>RECURSOS</v>
          </cell>
          <cell r="C2578" t="str">
            <v>UNIDAD</v>
          </cell>
          <cell r="D2578" t="str">
            <v>CANT.</v>
          </cell>
        </row>
        <row r="2579">
          <cell r="B2579" t="str">
            <v>MATERIALES</v>
          </cell>
        </row>
        <row r="2580">
          <cell r="B2580">
            <v>0</v>
          </cell>
          <cell r="C2580">
            <v>0</v>
          </cell>
        </row>
        <row r="2581">
          <cell r="B2581">
            <v>0</v>
          </cell>
          <cell r="C2581">
            <v>0</v>
          </cell>
        </row>
        <row r="2582">
          <cell r="B2582">
            <v>0</v>
          </cell>
          <cell r="C2582">
            <v>0</v>
          </cell>
        </row>
        <row r="2583">
          <cell r="B2583">
            <v>0</v>
          </cell>
          <cell r="C2583">
            <v>0</v>
          </cell>
        </row>
        <row r="2585">
          <cell r="B2585" t="str">
            <v>EQUIPO</v>
          </cell>
        </row>
        <row r="2586">
          <cell r="B2586" t="str">
            <v>HTA MENOR (5% de M. de O.)</v>
          </cell>
        </row>
        <row r="2587">
          <cell r="A2587">
            <v>0</v>
          </cell>
          <cell r="B2587">
            <v>0</v>
          </cell>
          <cell r="C2587">
            <v>0</v>
          </cell>
        </row>
        <row r="2588">
          <cell r="A2588">
            <v>0</v>
          </cell>
          <cell r="B2588">
            <v>0</v>
          </cell>
          <cell r="C2588">
            <v>0</v>
          </cell>
        </row>
        <row r="2589">
          <cell r="A2589">
            <v>0</v>
          </cell>
          <cell r="B2589">
            <v>0</v>
          </cell>
          <cell r="C2589">
            <v>0</v>
          </cell>
        </row>
        <row r="2591">
          <cell r="B2591" t="str">
            <v>MANO DE OBRA</v>
          </cell>
        </row>
        <row r="2592">
          <cell r="B2592">
            <v>0</v>
          </cell>
          <cell r="C2592">
            <v>0</v>
          </cell>
        </row>
        <row r="2593">
          <cell r="A2593">
            <v>0</v>
          </cell>
          <cell r="B2593">
            <v>0</v>
          </cell>
          <cell r="C2593">
            <v>0</v>
          </cell>
        </row>
        <row r="2594">
          <cell r="A2594">
            <v>0</v>
          </cell>
          <cell r="B2594">
            <v>0</v>
          </cell>
          <cell r="C2594">
            <v>0</v>
          </cell>
        </row>
        <row r="2595">
          <cell r="A2595">
            <v>0</v>
          </cell>
          <cell r="B2595">
            <v>0</v>
          </cell>
          <cell r="C2595">
            <v>0</v>
          </cell>
        </row>
        <row r="2597">
          <cell r="B2597" t="str">
            <v>TRANSPORTE</v>
          </cell>
        </row>
        <row r="2599">
          <cell r="A2599">
            <v>0</v>
          </cell>
          <cell r="B2599">
            <v>0</v>
          </cell>
          <cell r="C2599">
            <v>0</v>
          </cell>
        </row>
        <row r="2600">
          <cell r="A2600">
            <v>0</v>
          </cell>
          <cell r="B2600">
            <v>0</v>
          </cell>
          <cell r="C2600">
            <v>0</v>
          </cell>
        </row>
        <row r="2601">
          <cell r="A2601">
            <v>0</v>
          </cell>
          <cell r="B2601">
            <v>0</v>
          </cell>
          <cell r="C2601">
            <v>0</v>
          </cell>
        </row>
        <row r="2606">
          <cell r="A2606" t="str">
            <v>CODIGO</v>
          </cell>
          <cell r="B2606" t="str">
            <v>ITEM</v>
          </cell>
          <cell r="C2606" t="str">
            <v>UNIDAD</v>
          </cell>
        </row>
        <row r="2607">
          <cell r="D2607">
            <v>0</v>
          </cell>
        </row>
        <row r="2608">
          <cell r="B2608" t="str">
            <v>CODIGO</v>
          </cell>
        </row>
        <row r="2609">
          <cell r="A2609" t="str">
            <v>CODIGO</v>
          </cell>
          <cell r="B2609" t="str">
            <v>RECURSOS</v>
          </cell>
          <cell r="C2609" t="str">
            <v>UNIDAD</v>
          </cell>
          <cell r="D2609" t="str">
            <v>CANT.</v>
          </cell>
        </row>
        <row r="2610">
          <cell r="B2610" t="str">
            <v>MATERIALES</v>
          </cell>
        </row>
        <row r="2611">
          <cell r="B2611">
            <v>0</v>
          </cell>
          <cell r="C2611">
            <v>0</v>
          </cell>
        </row>
        <row r="2612">
          <cell r="B2612">
            <v>0</v>
          </cell>
          <cell r="C2612">
            <v>0</v>
          </cell>
        </row>
        <row r="2613">
          <cell r="B2613">
            <v>0</v>
          </cell>
          <cell r="C2613">
            <v>0</v>
          </cell>
        </row>
        <row r="2614">
          <cell r="B2614">
            <v>0</v>
          </cell>
          <cell r="C2614">
            <v>0</v>
          </cell>
        </row>
        <row r="2616">
          <cell r="B2616" t="str">
            <v>EQUIPO</v>
          </cell>
        </row>
        <row r="2617">
          <cell r="B2617" t="str">
            <v>HTA MENOR (5% de M. de O.)</v>
          </cell>
        </row>
        <row r="2618">
          <cell r="A2618">
            <v>0</v>
          </cell>
          <cell r="B2618">
            <v>0</v>
          </cell>
          <cell r="C2618">
            <v>0</v>
          </cell>
        </row>
        <row r="2619">
          <cell r="A2619">
            <v>0</v>
          </cell>
          <cell r="B2619">
            <v>0</v>
          </cell>
          <cell r="C2619">
            <v>0</v>
          </cell>
        </row>
        <row r="2620">
          <cell r="A2620">
            <v>0</v>
          </cell>
          <cell r="B2620">
            <v>0</v>
          </cell>
          <cell r="C2620">
            <v>0</v>
          </cell>
        </row>
        <row r="2622">
          <cell r="B2622" t="str">
            <v>MANO DE OBRA</v>
          </cell>
        </row>
        <row r="2623">
          <cell r="B2623">
            <v>0</v>
          </cell>
          <cell r="C2623">
            <v>0</v>
          </cell>
        </row>
        <row r="2624">
          <cell r="A2624">
            <v>0</v>
          </cell>
          <cell r="B2624">
            <v>0</v>
          </cell>
          <cell r="C2624">
            <v>0</v>
          </cell>
        </row>
        <row r="2625">
          <cell r="A2625">
            <v>0</v>
          </cell>
          <cell r="B2625">
            <v>0</v>
          </cell>
          <cell r="C2625">
            <v>0</v>
          </cell>
        </row>
        <row r="2626">
          <cell r="A2626">
            <v>0</v>
          </cell>
          <cell r="B2626">
            <v>0</v>
          </cell>
          <cell r="C2626">
            <v>0</v>
          </cell>
        </row>
        <row r="2628">
          <cell r="B2628" t="str">
            <v>TRANSPORTE</v>
          </cell>
        </row>
        <row r="2630">
          <cell r="A2630">
            <v>0</v>
          </cell>
          <cell r="B2630">
            <v>0</v>
          </cell>
          <cell r="C2630">
            <v>0</v>
          </cell>
        </row>
        <row r="2631">
          <cell r="A2631">
            <v>0</v>
          </cell>
          <cell r="B2631">
            <v>0</v>
          </cell>
          <cell r="C2631">
            <v>0</v>
          </cell>
        </row>
        <row r="2632">
          <cell r="A2632">
            <v>0</v>
          </cell>
          <cell r="B2632">
            <v>0</v>
          </cell>
          <cell r="C2632">
            <v>0</v>
          </cell>
        </row>
        <row r="2637">
          <cell r="A2637" t="str">
            <v>CODIGO</v>
          </cell>
          <cell r="B2637" t="str">
            <v>ITEM</v>
          </cell>
          <cell r="C2637" t="str">
            <v>UNIDAD</v>
          </cell>
        </row>
        <row r="2638">
          <cell r="D2638">
            <v>0</v>
          </cell>
        </row>
        <row r="2639">
          <cell r="B2639" t="str">
            <v>CODIGO</v>
          </cell>
        </row>
        <row r="2640">
          <cell r="A2640" t="str">
            <v>CODIGO</v>
          </cell>
          <cell r="B2640" t="str">
            <v>RECURSOS</v>
          </cell>
          <cell r="C2640" t="str">
            <v>UNIDAD</v>
          </cell>
          <cell r="D2640" t="str">
            <v>CANT.</v>
          </cell>
        </row>
        <row r="2641">
          <cell r="B2641" t="str">
            <v>MATERIALES</v>
          </cell>
        </row>
        <row r="2642">
          <cell r="B2642">
            <v>0</v>
          </cell>
          <cell r="C2642">
            <v>0</v>
          </cell>
        </row>
        <row r="2643">
          <cell r="B2643">
            <v>0</v>
          </cell>
          <cell r="C2643">
            <v>0</v>
          </cell>
        </row>
        <row r="2644">
          <cell r="B2644">
            <v>0</v>
          </cell>
          <cell r="C2644">
            <v>0</v>
          </cell>
        </row>
        <row r="2645">
          <cell r="B2645">
            <v>0</v>
          </cell>
          <cell r="C2645">
            <v>0</v>
          </cell>
        </row>
        <row r="2647">
          <cell r="B2647" t="str">
            <v>EQUIPO</v>
          </cell>
        </row>
        <row r="2648">
          <cell r="B2648" t="str">
            <v>HTA MENOR (5% de M. de O.)</v>
          </cell>
        </row>
        <row r="2649">
          <cell r="A2649">
            <v>0</v>
          </cell>
          <cell r="B2649">
            <v>0</v>
          </cell>
          <cell r="C2649">
            <v>0</v>
          </cell>
        </row>
        <row r="2650">
          <cell r="A2650">
            <v>0</v>
          </cell>
          <cell r="B2650">
            <v>0</v>
          </cell>
          <cell r="C2650">
            <v>0</v>
          </cell>
        </row>
        <row r="2651">
          <cell r="A2651">
            <v>0</v>
          </cell>
          <cell r="B2651">
            <v>0</v>
          </cell>
          <cell r="C2651">
            <v>0</v>
          </cell>
        </row>
        <row r="2653">
          <cell r="B2653" t="str">
            <v>MANO DE OBRA</v>
          </cell>
        </row>
        <row r="2654">
          <cell r="B2654">
            <v>0</v>
          </cell>
          <cell r="C2654">
            <v>0</v>
          </cell>
        </row>
        <row r="2655">
          <cell r="A2655">
            <v>0</v>
          </cell>
          <cell r="B2655">
            <v>0</v>
          </cell>
          <cell r="C2655">
            <v>0</v>
          </cell>
        </row>
        <row r="2656">
          <cell r="A2656">
            <v>0</v>
          </cell>
          <cell r="B2656">
            <v>0</v>
          </cell>
          <cell r="C2656">
            <v>0</v>
          </cell>
        </row>
        <row r="2657">
          <cell r="A2657">
            <v>0</v>
          </cell>
          <cell r="B2657">
            <v>0</v>
          </cell>
          <cell r="C2657">
            <v>0</v>
          </cell>
        </row>
        <row r="2659">
          <cell r="B2659" t="str">
            <v>TRANSPORTE</v>
          </cell>
        </row>
        <row r="2661">
          <cell r="A2661">
            <v>0</v>
          </cell>
          <cell r="B2661">
            <v>0</v>
          </cell>
          <cell r="C2661">
            <v>0</v>
          </cell>
        </row>
        <row r="2662">
          <cell r="A2662">
            <v>0</v>
          </cell>
          <cell r="B2662">
            <v>0</v>
          </cell>
          <cell r="C2662">
            <v>0</v>
          </cell>
        </row>
        <row r="2663">
          <cell r="A2663">
            <v>0</v>
          </cell>
          <cell r="B2663">
            <v>0</v>
          </cell>
          <cell r="C2663">
            <v>0</v>
          </cell>
        </row>
        <row r="2668">
          <cell r="A2668" t="str">
            <v>CODIGO</v>
          </cell>
          <cell r="B2668" t="str">
            <v>ITEM</v>
          </cell>
          <cell r="C2668" t="str">
            <v>UNIDAD</v>
          </cell>
        </row>
        <row r="2669">
          <cell r="D2669">
            <v>0</v>
          </cell>
        </row>
        <row r="2670">
          <cell r="B2670" t="str">
            <v>CODIGO</v>
          </cell>
        </row>
        <row r="2671">
          <cell r="A2671" t="str">
            <v>CODIGO</v>
          </cell>
          <cell r="B2671" t="str">
            <v>RECURSOS</v>
          </cell>
          <cell r="C2671" t="str">
            <v>UNIDAD</v>
          </cell>
          <cell r="D2671" t="str">
            <v>CANT.</v>
          </cell>
        </row>
        <row r="2672">
          <cell r="B2672" t="str">
            <v>MATERIALES</v>
          </cell>
        </row>
        <row r="2673">
          <cell r="B2673">
            <v>0</v>
          </cell>
          <cell r="C2673">
            <v>0</v>
          </cell>
        </row>
        <row r="2674">
          <cell r="B2674">
            <v>0</v>
          </cell>
          <cell r="C2674">
            <v>0</v>
          </cell>
        </row>
        <row r="2675">
          <cell r="B2675">
            <v>0</v>
          </cell>
          <cell r="C2675">
            <v>0</v>
          </cell>
        </row>
        <row r="2676">
          <cell r="B2676">
            <v>0</v>
          </cell>
          <cell r="C2676">
            <v>0</v>
          </cell>
        </row>
        <row r="2678">
          <cell r="B2678" t="str">
            <v>EQUIPO</v>
          </cell>
        </row>
        <row r="2679">
          <cell r="B2679" t="str">
            <v>HTA MENOR (5% de M. de O.)</v>
          </cell>
        </row>
        <row r="2680">
          <cell r="A2680">
            <v>0</v>
          </cell>
          <cell r="B2680">
            <v>0</v>
          </cell>
          <cell r="C2680">
            <v>0</v>
          </cell>
        </row>
        <row r="2681">
          <cell r="A2681">
            <v>0</v>
          </cell>
          <cell r="B2681">
            <v>0</v>
          </cell>
          <cell r="C2681">
            <v>0</v>
          </cell>
        </row>
        <row r="2682">
          <cell r="A2682">
            <v>0</v>
          </cell>
          <cell r="B2682">
            <v>0</v>
          </cell>
          <cell r="C2682">
            <v>0</v>
          </cell>
        </row>
        <row r="2684">
          <cell r="B2684" t="str">
            <v>MANO DE OBRA</v>
          </cell>
        </row>
        <row r="2685">
          <cell r="B2685">
            <v>0</v>
          </cell>
          <cell r="C2685">
            <v>0</v>
          </cell>
        </row>
        <row r="2686">
          <cell r="A2686">
            <v>0</v>
          </cell>
          <cell r="B2686">
            <v>0</v>
          </cell>
          <cell r="C2686">
            <v>0</v>
          </cell>
        </row>
        <row r="2687">
          <cell r="A2687">
            <v>0</v>
          </cell>
          <cell r="B2687">
            <v>0</v>
          </cell>
          <cell r="C2687">
            <v>0</v>
          </cell>
        </row>
        <row r="2688">
          <cell r="A2688">
            <v>0</v>
          </cell>
          <cell r="B2688">
            <v>0</v>
          </cell>
          <cell r="C2688">
            <v>0</v>
          </cell>
        </row>
        <row r="2690">
          <cell r="B2690" t="str">
            <v>TRANSPORTE</v>
          </cell>
        </row>
        <row r="2692">
          <cell r="A2692">
            <v>0</v>
          </cell>
          <cell r="B2692">
            <v>0</v>
          </cell>
          <cell r="C2692">
            <v>0</v>
          </cell>
        </row>
        <row r="2693">
          <cell r="A2693">
            <v>0</v>
          </cell>
          <cell r="B2693">
            <v>0</v>
          </cell>
          <cell r="C2693">
            <v>0</v>
          </cell>
        </row>
        <row r="2694">
          <cell r="A2694">
            <v>0</v>
          </cell>
          <cell r="B2694">
            <v>0</v>
          </cell>
          <cell r="C2694">
            <v>0</v>
          </cell>
        </row>
        <row r="2699">
          <cell r="A2699" t="str">
            <v>CODIGO</v>
          </cell>
          <cell r="B2699" t="str">
            <v>ITEM</v>
          </cell>
          <cell r="C2699" t="str">
            <v>UNIDAD</v>
          </cell>
        </row>
        <row r="2700">
          <cell r="D2700">
            <v>0</v>
          </cell>
        </row>
        <row r="2701">
          <cell r="B2701" t="str">
            <v>CODIGO</v>
          </cell>
        </row>
        <row r="2702">
          <cell r="A2702" t="str">
            <v>CODIGO</v>
          </cell>
          <cell r="B2702" t="str">
            <v>RECURSOS</v>
          </cell>
          <cell r="C2702" t="str">
            <v>UNIDAD</v>
          </cell>
          <cell r="D2702" t="str">
            <v>CANT.</v>
          </cell>
        </row>
        <row r="2703">
          <cell r="B2703" t="str">
            <v>MATERIALES</v>
          </cell>
        </row>
        <row r="2704">
          <cell r="B2704">
            <v>0</v>
          </cell>
          <cell r="C2704">
            <v>0</v>
          </cell>
        </row>
        <row r="2705">
          <cell r="B2705">
            <v>0</v>
          </cell>
          <cell r="C2705">
            <v>0</v>
          </cell>
        </row>
        <row r="2706">
          <cell r="B2706">
            <v>0</v>
          </cell>
          <cell r="C2706">
            <v>0</v>
          </cell>
        </row>
        <row r="2707">
          <cell r="B2707">
            <v>0</v>
          </cell>
          <cell r="C2707">
            <v>0</v>
          </cell>
        </row>
        <row r="2709">
          <cell r="B2709" t="str">
            <v>EQUIPO</v>
          </cell>
        </row>
        <row r="2710">
          <cell r="B2710" t="str">
            <v>HTA MENOR (5% de M. de O.)</v>
          </cell>
        </row>
        <row r="2711">
          <cell r="A2711">
            <v>0</v>
          </cell>
          <cell r="B2711">
            <v>0</v>
          </cell>
          <cell r="C2711">
            <v>0</v>
          </cell>
        </row>
        <row r="2712">
          <cell r="A2712">
            <v>0</v>
          </cell>
          <cell r="B2712">
            <v>0</v>
          </cell>
          <cell r="C2712">
            <v>0</v>
          </cell>
        </row>
        <row r="2713">
          <cell r="A2713">
            <v>0</v>
          </cell>
          <cell r="B2713">
            <v>0</v>
          </cell>
          <cell r="C2713">
            <v>0</v>
          </cell>
        </row>
        <row r="2715">
          <cell r="B2715" t="str">
            <v>MANO DE OBRA</v>
          </cell>
        </row>
        <row r="2716">
          <cell r="B2716">
            <v>0</v>
          </cell>
          <cell r="C2716">
            <v>0</v>
          </cell>
        </row>
        <row r="2717">
          <cell r="A2717">
            <v>0</v>
          </cell>
          <cell r="B2717">
            <v>0</v>
          </cell>
          <cell r="C2717">
            <v>0</v>
          </cell>
        </row>
        <row r="2718">
          <cell r="A2718">
            <v>0</v>
          </cell>
          <cell r="B2718">
            <v>0</v>
          </cell>
          <cell r="C2718">
            <v>0</v>
          </cell>
        </row>
        <row r="2719">
          <cell r="A2719">
            <v>0</v>
          </cell>
          <cell r="B2719">
            <v>0</v>
          </cell>
          <cell r="C2719">
            <v>0</v>
          </cell>
        </row>
        <row r="2721">
          <cell r="B2721" t="str">
            <v>TRANSPORTE</v>
          </cell>
        </row>
        <row r="2723">
          <cell r="A2723">
            <v>0</v>
          </cell>
          <cell r="B2723">
            <v>0</v>
          </cell>
          <cell r="C2723">
            <v>0</v>
          </cell>
        </row>
        <row r="2724">
          <cell r="A2724">
            <v>0</v>
          </cell>
          <cell r="B2724">
            <v>0</v>
          </cell>
          <cell r="C2724">
            <v>0</v>
          </cell>
        </row>
        <row r="2725">
          <cell r="A2725">
            <v>0</v>
          </cell>
          <cell r="B2725">
            <v>0</v>
          </cell>
          <cell r="C2725">
            <v>0</v>
          </cell>
        </row>
        <row r="2730">
          <cell r="A2730" t="str">
            <v>CODIGO</v>
          </cell>
          <cell r="B2730" t="str">
            <v>ITEM</v>
          </cell>
          <cell r="C2730" t="str">
            <v>UNIDAD</v>
          </cell>
        </row>
        <row r="2731">
          <cell r="D2731">
            <v>0</v>
          </cell>
        </row>
        <row r="2732">
          <cell r="B2732" t="str">
            <v>CODIGO</v>
          </cell>
        </row>
        <row r="2733">
          <cell r="A2733" t="str">
            <v>CODIGO</v>
          </cell>
          <cell r="B2733" t="str">
            <v>RECURSOS</v>
          </cell>
          <cell r="C2733" t="str">
            <v>UNIDAD</v>
          </cell>
          <cell r="D2733" t="str">
            <v>CANT.</v>
          </cell>
        </row>
        <row r="2734">
          <cell r="B2734" t="str">
            <v>MATERIALES</v>
          </cell>
        </row>
        <row r="2735">
          <cell r="B2735">
            <v>0</v>
          </cell>
          <cell r="C2735">
            <v>0</v>
          </cell>
        </row>
        <row r="2736">
          <cell r="B2736">
            <v>0</v>
          </cell>
          <cell r="C2736">
            <v>0</v>
          </cell>
        </row>
        <row r="2737">
          <cell r="B2737">
            <v>0</v>
          </cell>
          <cell r="C2737">
            <v>0</v>
          </cell>
        </row>
        <row r="2738">
          <cell r="B2738">
            <v>0</v>
          </cell>
          <cell r="C2738">
            <v>0</v>
          </cell>
        </row>
        <row r="2740">
          <cell r="B2740" t="str">
            <v>EQUIPO</v>
          </cell>
        </row>
        <row r="2741">
          <cell r="B2741" t="str">
            <v>HTA MENOR (5% de M. de O.)</v>
          </cell>
        </row>
        <row r="2742">
          <cell r="A2742">
            <v>0</v>
          </cell>
          <cell r="B2742">
            <v>0</v>
          </cell>
          <cell r="C2742">
            <v>0</v>
          </cell>
        </row>
        <row r="2743">
          <cell r="A2743">
            <v>0</v>
          </cell>
          <cell r="B2743">
            <v>0</v>
          </cell>
          <cell r="C2743">
            <v>0</v>
          </cell>
        </row>
        <row r="2744">
          <cell r="A2744">
            <v>0</v>
          </cell>
          <cell r="B2744">
            <v>0</v>
          </cell>
          <cell r="C2744">
            <v>0</v>
          </cell>
        </row>
        <row r="2746">
          <cell r="B2746" t="str">
            <v>MANO DE OBRA</v>
          </cell>
        </row>
        <row r="2747">
          <cell r="B2747">
            <v>0</v>
          </cell>
          <cell r="C2747">
            <v>0</v>
          </cell>
        </row>
        <row r="2748">
          <cell r="A2748">
            <v>0</v>
          </cell>
          <cell r="B2748">
            <v>0</v>
          </cell>
          <cell r="C2748">
            <v>0</v>
          </cell>
        </row>
        <row r="2749">
          <cell r="A2749">
            <v>0</v>
          </cell>
          <cell r="B2749">
            <v>0</v>
          </cell>
          <cell r="C2749">
            <v>0</v>
          </cell>
        </row>
        <row r="2750">
          <cell r="A2750">
            <v>0</v>
          </cell>
          <cell r="B2750">
            <v>0</v>
          </cell>
          <cell r="C2750">
            <v>0</v>
          </cell>
        </row>
        <row r="2752">
          <cell r="B2752" t="str">
            <v>TRANSPORTE</v>
          </cell>
        </row>
        <row r="2754">
          <cell r="A2754">
            <v>0</v>
          </cell>
          <cell r="B2754">
            <v>0</v>
          </cell>
          <cell r="C2754">
            <v>0</v>
          </cell>
        </row>
        <row r="2755">
          <cell r="A2755">
            <v>0</v>
          </cell>
          <cell r="B2755">
            <v>0</v>
          </cell>
          <cell r="C2755">
            <v>0</v>
          </cell>
        </row>
        <row r="2756">
          <cell r="A2756">
            <v>0</v>
          </cell>
          <cell r="B2756">
            <v>0</v>
          </cell>
          <cell r="C2756">
            <v>0</v>
          </cell>
        </row>
        <row r="2761">
          <cell r="A2761" t="str">
            <v>CODIGO</v>
          </cell>
          <cell r="B2761" t="str">
            <v>ITEM</v>
          </cell>
          <cell r="C2761" t="str">
            <v>UNIDAD</v>
          </cell>
        </row>
        <row r="2762">
          <cell r="D2762">
            <v>0</v>
          </cell>
        </row>
        <row r="2763">
          <cell r="B2763" t="str">
            <v>CODIGO</v>
          </cell>
        </row>
        <row r="2764">
          <cell r="A2764" t="str">
            <v>CODIGO</v>
          </cell>
          <cell r="B2764" t="str">
            <v>RECURSOS</v>
          </cell>
          <cell r="C2764" t="str">
            <v>UNIDAD</v>
          </cell>
          <cell r="D2764" t="str">
            <v>CANT.</v>
          </cell>
        </row>
        <row r="2765">
          <cell r="B2765" t="str">
            <v>MATERIALES</v>
          </cell>
        </row>
        <row r="2766">
          <cell r="B2766">
            <v>0</v>
          </cell>
          <cell r="C2766">
            <v>0</v>
          </cell>
        </row>
        <row r="2767">
          <cell r="B2767">
            <v>0</v>
          </cell>
          <cell r="C2767">
            <v>0</v>
          </cell>
        </row>
        <row r="2768">
          <cell r="B2768">
            <v>0</v>
          </cell>
          <cell r="C2768">
            <v>0</v>
          </cell>
        </row>
        <row r="2769">
          <cell r="B2769">
            <v>0</v>
          </cell>
          <cell r="C2769">
            <v>0</v>
          </cell>
        </row>
        <row r="2771">
          <cell r="B2771" t="str">
            <v>EQUIPO</v>
          </cell>
        </row>
        <row r="2772">
          <cell r="B2772" t="str">
            <v>HTA MENOR (5% de M. de O.)</v>
          </cell>
        </row>
        <row r="2773">
          <cell r="A2773">
            <v>0</v>
          </cell>
          <cell r="B2773">
            <v>0</v>
          </cell>
          <cell r="C2773">
            <v>0</v>
          </cell>
        </row>
        <row r="2774">
          <cell r="A2774">
            <v>0</v>
          </cell>
          <cell r="B2774">
            <v>0</v>
          </cell>
          <cell r="C2774">
            <v>0</v>
          </cell>
        </row>
        <row r="2775">
          <cell r="A2775">
            <v>0</v>
          </cell>
          <cell r="B2775">
            <v>0</v>
          </cell>
          <cell r="C2775">
            <v>0</v>
          </cell>
        </row>
        <row r="2777">
          <cell r="B2777" t="str">
            <v>MANO DE OBRA</v>
          </cell>
        </row>
        <row r="2778">
          <cell r="B2778">
            <v>0</v>
          </cell>
          <cell r="C2778">
            <v>0</v>
          </cell>
        </row>
        <row r="2779">
          <cell r="A2779">
            <v>0</v>
          </cell>
          <cell r="B2779">
            <v>0</v>
          </cell>
          <cell r="C2779">
            <v>0</v>
          </cell>
        </row>
        <row r="2780">
          <cell r="A2780">
            <v>0</v>
          </cell>
          <cell r="B2780">
            <v>0</v>
          </cell>
          <cell r="C2780">
            <v>0</v>
          </cell>
        </row>
        <row r="2781">
          <cell r="A2781">
            <v>0</v>
          </cell>
          <cell r="B2781">
            <v>0</v>
          </cell>
          <cell r="C2781">
            <v>0</v>
          </cell>
        </row>
        <row r="2783">
          <cell r="B2783" t="str">
            <v>TRANSPORTE</v>
          </cell>
        </row>
        <row r="2785">
          <cell r="A2785">
            <v>0</v>
          </cell>
          <cell r="B2785">
            <v>0</v>
          </cell>
          <cell r="C2785">
            <v>0</v>
          </cell>
        </row>
        <row r="2786">
          <cell r="A2786">
            <v>0</v>
          </cell>
          <cell r="B2786">
            <v>0</v>
          </cell>
          <cell r="C2786">
            <v>0</v>
          </cell>
        </row>
        <row r="2787">
          <cell r="A2787">
            <v>0</v>
          </cell>
          <cell r="B2787">
            <v>0</v>
          </cell>
          <cell r="C2787">
            <v>0</v>
          </cell>
        </row>
        <row r="2792">
          <cell r="A2792" t="str">
            <v>CODIGO</v>
          </cell>
          <cell r="B2792" t="str">
            <v>ITEM</v>
          </cell>
          <cell r="C2792" t="str">
            <v>UNIDAD</v>
          </cell>
        </row>
        <row r="2793">
          <cell r="D2793">
            <v>0</v>
          </cell>
        </row>
        <row r="2794">
          <cell r="B2794" t="str">
            <v>CODIGO</v>
          </cell>
        </row>
        <row r="2795">
          <cell r="A2795" t="str">
            <v>CODIGO</v>
          </cell>
          <cell r="B2795" t="str">
            <v>RECURSOS</v>
          </cell>
          <cell r="C2795" t="str">
            <v>UNIDAD</v>
          </cell>
          <cell r="D2795" t="str">
            <v>CANT.</v>
          </cell>
        </row>
        <row r="2796">
          <cell r="B2796" t="str">
            <v>MATERIALES</v>
          </cell>
        </row>
        <row r="2797">
          <cell r="B2797">
            <v>0</v>
          </cell>
          <cell r="C2797">
            <v>0</v>
          </cell>
        </row>
        <row r="2798">
          <cell r="B2798">
            <v>0</v>
          </cell>
          <cell r="C2798">
            <v>0</v>
          </cell>
        </row>
        <row r="2799">
          <cell r="B2799">
            <v>0</v>
          </cell>
          <cell r="C2799">
            <v>0</v>
          </cell>
        </row>
        <row r="2800">
          <cell r="B2800">
            <v>0</v>
          </cell>
          <cell r="C2800">
            <v>0</v>
          </cell>
        </row>
        <row r="2802">
          <cell r="B2802" t="str">
            <v>EQUIPO</v>
          </cell>
        </row>
        <row r="2803">
          <cell r="B2803" t="str">
            <v>HTA MENOR (5% de M. de O.)</v>
          </cell>
        </row>
        <row r="2804">
          <cell r="A2804">
            <v>0</v>
          </cell>
          <cell r="B2804">
            <v>0</v>
          </cell>
          <cell r="C2804">
            <v>0</v>
          </cell>
        </row>
        <row r="2805">
          <cell r="A2805">
            <v>0</v>
          </cell>
          <cell r="B2805">
            <v>0</v>
          </cell>
          <cell r="C2805">
            <v>0</v>
          </cell>
        </row>
        <row r="2806">
          <cell r="A2806">
            <v>0</v>
          </cell>
          <cell r="B2806">
            <v>0</v>
          </cell>
          <cell r="C2806">
            <v>0</v>
          </cell>
        </row>
        <row r="2808">
          <cell r="B2808" t="str">
            <v>MANO DE OBRA</v>
          </cell>
        </row>
        <row r="2809">
          <cell r="B2809">
            <v>0</v>
          </cell>
          <cell r="C2809">
            <v>0</v>
          </cell>
        </row>
        <row r="2810">
          <cell r="A2810">
            <v>0</v>
          </cell>
          <cell r="B2810">
            <v>0</v>
          </cell>
          <cell r="C2810">
            <v>0</v>
          </cell>
        </row>
        <row r="2811">
          <cell r="A2811">
            <v>0</v>
          </cell>
          <cell r="B2811">
            <v>0</v>
          </cell>
          <cell r="C2811">
            <v>0</v>
          </cell>
        </row>
        <row r="2812">
          <cell r="A2812">
            <v>0</v>
          </cell>
          <cell r="B2812">
            <v>0</v>
          </cell>
          <cell r="C2812">
            <v>0</v>
          </cell>
        </row>
        <row r="2814">
          <cell r="B2814" t="str">
            <v>TRANSPORTE</v>
          </cell>
        </row>
        <row r="2816">
          <cell r="A2816">
            <v>0</v>
          </cell>
          <cell r="B2816">
            <v>0</v>
          </cell>
          <cell r="C2816">
            <v>0</v>
          </cell>
        </row>
        <row r="2817">
          <cell r="A2817">
            <v>0</v>
          </cell>
          <cell r="B2817">
            <v>0</v>
          </cell>
          <cell r="C2817">
            <v>0</v>
          </cell>
        </row>
        <row r="2818">
          <cell r="A2818">
            <v>0</v>
          </cell>
          <cell r="B2818">
            <v>0</v>
          </cell>
          <cell r="C2818">
            <v>0</v>
          </cell>
        </row>
        <row r="2824">
          <cell r="A2824" t="str">
            <v>CODIGO</v>
          </cell>
          <cell r="B2824" t="str">
            <v>ITEM</v>
          </cell>
          <cell r="C2824" t="str">
            <v>UNIDAD</v>
          </cell>
        </row>
        <row r="2825">
          <cell r="D2825">
            <v>0</v>
          </cell>
        </row>
        <row r="2826">
          <cell r="B2826" t="str">
            <v>CODIGO</v>
          </cell>
        </row>
        <row r="2827">
          <cell r="A2827" t="str">
            <v>CODIGO</v>
          </cell>
          <cell r="B2827" t="str">
            <v>RECURSOS</v>
          </cell>
          <cell r="C2827" t="str">
            <v>UNIDAD</v>
          </cell>
          <cell r="D2827" t="str">
            <v>CANT.</v>
          </cell>
        </row>
        <row r="2828">
          <cell r="B2828" t="str">
            <v>MATERIALES</v>
          </cell>
        </row>
        <row r="2829">
          <cell r="B2829">
            <v>0</v>
          </cell>
          <cell r="C2829">
            <v>0</v>
          </cell>
        </row>
        <row r="2830">
          <cell r="B2830">
            <v>0</v>
          </cell>
          <cell r="C2830">
            <v>0</v>
          </cell>
        </row>
        <row r="2831">
          <cell r="B2831">
            <v>0</v>
          </cell>
          <cell r="C2831">
            <v>0</v>
          </cell>
        </row>
        <row r="2832">
          <cell r="B2832">
            <v>0</v>
          </cell>
          <cell r="C2832">
            <v>0</v>
          </cell>
        </row>
        <row r="2834">
          <cell r="B2834" t="str">
            <v>EQUIPO</v>
          </cell>
        </row>
        <row r="2835">
          <cell r="B2835" t="str">
            <v>HTA MENOR (5% de M. de O.)</v>
          </cell>
        </row>
        <row r="2836">
          <cell r="A2836">
            <v>0</v>
          </cell>
          <cell r="B2836">
            <v>0</v>
          </cell>
          <cell r="C2836">
            <v>0</v>
          </cell>
        </row>
        <row r="2837">
          <cell r="A2837">
            <v>0</v>
          </cell>
          <cell r="B2837">
            <v>0</v>
          </cell>
          <cell r="C2837">
            <v>0</v>
          </cell>
        </row>
        <row r="2838">
          <cell r="A2838">
            <v>0</v>
          </cell>
          <cell r="B2838">
            <v>0</v>
          </cell>
          <cell r="C2838">
            <v>0</v>
          </cell>
        </row>
        <row r="2840">
          <cell r="B2840" t="str">
            <v>MANO DE OBRA</v>
          </cell>
        </row>
        <row r="2841">
          <cell r="B2841">
            <v>0</v>
          </cell>
          <cell r="C2841">
            <v>0</v>
          </cell>
        </row>
        <row r="2842">
          <cell r="A2842">
            <v>0</v>
          </cell>
          <cell r="B2842">
            <v>0</v>
          </cell>
          <cell r="C2842">
            <v>0</v>
          </cell>
        </row>
        <row r="2843">
          <cell r="A2843">
            <v>0</v>
          </cell>
          <cell r="B2843">
            <v>0</v>
          </cell>
          <cell r="C2843">
            <v>0</v>
          </cell>
        </row>
        <row r="2844">
          <cell r="A2844">
            <v>0</v>
          </cell>
          <cell r="B2844">
            <v>0</v>
          </cell>
          <cell r="C2844">
            <v>0</v>
          </cell>
        </row>
        <row r="2846">
          <cell r="B2846" t="str">
            <v>TRANSPORTE</v>
          </cell>
        </row>
        <row r="2848">
          <cell r="A2848">
            <v>0</v>
          </cell>
          <cell r="B2848">
            <v>0</v>
          </cell>
          <cell r="C2848">
            <v>0</v>
          </cell>
        </row>
        <row r="2849">
          <cell r="A2849">
            <v>0</v>
          </cell>
          <cell r="B2849">
            <v>0</v>
          </cell>
          <cell r="C2849">
            <v>0</v>
          </cell>
        </row>
        <row r="2850">
          <cell r="A2850">
            <v>0</v>
          </cell>
          <cell r="B2850">
            <v>0</v>
          </cell>
          <cell r="C2850">
            <v>0</v>
          </cell>
        </row>
        <row r="2855">
          <cell r="A2855" t="str">
            <v>CODIGO</v>
          </cell>
          <cell r="B2855" t="str">
            <v>ITEM</v>
          </cell>
          <cell r="C2855" t="str">
            <v>UNIDAD</v>
          </cell>
        </row>
        <row r="2856">
          <cell r="D2856">
            <v>0</v>
          </cell>
        </row>
        <row r="2857">
          <cell r="B2857" t="str">
            <v>CODIGO</v>
          </cell>
        </row>
        <row r="2858">
          <cell r="A2858" t="str">
            <v>CODIGO</v>
          </cell>
          <cell r="B2858" t="str">
            <v>RECURSOS</v>
          </cell>
          <cell r="C2858" t="str">
            <v>UNIDAD</v>
          </cell>
          <cell r="D2858" t="str">
            <v>CANT.</v>
          </cell>
        </row>
        <row r="2859">
          <cell r="B2859" t="str">
            <v>MATERIALES</v>
          </cell>
        </row>
        <row r="2860">
          <cell r="B2860">
            <v>0</v>
          </cell>
          <cell r="C2860">
            <v>0</v>
          </cell>
        </row>
        <row r="2861">
          <cell r="B2861">
            <v>0</v>
          </cell>
          <cell r="C2861">
            <v>0</v>
          </cell>
        </row>
        <row r="2862">
          <cell r="B2862">
            <v>0</v>
          </cell>
          <cell r="C2862">
            <v>0</v>
          </cell>
        </row>
        <row r="2863">
          <cell r="B2863">
            <v>0</v>
          </cell>
          <cell r="C2863">
            <v>0</v>
          </cell>
        </row>
        <row r="2865">
          <cell r="B2865" t="str">
            <v>EQUIPO</v>
          </cell>
        </row>
        <row r="2866">
          <cell r="B2866" t="str">
            <v>HTA MENOR (5% de M. de O.)</v>
          </cell>
        </row>
        <row r="2867">
          <cell r="A2867">
            <v>0</v>
          </cell>
          <cell r="B2867">
            <v>0</v>
          </cell>
          <cell r="C2867">
            <v>0</v>
          </cell>
        </row>
        <row r="2868">
          <cell r="A2868">
            <v>0</v>
          </cell>
          <cell r="B2868">
            <v>0</v>
          </cell>
          <cell r="C2868">
            <v>0</v>
          </cell>
        </row>
        <row r="2869">
          <cell r="A2869">
            <v>0</v>
          </cell>
          <cell r="B2869">
            <v>0</v>
          </cell>
          <cell r="C2869">
            <v>0</v>
          </cell>
        </row>
        <row r="2871">
          <cell r="B2871" t="str">
            <v>MANO DE OBRA</v>
          </cell>
        </row>
        <row r="2872">
          <cell r="B2872">
            <v>0</v>
          </cell>
          <cell r="C2872">
            <v>0</v>
          </cell>
        </row>
        <row r="2873">
          <cell r="A2873">
            <v>0</v>
          </cell>
          <cell r="B2873">
            <v>0</v>
          </cell>
          <cell r="C2873">
            <v>0</v>
          </cell>
        </row>
        <row r="2874">
          <cell r="A2874">
            <v>0</v>
          </cell>
          <cell r="B2874">
            <v>0</v>
          </cell>
          <cell r="C2874">
            <v>0</v>
          </cell>
        </row>
        <row r="2875">
          <cell r="A2875">
            <v>0</v>
          </cell>
          <cell r="B2875">
            <v>0</v>
          </cell>
          <cell r="C2875">
            <v>0</v>
          </cell>
        </row>
        <row r="2877">
          <cell r="B2877" t="str">
            <v>TRANSPORTE</v>
          </cell>
        </row>
        <row r="2879">
          <cell r="A2879">
            <v>0</v>
          </cell>
          <cell r="B2879">
            <v>0</v>
          </cell>
          <cell r="C2879">
            <v>0</v>
          </cell>
        </row>
        <row r="2880">
          <cell r="A2880">
            <v>0</v>
          </cell>
          <cell r="B2880">
            <v>0</v>
          </cell>
          <cell r="C2880">
            <v>0</v>
          </cell>
        </row>
        <row r="2881">
          <cell r="A2881">
            <v>0</v>
          </cell>
          <cell r="B2881">
            <v>0</v>
          </cell>
          <cell r="C2881">
            <v>0</v>
          </cell>
        </row>
        <row r="2886">
          <cell r="A2886" t="str">
            <v>CODIGO</v>
          </cell>
          <cell r="B2886" t="str">
            <v>ITEM</v>
          </cell>
          <cell r="C2886" t="str">
            <v>UNIDAD</v>
          </cell>
        </row>
        <row r="2887">
          <cell r="D2887">
            <v>0</v>
          </cell>
        </row>
        <row r="2888">
          <cell r="B2888" t="str">
            <v>CODIGO</v>
          </cell>
        </row>
        <row r="2889">
          <cell r="A2889" t="str">
            <v>CODIGO</v>
          </cell>
          <cell r="B2889" t="str">
            <v>RECURSOS</v>
          </cell>
          <cell r="C2889" t="str">
            <v>UNIDAD</v>
          </cell>
          <cell r="D2889" t="str">
            <v>CANT.</v>
          </cell>
        </row>
        <row r="2890">
          <cell r="B2890" t="str">
            <v>MATERIALES</v>
          </cell>
        </row>
        <row r="2891">
          <cell r="B2891">
            <v>0</v>
          </cell>
          <cell r="C2891">
            <v>0</v>
          </cell>
        </row>
        <row r="2892">
          <cell r="B2892">
            <v>0</v>
          </cell>
          <cell r="C2892">
            <v>0</v>
          </cell>
        </row>
        <row r="2893">
          <cell r="B2893">
            <v>0</v>
          </cell>
          <cell r="C2893">
            <v>0</v>
          </cell>
        </row>
        <row r="2894">
          <cell r="B2894">
            <v>0</v>
          </cell>
          <cell r="C2894">
            <v>0</v>
          </cell>
        </row>
        <row r="2896">
          <cell r="B2896" t="str">
            <v>EQUIPO</v>
          </cell>
        </row>
        <row r="2897">
          <cell r="B2897" t="str">
            <v>HTA MENOR (5% de M. de O.)</v>
          </cell>
        </row>
        <row r="2898">
          <cell r="A2898">
            <v>0</v>
          </cell>
          <cell r="B2898">
            <v>0</v>
          </cell>
          <cell r="C2898">
            <v>0</v>
          </cell>
        </row>
        <row r="2899">
          <cell r="A2899">
            <v>0</v>
          </cell>
          <cell r="B2899">
            <v>0</v>
          </cell>
          <cell r="C2899">
            <v>0</v>
          </cell>
        </row>
        <row r="2900">
          <cell r="A2900">
            <v>0</v>
          </cell>
          <cell r="B2900">
            <v>0</v>
          </cell>
          <cell r="C2900">
            <v>0</v>
          </cell>
        </row>
        <row r="2902">
          <cell r="B2902" t="str">
            <v>MANO DE OBRA</v>
          </cell>
        </row>
        <row r="2903">
          <cell r="B2903">
            <v>0</v>
          </cell>
          <cell r="C2903">
            <v>0</v>
          </cell>
        </row>
        <row r="2904">
          <cell r="A2904">
            <v>0</v>
          </cell>
          <cell r="B2904">
            <v>0</v>
          </cell>
          <cell r="C2904">
            <v>0</v>
          </cell>
        </row>
        <row r="2905">
          <cell r="A2905">
            <v>0</v>
          </cell>
          <cell r="B2905">
            <v>0</v>
          </cell>
          <cell r="C2905">
            <v>0</v>
          </cell>
        </row>
        <row r="2906">
          <cell r="A2906">
            <v>0</v>
          </cell>
          <cell r="B2906">
            <v>0</v>
          </cell>
          <cell r="C2906">
            <v>0</v>
          </cell>
        </row>
        <row r="2908">
          <cell r="B2908" t="str">
            <v>TRANSPORTE</v>
          </cell>
        </row>
        <row r="2910">
          <cell r="A2910">
            <v>0</v>
          </cell>
          <cell r="B2910">
            <v>0</v>
          </cell>
          <cell r="C2910">
            <v>0</v>
          </cell>
        </row>
        <row r="2911">
          <cell r="A2911">
            <v>0</v>
          </cell>
          <cell r="B2911">
            <v>0</v>
          </cell>
          <cell r="C2911">
            <v>0</v>
          </cell>
        </row>
        <row r="2912">
          <cell r="A2912">
            <v>0</v>
          </cell>
          <cell r="B2912">
            <v>0</v>
          </cell>
          <cell r="C2912">
            <v>0</v>
          </cell>
        </row>
        <row r="2917">
          <cell r="A2917" t="str">
            <v>CODIGO</v>
          </cell>
          <cell r="B2917" t="str">
            <v>ITEM</v>
          </cell>
          <cell r="C2917" t="str">
            <v>UNIDAD</v>
          </cell>
        </row>
        <row r="2918">
          <cell r="D2918">
            <v>0</v>
          </cell>
        </row>
        <row r="2919">
          <cell r="B2919" t="str">
            <v>CODIGO</v>
          </cell>
        </row>
        <row r="2920">
          <cell r="A2920" t="str">
            <v>CODIGO</v>
          </cell>
          <cell r="B2920" t="str">
            <v>RECURSOS</v>
          </cell>
          <cell r="C2920" t="str">
            <v>UNIDAD</v>
          </cell>
          <cell r="D2920" t="str">
            <v>CANT.</v>
          </cell>
        </row>
        <row r="2921">
          <cell r="B2921" t="str">
            <v>MATERIALES</v>
          </cell>
        </row>
        <row r="2922">
          <cell r="B2922">
            <v>0</v>
          </cell>
          <cell r="C2922">
            <v>0</v>
          </cell>
        </row>
        <row r="2923">
          <cell r="B2923">
            <v>0</v>
          </cell>
          <cell r="C2923">
            <v>0</v>
          </cell>
        </row>
        <row r="2924">
          <cell r="B2924">
            <v>0</v>
          </cell>
          <cell r="C2924">
            <v>0</v>
          </cell>
        </row>
        <row r="2925">
          <cell r="B2925">
            <v>0</v>
          </cell>
          <cell r="C2925">
            <v>0</v>
          </cell>
        </row>
        <row r="2927">
          <cell r="B2927" t="str">
            <v>EQUIPO</v>
          </cell>
        </row>
        <row r="2928">
          <cell r="B2928" t="str">
            <v>HTA MENOR (5% de M. de O.)</v>
          </cell>
        </row>
        <row r="2929">
          <cell r="A2929">
            <v>0</v>
          </cell>
          <cell r="B2929">
            <v>0</v>
          </cell>
          <cell r="C2929">
            <v>0</v>
          </cell>
        </row>
        <row r="2930">
          <cell r="A2930">
            <v>0</v>
          </cell>
          <cell r="B2930">
            <v>0</v>
          </cell>
          <cell r="C2930">
            <v>0</v>
          </cell>
        </row>
        <row r="2931">
          <cell r="A2931">
            <v>0</v>
          </cell>
          <cell r="B2931">
            <v>0</v>
          </cell>
          <cell r="C2931">
            <v>0</v>
          </cell>
        </row>
        <row r="2933">
          <cell r="B2933" t="str">
            <v>MANO DE OBRA</v>
          </cell>
        </row>
        <row r="2934">
          <cell r="B2934">
            <v>0</v>
          </cell>
          <cell r="C2934">
            <v>0</v>
          </cell>
        </row>
        <row r="2935">
          <cell r="A2935">
            <v>0</v>
          </cell>
          <cell r="B2935">
            <v>0</v>
          </cell>
          <cell r="C2935">
            <v>0</v>
          </cell>
        </row>
        <row r="2936">
          <cell r="A2936">
            <v>0</v>
          </cell>
          <cell r="B2936">
            <v>0</v>
          </cell>
          <cell r="C2936">
            <v>0</v>
          </cell>
        </row>
        <row r="2937">
          <cell r="A2937">
            <v>0</v>
          </cell>
          <cell r="B2937">
            <v>0</v>
          </cell>
          <cell r="C2937">
            <v>0</v>
          </cell>
        </row>
        <row r="2939">
          <cell r="B2939" t="str">
            <v>TRANSPORTE</v>
          </cell>
        </row>
        <row r="2941">
          <cell r="A2941">
            <v>0</v>
          </cell>
          <cell r="B2941">
            <v>0</v>
          </cell>
          <cell r="C2941">
            <v>0</v>
          </cell>
        </row>
        <row r="2942">
          <cell r="A2942">
            <v>0</v>
          </cell>
          <cell r="B2942">
            <v>0</v>
          </cell>
          <cell r="C2942">
            <v>0</v>
          </cell>
        </row>
        <row r="2943">
          <cell r="A2943">
            <v>0</v>
          </cell>
          <cell r="B2943">
            <v>0</v>
          </cell>
          <cell r="C2943">
            <v>0</v>
          </cell>
        </row>
        <row r="2948">
          <cell r="A2948" t="str">
            <v>CODIGO</v>
          </cell>
          <cell r="B2948" t="str">
            <v>ITEM</v>
          </cell>
          <cell r="C2948" t="str">
            <v>UNIDAD</v>
          </cell>
        </row>
        <row r="2949">
          <cell r="D2949">
            <v>0</v>
          </cell>
        </row>
        <row r="2950">
          <cell r="B2950" t="str">
            <v>CODIGO</v>
          </cell>
        </row>
        <row r="2951">
          <cell r="A2951" t="str">
            <v>CODIGO</v>
          </cell>
          <cell r="B2951" t="str">
            <v>RECURSOS</v>
          </cell>
          <cell r="C2951" t="str">
            <v>UNIDAD</v>
          </cell>
          <cell r="D2951" t="str">
            <v>CANT.</v>
          </cell>
        </row>
        <row r="2952">
          <cell r="B2952" t="str">
            <v>MATERIALES</v>
          </cell>
        </row>
        <row r="2953">
          <cell r="B2953">
            <v>0</v>
          </cell>
          <cell r="C2953">
            <v>0</v>
          </cell>
        </row>
        <row r="2954">
          <cell r="B2954">
            <v>0</v>
          </cell>
          <cell r="C2954">
            <v>0</v>
          </cell>
        </row>
        <row r="2955">
          <cell r="B2955">
            <v>0</v>
          </cell>
          <cell r="C2955">
            <v>0</v>
          </cell>
        </row>
        <row r="2956">
          <cell r="B2956">
            <v>0</v>
          </cell>
          <cell r="C2956">
            <v>0</v>
          </cell>
        </row>
        <row r="2958">
          <cell r="B2958" t="str">
            <v>EQUIPO</v>
          </cell>
        </row>
        <row r="2959">
          <cell r="B2959" t="str">
            <v>HTA MENOR (5% de M. de O.)</v>
          </cell>
        </row>
        <row r="2960">
          <cell r="A2960">
            <v>0</v>
          </cell>
          <cell r="B2960">
            <v>0</v>
          </cell>
          <cell r="C2960">
            <v>0</v>
          </cell>
        </row>
        <row r="2961">
          <cell r="A2961">
            <v>0</v>
          </cell>
          <cell r="B2961">
            <v>0</v>
          </cell>
          <cell r="C2961">
            <v>0</v>
          </cell>
        </row>
        <row r="2962">
          <cell r="A2962">
            <v>0</v>
          </cell>
          <cell r="B2962">
            <v>0</v>
          </cell>
          <cell r="C2962">
            <v>0</v>
          </cell>
        </row>
        <row r="2964">
          <cell r="B2964" t="str">
            <v>MANO DE OBRA</v>
          </cell>
        </row>
        <row r="2965">
          <cell r="B2965">
            <v>0</v>
          </cell>
          <cell r="C2965">
            <v>0</v>
          </cell>
        </row>
        <row r="2966">
          <cell r="A2966">
            <v>0</v>
          </cell>
          <cell r="B2966">
            <v>0</v>
          </cell>
          <cell r="C2966">
            <v>0</v>
          </cell>
        </row>
        <row r="2967">
          <cell r="A2967">
            <v>0</v>
          </cell>
          <cell r="B2967">
            <v>0</v>
          </cell>
          <cell r="C2967">
            <v>0</v>
          </cell>
        </row>
        <row r="2968">
          <cell r="A2968">
            <v>0</v>
          </cell>
          <cell r="B2968">
            <v>0</v>
          </cell>
          <cell r="C2968">
            <v>0</v>
          </cell>
        </row>
        <row r="2970">
          <cell r="B2970" t="str">
            <v>TRANSPORTE</v>
          </cell>
        </row>
        <row r="2972">
          <cell r="A2972">
            <v>0</v>
          </cell>
          <cell r="B2972">
            <v>0</v>
          </cell>
          <cell r="C2972">
            <v>0</v>
          </cell>
        </row>
        <row r="2973">
          <cell r="A2973">
            <v>0</v>
          </cell>
          <cell r="B2973">
            <v>0</v>
          </cell>
          <cell r="C2973">
            <v>0</v>
          </cell>
        </row>
        <row r="2974">
          <cell r="A2974">
            <v>0</v>
          </cell>
          <cell r="B2974">
            <v>0</v>
          </cell>
          <cell r="C2974">
            <v>0</v>
          </cell>
        </row>
        <row r="2979">
          <cell r="A2979" t="str">
            <v>CODIGO</v>
          </cell>
          <cell r="B2979" t="str">
            <v>ITEM</v>
          </cell>
          <cell r="C2979" t="str">
            <v>UNIDAD</v>
          </cell>
        </row>
        <row r="2980">
          <cell r="D2980">
            <v>0</v>
          </cell>
        </row>
        <row r="2981">
          <cell r="B2981" t="str">
            <v>CODIGO</v>
          </cell>
        </row>
        <row r="2982">
          <cell r="A2982" t="str">
            <v>CODIGO</v>
          </cell>
          <cell r="B2982" t="str">
            <v>RECURSOS</v>
          </cell>
          <cell r="C2982" t="str">
            <v>UNIDAD</v>
          </cell>
          <cell r="D2982" t="str">
            <v>CANT.</v>
          </cell>
        </row>
        <row r="2983">
          <cell r="B2983" t="str">
            <v>MATERIALES</v>
          </cell>
        </row>
        <row r="2984">
          <cell r="B2984">
            <v>0</v>
          </cell>
          <cell r="C2984">
            <v>0</v>
          </cell>
        </row>
        <row r="2985">
          <cell r="B2985">
            <v>0</v>
          </cell>
          <cell r="C2985">
            <v>0</v>
          </cell>
        </row>
        <row r="2986">
          <cell r="B2986">
            <v>0</v>
          </cell>
          <cell r="C2986">
            <v>0</v>
          </cell>
        </row>
        <row r="2987">
          <cell r="B2987">
            <v>0</v>
          </cell>
          <cell r="C2987">
            <v>0</v>
          </cell>
        </row>
        <row r="2989">
          <cell r="B2989" t="str">
            <v>EQUIPO</v>
          </cell>
        </row>
        <row r="2990">
          <cell r="B2990" t="str">
            <v>HTA MENOR (5% de M. de O.)</v>
          </cell>
        </row>
        <row r="2991">
          <cell r="A2991">
            <v>0</v>
          </cell>
          <cell r="B2991">
            <v>0</v>
          </cell>
          <cell r="C2991">
            <v>0</v>
          </cell>
        </row>
        <row r="2992">
          <cell r="A2992">
            <v>0</v>
          </cell>
          <cell r="B2992">
            <v>0</v>
          </cell>
          <cell r="C2992">
            <v>0</v>
          </cell>
        </row>
        <row r="2993">
          <cell r="A2993">
            <v>0</v>
          </cell>
          <cell r="B2993">
            <v>0</v>
          </cell>
          <cell r="C2993">
            <v>0</v>
          </cell>
        </row>
        <row r="2995">
          <cell r="B2995" t="str">
            <v>MANO DE OBRA</v>
          </cell>
        </row>
        <row r="2996">
          <cell r="B2996">
            <v>0</v>
          </cell>
          <cell r="C2996">
            <v>0</v>
          </cell>
        </row>
        <row r="2997">
          <cell r="A2997">
            <v>0</v>
          </cell>
          <cell r="B2997">
            <v>0</v>
          </cell>
          <cell r="C2997">
            <v>0</v>
          </cell>
        </row>
        <row r="2998">
          <cell r="A2998">
            <v>0</v>
          </cell>
          <cell r="B2998">
            <v>0</v>
          </cell>
          <cell r="C2998">
            <v>0</v>
          </cell>
        </row>
        <row r="2999">
          <cell r="A2999">
            <v>0</v>
          </cell>
          <cell r="B2999">
            <v>0</v>
          </cell>
          <cell r="C2999">
            <v>0</v>
          </cell>
        </row>
        <row r="3001">
          <cell r="B3001" t="str">
            <v>TRANSPORTE</v>
          </cell>
        </row>
        <row r="3003">
          <cell r="A3003">
            <v>0</v>
          </cell>
          <cell r="B3003">
            <v>0</v>
          </cell>
          <cell r="C3003">
            <v>0</v>
          </cell>
        </row>
        <row r="3004">
          <cell r="A3004">
            <v>0</v>
          </cell>
          <cell r="B3004">
            <v>0</v>
          </cell>
          <cell r="C3004">
            <v>0</v>
          </cell>
        </row>
        <row r="3005">
          <cell r="A3005">
            <v>0</v>
          </cell>
          <cell r="B3005">
            <v>0</v>
          </cell>
          <cell r="C3005">
            <v>0</v>
          </cell>
        </row>
        <row r="3010">
          <cell r="A3010" t="str">
            <v>CODIGO</v>
          </cell>
          <cell r="B3010" t="str">
            <v>ITEM</v>
          </cell>
          <cell r="C3010" t="str">
            <v>UNIDAD</v>
          </cell>
        </row>
        <row r="3011">
          <cell r="D3011">
            <v>0</v>
          </cell>
        </row>
        <row r="3012">
          <cell r="B3012" t="str">
            <v>CODIGO</v>
          </cell>
        </row>
        <row r="3013">
          <cell r="A3013" t="str">
            <v>CODIGO</v>
          </cell>
          <cell r="B3013" t="str">
            <v>RECURSOS</v>
          </cell>
          <cell r="C3013" t="str">
            <v>UNIDAD</v>
          </cell>
          <cell r="D3013" t="str">
            <v>CANT.</v>
          </cell>
        </row>
        <row r="3014">
          <cell r="B3014" t="str">
            <v>MATERIALES</v>
          </cell>
        </row>
        <row r="3015">
          <cell r="B3015">
            <v>0</v>
          </cell>
          <cell r="C3015">
            <v>0</v>
          </cell>
        </row>
        <row r="3016">
          <cell r="B3016">
            <v>0</v>
          </cell>
          <cell r="C3016">
            <v>0</v>
          </cell>
        </row>
        <row r="3017">
          <cell r="B3017">
            <v>0</v>
          </cell>
          <cell r="C3017">
            <v>0</v>
          </cell>
        </row>
        <row r="3018">
          <cell r="B3018">
            <v>0</v>
          </cell>
          <cell r="C3018">
            <v>0</v>
          </cell>
        </row>
        <row r="3020">
          <cell r="B3020" t="str">
            <v>EQUIPO</v>
          </cell>
        </row>
        <row r="3021">
          <cell r="B3021" t="str">
            <v>HTA MENOR (5% de M. de O.)</v>
          </cell>
        </row>
        <row r="3022">
          <cell r="A3022">
            <v>0</v>
          </cell>
          <cell r="B3022">
            <v>0</v>
          </cell>
          <cell r="C3022">
            <v>0</v>
          </cell>
        </row>
        <row r="3023">
          <cell r="A3023">
            <v>0</v>
          </cell>
          <cell r="B3023">
            <v>0</v>
          </cell>
          <cell r="C3023">
            <v>0</v>
          </cell>
        </row>
        <row r="3024">
          <cell r="A3024">
            <v>0</v>
          </cell>
          <cell r="B3024">
            <v>0</v>
          </cell>
          <cell r="C3024">
            <v>0</v>
          </cell>
        </row>
        <row r="3026">
          <cell r="B3026" t="str">
            <v>MANO DE OBRA</v>
          </cell>
        </row>
        <row r="3027">
          <cell r="B3027">
            <v>0</v>
          </cell>
          <cell r="C3027">
            <v>0</v>
          </cell>
        </row>
        <row r="3028">
          <cell r="A3028">
            <v>0</v>
          </cell>
          <cell r="B3028">
            <v>0</v>
          </cell>
          <cell r="C3028">
            <v>0</v>
          </cell>
        </row>
        <row r="3029">
          <cell r="A3029">
            <v>0</v>
          </cell>
          <cell r="B3029">
            <v>0</v>
          </cell>
          <cell r="C3029">
            <v>0</v>
          </cell>
        </row>
        <row r="3030">
          <cell r="A3030">
            <v>0</v>
          </cell>
          <cell r="B3030">
            <v>0</v>
          </cell>
          <cell r="C3030">
            <v>0</v>
          </cell>
        </row>
        <row r="3032">
          <cell r="B3032" t="str">
            <v>TRANSPORTE</v>
          </cell>
        </row>
        <row r="3034">
          <cell r="A3034">
            <v>0</v>
          </cell>
          <cell r="B3034">
            <v>0</v>
          </cell>
          <cell r="C3034">
            <v>0</v>
          </cell>
        </row>
        <row r="3035">
          <cell r="A3035">
            <v>0</v>
          </cell>
          <cell r="B3035">
            <v>0</v>
          </cell>
          <cell r="C3035">
            <v>0</v>
          </cell>
        </row>
        <row r="3036">
          <cell r="A3036">
            <v>0</v>
          </cell>
          <cell r="B3036">
            <v>0</v>
          </cell>
          <cell r="C3036">
            <v>0</v>
          </cell>
        </row>
        <row r="3041">
          <cell r="A3041" t="str">
            <v>CODIGO</v>
          </cell>
          <cell r="B3041" t="str">
            <v>ITEM</v>
          </cell>
          <cell r="C3041" t="str">
            <v>UNIDAD</v>
          </cell>
        </row>
        <row r="3042">
          <cell r="D3042">
            <v>0</v>
          </cell>
        </row>
        <row r="3043">
          <cell r="B3043" t="str">
            <v>CODIGO</v>
          </cell>
        </row>
        <row r="3044">
          <cell r="A3044" t="str">
            <v>CODIGO</v>
          </cell>
          <cell r="B3044" t="str">
            <v>RECURSOS</v>
          </cell>
          <cell r="C3044" t="str">
            <v>UNIDAD</v>
          </cell>
          <cell r="D3044" t="str">
            <v>CANT.</v>
          </cell>
        </row>
        <row r="3045">
          <cell r="B3045" t="str">
            <v>MATERIALES</v>
          </cell>
        </row>
        <row r="3046">
          <cell r="B3046">
            <v>0</v>
          </cell>
          <cell r="C3046">
            <v>0</v>
          </cell>
        </row>
        <row r="3047">
          <cell r="B3047">
            <v>0</v>
          </cell>
          <cell r="C3047">
            <v>0</v>
          </cell>
        </row>
        <row r="3048">
          <cell r="B3048">
            <v>0</v>
          </cell>
          <cell r="C3048">
            <v>0</v>
          </cell>
        </row>
        <row r="3049">
          <cell r="B3049">
            <v>0</v>
          </cell>
          <cell r="C3049">
            <v>0</v>
          </cell>
        </row>
        <row r="3051">
          <cell r="B3051" t="str">
            <v>EQUIPO</v>
          </cell>
        </row>
        <row r="3052">
          <cell r="B3052" t="str">
            <v>HTA MENOR (5% de M. de O.)</v>
          </cell>
        </row>
        <row r="3053">
          <cell r="A3053">
            <v>0</v>
          </cell>
          <cell r="B3053">
            <v>0</v>
          </cell>
          <cell r="C3053">
            <v>0</v>
          </cell>
        </row>
        <row r="3054">
          <cell r="A3054">
            <v>0</v>
          </cell>
          <cell r="B3054">
            <v>0</v>
          </cell>
          <cell r="C3054">
            <v>0</v>
          </cell>
        </row>
        <row r="3055">
          <cell r="A3055">
            <v>0</v>
          </cell>
          <cell r="B3055">
            <v>0</v>
          </cell>
          <cell r="C3055">
            <v>0</v>
          </cell>
        </row>
        <row r="3057">
          <cell r="B3057" t="str">
            <v>MANO DE OBRA</v>
          </cell>
        </row>
        <row r="3058">
          <cell r="B3058">
            <v>0</v>
          </cell>
          <cell r="C3058">
            <v>0</v>
          </cell>
        </row>
        <row r="3059">
          <cell r="A3059">
            <v>0</v>
          </cell>
          <cell r="B3059">
            <v>0</v>
          </cell>
          <cell r="C3059">
            <v>0</v>
          </cell>
        </row>
        <row r="3060">
          <cell r="A3060">
            <v>0</v>
          </cell>
          <cell r="B3060">
            <v>0</v>
          </cell>
          <cell r="C3060">
            <v>0</v>
          </cell>
        </row>
        <row r="3061">
          <cell r="A3061">
            <v>0</v>
          </cell>
          <cell r="B3061">
            <v>0</v>
          </cell>
          <cell r="C3061">
            <v>0</v>
          </cell>
        </row>
        <row r="3063">
          <cell r="B3063" t="str">
            <v>TRANSPORTE</v>
          </cell>
        </row>
        <row r="3065">
          <cell r="A3065">
            <v>0</v>
          </cell>
          <cell r="B3065">
            <v>0</v>
          </cell>
          <cell r="C3065">
            <v>0</v>
          </cell>
        </row>
        <row r="3066">
          <cell r="A3066">
            <v>0</v>
          </cell>
          <cell r="B3066">
            <v>0</v>
          </cell>
          <cell r="C3066">
            <v>0</v>
          </cell>
        </row>
        <row r="3067">
          <cell r="A3067">
            <v>0</v>
          </cell>
          <cell r="B3067">
            <v>0</v>
          </cell>
          <cell r="C3067">
            <v>0</v>
          </cell>
        </row>
        <row r="3072">
          <cell r="A3072" t="str">
            <v>CODIGO</v>
          </cell>
          <cell r="B3072" t="str">
            <v>ITEM</v>
          </cell>
          <cell r="C3072" t="str">
            <v>UNIDAD</v>
          </cell>
        </row>
        <row r="3073">
          <cell r="D3073">
            <v>0</v>
          </cell>
        </row>
        <row r="3074">
          <cell r="B3074" t="str">
            <v>CODIGO</v>
          </cell>
        </row>
        <row r="3075">
          <cell r="A3075" t="str">
            <v>CODIGO</v>
          </cell>
          <cell r="B3075" t="str">
            <v>RECURSOS</v>
          </cell>
          <cell r="C3075" t="str">
            <v>UNIDAD</v>
          </cell>
          <cell r="D3075" t="str">
            <v>CANT.</v>
          </cell>
        </row>
        <row r="3076">
          <cell r="B3076" t="str">
            <v>MATERIALES</v>
          </cell>
        </row>
        <row r="3077">
          <cell r="B3077">
            <v>0</v>
          </cell>
          <cell r="C3077">
            <v>0</v>
          </cell>
        </row>
        <row r="3078">
          <cell r="B3078">
            <v>0</v>
          </cell>
          <cell r="C3078">
            <v>0</v>
          </cell>
        </row>
        <row r="3079">
          <cell r="B3079">
            <v>0</v>
          </cell>
          <cell r="C3079">
            <v>0</v>
          </cell>
        </row>
        <row r="3080">
          <cell r="B3080">
            <v>0</v>
          </cell>
          <cell r="C3080">
            <v>0</v>
          </cell>
        </row>
        <row r="3082">
          <cell r="B3082" t="str">
            <v>EQUIPO</v>
          </cell>
        </row>
        <row r="3083">
          <cell r="B3083" t="str">
            <v>HTA MENOR (5% de M. de O.)</v>
          </cell>
        </row>
        <row r="3084">
          <cell r="A3084">
            <v>0</v>
          </cell>
          <cell r="B3084">
            <v>0</v>
          </cell>
          <cell r="C3084">
            <v>0</v>
          </cell>
        </row>
        <row r="3085">
          <cell r="A3085">
            <v>0</v>
          </cell>
          <cell r="B3085">
            <v>0</v>
          </cell>
          <cell r="C3085">
            <v>0</v>
          </cell>
        </row>
        <row r="3086">
          <cell r="A3086">
            <v>0</v>
          </cell>
          <cell r="B3086">
            <v>0</v>
          </cell>
          <cell r="C3086">
            <v>0</v>
          </cell>
        </row>
        <row r="3088">
          <cell r="B3088" t="str">
            <v>MANO DE OBRA</v>
          </cell>
        </row>
        <row r="3089">
          <cell r="B3089">
            <v>0</v>
          </cell>
          <cell r="C3089">
            <v>0</v>
          </cell>
        </row>
        <row r="3090">
          <cell r="A3090">
            <v>0</v>
          </cell>
          <cell r="B3090">
            <v>0</v>
          </cell>
          <cell r="C3090">
            <v>0</v>
          </cell>
        </row>
        <row r="3091">
          <cell r="A3091">
            <v>0</v>
          </cell>
          <cell r="B3091">
            <v>0</v>
          </cell>
          <cell r="C3091">
            <v>0</v>
          </cell>
        </row>
        <row r="3092">
          <cell r="A3092">
            <v>0</v>
          </cell>
          <cell r="B3092">
            <v>0</v>
          </cell>
          <cell r="C3092">
            <v>0</v>
          </cell>
        </row>
        <row r="3094">
          <cell r="B3094" t="str">
            <v>TRANSPORTE</v>
          </cell>
        </row>
        <row r="3096">
          <cell r="A3096">
            <v>0</v>
          </cell>
          <cell r="B3096">
            <v>0</v>
          </cell>
          <cell r="C3096">
            <v>0</v>
          </cell>
        </row>
        <row r="3097">
          <cell r="A3097">
            <v>0</v>
          </cell>
          <cell r="B3097">
            <v>0</v>
          </cell>
          <cell r="C3097">
            <v>0</v>
          </cell>
        </row>
        <row r="3098">
          <cell r="A3098">
            <v>0</v>
          </cell>
          <cell r="B3098">
            <v>0</v>
          </cell>
          <cell r="C3098">
            <v>0</v>
          </cell>
        </row>
        <row r="3103">
          <cell r="A3103" t="str">
            <v>CODIGO</v>
          </cell>
          <cell r="B3103" t="str">
            <v>ITEM</v>
          </cell>
          <cell r="C3103" t="str">
            <v>UNIDAD</v>
          </cell>
        </row>
        <row r="3104">
          <cell r="D3104">
            <v>0</v>
          </cell>
        </row>
        <row r="3105">
          <cell r="B3105" t="str">
            <v>CODIGO</v>
          </cell>
        </row>
        <row r="3106">
          <cell r="A3106" t="str">
            <v>CODIGO</v>
          </cell>
          <cell r="B3106" t="str">
            <v>RECURSOS</v>
          </cell>
          <cell r="C3106" t="str">
            <v>UNIDAD</v>
          </cell>
          <cell r="D3106" t="str">
            <v>CANT.</v>
          </cell>
        </row>
        <row r="3107">
          <cell r="B3107" t="str">
            <v>MATERIALES</v>
          </cell>
        </row>
        <row r="3108">
          <cell r="B3108">
            <v>0</v>
          </cell>
          <cell r="C3108">
            <v>0</v>
          </cell>
        </row>
        <row r="3109">
          <cell r="B3109">
            <v>0</v>
          </cell>
          <cell r="C3109">
            <v>0</v>
          </cell>
        </row>
        <row r="3110">
          <cell r="B3110">
            <v>0</v>
          </cell>
          <cell r="C3110">
            <v>0</v>
          </cell>
        </row>
        <row r="3111">
          <cell r="B3111">
            <v>0</v>
          </cell>
          <cell r="C3111">
            <v>0</v>
          </cell>
        </row>
        <row r="3113">
          <cell r="B3113" t="str">
            <v>EQUIPO</v>
          </cell>
        </row>
        <row r="3114">
          <cell r="B3114" t="str">
            <v>HTA MENOR (5% de M. de O.)</v>
          </cell>
        </row>
        <row r="3115">
          <cell r="A3115">
            <v>0</v>
          </cell>
          <cell r="B3115">
            <v>0</v>
          </cell>
          <cell r="C3115">
            <v>0</v>
          </cell>
        </row>
        <row r="3116">
          <cell r="A3116">
            <v>0</v>
          </cell>
          <cell r="B3116">
            <v>0</v>
          </cell>
          <cell r="C3116">
            <v>0</v>
          </cell>
        </row>
        <row r="3117">
          <cell r="A3117">
            <v>0</v>
          </cell>
          <cell r="B3117">
            <v>0</v>
          </cell>
          <cell r="C3117">
            <v>0</v>
          </cell>
        </row>
        <row r="3119">
          <cell r="B3119" t="str">
            <v>MANO DE OBRA</v>
          </cell>
        </row>
        <row r="3120">
          <cell r="B3120">
            <v>0</v>
          </cell>
          <cell r="C3120">
            <v>0</v>
          </cell>
        </row>
        <row r="3121">
          <cell r="A3121">
            <v>0</v>
          </cell>
          <cell r="B3121">
            <v>0</v>
          </cell>
          <cell r="C3121">
            <v>0</v>
          </cell>
        </row>
        <row r="3122">
          <cell r="A3122">
            <v>0</v>
          </cell>
          <cell r="B3122">
            <v>0</v>
          </cell>
          <cell r="C3122">
            <v>0</v>
          </cell>
        </row>
        <row r="3123">
          <cell r="A3123">
            <v>0</v>
          </cell>
          <cell r="B3123">
            <v>0</v>
          </cell>
          <cell r="C3123">
            <v>0</v>
          </cell>
        </row>
        <row r="3125">
          <cell r="B3125" t="str">
            <v>TRANSPORTE</v>
          </cell>
        </row>
        <row r="3127">
          <cell r="A3127">
            <v>0</v>
          </cell>
          <cell r="B3127">
            <v>0</v>
          </cell>
          <cell r="C3127">
            <v>0</v>
          </cell>
        </row>
        <row r="3128">
          <cell r="A3128">
            <v>0</v>
          </cell>
          <cell r="B3128">
            <v>0</v>
          </cell>
          <cell r="C3128">
            <v>0</v>
          </cell>
        </row>
        <row r="3129">
          <cell r="A3129">
            <v>0</v>
          </cell>
          <cell r="B3129">
            <v>0</v>
          </cell>
          <cell r="C3129">
            <v>0</v>
          </cell>
        </row>
        <row r="3134">
          <cell r="A3134" t="str">
            <v>CODIGO</v>
          </cell>
          <cell r="B3134" t="str">
            <v>ITEM</v>
          </cell>
          <cell r="C3134" t="str">
            <v>UNIDAD</v>
          </cell>
        </row>
        <row r="3135">
          <cell r="D3135">
            <v>0</v>
          </cell>
        </row>
        <row r="3136">
          <cell r="B3136" t="str">
            <v>CODIGO</v>
          </cell>
        </row>
        <row r="3137">
          <cell r="A3137" t="str">
            <v>CODIGO</v>
          </cell>
          <cell r="B3137" t="str">
            <v>RECURSOS</v>
          </cell>
          <cell r="C3137" t="str">
            <v>UNIDAD</v>
          </cell>
          <cell r="D3137" t="str">
            <v>CANT.</v>
          </cell>
        </row>
        <row r="3138">
          <cell r="B3138" t="str">
            <v>MATERIALES</v>
          </cell>
        </row>
        <row r="3139">
          <cell r="B3139">
            <v>0</v>
          </cell>
          <cell r="C3139">
            <v>0</v>
          </cell>
        </row>
        <row r="3140">
          <cell r="B3140">
            <v>0</v>
          </cell>
          <cell r="C3140">
            <v>0</v>
          </cell>
        </row>
        <row r="3141">
          <cell r="B3141">
            <v>0</v>
          </cell>
          <cell r="C3141">
            <v>0</v>
          </cell>
        </row>
        <row r="3142">
          <cell r="B3142">
            <v>0</v>
          </cell>
          <cell r="C3142">
            <v>0</v>
          </cell>
        </row>
        <row r="3144">
          <cell r="B3144" t="str">
            <v>EQUIPO</v>
          </cell>
        </row>
        <row r="3145">
          <cell r="B3145" t="str">
            <v>HTA MENOR (5% de M. de O.)</v>
          </cell>
        </row>
        <row r="3146">
          <cell r="A3146">
            <v>0</v>
          </cell>
          <cell r="B3146">
            <v>0</v>
          </cell>
          <cell r="C3146">
            <v>0</v>
          </cell>
        </row>
        <row r="3147">
          <cell r="A3147">
            <v>0</v>
          </cell>
          <cell r="B3147">
            <v>0</v>
          </cell>
          <cell r="C3147">
            <v>0</v>
          </cell>
        </row>
        <row r="3148">
          <cell r="A3148">
            <v>0</v>
          </cell>
          <cell r="B3148">
            <v>0</v>
          </cell>
          <cell r="C3148">
            <v>0</v>
          </cell>
        </row>
        <row r="3150">
          <cell r="B3150" t="str">
            <v>MANO DE OBRA</v>
          </cell>
        </row>
        <row r="3151">
          <cell r="B3151">
            <v>0</v>
          </cell>
          <cell r="C3151">
            <v>0</v>
          </cell>
        </row>
        <row r="3152">
          <cell r="A3152">
            <v>0</v>
          </cell>
          <cell r="B3152">
            <v>0</v>
          </cell>
          <cell r="C3152">
            <v>0</v>
          </cell>
        </row>
        <row r="3153">
          <cell r="A3153">
            <v>0</v>
          </cell>
          <cell r="B3153">
            <v>0</v>
          </cell>
          <cell r="C3153">
            <v>0</v>
          </cell>
        </row>
        <row r="3154">
          <cell r="A3154">
            <v>0</v>
          </cell>
          <cell r="B3154">
            <v>0</v>
          </cell>
          <cell r="C3154">
            <v>0</v>
          </cell>
        </row>
        <row r="3156">
          <cell r="B3156" t="str">
            <v>TRANSPORTE</v>
          </cell>
        </row>
        <row r="3158">
          <cell r="A3158">
            <v>0</v>
          </cell>
          <cell r="B3158">
            <v>0</v>
          </cell>
          <cell r="C3158">
            <v>0</v>
          </cell>
        </row>
        <row r="3159">
          <cell r="A3159">
            <v>0</v>
          </cell>
          <cell r="B3159">
            <v>0</v>
          </cell>
          <cell r="C3159">
            <v>0</v>
          </cell>
        </row>
        <row r="3160">
          <cell r="A3160">
            <v>0</v>
          </cell>
          <cell r="B3160">
            <v>0</v>
          </cell>
          <cell r="C3160">
            <v>0</v>
          </cell>
        </row>
        <row r="3165">
          <cell r="A3165" t="str">
            <v>CODIGO</v>
          </cell>
          <cell r="B3165" t="str">
            <v>ITEM</v>
          </cell>
          <cell r="C3165" t="str">
            <v>UNIDAD</v>
          </cell>
        </row>
        <row r="3166">
          <cell r="D3166">
            <v>0</v>
          </cell>
        </row>
        <row r="3167">
          <cell r="B3167" t="str">
            <v>CODIGO</v>
          </cell>
        </row>
        <row r="3168">
          <cell r="A3168" t="str">
            <v>CODIGO</v>
          </cell>
          <cell r="B3168" t="str">
            <v>RECURSOS</v>
          </cell>
          <cell r="C3168" t="str">
            <v>UNIDAD</v>
          </cell>
          <cell r="D3168" t="str">
            <v>CANT.</v>
          </cell>
        </row>
        <row r="3169">
          <cell r="B3169" t="str">
            <v>MATERIALES</v>
          </cell>
        </row>
        <row r="3170">
          <cell r="B3170">
            <v>0</v>
          </cell>
          <cell r="C3170">
            <v>0</v>
          </cell>
        </row>
        <row r="3171">
          <cell r="B3171">
            <v>0</v>
          </cell>
          <cell r="C3171">
            <v>0</v>
          </cell>
        </row>
        <row r="3172">
          <cell r="B3172">
            <v>0</v>
          </cell>
          <cell r="C3172">
            <v>0</v>
          </cell>
        </row>
        <row r="3173">
          <cell r="B3173">
            <v>0</v>
          </cell>
          <cell r="C3173">
            <v>0</v>
          </cell>
        </row>
        <row r="3175">
          <cell r="B3175" t="str">
            <v>EQUIPO</v>
          </cell>
        </row>
        <row r="3176">
          <cell r="B3176" t="str">
            <v>HTA MENOR (5% de M. de O.)</v>
          </cell>
        </row>
        <row r="3177">
          <cell r="A3177">
            <v>0</v>
          </cell>
          <cell r="B3177">
            <v>0</v>
          </cell>
          <cell r="C3177">
            <v>0</v>
          </cell>
        </row>
        <row r="3178">
          <cell r="A3178">
            <v>0</v>
          </cell>
          <cell r="B3178">
            <v>0</v>
          </cell>
          <cell r="C3178">
            <v>0</v>
          </cell>
        </row>
        <row r="3179">
          <cell r="A3179">
            <v>0</v>
          </cell>
          <cell r="B3179">
            <v>0</v>
          </cell>
          <cell r="C3179">
            <v>0</v>
          </cell>
        </row>
        <row r="3181">
          <cell r="B3181" t="str">
            <v>MANO DE OBRA</v>
          </cell>
        </row>
        <row r="3182">
          <cell r="B3182">
            <v>0</v>
          </cell>
          <cell r="C3182">
            <v>0</v>
          </cell>
        </row>
        <row r="3183">
          <cell r="A3183">
            <v>0</v>
          </cell>
          <cell r="B3183">
            <v>0</v>
          </cell>
          <cell r="C3183">
            <v>0</v>
          </cell>
        </row>
        <row r="3184">
          <cell r="A3184">
            <v>0</v>
          </cell>
          <cell r="B3184">
            <v>0</v>
          </cell>
          <cell r="C3184">
            <v>0</v>
          </cell>
        </row>
        <row r="3185">
          <cell r="A3185">
            <v>0</v>
          </cell>
          <cell r="B3185">
            <v>0</v>
          </cell>
          <cell r="C3185">
            <v>0</v>
          </cell>
        </row>
        <row r="3187">
          <cell r="B3187" t="str">
            <v>TRANSPORTE</v>
          </cell>
        </row>
        <row r="3189">
          <cell r="A3189">
            <v>0</v>
          </cell>
          <cell r="B3189">
            <v>0</v>
          </cell>
          <cell r="C3189">
            <v>0</v>
          </cell>
        </row>
        <row r="3190">
          <cell r="A3190">
            <v>0</v>
          </cell>
          <cell r="B3190">
            <v>0</v>
          </cell>
          <cell r="C3190">
            <v>0</v>
          </cell>
        </row>
        <row r="3191">
          <cell r="A3191">
            <v>0</v>
          </cell>
          <cell r="B3191">
            <v>0</v>
          </cell>
          <cell r="C3191">
            <v>0</v>
          </cell>
        </row>
        <row r="3197">
          <cell r="A3197" t="str">
            <v>CODIGO</v>
          </cell>
          <cell r="B3197" t="str">
            <v>ITEM</v>
          </cell>
          <cell r="C3197" t="str">
            <v>UNIDAD</v>
          </cell>
        </row>
        <row r="3198">
          <cell r="D3198">
            <v>0</v>
          </cell>
        </row>
        <row r="3199">
          <cell r="B3199" t="str">
            <v>CODIGO</v>
          </cell>
        </row>
        <row r="3200">
          <cell r="A3200" t="str">
            <v>CODIGO</v>
          </cell>
          <cell r="B3200" t="str">
            <v>RECURSOS</v>
          </cell>
          <cell r="C3200" t="str">
            <v>UNIDAD</v>
          </cell>
          <cell r="D3200" t="str">
            <v>CANT.</v>
          </cell>
        </row>
        <row r="3201">
          <cell r="B3201" t="str">
            <v>MATERIALES</v>
          </cell>
        </row>
        <row r="3202">
          <cell r="B3202">
            <v>0</v>
          </cell>
          <cell r="C3202">
            <v>0</v>
          </cell>
        </row>
        <row r="3203">
          <cell r="B3203">
            <v>0</v>
          </cell>
          <cell r="C3203">
            <v>0</v>
          </cell>
        </row>
        <row r="3204">
          <cell r="B3204">
            <v>0</v>
          </cell>
          <cell r="C3204">
            <v>0</v>
          </cell>
        </row>
        <row r="3205">
          <cell r="B3205">
            <v>0</v>
          </cell>
          <cell r="C3205">
            <v>0</v>
          </cell>
        </row>
        <row r="3207">
          <cell r="B3207" t="str">
            <v>EQUIPO</v>
          </cell>
        </row>
        <row r="3208">
          <cell r="B3208" t="str">
            <v>HTA MENOR (5% de M. de O.)</v>
          </cell>
        </row>
        <row r="3209">
          <cell r="A3209">
            <v>0</v>
          </cell>
          <cell r="B3209">
            <v>0</v>
          </cell>
          <cell r="C3209">
            <v>0</v>
          </cell>
        </row>
        <row r="3210">
          <cell r="A3210">
            <v>0</v>
          </cell>
          <cell r="B3210">
            <v>0</v>
          </cell>
          <cell r="C3210">
            <v>0</v>
          </cell>
        </row>
        <row r="3211">
          <cell r="A3211">
            <v>0</v>
          </cell>
          <cell r="B3211">
            <v>0</v>
          </cell>
          <cell r="C3211">
            <v>0</v>
          </cell>
        </row>
        <row r="3213">
          <cell r="B3213" t="str">
            <v>MANO DE OBRA</v>
          </cell>
        </row>
        <row r="3214">
          <cell r="B3214">
            <v>0</v>
          </cell>
          <cell r="C3214">
            <v>0</v>
          </cell>
        </row>
        <row r="3215">
          <cell r="A3215">
            <v>0</v>
          </cell>
          <cell r="B3215">
            <v>0</v>
          </cell>
          <cell r="C3215">
            <v>0</v>
          </cell>
        </row>
        <row r="3216">
          <cell r="A3216">
            <v>0</v>
          </cell>
          <cell r="B3216">
            <v>0</v>
          </cell>
          <cell r="C3216">
            <v>0</v>
          </cell>
        </row>
        <row r="3217">
          <cell r="A3217">
            <v>0</v>
          </cell>
          <cell r="B3217">
            <v>0</v>
          </cell>
          <cell r="C3217">
            <v>0</v>
          </cell>
        </row>
        <row r="3219">
          <cell r="B3219" t="str">
            <v>TRANSPORTE</v>
          </cell>
        </row>
        <row r="3221">
          <cell r="A3221">
            <v>0</v>
          </cell>
          <cell r="B3221">
            <v>0</v>
          </cell>
          <cell r="C3221">
            <v>0</v>
          </cell>
        </row>
        <row r="3222">
          <cell r="A3222">
            <v>0</v>
          </cell>
          <cell r="B3222">
            <v>0</v>
          </cell>
          <cell r="C3222">
            <v>0</v>
          </cell>
        </row>
        <row r="3223">
          <cell r="A3223">
            <v>0</v>
          </cell>
          <cell r="B3223">
            <v>0</v>
          </cell>
          <cell r="C3223">
            <v>0</v>
          </cell>
        </row>
        <row r="3229">
          <cell r="A3229" t="str">
            <v>CODIGO</v>
          </cell>
          <cell r="B3229" t="str">
            <v>ITEM</v>
          </cell>
          <cell r="C3229" t="str">
            <v>UNIDAD</v>
          </cell>
        </row>
        <row r="3230">
          <cell r="D3230">
            <v>0</v>
          </cell>
        </row>
        <row r="3231">
          <cell r="B3231" t="str">
            <v>CODIGO</v>
          </cell>
        </row>
        <row r="3232">
          <cell r="A3232" t="str">
            <v>CODIGO</v>
          </cell>
          <cell r="B3232" t="str">
            <v>RECURSOS</v>
          </cell>
          <cell r="C3232" t="str">
            <v>UNIDAD</v>
          </cell>
          <cell r="D3232" t="str">
            <v>CANT.</v>
          </cell>
        </row>
        <row r="3233">
          <cell r="B3233" t="str">
            <v>MATERIALES</v>
          </cell>
        </row>
        <row r="3234">
          <cell r="B3234">
            <v>0</v>
          </cell>
          <cell r="C3234">
            <v>0</v>
          </cell>
        </row>
        <row r="3235">
          <cell r="B3235">
            <v>0</v>
          </cell>
          <cell r="C3235">
            <v>0</v>
          </cell>
        </row>
        <row r="3236">
          <cell r="B3236">
            <v>0</v>
          </cell>
          <cell r="C3236">
            <v>0</v>
          </cell>
        </row>
        <row r="3237">
          <cell r="B3237">
            <v>0</v>
          </cell>
          <cell r="C3237">
            <v>0</v>
          </cell>
        </row>
        <row r="3239">
          <cell r="B3239" t="str">
            <v>EQUIPO</v>
          </cell>
        </row>
        <row r="3240">
          <cell r="B3240" t="str">
            <v>HTA MENOR (5% de M. de O.)</v>
          </cell>
        </row>
        <row r="3241">
          <cell r="A3241">
            <v>0</v>
          </cell>
          <cell r="B3241">
            <v>0</v>
          </cell>
          <cell r="C3241">
            <v>0</v>
          </cell>
        </row>
        <row r="3242">
          <cell r="A3242">
            <v>0</v>
          </cell>
          <cell r="B3242">
            <v>0</v>
          </cell>
          <cell r="C3242">
            <v>0</v>
          </cell>
        </row>
        <row r="3243">
          <cell r="A3243">
            <v>0</v>
          </cell>
          <cell r="B3243">
            <v>0</v>
          </cell>
          <cell r="C3243">
            <v>0</v>
          </cell>
        </row>
        <row r="3245">
          <cell r="B3245" t="str">
            <v>MANO DE OBRA</v>
          </cell>
        </row>
        <row r="3246">
          <cell r="B3246">
            <v>0</v>
          </cell>
          <cell r="C3246">
            <v>0</v>
          </cell>
        </row>
        <row r="3247">
          <cell r="A3247">
            <v>0</v>
          </cell>
          <cell r="B3247">
            <v>0</v>
          </cell>
          <cell r="C3247">
            <v>0</v>
          </cell>
        </row>
        <row r="3248">
          <cell r="A3248">
            <v>0</v>
          </cell>
          <cell r="B3248">
            <v>0</v>
          </cell>
          <cell r="C3248">
            <v>0</v>
          </cell>
        </row>
        <row r="3249">
          <cell r="A3249">
            <v>0</v>
          </cell>
          <cell r="B3249">
            <v>0</v>
          </cell>
          <cell r="C3249">
            <v>0</v>
          </cell>
        </row>
        <row r="3251">
          <cell r="B3251" t="str">
            <v>TRANSPORTE</v>
          </cell>
        </row>
        <row r="3253">
          <cell r="A3253">
            <v>0</v>
          </cell>
          <cell r="B3253">
            <v>0</v>
          </cell>
          <cell r="C3253">
            <v>0</v>
          </cell>
        </row>
        <row r="3254">
          <cell r="A3254">
            <v>0</v>
          </cell>
          <cell r="B3254">
            <v>0</v>
          </cell>
          <cell r="C3254">
            <v>0</v>
          </cell>
        </row>
        <row r="3255">
          <cell r="A3255">
            <v>0</v>
          </cell>
          <cell r="B3255">
            <v>0</v>
          </cell>
          <cell r="C3255">
            <v>0</v>
          </cell>
        </row>
        <row r="3260">
          <cell r="A3260" t="str">
            <v>CODIGO</v>
          </cell>
          <cell r="B3260" t="str">
            <v>ITEM</v>
          </cell>
          <cell r="C3260" t="str">
            <v>UNIDAD</v>
          </cell>
        </row>
        <row r="3261">
          <cell r="D3261">
            <v>0</v>
          </cell>
        </row>
        <row r="3262">
          <cell r="B3262" t="str">
            <v>CODIGO</v>
          </cell>
        </row>
        <row r="3263">
          <cell r="A3263" t="str">
            <v>CODIGO</v>
          </cell>
          <cell r="B3263" t="str">
            <v>RECURSOS</v>
          </cell>
          <cell r="C3263" t="str">
            <v>UNIDAD</v>
          </cell>
          <cell r="D3263" t="str">
            <v>CANT.</v>
          </cell>
        </row>
        <row r="3264">
          <cell r="B3264" t="str">
            <v>MATERIALES</v>
          </cell>
        </row>
        <row r="3265">
          <cell r="B3265">
            <v>0</v>
          </cell>
          <cell r="C3265">
            <v>0</v>
          </cell>
        </row>
        <row r="3266">
          <cell r="B3266">
            <v>0</v>
          </cell>
          <cell r="C3266">
            <v>0</v>
          </cell>
        </row>
        <row r="3267">
          <cell r="B3267">
            <v>0</v>
          </cell>
          <cell r="C3267">
            <v>0</v>
          </cell>
        </row>
        <row r="3268">
          <cell r="B3268">
            <v>0</v>
          </cell>
          <cell r="C3268">
            <v>0</v>
          </cell>
        </row>
        <row r="3270">
          <cell r="B3270" t="str">
            <v>EQUIPO</v>
          </cell>
        </row>
        <row r="3271">
          <cell r="B3271" t="str">
            <v>HTA MENOR (5% de M. de O.)</v>
          </cell>
        </row>
        <row r="3272">
          <cell r="A3272">
            <v>0</v>
          </cell>
          <cell r="B3272">
            <v>0</v>
          </cell>
          <cell r="C3272">
            <v>0</v>
          </cell>
        </row>
        <row r="3273">
          <cell r="A3273">
            <v>0</v>
          </cell>
          <cell r="B3273">
            <v>0</v>
          </cell>
          <cell r="C3273">
            <v>0</v>
          </cell>
        </row>
        <row r="3274">
          <cell r="A3274">
            <v>0</v>
          </cell>
          <cell r="B3274">
            <v>0</v>
          </cell>
          <cell r="C3274">
            <v>0</v>
          </cell>
        </row>
        <row r="3276">
          <cell r="B3276" t="str">
            <v>MANO DE OBRA</v>
          </cell>
        </row>
        <row r="3277">
          <cell r="B3277">
            <v>0</v>
          </cell>
          <cell r="C3277">
            <v>0</v>
          </cell>
        </row>
        <row r="3278">
          <cell r="A3278">
            <v>0</v>
          </cell>
          <cell r="B3278">
            <v>0</v>
          </cell>
          <cell r="C3278">
            <v>0</v>
          </cell>
        </row>
        <row r="3279">
          <cell r="A3279">
            <v>0</v>
          </cell>
          <cell r="B3279">
            <v>0</v>
          </cell>
          <cell r="C3279">
            <v>0</v>
          </cell>
        </row>
        <row r="3280">
          <cell r="A3280">
            <v>0</v>
          </cell>
          <cell r="B3280">
            <v>0</v>
          </cell>
          <cell r="C3280">
            <v>0</v>
          </cell>
        </row>
        <row r="3282">
          <cell r="B3282" t="str">
            <v>TRANSPORTE</v>
          </cell>
        </row>
        <row r="3284">
          <cell r="A3284">
            <v>0</v>
          </cell>
          <cell r="B3284">
            <v>0</v>
          </cell>
          <cell r="C3284">
            <v>0</v>
          </cell>
        </row>
        <row r="3285">
          <cell r="A3285">
            <v>0</v>
          </cell>
          <cell r="B3285">
            <v>0</v>
          </cell>
          <cell r="C3285">
            <v>0</v>
          </cell>
        </row>
        <row r="3286">
          <cell r="A3286">
            <v>0</v>
          </cell>
          <cell r="B3286">
            <v>0</v>
          </cell>
          <cell r="C3286">
            <v>0</v>
          </cell>
        </row>
        <row r="3291">
          <cell r="A3291" t="str">
            <v>CODIGO</v>
          </cell>
          <cell r="B3291" t="str">
            <v>ITEM</v>
          </cell>
          <cell r="C3291" t="str">
            <v>UNIDAD</v>
          </cell>
        </row>
        <row r="3292">
          <cell r="D3292">
            <v>0</v>
          </cell>
        </row>
        <row r="3293">
          <cell r="B3293" t="str">
            <v>CODIGO</v>
          </cell>
        </row>
        <row r="3294">
          <cell r="A3294" t="str">
            <v>CODIGO</v>
          </cell>
          <cell r="B3294" t="str">
            <v>RECURSOS</v>
          </cell>
          <cell r="C3294" t="str">
            <v>UNIDAD</v>
          </cell>
          <cell r="D3294" t="str">
            <v>CANT.</v>
          </cell>
        </row>
        <row r="3295">
          <cell r="B3295" t="str">
            <v>MATERIALES</v>
          </cell>
        </row>
        <row r="3296">
          <cell r="B3296">
            <v>0</v>
          </cell>
          <cell r="C3296">
            <v>0</v>
          </cell>
        </row>
        <row r="3297">
          <cell r="B3297">
            <v>0</v>
          </cell>
          <cell r="C3297">
            <v>0</v>
          </cell>
        </row>
        <row r="3298">
          <cell r="B3298">
            <v>0</v>
          </cell>
          <cell r="C3298">
            <v>0</v>
          </cell>
        </row>
        <row r="3299">
          <cell r="B3299">
            <v>0</v>
          </cell>
          <cell r="C3299">
            <v>0</v>
          </cell>
        </row>
        <row r="3301">
          <cell r="B3301" t="str">
            <v>EQUIPO</v>
          </cell>
        </row>
        <row r="3302">
          <cell r="B3302" t="str">
            <v>HTA MENOR (5% de M. de O.)</v>
          </cell>
        </row>
        <row r="3303">
          <cell r="A3303">
            <v>0</v>
          </cell>
          <cell r="B3303">
            <v>0</v>
          </cell>
          <cell r="C3303">
            <v>0</v>
          </cell>
        </row>
        <row r="3304">
          <cell r="A3304">
            <v>0</v>
          </cell>
          <cell r="B3304">
            <v>0</v>
          </cell>
          <cell r="C3304">
            <v>0</v>
          </cell>
        </row>
        <row r="3305">
          <cell r="A3305">
            <v>0</v>
          </cell>
          <cell r="B3305">
            <v>0</v>
          </cell>
          <cell r="C3305">
            <v>0</v>
          </cell>
        </row>
        <row r="3307">
          <cell r="B3307" t="str">
            <v>MANO DE OBRA</v>
          </cell>
        </row>
        <row r="3308">
          <cell r="B3308">
            <v>0</v>
          </cell>
          <cell r="C3308">
            <v>0</v>
          </cell>
        </row>
        <row r="3309">
          <cell r="A3309">
            <v>0</v>
          </cell>
          <cell r="B3309">
            <v>0</v>
          </cell>
          <cell r="C3309">
            <v>0</v>
          </cell>
        </row>
        <row r="3310">
          <cell r="A3310">
            <v>0</v>
          </cell>
          <cell r="B3310">
            <v>0</v>
          </cell>
          <cell r="C3310">
            <v>0</v>
          </cell>
        </row>
        <row r="3311">
          <cell r="A3311">
            <v>0</v>
          </cell>
          <cell r="B3311">
            <v>0</v>
          </cell>
          <cell r="C3311">
            <v>0</v>
          </cell>
        </row>
        <row r="3313">
          <cell r="B3313" t="str">
            <v>TRANSPORTE</v>
          </cell>
        </row>
        <row r="3315">
          <cell r="A3315">
            <v>0</v>
          </cell>
          <cell r="B3315">
            <v>0</v>
          </cell>
          <cell r="C3315">
            <v>0</v>
          </cell>
        </row>
        <row r="3316">
          <cell r="A3316">
            <v>0</v>
          </cell>
          <cell r="B3316">
            <v>0</v>
          </cell>
          <cell r="C3316">
            <v>0</v>
          </cell>
        </row>
        <row r="3317">
          <cell r="A3317">
            <v>0</v>
          </cell>
          <cell r="B3317">
            <v>0</v>
          </cell>
          <cell r="C3317">
            <v>0</v>
          </cell>
        </row>
        <row r="3322">
          <cell r="A3322" t="str">
            <v>CODIGO</v>
          </cell>
          <cell r="B3322" t="str">
            <v>ITEM</v>
          </cell>
          <cell r="C3322" t="str">
            <v>UNIDAD</v>
          </cell>
        </row>
        <row r="3323">
          <cell r="D3323">
            <v>0</v>
          </cell>
        </row>
        <row r="3324">
          <cell r="B3324" t="str">
            <v>CODIGO</v>
          </cell>
        </row>
        <row r="3325">
          <cell r="A3325" t="str">
            <v>CODIGO</v>
          </cell>
          <cell r="B3325" t="str">
            <v>RECURSOS</v>
          </cell>
          <cell r="C3325" t="str">
            <v>UNIDAD</v>
          </cell>
          <cell r="D3325" t="str">
            <v>CANT.</v>
          </cell>
        </row>
        <row r="3326">
          <cell r="B3326" t="str">
            <v>MATERIALES</v>
          </cell>
        </row>
        <row r="3327">
          <cell r="B3327">
            <v>0</v>
          </cell>
          <cell r="C3327">
            <v>0</v>
          </cell>
        </row>
        <row r="3328">
          <cell r="B3328">
            <v>0</v>
          </cell>
          <cell r="C3328">
            <v>0</v>
          </cell>
        </row>
        <row r="3329">
          <cell r="B3329">
            <v>0</v>
          </cell>
          <cell r="C3329">
            <v>0</v>
          </cell>
        </row>
        <row r="3330">
          <cell r="B3330">
            <v>0</v>
          </cell>
          <cell r="C3330">
            <v>0</v>
          </cell>
        </row>
        <row r="3332">
          <cell r="B3332" t="str">
            <v>EQUIPO</v>
          </cell>
        </row>
        <row r="3333">
          <cell r="B3333" t="str">
            <v>HTA MENOR (5% de M. de O.)</v>
          </cell>
        </row>
        <row r="3334">
          <cell r="A3334">
            <v>0</v>
          </cell>
          <cell r="B3334">
            <v>0</v>
          </cell>
          <cell r="C3334">
            <v>0</v>
          </cell>
        </row>
        <row r="3335">
          <cell r="A3335">
            <v>0</v>
          </cell>
          <cell r="B3335">
            <v>0</v>
          </cell>
          <cell r="C3335">
            <v>0</v>
          </cell>
        </row>
        <row r="3336">
          <cell r="A3336">
            <v>0</v>
          </cell>
          <cell r="B3336">
            <v>0</v>
          </cell>
          <cell r="C3336">
            <v>0</v>
          </cell>
        </row>
        <row r="3338">
          <cell r="B3338" t="str">
            <v>MANO DE OBRA</v>
          </cell>
        </row>
        <row r="3339">
          <cell r="B3339">
            <v>0</v>
          </cell>
          <cell r="C3339">
            <v>0</v>
          </cell>
        </row>
        <row r="3340">
          <cell r="A3340">
            <v>0</v>
          </cell>
          <cell r="B3340">
            <v>0</v>
          </cell>
          <cell r="C3340">
            <v>0</v>
          </cell>
        </row>
        <row r="3341">
          <cell r="A3341">
            <v>0</v>
          </cell>
          <cell r="B3341">
            <v>0</v>
          </cell>
          <cell r="C3341">
            <v>0</v>
          </cell>
        </row>
        <row r="3342">
          <cell r="A3342">
            <v>0</v>
          </cell>
          <cell r="B3342">
            <v>0</v>
          </cell>
          <cell r="C3342">
            <v>0</v>
          </cell>
        </row>
        <row r="3344">
          <cell r="B3344" t="str">
            <v>TRANSPORTE</v>
          </cell>
        </row>
        <row r="3346">
          <cell r="A3346">
            <v>0</v>
          </cell>
          <cell r="B3346">
            <v>0</v>
          </cell>
          <cell r="C3346">
            <v>0</v>
          </cell>
        </row>
        <row r="3347">
          <cell r="A3347">
            <v>0</v>
          </cell>
          <cell r="B3347">
            <v>0</v>
          </cell>
          <cell r="C3347">
            <v>0</v>
          </cell>
        </row>
        <row r="3348">
          <cell r="A3348">
            <v>0</v>
          </cell>
          <cell r="B3348">
            <v>0</v>
          </cell>
          <cell r="C3348">
            <v>0</v>
          </cell>
        </row>
        <row r="3353">
          <cell r="A3353" t="str">
            <v>CODIGO</v>
          </cell>
          <cell r="B3353" t="str">
            <v>ITEM</v>
          </cell>
          <cell r="C3353" t="str">
            <v>UNIDAD</v>
          </cell>
        </row>
        <row r="3354">
          <cell r="D3354">
            <v>0</v>
          </cell>
        </row>
        <row r="3355">
          <cell r="B3355" t="str">
            <v>CODIGO</v>
          </cell>
        </row>
        <row r="3356">
          <cell r="A3356" t="str">
            <v>CODIGO</v>
          </cell>
          <cell r="B3356" t="str">
            <v>RECURSOS</v>
          </cell>
          <cell r="C3356" t="str">
            <v>UNIDAD</v>
          </cell>
          <cell r="D3356" t="str">
            <v>CANT.</v>
          </cell>
        </row>
        <row r="3357">
          <cell r="B3357" t="str">
            <v>MATERIALES</v>
          </cell>
        </row>
        <row r="3358">
          <cell r="B3358">
            <v>0</v>
          </cell>
          <cell r="C3358">
            <v>0</v>
          </cell>
        </row>
        <row r="3359">
          <cell r="B3359">
            <v>0</v>
          </cell>
          <cell r="C3359">
            <v>0</v>
          </cell>
        </row>
        <row r="3360">
          <cell r="B3360">
            <v>0</v>
          </cell>
          <cell r="C3360">
            <v>0</v>
          </cell>
        </row>
        <row r="3361">
          <cell r="B3361">
            <v>0</v>
          </cell>
          <cell r="C3361">
            <v>0</v>
          </cell>
        </row>
        <row r="3363">
          <cell r="B3363" t="str">
            <v>EQUIPO</v>
          </cell>
        </row>
        <row r="3364">
          <cell r="B3364" t="str">
            <v>HTA MENOR (5% de M. de O.)</v>
          </cell>
        </row>
        <row r="3365">
          <cell r="A3365">
            <v>0</v>
          </cell>
          <cell r="B3365">
            <v>0</v>
          </cell>
          <cell r="C3365">
            <v>0</v>
          </cell>
        </row>
        <row r="3366">
          <cell r="A3366">
            <v>0</v>
          </cell>
          <cell r="B3366">
            <v>0</v>
          </cell>
          <cell r="C3366">
            <v>0</v>
          </cell>
        </row>
        <row r="3367">
          <cell r="A3367">
            <v>0</v>
          </cell>
          <cell r="B3367">
            <v>0</v>
          </cell>
          <cell r="C3367">
            <v>0</v>
          </cell>
        </row>
        <row r="3369">
          <cell r="B3369" t="str">
            <v>MANO DE OBRA</v>
          </cell>
        </row>
        <row r="3370">
          <cell r="B3370">
            <v>0</v>
          </cell>
          <cell r="C3370">
            <v>0</v>
          </cell>
        </row>
        <row r="3371">
          <cell r="A3371">
            <v>0</v>
          </cell>
          <cell r="B3371">
            <v>0</v>
          </cell>
          <cell r="C3371">
            <v>0</v>
          </cell>
        </row>
        <row r="3372">
          <cell r="A3372">
            <v>0</v>
          </cell>
          <cell r="B3372">
            <v>0</v>
          </cell>
          <cell r="C3372">
            <v>0</v>
          </cell>
        </row>
        <row r="3373">
          <cell r="A3373">
            <v>0</v>
          </cell>
          <cell r="B3373">
            <v>0</v>
          </cell>
          <cell r="C3373">
            <v>0</v>
          </cell>
        </row>
        <row r="3375">
          <cell r="B3375" t="str">
            <v>TRANSPORTE</v>
          </cell>
        </row>
        <row r="3377">
          <cell r="A3377">
            <v>0</v>
          </cell>
          <cell r="B3377">
            <v>0</v>
          </cell>
          <cell r="C3377">
            <v>0</v>
          </cell>
        </row>
        <row r="3378">
          <cell r="A3378">
            <v>0</v>
          </cell>
          <cell r="B3378">
            <v>0</v>
          </cell>
          <cell r="C3378">
            <v>0</v>
          </cell>
        </row>
        <row r="3379">
          <cell r="A3379">
            <v>0</v>
          </cell>
          <cell r="B3379">
            <v>0</v>
          </cell>
          <cell r="C3379">
            <v>0</v>
          </cell>
        </row>
        <row r="3384">
          <cell r="A3384" t="str">
            <v>CODIGO</v>
          </cell>
          <cell r="B3384" t="str">
            <v>ITEM</v>
          </cell>
          <cell r="C3384" t="str">
            <v>UNIDAD</v>
          </cell>
        </row>
        <row r="3385">
          <cell r="D3385">
            <v>0</v>
          </cell>
        </row>
        <row r="3386">
          <cell r="B3386" t="str">
            <v>CODIGO</v>
          </cell>
        </row>
        <row r="3387">
          <cell r="A3387" t="str">
            <v>CODIGO</v>
          </cell>
          <cell r="B3387" t="str">
            <v>RECURSOS</v>
          </cell>
          <cell r="C3387" t="str">
            <v>UNIDAD</v>
          </cell>
          <cell r="D3387" t="str">
            <v>CANT.</v>
          </cell>
        </row>
        <row r="3388">
          <cell r="B3388" t="str">
            <v>MATERIALES</v>
          </cell>
        </row>
        <row r="3389">
          <cell r="B3389">
            <v>0</v>
          </cell>
          <cell r="C3389">
            <v>0</v>
          </cell>
        </row>
        <row r="3390">
          <cell r="B3390">
            <v>0</v>
          </cell>
          <cell r="C3390">
            <v>0</v>
          </cell>
        </row>
        <row r="3391">
          <cell r="B3391">
            <v>0</v>
          </cell>
          <cell r="C3391">
            <v>0</v>
          </cell>
        </row>
        <row r="3392">
          <cell r="B3392">
            <v>0</v>
          </cell>
          <cell r="C3392">
            <v>0</v>
          </cell>
        </row>
        <row r="3394">
          <cell r="B3394" t="str">
            <v>EQUIPO</v>
          </cell>
        </row>
        <row r="3395">
          <cell r="B3395" t="str">
            <v>HTA MENOR (5% de M. de O.)</v>
          </cell>
        </row>
        <row r="3396">
          <cell r="A3396">
            <v>0</v>
          </cell>
          <cell r="B3396">
            <v>0</v>
          </cell>
          <cell r="C3396">
            <v>0</v>
          </cell>
        </row>
        <row r="3397">
          <cell r="A3397">
            <v>0</v>
          </cell>
          <cell r="B3397">
            <v>0</v>
          </cell>
          <cell r="C3397">
            <v>0</v>
          </cell>
        </row>
        <row r="3398">
          <cell r="A3398">
            <v>0</v>
          </cell>
          <cell r="B3398">
            <v>0</v>
          </cell>
          <cell r="C3398">
            <v>0</v>
          </cell>
        </row>
        <row r="3400">
          <cell r="B3400" t="str">
            <v>MANO DE OBRA</v>
          </cell>
        </row>
        <row r="3401">
          <cell r="B3401">
            <v>0</v>
          </cell>
          <cell r="C3401">
            <v>0</v>
          </cell>
        </row>
        <row r="3402">
          <cell r="A3402">
            <v>0</v>
          </cell>
          <cell r="B3402">
            <v>0</v>
          </cell>
          <cell r="C3402">
            <v>0</v>
          </cell>
        </row>
        <row r="3403">
          <cell r="A3403">
            <v>0</v>
          </cell>
          <cell r="B3403">
            <v>0</v>
          </cell>
          <cell r="C3403">
            <v>0</v>
          </cell>
        </row>
        <row r="3404">
          <cell r="A3404">
            <v>0</v>
          </cell>
          <cell r="B3404">
            <v>0</v>
          </cell>
          <cell r="C3404">
            <v>0</v>
          </cell>
        </row>
        <row r="3406">
          <cell r="B3406" t="str">
            <v>TRANSPORTE</v>
          </cell>
        </row>
        <row r="3408">
          <cell r="A3408">
            <v>0</v>
          </cell>
          <cell r="B3408">
            <v>0</v>
          </cell>
          <cell r="C3408">
            <v>0</v>
          </cell>
        </row>
        <row r="3409">
          <cell r="A3409">
            <v>0</v>
          </cell>
          <cell r="B3409">
            <v>0</v>
          </cell>
          <cell r="C3409">
            <v>0</v>
          </cell>
        </row>
        <row r="3410">
          <cell r="A3410">
            <v>0</v>
          </cell>
          <cell r="B3410">
            <v>0</v>
          </cell>
          <cell r="C3410">
            <v>0</v>
          </cell>
        </row>
        <row r="3415">
          <cell r="A3415" t="str">
            <v>CODIGO</v>
          </cell>
          <cell r="B3415" t="str">
            <v>ITEM</v>
          </cell>
          <cell r="C3415" t="str">
            <v>UNIDAD</v>
          </cell>
        </row>
        <row r="3416">
          <cell r="D3416">
            <v>0</v>
          </cell>
        </row>
        <row r="3417">
          <cell r="B3417" t="str">
            <v>CODIGO</v>
          </cell>
        </row>
        <row r="3418">
          <cell r="A3418" t="str">
            <v>CODIGO</v>
          </cell>
          <cell r="B3418" t="str">
            <v>RECURSOS</v>
          </cell>
          <cell r="C3418" t="str">
            <v>UNIDAD</v>
          </cell>
          <cell r="D3418" t="str">
            <v>CANT.</v>
          </cell>
        </row>
        <row r="3419">
          <cell r="B3419" t="str">
            <v>MATERIALES</v>
          </cell>
        </row>
        <row r="3420">
          <cell r="B3420">
            <v>0</v>
          </cell>
          <cell r="C3420">
            <v>0</v>
          </cell>
        </row>
        <row r="3421">
          <cell r="B3421">
            <v>0</v>
          </cell>
          <cell r="C3421">
            <v>0</v>
          </cell>
        </row>
        <row r="3422">
          <cell r="B3422">
            <v>0</v>
          </cell>
          <cell r="C3422">
            <v>0</v>
          </cell>
        </row>
        <row r="3423">
          <cell r="B3423">
            <v>0</v>
          </cell>
          <cell r="C3423">
            <v>0</v>
          </cell>
        </row>
        <row r="3425">
          <cell r="B3425" t="str">
            <v>EQUIPO</v>
          </cell>
        </row>
        <row r="3426">
          <cell r="B3426" t="str">
            <v>HTA MENOR (5% de M. de O.)</v>
          </cell>
        </row>
        <row r="3427">
          <cell r="A3427">
            <v>0</v>
          </cell>
          <cell r="B3427">
            <v>0</v>
          </cell>
          <cell r="C3427">
            <v>0</v>
          </cell>
        </row>
        <row r="3428">
          <cell r="A3428">
            <v>0</v>
          </cell>
          <cell r="B3428">
            <v>0</v>
          </cell>
          <cell r="C3428">
            <v>0</v>
          </cell>
        </row>
        <row r="3429">
          <cell r="A3429">
            <v>0</v>
          </cell>
          <cell r="B3429">
            <v>0</v>
          </cell>
          <cell r="C3429">
            <v>0</v>
          </cell>
        </row>
        <row r="3431">
          <cell r="B3431" t="str">
            <v>MANO DE OBRA</v>
          </cell>
        </row>
        <row r="3432">
          <cell r="B3432">
            <v>0</v>
          </cell>
          <cell r="C3432">
            <v>0</v>
          </cell>
        </row>
        <row r="3433">
          <cell r="A3433">
            <v>0</v>
          </cell>
          <cell r="B3433">
            <v>0</v>
          </cell>
          <cell r="C3433">
            <v>0</v>
          </cell>
        </row>
        <row r="3434">
          <cell r="A3434">
            <v>0</v>
          </cell>
          <cell r="B3434">
            <v>0</v>
          </cell>
          <cell r="C3434">
            <v>0</v>
          </cell>
        </row>
        <row r="3435">
          <cell r="A3435">
            <v>0</v>
          </cell>
          <cell r="B3435">
            <v>0</v>
          </cell>
          <cell r="C3435">
            <v>0</v>
          </cell>
        </row>
        <row r="3437">
          <cell r="B3437" t="str">
            <v>TRANSPORTE</v>
          </cell>
        </row>
        <row r="3439">
          <cell r="A3439">
            <v>0</v>
          </cell>
          <cell r="B3439">
            <v>0</v>
          </cell>
          <cell r="C3439">
            <v>0</v>
          </cell>
        </row>
        <row r="3440">
          <cell r="A3440">
            <v>0</v>
          </cell>
          <cell r="B3440">
            <v>0</v>
          </cell>
          <cell r="C3440">
            <v>0</v>
          </cell>
        </row>
        <row r="3441">
          <cell r="A3441">
            <v>0</v>
          </cell>
          <cell r="B3441">
            <v>0</v>
          </cell>
          <cell r="C3441">
            <v>0</v>
          </cell>
        </row>
        <row r="3446">
          <cell r="A3446" t="str">
            <v>CODIGO</v>
          </cell>
          <cell r="B3446" t="str">
            <v>ITEM</v>
          </cell>
          <cell r="C3446" t="str">
            <v>UNIDAD</v>
          </cell>
        </row>
        <row r="3447">
          <cell r="D3447">
            <v>0</v>
          </cell>
        </row>
        <row r="3448">
          <cell r="B3448" t="str">
            <v>CODIGO</v>
          </cell>
        </row>
        <row r="3449">
          <cell r="A3449" t="str">
            <v>CODIGO</v>
          </cell>
          <cell r="B3449" t="str">
            <v>RECURSOS</v>
          </cell>
          <cell r="C3449" t="str">
            <v>UNIDAD</v>
          </cell>
          <cell r="D3449" t="str">
            <v>CANT.</v>
          </cell>
        </row>
        <row r="3450">
          <cell r="B3450" t="str">
            <v>MATERIALES</v>
          </cell>
        </row>
        <row r="3451">
          <cell r="B3451">
            <v>0</v>
          </cell>
          <cell r="C3451">
            <v>0</v>
          </cell>
        </row>
        <row r="3452">
          <cell r="B3452">
            <v>0</v>
          </cell>
          <cell r="C3452">
            <v>0</v>
          </cell>
        </row>
        <row r="3453">
          <cell r="B3453">
            <v>0</v>
          </cell>
          <cell r="C3453">
            <v>0</v>
          </cell>
        </row>
        <row r="3454">
          <cell r="B3454">
            <v>0</v>
          </cell>
          <cell r="C3454">
            <v>0</v>
          </cell>
        </row>
        <row r="3456">
          <cell r="B3456" t="str">
            <v>EQUIPO</v>
          </cell>
        </row>
        <row r="3457">
          <cell r="B3457" t="str">
            <v>HTA MENOR (5% de M. de O.)</v>
          </cell>
        </row>
        <row r="3458">
          <cell r="A3458">
            <v>0</v>
          </cell>
          <cell r="B3458">
            <v>0</v>
          </cell>
          <cell r="C3458">
            <v>0</v>
          </cell>
        </row>
        <row r="3459">
          <cell r="A3459">
            <v>0</v>
          </cell>
          <cell r="B3459">
            <v>0</v>
          </cell>
          <cell r="C3459">
            <v>0</v>
          </cell>
        </row>
        <row r="3460">
          <cell r="A3460">
            <v>0</v>
          </cell>
          <cell r="B3460">
            <v>0</v>
          </cell>
          <cell r="C3460">
            <v>0</v>
          </cell>
        </row>
        <row r="3462">
          <cell r="B3462" t="str">
            <v>MANO DE OBRA</v>
          </cell>
        </row>
        <row r="3463">
          <cell r="B3463">
            <v>0</v>
          </cell>
          <cell r="C3463">
            <v>0</v>
          </cell>
        </row>
        <row r="3464">
          <cell r="A3464">
            <v>0</v>
          </cell>
          <cell r="B3464">
            <v>0</v>
          </cell>
          <cell r="C3464">
            <v>0</v>
          </cell>
        </row>
        <row r="3465">
          <cell r="A3465">
            <v>0</v>
          </cell>
          <cell r="B3465">
            <v>0</v>
          </cell>
          <cell r="C3465">
            <v>0</v>
          </cell>
        </row>
        <row r="3466">
          <cell r="A3466">
            <v>0</v>
          </cell>
          <cell r="B3466">
            <v>0</v>
          </cell>
          <cell r="C3466">
            <v>0</v>
          </cell>
        </row>
        <row r="3468">
          <cell r="B3468" t="str">
            <v>TRANSPORTE</v>
          </cell>
        </row>
        <row r="3470">
          <cell r="A3470">
            <v>0</v>
          </cell>
          <cell r="B3470">
            <v>0</v>
          </cell>
          <cell r="C3470">
            <v>0</v>
          </cell>
        </row>
        <row r="3471">
          <cell r="A3471">
            <v>0</v>
          </cell>
          <cell r="B3471">
            <v>0</v>
          </cell>
          <cell r="C3471">
            <v>0</v>
          </cell>
        </row>
        <row r="3472">
          <cell r="A3472">
            <v>0</v>
          </cell>
          <cell r="B3472">
            <v>0</v>
          </cell>
          <cell r="C3472">
            <v>0</v>
          </cell>
        </row>
        <row r="3477">
          <cell r="A3477" t="str">
            <v>CODIGO</v>
          </cell>
          <cell r="B3477" t="str">
            <v>ITEM</v>
          </cell>
          <cell r="C3477" t="str">
            <v>UNIDAD</v>
          </cell>
        </row>
        <row r="3478">
          <cell r="D3478">
            <v>0</v>
          </cell>
        </row>
        <row r="3479">
          <cell r="B3479" t="str">
            <v>CODIGO</v>
          </cell>
        </row>
        <row r="3480">
          <cell r="A3480" t="str">
            <v>CODIGO</v>
          </cell>
          <cell r="B3480" t="str">
            <v>RECURSOS</v>
          </cell>
          <cell r="C3480" t="str">
            <v>UNIDAD</v>
          </cell>
          <cell r="D3480" t="str">
            <v>CANT.</v>
          </cell>
        </row>
        <row r="3481">
          <cell r="B3481" t="str">
            <v>MATERIALES</v>
          </cell>
        </row>
        <row r="3482">
          <cell r="B3482">
            <v>0</v>
          </cell>
          <cell r="C3482">
            <v>0</v>
          </cell>
        </row>
        <row r="3483">
          <cell r="B3483">
            <v>0</v>
          </cell>
          <cell r="C3483">
            <v>0</v>
          </cell>
        </row>
        <row r="3484">
          <cell r="B3484">
            <v>0</v>
          </cell>
          <cell r="C3484">
            <v>0</v>
          </cell>
        </row>
        <row r="3485">
          <cell r="B3485">
            <v>0</v>
          </cell>
          <cell r="C3485">
            <v>0</v>
          </cell>
        </row>
        <row r="3487">
          <cell r="B3487" t="str">
            <v>EQUIPO</v>
          </cell>
        </row>
        <row r="3488">
          <cell r="B3488" t="str">
            <v>HTA MENOR (5% de M. de O.)</v>
          </cell>
        </row>
        <row r="3489">
          <cell r="A3489">
            <v>0</v>
          </cell>
          <cell r="B3489">
            <v>0</v>
          </cell>
          <cell r="C3489">
            <v>0</v>
          </cell>
        </row>
        <row r="3490">
          <cell r="A3490">
            <v>0</v>
          </cell>
          <cell r="B3490">
            <v>0</v>
          </cell>
          <cell r="C3490">
            <v>0</v>
          </cell>
        </row>
        <row r="3491">
          <cell r="A3491">
            <v>0</v>
          </cell>
          <cell r="B3491">
            <v>0</v>
          </cell>
          <cell r="C3491">
            <v>0</v>
          </cell>
        </row>
        <row r="3493">
          <cell r="B3493" t="str">
            <v>MANO DE OBRA</v>
          </cell>
        </row>
        <row r="3494">
          <cell r="B3494">
            <v>0</v>
          </cell>
          <cell r="C3494">
            <v>0</v>
          </cell>
        </row>
        <row r="3495">
          <cell r="A3495">
            <v>0</v>
          </cell>
          <cell r="B3495">
            <v>0</v>
          </cell>
          <cell r="C3495">
            <v>0</v>
          </cell>
        </row>
        <row r="3496">
          <cell r="A3496">
            <v>0</v>
          </cell>
          <cell r="B3496">
            <v>0</v>
          </cell>
          <cell r="C3496">
            <v>0</v>
          </cell>
        </row>
        <row r="3497">
          <cell r="A3497">
            <v>0</v>
          </cell>
          <cell r="B3497">
            <v>0</v>
          </cell>
          <cell r="C3497">
            <v>0</v>
          </cell>
        </row>
        <row r="3499">
          <cell r="B3499" t="str">
            <v>TRANSPORTE</v>
          </cell>
        </row>
        <row r="3501">
          <cell r="A3501">
            <v>0</v>
          </cell>
          <cell r="B3501">
            <v>0</v>
          </cell>
          <cell r="C3501">
            <v>0</v>
          </cell>
        </row>
        <row r="3502">
          <cell r="A3502">
            <v>0</v>
          </cell>
          <cell r="B3502">
            <v>0</v>
          </cell>
          <cell r="C3502">
            <v>0</v>
          </cell>
        </row>
        <row r="3503">
          <cell r="A3503">
            <v>0</v>
          </cell>
          <cell r="B3503">
            <v>0</v>
          </cell>
          <cell r="C3503">
            <v>0</v>
          </cell>
        </row>
        <row r="3508">
          <cell r="A3508" t="str">
            <v>CODIGO</v>
          </cell>
          <cell r="B3508" t="str">
            <v>ITEM</v>
          </cell>
          <cell r="C3508" t="str">
            <v>UNIDAD</v>
          </cell>
        </row>
        <row r="3509">
          <cell r="D3509">
            <v>0</v>
          </cell>
        </row>
        <row r="3510">
          <cell r="B3510" t="str">
            <v>CODIGO</v>
          </cell>
        </row>
        <row r="3511">
          <cell r="A3511" t="str">
            <v>CODIGO</v>
          </cell>
          <cell r="B3511" t="str">
            <v>RECURSOS</v>
          </cell>
          <cell r="C3511" t="str">
            <v>UNIDAD</v>
          </cell>
          <cell r="D3511" t="str">
            <v>CANT.</v>
          </cell>
        </row>
        <row r="3512">
          <cell r="B3512" t="str">
            <v>MATERIALES</v>
          </cell>
        </row>
        <row r="3513">
          <cell r="B3513">
            <v>0</v>
          </cell>
          <cell r="C3513">
            <v>0</v>
          </cell>
        </row>
        <row r="3514">
          <cell r="B3514">
            <v>0</v>
          </cell>
          <cell r="C3514">
            <v>0</v>
          </cell>
        </row>
        <row r="3515">
          <cell r="B3515">
            <v>0</v>
          </cell>
          <cell r="C3515">
            <v>0</v>
          </cell>
        </row>
        <row r="3516">
          <cell r="B3516">
            <v>0</v>
          </cell>
          <cell r="C3516">
            <v>0</v>
          </cell>
        </row>
        <row r="3518">
          <cell r="B3518" t="str">
            <v>EQUIPO</v>
          </cell>
        </row>
        <row r="3519">
          <cell r="B3519" t="str">
            <v>HTA MENOR (5% de M. de O.)</v>
          </cell>
        </row>
        <row r="3520">
          <cell r="A3520">
            <v>0</v>
          </cell>
          <cell r="B3520">
            <v>0</v>
          </cell>
          <cell r="C3520">
            <v>0</v>
          </cell>
        </row>
        <row r="3521">
          <cell r="A3521">
            <v>0</v>
          </cell>
          <cell r="B3521">
            <v>0</v>
          </cell>
          <cell r="C3521">
            <v>0</v>
          </cell>
        </row>
        <row r="3522">
          <cell r="A3522">
            <v>0</v>
          </cell>
          <cell r="B3522">
            <v>0</v>
          </cell>
          <cell r="C3522">
            <v>0</v>
          </cell>
        </row>
        <row r="3524">
          <cell r="B3524" t="str">
            <v>MANO DE OBRA</v>
          </cell>
        </row>
        <row r="3525">
          <cell r="B3525">
            <v>0</v>
          </cell>
          <cell r="C3525">
            <v>0</v>
          </cell>
        </row>
        <row r="3526">
          <cell r="A3526">
            <v>0</v>
          </cell>
          <cell r="B3526">
            <v>0</v>
          </cell>
          <cell r="C3526">
            <v>0</v>
          </cell>
        </row>
        <row r="3527">
          <cell r="A3527">
            <v>0</v>
          </cell>
          <cell r="B3527">
            <v>0</v>
          </cell>
          <cell r="C3527">
            <v>0</v>
          </cell>
        </row>
        <row r="3528">
          <cell r="A3528">
            <v>0</v>
          </cell>
          <cell r="B3528">
            <v>0</v>
          </cell>
          <cell r="C3528">
            <v>0</v>
          </cell>
        </row>
        <row r="3530">
          <cell r="B3530" t="str">
            <v>TRANSPORTE</v>
          </cell>
        </row>
        <row r="3532">
          <cell r="A3532">
            <v>0</v>
          </cell>
          <cell r="B3532">
            <v>0</v>
          </cell>
          <cell r="C3532">
            <v>0</v>
          </cell>
        </row>
        <row r="3533">
          <cell r="A3533">
            <v>0</v>
          </cell>
          <cell r="B3533">
            <v>0</v>
          </cell>
          <cell r="C3533">
            <v>0</v>
          </cell>
        </row>
        <row r="3534">
          <cell r="A3534">
            <v>0</v>
          </cell>
          <cell r="B3534">
            <v>0</v>
          </cell>
          <cell r="C3534">
            <v>0</v>
          </cell>
        </row>
        <row r="3539">
          <cell r="A3539" t="str">
            <v>CODIGO</v>
          </cell>
          <cell r="B3539" t="str">
            <v>ITEM</v>
          </cell>
          <cell r="C3539" t="str">
            <v>UNIDAD</v>
          </cell>
        </row>
        <row r="3540">
          <cell r="D3540">
            <v>0</v>
          </cell>
        </row>
        <row r="3541">
          <cell r="B3541" t="str">
            <v>CODIGO</v>
          </cell>
        </row>
        <row r="3542">
          <cell r="A3542" t="str">
            <v>CODIGO</v>
          </cell>
          <cell r="B3542" t="str">
            <v>RECURSOS</v>
          </cell>
          <cell r="C3542" t="str">
            <v>UNIDAD</v>
          </cell>
          <cell r="D3542" t="str">
            <v>CANT.</v>
          </cell>
        </row>
        <row r="3543">
          <cell r="B3543" t="str">
            <v>MATERIALES</v>
          </cell>
        </row>
        <row r="3544">
          <cell r="B3544">
            <v>0</v>
          </cell>
          <cell r="C3544">
            <v>0</v>
          </cell>
        </row>
        <row r="3545">
          <cell r="B3545">
            <v>0</v>
          </cell>
          <cell r="C3545">
            <v>0</v>
          </cell>
        </row>
        <row r="3546">
          <cell r="B3546">
            <v>0</v>
          </cell>
          <cell r="C3546">
            <v>0</v>
          </cell>
        </row>
        <row r="3547">
          <cell r="B3547">
            <v>0</v>
          </cell>
          <cell r="C3547">
            <v>0</v>
          </cell>
        </row>
        <row r="3549">
          <cell r="B3549" t="str">
            <v>EQUIPO</v>
          </cell>
        </row>
        <row r="3550">
          <cell r="B3550" t="str">
            <v>HTA MENOR (5% de M. de O.)</v>
          </cell>
        </row>
        <row r="3551">
          <cell r="A3551">
            <v>0</v>
          </cell>
          <cell r="B3551">
            <v>0</v>
          </cell>
          <cell r="C3551">
            <v>0</v>
          </cell>
        </row>
        <row r="3552">
          <cell r="A3552">
            <v>0</v>
          </cell>
          <cell r="B3552">
            <v>0</v>
          </cell>
          <cell r="C3552">
            <v>0</v>
          </cell>
        </row>
        <row r="3553">
          <cell r="A3553">
            <v>0</v>
          </cell>
          <cell r="B3553">
            <v>0</v>
          </cell>
          <cell r="C3553">
            <v>0</v>
          </cell>
        </row>
        <row r="3555">
          <cell r="B3555" t="str">
            <v>MANO DE OBRA</v>
          </cell>
        </row>
        <row r="3556">
          <cell r="B3556">
            <v>0</v>
          </cell>
          <cell r="C3556">
            <v>0</v>
          </cell>
        </row>
        <row r="3557">
          <cell r="A3557">
            <v>0</v>
          </cell>
          <cell r="B3557">
            <v>0</v>
          </cell>
          <cell r="C3557">
            <v>0</v>
          </cell>
        </row>
        <row r="3558">
          <cell r="A3558">
            <v>0</v>
          </cell>
          <cell r="B3558">
            <v>0</v>
          </cell>
          <cell r="C3558">
            <v>0</v>
          </cell>
        </row>
        <row r="3559">
          <cell r="A3559">
            <v>0</v>
          </cell>
          <cell r="B3559">
            <v>0</v>
          </cell>
          <cell r="C3559">
            <v>0</v>
          </cell>
        </row>
        <row r="3561">
          <cell r="B3561" t="str">
            <v>TRANSPORTE</v>
          </cell>
        </row>
        <row r="3563">
          <cell r="A3563">
            <v>0</v>
          </cell>
          <cell r="B3563">
            <v>0</v>
          </cell>
          <cell r="C3563">
            <v>0</v>
          </cell>
        </row>
        <row r="3564">
          <cell r="A3564">
            <v>0</v>
          </cell>
          <cell r="B3564">
            <v>0</v>
          </cell>
          <cell r="C3564">
            <v>0</v>
          </cell>
        </row>
        <row r="3565">
          <cell r="A3565">
            <v>0</v>
          </cell>
          <cell r="B3565">
            <v>0</v>
          </cell>
          <cell r="C3565">
            <v>0</v>
          </cell>
        </row>
        <row r="3571">
          <cell r="A3571" t="str">
            <v>CODIGO</v>
          </cell>
          <cell r="B3571" t="str">
            <v>ITEM</v>
          </cell>
          <cell r="C3571" t="str">
            <v>UNIDAD</v>
          </cell>
        </row>
        <row r="3572">
          <cell r="D3572">
            <v>0</v>
          </cell>
        </row>
        <row r="3573">
          <cell r="B3573" t="str">
            <v>CODIGO</v>
          </cell>
        </row>
        <row r="3574">
          <cell r="A3574" t="str">
            <v>CODIGO</v>
          </cell>
          <cell r="B3574" t="str">
            <v>RECURSOS</v>
          </cell>
          <cell r="C3574" t="str">
            <v>UNIDAD</v>
          </cell>
          <cell r="D3574" t="str">
            <v>CANT.</v>
          </cell>
        </row>
        <row r="3575">
          <cell r="B3575" t="str">
            <v>MATERIALES</v>
          </cell>
        </row>
        <row r="3576">
          <cell r="B3576">
            <v>0</v>
          </cell>
          <cell r="C3576">
            <v>0</v>
          </cell>
        </row>
        <row r="3577">
          <cell r="B3577">
            <v>0</v>
          </cell>
          <cell r="C3577">
            <v>0</v>
          </cell>
        </row>
        <row r="3578">
          <cell r="B3578">
            <v>0</v>
          </cell>
          <cell r="C3578">
            <v>0</v>
          </cell>
        </row>
        <row r="3579">
          <cell r="B3579">
            <v>0</v>
          </cell>
          <cell r="C3579">
            <v>0</v>
          </cell>
        </row>
        <row r="3581">
          <cell r="B3581" t="str">
            <v>EQUIPO</v>
          </cell>
        </row>
        <row r="3582">
          <cell r="B3582" t="str">
            <v>HTA MENOR (5% de M. de O.)</v>
          </cell>
        </row>
        <row r="3583">
          <cell r="A3583">
            <v>0</v>
          </cell>
          <cell r="B3583">
            <v>0</v>
          </cell>
          <cell r="C3583">
            <v>0</v>
          </cell>
        </row>
        <row r="3584">
          <cell r="A3584">
            <v>0</v>
          </cell>
          <cell r="B3584">
            <v>0</v>
          </cell>
          <cell r="C3584">
            <v>0</v>
          </cell>
        </row>
        <row r="3585">
          <cell r="A3585">
            <v>0</v>
          </cell>
          <cell r="B3585">
            <v>0</v>
          </cell>
          <cell r="C3585">
            <v>0</v>
          </cell>
        </row>
        <row r="3587">
          <cell r="B3587" t="str">
            <v>MANO DE OBRA</v>
          </cell>
        </row>
        <row r="3588">
          <cell r="B3588">
            <v>0</v>
          </cell>
          <cell r="C3588">
            <v>0</v>
          </cell>
        </row>
        <row r="3589">
          <cell r="A3589">
            <v>0</v>
          </cell>
          <cell r="B3589">
            <v>0</v>
          </cell>
          <cell r="C3589">
            <v>0</v>
          </cell>
        </row>
        <row r="3590">
          <cell r="A3590">
            <v>0</v>
          </cell>
          <cell r="B3590">
            <v>0</v>
          </cell>
          <cell r="C3590">
            <v>0</v>
          </cell>
        </row>
        <row r="3591">
          <cell r="A3591">
            <v>0</v>
          </cell>
          <cell r="B3591">
            <v>0</v>
          </cell>
          <cell r="C3591">
            <v>0</v>
          </cell>
        </row>
        <row r="3593">
          <cell r="B3593" t="str">
            <v>TRANSPORTE</v>
          </cell>
        </row>
        <row r="3595">
          <cell r="A3595">
            <v>0</v>
          </cell>
          <cell r="B3595">
            <v>0</v>
          </cell>
          <cell r="C3595">
            <v>0</v>
          </cell>
        </row>
        <row r="3596">
          <cell r="A3596">
            <v>0</v>
          </cell>
          <cell r="B3596">
            <v>0</v>
          </cell>
          <cell r="C3596">
            <v>0</v>
          </cell>
        </row>
        <row r="3597">
          <cell r="A3597">
            <v>0</v>
          </cell>
          <cell r="B3597">
            <v>0</v>
          </cell>
          <cell r="C3597">
            <v>0</v>
          </cell>
        </row>
        <row r="3602">
          <cell r="A3602" t="str">
            <v>CODIGO</v>
          </cell>
          <cell r="B3602" t="str">
            <v>ITEM</v>
          </cell>
          <cell r="C3602" t="str">
            <v>UNIDAD</v>
          </cell>
        </row>
        <row r="3603">
          <cell r="D3603">
            <v>0</v>
          </cell>
        </row>
        <row r="3604">
          <cell r="B3604" t="str">
            <v>CODIGO</v>
          </cell>
        </row>
        <row r="3605">
          <cell r="A3605" t="str">
            <v>CODIGO</v>
          </cell>
          <cell r="B3605" t="str">
            <v>RECURSOS</v>
          </cell>
          <cell r="C3605" t="str">
            <v>UNIDAD</v>
          </cell>
          <cell r="D3605" t="str">
            <v>CANT.</v>
          </cell>
        </row>
        <row r="3606">
          <cell r="B3606" t="str">
            <v>MATERIALES</v>
          </cell>
        </row>
        <row r="3607">
          <cell r="B3607">
            <v>0</v>
          </cell>
          <cell r="C3607">
            <v>0</v>
          </cell>
        </row>
        <row r="3608">
          <cell r="B3608">
            <v>0</v>
          </cell>
          <cell r="C3608">
            <v>0</v>
          </cell>
        </row>
        <row r="3609">
          <cell r="B3609">
            <v>0</v>
          </cell>
          <cell r="C3609">
            <v>0</v>
          </cell>
        </row>
        <row r="3610">
          <cell r="B3610">
            <v>0</v>
          </cell>
          <cell r="C3610">
            <v>0</v>
          </cell>
        </row>
        <row r="3612">
          <cell r="B3612" t="str">
            <v>EQUIPO</v>
          </cell>
        </row>
        <row r="3613">
          <cell r="B3613" t="str">
            <v>HTA MENOR (5% de M. de O.)</v>
          </cell>
        </row>
        <row r="3614">
          <cell r="A3614">
            <v>0</v>
          </cell>
          <cell r="B3614">
            <v>0</v>
          </cell>
          <cell r="C3614">
            <v>0</v>
          </cell>
        </row>
        <row r="3615">
          <cell r="A3615">
            <v>0</v>
          </cell>
          <cell r="B3615">
            <v>0</v>
          </cell>
          <cell r="C3615">
            <v>0</v>
          </cell>
        </row>
        <row r="3616">
          <cell r="A3616">
            <v>0</v>
          </cell>
          <cell r="B3616">
            <v>0</v>
          </cell>
          <cell r="C3616">
            <v>0</v>
          </cell>
        </row>
        <row r="3618">
          <cell r="B3618" t="str">
            <v>MANO DE OBRA</v>
          </cell>
        </row>
        <row r="3619">
          <cell r="B3619">
            <v>0</v>
          </cell>
          <cell r="C3619">
            <v>0</v>
          </cell>
        </row>
        <row r="3620">
          <cell r="A3620">
            <v>0</v>
          </cell>
          <cell r="B3620">
            <v>0</v>
          </cell>
          <cell r="C3620">
            <v>0</v>
          </cell>
        </row>
        <row r="3621">
          <cell r="A3621">
            <v>0</v>
          </cell>
          <cell r="B3621">
            <v>0</v>
          </cell>
          <cell r="C3621">
            <v>0</v>
          </cell>
        </row>
        <row r="3622">
          <cell r="A3622">
            <v>0</v>
          </cell>
          <cell r="B3622">
            <v>0</v>
          </cell>
          <cell r="C3622">
            <v>0</v>
          </cell>
        </row>
        <row r="3624">
          <cell r="B3624" t="str">
            <v>TRANSPORTE</v>
          </cell>
        </row>
        <row r="3626">
          <cell r="A3626">
            <v>0</v>
          </cell>
          <cell r="B3626">
            <v>0</v>
          </cell>
          <cell r="C3626">
            <v>0</v>
          </cell>
        </row>
        <row r="3627">
          <cell r="A3627">
            <v>0</v>
          </cell>
          <cell r="B3627">
            <v>0</v>
          </cell>
          <cell r="C3627">
            <v>0</v>
          </cell>
        </row>
        <row r="3628">
          <cell r="A3628">
            <v>0</v>
          </cell>
          <cell r="B3628">
            <v>0</v>
          </cell>
          <cell r="C3628">
            <v>0</v>
          </cell>
        </row>
        <row r="3633">
          <cell r="A3633" t="str">
            <v>CODIGO</v>
          </cell>
          <cell r="B3633" t="str">
            <v>ITEM</v>
          </cell>
          <cell r="C3633" t="str">
            <v>UNIDAD</v>
          </cell>
        </row>
        <row r="3634">
          <cell r="D3634">
            <v>0</v>
          </cell>
        </row>
        <row r="3635">
          <cell r="B3635" t="str">
            <v>CODIGO</v>
          </cell>
        </row>
        <row r="3636">
          <cell r="A3636" t="str">
            <v>CODIGO</v>
          </cell>
          <cell r="B3636" t="str">
            <v>RECURSOS</v>
          </cell>
          <cell r="C3636" t="str">
            <v>UNIDAD</v>
          </cell>
          <cell r="D3636" t="str">
            <v>CANT.</v>
          </cell>
        </row>
        <row r="3637">
          <cell r="B3637" t="str">
            <v>MATERIALES</v>
          </cell>
        </row>
        <row r="3638">
          <cell r="B3638">
            <v>0</v>
          </cell>
          <cell r="C3638">
            <v>0</v>
          </cell>
        </row>
        <row r="3639">
          <cell r="B3639">
            <v>0</v>
          </cell>
          <cell r="C3639">
            <v>0</v>
          </cell>
        </row>
        <row r="3640">
          <cell r="B3640">
            <v>0</v>
          </cell>
          <cell r="C3640">
            <v>0</v>
          </cell>
        </row>
        <row r="3641">
          <cell r="B3641">
            <v>0</v>
          </cell>
          <cell r="C3641">
            <v>0</v>
          </cell>
        </row>
        <row r="3643">
          <cell r="B3643" t="str">
            <v>EQUIPO</v>
          </cell>
        </row>
        <row r="3644">
          <cell r="B3644" t="str">
            <v>HTA MENOR (5% de M. de O.)</v>
          </cell>
        </row>
        <row r="3645">
          <cell r="A3645">
            <v>0</v>
          </cell>
          <cell r="B3645">
            <v>0</v>
          </cell>
          <cell r="C3645">
            <v>0</v>
          </cell>
        </row>
        <row r="3646">
          <cell r="A3646">
            <v>0</v>
          </cell>
          <cell r="B3646">
            <v>0</v>
          </cell>
          <cell r="C3646">
            <v>0</v>
          </cell>
        </row>
        <row r="3647">
          <cell r="A3647">
            <v>0</v>
          </cell>
          <cell r="B3647">
            <v>0</v>
          </cell>
          <cell r="C3647">
            <v>0</v>
          </cell>
        </row>
        <row r="3649">
          <cell r="B3649" t="str">
            <v>MANO DE OBRA</v>
          </cell>
        </row>
        <row r="3650">
          <cell r="B3650">
            <v>0</v>
          </cell>
          <cell r="C3650">
            <v>0</v>
          </cell>
        </row>
        <row r="3651">
          <cell r="A3651">
            <v>0</v>
          </cell>
          <cell r="B3651">
            <v>0</v>
          </cell>
          <cell r="C3651">
            <v>0</v>
          </cell>
        </row>
        <row r="3652">
          <cell r="A3652">
            <v>0</v>
          </cell>
          <cell r="B3652">
            <v>0</v>
          </cell>
          <cell r="C3652">
            <v>0</v>
          </cell>
        </row>
        <row r="3653">
          <cell r="A3653">
            <v>0</v>
          </cell>
          <cell r="B3653">
            <v>0</v>
          </cell>
          <cell r="C3653">
            <v>0</v>
          </cell>
        </row>
        <row r="3655">
          <cell r="B3655" t="str">
            <v>TRANSPORTE</v>
          </cell>
        </row>
        <row r="3657">
          <cell r="A3657">
            <v>0</v>
          </cell>
          <cell r="B3657">
            <v>0</v>
          </cell>
          <cell r="C3657">
            <v>0</v>
          </cell>
        </row>
        <row r="3658">
          <cell r="A3658">
            <v>0</v>
          </cell>
          <cell r="B3658">
            <v>0</v>
          </cell>
          <cell r="C3658">
            <v>0</v>
          </cell>
        </row>
        <row r="3659">
          <cell r="A3659">
            <v>0</v>
          </cell>
          <cell r="B3659">
            <v>0</v>
          </cell>
          <cell r="C3659">
            <v>0</v>
          </cell>
        </row>
        <row r="3664">
          <cell r="A3664" t="str">
            <v>CODIGO</v>
          </cell>
          <cell r="B3664" t="str">
            <v>ITEM</v>
          </cell>
          <cell r="C3664" t="str">
            <v>UNIDAD</v>
          </cell>
        </row>
        <row r="3665">
          <cell r="D3665">
            <v>0</v>
          </cell>
        </row>
        <row r="3666">
          <cell r="B3666" t="str">
            <v>CODIGO</v>
          </cell>
        </row>
        <row r="3667">
          <cell r="A3667" t="str">
            <v>CODIGO</v>
          </cell>
          <cell r="B3667" t="str">
            <v>RECURSOS</v>
          </cell>
          <cell r="C3667" t="str">
            <v>UNIDAD</v>
          </cell>
          <cell r="D3667" t="str">
            <v>CANT.</v>
          </cell>
        </row>
        <row r="3668">
          <cell r="B3668" t="str">
            <v>MATERIALES</v>
          </cell>
        </row>
        <row r="3669">
          <cell r="B3669">
            <v>0</v>
          </cell>
          <cell r="C3669">
            <v>0</v>
          </cell>
        </row>
        <row r="3670">
          <cell r="B3670">
            <v>0</v>
          </cell>
          <cell r="C3670">
            <v>0</v>
          </cell>
        </row>
        <row r="3671">
          <cell r="B3671">
            <v>0</v>
          </cell>
          <cell r="C3671">
            <v>0</v>
          </cell>
        </row>
        <row r="3672">
          <cell r="B3672">
            <v>0</v>
          </cell>
          <cell r="C3672">
            <v>0</v>
          </cell>
        </row>
        <row r="3674">
          <cell r="B3674" t="str">
            <v>EQUIPO</v>
          </cell>
        </row>
        <row r="3675">
          <cell r="B3675" t="str">
            <v>HTA MENOR (5% de M. de O.)</v>
          </cell>
        </row>
        <row r="3676">
          <cell r="A3676">
            <v>0</v>
          </cell>
          <cell r="B3676">
            <v>0</v>
          </cell>
          <cell r="C3676">
            <v>0</v>
          </cell>
        </row>
        <row r="3677">
          <cell r="A3677">
            <v>0</v>
          </cell>
          <cell r="B3677">
            <v>0</v>
          </cell>
          <cell r="C3677">
            <v>0</v>
          </cell>
        </row>
        <row r="3678">
          <cell r="A3678">
            <v>0</v>
          </cell>
          <cell r="B3678">
            <v>0</v>
          </cell>
          <cell r="C3678">
            <v>0</v>
          </cell>
        </row>
        <row r="3680">
          <cell r="B3680" t="str">
            <v>MANO DE OBRA</v>
          </cell>
        </row>
        <row r="3681">
          <cell r="B3681">
            <v>0</v>
          </cell>
          <cell r="C3681">
            <v>0</v>
          </cell>
        </row>
        <row r="3682">
          <cell r="A3682">
            <v>0</v>
          </cell>
          <cell r="B3682">
            <v>0</v>
          </cell>
          <cell r="C3682">
            <v>0</v>
          </cell>
        </row>
        <row r="3683">
          <cell r="A3683">
            <v>0</v>
          </cell>
          <cell r="B3683">
            <v>0</v>
          </cell>
          <cell r="C3683">
            <v>0</v>
          </cell>
        </row>
        <row r="3684">
          <cell r="A3684">
            <v>0</v>
          </cell>
          <cell r="B3684">
            <v>0</v>
          </cell>
          <cell r="C3684">
            <v>0</v>
          </cell>
        </row>
        <row r="3686">
          <cell r="B3686" t="str">
            <v>TRANSPORTE</v>
          </cell>
        </row>
        <row r="3688">
          <cell r="A3688">
            <v>0</v>
          </cell>
          <cell r="B3688">
            <v>0</v>
          </cell>
          <cell r="C3688">
            <v>0</v>
          </cell>
        </row>
        <row r="3689">
          <cell r="A3689">
            <v>0</v>
          </cell>
          <cell r="B3689">
            <v>0</v>
          </cell>
          <cell r="C3689">
            <v>0</v>
          </cell>
        </row>
        <row r="3690">
          <cell r="A3690">
            <v>0</v>
          </cell>
          <cell r="B3690">
            <v>0</v>
          </cell>
          <cell r="C3690">
            <v>0</v>
          </cell>
        </row>
        <row r="3695">
          <cell r="A3695" t="str">
            <v>CODIGO</v>
          </cell>
          <cell r="B3695" t="str">
            <v>ITEM</v>
          </cell>
          <cell r="C3695" t="str">
            <v>UNIDAD</v>
          </cell>
        </row>
        <row r="3696">
          <cell r="D3696">
            <v>0</v>
          </cell>
        </row>
        <row r="3697">
          <cell r="B3697" t="str">
            <v>CODIGO</v>
          </cell>
        </row>
        <row r="3698">
          <cell r="A3698" t="str">
            <v>CODIGO</v>
          </cell>
          <cell r="B3698" t="str">
            <v>RECURSOS</v>
          </cell>
          <cell r="C3698" t="str">
            <v>UNIDAD</v>
          </cell>
          <cell r="D3698" t="str">
            <v>CANT.</v>
          </cell>
        </row>
        <row r="3699">
          <cell r="B3699" t="str">
            <v>MATERIALES</v>
          </cell>
        </row>
        <row r="3700">
          <cell r="B3700">
            <v>0</v>
          </cell>
          <cell r="C3700">
            <v>0</v>
          </cell>
        </row>
        <row r="3701">
          <cell r="B3701">
            <v>0</v>
          </cell>
          <cell r="C3701">
            <v>0</v>
          </cell>
        </row>
        <row r="3702">
          <cell r="B3702">
            <v>0</v>
          </cell>
          <cell r="C3702">
            <v>0</v>
          </cell>
        </row>
        <row r="3703">
          <cell r="B3703">
            <v>0</v>
          </cell>
          <cell r="C3703">
            <v>0</v>
          </cell>
        </row>
        <row r="3705">
          <cell r="B3705" t="str">
            <v>EQUIPO</v>
          </cell>
        </row>
        <row r="3706">
          <cell r="B3706" t="str">
            <v>HTA MENOR (5% de M. de O.)</v>
          </cell>
        </row>
        <row r="3707">
          <cell r="A3707">
            <v>0</v>
          </cell>
          <cell r="B3707">
            <v>0</v>
          </cell>
          <cell r="C3707">
            <v>0</v>
          </cell>
        </row>
        <row r="3708">
          <cell r="A3708">
            <v>0</v>
          </cell>
          <cell r="B3708">
            <v>0</v>
          </cell>
          <cell r="C3708">
            <v>0</v>
          </cell>
        </row>
        <row r="3709">
          <cell r="A3709">
            <v>0</v>
          </cell>
          <cell r="B3709">
            <v>0</v>
          </cell>
          <cell r="C3709">
            <v>0</v>
          </cell>
        </row>
        <row r="3711">
          <cell r="B3711" t="str">
            <v>MANO DE OBRA</v>
          </cell>
        </row>
        <row r="3712">
          <cell r="B3712">
            <v>0</v>
          </cell>
          <cell r="C3712">
            <v>0</v>
          </cell>
        </row>
        <row r="3713">
          <cell r="A3713">
            <v>0</v>
          </cell>
          <cell r="B3713">
            <v>0</v>
          </cell>
          <cell r="C3713">
            <v>0</v>
          </cell>
        </row>
        <row r="3714">
          <cell r="A3714">
            <v>0</v>
          </cell>
          <cell r="B3714">
            <v>0</v>
          </cell>
          <cell r="C3714">
            <v>0</v>
          </cell>
        </row>
        <row r="3715">
          <cell r="A3715">
            <v>0</v>
          </cell>
          <cell r="B3715">
            <v>0</v>
          </cell>
          <cell r="C3715">
            <v>0</v>
          </cell>
        </row>
        <row r="3717">
          <cell r="B3717" t="str">
            <v>TRANSPORTE</v>
          </cell>
        </row>
        <row r="3719">
          <cell r="A3719">
            <v>0</v>
          </cell>
          <cell r="B3719">
            <v>0</v>
          </cell>
          <cell r="C3719">
            <v>0</v>
          </cell>
        </row>
        <row r="3720">
          <cell r="A3720">
            <v>0</v>
          </cell>
          <cell r="B3720">
            <v>0</v>
          </cell>
          <cell r="C3720">
            <v>0</v>
          </cell>
        </row>
        <row r="3721">
          <cell r="A3721">
            <v>0</v>
          </cell>
          <cell r="B3721">
            <v>0</v>
          </cell>
          <cell r="C3721">
            <v>0</v>
          </cell>
        </row>
        <row r="3726">
          <cell r="A3726" t="str">
            <v>CODIGO</v>
          </cell>
          <cell r="B3726" t="str">
            <v>ITEM</v>
          </cell>
          <cell r="C3726" t="str">
            <v>UNIDAD</v>
          </cell>
        </row>
        <row r="3727">
          <cell r="D3727">
            <v>0</v>
          </cell>
        </row>
        <row r="3728">
          <cell r="B3728" t="str">
            <v>CODIGO</v>
          </cell>
        </row>
        <row r="3729">
          <cell r="A3729" t="str">
            <v>CODIGO</v>
          </cell>
          <cell r="B3729" t="str">
            <v>RECURSOS</v>
          </cell>
          <cell r="C3729" t="str">
            <v>UNIDAD</v>
          </cell>
          <cell r="D3729" t="str">
            <v>CANT.</v>
          </cell>
        </row>
        <row r="3730">
          <cell r="B3730" t="str">
            <v>MATERIALES</v>
          </cell>
        </row>
        <row r="3731">
          <cell r="B3731">
            <v>0</v>
          </cell>
          <cell r="C3731">
            <v>0</v>
          </cell>
        </row>
        <row r="3732">
          <cell r="B3732">
            <v>0</v>
          </cell>
          <cell r="C3732">
            <v>0</v>
          </cell>
        </row>
        <row r="3733">
          <cell r="B3733">
            <v>0</v>
          </cell>
          <cell r="C3733">
            <v>0</v>
          </cell>
        </row>
        <row r="3734">
          <cell r="B3734">
            <v>0</v>
          </cell>
          <cell r="C3734">
            <v>0</v>
          </cell>
        </row>
        <row r="3736">
          <cell r="B3736" t="str">
            <v>EQUIPO</v>
          </cell>
        </row>
        <row r="3737">
          <cell r="B3737" t="str">
            <v>HTA MENOR (5% de M. de O.)</v>
          </cell>
        </row>
        <row r="3738">
          <cell r="A3738">
            <v>0</v>
          </cell>
          <cell r="B3738">
            <v>0</v>
          </cell>
          <cell r="C3738">
            <v>0</v>
          </cell>
        </row>
        <row r="3739">
          <cell r="A3739">
            <v>0</v>
          </cell>
          <cell r="B3739">
            <v>0</v>
          </cell>
          <cell r="C3739">
            <v>0</v>
          </cell>
        </row>
        <row r="3740">
          <cell r="A3740">
            <v>0</v>
          </cell>
          <cell r="B3740">
            <v>0</v>
          </cell>
          <cell r="C3740">
            <v>0</v>
          </cell>
        </row>
        <row r="3742">
          <cell r="B3742" t="str">
            <v>MANO DE OBRA</v>
          </cell>
        </row>
        <row r="3743">
          <cell r="B3743">
            <v>0</v>
          </cell>
          <cell r="C3743">
            <v>0</v>
          </cell>
        </row>
        <row r="3744">
          <cell r="A3744">
            <v>0</v>
          </cell>
          <cell r="B3744">
            <v>0</v>
          </cell>
          <cell r="C3744">
            <v>0</v>
          </cell>
        </row>
        <row r="3745">
          <cell r="A3745">
            <v>0</v>
          </cell>
          <cell r="B3745">
            <v>0</v>
          </cell>
          <cell r="C3745">
            <v>0</v>
          </cell>
        </row>
        <row r="3746">
          <cell r="A3746">
            <v>0</v>
          </cell>
          <cell r="B3746">
            <v>0</v>
          </cell>
          <cell r="C3746">
            <v>0</v>
          </cell>
        </row>
        <row r="3748">
          <cell r="B3748" t="str">
            <v>TRANSPORTE</v>
          </cell>
        </row>
        <row r="3750">
          <cell r="A3750">
            <v>0</v>
          </cell>
          <cell r="B3750">
            <v>0</v>
          </cell>
          <cell r="C3750">
            <v>0</v>
          </cell>
        </row>
        <row r="3751">
          <cell r="A3751">
            <v>0</v>
          </cell>
          <cell r="B3751">
            <v>0</v>
          </cell>
          <cell r="C3751">
            <v>0</v>
          </cell>
        </row>
        <row r="3752">
          <cell r="A3752">
            <v>0</v>
          </cell>
          <cell r="B3752">
            <v>0</v>
          </cell>
          <cell r="C3752">
            <v>0</v>
          </cell>
        </row>
        <row r="3757">
          <cell r="A3757" t="str">
            <v>CODIGO</v>
          </cell>
          <cell r="B3757" t="str">
            <v>ITEM</v>
          </cell>
          <cell r="C3757" t="str">
            <v>UNIDAD</v>
          </cell>
        </row>
        <row r="3758">
          <cell r="D3758">
            <v>0</v>
          </cell>
        </row>
        <row r="3759">
          <cell r="B3759" t="str">
            <v>CODIGO</v>
          </cell>
        </row>
        <row r="3760">
          <cell r="A3760" t="str">
            <v>CODIGO</v>
          </cell>
          <cell r="B3760" t="str">
            <v>RECURSOS</v>
          </cell>
          <cell r="C3760" t="str">
            <v>UNIDAD</v>
          </cell>
          <cell r="D3760" t="str">
            <v>CANT.</v>
          </cell>
        </row>
        <row r="3761">
          <cell r="B3761" t="str">
            <v>MATERIALES</v>
          </cell>
        </row>
        <row r="3762">
          <cell r="B3762">
            <v>0</v>
          </cell>
          <cell r="C3762">
            <v>0</v>
          </cell>
        </row>
        <row r="3763">
          <cell r="B3763">
            <v>0</v>
          </cell>
          <cell r="C3763">
            <v>0</v>
          </cell>
        </row>
        <row r="3764">
          <cell r="B3764">
            <v>0</v>
          </cell>
          <cell r="C3764">
            <v>0</v>
          </cell>
        </row>
        <row r="3765">
          <cell r="B3765">
            <v>0</v>
          </cell>
          <cell r="C3765">
            <v>0</v>
          </cell>
        </row>
        <row r="3767">
          <cell r="B3767" t="str">
            <v>EQUIPO</v>
          </cell>
        </row>
        <row r="3768">
          <cell r="B3768" t="str">
            <v>HTA MENOR (5% de M. de O.)</v>
          </cell>
        </row>
        <row r="3769">
          <cell r="A3769">
            <v>0</v>
          </cell>
          <cell r="B3769">
            <v>0</v>
          </cell>
          <cell r="C3769">
            <v>0</v>
          </cell>
        </row>
        <row r="3770">
          <cell r="A3770">
            <v>0</v>
          </cell>
          <cell r="B3770">
            <v>0</v>
          </cell>
          <cell r="C3770">
            <v>0</v>
          </cell>
        </row>
        <row r="3771">
          <cell r="A3771">
            <v>0</v>
          </cell>
          <cell r="B3771">
            <v>0</v>
          </cell>
          <cell r="C3771">
            <v>0</v>
          </cell>
        </row>
        <row r="3773">
          <cell r="B3773" t="str">
            <v>MANO DE OBRA</v>
          </cell>
        </row>
        <row r="3774">
          <cell r="B3774">
            <v>0</v>
          </cell>
          <cell r="C3774">
            <v>0</v>
          </cell>
        </row>
        <row r="3775">
          <cell r="A3775">
            <v>0</v>
          </cell>
          <cell r="B3775">
            <v>0</v>
          </cell>
          <cell r="C3775">
            <v>0</v>
          </cell>
        </row>
        <row r="3776">
          <cell r="A3776">
            <v>0</v>
          </cell>
          <cell r="B3776">
            <v>0</v>
          </cell>
          <cell r="C3776">
            <v>0</v>
          </cell>
        </row>
        <row r="3777">
          <cell r="A3777">
            <v>0</v>
          </cell>
          <cell r="B3777">
            <v>0</v>
          </cell>
          <cell r="C3777">
            <v>0</v>
          </cell>
        </row>
        <row r="3779">
          <cell r="B3779" t="str">
            <v>TRANSPORTE</v>
          </cell>
        </row>
        <row r="3781">
          <cell r="A3781">
            <v>0</v>
          </cell>
          <cell r="B3781">
            <v>0</v>
          </cell>
          <cell r="C3781">
            <v>0</v>
          </cell>
        </row>
        <row r="3782">
          <cell r="A3782">
            <v>0</v>
          </cell>
          <cell r="B3782">
            <v>0</v>
          </cell>
          <cell r="C3782">
            <v>0</v>
          </cell>
        </row>
        <row r="3783">
          <cell r="A3783">
            <v>0</v>
          </cell>
          <cell r="B3783">
            <v>0</v>
          </cell>
          <cell r="C3783">
            <v>0</v>
          </cell>
        </row>
        <row r="3788">
          <cell r="A3788" t="str">
            <v>CODIGO</v>
          </cell>
          <cell r="B3788" t="str">
            <v>ITEM</v>
          </cell>
          <cell r="C3788" t="str">
            <v>UNIDAD</v>
          </cell>
        </row>
        <row r="3789">
          <cell r="D3789">
            <v>0</v>
          </cell>
        </row>
        <row r="3790">
          <cell r="B3790" t="str">
            <v>CODIGO</v>
          </cell>
        </row>
        <row r="3791">
          <cell r="A3791" t="str">
            <v>CODIGO</v>
          </cell>
          <cell r="B3791" t="str">
            <v>RECURSOS</v>
          </cell>
          <cell r="C3791" t="str">
            <v>UNIDAD</v>
          </cell>
          <cell r="D3791" t="str">
            <v>CANT.</v>
          </cell>
        </row>
        <row r="3792">
          <cell r="B3792" t="str">
            <v>MATERIALES</v>
          </cell>
        </row>
        <row r="3793">
          <cell r="B3793">
            <v>0</v>
          </cell>
          <cell r="C3793">
            <v>0</v>
          </cell>
        </row>
        <row r="3794">
          <cell r="B3794">
            <v>0</v>
          </cell>
          <cell r="C3794">
            <v>0</v>
          </cell>
        </row>
        <row r="3795">
          <cell r="B3795">
            <v>0</v>
          </cell>
          <cell r="C3795">
            <v>0</v>
          </cell>
        </row>
        <row r="3796">
          <cell r="B3796">
            <v>0</v>
          </cell>
          <cell r="C3796">
            <v>0</v>
          </cell>
        </row>
        <row r="3798">
          <cell r="B3798" t="str">
            <v>EQUIPO</v>
          </cell>
        </row>
        <row r="3799">
          <cell r="B3799" t="str">
            <v>HTA MENOR (5% de M. de O.)</v>
          </cell>
        </row>
        <row r="3800">
          <cell r="A3800">
            <v>0</v>
          </cell>
          <cell r="B3800">
            <v>0</v>
          </cell>
          <cell r="C3800">
            <v>0</v>
          </cell>
        </row>
        <row r="3801">
          <cell r="A3801">
            <v>0</v>
          </cell>
          <cell r="B3801">
            <v>0</v>
          </cell>
          <cell r="C3801">
            <v>0</v>
          </cell>
        </row>
        <row r="3802">
          <cell r="A3802">
            <v>0</v>
          </cell>
          <cell r="B3802">
            <v>0</v>
          </cell>
          <cell r="C3802">
            <v>0</v>
          </cell>
        </row>
        <row r="3804">
          <cell r="B3804" t="str">
            <v>MANO DE OBRA</v>
          </cell>
        </row>
        <row r="3805">
          <cell r="B3805">
            <v>0</v>
          </cell>
          <cell r="C3805">
            <v>0</v>
          </cell>
        </row>
        <row r="3806">
          <cell r="A3806">
            <v>0</v>
          </cell>
          <cell r="B3806">
            <v>0</v>
          </cell>
          <cell r="C3806">
            <v>0</v>
          </cell>
        </row>
        <row r="3807">
          <cell r="A3807">
            <v>0</v>
          </cell>
          <cell r="B3807">
            <v>0</v>
          </cell>
          <cell r="C3807">
            <v>0</v>
          </cell>
        </row>
        <row r="3808">
          <cell r="A3808">
            <v>0</v>
          </cell>
          <cell r="B3808">
            <v>0</v>
          </cell>
          <cell r="C3808">
            <v>0</v>
          </cell>
        </row>
        <row r="3810">
          <cell r="B3810" t="str">
            <v>TRANSPORTE</v>
          </cell>
        </row>
        <row r="3812">
          <cell r="A3812">
            <v>0</v>
          </cell>
          <cell r="B3812">
            <v>0</v>
          </cell>
          <cell r="C3812">
            <v>0</v>
          </cell>
        </row>
        <row r="3813">
          <cell r="A3813">
            <v>0</v>
          </cell>
          <cell r="B3813">
            <v>0</v>
          </cell>
          <cell r="C3813">
            <v>0</v>
          </cell>
        </row>
        <row r="3814">
          <cell r="A3814">
            <v>0</v>
          </cell>
          <cell r="B3814">
            <v>0</v>
          </cell>
          <cell r="C3814">
            <v>0</v>
          </cell>
        </row>
        <row r="3819">
          <cell r="A3819" t="str">
            <v>CODIGO</v>
          </cell>
          <cell r="B3819" t="str">
            <v>ITEM</v>
          </cell>
          <cell r="C3819" t="str">
            <v>UNIDAD</v>
          </cell>
        </row>
        <row r="3820">
          <cell r="D3820">
            <v>0</v>
          </cell>
        </row>
        <row r="3821">
          <cell r="B3821" t="str">
            <v>CODIGO</v>
          </cell>
        </row>
        <row r="3822">
          <cell r="A3822" t="str">
            <v>CODIGO</v>
          </cell>
          <cell r="B3822" t="str">
            <v>RECURSOS</v>
          </cell>
          <cell r="C3822" t="str">
            <v>UNIDAD</v>
          </cell>
          <cell r="D3822" t="str">
            <v>CANT.</v>
          </cell>
        </row>
        <row r="3823">
          <cell r="B3823" t="str">
            <v>MATERIALES</v>
          </cell>
        </row>
        <row r="3824">
          <cell r="B3824">
            <v>0</v>
          </cell>
          <cell r="C3824">
            <v>0</v>
          </cell>
        </row>
        <row r="3825">
          <cell r="B3825">
            <v>0</v>
          </cell>
          <cell r="C3825">
            <v>0</v>
          </cell>
        </row>
        <row r="3826">
          <cell r="B3826">
            <v>0</v>
          </cell>
          <cell r="C3826">
            <v>0</v>
          </cell>
        </row>
        <row r="3827">
          <cell r="B3827">
            <v>0</v>
          </cell>
          <cell r="C3827">
            <v>0</v>
          </cell>
        </row>
        <row r="3829">
          <cell r="B3829" t="str">
            <v>EQUIPO</v>
          </cell>
        </row>
        <row r="3830">
          <cell r="B3830" t="str">
            <v>HTA MENOR (5% de M. de O.)</v>
          </cell>
        </row>
        <row r="3831">
          <cell r="A3831">
            <v>0</v>
          </cell>
          <cell r="B3831">
            <v>0</v>
          </cell>
          <cell r="C3831">
            <v>0</v>
          </cell>
        </row>
        <row r="3832">
          <cell r="A3832">
            <v>0</v>
          </cell>
          <cell r="B3832">
            <v>0</v>
          </cell>
          <cell r="C3832">
            <v>0</v>
          </cell>
        </row>
        <row r="3833">
          <cell r="A3833">
            <v>0</v>
          </cell>
          <cell r="B3833">
            <v>0</v>
          </cell>
          <cell r="C3833">
            <v>0</v>
          </cell>
        </row>
        <row r="3835">
          <cell r="B3835" t="str">
            <v>MANO DE OBRA</v>
          </cell>
        </row>
        <row r="3836">
          <cell r="B3836">
            <v>0</v>
          </cell>
          <cell r="C3836">
            <v>0</v>
          </cell>
        </row>
        <row r="3837">
          <cell r="A3837">
            <v>0</v>
          </cell>
          <cell r="B3837">
            <v>0</v>
          </cell>
          <cell r="C3837">
            <v>0</v>
          </cell>
        </row>
        <row r="3838">
          <cell r="A3838">
            <v>0</v>
          </cell>
          <cell r="B3838">
            <v>0</v>
          </cell>
          <cell r="C3838">
            <v>0</v>
          </cell>
        </row>
        <row r="3839">
          <cell r="A3839">
            <v>0</v>
          </cell>
          <cell r="B3839">
            <v>0</v>
          </cell>
          <cell r="C3839">
            <v>0</v>
          </cell>
        </row>
        <row r="3841">
          <cell r="B3841" t="str">
            <v>TRANSPORTE</v>
          </cell>
        </row>
        <row r="3843">
          <cell r="A3843">
            <v>0</v>
          </cell>
          <cell r="B3843">
            <v>0</v>
          </cell>
          <cell r="C3843">
            <v>0</v>
          </cell>
        </row>
        <row r="3844">
          <cell r="A3844">
            <v>0</v>
          </cell>
          <cell r="B3844">
            <v>0</v>
          </cell>
          <cell r="C3844">
            <v>0</v>
          </cell>
        </row>
        <row r="3845">
          <cell r="A3845">
            <v>0</v>
          </cell>
          <cell r="B3845">
            <v>0</v>
          </cell>
          <cell r="C3845">
            <v>0</v>
          </cell>
        </row>
        <row r="3850">
          <cell r="A3850" t="str">
            <v>CODIGO</v>
          </cell>
          <cell r="B3850" t="str">
            <v>ITEM</v>
          </cell>
          <cell r="C3850" t="str">
            <v>UNIDAD</v>
          </cell>
        </row>
        <row r="3851">
          <cell r="D3851">
            <v>0</v>
          </cell>
        </row>
        <row r="3852">
          <cell r="B3852" t="str">
            <v>CODIGO</v>
          </cell>
        </row>
        <row r="3853">
          <cell r="A3853" t="str">
            <v>CODIGO</v>
          </cell>
          <cell r="B3853" t="str">
            <v>RECURSOS</v>
          </cell>
          <cell r="C3853" t="str">
            <v>UNIDAD</v>
          </cell>
          <cell r="D3853" t="str">
            <v>CANT.</v>
          </cell>
        </row>
        <row r="3854">
          <cell r="B3854" t="str">
            <v>MATERIALES</v>
          </cell>
        </row>
        <row r="3855">
          <cell r="B3855">
            <v>0</v>
          </cell>
          <cell r="C3855">
            <v>0</v>
          </cell>
        </row>
        <row r="3856">
          <cell r="B3856">
            <v>0</v>
          </cell>
          <cell r="C3856">
            <v>0</v>
          </cell>
        </row>
        <row r="3857">
          <cell r="B3857">
            <v>0</v>
          </cell>
          <cell r="C3857">
            <v>0</v>
          </cell>
        </row>
        <row r="3858">
          <cell r="B3858">
            <v>0</v>
          </cell>
          <cell r="C3858">
            <v>0</v>
          </cell>
        </row>
        <row r="3860">
          <cell r="B3860" t="str">
            <v>EQUIPO</v>
          </cell>
        </row>
        <row r="3861">
          <cell r="B3861" t="str">
            <v>HTA MENOR (5% de M. de O.)</v>
          </cell>
        </row>
        <row r="3862">
          <cell r="A3862">
            <v>0</v>
          </cell>
          <cell r="B3862">
            <v>0</v>
          </cell>
          <cell r="C3862">
            <v>0</v>
          </cell>
        </row>
        <row r="3863">
          <cell r="A3863">
            <v>0</v>
          </cell>
          <cell r="B3863">
            <v>0</v>
          </cell>
          <cell r="C3863">
            <v>0</v>
          </cell>
        </row>
        <row r="3864">
          <cell r="A3864">
            <v>0</v>
          </cell>
          <cell r="B3864">
            <v>0</v>
          </cell>
          <cell r="C3864">
            <v>0</v>
          </cell>
        </row>
        <row r="3866">
          <cell r="B3866" t="str">
            <v>MANO DE OBRA</v>
          </cell>
        </row>
        <row r="3867">
          <cell r="B3867">
            <v>0</v>
          </cell>
          <cell r="C3867">
            <v>0</v>
          </cell>
        </row>
        <row r="3868">
          <cell r="A3868">
            <v>0</v>
          </cell>
          <cell r="B3868">
            <v>0</v>
          </cell>
          <cell r="C3868">
            <v>0</v>
          </cell>
        </row>
        <row r="3869">
          <cell r="A3869">
            <v>0</v>
          </cell>
          <cell r="B3869">
            <v>0</v>
          </cell>
          <cell r="C3869">
            <v>0</v>
          </cell>
        </row>
        <row r="3870">
          <cell r="A3870">
            <v>0</v>
          </cell>
          <cell r="B3870">
            <v>0</v>
          </cell>
          <cell r="C3870">
            <v>0</v>
          </cell>
        </row>
        <row r="3872">
          <cell r="B3872" t="str">
            <v>TRANSPORTE</v>
          </cell>
        </row>
        <row r="3874">
          <cell r="A3874">
            <v>0</v>
          </cell>
          <cell r="B3874">
            <v>0</v>
          </cell>
          <cell r="C3874">
            <v>0</v>
          </cell>
        </row>
        <row r="3875">
          <cell r="A3875">
            <v>0</v>
          </cell>
          <cell r="B3875">
            <v>0</v>
          </cell>
          <cell r="C3875">
            <v>0</v>
          </cell>
        </row>
        <row r="3876">
          <cell r="A3876">
            <v>0</v>
          </cell>
          <cell r="B3876">
            <v>0</v>
          </cell>
          <cell r="C3876">
            <v>0</v>
          </cell>
        </row>
        <row r="3881">
          <cell r="A3881" t="str">
            <v>CODIGO</v>
          </cell>
          <cell r="B3881" t="str">
            <v>ITEM</v>
          </cell>
          <cell r="C3881" t="str">
            <v>UNIDAD</v>
          </cell>
        </row>
        <row r="3882">
          <cell r="D3882">
            <v>0</v>
          </cell>
        </row>
        <row r="3883">
          <cell r="B3883" t="str">
            <v>CODIGO</v>
          </cell>
        </row>
        <row r="3884">
          <cell r="A3884" t="str">
            <v>CODIGO</v>
          </cell>
          <cell r="B3884" t="str">
            <v>RECURSOS</v>
          </cell>
          <cell r="C3884" t="str">
            <v>UNIDAD</v>
          </cell>
          <cell r="D3884" t="str">
            <v>CANT.</v>
          </cell>
        </row>
        <row r="3885">
          <cell r="B3885" t="str">
            <v>MATERIALES</v>
          </cell>
        </row>
        <row r="3886">
          <cell r="B3886">
            <v>0</v>
          </cell>
          <cell r="C3886">
            <v>0</v>
          </cell>
        </row>
        <row r="3887">
          <cell r="B3887">
            <v>0</v>
          </cell>
          <cell r="C3887">
            <v>0</v>
          </cell>
        </row>
        <row r="3888">
          <cell r="B3888">
            <v>0</v>
          </cell>
          <cell r="C3888">
            <v>0</v>
          </cell>
        </row>
        <row r="3889">
          <cell r="B3889">
            <v>0</v>
          </cell>
          <cell r="C3889">
            <v>0</v>
          </cell>
        </row>
        <row r="3891">
          <cell r="B3891" t="str">
            <v>EQUIPO</v>
          </cell>
        </row>
        <row r="3892">
          <cell r="B3892" t="str">
            <v>HTA MENOR (5% de M. de O.)</v>
          </cell>
        </row>
        <row r="3893">
          <cell r="A3893">
            <v>0</v>
          </cell>
          <cell r="B3893">
            <v>0</v>
          </cell>
          <cell r="C3893">
            <v>0</v>
          </cell>
        </row>
        <row r="3894">
          <cell r="A3894">
            <v>0</v>
          </cell>
          <cell r="B3894">
            <v>0</v>
          </cell>
          <cell r="C3894">
            <v>0</v>
          </cell>
        </row>
        <row r="3895">
          <cell r="A3895">
            <v>0</v>
          </cell>
          <cell r="B3895">
            <v>0</v>
          </cell>
          <cell r="C3895">
            <v>0</v>
          </cell>
        </row>
        <row r="3897">
          <cell r="B3897" t="str">
            <v>MANO DE OBRA</v>
          </cell>
        </row>
        <row r="3898">
          <cell r="B3898">
            <v>0</v>
          </cell>
          <cell r="C3898">
            <v>0</v>
          </cell>
        </row>
        <row r="3899">
          <cell r="A3899">
            <v>0</v>
          </cell>
          <cell r="B3899">
            <v>0</v>
          </cell>
          <cell r="C3899">
            <v>0</v>
          </cell>
        </row>
        <row r="3900">
          <cell r="A3900">
            <v>0</v>
          </cell>
          <cell r="B3900">
            <v>0</v>
          </cell>
          <cell r="C3900">
            <v>0</v>
          </cell>
        </row>
        <row r="3901">
          <cell r="A3901">
            <v>0</v>
          </cell>
          <cell r="B3901">
            <v>0</v>
          </cell>
          <cell r="C3901">
            <v>0</v>
          </cell>
        </row>
        <row r="3903">
          <cell r="B3903" t="str">
            <v>TRANSPORTE</v>
          </cell>
        </row>
        <row r="3905">
          <cell r="A3905">
            <v>0</v>
          </cell>
          <cell r="B3905">
            <v>0</v>
          </cell>
          <cell r="C3905">
            <v>0</v>
          </cell>
        </row>
        <row r="3906">
          <cell r="A3906">
            <v>0</v>
          </cell>
          <cell r="B3906">
            <v>0</v>
          </cell>
          <cell r="C3906">
            <v>0</v>
          </cell>
        </row>
        <row r="3907">
          <cell r="A3907">
            <v>0</v>
          </cell>
          <cell r="B3907">
            <v>0</v>
          </cell>
          <cell r="C3907">
            <v>0</v>
          </cell>
        </row>
        <row r="3912">
          <cell r="A3912" t="str">
            <v>CODIGO</v>
          </cell>
          <cell r="B3912" t="str">
            <v>ITEM</v>
          </cell>
          <cell r="C3912" t="str">
            <v>UNIDAD</v>
          </cell>
        </row>
        <row r="3913">
          <cell r="D3913">
            <v>0</v>
          </cell>
        </row>
        <row r="3914">
          <cell r="B3914" t="str">
            <v>CODIGO</v>
          </cell>
        </row>
        <row r="3915">
          <cell r="A3915" t="str">
            <v>CODIGO</v>
          </cell>
          <cell r="B3915" t="str">
            <v>RECURSOS</v>
          </cell>
          <cell r="C3915" t="str">
            <v>UNIDAD</v>
          </cell>
          <cell r="D3915" t="str">
            <v>CANT.</v>
          </cell>
        </row>
        <row r="3916">
          <cell r="B3916" t="str">
            <v>MATERIALES</v>
          </cell>
        </row>
        <row r="3917">
          <cell r="B3917">
            <v>0</v>
          </cell>
          <cell r="C3917">
            <v>0</v>
          </cell>
        </row>
        <row r="3918">
          <cell r="B3918">
            <v>0</v>
          </cell>
          <cell r="C3918">
            <v>0</v>
          </cell>
        </row>
        <row r="3919">
          <cell r="B3919">
            <v>0</v>
          </cell>
          <cell r="C3919">
            <v>0</v>
          </cell>
        </row>
        <row r="3920">
          <cell r="B3920">
            <v>0</v>
          </cell>
          <cell r="C3920">
            <v>0</v>
          </cell>
        </row>
        <row r="3922">
          <cell r="B3922" t="str">
            <v>EQUIPO</v>
          </cell>
        </row>
        <row r="3923">
          <cell r="B3923" t="str">
            <v>HTA MENOR (5% de M. de O.)</v>
          </cell>
        </row>
        <row r="3924">
          <cell r="A3924">
            <v>0</v>
          </cell>
          <cell r="B3924">
            <v>0</v>
          </cell>
          <cell r="C3924">
            <v>0</v>
          </cell>
        </row>
        <row r="3925">
          <cell r="A3925">
            <v>0</v>
          </cell>
          <cell r="B3925">
            <v>0</v>
          </cell>
          <cell r="C3925">
            <v>0</v>
          </cell>
        </row>
        <row r="3926">
          <cell r="A3926">
            <v>0</v>
          </cell>
          <cell r="B3926">
            <v>0</v>
          </cell>
          <cell r="C3926">
            <v>0</v>
          </cell>
        </row>
        <row r="3928">
          <cell r="B3928" t="str">
            <v>MANO DE OBRA</v>
          </cell>
        </row>
        <row r="3929">
          <cell r="B3929">
            <v>0</v>
          </cell>
          <cell r="C3929">
            <v>0</v>
          </cell>
        </row>
        <row r="3930">
          <cell r="A3930">
            <v>0</v>
          </cell>
          <cell r="B3930">
            <v>0</v>
          </cell>
          <cell r="C3930">
            <v>0</v>
          </cell>
        </row>
        <row r="3931">
          <cell r="A3931">
            <v>0</v>
          </cell>
          <cell r="B3931">
            <v>0</v>
          </cell>
          <cell r="C3931">
            <v>0</v>
          </cell>
        </row>
        <row r="3932">
          <cell r="A3932">
            <v>0</v>
          </cell>
          <cell r="B3932">
            <v>0</v>
          </cell>
          <cell r="C3932">
            <v>0</v>
          </cell>
        </row>
        <row r="3934">
          <cell r="B3934" t="str">
            <v>TRANSPORTE</v>
          </cell>
        </row>
        <row r="3936">
          <cell r="A3936">
            <v>0</v>
          </cell>
          <cell r="B3936">
            <v>0</v>
          </cell>
          <cell r="C3936">
            <v>0</v>
          </cell>
        </row>
        <row r="3937">
          <cell r="A3937">
            <v>0</v>
          </cell>
          <cell r="B3937">
            <v>0</v>
          </cell>
          <cell r="C3937">
            <v>0</v>
          </cell>
        </row>
        <row r="3938">
          <cell r="A3938">
            <v>0</v>
          </cell>
          <cell r="B3938">
            <v>0</v>
          </cell>
          <cell r="C3938">
            <v>0</v>
          </cell>
        </row>
        <row r="3944">
          <cell r="A3944" t="str">
            <v>CODIGO</v>
          </cell>
          <cell r="B3944" t="str">
            <v>ITEM</v>
          </cell>
          <cell r="C3944" t="str">
            <v>UNIDAD</v>
          </cell>
        </row>
        <row r="3945">
          <cell r="D3945">
            <v>0</v>
          </cell>
        </row>
        <row r="3946">
          <cell r="B3946" t="str">
            <v>CODIGO</v>
          </cell>
        </row>
        <row r="3947">
          <cell r="A3947" t="str">
            <v>CODIGO</v>
          </cell>
          <cell r="B3947" t="str">
            <v>RECURSOS</v>
          </cell>
          <cell r="C3947" t="str">
            <v>UNIDAD</v>
          </cell>
          <cell r="D3947" t="str">
            <v>CANT.</v>
          </cell>
        </row>
        <row r="3948">
          <cell r="B3948" t="str">
            <v>MATERIALES</v>
          </cell>
        </row>
        <row r="3949">
          <cell r="B3949">
            <v>0</v>
          </cell>
          <cell r="C3949">
            <v>0</v>
          </cell>
        </row>
        <row r="3950">
          <cell r="B3950">
            <v>0</v>
          </cell>
          <cell r="C3950">
            <v>0</v>
          </cell>
        </row>
        <row r="3951">
          <cell r="B3951">
            <v>0</v>
          </cell>
          <cell r="C3951">
            <v>0</v>
          </cell>
        </row>
        <row r="3952">
          <cell r="B3952">
            <v>0</v>
          </cell>
          <cell r="C3952">
            <v>0</v>
          </cell>
        </row>
        <row r="3954">
          <cell r="B3954" t="str">
            <v>EQUIPO</v>
          </cell>
        </row>
        <row r="3955">
          <cell r="B3955" t="str">
            <v>HTA MENOR (5% de M. de O.)</v>
          </cell>
        </row>
        <row r="3956">
          <cell r="A3956">
            <v>0</v>
          </cell>
          <cell r="B3956">
            <v>0</v>
          </cell>
          <cell r="C3956">
            <v>0</v>
          </cell>
        </row>
        <row r="3957">
          <cell r="A3957">
            <v>0</v>
          </cell>
          <cell r="B3957">
            <v>0</v>
          </cell>
          <cell r="C3957">
            <v>0</v>
          </cell>
        </row>
        <row r="3958">
          <cell r="A3958">
            <v>0</v>
          </cell>
          <cell r="B3958">
            <v>0</v>
          </cell>
          <cell r="C3958">
            <v>0</v>
          </cell>
        </row>
        <row r="3960">
          <cell r="B3960" t="str">
            <v>MANO DE OBRA</v>
          </cell>
        </row>
        <row r="3961">
          <cell r="B3961">
            <v>0</v>
          </cell>
          <cell r="C3961">
            <v>0</v>
          </cell>
        </row>
        <row r="3962">
          <cell r="A3962">
            <v>0</v>
          </cell>
          <cell r="B3962">
            <v>0</v>
          </cell>
          <cell r="C3962">
            <v>0</v>
          </cell>
        </row>
        <row r="3963">
          <cell r="A3963">
            <v>0</v>
          </cell>
          <cell r="B3963">
            <v>0</v>
          </cell>
          <cell r="C3963">
            <v>0</v>
          </cell>
        </row>
        <row r="3964">
          <cell r="A3964">
            <v>0</v>
          </cell>
          <cell r="B3964">
            <v>0</v>
          </cell>
          <cell r="C3964">
            <v>0</v>
          </cell>
        </row>
        <row r="3966">
          <cell r="B3966" t="str">
            <v>TRANSPORTE</v>
          </cell>
        </row>
        <row r="3968">
          <cell r="A3968">
            <v>0</v>
          </cell>
          <cell r="B3968">
            <v>0</v>
          </cell>
          <cell r="C3968">
            <v>0</v>
          </cell>
        </row>
        <row r="3969">
          <cell r="A3969">
            <v>0</v>
          </cell>
          <cell r="B3969">
            <v>0</v>
          </cell>
          <cell r="C3969">
            <v>0</v>
          </cell>
        </row>
        <row r="3970">
          <cell r="A3970">
            <v>0</v>
          </cell>
          <cell r="B3970">
            <v>0</v>
          </cell>
          <cell r="C3970">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ow r="1">
          <cell r="A1" t="str">
            <v>CODIGO</v>
          </cell>
        </row>
      </sheetData>
      <sheetData sheetId="21"/>
      <sheetData sheetId="22">
        <row r="1">
          <cell r="A1" t="str">
            <v>CODIGO</v>
          </cell>
        </row>
      </sheetData>
      <sheetData sheetId="23"/>
      <sheetData sheetId="24" refreshError="1"/>
      <sheetData sheetId="25" refreshError="1"/>
      <sheetData sheetId="26" refreshError="1"/>
      <sheetData sheetId="27" refreshError="1"/>
      <sheetData sheetId="28">
        <row r="1">
          <cell r="A1" t="str">
            <v>CODIGO</v>
          </cell>
        </row>
      </sheetData>
      <sheetData sheetId="2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ESTA"/>
      <sheetName val="BASE"/>
      <sheetName val="BASE CTOS"/>
      <sheetName val="MG ppto solo daños a"/>
      <sheetName val="Hoja4"/>
      <sheetName val="Hoja1"/>
      <sheetName val="PRELIM"/>
      <sheetName val="TUBERIA"/>
      <sheetName val="EXCA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General"/>
      <sheetName val="AIU"/>
      <sheetName val="Presup_Cancha"/>
      <sheetName val="1_Preliminares"/>
      <sheetName val="2_Cimentación_Est.Met"/>
      <sheetName val="3_HS"/>
      <sheetName val="Apus_In.Elect"/>
      <sheetName val="Apus_Cubierta"/>
      <sheetName val="Apus_Dotación_Pintura"/>
      <sheetName val="Insumos"/>
      <sheetName val="Equipo_Trans "/>
      <sheetName val="M.Obra"/>
    </sheetNames>
    <sheetDataSet>
      <sheetData sheetId="0"/>
      <sheetData sheetId="1"/>
      <sheetData sheetId="2" refreshError="1">
        <row r="13">
          <cell r="J13" t="str">
            <v>M³</v>
          </cell>
        </row>
        <row r="14">
          <cell r="J14" t="str">
            <v>M²</v>
          </cell>
        </row>
        <row r="15">
          <cell r="J15" t="str">
            <v>M</v>
          </cell>
        </row>
        <row r="16">
          <cell r="J16" t="str">
            <v>Kg</v>
          </cell>
        </row>
        <row r="17">
          <cell r="J17" t="str">
            <v>Un</v>
          </cell>
        </row>
      </sheetData>
      <sheetData sheetId="3"/>
      <sheetData sheetId="4"/>
      <sheetData sheetId="5"/>
      <sheetData sheetId="6"/>
      <sheetData sheetId="7"/>
      <sheetData sheetId="8"/>
      <sheetData sheetId="9"/>
      <sheetData sheetId="10"/>
      <sheetData sheetId="1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General"/>
      <sheetName val="AIU"/>
      <sheetName val="Presup_Cancha"/>
      <sheetName val="1_Preliminares"/>
      <sheetName val="2_Cimentación_Est.Met"/>
      <sheetName val="3_HS"/>
      <sheetName val="Apus_In.Elect"/>
      <sheetName val="Apus_Cubierta"/>
      <sheetName val="Apus_Dotación_Pintura"/>
      <sheetName val="Insumos"/>
      <sheetName val="Equipo_Trans "/>
      <sheetName val="M.Obra"/>
    </sheetNames>
    <sheetDataSet>
      <sheetData sheetId="0"/>
      <sheetData sheetId="1"/>
      <sheetData sheetId="2">
        <row r="13">
          <cell r="J13" t="str">
            <v>M³</v>
          </cell>
        </row>
        <row r="14">
          <cell r="J14" t="str">
            <v>M²</v>
          </cell>
        </row>
        <row r="15">
          <cell r="J15" t="str">
            <v>M</v>
          </cell>
        </row>
        <row r="16">
          <cell r="J16" t="str">
            <v>Kg</v>
          </cell>
        </row>
        <row r="17">
          <cell r="J17" t="str">
            <v>Un</v>
          </cell>
        </row>
      </sheetData>
      <sheetData sheetId="3"/>
      <sheetData sheetId="4"/>
      <sheetData sheetId="5"/>
      <sheetData sheetId="6"/>
      <sheetData sheetId="7"/>
      <sheetData sheetId="8"/>
      <sheetData sheetId="9"/>
      <sheetData sheetId="10"/>
      <sheetData sheetId="1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R-AB"/>
      <sheetName val="R-AI"/>
      <sheetName val="R-AC"/>
      <sheetName val="CD-AB."/>
      <sheetName val="CD-AI."/>
      <sheetName val="CD-AC."/>
      <sheetName val="URB"/>
      <sheetName val="CI-A"/>
      <sheetName val="8."/>
      <sheetName val="9."/>
      <sheetName val="10."/>
      <sheetName val="11."/>
      <sheetName val="12."/>
      <sheetName val="losa A"/>
      <sheetName val="VA A"/>
      <sheetName val="muros A"/>
      <sheetName val="fe dovelas"/>
      <sheetName val="grouting"/>
      <sheetName val="CD-AB_"/>
      <sheetName val="CD-AI_"/>
      <sheetName val="CD-AC_"/>
      <sheetName val="8_"/>
      <sheetName val="9_"/>
      <sheetName val="10_"/>
      <sheetName val="11_"/>
      <sheetName val="12_"/>
      <sheetName val="losa_A"/>
      <sheetName val="VA_A"/>
      <sheetName val="muros_A"/>
      <sheetName val="fe_dovelas"/>
      <sheetName val="SUB APU"/>
    </sheetNames>
    <sheetDataSet>
      <sheetData sheetId="0">
        <row r="10">
          <cell r="C10">
            <v>363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arios"/>
      <sheetName val="Datos"/>
      <sheetName val="Presup"/>
      <sheetName val="Insum"/>
      <sheetName val="A000"/>
      <sheetName val="An-Unit"/>
      <sheetName val="U001"/>
      <sheetName val="U002"/>
      <sheetName val="U003"/>
      <sheetName val="U004"/>
      <sheetName val="U005"/>
      <sheetName val="U006"/>
      <sheetName val="U007"/>
      <sheetName val="U008"/>
      <sheetName val="U009"/>
      <sheetName val="PROGR."/>
      <sheetName val="desmonte"/>
    </sheetNames>
    <sheetDataSet>
      <sheetData sheetId="0"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IU"/>
      <sheetName val="MO_Fac_pres"/>
      <sheetName val="CO1.1-1.12"/>
      <sheetName val="CO1.13-1.15-Muros"/>
      <sheetName val="CO2.1-2.2"/>
      <sheetName val="CO3.1-3.6"/>
      <sheetName val="CO4.1-4.5"/>
      <sheetName val="TABLAS"/>
      <sheetName val="TARIFAS-JORNAL-DIST"/>
      <sheetName val="APU_1_LN-LT"/>
      <sheetName val="APU_2_LN-LT"/>
      <sheetName val="APU_3_LN-LT"/>
      <sheetName val="APU_4_LN-LT"/>
      <sheetName val="APU_1_LY-CM"/>
      <sheetName val="APU_2_LY-CM"/>
      <sheetName val="APU_3_LY-CM"/>
      <sheetName val="APU_4_LY-CM"/>
      <sheetName val="APU_1_AR-CM"/>
      <sheetName val="APU_2_AR-CM"/>
      <sheetName val="APU_3_AR-CM"/>
      <sheetName val="APU_4_AR-CM"/>
    </sheetNames>
    <sheetDataSet>
      <sheetData sheetId="0"/>
      <sheetData sheetId="1">
        <row r="104">
          <cell r="E104">
            <v>0.13689999999999999</v>
          </cell>
        </row>
        <row r="106">
          <cell r="E106">
            <v>7.0000000000000007E-2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Y V "/>
      <sheetName val="AMBIENTES"/>
      <sheetName val="REVOQUE Y PISOS"/>
      <sheetName val="MAMPOSTERIA"/>
      <sheetName val="VIGAS FUNDACION"/>
      <sheetName val="REFUERZO"/>
      <sheetName val="VIGAS AEREAS"/>
    </sheetNames>
    <sheetDataSet>
      <sheetData sheetId="0"/>
      <sheetData sheetId="1"/>
      <sheetData sheetId="2"/>
      <sheetData sheetId="3"/>
      <sheetData sheetId="4"/>
      <sheetData sheetId="5"/>
      <sheetData sheetId="6" refreshError="1">
        <row r="27">
          <cell r="B27" t="str">
            <v>VI2</v>
          </cell>
          <cell r="C27">
            <v>0.15</v>
          </cell>
          <cell r="D27">
            <v>0.2</v>
          </cell>
          <cell r="E27">
            <v>8.6</v>
          </cell>
          <cell r="F27">
            <v>0.25800000000000001</v>
          </cell>
        </row>
        <row r="28">
          <cell r="B28" t="str">
            <v>V2´</v>
          </cell>
          <cell r="C28">
            <v>0.15</v>
          </cell>
          <cell r="D28">
            <v>0.2</v>
          </cell>
          <cell r="E28">
            <v>3</v>
          </cell>
          <cell r="F28">
            <v>0.09</v>
          </cell>
        </row>
        <row r="29">
          <cell r="B29" t="str">
            <v>2´´ Y 2 ´´´</v>
          </cell>
          <cell r="C29">
            <v>0.15</v>
          </cell>
          <cell r="D29">
            <v>0.2</v>
          </cell>
          <cell r="E29">
            <v>1.2</v>
          </cell>
          <cell r="F29">
            <v>7.1999999999999995E-2</v>
          </cell>
        </row>
        <row r="30">
          <cell r="B30" t="str">
            <v>V2 ´´´´</v>
          </cell>
          <cell r="C30">
            <v>0.15</v>
          </cell>
          <cell r="D30">
            <v>0.2</v>
          </cell>
          <cell r="E30">
            <v>3.75</v>
          </cell>
          <cell r="F30">
            <v>0.11249999999999999</v>
          </cell>
        </row>
        <row r="31">
          <cell r="B31" t="str">
            <v>V3-BE</v>
          </cell>
          <cell r="C31">
            <v>0.15</v>
          </cell>
          <cell r="D31">
            <v>0.3</v>
          </cell>
          <cell r="E31">
            <v>8.6</v>
          </cell>
          <cell r="F31">
            <v>0.38699999999999996</v>
          </cell>
        </row>
        <row r="32">
          <cell r="B32" t="str">
            <v>VI3-BE</v>
          </cell>
          <cell r="C32">
            <v>0.15</v>
          </cell>
          <cell r="D32">
            <v>0.2</v>
          </cell>
          <cell r="E32">
            <v>8.6</v>
          </cell>
          <cell r="F32">
            <v>0.25800000000000001</v>
          </cell>
        </row>
        <row r="33">
          <cell r="B33" t="str">
            <v>V3-AB</v>
          </cell>
          <cell r="C33">
            <v>0.15</v>
          </cell>
          <cell r="D33">
            <v>0.2</v>
          </cell>
          <cell r="E33">
            <v>5.8</v>
          </cell>
          <cell r="F33">
            <v>0.17399999999999999</v>
          </cell>
        </row>
      </sheetData>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S"/>
      <sheetName val="FUNDACIONES"/>
      <sheetName val="VIGAS FUNDACION"/>
      <sheetName val="PILAS"/>
      <sheetName val="COLUMNAS"/>
      <sheetName val="RESUMEN"/>
      <sheetName val="VIGAS AEREAS"/>
      <sheetName val="LOSAS"/>
      <sheetName val="CASETONES"/>
    </sheetNames>
    <sheetDataSet>
      <sheetData sheetId="0"/>
      <sheetData sheetId="1"/>
      <sheetData sheetId="2">
        <row r="9">
          <cell r="B9">
            <v>1</v>
          </cell>
          <cell r="C9">
            <v>0.4</v>
          </cell>
          <cell r="D9">
            <v>0.6</v>
          </cell>
          <cell r="E9">
            <v>10</v>
          </cell>
          <cell r="F9">
            <v>2.4</v>
          </cell>
        </row>
        <row r="10">
          <cell r="B10">
            <v>2</v>
          </cell>
          <cell r="C10">
            <v>0.3</v>
          </cell>
          <cell r="D10">
            <v>0.3</v>
          </cell>
          <cell r="E10">
            <v>10</v>
          </cell>
          <cell r="F10">
            <v>0.89999999999999991</v>
          </cell>
        </row>
        <row r="11">
          <cell r="B11">
            <v>3</v>
          </cell>
          <cell r="C11">
            <v>0.4</v>
          </cell>
          <cell r="D11">
            <v>0.5</v>
          </cell>
          <cell r="E11">
            <v>10</v>
          </cell>
          <cell r="F11">
            <v>2</v>
          </cell>
        </row>
        <row r="12">
          <cell r="B12">
            <v>4</v>
          </cell>
          <cell r="C12">
            <v>0.3</v>
          </cell>
          <cell r="D12">
            <v>0.55000000000000004</v>
          </cell>
          <cell r="E12">
            <v>10</v>
          </cell>
          <cell r="F12">
            <v>1.6500000000000001</v>
          </cell>
        </row>
        <row r="13">
          <cell r="B13" t="str">
            <v>A</v>
          </cell>
          <cell r="C13">
            <v>0.4</v>
          </cell>
          <cell r="D13">
            <v>0.4</v>
          </cell>
          <cell r="E13">
            <v>10</v>
          </cell>
          <cell r="F13">
            <v>1.6</v>
          </cell>
        </row>
        <row r="14">
          <cell r="B14" t="str">
            <v>B</v>
          </cell>
          <cell r="C14">
            <v>0.5</v>
          </cell>
          <cell r="D14">
            <v>0.5</v>
          </cell>
          <cell r="E14">
            <v>10</v>
          </cell>
          <cell r="F14">
            <v>2.5</v>
          </cell>
        </row>
        <row r="15">
          <cell r="E15">
            <v>0</v>
          </cell>
          <cell r="F15">
            <v>0</v>
          </cell>
        </row>
        <row r="20">
          <cell r="A20">
            <v>1</v>
          </cell>
          <cell r="I20">
            <v>2.4</v>
          </cell>
          <cell r="J20">
            <v>9</v>
          </cell>
          <cell r="N20">
            <v>10</v>
          </cell>
        </row>
        <row r="21">
          <cell r="A21">
            <v>2</v>
          </cell>
          <cell r="I21">
            <v>0.89999999999999991</v>
          </cell>
          <cell r="J21">
            <v>4.5</v>
          </cell>
          <cell r="N21">
            <v>10</v>
          </cell>
        </row>
        <row r="22">
          <cell r="A22">
            <v>3</v>
          </cell>
          <cell r="I22">
            <v>2</v>
          </cell>
          <cell r="J22">
            <v>0</v>
          </cell>
          <cell r="N22">
            <v>10</v>
          </cell>
        </row>
        <row r="23">
          <cell r="A23">
            <v>4</v>
          </cell>
          <cell r="I23">
            <v>1.6500000000000001</v>
          </cell>
          <cell r="J23">
            <v>9</v>
          </cell>
          <cell r="N23">
            <v>10</v>
          </cell>
        </row>
        <row r="24">
          <cell r="A24" t="str">
            <v>A</v>
          </cell>
          <cell r="I24">
            <v>1.6</v>
          </cell>
          <cell r="J24">
            <v>0</v>
          </cell>
          <cell r="N24">
            <v>10</v>
          </cell>
        </row>
        <row r="25">
          <cell r="A25" t="str">
            <v>B</v>
          </cell>
          <cell r="I25">
            <v>2.5</v>
          </cell>
          <cell r="J25">
            <v>0</v>
          </cell>
          <cell r="N25">
            <v>10</v>
          </cell>
        </row>
      </sheetData>
      <sheetData sheetId="3"/>
      <sheetData sheetId="4"/>
      <sheetData sheetId="5"/>
      <sheetData sheetId="6">
        <row r="9">
          <cell r="B9">
            <v>1</v>
          </cell>
          <cell r="C9">
            <v>0.4</v>
          </cell>
          <cell r="D9">
            <v>0.6</v>
          </cell>
          <cell r="E9">
            <v>10</v>
          </cell>
          <cell r="F9">
            <v>2.4</v>
          </cell>
          <cell r="G9">
            <v>2.5</v>
          </cell>
        </row>
        <row r="10">
          <cell r="B10">
            <v>2</v>
          </cell>
          <cell r="C10">
            <v>0.3</v>
          </cell>
          <cell r="D10">
            <v>0.3</v>
          </cell>
          <cell r="E10">
            <v>20</v>
          </cell>
          <cell r="F10">
            <v>1.7999999999999998</v>
          </cell>
          <cell r="G10">
            <v>3</v>
          </cell>
        </row>
        <row r="11">
          <cell r="B11">
            <v>3</v>
          </cell>
          <cell r="C11">
            <v>0.4</v>
          </cell>
          <cell r="D11">
            <v>0.5</v>
          </cell>
          <cell r="E11">
            <v>10</v>
          </cell>
          <cell r="F11">
            <v>2</v>
          </cell>
          <cell r="G11">
            <v>2.4</v>
          </cell>
        </row>
        <row r="12">
          <cell r="B12">
            <v>4</v>
          </cell>
          <cell r="C12">
            <v>0.3</v>
          </cell>
          <cell r="D12">
            <v>0.55000000000000004</v>
          </cell>
          <cell r="E12">
            <v>10</v>
          </cell>
          <cell r="F12">
            <v>1.6500000000000001</v>
          </cell>
          <cell r="G12">
            <v>8</v>
          </cell>
        </row>
        <row r="13">
          <cell r="B13" t="str">
            <v>A</v>
          </cell>
          <cell r="C13">
            <v>0.4</v>
          </cell>
          <cell r="D13">
            <v>0.4</v>
          </cell>
          <cell r="E13">
            <v>10</v>
          </cell>
          <cell r="F13">
            <v>1.6</v>
          </cell>
          <cell r="G13">
            <v>12</v>
          </cell>
        </row>
        <row r="14">
          <cell r="B14" t="str">
            <v>B</v>
          </cell>
          <cell r="C14">
            <v>0.5</v>
          </cell>
          <cell r="D14">
            <v>0.5</v>
          </cell>
          <cell r="E14">
            <v>10</v>
          </cell>
          <cell r="F14">
            <v>2.5</v>
          </cell>
          <cell r="G14">
            <v>12</v>
          </cell>
        </row>
        <row r="19">
          <cell r="H19">
            <v>2.4</v>
          </cell>
          <cell r="K19">
            <v>25</v>
          </cell>
          <cell r="L19">
            <v>10</v>
          </cell>
        </row>
        <row r="20">
          <cell r="H20">
            <v>0.89999999999999991</v>
          </cell>
          <cell r="K20">
            <v>35</v>
          </cell>
          <cell r="L20">
            <v>10</v>
          </cell>
        </row>
        <row r="21">
          <cell r="H21">
            <v>0.89999999999999991</v>
          </cell>
          <cell r="K21">
            <v>25</v>
          </cell>
          <cell r="L21">
            <v>10</v>
          </cell>
        </row>
        <row r="22">
          <cell r="H22">
            <v>2</v>
          </cell>
          <cell r="K22">
            <v>24</v>
          </cell>
          <cell r="L22">
            <v>10</v>
          </cell>
        </row>
        <row r="23">
          <cell r="H23">
            <v>1.6500000000000001</v>
          </cell>
          <cell r="K23">
            <v>80</v>
          </cell>
          <cell r="L23">
            <v>10</v>
          </cell>
        </row>
        <row r="24">
          <cell r="H24">
            <v>1.6</v>
          </cell>
          <cell r="K24">
            <v>120</v>
          </cell>
          <cell r="L24">
            <v>10</v>
          </cell>
        </row>
        <row r="25">
          <cell r="H25">
            <v>2.5</v>
          </cell>
          <cell r="K25">
            <v>120</v>
          </cell>
          <cell r="L25">
            <v>10</v>
          </cell>
        </row>
        <row r="26">
          <cell r="H26">
            <v>0</v>
          </cell>
        </row>
      </sheetData>
      <sheetData sheetId="7"/>
      <sheetData sheetId="8"/>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2)"/>
      <sheetName val="Proveedores"/>
      <sheetName val="Productos"/>
      <sheetName val="VOLQUETAS"/>
      <sheetName val="Equipos"/>
      <sheetName val="Gráfico1"/>
      <sheetName val="General"/>
      <sheetName val="ALZATE"/>
      <sheetName val="RESUMEN"/>
      <sheetName val="DICIEMB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09"/>
      <sheetName val="HISTORICO"/>
      <sheetName val="SALARIO CELADOR 2008"/>
      <sheetName val="TARIFAS REGISTRO DISTRITAL 2009"/>
      <sheetName val="COSTOS OFICINA"/>
      <sheetName val="COSTOS CAMPAMENTO"/>
    </sheetNames>
    <sheetDataSet>
      <sheetData sheetId="0"/>
      <sheetData sheetId="1" refreshError="1"/>
      <sheetData sheetId="2" refreshError="1"/>
      <sheetData sheetId="3" refreshError="1"/>
      <sheetData sheetId="4" refreshError="1"/>
      <sheetData sheetId="5"/>
      <sheetData sheetId="6"/>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9"/>
      <sheetName val="Hoja1"/>
      <sheetName val="PRESUPUESTO"/>
      <sheetName val="INDICE"/>
      <sheetName val="Equipo"/>
      <sheetName val="Materiales"/>
      <sheetName val="Otros"/>
      <sheetName val="200.1"/>
      <sheetName val="200.2"/>
      <sheetName val="201.1"/>
      <sheetName val="201.2"/>
      <sheetName val="201.3"/>
      <sheetName val="201.4"/>
      <sheetName val="201.5 "/>
      <sheetName val="201.6"/>
      <sheetName val="201.6P"/>
      <sheetName val="201.7"/>
      <sheetName val="201.8"/>
      <sheetName val="201.9"/>
      <sheetName val="201.10"/>
      <sheetName val="201.11"/>
      <sheetName val="201.12"/>
      <sheetName val="201.13"/>
      <sheetName val="201.14"/>
      <sheetName val="201.15"/>
      <sheetName val="201.16"/>
      <sheetName val="201.17"/>
      <sheetName val="201.18"/>
      <sheetName val="201.19"/>
      <sheetName val="201.20"/>
      <sheetName val="201.21"/>
      <sheetName val="201.22"/>
      <sheetName val="210.1.1"/>
      <sheetName val="210.1.2"/>
      <sheetName val="210.2.1"/>
      <sheetName val="210.2.2"/>
      <sheetName val="210.2.3"/>
      <sheetName val="210.2.4"/>
      <sheetName val="211.1"/>
      <sheetName val="220.1"/>
      <sheetName val="221.1"/>
      <sheetName val="221,1P"/>
      <sheetName val="221.2"/>
      <sheetName val="230.1"/>
      <sheetName val="230.2"/>
      <sheetName val="231.1"/>
      <sheetName val="232.1 "/>
      <sheetName val="234.1 "/>
      <sheetName val="310.1"/>
      <sheetName val="311.1"/>
      <sheetName val="312.1"/>
      <sheetName val="312.2"/>
      <sheetName val="312.3"/>
      <sheetName val="312.4"/>
      <sheetName val="320.1"/>
      <sheetName val="320.2"/>
      <sheetName val="330.1"/>
      <sheetName val="330.2"/>
      <sheetName val="340.1"/>
      <sheetName val="340.2"/>
      <sheetName val="340.3"/>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sheetName val="441.2"/>
      <sheetName val="441.3"/>
      <sheetName val="441.4"/>
      <sheetName val="450.1"/>
      <sheetName val="450.2"/>
      <sheetName val="450.3"/>
      <sheetName val="450.4"/>
      <sheetName val="450.5"/>
      <sheetName val="450.6"/>
      <sheetName val="450.7"/>
      <sheetName val="450.8"/>
      <sheetName val="450.9"/>
      <sheetName val="451.1"/>
      <sheetName val="451.1P COMPRADA "/>
      <sheetName val="451.2"/>
      <sheetName val="451.2P COMPRADA"/>
      <sheetName val="451.3"/>
      <sheetName val="451.3P COMPRADA"/>
      <sheetName val="451.4"/>
      <sheetName val="452.1"/>
      <sheetName val="452.1P COMPRADA"/>
      <sheetName val="452.2"/>
      <sheetName val="452.2P COMPRADA"/>
      <sheetName val="452.3"/>
      <sheetName val="452.3P COMPRADA"/>
      <sheetName val="452.4"/>
      <sheetName val="452.4P COMPRADA"/>
      <sheetName val="453.1"/>
      <sheetName val="460.1"/>
      <sheetName val="461.1"/>
      <sheetName val="461.2"/>
      <sheetName val="462.1"/>
      <sheetName val="462.2"/>
      <sheetName val="462.1.1"/>
      <sheetName val="462.1.2"/>
      <sheetName val="464.1"/>
      <sheetName val="464.2"/>
      <sheetName val="464.3"/>
      <sheetName val="464.4"/>
      <sheetName val="465.1"/>
      <sheetName val="466.1"/>
      <sheetName val="466.2"/>
      <sheetName val="500.1"/>
      <sheetName val="501.1"/>
      <sheetName val="510.1"/>
      <sheetName val="600.1"/>
      <sheetName val="600.2"/>
      <sheetName val="600.2P"/>
      <sheetName val="600.3"/>
      <sheetName val="600.4"/>
      <sheetName val="600.4P"/>
      <sheetName val="600.5"/>
      <sheetName val="600.5P"/>
      <sheetName val="610.1"/>
      <sheetName val="610.2"/>
      <sheetName val="620.1"/>
      <sheetName val="620.2"/>
      <sheetName val="620.3"/>
      <sheetName val="621.1"/>
      <sheetName val="621.1P"/>
      <sheetName val="621.2"/>
      <sheetName val="621.3"/>
      <sheetName val="621.4"/>
      <sheetName val="621.5"/>
      <sheetName val="621.6"/>
      <sheetName val="621,7P"/>
      <sheetName val="622.1"/>
      <sheetName val="622.2"/>
      <sheetName val="622.3"/>
      <sheetName val="622.4"/>
      <sheetName val="622.5"/>
      <sheetName val="630.1"/>
      <sheetName val="630.2"/>
      <sheetName val="630.3"/>
      <sheetName val="630.4"/>
      <sheetName val="630.5"/>
      <sheetName val="630.6"/>
      <sheetName val="630.7"/>
      <sheetName val="630.8P MORTERO 1-4"/>
      <sheetName val="631,1P. BOLSACRETOS"/>
      <sheetName val="632.1"/>
      <sheetName val="632.1P"/>
      <sheetName val="640.3"/>
      <sheetName val="640.1P"/>
      <sheetName val="640.1P1"/>
      <sheetName val="640.2"/>
      <sheetName val="641.1"/>
      <sheetName val="641.2"/>
      <sheetName val="642.1"/>
      <sheetName val="642.2"/>
      <sheetName val="650.1"/>
      <sheetName val="650.2"/>
      <sheetName val="650.2P"/>
      <sheetName val="650.3"/>
      <sheetName val="650.3P"/>
      <sheetName val="650.4"/>
      <sheetName val="660.1"/>
      <sheetName val="660.2"/>
      <sheetName val="660.3"/>
      <sheetName val="661.1"/>
      <sheetName val="662.1"/>
      <sheetName val="662.2"/>
      <sheetName val="670.1"/>
      <sheetName val="670.2"/>
      <sheetName val="671.1"/>
      <sheetName val="671.2"/>
      <sheetName val="672.1"/>
      <sheetName val="673.1"/>
      <sheetName val="673.2"/>
      <sheetName val="673.3"/>
      <sheetName val="674.1"/>
      <sheetName val="674.2"/>
      <sheetName val="680.1"/>
      <sheetName val="680.2"/>
      <sheetName val="680.3"/>
      <sheetName val="681.1"/>
      <sheetName val="682.1"/>
      <sheetName val="690.1"/>
      <sheetName val="700.1"/>
      <sheetName val="700.2"/>
      <sheetName val="700.3"/>
      <sheetName val="700.4"/>
      <sheetName val="700P BANDAS SONORAS "/>
      <sheetName val="701.1"/>
      <sheetName val="710.1"/>
      <sheetName val="710.2"/>
      <sheetName val="720.1"/>
      <sheetName val="730.1"/>
      <sheetName val="730.2"/>
      <sheetName val="730.3"/>
      <sheetName val="740.1"/>
      <sheetName val="800.1"/>
      <sheetName val="800.2"/>
      <sheetName val="800.3"/>
      <sheetName val="800.4"/>
      <sheetName val="800P"/>
      <sheetName val="801.1"/>
      <sheetName val="801.2"/>
      <sheetName val="801.3"/>
      <sheetName val="801.4"/>
      <sheetName val="801.5"/>
      <sheetName val="801.6"/>
      <sheetName val="801.7"/>
      <sheetName val="810.1"/>
      <sheetName val="810.2"/>
      <sheetName val="810.3"/>
      <sheetName val="811.1"/>
      <sheetName val="812.1"/>
      <sheetName val="900.1"/>
      <sheetName val="900.2"/>
      <sheetName val="900.3"/>
      <sheetName val="PLATINAS 40X40"/>
      <sheetName val="PILOTES 6&quot;"/>
      <sheetName val="PILOTES 8&quot;"/>
      <sheetName val="PILOTES 10&quot;"/>
      <sheetName val="PILOTES 12&quot;"/>
      <sheetName val="HINCADO"/>
      <sheetName val="EXAPODOS"/>
      <sheetName val="SOLDAD"/>
      <sheetName val="MONTAJE"/>
      <sheetName val="P9"/>
      <sheetName val="P10"/>
    </sheetNames>
    <sheetDataSet>
      <sheetData sheetId="0" refreshError="1"/>
      <sheetData sheetId="1" refreshError="1"/>
      <sheetData sheetId="2" refreshError="1"/>
      <sheetData sheetId="3">
        <row r="1">
          <cell r="A1" t="str">
            <v>ITEM</v>
          </cell>
          <cell r="B1" t="str">
            <v>DESCRIPCION</v>
          </cell>
          <cell r="C1" t="str">
            <v xml:space="preserve">UNIDAD </v>
          </cell>
          <cell r="D1" t="str">
            <v>CUBS</v>
          </cell>
          <cell r="E1" t="str">
            <v>COSTO TOTAL</v>
          </cell>
        </row>
        <row r="2">
          <cell r="A2" t="str">
            <v>200.1</v>
          </cell>
          <cell r="B2" t="str">
            <v xml:space="preserve">DESMONTE Y LIMPIEZA EN BOSQUE           </v>
          </cell>
          <cell r="C2" t="str">
            <v>Ha</v>
          </cell>
          <cell r="D2" t="str">
            <v>3.6.1.2.1</v>
          </cell>
          <cell r="E2">
            <v>1711862</v>
          </cell>
          <cell r="F2" t="str">
            <v>3.6.1.2.1</v>
          </cell>
        </row>
        <row r="3">
          <cell r="A3" t="str">
            <v>200.2</v>
          </cell>
          <cell r="B3" t="str">
            <v xml:space="preserve">DESMONTE Y LIMPIEZA EN ZONAS NO BOSCOSAS           </v>
          </cell>
          <cell r="C3" t="str">
            <v>Ha</v>
          </cell>
          <cell r="D3" t="str">
            <v>3.6.1.2.3</v>
          </cell>
          <cell r="E3">
            <v>603200</v>
          </cell>
          <cell r="F3" t="str">
            <v>3.6.1.2.3</v>
          </cell>
        </row>
        <row r="4">
          <cell r="A4" t="str">
            <v>201.1</v>
          </cell>
          <cell r="B4" t="str">
            <v xml:space="preserve">DEMOLICIÓN DE EDIFICACIONES.             </v>
          </cell>
          <cell r="C4" t="str">
            <v>gl</v>
          </cell>
          <cell r="E4">
            <v>8416</v>
          </cell>
          <cell r="F4" t="str">
            <v>3.6.1.3.11</v>
          </cell>
        </row>
        <row r="5">
          <cell r="A5" t="str">
            <v>201.1</v>
          </cell>
          <cell r="B5" t="str">
            <v xml:space="preserve"> DEMOLICION DE BORDILLOS EN CONCRETO </v>
          </cell>
          <cell r="C5" t="str">
            <v>m</v>
          </cell>
          <cell r="D5" t="str">
            <v>3.6.1.3.35</v>
          </cell>
          <cell r="E5">
            <v>5507</v>
          </cell>
          <cell r="F5" t="str">
            <v>3.6.1.3.11</v>
          </cell>
        </row>
        <row r="6">
          <cell r="A6" t="str">
            <v>201.11</v>
          </cell>
          <cell r="B6" t="str">
            <v xml:space="preserve">DESMONTAJE Y TRASLADO DE ESTRUCTURAS METALICAS.        </v>
          </cell>
          <cell r="C6" t="str">
            <v>kg</v>
          </cell>
          <cell r="D6" t="str">
            <v>3.6.1.3.40</v>
          </cell>
          <cell r="E6">
            <v>302</v>
          </cell>
          <cell r="F6" t="str">
            <v>3.6.1.3</v>
          </cell>
        </row>
        <row r="7">
          <cell r="A7" t="str">
            <v>201.11P7</v>
          </cell>
          <cell r="B7" t="str">
            <v xml:space="preserve">TRABAJOS DE SOLDADURAS PARA REHABLITACION DE PUENTES  </v>
          </cell>
          <cell r="C7" t="str">
            <v>ML</v>
          </cell>
          <cell r="E7">
            <v>65000</v>
          </cell>
          <cell r="F7" t="str">
            <v>3.6.1.3</v>
          </cell>
        </row>
        <row r="8">
          <cell r="A8" t="str">
            <v>201.11P8</v>
          </cell>
          <cell r="B8" t="str">
            <v>MONTAJE DE LA TUBERIA METALICA DIAMETRO DE 10 " A 12", ESPESOR DE 1/2"  ( INCLUYE  EQUIPOS, SOLDADURAS, CORTES, VISELADA, ENSAYOS , LIMPIEZA Y  PINTURA  )</v>
          </cell>
          <cell r="C8" t="str">
            <v>KG</v>
          </cell>
          <cell r="E8">
            <v>3802</v>
          </cell>
          <cell r="F8" t="str">
            <v>3.6.1.3</v>
          </cell>
        </row>
        <row r="9">
          <cell r="A9" t="str">
            <v>201.11P9</v>
          </cell>
          <cell r="B9" t="str">
            <v>MONTAJE Y DESMONTAJE  ESTRUCTURA PUENTES VEHICULARES MODULARES</v>
          </cell>
          <cell r="C9" t="str">
            <v>KG</v>
          </cell>
          <cell r="E9">
            <v>1600</v>
          </cell>
          <cell r="F9" t="str">
            <v>3.6.1.3</v>
          </cell>
        </row>
        <row r="10">
          <cell r="A10" t="str">
            <v>201.11P10</v>
          </cell>
          <cell r="B10" t="str">
            <v>DESMONTAJE Y MONTAJE ESTRUCTURA  PUENTE EN CELOSIA REMACHADA</v>
          </cell>
          <cell r="C10" t="str">
            <v>KG</v>
          </cell>
          <cell r="E10">
            <v>2300</v>
          </cell>
          <cell r="F10" t="str">
            <v>3.6.1.3</v>
          </cell>
        </row>
        <row r="11">
          <cell r="A11" t="str">
            <v>201.12</v>
          </cell>
          <cell r="B11" t="str">
            <v xml:space="preserve">REMOCION DE ESPECIES VEGETALES           </v>
          </cell>
          <cell r="C11" t="str">
            <v>u</v>
          </cell>
          <cell r="D11" t="str">
            <v>3.6.1.3.47</v>
          </cell>
          <cell r="E11">
            <v>84885</v>
          </cell>
          <cell r="F11" t="str">
            <v>3.6.1.3.47</v>
          </cell>
        </row>
        <row r="12">
          <cell r="A12" t="str">
            <v>201.13</v>
          </cell>
          <cell r="B12" t="str">
            <v>REMOCION DE OBSTACULOS</v>
          </cell>
          <cell r="C12" t="str">
            <v>u</v>
          </cell>
          <cell r="E12">
            <v>39832</v>
          </cell>
          <cell r="F12" t="str">
            <v>3.6.1.3</v>
          </cell>
        </row>
        <row r="13">
          <cell r="A13" t="str">
            <v>201.14</v>
          </cell>
          <cell r="B13" t="str">
            <v xml:space="preserve">REMOCION DE DUCTOS DE SERVICIOS EXISTENTES   </v>
          </cell>
          <cell r="C13" t="str">
            <v>m</v>
          </cell>
          <cell r="D13" t="str">
            <v>3.6.1.3.9</v>
          </cell>
          <cell r="E13">
            <v>0</v>
          </cell>
          <cell r="F13" t="str">
            <v>3.6.1.3.9</v>
          </cell>
        </row>
        <row r="14">
          <cell r="A14" t="str">
            <v>201.15</v>
          </cell>
          <cell r="B14" t="str">
            <v>REMOCION DE ALCANTARILLAS</v>
          </cell>
          <cell r="C14" t="str">
            <v>m</v>
          </cell>
          <cell r="E14">
            <v>59377</v>
          </cell>
          <cell r="F14" t="str">
            <v>3.6.1.3</v>
          </cell>
        </row>
        <row r="15">
          <cell r="A15" t="str">
            <v>201.16</v>
          </cell>
          <cell r="B15" t="str">
            <v xml:space="preserve">REMOCION DE CERCAS DE ALAMBRE          </v>
          </cell>
          <cell r="C15" t="str">
            <v>m</v>
          </cell>
          <cell r="E15">
            <v>3044</v>
          </cell>
          <cell r="F15" t="str">
            <v>3.6.1.3</v>
          </cell>
        </row>
        <row r="16">
          <cell r="A16" t="str">
            <v>201.17</v>
          </cell>
          <cell r="B16" t="str">
            <v>REMOCION DE OBSTACULOS</v>
          </cell>
          <cell r="C16" t="str">
            <v>m</v>
          </cell>
          <cell r="E16">
            <v>3573</v>
          </cell>
          <cell r="F16" t="str">
            <v>3.6.1.3</v>
          </cell>
        </row>
        <row r="17">
          <cell r="A17" t="str">
            <v>201.18</v>
          </cell>
          <cell r="B17" t="str">
            <v>TRASLADO DE POSTES</v>
          </cell>
          <cell r="C17" t="str">
            <v>u</v>
          </cell>
          <cell r="E17">
            <v>240023</v>
          </cell>
          <cell r="F17" t="str">
            <v>3.6.1.3.1</v>
          </cell>
        </row>
        <row r="18">
          <cell r="A18" t="str">
            <v>201.19</v>
          </cell>
          <cell r="B18" t="str">
            <v>TRASLADO DE TORRES</v>
          </cell>
          <cell r="C18" t="str">
            <v>u</v>
          </cell>
          <cell r="E18">
            <v>360035</v>
          </cell>
          <cell r="F18" t="str">
            <v>3.6.1.3</v>
          </cell>
        </row>
        <row r="19">
          <cell r="A19" t="str">
            <v>201.2</v>
          </cell>
          <cell r="B19" t="str">
            <v>DEMOLICION DE ESTRUCTURAS.</v>
          </cell>
          <cell r="C19" t="str">
            <v>gl</v>
          </cell>
          <cell r="D19" t="str">
            <v>|</v>
          </cell>
          <cell r="E19">
            <v>95414</v>
          </cell>
          <cell r="F19" t="str">
            <v>3.6.1.3.11</v>
          </cell>
        </row>
        <row r="20">
          <cell r="A20" t="str">
            <v>201.20</v>
          </cell>
          <cell r="B20" t="str">
            <v>REMOCION DE RIELES</v>
          </cell>
          <cell r="C20" t="str">
            <v>m</v>
          </cell>
          <cell r="E20">
            <v>431877</v>
          </cell>
          <cell r="F20" t="str">
            <v>3.6.1.3</v>
          </cell>
        </row>
        <row r="21">
          <cell r="A21" t="str">
            <v>201.21</v>
          </cell>
          <cell r="B21" t="str">
            <v>REMOCION DE DEFENSAS METALICAS</v>
          </cell>
          <cell r="C21" t="str">
            <v>m</v>
          </cell>
          <cell r="E21">
            <v>5272</v>
          </cell>
          <cell r="F21" t="str">
            <v>3.6.1.3</v>
          </cell>
        </row>
        <row r="22">
          <cell r="A22" t="str">
            <v>201.22</v>
          </cell>
          <cell r="B22" t="str">
            <v>REMOCION DE BARRERAS DE SEGURIDAD</v>
          </cell>
          <cell r="C22" t="str">
            <v>m</v>
          </cell>
          <cell r="E22">
            <v>15572</v>
          </cell>
          <cell r="F22" t="str">
            <v>3.6.1.3.13</v>
          </cell>
        </row>
        <row r="23">
          <cell r="A23" t="str">
            <v>201.3</v>
          </cell>
          <cell r="B23" t="str">
            <v>DEMOLICION DE PAVIMENTOS RIGIDOS, PISOS, ANDENES Y BORDILLOS DE CONCRETO</v>
          </cell>
          <cell r="C23" t="str">
            <v>gl</v>
          </cell>
          <cell r="E23">
            <v>51240</v>
          </cell>
          <cell r="F23" t="str">
            <v>3.6.1.3.15</v>
          </cell>
        </row>
        <row r="24">
          <cell r="A24" t="str">
            <v>201.4</v>
          </cell>
          <cell r="B24" t="str">
            <v xml:space="preserve">DEMOLICION DE OBSTACULOS.  </v>
          </cell>
          <cell r="C24" t="str">
            <v>gl</v>
          </cell>
          <cell r="E24">
            <v>58307</v>
          </cell>
          <cell r="F24" t="str">
            <v>3.6.1.3.14</v>
          </cell>
        </row>
        <row r="25">
          <cell r="A25" t="str">
            <v>201.5</v>
          </cell>
          <cell r="B25" t="str">
            <v>DEMOLICIÓN DE EDIFICACIONES.</v>
          </cell>
          <cell r="C25" t="str">
            <v>u</v>
          </cell>
          <cell r="E25">
            <v>26217</v>
          </cell>
          <cell r="F25" t="str">
            <v>3.3.1.1</v>
          </cell>
        </row>
        <row r="26">
          <cell r="A26" t="str">
            <v>201.6</v>
          </cell>
          <cell r="B26" t="str">
            <v>DEMOLICION DE ESTRUCTURAS.</v>
          </cell>
          <cell r="C26" t="str">
            <v>u</v>
          </cell>
          <cell r="E26">
            <v>26217</v>
          </cell>
          <cell r="F26" t="str">
            <v>3.6.1.3.11</v>
          </cell>
        </row>
        <row r="27">
          <cell r="A27" t="str">
            <v>201.6P</v>
          </cell>
          <cell r="B27" t="str">
            <v>DEMOLICIONES ESTRUCTURAS DE CONCRETO PARA REHABILITACION DE PUENTES( VIGAS REFORZADAS, RIOSTRAS, ESTRIBOS REFORZADOS)</v>
          </cell>
          <cell r="C27" t="str">
            <v>u</v>
          </cell>
          <cell r="E27">
            <v>194021</v>
          </cell>
          <cell r="F27" t="str">
            <v>3.6.1.3</v>
          </cell>
        </row>
        <row r="28">
          <cell r="A28" t="str">
            <v>201.7</v>
          </cell>
          <cell r="B28" t="str">
            <v>DEMOLICION DE ESTRUCTURAS.</v>
          </cell>
          <cell r="C28" t="str">
            <v>m³</v>
          </cell>
          <cell r="D28" t="str">
            <v>3.6.1.3.13</v>
          </cell>
          <cell r="E28">
            <v>85060</v>
          </cell>
          <cell r="F28" t="str">
            <v xml:space="preserve">3.6.1.3.13  </v>
          </cell>
        </row>
        <row r="29">
          <cell r="A29" t="str">
            <v>201.8</v>
          </cell>
          <cell r="B29" t="str">
            <v>DEMOLICIÓN DE PAVIMENTOS RÍGIDOS</v>
          </cell>
          <cell r="C29" t="str">
            <v>m²</v>
          </cell>
          <cell r="D29" t="str">
            <v>3.6.1.3.15</v>
          </cell>
          <cell r="E29">
            <v>12895</v>
          </cell>
          <cell r="F29" t="str">
            <v>3.6.1.3.15</v>
          </cell>
        </row>
        <row r="30">
          <cell r="A30" t="str">
            <v>201.9</v>
          </cell>
          <cell r="B30" t="str">
            <v>DEMOLICIONES DE PISOS Y ANDENES DE CONCRETO</v>
          </cell>
          <cell r="C30" t="str">
            <v>m²</v>
          </cell>
          <cell r="D30" t="str">
            <v>3.6.1.3.33</v>
          </cell>
          <cell r="E30">
            <v>11737</v>
          </cell>
          <cell r="F30" t="str">
            <v>3.6.1.3.33</v>
          </cell>
        </row>
        <row r="31">
          <cell r="A31" t="str">
            <v>210.1.1</v>
          </cell>
          <cell r="B31" t="str">
            <v xml:space="preserve"> EXCAVACIÓN SIN CLASIFICAR DE LA EXPLANACIÓN Y CANALES</v>
          </cell>
          <cell r="C31" t="str">
            <v>m³</v>
          </cell>
          <cell r="D31" t="str">
            <v>3.6.2.1.1</v>
          </cell>
          <cell r="E31">
            <v>7742</v>
          </cell>
          <cell r="F31" t="str">
            <v xml:space="preserve">3.6.2.1.1 </v>
          </cell>
        </row>
        <row r="32">
          <cell r="A32" t="str">
            <v>210.1.2</v>
          </cell>
          <cell r="B32" t="str">
            <v>EXCAVACION SIN CLASIFICAR DE PRESTAMOS</v>
          </cell>
          <cell r="C32" t="str">
            <v>m³</v>
          </cell>
          <cell r="D32" t="str">
            <v>3.6.2.1.2</v>
          </cell>
          <cell r="E32">
            <v>7480</v>
          </cell>
          <cell r="F32" t="str">
            <v>3.6.2.1.3 </v>
          </cell>
        </row>
        <row r="33">
          <cell r="A33" t="str">
            <v>210.2.1</v>
          </cell>
          <cell r="B33" t="str">
            <v>EXCAVACION EN ROCA DE LA EXPLANACION Y CANALES</v>
          </cell>
          <cell r="C33" t="str">
            <v>m³</v>
          </cell>
          <cell r="D33" t="str">
            <v>3.6.2.1.3</v>
          </cell>
          <cell r="E33">
            <v>46683</v>
          </cell>
          <cell r="F33" t="str">
            <v>3.6.2.1.3</v>
          </cell>
        </row>
        <row r="34">
          <cell r="A34" t="str">
            <v>210.2.2</v>
          </cell>
          <cell r="B34" t="str">
            <v>EXCAVACION EN MATERIAL COMUN DE LA EXPLANACION Y CANALES</v>
          </cell>
          <cell r="C34" t="str">
            <v>m³</v>
          </cell>
          <cell r="D34" t="str">
            <v>3.6.2.1.5</v>
          </cell>
          <cell r="E34">
            <v>3483</v>
          </cell>
          <cell r="F34" t="str">
            <v>3.6.2.1.5</v>
          </cell>
        </row>
        <row r="35">
          <cell r="A35" t="str">
            <v>210.2.3</v>
          </cell>
          <cell r="B35" t="str">
            <v>EXCAVACION EN ROCA DE PRESTAMOS</v>
          </cell>
          <cell r="C35" t="str">
            <v>m³</v>
          </cell>
          <cell r="D35" t="str">
            <v>3.6.2.1.3</v>
          </cell>
          <cell r="E35">
            <v>45150</v>
          </cell>
          <cell r="F35" t="str">
            <v>3.6.2.1.5</v>
          </cell>
        </row>
        <row r="36">
          <cell r="A36" t="str">
            <v>210.2.4</v>
          </cell>
          <cell r="B36" t="str">
            <v>EXCAVACION EN MATERIAL COMUN DE PRESTAMOS</v>
          </cell>
          <cell r="C36" t="str">
            <v>m³</v>
          </cell>
          <cell r="D36" t="str">
            <v>3.6.2.1.6</v>
          </cell>
          <cell r="E36">
            <v>3223</v>
          </cell>
          <cell r="F36" t="str">
            <v>3.6.2.1.5</v>
          </cell>
        </row>
        <row r="37">
          <cell r="A37" t="str">
            <v>211.1</v>
          </cell>
          <cell r="B37" t="str">
            <v>REMOCION DE DERRUMBES</v>
          </cell>
          <cell r="C37" t="str">
            <v>m³</v>
          </cell>
          <cell r="D37" t="str">
            <v>3.6.2.2.1</v>
          </cell>
          <cell r="E37">
            <v>3911</v>
          </cell>
          <cell r="F37" t="str">
            <v xml:space="preserve">3.6.2.2.1  </v>
          </cell>
        </row>
        <row r="38">
          <cell r="A38" t="str">
            <v>220.1</v>
          </cell>
          <cell r="B38" t="str">
            <v>TERRAPLEN</v>
          </cell>
          <cell r="C38" t="str">
            <v>m³</v>
          </cell>
          <cell r="D38" t="str">
            <v>3.6.2.3.1</v>
          </cell>
          <cell r="E38">
            <v>20990</v>
          </cell>
          <cell r="F38" t="str">
            <v>3.6.2.3.1</v>
          </cell>
        </row>
        <row r="39">
          <cell r="A39" t="str">
            <v>221.1</v>
          </cell>
          <cell r="B39" t="str">
            <v>PEDRAPLEN COMPACTO</v>
          </cell>
          <cell r="C39" t="str">
            <v>m³</v>
          </cell>
          <cell r="D39" t="str">
            <v>3.6.2.4.2</v>
          </cell>
          <cell r="E39">
            <v>9001</v>
          </cell>
          <cell r="F39" t="str">
            <v>3.6.2.4.2</v>
          </cell>
        </row>
        <row r="40">
          <cell r="A40" t="str">
            <v>221.1P</v>
          </cell>
          <cell r="B40" t="str">
            <v>ENROCADO</v>
          </cell>
          <cell r="C40" t="str">
            <v>m³</v>
          </cell>
          <cell r="D40" t="str">
            <v>3.6.2.4.2</v>
          </cell>
          <cell r="E40">
            <v>99953</v>
          </cell>
          <cell r="F40" t="e">
            <v>#N/A</v>
          </cell>
        </row>
        <row r="41">
          <cell r="A41" t="str">
            <v>221.2</v>
          </cell>
          <cell r="B41" t="str">
            <v>PEDRAPLEN SUELTO</v>
          </cell>
          <cell r="C41" t="str">
            <v>m³</v>
          </cell>
          <cell r="D41" t="str">
            <v>3.6.2.4.1</v>
          </cell>
          <cell r="E41">
            <v>6481</v>
          </cell>
          <cell r="F41" t="str">
            <v>3.6.2.4.1</v>
          </cell>
        </row>
        <row r="42">
          <cell r="A42" t="str">
            <v>230.1</v>
          </cell>
          <cell r="B42" t="str">
            <v>MEJORAMIENTO DE LA SUBRASANTE INVOLUCRANDO EL SUELO EXISTENTE</v>
          </cell>
          <cell r="C42" t="str">
            <v>m²</v>
          </cell>
          <cell r="D42" t="str">
            <v>3.6.2.5.1</v>
          </cell>
          <cell r="E42">
            <v>600</v>
          </cell>
          <cell r="F42" t="str">
            <v>3.6.2.5.1</v>
          </cell>
        </row>
        <row r="43">
          <cell r="A43" t="str">
            <v>230.2</v>
          </cell>
          <cell r="B43" t="str">
            <v>MEJORAMIENTO DE LA SUBRASANTE EMPLEANDO UNICAMENTE MATERIAL ADICIONADO</v>
          </cell>
          <cell r="C43" t="str">
            <v>m³</v>
          </cell>
          <cell r="D43" t="str">
            <v>3.6.2.5.2</v>
          </cell>
          <cell r="E43">
            <v>7974</v>
          </cell>
          <cell r="F43" t="str">
            <v>3.6.2.5.2</v>
          </cell>
        </row>
        <row r="44">
          <cell r="A44" t="str">
            <v>231.1</v>
          </cell>
          <cell r="B44" t="str">
            <v>GEOTEXTIL PARA SEPARACION DE SUELOS DE SUBRASANTE Y CAPAS GRANULARES</v>
          </cell>
          <cell r="C44" t="str">
            <v>m²</v>
          </cell>
          <cell r="E44">
            <v>7700</v>
          </cell>
          <cell r="F44" t="str">
            <v>3.6.8.2 </v>
          </cell>
        </row>
        <row r="45">
          <cell r="A45" t="str">
            <v>232.1</v>
          </cell>
          <cell r="B45" t="str">
            <v>GEOTEXTIL PARA ESTABILIZACION DE SUELOS DE SUBRASANTE Y CAPAS GRANULARES</v>
          </cell>
          <cell r="C45" t="str">
            <v>m²</v>
          </cell>
          <cell r="E45">
            <v>7700</v>
          </cell>
          <cell r="F45" t="str">
            <v>3.6.8.2 </v>
          </cell>
        </row>
        <row r="46">
          <cell r="A46" t="str">
            <v>234.1</v>
          </cell>
          <cell r="B46" t="str">
            <v>AFINAMIENTO DE TALUDES</v>
          </cell>
          <cell r="C46" t="str">
            <v>m²</v>
          </cell>
          <cell r="E46">
            <v>7700</v>
          </cell>
          <cell r="F46" t="str">
            <v>3.6.8.2 </v>
          </cell>
        </row>
        <row r="47">
          <cell r="A47" t="str">
            <v>310.1</v>
          </cell>
          <cell r="B47" t="str">
            <v>CONFORMACION DE LA CALZADA EXISTENTE</v>
          </cell>
          <cell r="C47" t="str">
            <v>m²</v>
          </cell>
          <cell r="D47" t="str">
            <v>3.6.3.1.1</v>
          </cell>
          <cell r="E47">
            <v>628</v>
          </cell>
          <cell r="F47" t="str">
            <v>3.6.3.1.1</v>
          </cell>
        </row>
        <row r="48">
          <cell r="A48" t="str">
            <v>311.1</v>
          </cell>
          <cell r="B48" t="str">
            <v>AFIRMADO</v>
          </cell>
          <cell r="C48" t="str">
            <v>m³</v>
          </cell>
          <cell r="D48" t="str">
            <v>3.6.3.2.1</v>
          </cell>
          <cell r="E48">
            <v>29592</v>
          </cell>
          <cell r="F48" t="str">
            <v>3.6.3.2.1</v>
          </cell>
        </row>
        <row r="49">
          <cell r="A49" t="str">
            <v>312.1</v>
          </cell>
          <cell r="B49" t="str">
            <v>TRATAMIENTO PALIATIVO DE POLVO APLICADO EN FORMA SOLIDA EN HOJUELAS</v>
          </cell>
          <cell r="C49" t="str">
            <v>kg</v>
          </cell>
          <cell r="E49">
            <v>7054</v>
          </cell>
          <cell r="F49" t="str">
            <v>3.6.3.2</v>
          </cell>
        </row>
        <row r="50">
          <cell r="A50" t="str">
            <v>312.2</v>
          </cell>
          <cell r="B50" t="str">
            <v>TRATAMIENTO PALIATIVO DE POLVO APLICADO EN FORMA SOLIDA EN ESFERAS</v>
          </cell>
          <cell r="C50" t="str">
            <v>kg</v>
          </cell>
          <cell r="E50">
            <v>7106</v>
          </cell>
          <cell r="F50" t="str">
            <v>3.6.3.2</v>
          </cell>
        </row>
        <row r="51">
          <cell r="A51" t="str">
            <v>312.3</v>
          </cell>
          <cell r="B51" t="str">
            <v>TRATAMIENTO PALIATIVO DE POLVO APLICADO EN FORMA LIQUIDA</v>
          </cell>
          <cell r="C51" t="str">
            <v>l</v>
          </cell>
          <cell r="E51">
            <v>5814</v>
          </cell>
          <cell r="F51" t="str">
            <v>3.6.3.2</v>
          </cell>
        </row>
        <row r="52">
          <cell r="A52" t="str">
            <v>312.4</v>
          </cell>
          <cell r="B52" t="str">
            <v>MATERIAL GRANULAR DE ADICION</v>
          </cell>
          <cell r="C52" t="str">
            <v>m³</v>
          </cell>
          <cell r="E52">
            <v>37923</v>
          </cell>
          <cell r="F52" t="str">
            <v>3.6.3.3</v>
          </cell>
        </row>
        <row r="53">
          <cell r="A53" t="str">
            <v>320.1</v>
          </cell>
          <cell r="B53" t="str">
            <v>SUBBASE GRANULAR</v>
          </cell>
          <cell r="C53" t="str">
            <v>m³</v>
          </cell>
          <cell r="D53" t="str">
            <v>3.6.3.4.2</v>
          </cell>
          <cell r="E53">
            <v>67730</v>
          </cell>
          <cell r="F53" t="str">
            <v>3.6.3.4.2</v>
          </cell>
        </row>
        <row r="54">
          <cell r="A54" t="str">
            <v>320.4</v>
          </cell>
          <cell r="B54" t="str">
            <v>SUBBASE GRANULAR PARA BACHEO</v>
          </cell>
          <cell r="C54" t="str">
            <v>m³</v>
          </cell>
          <cell r="D54" t="str">
            <v>3.6.3.4.7</v>
          </cell>
          <cell r="E54">
            <v>95777</v>
          </cell>
          <cell r="F54" t="str">
            <v>3.6.3.4.7</v>
          </cell>
        </row>
        <row r="55">
          <cell r="A55" t="str">
            <v>330.1</v>
          </cell>
          <cell r="B55" t="str">
            <v>BASE GRANULAR</v>
          </cell>
          <cell r="C55" t="str">
            <v>m³</v>
          </cell>
          <cell r="D55" t="str">
            <v>3.6.3.6.1</v>
          </cell>
          <cell r="E55">
            <v>70326</v>
          </cell>
          <cell r="F55" t="str">
            <v>3.6.3.6.2</v>
          </cell>
        </row>
        <row r="56">
          <cell r="A56" t="str">
            <v>330.2</v>
          </cell>
          <cell r="B56" t="str">
            <v>BASE GRANULAR PARA BACHEO</v>
          </cell>
          <cell r="C56" t="str">
            <v>m³</v>
          </cell>
          <cell r="D56" t="str">
            <v>3.6.3.6.3</v>
          </cell>
          <cell r="E56">
            <v>85266</v>
          </cell>
          <cell r="F56" t="str">
            <v>3.6.3.6.3</v>
          </cell>
        </row>
        <row r="57">
          <cell r="A57" t="str">
            <v>340.1</v>
          </cell>
          <cell r="B57" t="str">
            <v>BASE ESTABILIZADA CON EMULSION ASFALTICA TIPO BEE-1</v>
          </cell>
          <cell r="C57" t="str">
            <v>m³</v>
          </cell>
          <cell r="D57" t="str">
            <v>3.6.3.7.1</v>
          </cell>
          <cell r="E57">
            <v>114541</v>
          </cell>
          <cell r="F57" t="str">
            <v>3.6.3.7.1</v>
          </cell>
        </row>
        <row r="58">
          <cell r="A58" t="str">
            <v>340.2</v>
          </cell>
          <cell r="B58" t="str">
            <v>BASE ESTABILIZADA CON EMULSION ASFALTICA TIPO BEE-2</v>
          </cell>
          <cell r="C58" t="str">
            <v>m³</v>
          </cell>
          <cell r="D58" t="str">
            <v>3.6.3.7.3</v>
          </cell>
          <cell r="E58">
            <v>117333</v>
          </cell>
          <cell r="F58" t="str">
            <v>3.6.3.7.3</v>
          </cell>
        </row>
        <row r="59">
          <cell r="A59" t="str">
            <v>340.3</v>
          </cell>
          <cell r="B59" t="str">
            <v>BASE ESTABILIZADA CON EMULSION ASFALTICA TIPO BEE-3</v>
          </cell>
          <cell r="C59" t="str">
            <v>m³</v>
          </cell>
          <cell r="D59" t="str">
            <v>3.6.3.7.5</v>
          </cell>
          <cell r="E59">
            <v>117325</v>
          </cell>
          <cell r="F59" t="str">
            <v>3.6.3.7.5</v>
          </cell>
        </row>
        <row r="60">
          <cell r="A60" t="str">
            <v>341.1</v>
          </cell>
          <cell r="B60" t="str">
            <v>BASE ESTABILIZADA CON CEMENTO PORTLAND</v>
          </cell>
          <cell r="C60" t="str">
            <v>m³</v>
          </cell>
          <cell r="E60">
            <v>100254</v>
          </cell>
          <cell r="F60" t="str">
            <v>3.6.3.7</v>
          </cell>
        </row>
        <row r="61">
          <cell r="A61" t="str">
            <v>341.2</v>
          </cell>
          <cell r="B61" t="str">
            <v>CEMENTO PORTLAND</v>
          </cell>
          <cell r="C61" t="str">
            <v>kg</v>
          </cell>
          <cell r="D61" t="str">
            <v>3.6.4.1.8</v>
          </cell>
          <cell r="E61">
            <v>572</v>
          </cell>
          <cell r="F61" t="str">
            <v>3.6.4.1.8</v>
          </cell>
        </row>
        <row r="62">
          <cell r="A62" t="str">
            <v>342.1</v>
          </cell>
          <cell r="B62" t="str">
            <v>BASE DE CONCRETO HIDRAULICO</v>
          </cell>
          <cell r="C62" t="str">
            <v>m³</v>
          </cell>
          <cell r="E62">
            <v>149845</v>
          </cell>
          <cell r="F62" t="str">
            <v>3.6.4.1</v>
          </cell>
        </row>
        <row r="63">
          <cell r="A63" t="str">
            <v>410.1</v>
          </cell>
          <cell r="B63" t="str">
            <v>CEMENTO ASFALTICO DE PENETRACION 60-70</v>
          </cell>
          <cell r="C63" t="str">
            <v>kg</v>
          </cell>
          <cell r="D63" t="str">
            <v>3.6.4.1.1</v>
          </cell>
          <cell r="E63">
            <v>1867</v>
          </cell>
          <cell r="F63" t="str">
            <v>3.6.4.1.1</v>
          </cell>
        </row>
        <row r="64">
          <cell r="A64" t="str">
            <v>410.2</v>
          </cell>
          <cell r="B64" t="str">
            <v>CEMENTO ASFALTICO DE PENETRACION 80-100</v>
          </cell>
          <cell r="C64" t="str">
            <v>kg</v>
          </cell>
          <cell r="D64" t="str">
            <v>3.6.4.1.2</v>
          </cell>
          <cell r="E64">
            <v>2101</v>
          </cell>
          <cell r="F64" t="str">
            <v>3.6.4.1.2</v>
          </cell>
        </row>
        <row r="65">
          <cell r="A65" t="str">
            <v>411.1</v>
          </cell>
          <cell r="B65" t="str">
            <v>EMULSION ASFALTICA DE ROTURA MEDIA CRM</v>
          </cell>
          <cell r="C65" t="str">
            <v>l</v>
          </cell>
          <cell r="D65" t="str">
            <v>3.6.4.2.1</v>
          </cell>
          <cell r="E65">
            <v>1399</v>
          </cell>
          <cell r="F65" t="str">
            <v>3.6.4.2.1</v>
          </cell>
        </row>
        <row r="66">
          <cell r="A66" t="str">
            <v>411.2</v>
          </cell>
          <cell r="B66" t="str">
            <v>EMULSION ASFALTICA DE ROTURA LENTA CRL - 1</v>
          </cell>
          <cell r="C66" t="str">
            <v>l</v>
          </cell>
          <cell r="D66" t="str">
            <v>3.6.4.2.2</v>
          </cell>
          <cell r="E66">
            <v>1646</v>
          </cell>
          <cell r="F66" t="str">
            <v>3.6.4.2.2</v>
          </cell>
        </row>
        <row r="67">
          <cell r="A67" t="str">
            <v>411.3</v>
          </cell>
          <cell r="B67" t="str">
            <v>EMULSION ASFALTICA DE ROTURA LENTA CRL - 1h</v>
          </cell>
          <cell r="C67" t="str">
            <v>l</v>
          </cell>
          <cell r="D67" t="str">
            <v>3.6.4.2.3</v>
          </cell>
          <cell r="E67">
            <v>1551</v>
          </cell>
          <cell r="F67" t="str">
            <v>3.6.4.2.3</v>
          </cell>
        </row>
        <row r="68">
          <cell r="A68" t="str">
            <v>414.1</v>
          </cell>
          <cell r="B68" t="str">
            <v>CEMENTO ASFALTICO MODIFICADO CON POLIMEROS TIPO I</v>
          </cell>
          <cell r="C68" t="str">
            <v>kg</v>
          </cell>
          <cell r="D68" t="str">
            <v>3.6.4.1.3</v>
          </cell>
          <cell r="E68">
            <v>2810</v>
          </cell>
          <cell r="F68" t="str">
            <v>3.6.4.1.3</v>
          </cell>
        </row>
        <row r="69">
          <cell r="A69" t="str">
            <v>414.2</v>
          </cell>
          <cell r="B69" t="str">
            <v>CEMENTO ASFALTICO MODIFICADO CON POLIMEROS TIPO II</v>
          </cell>
          <cell r="C69" t="str">
            <v>kg</v>
          </cell>
          <cell r="D69" t="str">
            <v>3.6.4.1.4</v>
          </cell>
          <cell r="E69">
            <v>2810</v>
          </cell>
          <cell r="F69" t="str">
            <v>3.6.4.1.4</v>
          </cell>
        </row>
        <row r="70">
          <cell r="A70" t="str">
            <v>414.3</v>
          </cell>
          <cell r="B70" t="str">
            <v>CEMENTO ASFALTICO MODIFICADO CON POLIMEROS TIPO III</v>
          </cell>
          <cell r="C70" t="str">
            <v>kg</v>
          </cell>
          <cell r="D70" t="str">
            <v>3.6.4.1.5</v>
          </cell>
          <cell r="E70">
            <v>2877</v>
          </cell>
          <cell r="F70" t="str">
            <v>3.6.4.1.5</v>
          </cell>
        </row>
        <row r="71">
          <cell r="A71" t="str">
            <v>414.4</v>
          </cell>
          <cell r="B71" t="str">
            <v>CEMENTO ASFALTICO MODIFICADO CON POLIMEROS TIPO IV</v>
          </cell>
          <cell r="C71" t="str">
            <v>kg</v>
          </cell>
          <cell r="D71" t="str">
            <v>3.6.4.1.6</v>
          </cell>
          <cell r="E71">
            <v>3148</v>
          </cell>
          <cell r="F71" t="str">
            <v>3.6.4.1.6</v>
          </cell>
        </row>
        <row r="72">
          <cell r="A72" t="str">
            <v>414.5</v>
          </cell>
          <cell r="B72" t="str">
            <v>CEMENTO ASFALTICO MODIFICADO CON POLIMEROS TIPO V</v>
          </cell>
          <cell r="C72" t="str">
            <v>kg</v>
          </cell>
          <cell r="E72">
            <v>2408</v>
          </cell>
          <cell r="F72" t="str">
            <v>3.6.4.1</v>
          </cell>
        </row>
        <row r="73">
          <cell r="A73" t="str">
            <v>415.1</v>
          </cell>
          <cell r="B73" t="str">
            <v>EMULSION ASFALTICA DE ROTURA MEDIA MODIFICADA CON POLIMEROS CRM-m</v>
          </cell>
          <cell r="C73" t="str">
            <v>l</v>
          </cell>
          <cell r="D73" t="str">
            <v>3.6.4.2.5</v>
          </cell>
          <cell r="E73">
            <v>1898</v>
          </cell>
          <cell r="F73" t="str">
            <v>3.6.4.2.5</v>
          </cell>
        </row>
        <row r="74">
          <cell r="A74" t="str">
            <v>420.1</v>
          </cell>
          <cell r="B74" t="str">
            <v>RIEGO DE IMPRIMACION CON EMULSION ASFALTICA</v>
          </cell>
          <cell r="C74" t="str">
            <v>m²</v>
          </cell>
          <cell r="D74" t="str">
            <v>3.6.4.3.1</v>
          </cell>
          <cell r="E74">
            <v>1673</v>
          </cell>
          <cell r="F74" t="str">
            <v xml:space="preserve">3.6.4.3.1 </v>
          </cell>
        </row>
        <row r="75">
          <cell r="A75" t="str">
            <v>420.2</v>
          </cell>
          <cell r="B75" t="str">
            <v>RIEGO DE IMPRIMACION CON ASFALTO LIQUIDO</v>
          </cell>
          <cell r="C75" t="str">
            <v>m²</v>
          </cell>
          <cell r="D75" t="str">
            <v>3.6.4.3.2</v>
          </cell>
          <cell r="E75">
            <v>2071</v>
          </cell>
          <cell r="F75" t="str">
            <v>3.6.4.3.2</v>
          </cell>
        </row>
        <row r="76">
          <cell r="A76" t="str">
            <v>421.1</v>
          </cell>
          <cell r="B76" t="str">
            <v>RIEGO DE LIGA CON EMULSION ASFALTICA CRR-1</v>
          </cell>
          <cell r="C76" t="str">
            <v>m²</v>
          </cell>
          <cell r="D76" t="str">
            <v>3.6.4.4.2</v>
          </cell>
          <cell r="E76">
            <v>1086</v>
          </cell>
          <cell r="F76" t="str">
            <v>3.6.4.4.2</v>
          </cell>
        </row>
        <row r="77">
          <cell r="A77" t="str">
            <v>421.2</v>
          </cell>
          <cell r="B77" t="str">
            <v>RIEGO DE LIGA CON EMULSION ASFALTICA CRR-2</v>
          </cell>
          <cell r="C77" t="str">
            <v>m²</v>
          </cell>
          <cell r="D77" t="str">
            <v>3.6.4.4.3</v>
          </cell>
          <cell r="E77">
            <v>947</v>
          </cell>
          <cell r="F77" t="str">
            <v>3.6.4.4.3</v>
          </cell>
        </row>
        <row r="78">
          <cell r="A78" t="str">
            <v>421.3</v>
          </cell>
          <cell r="B78" t="str">
            <v>RIEGO DE LIGA CON EMULSION MODIFICADA CON POLIMEROS CRR-1m</v>
          </cell>
          <cell r="C78" t="str">
            <v>m²</v>
          </cell>
          <cell r="D78" t="str">
            <v>3.6.4.4.4</v>
          </cell>
          <cell r="E78">
            <v>1024</v>
          </cell>
          <cell r="F78" t="str">
            <v>3.6.4.4.4</v>
          </cell>
        </row>
        <row r="79">
          <cell r="A79" t="str">
            <v>421.4</v>
          </cell>
          <cell r="B79" t="str">
            <v>RIEGO DE LIGA CON EMULSION MODIFICADA CON POLIMEROS CRR-2m</v>
          </cell>
          <cell r="C79" t="str">
            <v>m²</v>
          </cell>
          <cell r="D79" t="str">
            <v>3.6.4.4.5</v>
          </cell>
          <cell r="E79">
            <v>1043</v>
          </cell>
          <cell r="F79" t="str">
            <v>3.6.4.4.5</v>
          </cell>
        </row>
        <row r="80">
          <cell r="A80" t="str">
            <v>430.1</v>
          </cell>
          <cell r="B80" t="str">
            <v>TRATAMIENTO SUPERFICIAL SIMPLE CON EMULSION CRR-2</v>
          </cell>
          <cell r="C80" t="str">
            <v>m²</v>
          </cell>
          <cell r="D80" t="str">
            <v>3.6.4.5.1</v>
          </cell>
          <cell r="E80">
            <v>4279</v>
          </cell>
          <cell r="F80" t="str">
            <v>3.6.4.5.1</v>
          </cell>
        </row>
        <row r="81">
          <cell r="A81" t="str">
            <v>430.2</v>
          </cell>
          <cell r="B81" t="str">
            <v>TRATAMIENTO SUPERFICIAL SIMPLE CON EMULSION CRR-2M</v>
          </cell>
          <cell r="C81" t="str">
            <v>m²</v>
          </cell>
          <cell r="D81" t="str">
            <v>3.6.4.5.2</v>
          </cell>
          <cell r="E81">
            <v>4706</v>
          </cell>
          <cell r="F81" t="str">
            <v>3.6.4.5.2</v>
          </cell>
        </row>
        <row r="82">
          <cell r="A82" t="str">
            <v>431.1</v>
          </cell>
          <cell r="B82" t="str">
            <v>TRATAMIENTO SUPERFICIAL DOBLE CON EMULSION CRR-2</v>
          </cell>
          <cell r="C82" t="str">
            <v>m²</v>
          </cell>
          <cell r="D82" t="str">
            <v>3.6.4.6.1</v>
          </cell>
          <cell r="E82">
            <v>8104</v>
          </cell>
          <cell r="F82" t="str">
            <v>3.6.4.6.1</v>
          </cell>
        </row>
        <row r="83">
          <cell r="A83" t="str">
            <v>431.2</v>
          </cell>
          <cell r="B83" t="str">
            <v>TRATAMIENTO SUPERFICIAL DOBLE CON EMULSION CRR-2m</v>
          </cell>
          <cell r="C83" t="str">
            <v>m²</v>
          </cell>
          <cell r="D83" t="str">
            <v>3.6.4.6.2</v>
          </cell>
          <cell r="E83">
            <v>9092</v>
          </cell>
          <cell r="F83" t="str">
            <v>3.6.4.6.2</v>
          </cell>
        </row>
        <row r="84">
          <cell r="A84" t="str">
            <v>432.1</v>
          </cell>
          <cell r="B84" t="str">
            <v>SELLO DE ARENA-ASFALTO CON EMULSION CRR-2</v>
          </cell>
          <cell r="C84" t="str">
            <v>m²</v>
          </cell>
          <cell r="D84" t="str">
            <v>3.6.4.7.1</v>
          </cell>
          <cell r="E84">
            <v>2657</v>
          </cell>
          <cell r="F84" t="str">
            <v>3.6.4.7.1</v>
          </cell>
        </row>
        <row r="85">
          <cell r="A85" t="str">
            <v>432.2</v>
          </cell>
          <cell r="B85" t="str">
            <v>SELLO  DE ARENA-ASFALTO CON EMULSION CRR-2m</v>
          </cell>
          <cell r="C85" t="str">
            <v>m²</v>
          </cell>
          <cell r="D85" t="str">
            <v>3.6.4.7.2</v>
          </cell>
          <cell r="E85">
            <v>2688</v>
          </cell>
          <cell r="F85" t="str">
            <v>3.6.4.7.1</v>
          </cell>
        </row>
        <row r="86">
          <cell r="A86" t="str">
            <v>433.1</v>
          </cell>
          <cell r="B86" t="str">
            <v>LECHADA ASFALTICA CON EMULSION CRL-1H, TIPO LA-1</v>
          </cell>
          <cell r="C86" t="str">
            <v>m²</v>
          </cell>
          <cell r="D86" t="str">
            <v>3.6.4.8.1</v>
          </cell>
          <cell r="E86">
            <v>2654</v>
          </cell>
          <cell r="F86" t="str">
            <v>3.6.4.8.1</v>
          </cell>
        </row>
        <row r="87">
          <cell r="A87" t="str">
            <v>433.2</v>
          </cell>
          <cell r="B87" t="str">
            <v>LECHADA ASFALTICA CON EMULSION CRL-1h,TIPO LA-2</v>
          </cell>
          <cell r="C87" t="str">
            <v>m²</v>
          </cell>
          <cell r="D87" t="str">
            <v>3.6.4.8.2</v>
          </cell>
          <cell r="E87">
            <v>4067</v>
          </cell>
          <cell r="F87" t="str">
            <v>3.6.4.8.2</v>
          </cell>
        </row>
        <row r="88">
          <cell r="A88" t="str">
            <v>433.3</v>
          </cell>
          <cell r="B88" t="str">
            <v>LECHADA ASFALTICA CON EMULSION CRL-1h,TIPO LA-3</v>
          </cell>
          <cell r="C88" t="str">
            <v>m²</v>
          </cell>
          <cell r="D88" t="str">
            <v>3.6.4.8.3</v>
          </cell>
          <cell r="E88">
            <v>5097</v>
          </cell>
          <cell r="F88" t="str">
            <v>3.6.4.8.3</v>
          </cell>
        </row>
        <row r="89">
          <cell r="A89" t="str">
            <v>433.4</v>
          </cell>
          <cell r="B89" t="str">
            <v>LECHADA ASFALTICA CON EMULSION CRL-1h,TIPO LA-4</v>
          </cell>
          <cell r="C89" t="str">
            <v>m²</v>
          </cell>
          <cell r="D89" t="str">
            <v>3.6.4.8.4</v>
          </cell>
          <cell r="E89">
            <v>5767</v>
          </cell>
          <cell r="F89" t="str">
            <v>3.6.4.8.4</v>
          </cell>
        </row>
        <row r="90">
          <cell r="A90" t="str">
            <v>433.5</v>
          </cell>
          <cell r="B90" t="str">
            <v>LECHADA ASFALTICA CON EMULSION CRL-1hm, TIPO LA-1</v>
          </cell>
          <cell r="C90" t="str">
            <v>m²</v>
          </cell>
          <cell r="D90" t="str">
            <v>3.6.4.8.5</v>
          </cell>
          <cell r="E90">
            <v>3091</v>
          </cell>
          <cell r="F90" t="str">
            <v>3.6.4.8.5</v>
          </cell>
        </row>
        <row r="91">
          <cell r="A91" t="str">
            <v>433.6</v>
          </cell>
          <cell r="B91" t="str">
            <v>LECHADA ASFALTICA CON EMULSION CRL-1hm, TIPO LA-2</v>
          </cell>
          <cell r="C91" t="str">
            <v>m²</v>
          </cell>
          <cell r="D91" t="str">
            <v>3.6.4.8.6</v>
          </cell>
          <cell r="E91">
            <v>4456</v>
          </cell>
          <cell r="F91" t="str">
            <v>3.6.4.8.6</v>
          </cell>
        </row>
        <row r="92">
          <cell r="A92" t="str">
            <v>433.7</v>
          </cell>
          <cell r="B92" t="str">
            <v>LECHADA ASFALTICA CON EMULSION CRL-1hm, TIPO LA-3</v>
          </cell>
          <cell r="C92" t="str">
            <v>m²</v>
          </cell>
          <cell r="D92" t="str">
            <v>3.6.4.8.7</v>
          </cell>
          <cell r="E92">
            <v>5602</v>
          </cell>
          <cell r="F92" t="str">
            <v>3.6.4.8.7</v>
          </cell>
        </row>
        <row r="93">
          <cell r="A93" t="str">
            <v>433.8</v>
          </cell>
          <cell r="B93" t="str">
            <v>LECHADA ASFALTICA CON EMULSION CRL-1hm, TIPO LA-4</v>
          </cell>
          <cell r="C93" t="str">
            <v>m²</v>
          </cell>
          <cell r="D93" t="str">
            <v>3.6.4.8.8</v>
          </cell>
          <cell r="E93">
            <v>6386</v>
          </cell>
          <cell r="F93" t="str">
            <v>3.6.4.8.8</v>
          </cell>
        </row>
        <row r="94">
          <cell r="A94" t="str">
            <v>440.1</v>
          </cell>
          <cell r="B94" t="str">
            <v>MEZCLA DENSA EN FRIO, TIPO MDF-1</v>
          </cell>
          <cell r="C94" t="str">
            <v>m³</v>
          </cell>
          <cell r="D94" t="str">
            <v>3.6.4.9.1</v>
          </cell>
          <cell r="E94">
            <v>378418</v>
          </cell>
          <cell r="F94" t="str">
            <v>3.6.4.9.1</v>
          </cell>
        </row>
        <row r="95">
          <cell r="A95" t="str">
            <v>440.2</v>
          </cell>
          <cell r="B95" t="str">
            <v>MEZCLA DENSA EN FRIO,TIPO MDF-2</v>
          </cell>
          <cell r="C95" t="str">
            <v>m³</v>
          </cell>
          <cell r="D95" t="str">
            <v>3.6.4.9.2</v>
          </cell>
          <cell r="E95">
            <v>378506</v>
          </cell>
          <cell r="F95" t="str">
            <v>3.6.4.9.2</v>
          </cell>
        </row>
        <row r="96">
          <cell r="A96" t="str">
            <v>440.3</v>
          </cell>
          <cell r="B96" t="str">
            <v>MEZCLA DENSA EN FRIO, TIPO MDF-3</v>
          </cell>
          <cell r="C96" t="str">
            <v>m³</v>
          </cell>
          <cell r="D96" t="str">
            <v>3.6.4.9.3</v>
          </cell>
          <cell r="E96">
            <v>378574</v>
          </cell>
          <cell r="F96" t="str">
            <v>3.6.4.9.3</v>
          </cell>
        </row>
        <row r="97">
          <cell r="A97" t="str">
            <v>440.4</v>
          </cell>
          <cell r="B97" t="str">
            <v>MEZCLA DENSA EN FRIO PARA BACHEO</v>
          </cell>
          <cell r="C97" t="str">
            <v>m³</v>
          </cell>
          <cell r="D97" t="str">
            <v>3.6.4.9.4</v>
          </cell>
          <cell r="E97">
            <v>670241</v>
          </cell>
          <cell r="F97" t="str">
            <v>3.6.4.9.4</v>
          </cell>
        </row>
        <row r="98">
          <cell r="A98" t="str">
            <v>441.1</v>
          </cell>
          <cell r="B98" t="str">
            <v>MEZCLA ABIERTA EN FRIO TIPO MAF-1</v>
          </cell>
          <cell r="C98" t="str">
            <v>m³</v>
          </cell>
          <cell r="D98" t="str">
            <v>3.6.4.10.1</v>
          </cell>
          <cell r="E98">
            <v>378418</v>
          </cell>
          <cell r="F98" t="str">
            <v>3.6.4.10.1</v>
          </cell>
        </row>
        <row r="99">
          <cell r="A99" t="str">
            <v>441.2</v>
          </cell>
          <cell r="B99" t="str">
            <v>MEZCLA ABIERTA EN FRIO TIPO MAF-2</v>
          </cell>
          <cell r="C99" t="str">
            <v>m³</v>
          </cell>
          <cell r="D99" t="str">
            <v>3.6.4.10.2</v>
          </cell>
          <cell r="E99">
            <v>378506</v>
          </cell>
          <cell r="F99" t="str">
            <v>3.6.4.10.2</v>
          </cell>
        </row>
        <row r="100">
          <cell r="A100" t="str">
            <v>441.3</v>
          </cell>
          <cell r="B100" t="str">
            <v>MEZCLA ABIERTA EN FRIO TIPO MAF-3</v>
          </cell>
          <cell r="C100" t="str">
            <v>m³</v>
          </cell>
          <cell r="D100" t="str">
            <v>3.6.4.10.3</v>
          </cell>
          <cell r="E100">
            <v>381148</v>
          </cell>
          <cell r="F100" t="str">
            <v>3.6.4.10.3</v>
          </cell>
        </row>
        <row r="101">
          <cell r="A101" t="str">
            <v>441.4</v>
          </cell>
          <cell r="B101" t="str">
            <v>MEZCLA ABIERTA EN FRIO PARA BACHEO</v>
          </cell>
          <cell r="C101" t="str">
            <v>m³</v>
          </cell>
          <cell r="D101" t="str">
            <v>3.6.4.10.4</v>
          </cell>
          <cell r="E101">
            <v>639289</v>
          </cell>
          <cell r="F101" t="str">
            <v>3.6.4.10.4</v>
          </cell>
        </row>
        <row r="102">
          <cell r="A102" t="str">
            <v>450.1</v>
          </cell>
          <cell r="B102" t="str">
            <v>MEZCLA DENSA EN CALIENTE TIPO MDC-1</v>
          </cell>
          <cell r="C102" t="str">
            <v>m³</v>
          </cell>
          <cell r="D102" t="str">
            <v>3.6.4.11.1</v>
          </cell>
          <cell r="E102">
            <v>363345</v>
          </cell>
          <cell r="F102" t="str">
            <v>3.6.4.11.2</v>
          </cell>
        </row>
        <row r="103">
          <cell r="A103" t="str">
            <v>450.2</v>
          </cell>
          <cell r="B103" t="str">
            <v>MEZCLA DENSA EN CALIENTE TIPO MDC-2</v>
          </cell>
          <cell r="C103" t="str">
            <v>m³</v>
          </cell>
          <cell r="D103" t="str">
            <v>3.6.4.11.2</v>
          </cell>
          <cell r="E103">
            <v>363345</v>
          </cell>
          <cell r="F103" t="str">
            <v>3.6.4.11.3</v>
          </cell>
        </row>
        <row r="104">
          <cell r="A104" t="str">
            <v>450.3</v>
          </cell>
          <cell r="B104" t="str">
            <v>MEZCLA DENSA EN CALIENTE TIPO MDC-3</v>
          </cell>
          <cell r="C104" t="str">
            <v>m³</v>
          </cell>
          <cell r="D104" t="str">
            <v>3.6.4.11.3</v>
          </cell>
          <cell r="E104">
            <v>385630</v>
          </cell>
          <cell r="F104" t="str">
            <v>3.6.4.11.4</v>
          </cell>
        </row>
        <row r="105">
          <cell r="A105" t="str">
            <v>450.4</v>
          </cell>
          <cell r="B105" t="str">
            <v>MEZCLA SEMIDENSA EN CALIENTE TIPO MSC-1</v>
          </cell>
          <cell r="C105" t="str">
            <v>m³</v>
          </cell>
          <cell r="D105" t="str">
            <v>3.6.4.11.4</v>
          </cell>
          <cell r="E105">
            <v>381493</v>
          </cell>
          <cell r="F105" t="str">
            <v>3.6.4</v>
          </cell>
        </row>
        <row r="106">
          <cell r="A106" t="str">
            <v>450.5</v>
          </cell>
          <cell r="B106" t="str">
            <v>MEZCLA SEMIDENSA EN CALIENTE TIPO MSC-2</v>
          </cell>
          <cell r="C106" t="str">
            <v>m³</v>
          </cell>
          <cell r="D106" t="str">
            <v>3.6.4.11.5</v>
          </cell>
          <cell r="E106">
            <v>762856.84583333344</v>
          </cell>
          <cell r="F106" t="str">
            <v>3.6.4</v>
          </cell>
        </row>
        <row r="107">
          <cell r="A107" t="str">
            <v>450.6</v>
          </cell>
          <cell r="B107" t="str">
            <v>MEZCLA GRUESA EN CALIENTE TIPO MGC-0</v>
          </cell>
          <cell r="C107" t="str">
            <v>m³</v>
          </cell>
          <cell r="E107">
            <v>762856.84583333344</v>
          </cell>
          <cell r="F107" t="str">
            <v>3.6.4</v>
          </cell>
        </row>
        <row r="108">
          <cell r="A108" t="str">
            <v>450.7</v>
          </cell>
          <cell r="B108" t="str">
            <v>MEZCLA GRUESA EN CALIENTE TIPO MGC-1</v>
          </cell>
          <cell r="C108" t="str">
            <v>m³</v>
          </cell>
          <cell r="E108">
            <v>760333.60043333331</v>
          </cell>
          <cell r="F108" t="str">
            <v>3.6.4</v>
          </cell>
        </row>
        <row r="109">
          <cell r="A109" t="str">
            <v>450.8</v>
          </cell>
          <cell r="B109" t="str">
            <v>MEZCLA DE ALTO MODULO</v>
          </cell>
          <cell r="C109" t="str">
            <v>m³</v>
          </cell>
          <cell r="E109">
            <v>760333.60043333331</v>
          </cell>
          <cell r="F109" t="str">
            <v>3.6.4</v>
          </cell>
        </row>
        <row r="110">
          <cell r="A110" t="str">
            <v>450.9</v>
          </cell>
          <cell r="B110" t="str">
            <v>MEZCLA EN CALIENTE PARA BACHEO</v>
          </cell>
          <cell r="C110" t="str">
            <v>m³</v>
          </cell>
          <cell r="E110">
            <v>731536</v>
          </cell>
          <cell r="F110" t="str">
            <v>3.6.4.11.5</v>
          </cell>
        </row>
        <row r="111">
          <cell r="A111" t="str">
            <v>451.1</v>
          </cell>
          <cell r="B111" t="str">
            <v>MEZCLA ABIERTA EN CALIENTE TIPO MAC-1</v>
          </cell>
          <cell r="C111" t="str">
            <v>m³</v>
          </cell>
          <cell r="D111" t="str">
            <v>3.6.4.12.1</v>
          </cell>
          <cell r="E111">
            <v>308901</v>
          </cell>
          <cell r="F111" t="str">
            <v>3.6.4.12.1</v>
          </cell>
        </row>
        <row r="112">
          <cell r="A112" t="str">
            <v>451.1P</v>
          </cell>
          <cell r="B112" t="str">
            <v>MEZCLA ABIERTA EN CALIENTE TIPO MAC-1 (Comprando la Mezcla)</v>
          </cell>
          <cell r="C112" t="str">
            <v>m³</v>
          </cell>
          <cell r="E112">
            <v>629262</v>
          </cell>
          <cell r="F112" t="str">
            <v>3.6.4.12</v>
          </cell>
        </row>
        <row r="113">
          <cell r="A113" t="str">
            <v>451.2</v>
          </cell>
          <cell r="B113" t="str">
            <v>MEZCLA ABIERTA EN CALIENTE TIPO MAC-2</v>
          </cell>
          <cell r="C113" t="str">
            <v>m³</v>
          </cell>
          <cell r="D113" t="str">
            <v>3.6.4.12.2</v>
          </cell>
          <cell r="E113">
            <v>319145</v>
          </cell>
          <cell r="F113" t="str">
            <v>3.6.4.12.2</v>
          </cell>
        </row>
        <row r="114">
          <cell r="A114" t="str">
            <v>451.2P</v>
          </cell>
          <cell r="B114" t="str">
            <v>MEZCLA ABIERTA EN CALIENTE TIPO MAC-2 (Comprando la Mezcla)</v>
          </cell>
          <cell r="C114" t="str">
            <v>m³</v>
          </cell>
          <cell r="E114">
            <v>637179</v>
          </cell>
          <cell r="F114" t="str">
            <v>3.6.4.12</v>
          </cell>
        </row>
        <row r="115">
          <cell r="A115" t="str">
            <v>451.3</v>
          </cell>
          <cell r="B115" t="str">
            <v>MEZCLA ABIERTA EN CALIENTE TIPO MAC-3</v>
          </cell>
          <cell r="C115" t="str">
            <v>m³</v>
          </cell>
          <cell r="D115" t="str">
            <v>3.6.4.12.3</v>
          </cell>
          <cell r="E115">
            <v>363345</v>
          </cell>
          <cell r="F115" t="str">
            <v>3.6.4.12.3</v>
          </cell>
        </row>
        <row r="116">
          <cell r="A116" t="str">
            <v>451.3P</v>
          </cell>
          <cell r="B116" t="str">
            <v>MEZCLA ABIERTA EN CALIENTE TIPO MAC-3 (Comprando la Mezcla)</v>
          </cell>
          <cell r="C116" t="str">
            <v>m³</v>
          </cell>
          <cell r="E116">
            <v>705054</v>
          </cell>
          <cell r="F116" t="str">
            <v>3.6.4.12</v>
          </cell>
        </row>
        <row r="117">
          <cell r="A117" t="str">
            <v>451.4</v>
          </cell>
          <cell r="B117" t="str">
            <v>MEZCLA ABIERTA EN CALIENTE TIPO MAC-3 PARA BACHEO</v>
          </cell>
          <cell r="C117" t="str">
            <v>m³</v>
          </cell>
          <cell r="E117">
            <v>729470.88699766656</v>
          </cell>
          <cell r="F117" t="str">
            <v>3.6.4.12</v>
          </cell>
        </row>
        <row r="118">
          <cell r="A118" t="str">
            <v>452.1</v>
          </cell>
          <cell r="B118" t="str">
            <v>MEZCLA DISCONTINUA EN CALIENTE TIPO M-1</v>
          </cell>
          <cell r="C118" t="str">
            <v>m³</v>
          </cell>
          <cell r="D118" t="str">
            <v>3.6.4.13.1</v>
          </cell>
          <cell r="E118">
            <v>187270</v>
          </cell>
          <cell r="F118" t="str">
            <v>3.6.4.13.1</v>
          </cell>
        </row>
        <row r="119">
          <cell r="A119" t="str">
            <v>452.1P</v>
          </cell>
          <cell r="B119" t="str">
            <v>MEZCLA DISCONTINUA EN CALIENTE TIPO M-1 (Comprando la Mezcla)</v>
          </cell>
          <cell r="C119" t="str">
            <v>m³</v>
          </cell>
          <cell r="E119">
            <v>519238</v>
          </cell>
          <cell r="F119" t="str">
            <v>3.6.4.13.1 </v>
          </cell>
        </row>
        <row r="120">
          <cell r="A120" t="str">
            <v>452.2</v>
          </cell>
          <cell r="B120" t="str">
            <v>MEZCLA DISCONTINUA EN CALIENTE TIPO M-2</v>
          </cell>
          <cell r="C120" t="str">
            <v>m³</v>
          </cell>
          <cell r="D120" t="str">
            <v>3.6.4.13.2</v>
          </cell>
          <cell r="E120">
            <v>187270</v>
          </cell>
          <cell r="F120" t="str">
            <v>3.6.4.13.2</v>
          </cell>
        </row>
        <row r="121">
          <cell r="A121" t="str">
            <v>452.2P</v>
          </cell>
          <cell r="B121" t="str">
            <v>MEZCLA DISCONTINUA EN CALIENTE TIPO M-2 (Comprando la Mezcla)</v>
          </cell>
          <cell r="C121" t="str">
            <v>m³</v>
          </cell>
          <cell r="E121">
            <v>513887</v>
          </cell>
          <cell r="F121" t="str">
            <v>3.6.4.13.2</v>
          </cell>
        </row>
        <row r="122">
          <cell r="A122" t="str">
            <v>452.3</v>
          </cell>
          <cell r="B122" t="str">
            <v>MEZCLA DISCONTINUA EN CALIENTE TIPO F-1</v>
          </cell>
          <cell r="C122" t="str">
            <v>m³</v>
          </cell>
          <cell r="D122" t="str">
            <v>3.6.4.13.3</v>
          </cell>
          <cell r="E122">
            <v>187172</v>
          </cell>
          <cell r="F122" t="str">
            <v>3.6.4.13.7</v>
          </cell>
        </row>
        <row r="123">
          <cell r="A123" t="str">
            <v>452.3P</v>
          </cell>
          <cell r="B123" t="str">
            <v>MEZCLA DISCONTINUA EN CALIENTE TIPO F-1 (Comprando la Mezcla)</v>
          </cell>
          <cell r="C123" t="str">
            <v>m³</v>
          </cell>
          <cell r="E123">
            <v>455920</v>
          </cell>
          <cell r="F123" t="str">
            <v>3.6.4.13.7</v>
          </cell>
        </row>
        <row r="124">
          <cell r="A124" t="str">
            <v>452.4</v>
          </cell>
          <cell r="B124" t="str">
            <v>MEZCLA DISCONTINUA EN CALIENTE TIPO F-2</v>
          </cell>
          <cell r="C124" t="str">
            <v>m³</v>
          </cell>
          <cell r="D124" t="str">
            <v>3.6.4.13.4</v>
          </cell>
          <cell r="E124">
            <v>187270</v>
          </cell>
          <cell r="F124" t="str">
            <v>3.6.4.13.8</v>
          </cell>
        </row>
        <row r="125">
          <cell r="A125" t="str">
            <v>452.4P</v>
          </cell>
          <cell r="B125" t="str">
            <v>MEZCLA DISCONTINUA EN CALIENTE TIPO F-2 (Comprando la Mezcla)</v>
          </cell>
          <cell r="C125" t="str">
            <v>m³</v>
          </cell>
          <cell r="E125">
            <v>513887</v>
          </cell>
          <cell r="F125" t="str">
            <v>3.6.4.13.8 </v>
          </cell>
        </row>
        <row r="126">
          <cell r="A126" t="str">
            <v>453.1</v>
          </cell>
          <cell r="B126" t="str">
            <v>MEZCLA DRENANTE</v>
          </cell>
          <cell r="C126" t="str">
            <v>m³</v>
          </cell>
          <cell r="D126" t="str">
            <v>3.6.4.14.1</v>
          </cell>
          <cell r="E126">
            <v>181865</v>
          </cell>
          <cell r="F126" t="str">
            <v>3.6.4.13.7</v>
          </cell>
        </row>
        <row r="127">
          <cell r="A127" t="str">
            <v>460.1</v>
          </cell>
          <cell r="B127" t="str">
            <v>FRESADO DE PAVIMENTO ASFALTICO EN ESPESOR DE--------CMS</v>
          </cell>
          <cell r="C127" t="str">
            <v>m²</v>
          </cell>
          <cell r="D127" t="str">
            <v>3.6.4.15.1</v>
          </cell>
          <cell r="E127">
            <v>1471</v>
          </cell>
          <cell r="F127" t="str">
            <v>3.6.4.15.2</v>
          </cell>
        </row>
        <row r="128">
          <cell r="A128" t="str">
            <v>461.1</v>
          </cell>
          <cell r="B128" t="str">
            <v>PAVIMENTO RECICLADO EN FRIO EN EL LUGAR CON EMULSION ASFALTICA</v>
          </cell>
          <cell r="C128" t="str">
            <v>m³</v>
          </cell>
          <cell r="D128" t="str">
            <v>3.6.4.16.1</v>
          </cell>
          <cell r="E128">
            <v>146983</v>
          </cell>
          <cell r="F128" t="str">
            <v>3.6.4.16.1</v>
          </cell>
        </row>
        <row r="129">
          <cell r="A129" t="str">
            <v>461.2</v>
          </cell>
          <cell r="B129" t="str">
            <v>PAVIMENTO RECICLADO EN FRIO EN EL LUGAR CON CEMENTO ASFALTICO ESPUMADO</v>
          </cell>
          <cell r="C129" t="str">
            <v>m³</v>
          </cell>
          <cell r="D129" t="str">
            <v>3.6.4.16.2</v>
          </cell>
          <cell r="E129">
            <v>92339</v>
          </cell>
          <cell r="F129" t="str">
            <v>3.6.4.16.2</v>
          </cell>
        </row>
        <row r="130">
          <cell r="A130" t="str">
            <v>462.1</v>
          </cell>
          <cell r="B130" t="str">
            <v xml:space="preserve">MEZCLA ASFALTICA RECICLADA EN CALIENTE DEL TIPO ----------   </v>
          </cell>
          <cell r="C130" t="str">
            <v>m³</v>
          </cell>
          <cell r="D130" t="str">
            <v>3.6.4.17</v>
          </cell>
          <cell r="E130">
            <v>74389</v>
          </cell>
          <cell r="F130" t="str">
            <v>3.6.4.17.1 </v>
          </cell>
        </row>
        <row r="131">
          <cell r="A131" t="str">
            <v>462.1.1</v>
          </cell>
          <cell r="B131" t="str">
            <v>MEZCLA ASFALTICA RECICLADA EN CALIENTE DEL TIPO MDC-2</v>
          </cell>
          <cell r="C131" t="str">
            <v>m³</v>
          </cell>
          <cell r="D131" t="str">
            <v>3.6.4.17.3</v>
          </cell>
          <cell r="E131">
            <v>83823</v>
          </cell>
          <cell r="F131" t="str">
            <v>3.6.4.17.3</v>
          </cell>
        </row>
        <row r="132">
          <cell r="A132" t="str">
            <v>462.1.2</v>
          </cell>
          <cell r="B132" t="str">
            <v>MEZCLA ASFALTICA RECICLADA EN CALIENTE DEL TIPO MSC-1</v>
          </cell>
          <cell r="C132" t="str">
            <v>m³</v>
          </cell>
          <cell r="E132">
            <v>83823</v>
          </cell>
          <cell r="F132" t="str">
            <v>3.6.4.17.4</v>
          </cell>
        </row>
        <row r="133">
          <cell r="A133" t="str">
            <v>462.2</v>
          </cell>
          <cell r="B133" t="str">
            <v>MEZCLA ASFALTICA RECICLADA EN CALIENTE DEL TIPO PARA BACHEO</v>
          </cell>
          <cell r="C133" t="str">
            <v>m³</v>
          </cell>
          <cell r="D133" t="str">
            <v>3.6.4.17.5</v>
          </cell>
          <cell r="E133">
            <v>141910</v>
          </cell>
          <cell r="F133" t="str">
            <v>3.6.4.17</v>
          </cell>
        </row>
        <row r="134">
          <cell r="A134" t="str">
            <v>464.1</v>
          </cell>
          <cell r="B134" t="str">
            <v>GEOTEXTIL PARA REHABILITACION DE PAVIMENTOS ASFALTICOS</v>
          </cell>
          <cell r="C134" t="str">
            <v>m²</v>
          </cell>
          <cell r="E134">
            <v>5862</v>
          </cell>
          <cell r="F134" t="str">
            <v>3.6.8</v>
          </cell>
        </row>
        <row r="135">
          <cell r="A135" t="str">
            <v>464.2</v>
          </cell>
          <cell r="B135" t="str">
            <v>SUMINISTRO DE CEMENTO ASFALTICO</v>
          </cell>
          <cell r="C135" t="str">
            <v>kg</v>
          </cell>
          <cell r="D135" t="str">
            <v>3.6.4.1</v>
          </cell>
          <cell r="E135">
            <v>2092</v>
          </cell>
          <cell r="F135" t="str">
            <v>3.6.4.8 </v>
          </cell>
        </row>
        <row r="136">
          <cell r="A136" t="str">
            <v>464.3</v>
          </cell>
          <cell r="B136" t="str">
            <v>SUMINISTRO DE EMULSION ASFALTICA CONVENCIONAL</v>
          </cell>
          <cell r="C136" t="str">
            <v>l</v>
          </cell>
          <cell r="E136">
            <v>2069</v>
          </cell>
          <cell r="F136" t="str">
            <v>3.6.4.2</v>
          </cell>
        </row>
        <row r="137">
          <cell r="A137" t="str">
            <v>464.4</v>
          </cell>
          <cell r="B137" t="str">
            <v>SUMINISTRO DE EMULSION ASFALTICA MODIFICADA CON POLIMEROS</v>
          </cell>
          <cell r="C137" t="str">
            <v>l</v>
          </cell>
          <cell r="E137">
            <v>2069</v>
          </cell>
          <cell r="F137" t="str">
            <v> 3.6.4.2.5 </v>
          </cell>
        </row>
        <row r="138">
          <cell r="A138" t="str">
            <v>465.1</v>
          </cell>
          <cell r="B138" t="str">
            <v xml:space="preserve">EXCAVACION PARA REPARACION DE PAVIMENTO ASFALTICO  EXISTENTE         </v>
          </cell>
          <cell r="C138" t="str">
            <v>m³</v>
          </cell>
          <cell r="E138">
            <v>61102</v>
          </cell>
          <cell r="F138" t="str">
            <v>3.6.2.1</v>
          </cell>
        </row>
        <row r="139">
          <cell r="A139" t="str">
            <v>466.1</v>
          </cell>
          <cell r="B139" t="str">
            <v>SELLO DE GRIETAS EN PAVIMENTO ASFALTICO SIN RUTEO</v>
          </cell>
          <cell r="C139" t="str">
            <v>m</v>
          </cell>
          <cell r="E139">
            <v>985</v>
          </cell>
          <cell r="F139" t="str">
            <v>3.6.4.7</v>
          </cell>
        </row>
        <row r="140">
          <cell r="A140" t="str">
            <v>466.2</v>
          </cell>
          <cell r="B140" t="str">
            <v>SELLO DE GRIETAS EN PAVIMENTO ASFALTICO CON RUTEO</v>
          </cell>
          <cell r="C140" t="str">
            <v>m</v>
          </cell>
          <cell r="E140">
            <v>3373</v>
          </cell>
          <cell r="F140" t="str">
            <v>3.6.4.7</v>
          </cell>
        </row>
        <row r="141">
          <cell r="A141" t="str">
            <v>500.1</v>
          </cell>
          <cell r="B141" t="str">
            <v>PAVIMENTO DE CONCRETO HIDRAULICO</v>
          </cell>
          <cell r="C141" t="str">
            <v>m³</v>
          </cell>
          <cell r="D141" t="str">
            <v>3.6.5.1</v>
          </cell>
          <cell r="E141">
            <v>634697</v>
          </cell>
          <cell r="F141" t="str">
            <v>3.6.5.1</v>
          </cell>
        </row>
        <row r="142">
          <cell r="A142" t="str">
            <v>501.1</v>
          </cell>
          <cell r="B142" t="str">
            <v>CEMENTO PORTLAND NORMAL</v>
          </cell>
          <cell r="C142" t="str">
            <v>kg</v>
          </cell>
          <cell r="E142">
            <v>572</v>
          </cell>
          <cell r="F142" t="str">
            <v>1.35.1.1.3</v>
          </cell>
        </row>
        <row r="143">
          <cell r="A143" t="str">
            <v>510.1</v>
          </cell>
          <cell r="B143" t="str">
            <v>PAVIMENTO DE ADOQUINES DE CONCRETO</v>
          </cell>
          <cell r="C143" t="str">
            <v>m²</v>
          </cell>
          <cell r="D143" t="str">
            <v>3.6.5.2.10</v>
          </cell>
          <cell r="E143">
            <v>101084</v>
          </cell>
          <cell r="F143" t="str">
            <v>3.6.5.2.10</v>
          </cell>
        </row>
        <row r="144">
          <cell r="A144" t="str">
            <v>600.1</v>
          </cell>
          <cell r="B144" t="str">
            <v>EXCAVACIONES VARIAS SIN CLASIFICAR</v>
          </cell>
          <cell r="C144" t="str">
            <v>m³</v>
          </cell>
          <cell r="D144" t="str">
            <v>3.6.6.1.1</v>
          </cell>
          <cell r="E144">
            <v>10434</v>
          </cell>
          <cell r="F144" t="str">
            <v>3.6.6.1.9</v>
          </cell>
        </row>
        <row r="145">
          <cell r="A145" t="str">
            <v>600.2</v>
          </cell>
          <cell r="B145" t="str">
            <v>EXCAVACIONES VARIAS EN ROCA EN SECO</v>
          </cell>
          <cell r="C145" t="str">
            <v>m³</v>
          </cell>
          <cell r="D145" t="str">
            <v>3.6.6.1.9</v>
          </cell>
          <cell r="E145">
            <v>58703</v>
          </cell>
          <cell r="F145" t="str">
            <v>3.6.6.1.9</v>
          </cell>
        </row>
        <row r="146">
          <cell r="A146" t="str">
            <v>600.2P</v>
          </cell>
          <cell r="B146" t="str">
            <v xml:space="preserve">EXCAVACIONES EN ROCA (A MANO ) </v>
          </cell>
          <cell r="C146" t="str">
            <v>m³</v>
          </cell>
          <cell r="D146" t="str">
            <v>3.6.6.1</v>
          </cell>
          <cell r="E146">
            <v>80715</v>
          </cell>
          <cell r="F146" t="str">
            <v>3.6.6.1</v>
          </cell>
        </row>
        <row r="147">
          <cell r="A147" t="str">
            <v>600.3</v>
          </cell>
          <cell r="B147" t="str">
            <v>EXCAVACIONES VARIAS EN ROCA BAJO AGUA</v>
          </cell>
          <cell r="C147" t="str">
            <v>m³</v>
          </cell>
          <cell r="E147">
            <v>84710</v>
          </cell>
          <cell r="F147" t="str">
            <v>3.6.6.1.9</v>
          </cell>
        </row>
        <row r="148">
          <cell r="A148" t="str">
            <v>600.4</v>
          </cell>
          <cell r="B148" t="str">
            <v>EXCAVACIONES VARIAS EN MATERIAL COMUN EN SECO</v>
          </cell>
          <cell r="C148" t="str">
            <v>m³</v>
          </cell>
          <cell r="D148" t="str">
            <v>3.6.6.1.10</v>
          </cell>
          <cell r="E148">
            <v>8339</v>
          </cell>
          <cell r="F148" t="str">
            <v xml:space="preserve">3.6.6.1.10  </v>
          </cell>
        </row>
        <row r="149">
          <cell r="A149" t="str">
            <v>600.4P</v>
          </cell>
          <cell r="B149" t="str">
            <v>EXCAVACIONES VARIAS EN MATERIAL COMUN EN SECO A MANO</v>
          </cell>
          <cell r="C149" t="str">
            <v>m³</v>
          </cell>
          <cell r="D149" t="str">
            <v>3.6.6.1</v>
          </cell>
          <cell r="E149">
            <v>28380</v>
          </cell>
          <cell r="F149" t="str">
            <v>3.6.6.1</v>
          </cell>
        </row>
        <row r="150">
          <cell r="A150" t="str">
            <v>600.5</v>
          </cell>
          <cell r="B150" t="str">
            <v>EXCAVACIONES VARIAS EN MATERIAL COMUN BAJO AGUA</v>
          </cell>
          <cell r="C150" t="str">
            <v>m³</v>
          </cell>
          <cell r="D150" t="str">
            <v>3.6.6.1.11</v>
          </cell>
          <cell r="E150">
            <v>9082</v>
          </cell>
          <cell r="F150" t="str">
            <v>3.6.6.1.11</v>
          </cell>
        </row>
        <row r="151">
          <cell r="A151" t="str">
            <v>600.5P</v>
          </cell>
          <cell r="B151" t="str">
            <v>EXCAVACIONES VARIAS EN MATERIAL COMUN BAJO AGUA A MANO</v>
          </cell>
          <cell r="C151" t="str">
            <v>m³</v>
          </cell>
          <cell r="E151">
            <v>67515</v>
          </cell>
          <cell r="F151" t="str">
            <v>3.6.6.1</v>
          </cell>
        </row>
        <row r="152">
          <cell r="A152" t="str">
            <v>610.1</v>
          </cell>
          <cell r="B152" t="str">
            <v>RELLENO PARA ESTRUCTURAS</v>
          </cell>
          <cell r="C152" t="str">
            <v>m³</v>
          </cell>
          <cell r="D152" t="str">
            <v>3.6.6.2.1</v>
          </cell>
          <cell r="E152">
            <v>37892</v>
          </cell>
          <cell r="F152" t="str">
            <v xml:space="preserve">3.6.6.2.1   </v>
          </cell>
        </row>
        <row r="153">
          <cell r="A153" t="str">
            <v>610.2</v>
          </cell>
          <cell r="B153" t="str">
            <v>RELLENO CON MATERIAL FILTRANTE</v>
          </cell>
          <cell r="C153" t="str">
            <v>m³</v>
          </cell>
          <cell r="D153" t="str">
            <v>3.6.6.2.4</v>
          </cell>
          <cell r="E153">
            <v>48545</v>
          </cell>
          <cell r="F153" t="str">
            <v>3.6.6.2.4</v>
          </cell>
        </row>
        <row r="154">
          <cell r="A154" t="str">
            <v>620.1</v>
          </cell>
          <cell r="B154" t="str">
            <v>PILOTES PREFABRICADOS DE CONCRETO</v>
          </cell>
          <cell r="C154" t="str">
            <v>m</v>
          </cell>
          <cell r="D154" t="str">
            <v>3.6.6.3.1</v>
          </cell>
          <cell r="E154">
            <v>1693667</v>
          </cell>
          <cell r="F154" t="str">
            <v>3.6.6.3.1</v>
          </cell>
        </row>
        <row r="155">
          <cell r="A155" t="str">
            <v>620.2</v>
          </cell>
          <cell r="B155" t="str">
            <v>EXTENSION DE PILOTES</v>
          </cell>
          <cell r="C155" t="str">
            <v>m</v>
          </cell>
          <cell r="D155" t="str">
            <v>3.6.6.3.2</v>
          </cell>
          <cell r="E155">
            <v>0</v>
          </cell>
          <cell r="F155" t="str">
            <v>3.6.6.3.2</v>
          </cell>
        </row>
        <row r="156">
          <cell r="A156" t="str">
            <v>620.3</v>
          </cell>
          <cell r="B156" t="str">
            <v>PRUEBA DE CARGA</v>
          </cell>
          <cell r="C156" t="str">
            <v>u</v>
          </cell>
          <cell r="D156" t="str">
            <v>3.6.6.4.6</v>
          </cell>
          <cell r="E156">
            <v>0</v>
          </cell>
          <cell r="F156" t="str">
            <v>3.6.6.4.6</v>
          </cell>
        </row>
        <row r="157">
          <cell r="A157" t="str">
            <v>621.1</v>
          </cell>
          <cell r="B157" t="str">
            <v>PILOTE DE CONCRETO FUNDIDO IN SITU, DE DIAMETRO 0.80 M</v>
          </cell>
          <cell r="C157" t="str">
            <v>m</v>
          </cell>
          <cell r="D157" t="str">
            <v>3.6.6.4.1</v>
          </cell>
          <cell r="E157">
            <v>1559638</v>
          </cell>
          <cell r="F157" t="str">
            <v>3.6.6.4.1</v>
          </cell>
        </row>
        <row r="158">
          <cell r="A158" t="str">
            <v>621.1P</v>
          </cell>
          <cell r="B158" t="str">
            <v>PILOTE DE CONCRETO FUNDIDO IN SITU, DE DIAMETRO 0,40 M</v>
          </cell>
          <cell r="C158" t="str">
            <v>m</v>
          </cell>
          <cell r="D158" t="str">
            <v>3.6.6.4</v>
          </cell>
          <cell r="E158">
            <v>414456</v>
          </cell>
          <cell r="F158" t="str">
            <v>3.6.6.4</v>
          </cell>
        </row>
        <row r="159">
          <cell r="A159" t="str">
            <v>621.1P2</v>
          </cell>
          <cell r="B159" t="str">
            <v>SUMINISTRO DE PILOTES HINCADOS DIÁMETRO MÍNIMO 6" DE TUBERIA DE ACERO DE SEGUNDA.</v>
          </cell>
          <cell r="C159" t="str">
            <v>ml</v>
          </cell>
          <cell r="E159">
            <v>360000</v>
          </cell>
          <cell r="F159" t="str">
            <v>3.6.6.4</v>
          </cell>
        </row>
        <row r="160">
          <cell r="A160" t="str">
            <v>621.1P3</v>
          </cell>
          <cell r="B160" t="str">
            <v>SUMINISTRO DE PILOTES HINCADOS DIÁMETRO MÍNIMO 8" DE TUBERIA DE ACERO DE SEGUNDA.</v>
          </cell>
          <cell r="C160" t="str">
            <v>ml</v>
          </cell>
          <cell r="E160">
            <v>425000</v>
          </cell>
          <cell r="F160" t="str">
            <v>3.6.6.4</v>
          </cell>
        </row>
        <row r="161">
          <cell r="A161" t="str">
            <v>621.1P4</v>
          </cell>
          <cell r="B161" t="str">
            <v>SUMINISTRO DE PILOTES HINCADOS DIÁMETRO MÍNIMO 10" DE TUBERIA DE ACERO DE SEGUNDA.</v>
          </cell>
          <cell r="C161" t="str">
            <v>ml</v>
          </cell>
          <cell r="E161">
            <v>490000</v>
          </cell>
          <cell r="F161" t="str">
            <v>3.6.6.4</v>
          </cell>
        </row>
        <row r="162">
          <cell r="A162" t="str">
            <v>621.1P5</v>
          </cell>
          <cell r="B162" t="str">
            <v>SUMINISTRO DE PILOTES HINCADOS DIÁMETRO MÍNIMO 12" DE TUBERIA DE ACERO DE SEGUNDA.</v>
          </cell>
          <cell r="C162" t="str">
            <v>ml</v>
          </cell>
          <cell r="E162">
            <v>490000</v>
          </cell>
          <cell r="F162" t="str">
            <v>3.6.6.4</v>
          </cell>
        </row>
        <row r="163">
          <cell r="A163" t="str">
            <v>621.1P6</v>
          </cell>
          <cell r="B163" t="str">
            <v>HINCADO DE PILOTES DIÁMETRO MÍNIMO 6-12" DE TUBERIA DE ACERO DE SEGUNDA.</v>
          </cell>
          <cell r="C163" t="str">
            <v>ml</v>
          </cell>
          <cell r="E163">
            <v>105712</v>
          </cell>
          <cell r="F163" t="str">
            <v>3.6.6.4</v>
          </cell>
        </row>
        <row r="164">
          <cell r="A164" t="str">
            <v>621.1P7</v>
          </cell>
          <cell r="B164" t="str">
            <v>PILOTES PREEXCAVADOS TIPO CAISSON  D=1,20 M, (EXCAVACIÓN, ANILLOS DE 0,15 M EN CONCRETO CLASE D, CONCRETO CLASE C PARA EL NUCLEO , NO INCLUYE ACERO DE REFUERZO) L=15 M DE PROFUNDIDAD.</v>
          </cell>
          <cell r="C164" t="str">
            <v>ml</v>
          </cell>
          <cell r="E164">
            <v>1900000</v>
          </cell>
          <cell r="F164" t="str">
            <v>3.6.6.4</v>
          </cell>
        </row>
        <row r="165">
          <cell r="A165" t="str">
            <v>621.2</v>
          </cell>
          <cell r="B165" t="str">
            <v>BASE ACAMPANADA</v>
          </cell>
          <cell r="C165" t="str">
            <v>m³</v>
          </cell>
          <cell r="D165" t="str">
            <v>3.6.6.4.2</v>
          </cell>
          <cell r="E165">
            <v>1738513</v>
          </cell>
          <cell r="F165" t="str">
            <v>3.6.6.4.2</v>
          </cell>
        </row>
        <row r="166">
          <cell r="A166" t="str">
            <v>621.3</v>
          </cell>
          <cell r="B166" t="str">
            <v>PILOTE DE PRUEBA DE DIAMETRO ______</v>
          </cell>
          <cell r="C166" t="str">
            <v>m</v>
          </cell>
          <cell r="D166" t="str">
            <v>3.6.6.4.3</v>
          </cell>
          <cell r="E166">
            <v>0</v>
          </cell>
          <cell r="F166" t="str">
            <v>3.6.6.4.3</v>
          </cell>
        </row>
        <row r="167">
          <cell r="A167" t="str">
            <v>621.4</v>
          </cell>
          <cell r="B167" t="str">
            <v>BASE ACAMPANADA DE PRUEBA</v>
          </cell>
          <cell r="C167" t="str">
            <v>m³</v>
          </cell>
          <cell r="D167" t="str">
            <v>3.6.6.4.4</v>
          </cell>
          <cell r="E167">
            <v>0</v>
          </cell>
          <cell r="F167" t="str">
            <v xml:space="preserve"> 3.6.6.4.4</v>
          </cell>
        </row>
        <row r="168">
          <cell r="A168" t="str">
            <v>621.5</v>
          </cell>
          <cell r="B168" t="str">
            <v>CAMISA PERMANENTE DE DIAMETRO EXTERIOR ______</v>
          </cell>
          <cell r="C168" t="str">
            <v>m</v>
          </cell>
          <cell r="D168" t="str">
            <v>3.6.6.4.5</v>
          </cell>
          <cell r="E168">
            <v>3558356</v>
          </cell>
          <cell r="F168" t="str">
            <v>3.6.6.5.5</v>
          </cell>
        </row>
        <row r="169">
          <cell r="A169" t="str">
            <v>621.6</v>
          </cell>
          <cell r="B169" t="str">
            <v>PRUEBA DE CARGA</v>
          </cell>
          <cell r="C169" t="str">
            <v>u</v>
          </cell>
          <cell r="D169" t="str">
            <v>3.6.6.4.6</v>
          </cell>
          <cell r="E169">
            <v>110628933</v>
          </cell>
          <cell r="F169" t="str">
            <v xml:space="preserve">3.6.6.4.6 </v>
          </cell>
        </row>
        <row r="170">
          <cell r="A170" t="str">
            <v>622.1</v>
          </cell>
          <cell r="B170" t="str">
            <v>TABLESTACADO DE MADERA</v>
          </cell>
          <cell r="C170" t="str">
            <v>m²</v>
          </cell>
          <cell r="D170" t="str">
            <v>3.6.6.5.1</v>
          </cell>
          <cell r="E170">
            <v>112251</v>
          </cell>
          <cell r="F170" t="str">
            <v>3.6.6.5.1</v>
          </cell>
        </row>
        <row r="171">
          <cell r="A171" t="str">
            <v>622.2</v>
          </cell>
          <cell r="B171" t="str">
            <v>TABLESTACADO METALICO</v>
          </cell>
          <cell r="C171" t="str">
            <v>m²</v>
          </cell>
          <cell r="D171" t="str">
            <v>3.6.6.5.3</v>
          </cell>
          <cell r="E171">
            <v>0</v>
          </cell>
          <cell r="F171" t="str">
            <v>3.6.6.5.3</v>
          </cell>
        </row>
        <row r="172">
          <cell r="A172" t="str">
            <v>622.3</v>
          </cell>
          <cell r="B172" t="str">
            <v>TABLESTACADO DE CONCRETO REFORZADO</v>
          </cell>
          <cell r="C172" t="str">
            <v>m²</v>
          </cell>
          <cell r="D172" t="str">
            <v>3.6.6.5.2</v>
          </cell>
          <cell r="E172">
            <v>0</v>
          </cell>
          <cell r="F172" t="str">
            <v>3.6.6.5.2</v>
          </cell>
        </row>
        <row r="173">
          <cell r="A173" t="str">
            <v>622.4</v>
          </cell>
          <cell r="B173" t="str">
            <v>TABLESTACADO DE CONCRETO PREESFORZADO</v>
          </cell>
          <cell r="C173" t="str">
            <v>m²</v>
          </cell>
          <cell r="D173" t="str">
            <v>3.6.6.4.4</v>
          </cell>
          <cell r="E173">
            <v>0</v>
          </cell>
          <cell r="F173" t="str">
            <v>3.6.6.5.4 </v>
          </cell>
        </row>
        <row r="174">
          <cell r="A174" t="str">
            <v>622.5</v>
          </cell>
          <cell r="B174" t="str">
            <v>CORTE DEL EXTREMO SUPERIOR DEL ELEMENTO</v>
          </cell>
          <cell r="C174" t="str">
            <v>m</v>
          </cell>
          <cell r="D174" t="str">
            <v>3.6.6.5.5</v>
          </cell>
          <cell r="E174">
            <v>34696.661908571237</v>
          </cell>
          <cell r="F174" t="str">
            <v>3.6.6.5.5</v>
          </cell>
        </row>
        <row r="175">
          <cell r="A175" t="str">
            <v>630.1</v>
          </cell>
          <cell r="B175" t="str">
            <v>CONCRETO CLASE A</v>
          </cell>
          <cell r="C175" t="str">
            <v>m³</v>
          </cell>
          <cell r="D175" t="str">
            <v>3.6.6.6.1</v>
          </cell>
          <cell r="E175">
            <v>739187</v>
          </cell>
          <cell r="F175" t="str">
            <v>3.6.6.6.8</v>
          </cell>
        </row>
        <row r="176">
          <cell r="A176" t="str">
            <v>630.2</v>
          </cell>
          <cell r="B176" t="str">
            <v>CONCRETO CLASE B</v>
          </cell>
          <cell r="C176" t="str">
            <v>m³</v>
          </cell>
          <cell r="D176" t="str">
            <v>3.6.6.6.18</v>
          </cell>
          <cell r="E176">
            <v>705897</v>
          </cell>
          <cell r="F176" t="str">
            <v>3.6.6.6.17</v>
          </cell>
        </row>
        <row r="177">
          <cell r="A177" t="str">
            <v>630.3</v>
          </cell>
          <cell r="B177" t="str">
            <v>CONCRETO CLASE C</v>
          </cell>
          <cell r="C177" t="str">
            <v>m³</v>
          </cell>
          <cell r="D177" t="str">
            <v>3.6.6.6.26</v>
          </cell>
          <cell r="E177">
            <v>662514</v>
          </cell>
          <cell r="F177" t="str">
            <v xml:space="preserve"> 3.6.6.6.26</v>
          </cell>
        </row>
        <row r="178">
          <cell r="A178" t="str">
            <v>630.4</v>
          </cell>
          <cell r="B178" t="str">
            <v>CONCRETO CLASE D</v>
          </cell>
          <cell r="C178" t="str">
            <v>m³</v>
          </cell>
          <cell r="D178" t="str">
            <v>3.6.6.6.35</v>
          </cell>
          <cell r="E178">
            <v>619597</v>
          </cell>
          <cell r="F178" t="str">
            <v xml:space="preserve">3.6.6.6.35 </v>
          </cell>
        </row>
        <row r="179">
          <cell r="A179" t="str">
            <v>630.5</v>
          </cell>
          <cell r="B179" t="str">
            <v>CONCRETO CLASE E</v>
          </cell>
          <cell r="C179" t="str">
            <v>m³</v>
          </cell>
          <cell r="D179" t="str">
            <v>3.6.6.6.44</v>
          </cell>
          <cell r="E179">
            <v>584939</v>
          </cell>
          <cell r="F179" t="str">
            <v>3.6.6.6.44</v>
          </cell>
        </row>
        <row r="180">
          <cell r="A180" t="str">
            <v>630.6</v>
          </cell>
          <cell r="B180" t="str">
            <v>CONCRETO CLASE F</v>
          </cell>
          <cell r="C180" t="str">
            <v>m³</v>
          </cell>
          <cell r="D180" t="str">
            <v>3.6.6.6.46</v>
          </cell>
          <cell r="E180">
            <v>371116</v>
          </cell>
          <cell r="F180" t="str">
            <v>3.6.6.6.46</v>
          </cell>
        </row>
        <row r="181">
          <cell r="A181" t="str">
            <v>630.7</v>
          </cell>
          <cell r="B181" t="str">
            <v>CONCRETO CLASE G</v>
          </cell>
          <cell r="C181" t="str">
            <v>m³</v>
          </cell>
          <cell r="D181" t="str">
            <v>3.6.6.6.47</v>
          </cell>
          <cell r="E181">
            <v>294284</v>
          </cell>
          <cell r="F181" t="str">
            <v>3.6.6.6.47</v>
          </cell>
        </row>
        <row r="182">
          <cell r="A182" t="str">
            <v>630P</v>
          </cell>
          <cell r="B182" t="str">
            <v xml:space="preserve">HEXAPODOS ( PRECIO INCLUYE CONSTRUCCIÓN Y MONTAJE )  </v>
          </cell>
          <cell r="C182" t="str">
            <v>M³</v>
          </cell>
          <cell r="E182">
            <v>651365</v>
          </cell>
          <cell r="F182" t="str">
            <v>3.3.5.3.6</v>
          </cell>
        </row>
        <row r="183">
          <cell r="A183" t="str">
            <v>631P</v>
          </cell>
          <cell r="B183" t="str">
            <v>BOLSACRETOS</v>
          </cell>
          <cell r="C183" t="str">
            <v>m³</v>
          </cell>
          <cell r="D183" t="str">
            <v>3.6.6.21.2</v>
          </cell>
          <cell r="E183">
            <v>415220</v>
          </cell>
          <cell r="F183" t="str">
            <v>3.6.6.21.2</v>
          </cell>
        </row>
        <row r="184">
          <cell r="A184" t="str">
            <v>632.1</v>
          </cell>
          <cell r="B184" t="str">
            <v>BARANDA DE CONCRETO</v>
          </cell>
          <cell r="C184" t="str">
            <v>m</v>
          </cell>
          <cell r="D184" t="str">
            <v>3.6.6.7.1</v>
          </cell>
          <cell r="E184">
            <v>403313</v>
          </cell>
          <cell r="F184" t="str">
            <v>3.6.6.7.1</v>
          </cell>
        </row>
        <row r="185">
          <cell r="A185" t="str">
            <v>632.2</v>
          </cell>
          <cell r="B185" t="str">
            <v>BARANDA METALICA</v>
          </cell>
          <cell r="C185" t="str">
            <v>m</v>
          </cell>
          <cell r="D185" t="str">
            <v>3.6.6.7.2</v>
          </cell>
          <cell r="E185">
            <v>378845</v>
          </cell>
          <cell r="F185" t="str">
            <v>3.6.6.7.2</v>
          </cell>
        </row>
        <row r="186">
          <cell r="A186" t="str">
            <v>640.3</v>
          </cell>
          <cell r="B186" t="str">
            <v>ACERO DE REFUERZO fy 420_ Mpa</v>
          </cell>
          <cell r="C186" t="str">
            <v>kg</v>
          </cell>
          <cell r="D186" t="str">
            <v>3.6.6.8.3</v>
          </cell>
          <cell r="E186">
            <v>4874</v>
          </cell>
          <cell r="F186" t="str">
            <v> 3.6.6.8.3 </v>
          </cell>
        </row>
        <row r="187">
          <cell r="A187" t="str">
            <v>640.1P</v>
          </cell>
          <cell r="B187" t="str">
            <v xml:space="preserve">ACERO ESTRUCTURAL A36 , REHABILITACIÓN, CONSTRUCCIÓN  </v>
          </cell>
          <cell r="C187" t="str">
            <v>kg</v>
          </cell>
          <cell r="D187" t="str">
            <v>3.6.6.8.1</v>
          </cell>
          <cell r="E187">
            <v>12516</v>
          </cell>
          <cell r="F187" t="str">
            <v> 3.6.6.11</v>
          </cell>
        </row>
        <row r="188">
          <cell r="A188" t="str">
            <v>640.1P1</v>
          </cell>
          <cell r="B188" t="str">
            <v xml:space="preserve">Acero Estructural SAI 1045 para  rehabilitación y  construcción de elementos de puentes  </v>
          </cell>
          <cell r="C188" t="str">
            <v>KG</v>
          </cell>
          <cell r="E188">
            <v>17515</v>
          </cell>
          <cell r="F188" t="str">
            <v> 3.6.6.11.5</v>
          </cell>
        </row>
        <row r="189">
          <cell r="A189" t="str">
            <v>640.1P2</v>
          </cell>
          <cell r="B189" t="str">
            <v>PLATINAS 3/4" 0,40 * 0,40</v>
          </cell>
          <cell r="C189" t="str">
            <v>UND</v>
          </cell>
          <cell r="E189">
            <v>573343</v>
          </cell>
          <cell r="F189" t="str">
            <v>3.6.6.11.3</v>
          </cell>
        </row>
        <row r="190">
          <cell r="A190" t="str">
            <v>641.1</v>
          </cell>
          <cell r="B190" t="str">
            <v>ACERO DE PREESFUERZO</v>
          </cell>
          <cell r="C190" t="str">
            <v>ton-m</v>
          </cell>
          <cell r="D190" t="str">
            <v>3.6.6.9.1</v>
          </cell>
          <cell r="E190">
            <v>1297</v>
          </cell>
          <cell r="F190" t="str">
            <v>3.6.6.9.1</v>
          </cell>
        </row>
        <row r="191">
          <cell r="A191" t="str">
            <v>641.2</v>
          </cell>
          <cell r="B191" t="str">
            <v>ACERO DE PREESFUERZO</v>
          </cell>
          <cell r="C191" t="str">
            <v>kg</v>
          </cell>
          <cell r="D191" t="str">
            <v>3.6.6.9.2</v>
          </cell>
          <cell r="E191">
            <v>5070</v>
          </cell>
          <cell r="F191" t="str">
            <v>3.6.6.9</v>
          </cell>
        </row>
        <row r="192">
          <cell r="A192" t="str">
            <v>642.1</v>
          </cell>
          <cell r="B192" t="str">
            <v>APOYO ELASTOMERICO</v>
          </cell>
          <cell r="C192" t="str">
            <v>u</v>
          </cell>
          <cell r="D192" t="str">
            <v>3.6.6.10.1</v>
          </cell>
          <cell r="E192">
            <v>422053</v>
          </cell>
          <cell r="F192" t="str">
            <v>3.6.6.10.1</v>
          </cell>
        </row>
        <row r="193">
          <cell r="A193" t="str">
            <v>642.2</v>
          </cell>
          <cell r="B193" t="str">
            <v>SELLO PARA JUNTAS DE PUENTES</v>
          </cell>
          <cell r="C193" t="str">
            <v>m</v>
          </cell>
          <cell r="D193" t="str">
            <v>3.6.6.10.2</v>
          </cell>
          <cell r="E193">
            <v>40400</v>
          </cell>
          <cell r="F193" t="str">
            <v>3.6.6.10.2</v>
          </cell>
        </row>
        <row r="194">
          <cell r="A194" t="str">
            <v>650.1</v>
          </cell>
          <cell r="B194" t="str">
            <v>DISEÑO Y FABRICACION DE ESTRUCTURA METALICA</v>
          </cell>
          <cell r="C194" t="str">
            <v>kg</v>
          </cell>
          <cell r="E194">
            <v>0</v>
          </cell>
          <cell r="F194" t="str">
            <v>3.6.6.11.1</v>
          </cell>
        </row>
        <row r="195">
          <cell r="A195" t="str">
            <v>650.2</v>
          </cell>
          <cell r="B195" t="str">
            <v>FABRICACION DE LA ESTRUCTURA METALICA</v>
          </cell>
          <cell r="C195" t="str">
            <v>kg</v>
          </cell>
          <cell r="D195" t="str">
            <v>3.6.6.11.1</v>
          </cell>
          <cell r="E195">
            <v>12349</v>
          </cell>
          <cell r="F195" t="str">
            <v>3.6.6.11.2</v>
          </cell>
        </row>
        <row r="196">
          <cell r="A196" t="str">
            <v>650.3</v>
          </cell>
          <cell r="B196" t="str">
            <v>TRANSPORTE DE LA ESTRUCTURA METALICA</v>
          </cell>
          <cell r="C196" t="str">
            <v>kg</v>
          </cell>
          <cell r="E196">
            <v>150150</v>
          </cell>
          <cell r="F196" t="str">
            <v>3.6.6.11.7</v>
          </cell>
        </row>
        <row r="197">
          <cell r="A197" t="str">
            <v>650.3P</v>
          </cell>
          <cell r="B197" t="str">
            <v xml:space="preserve">TRANSPORTE DE ESTRUCTURA PUENTES </v>
          </cell>
          <cell r="C197" t="str">
            <v>Ton/Km</v>
          </cell>
          <cell r="E197">
            <v>900</v>
          </cell>
          <cell r="F197" t="str">
            <v>3.6.6.11</v>
          </cell>
        </row>
        <row r="198">
          <cell r="A198" t="str">
            <v>650.4</v>
          </cell>
          <cell r="B198" t="str">
            <v>MONTAJE Y PINTURA DE ESTRUCTURA METALICA</v>
          </cell>
          <cell r="C198" t="str">
            <v>kg</v>
          </cell>
          <cell r="E198">
            <v>1491</v>
          </cell>
          <cell r="F198" t="str">
            <v>3.6.6.11.6</v>
          </cell>
        </row>
        <row r="199">
          <cell r="A199" t="str">
            <v>660.1</v>
          </cell>
          <cell r="B199" t="str">
            <v>TUBERIA DE CONCRETO SIMPLE DE DIAMETRO 450 mm</v>
          </cell>
          <cell r="C199" t="str">
            <v>m</v>
          </cell>
          <cell r="D199" t="str">
            <v>3.6.6.12.7</v>
          </cell>
          <cell r="E199">
            <v>127919</v>
          </cell>
          <cell r="F199" t="str">
            <v>3.6.6.12.9 </v>
          </cell>
        </row>
        <row r="200">
          <cell r="A200" t="str">
            <v>660.2</v>
          </cell>
          <cell r="B200" t="str">
            <v>TUBERIA DE CONCRETO SIMPLE DE DIAMETRO 500 mm</v>
          </cell>
          <cell r="C200" t="str">
            <v>m</v>
          </cell>
          <cell r="D200" t="str">
            <v>3.6.6.12.8</v>
          </cell>
          <cell r="E200">
            <v>131819</v>
          </cell>
          <cell r="F200" t="str">
            <v>3.6.6.12.8</v>
          </cell>
        </row>
        <row r="201">
          <cell r="A201" t="str">
            <v>660.3</v>
          </cell>
          <cell r="B201" t="str">
            <v>TUBERIA DE CONCRETO SIMPLE DE DIAMETRO 600 mm</v>
          </cell>
          <cell r="C201" t="str">
            <v>m</v>
          </cell>
          <cell r="D201" t="str">
            <v>3.6.6.12.9</v>
          </cell>
          <cell r="E201">
            <v>157689</v>
          </cell>
          <cell r="F201" t="str">
            <v>3.6.6.12.9</v>
          </cell>
        </row>
        <row r="202">
          <cell r="A202" t="str">
            <v>661.1</v>
          </cell>
          <cell r="B202" t="str">
            <v>TUBERIA DE CONCRETO REFORZADO DE _____mm DE DIAMETRO INTERIOR</v>
          </cell>
          <cell r="C202" t="str">
            <v>m</v>
          </cell>
          <cell r="D202" t="str">
            <v>3.6.6.13.20</v>
          </cell>
          <cell r="E202">
            <v>342923</v>
          </cell>
          <cell r="F202" t="str">
            <v>3.6.6.13.4</v>
          </cell>
        </row>
        <row r="203">
          <cell r="A203" t="str">
            <v>662.1</v>
          </cell>
          <cell r="B203" t="str">
            <v>TUBERIA CORRUGADA DE ACERO GALVANIZADO, DE LAMINA CALIBRE___ Y DIAMETRO ___(mm)</v>
          </cell>
          <cell r="C203" t="str">
            <v>m</v>
          </cell>
          <cell r="D203" t="str">
            <v>3.6.6.14</v>
          </cell>
          <cell r="E203">
            <v>524565</v>
          </cell>
          <cell r="F203" t="str">
            <v>3.3.14.19.1</v>
          </cell>
        </row>
        <row r="204">
          <cell r="A204" t="str">
            <v>662.2</v>
          </cell>
          <cell r="B204" t="str">
            <v>TUBERIA CORRUGADA DE ACERO CON RECUBRIMIENTO BITUMINOSO, DE LAMINA CALIBRE___ Y DIAMETRO ___(mm)</v>
          </cell>
          <cell r="C204" t="str">
            <v>m</v>
          </cell>
          <cell r="E204">
            <v>0</v>
          </cell>
          <cell r="F204" t="str">
            <v>3.6.6.14</v>
          </cell>
        </row>
        <row r="205">
          <cell r="A205" t="str">
            <v>670.1</v>
          </cell>
          <cell r="B205" t="str">
            <v xml:space="preserve">DISIPADORES DE ENERGÍA Y SEDIMENTADORES EN GAVIONES          </v>
          </cell>
          <cell r="C205" t="str">
            <v>m³</v>
          </cell>
          <cell r="D205" t="str">
            <v>3.6.6.15.1</v>
          </cell>
          <cell r="E205">
            <v>140329</v>
          </cell>
          <cell r="F205" t="str">
            <v>3.6.6.15.2</v>
          </cell>
        </row>
        <row r="206">
          <cell r="A206" t="str">
            <v>670.2</v>
          </cell>
          <cell r="B206" t="str">
            <v>DISIPADORES DE ENERGIA Y SEDIMENTADORES EN CONCRETO CICLOPEO</v>
          </cell>
          <cell r="C206" t="str">
            <v>m³</v>
          </cell>
          <cell r="D206" t="str">
            <v>3.6.6.15.2</v>
          </cell>
          <cell r="E206">
            <v>361650</v>
          </cell>
          <cell r="F206" t="str">
            <v>3.6.6.15.2</v>
          </cell>
        </row>
        <row r="207">
          <cell r="A207" t="str">
            <v>671.1</v>
          </cell>
          <cell r="B207" t="str">
            <v xml:space="preserve">CUNETA DE CONCRETO FUNDIDA EN EL LUGAR            </v>
          </cell>
          <cell r="C207" t="str">
            <v>m³</v>
          </cell>
          <cell r="D207" t="str">
            <v>3.6.6.16.2</v>
          </cell>
          <cell r="E207">
            <v>685749</v>
          </cell>
          <cell r="F207" t="str">
            <v>3.6.6.16.1</v>
          </cell>
        </row>
        <row r="208">
          <cell r="A208" t="str">
            <v>671.2</v>
          </cell>
          <cell r="B208" t="str">
            <v>CUNETA PREFABRICADA DE CONCRETO</v>
          </cell>
          <cell r="C208" t="str">
            <v>m</v>
          </cell>
          <cell r="E208">
            <v>253361</v>
          </cell>
          <cell r="F208" t="str">
            <v>3.6.6.16.8</v>
          </cell>
        </row>
        <row r="209">
          <cell r="A209" t="str">
            <v>672.1</v>
          </cell>
          <cell r="B209" t="str">
            <v>BORDILLO DE CONCRETO</v>
          </cell>
          <cell r="C209" t="str">
            <v>m</v>
          </cell>
          <cell r="D209" t="str">
            <v>3.6.6.17.1</v>
          </cell>
          <cell r="E209">
            <v>54134</v>
          </cell>
          <cell r="F209" t="str">
            <v>3.6.6.19.2</v>
          </cell>
        </row>
        <row r="210">
          <cell r="A210" t="str">
            <v>673.1</v>
          </cell>
          <cell r="B210" t="str">
            <v>MATERIAL GRANULAR FILTRANTE</v>
          </cell>
          <cell r="C210" t="str">
            <v>m³</v>
          </cell>
          <cell r="D210" t="str">
            <v>3.6.8.2</v>
          </cell>
          <cell r="E210">
            <v>62791</v>
          </cell>
          <cell r="F210" t="str">
            <v>3.6.6.19.2</v>
          </cell>
        </row>
        <row r="211">
          <cell r="A211" t="str">
            <v>673.2</v>
          </cell>
          <cell r="B211" t="str">
            <v>GEOTEXTIL</v>
          </cell>
          <cell r="C211" t="str">
            <v>m²</v>
          </cell>
          <cell r="D211" t="str">
            <v>3.6.8.1.1</v>
          </cell>
          <cell r="E211">
            <v>5991</v>
          </cell>
          <cell r="F211" t="str">
            <v> 3.6.8.2.4 </v>
          </cell>
        </row>
        <row r="212">
          <cell r="A212" t="str">
            <v>673.3</v>
          </cell>
          <cell r="B212" t="str">
            <v>MATERIAL DE COBERTURA</v>
          </cell>
          <cell r="C212" t="str">
            <v>m³</v>
          </cell>
          <cell r="E212">
            <v>72357</v>
          </cell>
          <cell r="F212" t="str">
            <v>3.6.8.1.2</v>
          </cell>
        </row>
        <row r="213">
          <cell r="A213" t="str">
            <v>674.1</v>
          </cell>
          <cell r="B213" t="str">
            <v xml:space="preserve">DREN HORIZONTAL DE LONGITUD MENOR O IGUAL A DIEZ (10) METROS     </v>
          </cell>
          <cell r="C213" t="str">
            <v>m</v>
          </cell>
          <cell r="E213">
            <v>156054</v>
          </cell>
          <cell r="F213" t="str">
            <v>3.6.6.20.1</v>
          </cell>
        </row>
        <row r="214">
          <cell r="A214" t="str">
            <v>674.2</v>
          </cell>
          <cell r="B214" t="str">
            <v xml:space="preserve">DREN HORIZONTAL DE LONGITUD MAYOR A DIEZ (10) METROS     </v>
          </cell>
          <cell r="C214" t="str">
            <v>m</v>
          </cell>
          <cell r="E214">
            <v>228556</v>
          </cell>
          <cell r="F214" t="str">
            <v>3.6.6.20.2</v>
          </cell>
        </row>
        <row r="215">
          <cell r="A215" t="str">
            <v>680.1</v>
          </cell>
          <cell r="B215" t="str">
            <v>ESCAMAS EN CONCRETO</v>
          </cell>
          <cell r="C215" t="str">
            <v>m²</v>
          </cell>
          <cell r="D215" t="str">
            <v>3.6.6.20.1</v>
          </cell>
          <cell r="E215">
            <v>0</v>
          </cell>
          <cell r="F215" t="str">
            <v>3.6.6.20.1</v>
          </cell>
        </row>
        <row r="216">
          <cell r="A216" t="str">
            <v>680.2</v>
          </cell>
          <cell r="B216" t="str">
            <v>ARMADURA GALVANIZADA</v>
          </cell>
          <cell r="C216" t="str">
            <v>m</v>
          </cell>
          <cell r="D216" t="str">
            <v>3.6.6.20.2</v>
          </cell>
          <cell r="E216">
            <v>0</v>
          </cell>
          <cell r="F216" t="str">
            <v>3.6.6.20.2</v>
          </cell>
        </row>
        <row r="217">
          <cell r="A217" t="str">
            <v>680.3</v>
          </cell>
          <cell r="B217" t="str">
            <v>RELLENO GRANULAR PARA TIERRA ARMADA</v>
          </cell>
          <cell r="C217" t="str">
            <v>m³</v>
          </cell>
          <cell r="D217" t="str">
            <v>3.6.6.20.3</v>
          </cell>
          <cell r="E217">
            <v>87790</v>
          </cell>
          <cell r="F217" t="str">
            <v>3.6.6.20.3</v>
          </cell>
        </row>
        <row r="218">
          <cell r="A218" t="str">
            <v>681.1</v>
          </cell>
          <cell r="B218" t="str">
            <v>GAVION</v>
          </cell>
          <cell r="C218" t="str">
            <v>m³</v>
          </cell>
          <cell r="D218" t="str">
            <v>3.6.6.21.1</v>
          </cell>
          <cell r="E218">
            <v>123066</v>
          </cell>
          <cell r="F218" t="str">
            <v xml:space="preserve">3.6.6.21.1  </v>
          </cell>
        </row>
        <row r="219">
          <cell r="A219" t="str">
            <v>682.1</v>
          </cell>
          <cell r="B219" t="str">
            <v>COLCHOGAVIÓN</v>
          </cell>
          <cell r="C219" t="str">
            <v>m³</v>
          </cell>
          <cell r="E219">
            <v>115057</v>
          </cell>
          <cell r="F219" t="str">
            <v>3.2.7.5.3</v>
          </cell>
        </row>
        <row r="220">
          <cell r="A220" t="str">
            <v>690.1</v>
          </cell>
          <cell r="B220" t="str">
            <v xml:space="preserve">IMPERMEABILIZACIÓN DE ESTRUCTURAS            </v>
          </cell>
          <cell r="C220" t="str">
            <v>m²</v>
          </cell>
          <cell r="E220">
            <v>22774</v>
          </cell>
          <cell r="F220" t="str">
            <v>3.6.7.1.1</v>
          </cell>
        </row>
        <row r="221">
          <cell r="A221" t="str">
            <v>700.1</v>
          </cell>
          <cell r="B221" t="str">
            <v xml:space="preserve">LÍNEA DE DEMARCACIÓN CON PINTURA EN FRÍO    </v>
          </cell>
          <cell r="C221" t="str">
            <v>m</v>
          </cell>
          <cell r="E221">
            <v>1634</v>
          </cell>
          <cell r="F221" t="str">
            <v>3.6.7.1.1</v>
          </cell>
        </row>
        <row r="222">
          <cell r="A222" t="str">
            <v>700.2</v>
          </cell>
          <cell r="B222" t="str">
            <v>LÍNEA DE DEMARCACIÓN CON RESINA TERMOPLÁSTICA</v>
          </cell>
          <cell r="C222" t="str">
            <v>m</v>
          </cell>
          <cell r="E222">
            <v>1815</v>
          </cell>
          <cell r="F222" t="str">
            <v>3.6.7.1.6</v>
          </cell>
        </row>
        <row r="223">
          <cell r="A223" t="str">
            <v>700.3</v>
          </cell>
          <cell r="B223" t="str">
            <v>MARCA VIAL CON PINTURA EN FRÍO</v>
          </cell>
          <cell r="C223" t="str">
            <v>m²</v>
          </cell>
          <cell r="E223">
            <v>35082</v>
          </cell>
          <cell r="F223" t="str">
            <v> 3.6.7.1.2</v>
          </cell>
        </row>
        <row r="224">
          <cell r="A224" t="str">
            <v>700.4</v>
          </cell>
          <cell r="B224" t="str">
            <v xml:space="preserve">MARCA VIAL CON RESINA TERMOPLÁSTICA    </v>
          </cell>
          <cell r="C224" t="str">
            <v>m²</v>
          </cell>
          <cell r="D224" t="str">
            <v>3.6.7.1.6</v>
          </cell>
          <cell r="E224">
            <v>36564</v>
          </cell>
          <cell r="F224" t="str">
            <v>3.6.7.1.6</v>
          </cell>
        </row>
        <row r="225">
          <cell r="A225" t="str">
            <v>700P</v>
          </cell>
          <cell r="B225" t="str">
            <v>BANDAS SONORAS REDUCTORAS DE VELOCIDAD</v>
          </cell>
          <cell r="C225" t="str">
            <v>m²</v>
          </cell>
          <cell r="E225">
            <v>369788</v>
          </cell>
          <cell r="F225" t="str">
            <v>3.6.7</v>
          </cell>
        </row>
        <row r="226">
          <cell r="A226" t="str">
            <v>701.1</v>
          </cell>
          <cell r="B226" t="str">
            <v>TACHA REFLECTIVA</v>
          </cell>
          <cell r="C226" t="str">
            <v>u</v>
          </cell>
          <cell r="D226" t="str">
            <v>3.6.7.2.1</v>
          </cell>
          <cell r="E226">
            <v>10119</v>
          </cell>
          <cell r="F226" t="str">
            <v>3.6.7.2.1</v>
          </cell>
        </row>
        <row r="227">
          <cell r="A227" t="str">
            <v>710.1</v>
          </cell>
          <cell r="B227" t="str">
            <v>SEÑAL VERTICAL DE TRANSITO TIPO _____</v>
          </cell>
          <cell r="C227" t="str">
            <v>u</v>
          </cell>
          <cell r="D227" t="str">
            <v>3.6.7.3.13</v>
          </cell>
          <cell r="E227">
            <v>296826</v>
          </cell>
          <cell r="F227" t="str">
            <v>3.6.7.3.13</v>
          </cell>
        </row>
        <row r="228">
          <cell r="A228" t="str">
            <v>710.2</v>
          </cell>
          <cell r="B228" t="str">
            <v xml:space="preserve">SEÑAL VERTICAL DE TRANSITO TIPO ____ </v>
          </cell>
          <cell r="C228" t="str">
            <v>m²</v>
          </cell>
          <cell r="D228" t="str">
            <v>3.6.7.3.22</v>
          </cell>
          <cell r="E228">
            <v>558655</v>
          </cell>
          <cell r="F228" t="str">
            <v>3.6.7.3</v>
          </cell>
        </row>
        <row r="229">
          <cell r="A229" t="str">
            <v>720.1</v>
          </cell>
          <cell r="B229" t="str">
            <v>POSTE DE REFERENCIA</v>
          </cell>
          <cell r="C229" t="str">
            <v>u</v>
          </cell>
          <cell r="D229" t="str">
            <v>3.6.7.4.1</v>
          </cell>
          <cell r="E229">
            <v>199943</v>
          </cell>
          <cell r="F229" t="str">
            <v>3.6.7.4.1</v>
          </cell>
        </row>
        <row r="230">
          <cell r="A230" t="str">
            <v>730.1</v>
          </cell>
          <cell r="B230" t="str">
            <v>DEFENSAS METALICAS</v>
          </cell>
          <cell r="C230" t="str">
            <v>m</v>
          </cell>
          <cell r="D230" t="str">
            <v>3.6.7.5.1</v>
          </cell>
          <cell r="E230">
            <v>378076</v>
          </cell>
          <cell r="F230" t="str">
            <v>3.6.7.5.1</v>
          </cell>
        </row>
        <row r="231">
          <cell r="A231" t="str">
            <v>730.2</v>
          </cell>
          <cell r="B231" t="str">
            <v>SECCION FINAL</v>
          </cell>
          <cell r="C231" t="str">
            <v>u</v>
          </cell>
          <cell r="D231" t="str">
            <v>3.6.7.5.2</v>
          </cell>
          <cell r="E231">
            <v>81239</v>
          </cell>
          <cell r="F231" t="str">
            <v>3.6.7.5.2</v>
          </cell>
        </row>
        <row r="232">
          <cell r="A232" t="str">
            <v>730.3</v>
          </cell>
          <cell r="B232" t="str">
            <v>SECCION DE TOPE</v>
          </cell>
          <cell r="C232" t="str">
            <v>u</v>
          </cell>
          <cell r="D232" t="str">
            <v>3.6.7.5.3</v>
          </cell>
          <cell r="E232">
            <v>81350</v>
          </cell>
          <cell r="F232" t="str">
            <v>3.6.7.5.3</v>
          </cell>
        </row>
        <row r="233">
          <cell r="A233" t="str">
            <v>740.1</v>
          </cell>
          <cell r="B233" t="str">
            <v>CAPTAFAROS</v>
          </cell>
          <cell r="C233" t="str">
            <v>u</v>
          </cell>
          <cell r="D233" t="str">
            <v>3.6.7.6.1</v>
          </cell>
          <cell r="E233">
            <v>11007</v>
          </cell>
          <cell r="F233" t="str">
            <v>3.6.7.6.1</v>
          </cell>
        </row>
        <row r="234">
          <cell r="A234" t="str">
            <v>800.1</v>
          </cell>
          <cell r="B234" t="str">
            <v>CERCA DE ALAMBRE DE PUAS CON POSTES DE MADERA</v>
          </cell>
          <cell r="C234" t="str">
            <v>m</v>
          </cell>
          <cell r="D234" t="str">
            <v>3.6.9.1.1</v>
          </cell>
          <cell r="E234">
            <v>13335</v>
          </cell>
          <cell r="F234" t="str">
            <v>3.6.9.1.4</v>
          </cell>
        </row>
        <row r="235">
          <cell r="A235" t="str">
            <v>800.2</v>
          </cell>
          <cell r="B235" t="str">
            <v>CERCA DE ALAMBRE DE PUAS CON POSTES DE CONCRETO</v>
          </cell>
          <cell r="C235" t="str">
            <v>m</v>
          </cell>
          <cell r="D235" t="str">
            <v>3.6.9.1.2</v>
          </cell>
          <cell r="E235">
            <v>22764</v>
          </cell>
          <cell r="F235" t="str">
            <v>3.6.9.1.10</v>
          </cell>
        </row>
        <row r="236">
          <cell r="A236" t="str">
            <v>800.3</v>
          </cell>
          <cell r="B236" t="str">
            <v>CERCAS DE MALLA CON POSTES DE MADERA</v>
          </cell>
          <cell r="C236" t="str">
            <v>m</v>
          </cell>
          <cell r="E236">
            <v>35100</v>
          </cell>
          <cell r="F236" t="str">
            <v>3.6.9.1.6</v>
          </cell>
        </row>
        <row r="237">
          <cell r="A237" t="str">
            <v>800.4</v>
          </cell>
          <cell r="B237" t="str">
            <v>CERCAS DE MALLA CON POSTES DE CONCRETO</v>
          </cell>
          <cell r="C237" t="str">
            <v>m</v>
          </cell>
          <cell r="D237" t="str">
            <v>3.6.9.1.28</v>
          </cell>
          <cell r="E237">
            <v>44272</v>
          </cell>
          <cell r="F237" t="str">
            <v>3.6.9.1.13</v>
          </cell>
        </row>
        <row r="238">
          <cell r="A238" t="str">
            <v>800P</v>
          </cell>
          <cell r="B238" t="str">
            <v>CERRAMIENTO EN MALLA ESLABONADA</v>
          </cell>
          <cell r="C238" t="str">
            <v>m</v>
          </cell>
          <cell r="E238">
            <v>125901.58000000002</v>
          </cell>
          <cell r="F238" t="str">
            <v>3.6.9.1.30</v>
          </cell>
        </row>
        <row r="239">
          <cell r="A239" t="str">
            <v>801.1</v>
          </cell>
          <cell r="B239" t="str">
            <v>ROCERIA</v>
          </cell>
          <cell r="C239" t="str">
            <v>Ha</v>
          </cell>
          <cell r="E239">
            <v>513209</v>
          </cell>
          <cell r="F239" t="str">
            <v>3.6.1.2</v>
          </cell>
        </row>
        <row r="240">
          <cell r="A240" t="str">
            <v>801.2</v>
          </cell>
          <cell r="B240" t="str">
            <v>LIMPIEZA DE BERMAS</v>
          </cell>
          <cell r="C240" t="str">
            <v>m²</v>
          </cell>
          <cell r="E240">
            <v>84</v>
          </cell>
          <cell r="F240" t="str">
            <v>3.6.9.4.12</v>
          </cell>
        </row>
        <row r="241">
          <cell r="A241" t="str">
            <v>801.3</v>
          </cell>
          <cell r="B241" t="str">
            <v>LIMPIEZA A MANO DE CUNETAS EN TIERRA</v>
          </cell>
          <cell r="C241" t="str">
            <v>m</v>
          </cell>
          <cell r="E241">
            <v>361</v>
          </cell>
          <cell r="F241" t="str">
            <v>3.6.9.4.12</v>
          </cell>
        </row>
        <row r="242">
          <cell r="A242" t="str">
            <v>801.4</v>
          </cell>
          <cell r="B242" t="str">
            <v>LIMPIEZA A MANO DE CUNETAS EN CONCRETO</v>
          </cell>
          <cell r="C242" t="str">
            <v>m</v>
          </cell>
          <cell r="D242" t="str">
            <v>3.6.9.4.11</v>
          </cell>
          <cell r="E242">
            <v>303</v>
          </cell>
          <cell r="F242" t="str">
            <v>3.6.9.4.12</v>
          </cell>
        </row>
        <row r="243">
          <cell r="A243" t="str">
            <v>801.5</v>
          </cell>
          <cell r="B243" t="str">
            <v>LIMPIEZA A MANO DE ENCOLES Y DESCOLES</v>
          </cell>
          <cell r="C243" t="str">
            <v>m</v>
          </cell>
          <cell r="E243">
            <v>891</v>
          </cell>
          <cell r="F243" t="str">
            <v>3.6.9.4.8</v>
          </cell>
        </row>
        <row r="244">
          <cell r="A244" t="str">
            <v>801.6</v>
          </cell>
          <cell r="B244" t="str">
            <v>LIMPIEZA A MANO DE ALCANTARILLAS DE TUBO DE 600 O 900 mm</v>
          </cell>
          <cell r="C244" t="str">
            <v>u</v>
          </cell>
          <cell r="D244" t="str">
            <v>3.6.9.4.3</v>
          </cell>
          <cell r="E244">
            <v>25253</v>
          </cell>
          <cell r="F244" t="str">
            <v>3.6.9.4.10</v>
          </cell>
        </row>
        <row r="245">
          <cell r="A245" t="str">
            <v>801.7</v>
          </cell>
          <cell r="B245" t="str">
            <v>LIMPIEZA A MANO DE PONTONES Y PUENTES</v>
          </cell>
          <cell r="C245" t="str">
            <v>m</v>
          </cell>
          <cell r="E245">
            <v>631</v>
          </cell>
          <cell r="F245" t="str">
            <v>3.6.9.4</v>
          </cell>
        </row>
        <row r="246">
          <cell r="A246" t="str">
            <v>810.1</v>
          </cell>
          <cell r="B246" t="str">
            <v xml:space="preserve"> PROTECCIÓN DE TALUDES CON BLOQUE DE CÉSPED</v>
          </cell>
          <cell r="C246" t="str">
            <v>m²</v>
          </cell>
          <cell r="D246" t="str">
            <v>3.6.9.2.1</v>
          </cell>
          <cell r="E246">
            <v>11361</v>
          </cell>
          <cell r="F246" t="str">
            <v>3.6.9.2.1</v>
          </cell>
        </row>
        <row r="247">
          <cell r="A247" t="str">
            <v>810.2</v>
          </cell>
          <cell r="B247" t="str">
            <v>PROTECCIÓN DE TALUDES CON TIERRA ORGÁNICA</v>
          </cell>
          <cell r="C247" t="str">
            <v>m²</v>
          </cell>
          <cell r="D247" t="str">
            <v>3.6.9.2.2</v>
          </cell>
          <cell r="E247">
            <v>9406</v>
          </cell>
          <cell r="F247" t="str">
            <v>3.6.9.2.2</v>
          </cell>
        </row>
        <row r="248">
          <cell r="A248" t="str">
            <v>810.3</v>
          </cell>
          <cell r="B248" t="str">
            <v>PROTECCIÓN DE TALUD CON HIDROSIEMBRA CONTROLADA</v>
          </cell>
          <cell r="C248" t="str">
            <v>m²</v>
          </cell>
          <cell r="E248">
            <v>53464</v>
          </cell>
          <cell r="F248" t="str">
            <v>3.2.9.1.1</v>
          </cell>
        </row>
        <row r="249">
          <cell r="A249" t="str">
            <v>811.1</v>
          </cell>
          <cell r="B249" t="str">
            <v xml:space="preserve">PRODUCTO ENROLLADO PARA CONTROL DE EROSIÓN DEL TIPO ________         </v>
          </cell>
          <cell r="C249" t="str">
            <v>m²</v>
          </cell>
          <cell r="E249">
            <v>17697</v>
          </cell>
          <cell r="F249" t="str">
            <v>3.2.10.1</v>
          </cell>
        </row>
        <row r="250">
          <cell r="A250" t="str">
            <v>812.1</v>
          </cell>
          <cell r="B250" t="str">
            <v>RECUBRIMIENTO CON MALLA Y MORTERO 1:4 DE e= ___ cm.</v>
          </cell>
          <cell r="C250" t="str">
            <v>m²</v>
          </cell>
          <cell r="E250">
            <v>61360</v>
          </cell>
          <cell r="F250" t="str">
            <v>3.3.6.10.3 </v>
          </cell>
        </row>
        <row r="251">
          <cell r="A251" t="str">
            <v>900.1</v>
          </cell>
          <cell r="B251" t="str">
            <v>TRANSPORTE DE MATERIALES PROVENIENTES DE LA EXCAVACIÓN DE LA EXPLANACIÓN, CANALES Y PRESTAMOS, ENTRE CIEN METROS (100 m) Y MIL METROS  (1000m) DE DISTANCIA</v>
          </cell>
          <cell r="C251" t="str">
            <v>m³ -E</v>
          </cell>
          <cell r="D251" t="str">
            <v>3.6.9.3.1</v>
          </cell>
          <cell r="E251">
            <v>888</v>
          </cell>
          <cell r="F251" t="str">
            <v xml:space="preserve">3.6.9.3.1   </v>
          </cell>
        </row>
        <row r="252">
          <cell r="A252" t="str">
            <v>900.2</v>
          </cell>
          <cell r="B252" t="str">
            <v>TRANSPORTE DE MATERIALES PROVENIENTES DE LA EXCAVACIÓN DE LA EXPLANACIÓN, CANALES Y PRESTAMOS, PARA DISTANCIAS MAYORES DE MIL METROS  (1000m)</v>
          </cell>
          <cell r="C252" t="str">
            <v>m³ - km</v>
          </cell>
          <cell r="E252">
            <v>1183</v>
          </cell>
          <cell r="F252" t="str">
            <v xml:space="preserve">3.6.9.3.1   </v>
          </cell>
        </row>
        <row r="253">
          <cell r="A253" t="str">
            <v>900.3</v>
          </cell>
          <cell r="B253" t="str">
            <v>TRANSPORTE DE MATERIALES PROVENIENTES DE DERRUMBES</v>
          </cell>
          <cell r="C253" t="str">
            <v>m³ - km</v>
          </cell>
          <cell r="E253">
            <v>1420</v>
          </cell>
          <cell r="F253" t="str">
            <v xml:space="preserve">3.6.9.3.1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RCH - Diseño"/>
      <sheetName val="Resumen Tuberías"/>
      <sheetName val="ALV148"/>
      <sheetName val="ALV255"/>
      <sheetName val="ALV157"/>
      <sheetName val="ALVIDV1"/>
      <sheetName val="ALVIDV9"/>
      <sheetName val="ALVIDV11"/>
      <sheetName val="ALVIDV24"/>
      <sheetName val="ALVIDV27"/>
      <sheetName val="ALVC12ID"/>
      <sheetName val="ALVC6ID"/>
      <sheetName val="ALVC11ID"/>
      <sheetName val="ALVC28IZ"/>
      <sheetName val="ALVC227A"/>
      <sheetName val="ALVC29AIZ"/>
      <sheetName val="ALVC36IZ"/>
      <sheetName val="ALVC52IZ"/>
      <sheetName val="ALVC50IZ"/>
      <sheetName val="ALVC48AIZ"/>
      <sheetName val="Datos"/>
      <sheetName val="Hoja1"/>
      <sheetName val="Hoja3"/>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A3">
            <v>2</v>
          </cell>
        </row>
        <row r="437">
          <cell r="A437">
            <v>6</v>
          </cell>
          <cell r="B437">
            <v>150</v>
          </cell>
          <cell r="C437">
            <v>0.6</v>
          </cell>
        </row>
        <row r="438">
          <cell r="A438">
            <v>8</v>
          </cell>
          <cell r="B438">
            <v>200</v>
          </cell>
          <cell r="C438">
            <v>0.6</v>
          </cell>
        </row>
        <row r="439">
          <cell r="A439">
            <v>10</v>
          </cell>
          <cell r="B439">
            <v>250</v>
          </cell>
          <cell r="C439">
            <v>0.7</v>
          </cell>
        </row>
        <row r="440">
          <cell r="A440">
            <v>12</v>
          </cell>
          <cell r="B440">
            <v>300</v>
          </cell>
          <cell r="C440">
            <v>0.7</v>
          </cell>
        </row>
        <row r="441">
          <cell r="A441">
            <v>14</v>
          </cell>
          <cell r="B441">
            <v>350</v>
          </cell>
          <cell r="C441">
            <v>0.8</v>
          </cell>
        </row>
        <row r="442">
          <cell r="A442">
            <v>15</v>
          </cell>
          <cell r="B442">
            <v>375</v>
          </cell>
          <cell r="C442">
            <v>0.8</v>
          </cell>
        </row>
        <row r="443">
          <cell r="A443">
            <v>16</v>
          </cell>
          <cell r="B443">
            <v>400</v>
          </cell>
          <cell r="C443">
            <v>0.8</v>
          </cell>
        </row>
        <row r="444">
          <cell r="A444">
            <v>18</v>
          </cell>
          <cell r="B444">
            <v>450</v>
          </cell>
          <cell r="C444">
            <v>0.9</v>
          </cell>
        </row>
        <row r="445">
          <cell r="A445">
            <v>20</v>
          </cell>
          <cell r="B445">
            <v>500</v>
          </cell>
          <cell r="C445">
            <v>1</v>
          </cell>
        </row>
        <row r="446">
          <cell r="A446">
            <v>21</v>
          </cell>
          <cell r="B446">
            <v>525</v>
          </cell>
          <cell r="C446">
            <v>1</v>
          </cell>
        </row>
        <row r="447">
          <cell r="A447">
            <v>24</v>
          </cell>
          <cell r="B447">
            <v>600</v>
          </cell>
          <cell r="C447">
            <v>1.1000000000000001</v>
          </cell>
        </row>
        <row r="448">
          <cell r="A448">
            <v>27</v>
          </cell>
          <cell r="B448">
            <v>675</v>
          </cell>
          <cell r="C448">
            <v>1.2</v>
          </cell>
        </row>
        <row r="449">
          <cell r="A449">
            <v>30</v>
          </cell>
          <cell r="B449">
            <v>750</v>
          </cell>
          <cell r="C449">
            <v>1.3</v>
          </cell>
        </row>
        <row r="450">
          <cell r="A450">
            <v>33</v>
          </cell>
          <cell r="B450">
            <v>825</v>
          </cell>
          <cell r="C450">
            <v>1.4</v>
          </cell>
        </row>
        <row r="451">
          <cell r="A451">
            <v>36</v>
          </cell>
          <cell r="B451">
            <v>900</v>
          </cell>
          <cell r="C451">
            <v>1.5</v>
          </cell>
        </row>
        <row r="452">
          <cell r="A452">
            <v>40</v>
          </cell>
          <cell r="B452">
            <v>1000</v>
          </cell>
          <cell r="C452">
            <v>1.8</v>
          </cell>
        </row>
      </sheetData>
      <sheetData sheetId="22"/>
      <sheetData sheetId="23"/>
      <sheetData sheetId="24"/>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LARACIONES"/>
      <sheetName val="DATOS INICIALES"/>
      <sheetName val="ENTIDADES"/>
      <sheetName val="PRESUPUESTO"/>
      <sheetName val="MEMORIAS"/>
      <sheetName val="AIU"/>
      <sheetName val="APU"/>
      <sheetName val="APU AUXILIARES"/>
      <sheetName val="FACTOR PRESTACIONAL"/>
      <sheetName val="PÓLIZAS OBRA"/>
      <sheetName val="LEGALIZACIÓN OBRA"/>
      <sheetName val="PAPSO OBRA"/>
      <sheetName val="PMA"/>
      <sheetName val="PMT"/>
      <sheetName val="INSUMOS MATERIALES"/>
      <sheetName val="INSUMOS GENERALES"/>
      <sheetName val="INSUMOS TRANSPORTES"/>
      <sheetName val="INSUMOS EQUIPOS"/>
      <sheetName val="INSUMOS SERVICIOS"/>
      <sheetName val="INSUMOS MANO DE OBRA"/>
      <sheetName val="INTERVENTORÍA"/>
      <sheetName val="FM INTERVENTORÍA"/>
      <sheetName val="PÓLIZAS INTERVENTORÍA"/>
      <sheetName val="TASAS_INTERVENTORIA"/>
      <sheetName val="PAPSO INTERVENTORÍA"/>
      <sheetName val="INSUMOS ENSAYOS"/>
      <sheetName val="APU GEORREFERENCIACIÓN"/>
      <sheetName val="APU CARACTERIZACIÓN"/>
      <sheetName val="AJUSTE ESTUDIOS"/>
      <sheetName val="MATERIALES"/>
      <sheetName val="EQUIPOS"/>
      <sheetName val="TRANSPORTES"/>
      <sheetName val="MANO DE OBRA"/>
      <sheetName val="SERVICIOS"/>
      <sheetName val="ANÁLISIS TRANSPORTES"/>
      <sheetName val="F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9">
          <cell r="F29">
            <v>6498750</v>
          </cell>
        </row>
      </sheetData>
      <sheetData sheetId="12" refreshError="1">
        <row r="50">
          <cell r="F50">
            <v>23593541</v>
          </cell>
        </row>
      </sheetData>
      <sheetData sheetId="13" refreshError="1">
        <row r="30">
          <cell r="H30">
            <v>35546642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Evaluac. Rmendtos"/>
      <sheetName val="INDICMICROEMP"/>
      <sheetName val="PUENTES"/>
      <sheetName val="CONTRATEJEC."/>
      <sheetName val="INF. EMERGENCIAS"/>
      <sheetName val="NECESID. VIA"/>
      <sheetName val="CALC. CANTIDADES"/>
      <sheetName val="CUADRO SEGUIMIENTO"/>
      <sheetName val="ACCIDENTALIDAD"/>
      <sheetName val="ESTADO GENERAL"/>
      <sheetName val="TORTAS VIAS"/>
      <sheetName val="COMENTARIOS"/>
      <sheetName val="ANEXO FOTOGR."/>
      <sheetName val="infabr98"/>
      <sheetName val="infabr98.xls"/>
    </sheetNames>
    <definedNames>
      <definedName name="End_Bal"/>
      <definedName name="Interest_Rate"/>
      <definedName name="Loan_Amount"/>
      <definedName name="Loan_Start"/>
      <definedName name="Loan_Years"/>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prestacional"/>
      <sheetName val="Cuadrillas"/>
      <sheetName val="APUS Preliminares"/>
      <sheetName val="APUS Alcantarillado"/>
      <sheetName val="precios unitarios"/>
      <sheetName val="precios unitarios (2)"/>
      <sheetName val="cantidades de obra"/>
      <sheetName val="INSUMOS"/>
      <sheetName val="valor total"/>
      <sheetName val="genérico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
      <sheetName val="DESGLOSE DE PERSONAL"/>
      <sheetName val="EQUIPO"/>
      <sheetName val="MATERIALES"/>
      <sheetName val="ResumenK77+126 hasta K104+435"/>
      <sheetName val="K77+126 hasta K104+435"/>
      <sheetName val="k77+126 A K78"/>
      <sheetName val="K78-K79"/>
      <sheetName val="K79-K80"/>
      <sheetName val="K80-K81"/>
      <sheetName val="K81-K82"/>
      <sheetName val="K82-K83"/>
      <sheetName val="K83 - K84"/>
      <sheetName val="K84 - K85"/>
      <sheetName val="K85-K86"/>
      <sheetName val="K86-K87"/>
      <sheetName val="K87-K88"/>
      <sheetName val="K88-K89"/>
      <sheetName val="K89-K90"/>
      <sheetName val="K90-K91"/>
      <sheetName val="K91-K92"/>
      <sheetName val="K92-K93"/>
      <sheetName val="K93-K94"/>
      <sheetName val="K94-K95"/>
      <sheetName val="K95-K96"/>
      <sheetName val="K96-K97"/>
      <sheetName val="K97-K98"/>
      <sheetName val="K98-K99"/>
      <sheetName val="K99-K100"/>
      <sheetName val="K100-K101"/>
      <sheetName val="K101-K102"/>
      <sheetName val="K102-K103"/>
      <sheetName val="K103-K104"/>
      <sheetName val="K104-104+435"/>
      <sheetName val="RESUMEN CANTIDADES POR KM"/>
      <sheetName val="200.2"/>
      <sheetName val="201.7"/>
      <sheetName val="201.8"/>
      <sheetName val="201.9"/>
      <sheetName val="201.10"/>
      <sheetName val="201.15"/>
      <sheetName val="201.16"/>
      <sheetName val="210.1.1"/>
      <sheetName val="211.1"/>
      <sheetName val="220.1"/>
      <sheetName val="234.1"/>
      <sheetName val="310.1"/>
      <sheetName val="311.1"/>
      <sheetName val="320.1"/>
      <sheetName val="330.1"/>
      <sheetName val="420.1"/>
      <sheetName val="450.2P"/>
      <sheetName val="500.1"/>
      <sheetName val="511.1P"/>
      <sheetName val="511.2P"/>
      <sheetName val="672.1"/>
      <sheetName val="672.2P"/>
      <sheetName val="672.3P"/>
      <sheetName val="672.4P"/>
      <sheetName val="672.5P"/>
      <sheetName val="672.6P"/>
      <sheetName val="672.7P"/>
      <sheetName val="600.1"/>
      <sheetName val="600.2"/>
      <sheetName val="610.1"/>
      <sheetName val="610.1.1"/>
      <sheetName val="610.1.2P"/>
      <sheetName val="610.1.3P"/>
      <sheetName val="621.1"/>
      <sheetName val="621.2"/>
      <sheetName val="621.3"/>
      <sheetName val="621.4"/>
      <sheetName val="630.1"/>
      <sheetName val="630.2"/>
      <sheetName val="630.4"/>
      <sheetName val="630.6"/>
      <sheetName val="640.1"/>
      <sheetName val="640.2"/>
      <sheetName val="642.1"/>
      <sheetName val="642.2"/>
      <sheetName val="642.4"/>
      <sheetName val="642.5"/>
      <sheetName val="642.6"/>
      <sheetName val="642.7"/>
      <sheetName val="642.8"/>
      <sheetName val="642.3"/>
      <sheetName val="642.9"/>
      <sheetName val="642.10"/>
      <sheetName val="650.1"/>
      <sheetName val="650.2"/>
      <sheetName val="650.4"/>
      <sheetName val="650.3"/>
      <sheetName val="674.1"/>
      <sheetName val="674.1P"/>
      <sheetName val="674.2P"/>
      <sheetName val="674.3P"/>
      <sheetName val="674.4P"/>
      <sheetName val="661.1"/>
      <sheetName val="670.2"/>
      <sheetName val="671.1"/>
      <sheetName val="673.1"/>
      <sheetName val="673.2"/>
      <sheetName val="630.7"/>
      <sheetName val="671.2"/>
      <sheetName val="681.1"/>
      <sheetName val="673.3"/>
      <sheetName val="673.4"/>
      <sheetName val="673.5"/>
      <sheetName val="673.6"/>
      <sheetName val="671.3"/>
      <sheetName val="700.1"/>
      <sheetName val="700.3"/>
      <sheetName val="710.1"/>
      <sheetName val="700.1.1"/>
      <sheetName val="720.1"/>
      <sheetName val="730.1"/>
      <sheetName val="731.1"/>
      <sheetName val="800.2"/>
      <sheetName val="810.2"/>
      <sheetName val="810.3P"/>
      <sheetName val="900.2"/>
      <sheetName val="900.3"/>
      <sheetName val="SEG. PROGRAMA  HITO 3"/>
      <sheetName val="MOV.TIERRAS"/>
      <sheetName val="BASE "/>
      <sheetName val="SUBBASE"/>
      <sheetName val="MCD-2"/>
      <sheetName val="SITIOS CRITICOS (2)"/>
      <sheetName val="PUENTE K77+430 (2)"/>
      <sheetName val="PUENTE K77+830 (2)"/>
      <sheetName val="PUENTE K79+090 (2)"/>
      <sheetName val="puente k87+028 (2)"/>
      <sheetName val="PUENTE 87+414 (2)"/>
      <sheetName val="PUENTE 87+765 (2)"/>
      <sheetName val="PUENTE K88+535 (2)"/>
      <sheetName val="PUENTE 88+885 (2)"/>
      <sheetName val="PUENTE K91+355 (2)"/>
      <sheetName val="PUENTE K92+827 (2)"/>
      <sheetName val="PUENTE K93+483 (2)"/>
      <sheetName val="PUENTE K94+143 (2)"/>
      <sheetName val="PUENTE K94+907 (2)"/>
      <sheetName val="PUENTE K96+925 (2)"/>
      <sheetName val="PUENTE K99+293 (2)"/>
      <sheetName val="PUENTE K102+359 (2)"/>
      <sheetName val="PUENTE K105+580 (2)"/>
      <sheetName val="Muros cimentados superficia (2"/>
      <sheetName val="Muros cimentados en pilotes (2"/>
      <sheetName val="Pantallas de pìlotes (2)"/>
      <sheetName val="BOXCULVER"/>
      <sheetName val="ALCANTARILLAS"/>
      <sheetName val="CUNETA"/>
      <sheetName val="Disipadores"/>
      <sheetName val="Zanjas"/>
      <sheetName val="SUBDRENES"/>
      <sheetName val="Costos PAGA"/>
      <sheetName val="PREDIOS PR80-PR94"/>
      <sheetName val="PREDIOS PR94-PR117"/>
      <sheetName val="77+340 AL 78+000"/>
      <sheetName val="78+000 AL 79+000"/>
      <sheetName val="79+000 AL 80+000"/>
      <sheetName val="80+000 AL 81+000"/>
      <sheetName val="81+000 AL 82+000"/>
      <sheetName val="82+000 AL 83+000"/>
      <sheetName val="83+000 AL 84+000"/>
      <sheetName val="84+000 AL 85+000"/>
      <sheetName val="85+000 AL 86+000"/>
      <sheetName val="86+000 AL 87+000"/>
      <sheetName val="87+000 AL 88+000"/>
      <sheetName val="88+000 AL 89+000"/>
      <sheetName val="89+000 AL 90+000"/>
      <sheetName val="90+000 AL 91+000"/>
      <sheetName val="91+000 AL 92+000 "/>
      <sheetName val="92+000 AL 93+000"/>
      <sheetName val="93+000 AL 93+027.11"/>
      <sheetName val="93+027.11 AL 94+000"/>
      <sheetName val="94+000 AL 95+000"/>
      <sheetName val="95+000 AL 96+000"/>
      <sheetName val="96+000 AL 97+000"/>
      <sheetName val="97+000 AL 98+000"/>
      <sheetName val="98+000 AL 99+000"/>
      <sheetName val="99+000 AL 100+000"/>
      <sheetName val="100+000 AL 101+000"/>
      <sheetName val="101+000 AL 102+000"/>
      <sheetName val="102+000 AL 103+000"/>
      <sheetName val="103+000 AL 104+000"/>
      <sheetName val="104+000 AL 105+000"/>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CCIDENTES DE 1995 - 1996"/>
      <sheetName val="PORTADA"/>
      <sheetName val="FNC"/>
      <sheetName val="INDICE"/>
      <sheetName val="INDICE ALFABETICO"/>
      <sheetName val="EQUIPOS"/>
      <sheetName val="OTROS"/>
      <sheetName val="200.1"/>
      <sheetName val="200P1"/>
      <sheetName val="200P2"/>
      <sheetName val="200P3"/>
      <sheetName val="201.1"/>
      <sheetName val="201.1P"/>
      <sheetName val="211.11P"/>
      <sheetName val="201.2"/>
      <sheetName val="201.3"/>
      <sheetName val="201.3P"/>
      <sheetName val="201.4"/>
      <sheetName val="201.7P1"/>
      <sheetName val="201.7P2"/>
      <sheetName val="201.8P"/>
      <sheetName val="201.11"/>
      <sheetName val="201.11P"/>
      <sheetName val="201.12"/>
      <sheetName val="201.13"/>
      <sheetName val="201.14"/>
      <sheetName val="201.14P1"/>
      <sheetName val="201.17"/>
      <sheetName val="201.21"/>
      <sheetName val="210.1.2"/>
      <sheetName val="210.2.1"/>
      <sheetName val="210.2.1P"/>
      <sheetName val="210.2.2"/>
      <sheetName val="210.2.3"/>
      <sheetName val="210.2.4"/>
      <sheetName val="220.1P"/>
      <sheetName val="221.1"/>
      <sheetName val="221.2"/>
      <sheetName val="225P"/>
      <sheetName val="230.1"/>
      <sheetName val="230.2"/>
      <sheetName val="232.1"/>
      <sheetName val="311P1"/>
      <sheetName val="311P2"/>
      <sheetName val="311P3"/>
      <sheetName val="320.2"/>
      <sheetName val="330.2"/>
      <sheetName val="340.1"/>
      <sheetName val="340.2"/>
      <sheetName val="340.3"/>
      <sheetName val="341.1"/>
      <sheetName val="341.2"/>
      <sheetName val="343P"/>
      <sheetName val="410.1"/>
      <sheetName val="410.2"/>
      <sheetName val="411.1"/>
      <sheetName val="411.2"/>
      <sheetName val="411.3"/>
      <sheetName val="411P"/>
      <sheetName val="414.1"/>
      <sheetName val="414.2"/>
      <sheetName val="414.3"/>
      <sheetName val="414.4"/>
      <sheetName val="414.5"/>
      <sheetName val="415.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P"/>
      <sheetName val="440.2"/>
      <sheetName val="440.2P"/>
      <sheetName val="440.3"/>
      <sheetName val="440.3P"/>
      <sheetName val="440.4"/>
      <sheetName val="440.4P"/>
      <sheetName val="441.1"/>
      <sheetName val="441.1P"/>
      <sheetName val="441.2"/>
      <sheetName val="441.2P"/>
      <sheetName val="441.3"/>
      <sheetName val="441.3P"/>
      <sheetName val="441.4P"/>
      <sheetName val="450.1"/>
      <sheetName val="450.1P"/>
      <sheetName val="450.2"/>
      <sheetName val="450.3"/>
      <sheetName val="450.3P"/>
      <sheetName val="450.9"/>
      <sheetName val="450.9P"/>
      <sheetName val="451.1"/>
      <sheetName val="451.1P"/>
      <sheetName val="451.2"/>
      <sheetName val="451.2P"/>
      <sheetName val="451.3"/>
      <sheetName val="451.3P"/>
      <sheetName val="451.4P"/>
      <sheetName val="452.1"/>
      <sheetName val="452.1P"/>
      <sheetName val="452.2"/>
      <sheetName val="452.2P"/>
      <sheetName val="452.3"/>
      <sheetName val="452.3P"/>
      <sheetName val="452.4"/>
      <sheetName val="452.4P"/>
      <sheetName val="453.1"/>
      <sheetName val="460.1(5 CM)"/>
      <sheetName val="460.1 (10 CM)"/>
      <sheetName val="460.1P"/>
      <sheetName val="461.1"/>
      <sheetName val="461.2P"/>
      <sheetName val="462.1.1"/>
      <sheetName val="462.1.1P"/>
      <sheetName val="462.1.2"/>
      <sheetName val="462.1.2P"/>
      <sheetName val="462.1.3P"/>
      <sheetName val="462.1.3"/>
      <sheetName val="462.1.4P"/>
      <sheetName val="462.1.4"/>
      <sheetName val="462.2P"/>
      <sheetName val="464.1"/>
      <sheetName val="464.2"/>
      <sheetName val="464.3"/>
      <sheetName val="465.1"/>
      <sheetName val="466.1"/>
      <sheetName val="501.1"/>
      <sheetName val="510.1"/>
      <sheetName val="510P1"/>
      <sheetName val="510P2"/>
      <sheetName val="510P3"/>
      <sheetName val="600.3"/>
      <sheetName val="600.4"/>
      <sheetName val="600.4P"/>
      <sheetName val="600.5"/>
      <sheetName val="600.5P"/>
      <sheetName val="610.1P"/>
      <sheetName val="610.2"/>
      <sheetName val="620.1"/>
      <sheetName val="620.2"/>
      <sheetName val="620.3"/>
      <sheetName val="620P"/>
      <sheetName val="621.1P7"/>
      <sheetName val="621.5P2"/>
      <sheetName val="621P"/>
      <sheetName val="622.1"/>
      <sheetName val="622.2"/>
      <sheetName val="622.3"/>
      <sheetName val="622.4"/>
      <sheetName val="622.5"/>
      <sheetName val="623P"/>
      <sheetName val="623P1"/>
      <sheetName val="630P"/>
      <sheetName val="630.1.2P"/>
      <sheetName val="630.1P"/>
      <sheetName val="630.2P"/>
      <sheetName val="630.3"/>
      <sheetName val="630.3P"/>
      <sheetName val="630.4 "/>
      <sheetName val="630.5"/>
      <sheetName val="632.1"/>
      <sheetName val="632P"/>
      <sheetName val="632.P2"/>
      <sheetName val="633P"/>
      <sheetName val="640.1.1"/>
      <sheetName val="640.1.2"/>
      <sheetName val="640.1.3"/>
      <sheetName val="640.2P"/>
      <sheetName val="641.1"/>
      <sheetName val="642P1 JUNTAS"/>
      <sheetName val="642P2 JUNTAS"/>
      <sheetName val="642P3 JUNTAS"/>
      <sheetName val="650.3P"/>
      <sheetName val="660.1"/>
      <sheetName val="660.2"/>
      <sheetName val="660.3"/>
      <sheetName val="661.1.1 TIPO I"/>
      <sheetName val="661.1.2 TIPO II"/>
      <sheetName val="661.2.1 TIPO I"/>
      <sheetName val="661P"/>
      <sheetName val="662.1"/>
      <sheetName val="662.2"/>
      <sheetName val="670.1"/>
      <sheetName val="670.1P"/>
      <sheetName val="671.1P"/>
      <sheetName val="673.1P"/>
      <sheetName val="673.2.1 NT2500"/>
      <sheetName val="673.2.2 NT2100"/>
      <sheetName val="673.2.3"/>
      <sheetName val="673.2.4"/>
      <sheetName val="674P"/>
      <sheetName val="675P1"/>
      <sheetName val="675P2"/>
      <sheetName val="680.1"/>
      <sheetName val="680.2"/>
      <sheetName val="680.3"/>
      <sheetName val="680P1"/>
      <sheetName val="680P2"/>
      <sheetName val="682.1"/>
      <sheetName val="690.1"/>
      <sheetName val="700P BANDAS SONORAS "/>
      <sheetName val="701.1"/>
      <sheetName val="701P"/>
      <sheetName val="700.2"/>
      <sheetName val="700.4"/>
      <sheetName val="710.1.1"/>
      <sheetName val="710.1.2"/>
      <sheetName val="710.1.3"/>
      <sheetName val="710.1.4"/>
      <sheetName val="710.2"/>
      <sheetName val="730.2"/>
      <sheetName val="730.3"/>
      <sheetName val="740.1"/>
      <sheetName val="800.1"/>
      <sheetName val="800.3P"/>
      <sheetName val="800.4P"/>
      <sheetName val="800P"/>
      <sheetName val="810.1"/>
      <sheetName val="810.2P"/>
      <sheetName val="810.3"/>
      <sheetName val="811.1"/>
      <sheetName val="811P"/>
      <sheetName val="812.1"/>
      <sheetName val="815P"/>
      <sheetName val="900.1"/>
      <sheetName val="PLATINA"/>
      <sheetName val="PILOTES 6&quot;"/>
      <sheetName val="701.2P"/>
      <sheetName val="201.2 reforzado"/>
      <sheetName val="210.2 OTRA"/>
      <sheetName val="650.5P"/>
      <sheetName val="1p"/>
      <sheetName val="4651p"/>
      <sheetName val="LOCALIZACION ESTRUCTURAS"/>
      <sheetName val="LOCALIZACION CARRETERAS"/>
      <sheetName val="200P ROCERIA"/>
      <sheetName val="201.2 ciclopeo"/>
      <sheetName val="210.1"/>
      <sheetName val="210.2"/>
      <sheetName val="210.3"/>
      <sheetName val="211"/>
      <sheetName val="220"/>
      <sheetName val="310"/>
      <sheetName val="311"/>
      <sheetName val="341.1P"/>
      <sheetName val="415"/>
      <sheetName val="420"/>
      <sheetName val="432"/>
      <sheetName val="440.2PREP VIA "/>
      <sheetName val="440.1PREP VIA"/>
      <sheetName val="440.3PREP VIA  "/>
      <sheetName val="441.1P COMPRADA"/>
      <sheetName val="441.2P COMPRADA"/>
      <sheetName val="441.3P COMPRADA"/>
      <sheetName val="441.4"/>
      <sheetName val="450.1P "/>
      <sheetName val="450.3P "/>
      <sheetName val="450.5"/>
      <sheetName val="452.1P "/>
      <sheetName val="452.2P "/>
      <sheetName val="453"/>
      <sheetName val="460"/>
      <sheetName val="460P"/>
      <sheetName val="461.2"/>
      <sheetName val="462.1P"/>
      <sheetName val="462.3P"/>
      <sheetName val="462.4P"/>
      <sheetName val="462.5"/>
      <sheetName val="500"/>
      <sheetName val="500P"/>
      <sheetName val="510"/>
      <sheetName val="510P5"/>
      <sheetName val="600.4 P"/>
      <sheetName val="600.5 P"/>
      <sheetName val="621.5"/>
      <sheetName val="621.5P"/>
      <sheetName val="621.6"/>
      <sheetName val="621,7"/>
      <sheetName val="630.P"/>
      <sheetName val="631P BOLSACRETO"/>
      <sheetName val="632"/>
      <sheetName val="640.3"/>
      <sheetName val="641"/>
      <sheetName val="641P ANCLAJES"/>
      <sheetName val="650.3 OTRO"/>
      <sheetName val="660.1P"/>
      <sheetName val="661 TIPO 1"/>
      <sheetName val="661 TIPO 2"/>
      <sheetName val="661 OTRO"/>
      <sheetName val="671"/>
      <sheetName val="672"/>
      <sheetName val="674"/>
      <sheetName val="675.1"/>
      <sheetName val="675.2"/>
      <sheetName val="675.3"/>
      <sheetName val="676"/>
      <sheetName val="680P"/>
      <sheetName val="681"/>
      <sheetName val="680.1P"/>
      <sheetName val="682"/>
      <sheetName val="683P"/>
      <sheetName val="701"/>
      <sheetName val="710.3"/>
      <sheetName val="710.4"/>
      <sheetName val="710.5"/>
      <sheetName val="720"/>
      <sheetName val="740"/>
      <sheetName val="800.3"/>
      <sheetName val="800.4"/>
      <sheetName val="810.1P"/>
      <sheetName val="610P"/>
      <sheetName val="hexapodos"/>
      <sheetName val="LINEA DE DEMARCACIÓN BASE AGUA"/>
      <sheetName val="TACHA REFLECTIVA"/>
      <sheetName val="SEÑAL VERTICAL DE 75"/>
      <sheetName val="DEFENSA METALICA"/>
      <sheetName val="Hoja1 (2)"/>
      <sheetName val="Hoja2 (2)"/>
      <sheetName val="Hoja3 (2)"/>
      <sheetName val="Hoja2"/>
      <sheetName val="Hoja3"/>
      <sheetName val="a  aaInformación"/>
      <sheetName val="A MInformes M"/>
      <sheetName val="VínculoExternoRecuperado1"/>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Evaluación"/>
      <sheetName val="Evaluación (2)"/>
      <sheetName val="Evaluación (3)"/>
      <sheetName val="Base de Diseño"/>
      <sheetName val="Diagnóstico"/>
      <sheetName val="Ppto total"/>
      <sheetName val="Tabla"/>
      <sheetName val="Cimentación"/>
      <sheetName val="Parámetros"/>
      <sheetName val="Resumen tubería"/>
      <sheetName val="Tabla 4.1 Distrito Nº1"/>
      <sheetName val="Tabla 4.2 Distrito Nº2"/>
      <sheetName val="Tabal 4.3 Resumén distritos"/>
      <sheetName val="Tabla 4.4 Sistemas"/>
      <sheetName val="Insuficiencia"/>
      <sheetName val="Ppto alcantarillado"/>
      <sheetName val="memorias"/>
      <sheetName val="presupuesto"/>
      <sheetName val="#¡REF"/>
      <sheetName val="Formulario No.1 "/>
      <sheetName val="450.2P  Vía 9003"/>
      <sheetName val="632.1P "/>
      <sheetName val="630.4 Vía 9003"/>
      <sheetName val="630.6 Vía 7801"/>
      <sheetName val="ORGANIGRAMA"/>
      <sheetName val="FLUJO DE FONDOS"/>
      <sheetName val="CRONOGRAMA"/>
      <sheetName val="INSUMOS"/>
      <sheetName val="A.E.B"/>
      <sheetName val="A.P.U (3)"/>
      <sheetName val="A.P.U (2)"/>
      <sheetName val="A.P.U"/>
      <sheetName val="P.S"/>
      <sheetName val="A.I.U"/>
      <sheetName val="ACTA DE MODIFICACION No. 1"/>
      <sheetName val=" PROGR. INV."/>
      <sheetName val="ACTA DE MODIFICACION No. 2"/>
      <sheetName val=" PROGR. INV. ACTA MOD. 2"/>
      <sheetName val="REPROGR. 2"/>
      <sheetName val="ACTA DE MODIFICACION No. 3"/>
      <sheetName val=" PROGR. INV. ACTA MOD. 3"/>
      <sheetName val="ACTA DE MODIFICACION No. 4"/>
      <sheetName val=" PROGR. INV. ACTA MOD. REVISADO"/>
      <sheetName val=" PROGR. INV. ACTA MOD. 4"/>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RESUMEN"/>
      <sheetName val="L. MAT."/>
      <sheetName val="A.BAS."/>
      <sheetName val="CUAD."/>
      <sheetName val="APU"/>
      <sheetName val="AUI"/>
      <sheetName val="C.FIN."/>
      <sheetName val="P.INV"/>
      <sheetName val="P.S."/>
      <sheetName val="P.INV.ANTIC."/>
      <sheetName val="Estado Resumen"/>
      <sheetName val="TORTA"/>
      <sheetName val="Resum_Pav"/>
      <sheetName val="INVENT.ALC-CUNETAS 90BLB"/>
      <sheetName val="PUENTES Y PONTONES"/>
      <sheetName val="SEÑAL VERTICAL90BLB"/>
      <sheetName val="SEÑAL HORIZONTAL90BLB"/>
      <sheetName val="V%C3%ADnculoExternoRecuperado1"/>
      <sheetName val="T133-134"/>
      <sheetName val="T132-133"/>
      <sheetName val="T130-131"/>
      <sheetName val="4. G2. Sur - LOS PARRAS  3472"/>
      <sheetName val="SABANETA 3335"/>
      <sheetName val="AJIZAL 3335"/>
      <sheetName val="Formulario No. 3"/>
      <sheetName val="Desglose del AIU "/>
      <sheetName val="01051.02"/>
      <sheetName val="01052.01"/>
      <sheetName val="01053.01"/>
      <sheetName val="01054.01"/>
      <sheetName val="01057.03"/>
      <sheetName val="01065.03"/>
      <sheetName val="01051.01"/>
      <sheetName val="01030.02"/>
      <sheetName val="01065.04"/>
      <sheetName val="01065.05"/>
      <sheetName val="01065.06"/>
      <sheetName val="01090.01"/>
      <sheetName val="02001.02"/>
      <sheetName val="02008.02"/>
      <sheetName val="02010.01"/>
      <sheetName val="02010.02"/>
      <sheetName val="02010.05"/>
      <sheetName val="02010.16"/>
      <sheetName val="02020.01"/>
      <sheetName val="02020.02"/>
      <sheetName val="02040.05"/>
      <sheetName val="02040.07"/>
      <sheetName val="02040.10"/>
      <sheetName val="02080.01"/>
      <sheetName val="02210.06"/>
      <sheetName val="02210.07"/>
      <sheetName val="02210.08"/>
      <sheetName val="02210.10"/>
      <sheetName val="02212.01"/>
      <sheetName val="02212.02"/>
      <sheetName val="03010.02"/>
      <sheetName val="03020.01"/>
      <sheetName val="03030.01"/>
      <sheetName val="03030.02"/>
      <sheetName val="03070.01"/>
      <sheetName val="03070.02"/>
      <sheetName val="03510.01"/>
      <sheetName val="03510.02"/>
      <sheetName val="03510.04"/>
      <sheetName val="03510.07"/>
      <sheetName val="03510.06"/>
      <sheetName val="03520.01"/>
      <sheetName val="03520.04"/>
      <sheetName val="03520.05"/>
      <sheetName val="03550.02"/>
      <sheetName val="02010.15"/>
      <sheetName val="03610.01"/>
      <sheetName val="03610.02"/>
      <sheetName val="03610.03"/>
      <sheetName val="03610.04"/>
      <sheetName val="03610.05"/>
      <sheetName val="03610.06"/>
      <sheetName val="03610.07"/>
      <sheetName val="03616.03"/>
      <sheetName val="03616.04"/>
      <sheetName val="03670.04"/>
      <sheetName val="03670.05"/>
      <sheetName val="03670.06"/>
      <sheetName val="03670.07"/>
      <sheetName val="03670.09"/>
      <sheetName val="05010.09"/>
      <sheetName val="05010.10"/>
      <sheetName val="05020.04"/>
      <sheetName val="05020.08"/>
      <sheetName val="05030.01"/>
      <sheetName val="05030.04"/>
      <sheetName val="05030.08"/>
      <sheetName val="05030.50"/>
      <sheetName val="05030.51"/>
      <sheetName val="05088.01"/>
      <sheetName val="05090.09"/>
      <sheetName val="05100.02"/>
      <sheetName val="05100.03"/>
      <sheetName val="05200.03"/>
      <sheetName val="05520.01"/>
      <sheetName val="05520.02"/>
      <sheetName val="06010.02"/>
      <sheetName val="07013.08"/>
      <sheetName val="07013.09"/>
      <sheetName val="07013.14"/>
      <sheetName val="07020.01"/>
      <sheetName val="07021.01"/>
      <sheetName val="07021.02"/>
      <sheetName val="07030.01"/>
      <sheetName val="07070.01"/>
      <sheetName val="07110.02"/>
      <sheetName val="07110.03"/>
      <sheetName val="08020.06"/>
      <sheetName val="08020.18"/>
      <sheetName val="08020.20"/>
      <sheetName val="08030.03"/>
      <sheetName val="08030.04"/>
      <sheetName val="08030.05"/>
      <sheetName val="08030.06"/>
      <sheetName val="08030.07"/>
      <sheetName val="08030.08"/>
      <sheetName val="08030.09"/>
      <sheetName val="08030.10"/>
      <sheetName val="08060.01"/>
      <sheetName val="08070.01"/>
      <sheetName val="08070.04"/>
      <sheetName val="08070.05"/>
      <sheetName val="08070.06"/>
      <sheetName val="08070.07"/>
      <sheetName val="08070.08"/>
      <sheetName val="08070.09"/>
      <sheetName val="08070.10"/>
      <sheetName val="08070.11"/>
      <sheetName val="08070.12"/>
      <sheetName val="08090.01"/>
      <sheetName val="08110.01"/>
      <sheetName val="08110.03"/>
      <sheetName val="08130.01"/>
      <sheetName val="08170.04"/>
      <sheetName val="08170.05"/>
      <sheetName val="08190.01"/>
      <sheetName val="26101.01"/>
      <sheetName val="26102.01"/>
      <sheetName val="26103.01"/>
      <sheetName val="26301.01"/>
      <sheetName val="26318.01"/>
      <sheetName val="26320.01"/>
      <sheetName val="26342.01"/>
      <sheetName val="26362.01"/>
      <sheetName val="42023.01"/>
      <sheetName val="42304.01"/>
      <sheetName val="42312.01"/>
      <sheetName val="42313.01"/>
      <sheetName val="42314.01"/>
      <sheetName val="43003.01"/>
      <sheetName val="43004.01"/>
      <sheetName val="43007.01"/>
      <sheetName val="43022.01"/>
      <sheetName val="43023.01"/>
      <sheetName val="43023.02"/>
      <sheetName val="43024.01"/>
      <sheetName val="43026.01"/>
      <sheetName val="43026.02"/>
      <sheetName val="44003.01"/>
      <sheetName val="44004.01"/>
      <sheetName val="44022.01"/>
      <sheetName val="44023.01"/>
      <sheetName val="46001.01"/>
      <sheetName val="46002.01"/>
      <sheetName val="46003.01"/>
      <sheetName val="46009.01"/>
      <sheetName val="46010.01"/>
      <sheetName val="47022.01"/>
      <sheetName val="47004.01"/>
      <sheetName val="47030.01"/>
      <sheetName val="47030.02"/>
      <sheetName val="47030.03"/>
      <sheetName val="47030.04"/>
      <sheetName val="47030.05"/>
      <sheetName val="47030.06"/>
      <sheetName val="47035.03"/>
      <sheetName val="47035.04"/>
      <sheetName val="47035.05"/>
      <sheetName val="47035.06"/>
      <sheetName val="47042.01"/>
      <sheetName val="47042.02"/>
      <sheetName val="47107.01"/>
      <sheetName val="47107.02"/>
      <sheetName val="47115.01"/>
      <sheetName val="53015.01"/>
      <sheetName val="53016.01"/>
      <sheetName val="51036.01"/>
      <sheetName val="51036.02"/>
      <sheetName val="51036.03"/>
      <sheetName val="60000.01"/>
      <sheetName val="60000.02"/>
      <sheetName val="60000.03"/>
      <sheetName val="60000.04"/>
      <sheetName val="60000.06"/>
      <sheetName val="60000.08"/>
      <sheetName val="60000.09"/>
      <sheetName val="60000.10"/>
      <sheetName val="60000.12"/>
      <sheetName val="60000.13"/>
      <sheetName val="60000.14"/>
      <sheetName val="72000.01"/>
      <sheetName val="72000.02"/>
      <sheetName val="72000.03"/>
      <sheetName val="72000.04"/>
      <sheetName val="72000.05"/>
      <sheetName val="72000.06"/>
      <sheetName val="72000.07"/>
      <sheetName val="72000.08"/>
      <sheetName val="72000.09"/>
      <sheetName val="72000.10"/>
      <sheetName val="72000.11"/>
      <sheetName val="72000.12"/>
      <sheetName val="72000.13"/>
      <sheetName val="72000.14"/>
      <sheetName val="72000.15"/>
      <sheetName val="72000.16"/>
      <sheetName val="72000.17"/>
      <sheetName val="74000.01"/>
      <sheetName val="74000.02"/>
      <sheetName val="74000.03"/>
      <sheetName val="74000.04"/>
      <sheetName val="74000.09"/>
      <sheetName val="74000.10"/>
      <sheetName val="76000.01"/>
      <sheetName val="76000.02"/>
      <sheetName val="76000.03"/>
      <sheetName val="76000.04"/>
      <sheetName val="02010.51"/>
      <sheetName val="02010.52"/>
      <sheetName val="05020.51"/>
      <sheetName val="05020.52"/>
      <sheetName val="05020.53"/>
      <sheetName val="05020.54"/>
      <sheetName val="05020.55"/>
      <sheetName val="05020.56"/>
      <sheetName val="06010.10"/>
      <sheetName val="05035.01"/>
      <sheetName val="05035.02"/>
      <sheetName val="05080.01"/>
      <sheetName val="06010.11"/>
      <sheetName val="05510.01"/>
      <sheetName val="12100.03"/>
      <sheetName val="12100.04"/>
      <sheetName val="12100.05"/>
      <sheetName val="12100.06"/>
      <sheetName val="12100.07"/>
      <sheetName val="12100.08"/>
      <sheetName val="12100.10"/>
      <sheetName val="12100.11"/>
      <sheetName val="12100.12"/>
      <sheetName val="12100.13"/>
      <sheetName val="12100.14"/>
      <sheetName val="12100.15"/>
      <sheetName val="12100.16"/>
      <sheetName val="12100.17"/>
      <sheetName val="12100.18"/>
      <sheetName val="12100.19"/>
      <sheetName val="12100.20"/>
      <sheetName val="12100.21"/>
      <sheetName val="12100.22"/>
      <sheetName val="Hoja4"/>
      <sheetName val="Hoja4 (2)"/>
      <sheetName val="Hoja4 (3)"/>
      <sheetName val="4. Norte 2005"/>
      <sheetName val="Inversión"/>
      <sheetName val="A.I.U (2)"/>
      <sheetName val="Datos generales"/>
      <sheetName val="Datos de entrada"/>
      <sheetName val="FOR-001"/>
      <sheetName val="Sábana"/>
      <sheetName val="AIUI calculado"/>
      <sheetName val="Cuadro1"/>
      <sheetName val="Cuadro2"/>
      <sheetName val="Cuadro3"/>
      <sheetName val="Exper."/>
      <sheetName val="OtrosCálculos"/>
      <sheetName val="4. G1 Norte"/>
      <sheetName val="EST 2509 "/>
      <sheetName val="EST6003"/>
      <sheetName val="preacta1"/>
      <sheetName val="preacta2"/>
      <sheetName val="PREACTA3"/>
      <sheetName val="preacta4"/>
      <sheetName val="preacta5"/>
      <sheetName val="413ERPV"/>
      <sheetName val="450,24MDC"/>
      <sheetName val="45026MDCPB"/>
      <sheetName val="600Excvsincl"/>
      <sheetName val="bg"/>
      <sheetName val="conf calzada"/>
      <sheetName val="FALTANTEENER9"/>
      <sheetName val="702,1lineas"/>
      <sheetName val="NEC. PONTONES"/>
      <sheetName val="ANALIS JORNAL REAL"/>
      <sheetName val="PPTO DIAGNOSTICO"/>
      <sheetName val="FORMATO PPTO DE CIERRE"/>
      <sheetName val="MATRIZ"/>
      <sheetName val="LISTADO DE MATERIAL"/>
      <sheetName val="ANEXO FORMULARIO CANTIDADES"/>
      <sheetName val="ANEXO CALCULO AU"/>
      <sheetName val="ANEXO INVERSION AMBIENTAL"/>
      <sheetName val="APU I&amp;D (2)"/>
      <sheetName val="LISTADO DE PRECIOS"/>
      <sheetName val="LISTADO DE PRECIOS (2)"/>
      <sheetName val="APU OBRAS"/>
      <sheetName val="CONSOLIDADO REST ITUANGO"/>
      <sheetName val="Flujo De Caja panor 1"/>
      <sheetName val="HTA Y EQUIPO"/>
      <sheetName val="TRANSPORTE (2)"/>
      <sheetName val="F.C. SEDE PRINCIPAL"/>
      <sheetName val="APU I&amp;D"/>
      <sheetName val="LISTADO DE INSUMO"/>
      <sheetName val="EXPLOSION DE INSUMOS"/>
      <sheetName val="CONSOLIDADO DE INSUMOS"/>
      <sheetName val="ATHE"/>
      <sheetName val="THEQUIPO"/>
      <sheetName val="RELEQUIPO"/>
      <sheetName val="JORNALES"/>
      <sheetName val="PRTSOCIALES"/>
      <sheetName val="COPU"/>
      <sheetName val="COPUREAL"/>
      <sheetName val="NOV30"/>
      <sheetName val="DIC1"/>
      <sheetName val="PREACTA"/>
      <sheetName val="PREA14DIC"/>
      <sheetName val="ACTADI14"/>
      <sheetName val="MODIFIC"/>
      <sheetName val="ACFINFEB12"/>
      <sheetName val="ADI14DI"/>
      <sheetName val="AREA23A"/>
      <sheetName val="COPUADICI"/>
      <sheetName val="CANTOBRA"/>
      <sheetName val="ACTA1"/>
      <sheetName val="PTEINV"/>
      <sheetName val="ANTICIPO"/>
      <sheetName val="DESCUENTOS"/>
      <sheetName val="TRITUR"/>
      <sheetName val="APUREAL"/>
      <sheetName val="Módulo1"/>
      <sheetName val="0BRAS ADICIONALES"/>
      <sheetName val="CONTRATO 235 ACTUALIZADO"/>
      <sheetName val="FF-01"/>
      <sheetName val="VIABILIDAD (2)"/>
      <sheetName val="FF-01 ADICIONAL"/>
      <sheetName val="FS-03"/>
      <sheetName val="FICHA-EBI 1"/>
      <sheetName val="FICHA-EBI 2"/>
      <sheetName val="Cuadro"/>
      <sheetName val="Contratos en ejecución"/>
      <sheetName val="Contratos en ejecución (2)"/>
      <sheetName val="ANEXO No 4"/>
      <sheetName val="ANEXO No 4 (2)"/>
      <sheetName val="ANEXO No 4 JP"/>
      <sheetName val="EQ"/>
      <sheetName val="mat"/>
      <sheetName val="equip"/>
      <sheetName val="mdo"/>
      <sheetName val="analisis"/>
      <sheetName val="1"/>
      <sheetName val="2"/>
      <sheetName val="3"/>
      <sheetName val="4"/>
      <sheetName val="5"/>
      <sheetName val="6"/>
      <sheetName val="7"/>
      <sheetName val="8"/>
      <sheetName val="9"/>
      <sheetName val="10"/>
      <sheetName val="11"/>
      <sheetName val="12"/>
      <sheetName val="13"/>
      <sheetName val="14"/>
      <sheetName val="15"/>
      <sheetName val="16"/>
      <sheetName val="prog trab"/>
      <sheetName val="Progr Equ"/>
      <sheetName val="Girados"/>
      <sheetName val="inforbuenman"/>
      <sheetName val="Inversion"/>
      <sheetName val="7 (2)"/>
      <sheetName val="5 (2)"/>
      <sheetName val="6 (2)"/>
      <sheetName val="SML"/>
      <sheetName val="BALANCE"/>
      <sheetName val="5,1"/>
      <sheetName val="5,2"/>
      <sheetName val="5,3"/>
      <sheetName val="5,4"/>
      <sheetName val="cuadro costos"/>
      <sheetName val="BALANCE (2)"/>
      <sheetName val="INDICES"/>
      <sheetName val="PROGR"/>
      <sheetName val="Mate"/>
      <sheetName val="Equ"/>
      <sheetName val="Jorn"/>
      <sheetName val="1,1"/>
      <sheetName val="1,2"/>
      <sheetName val="1,3"/>
      <sheetName val="1,4"/>
      <sheetName val="1,5"/>
      <sheetName val="1,6"/>
      <sheetName val="1,7"/>
      <sheetName val="1,8"/>
      <sheetName val="2,1"/>
      <sheetName val="2,2"/>
      <sheetName val="2,3"/>
      <sheetName val="2,4"/>
      <sheetName val="2,5"/>
      <sheetName val="2,6"/>
      <sheetName val="3,1"/>
      <sheetName val="3,2"/>
      <sheetName val="3,3"/>
      <sheetName val="3,4"/>
      <sheetName val="3,5"/>
      <sheetName val="3,6"/>
      <sheetName val="4,1"/>
      <sheetName val="4,2"/>
      <sheetName val="4,3"/>
      <sheetName val="6,1"/>
      <sheetName val="6,2"/>
      <sheetName val="6,3"/>
      <sheetName val="6,4"/>
      <sheetName val="6,5"/>
      <sheetName val="7,1"/>
      <sheetName val="7,2"/>
      <sheetName val="7,3"/>
      <sheetName val="7,4"/>
      <sheetName val="7,5"/>
      <sheetName val="8,1"/>
      <sheetName val="9,1"/>
      <sheetName val="9,2"/>
      <sheetName val="9,3"/>
      <sheetName val="9,4"/>
      <sheetName val="9,5"/>
      <sheetName val="10,1"/>
      <sheetName val="10,2"/>
      <sheetName val="10,3"/>
      <sheetName val="10,4"/>
      <sheetName val="10,5"/>
      <sheetName val="10,6"/>
      <sheetName val="ccostos"/>
      <sheetName val="10,7"/>
      <sheetName val="11,1"/>
      <sheetName val="11,2"/>
      <sheetName val="11,3"/>
      <sheetName val="11,4"/>
      <sheetName val="11,5"/>
      <sheetName val="12,1,1"/>
      <sheetName val="12,1,2"/>
      <sheetName val="12,1,3"/>
      <sheetName val="12,1,4"/>
      <sheetName val="12,1,5"/>
      <sheetName val="12,1,6"/>
      <sheetName val="12,1,7"/>
      <sheetName val="12,1,8"/>
      <sheetName val="12,1,9"/>
      <sheetName val="12,1,10"/>
      <sheetName val="12,1,11"/>
      <sheetName val="12,1,12"/>
      <sheetName val="12,1,13"/>
      <sheetName val="12,1,14"/>
      <sheetName val="12,1,15"/>
      <sheetName val="12,1,16"/>
      <sheetName val="12,1,17"/>
      <sheetName val="12,1,18"/>
      <sheetName val="12,1,19"/>
      <sheetName val="12,1,20"/>
      <sheetName val="12,2,1"/>
      <sheetName val="12,2,2"/>
      <sheetName val="12,3,1"/>
      <sheetName val="12,3,2"/>
      <sheetName val="12,3,3"/>
      <sheetName val="12,4,1"/>
      <sheetName val="12,4,2"/>
      <sheetName val="12,5,1"/>
      <sheetName val="12,6,1"/>
      <sheetName val="12,6,2"/>
      <sheetName val="12,7,1"/>
      <sheetName val="12,7,2"/>
      <sheetName val="12,7,3"/>
      <sheetName val="12,7,4"/>
      <sheetName val="12,7,5"/>
      <sheetName val="12,8,1"/>
      <sheetName val="12,8,2"/>
      <sheetName val="12,8,3"/>
      <sheetName val="12,8,4"/>
      <sheetName val="12,8,5"/>
      <sheetName val="16,1,3"/>
      <sheetName val="16,1,4"/>
      <sheetName val="16,2,1"/>
      <sheetName val="16,2,2"/>
      <sheetName val="16,3,1"/>
      <sheetName val="16,4,1"/>
      <sheetName val="16,5,1"/>
      <sheetName val="16,5,2"/>
      <sheetName val="16,5,3"/>
      <sheetName val="16,5,4"/>
      <sheetName val="16,5,5"/>
      <sheetName val="16,5,6"/>
      <sheetName val="16,6,1"/>
      <sheetName val="16,7,1"/>
      <sheetName val="16,8,2"/>
      <sheetName val="16,8,3"/>
      <sheetName val="16,9,1"/>
      <sheetName val="16,9,2"/>
      <sheetName val="16,9,3"/>
      <sheetName val="16,9,4"/>
      <sheetName val="16,9,5"/>
      <sheetName val="16,10,1"/>
      <sheetName val="16,10,2"/>
      <sheetName val="16,10,3"/>
      <sheetName val="16,10,4"/>
      <sheetName val="16,11,1"/>
      <sheetName val="16,11,2"/>
      <sheetName val="16,11.3"/>
      <sheetName val="16,12,1"/>
      <sheetName val="16,12,2"/>
      <sheetName val="16,12,3"/>
      <sheetName val="16,12,4"/>
      <sheetName val="16,12,5"/>
      <sheetName val="16,12,6"/>
      <sheetName val="16,12,7"/>
      <sheetName val="16,12,8"/>
      <sheetName val="16,12,9"/>
      <sheetName val="16,13"/>
      <sheetName val="16,14"/>
      <sheetName val="16,15"/>
      <sheetName val="16,17"/>
      <sheetName val="16,18"/>
      <sheetName val="16,19"/>
      <sheetName val="16,20"/>
      <sheetName val="16,21"/>
      <sheetName val="16,22"/>
      <sheetName val="16,23"/>
      <sheetName val="costos adicional"/>
      <sheetName val="ONG"/>
      <sheetName val="CORPORI"/>
      <sheetName val="IDENT"/>
      <sheetName val="ANTECEDENTES"/>
      <sheetName val="PROYECTO"/>
      <sheetName val="THE"/>
      <sheetName val="PRECIO.MAT"/>
      <sheetName val="APUDETA."/>
      <sheetName val="COPUDETA."/>
      <sheetName val="FUENTES"/>
      <sheetName val="RECUR.HUM"/>
      <sheetName val="CRONOG."/>
      <sheetName val="MEC.EJECUC."/>
      <sheetName val="ACTAS"/>
      <sheetName val="PTEINB"/>
      <sheetName val="CUENTAS"/>
      <sheetName val="CAPACHO"/>
      <sheetName val="ANTICIPOS"/>
      <sheetName val="Datos"/>
      <sheetName val="Compilado"/>
      <sheetName val="Base Datos"/>
      <sheetName val="ACEROS"/>
      <sheetName val="C123"/>
      <sheetName val="M14"/>
      <sheetName val="A.1"/>
      <sheetName val="A.2"/>
      <sheetName val="CANT. MAT."/>
      <sheetName val="17"/>
      <sheetName val="18"/>
      <sheetName val="19"/>
      <sheetName val="20"/>
      <sheetName val="21"/>
      <sheetName val="22"/>
      <sheetName val="23"/>
      <sheetName val="24"/>
      <sheetName val="14."/>
      <sheetName val="15."/>
      <sheetName val="EXC MAQUINA"/>
      <sheetName val="CANECAS"/>
      <sheetName val="PINTURA ACRILICA PARA TRAFICO"/>
      <sheetName val="RELLENO CON VIBRO"/>
      <sheetName val="DILATACION TABL ROMANA"/>
      <sheetName val="CAJA EN CCTO REF"/>
      <sheetName val="PLACA CCTO REF CICLOVIA"/>
      <sheetName val="PLACA V EN CCTO"/>
      <sheetName val="JUEGOS VARIOS"/>
      <sheetName val="PARQUEADERO CICLA (2)"/>
      <sheetName val="PARQUEADERO CICLA"/>
      <sheetName val="PEDESTAL"/>
      <sheetName val="PVC 4&quot;"/>
      <sheetName val="PVC 3&quot;"/>
      <sheetName val="MURETE"/>
      <sheetName val="CCTO CICLOPEO"/>
      <sheetName val="RELLENO CON RANA"/>
      <sheetName val="ESTUDIOS"/>
      <sheetName val="BANCAS"/>
      <sheetName val="GOLOSA"/>
      <sheetName val="LAMP DECOR"/>
      <sheetName val="PUERTA"/>
      <sheetName val="CERRAMIENTO"/>
      <sheetName val="ACERO REF"/>
      <sheetName val="BORDILLO"/>
      <sheetName val="PLACA E 0.08"/>
      <sheetName val="PLACA E 0.1"/>
      <sheetName val="EXCV"/>
      <sheetName val="LOC Y REP"/>
      <sheetName val="DESCAPOTE"/>
      <sheetName val="LOCAL1"/>
      <sheetName val="PRECIOS REF"/>
      <sheetName val="C124"/>
      <sheetName val="C122"/>
      <sheetName val="M15"/>
      <sheetName val="M13"/>
      <sheetName val="M12"/>
      <sheetName val="ACERO"/>
      <sheetName val="CONCRET"/>
      <sheetName val="MANO OBRA"/>
      <sheetName val="PROG TRAB (2)"/>
      <sheetName val="Compensada"/>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Dat"/>
      <sheetName val="1.1"/>
      <sheetName val="1.2"/>
      <sheetName val="2.1"/>
      <sheetName val="2.2"/>
      <sheetName val="3.1"/>
      <sheetName val="3.2"/>
      <sheetName val="3.3"/>
      <sheetName val="3.4"/>
      <sheetName val="3.5"/>
      <sheetName val="3.6"/>
      <sheetName val="3.7"/>
      <sheetName val="4.1"/>
      <sheetName val="5.1"/>
      <sheetName val="5.2"/>
      <sheetName val="6.1"/>
      <sheetName val="6.2"/>
      <sheetName val="7.1"/>
      <sheetName val="7.2"/>
      <sheetName val="7.3"/>
      <sheetName val="7.4"/>
      <sheetName val="7.5"/>
      <sheetName val="7.6"/>
      <sheetName val="7.7"/>
      <sheetName val="7.8"/>
      <sheetName val="7.9"/>
      <sheetName val="7.10"/>
      <sheetName val="7.11"/>
      <sheetName val="8.1"/>
      <sheetName val="Presup"/>
      <sheetName val="Prog"/>
      <sheetName val="F Fdos"/>
      <sheetName val="Presup(2)"/>
      <sheetName val="Presupuesto GABO"/>
      <sheetName val="4.2"/>
      <sheetName val="4.3"/>
      <sheetName val="6.3"/>
      <sheetName val="6.4"/>
      <sheetName val="8.2"/>
      <sheetName val="9.1"/>
      <sheetName val="9.3"/>
      <sheetName val="9.4"/>
      <sheetName val="10.1"/>
      <sheetName val="10.2"/>
      <sheetName val="10.3"/>
      <sheetName val="11.1"/>
      <sheetName val="12.1"/>
      <sheetName val="vinilo"/>
      <sheetName val="PAÑETE"/>
      <sheetName val="ENCHAPE"/>
      <sheetName val="ESTUCO"/>
      <sheetName val="CERCHA"/>
      <sheetName val="FICHA EBI 1 de 6 "/>
      <sheetName val="FICHA EBI 2 de 6"/>
      <sheetName val="FICHA EBI 3 de 6"/>
      <sheetName val="FICHA EBI 4 DE 6"/>
      <sheetName val="FICHA EBI 5 DE 6"/>
      <sheetName val="ID-01"/>
      <sheetName val="ID-02"/>
      <sheetName val="ID-03"/>
      <sheetName val="ID-04"/>
      <sheetName val="PE-01A"/>
      <sheetName val="PE-01-B"/>
      <sheetName val="PE-02"/>
      <sheetName val="PE-03"/>
      <sheetName val="PE-04"/>
      <sheetName val="FS-01"/>
      <sheetName val="COSTOS"/>
      <sheetName val="UNIT."/>
      <sheetName val="1.3"/>
      <sheetName val="Programación"/>
      <sheetName val="Presupuesto "/>
      <sheetName val="8.3"/>
      <sheetName val="9.2"/>
      <sheetName val="12.2"/>
      <sheetName val="12.3"/>
      <sheetName val="13.1"/>
      <sheetName val="ITEMS"/>
      <sheetName val="PRES"/>
      <sheetName val="M1.4"/>
      <sheetName val="C3PSI"/>
      <sheetName val="LOC"/>
      <sheetName val="EXC"/>
      <sheetName val="MURO H10"/>
      <sheetName val="REGA"/>
      <sheetName val="PLACA10"/>
      <sheetName val="ANTEPISO"/>
      <sheetName val="ENCH"/>
      <sheetName val="PTOELEC"/>
      <sheetName val="ACOMELEC"/>
      <sheetName val="RASO"/>
      <sheetName val="LAMPARA"/>
      <sheetName val="RELL"/>
      <sheetName val="SOLADO"/>
      <sheetName val="CICLO"/>
      <sheetName val="VIGACIMENTA"/>
      <sheetName val="VIGADINTEL"/>
      <sheetName val="COL2020"/>
      <sheetName val="ZAP"/>
      <sheetName val="PISOGRES"/>
      <sheetName val="VENTANA"/>
      <sheetName val="CUBIERTA"/>
      <sheetName val="LIMPIEZA"/>
      <sheetName val="PAINT"/>
      <sheetName val="PAF"/>
      <sheetName val="PVC12"/>
      <sheetName val="SAN3"/>
      <sheetName val="SAN4"/>
      <sheetName val="TUB3"/>
      <sheetName val="TUB4"/>
      <sheetName val="APSANIT"/>
      <sheetName val="LLDUCHA"/>
      <sheetName val="LLPASO"/>
      <sheetName val="LLTER"/>
      <sheetName val="TANQUEAE"/>
      <sheetName val="PVC"/>
      <sheetName val="TWG"/>
      <sheetName val="ENCHAP"/>
      <sheetName val="ZINC"/>
      <sheetName val="PISOGRESS"/>
      <sheetName val="Presupuesto (2)"/>
      <sheetName val="BASE DE DATOS"/>
      <sheetName val="CUBS"/>
      <sheetName val="ANEXO 2"/>
      <sheetName val="3.8"/>
      <sheetName val="6.5"/>
      <sheetName val="6.6"/>
      <sheetName val="6.7"/>
      <sheetName val="12.4"/>
      <sheetName val="12.5"/>
      <sheetName val="PROGRAMA DE OBRA"/>
      <sheetName val="PROGRAMA DE INVERSIONES"/>
      <sheetName val="PROG.INV.COMPRIMIDO"/>
      <sheetName val="EQUIPO REQUERIDO"/>
      <sheetName val="PTEI2"/>
      <sheetName val="AHUMADA"/>
      <sheetName val="PUNITARIOS"/>
      <sheetName val="CONCRETO 3000 PSI"/>
      <sheetName val="CONCRETO 2000 PSI"/>
      <sheetName val="MORTERO 1,3"/>
      <sheetName val="MORTERO 1,4"/>
      <sheetName val="ACERO DE REF"/>
      <sheetName val="3,7"/>
      <sheetName val="3,8"/>
      <sheetName val="3,9"/>
      <sheetName val="3,10"/>
      <sheetName val="3,11"/>
      <sheetName val="3,12"/>
      <sheetName val="3,13"/>
      <sheetName val="3,14"/>
      <sheetName val="4,4"/>
      <sheetName val="7,6"/>
      <sheetName val="7,7"/>
      <sheetName val="7,8"/>
      <sheetName val="7,9"/>
      <sheetName val="8,2"/>
      <sheetName val="8,3"/>
      <sheetName val="8,4"/>
      <sheetName val="8,5"/>
      <sheetName val="8,6"/>
      <sheetName val="8,7"/>
      <sheetName val="8,8"/>
      <sheetName val="8,9"/>
      <sheetName val="8,10"/>
      <sheetName val="8,11"/>
      <sheetName val="8,12"/>
      <sheetName val="8,13"/>
      <sheetName val="8,14"/>
      <sheetName val="8,15"/>
      <sheetName val="11,6"/>
      <sheetName val="11,7"/>
      <sheetName val="11,8"/>
      <sheetName val="11,9"/>
      <sheetName val="11,10"/>
      <sheetName val="12,1"/>
      <sheetName val="12,2"/>
      <sheetName val="12,3"/>
      <sheetName val="12,4"/>
      <sheetName val="12,5"/>
      <sheetName val="13,1"/>
      <sheetName val="13,2"/>
      <sheetName val="14,1"/>
      <sheetName val="14,3"/>
      <sheetName val="14,2"/>
      <sheetName val="14,4"/>
      <sheetName val="PE-Indice"/>
      <sheetName val="PE-01"/>
      <sheetName val="PE-05"/>
      <sheetName val="PE-06"/>
      <sheetName val="PE-07"/>
      <sheetName val="PE-08"/>
      <sheetName val="PE-09"/>
      <sheetName val="PE-10"/>
      <sheetName val="PE-11"/>
      <sheetName val="PE-12"/>
      <sheetName val="PE-13"/>
      <sheetName val="PE-14"/>
      <sheetName val="PE-15"/>
      <sheetName val="PE-16"/>
      <sheetName val="Control"/>
      <sheetName val="preinversion"/>
      <sheetName val="ejecucion"/>
      <sheetName val="mantenimiento"/>
      <sheetName val="Listado"/>
      <sheetName val="des_rps"/>
      <sheetName val="no"/>
      <sheetName val="1.20.4"/>
      <sheetName val="1.20.3"/>
      <sheetName val="1.20.2"/>
      <sheetName val="1.20.1"/>
      <sheetName val="1.19.5"/>
      <sheetName val="1.19.4"/>
      <sheetName val="1.19.3"/>
      <sheetName val="1.19.2"/>
      <sheetName val="1.19.1"/>
      <sheetName val="1.18.7"/>
      <sheetName val="1.18.6"/>
      <sheetName val="1.18.5"/>
      <sheetName val="1.18.4"/>
      <sheetName val="1.18.3"/>
      <sheetName val="1.18.2"/>
      <sheetName val="1.18.1"/>
      <sheetName val="1.17.9"/>
      <sheetName val="1.17.8"/>
      <sheetName val="1.17.7"/>
      <sheetName val="1.17.6"/>
      <sheetName val="1.17.5"/>
      <sheetName val="1.17.4"/>
      <sheetName val="1.17.3"/>
      <sheetName val="1.17.2"/>
      <sheetName val="1.17.1"/>
      <sheetName val="1.16.6"/>
      <sheetName val="1.16.5"/>
      <sheetName val="1.16.4"/>
      <sheetName val="1.16.3"/>
      <sheetName val="1.16.2"/>
      <sheetName val="1.16.1"/>
      <sheetName val="1.15.3"/>
      <sheetName val="1.15.2"/>
      <sheetName val="1.15.1"/>
      <sheetName val="1.14.1"/>
      <sheetName val="1.13.19"/>
      <sheetName val="1.13.18"/>
      <sheetName val="1.13.17"/>
      <sheetName val="1.13.16"/>
      <sheetName val="1.13.15"/>
      <sheetName val="1.13.14"/>
      <sheetName val="1.13.13"/>
      <sheetName val="1.13.12"/>
      <sheetName val="1.13.11"/>
      <sheetName val="1.13.10"/>
      <sheetName val="1.13.9"/>
      <sheetName val="1.13.8"/>
      <sheetName val="1.13.7"/>
      <sheetName val="1.13.6"/>
      <sheetName val="1.13.5"/>
      <sheetName val="1.13.4"/>
      <sheetName val="1.13.3"/>
      <sheetName val="1.13.2"/>
      <sheetName val="1.13.1"/>
      <sheetName val="1.12.2"/>
      <sheetName val="1.12.1"/>
      <sheetName val="1.11.2"/>
      <sheetName val="1.11.1"/>
      <sheetName val="1.10.4"/>
      <sheetName val="1.10.3"/>
      <sheetName val="1.10.2"/>
      <sheetName val="1.10.1"/>
      <sheetName val="1.9.5"/>
      <sheetName val="1.9.4"/>
      <sheetName val="1.9.3"/>
      <sheetName val="1.9.2"/>
      <sheetName val="1.9.1"/>
      <sheetName val="1.8.7"/>
      <sheetName val="1.8.6"/>
      <sheetName val="1.8.5"/>
      <sheetName val="1.8.4"/>
      <sheetName val="1.8.3"/>
      <sheetName val="1.8.2"/>
      <sheetName val="1.8.1"/>
      <sheetName val="1.7.9"/>
      <sheetName val="1.7.8"/>
      <sheetName val="1.7.7"/>
      <sheetName val="1.7.6"/>
      <sheetName val="1.7.5"/>
      <sheetName val="1.7.4"/>
      <sheetName val="1.7.3"/>
      <sheetName val="1.7.2"/>
      <sheetName val="1.7.1"/>
      <sheetName val="1.6.6"/>
      <sheetName val="1.6.5"/>
      <sheetName val="1.6.4"/>
      <sheetName val="1.6.3"/>
      <sheetName val="1.6.2"/>
      <sheetName val="1.6.1"/>
      <sheetName val="1.5.3"/>
      <sheetName val="1.5.2"/>
      <sheetName val="1.5.1"/>
      <sheetName val="1.4.1"/>
      <sheetName val="1.3.19"/>
      <sheetName val="1.3.18"/>
      <sheetName val="1.3.17"/>
      <sheetName val="1.3.16"/>
      <sheetName val="1.3.15"/>
      <sheetName val="1.3.14"/>
      <sheetName val="1.3.13"/>
      <sheetName val="1.3.12"/>
      <sheetName val="1.3.11"/>
      <sheetName val="1.3.10"/>
      <sheetName val="1.3.9"/>
      <sheetName val="1.3.8"/>
      <sheetName val="1.3.7"/>
      <sheetName val="1.3.6"/>
      <sheetName val="1.3.5"/>
      <sheetName val="1.3.4"/>
      <sheetName val="1.3.3"/>
      <sheetName val="1.3.2"/>
      <sheetName val="1.3.1"/>
      <sheetName val="1.2.2"/>
      <sheetName val="1.2.1"/>
      <sheetName val="1.1.2"/>
      <sheetName val="1.1.1"/>
      <sheetName val="M 1.4"/>
      <sheetName val="M 1.3"/>
      <sheetName val="C 1.2.4 "/>
      <sheetName val="C1.2.3"/>
      <sheetName val="Pres gral"/>
      <sheetName val="1,01"/>
      <sheetName val="1,02"/>
      <sheetName val="1,03"/>
      <sheetName val="1,04"/>
      <sheetName val="1,05"/>
      <sheetName val="1,06"/>
      <sheetName val="1,07"/>
      <sheetName val="1,08"/>
      <sheetName val="1,10"/>
      <sheetName val="List Equ"/>
      <sheetName val="List mat"/>
      <sheetName val="PRESENTACIÓN"/>
      <sheetName val="List M.O."/>
      <sheetName val="M1,5"/>
      <sheetName val="M1,4 (2)"/>
      <sheetName val="M1,3"/>
      <sheetName val="M1,2"/>
      <sheetName val="C1,2,2"/>
      <sheetName val="C1,2,3"/>
      <sheetName val="C1,2,4"/>
      <sheetName val="localizacion y replanteo"/>
      <sheetName val="q"/>
      <sheetName val="w"/>
      <sheetName val="3,08"/>
      <sheetName val="3,07"/>
      <sheetName val="3,06"/>
      <sheetName val="3,05"/>
      <sheetName val="3,04"/>
      <sheetName val="3,03"/>
      <sheetName val="3,02"/>
      <sheetName val="3,01"/>
      <sheetName val="2,00"/>
      <sheetName val="M1,4"/>
      <sheetName val="C1,3,5"/>
      <sheetName val="627"/>
      <sheetName val="625"/>
      <sheetName val="622"/>
      <sheetName val="621"/>
      <sheetName val="611"/>
      <sheetName val="607"/>
      <sheetName val="595"/>
      <sheetName val="591"/>
      <sheetName val="590"/>
      <sheetName val="584"/>
      <sheetName val="583"/>
      <sheetName val="582"/>
      <sheetName val="581"/>
      <sheetName val="580"/>
      <sheetName val="577"/>
      <sheetName val="576"/>
      <sheetName val="575"/>
      <sheetName val="574"/>
      <sheetName val="572"/>
      <sheetName val="570"/>
      <sheetName val="569"/>
      <sheetName val="568"/>
      <sheetName val="567"/>
      <sheetName val="565"/>
      <sheetName val="564"/>
      <sheetName val="563"/>
      <sheetName val="562"/>
      <sheetName val="474,"/>
      <sheetName val="473"/>
      <sheetName val="437"/>
      <sheetName val="430"/>
      <sheetName val="429"/>
      <sheetName val="428"/>
      <sheetName val="427"/>
      <sheetName val="426"/>
      <sheetName val="423"/>
      <sheetName val="422"/>
      <sheetName val="421"/>
      <sheetName val="418"/>
      <sheetName val="416"/>
      <sheetName val="414"/>
      <sheetName val="413"/>
      <sheetName val="411"/>
      <sheetName val="410"/>
      <sheetName val="409"/>
      <sheetName val="408"/>
      <sheetName val="407"/>
      <sheetName val="406"/>
      <sheetName val="404"/>
      <sheetName val="403"/>
      <sheetName val="556"/>
      <sheetName val="547"/>
      <sheetName val="528"/>
      <sheetName val="525"/>
      <sheetName val="524"/>
      <sheetName val="523"/>
      <sheetName val="517"/>
      <sheetName val="512"/>
      <sheetName val="498"/>
      <sheetName val="497"/>
      <sheetName val="496"/>
      <sheetName val="495"/>
      <sheetName val="494"/>
      <sheetName val="493"/>
      <sheetName val="491"/>
      <sheetName val="489"/>
      <sheetName val="484"/>
      <sheetName val="480"/>
      <sheetName val="474"/>
      <sheetName val="472"/>
      <sheetName val="402"/>
      <sheetName val="395"/>
      <sheetName val="398"/>
      <sheetName val="360"/>
      <sheetName val="351"/>
      <sheetName val="350"/>
      <sheetName val="346"/>
      <sheetName val="334"/>
      <sheetName val="304"/>
      <sheetName val="184"/>
      <sheetName val="183"/>
      <sheetName val="181"/>
      <sheetName val="166"/>
      <sheetName val="163"/>
      <sheetName val="141"/>
      <sheetName val="191"/>
      <sheetName val="190"/>
      <sheetName val="189"/>
      <sheetName val="184,"/>
      <sheetName val="183,"/>
      <sheetName val="181,"/>
      <sheetName val="180"/>
      <sheetName val="179"/>
      <sheetName val="178"/>
      <sheetName val="177"/>
      <sheetName val="175"/>
      <sheetName val="171"/>
      <sheetName val="168"/>
      <sheetName val="167"/>
      <sheetName val="166,"/>
      <sheetName val="164,"/>
      <sheetName val="163,"/>
      <sheetName val="162"/>
      <sheetName val="161"/>
      <sheetName val="105 (2)"/>
      <sheetName val="32 (2)"/>
      <sheetName val="160"/>
      <sheetName val="140"/>
      <sheetName val="120"/>
      <sheetName val="119"/>
      <sheetName val="141,"/>
      <sheetName val="117"/>
      <sheetName val="116"/>
      <sheetName val="115"/>
      <sheetName val="110"/>
      <sheetName val="109"/>
      <sheetName val="108"/>
      <sheetName val="107"/>
      <sheetName val="106"/>
      <sheetName val="105"/>
      <sheetName val="104"/>
      <sheetName val="103"/>
      <sheetName val="102"/>
      <sheetName val="101"/>
      <sheetName val="100"/>
      <sheetName val="99"/>
      <sheetName val="98"/>
      <sheetName val="97"/>
      <sheetName val="96"/>
      <sheetName val="95"/>
      <sheetName val="94"/>
      <sheetName val="93"/>
      <sheetName val="92"/>
      <sheetName val="91"/>
      <sheetName val="90"/>
      <sheetName val="89"/>
      <sheetName val="88"/>
      <sheetName val="87"/>
      <sheetName val="86"/>
      <sheetName val="84"/>
      <sheetName val="83"/>
      <sheetName val="82"/>
      <sheetName val="81"/>
      <sheetName val="80"/>
      <sheetName val="79"/>
      <sheetName val="78"/>
      <sheetName val="77"/>
      <sheetName val="76"/>
      <sheetName val="70"/>
      <sheetName val="69"/>
      <sheetName val="68"/>
      <sheetName val="66"/>
      <sheetName val="64"/>
      <sheetName val="63"/>
      <sheetName val="62,"/>
      <sheetName val="61,"/>
      <sheetName val="59,"/>
      <sheetName val="58,"/>
      <sheetName val="57,"/>
      <sheetName val="56,"/>
      <sheetName val="54,"/>
      <sheetName val="53,"/>
      <sheetName val="52,"/>
      <sheetName val="51,"/>
      <sheetName val="50,"/>
      <sheetName val="49,"/>
      <sheetName val="48,"/>
      <sheetName val="47,"/>
      <sheetName val="46,"/>
      <sheetName val="45,"/>
      <sheetName val="44,"/>
      <sheetName val="43,"/>
      <sheetName val="42,"/>
      <sheetName val="41,"/>
      <sheetName val="40,"/>
      <sheetName val="39,"/>
      <sheetName val="38,"/>
      <sheetName val="37,"/>
      <sheetName val="36,"/>
      <sheetName val="41,,,,"/>
      <sheetName val="35,"/>
      <sheetName val="39,,,,"/>
      <sheetName val="34,"/>
      <sheetName val="33,"/>
      <sheetName val="32,"/>
      <sheetName val="36,,,,"/>
      <sheetName val="31,"/>
      <sheetName val="30,"/>
      <sheetName val="34,,,,"/>
      <sheetName val="29,"/>
      <sheetName val="28,"/>
      <sheetName val="31,,,,"/>
      <sheetName val="30,,,,"/>
      <sheetName val="29,,,,"/>
      <sheetName val="27,"/>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C1,4,7 "/>
      <sheetName val="C1,3,4"/>
      <sheetName val="652"/>
      <sheetName val="651"/>
      <sheetName val="650"/>
      <sheetName val="648"/>
      <sheetName val="647"/>
      <sheetName val="646"/>
      <sheetName val="643"/>
      <sheetName val="642"/>
      <sheetName val="640"/>
      <sheetName val="639"/>
      <sheetName val="626"/>
      <sheetName val="624"/>
      <sheetName val="623"/>
      <sheetName val="614"/>
      <sheetName val="613"/>
      <sheetName val="612"/>
      <sheetName val="610"/>
      <sheetName val="609"/>
      <sheetName val="608"/>
      <sheetName val="606"/>
      <sheetName val="605"/>
      <sheetName val="604"/>
      <sheetName val="603"/>
      <sheetName val="602"/>
      <sheetName val="601"/>
      <sheetName val="600"/>
      <sheetName val="599"/>
      <sheetName val="598"/>
      <sheetName val="597"/>
      <sheetName val="596"/>
      <sheetName val="594"/>
      <sheetName val="593"/>
      <sheetName val="592"/>
      <sheetName val="589"/>
      <sheetName val="588"/>
      <sheetName val="587"/>
      <sheetName val="586"/>
      <sheetName val="585"/>
      <sheetName val="579"/>
      <sheetName val="578"/>
      <sheetName val="573"/>
      <sheetName val="571"/>
      <sheetName val="566"/>
      <sheetName val="561"/>
      <sheetName val="560"/>
      <sheetName val="559"/>
      <sheetName val="558"/>
      <sheetName val="557"/>
      <sheetName val="555"/>
      <sheetName val="554"/>
      <sheetName val="553"/>
      <sheetName val="552"/>
      <sheetName val="551"/>
      <sheetName val="550"/>
      <sheetName val="549"/>
      <sheetName val="548"/>
      <sheetName val="546"/>
      <sheetName val="545"/>
      <sheetName val="544"/>
      <sheetName val="543"/>
      <sheetName val="542"/>
      <sheetName val="541"/>
      <sheetName val="540"/>
      <sheetName val="539"/>
      <sheetName val="538"/>
      <sheetName val="537"/>
      <sheetName val="536"/>
      <sheetName val="535"/>
      <sheetName val="534"/>
      <sheetName val="533"/>
      <sheetName val="532"/>
      <sheetName val="531"/>
      <sheetName val="530"/>
      <sheetName val="529"/>
      <sheetName val="527"/>
      <sheetName val="526"/>
      <sheetName val="522"/>
      <sheetName val="521"/>
      <sheetName val="519"/>
      <sheetName val="520"/>
      <sheetName val="518"/>
      <sheetName val="516"/>
      <sheetName val="515"/>
      <sheetName val="514"/>
      <sheetName val="513"/>
      <sheetName val="511"/>
      <sheetName val="509"/>
      <sheetName val="508"/>
      <sheetName val="507"/>
      <sheetName val="506"/>
      <sheetName val="505"/>
      <sheetName val="504"/>
      <sheetName val="503"/>
      <sheetName val="502"/>
      <sheetName val="501"/>
      <sheetName val="499"/>
      <sheetName val="492"/>
      <sheetName val="490"/>
      <sheetName val="488"/>
      <sheetName val="487"/>
      <sheetName val="486"/>
      <sheetName val="485"/>
      <sheetName val="483"/>
      <sheetName val="482"/>
      <sheetName val="481"/>
      <sheetName val="479"/>
      <sheetName val="478"/>
      <sheetName val="477"/>
      <sheetName val="ELDORADO"/>
      <sheetName val="NQS2"/>
      <sheetName val="NQS3"/>
      <sheetName val="Porce3"/>
      <sheetName val="Mina"/>
      <sheetName val="Wilches"/>
      <sheetName val="Frontino"/>
      <sheetName val="Villavicencio"/>
      <sheetName val="Totoró"/>
      <sheetName val="Palmas"/>
      <sheetName val="PalmasResumen"/>
      <sheetName val="Mocoa"/>
      <sheetName val="Mocoa131"/>
      <sheetName val="Icein"/>
      <sheetName val="YOLOMBO2002-3"/>
      <sheetName val="ResumenyoL"/>
      <sheetName val="Isnos"/>
      <sheetName val="Arboletes1"/>
      <sheetName val="Arboletes"/>
      <sheetName val="Manizales"/>
      <sheetName val="VIAS CESAR"/>
      <sheetName val="MIEL"/>
      <sheetName val="TRASMILENIO"/>
      <sheetName val="SAN ROQUE"/>
      <sheetName val="STA ROSA"/>
      <sheetName val="SUAZA1"/>
      <sheetName val="IBAGUE"/>
      <sheetName val="SUAZA2"/>
      <sheetName val="YOLOMBO"/>
      <sheetName val="IBAGUElinea2001"/>
      <sheetName val="ELECTRICO"/>
      <sheetName val="Vuelta"/>
      <sheetName val="ACCIDENTALIDAD"/>
      <sheetName val="ACC.EJECUTIVO"/>
      <sheetName val="ACC.EJECUTIVO-OCT-02"/>
      <sheetName val="EJEC-AGO-2002"/>
      <sheetName val="TITULOS"/>
      <sheetName val="necesidades de la via"/>
      <sheetName val="0+900"/>
      <sheetName val="3+250"/>
      <sheetName val="3+820"/>
      <sheetName val="5+440 RÍO SECO"/>
      <sheetName val="8+000"/>
      <sheetName val="10+700"/>
      <sheetName val="13+030"/>
      <sheetName val="13+050"/>
      <sheetName val="13+600"/>
      <sheetName val="13+950"/>
      <sheetName val="14+400"/>
      <sheetName val="15+050"/>
      <sheetName val="17+100"/>
      <sheetName val="20+000"/>
      <sheetName val="20+600"/>
      <sheetName val="21+100 "/>
      <sheetName val="23+100"/>
      <sheetName val="25+520"/>
      <sheetName val="28+000"/>
      <sheetName val="28+300"/>
      <sheetName val="31+250 PTE. GUADUALITO"/>
      <sheetName val="31+580 P. GUADUAL"/>
      <sheetName val="34+ 270"/>
      <sheetName val="36+380 "/>
      <sheetName val="36+500"/>
      <sheetName val="37+350"/>
      <sheetName val="39+400"/>
      <sheetName val="42+900"/>
      <sheetName val="43+300"/>
      <sheetName val="44+400"/>
      <sheetName val="44+700"/>
      <sheetName val="44+800"/>
      <sheetName val="46+000"/>
      <sheetName val="46+100"/>
      <sheetName val="46+800"/>
      <sheetName val="47+000"/>
      <sheetName val="49+500"/>
      <sheetName val="50+000"/>
      <sheetName val="50+500"/>
      <sheetName val="51+150"/>
      <sheetName val="51+750"/>
      <sheetName val="53+000"/>
      <sheetName val="53+290"/>
      <sheetName val="54+900"/>
      <sheetName val="55+100"/>
      <sheetName val="56+020"/>
      <sheetName val="56+950"/>
      <sheetName val="57+000"/>
      <sheetName val="57+100"/>
      <sheetName val="62+636"/>
      <sheetName val="64+100"/>
      <sheetName val="64+110 P. GUADUAS II"/>
      <sheetName val="64+180 P. GUADUAS I"/>
      <sheetName val="64+820 P. QUEBRADA CUNE"/>
      <sheetName val="65+000"/>
      <sheetName val="65+300"/>
      <sheetName val="65+700"/>
      <sheetName val="65+770"/>
      <sheetName val="66+000"/>
      <sheetName val="66+370"/>
      <sheetName val="68+150"/>
      <sheetName val="66+480 PUENTE VARIANTE 2"/>
      <sheetName val="FRESADO 68 - 114"/>
      <sheetName val="68+370 P. FÉRREO "/>
      <sheetName val="68+520 P. GUANÁBANO"/>
      <sheetName val="69+030 RÍO VILLETA"/>
      <sheetName val="Villeta centro"/>
      <sheetName val="69+450"/>
      <sheetName val="71+480"/>
      <sheetName val="72+1020 LA MARÍA"/>
      <sheetName val="74+100"/>
      <sheetName val="76+800"/>
      <sheetName val="77+200"/>
      <sheetName val="78+400"/>
      <sheetName val="78+450"/>
      <sheetName val="78-90"/>
      <sheetName val="78+600 EL ZANCUDO"/>
      <sheetName val="79+400"/>
      <sheetName val="79+500"/>
      <sheetName val="80+970"/>
      <sheetName val="81+050"/>
      <sheetName val="81+650 LA HONDA"/>
      <sheetName val="82+200"/>
      <sheetName val="83+230 QDA. NAUTATÁ"/>
      <sheetName val="83+600"/>
      <sheetName val="83+700"/>
      <sheetName val="86+000"/>
      <sheetName val="86+220 PUENTE AZUL"/>
      <sheetName val="86+600 PUENTE HILA"/>
      <sheetName val="89+300-92+00"/>
      <sheetName val="90+000"/>
      <sheetName val="92+900"/>
      <sheetName val="93+150"/>
      <sheetName val="96+200"/>
      <sheetName val="97+800"/>
      <sheetName val="98+000"/>
      <sheetName val="98+800"/>
      <sheetName val="100+100"/>
      <sheetName val="100+900"/>
      <sheetName val="101+800 QDA. EL CHUSCAL"/>
      <sheetName val="102+740"/>
      <sheetName val="105+480"/>
      <sheetName val="108+500"/>
      <sheetName val="109+400"/>
      <sheetName val="FRESADO 68- 114"/>
      <sheetName val="REMOCION DERRUMBES 68 -  114"/>
      <sheetName val="DESARENADORES 68-114 "/>
      <sheetName val="Lineas de demarcacion 68-11 "/>
      <sheetName val="REALCE BORDILLOS 68-114 "/>
      <sheetName val="PARCHEO 68-114."/>
      <sheetName val="DESTAPE ALCANTARILLAS 000-1 "/>
      <sheetName val="tachas reflectivas 68-114."/>
      <sheetName val="pinmuros 68+114."/>
      <sheetName val="CUNETAS 68-114 "/>
      <sheetName val="DEFENSAS METALICAS 68-114."/>
      <sheetName val="SEÑALIZACIÓN"/>
      <sheetName val="REFERENCICACIÓN VIAL "/>
      <sheetName val="HUNDIMIENTOS"/>
      <sheetName val="REMOCION DERRUMBES"/>
      <sheetName val="DESARENADORES 68-114"/>
      <sheetName val="demarcacion"/>
      <sheetName val="tachas"/>
      <sheetName val="REALCE BORDILLOS 68-114"/>
      <sheetName val="PARCHEO 68-114"/>
      <sheetName val="DESTAPE ALCANTARILLAS 000-114"/>
      <sheetName val="pinmuros 68+114"/>
      <sheetName val="CUNETAS 68-114"/>
      <sheetName val="SEÑALI 68-114"/>
      <sheetName val="DEFENSAS METALICAS 68-114"/>
      <sheetName val="REFERENCICACIÓN VIAL"/>
      <sheetName val="OJO¡¡¡¡¡¡¡¡¡"/>
      <sheetName val="Empradización"/>
      <sheetName val="Imprimación"/>
      <sheetName val="juntas de expansion"/>
      <sheetName val="NEOPRENO"/>
      <sheetName val="Hincado de rieles"/>
      <sheetName val="Pintura muros y cabezotes"/>
      <sheetName val="Suministro e instal rieles"/>
      <sheetName val="Drenes PVC 4 pulg"/>
      <sheetName val="SELLOS PARA JUNTAS DE PUENTES"/>
      <sheetName val="Sello de grietas de concreto"/>
      <sheetName val="Tubería PVC 4 pulg"/>
      <sheetName val="CAPTAFARO"/>
      <sheetName val="SECCIÓN FINAL"/>
      <sheetName val="DEFENSA METÁLICA"/>
      <sheetName val="Postes de kilometraje"/>
      <sheetName val="REMOCIÓN DE DERRUMBES"/>
      <sheetName val="Mant. Postes de kilometraje"/>
      <sheetName val="PU201P,1"/>
      <sheetName val="PU 201,3 "/>
      <sheetName val="PU210,2"/>
      <sheetName val="PU211P.1"/>
      <sheetName val="PU211P,1"/>
      <sheetName val="PU211P.2"/>
      <sheetName val="201p.3"/>
      <sheetName val="201P3qc"/>
      <sheetName val="PU310"/>
      <sheetName val="PU311P,5"/>
      <sheetName val="PU 320,1"/>
      <sheetName val="PU330,1 "/>
      <sheetName val="PU413"/>
      <sheetName val="PU450P,1"/>
      <sheetName val="UNIT REALES"/>
      <sheetName val="Contratos"/>
      <sheetName val="CANT OBRA"/>
      <sheetName val="CUADRO RESUM"/>
      <sheetName val="CUADRO RESUM FALTANTE"/>
      <sheetName val="aCCIDENTES%20DE%201995%20-%2019"/>
      <sheetName val="CANT OBRA Y PRESUPUESTO 6205"/>
      <sheetName val="BARBOSA CISNEROS formato inv"/>
      <sheetName val="BARBOSA CISNEROS"/>
      <sheetName val="CANT OBRA Y PRESUPUESTO 6206"/>
      <sheetName val="CRUCE CISNEROS formato inv"/>
      <sheetName val="CRUCE CISNEROS "/>
      <sheetName val="Densidades"/>
      <sheetName val="201.12P"/>
      <sheetName val="201.14 (2)"/>
      <sheetName val="211.1P"/>
      <sheetName val="231.1"/>
      <sheetName val="232.1p"/>
      <sheetName val="342.1"/>
      <sheetName val="414,5"/>
      <sheetName val="440.1COMPRADA"/>
      <sheetName val="440.2COMPRADA"/>
      <sheetName val="440.3COMPRADA"/>
      <sheetName val="441.1COMPRADA"/>
      <sheetName val="441.2COMPRADA"/>
      <sheetName val="441.3COMPRADA"/>
      <sheetName val="450.1P COMPRADA"/>
      <sheetName val="450.2comprada"/>
      <sheetName val="450.3 COMPRADA"/>
      <sheetName val="450.4"/>
      <sheetName val="450.6"/>
      <sheetName val="450.7"/>
      <sheetName val="450.8"/>
      <sheetName val="451.1 (2)"/>
      <sheetName val="451.1 COMPRADA"/>
      <sheetName val="451.2 COMPRADA"/>
      <sheetName val="451.3 COMPRADA "/>
      <sheetName val="451.4"/>
      <sheetName val="452.1COMPRADA"/>
      <sheetName val="452.2COMPRADA "/>
      <sheetName val="452.3COMPRADA"/>
      <sheetName val="452.4COMPRADA"/>
      <sheetName val="453,1"/>
      <sheetName val="460,1"/>
      <sheetName val="461P"/>
      <sheetName val="462.1"/>
      <sheetName val="462.2"/>
      <sheetName val="464,1"/>
      <sheetName val="464,2"/>
      <sheetName val="464,3"/>
      <sheetName val="464,4"/>
      <sheetName val="465,1"/>
      <sheetName val="466,1"/>
      <sheetName val="466,2"/>
      <sheetName val="680.2 "/>
      <sheetName val="682 "/>
      <sheetName val="690"/>
      <sheetName val="700.1 "/>
      <sheetName val="700.2 "/>
      <sheetName val="710.1 "/>
      <sheetName val="710.2 "/>
      <sheetName val="710.3 "/>
      <sheetName val="710.4 "/>
      <sheetName val="621.1P5"/>
      <sheetName val="621.7P"/>
      <sheetName val="623.1"/>
      <sheetName val="623.2"/>
      <sheetName val="630.6p"/>
      <sheetName val="631.1"/>
      <sheetName val="632.1P"/>
      <sheetName val="641.2"/>
      <sheetName val="642.2 JUNTA JEENE"/>
      <sheetName val="650.3 "/>
      <sheetName val="650.4 "/>
      <sheetName val="660.2 "/>
      <sheetName val="660.3 "/>
      <sheetName val="661 TIPO2 "/>
      <sheetName val="661 OTRO "/>
      <sheetName val="662.1 "/>
      <sheetName val="670.2 "/>
      <sheetName val="671.2 "/>
      <sheetName val="673.1 "/>
      <sheetName val="673.2 "/>
      <sheetName val="673.2p"/>
      <sheetName val="674.2"/>
      <sheetName val="680.1 "/>
      <sheetName val="731.1 "/>
      <sheetName val="741.1P1 "/>
      <sheetName val="741.1P2"/>
      <sheetName val="741.1P3"/>
      <sheetName val="801.1"/>
      <sheetName val="801.2"/>
      <sheetName val="801.3"/>
      <sheetName val="801.4"/>
      <sheetName val="801.5"/>
      <sheetName val="801.6"/>
      <sheetName val="801.7"/>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matrix"/>
      <sheetName val="200,1"/>
      <sheetName val="200,2"/>
      <sheetName val="201,1"/>
      <sheetName val="201,2"/>
      <sheetName val="201,3"/>
      <sheetName val="201,4"/>
      <sheetName val="201,5"/>
      <sheetName val="201,6"/>
      <sheetName val="201,7"/>
      <sheetName val="201,8"/>
      <sheetName val="201,9"/>
      <sheetName val="201,11"/>
      <sheetName val="201,12"/>
      <sheetName val="201,15"/>
      <sheetName val="201,16"/>
      <sheetName val="232,1"/>
      <sheetName val="312.1"/>
      <sheetName val="312.2"/>
      <sheetName val="416,2P"/>
      <sheetName val="432,1"/>
      <sheetName val="432,2"/>
      <sheetName val="451. 1P"/>
      <sheetName val="460.1"/>
      <sheetName val="460,2"/>
      <sheetName val="CLASE C"/>
      <sheetName val="632,1"/>
      <sheetName val="661.1 TIPO I"/>
      <sheetName val="681,1"/>
      <sheetName val="682,1"/>
      <sheetName val="730,1P"/>
      <sheetName val="Comentarios"/>
      <sheetName val="1, ferrogard"/>
      <sheetName val="2, SUM APLIC RECUBRIMIENTO  SI"/>
      <sheetName val="perforacion anclajes 1"/>
      <sheetName val="perforacion anclajes 7"/>
      <sheetName val="perforacion anclajes 3"/>
      <sheetName val="perforacion anclajes 5"/>
      <sheetName val="puente de adherencia concretos"/>
      <sheetName val="RECUPER LOSA PISO CONCREGROUT "/>
      <sheetName val="INHIBIDOR CORROSION TIPO emaco"/>
      <sheetName val="DEFENSAS METALICAS"/>
      <sheetName val="PINTURA DE TRAFICO"/>
      <sheetName val="ANCLAJES Y PLACAS APOYO TENSION"/>
      <sheetName val="desviador cables tensionamiento"/>
      <sheetName val="TUBO RDE"/>
      <sheetName val="manejo de rio"/>
      <sheetName val="excavacion sin clasificar"/>
      <sheetName val="geotextil"/>
      <sheetName val="material filtrant"/>
      <sheetName val=" APU barandas 58,78 kg-ml"/>
      <sheetName val="baranda ptes meta 20ene10"/>
      <sheetName val="peso barandas meta "/>
      <sheetName val="GEOCOLCHON"/>
      <sheetName val="MENSULAS y topes sismicos"/>
      <sheetName val="ESPECIFICACIONES"/>
      <sheetName val="PPTO. OFICIAL"/>
      <sheetName val="V-01 ENERO 9 DE 2008"/>
      <sheetName val="PROPUESTA CISM-GTE-02-08"/>
      <sheetName val="Precio-peso-ml barandas"/>
      <sheetName val="BARANDA VENTANA I-II-CASA MAQ"/>
      <sheetName val="BARANDA CAPTACION"/>
      <sheetName val="BARANDA DESCARGA"/>
      <sheetName val="TAB.DE CONT."/>
      <sheetName val="PORTADA No.1"/>
      <sheetName val="CARRETERAS"/>
      <sheetName val="GENER.CUAD.No.1"/>
      <sheetName val="CUMP.% CUAD.No.2"/>
      <sheetName val="EST.RED C.V. CUAD.No.3"/>
      <sheetName val="GRAF No.1 EST.RED C,VISUAL"/>
      <sheetName val="TORT.EST.VIA C.V. GRAF. No.2"/>
      <sheetName val="EST.RED C.T.CUAD. No.4"/>
      <sheetName val="No.5 NEC.PREV"/>
      <sheetName val="GRAF No.1 EST.RED C,TECNICO"/>
      <sheetName val="TORTAS EST.RED C.T.GRA.No.4"/>
      <sheetName val="EST. RED Y SIT. CRI MAPA No.1 "/>
      <sheetName val="No.6 NEC.CRIT"/>
      <sheetName val="No.7 NECPREV"/>
      <sheetName val="No.7A NECCRITICAS"/>
      <sheetName val="CUAD.No.8 INF. EMER."/>
      <sheetName val="CUAD. No.9 PTES"/>
      <sheetName val="No.10 NECPTES"/>
      <sheetName val="No.10A NECPTES"/>
      <sheetName val="CUAD. No.11 PONTONES"/>
      <sheetName val="CUAD. Nº 12 NEC. PONTONES"/>
      <sheetName val="No.12A NECPONTONES"/>
      <sheetName val="CUAD. No.13 TUNELES "/>
      <sheetName val="CUAD. No.14 NEC TÚNELES "/>
      <sheetName val="CUAD. No.15 SEÑAL VER "/>
      <sheetName val="CUAD. No.16 SEÑAL HOR"/>
      <sheetName val="CUAD. No. 17 ACCID. "/>
      <sheetName val="CUAD. No.18 DEFENSA VIAS "/>
      <sheetName val="CUAD. No.19 SEGUIMIENTO FUN"/>
      <sheetName val="CUAD. No.20 FICHA CUANT."/>
      <sheetName val="CUAD. No.21 FICHA CUAL"/>
      <sheetName val="CUAD. No.22 FICHAS CUANT. MICRO"/>
      <sheetName val="CUAD. No.23 FICHA CUAL. MICRO"/>
      <sheetName val="CUAD. No.24 INTER. CONTRA"/>
      <sheetName val="FOTOS"/>
      <sheetName val="PRENSA"/>
      <sheetName val="COMENT."/>
      <sheetName val="Programa de trabajo e Invers"/>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 val="XXXXX"/>
      <sheetName val="110.1 P"/>
      <sheetName val="110.2 P"/>
      <sheetName val="201.1P-201.5P"/>
      <sheetName val="201.2P"/>
      <sheetName val="210.2 SIN EXPLO"/>
      <sheetName val="211.1.P1"/>
      <sheetName val="211P.2"/>
      <sheetName val="311P4"/>
      <sheetName val="312.3"/>
      <sheetName val="312.4"/>
      <sheetName val="320.1P"/>
      <sheetName val="320.2P"/>
      <sheetName val="342P"/>
      <sheetName val="343.P"/>
      <sheetName val="441.1 PLANTA"/>
      <sheetName val="441.2 PLANTA"/>
      <sheetName val="441.1 COMPRADA"/>
      <sheetName val="441.2 COMPRADA"/>
      <sheetName val="441.3 COMPRADA "/>
      <sheetName val="441.4 COMPRADA"/>
      <sheetName val="450.1.1 COMPRADA"/>
      <sheetName val="450.1.2 COMPRADA"/>
      <sheetName val="450.1 COMPRADA"/>
      <sheetName val="450.2 COMPRADA"/>
      <sheetName val="MDC-0 COMPRADA"/>
      <sheetName val="450.1 PLANTA"/>
      <sheetName val="450.2 PLANTA"/>
      <sheetName val="450.3 PLANTA"/>
      <sheetName val="451.1 PLANTA"/>
      <sheetName val="451.3 PLANTA"/>
      <sheetName val="451.2 COMPRADA "/>
      <sheetName val="451.3 COMPRADA  "/>
      <sheetName val="452.1 COMPRADA"/>
      <sheetName val="452.2 COMPRADA"/>
      <sheetName val="452.3 COMPRADA"/>
      <sheetName val="452.4 COMPRADA"/>
      <sheetName val="452.1 PLANTA"/>
      <sheetName val="452.2 PLANTA"/>
      <sheetName val="452.3 PLANTA"/>
      <sheetName val="452.4 PLANTA"/>
      <sheetName val="460.1 M3"/>
      <sheetName val="460P M3"/>
      <sheetName val="462P MDC-0"/>
      <sheetName val="464.4"/>
      <sheetName val="466.2"/>
      <sheetName val="504P"/>
      <sheetName val="622.6P PILOTE DE MADERA"/>
      <sheetName val="620.1P"/>
      <sheetName val="620.4P.1"/>
      <sheetName val="620.4P.2"/>
      <sheetName val="621,1P1"/>
      <sheetName val="622.1P"/>
      <sheetName val="640P"/>
      <sheetName val="673.4P"/>
      <sheetName val="700P"/>
      <sheetName val="710.1.1 (2)"/>
      <sheetName val="710.1.5"/>
      <sheetName val="900.3P1"/>
      <sheetName val="900.3P2"/>
      <sheetName val="900.3P3"/>
      <sheetName val="MURO GEOTEXTIL"/>
      <sheetName val="683P1"/>
      <sheetName val="ESTOPEROLES"/>
      <sheetName val="TABLA DE CONTENIDO"/>
      <sheetName val="GENERALIDADES "/>
      <sheetName val="CUMPLIMIENTO % "/>
      <sheetName val="CUMPLIMIENTO %  (2)"/>
      <sheetName val="ESTADO RED"/>
      <sheetName val="SEMAFORO 45A-04"/>
      <sheetName val="SEMAFORO 55CN-01"/>
      <sheetName val="SEMAFORO 55CN-03"/>
      <sheetName val="SEMAFORO 56-07"/>
      <sheetName val="TORTA EST. VIAS "/>
      <sheetName val="EST. VIAS"/>
      <sheetName val="MAPA EST RED"/>
      <sheetName val="NECESIDAD VIA"/>
      <sheetName val="Necesidades cr."/>
      <sheetName val="SITIOS CRITICOS"/>
      <sheetName val="CANT OBRA C-G"/>
      <sheetName val="CANT OBRA B-T"/>
      <sheetName val="CANT OBRA S-B"/>
      <sheetName val="INF. EMERGENCIAS"/>
      <sheetName val="PUENTES"/>
      <sheetName val="NEC PTES"/>
      <sheetName val="PONTONES"/>
      <sheetName val="señal v"/>
      <sheetName val="señal H"/>
      <sheetName val="ACCIDENTALIDAD NOV"/>
      <sheetName val="ACCIDENT."/>
      <sheetName val="DEFENSA VIAS"/>
      <sheetName val="ZONAS RETIRO"/>
      <sheetName val="SEGUIMIENTO"/>
      <sheetName val="CUANTI AMV"/>
      <sheetName val="CUALI AMV"/>
      <sheetName val="CUANTI MICRO"/>
      <sheetName val="CUALI MICRO"/>
      <sheetName val="CALIDAD"/>
      <sheetName val="precios-básicos2002"/>
      <sheetName val="UNITARIO"/>
      <sheetName val="lecho rio"/>
      <sheetName val="Análisis de precios"/>
      <sheetName val="Remo. derr."/>
      <sheetName val="Limp. mec. Alcant."/>
      <sheetName val="XXXXXX"/>
      <sheetName val="NECESIDADES PREVENTIVAS"/>
      <sheetName val="NECESIDADES CRITICAS"/>
      <sheetName val="CANTIDADES DE OBRA 5607 "/>
      <sheetName val="CANTIDADES DE OBRA 55CN03"/>
      <sheetName val="CANTIDADES DE OBRA 4006A"/>
      <sheetName val="CANTIDADES DE OBRA 55CN01"/>
      <sheetName val="CANTIDADES DE OBRA 40CNA"/>
      <sheetName val="CANTIDADES DE OBRA 40CNB"/>
      <sheetName val="CANTIDADES DE OBRA 40CN01"/>
      <sheetName val="CANTIDADES DE OBRA 45A04"/>
      <sheetName val="CANTIDADES DE OBRA 50CN03"/>
      <sheetName val="CANTIDADES DE OBRA 5009"/>
      <sheetName val="PRESUPUEST0"/>
      <sheetName val="340.P"/>
      <sheetName val="441.1 "/>
      <sheetName val="451.4 "/>
      <sheetName val="464.1 "/>
      <sheetName val="464.1P"/>
      <sheetName val="701 P"/>
      <sheetName val="820P1"/>
      <sheetName val="presupuesto necesidades vias ma"/>
      <sheetName val="PORTADA "/>
      <sheetName val="5008 trim"/>
      <sheetName val="CANT CRI SIN diseño 50 08 "/>
      <sheetName val="201.5"/>
      <sheetName val="201.6"/>
      <sheetName val="201.18"/>
      <sheetName val="201.19"/>
      <sheetName val="201.20"/>
      <sheetName val="203.1"/>
      <sheetName val="203.2"/>
      <sheetName val="203.3"/>
      <sheetName val="203.4"/>
      <sheetName val="203.5"/>
      <sheetName val="203.6"/>
      <sheetName val="203.7"/>
      <sheetName val="203.8"/>
      <sheetName val="203.9"/>
      <sheetName val="203.10"/>
      <sheetName val="203.11"/>
      <sheetName val="203.12"/>
      <sheetName val="223.1"/>
      <sheetName val="223.2"/>
      <sheetName val="223.3.1"/>
      <sheetName val="223.3.2"/>
      <sheetName val="223.3.3"/>
      <sheetName val="233.1"/>
      <sheetName val="233.10"/>
      <sheetName val="235.1"/>
      <sheetName val="235.10"/>
      <sheetName val="235.11"/>
      <sheetName val="236.1"/>
      <sheetName val="236.10"/>
      <sheetName val="236.11"/>
      <sheetName val="320.3"/>
      <sheetName val="320.4"/>
      <sheetName val="320.5"/>
      <sheetName val="320.6"/>
      <sheetName val="330.3"/>
      <sheetName val="330.4"/>
      <sheetName val="330.5"/>
      <sheetName val="330.6"/>
      <sheetName val="350.1"/>
      <sheetName val="350.2"/>
      <sheetName val="350.3"/>
      <sheetName val="350.4"/>
      <sheetName val="350.10"/>
      <sheetName val="350.11"/>
      <sheetName val="350.12"/>
      <sheetName val="350.13"/>
      <sheetName val="350.14"/>
      <sheetName val="351.1"/>
      <sheetName val="351.2"/>
      <sheetName val="351.10"/>
      <sheetName val="351.11"/>
      <sheetName val="351.12"/>
      <sheetName val="410.3"/>
      <sheetName val="411.4"/>
      <sheetName val="413.1"/>
      <sheetName val="413.2"/>
      <sheetName val="413.3"/>
      <sheetName val="414.6"/>
      <sheetName val="420.3"/>
      <sheetName val="450.2 P"/>
      <sheetName val="450.4P"/>
      <sheetName val="450.5P"/>
      <sheetName val="450.6P"/>
      <sheetName val="450.7P"/>
      <sheetName val="450.8P"/>
      <sheetName val="450.10 "/>
      <sheetName val="450.10P"/>
      <sheetName val="450.11"/>
      <sheetName val="450.11P"/>
      <sheetName val="450.12"/>
      <sheetName val="450.12P"/>
      <sheetName val="451.3P "/>
      <sheetName val="462.2.1"/>
      <sheetName val="462.2.2"/>
      <sheetName val="465.2"/>
      <sheetName val="500.2"/>
      <sheetName val="501.10"/>
      <sheetName val="501.20"/>
      <sheetName val="505.1"/>
      <sheetName val="600.1.1"/>
      <sheetName val="600.2.1"/>
      <sheetName val="600.2.2"/>
      <sheetName val="600.2.3"/>
      <sheetName val="600.2.4"/>
      <sheetName val="610.3"/>
      <sheetName val="610.4"/>
      <sheetName val="610.5"/>
      <sheetName val="610.6"/>
      <sheetName val="610.7"/>
      <sheetName val="621.7"/>
      <sheetName val="663.1"/>
      <sheetName val="670.3"/>
      <sheetName val="670.4"/>
      <sheetName val="670.5"/>
      <sheetName val="671.4"/>
      <sheetName val="672.2"/>
      <sheetName val="672.3"/>
      <sheetName val="672.4"/>
      <sheetName val="673.1.1"/>
      <sheetName val="673.1.2"/>
      <sheetName val="681.2"/>
      <sheetName val="681.3"/>
      <sheetName val="681.4"/>
      <sheetName val="682.2"/>
      <sheetName val="682.3"/>
      <sheetName val="682.4"/>
      <sheetName val="683.1"/>
      <sheetName val="683.2"/>
      <sheetName val="683.3"/>
      <sheetName val="683.4"/>
      <sheetName val="683.5"/>
      <sheetName val="730.4"/>
      <sheetName val="741.1"/>
      <sheetName val="802.1"/>
      <sheetName val="802.2"/>
      <sheetName val="802.3"/>
      <sheetName val="802.4"/>
      <sheetName val="802.5"/>
      <sheetName val="802.6"/>
      <sheetName val="802.7"/>
      <sheetName val="802.8"/>
      <sheetName val="811.2"/>
      <sheetName val="820.1"/>
      <sheetName val="20-23"/>
      <sheetName val="APU201,3"/>
      <sheetName val="PU600P.1"/>
      <sheetName val="PU630,5"/>
      <sheetName val="PU640,3"/>
      <sheetName val="PU610,1"/>
      <sheetName val="PU681,1"/>
      <sheetName val="$ PR20 al PR23"/>
      <sheetName val="TABLA CONTENIDO"/>
      <sheetName val="GENERALIDADES"/>
      <sheetName val="ESTADO RED VIS"/>
      <sheetName val="SEMAFORO VIS 5008"/>
      <sheetName val="SEMAFORO VIS 50CN01"/>
      <sheetName val="SEMAFORO VIS 5604"/>
      <sheetName val="SEMAFORO VIS 5008A"/>
      <sheetName val="SEMAFORO VIS 5008B"/>
      <sheetName val="TORTA EST. VIAS VIS 5008"/>
      <sheetName val="TORTA EST. VIAS VIS 50CN01"/>
      <sheetName val="TORTA EST. VIAS VIS 5604"/>
      <sheetName val="TORTA EST. VIAS VIS 5008A"/>
      <sheetName val="TORTA EST. VIAS VIS 5008B"/>
      <sheetName val="ESTADO RED TEC 5008"/>
      <sheetName val="ESTADO RED TEC 50CN01"/>
      <sheetName val="ESTADO RED TEC 5604"/>
      <sheetName val="ESTADO RED TEC 5008A"/>
      <sheetName val="ESTADO RED TEC 5008B"/>
      <sheetName val="SEMAFORO TEC 5008"/>
      <sheetName val="SEMAFORO TEC 50CN01"/>
      <sheetName val="SEMAFORO TEC 5604"/>
      <sheetName val="SEMAFORO TEC 5008A"/>
      <sheetName val="SEMAFORO TEC 5008B"/>
      <sheetName val="TORTA EST. VIAS TEC 5008"/>
      <sheetName val="TORTA EST. VIAS TEC 50CN01"/>
      <sheetName val="TORTA EST. VIAS TEC 5604"/>
      <sheetName val="TORTA EST. VIAS TEC 5008A"/>
      <sheetName val="TORTA EST. VIAS TEC 5008B"/>
      <sheetName val="MAPA EST RED 5008 "/>
      <sheetName val="MAPA EST RED 50CN01"/>
      <sheetName val="MAPA EST RED 5604"/>
      <sheetName val="MAPA EST RED 5008A"/>
      <sheetName val="MAPA EST RED 5008B"/>
      <sheetName val="CANT OBRA VIA 5008"/>
      <sheetName val="CANT OBRA VIA 50CN01"/>
      <sheetName val="CANT OBRA VIA 5604"/>
      <sheetName val="CANT OBRA VIA 5008A"/>
      <sheetName val="CANT OBRA VIA 5008B"/>
      <sheetName val="CANT OBRA 5008 "/>
      <sheetName val="CANT OBRA 50CN01"/>
      <sheetName val="CANT OBRA 5604"/>
      <sheetName val="CANT OBRA 5008A"/>
      <sheetName val="CANT OBRA 5008  (2)"/>
      <sheetName val="CANT OBRA 5008  (3)"/>
      <sheetName val="TUNELES"/>
      <sheetName val="NECESIDADES EN TÚNELES"/>
      <sheetName val="Señalización Vertical"/>
      <sheetName val="Señalización Horizontal"/>
      <sheetName val="INTERVENTORIA DE CONTRATOS"/>
      <sheetName val="FOTOG"/>
      <sheetName val="FOT.sitios criticos "/>
      <sheetName val="FOT-TRAB MICROS"/>
      <sheetName val="FOT ESTADVIAS"/>
      <sheetName val="PRENSA 1"/>
      <sheetName val="CAPACITACION MICRO"/>
      <sheetName val="CD"/>
      <sheetName val="TABLA CONTENIDO (2)"/>
      <sheetName val="C2 CUMPLIMIENTO % "/>
      <sheetName val="Estado RED TEC 5604 PAVIMENTO"/>
      <sheetName val="Estado RED TEC 5604 AFIRMADO"/>
      <sheetName val="FOT ABRIL"/>
      <sheetName val="FOT MAYO "/>
      <sheetName val="FOT JUNIO"/>
      <sheetName val="COMENTARIOS  "/>
      <sheetName val="CAPACITACION MICROEMPRESAS"/>
      <sheetName val="Estado Resumen 5604PAVIMENTO"/>
      <sheetName val="Vía 5604 Pavimentada"/>
      <sheetName val="Estado Resumen 5604 AFIRMADO"/>
      <sheetName val="Vía_NoPavimentada"/>
      <sheetName val="Vía 50NC01 Pavimentada"/>
      <sheetName val="Vía_50NC01 NoPavimentada"/>
      <sheetName val="Vía_"/>
      <sheetName val="FOT JULIO"/>
      <sheetName val="FOT AGOSTO "/>
      <sheetName val="FOT SEPTIEMBRE"/>
      <sheetName val="CAPACITA MICROEMPRESAS JULIO"/>
      <sheetName val="CAPACITA MICROEMPRESAS AGOSTO"/>
      <sheetName val="CAPACITA MICROEMPRESAS SEPTBRE"/>
      <sheetName val="PU450P,1 (tapada huecos)"/>
      <sheetName val="PU450P,2"/>
      <sheetName val="PU460"/>
      <sheetName val="PU460 Parcheo"/>
      <sheetName val="PU500"/>
      <sheetName val="PU600"/>
      <sheetName val="PU600P.1 "/>
      <sheetName val="PU600,4"/>
      <sheetName val="PU600,5"/>
      <sheetName val="PU610,1 "/>
      <sheetName val="PU630,4 "/>
      <sheetName val="PU630,4 acelerante"/>
      <sheetName val="PU630,4 D"/>
      <sheetName val="PU630,6"/>
      <sheetName val="PU630,6 especial por M3"/>
      <sheetName val="PU630,6 Simple"/>
      <sheetName val="PU630,6 especial por M2"/>
      <sheetName val="PU630,6 F"/>
      <sheetName val="PU630P.7 "/>
      <sheetName val="PU630,7 "/>
      <sheetName val="PU630,7 Especial"/>
      <sheetName val="PU630,11"/>
      <sheetName val="PU630P.15"/>
      <sheetName val="PU660.2"/>
      <sheetName val="PU661"/>
      <sheetName val="PU671P,1"/>
      <sheetName val="PU673 "/>
      <sheetName val="PU681,1 Esp. Q Caliche"/>
      <sheetName val="PU820,1"/>
      <sheetName val="PU830P.1 "/>
      <sheetName val="PU1000P,2"/>
      <sheetName val="PORTADA SDC"/>
      <sheetName val="PORTADA DRM"/>
      <sheetName val="vias"/>
      <sheetName val="GEN"/>
      <sheetName val="EST 50 08 VIS "/>
      <sheetName val="EST 50 CN01 VIS"/>
      <sheetName val="EST 56 04 VIS"/>
      <sheetName val="GRAF ESTVIA 5008 VIS"/>
      <sheetName val="GRAF ESTVIA 50 CN01 VIS"/>
      <sheetName val="GRAF ESTVIA 5604 VIS "/>
      <sheetName val=" TORTAS 50 08 VIS"/>
      <sheetName val="TORTAS 50 CN01 VIS"/>
      <sheetName val="TORTAS 56 04 VIS"/>
      <sheetName val="MAPA EST RED VIS "/>
      <sheetName val="NEC. VIAS "/>
      <sheetName val="CANT O 50 08"/>
      <sheetName val="CANT O 50 08 b"/>
      <sheetName val="CANT O 50 CN01"/>
      <sheetName val="NEC. CRI VIAS"/>
      <sheetName val="CANT CRI 50 08 "/>
      <sheetName val="CANT CRI 50 CN01"/>
      <sheetName val="CANT CRI 56 04"/>
      <sheetName val="SIT CRI 50 08"/>
      <sheetName val="SIT CRI 50CN01"/>
      <sheetName val="SIT CRI 5604"/>
      <sheetName val="INF. EMERG"/>
      <sheetName val="PTES "/>
      <sheetName val="NEC  PTES"/>
      <sheetName val="EST. GRAL PONT"/>
      <sheetName val="NEC. PONT"/>
      <sheetName val="SEÑ V "/>
      <sheetName val="SEÑ H "/>
      <sheetName val="CANT SEÑ VIAS"/>
      <sheetName val="ACC OCT "/>
      <sheetName val="ACC  NOV"/>
      <sheetName val="ACC  DIC"/>
      <sheetName val="ACC 50 08"/>
      <sheetName val="ACC 56 04"/>
      <sheetName val="ACC 50 CN01"/>
      <sheetName val="SEPARA. PRENSA"/>
      <sheetName val="CUNE"/>
      <sheetName val="FILTROS "/>
      <sheetName val="CUNETAS"/>
      <sheetName val="REALCE BORDILLOS "/>
      <sheetName val="HUNDIMIENTOS Y REFUERZOS "/>
      <sheetName val="PARCHEO "/>
      <sheetName val="Lineas de demarcacion"/>
      <sheetName val="tachas reflectivas"/>
      <sheetName val="SEÑALI 0-"/>
      <sheetName val="201.1P y 201.5P EDIF M2"/>
      <sheetName val="201.2P  DEMESTRU.OXI"/>
      <sheetName val="201.3P dem PIO AND BOR"/>
      <sheetName val="201.4P y 201.10P Obst"/>
      <sheetName val="201.6P ciclopeo"/>
      <sheetName val="201.7P PAV"/>
      <sheetName val="201.8P EST MET"/>
      <sheetName val="201.9ARB"/>
      <sheetName val="201.12ALC"/>
      <sheetName val="201.13CERC"/>
      <sheetName val="340.1-02"/>
      <sheetName val="344.P"/>
      <sheetName val="441.3P COMPRADA "/>
      <sheetName val="450.2P COMPRADA"/>
      <sheetName val="450.3P COMPRADA"/>
      <sheetName val="450.4P COMPRADA"/>
      <sheetName val="451.3P COMPRADA  "/>
      <sheetName val="451.3 COMPRADA"/>
      <sheetName val="452.1P COMPRADA"/>
      <sheetName val="452.2P COMPRADA"/>
      <sheetName val="452.3P COMPRADA"/>
      <sheetName val="630P MORTERO 1;3"/>
      <sheetName val="PRESUPUESTOS+PERSONAL"/>
      <sheetName val="PROPONENTES"/>
      <sheetName val="KRC"/>
      <sheetName val="EXPER.GRAL-PRECAL"/>
      <sheetName val="CAP-OPERATIVA"/>
      <sheetName val="SMLM"/>
      <sheetName val="NOTAS"/>
      <sheetName val="LISTAS"/>
      <sheetName val="EST 5607 VIS"/>
      <sheetName val="EST 55CN03 VIS"/>
      <sheetName val="EST 4006A VIS"/>
      <sheetName val="EST 55CN01 VIS"/>
      <sheetName val="EST 40CN01 VIS"/>
      <sheetName val="EST 40CNA VIS"/>
      <sheetName val="EST 40CNB VIS"/>
      <sheetName val="GRA ESTVIA 5607 VIS"/>
      <sheetName val="datos semaforo 5607"/>
      <sheetName val="GRA ESTVIA 55CN03 VIS"/>
      <sheetName val="datos 55CN03"/>
      <sheetName val="GRAFICO ESTADO VIA VISUAL 4006A"/>
      <sheetName val="datos semaforo 4006A "/>
      <sheetName val="GRAFICO ESTADO VIA VISUA 55CN01"/>
      <sheetName val="datos semaforo 55CN01"/>
      <sheetName val="GRA ESTVIA 40CN01-40CNA-40CNB "/>
      <sheetName val="dato semaforo 40CN01-40CNA-40NB"/>
      <sheetName val="TORTA 5607 VIS"/>
      <sheetName val="TORTA EST. VIA 55CN03"/>
      <sheetName val="TORTA EST. VIA 4006A"/>
      <sheetName val="TORTA EST. VIA 55CN01"/>
      <sheetName val="TORTA EST. VIA 40CN01"/>
      <sheetName val="TORTA EST. VIA 40CNA"/>
      <sheetName val="TORTA EST. VIA 40CNB"/>
      <sheetName val="MAPA 1-5607"/>
      <sheetName val="MAPA 1-55CN03"/>
      <sheetName val="MAPA 1-4006A"/>
      <sheetName val="MAPA 1-55CN01"/>
      <sheetName val="MAPA 1-40CN01-40CNA-40CNB"/>
      <sheetName val="CANT OBRAS5607"/>
      <sheetName val="CANT OBRA55CN03"/>
      <sheetName val="CANT OBRA 4006A"/>
      <sheetName val="CANT OBRA55CN01"/>
      <sheetName val="CANT OBRA 40CN01"/>
      <sheetName val="CANT OBRA 40CNA"/>
      <sheetName val="CANT OBRA 40CNB"/>
      <sheetName val="CANT CRIT 5607"/>
      <sheetName val="ESTUDIOS SIT CRIT 5607"/>
      <sheetName val="INTERN-5607"/>
      <sheetName val="CANT CRIT 4006A "/>
      <sheetName val="ESTUDIOS SIT CRIT 4006A"/>
      <sheetName val="INTERN-4006A"/>
      <sheetName val="INDICE (2)"/>
      <sheetName val="CANT CRIT 55CN01 "/>
      <sheetName val="ESTUDIOS SIT CRIT 40CN01"/>
      <sheetName val="INTERN-40CN01"/>
      <sheetName val="CANT CRIT 40CNB"/>
      <sheetName val="ESTUDIOS SIT CRIT 40CNB"/>
      <sheetName val="INTERN-40CNB"/>
      <sheetName val="MAPA 2-5607 Y 55CN03"/>
      <sheetName val="MAPA SC-4006A"/>
      <sheetName val="MAPA SC-55CN01"/>
      <sheetName val="MAPA SC-40CN01,CNA,CNB,06"/>
      <sheetName val="Est Resumen5607"/>
      <sheetName val="Est Resumen 55CN03"/>
      <sheetName val="Est Resumen 4006A"/>
      <sheetName val="Est Resumen 55CN01"/>
      <sheetName val="Est Resumen tec 40CN01"/>
      <sheetName val="Est Resumen tec 40CNA"/>
      <sheetName val="Est Resumen 40CNB"/>
      <sheetName val="ACC-5607 Y 55CN03"/>
      <sheetName val="ACC-4006A"/>
      <sheetName val="ACC -55CN01"/>
      <sheetName val="ACC-40CN01,CNA,CNB"/>
      <sheetName val="SEPARADORES"/>
      <sheetName val="COMENTARIOS 1"/>
      <sheetName val="modelo"/>
      <sheetName val="precios"/>
      <sheetName val="LISTA"/>
      <sheetName val="Programacion"/>
      <sheetName val="PUC"/>
      <sheetName val="PAGOS"/>
      <sheetName val="Flujo Caja"/>
      <sheetName val="51"/>
      <sheetName val="52"/>
      <sheetName val="53"/>
      <sheetName val="54"/>
      <sheetName val="55"/>
      <sheetName val="56"/>
      <sheetName val="57"/>
      <sheetName val="58"/>
      <sheetName val="59"/>
      <sheetName val="60"/>
      <sheetName val="61"/>
      <sheetName val="62"/>
      <sheetName val="65"/>
      <sheetName val="67"/>
      <sheetName val="71"/>
      <sheetName val="72"/>
      <sheetName val="73"/>
      <sheetName val="74"/>
      <sheetName val="75"/>
      <sheetName val="SALARIO"/>
      <sheetName val="Poliza"/>
      <sheetName val="AYUDANTE"/>
      <sheetName val="OFICIAL"/>
      <sheetName val="RESUMEN CUENTAS"/>
      <sheetName val="Escala salarial"/>
      <sheetName val="Cantidades y presupuesto"/>
      <sheetName val="Tarifas"/>
      <sheetName val="Reajustes estimados"/>
      <sheetName val="Prestaciones y AIU"/>
      <sheetName val="TABLA AIU"/>
      <sheetName val="Soportes"/>
      <sheetName val="Pólizas"/>
      <sheetName val="MO C P1"/>
      <sheetName val="MO C P2"/>
      <sheetName val="MO C P3"/>
      <sheetName val="MO C P4"/>
      <sheetName val="MO C P5"/>
      <sheetName val="MO C P6"/>
      <sheetName val="MO T P1"/>
      <sheetName val="MO T P2"/>
      <sheetName val="MO T P3"/>
      <sheetName val="MO T P4"/>
      <sheetName val="MO T P5"/>
      <sheetName val="MO T P6"/>
      <sheetName val="MO P P1"/>
      <sheetName val="MO P P2"/>
      <sheetName val="MO P P3"/>
      <sheetName val="MO P P4"/>
      <sheetName val="MO P P5"/>
      <sheetName val="MO P P6"/>
      <sheetName val="EQ P1"/>
      <sheetName val="EQ P2"/>
      <sheetName val="EQ P3"/>
      <sheetName val="EQ P4"/>
      <sheetName val="EQ P5"/>
      <sheetName val="EQ P6"/>
      <sheetName val="Grupo 1"/>
      <sheetName val="5111901"/>
      <sheetName val="5111901 Cierre a miles"/>
      <sheetName val="F.M (Personal)"/>
      <sheetName val="FM P SN ECP"/>
      <sheetName val="515265"/>
      <sheetName val="FM PERSONAL"/>
      <sheetName val="FM EQUIPOS"/>
      <sheetName val="CLASIF ARP"/>
      <sheetName val="ARP PONDERADO"/>
      <sheetName val="F.M (Equipos)"/>
      <sheetName val="AIU(Equipos)"/>
      <sheetName val="Impresora color"/>
      <sheetName val="C 4X4- 22,5"/>
      <sheetName val="C 4X4- 18"/>
      <sheetName val="C 4x2"/>
      <sheetName val="B 22,5"/>
      <sheetName val="Res. c"/>
      <sheetName val="CONTAINERS"/>
      <sheetName val="BOBINADOS EO OE"/>
      <sheetName val="DISEMEQ OM"/>
      <sheetName val="DISEMEQ OC"/>
      <sheetName val="FEBRERO-18"/>
      <sheetName val="FEBRERO-25"/>
      <sheetName val="MARZO-4"/>
      <sheetName val="MARZO-11"/>
      <sheetName val="MARZO-21"/>
      <sheetName val="MARZO-26"/>
      <sheetName val="ABRIL-04"/>
      <sheetName val="ABRIL-12"/>
      <sheetName val="ABRIL-19"/>
      <sheetName val="ABRIL 23"/>
      <sheetName val="ABRIL-30"/>
      <sheetName val="MAYO-07"/>
      <sheetName val="MAYO-14"/>
      <sheetName val="MAYO-22"/>
      <sheetName val="MAYO-31"/>
      <sheetName val="JUNIO-7"/>
      <sheetName val="JUNIO-13"/>
      <sheetName val="JUNIO 25"/>
      <sheetName val="JULIO-2"/>
      <sheetName val="JULIO-9"/>
      <sheetName val="JULIO-15"/>
      <sheetName val="JULIO-23"/>
      <sheetName val="JULIO-30"/>
      <sheetName val="AGOSTO-6"/>
      <sheetName val="AGOSTO-13"/>
      <sheetName val="AGOSTO-21"/>
      <sheetName val="AGOSTO-27"/>
      <sheetName val="SEPTIEMBRE-3"/>
      <sheetName val="SEPTIEMBRE-10"/>
      <sheetName val="SEPTIEMBRE-17"/>
      <sheetName val="SEPTIEMBRE-24"/>
      <sheetName val="OCTUBRE-01"/>
      <sheetName val="OCTUBRE-8"/>
      <sheetName val="OCTUBRE-16"/>
      <sheetName val="OCTUBRE-29"/>
      <sheetName val="NOVIEMBRE-5"/>
      <sheetName val="NOVIEMBRE-12"/>
      <sheetName val="NOVIEMBRE-19"/>
      <sheetName val="NOVIEMBRE-26"/>
      <sheetName val="DICIEMBRE-10"/>
      <sheetName val="DICIEMBRE-17"/>
      <sheetName val="OBRAS CIVILES"/>
      <sheetName val="OBRAS MECANICAS"/>
      <sheetName val="OBRAS ELECTRICAS"/>
      <sheetName val="OBRAS INSTRUMENTACION"/>
      <sheetName val="FACTURACION 2007"/>
      <sheetName val="PSSE"/>
      <sheetName val="VOE"/>
      <sheetName val="VOLP"/>
      <sheetName val="Cant y costos"/>
      <sheetName val="ACTA"/>
      <sheetName val="VALOR DE OBRAS"/>
      <sheetName val="Batea COMEHUEVO"/>
      <sheetName val="Batea La Montana"/>
      <sheetName val="Otros Concreto"/>
      <sheetName val="topografia"/>
      <sheetName val="A1"/>
      <sheetName val="A2, A4"/>
      <sheetName val="A3"/>
      <sheetName val="A5"/>
      <sheetName val="A6"/>
      <sheetName val="A7, A8"/>
      <sheetName val="A9, A10, A11 Y A12"/>
      <sheetName val="A13, A14"/>
      <sheetName val="A15, A16"/>
      <sheetName val="A17"/>
      <sheetName val="A18"/>
      <sheetName val="A19"/>
      <sheetName val="A19a"/>
      <sheetName val="B21, B23"/>
      <sheetName val="B22"/>
      <sheetName val="B22a"/>
      <sheetName val="B38"/>
      <sheetName val="C45"/>
      <sheetName val="C46"/>
      <sheetName val="Adicional"/>
      <sheetName val="brocheros"/>
      <sheetName val="sedimentadores"/>
      <sheetName val="Geotextil Suministro"/>
      <sheetName val="Geotextil Mano de obra"/>
      <sheetName val="Sedim en geotextil"/>
      <sheetName val="bulldozer"/>
      <sheetName val="pc200"/>
      <sheetName val="pc200 MO"/>
      <sheetName val="cartanque"/>
      <sheetName val="A38"/>
      <sheetName val="Año 2010"/>
      <sheetName val="Trazabilidad Reportes"/>
      <sheetName val="CPF1"/>
      <sheetName val="CPF2"/>
      <sheetName val="LINEAS Y SATELITES"/>
      <sheetName val="ACTAS SEMANA 10-16 SEPT"/>
      <sheetName val="Pareto Devoluciones"/>
      <sheetName val="quifa "/>
      <sheetName val="TARIFAS CTO_MARCO_PCL"/>
      <sheetName val="CE2_PE"/>
      <sheetName val="CASE2LOC"/>
      <sheetName val="CASE2VIA"/>
      <sheetName val="1,1 Movilizacion"/>
      <sheetName val="1,2 Localizacion m2"/>
      <sheetName val="1,3 Localización Km"/>
      <sheetName val="2,1 Desmonte y Limpieza"/>
      <sheetName val="2,2 Descapote"/>
      <sheetName val="2,3 Perfilado subrasante"/>
      <sheetName val="3,1 Excav. mecánica"/>
      <sheetName val="3,2  Excav. manual"/>
      <sheetName val="3,3 Excav. roca"/>
      <sheetName val="4,1 Extend y compact terraplen"/>
      <sheetName val="5,1 Crudo rio 6&quot;"/>
      <sheetName val="5,2 Afirmado"/>
      <sheetName val="5,3 Sub-base"/>
      <sheetName val="5,4 Base"/>
      <sheetName val="5,5 Arena"/>
      <sheetName val="5,5A Transporte"/>
      <sheetName val="5,6_SUELO-CEMENTO"/>
      <sheetName val="6,1 Concreto 3000 placas"/>
      <sheetName val="6,2 Concreto 3000 contrapozo"/>
      <sheetName val="6,3 Muro bloque 5"/>
      <sheetName val="6,4 Muro ladrillo"/>
      <sheetName val="6,5 Concreto 2500"/>
      <sheetName val="6,6 Acelerante"/>
      <sheetName val="6,7 Concreto 1500"/>
      <sheetName val="6,8_GAVIONES"/>
      <sheetName val="6,9 Concreto Asfáltico"/>
      <sheetName val="6,10 Bolsacreto"/>
      <sheetName val="7,1 Cárcamo tipo 1"/>
      <sheetName val="7,2 Cárcamo tipo 2"/>
      <sheetName val="7,3 Cárcamo tipo 3"/>
      <sheetName val="7,4 Cuneta trapezoidal"/>
      <sheetName val="7,5 Cuneta triangular"/>
      <sheetName val="7,6 Skimmer tipo 1"/>
      <sheetName val="7,7 Skimmer tipo 2"/>
      <sheetName val="7,8 Tub. petrolera 8&quot;"/>
      <sheetName val="7,9 Caja bombeo piscinas"/>
      <sheetName val="7,10 Dren francés"/>
      <sheetName val="7,11 Tubo PVC 8&quot; "/>
      <sheetName val="7,12 Alcantarilla 36&quot;"/>
      <sheetName val="7,13 Alcantarilla 48&quot;"/>
      <sheetName val="8,1 Electrosoldada 4,5X4,5"/>
      <sheetName val="8,2 Electrosoldada 5,5X5,5"/>
      <sheetName val="8,3 Electrosoldada 4X4"/>
      <sheetName val="8,4 Acero PDR-60"/>
      <sheetName val="8,5 Acero A37"/>
      <sheetName val="9,1 Tubo PVC 2&quot;"/>
      <sheetName val="9,2 Cable cobre No.8"/>
      <sheetName val="9,3 Poste metálico"/>
      <sheetName val="9,4 Reflectores"/>
      <sheetName val="10,1 Cerramiento 4 hilos"/>
      <sheetName val="10,2 Cerramiento 6 hilos"/>
      <sheetName val="10,3 Caseta Resid Sól y Quim"/>
      <sheetName val="10,4 Caseta Químicos"/>
      <sheetName val="10,5 Caseta Vigilancia"/>
      <sheetName val="10,6 Talanquera"/>
      <sheetName val="10,7 Empradización estolón"/>
      <sheetName val="10,8 Empradización boleo"/>
      <sheetName val="10,9_Empradización agromanto"/>
      <sheetName val="10,10 Geomembrana 60 mills"/>
      <sheetName val="10,11 Geotextil T2400-BX60"/>
      <sheetName val="10,12 Geotextil TR400"/>
      <sheetName val="10,13 Geotextil NT1600"/>
      <sheetName val="10,14 Geotextil BX30"/>
      <sheetName val="10,15 Geotextil-BX90"/>
      <sheetName val="10,16 Geodren vert. H=1"/>
      <sheetName val="10,17 Instalación geotextil"/>
      <sheetName val="10,18 Instalación geomembrana"/>
      <sheetName val="10,19 Sacos suelo cemento"/>
      <sheetName val="10,20 Limpieza alcantarillas"/>
      <sheetName val="10,21 Limp. manejo aguas lluvia"/>
      <sheetName val="10,22 Limp. cunetas"/>
      <sheetName val="10,23 Manto Tipo 1"/>
      <sheetName val="10,24 Manto Tipo 2"/>
      <sheetName val="10,25 Demolición concreto"/>
      <sheetName val="10,26 Rocería"/>
      <sheetName val="10,27 Escarificación"/>
      <sheetName val="10,28 Perfilado"/>
      <sheetName val="10,29 Cuneteo carreteables"/>
      <sheetName val="10,30 Quiebrapatas"/>
      <sheetName val="10,31 Cerrato malla eslabonada"/>
      <sheetName val="10,32 Puesta tierra"/>
      <sheetName val="10,33  Ret-disp excav"/>
      <sheetName val="10,34 Tubo conductor"/>
      <sheetName val="10,35 Repaleo"/>
      <sheetName val="10,36 Ayudante"/>
      <sheetName val="10,37 Oficial"/>
      <sheetName val="10,38 As built"/>
      <sheetName val="10,39 Señalización"/>
      <sheetName val="10,40_GEOMENBRANA HR500"/>
      <sheetName val="PR1-Ayudante"/>
      <sheetName val="PR2-Oficial"/>
      <sheetName val="PR3-Cuadrilla"/>
      <sheetName val="PR4-Patecabra"/>
      <sheetName val="PR5-Retroexcav."/>
      <sheetName val="PR6-Volqta 6m3"/>
      <sheetName val="PR7-Retrocargador"/>
      <sheetName val="PR8-Bull D6"/>
      <sheetName val="PR9-Motoniv"/>
      <sheetName val="PR10-Vibro"/>
      <sheetName val="PR11-CarroTK"/>
      <sheetName val="PR12-Bull D8"/>
      <sheetName val="PR13-DUMPER"/>
      <sheetName val="PR14-CTK DOBLE"/>
      <sheetName val="PR15-CAMABAJA"/>
      <sheetName val="PR16-COMISION-DIA"/>
      <sheetName val="PR_ANTISOL"/>
      <sheetName val="EQP"/>
      <sheetName val="Anexo 1"/>
      <sheetName val="FRENTES"/>
      <sheetName val="F.C. NEXEN"/>
      <sheetName val="LOCATION"/>
      <sheetName val="NEW ROAD"/>
      <sheetName val="Realineamiento"/>
      <sheetName val="Rectificación K1+500"/>
      <sheetName val="BRIDGE"/>
      <sheetName val="BRID-LOC"/>
      <sheetName val="COY-BRID"/>
      <sheetName val="ABANDON"/>
      <sheetName val="SUMMARY"/>
      <sheetName val="PROG.UTIL.EQP"/>
      <sheetName val="prog util M.O"/>
      <sheetName val="85"/>
      <sheetName val="FOR.5"/>
      <sheetName val="ANEXO C"/>
      <sheetName val="CUADRO 3"/>
      <sheetName val="6.7 comercial"/>
      <sheetName val="MAQ-VICPAR"/>
      <sheetName val="PR1"/>
      <sheetName val="PR2"/>
      <sheetName val="PR3"/>
      <sheetName val="PR4"/>
      <sheetName val="PR5"/>
      <sheetName val="PR6"/>
      <sheetName val="PR7"/>
      <sheetName val="PR8"/>
      <sheetName val="PR9"/>
      <sheetName val="PR10"/>
      <sheetName val="PR11"/>
      <sheetName val="PR_D8"/>
      <sheetName val="PR_VOLVO"/>
      <sheetName val="PR_CTK DOBLE"/>
      <sheetName val="PR_CAMABAJA"/>
      <sheetName val="PR_COMISION-DIA"/>
      <sheetName val="1,3_LOC Y REPL"/>
      <sheetName val="2,1_DESMONTE Y LIMPIEZA"/>
      <sheetName val="3,3_EXC-ROCA"/>
      <sheetName val="5,1_CRUDO DE RIO 6&quot;"/>
      <sheetName val="5,2_AFIRMADO"/>
      <sheetName val="5,3_SUBBASE"/>
      <sheetName val="5,4_BASE"/>
      <sheetName val="5,5_ARENA"/>
      <sheetName val="6,3_MURO-LADRILLO"/>
      <sheetName val="6,6_ACELERANTE"/>
      <sheetName val="6,9_CONCRETO-MDC"/>
      <sheetName val="6,10_BOLSACRETO"/>
      <sheetName val="7,5_CUNETA-TRIAN"/>
      <sheetName val="7,12_ALC-NOVALOC"/>
      <sheetName val="8,4_ACERO PDR 60"/>
      <sheetName val="8,5_ACERO A37"/>
      <sheetName val="10,2_CER-6HILOS"/>
      <sheetName val="10,5_CASETA-VIG"/>
      <sheetName val="10,8_EMPRADIZACION"/>
      <sheetName val="10,9_AGROMANTO"/>
      <sheetName val="10,13_GEOTEXTIL-NT1600"/>
      <sheetName val="10,14_GEOTEXTIL-BX30"/>
      <sheetName val="10,15_GEOTEXTIL-BX90"/>
      <sheetName val="10,16_GEODREN-H=1"/>
      <sheetName val="10,17_INST-GEOTEXTIL"/>
      <sheetName val="10,18_INST-GEOMEMBRANA"/>
      <sheetName val="10,20_LIMP-ALCANT"/>
      <sheetName val="10,21_LIMP-CUN-AC"/>
      <sheetName val="10,22_LIMP-CUNETAS"/>
      <sheetName val="10,23_MTO-TIPO1"/>
      <sheetName val="10,24_MTO-TIPO2"/>
      <sheetName val="10,25_DEMO-CONCRETO"/>
      <sheetName val="10,26_ROCERIA"/>
      <sheetName val="10,27_ESCARIFICACION"/>
      <sheetName val="10,28_PERFILADO"/>
      <sheetName val="10,29_CUNETEO"/>
      <sheetName val="10,30_QUIEBRAPATAS"/>
      <sheetName val="10,31_CERRAMIENTO-MALLA"/>
      <sheetName val="10,32_PUESTA-TIERRA"/>
      <sheetName val="10,33_RETIRO-DISP"/>
      <sheetName val="10,34_TUBO-CONDUCTOR"/>
      <sheetName val="10,35_REPALEO-MAT"/>
      <sheetName val="10,36_AYUDANTE"/>
      <sheetName val="10,37_OFICIAL"/>
      <sheetName val="10,38_AS-BUILT"/>
      <sheetName val="Acta ADICIONALES"/>
      <sheetName val="APU Trinchos"/>
      <sheetName val="APU soldadores"/>
      <sheetName val="APU pantalla"/>
      <sheetName val="APU escuela"/>
      <sheetName val="APU demolicion"/>
      <sheetName val="APU ciment.contrapozo"/>
      <sheetName val="APU base "/>
      <sheetName val="APU Transporte"/>
      <sheetName val="APU movilizacion"/>
      <sheetName val="APU carcamo"/>
      <sheetName val="APU excavacion maquina"/>
      <sheetName val="APU limpieza cuneta"/>
      <sheetName val="APU saco suelo"/>
      <sheetName val="APU relleno"/>
      <sheetName val="APU barreras"/>
      <sheetName val="APU MOTOBOMBA"/>
      <sheetName val="Hundimientocontrapozo"/>
      <sheetName val="Pantalla contencion"/>
      <sheetName val="Estabilizacion 412"/>
      <sheetName val="Escuela"/>
      <sheetName val="K1+500"/>
      <sheetName val="RETROLLANTA"/>
      <sheetName val="PE_FAC-DESCARGADERO"/>
      <sheetName val="CUADRO RESUMEN."/>
      <sheetName val="MATERIAL TRANSPORTADO"/>
      <sheetName val="MATERIAL TRANSPORTADO POR PLACA"/>
      <sheetName val="VIAJES CORTOS"/>
      <sheetName val="CARROTANQUES"/>
      <sheetName val="VOLQUETAS POR DIAS"/>
      <sheetName val="Lita Insumos"/>
      <sheetName val="ESQUEMAS"/>
      <sheetName val="Tablas basicas"/>
      <sheetName val="Resumen X actividad"/>
      <sheetName val="Placa taladro"/>
      <sheetName val="Contrapozo"/>
      <sheetName val="CunetasALL"/>
      <sheetName val="Desarenador"/>
      <sheetName val="Filtro Frances"/>
      <sheetName val="Gaviones"/>
      <sheetName val="Anclajes"/>
      <sheetName val="prog.loc+via"/>
      <sheetName val="Prog Locac"/>
      <sheetName val="Prog Vía acc"/>
      <sheetName val="VIA PRADO"/>
      <sheetName val="CUADRO  (5)"/>
      <sheetName val="Hoja5"/>
      <sheetName val="costo de actividades de cuadril"/>
      <sheetName val="cuadrillas"/>
      <sheetName val="festivos"/>
      <sheetName val="TRAZ MAT 2081 "/>
      <sheetName val="MAT. 2081"/>
      <sheetName val="CONSOLIDADO"/>
      <sheetName val="MOVILIZACION"/>
      <sheetName val="MEM 7S-J2"/>
      <sheetName val="MEM ESTACION 3"/>
      <sheetName val="MEM INF2037"/>
      <sheetName val="MEM ESTACION 5"/>
      <sheetName val="MEM INF2081"/>
      <sheetName val="MEM PLANTA 5"/>
      <sheetName val="MEM PLANDESH"/>
      <sheetName val="MEM P0247"/>
      <sheetName val="MEM P0414"/>
      <sheetName val="MEM POZO 414 CONEXION CASETA "/>
      <sheetName val="MEM P1524"/>
      <sheetName val="MEM P2078"/>
      <sheetName val="MEM P2178 "/>
      <sheetName val="MEM P219"/>
      <sheetName val="MEM P249"/>
      <sheetName val="MEM POZO 564"/>
      <sheetName val="MEM P097"/>
      <sheetName val="MEM J5"/>
      <sheetName val="DB NUEVO ABRIL"/>
      <sheetName val="DB NUEVO MAYO"/>
      <sheetName val="ESTACION 2"/>
      <sheetName val="ESTACION 4"/>
      <sheetName val="POZO 1838"/>
      <sheetName val="RESUMEN "/>
      <sheetName val="SABANA GENERAL ABRIL"/>
      <sheetName val="REPORTE DIARIO"/>
      <sheetName val="jose"/>
      <sheetName val="DB MAYO V2"/>
      <sheetName val="TARIFAS SIN ORD"/>
      <sheetName val="REPORTE SEMANAL "/>
      <sheetName val="TABPOZO"/>
      <sheetName val="TABLA DINAMICA"/>
      <sheetName val="REPORTE SEMANAL OXY"/>
      <sheetName val="cuadrillas de mayo"/>
      <sheetName val="PESOS"/>
      <sheetName val="PESOS (2)"/>
      <sheetName val="PESOS (3)"/>
      <sheetName val="GRAFICA-SEMANAL"/>
      <sheetName val="Preliminares"/>
      <sheetName val="DB MAYO v1"/>
      <sheetName val="VR CTO"/>
      <sheetName val="SABANAGENERAL"/>
      <sheetName val="SABANAGENERAL (2)"/>
      <sheetName val="SABANAGENERAL (3)"/>
      <sheetName val="DB A LA FECHA"/>
      <sheetName val="SABANA DICIEMBRE"/>
      <sheetName val="DB form"/>
      <sheetName val="pendietes act nO. 7"/>
      <sheetName val="As builts"/>
      <sheetName val="blanco"/>
      <sheetName val="L crudo 6&quot; est6-est7"/>
      <sheetName val="1082 tapon"/>
      <sheetName val="882 tapon"/>
      <sheetName val="SABANA L CRUDO NOV 387002"/>
      <sheetName val="1U marco H"/>
      <sheetName val="96 pintura  H"/>
      <sheetName val="112 Desm"/>
      <sheetName val="145 pintura marco H"/>
      <sheetName val="189 Desm"/>
      <sheetName val="193 pintura marco H"/>
      <sheetName val="194 pintura marco H"/>
      <sheetName val="235 Desm"/>
      <sheetName val="289 Tapon"/>
      <sheetName val="318 pintura marco H"/>
      <sheetName val="341 Desm"/>
      <sheetName val="357 Cv"/>
      <sheetName val="357 L"/>
      <sheetName val="440 Desm"/>
      <sheetName val="442 Desm"/>
      <sheetName val="466 L"/>
      <sheetName val="492 L"/>
      <sheetName val="509 marco H"/>
      <sheetName val="575 L Flex"/>
      <sheetName val="607 pintura marco H's"/>
      <sheetName val="619 Cv"/>
      <sheetName val="619 L"/>
      <sheetName val="716 Desm"/>
      <sheetName val="765 pintura marco H"/>
      <sheetName val="810 Cv"/>
      <sheetName val="810 L"/>
      <sheetName val="823 Cv Modif"/>
      <sheetName val="868 Cv"/>
      <sheetName val="868 L"/>
      <sheetName val="917 Cv Reub"/>
      <sheetName val="917 L"/>
      <sheetName val="918 pintura marco H"/>
      <sheetName val="1001 Cv Modif"/>
      <sheetName val="1005 Desm"/>
      <sheetName val="1026 L"/>
      <sheetName val="1041 Cv"/>
      <sheetName val="1041 L Flex"/>
      <sheetName val="1047 Cv"/>
      <sheetName val="1047 L"/>
      <sheetName val="1052 Cv"/>
      <sheetName val="1052 L Flex 3&quot; SS-49 A"/>
      <sheetName val="1064 L Flex 3&quot; SS-49 A"/>
      <sheetName val="1067 Desm"/>
      <sheetName val="1098 Cv"/>
      <sheetName val="1098 L"/>
      <sheetName val="1109 Desm"/>
      <sheetName val="1199 Cv"/>
      <sheetName val="1199 L"/>
      <sheetName val="1292 Vte"/>
      <sheetName val="1482 Desm"/>
      <sheetName val="1483 Cv"/>
      <sheetName val="1483 L Flex"/>
      <sheetName val="1578 Desm"/>
      <sheetName val="1710 Desm"/>
      <sheetName val="1725 L"/>
      <sheetName val="1746 Cv"/>
      <sheetName val="1746 L"/>
      <sheetName val="1816 Cv"/>
      <sheetName val="1816 L Flex 3&quot;"/>
      <sheetName val="1883 L Vte"/>
      <sheetName val="2097 pintura marco H"/>
      <sheetName val="2101 Eme"/>
      <sheetName val="2103 Emerg"/>
      <sheetName val="2103 L Flex 3&quot; a SS-81A"/>
      <sheetName val="2108 L Flex 3&quot; SS-49 A"/>
      <sheetName val="2109 pintura marco H"/>
      <sheetName val="2153 pintura marco H"/>
      <sheetName val="2157 Cv"/>
      <sheetName val="2157 L Flex 3&quot; SS-49 A"/>
      <sheetName val="2163 pintura marco H"/>
      <sheetName val="2165 pintura marco H"/>
      <sheetName val="2178 pintura marco H's"/>
      <sheetName val="2185 Fac Ht"/>
      <sheetName val="2186 Fac Ht"/>
      <sheetName val="2198 L Flex 3&quot; a SS-81A"/>
      <sheetName val="2207 Desm"/>
      <sheetName val="2213 marco H"/>
      <sheetName val="2244 Cv"/>
      <sheetName val="2244 L Flex"/>
      <sheetName val="2246 Cv"/>
      <sheetName val="2246 L Flex"/>
      <sheetName val="2314 Cv"/>
      <sheetName val="2314 L"/>
      <sheetName val="2318 L"/>
      <sheetName val="2324 marco H"/>
      <sheetName val="2327 Cv"/>
      <sheetName val="2327 L"/>
      <sheetName val="2333 L"/>
      <sheetName val="2344 Cv"/>
      <sheetName val="2344 L"/>
      <sheetName val="2345 Cv"/>
      <sheetName val="2345 L"/>
      <sheetName val="2576 Cv"/>
      <sheetName val="2576 L Flex"/>
      <sheetName val="2585 Cv"/>
      <sheetName val="2585 L"/>
      <sheetName val="2608 Cv"/>
      <sheetName val="2608 L"/>
      <sheetName val="2642 Cv"/>
      <sheetName val="2642 L"/>
      <sheetName val="2732 L Flex 3&quot; SS-49 A"/>
      <sheetName val="2792 L Flex Vte"/>
      <sheetName val="2795 L Flex Vte"/>
      <sheetName val="2797 L Flex Vte"/>
      <sheetName val="96 pintura marco H"/>
      <sheetName val="333 L Vte"/>
      <sheetName val="blanco (23)"/>
      <sheetName val="SABANA L CRUDO PROY DIC 387002"/>
      <sheetName val="blanco (2)"/>
      <sheetName val="LINEA 12&quot; OLEODUCTO Proy"/>
      <sheetName val="065 Cv"/>
      <sheetName val="77 pintura marco H Proy"/>
      <sheetName val="85 pintura marco H Proy"/>
      <sheetName val="88 pintura marco H Proy"/>
      <sheetName val="105 Cv"/>
      <sheetName val="276 Cv"/>
      <sheetName val="276 L Proy"/>
      <sheetName val="295 L Proy"/>
      <sheetName val="438 Cv"/>
      <sheetName val="467 Cv"/>
      <sheetName val="509 L Proy"/>
      <sheetName val="555 L Proy"/>
      <sheetName val="571 pintura marco H Proy"/>
      <sheetName val="589 pintura marco H Proy"/>
      <sheetName val="653 Cv"/>
      <sheetName val="716 Cv"/>
      <sheetName val="908 pintura marco H Proy"/>
      <sheetName val="923 pintura marco H Proy"/>
      <sheetName val="1047 pintura marco H Proy"/>
      <sheetName val="1051 L Flex Proy"/>
      <sheetName val="1053 Cv"/>
      <sheetName val="1058 L Flex Proy"/>
      <sheetName val="1072 Cv"/>
      <sheetName val="1073 Cv"/>
      <sheetName val="1084 L SS 145 Proy"/>
      <sheetName val="1198 L"/>
      <sheetName val="1199 pintura marco H Proy"/>
      <sheetName val="1256 pintura marco H Proy"/>
      <sheetName val="1563 pintura marco H Proy"/>
      <sheetName val="1614 pintura marco H Proy"/>
      <sheetName val="1674 pintura marco H Proy"/>
      <sheetName val="1679 L Proy"/>
      <sheetName val="1714 pintura marco H Proy"/>
      <sheetName val="1746 pintura marco H Proy"/>
      <sheetName val="1883 pintura marco H Proy"/>
      <sheetName val="2102 pintura marco H Proy"/>
      <sheetName val="2103 Desm Proy"/>
      <sheetName val="2105 pintura marco H Proy"/>
      <sheetName val="2108 pintura marco H Proy"/>
      <sheetName val="2109 Desm Proy"/>
      <sheetName val="2136 L Flex Proy"/>
      <sheetName val="2142 Cv"/>
      <sheetName val="2153 Desm Proy"/>
      <sheetName val="2167 pintura marco H Proy"/>
      <sheetName val="2168 L Flex Proy"/>
      <sheetName val="2185 pintura marco H Proy"/>
      <sheetName val="2191 Cv"/>
      <sheetName val="2198 Desm Proy"/>
      <sheetName val="2218 Cv"/>
      <sheetName val="2219 Cv"/>
      <sheetName val="2221 L Flex Proy"/>
      <sheetName val="2248 Cv"/>
      <sheetName val="2248 L Flex Proy"/>
      <sheetName val="2304 pintura marco H Proy"/>
      <sheetName val="2314 pintura marco H Proy"/>
      <sheetName val="2320 L Flex Proy"/>
      <sheetName val="2324 pintura marco H Proy"/>
      <sheetName val="2328 pintura marco H Proy"/>
      <sheetName val="2571 Cv"/>
      <sheetName val="2575 Cv"/>
      <sheetName val="2577 L Flex Proy"/>
      <sheetName val="2582 Cv"/>
      <sheetName val="2584 Cv"/>
      <sheetName val="2588 Cv"/>
      <sheetName val="2588 L Flex Proy"/>
      <sheetName val="2593 Cv"/>
      <sheetName val="2600 Cv"/>
      <sheetName val="2602 L Flex Proy"/>
      <sheetName val="2611 L Flex Proy"/>
      <sheetName val="2637 pintura marco H Proy"/>
      <sheetName val="2789 Cv"/>
      <sheetName val="2789 L Flex Proy"/>
      <sheetName val="2790 Cv"/>
      <sheetName val="135 Desm Colec"/>
      <sheetName val="192  Cv "/>
      <sheetName val="192 L"/>
      <sheetName val="212 Cv"/>
      <sheetName val="212 L"/>
      <sheetName val="224 L Desm"/>
      <sheetName val="229 L al  ss 42"/>
      <sheetName val="251 L al  ss 42"/>
      <sheetName val="781 L al  ss 42"/>
      <sheetName val="914 L al  ss 42"/>
      <sheetName val="1037 L al  ss 42"/>
      <sheetName val="1352 L al  ss 42"/>
      <sheetName val="2031 L al  ss 42"/>
      <sheetName val="2058 L al  ss 42"/>
      <sheetName val="2110 L al  ss 42"/>
      <sheetName val="355 L Cambio"/>
      <sheetName val="509 L"/>
      <sheetName val="597 L"/>
      <sheetName val="745 L Flex"/>
      <sheetName val="745 Cv"/>
      <sheetName val="823 Cv"/>
      <sheetName val="823 L"/>
      <sheetName val="884 L"/>
      <sheetName val="915 L Desm"/>
      <sheetName val="940 Cv m"/>
      <sheetName val="1002 Cv"/>
      <sheetName val="1002 L"/>
      <sheetName val="1045 Cv"/>
      <sheetName val="1045 L Flex"/>
      <sheetName val="1651 Cv"/>
      <sheetName val="1651 L"/>
      <sheetName val="1725 Cv M"/>
      <sheetName val="464 781 L a SS 42"/>
      <sheetName val="229 L a SS 42"/>
      <sheetName val="914 L a SS 42"/>
      <sheetName val="1037 L a SS 42"/>
      <sheetName val="1191 1411 Desm Colec"/>
      <sheetName val="1314 L Colect"/>
      <sheetName val="1349 2305 2306 Desm Colec"/>
      <sheetName val="1352 L a SS 42"/>
      <sheetName val="2031 La SS 42"/>
      <sheetName val="2058 La SS 42"/>
      <sheetName val="2110 La SS 42"/>
      <sheetName val="2112 L Flex"/>
      <sheetName val="2122 Cv"/>
      <sheetName val="2122 L"/>
      <sheetName val="2149 L Flex a SS 95"/>
      <sheetName val="2150 LFlex a SS 95"/>
      <sheetName val="2200 L Flex a SS 95"/>
      <sheetName val="2146 Cv"/>
      <sheetName val="2146 L"/>
      <sheetName val="2147 Cv"/>
      <sheetName val="2147 L"/>
      <sheetName val="2178 Cv"/>
      <sheetName val="2178 L Flex"/>
      <sheetName val="2206 L Flex"/>
      <sheetName val="2207 L Flex"/>
      <sheetName val="2212 Cv"/>
      <sheetName val="2212 L Flex"/>
      <sheetName val="2217 L"/>
      <sheetName val="2217 Cv"/>
      <sheetName val="2330 L"/>
      <sheetName val="2331 L Flex"/>
      <sheetName val="2332 Cv"/>
      <sheetName val="2332L Flex"/>
      <sheetName val="2332L Ac"/>
      <sheetName val="2339 L y Desm"/>
      <sheetName val="2381 L AC"/>
      <sheetName val="2381 L Flex"/>
      <sheetName val="2624 Cv"/>
      <sheetName val="2624 L"/>
      <sheetName val="2732 L"/>
      <sheetName val="2732 Cv"/>
      <sheetName val="SABANA SS NOV 477010"/>
      <sheetName val="SS-9 Str"/>
      <sheetName val="SS-39B Pintura marco H"/>
      <sheetName val="SS-41 Hot tap"/>
      <sheetName val="SS-41A pintura marco H"/>
      <sheetName val="SS 52 Desm"/>
      <sheetName val="SS- 58 B Str"/>
      <sheetName val="SS-77B pintura marco H"/>
      <sheetName val="SS-81A pintura marco H"/>
      <sheetName val="SS-95 pintura marco H"/>
      <sheetName val="SS-98A pintura marco H"/>
      <sheetName val="SS 98A LG"/>
      <sheetName val="SS 98A LG (2)"/>
      <sheetName val="SS 98A LM"/>
      <sheetName val="SS-98B LG"/>
      <sheetName val="SS-99 LG Vte"/>
      <sheetName val="SS-99 LM Vte"/>
      <sheetName val="SS-100B LG"/>
      <sheetName val="SS-100B LM"/>
      <sheetName val="SS- 105 Str"/>
      <sheetName val="SS- 106 C LG"/>
      <sheetName val="SS- 106 C LM"/>
      <sheetName val="SS-106 C Str"/>
      <sheetName val="SS-109 pintura marco H"/>
      <sheetName val="SS-120A pintura marco H"/>
      <sheetName val="SS-128 pintura marco H"/>
      <sheetName val="SS-135 Emerg"/>
      <sheetName val="SS-145 Vte"/>
      <sheetName val="SS-154B LM"/>
      <sheetName val="blanco (3)"/>
      <sheetName val="L FLEX FACTURADAS 2008 (2)"/>
      <sheetName val="SABANA FLEX 2008 387002"/>
      <sheetName val="SABANA FLEX 2008"/>
      <sheetName val="SABANA FLEX 2008 477010"/>
      <sheetName val="L FLEX FACTURADAS 2008"/>
      <sheetName val="SABANA SS SEP 477010"/>
      <sheetName val="SS 8 B Lm"/>
      <sheetName val="SS-26 LG"/>
      <sheetName val="SS-26 LM"/>
      <sheetName val="SS-26 Str"/>
      <sheetName val="SS 34  Str Ampl"/>
      <sheetName val="SS 035"/>
      <sheetName val="SS-39 LG Rep"/>
      <sheetName val="SS 39A  Str Ampl"/>
      <sheetName val="SS 39B Lg"/>
      <sheetName val="SS 39B Lm"/>
      <sheetName val="SS 57 Lg"/>
      <sheetName val="SS 80 lg"/>
      <sheetName val="SS 88 F Lg"/>
      <sheetName val="SS 88 F LM"/>
      <sheetName val="SS 88 F Str"/>
      <sheetName val="SS-95 Var"/>
      <sheetName val="SS 95B Str"/>
      <sheetName val="SS-98a Lm"/>
      <sheetName val="SS 99 Lg"/>
      <sheetName val="SS 99 Lm "/>
      <sheetName val="SS 0106 Lg"/>
      <sheetName val="SS 109 Lg Ok"/>
      <sheetName val="SS 111 Desm"/>
      <sheetName val="SS 120 a Str"/>
      <sheetName val="SS 124 Str Amp"/>
      <sheetName val="SS 128 Lg"/>
      <sheetName val="SS 128 Lm"/>
      <sheetName val="0088"/>
      <sheetName val="318"/>
      <sheetName val="917"/>
      <sheetName val="ADJUNTOS"/>
      <sheetName val="B.D.REPORTES"/>
      <sheetName val="AFES"/>
      <sheetName val="AFEs_Doris"/>
      <sheetName val="AFE'S"/>
      <sheetName val="Actividades"/>
      <sheetName val="B.D.-Reportes"/>
      <sheetName val="T.D.-Niv.Corte"/>
      <sheetName val="T.D.-Niv.Relleno"/>
      <sheetName val="T.D.-Niv.Afirmado"/>
      <sheetName val="T.D.-Niv.Mezcla"/>
      <sheetName val="Conversión Emulsión"/>
      <sheetName val="ZODMES(LOC)"/>
      <sheetName val="6111(pozo)"/>
      <sheetName val="6310(pozo)"/>
      <sheetName val="6103(POZO)"/>
      <sheetName val="6116(pozo)"/>
      <sheetName val="6118(pozo)"/>
      <sheetName val="VIA(2)"/>
      <sheetName val="B.D.REPORTES."/>
      <sheetName val="11-11-10"/>
      <sheetName val="12-11-10"/>
      <sheetName val="13-11-10"/>
      <sheetName val="14-11-10"/>
      <sheetName val="15-11-10"/>
      <sheetName val="16-11-10"/>
      <sheetName val="17-11-10"/>
      <sheetName val="18-11-10"/>
      <sheetName val="19-11-10"/>
      <sheetName val="20-11-10"/>
      <sheetName val="21-11-10"/>
      <sheetName val="22-11-10"/>
      <sheetName val="23-11-10"/>
      <sheetName val="24-11-10"/>
      <sheetName val="25-11-10"/>
      <sheetName val="26-11-10"/>
      <sheetName val="27-11-10"/>
      <sheetName val="28-11-10"/>
      <sheetName val="29-11-10"/>
      <sheetName val="30-11-10"/>
      <sheetName val="01-12-10"/>
      <sheetName val="02-12-10"/>
      <sheetName val="03-12-10"/>
      <sheetName val="04-12-10"/>
      <sheetName val="05-12-10"/>
      <sheetName val="06-12-10"/>
      <sheetName val="07-12-10"/>
      <sheetName val="08-12-10"/>
      <sheetName val="09-12-10"/>
      <sheetName val="10-12-10"/>
      <sheetName val="11-12-10"/>
      <sheetName val="12-12-10"/>
      <sheetName val="13-12-10"/>
      <sheetName val="14-12-10"/>
      <sheetName val="15-12-10"/>
      <sheetName val="16-12-10"/>
      <sheetName val="17-12-10"/>
      <sheetName val="18-12-10"/>
      <sheetName val="19-12-10"/>
      <sheetName val="20-12-10"/>
      <sheetName val="IDO (2)"/>
      <sheetName val="Tablas"/>
      <sheetName val="Datos de escala temporal"/>
      <sheetName val="RRHH"/>
      <sheetName val="HrsP"/>
      <sheetName val="HSE"/>
      <sheetName val="IDO"/>
      <sheetName val="ISO"/>
      <sheetName val="AVP"/>
      <sheetName val="PENDIENTES X COBRAR"/>
      <sheetName val="BITACORA"/>
      <sheetName val="UTILI-FRENTE"/>
      <sheetName val="ABIMAELXPAGAR"/>
      <sheetName val="INCLUYO_EDUIN"/>
      <sheetName val="AVP (2)"/>
      <sheetName val="PROYECCION"/>
      <sheetName val="CUADRO DE CANTIDADES"/>
      <sheetName val="ACTA_2"/>
      <sheetName val="AJUSTE CANTIDADES"/>
      <sheetName val="PROYECCIONES"/>
      <sheetName val="HOMOLOGACION DE CANTIDADES"/>
      <sheetName val="CCDO"/>
      <sheetName val="PDT"/>
      <sheetName val="PDT_SEG"/>
      <sheetName val="CCRO"/>
      <sheetName val="CCDO_OPC"/>
      <sheetName val="HRP"/>
      <sheetName val="0013"/>
      <sheetName val="VIA0013"/>
      <sheetName val="0039"/>
      <sheetName val="VIA0039"/>
      <sheetName val="0049"/>
      <sheetName val="0052"/>
      <sheetName val="0057"/>
      <sheetName val="VIA0057"/>
      <sheetName val="0065"/>
      <sheetName val="VIA0065"/>
      <sheetName val="0066"/>
      <sheetName val="0077"/>
      <sheetName val="0082"/>
      <sheetName val="VIA0082"/>
      <sheetName val="0086"/>
      <sheetName val="0094"/>
      <sheetName val="VIA0094"/>
      <sheetName val="VIA0097"/>
      <sheetName val="0105"/>
      <sheetName val="0109"/>
      <sheetName val="0186"/>
      <sheetName val="0196"/>
      <sheetName val="0197"/>
      <sheetName val="0214"/>
      <sheetName val="0239"/>
      <sheetName val="0262"/>
      <sheetName val="0264"/>
      <sheetName val="0286"/>
      <sheetName val="0315"/>
      <sheetName val="0342"/>
      <sheetName val="0419"/>
      <sheetName val="0423"/>
      <sheetName val="0433"/>
      <sheetName val="VIA0433"/>
      <sheetName val="0436"/>
      <sheetName val="0471"/>
      <sheetName val="VIA0471"/>
      <sheetName val="0476"/>
      <sheetName val="0484"/>
      <sheetName val="0506"/>
      <sheetName val="0599"/>
      <sheetName val="0618"/>
      <sheetName val="0627"/>
      <sheetName val="0637"/>
      <sheetName val="1098"/>
      <sheetName val="VIA1098"/>
      <sheetName val="1109"/>
      <sheetName val="1110"/>
      <sheetName val="VIA1110"/>
      <sheetName val="1111"/>
      <sheetName val="1115"/>
      <sheetName val="VIA1115"/>
      <sheetName val="1116"/>
      <sheetName val="VIA1116"/>
      <sheetName val="1123"/>
      <sheetName val="VIA1123"/>
      <sheetName val="1124"/>
      <sheetName val="1125"/>
      <sheetName val="1483"/>
      <sheetName val="VIA1483"/>
      <sheetName val="1487"/>
      <sheetName val="1494"/>
      <sheetName val="VIA1494"/>
      <sheetName val="1495"/>
      <sheetName val="1519"/>
      <sheetName val="1524"/>
      <sheetName val="1589"/>
      <sheetName val="1590"/>
      <sheetName val="1624"/>
      <sheetName val="1626"/>
      <sheetName val="VIA1626"/>
      <sheetName val="1636"/>
      <sheetName val="1674"/>
      <sheetName val="VIA1674"/>
      <sheetName val="1699"/>
      <sheetName val="VIA1699"/>
      <sheetName val="1700"/>
      <sheetName val="VIA1700"/>
      <sheetName val="0 (1)"/>
      <sheetName val="nivelacion  Corte"/>
      <sheetName val="nivelacion  Relleno"/>
      <sheetName val="nivelacion Afirmado"/>
      <sheetName val="Emulsion "/>
      <sheetName val="nivelacion  Corte via"/>
      <sheetName val="nivelacion  Relleno via"/>
      <sheetName val="nivelacion Afirmado via"/>
      <sheetName val="ZODMES(VIA)"/>
      <sheetName val="nivelacion Afirma VIA"/>
      <sheetName val="Emulsion"/>
      <sheetName val="Reportes"/>
      <sheetName val="LOC(1)"/>
      <sheetName val="LOC(2)"/>
      <sheetName val="VIA(1)"/>
      <sheetName val="Emulsión Ajustada"/>
      <sheetName val="INFORME EJECUTIVO"/>
      <sheetName val="RESUME DAILY REP"/>
      <sheetName val="CIVIL DAILY REP"/>
      <sheetName val="UNDERG PIPING REP"/>
      <sheetName val="ELECT,INST DAILY REP"/>
      <sheetName val="TANKS DAILY REP"/>
      <sheetName val="MECH AND PIP REP"/>
      <sheetName val="ELEC.INT. WIRING_CONECT"/>
      <sheetName val="INST. INSTRUMENT PROD"/>
      <sheetName val="PIP. WELDS PROD HP1"/>
      <sheetName val="PIP. WELDS PROD HP2"/>
      <sheetName val="PIP. WELDS PROD LP1"/>
      <sheetName val="PIP. WELDS PROD LP2"/>
      <sheetName val="MECH. Project Tracking"/>
      <sheetName val="Sheet1"/>
      <sheetName val="Acta Locacion"/>
      <sheetName val="LOCACION"/>
      <sheetName val="PISCINA"/>
      <sheetName val="Filtros subsuperficiales "/>
      <sheetName val="Filtro de 6"/>
      <sheetName val="CUNETAS "/>
      <sheetName val="Dren hor"/>
      <sheetName val="Area taladro"/>
      <sheetName val="Foso quemado"/>
      <sheetName val="Tub 8&quot;"/>
      <sheetName val="C. Vigilancia"/>
      <sheetName val="C. Quimicos"/>
      <sheetName val="placa bombas"/>
      <sheetName val="Skimmers"/>
      <sheetName val="Diques de contencion"/>
      <sheetName val="Zanjas de coronacion"/>
      <sheetName val="Trinchos"/>
      <sheetName val="Descoles escalonados"/>
      <sheetName val="Cerca en alambre de puas"/>
      <sheetName val="Fosos de disparo"/>
      <sheetName val="empradizacion"/>
      <sheetName val="Ssi. iluminacion"/>
      <sheetName val="APU Filtro 6&quot;"/>
      <sheetName val="APU concreto 1500"/>
      <sheetName val="APU concreto 2500"/>
      <sheetName val="APU concreto 3000"/>
      <sheetName val="APU acero refuerzo"/>
      <sheetName val="APU TUBERI8&quot;"/>
      <sheetName val="Mamposteria"/>
      <sheetName val="Triturado"/>
      <sheetName val="APU desarenador"/>
      <sheetName val="APU skimer"/>
      <sheetName val="APU SUBBASE "/>
      <sheetName val="APU iluminacion"/>
      <sheetName val="APU Moviydesmovi"/>
      <sheetName val="CERRAMIENTOS"/>
      <sheetName val="Zanja de coronacion"/>
      <sheetName val="Descoles en sacos S-C"/>
      <sheetName val="Barreras en sacos de S-C"/>
      <sheetName val="Carcavas via de acceso"/>
      <sheetName val="Demoliciones"/>
      <sheetName val="Rellenos"/>
      <sheetName val="Cargue"/>
      <sheetName val="Biomanto"/>
      <sheetName val="Vía de Acceso"/>
      <sheetName val="DE"/>
      <sheetName val="IT"/>
      <sheetName val="Kxm"/>
      <sheetName val="Em"/>
      <sheetName val="O C"/>
      <sheetName val=" V"/>
      <sheetName val="CA"/>
      <sheetName val=" E"/>
      <sheetName val="RD"/>
      <sheetName val="TR"/>
      <sheetName val="MH"/>
      <sheetName val="OC"/>
      <sheetName val="OR"/>
      <sheetName val="Ad"/>
      <sheetName val="Form5 _Pág_ 1"/>
      <sheetName val="Enero 3"/>
      <sheetName val="Enero 4"/>
      <sheetName val="Enero 5"/>
      <sheetName val="Enero 6"/>
      <sheetName val="Enero 7"/>
      <sheetName val="Enero 8"/>
      <sheetName val="Enero 9"/>
      <sheetName val="Enero 10"/>
      <sheetName val="Enero 11"/>
      <sheetName val="Enero 12"/>
      <sheetName val="Enero 13"/>
      <sheetName val="Enero 14"/>
      <sheetName val="Enero 15"/>
      <sheetName val="Enero 16"/>
      <sheetName val="Enero 17"/>
      <sheetName val="Enero 18"/>
      <sheetName val="Enero 19"/>
      <sheetName val="Enero 20"/>
      <sheetName val="Enero 21"/>
      <sheetName val="Enero "/>
      <sheetName val="Enero 1"/>
      <sheetName val="Enero 199"/>
      <sheetName val="Enero 1989"/>
      <sheetName val="Enero 2"/>
      <sheetName val="Enero 89"/>
      <sheetName val="Enero AA129"/>
      <sheetName val="Enero89"/>
      <sheetName val="Enero1"/>
      <sheetName val="Enero 198"/>
      <sheetName val="aCCIDENTES DE 1995 - 1996.xls"/>
      <sheetName val="A.P.U."/>
      <sheetName val="COORDENADAS"/>
      <sheetName val="Simulación dot.=150"/>
      <sheetName val="ALIVIADERO C32"/>
      <sheetName val="ALIVIADERO C125"/>
      <sheetName val="tabla2"/>
      <sheetName val="tabla1"/>
      <sheetName val="PRES BUENAVISTA"/>
      <sheetName val="CUADRO PARA PLANO"/>
      <sheetName val="PERFILES"/>
      <sheetName val="CUADRO PLANTA GENERAL"/>
      <sheetName val="APU PVC"/>
      <sheetName val="MEMO"/>
      <sheetName val="APU POLIETILENO"/>
      <sheetName val="impermeabilización"/>
      <sheetName val="tratamiento de talud"/>
      <sheetName val="tubería canal"/>
      <sheetName val="PTAP"/>
      <sheetName val="bocatoma y vertedero"/>
      <sheetName val="Sensores tanque"/>
      <sheetName val="conducción"/>
      <sheetName val="La arcadia"/>
      <sheetName val="Domiciliaria típica"/>
      <sheetName val="A.I.U. 27%"/>
      <sheetName val="PRESTACIONES 65%"/>
      <sheetName val="CANAL ENTRADA, CRIBA, DESAR"/>
      <sheetName val="PRIMARIO"/>
      <sheetName val="SEDIM + UASB PTAR"/>
      <sheetName val="APU CANAL"/>
      <sheetName val="APU DESARENA"/>
      <sheetName val="APU SEDIMEN"/>
      <sheetName val="APU UASB"/>
      <sheetName val="APU FAFA"/>
      <sheetName val="APU LS"/>
      <sheetName val="APU COMPL"/>
      <sheetName val="APU ALCLLDO"/>
      <sheetName val="APU CAS OPER"/>
      <sheetName val="VISCOSIDAD"/>
      <sheetName val="PRECIOS PVC"/>
      <sheetName val="PRECIO NOVAFORT"/>
      <sheetName val="PRECIO UP"/>
      <sheetName val="PRECIO PVC -S "/>
      <sheetName val="PRECIO PVC - P"/>
      <sheetName val="MATERIALES 37"/>
      <sheetName val="PRESTA"/>
      <sheetName val="BASE"/>
      <sheetName val="BASE CTOS"/>
      <sheetName val="PRELIM"/>
      <sheetName val="TUBERIA"/>
      <sheetName val="EXCAVA"/>
      <sheetName val="PRESUPUESTO PTAR ALT 1"/>
      <sheetName val="APU PTAR ALT 1"/>
      <sheetName val="PRESUPUESTO PTAR ALT 2"/>
      <sheetName val="APU PTAR ALT 2"/>
      <sheetName val="RESUMEN ALTERNATIVA 1"/>
      <sheetName val="RESUMEN ALTERNATIVA 2"/>
      <sheetName val="RESUMEN ALTERNATIVA SELECCIONAD"/>
      <sheetName val="PRESUPUESTO PTAR LA FLORESTA"/>
      <sheetName val="RESUMEN PTAR LA FLORESTA"/>
      <sheetName val="ANZÁ INTERCEPTOR"/>
      <sheetName val="ANZÁ REDES SECUNDARIAS"/>
      <sheetName val="A74-75"/>
      <sheetName val="A73-74"/>
      <sheetName val="A74-80"/>
      <sheetName val="A73-79"/>
      <sheetName val="A61-70"/>
      <sheetName val="A69-72"/>
      <sheetName val="A71-72"/>
      <sheetName val="A197-198"/>
      <sheetName val="A67-71"/>
      <sheetName val="A67-70"/>
      <sheetName val="A59-60"/>
      <sheetName val="A58-59"/>
      <sheetName val="A33-34"/>
      <sheetName val="A56-204"/>
      <sheetName val="A54-204"/>
      <sheetName val="A53-54"/>
      <sheetName val="A51-52"/>
      <sheetName val="A48-49"/>
      <sheetName val="A45-47"/>
      <sheetName val="A44-45"/>
      <sheetName val="A40-43"/>
      <sheetName val="A40-41"/>
      <sheetName val="A36-40"/>
      <sheetName val="A38-39"/>
      <sheetName val="A36-37"/>
      <sheetName val="A34-36"/>
      <sheetName val="A32-33"/>
      <sheetName val="A30-32"/>
      <sheetName val="A30-31"/>
      <sheetName val="A29-30"/>
      <sheetName val="A25-26"/>
      <sheetName val="A19-202"/>
      <sheetName val="A19-21"/>
      <sheetName val="A19-20"/>
      <sheetName val="A18-19"/>
      <sheetName val="ENE"/>
      <sheetName val="FEB"/>
      <sheetName val="MAR"/>
      <sheetName val="Ene-Mar EEPPM"/>
      <sheetName val="Ene-Mar Contrato"/>
      <sheetName val="Rendimientos_Sur 03-00(JC)"/>
      <sheetName val="Ene-Feb"/>
      <sheetName val="Mar-Abr"/>
      <sheetName val="May-Jun"/>
      <sheetName val="Jul-Ago"/>
      <sheetName val="Sep-Oct"/>
      <sheetName val="Ene-Oct EEPPM"/>
      <sheetName val="May-Oct Contrato"/>
      <sheetName val="Resumen El Paraiso"/>
      <sheetName val="Red El Paraiso"/>
      <sheetName val="APU RED EL PARAISO"/>
      <sheetName val="Sol. Ind."/>
      <sheetName val="GRUPO 3"/>
      <sheetName val="TOTAL7(MODIF.)"/>
      <sheetName val="TOTAL6(MODIF.)"/>
      <sheetName val="TOTAL5(MODIF.)"/>
      <sheetName val="GRUPO 2"/>
      <sheetName val="TOTAL4(MODIF.)"/>
      <sheetName val="TOTAL3(MODIF.)"/>
      <sheetName val="TOTAL2(MODIF.)"/>
      <sheetName val="TOTAL1(MODIF.)"/>
      <sheetName val="TotalesReposicion"/>
      <sheetName val="TotalesOptimizacion"/>
      <sheetName val="TOTAL SUB1"/>
      <sheetName val="Red Los Balsos"/>
      <sheetName val="Red El Edén"/>
      <sheetName val="Red Principal"/>
      <sheetName val="La Esperanza"/>
      <sheetName val="Cantidades de Obra"/>
      <sheetName val="TOPO"/>
      <sheetName val="Simulación bariloche Colector"/>
      <sheetName val="CANTIDADES OBRA COLECTOR"/>
      <sheetName val="ANEXO 3.1.1 NODOS"/>
      <sheetName val="ANEXO 3.1.2TUBERIAS"/>
      <sheetName val="ANEXO 3.2.1 CANT OBRA"/>
      <sheetName val="ANEXO 3.2.3 PRESUPUESTO"/>
      <sheetName val="APU "/>
      <sheetName val="RESUMEN ACUEDUCTO"/>
      <sheetName val="ALIV 255"/>
      <sheetName val="ALIV 205"/>
      <sheetName val="ALIV 198"/>
      <sheetName val="ALIV 264"/>
      <sheetName val="ALIV 302"/>
      <sheetName val="ALIV 281"/>
      <sheetName val="ALIV 133"/>
      <sheetName val="ALIV 165"/>
      <sheetName val="ALIV 195"/>
      <sheetName val="ALIV 117"/>
      <sheetName val="ALIV 279A"/>
      <sheetName val="ALIV 289"/>
      <sheetName val="ALIV 183"/>
      <sheetName val="ALIV 300"/>
      <sheetName val="CANT OBRA FREDONIA"/>
      <sheetName val="RESUMENES TUBERIA"/>
      <sheetName val=".xls].xls].xls].xls].xls].xls]."/>
      <sheetName val="Materiales y M.O"/>
      <sheetName val="Cant. de Obra Aduccion"/>
      <sheetName val="Presupuesto Aduccion "/>
      <sheetName val="ALIV XX"/>
      <sheetName val="EJECUCION PRESUPUESTAL"/>
      <sheetName val="AFECTACION"/>
      <sheetName val="COPIA PARAFISCALES"/>
      <sheetName val="Financiera "/>
      <sheetName val="ACTA DE COSTOS 8"/>
      <sheetName val="HOJA DE RUTA 11-2-6"/>
      <sheetName val="ACUMULADOS"/>
      <sheetName val="CAMBIA (A)"/>
      <sheetName val="ACTA DE COSTOS 7"/>
      <sheetName val="ACTA DE COSTOS 10"/>
      <sheetName val="Presupuesto_Via_distribuidora"/>
      <sheetName val="Presupuesto V2 "/>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 val="Hoja31"/>
      <sheetName val="Hoja32"/>
      <sheetName val="Hoja33"/>
      <sheetName val="Hoja34"/>
      <sheetName val="Hoja35"/>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 val="Hoja58"/>
      <sheetName val="Hoja59"/>
      <sheetName val="Hoja60"/>
      <sheetName val="Hoja61"/>
      <sheetName val="Hoja62"/>
      <sheetName val="Hoja63"/>
      <sheetName val="Hoja64"/>
      <sheetName val="Hoja65"/>
      <sheetName val="Hoja66"/>
      <sheetName val="Hoja67"/>
      <sheetName val="Hoja68"/>
      <sheetName val="Hoja69"/>
      <sheetName val="Hoja70"/>
      <sheetName val="Hoja71"/>
      <sheetName val="Hoja72"/>
      <sheetName val="Hoja73"/>
      <sheetName val="Hoja74"/>
      <sheetName val="Hoja75"/>
      <sheetName val="Hoja76"/>
      <sheetName val="Hoja77"/>
      <sheetName val="Hoja78"/>
      <sheetName val="Hoja79"/>
      <sheetName val="Hoja80"/>
      <sheetName val="Hoja81"/>
      <sheetName val="Hoja82"/>
      <sheetName val="Hoja83"/>
      <sheetName val="Hoja84"/>
      <sheetName val="Hoja85"/>
      <sheetName val="Hoja86"/>
      <sheetName val="Hoja87"/>
      <sheetName val="Hoja88"/>
      <sheetName val="Hoja89"/>
      <sheetName val="Hoja90"/>
      <sheetName val="Hoja91"/>
      <sheetName val="Hoja92"/>
      <sheetName val="Hoja93"/>
      <sheetName val="Hoja94"/>
      <sheetName val="Hoja95"/>
      <sheetName val="Hoja96"/>
      <sheetName val="Hoja97"/>
      <sheetName val="Hoja98"/>
      <sheetName val="Hoja99"/>
      <sheetName val="Hoja100"/>
      <sheetName val="OBRAS DE DRENAJE"/>
      <sheetName val="PUENTE"/>
      <sheetName val="INVIAS"/>
      <sheetName val="OBRAS TRANSVERSALES"/>
      <sheetName val="BOX CULVERT"/>
      <sheetName val="APU HIDROSANITARIAS"/>
      <sheetName val="REDES HIDROSANITARIAS"/>
      <sheetName val="acueducto"/>
      <sheetName val="lluvias"/>
      <sheetName val="residuales"/>
      <sheetName val="Combinadas"/>
      <sheetName val="PRESTA (2)"/>
      <sheetName val="BASE (2)"/>
      <sheetName val="FORMULARIO AIU"/>
      <sheetName val="ASTREA"/>
      <sheetName val="621,1"/>
      <sheetName val="201,10"/>
      <sheetName val="201,13"/>
      <sheetName val="INSUMO D"/>
      <sheetName val="Aobra 1"/>
      <sheetName val="Amodif 1"/>
      <sheetName val="Antequera"/>
      <sheetName val="Res.Antequera"/>
      <sheetName val="Las Brisas"/>
      <sheetName val="Res.LasBrisas"/>
      <sheetName val="Las Palmas"/>
      <sheetName val="Res.LasPalmas"/>
      <sheetName val="Zapatosa"/>
      <sheetName val="Res.Zapatosa"/>
      <sheetName val="San Andres"/>
      <sheetName val="Res.SanAndres"/>
      <sheetName val="Puerto Oculto"/>
      <sheetName val="Res.PtoOculto"/>
      <sheetName val="San Jose"/>
      <sheetName val="Res.SanJose"/>
      <sheetName val="Resumen Gral"/>
      <sheetName val="A.P.U. CONC 4000"/>
      <sheetName val="Apu Ambiental"/>
      <sheetName val="Transportes"/>
      <sheetName val="Mano de obra"/>
      <sheetName val="Presupuestos TODOS - NO PRINT"/>
      <sheetName val="Borrar"/>
      <sheetName val="Acta N° 1"/>
      <sheetName val="8&quot;ACU"/>
      <sheetName val="16&quot;ACU"/>
      <sheetName val="20-6"/>
      <sheetName val="18-6"/>
      <sheetName val="16-6 "/>
      <sheetName val="14-6 "/>
      <sheetName val="12-6 "/>
      <sheetName val="10-6"/>
      <sheetName val="8-6"/>
      <sheetName val="24&quot; "/>
      <sheetName val="20&quot;"/>
      <sheetName val="18&quot;"/>
      <sheetName val="16&quot; "/>
      <sheetName val="14&quot;"/>
      <sheetName val="12&quot;"/>
      <sheetName val="10&quot;"/>
      <sheetName val="8&quot;"/>
      <sheetName val="6&quot;"/>
      <sheetName val="APU BASICOS"/>
      <sheetName val="CANTIDADES Y PRECIOS"/>
      <sheetName val="q med"/>
      <sheetName val="ANCLAJES PENDIENTE"/>
      <sheetName val="Caudales"/>
      <sheetName val="IDF"/>
      <sheetName val="Base de Diagnóstico"/>
      <sheetName val="Diseño"/>
      <sheetName val="Impresion diseño"/>
      <sheetName val="BALANCE DE TRAMOS"/>
      <sheetName val="Cant Obra (imp)"/>
      <sheetName val="Plantilla C.O ALDO"/>
      <sheetName val="C.O-PPTO total"/>
      <sheetName val="C.O-PPTO Interceptor"/>
      <sheetName val="C.O-PPTO Rdes ALL"/>
      <sheetName val="Precios Estandar"/>
      <sheetName val="Costo Diario Estandar"/>
      <sheetName val="Costeo por Torre"/>
      <sheetName val="Costo de Ventas"/>
      <sheetName val="MTTO"/>
      <sheetName val="Cotizaciones"/>
      <sheetName val="Bosconia 180x12 SEV 3 "/>
      <sheetName val="Astrea Q100x10 SEV 13"/>
      <sheetName val="Atrea 2 Q100x10 SEV 20"/>
      <sheetName val="El Paso 120x10 SEV 1"/>
      <sheetName val="Chimi 120x10 SEV 2"/>
      <sheetName val="Tamalameque 110x10 SEV 3"/>
      <sheetName val="Q150x12 P3"/>
      <sheetName val="Q100x8 A2"/>
      <sheetName val="Q100x8 A4"/>
      <sheetName val="Q100x8 CH2"/>
      <sheetName val="Q120x8 T1"/>
      <sheetName val="Macros"/>
      <sheetName val="Calculo Gravilla"/>
      <sheetName val="Cst Filtros y Tuberias"/>
      <sheetName val="Tuberias Acero"/>
      <sheetName val="JS 4 EHD"/>
      <sheetName val="JS 6 EHD"/>
      <sheetName val="JS 8 EHD"/>
      <sheetName val="JS 10 EHD"/>
      <sheetName val="JS 12 EHD"/>
      <sheetName val="JS 14 EHD"/>
      <sheetName val="JS 16 EHD"/>
      <sheetName val="JS 8 SEHD"/>
      <sheetName val="JS 4 HD"/>
      <sheetName val="JS 6 HD"/>
      <sheetName val="JS 8 HD"/>
      <sheetName val="JS 10 HD"/>
      <sheetName val="JS 12 HD"/>
      <sheetName val="JS 14 HD"/>
      <sheetName val="JS 16 HD"/>
      <sheetName val="JS 12 STD"/>
      <sheetName val="JS 14 STD"/>
      <sheetName val="PB 7"/>
      <sheetName val="PB 9 5 8"/>
      <sheetName val="PB 14"/>
      <sheetName val="PB 10"/>
      <sheetName val="PB 8"/>
      <sheetName val="PB 6"/>
      <sheetName val="PVC VENEZUELA"/>
      <sheetName val="Tuberia PVC y Filtros"/>
      <sheetName val="Lista Precios Colombia"/>
      <sheetName val="PRESUPUESTO INICIAL"/>
      <sheetName val="PRESUPUESTO MODIFICADO"/>
      <sheetName val="ADICIONAL INTERVENTORIA"/>
      <sheetName val="CUENTA  (9)"/>
      <sheetName val="CUENTA  (10)"/>
      <sheetName val="CUENTA  (11)"/>
      <sheetName val="GASTOS DIAN"/>
      <sheetName val="GASTOS DIAN (2)"/>
      <sheetName val="GASTOS DIAN (3)"/>
      <sheetName val="1655-MAQ. Y EQUIPOS"/>
      <sheetName val="Eq. Comp"/>
      <sheetName val="Herr y Eq."/>
      <sheetName val="Eq. Labor."/>
      <sheetName val="Eq. Transp"/>
      <sheetName val="Eq. de elev."/>
      <sheetName val="ACUMULADO"/>
      <sheetName val="INFLA Y DEPR 2004"/>
      <sheetName val="BORRADOR"/>
      <sheetName val="ACT AXAPTA"/>
      <sheetName val="ENERO"/>
      <sheetName val="FEBRERO"/>
      <sheetName val="MARZO"/>
      <sheetName val="ABRIL"/>
      <sheetName val="MAYO"/>
      <sheetName val="JUNIO"/>
      <sheetName val="JULIO"/>
      <sheetName val="AGOSTO"/>
      <sheetName val="SEPTIEMBRE"/>
      <sheetName val="OCTUBRE"/>
      <sheetName val="NOVIEMBRE"/>
      <sheetName val="DICIEMBRE"/>
      <sheetName val="1 CONTROL CALIDAD"/>
      <sheetName val="2 COBERTURA ACU"/>
      <sheetName val="3 COBERTURA ALC"/>
      <sheetName val="4 COBERTURA MICROMED"/>
      <sheetName val="5 CONTINUIDAD"/>
      <sheetName val="6 IANC"/>
      <sheetName val="6.1 Curvas IANC"/>
      <sheetName val="7 PRESION"/>
      <sheetName val="9 Demanda Media_Real"/>
      <sheetName val="10 Proy Indices Sincelejo"/>
      <sheetName val="Evolución Indicadores"/>
      <sheetName val="TOTCAPIT"/>
      <sheetName val="JORNABAS"/>
      <sheetName val="TOTCUADEQ"/>
      <sheetName val="TOTCUADMO"/>
      <sheetName val="CAMPAMENT"/>
      <sheetName val="CERRZINC"/>
      <sheetName val="Trazado y loc."/>
      <sheetName val="Excavación común"/>
      <sheetName val="Excavación Humeda"/>
      <sheetName val="Relleno mat. Sitio"/>
      <sheetName val="Relleno mat. selecc."/>
      <sheetName val="Base Suelo Cemento 1;20"/>
      <sheetName val="RELL. PIEDRA CICLOPEA"/>
      <sheetName val="ENROCADO"/>
      <sheetName val="CICLOPEO"/>
      <sheetName val="CICLOPEO (2)"/>
      <sheetName val="Concreto  2500 psi "/>
      <sheetName val="Concreto zapata 3000 psi"/>
      <sheetName val="Concreto zapata 3500 psi "/>
      <sheetName val="Concreto zapata 4000 psi "/>
      <sheetName val="ZAPATA 1.2x1.2x0.3"/>
      <sheetName val="ZAPATA 80x80x0.3 "/>
      <sheetName val="ZAPATA 60x60x0.3 "/>
      <sheetName val="ZAPATA 40x40x0.4"/>
      <sheetName val="Viga  Cim  "/>
      <sheetName val="RETIROMAT"/>
      <sheetName val="RETIROMAT (2)"/>
      <sheetName val="Concreto columna  3000psi"/>
      <sheetName val="Concreto columna  4000psi "/>
      <sheetName val="Concreto vigas sup -  nervios"/>
      <sheetName val="Placa mesón  e=0.10m "/>
      <sheetName val="Placa de  cubierta e=0.10m"/>
      <sheetName val="Placa de  cubierta e=0,15m "/>
      <sheetName val="Placa de  cubierta e=0,20m"/>
      <sheetName val="Placa de  cubierta 4000"/>
      <sheetName val="Placa de  cubierta 3000 "/>
      <sheetName val="Concreto Escalera 3000 "/>
      <sheetName val="Concreto  Muro  3000 "/>
      <sheetName val="Concreto  Muro  3500 "/>
      <sheetName val="Acero de refuerzo"/>
      <sheetName val="Canaleta  90"/>
      <sheetName val="CUBIERTA  ASB.  CEMENTO"/>
      <sheetName val="CABALLETE   A.C."/>
      <sheetName val="TECHPALM"/>
      <sheetName val="Levante block No 4 "/>
      <sheetName val="Elem.  Prefab. 1.8"/>
      <sheetName val="Elem.  Prefab. 0.8 "/>
      <sheetName val="Calados  25x25"/>
      <sheetName val="Calados  25x25 "/>
      <sheetName val="Alfajia"/>
      <sheetName val="Dintel"/>
      <sheetName val="Graniplast"/>
      <sheetName val="Pañete 1a4  e=0.02"/>
      <sheetName val="Pañete 1a4  e=0.02 imp"/>
      <sheetName val="Juntas  Ext"/>
      <sheetName val="REDOBLON "/>
      <sheetName val="Imper. Vigacanal"/>
      <sheetName val="Imper. Losa"/>
      <sheetName val="CIELO RASO"/>
      <sheetName val="Levante No 6"/>
      <sheetName val="Levante No 6 relleno"/>
      <sheetName val="Levante No 6 relleno (2)"/>
      <sheetName val="Levante No 8 "/>
      <sheetName val="Levante No 8 relleno"/>
      <sheetName val="Vigas Entre pisos 30x40"/>
      <sheetName val="Placa Inferior e=0.10"/>
      <sheetName val="Placa Inferior e=0.10 sr"/>
      <sheetName val="Pintura acrílica"/>
      <sheetName val="Cornisa en concreto"/>
      <sheetName val=" AdoVh"/>
      <sheetName val=" AdoP"/>
      <sheetName val="Relleno  Arenoso"/>
      <sheetName val="Machón  15x20"/>
      <sheetName val="Columna  15x20"/>
      <sheetName val="Columna  20x20"/>
      <sheetName val="Columna  25x25 "/>
      <sheetName val="Columna  30x30 "/>
      <sheetName val="Columna  30x30  (2)"/>
      <sheetName val="Columna  35x35"/>
      <sheetName val="Sobrecimiento block No4"/>
      <sheetName val="Imper. Sobrecimiento"/>
      <sheetName val="Cim.Cicl30x30"/>
      <sheetName val="Cim.Cicl30x40 "/>
      <sheetName val="Cim.Cicl40x40"/>
      <sheetName val="Viga  Cim.  20x20"/>
      <sheetName val="Viga  Cim.  15x20 "/>
      <sheetName val="Viga cim. 20x30 "/>
      <sheetName val="Viga cim. 30x30"/>
      <sheetName val="Viga  Sup. 30x25"/>
      <sheetName val="Viga  Sup. 10x10"/>
      <sheetName val="Viga  Sup. 10x20"/>
      <sheetName val="Viga  Sup. 10x20 (2)"/>
      <sheetName val="Viga  Sup. 15x10"/>
      <sheetName val="Viga  Sup. 15x20"/>
      <sheetName val="Viga  Sup. 15x20 (2)"/>
      <sheetName val="Viga  Sup. 20x25 "/>
      <sheetName val="Viga  Sup. 15x25 (3)"/>
      <sheetName val="Viga  Sup. 15x25 (2)"/>
      <sheetName val="Viga  Sup. 15x25 (4)"/>
      <sheetName val="Viga  Sup. 15x25"/>
      <sheetName val="Viga  Sup. 20x20 "/>
      <sheetName val="Viga  Inf. 15x25 "/>
      <sheetName val="Viga  Inf. 20x25  "/>
      <sheetName val="Plantilla  e = 0.075m "/>
      <sheetName val="Anden e=0.070"/>
      <sheetName val="Plantilla  e = 0.07m"/>
      <sheetName val="Plantilla  e = 0.05m "/>
      <sheetName val="Plantilla  e = 0.05m imp."/>
      <sheetName val="Plantilla  Afinada  Coloreada"/>
      <sheetName val="Pta  Triplex 70x205"/>
      <sheetName val="Pta  Triplex 80x205"/>
      <sheetName val="Pta  Triplex 90x205 "/>
      <sheetName val="Sum. Instal. pta. ceiba"/>
      <sheetName val="Sum. Inst. Cta hierro "/>
      <sheetName val="Sum. Instal. pta. hierro"/>
      <sheetName val="Ventaneria de aluminio"/>
      <sheetName val="Zocalos"/>
      <sheetName val="Enchape  20.5x20.5"/>
      <sheetName val="Piso  Decorpiso"/>
      <sheetName val="Piso  Baldosa"/>
      <sheetName val="Piso Tablón-China"/>
      <sheetName val="Piso Tablón"/>
      <sheetName val="Pañete 1a4  e=0.025 (placa)"/>
      <sheetName val="Pintura  Promical"/>
      <sheetName val="Vinilo a dos manos"/>
      <sheetName val="Vinilo, placa sup."/>
      <sheetName val="Pintura Esmalte"/>
      <sheetName val="Pintura  Zocalo"/>
      <sheetName val="Piso ladrillo vitrificado"/>
      <sheetName val="Piso en granito lavado"/>
      <sheetName val="Banca en concreto y bloque"/>
      <sheetName val="MURO  JARDINERAS"/>
      <sheetName val="Arena blanca"/>
      <sheetName val="Lámpara DJK 250 W"/>
      <sheetName val="Fotocelda"/>
      <sheetName val="Juego Madera M-8"/>
      <sheetName val="Juego Madera M-10"/>
      <sheetName val="Juego Madera M-19"/>
      <sheetName val="Tobogán"/>
      <sheetName val="Tierra negra"/>
      <sheetName val="Laureles h=2.0"/>
      <sheetName val="Gramilla"/>
      <sheetName val="Punto  Aguas  LLuvias"/>
      <sheetName val="Tubería  ALCANT.  Ø 8&quot;  (2)"/>
      <sheetName val="Tubería  Sanitaria  Ø 8&quot; "/>
      <sheetName val="Tubería  Sanitaria  Ø 6&quot;"/>
      <sheetName val="Tubería  Sanitaria  Ø 4&quot;"/>
      <sheetName val="Tubería  Sanitaria  Ø 2&quot; "/>
      <sheetName val="Tubería  Ventilación  Ø 4&quot;"/>
      <sheetName val="Tubería  Ventilación  Ø 3&quot;"/>
      <sheetName val="Tubería  Hidraul  Ø 4&quot; "/>
      <sheetName val="Tubería  Hid. Ø1.5&quot;"/>
      <sheetName val="Tubería  Hid. 1.25&quot;"/>
      <sheetName val="Tubería   Hid.  0.75&quot;"/>
      <sheetName val="Tubería   Hid.  0.5&quot;"/>
      <sheetName val="Valvula  Comp. 0.75&quot;"/>
      <sheetName val="Valvula  Cheque  1.5 &quot; "/>
      <sheetName val="Valvula  Cheque  0.5&quot;  "/>
      <sheetName val="Medidor  0.5&quot;"/>
      <sheetName val="Tanque  1000 Lts"/>
      <sheetName val="Tanque  500 Lts "/>
      <sheetName val="Tanque  250 Lts  "/>
      <sheetName val="Conexión  a  Tanque"/>
      <sheetName val="Punto  Sanitario "/>
      <sheetName val="Punto Hidráulico"/>
      <sheetName val="Malla ciclón 2&quot;"/>
      <sheetName val="Malla ciclón 2&quot; (2)"/>
      <sheetName val="Malla ciclón 2&quot; (3)"/>
      <sheetName val="Cerram.  Tubo"/>
      <sheetName val="Tubo para malla"/>
      <sheetName val="Platina para malla"/>
      <sheetName val="Demolición Piso"/>
      <sheetName val="Demolición Redoblón"/>
      <sheetName val="Demolición muro  "/>
      <sheetName val="Demolición muro   (2)"/>
      <sheetName val="Desmonte  de Canaleta"/>
      <sheetName val="Desmonte  de Cubierta"/>
      <sheetName val="Reinstalación  de Cubierta "/>
      <sheetName val="Desmonte  de Ventanas"/>
      <sheetName val="Desmonte  de Puertas"/>
      <sheetName val="Desmonte  Lavamanos"/>
      <sheetName val="Desmonte  Sanitarios"/>
      <sheetName val="Demolición pisos"/>
      <sheetName val="Demolición Placa"/>
      <sheetName val="Picada  Enchape"/>
      <sheetName val="Desmonte  Malla Ciclón"/>
      <sheetName val="Desmonte  Cielo  Raso"/>
      <sheetName val="Demolición viga 0.15 x 0.35"/>
      <sheetName val="Salida  Para  Teléfono"/>
      <sheetName val="Acometida"/>
      <sheetName val="Salida Tomacorrientes  110V"/>
      <sheetName val="Salida  Luces  110V"/>
      <sheetName val="Tabero Monof. de  18 CTC"/>
      <sheetName val="Salida  Abanico  110V"/>
      <sheetName val="Sum. Inst . Sanitario"/>
      <sheetName val="Sum. Inst . Lavamanos"/>
      <sheetName val="Sum. Inst. Orinal"/>
      <sheetName val="Sum. Inst. LavP. S"/>
      <sheetName val="Sum. Inst. LavP D"/>
      <sheetName val="Registro Dom 60x60"/>
      <sheetName val="Registro  Dom. 60x60"/>
      <sheetName val="Registro  Sanit. 80x80 "/>
      <sheetName val="Tablero Mortero"/>
      <sheetName val="Duchas"/>
      <sheetName val="Rejilla"/>
      <sheetName val="Abanico"/>
      <sheetName val="Lamp. 2x48"/>
      <sheetName val="Lamp. red."/>
      <sheetName val="PRECIOS (2)"/>
      <sheetName val="A. P. U."/>
      <sheetName val="TRANSP"/>
      <sheetName val="RESUMEN -2"/>
      <sheetName val="RESUMEN -1"/>
      <sheetName val="DESMONTE"/>
      <sheetName val="DEMOLICION"/>
      <sheetName val="EXC.EXPL. CAN"/>
      <sheetName val="REMOC. DERRUMB"/>
      <sheetName val="TERRAPLEN"/>
      <sheetName val="PEDRAPLEN"/>
      <sheetName val="CONFORM. CALZ"/>
      <sheetName val="AFIRMADO"/>
      <sheetName val="REP. PAV.EXIS"/>
      <sheetName val="IMPRIMACION"/>
      <sheetName val="MEZCLA MDC-1"/>
      <sheetName val="CONC. HIDR"/>
      <sheetName val="EXC.VARIAS"/>
      <sheetName val="RELL.ESTR"/>
      <sheetName val="CONCRETOS"/>
      <sheetName val="BARANDAS"/>
      <sheetName val="ACERO DE PREESF."/>
      <sheetName val="JUNTAS PTES"/>
      <sheetName val="ESTR. ACERO"/>
      <sheetName val="TUBERIA REF"/>
      <sheetName val="DISIPADOR"/>
      <sheetName val="FILTROS"/>
      <sheetName val="MARCA VIAL"/>
      <sheetName val="OBRAS VARIAS"/>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2.4"/>
      <sheetName val="2.5"/>
      <sheetName val="5.3"/>
      <sheetName val="5.4"/>
      <sheetName val="5.5"/>
      <sheetName val="6.8"/>
      <sheetName val="6.9"/>
      <sheetName val="6.10"/>
      <sheetName val="6.11"/>
      <sheetName val="6.12"/>
      <sheetName val="6.13"/>
      <sheetName val="6.14"/>
      <sheetName val="6.15"/>
      <sheetName val="6.16"/>
      <sheetName val="6.17"/>
      <sheetName val="6.18"/>
      <sheetName val="10.4"/>
      <sheetName val="10.5"/>
      <sheetName val="10.6"/>
      <sheetName val="10.7"/>
      <sheetName val="10.8"/>
      <sheetName val="10.9"/>
      <sheetName val="10.10"/>
      <sheetName val="12.7"/>
      <sheetName val="12.9"/>
      <sheetName val="12.10"/>
      <sheetName val="12.11"/>
      <sheetName val="12.13"/>
      <sheetName val="12.14"/>
      <sheetName val="12.15"/>
      <sheetName val="12.16"/>
      <sheetName val="12.17"/>
      <sheetName val="12.18"/>
      <sheetName val="12.22"/>
      <sheetName val="12.23"/>
      <sheetName val="13.2"/>
      <sheetName val="22.1"/>
      <sheetName val="23.1"/>
      <sheetName val="25.1"/>
      <sheetName val="25.2"/>
      <sheetName val="25.3"/>
      <sheetName val="25.4"/>
      <sheetName val="25.5"/>
      <sheetName val="26.1"/>
      <sheetName val="27.1"/>
      <sheetName val="27.3"/>
      <sheetName val="27.5"/>
      <sheetName val="28.1"/>
      <sheetName val="28.2"/>
      <sheetName val="29.8"/>
      <sheetName val="29.9"/>
      <sheetName val="30.1"/>
      <sheetName val="30.2"/>
      <sheetName val="30.3"/>
      <sheetName val="30.4"/>
      <sheetName val="30.5"/>
      <sheetName val="30.6"/>
      <sheetName val="31.1"/>
      <sheetName val="32.1"/>
      <sheetName val="32.2"/>
      <sheetName val="32.3"/>
      <sheetName val="32.4"/>
      <sheetName val="32.5"/>
      <sheetName val="32.6"/>
      <sheetName val="32.7"/>
      <sheetName val="33.1"/>
      <sheetName val="33.2"/>
      <sheetName val="33.3"/>
      <sheetName val="33.4"/>
      <sheetName val="34.1"/>
      <sheetName val="34.2"/>
      <sheetName val="34.3"/>
      <sheetName val="34.4"/>
      <sheetName val="35.1"/>
      <sheetName val="35.2"/>
      <sheetName val="35.3"/>
      <sheetName val="35.4"/>
      <sheetName val="36.1"/>
      <sheetName val="36.2"/>
      <sheetName val="36.3"/>
      <sheetName val="36.4"/>
      <sheetName val="36.5"/>
      <sheetName val="36.6"/>
      <sheetName val="36.7"/>
      <sheetName val="36.8"/>
      <sheetName val="36.9"/>
      <sheetName val="36.10"/>
      <sheetName val="36.11"/>
      <sheetName val="36.12"/>
      <sheetName val="36.13"/>
      <sheetName val="36.14"/>
      <sheetName val="36.15"/>
      <sheetName val="36.16"/>
      <sheetName val="36.17"/>
      <sheetName val="36.18"/>
      <sheetName val="36.19"/>
      <sheetName val="36.20"/>
      <sheetName val="36.21"/>
      <sheetName val="36.22"/>
      <sheetName val="36.23"/>
      <sheetName val="36.24"/>
      <sheetName val="36.25"/>
      <sheetName val="36.26"/>
      <sheetName val="36.27"/>
      <sheetName val="36.29"/>
      <sheetName val="36.30"/>
      <sheetName val="36.31"/>
      <sheetName val="36.32"/>
      <sheetName val="36.33"/>
      <sheetName val="36.34"/>
      <sheetName val="36.35"/>
      <sheetName val="37.1"/>
      <sheetName val="37.2"/>
      <sheetName val="37.3"/>
      <sheetName val="37.4"/>
      <sheetName val="37.5"/>
      <sheetName val="37.6"/>
      <sheetName val="37.7"/>
      <sheetName val="37.8"/>
      <sheetName val="37.9"/>
      <sheetName val="37.10"/>
      <sheetName val="37.11"/>
      <sheetName val="37.12"/>
      <sheetName val="37.13"/>
      <sheetName val="37.14"/>
      <sheetName val="37.15"/>
      <sheetName val="37.16"/>
      <sheetName val="37.17"/>
      <sheetName val="37.18"/>
      <sheetName val="37.19"/>
      <sheetName val="37.20"/>
      <sheetName val="38.1"/>
      <sheetName val="38.2"/>
      <sheetName val="38.3"/>
      <sheetName val="38.4"/>
      <sheetName val="39.1"/>
      <sheetName val="39.2"/>
      <sheetName val="39.3"/>
      <sheetName val="39.4"/>
      <sheetName val="39.6"/>
      <sheetName val="39.7"/>
      <sheetName val="39.11"/>
      <sheetName val="39.12"/>
      <sheetName val="39.13"/>
      <sheetName val="39.14"/>
      <sheetName val="39.15"/>
      <sheetName val="39.16"/>
      <sheetName val="39.17"/>
      <sheetName val="39.18"/>
      <sheetName val="39.19"/>
      <sheetName val="39.20"/>
      <sheetName val="39.21"/>
      <sheetName val="40.1"/>
      <sheetName val="40.2"/>
      <sheetName val="41.1"/>
      <sheetName val="41.2"/>
      <sheetName val="42.1"/>
      <sheetName val="42.2"/>
      <sheetName val="42.3"/>
      <sheetName val="42.4"/>
      <sheetName val="42.5"/>
      <sheetName val="42.6"/>
      <sheetName val="43.1"/>
      <sheetName val="43.2"/>
      <sheetName val="43.3"/>
      <sheetName val="43.4"/>
      <sheetName val="44.1"/>
      <sheetName val="44.2"/>
      <sheetName val="44.3"/>
      <sheetName val="44.5"/>
      <sheetName val="44.6"/>
      <sheetName val="44.7"/>
      <sheetName val="44.8"/>
      <sheetName val="44.9"/>
      <sheetName val="44.10"/>
      <sheetName val="44.11"/>
      <sheetName val="44.12"/>
      <sheetName val="44.13"/>
      <sheetName val="44.14"/>
      <sheetName val="44.15"/>
      <sheetName val="44.16"/>
      <sheetName val="44.17"/>
      <sheetName val="44.18"/>
      <sheetName val="44.19"/>
      <sheetName val="44.20"/>
      <sheetName val="44.21"/>
      <sheetName val="44.22"/>
      <sheetName val="44.23"/>
      <sheetName val="44.24"/>
      <sheetName val="44.25"/>
      <sheetName val="44.26"/>
      <sheetName val="44.27"/>
      <sheetName val="44.28"/>
      <sheetName val="44.29"/>
      <sheetName val="44.30"/>
      <sheetName val="44.31"/>
      <sheetName val="44.32"/>
      <sheetName val="45.1"/>
      <sheetName val="46.1"/>
      <sheetName val="46.2"/>
      <sheetName val="47.1"/>
      <sheetName val="48.1"/>
      <sheetName val="49.1"/>
      <sheetName val="INSUMOS  DEL PROYECTO"/>
      <sheetName val="formato base"/>
      <sheetName val="Insumo"/>
      <sheetName val="M.Obra"/>
      <sheetName val="PPTO (VIEJO)"/>
      <sheetName val="CO"/>
      <sheetName val="PPTO"/>
      <sheetName val="LISTA APU"/>
      <sheetName val="BASICOS"/>
      <sheetName val="MANUAL"/>
      <sheetName val="ENERO-2003"/>
      <sheetName val="PERSONAL"/>
      <sheetName val="DIRECTOS"/>
      <sheetName val="FACT10"/>
      <sheetName val="RESUMENJULIO"/>
      <sheetName val="FACTURA"/>
      <sheetName val="PROFORMAENE-2003"/>
      <sheetName val="planillasalario"/>
      <sheetName val="Planilla horas extras"/>
      <sheetName val="VEHÍCULO"/>
      <sheetName val="VEHÍCULO (2)"/>
      <sheetName val="EQUIPO TOPOGRAFIA"/>
      <sheetName val="VIATICOS"/>
      <sheetName val="TRANSPORTES TERRESTRES"/>
      <sheetName val="TRANSPORTES AEREOS"/>
      <sheetName val="EQUIPO LABORATORIO"/>
      <sheetName val="OFICINA"/>
      <sheetName val="DOTACIÓN"/>
      <sheetName val="DOCUMENTOS"/>
      <sheetName val="INFORMES"/>
      <sheetName val="COMUNICACIONES"/>
      <sheetName val="CONTROL COMUNICAC"/>
      <sheetName val="TRANSPORTE"/>
      <sheetName val="ESPECIALES"/>
      <sheetName val="PU"/>
      <sheetName val="19-may-05"/>
      <sheetName val="26-may-05"/>
      <sheetName val="31-may-05"/>
      <sheetName val="CEN"/>
      <sheetName val="LIB"/>
      <sheetName val="PAN"/>
      <sheetName val="ARAUCA"/>
      <sheetName val="Mapa localizacion"/>
      <sheetName val="experiencia"/>
      <sheetName val="exp. específ."/>
      <sheetName val="herramientas"/>
      <sheetName val="COOPTRAL"/>
      <sheetName val="BRISASARAUCA"/>
      <sheetName val="TC"/>
      <sheetName val="PLAN"/>
      <sheetName val="A1-F1(2009)"/>
      <sheetName val="A1-F1(2010)"/>
      <sheetName val="A2"/>
      <sheetName val="A4-HV"/>
      <sheetName val="A5-EE"/>
      <sheetName val="trazabilidad"/>
      <sheetName val="fm"/>
      <sheetName val="FORMATO+"/>
      <sheetName val="PLANO"/>
      <sheetName val="REG.FOTOG "/>
      <sheetName val="ACER.ESTR-VIGAS"/>
      <sheetName val="ACER.ESTR-wilson"/>
      <sheetName val="ACER.ESTR-RI0STRAS"/>
      <sheetName val="CCTO.D.PLACA"/>
      <sheetName val="CCTO.D."/>
      <sheetName val="ACERO-60"/>
      <sheetName val="EX.VAR.MAT.COMUN-seco"/>
      <sheetName val="APOYO-NEOPRENO"/>
      <sheetName val="CCTO.G. ELEVA."/>
      <sheetName val="CCTO.F "/>
      <sheetName val="PPTO OFICIAL"/>
      <sheetName val="650,4P limpieza"/>
      <sheetName val="650,4p pintura prot"/>
      <sheetName val="650,4p pintura anti"/>
      <sheetName val="201,1demolicion est"/>
      <sheetName val="630 CONCRETO CLASE D"/>
      <sheetName val="SOLD JUNTAS"/>
      <sheetName val="640,3ACERO GRADO 60"/>
      <sheetName val="JUNTA TIP SIERRA"/>
      <sheetName val="642 JUNTA MET"/>
      <sheetName val="700,1"/>
      <sheetName val="701,1"/>
      <sheetName val="730,1"/>
      <sheetName val="730,2"/>
      <sheetName val="\Users\JoseGabriel\Documents\Mi"/>
      <sheetName val="BASE.BACHEO"/>
      <sheetName val="SELLO.GRIETAS"/>
      <sheetName val="EXCAV.REP.PAV"/>
      <sheetName val="MDC-2"/>
      <sheetName val="MDC-2.BACHEO"/>
      <sheetName val="MDC-2 RENIVEL"/>
      <sheetName val="CONC.F"/>
      <sheetName val="REPLAN."/>
      <sheetName val="EXCAV.MAT.COM"/>
      <sheetName val="TERRAP."/>
      <sheetName val="IMPRIMA"/>
      <sheetName val="ACARREO"/>
      <sheetName val="EXCAV.ESTRUCT."/>
      <sheetName val="EXCAV.B.AGUA"/>
      <sheetName val="RELLE.ESTRUCT."/>
      <sheetName val="DEMOLI"/>
      <sheetName val="CONCRETO.C"/>
      <sheetName val="CONC.D"/>
      <sheetName val="CONC.G"/>
      <sheetName val="TUB.36&quot;"/>
      <sheetName val="CUNET.CC"/>
      <sheetName val="MAT.FILTRO"/>
      <sheetName val="ANDEN"/>
      <sheetName val="BORDI"/>
      <sheetName val="GEOTEXT."/>
      <sheetName val="SEÑALVERT."/>
      <sheetName val="LIN.DEMARC."/>
      <sheetName val="LIN.DEMARC.DISC."/>
      <sheetName val="POST.KILOM"/>
      <sheetName val="Guia"/>
      <sheetName val="Concreto Fy 105"/>
      <sheetName val="Concreto Fy 140"/>
      <sheetName val="Concreto Fy 175"/>
      <sheetName val="Concreto Fy 210"/>
      <sheetName val="Concreto Fy 250"/>
      <sheetName val="Acero 2012"/>
      <sheetName val="General"/>
      <sheetName val="Nva Granada"/>
      <sheetName val="Carrera 5"/>
      <sheetName val="Presu Interventoria"/>
      <sheetName val="Fact Multiplicador"/>
      <sheetName val="Calle 20"/>
      <sheetName val="Calle 2E"/>
      <sheetName val="Calle 2D"/>
      <sheetName val="Calle 2C"/>
      <sheetName val="Calle 2A"/>
      <sheetName val="Calle 2 "/>
      <sheetName val="Calle 2D Ta Lucia"/>
      <sheetName val="Calle 2B Sta Lucia"/>
      <sheetName val="Calle 4A Sur"/>
      <sheetName val="Calle 2A Sur"/>
      <sheetName val="Calle 3 Sur"/>
      <sheetName val="La cruz"/>
      <sheetName val="interventoria"/>
      <sheetName val="CUADRILLA"/>
      <sheetName val="PRESUPUESTO LICITACIÓN SRN 001"/>
      <sheetName val="SRN_005"/>
      <sheetName val="INFOR. GENERAL"/>
      <sheetName val="BDATOS"/>
      <sheetName val="V.R. 13 AL 26 MAR"/>
      <sheetName val="B.A. 13 AL 26 MAR"/>
      <sheetName val="L.M 10 AL 23 DE ABRIL"/>
      <sheetName val="V.R 10 AL 23 ABRIL"/>
      <sheetName val="J.CRUZ 10AL23 ABRIL"/>
      <sheetName val="J. BUELVAS 1-15 FEB"/>
      <sheetName val="LISTA APUS PRELIMINARES"/>
      <sheetName val="LISTA APUS EXCAVACIONES"/>
      <sheetName val="LISTA APUS RELLENOS"/>
      <sheetName val="LISTA APUS CONCRETOS"/>
      <sheetName val="LISTA APUS ACUEDUCTO"/>
      <sheetName val="LISTA APUS ALCANTARILLADO"/>
      <sheetName val="APUS PRELIMINARES"/>
      <sheetName val="APUS EXCAVACIONES"/>
      <sheetName val="APUS RELLENOS"/>
      <sheetName val="APUS CONCRETOS"/>
      <sheetName val="APUS ACUEDUCTO"/>
      <sheetName val="APUS ALCANTARILLADO"/>
      <sheetName val="APUS CAJA"/>
      <sheetName val="APUS CAJA (2)"/>
      <sheetName val="Caja Domiciliaria"/>
      <sheetName val="LISTA INSUMOS "/>
      <sheetName val="LISTA MANO DE OBRA"/>
      <sheetName val="LISTA EQUIPO"/>
      <sheetName val="LISTA TRANSPORTE"/>
      <sheetName val="APUS"/>
      <sheetName val="EXCAVACIONES"/>
      <sheetName val="ACTA 11"/>
      <sheetName val="ASFALTO"/>
      <sheetName val="TRANS. ASFALTO"/>
      <sheetName val="EXC. MECANICA"/>
      <sheetName val="EXC. MANUAL"/>
      <sheetName val="RETIRO DE ESCOMBROS"/>
      <sheetName val="CONCRETO CLASE F"/>
      <sheetName val="CONCRETO CLASE G"/>
      <sheetName val="CONCRETO CLASE D"/>
      <sheetName val="RELLENO DE MATERIAL"/>
      <sheetName val="TUBERIA 36&quot;"/>
      <sheetName val="NP-1"/>
      <sheetName val="R.M.S"/>
      <sheetName val="CERCA"/>
      <sheetName val="CEMENTO"/>
      <sheetName val="BASE G."/>
      <sheetName val="DESPIECE ACERO"/>
      <sheetName val="REGISTRO FOTOGRAFICO"/>
      <sheetName val="volumen 1"/>
      <sheetName val="volumen 2"/>
      <sheetName val="Resumen APU"/>
      <sheetName val="cant tubos "/>
      <sheetName val="MAINHOLES"/>
      <sheetName val="Formulas PVC"/>
      <sheetName val="P.OBR.ALCA"/>
      <sheetName val="P.OBR.ACUED"/>
      <sheetName val="P MANEJO"/>
      <sheetName val="P.SUMI.ACUE"/>
      <sheetName val="P SUMI,ALCA"/>
      <sheetName val="P RESUMEN"/>
      <sheetName val="FINANCIERO"/>
      <sheetName val="OBRAS CRA"/>
      <sheetName val="Formulario N° 4"/>
      <sheetName val="CAPITULO II"/>
      <sheetName val="CAPITULO III"/>
      <sheetName val="CAPITULO IV"/>
      <sheetName val="CAPITULO V "/>
      <sheetName val="CAPITULO VI"/>
      <sheetName val="AUXILIAR CONCRETOS"/>
      <sheetName val="CAPITULO VII"/>
      <sheetName val="CAPITULO VIII"/>
      <sheetName val="CAPITULO IX"/>
      <sheetName val="AUXILIAR MEZCLA Y TRITURACION"/>
      <sheetName val="MdeObra"/>
      <sheetName val="200.3P"/>
      <sheetName val="200.4P"/>
      <sheetName val="311.1P"/>
      <sheetName val="311.2P"/>
      <sheetName val="311.3P"/>
      <sheetName val="434.1P"/>
      <sheetName val="600.1P"/>
      <sheetName val="623.1P"/>
      <sheetName val="631P"/>
      <sheetName val="632.3P"/>
      <sheetName val="632.4P"/>
      <sheetName val="632.5P"/>
      <sheetName val="630.4P"/>
      <sheetName val="642P"/>
      <sheetName val="682P"/>
      <sheetName val="DISEÑO HIDROSANITARIO"/>
      <sheetName val="DISEÑO ELECTRICO"/>
      <sheetName val="OBRA EJECUTADA"/>
      <sheetName val="OBRA EJECUTADA POR CANCELAR"/>
      <sheetName val="OBRA A EJECUTAR"/>
      <sheetName val="BALANCE 1P INICIAL"/>
      <sheetName val="BALANCE 1P FINAL"/>
      <sheetName val="MDEO"/>
      <sheetName val="C-M-H"/>
      <sheetName val="TARIF2002"/>
      <sheetName val="FACTORES"/>
      <sheetName val="CANT.5921"/>
      <sheetName val="ACTA COMPARATIVA"/>
      <sheetName val="RESUMEN OBRAS "/>
      <sheetName val="ALCANTARILLADO"/>
      <sheetName val="DOMICILIARIAS"/>
      <sheetName val="APU ACUEDUCTO (2)"/>
      <sheetName val="APU ACUEDUCTO"/>
      <sheetName val="APU ALCANTARILLADO"/>
      <sheetName val="concreto 2500 psi"/>
      <sheetName val="mortero 1.3"/>
      <sheetName val="mortero 1.4"/>
      <sheetName val="presupuesto Sabanas"/>
      <sheetName val="listado de materiales"/>
      <sheetName val="A.3"/>
      <sheetName val="A.4"/>
      <sheetName val="A.6"/>
      <sheetName val="A.7"/>
      <sheetName val="B.1"/>
      <sheetName val="B.2"/>
      <sheetName val="B.3"/>
      <sheetName val="B.4"/>
      <sheetName val="B.6"/>
      <sheetName val="B.7"/>
      <sheetName val="C.1.1"/>
      <sheetName val="C.1.2"/>
      <sheetName val="C.2.1"/>
      <sheetName val="C.2.2"/>
      <sheetName val="C.2.3"/>
      <sheetName val="C.2.4"/>
      <sheetName val="C.2.5"/>
      <sheetName val="C.3.1"/>
      <sheetName val="C.3.2"/>
      <sheetName val="C.4.1"/>
      <sheetName val="C.4.2"/>
      <sheetName val="C.4.3"/>
      <sheetName val="C.4.4"/>
      <sheetName val="C.4.5"/>
      <sheetName val="C.5.1"/>
      <sheetName val="C.5.2"/>
      <sheetName val="C.6.1"/>
      <sheetName val="C.7.1"/>
      <sheetName val="C.7.2"/>
      <sheetName val="C.7.3"/>
      <sheetName val="C.7.4"/>
      <sheetName val="D.1"/>
      <sheetName val="D.2"/>
      <sheetName val="D.3"/>
      <sheetName val="D.4"/>
      <sheetName val="D.5"/>
      <sheetName val="D.6"/>
      <sheetName val="D.7"/>
      <sheetName val="D.8"/>
      <sheetName val="D.9"/>
      <sheetName val="D.10"/>
      <sheetName val="E.1.1"/>
      <sheetName val="E.1.2"/>
      <sheetName val="E.1.3"/>
      <sheetName val="E.1.4"/>
      <sheetName val="E.1.5"/>
      <sheetName val="E.1.6"/>
      <sheetName val="E.1.7"/>
      <sheetName val="E.1.8"/>
      <sheetName val="E.2.1"/>
      <sheetName val="E.2.2"/>
      <sheetName val="E.2.3"/>
      <sheetName val="E.2.4"/>
      <sheetName val="E.2.5"/>
      <sheetName val="E.2.6"/>
      <sheetName val="E.2.7"/>
      <sheetName val="E.2.8"/>
      <sheetName val="E.2.9"/>
      <sheetName val="E.2.10"/>
      <sheetName val="E.2.11"/>
      <sheetName val="E.2.12"/>
      <sheetName val="E.2.13"/>
      <sheetName val="E.2.14"/>
      <sheetName val="E.2.15"/>
      <sheetName val="E.2.16"/>
      <sheetName val="E.2.17"/>
      <sheetName val="E.2.18"/>
      <sheetName val="E.2.19"/>
      <sheetName val="E.2.20"/>
      <sheetName val="E.2.21"/>
      <sheetName val="cuadrilla 2008"/>
      <sheetName val="cotizaciones 2008"/>
      <sheetName val="111"/>
      <sheetName val="112"/>
      <sheetName val="113"/>
      <sheetName val="114"/>
      <sheetName val="118"/>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2"/>
      <sheetName val="143"/>
      <sheetName val="144"/>
      <sheetName val="145"/>
      <sheetName val="146"/>
      <sheetName val="147"/>
      <sheetName val="148"/>
      <sheetName val="149"/>
      <sheetName val="150"/>
      <sheetName val="151"/>
      <sheetName val="152"/>
      <sheetName val="153"/>
      <sheetName val="154"/>
      <sheetName val="155"/>
      <sheetName val="156"/>
      <sheetName val="157"/>
      <sheetName val="158"/>
      <sheetName val="159"/>
      <sheetName val="164"/>
      <sheetName val="165"/>
      <sheetName val="169"/>
      <sheetName val="170"/>
      <sheetName val="172"/>
      <sheetName val="173"/>
      <sheetName val="174"/>
      <sheetName val="176"/>
      <sheetName val="182"/>
      <sheetName val="185"/>
      <sheetName val="186"/>
      <sheetName val="187"/>
      <sheetName val="188"/>
      <sheetName val="192"/>
      <sheetName val="193"/>
      <sheetName val="194"/>
      <sheetName val="195"/>
      <sheetName val="196"/>
      <sheetName val="197"/>
      <sheetName val="198"/>
      <sheetName val="199"/>
      <sheetName val="200"/>
      <sheetName val="201"/>
      <sheetName val="202"/>
      <sheetName val="203"/>
      <sheetName val="204"/>
      <sheetName val="205"/>
      <sheetName val="206"/>
      <sheetName val="207"/>
      <sheetName val="208"/>
      <sheetName val="209"/>
      <sheetName val="210"/>
      <sheetName val="212"/>
      <sheetName val="213"/>
      <sheetName val="214"/>
      <sheetName val="215"/>
      <sheetName val="216"/>
      <sheetName val="217"/>
      <sheetName val="218"/>
      <sheetName val="219"/>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246"/>
      <sheetName val="247"/>
      <sheetName val="248"/>
      <sheetName val="249"/>
      <sheetName val="250"/>
      <sheetName val="251"/>
      <sheetName val="252"/>
      <sheetName val="253"/>
      <sheetName val="254"/>
      <sheetName val="255"/>
      <sheetName val="256"/>
      <sheetName val="257"/>
      <sheetName val="258"/>
      <sheetName val="259"/>
      <sheetName val="260"/>
      <sheetName val="261"/>
      <sheetName val="262"/>
      <sheetName val="263"/>
      <sheetName val="264"/>
      <sheetName val="265"/>
      <sheetName val="266"/>
      <sheetName val="267"/>
      <sheetName val="268"/>
      <sheetName val="269"/>
      <sheetName val="270"/>
      <sheetName val="271"/>
      <sheetName val="272"/>
      <sheetName val="273"/>
      <sheetName val="274"/>
      <sheetName val="275"/>
      <sheetName val="276"/>
      <sheetName val="277"/>
      <sheetName val="278"/>
      <sheetName val="279"/>
      <sheetName val="280"/>
      <sheetName val="281"/>
      <sheetName val="282"/>
      <sheetName val="283"/>
      <sheetName val="284"/>
      <sheetName val="285"/>
      <sheetName val="286"/>
      <sheetName val="287"/>
      <sheetName val="288"/>
      <sheetName val="289"/>
      <sheetName val="290"/>
      <sheetName val="291"/>
      <sheetName val="292"/>
      <sheetName val="293"/>
      <sheetName val="294"/>
      <sheetName val="295"/>
      <sheetName val="296"/>
      <sheetName val="297"/>
      <sheetName val="298"/>
      <sheetName val="299"/>
      <sheetName val="300"/>
      <sheetName val="301"/>
      <sheetName val="302"/>
      <sheetName val="303"/>
      <sheetName val="305"/>
      <sheetName val="Base_de_Diseño"/>
      <sheetName val="Ppto_total"/>
      <sheetName val="Resumen_tubería"/>
      <sheetName val="Tabla_4_1_Distrito_Nº1"/>
      <sheetName val="Tabla_4_2_Distrito_Nº2"/>
      <sheetName val="Tabal_4_3_Resumén_distritos"/>
      <sheetName val="Tabla_4_4_Sistemas"/>
      <sheetName val="Ppto_alcantarillado"/>
    </sheetNames>
    <sheetDataSet>
      <sheetData sheetId="0" refreshError="1"/>
      <sheetData sheetId="1" refreshError="1"/>
      <sheetData sheetId="2" refreshError="1"/>
      <sheetData sheetId="3" refreshError="1"/>
      <sheetData sheetId="4" refreshError="1">
        <row r="1">
          <cell r="A1" t="str">
            <v>MATERIALES</v>
          </cell>
          <cell r="B1" t="str">
            <v>UNIDAD</v>
          </cell>
          <cell r="C1" t="str">
            <v>COSTO</v>
          </cell>
          <cell r="E1" t="str">
            <v>COSTO 2006</v>
          </cell>
          <cell r="F1" t="str">
            <v>IPC 2007 BUCARAMANGA dane</v>
          </cell>
          <cell r="K1" t="str">
            <v>Nº</v>
          </cell>
        </row>
        <row r="2">
          <cell r="A2" t="str">
            <v>Acero A-36 para estructura metálica</v>
          </cell>
          <cell r="B2" t="str">
            <v>KG</v>
          </cell>
          <cell r="C2">
            <v>3000</v>
          </cell>
          <cell r="E2">
            <v>2532.96</v>
          </cell>
          <cell r="F2">
            <v>5.7200000000000001E-2</v>
          </cell>
          <cell r="G2">
            <v>2678</v>
          </cell>
          <cell r="H2">
            <v>322</v>
          </cell>
          <cell r="K2">
            <v>1</v>
          </cell>
        </row>
        <row r="3">
          <cell r="A3" t="str">
            <v>Acero A-37</v>
          </cell>
          <cell r="B3" t="str">
            <v>KG</v>
          </cell>
          <cell r="C3">
            <v>3000</v>
          </cell>
          <cell r="E3">
            <v>2532.96</v>
          </cell>
          <cell r="G3">
            <v>2678</v>
          </cell>
          <cell r="H3">
            <v>322</v>
          </cell>
          <cell r="K3">
            <v>2</v>
          </cell>
        </row>
        <row r="4">
          <cell r="A4" t="str">
            <v>Acero A-40</v>
          </cell>
          <cell r="B4" t="str">
            <v>KG</v>
          </cell>
          <cell r="C4">
            <v>3000</v>
          </cell>
          <cell r="E4">
            <v>2543.5140000000001</v>
          </cell>
          <cell r="G4">
            <v>2689</v>
          </cell>
          <cell r="H4">
            <v>311</v>
          </cell>
          <cell r="K4">
            <v>3</v>
          </cell>
        </row>
        <row r="5">
          <cell r="A5" t="str">
            <v>Acero PDR-60</v>
          </cell>
          <cell r="B5" t="str">
            <v>KG</v>
          </cell>
          <cell r="C5">
            <v>3000</v>
          </cell>
          <cell r="E5">
            <v>2588.8962000000001</v>
          </cell>
          <cell r="G5">
            <v>2737</v>
          </cell>
          <cell r="H5">
            <v>263</v>
          </cell>
          <cell r="K5">
            <v>4</v>
          </cell>
        </row>
        <row r="6">
          <cell r="A6" t="str">
            <v>ACPM</v>
          </cell>
          <cell r="B6" t="str">
            <v>Galon</v>
          </cell>
          <cell r="C6">
            <v>8000</v>
          </cell>
          <cell r="K6">
            <v>5</v>
          </cell>
        </row>
        <row r="7">
          <cell r="A7" t="str">
            <v>Adoquin e=5cm</v>
          </cell>
          <cell r="B7" t="str">
            <v>M²</v>
          </cell>
          <cell r="C7">
            <v>26000</v>
          </cell>
          <cell r="E7">
            <v>20052.599999999999</v>
          </cell>
          <cell r="G7">
            <v>21200</v>
          </cell>
          <cell r="H7">
            <v>4800</v>
          </cell>
          <cell r="K7">
            <v>6</v>
          </cell>
        </row>
        <row r="8">
          <cell r="A8" t="str">
            <v>Adoquin e=10cm  gris</v>
          </cell>
          <cell r="B8" t="str">
            <v>M²</v>
          </cell>
          <cell r="C8">
            <v>41000</v>
          </cell>
          <cell r="K8">
            <v>7</v>
          </cell>
        </row>
        <row r="9">
          <cell r="A9" t="str">
            <v>Adoquin color 10X20X6</v>
          </cell>
          <cell r="B9" t="str">
            <v>U</v>
          </cell>
          <cell r="C9">
            <v>750</v>
          </cell>
          <cell r="E9">
            <v>474.93</v>
          </cell>
          <cell r="G9">
            <v>502</v>
          </cell>
          <cell r="H9">
            <v>248</v>
          </cell>
          <cell r="K9">
            <v>8</v>
          </cell>
        </row>
        <row r="10">
          <cell r="A10" t="str">
            <v>Adoquin grama 10X20X6</v>
          </cell>
          <cell r="B10" t="str">
            <v>U</v>
          </cell>
          <cell r="C10">
            <v>700</v>
          </cell>
          <cell r="E10">
            <v>791.55</v>
          </cell>
          <cell r="G10">
            <v>837</v>
          </cell>
          <cell r="H10">
            <v>-137</v>
          </cell>
          <cell r="K10">
            <v>9</v>
          </cell>
        </row>
        <row r="11">
          <cell r="A11" t="str">
            <v>Agregado para concreto hidráulico</v>
          </cell>
          <cell r="B11" t="str">
            <v>M³</v>
          </cell>
          <cell r="C11">
            <v>43000</v>
          </cell>
          <cell r="E11">
            <v>34279.392</v>
          </cell>
          <cell r="G11">
            <v>36240</v>
          </cell>
          <cell r="H11">
            <v>6760</v>
          </cell>
          <cell r="K11">
            <v>10</v>
          </cell>
        </row>
        <row r="12">
          <cell r="A12" t="str">
            <v>Agregado para tratamiento superf. Doble</v>
          </cell>
          <cell r="B12" t="str">
            <v>M³</v>
          </cell>
          <cell r="C12">
            <v>41000</v>
          </cell>
          <cell r="E12">
            <v>34279.392</v>
          </cell>
          <cell r="G12">
            <v>36240</v>
          </cell>
          <cell r="H12">
            <v>4760</v>
          </cell>
          <cell r="K12">
            <v>11</v>
          </cell>
        </row>
        <row r="13">
          <cell r="A13" t="str">
            <v>Agregado para tratamiento superf. Simple</v>
          </cell>
          <cell r="B13" t="str">
            <v>M³</v>
          </cell>
          <cell r="C13">
            <v>40000</v>
          </cell>
          <cell r="E13">
            <v>34279.392</v>
          </cell>
          <cell r="G13">
            <v>36240</v>
          </cell>
          <cell r="H13">
            <v>3760</v>
          </cell>
          <cell r="K13">
            <v>12</v>
          </cell>
        </row>
        <row r="14">
          <cell r="A14" t="str">
            <v>Agregado petreo para mezclas asfálticas</v>
          </cell>
          <cell r="B14" t="str">
            <v>M³</v>
          </cell>
          <cell r="C14">
            <v>40000</v>
          </cell>
          <cell r="E14">
            <v>34279.392</v>
          </cell>
          <cell r="G14">
            <v>36240</v>
          </cell>
          <cell r="H14">
            <v>3760</v>
          </cell>
          <cell r="K14">
            <v>13</v>
          </cell>
        </row>
        <row r="15">
          <cell r="A15" t="str">
            <v>Agregado petreo para triturar (crudo)</v>
          </cell>
          <cell r="B15" t="str">
            <v>M³</v>
          </cell>
          <cell r="C15">
            <v>31000</v>
          </cell>
          <cell r="E15">
            <v>14691.168</v>
          </cell>
          <cell r="G15">
            <v>15532</v>
          </cell>
          <cell r="H15">
            <v>15468</v>
          </cell>
          <cell r="K15">
            <v>14</v>
          </cell>
        </row>
        <row r="16">
          <cell r="A16" t="str">
            <v>Agregados seleccionados (tamaño máximo 1") (bandas sonoras reduce velocidad)</v>
          </cell>
          <cell r="B16" t="str">
            <v>M³</v>
          </cell>
          <cell r="C16">
            <v>115000</v>
          </cell>
          <cell r="E16">
            <v>35503.656000000003</v>
          </cell>
          <cell r="G16">
            <v>37534</v>
          </cell>
          <cell r="H16">
            <v>77466</v>
          </cell>
          <cell r="K16">
            <v>15</v>
          </cell>
        </row>
        <row r="17">
          <cell r="A17" t="str">
            <v>Agregado tipo LA1 (lechadas)</v>
          </cell>
          <cell r="B17" t="str">
            <v>M³</v>
          </cell>
          <cell r="C17">
            <v>32000</v>
          </cell>
          <cell r="E17">
            <v>32717.4</v>
          </cell>
          <cell r="G17">
            <v>34589</v>
          </cell>
          <cell r="H17">
            <v>-2589</v>
          </cell>
          <cell r="K17">
            <v>16</v>
          </cell>
        </row>
        <row r="18">
          <cell r="A18" t="str">
            <v>Agregado tipo LA2 (lechadas)</v>
          </cell>
          <cell r="B18" t="str">
            <v>M³</v>
          </cell>
          <cell r="C18">
            <v>36000</v>
          </cell>
          <cell r="E18">
            <v>32717.4</v>
          </cell>
          <cell r="G18">
            <v>34589</v>
          </cell>
          <cell r="H18">
            <v>1411</v>
          </cell>
          <cell r="K18">
            <v>17</v>
          </cell>
        </row>
        <row r="19">
          <cell r="A19" t="str">
            <v>Agregado tipo LA3 (lechadas)</v>
          </cell>
          <cell r="B19" t="str">
            <v>M³</v>
          </cell>
          <cell r="C19">
            <v>36000</v>
          </cell>
          <cell r="E19">
            <v>32717.4</v>
          </cell>
          <cell r="G19">
            <v>34589</v>
          </cell>
          <cell r="H19">
            <v>1411</v>
          </cell>
          <cell r="K19">
            <v>18</v>
          </cell>
        </row>
        <row r="20">
          <cell r="A20" t="str">
            <v>Agregado tipo LA4 (lechadas)</v>
          </cell>
          <cell r="B20" t="str">
            <v>M³</v>
          </cell>
          <cell r="C20">
            <v>38000</v>
          </cell>
          <cell r="E20">
            <v>32717.4</v>
          </cell>
          <cell r="G20">
            <v>34589</v>
          </cell>
          <cell r="H20">
            <v>3411</v>
          </cell>
          <cell r="K20">
            <v>19</v>
          </cell>
        </row>
        <row r="21">
          <cell r="A21" t="str">
            <v>Agua</v>
          </cell>
          <cell r="B21" t="str">
            <v>LT</v>
          </cell>
          <cell r="C21">
            <v>55</v>
          </cell>
          <cell r="E21">
            <v>50.996927999999997</v>
          </cell>
          <cell r="G21">
            <v>54</v>
          </cell>
          <cell r="H21">
            <v>1</v>
          </cell>
          <cell r="K21">
            <v>20</v>
          </cell>
        </row>
        <row r="22">
          <cell r="A22" t="str">
            <v>Alambre de pua calibre 12 (340 m)</v>
          </cell>
          <cell r="B22" t="str">
            <v>M</v>
          </cell>
          <cell r="C22">
            <v>550</v>
          </cell>
          <cell r="E22">
            <v>455.93279999999999</v>
          </cell>
          <cell r="G22">
            <v>482</v>
          </cell>
          <cell r="H22">
            <v>68</v>
          </cell>
          <cell r="K22">
            <v>21</v>
          </cell>
        </row>
        <row r="23">
          <cell r="A23" t="str">
            <v>Alambre galvanizado No. 12</v>
          </cell>
          <cell r="B23" t="str">
            <v>KG</v>
          </cell>
          <cell r="C23">
            <v>3500</v>
          </cell>
          <cell r="E23">
            <v>3377.28</v>
          </cell>
          <cell r="G23">
            <v>3570</v>
          </cell>
          <cell r="H23">
            <v>-70</v>
          </cell>
          <cell r="K23">
            <v>22</v>
          </cell>
        </row>
        <row r="24">
          <cell r="A24" t="str">
            <v>Alambre negro para amarre</v>
          </cell>
          <cell r="B24" t="str">
            <v>KG</v>
          </cell>
          <cell r="C24">
            <v>3000</v>
          </cell>
          <cell r="E24">
            <v>2849.58</v>
          </cell>
          <cell r="G24">
            <v>3013</v>
          </cell>
          <cell r="H24">
            <v>-13</v>
          </cell>
          <cell r="K24">
            <v>23</v>
          </cell>
        </row>
        <row r="25">
          <cell r="A25" t="str">
            <v>Almohadillas de neopreno dureza 60 (35cm*45cm*5cm con 2 laminas de 3mm)</v>
          </cell>
          <cell r="B25" t="str">
            <v>U</v>
          </cell>
          <cell r="C25">
            <v>323000</v>
          </cell>
          <cell r="E25">
            <v>295594.22621399997</v>
          </cell>
          <cell r="G25">
            <v>312502</v>
          </cell>
          <cell r="H25">
            <v>10498</v>
          </cell>
          <cell r="K25">
            <v>24</v>
          </cell>
        </row>
        <row r="26">
          <cell r="A26" t="str">
            <v>Amortiguadores</v>
          </cell>
          <cell r="B26" t="str">
            <v>U</v>
          </cell>
          <cell r="C26">
            <v>25000</v>
          </cell>
          <cell r="E26">
            <v>20052.599999999999</v>
          </cell>
          <cell r="G26">
            <v>21200</v>
          </cell>
          <cell r="H26">
            <v>3800</v>
          </cell>
          <cell r="K26">
            <v>25</v>
          </cell>
        </row>
        <row r="27">
          <cell r="A27" t="str">
            <v>Aditivo (Retardante plastificante redutor de fraguado) (sikament 320)</v>
          </cell>
          <cell r="B27" t="str">
            <v>KG</v>
          </cell>
          <cell r="C27">
            <v>10000</v>
          </cell>
          <cell r="E27">
            <v>7229.49</v>
          </cell>
          <cell r="G27">
            <v>7643</v>
          </cell>
          <cell r="H27">
            <v>2357</v>
          </cell>
          <cell r="K27">
            <v>26</v>
          </cell>
        </row>
        <row r="28">
          <cell r="A28" t="str">
            <v>Aditivo (Acelerante plastificante para concretos (plastocrete 169 HE)</v>
          </cell>
          <cell r="B28" t="str">
            <v>KG</v>
          </cell>
          <cell r="C28">
            <v>3500</v>
          </cell>
          <cell r="E28">
            <v>2532.96</v>
          </cell>
          <cell r="G28">
            <v>2678</v>
          </cell>
          <cell r="H28">
            <v>822</v>
          </cell>
          <cell r="K28">
            <v>27</v>
          </cell>
        </row>
        <row r="29">
          <cell r="A29" t="str">
            <v>Anfo</v>
          </cell>
          <cell r="B29" t="str">
            <v>KG</v>
          </cell>
          <cell r="C29">
            <v>3500</v>
          </cell>
          <cell r="E29">
            <v>3221.8829040000001</v>
          </cell>
          <cell r="G29">
            <v>3406</v>
          </cell>
          <cell r="H29">
            <v>94</v>
          </cell>
          <cell r="K29">
            <v>28</v>
          </cell>
        </row>
        <row r="30">
          <cell r="A30" t="str">
            <v>Angulo de 1-1/2" x 1/4" (cerramiento en malla)</v>
          </cell>
          <cell r="B30" t="str">
            <v>M</v>
          </cell>
          <cell r="C30">
            <v>12000</v>
          </cell>
          <cell r="E30">
            <v>9055.3320000000003</v>
          </cell>
          <cell r="G30">
            <v>9573</v>
          </cell>
          <cell r="H30">
            <v>2427</v>
          </cell>
          <cell r="K30">
            <v>29</v>
          </cell>
        </row>
        <row r="31">
          <cell r="A31" t="str">
            <v>Antisol blanco (presentacion 20 kg)</v>
          </cell>
          <cell r="B31" t="str">
            <v>KG</v>
          </cell>
          <cell r="C31">
            <v>6500</v>
          </cell>
          <cell r="E31">
            <v>3489.1523999999999</v>
          </cell>
          <cell r="G31">
            <v>3689</v>
          </cell>
          <cell r="H31">
            <v>2811</v>
          </cell>
          <cell r="K31">
            <v>30</v>
          </cell>
        </row>
        <row r="32">
          <cell r="A32" t="str">
            <v>Arbol de 1.2 m</v>
          </cell>
          <cell r="B32" t="str">
            <v>U</v>
          </cell>
          <cell r="C32">
            <v>7000</v>
          </cell>
          <cell r="E32">
            <v>12664.8</v>
          </cell>
          <cell r="G32">
            <v>13389</v>
          </cell>
          <cell r="H32">
            <v>-6389</v>
          </cell>
          <cell r="K32">
            <v>31</v>
          </cell>
        </row>
        <row r="33">
          <cell r="A33" t="str">
            <v>Arbol de 0.6 m</v>
          </cell>
          <cell r="B33" t="str">
            <v>U</v>
          </cell>
          <cell r="C33">
            <v>5500</v>
          </cell>
          <cell r="E33">
            <v>6332.4</v>
          </cell>
          <cell r="G33">
            <v>6695</v>
          </cell>
          <cell r="H33">
            <v>-1195</v>
          </cell>
          <cell r="K33">
            <v>32</v>
          </cell>
        </row>
        <row r="34">
          <cell r="A34" t="str">
            <v>Arena de sello (fina)</v>
          </cell>
          <cell r="B34" t="str">
            <v>M³</v>
          </cell>
          <cell r="C34">
            <v>26000</v>
          </cell>
          <cell r="E34">
            <v>29551.200000000001</v>
          </cell>
          <cell r="G34">
            <v>31242</v>
          </cell>
          <cell r="H34">
            <v>-5242</v>
          </cell>
          <cell r="K34">
            <v>33</v>
          </cell>
          <cell r="M34" t="str">
            <v>En planta</v>
          </cell>
        </row>
        <row r="35">
          <cell r="A35" t="str">
            <v>Arena de soporte (media)</v>
          </cell>
          <cell r="B35" t="str">
            <v>M³</v>
          </cell>
          <cell r="C35">
            <v>35000</v>
          </cell>
          <cell r="E35">
            <v>29551.200000000001</v>
          </cell>
          <cell r="G35">
            <v>31242</v>
          </cell>
          <cell r="H35">
            <v>3758</v>
          </cell>
          <cell r="K35">
            <v>34</v>
          </cell>
          <cell r="M35" t="str">
            <v>En planta</v>
          </cell>
        </row>
        <row r="36">
          <cell r="A36" t="str">
            <v>Arena de trituracion (sellos de arena-afalto)</v>
          </cell>
          <cell r="B36" t="str">
            <v>M³</v>
          </cell>
          <cell r="C36">
            <v>25000</v>
          </cell>
          <cell r="E36">
            <v>29551.200000000001</v>
          </cell>
          <cell r="G36">
            <v>31242</v>
          </cell>
          <cell r="H36">
            <v>-6242</v>
          </cell>
          <cell r="K36">
            <v>35</v>
          </cell>
          <cell r="M36" t="str">
            <v>En planta</v>
          </cell>
        </row>
        <row r="37">
          <cell r="A37" t="str">
            <v>Arena lavada</v>
          </cell>
          <cell r="B37" t="str">
            <v>M³</v>
          </cell>
          <cell r="C37">
            <v>32000</v>
          </cell>
          <cell r="E37">
            <v>26933.808000000001</v>
          </cell>
          <cell r="G37">
            <v>30000</v>
          </cell>
          <cell r="H37">
            <v>2000</v>
          </cell>
          <cell r="K37">
            <v>36</v>
          </cell>
          <cell r="M37" t="str">
            <v>En planta</v>
          </cell>
        </row>
        <row r="38">
          <cell r="A38" t="str">
            <v>Asfalto AP 190 (BREA)</v>
          </cell>
          <cell r="B38" t="str">
            <v>KG</v>
          </cell>
          <cell r="C38">
            <v>2000</v>
          </cell>
          <cell r="E38">
            <v>925.58579999999995</v>
          </cell>
          <cell r="G38">
            <v>979</v>
          </cell>
          <cell r="H38">
            <v>1021</v>
          </cell>
          <cell r="K38">
            <v>37</v>
          </cell>
          <cell r="M38" t="str">
            <v>En planta</v>
          </cell>
        </row>
        <row r="39">
          <cell r="A39" t="str">
            <v>Asfalto liquido RC 250</v>
          </cell>
          <cell r="B39" t="str">
            <v>GALON</v>
          </cell>
          <cell r="C39">
            <v>6000</v>
          </cell>
          <cell r="E39">
            <v>4350.3588</v>
          </cell>
          <cell r="G39">
            <v>4599</v>
          </cell>
          <cell r="H39">
            <v>1401</v>
          </cell>
          <cell r="K39">
            <v>38</v>
          </cell>
          <cell r="M39" t="str">
            <v>En planta</v>
          </cell>
        </row>
        <row r="40">
          <cell r="A40" t="str">
            <v>Barras de transferencia de carga</v>
          </cell>
          <cell r="B40" t="str">
            <v>KG</v>
          </cell>
          <cell r="C40">
            <v>4000</v>
          </cell>
          <cell r="E40">
            <v>3271.74</v>
          </cell>
          <cell r="G40">
            <v>3459</v>
          </cell>
          <cell r="H40">
            <v>541</v>
          </cell>
          <cell r="K40">
            <v>39</v>
          </cell>
        </row>
        <row r="41">
          <cell r="A41" t="str">
            <v>Barras de unión de 1/2"</v>
          </cell>
          <cell r="B41" t="str">
            <v>KG</v>
          </cell>
          <cell r="C41">
            <v>4000</v>
          </cell>
          <cell r="E41">
            <v>3271.74</v>
          </cell>
          <cell r="G41">
            <v>3459</v>
          </cell>
          <cell r="H41">
            <v>541</v>
          </cell>
          <cell r="K41">
            <v>40</v>
          </cell>
        </row>
        <row r="42">
          <cell r="A42" t="str">
            <v>Bentonita</v>
          </cell>
          <cell r="B42" t="str">
            <v>KG</v>
          </cell>
          <cell r="C42">
            <v>10000</v>
          </cell>
          <cell r="E42">
            <v>15299.152278</v>
          </cell>
          <cell r="G42">
            <v>16174</v>
          </cell>
          <cell r="H42">
            <v>-6174</v>
          </cell>
          <cell r="K42">
            <v>41</v>
          </cell>
        </row>
        <row r="43">
          <cell r="A43" t="str">
            <v>Biomanto (Ecomatrix)</v>
          </cell>
          <cell r="B43" t="str">
            <v>M²</v>
          </cell>
          <cell r="C43">
            <v>6000</v>
          </cell>
          <cell r="E43">
            <v>37930.008937829996</v>
          </cell>
          <cell r="G43">
            <v>40100</v>
          </cell>
          <cell r="H43">
            <v>-34100</v>
          </cell>
          <cell r="K43">
            <v>42</v>
          </cell>
        </row>
        <row r="44">
          <cell r="A44" t="str">
            <v>Bolsacreto de 1m3</v>
          </cell>
          <cell r="B44" t="str">
            <v>U</v>
          </cell>
          <cell r="C44">
            <v>17000</v>
          </cell>
          <cell r="E44">
            <v>15425.7264</v>
          </cell>
          <cell r="G44">
            <v>16308</v>
          </cell>
          <cell r="H44">
            <v>692</v>
          </cell>
          <cell r="K44">
            <v>43</v>
          </cell>
        </row>
        <row r="45">
          <cell r="A45" t="str">
            <v>Botella de gas propano (40LB) (5% DE OXIGENO)</v>
          </cell>
          <cell r="B45" t="str">
            <v>U</v>
          </cell>
          <cell r="C45">
            <v>21000</v>
          </cell>
          <cell r="D45" t="str">
            <v>U</v>
          </cell>
          <cell r="E45">
            <v>19950</v>
          </cell>
          <cell r="K45">
            <v>44</v>
          </cell>
        </row>
        <row r="46">
          <cell r="A46" t="str">
            <v>Botella de oxigeno (1800LB)</v>
          </cell>
          <cell r="B46" t="str">
            <v>U</v>
          </cell>
          <cell r="C46">
            <v>75000</v>
          </cell>
          <cell r="D46" t="str">
            <v>U</v>
          </cell>
          <cell r="E46">
            <v>74550</v>
          </cell>
          <cell r="K46">
            <v>45</v>
          </cell>
        </row>
        <row r="47">
          <cell r="A47" t="str">
            <v>Cable de 1/2" (para anclajes)</v>
          </cell>
          <cell r="B47" t="str">
            <v>M</v>
          </cell>
          <cell r="C47">
            <v>4500</v>
          </cell>
          <cell r="E47">
            <v>4620.5411999999997</v>
          </cell>
          <cell r="G47">
            <v>4885</v>
          </cell>
          <cell r="H47">
            <v>-385</v>
          </cell>
          <cell r="K47">
            <v>46</v>
          </cell>
        </row>
        <row r="48">
          <cell r="A48" t="str">
            <v>Cal</v>
          </cell>
          <cell r="B48" t="str">
            <v>KG</v>
          </cell>
          <cell r="C48">
            <v>670</v>
          </cell>
          <cell r="E48">
            <v>506.59199999999998</v>
          </cell>
          <cell r="G48">
            <v>536</v>
          </cell>
          <cell r="H48">
            <v>134</v>
          </cell>
          <cell r="K48">
            <v>47</v>
          </cell>
        </row>
        <row r="49">
          <cell r="A49" t="str">
            <v>Camisa metálica en acero A-37</v>
          </cell>
          <cell r="B49" t="str">
            <v>KG</v>
          </cell>
          <cell r="C49">
            <v>8500</v>
          </cell>
          <cell r="E49">
            <v>7819.5633484500004</v>
          </cell>
          <cell r="G49">
            <v>8267</v>
          </cell>
          <cell r="H49">
            <v>233</v>
          </cell>
          <cell r="K49">
            <v>48</v>
          </cell>
        </row>
        <row r="50">
          <cell r="A50" t="str">
            <v>Camisas y formaleta en concreto</v>
          </cell>
          <cell r="B50" t="str">
            <v>M</v>
          </cell>
          <cell r="C50">
            <v>45000</v>
          </cell>
          <cell r="E50">
            <v>28331.751262500002</v>
          </cell>
          <cell r="G50">
            <v>29952</v>
          </cell>
          <cell r="H50">
            <v>15048</v>
          </cell>
          <cell r="K50">
            <v>49</v>
          </cell>
        </row>
        <row r="51">
          <cell r="A51" t="str">
            <v>Captafaro</v>
          </cell>
          <cell r="B51" t="str">
            <v>U</v>
          </cell>
          <cell r="C51">
            <v>9600</v>
          </cell>
          <cell r="E51">
            <v>8443.2000000000007</v>
          </cell>
          <cell r="G51">
            <v>8926</v>
          </cell>
          <cell r="H51">
            <v>674</v>
          </cell>
          <cell r="K51">
            <v>50</v>
          </cell>
        </row>
        <row r="52">
          <cell r="A52" t="str">
            <v>Cemento Asfaltico 60-70</v>
          </cell>
          <cell r="B52" t="str">
            <v>KG</v>
          </cell>
          <cell r="C52">
            <v>1320</v>
          </cell>
          <cell r="E52">
            <v>757.77719999999999</v>
          </cell>
          <cell r="G52">
            <v>801</v>
          </cell>
          <cell r="H52">
            <v>519</v>
          </cell>
          <cell r="J52">
            <v>117000</v>
          </cell>
          <cell r="K52">
            <v>51</v>
          </cell>
        </row>
        <row r="53">
          <cell r="A53" t="str">
            <v>Cemento Asfaltico 80-100</v>
          </cell>
          <cell r="B53" t="str">
            <v>KG</v>
          </cell>
          <cell r="C53">
            <v>1500</v>
          </cell>
          <cell r="E53">
            <v>839.04300000000001</v>
          </cell>
          <cell r="G53">
            <v>887</v>
          </cell>
          <cell r="H53">
            <v>613</v>
          </cell>
          <cell r="K53">
            <v>52</v>
          </cell>
        </row>
        <row r="54">
          <cell r="A54" t="str">
            <v>Cemento asfaltico modificado con polimeros tipo I</v>
          </cell>
          <cell r="B54" t="str">
            <v>KG</v>
          </cell>
          <cell r="C54">
            <v>2000</v>
          </cell>
          <cell r="E54">
            <v>1437.4548</v>
          </cell>
          <cell r="G54">
            <v>1520</v>
          </cell>
          <cell r="H54">
            <v>480</v>
          </cell>
          <cell r="K54">
            <v>53</v>
          </cell>
        </row>
        <row r="55">
          <cell r="A55" t="str">
            <v>Cemento asfaltico modificado con polimeros tipo II</v>
          </cell>
          <cell r="B55" t="str">
            <v>KG</v>
          </cell>
          <cell r="C55">
            <v>2000</v>
          </cell>
          <cell r="E55">
            <v>1437.4548</v>
          </cell>
          <cell r="G55">
            <v>1520</v>
          </cell>
          <cell r="H55">
            <v>480</v>
          </cell>
          <cell r="K55">
            <v>54</v>
          </cell>
        </row>
        <row r="56">
          <cell r="A56" t="str">
            <v>Cemento asfaltico modificado con polimeros tipo III</v>
          </cell>
          <cell r="B56" t="str">
            <v>KG</v>
          </cell>
          <cell r="C56">
            <v>2050</v>
          </cell>
          <cell r="E56">
            <v>1437.4548</v>
          </cell>
          <cell r="G56">
            <v>1520</v>
          </cell>
          <cell r="H56">
            <v>530</v>
          </cell>
          <cell r="K56">
            <v>55</v>
          </cell>
        </row>
        <row r="57">
          <cell r="A57" t="str">
            <v>Cemento asfaltico modificado con polimeros tipo IV</v>
          </cell>
          <cell r="B57" t="str">
            <v>KG</v>
          </cell>
          <cell r="C57">
            <v>2200</v>
          </cell>
          <cell r="E57">
            <v>1437.4548</v>
          </cell>
          <cell r="G57">
            <v>1520</v>
          </cell>
          <cell r="H57">
            <v>680</v>
          </cell>
          <cell r="K57">
            <v>56</v>
          </cell>
        </row>
        <row r="58">
          <cell r="A58" t="str">
            <v>Cemento asfaltico para retencion de Geotextiles. Penetracion 60-70</v>
          </cell>
          <cell r="C58">
            <v>1700</v>
          </cell>
          <cell r="K58">
            <v>57</v>
          </cell>
        </row>
        <row r="59">
          <cell r="A59" t="str">
            <v>Cemento gris</v>
          </cell>
          <cell r="B59" t="str">
            <v>KG</v>
          </cell>
          <cell r="C59">
            <v>430</v>
          </cell>
          <cell r="E59">
            <v>327.17399999999998</v>
          </cell>
          <cell r="G59">
            <v>346</v>
          </cell>
          <cell r="H59">
            <v>84</v>
          </cell>
          <cell r="I59">
            <v>600</v>
          </cell>
          <cell r="J59">
            <v>440</v>
          </cell>
          <cell r="K59">
            <v>58</v>
          </cell>
        </row>
        <row r="60">
          <cell r="A60" t="str">
            <v>Cespedones</v>
          </cell>
          <cell r="B60" t="str">
            <v>M²</v>
          </cell>
          <cell r="C60">
            <v>4600</v>
          </cell>
          <cell r="E60">
            <v>4749.3</v>
          </cell>
          <cell r="G60">
            <v>5021</v>
          </cell>
          <cell r="H60">
            <v>-421</v>
          </cell>
          <cell r="K60">
            <v>59</v>
          </cell>
        </row>
        <row r="61">
          <cell r="A61" t="str">
            <v>Cicatrizante (para remoción de especies vegetales)</v>
          </cell>
          <cell r="B61" t="str">
            <v>KG</v>
          </cell>
          <cell r="C61">
            <v>8000</v>
          </cell>
          <cell r="E61">
            <v>12137.1</v>
          </cell>
          <cell r="G61">
            <v>12831</v>
          </cell>
          <cell r="H61">
            <v>-4831</v>
          </cell>
          <cell r="K61">
            <v>60</v>
          </cell>
        </row>
        <row r="62">
          <cell r="A62" t="str">
            <v>Cintilla de poliuretano (sikarod)</v>
          </cell>
          <cell r="B62" t="str">
            <v>M</v>
          </cell>
          <cell r="C62">
            <v>800</v>
          </cell>
          <cell r="E62">
            <v>443.26800000000003</v>
          </cell>
          <cell r="G62">
            <v>469</v>
          </cell>
          <cell r="H62">
            <v>331</v>
          </cell>
          <cell r="K62">
            <v>61</v>
          </cell>
        </row>
        <row r="63">
          <cell r="A63" t="str">
            <v>Cinta Sika PVC 0,22</v>
          </cell>
          <cell r="B63" t="str">
            <v>M</v>
          </cell>
          <cell r="C63">
            <v>30000</v>
          </cell>
          <cell r="E63">
            <v>29382.335999999999</v>
          </cell>
          <cell r="G63">
            <v>31063</v>
          </cell>
          <cell r="H63">
            <v>-1063</v>
          </cell>
          <cell r="K63">
            <v>62</v>
          </cell>
        </row>
        <row r="64">
          <cell r="A64" t="str">
            <v>Cloruro de calcio solido en hojuelas</v>
          </cell>
          <cell r="B64" t="str">
            <v>KG</v>
          </cell>
          <cell r="C64">
            <v>4500</v>
          </cell>
          <cell r="K64">
            <v>63</v>
          </cell>
        </row>
        <row r="65">
          <cell r="A65" t="str">
            <v>Cloruro de calcio solido en esferas</v>
          </cell>
          <cell r="B65" t="str">
            <v>KG</v>
          </cell>
          <cell r="C65">
            <v>4500</v>
          </cell>
          <cell r="K65">
            <v>64</v>
          </cell>
        </row>
        <row r="66">
          <cell r="A66" t="str">
            <v>Cloruro de calcio liquido</v>
          </cell>
          <cell r="B66" t="str">
            <v>KG</v>
          </cell>
          <cell r="C66">
            <v>4000</v>
          </cell>
          <cell r="K66">
            <v>65</v>
          </cell>
        </row>
        <row r="67">
          <cell r="A67" t="str">
            <v>Combustoleo</v>
          </cell>
          <cell r="B67" t="str">
            <v>Galon</v>
          </cell>
          <cell r="C67">
            <v>6100</v>
          </cell>
          <cell r="K67">
            <v>66</v>
          </cell>
        </row>
        <row r="68">
          <cell r="A68" t="str">
            <v>Concreto clase A</v>
          </cell>
          <cell r="B68" t="str">
            <v>M³</v>
          </cell>
          <cell r="C68">
            <v>398000</v>
          </cell>
          <cell r="E68">
            <v>367279.2</v>
          </cell>
          <cell r="G68">
            <v>388288</v>
          </cell>
          <cell r="H68">
            <v>9712</v>
          </cell>
          <cell r="K68">
            <v>67</v>
          </cell>
        </row>
        <row r="69">
          <cell r="A69" t="str">
            <v>Concreto clase B</v>
          </cell>
          <cell r="B69" t="str">
            <v>M³</v>
          </cell>
          <cell r="C69">
            <v>380600</v>
          </cell>
          <cell r="E69">
            <v>324429.96000000002</v>
          </cell>
          <cell r="G69">
            <v>342987</v>
          </cell>
          <cell r="H69">
            <v>37613</v>
          </cell>
          <cell r="K69">
            <v>68</v>
          </cell>
        </row>
        <row r="70">
          <cell r="A70" t="str">
            <v>Concreto clase C</v>
          </cell>
          <cell r="B70" t="str">
            <v>M³</v>
          </cell>
          <cell r="C70">
            <v>363200</v>
          </cell>
          <cell r="E70">
            <v>306066</v>
          </cell>
          <cell r="G70">
            <v>323573</v>
          </cell>
          <cell r="H70">
            <v>39627</v>
          </cell>
          <cell r="K70">
            <v>69</v>
          </cell>
        </row>
        <row r="71">
          <cell r="A71" t="str">
            <v>Concreto clase D</v>
          </cell>
          <cell r="B71" t="str">
            <v>M³</v>
          </cell>
          <cell r="C71">
            <v>514717</v>
          </cell>
          <cell r="E71">
            <v>312187.32</v>
          </cell>
          <cell r="G71">
            <v>330044</v>
          </cell>
          <cell r="H71">
            <v>184673</v>
          </cell>
          <cell r="K71">
            <v>70</v>
          </cell>
        </row>
        <row r="72">
          <cell r="A72" t="str">
            <v>Concreto clase E</v>
          </cell>
          <cell r="B72" t="str">
            <v>M³</v>
          </cell>
          <cell r="C72">
            <v>490129</v>
          </cell>
          <cell r="K72">
            <v>71</v>
          </cell>
        </row>
        <row r="73">
          <cell r="A73" t="str">
            <v>Concreto clase F</v>
          </cell>
          <cell r="B73" t="str">
            <v>M³</v>
          </cell>
          <cell r="C73">
            <v>457641</v>
          </cell>
          <cell r="K73">
            <v>72</v>
          </cell>
        </row>
        <row r="74">
          <cell r="A74" t="str">
            <v>Concreto clase G</v>
          </cell>
          <cell r="B74" t="str">
            <v>M³</v>
          </cell>
          <cell r="C74">
            <v>327253</v>
          </cell>
          <cell r="K74">
            <v>73</v>
          </cell>
        </row>
        <row r="75">
          <cell r="A75" t="str">
            <v>Concreto hidraulico para pavimento MR-40</v>
          </cell>
          <cell r="B75" t="str">
            <v>M³</v>
          </cell>
          <cell r="C75">
            <v>380000</v>
          </cell>
          <cell r="K75">
            <v>74</v>
          </cell>
        </row>
        <row r="76">
          <cell r="A76" t="str">
            <v>Concreto hidraulico para pavimento MR-43</v>
          </cell>
          <cell r="B76" t="str">
            <v>M³</v>
          </cell>
          <cell r="C76">
            <v>265000</v>
          </cell>
          <cell r="E76">
            <v>324429.96000000002</v>
          </cell>
          <cell r="G76">
            <v>342987</v>
          </cell>
          <cell r="H76">
            <v>-77987</v>
          </cell>
          <cell r="K76">
            <v>75</v>
          </cell>
        </row>
        <row r="77">
          <cell r="A77" t="str">
            <v>Cordón detonante</v>
          </cell>
          <cell r="B77" t="str">
            <v>M</v>
          </cell>
          <cell r="C77">
            <v>2000</v>
          </cell>
          <cell r="E77">
            <v>2233.6749450000002</v>
          </cell>
          <cell r="G77">
            <v>2361</v>
          </cell>
          <cell r="H77">
            <v>-361</v>
          </cell>
          <cell r="K77">
            <v>76</v>
          </cell>
        </row>
        <row r="78">
          <cell r="A78" t="str">
            <v>Costal de fibra o fique</v>
          </cell>
          <cell r="B78" t="str">
            <v>U</v>
          </cell>
          <cell r="C78">
            <v>1000</v>
          </cell>
          <cell r="E78">
            <v>844.32</v>
          </cell>
          <cell r="G78">
            <v>893</v>
          </cell>
          <cell r="H78">
            <v>107</v>
          </cell>
          <cell r="K78">
            <v>77</v>
          </cell>
        </row>
        <row r="79">
          <cell r="A79" t="str">
            <v>Cuñas para el tensionamiento</v>
          </cell>
          <cell r="B79" t="str">
            <v>U</v>
          </cell>
          <cell r="C79">
            <v>14000</v>
          </cell>
          <cell r="E79">
            <v>17941.8</v>
          </cell>
          <cell r="G79">
            <v>18968</v>
          </cell>
          <cell r="H79">
            <v>-4968</v>
          </cell>
          <cell r="K79">
            <v>78</v>
          </cell>
        </row>
        <row r="80">
          <cell r="A80" t="str">
            <v>Disolvente para pintura (especificar el tipo de disolvente que está utilizando)</v>
          </cell>
          <cell r="B80" t="str">
            <v>GALON</v>
          </cell>
          <cell r="C80">
            <v>14000</v>
          </cell>
          <cell r="E80">
            <v>13720.2</v>
          </cell>
          <cell r="G80">
            <v>14505</v>
          </cell>
          <cell r="H80">
            <v>-505</v>
          </cell>
          <cell r="K80">
            <v>79</v>
          </cell>
        </row>
        <row r="81">
          <cell r="A81" t="str">
            <v>Disolvente para pintura (especificar el tipo de disolvente que está utilizando - Ajustador Pintuco)</v>
          </cell>
          <cell r="B81" t="str">
            <v>GALON</v>
          </cell>
          <cell r="C81">
            <v>24000</v>
          </cell>
          <cell r="E81">
            <v>25329.599999999999</v>
          </cell>
          <cell r="G81">
            <v>26778</v>
          </cell>
          <cell r="H81">
            <v>-2778</v>
          </cell>
          <cell r="K81">
            <v>80</v>
          </cell>
        </row>
        <row r="82">
          <cell r="A82" t="str">
            <v>Ductos para tensionimiento</v>
          </cell>
          <cell r="B82" t="str">
            <v>M</v>
          </cell>
          <cell r="C82">
            <v>10000</v>
          </cell>
          <cell r="E82">
            <v>8858.7719821199989</v>
          </cell>
          <cell r="G82">
            <v>9365</v>
          </cell>
          <cell r="H82">
            <v>635</v>
          </cell>
          <cell r="K82">
            <v>81</v>
          </cell>
        </row>
        <row r="83">
          <cell r="A83" t="str">
            <v>Emulsión CRM</v>
          </cell>
          <cell r="B83" t="str">
            <v>LT</v>
          </cell>
          <cell r="C83">
            <v>1161.6000000000001</v>
          </cell>
          <cell r="E83">
            <v>721.89359999999999</v>
          </cell>
          <cell r="G83">
            <v>763</v>
          </cell>
          <cell r="H83">
            <v>398.60000000000014</v>
          </cell>
          <cell r="K83">
            <v>82</v>
          </cell>
        </row>
        <row r="84">
          <cell r="A84" t="str">
            <v>Emulsión modificada con polimeros CRMm</v>
          </cell>
          <cell r="B84" t="str">
            <v>LT</v>
          </cell>
          <cell r="C84">
            <v>2178.0000000000005</v>
          </cell>
          <cell r="E84">
            <v>1197.8789999999999</v>
          </cell>
          <cell r="G84">
            <v>1266</v>
          </cell>
          <cell r="H84">
            <v>912.00000000000045</v>
          </cell>
          <cell r="K84">
            <v>83</v>
          </cell>
        </row>
        <row r="85">
          <cell r="A85" t="str">
            <v>Emulsión CRL-0</v>
          </cell>
          <cell r="B85" t="str">
            <v>LT</v>
          </cell>
          <cell r="C85">
            <v>1815.0000000000005</v>
          </cell>
          <cell r="E85">
            <v>757.77719999999999</v>
          </cell>
          <cell r="G85">
            <v>801</v>
          </cell>
          <cell r="H85">
            <v>1014.0000000000005</v>
          </cell>
          <cell r="K85">
            <v>84</v>
          </cell>
        </row>
        <row r="86">
          <cell r="A86" t="str">
            <v>Emulsión CRL-1</v>
          </cell>
          <cell r="B86" t="str">
            <v>LT</v>
          </cell>
          <cell r="C86">
            <v>1210</v>
          </cell>
          <cell r="E86">
            <v>689.17619999999999</v>
          </cell>
          <cell r="G86">
            <v>729</v>
          </cell>
          <cell r="H86">
            <v>481</v>
          </cell>
          <cell r="K86">
            <v>85</v>
          </cell>
        </row>
        <row r="87">
          <cell r="A87" t="str">
            <v>Emulsión CRL-1h</v>
          </cell>
          <cell r="B87" t="str">
            <v>LT</v>
          </cell>
          <cell r="C87">
            <v>1331</v>
          </cell>
          <cell r="E87">
            <v>841.15380000000005</v>
          </cell>
          <cell r="G87">
            <v>889</v>
          </cell>
          <cell r="H87">
            <v>442</v>
          </cell>
          <cell r="K87">
            <v>86</v>
          </cell>
        </row>
        <row r="88">
          <cell r="A88" t="str">
            <v>Emulsión CRL-1hm</v>
          </cell>
          <cell r="B88" t="str">
            <v>LT</v>
          </cell>
          <cell r="C88">
            <v>1694.0000000000005</v>
          </cell>
          <cell r="E88">
            <v>1120.8348000000001</v>
          </cell>
          <cell r="G88">
            <v>1185</v>
          </cell>
          <cell r="H88">
            <v>509.00000000000045</v>
          </cell>
          <cell r="K88">
            <v>87</v>
          </cell>
        </row>
        <row r="89">
          <cell r="A89" t="str">
            <v>Emulsión CRR-1</v>
          </cell>
          <cell r="B89" t="str">
            <v>LT</v>
          </cell>
          <cell r="C89">
            <v>1210</v>
          </cell>
          <cell r="E89">
            <v>670.81223999999997</v>
          </cell>
          <cell r="G89">
            <v>709</v>
          </cell>
          <cell r="H89">
            <v>501</v>
          </cell>
          <cell r="K89">
            <v>88</v>
          </cell>
        </row>
        <row r="90">
          <cell r="A90" t="str">
            <v>Emulsión CRR-2</v>
          </cell>
          <cell r="B90" t="str">
            <v>LT</v>
          </cell>
          <cell r="C90">
            <v>1210</v>
          </cell>
          <cell r="E90">
            <v>670.81223999999997</v>
          </cell>
          <cell r="G90">
            <v>709</v>
          </cell>
          <cell r="H90">
            <v>501</v>
          </cell>
          <cell r="K90">
            <v>89</v>
          </cell>
        </row>
        <row r="91">
          <cell r="A91" t="str">
            <v>Emulsión CRR-1m</v>
          </cell>
          <cell r="B91" t="str">
            <v>LT</v>
          </cell>
          <cell r="C91">
            <v>1331</v>
          </cell>
          <cell r="E91">
            <v>905.53319999999997</v>
          </cell>
          <cell r="G91">
            <v>957</v>
          </cell>
          <cell r="H91">
            <v>374</v>
          </cell>
          <cell r="K91">
            <v>90</v>
          </cell>
        </row>
        <row r="92">
          <cell r="A92" t="str">
            <v>Emulsión CRR-2m</v>
          </cell>
          <cell r="B92" t="str">
            <v>LT</v>
          </cell>
          <cell r="C92">
            <v>1452.0000000000002</v>
          </cell>
          <cell r="E92">
            <v>905.53319999999997</v>
          </cell>
          <cell r="G92">
            <v>957</v>
          </cell>
          <cell r="H92">
            <v>495.00000000000023</v>
          </cell>
          <cell r="K92">
            <v>91</v>
          </cell>
        </row>
        <row r="93">
          <cell r="A93" t="str">
            <v>Esferas reflectivas</v>
          </cell>
          <cell r="B93" t="str">
            <v>KG</v>
          </cell>
          <cell r="C93">
            <v>4000</v>
          </cell>
          <cell r="E93">
            <v>3166.2</v>
          </cell>
          <cell r="G93">
            <v>3347</v>
          </cell>
          <cell r="H93">
            <v>653</v>
          </cell>
          <cell r="K93">
            <v>92</v>
          </cell>
        </row>
        <row r="94">
          <cell r="A94" t="str">
            <v>Estacas, Pintura, Tachuelas, Hilo (localización de estructuras y carreteras)</v>
          </cell>
          <cell r="B94" t="str">
            <v>GLOBAL</v>
          </cell>
          <cell r="C94">
            <v>31000</v>
          </cell>
          <cell r="E94">
            <v>26385</v>
          </cell>
          <cell r="G94">
            <v>27894</v>
          </cell>
          <cell r="H94">
            <v>3106</v>
          </cell>
          <cell r="K94">
            <v>93</v>
          </cell>
        </row>
        <row r="95">
          <cell r="A95" t="str">
            <v>Estoperol</v>
          </cell>
          <cell r="B95" t="str">
            <v>U</v>
          </cell>
          <cell r="C95">
            <v>4000</v>
          </cell>
          <cell r="K95">
            <v>94</v>
          </cell>
        </row>
        <row r="96">
          <cell r="A96" t="str">
            <v>Explosivos  75% (INDUGEL)</v>
          </cell>
          <cell r="B96" t="str">
            <v>LB</v>
          </cell>
          <cell r="C96">
            <v>6500</v>
          </cell>
          <cell r="E96">
            <v>4903.6594267199998</v>
          </cell>
          <cell r="G96">
            <v>5184</v>
          </cell>
          <cell r="H96">
            <v>1316</v>
          </cell>
          <cell r="K96">
            <v>95</v>
          </cell>
        </row>
        <row r="97">
          <cell r="A97" t="str">
            <v>Formaleta (gaviones, juntas de bordillos, juntas de cunetas, muros, concretos clase D,E, F y G)</v>
          </cell>
          <cell r="B97" t="str">
            <v>M²</v>
          </cell>
          <cell r="C97">
            <v>4600</v>
          </cell>
          <cell r="E97">
            <v>3759.0567548700001</v>
          </cell>
          <cell r="G97">
            <v>3974</v>
          </cell>
          <cell r="H97">
            <v>626</v>
          </cell>
          <cell r="K97">
            <v>96</v>
          </cell>
        </row>
        <row r="98">
          <cell r="A98" t="str">
            <v>Formaleta concreto clase A,B y C</v>
          </cell>
          <cell r="B98" t="str">
            <v>M²</v>
          </cell>
          <cell r="C98">
            <v>8000</v>
          </cell>
          <cell r="E98">
            <v>6164.9890747199997</v>
          </cell>
          <cell r="G98">
            <v>6518</v>
          </cell>
          <cell r="H98">
            <v>1482</v>
          </cell>
          <cell r="K98">
            <v>97</v>
          </cell>
        </row>
        <row r="99">
          <cell r="A99" t="str">
            <v>Formaleta para baranda de concreto</v>
          </cell>
          <cell r="B99" t="str">
            <v>M</v>
          </cell>
          <cell r="C99">
            <v>35000</v>
          </cell>
          <cell r="E99">
            <v>18321.576930179999</v>
          </cell>
          <cell r="G99">
            <v>19370</v>
          </cell>
          <cell r="H99">
            <v>15630</v>
          </cell>
          <cell r="K99">
            <v>98</v>
          </cell>
        </row>
        <row r="100">
          <cell r="A100" t="str">
            <v>Formaleta para muros</v>
          </cell>
          <cell r="B100" t="str">
            <v>M²</v>
          </cell>
          <cell r="C100">
            <v>7000</v>
          </cell>
          <cell r="E100">
            <v>5899.6905558979506</v>
          </cell>
          <cell r="G100">
            <v>6237</v>
          </cell>
          <cell r="H100">
            <v>763</v>
          </cell>
          <cell r="K100">
            <v>99</v>
          </cell>
        </row>
        <row r="101">
          <cell r="A101" t="str">
            <v>Formaleta, platina y accesorios (escamas en concreto)</v>
          </cell>
          <cell r="B101" t="str">
            <v>GLOBAL</v>
          </cell>
          <cell r="C101">
            <v>154000</v>
          </cell>
          <cell r="E101">
            <v>153560.92501787626</v>
          </cell>
          <cell r="G101">
            <v>162345</v>
          </cell>
          <cell r="H101">
            <v>-8345</v>
          </cell>
          <cell r="K101">
            <v>100</v>
          </cell>
        </row>
        <row r="102">
          <cell r="A102" t="str">
            <v>Fulminantes</v>
          </cell>
          <cell r="B102" t="str">
            <v>U</v>
          </cell>
          <cell r="C102">
            <v>900</v>
          </cell>
          <cell r="E102">
            <v>1571.902223546025</v>
          </cell>
          <cell r="G102">
            <v>1662</v>
          </cell>
          <cell r="H102">
            <v>-762</v>
          </cell>
          <cell r="K102">
            <v>101</v>
          </cell>
        </row>
        <row r="103">
          <cell r="A103" t="str">
            <v>Fundente</v>
          </cell>
          <cell r="B103" t="str">
            <v>KG</v>
          </cell>
          <cell r="C103">
            <v>24000</v>
          </cell>
          <cell r="E103">
            <v>23798.671060500004</v>
          </cell>
          <cell r="G103">
            <v>25160</v>
          </cell>
          <cell r="H103">
            <v>-1160</v>
          </cell>
          <cell r="K103">
            <v>102</v>
          </cell>
        </row>
        <row r="104">
          <cell r="A104" t="str">
            <v>Gas propano</v>
          </cell>
          <cell r="B104" t="str">
            <v>KG</v>
          </cell>
          <cell r="C104">
            <v>7400</v>
          </cell>
          <cell r="E104">
            <v>7734.5680946624998</v>
          </cell>
          <cell r="G104">
            <v>8177</v>
          </cell>
          <cell r="H104">
            <v>-777</v>
          </cell>
          <cell r="K104">
            <v>103</v>
          </cell>
        </row>
        <row r="105">
          <cell r="A105" t="str">
            <v>Geodren planar H=1m con tuberia de 4"</v>
          </cell>
          <cell r="B105" t="str">
            <v>Ml</v>
          </cell>
          <cell r="C105">
            <v>38000</v>
          </cell>
          <cell r="K105">
            <v>104</v>
          </cell>
        </row>
        <row r="106">
          <cell r="A106" t="str">
            <v>Geotextil NT-1600 o similar (provedores, Pavco,Tensar, Omnes u otros)</v>
          </cell>
          <cell r="B106" t="str">
            <v>M²</v>
          </cell>
          <cell r="C106">
            <v>3000</v>
          </cell>
          <cell r="E106">
            <v>2456</v>
          </cell>
          <cell r="G106">
            <v>2596</v>
          </cell>
          <cell r="H106">
            <v>404</v>
          </cell>
          <cell r="K106">
            <v>105</v>
          </cell>
        </row>
        <row r="107">
          <cell r="A107" t="str">
            <v>Geotextil T-2100 o similar (provedores Lafayet, Tensar, Omnes u otros)</v>
          </cell>
          <cell r="B107" t="str">
            <v>M²</v>
          </cell>
          <cell r="C107">
            <v>5000</v>
          </cell>
          <cell r="E107">
            <v>3647.4623999999999</v>
          </cell>
          <cell r="G107">
            <v>3856</v>
          </cell>
          <cell r="H107">
            <v>1144</v>
          </cell>
          <cell r="K107">
            <v>106</v>
          </cell>
        </row>
        <row r="108">
          <cell r="A108" t="str">
            <v>Geoterxtil T-2400 o similar (provedores Lafayet, Tensar, Omnes u otros)</v>
          </cell>
          <cell r="B108" t="str">
            <v>M²</v>
          </cell>
          <cell r="C108">
            <v>5100</v>
          </cell>
          <cell r="E108">
            <v>4113.9492</v>
          </cell>
          <cell r="G108">
            <v>4349</v>
          </cell>
          <cell r="H108">
            <v>751</v>
          </cell>
          <cell r="K108">
            <v>107</v>
          </cell>
        </row>
        <row r="109">
          <cell r="A109" t="str">
            <v>Geotextil NT-2500 o similar (provedores, Tensar, Omnes u otros)</v>
          </cell>
          <cell r="B109" t="str">
            <v>M²</v>
          </cell>
          <cell r="C109">
            <v>5000</v>
          </cell>
          <cell r="E109">
            <v>3748.7808</v>
          </cell>
          <cell r="G109">
            <v>3963</v>
          </cell>
          <cell r="H109">
            <v>1037</v>
          </cell>
          <cell r="K109">
            <v>108</v>
          </cell>
        </row>
        <row r="110">
          <cell r="A110" t="str">
            <v>Geotextil NT REPAV 450 o similar (provedores Lafayet, Tensar, Omnes u otros)</v>
          </cell>
          <cell r="B110" t="str">
            <v>M²</v>
          </cell>
          <cell r="C110">
            <v>4100</v>
          </cell>
          <cell r="E110">
            <v>3074.3802000000001</v>
          </cell>
          <cell r="G110">
            <v>3250</v>
          </cell>
          <cell r="H110">
            <v>850</v>
          </cell>
          <cell r="K110">
            <v>109</v>
          </cell>
        </row>
        <row r="111">
          <cell r="A111" t="str">
            <v>Grapas</v>
          </cell>
          <cell r="B111" t="str">
            <v>KG</v>
          </cell>
          <cell r="C111">
            <v>4000</v>
          </cell>
          <cell r="E111">
            <v>4116.0600000000004</v>
          </cell>
          <cell r="G111">
            <v>4351</v>
          </cell>
          <cell r="H111">
            <v>-351</v>
          </cell>
          <cell r="K111">
            <v>110</v>
          </cell>
        </row>
        <row r="112">
          <cell r="A112" t="str">
            <v>Grata de limpieza</v>
          </cell>
          <cell r="B112" t="str">
            <v>U</v>
          </cell>
          <cell r="C112">
            <v>2500</v>
          </cell>
          <cell r="D112" t="str">
            <v>U</v>
          </cell>
          <cell r="E112">
            <v>2436</v>
          </cell>
          <cell r="K112">
            <v>111</v>
          </cell>
        </row>
        <row r="113">
          <cell r="A113" t="str">
            <v>Grava</v>
          </cell>
          <cell r="B113" t="str">
            <v>M3</v>
          </cell>
          <cell r="C113">
            <v>40000</v>
          </cell>
          <cell r="K113">
            <v>112</v>
          </cell>
        </row>
        <row r="114">
          <cell r="A114" t="str">
            <v>Lechada para ductos (tensionamiento)</v>
          </cell>
          <cell r="B114" t="str">
            <v>LT</v>
          </cell>
          <cell r="C114">
            <v>3000</v>
          </cell>
          <cell r="E114">
            <v>898.68312630000003</v>
          </cell>
          <cell r="G114">
            <v>950</v>
          </cell>
          <cell r="H114">
            <v>2050</v>
          </cell>
          <cell r="K114">
            <v>113</v>
          </cell>
        </row>
        <row r="115">
          <cell r="A115" t="str">
            <v>Limpiador 1/4 de galón (anclajes)</v>
          </cell>
          <cell r="B115" t="str">
            <v>U</v>
          </cell>
          <cell r="C115">
            <v>24000</v>
          </cell>
          <cell r="E115">
            <v>26596.080000000002</v>
          </cell>
          <cell r="G115">
            <v>28117</v>
          </cell>
          <cell r="H115">
            <v>-4117</v>
          </cell>
          <cell r="K115">
            <v>114</v>
          </cell>
        </row>
        <row r="116">
          <cell r="A116" t="str">
            <v>Listón en guadua para empradizar</v>
          </cell>
          <cell r="B116" t="str">
            <v>M</v>
          </cell>
          <cell r="C116">
            <v>1500</v>
          </cell>
          <cell r="E116">
            <v>1266.48</v>
          </cell>
          <cell r="G116">
            <v>1339</v>
          </cell>
          <cell r="H116">
            <v>161</v>
          </cell>
          <cell r="K116">
            <v>115</v>
          </cell>
        </row>
        <row r="117">
          <cell r="A117" t="str">
            <v>Manguera de polietileno de 3"</v>
          </cell>
          <cell r="B117" t="str">
            <v>M</v>
          </cell>
          <cell r="C117">
            <v>6000</v>
          </cell>
          <cell r="E117">
            <v>5593.62</v>
          </cell>
          <cell r="G117">
            <v>5914</v>
          </cell>
          <cell r="H117">
            <v>86</v>
          </cell>
          <cell r="K117">
            <v>116</v>
          </cell>
        </row>
        <row r="118">
          <cell r="A118" t="str">
            <v>MALLA DE REFUERZO PDR-60 ELECTROSOLDADA</v>
          </cell>
          <cell r="B118" t="str">
            <v>KG</v>
          </cell>
          <cell r="C118">
            <v>4874</v>
          </cell>
          <cell r="K118">
            <v>117</v>
          </cell>
        </row>
        <row r="119">
          <cell r="A119" t="str">
            <v>MALLA DE REFUERZO, grafil de 7 mm y 10 x10 y L aprox =30 m</v>
          </cell>
          <cell r="B119" t="str">
            <v>M²</v>
          </cell>
          <cell r="C119">
            <v>15638.653069719043</v>
          </cell>
          <cell r="K119">
            <v>117</v>
          </cell>
          <cell r="M119">
            <v>22230</v>
          </cell>
        </row>
        <row r="120">
          <cell r="A120" t="str">
            <v>Malla de alambre electrosoldada</v>
          </cell>
          <cell r="B120" t="str">
            <v>M²</v>
          </cell>
          <cell r="C120">
            <v>10560</v>
          </cell>
          <cell r="K120">
            <v>118</v>
          </cell>
        </row>
        <row r="121">
          <cell r="A121" t="str">
            <v>Malla gallinero</v>
          </cell>
          <cell r="B121" t="str">
            <v>M²</v>
          </cell>
          <cell r="C121">
            <v>1600</v>
          </cell>
          <cell r="K121">
            <v>119</v>
          </cell>
          <cell r="M121">
            <v>8596156.4043421131</v>
          </cell>
        </row>
        <row r="122">
          <cell r="A122" t="str">
            <v>Malla para gaviones (2M3)  calibre 10  hueco 7,5X 7,5 cm</v>
          </cell>
          <cell r="B122" t="str">
            <v>U</v>
          </cell>
          <cell r="C122">
            <v>70000</v>
          </cell>
          <cell r="E122">
            <v>46437.599999999999</v>
          </cell>
          <cell r="G122">
            <v>49094</v>
          </cell>
          <cell r="H122">
            <v>20906</v>
          </cell>
          <cell r="K122">
            <v>120</v>
          </cell>
        </row>
        <row r="123">
          <cell r="A123" t="str">
            <v>Malla para gaviones (2M3)  calibre 10  hueco 10X 10 cm</v>
          </cell>
          <cell r="B123" t="str">
            <v>U</v>
          </cell>
          <cell r="C123">
            <v>70000</v>
          </cell>
          <cell r="K123">
            <v>121</v>
          </cell>
        </row>
        <row r="124">
          <cell r="A124" t="str">
            <v>Malla eslabonada, calibre 10, 6 ojos</v>
          </cell>
          <cell r="B124" t="str">
            <v>M²</v>
          </cell>
          <cell r="C124">
            <v>12500</v>
          </cell>
          <cell r="E124">
            <v>13298.04</v>
          </cell>
          <cell r="G124">
            <v>14059</v>
          </cell>
          <cell r="H124">
            <v>-1559</v>
          </cell>
          <cell r="K124">
            <v>122</v>
          </cell>
        </row>
        <row r="125">
          <cell r="A125" t="str">
            <v>Material de afirmado</v>
          </cell>
          <cell r="B125" t="str">
            <v>M³</v>
          </cell>
          <cell r="C125">
            <v>18000</v>
          </cell>
          <cell r="E125">
            <v>13192.5</v>
          </cell>
          <cell r="G125">
            <v>13947</v>
          </cell>
          <cell r="H125">
            <v>4053</v>
          </cell>
          <cell r="K125">
            <v>123</v>
          </cell>
        </row>
        <row r="126">
          <cell r="A126" t="str">
            <v>Material de afirmado de la zona</v>
          </cell>
          <cell r="B126" t="str">
            <v>M³</v>
          </cell>
          <cell r="C126">
            <v>8000</v>
          </cell>
          <cell r="E126">
            <v>8443.2000000000007</v>
          </cell>
          <cell r="G126">
            <v>8926</v>
          </cell>
          <cell r="H126">
            <v>-926</v>
          </cell>
          <cell r="K126">
            <v>124</v>
          </cell>
        </row>
        <row r="127">
          <cell r="A127" t="str">
            <v>Material de base</v>
          </cell>
          <cell r="B127" t="str">
            <v>M³</v>
          </cell>
          <cell r="C127">
            <v>35000</v>
          </cell>
          <cell r="E127">
            <v>20052.599999999999</v>
          </cell>
          <cell r="G127">
            <v>21200</v>
          </cell>
          <cell r="H127">
            <v>13800</v>
          </cell>
          <cell r="K127">
            <v>125</v>
          </cell>
        </row>
        <row r="128">
          <cell r="A128" t="str">
            <v>Material de la zona (para estabilizar bases)</v>
          </cell>
          <cell r="B128" t="str">
            <v>M³</v>
          </cell>
          <cell r="C128">
            <v>24000</v>
          </cell>
          <cell r="E128">
            <v>26389.326401220002</v>
          </cell>
          <cell r="G128">
            <v>27899</v>
          </cell>
          <cell r="H128">
            <v>-3899</v>
          </cell>
          <cell r="K128">
            <v>126</v>
          </cell>
        </row>
        <row r="129">
          <cell r="A129" t="str">
            <v>Material de base (gradación 1)</v>
          </cell>
          <cell r="B129" t="str">
            <v>M³</v>
          </cell>
          <cell r="C129">
            <v>32000</v>
          </cell>
          <cell r="E129">
            <v>20052.599999999999</v>
          </cell>
          <cell r="G129">
            <v>21200</v>
          </cell>
          <cell r="H129">
            <v>10800</v>
          </cell>
          <cell r="K129">
            <v>127</v>
          </cell>
        </row>
        <row r="130">
          <cell r="A130" t="str">
            <v>Material de base (gradación 2)</v>
          </cell>
          <cell r="B130" t="str">
            <v>M³</v>
          </cell>
          <cell r="C130">
            <v>32000</v>
          </cell>
          <cell r="E130">
            <v>20052.599999999999</v>
          </cell>
          <cell r="G130">
            <v>21200</v>
          </cell>
          <cell r="H130">
            <v>10800</v>
          </cell>
          <cell r="K130">
            <v>128</v>
          </cell>
        </row>
        <row r="131">
          <cell r="A131" t="str">
            <v>Material de base (gradación 3)</v>
          </cell>
          <cell r="B131" t="str">
            <v>M³</v>
          </cell>
          <cell r="C131">
            <v>32000</v>
          </cell>
          <cell r="E131">
            <v>20052.599999999999</v>
          </cell>
          <cell r="G131">
            <v>21200</v>
          </cell>
          <cell r="H131">
            <v>10800</v>
          </cell>
          <cell r="K131">
            <v>129</v>
          </cell>
        </row>
        <row r="132">
          <cell r="A132" t="str">
            <v>Material para pedraplén</v>
          </cell>
          <cell r="B132" t="str">
            <v>M³</v>
          </cell>
          <cell r="C132">
            <v>25000</v>
          </cell>
          <cell r="E132">
            <v>17139.696</v>
          </cell>
          <cell r="G132">
            <v>18120</v>
          </cell>
          <cell r="H132">
            <v>6880</v>
          </cell>
          <cell r="K132">
            <v>130</v>
          </cell>
        </row>
        <row r="133">
          <cell r="A133" t="str">
            <v>Material de Sub- Base para bacheo</v>
          </cell>
          <cell r="B133" t="str">
            <v>M³</v>
          </cell>
          <cell r="C133">
            <v>31000</v>
          </cell>
          <cell r="E133">
            <v>18997.2</v>
          </cell>
          <cell r="G133">
            <v>20084</v>
          </cell>
          <cell r="H133">
            <v>10916</v>
          </cell>
          <cell r="K133">
            <v>131</v>
          </cell>
        </row>
        <row r="134">
          <cell r="A134" t="str">
            <v>Material de Sub- Base SBG-1</v>
          </cell>
          <cell r="B134" t="str">
            <v>M³</v>
          </cell>
          <cell r="C134">
            <v>30000</v>
          </cell>
          <cell r="E134">
            <v>18997.2</v>
          </cell>
          <cell r="G134">
            <v>20084</v>
          </cell>
          <cell r="H134">
            <v>9916</v>
          </cell>
          <cell r="K134">
            <v>132</v>
          </cell>
        </row>
        <row r="135">
          <cell r="A135" t="str">
            <v>Material de Sub- Base SBG-2</v>
          </cell>
          <cell r="B135" t="str">
            <v>M³</v>
          </cell>
          <cell r="C135">
            <v>30000</v>
          </cell>
          <cell r="E135">
            <v>18997.2</v>
          </cell>
          <cell r="G135">
            <v>20084</v>
          </cell>
          <cell r="H135">
            <v>9916</v>
          </cell>
          <cell r="K135">
            <v>133</v>
          </cell>
        </row>
        <row r="136">
          <cell r="A136" t="str">
            <v>Material de Sub- Base SBG-3</v>
          </cell>
          <cell r="B136" t="str">
            <v>M³</v>
          </cell>
          <cell r="C136">
            <v>30000</v>
          </cell>
          <cell r="E136">
            <v>18997.2</v>
          </cell>
          <cell r="G136">
            <v>20084</v>
          </cell>
          <cell r="H136">
            <v>9916</v>
          </cell>
          <cell r="K136">
            <v>134</v>
          </cell>
        </row>
        <row r="137">
          <cell r="A137" t="str">
            <v>Material seleccionado del Relleno</v>
          </cell>
          <cell r="B137" t="str">
            <v>M³</v>
          </cell>
          <cell r="C137">
            <v>17000</v>
          </cell>
          <cell r="E137">
            <v>18997.2</v>
          </cell>
          <cell r="G137">
            <v>20084</v>
          </cell>
          <cell r="H137">
            <v>-3084</v>
          </cell>
          <cell r="K137">
            <v>135</v>
          </cell>
        </row>
        <row r="138">
          <cell r="A138" t="str">
            <v>Material drenante (3")</v>
          </cell>
          <cell r="B138" t="str">
            <v>M³</v>
          </cell>
          <cell r="C138">
            <v>25000</v>
          </cell>
          <cell r="E138">
            <v>31662</v>
          </cell>
          <cell r="G138">
            <v>33473</v>
          </cell>
          <cell r="H138">
            <v>-8473</v>
          </cell>
          <cell r="K138">
            <v>136</v>
          </cell>
        </row>
        <row r="139">
          <cell r="A139" t="str">
            <v>Material filtrante (6")</v>
          </cell>
          <cell r="B139" t="str">
            <v>M³</v>
          </cell>
          <cell r="C139">
            <v>25000</v>
          </cell>
          <cell r="E139">
            <v>31662</v>
          </cell>
          <cell r="G139">
            <v>33473</v>
          </cell>
          <cell r="H139">
            <v>-8473</v>
          </cell>
          <cell r="K139">
            <v>137</v>
          </cell>
        </row>
        <row r="140">
          <cell r="A140" t="str">
            <v>Mecha Lenta</v>
          </cell>
          <cell r="B140" t="str">
            <v>M</v>
          </cell>
          <cell r="C140">
            <v>1000</v>
          </cell>
          <cell r="E140">
            <v>1142.3362109040002</v>
          </cell>
          <cell r="G140">
            <v>1208</v>
          </cell>
          <cell r="H140">
            <v>-208</v>
          </cell>
          <cell r="K140">
            <v>138</v>
          </cell>
        </row>
        <row r="141">
          <cell r="A141" t="str">
            <v>Mezcla abierta en caliente MAC-1</v>
          </cell>
          <cell r="B141" t="str">
            <v>M³</v>
          </cell>
          <cell r="C141">
            <v>278300.00000000006</v>
          </cell>
          <cell r="E141">
            <v>241575.77685493353</v>
          </cell>
          <cell r="G141">
            <v>255394</v>
          </cell>
          <cell r="H141">
            <v>22906.000000000058</v>
          </cell>
          <cell r="K141">
            <v>139</v>
          </cell>
        </row>
        <row r="142">
          <cell r="A142" t="str">
            <v>Mezcla abierta en caliente MAC-2</v>
          </cell>
          <cell r="B142" t="str">
            <v>M³</v>
          </cell>
          <cell r="C142">
            <v>314600</v>
          </cell>
          <cell r="E142">
            <v>248846.83749894152</v>
          </cell>
          <cell r="G142">
            <v>263081</v>
          </cell>
          <cell r="H142">
            <v>51519</v>
          </cell>
          <cell r="K142">
            <v>140</v>
          </cell>
        </row>
        <row r="143">
          <cell r="A143" t="str">
            <v>Mezcla abierta en caliente MAC-3</v>
          </cell>
          <cell r="B143" t="str">
            <v>M³</v>
          </cell>
          <cell r="C143">
            <v>338800</v>
          </cell>
          <cell r="E143">
            <v>260652.111615</v>
          </cell>
          <cell r="G143">
            <v>275561</v>
          </cell>
          <cell r="H143">
            <v>63239</v>
          </cell>
          <cell r="K143">
            <v>141</v>
          </cell>
        </row>
        <row r="144">
          <cell r="A144" t="str">
            <v>mezcla abierta en frio MAF-1</v>
          </cell>
          <cell r="B144" t="str">
            <v>M³</v>
          </cell>
          <cell r="C144">
            <v>363000.00000000006</v>
          </cell>
          <cell r="E144">
            <v>257634.21347051853</v>
          </cell>
          <cell r="G144">
            <v>272371</v>
          </cell>
          <cell r="H144">
            <v>90629.000000000058</v>
          </cell>
          <cell r="K144">
            <v>142</v>
          </cell>
        </row>
        <row r="145">
          <cell r="A145" t="str">
            <v>mezcla abierta en frio MAF-2</v>
          </cell>
          <cell r="B145" t="str">
            <v>M³</v>
          </cell>
          <cell r="C145">
            <v>326700</v>
          </cell>
          <cell r="E145">
            <v>213292.75620460499</v>
          </cell>
          <cell r="G145">
            <v>225493</v>
          </cell>
          <cell r="H145">
            <v>101207</v>
          </cell>
          <cell r="K145">
            <v>143</v>
          </cell>
        </row>
        <row r="146">
          <cell r="A146" t="str">
            <v>mezcla abierta en frio MAF-3</v>
          </cell>
          <cell r="B146" t="str">
            <v>M³</v>
          </cell>
          <cell r="C146">
            <v>326700</v>
          </cell>
          <cell r="E146">
            <v>220872.06630234903</v>
          </cell>
          <cell r="G146">
            <v>233506</v>
          </cell>
          <cell r="H146">
            <v>93194</v>
          </cell>
          <cell r="K146">
            <v>144</v>
          </cell>
        </row>
        <row r="147">
          <cell r="A147" t="str">
            <v>Mezcla densa en caliente MDC-0</v>
          </cell>
          <cell r="B147" t="str">
            <v>M³</v>
          </cell>
          <cell r="C147">
            <v>332750</v>
          </cell>
          <cell r="D147">
            <v>243165</v>
          </cell>
          <cell r="E147">
            <v>241180.008</v>
          </cell>
          <cell r="G147">
            <v>254976</v>
          </cell>
          <cell r="H147">
            <v>77774</v>
          </cell>
          <cell r="K147">
            <v>145</v>
          </cell>
        </row>
        <row r="148">
          <cell r="A148" t="str">
            <v>Mezcla densa en caliente MDC-1</v>
          </cell>
          <cell r="B148" t="str">
            <v>M³</v>
          </cell>
          <cell r="C148">
            <v>338800</v>
          </cell>
          <cell r="D148">
            <v>248820</v>
          </cell>
          <cell r="E148">
            <v>241180.008</v>
          </cell>
          <cell r="G148">
            <v>254976</v>
          </cell>
          <cell r="H148">
            <v>83824</v>
          </cell>
          <cell r="K148">
            <v>146</v>
          </cell>
        </row>
        <row r="149">
          <cell r="A149" t="str">
            <v>Mezcla densa en caliente MDC-2</v>
          </cell>
          <cell r="B149" t="str">
            <v>M³</v>
          </cell>
          <cell r="C149">
            <v>350900</v>
          </cell>
          <cell r="D149">
            <v>260130</v>
          </cell>
          <cell r="E149">
            <v>241180.008</v>
          </cell>
          <cell r="G149">
            <v>248842</v>
          </cell>
          <cell r="H149">
            <v>102058</v>
          </cell>
          <cell r="K149">
            <v>147</v>
          </cell>
        </row>
        <row r="150">
          <cell r="A150" t="str">
            <v>Mezcla densa en caliente MDC-3</v>
          </cell>
          <cell r="B150" t="str">
            <v>M³</v>
          </cell>
          <cell r="C150">
            <v>350900</v>
          </cell>
          <cell r="E150">
            <v>241180.008</v>
          </cell>
          <cell r="G150">
            <v>254976</v>
          </cell>
          <cell r="H150">
            <v>95924</v>
          </cell>
          <cell r="K150">
            <v>148</v>
          </cell>
        </row>
        <row r="151">
          <cell r="A151" t="str">
            <v>Mezcla densa en frio MDF-1</v>
          </cell>
          <cell r="B151" t="str">
            <v>M³</v>
          </cell>
          <cell r="C151">
            <v>332750</v>
          </cell>
          <cell r="E151">
            <v>201085.36199999999</v>
          </cell>
          <cell r="G151">
            <v>212587</v>
          </cell>
          <cell r="H151">
            <v>120163</v>
          </cell>
          <cell r="K151">
            <v>149</v>
          </cell>
        </row>
        <row r="152">
          <cell r="A152" t="str">
            <v>Mezcla densa en frio MDF-2</v>
          </cell>
          <cell r="B152" t="str">
            <v>M³</v>
          </cell>
          <cell r="C152">
            <v>332750</v>
          </cell>
          <cell r="E152">
            <v>201085.36199999999</v>
          </cell>
          <cell r="G152">
            <v>212587</v>
          </cell>
          <cell r="H152">
            <v>120163</v>
          </cell>
          <cell r="K152">
            <v>150</v>
          </cell>
        </row>
        <row r="153">
          <cell r="A153" t="str">
            <v>Mezcla densa en frio MDF-3</v>
          </cell>
          <cell r="B153" t="str">
            <v>M³</v>
          </cell>
          <cell r="C153">
            <v>332750</v>
          </cell>
          <cell r="E153">
            <v>201085.36199999999</v>
          </cell>
          <cell r="G153">
            <v>212587</v>
          </cell>
          <cell r="H153">
            <v>120163</v>
          </cell>
          <cell r="K153">
            <v>151</v>
          </cell>
        </row>
        <row r="154">
          <cell r="A154" t="str">
            <v>Mezcla discontinua en caliente M-1</v>
          </cell>
          <cell r="B154" t="str">
            <v>M³</v>
          </cell>
          <cell r="C154">
            <v>235950.00000000006</v>
          </cell>
          <cell r="E154">
            <v>137278.66756731749</v>
          </cell>
          <cell r="G154">
            <v>145131</v>
          </cell>
          <cell r="H154">
            <v>90819.000000000058</v>
          </cell>
          <cell r="K154">
            <v>152</v>
          </cell>
        </row>
        <row r="155">
          <cell r="A155" t="str">
            <v>Mezcla discontinua en caliente M-2</v>
          </cell>
          <cell r="B155" t="str">
            <v>M³</v>
          </cell>
          <cell r="C155">
            <v>193600.00000000003</v>
          </cell>
          <cell r="E155">
            <v>134612.08313849103</v>
          </cell>
          <cell r="G155">
            <v>142312</v>
          </cell>
          <cell r="H155">
            <v>51288.000000000029</v>
          </cell>
          <cell r="K155">
            <v>153</v>
          </cell>
        </row>
        <row r="156">
          <cell r="A156" t="str">
            <v>Mezcla discontinua en caliente F-1</v>
          </cell>
          <cell r="B156" t="str">
            <v>M³</v>
          </cell>
          <cell r="C156">
            <v>193600.00000000003</v>
          </cell>
          <cell r="E156">
            <v>136878.62323949102</v>
          </cell>
          <cell r="G156">
            <v>144708</v>
          </cell>
          <cell r="H156">
            <v>48892.000000000029</v>
          </cell>
          <cell r="K156">
            <v>154</v>
          </cell>
        </row>
        <row r="157">
          <cell r="A157" t="str">
            <v>Mezcla discontinua en caliente F-2</v>
          </cell>
          <cell r="B157" t="str">
            <v>M³</v>
          </cell>
          <cell r="C157">
            <v>193600.00000000003</v>
          </cell>
          <cell r="E157">
            <v>134612.08313849103</v>
          </cell>
          <cell r="G157">
            <v>142312</v>
          </cell>
          <cell r="H157">
            <v>51288.000000000029</v>
          </cell>
          <cell r="K157">
            <v>155</v>
          </cell>
        </row>
        <row r="158">
          <cell r="A158" t="str">
            <v>Nutrientes (para remoción de especies vegetales) (dap, triple 15 o similar) (item 201.9)</v>
          </cell>
          <cell r="B158" t="str">
            <v>KG</v>
          </cell>
          <cell r="C158">
            <v>1600</v>
          </cell>
          <cell r="E158">
            <v>1087.0619999999999</v>
          </cell>
          <cell r="G158">
            <v>1149</v>
          </cell>
          <cell r="H158">
            <v>451</v>
          </cell>
          <cell r="K158">
            <v>156</v>
          </cell>
        </row>
        <row r="159">
          <cell r="A159" t="str">
            <v>Obra falsa concreto clase A y B (puntal de 3m metálico)</v>
          </cell>
          <cell r="B159" t="str">
            <v>M²</v>
          </cell>
          <cell r="C159">
            <v>43000</v>
          </cell>
          <cell r="E159">
            <v>43669.428125967002</v>
          </cell>
          <cell r="G159">
            <v>46167</v>
          </cell>
          <cell r="H159">
            <v>-3167</v>
          </cell>
          <cell r="K159">
            <v>157</v>
          </cell>
        </row>
        <row r="160">
          <cell r="A160" t="str">
            <v>Oxigeno industrial</v>
          </cell>
          <cell r="B160" t="str">
            <v>KG</v>
          </cell>
          <cell r="C160">
            <v>8000</v>
          </cell>
          <cell r="E160">
            <v>8499.5253787500005</v>
          </cell>
          <cell r="G160">
            <v>8986</v>
          </cell>
          <cell r="H160">
            <v>-986</v>
          </cell>
          <cell r="K160">
            <v>158</v>
          </cell>
        </row>
        <row r="161">
          <cell r="A161" t="str">
            <v>Paral en madera rolliza de 3" (tablestacados)</v>
          </cell>
          <cell r="B161" t="str">
            <v>M</v>
          </cell>
          <cell r="C161">
            <v>5500</v>
          </cell>
          <cell r="E161">
            <v>2040.0881999999999</v>
          </cell>
          <cell r="G161">
            <v>2157</v>
          </cell>
          <cell r="H161">
            <v>3343</v>
          </cell>
          <cell r="K161">
            <v>159</v>
          </cell>
        </row>
        <row r="162">
          <cell r="A162" t="str">
            <v>Paral en madera rolliza de 6" y 5m de longitud (tablestacados)</v>
          </cell>
          <cell r="B162" t="str">
            <v>U</v>
          </cell>
          <cell r="C162">
            <v>70000</v>
          </cell>
          <cell r="E162">
            <v>12242.64</v>
          </cell>
          <cell r="G162">
            <v>12943</v>
          </cell>
          <cell r="H162">
            <v>57057</v>
          </cell>
          <cell r="K162">
            <v>160</v>
          </cell>
        </row>
        <row r="163">
          <cell r="A163" t="str">
            <v>Paral en madera rolliza de 5" y 4,5m de longitud (tablestacados)</v>
          </cell>
          <cell r="B163" t="str">
            <v>U</v>
          </cell>
          <cell r="C163">
            <v>80000</v>
          </cell>
          <cell r="E163">
            <v>12242.64</v>
          </cell>
          <cell r="G163">
            <v>12943</v>
          </cell>
          <cell r="H163">
            <v>67057</v>
          </cell>
          <cell r="K163">
            <v>161</v>
          </cell>
        </row>
        <row r="164">
          <cell r="A164" t="str">
            <v>Paral en madera rolliza de 6" y 8m de longitud (tablestacados)</v>
          </cell>
          <cell r="B164" t="str">
            <v>U</v>
          </cell>
          <cell r="C164">
            <v>71000</v>
          </cell>
          <cell r="E164">
            <v>19588.223999999998</v>
          </cell>
          <cell r="G164">
            <v>20709</v>
          </cell>
          <cell r="H164">
            <v>50291</v>
          </cell>
          <cell r="K164">
            <v>162</v>
          </cell>
        </row>
        <row r="165">
          <cell r="A165" t="str">
            <v>Pegante epóxico</v>
          </cell>
          <cell r="B165" t="str">
            <v>KG</v>
          </cell>
          <cell r="C165">
            <v>30000</v>
          </cell>
          <cell r="E165">
            <v>52031.22</v>
          </cell>
          <cell r="G165">
            <v>55007</v>
          </cell>
          <cell r="H165">
            <v>-25007</v>
          </cell>
          <cell r="K165">
            <v>163</v>
          </cell>
        </row>
        <row r="166">
          <cell r="A166" t="str">
            <v>Pegante plastico</v>
          </cell>
          <cell r="B166" t="str">
            <v>Kg</v>
          </cell>
          <cell r="C166">
            <v>36000</v>
          </cell>
          <cell r="K166">
            <v>164</v>
          </cell>
        </row>
        <row r="167">
          <cell r="A167" t="str">
            <v>Piedra para concreto ciclópeo (rajón o canto rodado)</v>
          </cell>
          <cell r="B167" t="str">
            <v>M³</v>
          </cell>
          <cell r="C167">
            <v>25000</v>
          </cell>
          <cell r="E167">
            <v>17139.696</v>
          </cell>
          <cell r="G167">
            <v>18120</v>
          </cell>
          <cell r="H167">
            <v>6880</v>
          </cell>
          <cell r="K167">
            <v>165</v>
          </cell>
          <cell r="M167" t="str">
            <v>En planta</v>
          </cell>
        </row>
        <row r="168">
          <cell r="A168" t="str">
            <v>Piedra para gavión</v>
          </cell>
          <cell r="B168" t="str">
            <v>M³</v>
          </cell>
          <cell r="C168">
            <v>33000</v>
          </cell>
          <cell r="E168">
            <v>17139.696</v>
          </cell>
          <cell r="G168">
            <v>18120</v>
          </cell>
          <cell r="H168">
            <v>14880</v>
          </cell>
          <cell r="K168">
            <v>166</v>
          </cell>
          <cell r="M168" t="str">
            <v>En planta</v>
          </cell>
        </row>
        <row r="169">
          <cell r="A169" t="str">
            <v xml:space="preserve">Pintura acrilica, esmalte o similar </v>
          </cell>
          <cell r="B169" t="str">
            <v>GALON</v>
          </cell>
          <cell r="C169">
            <v>67000</v>
          </cell>
          <cell r="E169">
            <v>52242.3</v>
          </cell>
          <cell r="G169">
            <v>55231</v>
          </cell>
          <cell r="H169">
            <v>11769</v>
          </cell>
          <cell r="K169">
            <v>167</v>
          </cell>
        </row>
        <row r="170">
          <cell r="A170" t="str">
            <v>Pintura acrilica pura para tráfico</v>
          </cell>
          <cell r="B170" t="str">
            <v>GALON</v>
          </cell>
          <cell r="C170">
            <v>77000</v>
          </cell>
          <cell r="E170">
            <v>68601</v>
          </cell>
          <cell r="G170">
            <v>72525</v>
          </cell>
          <cell r="H170">
            <v>4475</v>
          </cell>
          <cell r="K170">
            <v>168</v>
          </cell>
        </row>
        <row r="171">
          <cell r="A171" t="str">
            <v>Pintura anticorrosiva</v>
          </cell>
          <cell r="B171" t="str">
            <v>GALON</v>
          </cell>
          <cell r="C171">
            <v>49000</v>
          </cell>
          <cell r="E171">
            <v>28495.8</v>
          </cell>
          <cell r="G171">
            <v>30126</v>
          </cell>
          <cell r="H171">
            <v>18874</v>
          </cell>
          <cell r="K171">
            <v>169</v>
          </cell>
        </row>
        <row r="172">
          <cell r="A172" t="str">
            <v>Pintura termoplastica</v>
          </cell>
          <cell r="B172" t="str">
            <v>GALON</v>
          </cell>
          <cell r="C172">
            <v>78000</v>
          </cell>
          <cell r="K172">
            <v>170</v>
          </cell>
        </row>
        <row r="173">
          <cell r="A173" t="str">
            <v>Pilote en madera barbosco de 15*15</v>
          </cell>
          <cell r="B173" t="str">
            <v>M</v>
          </cell>
          <cell r="C173">
            <v>35000</v>
          </cell>
          <cell r="E173">
            <v>26596.080000000002</v>
          </cell>
          <cell r="G173">
            <v>28117</v>
          </cell>
          <cell r="H173">
            <v>6883</v>
          </cell>
          <cell r="K173">
            <v>171</v>
          </cell>
          <cell r="M173">
            <v>27500</v>
          </cell>
        </row>
        <row r="174">
          <cell r="A174" t="str">
            <v>Platina de 1" x 1/4" (cerramiento en malla)</v>
          </cell>
          <cell r="B174" t="str">
            <v>M</v>
          </cell>
          <cell r="C174">
            <v>5000</v>
          </cell>
          <cell r="E174">
            <v>3515.5374000000002</v>
          </cell>
          <cell r="G174">
            <v>3717</v>
          </cell>
          <cell r="H174">
            <v>1283</v>
          </cell>
          <cell r="K174">
            <v>172</v>
          </cell>
        </row>
        <row r="175">
          <cell r="A175" t="str">
            <v xml:space="preserve">Poste de madera para cercas </v>
          </cell>
          <cell r="B175" t="str">
            <v>U</v>
          </cell>
          <cell r="C175">
            <v>9000</v>
          </cell>
          <cell r="E175">
            <v>6332.4</v>
          </cell>
          <cell r="G175">
            <v>6695</v>
          </cell>
          <cell r="H175">
            <v>2305</v>
          </cell>
          <cell r="K175">
            <v>173</v>
          </cell>
        </row>
        <row r="176">
          <cell r="A176" t="str">
            <v>Poste kilometraje</v>
          </cell>
          <cell r="B176" t="str">
            <v>U</v>
          </cell>
          <cell r="C176">
            <v>97000</v>
          </cell>
          <cell r="E176">
            <v>94986</v>
          </cell>
          <cell r="G176">
            <v>100419</v>
          </cell>
          <cell r="H176">
            <v>-3419</v>
          </cell>
          <cell r="K176">
            <v>174</v>
          </cell>
        </row>
        <row r="177">
          <cell r="A177" t="str">
            <v>Poste en angulo de 2*2*1/4 de 3,5m para señal</v>
          </cell>
          <cell r="B177" t="str">
            <v>U</v>
          </cell>
          <cell r="C177">
            <v>77000</v>
          </cell>
          <cell r="E177">
            <v>63324</v>
          </cell>
          <cell r="G177">
            <v>66946</v>
          </cell>
          <cell r="H177">
            <v>10054</v>
          </cell>
          <cell r="K177">
            <v>175</v>
          </cell>
        </row>
        <row r="178">
          <cell r="A178" t="str">
            <v>Postes de concreto para cercas</v>
          </cell>
          <cell r="B178" t="str">
            <v>U</v>
          </cell>
          <cell r="C178">
            <v>26000</v>
          </cell>
          <cell r="E178">
            <v>21952.32</v>
          </cell>
          <cell r="G178">
            <v>23208</v>
          </cell>
          <cell r="H178">
            <v>2792</v>
          </cell>
          <cell r="K178">
            <v>176</v>
          </cell>
        </row>
        <row r="179">
          <cell r="A179" t="str">
            <v>Postes para defensa metálica (1,80m)</v>
          </cell>
          <cell r="B179" t="str">
            <v>U</v>
          </cell>
          <cell r="C179">
            <v>136000</v>
          </cell>
          <cell r="E179">
            <v>107650.8</v>
          </cell>
          <cell r="G179">
            <v>113808</v>
          </cell>
          <cell r="H179">
            <v>22192</v>
          </cell>
          <cell r="K179">
            <v>177</v>
          </cell>
        </row>
        <row r="180">
          <cell r="A180" t="str">
            <v>Quimico estabilizante (PROBASE)</v>
          </cell>
          <cell r="B180" t="str">
            <v>LT</v>
          </cell>
          <cell r="C180">
            <v>57000</v>
          </cell>
          <cell r="E180">
            <v>57116.810545200002</v>
          </cell>
          <cell r="G180">
            <v>60384</v>
          </cell>
          <cell r="H180">
            <v>-3384</v>
          </cell>
          <cell r="K180">
            <v>178</v>
          </cell>
        </row>
        <row r="181">
          <cell r="A181" t="str">
            <v>Remaches</v>
          </cell>
          <cell r="B181" t="str">
            <v>U</v>
          </cell>
          <cell r="C181">
            <v>50</v>
          </cell>
          <cell r="K181">
            <v>179</v>
          </cell>
        </row>
        <row r="182">
          <cell r="A182" t="str">
            <v xml:space="preserve">Resina termoplastica </v>
          </cell>
          <cell r="B182" t="str">
            <v>KG</v>
          </cell>
          <cell r="C182">
            <v>5400</v>
          </cell>
          <cell r="E182">
            <v>4749.3</v>
          </cell>
          <cell r="G182">
            <v>5021</v>
          </cell>
          <cell r="H182">
            <v>379</v>
          </cell>
          <cell r="K182">
            <v>180</v>
          </cell>
        </row>
        <row r="183">
          <cell r="A183" t="str">
            <v>Riego de Liga (CRR-1 )</v>
          </cell>
          <cell r="B183" t="str">
            <v>M²</v>
          </cell>
          <cell r="C183">
            <v>860</v>
          </cell>
          <cell r="K183">
            <v>181</v>
          </cell>
        </row>
        <row r="184">
          <cell r="A184" t="str">
            <v>Riego de Liga (CRR-2)</v>
          </cell>
          <cell r="B184" t="str">
            <v>M²</v>
          </cell>
          <cell r="C184">
            <v>870</v>
          </cell>
          <cell r="E184">
            <v>527.70000000000005</v>
          </cell>
          <cell r="G184">
            <v>558</v>
          </cell>
          <cell r="H184">
            <v>312</v>
          </cell>
          <cell r="K184">
            <v>182</v>
          </cell>
        </row>
        <row r="185">
          <cell r="A185" t="str">
            <v>Salida en PVC D=2"</v>
          </cell>
          <cell r="B185" t="str">
            <v>U</v>
          </cell>
          <cell r="C185">
            <v>1300</v>
          </cell>
          <cell r="E185">
            <v>949.86</v>
          </cell>
          <cell r="G185">
            <v>1004</v>
          </cell>
          <cell r="H185">
            <v>296</v>
          </cell>
          <cell r="K185">
            <v>183</v>
          </cell>
        </row>
        <row r="186">
          <cell r="A186" t="str">
            <v>Sección final de defensa metálica</v>
          </cell>
          <cell r="B186" t="str">
            <v>U</v>
          </cell>
          <cell r="C186">
            <v>58000</v>
          </cell>
          <cell r="E186">
            <v>52770</v>
          </cell>
          <cell r="G186">
            <v>55788</v>
          </cell>
          <cell r="H186">
            <v>2212</v>
          </cell>
          <cell r="K186">
            <v>184</v>
          </cell>
        </row>
        <row r="187">
          <cell r="A187" t="str">
            <v>Seccion de tope o en u</v>
          </cell>
          <cell r="B187" t="str">
            <v>U</v>
          </cell>
          <cell r="C187">
            <v>58000</v>
          </cell>
          <cell r="K187">
            <v>185</v>
          </cell>
        </row>
        <row r="188">
          <cell r="A188" t="str">
            <v>Sello de silicona o sellador autonivelante</v>
          </cell>
          <cell r="B188" t="str">
            <v>M</v>
          </cell>
          <cell r="C188">
            <v>4100</v>
          </cell>
          <cell r="E188">
            <v>4108.1039304240003</v>
          </cell>
          <cell r="G188">
            <v>4343</v>
          </cell>
          <cell r="H188">
            <v>-243</v>
          </cell>
          <cell r="K188">
            <v>186</v>
          </cell>
        </row>
        <row r="189">
          <cell r="A189" t="str">
            <v>Semillas para empradizar</v>
          </cell>
          <cell r="B189" t="str">
            <v>KG</v>
          </cell>
          <cell r="C189">
            <v>20000</v>
          </cell>
          <cell r="E189">
            <v>11332.700505000001</v>
          </cell>
          <cell r="G189">
            <v>11981</v>
          </cell>
          <cell r="H189">
            <v>8019</v>
          </cell>
          <cell r="K189">
            <v>187</v>
          </cell>
        </row>
        <row r="190">
          <cell r="A190" t="str">
            <v xml:space="preserve">Señal (grupo 2). Tablero en lámina galvanizado de 1,2m*0,4m, calibre 16, reflectivo tipo 1. </v>
          </cell>
          <cell r="B190" t="str">
            <v>U</v>
          </cell>
          <cell r="C190">
            <v>101000</v>
          </cell>
          <cell r="E190">
            <v>149360.20800000001</v>
          </cell>
          <cell r="G190">
            <v>157904</v>
          </cell>
          <cell r="H190">
            <v>-56904</v>
          </cell>
          <cell r="K190">
            <v>188</v>
          </cell>
        </row>
        <row r="191">
          <cell r="A191" t="str">
            <v>Señal (grupo 1). Tablero en lámina galvanizada de 75cm*75cm, calibre 16, reflectivo tipo 1.</v>
          </cell>
          <cell r="B191" t="str">
            <v>U</v>
          </cell>
          <cell r="C191">
            <v>121000</v>
          </cell>
          <cell r="E191">
            <v>275459.40000000002</v>
          </cell>
          <cell r="G191">
            <v>291216</v>
          </cell>
          <cell r="H191">
            <v>-170216</v>
          </cell>
          <cell r="K191">
            <v>189</v>
          </cell>
        </row>
        <row r="192">
          <cell r="A192" t="str">
            <v xml:space="preserve">Señal (grupo 5). Tablero en lámina galvanizado de 0,90m*1,13m, calibre 16, reflectivo tipo 1. </v>
          </cell>
          <cell r="B192" t="str">
            <v>U</v>
          </cell>
          <cell r="C192">
            <v>242000</v>
          </cell>
          <cell r="D192">
            <v>1.0169999999999999</v>
          </cell>
          <cell r="E192">
            <v>367279.2</v>
          </cell>
          <cell r="G192">
            <v>388288</v>
          </cell>
          <cell r="H192">
            <v>-146288</v>
          </cell>
          <cell r="K192">
            <v>190</v>
          </cell>
        </row>
        <row r="193">
          <cell r="A193" t="str">
            <v>Señal (grupo 4). Tablero en lámina galvanizado de 60cm*75cm, calibre 16, reflectivo tipo 1. (delineador de curva horizontal)</v>
          </cell>
          <cell r="B193" t="str">
            <v>U</v>
          </cell>
          <cell r="C193">
            <v>111000</v>
          </cell>
          <cell r="E193">
            <v>275459.40000000002</v>
          </cell>
          <cell r="G193">
            <v>291216</v>
          </cell>
          <cell r="H193">
            <v>-180216</v>
          </cell>
          <cell r="K193">
            <v>191</v>
          </cell>
        </row>
        <row r="194">
          <cell r="A194" t="str">
            <v xml:space="preserve">Señal (grupo 3 ferrocarril) (SP-54). Tablero en lámina galvanizado de 2,4m*0,3m, calibre 16, reflectivo tipo 1. </v>
          </cell>
          <cell r="B194" t="str">
            <v>U</v>
          </cell>
          <cell r="C194">
            <v>232000</v>
          </cell>
          <cell r="D194">
            <v>0.72</v>
          </cell>
          <cell r="E194">
            <v>275459.40000000002</v>
          </cell>
          <cell r="G194">
            <v>291216</v>
          </cell>
          <cell r="H194">
            <v>-59216</v>
          </cell>
          <cell r="K194">
            <v>192</v>
          </cell>
        </row>
        <row r="195">
          <cell r="A195" t="str">
            <v>Señal Temporal</v>
          </cell>
          <cell r="B195" t="str">
            <v>U</v>
          </cell>
          <cell r="C195">
            <v>64000</v>
          </cell>
          <cell r="E195">
            <v>791.55</v>
          </cell>
          <cell r="G195">
            <v>837</v>
          </cell>
          <cell r="H195">
            <v>63163</v>
          </cell>
          <cell r="K195">
            <v>193</v>
          </cell>
        </row>
        <row r="196">
          <cell r="A196" t="str">
            <v>Soldadura 6013 de 1/8</v>
          </cell>
          <cell r="B196" t="str">
            <v>KG</v>
          </cell>
          <cell r="C196">
            <v>8800</v>
          </cell>
          <cell r="E196">
            <v>7113.3959999999997</v>
          </cell>
          <cell r="G196">
            <v>7520</v>
          </cell>
          <cell r="H196">
            <v>1280</v>
          </cell>
          <cell r="K196">
            <v>194</v>
          </cell>
        </row>
        <row r="197">
          <cell r="A197" t="str">
            <v>Soldadura en PVC 1/8 de galón (anclajes)</v>
          </cell>
          <cell r="B197" t="str">
            <v>U</v>
          </cell>
          <cell r="C197">
            <v>38000</v>
          </cell>
          <cell r="E197">
            <v>28495.8</v>
          </cell>
          <cell r="G197">
            <v>30126</v>
          </cell>
          <cell r="H197">
            <v>7874</v>
          </cell>
          <cell r="K197">
            <v>195</v>
          </cell>
        </row>
        <row r="198">
          <cell r="A198" t="str">
            <v>Soldadura 7018</v>
          </cell>
          <cell r="B198" t="str">
            <v>KG</v>
          </cell>
          <cell r="C198">
            <v>8000</v>
          </cell>
          <cell r="E198">
            <v>7899.6689999999999</v>
          </cell>
          <cell r="G198">
            <v>8352</v>
          </cell>
          <cell r="H198">
            <v>-352</v>
          </cell>
          <cell r="K198">
            <v>196</v>
          </cell>
        </row>
        <row r="199">
          <cell r="A199" t="str">
            <v>Soldadura L-70</v>
          </cell>
          <cell r="B199" t="str">
            <v>KG</v>
          </cell>
          <cell r="C199">
            <v>14500</v>
          </cell>
          <cell r="E199">
            <v>14165.87568402</v>
          </cell>
          <cell r="G199">
            <v>14976</v>
          </cell>
          <cell r="H199">
            <v>-476</v>
          </cell>
          <cell r="K199">
            <v>197</v>
          </cell>
        </row>
        <row r="200">
          <cell r="A200" t="str">
            <v>Superplastificante sikament</v>
          </cell>
          <cell r="B200" t="str">
            <v>GALON</v>
          </cell>
          <cell r="C200">
            <v>39500</v>
          </cell>
          <cell r="E200">
            <v>36939</v>
          </cell>
          <cell r="G200">
            <v>39052</v>
          </cell>
          <cell r="H200">
            <v>448</v>
          </cell>
          <cell r="K200">
            <v>198</v>
          </cell>
        </row>
        <row r="201">
          <cell r="A201" t="str">
            <v>Tablero en lamina galvanizada (0,75*0,75) calibre 16, reflectivo Tipo= 1</v>
          </cell>
          <cell r="B201" t="str">
            <v>U</v>
          </cell>
          <cell r="C201">
            <v>90000</v>
          </cell>
          <cell r="K201">
            <v>199</v>
          </cell>
        </row>
        <row r="202">
          <cell r="A202" t="str">
            <v>Tablero en lamina galvanizada (0,90*0,90) calibre 16, reflectivo Tipo= 1</v>
          </cell>
          <cell r="B202" t="str">
            <v>U</v>
          </cell>
          <cell r="C202">
            <v>102000</v>
          </cell>
          <cell r="K202">
            <v>200</v>
          </cell>
        </row>
        <row r="203">
          <cell r="A203" t="str">
            <v>Tablero en lamina galvanizada  calibre 16, reflectivo  Tipo= 1</v>
          </cell>
          <cell r="B203" t="str">
            <v>M²</v>
          </cell>
          <cell r="C203">
            <v>100000</v>
          </cell>
          <cell r="K203">
            <v>201</v>
          </cell>
        </row>
        <row r="204">
          <cell r="A204" t="str">
            <v>Tablestaca en madera aserrada (0,25*0,03*3)</v>
          </cell>
          <cell r="B204" t="str">
            <v>U</v>
          </cell>
          <cell r="C204">
            <v>20000</v>
          </cell>
          <cell r="E204">
            <v>28108.468199999999</v>
          </cell>
          <cell r="G204">
            <v>29716</v>
          </cell>
          <cell r="H204">
            <v>-9716</v>
          </cell>
          <cell r="K204">
            <v>202</v>
          </cell>
        </row>
        <row r="205">
          <cell r="A205" t="str">
            <v>Tablestaca en madera aserrada (0,3*0,03*3)</v>
          </cell>
          <cell r="B205" t="str">
            <v>U</v>
          </cell>
          <cell r="C205">
            <v>20500</v>
          </cell>
          <cell r="E205">
            <v>33730.584000000003</v>
          </cell>
          <cell r="G205">
            <v>35660</v>
          </cell>
          <cell r="H205">
            <v>-15160</v>
          </cell>
          <cell r="K205">
            <v>203</v>
          </cell>
        </row>
        <row r="206">
          <cell r="A206" t="str">
            <v>Tablestaca metálica (riel de 70 lb/yarda)</v>
          </cell>
          <cell r="B206" t="str">
            <v>U</v>
          </cell>
          <cell r="C206">
            <v>0</v>
          </cell>
          <cell r="E206">
            <v>0</v>
          </cell>
          <cell r="G206">
            <v>0</v>
          </cell>
          <cell r="H206">
            <v>0</v>
          </cell>
          <cell r="K206">
            <v>204</v>
          </cell>
        </row>
        <row r="207">
          <cell r="A207" t="str">
            <v>Tacha reflectiva</v>
          </cell>
          <cell r="B207" t="str">
            <v>U</v>
          </cell>
          <cell r="C207">
            <v>5600</v>
          </cell>
          <cell r="E207">
            <v>5277</v>
          </cell>
          <cell r="G207">
            <v>5579</v>
          </cell>
          <cell r="H207">
            <v>21</v>
          </cell>
          <cell r="K207">
            <v>205</v>
          </cell>
        </row>
        <row r="208">
          <cell r="A208" t="str">
            <v>Tapón en PVC RD21 de 1" (para anclaje)</v>
          </cell>
          <cell r="B208" t="str">
            <v>U</v>
          </cell>
          <cell r="C208">
            <v>1200</v>
          </cell>
          <cell r="E208">
            <v>1160.94</v>
          </cell>
          <cell r="G208">
            <v>1227</v>
          </cell>
          <cell r="H208">
            <v>-27</v>
          </cell>
          <cell r="K208">
            <v>206</v>
          </cell>
        </row>
        <row r="209">
          <cell r="A209" t="str">
            <v xml:space="preserve">Tierra abonada </v>
          </cell>
          <cell r="B209" t="str">
            <v>M³</v>
          </cell>
          <cell r="C209">
            <v>23500</v>
          </cell>
          <cell r="E209">
            <v>52770</v>
          </cell>
          <cell r="G209">
            <v>60000</v>
          </cell>
          <cell r="H209">
            <v>-36500</v>
          </cell>
          <cell r="K209">
            <v>207</v>
          </cell>
        </row>
        <row r="210">
          <cell r="A210" t="str">
            <v>Tierra organica</v>
          </cell>
          <cell r="B210" t="str">
            <v>M³</v>
          </cell>
          <cell r="C210">
            <v>25500</v>
          </cell>
          <cell r="K210">
            <v>208</v>
          </cell>
        </row>
        <row r="211">
          <cell r="A211" t="str">
            <v>Tornillos para defensa metálica</v>
          </cell>
          <cell r="B211" t="str">
            <v>U</v>
          </cell>
          <cell r="C211">
            <v>2000</v>
          </cell>
          <cell r="E211">
            <v>1583.1</v>
          </cell>
          <cell r="G211">
            <v>1674</v>
          </cell>
          <cell r="H211">
            <v>326</v>
          </cell>
          <cell r="K211">
            <v>209</v>
          </cell>
        </row>
        <row r="212">
          <cell r="A212" t="str">
            <v>Tornillos para señalizacion</v>
          </cell>
          <cell r="B212" t="str">
            <v>U</v>
          </cell>
          <cell r="C212">
            <v>100</v>
          </cell>
          <cell r="K212">
            <v>210</v>
          </cell>
        </row>
        <row r="213">
          <cell r="A213" t="str">
            <v>Torón de tensionmiento 1/2" o 5/8"</v>
          </cell>
          <cell r="B213" t="str">
            <v>KG</v>
          </cell>
          <cell r="C213">
            <v>4500</v>
          </cell>
          <cell r="E213">
            <v>4620.5411999999997</v>
          </cell>
          <cell r="G213">
            <v>4885</v>
          </cell>
          <cell r="H213">
            <v>-385</v>
          </cell>
          <cell r="K213">
            <v>211</v>
          </cell>
        </row>
        <row r="214">
          <cell r="A214" t="str">
            <v>Tramo recto para defensas métalicas (3,81m)</v>
          </cell>
          <cell r="B214" t="str">
            <v>M</v>
          </cell>
          <cell r="C214">
            <v>65200</v>
          </cell>
          <cell r="E214">
            <v>57519.3</v>
          </cell>
          <cell r="G214">
            <v>60809</v>
          </cell>
          <cell r="H214">
            <v>4391</v>
          </cell>
          <cell r="K214">
            <v>212</v>
          </cell>
        </row>
        <row r="215">
          <cell r="A215" t="str">
            <v>Trompetas de 12 torones (tensionamiento)</v>
          </cell>
          <cell r="B215" t="str">
            <v>KG</v>
          </cell>
          <cell r="C215">
            <v>50500</v>
          </cell>
          <cell r="E215">
            <v>50147.199708239998</v>
          </cell>
          <cell r="G215">
            <v>53016</v>
          </cell>
          <cell r="H215">
            <v>-2516</v>
          </cell>
          <cell r="K215">
            <v>213</v>
          </cell>
        </row>
        <row r="216">
          <cell r="A216" t="str">
            <v>Tubería D=4" tipo pesado, E=2mm (baranda metálica)</v>
          </cell>
          <cell r="B216" t="str">
            <v>M</v>
          </cell>
          <cell r="C216">
            <v>28000</v>
          </cell>
          <cell r="E216">
            <v>28495.8</v>
          </cell>
          <cell r="G216">
            <v>30126</v>
          </cell>
          <cell r="H216">
            <v>-2126</v>
          </cell>
          <cell r="K216">
            <v>214</v>
          </cell>
        </row>
        <row r="217">
          <cell r="A217" t="str">
            <v>Tubería en HG de D=1/4", H=1.40m, A=0.20m (baranda metálica)</v>
          </cell>
          <cell r="B217" t="str">
            <v>M</v>
          </cell>
          <cell r="C217">
            <v>51500</v>
          </cell>
          <cell r="E217">
            <v>49892.214012839999</v>
          </cell>
          <cell r="G217">
            <v>52746</v>
          </cell>
          <cell r="H217">
            <v>-1246</v>
          </cell>
          <cell r="K217">
            <v>215</v>
          </cell>
        </row>
        <row r="218">
          <cell r="A218" t="str">
            <v>Tuberia Perforada en PVC de 2"</v>
          </cell>
          <cell r="B218" t="str">
            <v>M</v>
          </cell>
          <cell r="C218">
            <v>12000</v>
          </cell>
          <cell r="E218">
            <v>12386.1744</v>
          </cell>
          <cell r="G218">
            <v>13095</v>
          </cell>
          <cell r="H218">
            <v>-1095</v>
          </cell>
          <cell r="K218">
            <v>216</v>
          </cell>
        </row>
        <row r="219">
          <cell r="A219" t="str">
            <v>Tuberia PVC RD21 de 1" (para anclajes)</v>
          </cell>
          <cell r="B219" t="str">
            <v>M</v>
          </cell>
          <cell r="C219">
            <v>6200</v>
          </cell>
          <cell r="E219">
            <v>5171.46</v>
          </cell>
          <cell r="G219">
            <v>5467</v>
          </cell>
          <cell r="H219">
            <v>733</v>
          </cell>
          <cell r="K219">
            <v>217</v>
          </cell>
        </row>
        <row r="220">
          <cell r="A220" t="str">
            <v>Tuberia PVC de 1" (para escamas en concreto)</v>
          </cell>
          <cell r="B220" t="str">
            <v>M</v>
          </cell>
          <cell r="C220">
            <v>5000</v>
          </cell>
          <cell r="E220">
            <v>5171.46</v>
          </cell>
          <cell r="G220">
            <v>5467</v>
          </cell>
          <cell r="H220">
            <v>-467</v>
          </cell>
          <cell r="K220">
            <v>218</v>
          </cell>
        </row>
        <row r="221">
          <cell r="A221" t="str">
            <v>Tuberia de 10" para vaciado tremi de 4 mts</v>
          </cell>
          <cell r="B221" t="str">
            <v>U</v>
          </cell>
          <cell r="C221">
            <v>54600</v>
          </cell>
          <cell r="E221">
            <v>52470.403390920001</v>
          </cell>
          <cell r="G221">
            <v>55472</v>
          </cell>
          <cell r="H221">
            <v>-872</v>
          </cell>
          <cell r="K221">
            <v>219</v>
          </cell>
        </row>
        <row r="222">
          <cell r="A222" t="str">
            <v>Tubo concreto reforzado 900mm (tipo 1)</v>
          </cell>
          <cell r="B222" t="str">
            <v>M</v>
          </cell>
          <cell r="C222">
            <v>250000</v>
          </cell>
          <cell r="E222">
            <v>195882.23999999999</v>
          </cell>
          <cell r="G222">
            <v>207087</v>
          </cell>
          <cell r="H222">
            <v>42913</v>
          </cell>
          <cell r="J222">
            <v>207087</v>
          </cell>
          <cell r="K222">
            <v>220</v>
          </cell>
        </row>
        <row r="223">
          <cell r="A223" t="str">
            <v>Tubo concreto reforzado 900mm (tipo 2)</v>
          </cell>
          <cell r="B223" t="str">
            <v>M</v>
          </cell>
          <cell r="C223">
            <v>300000</v>
          </cell>
          <cell r="E223">
            <v>195882.23999999999</v>
          </cell>
          <cell r="G223">
            <v>207087</v>
          </cell>
          <cell r="H223">
            <v>92913</v>
          </cell>
          <cell r="J223">
            <v>207087</v>
          </cell>
          <cell r="K223">
            <v>221</v>
          </cell>
        </row>
        <row r="224">
          <cell r="A224" t="str">
            <v>Tubo concreto simple 450 mm</v>
          </cell>
          <cell r="B224" t="str">
            <v>M</v>
          </cell>
          <cell r="C224">
            <v>70000</v>
          </cell>
          <cell r="E224">
            <v>36939</v>
          </cell>
          <cell r="G224">
            <v>39052</v>
          </cell>
          <cell r="H224">
            <v>30948</v>
          </cell>
          <cell r="J224">
            <v>39052</v>
          </cell>
          <cell r="K224">
            <v>222</v>
          </cell>
        </row>
        <row r="225">
          <cell r="A225" t="str">
            <v>Tubo concreto simple 500 mm</v>
          </cell>
          <cell r="B225" t="str">
            <v>M</v>
          </cell>
          <cell r="C225">
            <v>72500</v>
          </cell>
          <cell r="E225">
            <v>89709</v>
          </cell>
          <cell r="G225">
            <v>94840</v>
          </cell>
          <cell r="H225">
            <v>-22340</v>
          </cell>
          <cell r="J225">
            <v>94840</v>
          </cell>
          <cell r="K225">
            <v>223</v>
          </cell>
        </row>
        <row r="226">
          <cell r="A226" t="str">
            <v>Tubo concreto simple 600 mm</v>
          </cell>
          <cell r="B226" t="str">
            <v>M</v>
          </cell>
          <cell r="C226">
            <v>100000</v>
          </cell>
          <cell r="E226">
            <v>84432</v>
          </cell>
          <cell r="G226">
            <v>89262</v>
          </cell>
          <cell r="H226">
            <v>10738</v>
          </cell>
          <cell r="J226">
            <v>89262</v>
          </cell>
          <cell r="K226">
            <v>224</v>
          </cell>
        </row>
        <row r="227">
          <cell r="A227" t="str">
            <v>Tubo corrugado de acero galvanizado MP-68</v>
          </cell>
          <cell r="B227" t="str">
            <v>M</v>
          </cell>
          <cell r="C227">
            <v>125000</v>
          </cell>
          <cell r="E227">
            <v>118993.3558302</v>
          </cell>
          <cell r="G227">
            <v>125800</v>
          </cell>
          <cell r="H227">
            <v>-800</v>
          </cell>
          <cell r="J227">
            <v>125800</v>
          </cell>
          <cell r="K227">
            <v>225</v>
          </cell>
        </row>
        <row r="228">
          <cell r="A228" t="str">
            <v>Tubo para cerramiento, calibre 16 de 2,7m (cerramientos en malla)</v>
          </cell>
          <cell r="B228" t="str">
            <v>U</v>
          </cell>
          <cell r="C228">
            <v>31000</v>
          </cell>
          <cell r="E228">
            <v>36147.449999999997</v>
          </cell>
          <cell r="G228">
            <v>38215</v>
          </cell>
          <cell r="H228">
            <v>-7215</v>
          </cell>
          <cell r="J228">
            <v>38215</v>
          </cell>
          <cell r="K228">
            <v>226</v>
          </cell>
        </row>
        <row r="229">
          <cell r="A229" t="str">
            <v>Unión en PVC RD21 de 1" (para anclajes)</v>
          </cell>
          <cell r="B229" t="str">
            <v>U</v>
          </cell>
          <cell r="C229">
            <v>800</v>
          </cell>
          <cell r="E229">
            <v>550.91880000000003</v>
          </cell>
          <cell r="G229">
            <v>582</v>
          </cell>
          <cell r="H229">
            <v>218</v>
          </cell>
          <cell r="J229">
            <v>582</v>
          </cell>
          <cell r="K229">
            <v>227</v>
          </cell>
        </row>
        <row r="230">
          <cell r="A230" t="str">
            <v>Unión en PVC D=2"</v>
          </cell>
          <cell r="B230" t="str">
            <v>U</v>
          </cell>
          <cell r="C230">
            <v>4200</v>
          </cell>
          <cell r="E230">
            <v>949.86</v>
          </cell>
          <cell r="G230">
            <v>1004</v>
          </cell>
          <cell r="H230">
            <v>3196</v>
          </cell>
          <cell r="J230">
            <v>1004</v>
          </cell>
          <cell r="K230">
            <v>228</v>
          </cell>
        </row>
        <row r="233">
          <cell r="C233">
            <v>15016760.253069717</v>
          </cell>
        </row>
        <row r="235">
          <cell r="A235" t="str">
            <v>KG: KILOGRAMO</v>
          </cell>
        </row>
        <row r="236">
          <cell r="A236" t="str">
            <v>LB: LIBRA</v>
          </cell>
        </row>
        <row r="237">
          <cell r="A237" t="str">
            <v>M²: METRO CUADRADO</v>
          </cell>
        </row>
        <row r="238">
          <cell r="A238" t="str">
            <v>M³: METRO CUBICO</v>
          </cell>
        </row>
        <row r="239">
          <cell r="A239" t="str">
            <v>ML: METRO LINEAL</v>
          </cell>
        </row>
        <row r="240">
          <cell r="A240" t="str">
            <v>LT: LITRO</v>
          </cell>
        </row>
        <row r="241">
          <cell r="A241" t="str">
            <v>U: UNIDAD</v>
          </cell>
        </row>
        <row r="243">
          <cell r="A243" t="str">
            <v>PLATINA 3/4", ACERO A-36</v>
          </cell>
          <cell r="B243" t="str">
            <v>m²</v>
          </cell>
          <cell r="C243">
            <v>5200</v>
          </cell>
        </row>
        <row r="244">
          <cell r="A244" t="str">
            <v>Soldadura 6013 de 1/8</v>
          </cell>
          <cell r="B244" t="str">
            <v>kg</v>
          </cell>
          <cell r="C244">
            <v>8853.119999999999</v>
          </cell>
        </row>
        <row r="247">
          <cell r="A247" t="str">
            <v>Tuberia 6" de segunda (Tipo petrolera)</v>
          </cell>
          <cell r="B247" t="str">
            <v>ml</v>
          </cell>
          <cell r="C247">
            <v>200000</v>
          </cell>
          <cell r="D247">
            <v>0</v>
          </cell>
        </row>
        <row r="248">
          <cell r="A248" t="str">
            <v>Tuberia 8" de segunda (Tipo petrolera)</v>
          </cell>
          <cell r="B248" t="str">
            <v>ml</v>
          </cell>
          <cell r="C248">
            <v>250000</v>
          </cell>
        </row>
        <row r="249">
          <cell r="A249" t="str">
            <v>Tuberia 10" de segunda (Tipo petrolera)</v>
          </cell>
          <cell r="B249" t="str">
            <v>ml</v>
          </cell>
          <cell r="C249">
            <v>300000</v>
          </cell>
        </row>
        <row r="250">
          <cell r="A250" t="str">
            <v>Tuberia 12" de segunda (Tipo petrolera)</v>
          </cell>
          <cell r="B250" t="str">
            <v>ml</v>
          </cell>
          <cell r="C250">
            <v>350000</v>
          </cell>
        </row>
        <row r="251">
          <cell r="A251" t="str">
            <v>Pulidora</v>
          </cell>
          <cell r="C251">
            <v>4000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refreshError="1"/>
      <sheetData sheetId="76" refreshError="1"/>
      <sheetData sheetId="77" refreshError="1"/>
      <sheetData sheetId="78" refreshError="1"/>
      <sheetData sheetId="79"/>
      <sheetData sheetId="80"/>
      <sheetData sheetId="81"/>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ow r="5">
          <cell r="A5">
            <v>4010000</v>
          </cell>
        </row>
      </sheetData>
      <sheetData sheetId="188"/>
      <sheetData sheetId="189"/>
      <sheetData sheetId="190">
        <row r="1">
          <cell r="A1" t="str">
            <v>ITEM</v>
          </cell>
        </row>
      </sheetData>
      <sheetData sheetId="191">
        <row r="1">
          <cell r="A1" t="str">
            <v>EQUIPO</v>
          </cell>
        </row>
      </sheetData>
      <sheetData sheetId="192">
        <row r="1">
          <cell r="A1" t="str">
            <v>ADMINISTRACION</v>
          </cell>
        </row>
      </sheetData>
      <sheetData sheetId="193"/>
      <sheetData sheetId="194"/>
      <sheetData sheetId="195"/>
      <sheetData sheetId="196"/>
      <sheetData sheetId="197" refreshError="1"/>
      <sheetData sheetId="198" refreshError="1"/>
      <sheetData sheetId="199" refreshError="1"/>
      <sheetData sheetId="200"/>
      <sheetData sheetId="201"/>
      <sheetData sheetId="202"/>
      <sheetData sheetId="203">
        <row r="1">
          <cell r="A1" t="str">
            <v>ITEM</v>
          </cell>
        </row>
      </sheetData>
      <sheetData sheetId="204">
        <row r="1">
          <cell r="A1" t="str">
            <v>EQUIPO</v>
          </cell>
        </row>
      </sheetData>
      <sheetData sheetId="205">
        <row r="1">
          <cell r="A1" t="str">
            <v>ADMINISTRACION</v>
          </cell>
          <cell r="B1" t="str">
            <v>%</v>
          </cell>
          <cell r="C1">
            <v>0.2</v>
          </cell>
          <cell r="E1" t="str">
            <v>COSTO 20006</v>
          </cell>
          <cell r="F1" t="str">
            <v>INCREMENTO DEL SALARIO</v>
          </cell>
          <cell r="G1">
            <v>0.2</v>
          </cell>
          <cell r="K1" t="str">
            <v>Nº</v>
          </cell>
        </row>
        <row r="2">
          <cell r="A2" t="str">
            <v>IMPREVISTOS</v>
          </cell>
          <cell r="B2" t="str">
            <v>%</v>
          </cell>
          <cell r="C2">
            <v>0.05</v>
          </cell>
          <cell r="E2">
            <v>2532.96</v>
          </cell>
          <cell r="F2">
            <v>6.4100000000000004E-2</v>
          </cell>
          <cell r="G2">
            <v>0.05</v>
          </cell>
          <cell r="H2">
            <v>322</v>
          </cell>
          <cell r="K2">
            <v>1</v>
          </cell>
        </row>
        <row r="3">
          <cell r="A3" t="str">
            <v>UTILIDAD</v>
          </cell>
          <cell r="B3" t="str">
            <v>%</v>
          </cell>
          <cell r="C3">
            <v>0.05</v>
          </cell>
          <cell r="E3">
            <v>2532.96</v>
          </cell>
          <cell r="G3">
            <v>0.05</v>
          </cell>
          <cell r="H3">
            <v>322</v>
          </cell>
          <cell r="K3">
            <v>2</v>
          </cell>
        </row>
        <row r="4">
          <cell r="A4" t="str">
            <v>PRESTACIONES</v>
          </cell>
          <cell r="B4" t="str">
            <v>%</v>
          </cell>
          <cell r="C4">
            <v>1.85</v>
          </cell>
          <cell r="E4">
            <v>2543.5140000000001</v>
          </cell>
          <cell r="G4">
            <v>1.85</v>
          </cell>
          <cell r="H4">
            <v>311</v>
          </cell>
          <cell r="K4">
            <v>3</v>
          </cell>
        </row>
        <row r="5">
          <cell r="A5" t="str">
            <v>DISTANCIA ACARREO 1</v>
          </cell>
          <cell r="B5" t="str">
            <v>KM</v>
          </cell>
          <cell r="C5">
            <v>5</v>
          </cell>
          <cell r="E5">
            <v>2588.8962000000001</v>
          </cell>
          <cell r="G5">
            <v>5</v>
          </cell>
          <cell r="H5">
            <v>263</v>
          </cell>
          <cell r="K5">
            <v>4</v>
          </cell>
        </row>
        <row r="6">
          <cell r="A6" t="str">
            <v>ADMINISTRACION</v>
          </cell>
          <cell r="B6" t="str">
            <v>KM</v>
          </cell>
          <cell r="C6">
            <v>20</v>
          </cell>
          <cell r="G6">
            <v>5</v>
          </cell>
          <cell r="K6">
            <v>5</v>
          </cell>
        </row>
        <row r="7">
          <cell r="A7" t="str">
            <v>IMPREVISTOS</v>
          </cell>
          <cell r="B7" t="str">
            <v>KM</v>
          </cell>
          <cell r="C7">
            <v>40</v>
          </cell>
          <cell r="E7">
            <v>20052.599999999999</v>
          </cell>
          <cell r="G7">
            <v>15</v>
          </cell>
          <cell r="H7">
            <v>4800</v>
          </cell>
          <cell r="K7">
            <v>6</v>
          </cell>
        </row>
        <row r="8">
          <cell r="A8" t="str">
            <v>UTILIDAD</v>
          </cell>
          <cell r="B8" t="str">
            <v>KM</v>
          </cell>
          <cell r="C8">
            <v>50</v>
          </cell>
          <cell r="G8">
            <v>15</v>
          </cell>
          <cell r="K8">
            <v>7</v>
          </cell>
        </row>
        <row r="9">
          <cell r="A9" t="str">
            <v>PRESTACIONES</v>
          </cell>
          <cell r="B9" t="str">
            <v>KM</v>
          </cell>
          <cell r="C9">
            <v>50</v>
          </cell>
          <cell r="E9">
            <v>474.93</v>
          </cell>
          <cell r="G9">
            <v>50</v>
          </cell>
          <cell r="H9">
            <v>248</v>
          </cell>
          <cell r="K9">
            <v>8</v>
          </cell>
        </row>
        <row r="10">
          <cell r="A10" t="str">
            <v>DISTANCIA ACARREO 1</v>
          </cell>
          <cell r="B10" t="str">
            <v>KM</v>
          </cell>
          <cell r="C10">
            <v>50</v>
          </cell>
          <cell r="E10">
            <v>791.55</v>
          </cell>
          <cell r="G10">
            <v>50</v>
          </cell>
          <cell r="H10">
            <v>-137</v>
          </cell>
          <cell r="K10">
            <v>9</v>
          </cell>
        </row>
        <row r="11">
          <cell r="A11" t="str">
            <v>DISTANCIA SUMINISTRO (MATERIAL DE LA ZONA)</v>
          </cell>
          <cell r="B11" t="str">
            <v>KM</v>
          </cell>
          <cell r="C11">
            <v>100</v>
          </cell>
          <cell r="E11">
            <v>34279.392</v>
          </cell>
          <cell r="G11">
            <v>100</v>
          </cell>
          <cell r="H11">
            <v>6760</v>
          </cell>
          <cell r="K11">
            <v>10</v>
          </cell>
        </row>
        <row r="12">
          <cell r="A12" t="str">
            <v>DISTANCIA SUMINISTRO</v>
          </cell>
          <cell r="B12" t="str">
            <v>DIA</v>
          </cell>
          <cell r="C12">
            <v>31500</v>
          </cell>
          <cell r="E12">
            <v>26574.754902500001</v>
          </cell>
          <cell r="G12">
            <v>28278</v>
          </cell>
          <cell r="H12">
            <v>3222</v>
          </cell>
          <cell r="K12">
            <v>11</v>
          </cell>
        </row>
        <row r="13">
          <cell r="A13" t="str">
            <v>DISTANCIA SUMINISTRO BASES SUB BASES AFIRMADOS</v>
          </cell>
          <cell r="B13" t="str">
            <v>DIA</v>
          </cell>
          <cell r="C13">
            <v>50300</v>
          </cell>
          <cell r="E13">
            <v>42519.607843999998</v>
          </cell>
          <cell r="G13">
            <v>45245</v>
          </cell>
          <cell r="H13">
            <v>5055</v>
          </cell>
          <cell r="K13">
            <v>12</v>
          </cell>
        </row>
        <row r="14">
          <cell r="A14" t="str">
            <v>DISTANCIA DE SUMINISTRO CONCRETOS</v>
          </cell>
          <cell r="B14" t="str">
            <v>DIA</v>
          </cell>
          <cell r="C14">
            <v>24500</v>
          </cell>
          <cell r="E14">
            <v>14456.66666696</v>
          </cell>
          <cell r="G14">
            <v>15500</v>
          </cell>
          <cell r="H14">
            <v>9000</v>
          </cell>
          <cell r="K14">
            <v>13</v>
          </cell>
        </row>
        <row r="15">
          <cell r="A15" t="str">
            <v>DISTANCIA DE SUMINISTRO MEZCLAS ASFALTICAS</v>
          </cell>
          <cell r="B15" t="str">
            <v>DIA</v>
          </cell>
          <cell r="C15">
            <v>40000</v>
          </cell>
          <cell r="E15">
            <v>28700.7352947</v>
          </cell>
          <cell r="G15">
            <v>30540</v>
          </cell>
          <cell r="H15">
            <v>9460</v>
          </cell>
          <cell r="K15">
            <v>14</v>
          </cell>
        </row>
        <row r="16">
          <cell r="A16" t="str">
            <v>DISTANCIA TRANSPORTE ESTRUCTURA METALICA</v>
          </cell>
          <cell r="B16" t="str">
            <v>DIA</v>
          </cell>
          <cell r="C16">
            <v>44000</v>
          </cell>
          <cell r="E16">
            <v>37204.6568635</v>
          </cell>
          <cell r="G16">
            <v>39589</v>
          </cell>
          <cell r="H16">
            <v>4411</v>
          </cell>
          <cell r="K16">
            <v>15</v>
          </cell>
        </row>
        <row r="17">
          <cell r="A17" t="str">
            <v>CADENERO</v>
          </cell>
          <cell r="B17" t="str">
            <v>DIA</v>
          </cell>
          <cell r="C17">
            <v>24500</v>
          </cell>
          <cell r="E17">
            <v>14456.66666696</v>
          </cell>
          <cell r="G17">
            <v>15500</v>
          </cell>
          <cell r="H17">
            <v>9000</v>
          </cell>
          <cell r="K17">
            <v>16</v>
          </cell>
        </row>
        <row r="18">
          <cell r="A18" t="str">
            <v>INSPECTOR DE FABRICACION Y MONTAJE</v>
          </cell>
          <cell r="B18" t="str">
            <v>DIA</v>
          </cell>
          <cell r="C18">
            <v>26000</v>
          </cell>
          <cell r="E18">
            <v>21259.803921999999</v>
          </cell>
          <cell r="G18">
            <v>22623</v>
          </cell>
          <cell r="H18">
            <v>3377</v>
          </cell>
          <cell r="K18">
            <v>17</v>
          </cell>
        </row>
        <row r="19">
          <cell r="A19" t="str">
            <v>OBRERO</v>
          </cell>
          <cell r="B19" t="str">
            <v>DIA</v>
          </cell>
          <cell r="C19">
            <v>30000</v>
          </cell>
          <cell r="E19">
            <v>31889.705882999999</v>
          </cell>
          <cell r="G19">
            <v>33934</v>
          </cell>
          <cell r="H19">
            <v>-3934</v>
          </cell>
          <cell r="K19">
            <v>18</v>
          </cell>
        </row>
        <row r="20">
          <cell r="A20" t="str">
            <v>OFICIAL</v>
          </cell>
          <cell r="B20" t="str">
            <v>DIA</v>
          </cell>
          <cell r="C20">
            <v>56600</v>
          </cell>
          <cell r="E20">
            <v>47834.558824500004</v>
          </cell>
          <cell r="G20">
            <v>50901</v>
          </cell>
          <cell r="H20">
            <v>5699</v>
          </cell>
          <cell r="K20">
            <v>19</v>
          </cell>
        </row>
        <row r="21">
          <cell r="A21" t="str">
            <v>OFICIAL EXPERTO EN DESMONTAJE</v>
          </cell>
          <cell r="B21" t="str">
            <v>LT</v>
          </cell>
          <cell r="C21">
            <v>55</v>
          </cell>
          <cell r="E21">
            <v>50.996927999999997</v>
          </cell>
          <cell r="G21">
            <v>54</v>
          </cell>
          <cell r="H21">
            <v>1</v>
          </cell>
          <cell r="K21">
            <v>20</v>
          </cell>
        </row>
        <row r="22">
          <cell r="A22" t="str">
            <v>PALETEROS</v>
          </cell>
          <cell r="B22" t="str">
            <v>M</v>
          </cell>
          <cell r="C22">
            <v>550</v>
          </cell>
          <cell r="E22">
            <v>455.93279999999999</v>
          </cell>
          <cell r="G22">
            <v>482</v>
          </cell>
          <cell r="H22">
            <v>68</v>
          </cell>
          <cell r="K22">
            <v>21</v>
          </cell>
        </row>
        <row r="23">
          <cell r="A23" t="str">
            <v>RASTRILLEROS</v>
          </cell>
          <cell r="B23" t="str">
            <v>KG</v>
          </cell>
          <cell r="C23">
            <v>3500</v>
          </cell>
          <cell r="E23">
            <v>3377.28</v>
          </cell>
          <cell r="G23">
            <v>3570</v>
          </cell>
          <cell r="H23">
            <v>-70</v>
          </cell>
          <cell r="K23">
            <v>22</v>
          </cell>
        </row>
        <row r="24">
          <cell r="A24" t="str">
            <v>SOLDADOR</v>
          </cell>
          <cell r="B24" t="str">
            <v>KG</v>
          </cell>
          <cell r="C24">
            <v>3000</v>
          </cell>
          <cell r="E24">
            <v>2849.58</v>
          </cell>
          <cell r="G24">
            <v>3013</v>
          </cell>
          <cell r="H24">
            <v>-13</v>
          </cell>
          <cell r="K24">
            <v>23</v>
          </cell>
        </row>
        <row r="25">
          <cell r="A25" t="str">
            <v>TOPOGRAFO</v>
          </cell>
          <cell r="B25" t="str">
            <v>U</v>
          </cell>
          <cell r="C25">
            <v>323000</v>
          </cell>
          <cell r="E25">
            <v>295594.22621399997</v>
          </cell>
          <cell r="G25">
            <v>312502</v>
          </cell>
          <cell r="H25">
            <v>10498</v>
          </cell>
          <cell r="K25">
            <v>24</v>
          </cell>
        </row>
        <row r="26">
          <cell r="A26" t="str">
            <v>PINTOR</v>
          </cell>
          <cell r="B26" t="str">
            <v>U</v>
          </cell>
          <cell r="C26">
            <v>25000</v>
          </cell>
          <cell r="E26">
            <v>20052.599999999999</v>
          </cell>
          <cell r="G26">
            <v>21200</v>
          </cell>
          <cell r="H26">
            <v>3800</v>
          </cell>
          <cell r="K26">
            <v>25</v>
          </cell>
        </row>
        <row r="27">
          <cell r="A27" t="str">
            <v>Aditivo (Retardante plastificante redutor de fraguado) (sikament 320)</v>
          </cell>
          <cell r="B27" t="str">
            <v>KG</v>
          </cell>
          <cell r="C27">
            <v>10000</v>
          </cell>
          <cell r="E27">
            <v>7229.49</v>
          </cell>
          <cell r="G27">
            <v>7643</v>
          </cell>
          <cell r="H27">
            <v>2357</v>
          </cell>
          <cell r="K27">
            <v>26</v>
          </cell>
        </row>
        <row r="28">
          <cell r="A28" t="str">
            <v>3 AYUDANTES</v>
          </cell>
          <cell r="B28" t="str">
            <v>KG</v>
          </cell>
          <cell r="C28">
            <v>3500</v>
          </cell>
          <cell r="E28">
            <v>2532.96</v>
          </cell>
          <cell r="G28">
            <v>2678</v>
          </cell>
          <cell r="H28">
            <v>822</v>
          </cell>
          <cell r="K28">
            <v>27</v>
          </cell>
        </row>
        <row r="29">
          <cell r="A29" t="str">
            <v>2 OBREROS</v>
          </cell>
          <cell r="B29" t="str">
            <v>KG</v>
          </cell>
          <cell r="C29">
            <v>3500</v>
          </cell>
          <cell r="E29">
            <v>3221.8829040000001</v>
          </cell>
          <cell r="G29">
            <v>3406</v>
          </cell>
          <cell r="H29">
            <v>94</v>
          </cell>
          <cell r="K29">
            <v>28</v>
          </cell>
        </row>
        <row r="30">
          <cell r="A30" t="str">
            <v>3 OBREROS</v>
          </cell>
          <cell r="B30" t="str">
            <v>M</v>
          </cell>
          <cell r="C30">
            <v>12000</v>
          </cell>
          <cell r="E30">
            <v>9055.3320000000003</v>
          </cell>
          <cell r="G30">
            <v>9573</v>
          </cell>
          <cell r="H30">
            <v>2427</v>
          </cell>
          <cell r="K30">
            <v>29</v>
          </cell>
        </row>
        <row r="31">
          <cell r="A31" t="str">
            <v>4 OBREROS</v>
          </cell>
          <cell r="B31" t="str">
            <v>KG</v>
          </cell>
          <cell r="C31">
            <v>6500</v>
          </cell>
          <cell r="E31">
            <v>3489.1523999999999</v>
          </cell>
          <cell r="G31">
            <v>3689</v>
          </cell>
          <cell r="H31">
            <v>2811</v>
          </cell>
          <cell r="K31">
            <v>30</v>
          </cell>
        </row>
        <row r="32">
          <cell r="A32" t="str">
            <v>5 OBREROS</v>
          </cell>
          <cell r="B32" t="str">
            <v>U</v>
          </cell>
          <cell r="C32">
            <v>7000</v>
          </cell>
          <cell r="E32">
            <v>12664.8</v>
          </cell>
          <cell r="G32">
            <v>13389</v>
          </cell>
          <cell r="H32">
            <v>-6389</v>
          </cell>
          <cell r="K32">
            <v>31</v>
          </cell>
        </row>
        <row r="33">
          <cell r="A33" t="str">
            <v>6 OBREROS</v>
          </cell>
          <cell r="B33" t="str">
            <v>U</v>
          </cell>
          <cell r="C33">
            <v>5500</v>
          </cell>
          <cell r="E33">
            <v>6332.4</v>
          </cell>
          <cell r="G33">
            <v>6695</v>
          </cell>
          <cell r="H33">
            <v>-1195</v>
          </cell>
          <cell r="K33">
            <v>32</v>
          </cell>
        </row>
        <row r="34">
          <cell r="A34" t="str">
            <v>7 OBREROS</v>
          </cell>
          <cell r="B34" t="str">
            <v>M³</v>
          </cell>
          <cell r="C34">
            <v>26000</v>
          </cell>
          <cell r="E34">
            <v>29551.200000000001</v>
          </cell>
          <cell r="G34">
            <v>31242</v>
          </cell>
          <cell r="H34">
            <v>-5242</v>
          </cell>
          <cell r="K34">
            <v>33</v>
          </cell>
          <cell r="M34" t="str">
            <v>En planta</v>
          </cell>
        </row>
        <row r="35">
          <cell r="A35" t="str">
            <v>8 OBREROS</v>
          </cell>
          <cell r="B35" t="str">
            <v>M³</v>
          </cell>
          <cell r="C35">
            <v>35000</v>
          </cell>
          <cell r="E35">
            <v>29551.200000000001</v>
          </cell>
          <cell r="G35">
            <v>31242</v>
          </cell>
          <cell r="H35">
            <v>3758</v>
          </cell>
          <cell r="K35">
            <v>34</v>
          </cell>
          <cell r="M35" t="str">
            <v>En planta</v>
          </cell>
        </row>
        <row r="36">
          <cell r="A36" t="str">
            <v>9 OBREROS</v>
          </cell>
          <cell r="B36" t="str">
            <v>M³</v>
          </cell>
          <cell r="C36">
            <v>25000</v>
          </cell>
          <cell r="E36">
            <v>29551.200000000001</v>
          </cell>
          <cell r="G36">
            <v>31242</v>
          </cell>
          <cell r="H36">
            <v>-6242</v>
          </cell>
          <cell r="K36">
            <v>35</v>
          </cell>
          <cell r="M36" t="str">
            <v>En planta</v>
          </cell>
        </row>
        <row r="37">
          <cell r="A37" t="str">
            <v>10 OBREROS</v>
          </cell>
          <cell r="B37" t="str">
            <v>M³</v>
          </cell>
          <cell r="C37">
            <v>32000</v>
          </cell>
          <cell r="E37">
            <v>26933.808000000001</v>
          </cell>
          <cell r="G37">
            <v>30000</v>
          </cell>
          <cell r="H37">
            <v>2000</v>
          </cell>
          <cell r="K37">
            <v>36</v>
          </cell>
          <cell r="M37" t="str">
            <v>En planta</v>
          </cell>
        </row>
        <row r="38">
          <cell r="A38" t="str">
            <v>11 OBREROS</v>
          </cell>
          <cell r="B38" t="str">
            <v>KG</v>
          </cell>
          <cell r="C38">
            <v>2000</v>
          </cell>
          <cell r="E38">
            <v>925.58579999999995</v>
          </cell>
          <cell r="G38">
            <v>979</v>
          </cell>
          <cell r="H38">
            <v>1021</v>
          </cell>
          <cell r="K38">
            <v>37</v>
          </cell>
          <cell r="M38" t="str">
            <v>En planta</v>
          </cell>
        </row>
        <row r="39">
          <cell r="A39" t="str">
            <v>12 OBREROS</v>
          </cell>
          <cell r="B39" t="str">
            <v>GALON</v>
          </cell>
          <cell r="C39">
            <v>6000</v>
          </cell>
          <cell r="E39">
            <v>4350.3588</v>
          </cell>
          <cell r="G39">
            <v>4599</v>
          </cell>
          <cell r="H39">
            <v>1401</v>
          </cell>
          <cell r="K39">
            <v>38</v>
          </cell>
          <cell r="M39" t="str">
            <v>En planta</v>
          </cell>
        </row>
        <row r="40">
          <cell r="A40" t="str">
            <v>13 OBREROS</v>
          </cell>
          <cell r="B40" t="str">
            <v>KG</v>
          </cell>
          <cell r="C40">
            <v>4000</v>
          </cell>
          <cell r="E40">
            <v>3271.74</v>
          </cell>
          <cell r="G40">
            <v>3459</v>
          </cell>
          <cell r="H40">
            <v>541</v>
          </cell>
          <cell r="K40">
            <v>39</v>
          </cell>
        </row>
        <row r="41">
          <cell r="A41" t="str">
            <v>14 OBREROS</v>
          </cell>
          <cell r="B41" t="str">
            <v>KG</v>
          </cell>
          <cell r="C41">
            <v>4000</v>
          </cell>
          <cell r="E41">
            <v>3271.74</v>
          </cell>
          <cell r="G41">
            <v>3459</v>
          </cell>
          <cell r="H41">
            <v>541</v>
          </cell>
          <cell r="K41">
            <v>40</v>
          </cell>
        </row>
        <row r="42">
          <cell r="A42" t="str">
            <v>15 OBREROS</v>
          </cell>
          <cell r="B42" t="str">
            <v>KG</v>
          </cell>
          <cell r="C42">
            <v>10000</v>
          </cell>
          <cell r="E42">
            <v>15299.152278</v>
          </cell>
          <cell r="G42">
            <v>16174</v>
          </cell>
          <cell r="H42">
            <v>-6174</v>
          </cell>
          <cell r="K42">
            <v>41</v>
          </cell>
        </row>
        <row r="43">
          <cell r="A43" t="str">
            <v>16 OBREROS</v>
          </cell>
          <cell r="B43" t="str">
            <v>M²</v>
          </cell>
          <cell r="C43">
            <v>6000</v>
          </cell>
          <cell r="E43">
            <v>37930.008937829996</v>
          </cell>
          <cell r="G43">
            <v>40100</v>
          </cell>
          <cell r="H43">
            <v>-34100</v>
          </cell>
          <cell r="K43">
            <v>42</v>
          </cell>
        </row>
        <row r="44">
          <cell r="A44" t="str">
            <v>17 OBREROS</v>
          </cell>
          <cell r="B44" t="str">
            <v>U</v>
          </cell>
          <cell r="C44">
            <v>17000</v>
          </cell>
          <cell r="E44">
            <v>15425.7264</v>
          </cell>
          <cell r="G44">
            <v>16308</v>
          </cell>
          <cell r="H44">
            <v>692</v>
          </cell>
          <cell r="K44">
            <v>43</v>
          </cell>
        </row>
        <row r="45">
          <cell r="A45" t="str">
            <v>18 OBREROS</v>
          </cell>
          <cell r="B45" t="str">
            <v>U</v>
          </cell>
          <cell r="C45">
            <v>21000</v>
          </cell>
          <cell r="D45" t="str">
            <v>U</v>
          </cell>
          <cell r="E45">
            <v>19950</v>
          </cell>
          <cell r="K45">
            <v>44</v>
          </cell>
        </row>
        <row r="46">
          <cell r="A46" t="str">
            <v>19 OBREROS</v>
          </cell>
          <cell r="B46" t="str">
            <v>U</v>
          </cell>
          <cell r="C46">
            <v>75000</v>
          </cell>
          <cell r="D46" t="str">
            <v>U</v>
          </cell>
          <cell r="E46">
            <v>74550</v>
          </cell>
          <cell r="K46">
            <v>45</v>
          </cell>
        </row>
        <row r="47">
          <cell r="A47" t="str">
            <v>20 OBREROS</v>
          </cell>
          <cell r="B47" t="str">
            <v>M</v>
          </cell>
          <cell r="C47">
            <v>4500</v>
          </cell>
          <cell r="E47">
            <v>4620.5411999999997</v>
          </cell>
          <cell r="G47">
            <v>4885</v>
          </cell>
          <cell r="H47">
            <v>-385</v>
          </cell>
          <cell r="K47">
            <v>46</v>
          </cell>
        </row>
        <row r="48">
          <cell r="A48" t="str">
            <v>21 OBREROS</v>
          </cell>
          <cell r="B48" t="str">
            <v>KG</v>
          </cell>
          <cell r="C48">
            <v>670</v>
          </cell>
          <cell r="E48">
            <v>506.59199999999998</v>
          </cell>
          <cell r="G48">
            <v>536</v>
          </cell>
          <cell r="H48">
            <v>134</v>
          </cell>
          <cell r="K48">
            <v>47</v>
          </cell>
        </row>
        <row r="49">
          <cell r="A49" t="str">
            <v>22 OBREROS</v>
          </cell>
          <cell r="B49" t="str">
            <v>KG</v>
          </cell>
          <cell r="C49">
            <v>8500</v>
          </cell>
          <cell r="E49">
            <v>7819.5633484500004</v>
          </cell>
          <cell r="G49">
            <v>8267</v>
          </cell>
          <cell r="H49">
            <v>233</v>
          </cell>
          <cell r="K49">
            <v>48</v>
          </cell>
        </row>
        <row r="50">
          <cell r="A50" t="str">
            <v>23 OBREROS</v>
          </cell>
          <cell r="B50" t="str">
            <v>M</v>
          </cell>
          <cell r="C50">
            <v>45000</v>
          </cell>
          <cell r="E50">
            <v>28331.751262500002</v>
          </cell>
          <cell r="G50">
            <v>29952</v>
          </cell>
          <cell r="H50">
            <v>15048</v>
          </cell>
          <cell r="K50">
            <v>49</v>
          </cell>
        </row>
        <row r="51">
          <cell r="A51" t="str">
            <v>24 OBREROS</v>
          </cell>
          <cell r="B51" t="str">
            <v>U</v>
          </cell>
          <cell r="C51">
            <v>9600</v>
          </cell>
          <cell r="E51">
            <v>8443.2000000000007</v>
          </cell>
          <cell r="G51">
            <v>8926</v>
          </cell>
          <cell r="H51">
            <v>674</v>
          </cell>
          <cell r="K51">
            <v>50</v>
          </cell>
        </row>
        <row r="52">
          <cell r="A52" t="str">
            <v>25 OBREROS</v>
          </cell>
          <cell r="B52" t="str">
            <v>KG</v>
          </cell>
          <cell r="C52">
            <v>1320</v>
          </cell>
          <cell r="E52">
            <v>757.77719999999999</v>
          </cell>
          <cell r="G52">
            <v>801</v>
          </cell>
          <cell r="H52">
            <v>519</v>
          </cell>
          <cell r="J52">
            <v>117000</v>
          </cell>
          <cell r="K52">
            <v>51</v>
          </cell>
        </row>
        <row r="53">
          <cell r="A53" t="str">
            <v>2 PALETEROS</v>
          </cell>
          <cell r="B53" t="str">
            <v>KG</v>
          </cell>
          <cell r="C53">
            <v>1500</v>
          </cell>
          <cell r="E53">
            <v>839.04300000000001</v>
          </cell>
          <cell r="G53">
            <v>887</v>
          </cell>
          <cell r="H53">
            <v>613</v>
          </cell>
          <cell r="K53">
            <v>52</v>
          </cell>
        </row>
        <row r="54">
          <cell r="A54" t="str">
            <v>CUADRILLA ASFALTEROS (6 obrero, 2 rastrilleros y 1 oficial)</v>
          </cell>
          <cell r="B54" t="str">
            <v>KG</v>
          </cell>
          <cell r="C54">
            <v>2000</v>
          </cell>
          <cell r="E54">
            <v>1437.4548</v>
          </cell>
          <cell r="G54">
            <v>1520</v>
          </cell>
          <cell r="H54">
            <v>480</v>
          </cell>
          <cell r="K54">
            <v>53</v>
          </cell>
        </row>
        <row r="55">
          <cell r="A55" t="str">
            <v>1 ARMADOR</v>
          </cell>
          <cell r="B55" t="str">
            <v>KG</v>
          </cell>
          <cell r="C55">
            <v>2000</v>
          </cell>
          <cell r="E55">
            <v>1437.4548</v>
          </cell>
          <cell r="G55">
            <v>1520</v>
          </cell>
          <cell r="H55">
            <v>480</v>
          </cell>
          <cell r="K55">
            <v>54</v>
          </cell>
        </row>
        <row r="56">
          <cell r="A56" t="str">
            <v>1 CORTADOR</v>
          </cell>
          <cell r="B56" t="str">
            <v>KG</v>
          </cell>
          <cell r="C56">
            <v>2050</v>
          </cell>
          <cell r="E56">
            <v>1437.4548</v>
          </cell>
          <cell r="G56">
            <v>1520</v>
          </cell>
          <cell r="H56">
            <v>530</v>
          </cell>
          <cell r="K56">
            <v>55</v>
          </cell>
        </row>
        <row r="57">
          <cell r="A57" t="str">
            <v>1 AYUDANTE</v>
          </cell>
          <cell r="B57" t="str">
            <v>KG</v>
          </cell>
          <cell r="C57">
            <v>2200</v>
          </cell>
          <cell r="E57">
            <v>1437.4548</v>
          </cell>
          <cell r="G57">
            <v>1520</v>
          </cell>
          <cell r="H57">
            <v>680</v>
          </cell>
          <cell r="K57">
            <v>56</v>
          </cell>
        </row>
        <row r="58">
          <cell r="A58" t="str">
            <v>1 NIVELETERO</v>
          </cell>
          <cell r="C58">
            <v>1700</v>
          </cell>
          <cell r="K58">
            <v>57</v>
          </cell>
        </row>
        <row r="59">
          <cell r="A59" t="str">
            <v>CUADRILLA PARA BACHEO (6 obreroS, 2 NIVELETEROS y 1 oficial)</v>
          </cell>
          <cell r="B59" t="str">
            <v>KG</v>
          </cell>
          <cell r="C59">
            <v>430</v>
          </cell>
          <cell r="E59">
            <v>327.17399999999998</v>
          </cell>
          <cell r="G59">
            <v>346</v>
          </cell>
          <cell r="H59">
            <v>84</v>
          </cell>
          <cell r="I59">
            <v>600</v>
          </cell>
          <cell r="J59">
            <v>440</v>
          </cell>
          <cell r="K59">
            <v>58</v>
          </cell>
        </row>
        <row r="60">
          <cell r="A60" t="str">
            <v>OPERADOR EQUIPO</v>
          </cell>
          <cell r="B60" t="str">
            <v>M²</v>
          </cell>
          <cell r="C60">
            <v>4600</v>
          </cell>
          <cell r="E60">
            <v>4749.3</v>
          </cell>
          <cell r="G60">
            <v>5021</v>
          </cell>
          <cell r="H60">
            <v>-421</v>
          </cell>
          <cell r="K60">
            <v>59</v>
          </cell>
        </row>
        <row r="61">
          <cell r="A61" t="str">
            <v>OPERADOR PISTOLAS</v>
          </cell>
          <cell r="B61" t="str">
            <v>KG</v>
          </cell>
          <cell r="C61">
            <v>8000</v>
          </cell>
          <cell r="E61">
            <v>12137.1</v>
          </cell>
          <cell r="G61">
            <v>12831</v>
          </cell>
          <cell r="H61">
            <v>-4831</v>
          </cell>
          <cell r="K61">
            <v>60</v>
          </cell>
        </row>
        <row r="62">
          <cell r="A62" t="str">
            <v>Cintilla de poliuretano (sikarod)</v>
          </cell>
          <cell r="B62" t="str">
            <v>M</v>
          </cell>
          <cell r="C62">
            <v>800</v>
          </cell>
          <cell r="E62">
            <v>443.26800000000003</v>
          </cell>
          <cell r="G62">
            <v>469</v>
          </cell>
          <cell r="H62">
            <v>331</v>
          </cell>
          <cell r="K62">
            <v>61</v>
          </cell>
        </row>
        <row r="63">
          <cell r="A63" t="str">
            <v>CORTADOR</v>
          </cell>
          <cell r="B63" t="str">
            <v>M</v>
          </cell>
          <cell r="C63">
            <v>30000</v>
          </cell>
          <cell r="E63">
            <v>29382.335999999999</v>
          </cell>
          <cell r="G63">
            <v>31063</v>
          </cell>
          <cell r="H63">
            <v>-1063</v>
          </cell>
          <cell r="K63">
            <v>62</v>
          </cell>
        </row>
        <row r="64">
          <cell r="A64" t="str">
            <v>SOLDADOR</v>
          </cell>
          <cell r="B64" t="str">
            <v>KG</v>
          </cell>
          <cell r="C64">
            <v>4500</v>
          </cell>
          <cell r="K64">
            <v>63</v>
          </cell>
        </row>
        <row r="65">
          <cell r="A65" t="str">
            <v>PINTOR</v>
          </cell>
          <cell r="B65" t="str">
            <v>KG</v>
          </cell>
          <cell r="C65">
            <v>4500</v>
          </cell>
          <cell r="K65">
            <v>64</v>
          </cell>
        </row>
        <row r="66">
          <cell r="A66" t="str">
            <v>LAMINADOR</v>
          </cell>
          <cell r="B66" t="str">
            <v>KG</v>
          </cell>
          <cell r="C66">
            <v>4000</v>
          </cell>
          <cell r="K66">
            <v>65</v>
          </cell>
        </row>
        <row r="67">
          <cell r="A67" t="str">
            <v>SERIGRAFISTA</v>
          </cell>
          <cell r="B67" t="str">
            <v>Galon</v>
          </cell>
          <cell r="C67">
            <v>6100</v>
          </cell>
          <cell r="K67">
            <v>66</v>
          </cell>
        </row>
        <row r="68">
          <cell r="A68" t="str">
            <v>Concreto clase A</v>
          </cell>
          <cell r="B68" t="str">
            <v>M³</v>
          </cell>
          <cell r="C68">
            <v>398000</v>
          </cell>
          <cell r="E68">
            <v>367279.2</v>
          </cell>
          <cell r="G68">
            <v>388288</v>
          </cell>
          <cell r="H68">
            <v>9712</v>
          </cell>
          <cell r="K68">
            <v>67</v>
          </cell>
        </row>
        <row r="69">
          <cell r="A69" t="str">
            <v>Concreto clase B</v>
          </cell>
          <cell r="B69" t="str">
            <v>M³</v>
          </cell>
          <cell r="C69">
            <v>380600</v>
          </cell>
          <cell r="E69">
            <v>324429.96000000002</v>
          </cell>
          <cell r="G69">
            <v>342987</v>
          </cell>
          <cell r="H69">
            <v>37613</v>
          </cell>
          <cell r="K69">
            <v>68</v>
          </cell>
        </row>
        <row r="70">
          <cell r="A70" t="str">
            <v>Concreto clase C</v>
          </cell>
          <cell r="B70" t="str">
            <v>M³</v>
          </cell>
          <cell r="C70">
            <v>363200</v>
          </cell>
          <cell r="E70">
            <v>306066</v>
          </cell>
          <cell r="G70">
            <v>323573</v>
          </cell>
          <cell r="H70">
            <v>39627</v>
          </cell>
          <cell r="K70">
            <v>69</v>
          </cell>
        </row>
        <row r="71">
          <cell r="A71" t="str">
            <v>Concreto clase D</v>
          </cell>
          <cell r="B71" t="str">
            <v>M³</v>
          </cell>
          <cell r="C71">
            <v>514717</v>
          </cell>
          <cell r="E71">
            <v>312187.32</v>
          </cell>
          <cell r="G71">
            <v>330044</v>
          </cell>
          <cell r="H71">
            <v>184673</v>
          </cell>
          <cell r="K71">
            <v>70</v>
          </cell>
        </row>
        <row r="72">
          <cell r="A72" t="str">
            <v>Concreto clase E</v>
          </cell>
          <cell r="B72" t="str">
            <v>M³</v>
          </cell>
          <cell r="C72">
            <v>490129</v>
          </cell>
          <cell r="K72">
            <v>71</v>
          </cell>
        </row>
        <row r="73">
          <cell r="A73" t="str">
            <v>Concreto clase F</v>
          </cell>
          <cell r="B73" t="str">
            <v>M³</v>
          </cell>
          <cell r="C73">
            <v>457641</v>
          </cell>
          <cell r="K73">
            <v>72</v>
          </cell>
        </row>
        <row r="74">
          <cell r="A74" t="str">
            <v>Concreto clase G</v>
          </cell>
          <cell r="B74" t="str">
            <v>M³</v>
          </cell>
          <cell r="C74">
            <v>327253</v>
          </cell>
          <cell r="K74">
            <v>73</v>
          </cell>
        </row>
        <row r="75">
          <cell r="A75" t="str">
            <v>Concreto hidraulico para pavimento MR-40</v>
          </cell>
          <cell r="B75" t="str">
            <v>M³</v>
          </cell>
          <cell r="C75">
            <v>380000</v>
          </cell>
          <cell r="K75">
            <v>74</v>
          </cell>
        </row>
        <row r="76">
          <cell r="A76" t="str">
            <v>Concreto hidraulico para pavimento MR-43</v>
          </cell>
          <cell r="B76" t="str">
            <v>M³</v>
          </cell>
          <cell r="C76">
            <v>265000</v>
          </cell>
          <cell r="E76">
            <v>324429.96000000002</v>
          </cell>
          <cell r="G76">
            <v>342987</v>
          </cell>
          <cell r="H76">
            <v>-77987</v>
          </cell>
          <cell r="K76">
            <v>75</v>
          </cell>
        </row>
        <row r="77">
          <cell r="A77" t="str">
            <v>Cordón detonante</v>
          </cell>
          <cell r="B77" t="str">
            <v>M</v>
          </cell>
          <cell r="C77">
            <v>2000</v>
          </cell>
          <cell r="E77">
            <v>2233.6749450000002</v>
          </cell>
          <cell r="G77">
            <v>2361</v>
          </cell>
          <cell r="H77">
            <v>-361</v>
          </cell>
          <cell r="K77">
            <v>76</v>
          </cell>
        </row>
        <row r="78">
          <cell r="A78" t="str">
            <v>Costal de fibra o fique</v>
          </cell>
          <cell r="B78" t="str">
            <v>U</v>
          </cell>
          <cell r="C78">
            <v>1000</v>
          </cell>
          <cell r="E78">
            <v>844.32</v>
          </cell>
          <cell r="G78">
            <v>893</v>
          </cell>
          <cell r="H78">
            <v>107</v>
          </cell>
          <cell r="K78">
            <v>77</v>
          </cell>
        </row>
        <row r="79">
          <cell r="A79" t="str">
            <v>Cuñas para el tensionamiento</v>
          </cell>
          <cell r="B79" t="str">
            <v>U</v>
          </cell>
          <cell r="C79">
            <v>14000</v>
          </cell>
          <cell r="E79">
            <v>17941.8</v>
          </cell>
          <cell r="G79">
            <v>18968</v>
          </cell>
          <cell r="H79">
            <v>-4968</v>
          </cell>
          <cell r="K79">
            <v>78</v>
          </cell>
        </row>
        <row r="80">
          <cell r="A80" t="str">
            <v>Disolvente para pintura (especificar el tipo de disolvente que está utilizando)</v>
          </cell>
          <cell r="B80" t="str">
            <v>GALON</v>
          </cell>
          <cell r="C80">
            <v>14000</v>
          </cell>
          <cell r="E80">
            <v>13720.2</v>
          </cell>
          <cell r="G80">
            <v>14505</v>
          </cell>
          <cell r="H80">
            <v>-505</v>
          </cell>
          <cell r="K80">
            <v>79</v>
          </cell>
        </row>
        <row r="81">
          <cell r="A81" t="str">
            <v>Disolvente para pintura (especificar el tipo de disolvente que está utilizando - Ajustador Pintuco)</v>
          </cell>
          <cell r="B81" t="str">
            <v>GALON</v>
          </cell>
          <cell r="C81">
            <v>24000</v>
          </cell>
          <cell r="E81">
            <v>25329.599999999999</v>
          </cell>
          <cell r="G81">
            <v>26778</v>
          </cell>
          <cell r="H81">
            <v>-2778</v>
          </cell>
          <cell r="K81">
            <v>80</v>
          </cell>
        </row>
        <row r="82">
          <cell r="A82" t="str">
            <v>Ductos para tensionimiento</v>
          </cell>
          <cell r="B82" t="str">
            <v>M</v>
          </cell>
          <cell r="C82">
            <v>10000</v>
          </cell>
          <cell r="E82">
            <v>8858.7719821199989</v>
          </cell>
          <cell r="G82">
            <v>9365</v>
          </cell>
          <cell r="H82">
            <v>635</v>
          </cell>
          <cell r="K82">
            <v>81</v>
          </cell>
        </row>
        <row r="83">
          <cell r="A83" t="str">
            <v>Emulsión CRM</v>
          </cell>
          <cell r="B83" t="str">
            <v>LT</v>
          </cell>
          <cell r="C83">
            <v>1161.6000000000001</v>
          </cell>
          <cell r="E83">
            <v>721.89359999999999</v>
          </cell>
          <cell r="G83">
            <v>763</v>
          </cell>
          <cell r="H83">
            <v>398.60000000000014</v>
          </cell>
          <cell r="K83">
            <v>82</v>
          </cell>
        </row>
        <row r="84">
          <cell r="A84" t="str">
            <v>Emulsión modificada con polimeros CRMm</v>
          </cell>
          <cell r="B84" t="str">
            <v>LT</v>
          </cell>
          <cell r="C84">
            <v>2178.0000000000005</v>
          </cell>
          <cell r="E84">
            <v>1197.8789999999999</v>
          </cell>
          <cell r="G84">
            <v>1266</v>
          </cell>
          <cell r="H84">
            <v>912.00000000000045</v>
          </cell>
          <cell r="K84">
            <v>83</v>
          </cell>
        </row>
        <row r="85">
          <cell r="A85" t="str">
            <v>Emulsión CRL-0</v>
          </cell>
          <cell r="B85" t="str">
            <v>LT</v>
          </cell>
          <cell r="C85">
            <v>1815.0000000000005</v>
          </cell>
          <cell r="E85">
            <v>757.77719999999999</v>
          </cell>
          <cell r="G85">
            <v>801</v>
          </cell>
          <cell r="H85">
            <v>1014.0000000000005</v>
          </cell>
          <cell r="K85">
            <v>84</v>
          </cell>
        </row>
        <row r="86">
          <cell r="A86" t="str">
            <v>Emulsión CRL-1</v>
          </cell>
          <cell r="B86" t="str">
            <v>LT</v>
          </cell>
          <cell r="C86">
            <v>1210</v>
          </cell>
          <cell r="E86">
            <v>689.17619999999999</v>
          </cell>
          <cell r="G86">
            <v>729</v>
          </cell>
          <cell r="H86">
            <v>481</v>
          </cell>
          <cell r="K86">
            <v>85</v>
          </cell>
        </row>
        <row r="87">
          <cell r="A87" t="str">
            <v>Emulsión CRL-1h</v>
          </cell>
          <cell r="B87" t="str">
            <v>LT</v>
          </cell>
          <cell r="C87">
            <v>1331</v>
          </cell>
          <cell r="E87">
            <v>841.15380000000005</v>
          </cell>
          <cell r="G87">
            <v>889</v>
          </cell>
          <cell r="H87">
            <v>442</v>
          </cell>
          <cell r="K87">
            <v>86</v>
          </cell>
        </row>
        <row r="88">
          <cell r="A88" t="str">
            <v>Emulsión CRL-1hm</v>
          </cell>
          <cell r="B88" t="str">
            <v>LT</v>
          </cell>
          <cell r="C88">
            <v>1694.0000000000005</v>
          </cell>
          <cell r="E88">
            <v>1120.8348000000001</v>
          </cell>
          <cell r="G88">
            <v>1185</v>
          </cell>
          <cell r="H88">
            <v>509.00000000000045</v>
          </cell>
          <cell r="K88">
            <v>87</v>
          </cell>
        </row>
        <row r="89">
          <cell r="A89" t="str">
            <v>Emulsión CRR-1</v>
          </cell>
          <cell r="B89" t="str">
            <v>LT</v>
          </cell>
          <cell r="C89">
            <v>1210</v>
          </cell>
          <cell r="E89">
            <v>670.81223999999997</v>
          </cell>
          <cell r="G89">
            <v>709</v>
          </cell>
          <cell r="H89">
            <v>501</v>
          </cell>
          <cell r="K89">
            <v>88</v>
          </cell>
        </row>
        <row r="90">
          <cell r="A90" t="str">
            <v>Emulsión CRR-2</v>
          </cell>
          <cell r="B90" t="str">
            <v>LT</v>
          </cell>
          <cell r="C90">
            <v>1210</v>
          </cell>
          <cell r="E90">
            <v>670.81223999999997</v>
          </cell>
          <cell r="G90">
            <v>709</v>
          </cell>
          <cell r="H90">
            <v>501</v>
          </cell>
          <cell r="K90">
            <v>89</v>
          </cell>
        </row>
        <row r="91">
          <cell r="A91" t="str">
            <v>Emulsión CRR-1m</v>
          </cell>
          <cell r="B91" t="str">
            <v>LT</v>
          </cell>
          <cell r="C91">
            <v>1331</v>
          </cell>
          <cell r="E91">
            <v>905.53319999999997</v>
          </cell>
          <cell r="G91">
            <v>957</v>
          </cell>
          <cell r="H91">
            <v>374</v>
          </cell>
          <cell r="K91">
            <v>90</v>
          </cell>
        </row>
        <row r="92">
          <cell r="A92" t="str">
            <v>Emulsión CRR-2m</v>
          </cell>
          <cell r="B92" t="str">
            <v>LT</v>
          </cell>
          <cell r="C92">
            <v>1452.0000000000002</v>
          </cell>
          <cell r="E92">
            <v>905.53319999999997</v>
          </cell>
          <cell r="G92">
            <v>957</v>
          </cell>
          <cell r="H92">
            <v>495.00000000000023</v>
          </cell>
          <cell r="K92">
            <v>91</v>
          </cell>
        </row>
        <row r="93">
          <cell r="A93" t="str">
            <v>Esferas reflectivas</v>
          </cell>
          <cell r="B93" t="str">
            <v>KG</v>
          </cell>
          <cell r="C93">
            <v>4000</v>
          </cell>
          <cell r="E93">
            <v>3166.2</v>
          </cell>
          <cell r="G93">
            <v>3347</v>
          </cell>
          <cell r="H93">
            <v>653</v>
          </cell>
          <cell r="K93">
            <v>92</v>
          </cell>
        </row>
        <row r="94">
          <cell r="A94" t="str">
            <v>Estacas, Pintura, Tachuelas, Hilo (localización de estructuras y carreteras)</v>
          </cell>
          <cell r="B94" t="str">
            <v>GLOBAL</v>
          </cell>
          <cell r="C94">
            <v>31000</v>
          </cell>
          <cell r="E94">
            <v>26385</v>
          </cell>
          <cell r="G94">
            <v>27894</v>
          </cell>
          <cell r="H94">
            <v>3106</v>
          </cell>
          <cell r="K94">
            <v>93</v>
          </cell>
        </row>
        <row r="95">
          <cell r="A95" t="str">
            <v>Estoperol</v>
          </cell>
          <cell r="B95" t="str">
            <v>U</v>
          </cell>
          <cell r="C95">
            <v>4000</v>
          </cell>
          <cell r="K95">
            <v>94</v>
          </cell>
        </row>
        <row r="96">
          <cell r="A96" t="str">
            <v>Explosivos  75% (INDUGEL)</v>
          </cell>
          <cell r="B96" t="str">
            <v>LB</v>
          </cell>
          <cell r="C96">
            <v>6500</v>
          </cell>
          <cell r="E96">
            <v>4903.6594267199998</v>
          </cell>
          <cell r="G96">
            <v>5184</v>
          </cell>
          <cell r="H96">
            <v>1316</v>
          </cell>
          <cell r="K96">
            <v>95</v>
          </cell>
        </row>
        <row r="97">
          <cell r="A97" t="str">
            <v>Formaleta (gaviones, juntas de bordillos, juntas de cunetas, muros, concretos clase D,E, F y G)</v>
          </cell>
          <cell r="B97" t="str">
            <v>M²</v>
          </cell>
          <cell r="C97">
            <v>4600</v>
          </cell>
          <cell r="E97">
            <v>3759.0567548700001</v>
          </cell>
          <cell r="G97">
            <v>3974</v>
          </cell>
          <cell r="H97">
            <v>626</v>
          </cell>
          <cell r="K97">
            <v>96</v>
          </cell>
        </row>
        <row r="98">
          <cell r="A98" t="str">
            <v>Formaleta concreto clase A,B y C</v>
          </cell>
          <cell r="B98" t="str">
            <v>M²</v>
          </cell>
          <cell r="C98">
            <v>8000</v>
          </cell>
          <cell r="E98">
            <v>6164.9890747199997</v>
          </cell>
          <cell r="G98">
            <v>6518</v>
          </cell>
          <cell r="H98">
            <v>1482</v>
          </cell>
          <cell r="K98">
            <v>97</v>
          </cell>
        </row>
        <row r="99">
          <cell r="A99" t="str">
            <v>Formaleta para baranda de concreto</v>
          </cell>
          <cell r="B99" t="str">
            <v>M</v>
          </cell>
          <cell r="C99">
            <v>35000</v>
          </cell>
          <cell r="E99">
            <v>18321.576930179999</v>
          </cell>
          <cell r="G99">
            <v>19370</v>
          </cell>
          <cell r="H99">
            <v>15630</v>
          </cell>
          <cell r="K99">
            <v>98</v>
          </cell>
        </row>
        <row r="100">
          <cell r="A100" t="str">
            <v>Formaleta para muros</v>
          </cell>
          <cell r="B100" t="str">
            <v>M²</v>
          </cell>
          <cell r="C100">
            <v>7000</v>
          </cell>
          <cell r="E100">
            <v>5899.6905558979506</v>
          </cell>
          <cell r="G100">
            <v>6237</v>
          </cell>
          <cell r="H100">
            <v>763</v>
          </cell>
          <cell r="K100">
            <v>99</v>
          </cell>
        </row>
        <row r="101">
          <cell r="A101" t="str">
            <v>Formaleta, platina y accesorios (escamas en concreto)</v>
          </cell>
          <cell r="B101" t="str">
            <v>GLOBAL</v>
          </cell>
          <cell r="C101">
            <v>154000</v>
          </cell>
          <cell r="E101">
            <v>153560.92501787626</v>
          </cell>
          <cell r="G101">
            <v>162345</v>
          </cell>
          <cell r="H101">
            <v>-8345</v>
          </cell>
          <cell r="K101">
            <v>100</v>
          </cell>
        </row>
        <row r="102">
          <cell r="A102" t="str">
            <v>Fulminantes</v>
          </cell>
          <cell r="B102" t="str">
            <v>U</v>
          </cell>
          <cell r="C102">
            <v>900</v>
          </cell>
          <cell r="E102">
            <v>1571.902223546025</v>
          </cell>
          <cell r="G102">
            <v>1662</v>
          </cell>
          <cell r="H102">
            <v>-762</v>
          </cell>
          <cell r="K102">
            <v>101</v>
          </cell>
        </row>
        <row r="103">
          <cell r="A103" t="str">
            <v>Fundente</v>
          </cell>
          <cell r="B103" t="str">
            <v>KG</v>
          </cell>
          <cell r="C103">
            <v>24000</v>
          </cell>
          <cell r="E103">
            <v>23798.671060500004</v>
          </cell>
          <cell r="G103">
            <v>25160</v>
          </cell>
          <cell r="H103">
            <v>-1160</v>
          </cell>
          <cell r="K103">
            <v>102</v>
          </cell>
        </row>
        <row r="104">
          <cell r="A104" t="str">
            <v>Gas propano</v>
          </cell>
          <cell r="B104" t="str">
            <v>KG</v>
          </cell>
          <cell r="C104">
            <v>7400</v>
          </cell>
          <cell r="E104">
            <v>7734.5680946624998</v>
          </cell>
          <cell r="G104">
            <v>8177</v>
          </cell>
          <cell r="H104">
            <v>-777</v>
          </cell>
          <cell r="K104">
            <v>103</v>
          </cell>
        </row>
        <row r="105">
          <cell r="A105" t="str">
            <v>Geodren planar H=1m con tuberia de 4"</v>
          </cell>
          <cell r="B105" t="str">
            <v>Ml</v>
          </cell>
          <cell r="C105">
            <v>38000</v>
          </cell>
          <cell r="K105">
            <v>104</v>
          </cell>
        </row>
        <row r="106">
          <cell r="A106" t="str">
            <v>Geotextil NT-1600 o similar (provedores, Pavco,Tensar, Omnes u otros)</v>
          </cell>
          <cell r="B106" t="str">
            <v>M²</v>
          </cell>
          <cell r="C106">
            <v>3000</v>
          </cell>
          <cell r="E106">
            <v>2456</v>
          </cell>
          <cell r="G106">
            <v>2596</v>
          </cell>
          <cell r="H106">
            <v>404</v>
          </cell>
          <cell r="K106">
            <v>105</v>
          </cell>
        </row>
        <row r="107">
          <cell r="A107" t="str">
            <v>Geotextil T-2100 o similar (provedores Lafayet, Tensar, Omnes u otros)</v>
          </cell>
          <cell r="B107" t="str">
            <v>M²</v>
          </cell>
          <cell r="C107">
            <v>5000</v>
          </cell>
          <cell r="E107">
            <v>3647.4623999999999</v>
          </cell>
          <cell r="G107">
            <v>3856</v>
          </cell>
          <cell r="H107">
            <v>1144</v>
          </cell>
          <cell r="K107">
            <v>106</v>
          </cell>
        </row>
        <row r="108">
          <cell r="A108" t="str">
            <v>Geoterxtil T-2400 o similar (provedores Lafayet, Tensar, Omnes u otros)</v>
          </cell>
          <cell r="B108" t="str">
            <v>M²</v>
          </cell>
          <cell r="C108">
            <v>5100</v>
          </cell>
          <cell r="E108">
            <v>4113.9492</v>
          </cell>
          <cell r="G108">
            <v>4349</v>
          </cell>
          <cell r="H108">
            <v>751</v>
          </cell>
          <cell r="K108">
            <v>107</v>
          </cell>
        </row>
        <row r="109">
          <cell r="A109" t="str">
            <v>Geotextil NT-2500 o similar (provedores, Tensar, Omnes u otros)</v>
          </cell>
          <cell r="B109" t="str">
            <v>M²</v>
          </cell>
          <cell r="C109">
            <v>5000</v>
          </cell>
          <cell r="E109">
            <v>3748.7808</v>
          </cell>
          <cell r="G109">
            <v>3963</v>
          </cell>
          <cell r="H109">
            <v>1037</v>
          </cell>
          <cell r="K109">
            <v>108</v>
          </cell>
        </row>
        <row r="110">
          <cell r="A110" t="str">
            <v>Geotextil NT REPAV 450 o similar (provedores Lafayet, Tensar, Omnes u otros)</v>
          </cell>
          <cell r="B110" t="str">
            <v>M²</v>
          </cell>
          <cell r="C110">
            <v>4100</v>
          </cell>
          <cell r="E110">
            <v>3074.3802000000001</v>
          </cell>
          <cell r="G110">
            <v>3250</v>
          </cell>
          <cell r="H110">
            <v>850</v>
          </cell>
          <cell r="K110">
            <v>109</v>
          </cell>
        </row>
        <row r="111">
          <cell r="A111" t="str">
            <v>Grapas</v>
          </cell>
          <cell r="B111" t="str">
            <v>KG</v>
          </cell>
          <cell r="C111">
            <v>4000</v>
          </cell>
          <cell r="E111">
            <v>4116.0600000000004</v>
          </cell>
          <cell r="G111">
            <v>4351</v>
          </cell>
          <cell r="H111">
            <v>-351</v>
          </cell>
          <cell r="K111">
            <v>110</v>
          </cell>
        </row>
        <row r="112">
          <cell r="A112" t="str">
            <v>Grata de limpieza</v>
          </cell>
          <cell r="B112" t="str">
            <v>U</v>
          </cell>
          <cell r="C112">
            <v>2500</v>
          </cell>
          <cell r="D112" t="str">
            <v>U</v>
          </cell>
          <cell r="E112">
            <v>2436</v>
          </cell>
          <cell r="K112">
            <v>111</v>
          </cell>
        </row>
        <row r="113">
          <cell r="A113" t="str">
            <v>Grava</v>
          </cell>
          <cell r="B113" t="str">
            <v>M3</v>
          </cell>
          <cell r="C113">
            <v>40000</v>
          </cell>
          <cell r="K113">
            <v>112</v>
          </cell>
        </row>
        <row r="114">
          <cell r="A114" t="str">
            <v>Lechada para ductos (tensionamiento)</v>
          </cell>
          <cell r="B114" t="str">
            <v>LT</v>
          </cell>
          <cell r="C114">
            <v>3000</v>
          </cell>
          <cell r="E114">
            <v>898.68312630000003</v>
          </cell>
          <cell r="G114">
            <v>950</v>
          </cell>
          <cell r="H114">
            <v>2050</v>
          </cell>
          <cell r="K114">
            <v>113</v>
          </cell>
        </row>
        <row r="115">
          <cell r="A115" t="str">
            <v>Limpiador 1/4 de galón (anclajes)</v>
          </cell>
          <cell r="B115" t="str">
            <v>U</v>
          </cell>
          <cell r="C115">
            <v>24000</v>
          </cell>
          <cell r="E115">
            <v>26596.080000000002</v>
          </cell>
          <cell r="G115">
            <v>28117</v>
          </cell>
          <cell r="H115">
            <v>-4117</v>
          </cell>
          <cell r="K115">
            <v>114</v>
          </cell>
        </row>
        <row r="116">
          <cell r="A116" t="str">
            <v>Listón en guadua para empradizar</v>
          </cell>
          <cell r="B116" t="str">
            <v>M</v>
          </cell>
          <cell r="C116">
            <v>1500</v>
          </cell>
          <cell r="E116">
            <v>1266.48</v>
          </cell>
          <cell r="G116">
            <v>1339</v>
          </cell>
          <cell r="H116">
            <v>161</v>
          </cell>
          <cell r="K116">
            <v>115</v>
          </cell>
        </row>
        <row r="117">
          <cell r="A117" t="str">
            <v>Manguera de polietileno de 3"</v>
          </cell>
          <cell r="B117" t="str">
            <v>M</v>
          </cell>
          <cell r="C117">
            <v>6000</v>
          </cell>
          <cell r="E117">
            <v>5593.62</v>
          </cell>
          <cell r="G117">
            <v>5914</v>
          </cell>
          <cell r="H117">
            <v>86</v>
          </cell>
          <cell r="K117">
            <v>116</v>
          </cell>
        </row>
        <row r="118">
          <cell r="A118" t="str">
            <v>MALLA DE REFUERZO PDR-60 ELECTROSOLDADA</v>
          </cell>
          <cell r="B118" t="str">
            <v>KG</v>
          </cell>
          <cell r="C118">
            <v>4874</v>
          </cell>
          <cell r="K118">
            <v>117</v>
          </cell>
        </row>
        <row r="119">
          <cell r="A119" t="str">
            <v>MALLA DE REFUERZO, grafil de 7 mm y 10 x10 y L aprox =30 m</v>
          </cell>
          <cell r="B119" t="str">
            <v>M²</v>
          </cell>
          <cell r="C119">
            <v>15638.653069719043</v>
          </cell>
          <cell r="K119">
            <v>117</v>
          </cell>
          <cell r="M119">
            <v>22230</v>
          </cell>
        </row>
        <row r="120">
          <cell r="A120" t="str">
            <v>Malla de alambre electrosoldada</v>
          </cell>
          <cell r="B120" t="str">
            <v>M²</v>
          </cell>
          <cell r="C120">
            <v>10560</v>
          </cell>
          <cell r="K120">
            <v>118</v>
          </cell>
        </row>
        <row r="121">
          <cell r="A121" t="str">
            <v>Malla gallinero</v>
          </cell>
          <cell r="B121" t="str">
            <v>M²</v>
          </cell>
          <cell r="C121">
            <v>1600</v>
          </cell>
          <cell r="K121">
            <v>119</v>
          </cell>
          <cell r="M121">
            <v>8596156.4043421131</v>
          </cell>
        </row>
        <row r="122">
          <cell r="A122" t="str">
            <v>Malla para gaviones (2M3)  calibre 10  hueco 7,5X 7,5 cm</v>
          </cell>
          <cell r="B122" t="str">
            <v>U</v>
          </cell>
          <cell r="C122">
            <v>70000</v>
          </cell>
          <cell r="E122">
            <v>46437.599999999999</v>
          </cell>
          <cell r="G122">
            <v>49094</v>
          </cell>
          <cell r="H122">
            <v>20906</v>
          </cell>
          <cell r="K122">
            <v>120</v>
          </cell>
        </row>
        <row r="123">
          <cell r="A123" t="str">
            <v>Malla para gaviones (2M3)  calibre 10  hueco 10X 10 cm</v>
          </cell>
          <cell r="B123" t="str">
            <v>U</v>
          </cell>
          <cell r="C123">
            <v>70000</v>
          </cell>
          <cell r="K123">
            <v>121</v>
          </cell>
        </row>
        <row r="124">
          <cell r="A124" t="str">
            <v>Malla eslabonada, calibre 10, 6 ojos</v>
          </cell>
          <cell r="B124" t="str">
            <v>M²</v>
          </cell>
          <cell r="C124">
            <v>12500</v>
          </cell>
          <cell r="E124">
            <v>13298.04</v>
          </cell>
          <cell r="G124">
            <v>14059</v>
          </cell>
          <cell r="H124">
            <v>-1559</v>
          </cell>
          <cell r="K124">
            <v>122</v>
          </cell>
        </row>
        <row r="125">
          <cell r="A125" t="str">
            <v>Material de afirmado</v>
          </cell>
          <cell r="B125" t="str">
            <v>M³</v>
          </cell>
          <cell r="C125">
            <v>18000</v>
          </cell>
          <cell r="E125">
            <v>13192.5</v>
          </cell>
          <cell r="G125">
            <v>13947</v>
          </cell>
          <cell r="H125">
            <v>4053</v>
          </cell>
          <cell r="K125">
            <v>123</v>
          </cell>
        </row>
        <row r="126">
          <cell r="A126" t="str">
            <v>Material de afirmado de la zona</v>
          </cell>
          <cell r="B126" t="str">
            <v>M³</v>
          </cell>
          <cell r="C126">
            <v>8000</v>
          </cell>
          <cell r="E126">
            <v>8443.2000000000007</v>
          </cell>
          <cell r="G126">
            <v>8926</v>
          </cell>
          <cell r="H126">
            <v>-926</v>
          </cell>
          <cell r="K126">
            <v>124</v>
          </cell>
        </row>
        <row r="127">
          <cell r="A127" t="str">
            <v>Material de base</v>
          </cell>
          <cell r="B127" t="str">
            <v>M³</v>
          </cell>
          <cell r="C127">
            <v>35000</v>
          </cell>
          <cell r="E127">
            <v>20052.599999999999</v>
          </cell>
          <cell r="G127">
            <v>21200</v>
          </cell>
          <cell r="H127">
            <v>13800</v>
          </cell>
          <cell r="K127">
            <v>125</v>
          </cell>
        </row>
        <row r="128">
          <cell r="A128" t="str">
            <v>Material de la zona (para estabilizar bases)</v>
          </cell>
          <cell r="B128" t="str">
            <v>M³</v>
          </cell>
          <cell r="C128">
            <v>24000</v>
          </cell>
          <cell r="E128">
            <v>26389.326401220002</v>
          </cell>
          <cell r="G128">
            <v>27899</v>
          </cell>
          <cell r="H128">
            <v>-3899</v>
          </cell>
          <cell r="K128">
            <v>126</v>
          </cell>
        </row>
        <row r="129">
          <cell r="A129" t="str">
            <v>Material de base (gradación 1)</v>
          </cell>
          <cell r="B129" t="str">
            <v>M³</v>
          </cell>
          <cell r="C129">
            <v>32000</v>
          </cell>
          <cell r="E129">
            <v>20052.599999999999</v>
          </cell>
          <cell r="G129">
            <v>21200</v>
          </cell>
          <cell r="H129">
            <v>10800</v>
          </cell>
          <cell r="K129">
            <v>127</v>
          </cell>
        </row>
        <row r="130">
          <cell r="A130" t="str">
            <v>Material de base (gradación 2)</v>
          </cell>
          <cell r="B130" t="str">
            <v>M³</v>
          </cell>
          <cell r="C130">
            <v>32000</v>
          </cell>
          <cell r="E130">
            <v>20052.599999999999</v>
          </cell>
          <cell r="G130">
            <v>21200</v>
          </cell>
          <cell r="H130">
            <v>10800</v>
          </cell>
          <cell r="K130">
            <v>128</v>
          </cell>
        </row>
        <row r="131">
          <cell r="A131" t="str">
            <v>Material de base (gradación 3)</v>
          </cell>
          <cell r="B131" t="str">
            <v>M³</v>
          </cell>
          <cell r="C131">
            <v>32000</v>
          </cell>
          <cell r="E131">
            <v>20052.599999999999</v>
          </cell>
          <cell r="G131">
            <v>21200</v>
          </cell>
          <cell r="H131">
            <v>10800</v>
          </cell>
          <cell r="K131">
            <v>129</v>
          </cell>
        </row>
        <row r="132">
          <cell r="A132" t="str">
            <v>Material para pedraplén</v>
          </cell>
          <cell r="B132" t="str">
            <v>M³</v>
          </cell>
          <cell r="C132">
            <v>25000</v>
          </cell>
          <cell r="E132">
            <v>17139.696</v>
          </cell>
          <cell r="G132">
            <v>18120</v>
          </cell>
          <cell r="H132">
            <v>6880</v>
          </cell>
          <cell r="K132">
            <v>130</v>
          </cell>
        </row>
        <row r="133">
          <cell r="A133" t="str">
            <v>Material de Sub- Base para bacheo</v>
          </cell>
          <cell r="B133" t="str">
            <v>M³</v>
          </cell>
          <cell r="C133">
            <v>31000</v>
          </cell>
          <cell r="E133">
            <v>18997.2</v>
          </cell>
          <cell r="G133">
            <v>20084</v>
          </cell>
          <cell r="H133">
            <v>10916</v>
          </cell>
          <cell r="K133">
            <v>131</v>
          </cell>
        </row>
        <row r="134">
          <cell r="A134" t="str">
            <v>Material de Sub- Base SBG-1</v>
          </cell>
          <cell r="B134" t="str">
            <v>M³</v>
          </cell>
          <cell r="C134">
            <v>30000</v>
          </cell>
          <cell r="E134">
            <v>18997.2</v>
          </cell>
          <cell r="G134">
            <v>20084</v>
          </cell>
          <cell r="H134">
            <v>9916</v>
          </cell>
          <cell r="K134">
            <v>132</v>
          </cell>
        </row>
        <row r="135">
          <cell r="A135" t="str">
            <v>Material de Sub- Base SBG-2</v>
          </cell>
          <cell r="B135" t="str">
            <v>M³</v>
          </cell>
          <cell r="C135">
            <v>30000</v>
          </cell>
          <cell r="E135">
            <v>18997.2</v>
          </cell>
          <cell r="G135">
            <v>20084</v>
          </cell>
          <cell r="H135">
            <v>9916</v>
          </cell>
          <cell r="K135">
            <v>133</v>
          </cell>
        </row>
        <row r="136">
          <cell r="A136" t="str">
            <v>Material de Sub- Base SBG-3</v>
          </cell>
          <cell r="B136" t="str">
            <v>M³</v>
          </cell>
          <cell r="C136">
            <v>30000</v>
          </cell>
          <cell r="E136">
            <v>18997.2</v>
          </cell>
          <cell r="G136">
            <v>20084</v>
          </cell>
          <cell r="H136">
            <v>9916</v>
          </cell>
          <cell r="K136">
            <v>134</v>
          </cell>
        </row>
        <row r="137">
          <cell r="A137" t="str">
            <v>Material seleccionado del Relleno</v>
          </cell>
          <cell r="B137" t="str">
            <v>M³</v>
          </cell>
          <cell r="C137">
            <v>17000</v>
          </cell>
          <cell r="E137">
            <v>18997.2</v>
          </cell>
          <cell r="G137">
            <v>20084</v>
          </cell>
          <cell r="H137">
            <v>-3084</v>
          </cell>
          <cell r="K137">
            <v>135</v>
          </cell>
        </row>
        <row r="138">
          <cell r="A138" t="str">
            <v>Material drenante (3")</v>
          </cell>
          <cell r="B138" t="str">
            <v>M³</v>
          </cell>
          <cell r="C138">
            <v>25000</v>
          </cell>
          <cell r="E138">
            <v>31662</v>
          </cell>
          <cell r="G138">
            <v>33473</v>
          </cell>
          <cell r="H138">
            <v>-8473</v>
          </cell>
          <cell r="K138">
            <v>136</v>
          </cell>
        </row>
        <row r="139">
          <cell r="A139" t="str">
            <v>Material filtrante (6")</v>
          </cell>
          <cell r="B139" t="str">
            <v>M³</v>
          </cell>
          <cell r="C139">
            <v>25000</v>
          </cell>
          <cell r="E139">
            <v>31662</v>
          </cell>
          <cell r="G139">
            <v>33473</v>
          </cell>
          <cell r="H139">
            <v>-8473</v>
          </cell>
          <cell r="K139">
            <v>137</v>
          </cell>
        </row>
        <row r="140">
          <cell r="A140" t="str">
            <v>Mecha Lenta</v>
          </cell>
          <cell r="B140" t="str">
            <v>M</v>
          </cell>
          <cell r="C140">
            <v>1000</v>
          </cell>
          <cell r="E140">
            <v>1142.3362109040002</v>
          </cell>
          <cell r="G140">
            <v>1208</v>
          </cell>
          <cell r="H140">
            <v>-208</v>
          </cell>
          <cell r="K140">
            <v>138</v>
          </cell>
        </row>
        <row r="141">
          <cell r="A141" t="str">
            <v>Mezcla abierta en caliente MAC-1</v>
          </cell>
          <cell r="B141" t="str">
            <v>M³</v>
          </cell>
          <cell r="C141">
            <v>278300.00000000006</v>
          </cell>
          <cell r="E141">
            <v>241575.77685493353</v>
          </cell>
          <cell r="G141">
            <v>255394</v>
          </cell>
          <cell r="H141">
            <v>22906.000000000058</v>
          </cell>
          <cell r="K141">
            <v>139</v>
          </cell>
        </row>
        <row r="142">
          <cell r="A142" t="str">
            <v>Mezcla abierta en caliente MAC-2</v>
          </cell>
          <cell r="B142" t="str">
            <v>M³</v>
          </cell>
          <cell r="C142">
            <v>314600</v>
          </cell>
          <cell r="E142">
            <v>248846.83749894152</v>
          </cell>
          <cell r="G142">
            <v>263081</v>
          </cell>
          <cell r="H142">
            <v>51519</v>
          </cell>
          <cell r="K142">
            <v>140</v>
          </cell>
        </row>
        <row r="143">
          <cell r="A143" t="str">
            <v>Mezcla abierta en caliente MAC-3</v>
          </cell>
          <cell r="B143" t="str">
            <v>M³</v>
          </cell>
          <cell r="C143">
            <v>338800</v>
          </cell>
          <cell r="E143">
            <v>260652.111615</v>
          </cell>
          <cell r="G143">
            <v>275561</v>
          </cell>
          <cell r="H143">
            <v>63239</v>
          </cell>
          <cell r="K143">
            <v>141</v>
          </cell>
        </row>
        <row r="144">
          <cell r="A144" t="str">
            <v>mezcla abierta en frio MAF-1</v>
          </cell>
          <cell r="B144" t="str">
            <v>M³</v>
          </cell>
          <cell r="C144">
            <v>363000.00000000006</v>
          </cell>
          <cell r="E144">
            <v>257634.21347051853</v>
          </cell>
          <cell r="G144">
            <v>272371</v>
          </cell>
          <cell r="H144">
            <v>90629.000000000058</v>
          </cell>
          <cell r="K144">
            <v>142</v>
          </cell>
        </row>
        <row r="145">
          <cell r="A145" t="str">
            <v>mezcla abierta en frio MAF-2</v>
          </cell>
          <cell r="B145" t="str">
            <v>M³</v>
          </cell>
          <cell r="C145">
            <v>326700</v>
          </cell>
          <cell r="E145">
            <v>213292.75620460499</v>
          </cell>
          <cell r="G145">
            <v>225493</v>
          </cell>
          <cell r="H145">
            <v>101207</v>
          </cell>
          <cell r="K145">
            <v>143</v>
          </cell>
        </row>
        <row r="146">
          <cell r="A146" t="str">
            <v>mezcla abierta en frio MAF-3</v>
          </cell>
          <cell r="B146" t="str">
            <v>M³</v>
          </cell>
          <cell r="C146">
            <v>326700</v>
          </cell>
          <cell r="E146">
            <v>220872.06630234903</v>
          </cell>
          <cell r="G146">
            <v>233506</v>
          </cell>
          <cell r="H146">
            <v>93194</v>
          </cell>
          <cell r="K146">
            <v>144</v>
          </cell>
        </row>
        <row r="147">
          <cell r="A147" t="str">
            <v>Mezcla densa en caliente MDC-0</v>
          </cell>
          <cell r="B147" t="str">
            <v>M³</v>
          </cell>
          <cell r="C147">
            <v>332750</v>
          </cell>
          <cell r="D147">
            <v>243165</v>
          </cell>
          <cell r="E147">
            <v>241180.008</v>
          </cell>
          <cell r="G147">
            <v>254976</v>
          </cell>
          <cell r="H147">
            <v>77774</v>
          </cell>
          <cell r="K147">
            <v>145</v>
          </cell>
        </row>
        <row r="148">
          <cell r="A148" t="str">
            <v>Mezcla densa en caliente MDC-1</v>
          </cell>
          <cell r="B148" t="str">
            <v>M³</v>
          </cell>
          <cell r="C148">
            <v>338800</v>
          </cell>
          <cell r="D148">
            <v>248820</v>
          </cell>
          <cell r="E148">
            <v>241180.008</v>
          </cell>
          <cell r="G148">
            <v>254976</v>
          </cell>
          <cell r="H148">
            <v>83824</v>
          </cell>
          <cell r="K148">
            <v>146</v>
          </cell>
        </row>
        <row r="149">
          <cell r="A149" t="str">
            <v>Mezcla densa en caliente MDC-2</v>
          </cell>
          <cell r="B149" t="str">
            <v>M³</v>
          </cell>
          <cell r="C149">
            <v>350900</v>
          </cell>
          <cell r="D149">
            <v>260130</v>
          </cell>
          <cell r="E149">
            <v>241180.008</v>
          </cell>
          <cell r="G149">
            <v>248842</v>
          </cell>
          <cell r="H149">
            <v>102058</v>
          </cell>
          <cell r="K149">
            <v>147</v>
          </cell>
        </row>
        <row r="150">
          <cell r="A150" t="str">
            <v>Mezcla densa en caliente MDC-3</v>
          </cell>
          <cell r="B150" t="str">
            <v>M³</v>
          </cell>
          <cell r="C150">
            <v>350900</v>
          </cell>
          <cell r="E150">
            <v>241180.008</v>
          </cell>
          <cell r="G150">
            <v>254976</v>
          </cell>
          <cell r="H150">
            <v>95924</v>
          </cell>
          <cell r="K150">
            <v>148</v>
          </cell>
        </row>
        <row r="151">
          <cell r="A151" t="str">
            <v>Mezcla densa en frio MDF-1</v>
          </cell>
          <cell r="B151" t="str">
            <v>M³</v>
          </cell>
          <cell r="C151">
            <v>332750</v>
          </cell>
          <cell r="E151">
            <v>201085.36199999999</v>
          </cell>
          <cell r="G151">
            <v>212587</v>
          </cell>
          <cell r="H151">
            <v>120163</v>
          </cell>
          <cell r="K151">
            <v>149</v>
          </cell>
        </row>
        <row r="152">
          <cell r="A152" t="str">
            <v>Mezcla densa en frio MDF-2</v>
          </cell>
          <cell r="B152" t="str">
            <v>M³</v>
          </cell>
          <cell r="C152">
            <v>332750</v>
          </cell>
          <cell r="E152">
            <v>201085.36199999999</v>
          </cell>
          <cell r="G152">
            <v>212587</v>
          </cell>
          <cell r="H152">
            <v>120163</v>
          </cell>
          <cell r="K152">
            <v>150</v>
          </cell>
        </row>
        <row r="153">
          <cell r="A153" t="str">
            <v>Mezcla densa en frio MDF-3</v>
          </cell>
          <cell r="B153" t="str">
            <v>M³</v>
          </cell>
          <cell r="C153">
            <v>332750</v>
          </cell>
          <cell r="E153">
            <v>201085.36199999999</v>
          </cell>
          <cell r="G153">
            <v>212587</v>
          </cell>
          <cell r="H153">
            <v>120163</v>
          </cell>
          <cell r="K153">
            <v>151</v>
          </cell>
        </row>
        <row r="154">
          <cell r="A154" t="str">
            <v>Mezcla discontinua en caliente M-1</v>
          </cell>
          <cell r="B154" t="str">
            <v>M³</v>
          </cell>
          <cell r="C154">
            <v>235950.00000000006</v>
          </cell>
          <cell r="E154">
            <v>137278.66756731749</v>
          </cell>
          <cell r="G154">
            <v>145131</v>
          </cell>
          <cell r="H154">
            <v>90819.000000000058</v>
          </cell>
          <cell r="K154">
            <v>152</v>
          </cell>
        </row>
        <row r="155">
          <cell r="A155" t="str">
            <v>Mezcla discontinua en caliente M-2</v>
          </cell>
          <cell r="B155" t="str">
            <v>M³</v>
          </cell>
          <cell r="C155">
            <v>193600.00000000003</v>
          </cell>
          <cell r="E155">
            <v>134612.08313849103</v>
          </cell>
          <cell r="G155">
            <v>142312</v>
          </cell>
          <cell r="H155">
            <v>51288.000000000029</v>
          </cell>
          <cell r="K155">
            <v>153</v>
          </cell>
        </row>
        <row r="156">
          <cell r="A156" t="str">
            <v>Mezcla discontinua en caliente F-1</v>
          </cell>
          <cell r="B156" t="str">
            <v>M³</v>
          </cell>
          <cell r="C156">
            <v>193600.00000000003</v>
          </cell>
          <cell r="E156">
            <v>136878.62323949102</v>
          </cell>
          <cell r="G156">
            <v>144708</v>
          </cell>
          <cell r="H156">
            <v>48892.000000000029</v>
          </cell>
          <cell r="K156">
            <v>154</v>
          </cell>
        </row>
        <row r="157">
          <cell r="A157" t="str">
            <v>Mezcla discontinua en caliente F-2</v>
          </cell>
          <cell r="B157" t="str">
            <v>M³</v>
          </cell>
          <cell r="C157">
            <v>193600.00000000003</v>
          </cell>
          <cell r="E157">
            <v>134612.08313849103</v>
          </cell>
          <cell r="G157">
            <v>142312</v>
          </cell>
          <cell r="H157">
            <v>51288.000000000029</v>
          </cell>
          <cell r="K157">
            <v>155</v>
          </cell>
        </row>
        <row r="158">
          <cell r="A158" t="str">
            <v>Nutrientes (para remoción de especies vegetales) (dap, triple 15 o similar) (item 201.9)</v>
          </cell>
          <cell r="B158" t="str">
            <v>KG</v>
          </cell>
          <cell r="C158">
            <v>1600</v>
          </cell>
          <cell r="E158">
            <v>1087.0619999999999</v>
          </cell>
          <cell r="G158">
            <v>1149</v>
          </cell>
          <cell r="H158">
            <v>451</v>
          </cell>
          <cell r="K158">
            <v>156</v>
          </cell>
        </row>
        <row r="159">
          <cell r="A159" t="str">
            <v>Obra falsa concreto clase A y B (puntal de 3m metálico)</v>
          </cell>
          <cell r="B159" t="str">
            <v>M²</v>
          </cell>
          <cell r="C159">
            <v>43000</v>
          </cell>
          <cell r="E159">
            <v>43669.428125967002</v>
          </cell>
          <cell r="G159">
            <v>46167</v>
          </cell>
          <cell r="H159">
            <v>-3167</v>
          </cell>
          <cell r="K159">
            <v>157</v>
          </cell>
        </row>
        <row r="160">
          <cell r="A160" t="str">
            <v>Oxigeno industrial</v>
          </cell>
          <cell r="B160" t="str">
            <v>KG</v>
          </cell>
          <cell r="C160">
            <v>8000</v>
          </cell>
          <cell r="E160">
            <v>8499.5253787500005</v>
          </cell>
          <cell r="G160">
            <v>8986</v>
          </cell>
          <cell r="H160">
            <v>-986</v>
          </cell>
          <cell r="K160">
            <v>158</v>
          </cell>
        </row>
        <row r="161">
          <cell r="A161" t="str">
            <v>Paral en madera rolliza de 3" (tablestacados)</v>
          </cell>
          <cell r="B161" t="str">
            <v>M</v>
          </cell>
          <cell r="C161">
            <v>5500</v>
          </cell>
          <cell r="E161">
            <v>2040.0881999999999</v>
          </cell>
          <cell r="G161">
            <v>2157</v>
          </cell>
          <cell r="H161">
            <v>3343</v>
          </cell>
          <cell r="K161">
            <v>159</v>
          </cell>
        </row>
        <row r="162">
          <cell r="A162" t="str">
            <v>Paral en madera rolliza de 6" y 5m de longitud (tablestacados)</v>
          </cell>
          <cell r="B162" t="str">
            <v>U</v>
          </cell>
          <cell r="C162">
            <v>70000</v>
          </cell>
          <cell r="E162">
            <v>12242.64</v>
          </cell>
          <cell r="G162">
            <v>12943</v>
          </cell>
          <cell r="H162">
            <v>57057</v>
          </cell>
          <cell r="K162">
            <v>160</v>
          </cell>
        </row>
        <row r="163">
          <cell r="A163" t="str">
            <v>Paral en madera rolliza de 5" y 4,5m de longitud (tablestacados)</v>
          </cell>
          <cell r="B163" t="str">
            <v>U</v>
          </cell>
          <cell r="C163">
            <v>80000</v>
          </cell>
          <cell r="E163">
            <v>12242.64</v>
          </cell>
          <cell r="G163">
            <v>12943</v>
          </cell>
          <cell r="H163">
            <v>67057</v>
          </cell>
          <cell r="K163">
            <v>161</v>
          </cell>
        </row>
        <row r="164">
          <cell r="A164" t="str">
            <v>Paral en madera rolliza de 6" y 8m de longitud (tablestacados)</v>
          </cell>
          <cell r="B164" t="str">
            <v>U</v>
          </cell>
          <cell r="C164">
            <v>71000</v>
          </cell>
          <cell r="E164">
            <v>19588.223999999998</v>
          </cell>
          <cell r="G164">
            <v>20709</v>
          </cell>
          <cell r="H164">
            <v>50291</v>
          </cell>
          <cell r="K164">
            <v>162</v>
          </cell>
        </row>
        <row r="165">
          <cell r="A165" t="str">
            <v>Pegante epóxico</v>
          </cell>
          <cell r="B165" t="str">
            <v>KG</v>
          </cell>
          <cell r="C165">
            <v>30000</v>
          </cell>
          <cell r="E165">
            <v>52031.22</v>
          </cell>
          <cell r="G165">
            <v>55007</v>
          </cell>
          <cell r="H165">
            <v>-25007</v>
          </cell>
          <cell r="K165">
            <v>163</v>
          </cell>
        </row>
        <row r="166">
          <cell r="A166" t="str">
            <v>Pegante plastico</v>
          </cell>
          <cell r="B166" t="str">
            <v>Kg</v>
          </cell>
          <cell r="C166">
            <v>36000</v>
          </cell>
          <cell r="K166">
            <v>164</v>
          </cell>
        </row>
        <row r="167">
          <cell r="A167" t="str">
            <v>Piedra para concreto ciclópeo (rajón o canto rodado)</v>
          </cell>
          <cell r="B167" t="str">
            <v>M³</v>
          </cell>
          <cell r="C167">
            <v>25000</v>
          </cell>
          <cell r="E167">
            <v>17139.696</v>
          </cell>
          <cell r="G167">
            <v>18120</v>
          </cell>
          <cell r="H167">
            <v>6880</v>
          </cell>
          <cell r="K167">
            <v>165</v>
          </cell>
          <cell r="M167" t="str">
            <v>En planta</v>
          </cell>
        </row>
        <row r="168">
          <cell r="A168" t="str">
            <v>Piedra para gavión</v>
          </cell>
          <cell r="B168" t="str">
            <v>M³</v>
          </cell>
          <cell r="C168">
            <v>33000</v>
          </cell>
          <cell r="E168">
            <v>17139.696</v>
          </cell>
          <cell r="G168">
            <v>18120</v>
          </cell>
          <cell r="H168">
            <v>14880</v>
          </cell>
          <cell r="K168">
            <v>166</v>
          </cell>
          <cell r="M168" t="str">
            <v>En planta</v>
          </cell>
        </row>
        <row r="169">
          <cell r="A169" t="str">
            <v xml:space="preserve">Pintura acrilica, esmalte o similar </v>
          </cell>
          <cell r="B169" t="str">
            <v>GALON</v>
          </cell>
          <cell r="C169">
            <v>67000</v>
          </cell>
          <cell r="E169">
            <v>52242.3</v>
          </cell>
          <cell r="G169">
            <v>55231</v>
          </cell>
          <cell r="H169">
            <v>11769</v>
          </cell>
          <cell r="K169">
            <v>167</v>
          </cell>
        </row>
        <row r="170">
          <cell r="A170" t="str">
            <v>Pintura acrilica pura para tráfico</v>
          </cell>
          <cell r="B170" t="str">
            <v>GALON</v>
          </cell>
          <cell r="C170">
            <v>77000</v>
          </cell>
          <cell r="E170">
            <v>68601</v>
          </cell>
          <cell r="G170">
            <v>72525</v>
          </cell>
          <cell r="H170">
            <v>4475</v>
          </cell>
          <cell r="K170">
            <v>168</v>
          </cell>
        </row>
        <row r="171">
          <cell r="A171" t="str">
            <v>Pintura anticorrosiva</v>
          </cell>
          <cell r="B171" t="str">
            <v>GALON</v>
          </cell>
          <cell r="C171">
            <v>49000</v>
          </cell>
          <cell r="E171">
            <v>28495.8</v>
          </cell>
          <cell r="G171">
            <v>30126</v>
          </cell>
          <cell r="H171">
            <v>18874</v>
          </cell>
          <cell r="K171">
            <v>169</v>
          </cell>
        </row>
        <row r="172">
          <cell r="A172" t="str">
            <v>Pintura termoplastica</v>
          </cell>
          <cell r="B172" t="str">
            <v>GALON</v>
          </cell>
          <cell r="C172">
            <v>78000</v>
          </cell>
          <cell r="K172">
            <v>170</v>
          </cell>
        </row>
        <row r="173">
          <cell r="A173" t="str">
            <v>Pilote en madera barbosco de 15*15</v>
          </cell>
          <cell r="B173" t="str">
            <v>M</v>
          </cell>
          <cell r="C173">
            <v>35000</v>
          </cell>
          <cell r="E173">
            <v>26596.080000000002</v>
          </cell>
          <cell r="G173">
            <v>28117</v>
          </cell>
          <cell r="H173">
            <v>6883</v>
          </cell>
          <cell r="K173">
            <v>171</v>
          </cell>
          <cell r="M173">
            <v>27500</v>
          </cell>
        </row>
        <row r="174">
          <cell r="A174" t="str">
            <v>Platina de 1" x 1/4" (cerramiento en malla)</v>
          </cell>
          <cell r="B174" t="str">
            <v>M</v>
          </cell>
          <cell r="C174">
            <v>5000</v>
          </cell>
          <cell r="E174">
            <v>3515.5374000000002</v>
          </cell>
          <cell r="G174">
            <v>3717</v>
          </cell>
          <cell r="H174">
            <v>1283</v>
          </cell>
          <cell r="K174">
            <v>172</v>
          </cell>
        </row>
        <row r="175">
          <cell r="A175" t="str">
            <v xml:space="preserve">Poste de madera para cercas </v>
          </cell>
          <cell r="B175" t="str">
            <v>U</v>
          </cell>
          <cell r="C175">
            <v>9000</v>
          </cell>
          <cell r="E175">
            <v>6332.4</v>
          </cell>
          <cell r="G175">
            <v>6695</v>
          </cell>
          <cell r="H175">
            <v>2305</v>
          </cell>
          <cell r="K175">
            <v>173</v>
          </cell>
        </row>
        <row r="176">
          <cell r="A176" t="str">
            <v>Poste kilometraje</v>
          </cell>
          <cell r="B176" t="str">
            <v>U</v>
          </cell>
          <cell r="C176">
            <v>97000</v>
          </cell>
          <cell r="E176">
            <v>94986</v>
          </cell>
          <cell r="G176">
            <v>100419</v>
          </cell>
          <cell r="H176">
            <v>-3419</v>
          </cell>
          <cell r="K176">
            <v>174</v>
          </cell>
        </row>
        <row r="177">
          <cell r="A177" t="str">
            <v>Poste en angulo de 2*2*1/4 de 3,5m para señal</v>
          </cell>
          <cell r="B177" t="str">
            <v>U</v>
          </cell>
          <cell r="C177">
            <v>77000</v>
          </cell>
          <cell r="E177">
            <v>63324</v>
          </cell>
          <cell r="G177">
            <v>66946</v>
          </cell>
          <cell r="H177">
            <v>10054</v>
          </cell>
          <cell r="K177">
            <v>175</v>
          </cell>
        </row>
        <row r="178">
          <cell r="A178" t="str">
            <v>Postes de concreto para cercas</v>
          </cell>
          <cell r="B178" t="str">
            <v>U</v>
          </cell>
          <cell r="C178">
            <v>26000</v>
          </cell>
          <cell r="E178">
            <v>21952.32</v>
          </cell>
          <cell r="G178">
            <v>23208</v>
          </cell>
          <cell r="H178">
            <v>2792</v>
          </cell>
          <cell r="K178">
            <v>176</v>
          </cell>
        </row>
        <row r="179">
          <cell r="A179" t="str">
            <v>Postes para defensa metálica (1,80m)</v>
          </cell>
          <cell r="B179" t="str">
            <v>U</v>
          </cell>
          <cell r="C179">
            <v>136000</v>
          </cell>
          <cell r="E179">
            <v>107650.8</v>
          </cell>
          <cell r="G179">
            <v>113808</v>
          </cell>
          <cell r="H179">
            <v>22192</v>
          </cell>
          <cell r="K179">
            <v>177</v>
          </cell>
        </row>
        <row r="180">
          <cell r="A180" t="str">
            <v>Quimico estabilizante (PROBASE)</v>
          </cell>
          <cell r="B180" t="str">
            <v>LT</v>
          </cell>
          <cell r="C180">
            <v>57000</v>
          </cell>
          <cell r="E180">
            <v>57116.810545200002</v>
          </cell>
          <cell r="G180">
            <v>60384</v>
          </cell>
          <cell r="H180">
            <v>-3384</v>
          </cell>
          <cell r="K180">
            <v>178</v>
          </cell>
        </row>
        <row r="181">
          <cell r="A181" t="str">
            <v>Remaches</v>
          </cell>
          <cell r="B181" t="str">
            <v>U</v>
          </cell>
          <cell r="C181">
            <v>50</v>
          </cell>
          <cell r="K181">
            <v>179</v>
          </cell>
        </row>
        <row r="182">
          <cell r="A182" t="str">
            <v xml:space="preserve">Resina termoplastica </v>
          </cell>
          <cell r="B182" t="str">
            <v>KG</v>
          </cell>
          <cell r="C182">
            <v>5400</v>
          </cell>
          <cell r="E182">
            <v>4749.3</v>
          </cell>
          <cell r="G182">
            <v>5021</v>
          </cell>
          <cell r="H182">
            <v>379</v>
          </cell>
          <cell r="K182">
            <v>180</v>
          </cell>
        </row>
        <row r="183">
          <cell r="A183" t="str">
            <v>Riego de Liga (CRR-1 )</v>
          </cell>
          <cell r="B183" t="str">
            <v>M²</v>
          </cell>
          <cell r="C183">
            <v>860</v>
          </cell>
          <cell r="K183">
            <v>181</v>
          </cell>
        </row>
        <row r="184">
          <cell r="A184" t="str">
            <v>Riego de Liga (CRR-2)</v>
          </cell>
          <cell r="B184" t="str">
            <v>M²</v>
          </cell>
          <cell r="C184">
            <v>870</v>
          </cell>
          <cell r="E184">
            <v>527.70000000000005</v>
          </cell>
          <cell r="G184">
            <v>558</v>
          </cell>
          <cell r="H184">
            <v>312</v>
          </cell>
          <cell r="K184">
            <v>182</v>
          </cell>
        </row>
        <row r="185">
          <cell r="A185" t="str">
            <v>Salida en PVC D=2"</v>
          </cell>
          <cell r="B185" t="str">
            <v>U</v>
          </cell>
          <cell r="C185">
            <v>1300</v>
          </cell>
          <cell r="E185">
            <v>949.86</v>
          </cell>
          <cell r="G185">
            <v>1004</v>
          </cell>
          <cell r="H185">
            <v>296</v>
          </cell>
          <cell r="K185">
            <v>183</v>
          </cell>
        </row>
        <row r="186">
          <cell r="A186" t="str">
            <v>Sección final de defensa metálica</v>
          </cell>
          <cell r="B186" t="str">
            <v>U</v>
          </cell>
          <cell r="C186">
            <v>58000</v>
          </cell>
          <cell r="E186">
            <v>52770</v>
          </cell>
          <cell r="G186">
            <v>55788</v>
          </cell>
          <cell r="H186">
            <v>2212</v>
          </cell>
          <cell r="K186">
            <v>184</v>
          </cell>
        </row>
        <row r="187">
          <cell r="A187" t="str">
            <v>Seccion de tope o en u</v>
          </cell>
          <cell r="B187" t="str">
            <v>U</v>
          </cell>
          <cell r="C187">
            <v>58000</v>
          </cell>
          <cell r="K187">
            <v>185</v>
          </cell>
        </row>
        <row r="188">
          <cell r="A188" t="str">
            <v>Sello de silicona o sellador autonivelante</v>
          </cell>
          <cell r="B188" t="str">
            <v>M</v>
          </cell>
          <cell r="C188">
            <v>4100</v>
          </cell>
          <cell r="E188">
            <v>4108.1039304240003</v>
          </cell>
          <cell r="G188">
            <v>4343</v>
          </cell>
          <cell r="H188">
            <v>-243</v>
          </cell>
          <cell r="K188">
            <v>186</v>
          </cell>
        </row>
        <row r="189">
          <cell r="A189" t="str">
            <v>Semillas para empradizar</v>
          </cell>
          <cell r="B189" t="str">
            <v>KG</v>
          </cell>
          <cell r="C189">
            <v>20000</v>
          </cell>
          <cell r="E189">
            <v>11332.700505000001</v>
          </cell>
          <cell r="G189">
            <v>11981</v>
          </cell>
          <cell r="H189">
            <v>8019</v>
          </cell>
          <cell r="K189">
            <v>187</v>
          </cell>
        </row>
        <row r="190">
          <cell r="A190" t="str">
            <v xml:space="preserve">Señal (grupo 2). Tablero en lámina galvanizado de 1,2m*0,4m, calibre 16, reflectivo tipo 1. </v>
          </cell>
          <cell r="B190" t="str">
            <v>U</v>
          </cell>
          <cell r="C190">
            <v>101000</v>
          </cell>
          <cell r="E190">
            <v>149360.20800000001</v>
          </cell>
          <cell r="G190">
            <v>157904</v>
          </cell>
          <cell r="H190">
            <v>-56904</v>
          </cell>
          <cell r="K190">
            <v>188</v>
          </cell>
        </row>
        <row r="191">
          <cell r="A191" t="str">
            <v>Señal (grupo 1). Tablero en lámina galvanizada de 75cm*75cm, calibre 16, reflectivo tipo 1.</v>
          </cell>
          <cell r="B191" t="str">
            <v>U</v>
          </cell>
          <cell r="C191">
            <v>121000</v>
          </cell>
          <cell r="E191">
            <v>275459.40000000002</v>
          </cell>
          <cell r="G191">
            <v>291216</v>
          </cell>
          <cell r="H191">
            <v>-170216</v>
          </cell>
          <cell r="K191">
            <v>189</v>
          </cell>
        </row>
        <row r="192">
          <cell r="A192" t="str">
            <v xml:space="preserve">Señal (grupo 5). Tablero en lámina galvanizado de 0,90m*1,13m, calibre 16, reflectivo tipo 1. </v>
          </cell>
          <cell r="B192" t="str">
            <v>U</v>
          </cell>
          <cell r="C192">
            <v>242000</v>
          </cell>
          <cell r="D192">
            <v>1.0169999999999999</v>
          </cell>
          <cell r="E192">
            <v>367279.2</v>
          </cell>
          <cell r="G192">
            <v>388288</v>
          </cell>
          <cell r="H192">
            <v>-146288</v>
          </cell>
          <cell r="K192">
            <v>190</v>
          </cell>
        </row>
        <row r="193">
          <cell r="A193" t="str">
            <v>Señal (grupo 4). Tablero en lámina galvanizado de 60cm*75cm, calibre 16, reflectivo tipo 1. (delineador de curva horizontal)</v>
          </cell>
          <cell r="B193" t="str">
            <v>U</v>
          </cell>
          <cell r="C193">
            <v>111000</v>
          </cell>
          <cell r="E193">
            <v>275459.40000000002</v>
          </cell>
          <cell r="G193">
            <v>291216</v>
          </cell>
          <cell r="H193">
            <v>-180216</v>
          </cell>
          <cell r="K193">
            <v>191</v>
          </cell>
        </row>
        <row r="194">
          <cell r="A194" t="str">
            <v xml:space="preserve">Señal (grupo 3 ferrocarril) (SP-54). Tablero en lámina galvanizado de 2,4m*0,3m, calibre 16, reflectivo tipo 1. </v>
          </cell>
          <cell r="B194" t="str">
            <v>U</v>
          </cell>
          <cell r="C194">
            <v>232000</v>
          </cell>
          <cell r="D194">
            <v>0.72</v>
          </cell>
          <cell r="E194">
            <v>275459.40000000002</v>
          </cell>
          <cell r="G194">
            <v>291216</v>
          </cell>
          <cell r="H194">
            <v>-59216</v>
          </cell>
          <cell r="K194">
            <v>192</v>
          </cell>
        </row>
        <row r="195">
          <cell r="A195" t="str">
            <v>Señal Temporal</v>
          </cell>
          <cell r="B195" t="str">
            <v>U</v>
          </cell>
          <cell r="C195">
            <v>64000</v>
          </cell>
          <cell r="E195">
            <v>791.55</v>
          </cell>
          <cell r="G195">
            <v>837</v>
          </cell>
          <cell r="H195">
            <v>63163</v>
          </cell>
          <cell r="K195">
            <v>193</v>
          </cell>
        </row>
        <row r="196">
          <cell r="A196" t="str">
            <v>Soldadura 6013 de 1/8</v>
          </cell>
          <cell r="B196" t="str">
            <v>KG</v>
          </cell>
          <cell r="C196">
            <v>8800</v>
          </cell>
          <cell r="E196">
            <v>7113.3959999999997</v>
          </cell>
          <cell r="G196">
            <v>7520</v>
          </cell>
          <cell r="H196">
            <v>1280</v>
          </cell>
          <cell r="K196">
            <v>194</v>
          </cell>
        </row>
        <row r="197">
          <cell r="A197" t="str">
            <v>Soldadura en PVC 1/8 de galón (anclajes)</v>
          </cell>
          <cell r="B197" t="str">
            <v>U</v>
          </cell>
          <cell r="C197">
            <v>38000</v>
          </cell>
          <cell r="E197">
            <v>28495.8</v>
          </cell>
          <cell r="G197">
            <v>30126</v>
          </cell>
          <cell r="H197">
            <v>7874</v>
          </cell>
          <cell r="K197">
            <v>195</v>
          </cell>
        </row>
        <row r="198">
          <cell r="A198" t="str">
            <v>Soldadura 7018</v>
          </cell>
          <cell r="B198" t="str">
            <v>KG</v>
          </cell>
          <cell r="C198">
            <v>8000</v>
          </cell>
          <cell r="E198">
            <v>7899.6689999999999</v>
          </cell>
          <cell r="G198">
            <v>8352</v>
          </cell>
          <cell r="H198">
            <v>-352</v>
          </cell>
          <cell r="K198">
            <v>196</v>
          </cell>
        </row>
        <row r="199">
          <cell r="A199" t="str">
            <v>Soldadura L-70</v>
          </cell>
          <cell r="B199" t="str">
            <v>KG</v>
          </cell>
          <cell r="C199">
            <v>14500</v>
          </cell>
          <cell r="E199">
            <v>14165.87568402</v>
          </cell>
          <cell r="G199">
            <v>14976</v>
          </cell>
          <cell r="H199">
            <v>-476</v>
          </cell>
          <cell r="K199">
            <v>197</v>
          </cell>
        </row>
        <row r="200">
          <cell r="A200" t="str">
            <v>Superplastificante sikament</v>
          </cell>
          <cell r="B200" t="str">
            <v>GALON</v>
          </cell>
          <cell r="C200">
            <v>39500</v>
          </cell>
          <cell r="E200">
            <v>36939</v>
          </cell>
          <cell r="G200">
            <v>39052</v>
          </cell>
          <cell r="H200">
            <v>448</v>
          </cell>
          <cell r="K200">
            <v>198</v>
          </cell>
        </row>
        <row r="201">
          <cell r="A201" t="str">
            <v>Tablero en lamina galvanizada (0,75*0,75) calibre 16, reflectivo Tipo= 1</v>
          </cell>
          <cell r="B201" t="str">
            <v>U</v>
          </cell>
          <cell r="C201">
            <v>90000</v>
          </cell>
          <cell r="K201">
            <v>199</v>
          </cell>
        </row>
        <row r="202">
          <cell r="A202" t="str">
            <v>Tablero en lamina galvanizada (0,90*0,90) calibre 16, reflectivo Tipo= 1</v>
          </cell>
          <cell r="B202" t="str">
            <v>U</v>
          </cell>
          <cell r="C202">
            <v>102000</v>
          </cell>
          <cell r="K202">
            <v>200</v>
          </cell>
        </row>
        <row r="203">
          <cell r="A203" t="str">
            <v>Tablero en lamina galvanizada  calibre 16, reflectivo  Tipo= 1</v>
          </cell>
          <cell r="B203" t="str">
            <v>M²</v>
          </cell>
          <cell r="C203">
            <v>100000</v>
          </cell>
          <cell r="K203">
            <v>201</v>
          </cell>
        </row>
        <row r="204">
          <cell r="A204" t="str">
            <v>Tablestaca en madera aserrada (0,25*0,03*3)</v>
          </cell>
          <cell r="B204" t="str">
            <v>U</v>
          </cell>
          <cell r="C204">
            <v>20000</v>
          </cell>
          <cell r="E204">
            <v>28108.468199999999</v>
          </cell>
          <cell r="G204">
            <v>29716</v>
          </cell>
          <cell r="H204">
            <v>-9716</v>
          </cell>
          <cell r="K204">
            <v>202</v>
          </cell>
        </row>
        <row r="205">
          <cell r="A205" t="str">
            <v>Tablestaca en madera aserrada (0,3*0,03*3)</v>
          </cell>
          <cell r="B205" t="str">
            <v>U</v>
          </cell>
          <cell r="C205">
            <v>20500</v>
          </cell>
          <cell r="E205">
            <v>33730.584000000003</v>
          </cell>
          <cell r="G205">
            <v>35660</v>
          </cell>
          <cell r="H205">
            <v>-15160</v>
          </cell>
          <cell r="K205">
            <v>203</v>
          </cell>
        </row>
        <row r="206">
          <cell r="A206" t="str">
            <v>Tablestaca metálica (riel de 70 lb/yarda)</v>
          </cell>
          <cell r="B206" t="str">
            <v>U</v>
          </cell>
          <cell r="C206">
            <v>0</v>
          </cell>
          <cell r="E206">
            <v>0</v>
          </cell>
          <cell r="G206">
            <v>0</v>
          </cell>
          <cell r="H206">
            <v>0</v>
          </cell>
          <cell r="K206">
            <v>204</v>
          </cell>
        </row>
        <row r="207">
          <cell r="A207" t="str">
            <v>Tacha reflectiva</v>
          </cell>
          <cell r="B207" t="str">
            <v>U</v>
          </cell>
          <cell r="C207">
            <v>5600</v>
          </cell>
          <cell r="E207">
            <v>5277</v>
          </cell>
          <cell r="G207">
            <v>5579</v>
          </cell>
          <cell r="H207">
            <v>21</v>
          </cell>
          <cell r="K207">
            <v>205</v>
          </cell>
        </row>
        <row r="208">
          <cell r="A208" t="str">
            <v>Tapón en PVC RD21 de 1" (para anclaje)</v>
          </cell>
          <cell r="B208" t="str">
            <v>U</v>
          </cell>
          <cell r="C208">
            <v>1200</v>
          </cell>
          <cell r="E208">
            <v>1160.94</v>
          </cell>
          <cell r="G208">
            <v>1227</v>
          </cell>
          <cell r="H208">
            <v>-27</v>
          </cell>
          <cell r="K208">
            <v>206</v>
          </cell>
        </row>
        <row r="209">
          <cell r="A209" t="str">
            <v xml:space="preserve">Tierra abonada </v>
          </cell>
          <cell r="B209" t="str">
            <v>M³</v>
          </cell>
          <cell r="C209">
            <v>23500</v>
          </cell>
          <cell r="E209">
            <v>52770</v>
          </cell>
          <cell r="G209">
            <v>60000</v>
          </cell>
          <cell r="H209">
            <v>-36500</v>
          </cell>
          <cell r="K209">
            <v>207</v>
          </cell>
        </row>
        <row r="210">
          <cell r="A210" t="str">
            <v>Tierra organica</v>
          </cell>
          <cell r="B210" t="str">
            <v>M³</v>
          </cell>
          <cell r="C210">
            <v>25500</v>
          </cell>
          <cell r="K210">
            <v>208</v>
          </cell>
        </row>
        <row r="211">
          <cell r="A211" t="str">
            <v>Tornillos para defensa metálica</v>
          </cell>
          <cell r="B211" t="str">
            <v>U</v>
          </cell>
          <cell r="C211">
            <v>2000</v>
          </cell>
          <cell r="E211">
            <v>1583.1</v>
          </cell>
          <cell r="G211">
            <v>1674</v>
          </cell>
          <cell r="H211">
            <v>326</v>
          </cell>
          <cell r="K211">
            <v>209</v>
          </cell>
        </row>
        <row r="212">
          <cell r="A212" t="str">
            <v>Tornillos para señalizacion</v>
          </cell>
          <cell r="B212" t="str">
            <v>U</v>
          </cell>
          <cell r="C212">
            <v>100</v>
          </cell>
          <cell r="K212">
            <v>210</v>
          </cell>
        </row>
        <row r="213">
          <cell r="A213" t="str">
            <v>Torón de tensionmiento 1/2" o 5/8"</v>
          </cell>
          <cell r="B213" t="str">
            <v>KG</v>
          </cell>
          <cell r="C213">
            <v>4500</v>
          </cell>
          <cell r="E213">
            <v>4620.5411999999997</v>
          </cell>
          <cell r="G213">
            <v>4885</v>
          </cell>
          <cell r="H213">
            <v>-385</v>
          </cell>
          <cell r="K213">
            <v>211</v>
          </cell>
        </row>
        <row r="214">
          <cell r="A214" t="str">
            <v>Tramo recto para defensas métalicas (3,81m)</v>
          </cell>
          <cell r="B214" t="str">
            <v>M</v>
          </cell>
          <cell r="C214">
            <v>65200</v>
          </cell>
          <cell r="E214">
            <v>57519.3</v>
          </cell>
          <cell r="G214">
            <v>60809</v>
          </cell>
          <cell r="H214">
            <v>4391</v>
          </cell>
          <cell r="K214">
            <v>212</v>
          </cell>
        </row>
        <row r="215">
          <cell r="A215" t="str">
            <v>Trompetas de 12 torones (tensionamiento)</v>
          </cell>
          <cell r="B215" t="str">
            <v>KG</v>
          </cell>
          <cell r="C215">
            <v>50500</v>
          </cell>
          <cell r="E215">
            <v>50147.199708239998</v>
          </cell>
          <cell r="G215">
            <v>53016</v>
          </cell>
          <cell r="H215">
            <v>-2516</v>
          </cell>
          <cell r="K215">
            <v>213</v>
          </cell>
        </row>
        <row r="216">
          <cell r="A216" t="str">
            <v>Tubería D=4" tipo pesado, E=2mm (baranda metálica)</v>
          </cell>
          <cell r="B216" t="str">
            <v>M</v>
          </cell>
          <cell r="C216">
            <v>28000</v>
          </cell>
          <cell r="E216">
            <v>28495.8</v>
          </cell>
          <cell r="G216">
            <v>30126</v>
          </cell>
          <cell r="H216">
            <v>-2126</v>
          </cell>
          <cell r="K216">
            <v>214</v>
          </cell>
        </row>
        <row r="217">
          <cell r="A217" t="str">
            <v>Tubería en HG de D=1/4", H=1.40m, A=0.20m (baranda metálica)</v>
          </cell>
          <cell r="B217" t="str">
            <v>M</v>
          </cell>
          <cell r="C217">
            <v>51500</v>
          </cell>
          <cell r="E217">
            <v>49892.214012839999</v>
          </cell>
          <cell r="G217">
            <v>52746</v>
          </cell>
          <cell r="H217">
            <v>-1246</v>
          </cell>
          <cell r="K217">
            <v>215</v>
          </cell>
        </row>
        <row r="218">
          <cell r="A218" t="str">
            <v>Tuberia Perforada en PVC de 2"</v>
          </cell>
          <cell r="B218" t="str">
            <v>M</v>
          </cell>
          <cell r="C218">
            <v>12000</v>
          </cell>
          <cell r="E218">
            <v>12386.1744</v>
          </cell>
          <cell r="G218">
            <v>13095</v>
          </cell>
          <cell r="H218">
            <v>-1095</v>
          </cell>
          <cell r="K218">
            <v>216</v>
          </cell>
        </row>
        <row r="219">
          <cell r="A219" t="str">
            <v>Tuberia PVC RD21 de 1" (para anclajes)</v>
          </cell>
          <cell r="B219" t="str">
            <v>M</v>
          </cell>
          <cell r="C219">
            <v>6200</v>
          </cell>
          <cell r="E219">
            <v>5171.46</v>
          </cell>
          <cell r="G219">
            <v>5467</v>
          </cell>
          <cell r="H219">
            <v>733</v>
          </cell>
          <cell r="K219">
            <v>217</v>
          </cell>
        </row>
        <row r="220">
          <cell r="A220" t="str">
            <v>Tuberia PVC de 1" (para escamas en concreto)</v>
          </cell>
          <cell r="B220" t="str">
            <v>M</v>
          </cell>
          <cell r="C220">
            <v>5000</v>
          </cell>
          <cell r="E220">
            <v>5171.46</v>
          </cell>
          <cell r="G220">
            <v>5467</v>
          </cell>
          <cell r="H220">
            <v>-467</v>
          </cell>
          <cell r="K220">
            <v>218</v>
          </cell>
        </row>
        <row r="221">
          <cell r="A221" t="str">
            <v>Tuberia de 10" para vaciado tremi de 4 mts</v>
          </cell>
          <cell r="B221" t="str">
            <v>U</v>
          </cell>
          <cell r="C221">
            <v>54600</v>
          </cell>
          <cell r="E221">
            <v>52470.403390920001</v>
          </cell>
          <cell r="G221">
            <v>55472</v>
          </cell>
          <cell r="H221">
            <v>-872</v>
          </cell>
          <cell r="K221">
            <v>219</v>
          </cell>
        </row>
        <row r="222">
          <cell r="A222" t="str">
            <v>Tubo concreto reforzado 900mm (tipo 1)</v>
          </cell>
          <cell r="B222" t="str">
            <v>M</v>
          </cell>
          <cell r="C222">
            <v>250000</v>
          </cell>
          <cell r="E222">
            <v>195882.23999999999</v>
          </cell>
          <cell r="G222">
            <v>207087</v>
          </cell>
          <cell r="H222">
            <v>42913</v>
          </cell>
          <cell r="J222">
            <v>207087</v>
          </cell>
          <cell r="K222">
            <v>220</v>
          </cell>
        </row>
        <row r="223">
          <cell r="A223" t="str">
            <v>Tubo concreto reforzado 900mm (tipo 2)</v>
          </cell>
          <cell r="B223" t="str">
            <v>M</v>
          </cell>
          <cell r="C223">
            <v>300000</v>
          </cell>
          <cell r="E223">
            <v>195882.23999999999</v>
          </cell>
          <cell r="G223">
            <v>207087</v>
          </cell>
          <cell r="H223">
            <v>92913</v>
          </cell>
          <cell r="J223">
            <v>207087</v>
          </cell>
          <cell r="K223">
            <v>221</v>
          </cell>
        </row>
        <row r="224">
          <cell r="A224" t="str">
            <v>Tubo concreto simple 450 mm</v>
          </cell>
          <cell r="B224" t="str">
            <v>M</v>
          </cell>
          <cell r="C224">
            <v>70000</v>
          </cell>
          <cell r="E224">
            <v>36939</v>
          </cell>
          <cell r="G224">
            <v>39052</v>
          </cell>
          <cell r="H224">
            <v>30948</v>
          </cell>
          <cell r="J224">
            <v>39052</v>
          </cell>
          <cell r="K224">
            <v>222</v>
          </cell>
        </row>
        <row r="225">
          <cell r="A225" t="str">
            <v>Tubo concreto simple 500 mm</v>
          </cell>
          <cell r="B225" t="str">
            <v>M</v>
          </cell>
          <cell r="C225">
            <v>72500</v>
          </cell>
          <cell r="E225">
            <v>89709</v>
          </cell>
          <cell r="G225">
            <v>94840</v>
          </cell>
          <cell r="H225">
            <v>-22340</v>
          </cell>
          <cell r="J225">
            <v>94840</v>
          </cell>
          <cell r="K225">
            <v>223</v>
          </cell>
        </row>
        <row r="226">
          <cell r="A226" t="str">
            <v>Tubo concreto simple 600 mm</v>
          </cell>
          <cell r="B226" t="str">
            <v>M</v>
          </cell>
          <cell r="C226">
            <v>100000</v>
          </cell>
          <cell r="E226">
            <v>84432</v>
          </cell>
          <cell r="G226">
            <v>89262</v>
          </cell>
          <cell r="H226">
            <v>10738</v>
          </cell>
          <cell r="J226">
            <v>89262</v>
          </cell>
          <cell r="K226">
            <v>224</v>
          </cell>
        </row>
        <row r="227">
          <cell r="A227" t="str">
            <v>Tubo corrugado de acero galvanizado MP-68</v>
          </cell>
          <cell r="B227" t="str">
            <v>M</v>
          </cell>
          <cell r="C227">
            <v>125000</v>
          </cell>
          <cell r="E227">
            <v>118993.3558302</v>
          </cell>
          <cell r="G227">
            <v>125800</v>
          </cell>
          <cell r="H227">
            <v>-800</v>
          </cell>
          <cell r="J227">
            <v>125800</v>
          </cell>
          <cell r="K227">
            <v>225</v>
          </cell>
        </row>
        <row r="228">
          <cell r="A228" t="str">
            <v>Tubo para cerramiento, calibre 16 de 2,7m (cerramientos en malla)</v>
          </cell>
          <cell r="B228" t="str">
            <v>U</v>
          </cell>
          <cell r="C228">
            <v>31000</v>
          </cell>
          <cell r="E228">
            <v>36147.449999999997</v>
          </cell>
          <cell r="G228">
            <v>38215</v>
          </cell>
          <cell r="H228">
            <v>-7215</v>
          </cell>
          <cell r="J228">
            <v>38215</v>
          </cell>
          <cell r="K228">
            <v>226</v>
          </cell>
        </row>
        <row r="229">
          <cell r="A229" t="str">
            <v>Unión en PVC RD21 de 1" (para anclajes)</v>
          </cell>
          <cell r="B229" t="str">
            <v>U</v>
          </cell>
          <cell r="C229">
            <v>800</v>
          </cell>
          <cell r="E229">
            <v>550.91880000000003</v>
          </cell>
          <cell r="G229">
            <v>582</v>
          </cell>
          <cell r="H229">
            <v>218</v>
          </cell>
          <cell r="J229">
            <v>582</v>
          </cell>
          <cell r="K229">
            <v>227</v>
          </cell>
        </row>
        <row r="230">
          <cell r="A230" t="str">
            <v>Unión en PVC D=2"</v>
          </cell>
          <cell r="B230" t="str">
            <v>U</v>
          </cell>
          <cell r="C230">
            <v>4200</v>
          </cell>
          <cell r="E230">
            <v>949.86</v>
          </cell>
          <cell r="G230">
            <v>1004</v>
          </cell>
          <cell r="H230">
            <v>3196</v>
          </cell>
          <cell r="J230">
            <v>1004</v>
          </cell>
          <cell r="K230">
            <v>228</v>
          </cell>
        </row>
        <row r="233">
          <cell r="C233">
            <v>15016760.253069717</v>
          </cell>
        </row>
        <row r="235">
          <cell r="A235" t="str">
            <v>KG: KILOGRAMO</v>
          </cell>
        </row>
        <row r="236">
          <cell r="A236" t="str">
            <v>LB: LIBRA</v>
          </cell>
        </row>
        <row r="237">
          <cell r="A237" t="str">
            <v>M²: METRO CUADRADO</v>
          </cell>
        </row>
        <row r="238">
          <cell r="A238" t="str">
            <v>M³: METRO CUBICO</v>
          </cell>
        </row>
        <row r="239">
          <cell r="A239" t="str">
            <v>ML: METRO LINEAL</v>
          </cell>
        </row>
        <row r="240">
          <cell r="A240" t="str">
            <v>LT: LITRO</v>
          </cell>
        </row>
        <row r="241">
          <cell r="A241" t="str">
            <v>U: UNIDAD</v>
          </cell>
        </row>
        <row r="243">
          <cell r="A243" t="str">
            <v>PLATINA 3/4", ACERO A-36</v>
          </cell>
          <cell r="B243" t="str">
            <v>m²</v>
          </cell>
          <cell r="C243">
            <v>5200</v>
          </cell>
        </row>
        <row r="244">
          <cell r="A244" t="str">
            <v>Soldadura 6013 de 1/8</v>
          </cell>
          <cell r="B244" t="str">
            <v>kg</v>
          </cell>
          <cell r="C244">
            <v>8853.119999999999</v>
          </cell>
        </row>
        <row r="247">
          <cell r="A247" t="str">
            <v>Tuberia 6" de segunda (Tipo petrolera)</v>
          </cell>
          <cell r="B247" t="str">
            <v>ml</v>
          </cell>
          <cell r="C247">
            <v>200000</v>
          </cell>
          <cell r="D247">
            <v>0</v>
          </cell>
        </row>
        <row r="248">
          <cell r="A248" t="str">
            <v>Tuberia 8" de segunda (Tipo petrolera)</v>
          </cell>
          <cell r="B248" t="str">
            <v>ml</v>
          </cell>
          <cell r="C248">
            <v>250000</v>
          </cell>
        </row>
        <row r="249">
          <cell r="A249" t="str">
            <v>Tuberia 10" de segunda (Tipo petrolera)</v>
          </cell>
          <cell r="B249" t="str">
            <v>ml</v>
          </cell>
          <cell r="C249">
            <v>300000</v>
          </cell>
        </row>
        <row r="250">
          <cell r="A250" t="str">
            <v>Tuberia 12" de segunda (Tipo petrolera)</v>
          </cell>
          <cell r="B250" t="str">
            <v>ml</v>
          </cell>
          <cell r="C250">
            <v>350000</v>
          </cell>
        </row>
        <row r="251">
          <cell r="A251" t="str">
            <v>Pulidora</v>
          </cell>
          <cell r="C251">
            <v>4000</v>
          </cell>
        </row>
      </sheetData>
      <sheetData sheetId="206"/>
      <sheetData sheetId="207"/>
      <sheetData sheetId="208"/>
      <sheetData sheetId="209"/>
      <sheetData sheetId="210"/>
      <sheetData sheetId="211"/>
      <sheetData sheetId="212"/>
      <sheetData sheetId="213"/>
      <sheetData sheetId="214"/>
      <sheetData sheetId="215"/>
      <sheetData sheetId="216">
        <row r="1">
          <cell r="A1" t="str">
            <v>ITEM</v>
          </cell>
        </row>
      </sheetData>
      <sheetData sheetId="217">
        <row r="1">
          <cell r="A1" t="str">
            <v>EQUIPO</v>
          </cell>
        </row>
      </sheetData>
      <sheetData sheetId="218">
        <row r="1">
          <cell r="A1" t="str">
            <v>ADMINISTRACION</v>
          </cell>
        </row>
      </sheetData>
      <sheetData sheetId="219"/>
      <sheetData sheetId="220"/>
      <sheetData sheetId="221"/>
      <sheetData sheetId="222"/>
      <sheetData sheetId="223"/>
      <sheetData sheetId="224"/>
      <sheetData sheetId="225">
        <row r="1">
          <cell r="A1" t="str">
            <v>ITEM</v>
          </cell>
        </row>
      </sheetData>
      <sheetData sheetId="226">
        <row r="1">
          <cell r="A1" t="str">
            <v>EQUIPO</v>
          </cell>
        </row>
      </sheetData>
      <sheetData sheetId="227">
        <row r="1">
          <cell r="A1" t="str">
            <v>ADMINISTRACION</v>
          </cell>
        </row>
      </sheetData>
      <sheetData sheetId="228"/>
      <sheetData sheetId="229"/>
      <sheetData sheetId="230"/>
      <sheetData sheetId="231"/>
      <sheetData sheetId="232"/>
      <sheetData sheetId="233"/>
      <sheetData sheetId="234"/>
      <sheetData sheetId="235"/>
      <sheetData sheetId="236"/>
      <sheetData sheetId="237"/>
      <sheetData sheetId="238">
        <row r="1">
          <cell r="A1" t="str">
            <v>ITEM</v>
          </cell>
        </row>
      </sheetData>
      <sheetData sheetId="239">
        <row r="1">
          <cell r="A1" t="str">
            <v>EQUIPO</v>
          </cell>
        </row>
      </sheetData>
      <sheetData sheetId="240">
        <row r="1">
          <cell r="A1" t="str">
            <v>ADMINISTRACION</v>
          </cell>
        </row>
      </sheetData>
      <sheetData sheetId="241"/>
      <sheetData sheetId="242"/>
      <sheetData sheetId="243"/>
      <sheetData sheetId="244"/>
      <sheetData sheetId="245"/>
      <sheetData sheetId="246"/>
      <sheetData sheetId="247"/>
      <sheetData sheetId="248"/>
      <sheetData sheetId="249"/>
      <sheetData sheetId="250">
        <row r="1">
          <cell r="A1" t="str">
            <v>ITEM</v>
          </cell>
        </row>
      </sheetData>
      <sheetData sheetId="251">
        <row r="1">
          <cell r="A1" t="str">
            <v>EQUIPO</v>
          </cell>
        </row>
      </sheetData>
      <sheetData sheetId="252">
        <row r="1">
          <cell r="A1" t="str">
            <v>ADMINISTRACION</v>
          </cell>
        </row>
      </sheetData>
      <sheetData sheetId="253"/>
      <sheetData sheetId="254"/>
      <sheetData sheetId="255"/>
      <sheetData sheetId="256"/>
      <sheetData sheetId="257"/>
      <sheetData sheetId="258"/>
      <sheetData sheetId="259"/>
      <sheetData sheetId="260"/>
      <sheetData sheetId="261"/>
      <sheetData sheetId="262"/>
      <sheetData sheetId="263">
        <row r="1">
          <cell r="A1" t="str">
            <v>ITEM</v>
          </cell>
        </row>
      </sheetData>
      <sheetData sheetId="264">
        <row r="1">
          <cell r="A1" t="str">
            <v>EQUIPO</v>
          </cell>
        </row>
      </sheetData>
      <sheetData sheetId="265">
        <row r="1">
          <cell r="A1" t="str">
            <v>ADMINISTRACION</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ow r="1">
          <cell r="A1" t="str">
            <v>ITEM</v>
          </cell>
        </row>
      </sheetData>
      <sheetData sheetId="286">
        <row r="1">
          <cell r="A1" t="str">
            <v>EQUIPO</v>
          </cell>
        </row>
      </sheetData>
      <sheetData sheetId="287">
        <row r="1">
          <cell r="A1" t="str">
            <v>ADMINISTRACION</v>
          </cell>
        </row>
      </sheetData>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row r="1">
          <cell r="A1" t="str">
            <v>ITEM</v>
          </cell>
        </row>
      </sheetData>
      <sheetData sheetId="490">
        <row r="1">
          <cell r="A1" t="str">
            <v>EQUIPO</v>
          </cell>
        </row>
      </sheetData>
      <sheetData sheetId="491">
        <row r="1">
          <cell r="A1" t="str">
            <v>ADMINISTRACION</v>
          </cell>
        </row>
      </sheetData>
      <sheetData sheetId="492"/>
      <sheetData sheetId="493"/>
      <sheetData sheetId="494"/>
      <sheetData sheetId="495"/>
      <sheetData sheetId="496"/>
      <sheetData sheetId="497"/>
      <sheetData sheetId="498"/>
      <sheetData sheetId="499"/>
      <sheetData sheetId="500"/>
      <sheetData sheetId="501"/>
      <sheetData sheetId="502">
        <row r="1">
          <cell r="A1" t="str">
            <v>ITEM</v>
          </cell>
        </row>
      </sheetData>
      <sheetData sheetId="503">
        <row r="1">
          <cell r="A1" t="str">
            <v>EQUIPO</v>
          </cell>
        </row>
      </sheetData>
      <sheetData sheetId="504">
        <row r="1">
          <cell r="A1" t="str">
            <v>ADMINISTRACION</v>
          </cell>
        </row>
      </sheetData>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ow r="1">
          <cell r="A1" t="str">
            <v>ITEM</v>
          </cell>
        </row>
      </sheetData>
      <sheetData sheetId="525">
        <row r="1">
          <cell r="A1" t="str">
            <v>EQUIPO</v>
          </cell>
        </row>
      </sheetData>
      <sheetData sheetId="526">
        <row r="1">
          <cell r="A1" t="str">
            <v>ADMINISTRACION</v>
          </cell>
        </row>
      </sheetData>
      <sheetData sheetId="527"/>
      <sheetData sheetId="528"/>
      <sheetData sheetId="529"/>
      <sheetData sheetId="530"/>
      <sheetData sheetId="531"/>
      <sheetData sheetId="532"/>
      <sheetData sheetId="533"/>
      <sheetData sheetId="534">
        <row r="5">
          <cell r="A5">
            <v>1</v>
          </cell>
        </row>
      </sheetData>
      <sheetData sheetId="535" refreshError="1"/>
      <sheetData sheetId="536" refreshError="1"/>
      <sheetData sheetId="537" refreshError="1"/>
      <sheetData sheetId="538"/>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1"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2"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3"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4"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5"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55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7"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8"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9"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60" refreshError="1"/>
      <sheetData sheetId="561"/>
      <sheetData sheetId="562"/>
      <sheetData sheetId="563"/>
      <sheetData sheetId="564"/>
      <sheetData sheetId="565"/>
      <sheetData sheetId="566"/>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sheetData sheetId="588"/>
      <sheetData sheetId="589" refreshError="1"/>
      <sheetData sheetId="590" refreshError="1"/>
      <sheetData sheetId="59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row r="1">
          <cell r="A1" t="str">
            <v>ITEM</v>
          </cell>
        </row>
      </sheetData>
      <sheetData sheetId="905">
        <row r="1">
          <cell r="A1" t="str">
            <v>EQUIPO</v>
          </cell>
        </row>
      </sheetData>
      <sheetData sheetId="906">
        <row r="1">
          <cell r="A1" t="str">
            <v>ADMINISTRACION</v>
          </cell>
        </row>
      </sheetData>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row r="1">
          <cell r="A1" t="str">
            <v>ITEM</v>
          </cell>
        </row>
      </sheetData>
      <sheetData sheetId="926">
        <row r="1">
          <cell r="A1" t="str">
            <v>EQUIPO</v>
          </cell>
        </row>
      </sheetData>
      <sheetData sheetId="927">
        <row r="1">
          <cell r="A1" t="str">
            <v>ADMINISTRACION</v>
          </cell>
        </row>
      </sheetData>
      <sheetData sheetId="928"/>
      <sheetData sheetId="929"/>
      <sheetData sheetId="930"/>
      <sheetData sheetId="931"/>
      <sheetData sheetId="932"/>
      <sheetData sheetId="933"/>
      <sheetData sheetId="934">
        <row r="1">
          <cell r="A1" t="str">
            <v>ITEM</v>
          </cell>
        </row>
      </sheetData>
      <sheetData sheetId="935">
        <row r="1">
          <cell r="A1" t="str">
            <v>EQUIPO</v>
          </cell>
        </row>
      </sheetData>
      <sheetData sheetId="936">
        <row r="1">
          <cell r="A1" t="str">
            <v>ADMINISTRACION</v>
          </cell>
        </row>
      </sheetData>
      <sheetData sheetId="937"/>
      <sheetData sheetId="938"/>
      <sheetData sheetId="939"/>
      <sheetData sheetId="940"/>
      <sheetData sheetId="941"/>
      <sheetData sheetId="942"/>
      <sheetData sheetId="943"/>
      <sheetData sheetId="944"/>
      <sheetData sheetId="945"/>
      <sheetData sheetId="946">
        <row r="1">
          <cell r="A1" t="str">
            <v>ITEM</v>
          </cell>
        </row>
      </sheetData>
      <sheetData sheetId="947">
        <row r="1">
          <cell r="A1" t="str">
            <v>EQUIPO</v>
          </cell>
        </row>
      </sheetData>
      <sheetData sheetId="948">
        <row r="1">
          <cell r="A1" t="str">
            <v>ADMINISTRACION</v>
          </cell>
        </row>
      </sheetData>
      <sheetData sheetId="949"/>
      <sheetData sheetId="950"/>
      <sheetData sheetId="951"/>
      <sheetData sheetId="952"/>
      <sheetData sheetId="953"/>
      <sheetData sheetId="954"/>
      <sheetData sheetId="955"/>
      <sheetData sheetId="956"/>
      <sheetData sheetId="957"/>
      <sheetData sheetId="958"/>
      <sheetData sheetId="959"/>
      <sheetData sheetId="960"/>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sheetData sheetId="1011" refreshError="1"/>
      <sheetData sheetId="1012" refreshError="1"/>
      <sheetData sheetId="1013" refreshError="1"/>
      <sheetData sheetId="1014" refreshError="1"/>
      <sheetData sheetId="1015"/>
      <sheetData sheetId="1016" refreshError="1"/>
      <sheetData sheetId="1017" refreshError="1"/>
      <sheetData sheetId="1018" refreshError="1"/>
      <sheetData sheetId="1019" refreshError="1"/>
      <sheetData sheetId="1020" refreshError="1"/>
      <sheetData sheetId="1021" refreshError="1"/>
      <sheetData sheetId="1022"/>
      <sheetData sheetId="1023"/>
      <sheetData sheetId="1024"/>
      <sheetData sheetId="1025" refreshError="1"/>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sheetData sheetId="1222"/>
      <sheetData sheetId="1223" refreshError="1"/>
      <sheetData sheetId="1224"/>
      <sheetData sheetId="1225"/>
      <sheetData sheetId="1226"/>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refreshError="1"/>
      <sheetData sheetId="1378" refreshError="1"/>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ow r="36">
          <cell r="G36">
            <v>310000.00000097335</v>
          </cell>
        </row>
      </sheetData>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sheetData sheetId="2198"/>
      <sheetData sheetId="2199">
        <row r="1">
          <cell r="A1" t="str">
            <v>INSTITUTO NACIONAL DE VIAS</v>
          </cell>
        </row>
      </sheetData>
      <sheetData sheetId="2200" refreshError="1"/>
      <sheetData sheetId="2201" refreshError="1"/>
      <sheetData sheetId="2202" refreshError="1"/>
      <sheetData sheetId="2203"/>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sheetData sheetId="2214" refreshError="1"/>
      <sheetData sheetId="2215"/>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sheetData sheetId="2249"/>
      <sheetData sheetId="2250"/>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sheetData sheetId="2288"/>
      <sheetData sheetId="2289"/>
      <sheetData sheetId="2290"/>
      <sheetData sheetId="2291"/>
      <sheetData sheetId="2292"/>
      <sheetData sheetId="2293"/>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sheetData sheetId="2392"/>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sheetData sheetId="2867"/>
      <sheetData sheetId="2868"/>
      <sheetData sheetId="2869"/>
      <sheetData sheetId="2870"/>
      <sheetData sheetId="2871"/>
      <sheetData sheetId="2872"/>
      <sheetData sheetId="2873"/>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sheetData sheetId="2972">
        <row r="168">
          <cell r="D168">
            <v>0.16</v>
          </cell>
        </row>
      </sheetData>
      <sheetData sheetId="2973"/>
      <sheetData sheetId="2974">
        <row r="7">
          <cell r="B7">
            <v>1</v>
          </cell>
        </row>
      </sheetData>
      <sheetData sheetId="2975">
        <row r="33">
          <cell r="G33">
            <v>0.59504299999999999</v>
          </cell>
        </row>
      </sheetData>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sheetData sheetId="3063"/>
      <sheetData sheetId="3064"/>
      <sheetData sheetId="3065"/>
      <sheetData sheetId="3066"/>
      <sheetData sheetId="3067"/>
      <sheetData sheetId="3068"/>
      <sheetData sheetId="3069"/>
      <sheetData sheetId="3070"/>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row r="8">
          <cell r="A8">
            <v>2.1</v>
          </cell>
        </row>
      </sheetData>
      <sheetData sheetId="3737">
        <row r="8">
          <cell r="A8">
            <v>3.1</v>
          </cell>
        </row>
      </sheetData>
      <sheetData sheetId="3738"/>
      <sheetData sheetId="3739"/>
      <sheetData sheetId="3740"/>
      <sheetData sheetId="3741"/>
      <sheetData sheetId="3742">
        <row r="3">
          <cell r="A3">
            <v>1</v>
          </cell>
        </row>
      </sheetData>
      <sheetData sheetId="3743"/>
      <sheetData sheetId="3744"/>
      <sheetData sheetId="3745"/>
      <sheetData sheetId="3746"/>
      <sheetData sheetId="3747"/>
      <sheetData sheetId="3748" refreshError="1"/>
      <sheetData sheetId="3749">
        <row r="1">
          <cell r="A1" t="str">
            <v>LISTADO DE INSUMOS GENERAL</v>
          </cell>
        </row>
      </sheetData>
      <sheetData sheetId="3750" refreshError="1"/>
      <sheetData sheetId="375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refreshError="1"/>
      <sheetData sheetId="3959"/>
      <sheetData sheetId="3960"/>
      <sheetData sheetId="3961" refreshError="1"/>
      <sheetData sheetId="3962" refreshError="1"/>
      <sheetData sheetId="3963" refreshError="1"/>
      <sheetData sheetId="3964" refreshError="1"/>
      <sheetData sheetId="3965"/>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sheetData sheetId="4011"/>
      <sheetData sheetId="4012"/>
      <sheetData sheetId="4013"/>
      <sheetData sheetId="4014"/>
      <sheetData sheetId="4015"/>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sheetData sheetId="4037" refreshError="1"/>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sheetData sheetId="4087" refreshError="1"/>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refreshError="1"/>
      <sheetData sheetId="4124" refreshError="1"/>
      <sheetData sheetId="4125" refreshError="1"/>
      <sheetData sheetId="4126"/>
      <sheetData sheetId="4127"/>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sheetData sheetId="4139" refreshError="1"/>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refreshError="1"/>
      <sheetData sheetId="4153" refreshError="1"/>
      <sheetData sheetId="4154" refreshError="1"/>
      <sheetData sheetId="4155" refreshError="1"/>
      <sheetData sheetId="4156" refreshError="1"/>
      <sheetData sheetId="4157"/>
      <sheetData sheetId="4158"/>
      <sheetData sheetId="4159"/>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sheetData sheetId="4184" refreshError="1"/>
      <sheetData sheetId="4185"/>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sheetData sheetId="4298"/>
      <sheetData sheetId="4299" refreshError="1"/>
      <sheetData sheetId="4300" refreshError="1"/>
      <sheetData sheetId="4301" refreshError="1"/>
      <sheetData sheetId="4302" refreshError="1"/>
      <sheetData sheetId="4303" refreshError="1"/>
      <sheetData sheetId="4304" refreshError="1"/>
      <sheetData sheetId="4305"/>
      <sheetData sheetId="4306"/>
      <sheetData sheetId="4307"/>
      <sheetData sheetId="4308"/>
      <sheetData sheetId="4309"/>
      <sheetData sheetId="4310"/>
      <sheetData sheetId="4311"/>
      <sheetData sheetId="4312" refreshError="1"/>
      <sheetData sheetId="4313"/>
      <sheetData sheetId="4314"/>
      <sheetData sheetId="4315"/>
      <sheetData sheetId="4316"/>
      <sheetData sheetId="4317"/>
      <sheetData sheetId="4318"/>
      <sheetData sheetId="4319"/>
      <sheetData sheetId="4320"/>
      <sheetData sheetId="4321"/>
      <sheetData sheetId="4322"/>
      <sheetData sheetId="4323" refreshError="1"/>
      <sheetData sheetId="4324" refreshError="1"/>
      <sheetData sheetId="4325"/>
      <sheetData sheetId="4326" refreshError="1"/>
      <sheetData sheetId="4327" refreshError="1"/>
      <sheetData sheetId="4328" refreshError="1"/>
      <sheetData sheetId="4329"/>
      <sheetData sheetId="4330" refreshError="1"/>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refreshError="1"/>
      <sheetData sheetId="4920" refreshError="1"/>
      <sheetData sheetId="4921" refreshError="1"/>
      <sheetData sheetId="4922" refreshError="1"/>
      <sheetData sheetId="4923" refreshError="1"/>
      <sheetData sheetId="4924" refreshError="1"/>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sheetData sheetId="5055"/>
      <sheetData sheetId="5056"/>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sheetData sheetId="5159"/>
      <sheetData sheetId="5160"/>
      <sheetData sheetId="5161"/>
      <sheetData sheetId="5162"/>
      <sheetData sheetId="5163"/>
      <sheetData sheetId="5164">
        <row r="36">
          <cell r="G36">
            <v>271000.00000162207</v>
          </cell>
        </row>
      </sheetData>
      <sheetData sheetId="5165">
        <row r="33">
          <cell r="G33">
            <v>283000.00002693152</v>
          </cell>
        </row>
      </sheetData>
      <sheetData sheetId="5166">
        <row r="33">
          <cell r="G33">
            <v>290000.00000013626</v>
          </cell>
        </row>
      </sheetData>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row r="1">
          <cell r="A1" t="str">
            <v>Name</v>
          </cell>
        </row>
      </sheetData>
      <sheetData sheetId="5408"/>
      <sheetData sheetId="5409"/>
      <sheetData sheetId="5410"/>
      <sheetData sheetId="5411"/>
      <sheetData sheetId="5412"/>
      <sheetData sheetId="5413"/>
      <sheetData sheetId="541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CNO"/>
      <sheetName val="EST2"/>
      <sheetName val="PIs"/>
      <sheetName val="PIs (2)"/>
      <sheetName val="Texto Per"/>
      <sheetName val="RCA"/>
      <sheetName val="Hoja2"/>
      <sheetName val="Hoja3"/>
      <sheetName val="Hoja6"/>
      <sheetName val="Hoja5"/>
      <sheetName val="Var k17"/>
      <sheetName val="Hoja1"/>
      <sheetName val="CV0-10"/>
      <sheetName val="CV10-19"/>
      <sheetName val="CV19-30"/>
      <sheetName val="Hoja1 (2)"/>
      <sheetName val="CV30-38"/>
      <sheetName val="CV38-49"/>
      <sheetName val="CV49-58"/>
    </sheetNames>
    <sheetDataSet>
      <sheetData sheetId="0" refreshError="1"/>
      <sheetData sheetId="1">
        <row r="2">
          <cell r="AQ2">
            <v>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21"/>
      <sheetName val="SANTILL"/>
      <sheetName val="GIRON"/>
      <sheetName val="ACTA1"/>
      <sheetName val="ACTA2"/>
      <sheetName val="ACTA3"/>
      <sheetName val="ACTA4"/>
      <sheetName val="ACTA5"/>
      <sheetName val="ACTA6"/>
      <sheetName val="ACTA7"/>
      <sheetName val="ACTA8"/>
      <sheetName val="ACTA9"/>
      <sheetName val="ACTA10"/>
      <sheetName val="ACTA11"/>
      <sheetName val="ACAT12"/>
      <sheetName val="ACTA13"/>
      <sheetName val="ACTA14"/>
      <sheetName val="ACTA15"/>
      <sheetName val="ACTA16"/>
      <sheetName val="ACTA17"/>
      <sheetName val="ACTA18"/>
      <sheetName val="ACTA19"/>
      <sheetName val="ACTA20"/>
      <sheetName val="ACTA22"/>
      <sheetName val="ACTA23"/>
      <sheetName val="ACTA24"/>
      <sheetName val="ACTA25"/>
      <sheetName val="ACTA26"/>
      <sheetName val="ACTA27"/>
      <sheetName val="ACTA28"/>
      <sheetName val="ACTA29"/>
      <sheetName val="ACTA30"/>
      <sheetName val="ACTA31"/>
      <sheetName val="ACTA32"/>
      <sheetName val="ACTA33"/>
      <sheetName val="ACTA34"/>
      <sheetName val="ACTA35"/>
      <sheetName val="RESUMENCNCH"/>
      <sheetName val="CENTCOSTO"/>
    </sheetNames>
    <sheetDataSet>
      <sheetData sheetId="0" refreshError="1">
        <row r="6">
          <cell r="A6" t="str">
            <v>Suma de VALORES</v>
          </cell>
          <cell r="B6" t="str">
            <v>PROVEEDORES</v>
          </cell>
        </row>
        <row r="7">
          <cell r="A7" t="str">
            <v>CODIGO</v>
          </cell>
          <cell r="B7" t="str">
            <v>ACCESORIOS Y ACABADOS</v>
          </cell>
          <cell r="C7" t="str">
            <v>CONSICON</v>
          </cell>
          <cell r="D7" t="str">
            <v>DOMINGO CORREA</v>
          </cell>
          <cell r="E7" t="str">
            <v>ELEM. Y COMPLEM.</v>
          </cell>
          <cell r="F7" t="str">
            <v>EVELIO GALEANO</v>
          </cell>
          <cell r="G7" t="str">
            <v>FERRET. ANDINA</v>
          </cell>
          <cell r="H7" t="str">
            <v>FREDY CARDONA</v>
          </cell>
          <cell r="I7" t="str">
            <v>GERARDO ALZATE</v>
          </cell>
          <cell r="J7" t="str">
            <v>HIDROMATICOS NORT´S</v>
          </cell>
          <cell r="K7" t="str">
            <v>HILTI</v>
          </cell>
          <cell r="L7" t="str">
            <v>HUVER BUITRAGO</v>
          </cell>
          <cell r="M7" t="str">
            <v>ISRAEL BUITRAGO</v>
          </cell>
          <cell r="N7" t="str">
            <v>MANUEL ROSAS</v>
          </cell>
          <cell r="O7" t="str">
            <v>MOLITUR</v>
          </cell>
          <cell r="P7" t="str">
            <v>PVM S.A.</v>
          </cell>
          <cell r="Q7" t="str">
            <v>RAFAEL BARRAGAN</v>
          </cell>
          <cell r="R7" t="str">
            <v>Total general</v>
          </cell>
          <cell r="S7" t="str">
            <v>UTILIDAD</v>
          </cell>
          <cell r="T7" t="str">
            <v>IVA</v>
          </cell>
          <cell r="U7" t="str">
            <v>TOTAL</v>
          </cell>
        </row>
        <row r="8">
          <cell r="A8" t="str">
            <v>001</v>
          </cell>
          <cell r="I8">
            <v>163560</v>
          </cell>
          <cell r="R8">
            <v>163560</v>
          </cell>
          <cell r="S8">
            <v>10631.4</v>
          </cell>
          <cell r="T8">
            <v>1701.0239999999999</v>
          </cell>
          <cell r="U8">
            <v>175892.424</v>
          </cell>
        </row>
        <row r="9">
          <cell r="A9" t="str">
            <v>003</v>
          </cell>
          <cell r="L9">
            <v>1201992</v>
          </cell>
          <cell r="R9">
            <v>1201992</v>
          </cell>
          <cell r="S9">
            <v>78129.48</v>
          </cell>
          <cell r="T9">
            <v>12500.7168</v>
          </cell>
          <cell r="U9">
            <v>1292622.1968</v>
          </cell>
        </row>
        <row r="10">
          <cell r="A10" t="str">
            <v>012</v>
          </cell>
          <cell r="I10">
            <v>41992</v>
          </cell>
          <cell r="R10">
            <v>41992</v>
          </cell>
          <cell r="S10">
            <v>2729.48</v>
          </cell>
          <cell r="T10">
            <v>436.71680000000003</v>
          </cell>
          <cell r="U10">
            <v>45158.196800000005</v>
          </cell>
        </row>
        <row r="11">
          <cell r="A11" t="str">
            <v>100</v>
          </cell>
          <cell r="I11">
            <v>511328</v>
          </cell>
          <cell r="R11">
            <v>511328</v>
          </cell>
          <cell r="S11">
            <v>33236.32</v>
          </cell>
          <cell r="T11">
            <v>5317.8112000000001</v>
          </cell>
          <cell r="U11">
            <v>549882.13119999995</v>
          </cell>
        </row>
        <row r="12">
          <cell r="A12" t="str">
            <v>101</v>
          </cell>
          <cell r="F12">
            <v>6960</v>
          </cell>
          <cell r="I12">
            <v>626075</v>
          </cell>
          <cell r="R12">
            <v>633035</v>
          </cell>
          <cell r="S12">
            <v>41147.275000000001</v>
          </cell>
          <cell r="T12">
            <v>6583.5640000000003</v>
          </cell>
          <cell r="U12">
            <v>680765.83900000004</v>
          </cell>
        </row>
        <row r="13">
          <cell r="A13" t="str">
            <v>104</v>
          </cell>
          <cell r="I13">
            <v>37120</v>
          </cell>
          <cell r="R13">
            <v>37120</v>
          </cell>
          <cell r="S13">
            <v>2412.8000000000002</v>
          </cell>
          <cell r="T13">
            <v>386.04800000000006</v>
          </cell>
          <cell r="U13">
            <v>39918.848000000005</v>
          </cell>
        </row>
        <row r="14">
          <cell r="A14" t="str">
            <v>106</v>
          </cell>
          <cell r="F14">
            <v>348000</v>
          </cell>
          <cell r="R14">
            <v>348000</v>
          </cell>
          <cell r="S14">
            <v>22620</v>
          </cell>
          <cell r="T14">
            <v>3619.2000000000003</v>
          </cell>
          <cell r="U14">
            <v>374239.2</v>
          </cell>
        </row>
        <row r="15">
          <cell r="A15" t="str">
            <v>107</v>
          </cell>
          <cell r="F15">
            <v>5800</v>
          </cell>
          <cell r="H15">
            <v>1313581</v>
          </cell>
          <cell r="I15">
            <v>513474</v>
          </cell>
          <cell r="K15">
            <v>158584</v>
          </cell>
          <cell r="R15">
            <v>1991439</v>
          </cell>
          <cell r="S15">
            <v>129443.535</v>
          </cell>
          <cell r="T15">
            <v>20710.9656</v>
          </cell>
          <cell r="U15">
            <v>2141593.5006000004</v>
          </cell>
        </row>
        <row r="16">
          <cell r="A16" t="str">
            <v>108</v>
          </cell>
          <cell r="I16">
            <v>239250</v>
          </cell>
          <cell r="R16">
            <v>239250</v>
          </cell>
          <cell r="S16">
            <v>15551.25</v>
          </cell>
          <cell r="T16">
            <v>2488.2000000000003</v>
          </cell>
          <cell r="U16">
            <v>257289.45</v>
          </cell>
        </row>
        <row r="17">
          <cell r="A17" t="str">
            <v>109</v>
          </cell>
          <cell r="H17">
            <v>982744</v>
          </cell>
          <cell r="I17">
            <v>938953</v>
          </cell>
          <cell r="R17">
            <v>1921697</v>
          </cell>
          <cell r="S17">
            <v>124910.30500000001</v>
          </cell>
          <cell r="T17">
            <v>19985.648800000003</v>
          </cell>
          <cell r="U17">
            <v>2066592.9538</v>
          </cell>
        </row>
        <row r="18">
          <cell r="A18" t="str">
            <v>110</v>
          </cell>
          <cell r="D18">
            <v>313600</v>
          </cell>
          <cell r="F18">
            <v>1168398</v>
          </cell>
          <cell r="H18">
            <v>165900</v>
          </cell>
          <cell r="I18">
            <v>880452</v>
          </cell>
          <cell r="P18">
            <v>735560</v>
          </cell>
          <cell r="R18">
            <v>3263910</v>
          </cell>
          <cell r="S18">
            <v>212154.15</v>
          </cell>
          <cell r="T18">
            <v>33944.663999999997</v>
          </cell>
          <cell r="U18">
            <v>3510008.8139999998</v>
          </cell>
        </row>
        <row r="19">
          <cell r="A19" t="str">
            <v>111</v>
          </cell>
          <cell r="D19">
            <v>31360</v>
          </cell>
          <cell r="F19">
            <v>622154</v>
          </cell>
          <cell r="H19">
            <v>1675968</v>
          </cell>
          <cell r="R19">
            <v>2329482</v>
          </cell>
          <cell r="S19">
            <v>151416.33000000002</v>
          </cell>
          <cell r="T19">
            <v>24226.612800000003</v>
          </cell>
          <cell r="U19">
            <v>2505124.9428000003</v>
          </cell>
        </row>
        <row r="20">
          <cell r="A20" t="str">
            <v>112</v>
          </cell>
          <cell r="F20">
            <v>167782</v>
          </cell>
          <cell r="I20">
            <v>266800</v>
          </cell>
          <cell r="R20">
            <v>434582</v>
          </cell>
          <cell r="S20">
            <v>28247.83</v>
          </cell>
          <cell r="T20">
            <v>4519.6528000000008</v>
          </cell>
          <cell r="U20">
            <v>467349.4828</v>
          </cell>
        </row>
        <row r="21">
          <cell r="A21" t="str">
            <v>113</v>
          </cell>
          <cell r="F21">
            <v>1042231</v>
          </cell>
          <cell r="I21">
            <v>1323206</v>
          </cell>
          <cell r="R21">
            <v>2365437</v>
          </cell>
          <cell r="S21">
            <v>153753.405</v>
          </cell>
          <cell r="T21">
            <v>24600.5448</v>
          </cell>
          <cell r="U21">
            <v>2543790.9497999996</v>
          </cell>
        </row>
        <row r="22">
          <cell r="A22" t="str">
            <v>114</v>
          </cell>
          <cell r="I22">
            <v>730452</v>
          </cell>
          <cell r="R22">
            <v>730452</v>
          </cell>
          <cell r="S22">
            <v>47479.380000000005</v>
          </cell>
          <cell r="T22">
            <v>7596.7008000000005</v>
          </cell>
          <cell r="U22">
            <v>785528.0808</v>
          </cell>
        </row>
        <row r="23">
          <cell r="A23" t="str">
            <v>200</v>
          </cell>
          <cell r="L23">
            <v>59740</v>
          </cell>
          <cell r="R23">
            <v>59740</v>
          </cell>
          <cell r="S23">
            <v>3883.1</v>
          </cell>
          <cell r="T23">
            <v>621.29600000000005</v>
          </cell>
          <cell r="U23">
            <v>64244.396000000001</v>
          </cell>
        </row>
        <row r="24">
          <cell r="A24" t="str">
            <v>201</v>
          </cell>
          <cell r="B24">
            <v>542880</v>
          </cell>
          <cell r="L24">
            <v>269120</v>
          </cell>
          <cell r="R24">
            <v>812000</v>
          </cell>
          <cell r="S24">
            <v>52780</v>
          </cell>
          <cell r="T24">
            <v>8444.7999999999993</v>
          </cell>
          <cell r="U24">
            <v>873224.8</v>
          </cell>
        </row>
        <row r="25">
          <cell r="A25" t="str">
            <v>202</v>
          </cell>
          <cell r="L25">
            <v>99760</v>
          </cell>
          <cell r="R25">
            <v>99760</v>
          </cell>
          <cell r="S25">
            <v>6484.4000000000005</v>
          </cell>
          <cell r="T25">
            <v>1037.5040000000001</v>
          </cell>
          <cell r="U25">
            <v>107281.90399999999</v>
          </cell>
        </row>
        <row r="26">
          <cell r="A26" t="str">
            <v>204</v>
          </cell>
          <cell r="Q26">
            <v>760380</v>
          </cell>
          <cell r="R26">
            <v>760380</v>
          </cell>
          <cell r="S26">
            <v>49424.700000000004</v>
          </cell>
          <cell r="T26">
            <v>7907.9520000000011</v>
          </cell>
          <cell r="U26">
            <v>817712.652</v>
          </cell>
        </row>
        <row r="27">
          <cell r="A27" t="str">
            <v>206</v>
          </cell>
          <cell r="L27">
            <v>29000</v>
          </cell>
          <cell r="R27">
            <v>29000</v>
          </cell>
          <cell r="S27">
            <v>1885</v>
          </cell>
          <cell r="T27">
            <v>301.60000000000002</v>
          </cell>
          <cell r="U27">
            <v>31186.6</v>
          </cell>
        </row>
        <row r="28">
          <cell r="A28" t="str">
            <v>207</v>
          </cell>
          <cell r="L28">
            <v>29000</v>
          </cell>
          <cell r="M28">
            <v>365400</v>
          </cell>
          <cell r="R28">
            <v>394400</v>
          </cell>
          <cell r="S28">
            <v>25636</v>
          </cell>
          <cell r="T28">
            <v>4101.76</v>
          </cell>
          <cell r="U28">
            <v>424137.76</v>
          </cell>
        </row>
        <row r="29">
          <cell r="A29" t="str">
            <v>208</v>
          </cell>
          <cell r="L29">
            <v>124120</v>
          </cell>
          <cell r="N29">
            <v>1172876</v>
          </cell>
          <cell r="R29">
            <v>1296996</v>
          </cell>
          <cell r="S29">
            <v>84304.74</v>
          </cell>
          <cell r="T29">
            <v>13488.758400000001</v>
          </cell>
          <cell r="U29">
            <v>1394789.4983999999</v>
          </cell>
        </row>
        <row r="30">
          <cell r="A30" t="str">
            <v>315</v>
          </cell>
          <cell r="C30">
            <v>70000</v>
          </cell>
          <cell r="G30">
            <v>165822</v>
          </cell>
          <cell r="J30">
            <v>417600</v>
          </cell>
          <cell r="M30">
            <v>2339340</v>
          </cell>
          <cell r="O30">
            <v>356600</v>
          </cell>
          <cell r="Q30">
            <v>7256909</v>
          </cell>
          <cell r="R30">
            <v>10606271</v>
          </cell>
          <cell r="S30">
            <v>689407.61499999999</v>
          </cell>
          <cell r="T30">
            <v>110305.2184</v>
          </cell>
          <cell r="U30">
            <v>11405983.8334</v>
          </cell>
        </row>
        <row r="31">
          <cell r="A31" t="str">
            <v>318</v>
          </cell>
          <cell r="M31">
            <v>2197608</v>
          </cell>
          <cell r="R31">
            <v>2197608</v>
          </cell>
          <cell r="S31">
            <v>142844.52000000002</v>
          </cell>
          <cell r="T31">
            <v>22855.123200000002</v>
          </cell>
          <cell r="U31">
            <v>2363307.6431999998</v>
          </cell>
        </row>
        <row r="32">
          <cell r="A32" t="str">
            <v>400</v>
          </cell>
          <cell r="L32">
            <v>323640</v>
          </cell>
          <cell r="R32">
            <v>323640</v>
          </cell>
          <cell r="S32">
            <v>21036.600000000002</v>
          </cell>
          <cell r="T32">
            <v>3365.8560000000002</v>
          </cell>
          <cell r="U32">
            <v>348042.45600000001</v>
          </cell>
        </row>
        <row r="33">
          <cell r="A33" t="str">
            <v>401</v>
          </cell>
          <cell r="I33">
            <v>60320</v>
          </cell>
          <cell r="R33">
            <v>60320</v>
          </cell>
          <cell r="S33">
            <v>3920.8</v>
          </cell>
          <cell r="T33">
            <v>627.32800000000009</v>
          </cell>
          <cell r="U33">
            <v>64868.128000000004</v>
          </cell>
        </row>
        <row r="34">
          <cell r="A34" t="str">
            <v>403</v>
          </cell>
          <cell r="E34">
            <v>89320</v>
          </cell>
          <cell r="R34">
            <v>89320</v>
          </cell>
          <cell r="S34">
            <v>5805.8</v>
          </cell>
          <cell r="T34">
            <v>928.928</v>
          </cell>
          <cell r="U34">
            <v>96054.728000000003</v>
          </cell>
        </row>
        <row r="35">
          <cell r="A35" t="str">
            <v>R00</v>
          </cell>
          <cell r="I35">
            <v>64774</v>
          </cell>
          <cell r="R35">
            <v>64774</v>
          </cell>
          <cell r="S35">
            <v>4210.3100000000004</v>
          </cell>
          <cell r="T35">
            <v>673.64960000000008</v>
          </cell>
          <cell r="U35">
            <v>69657.959600000002</v>
          </cell>
        </row>
        <row r="36">
          <cell r="A36" t="str">
            <v>R01</v>
          </cell>
          <cell r="F36">
            <v>232000</v>
          </cell>
          <cell r="H36">
            <v>30240</v>
          </cell>
          <cell r="I36">
            <v>4616232</v>
          </cell>
          <cell r="R36">
            <v>4878472</v>
          </cell>
          <cell r="S36">
            <v>317100.68</v>
          </cell>
          <cell r="T36">
            <v>50736.108800000002</v>
          </cell>
          <cell r="U36">
            <v>5246308.7887999993</v>
          </cell>
        </row>
        <row r="37">
          <cell r="A37" t="str">
            <v>Total general</v>
          </cell>
          <cell r="B37">
            <v>542880</v>
          </cell>
          <cell r="C37">
            <v>70000</v>
          </cell>
          <cell r="D37">
            <v>344960</v>
          </cell>
          <cell r="E37">
            <v>89320</v>
          </cell>
          <cell r="F37">
            <v>3593325</v>
          </cell>
          <cell r="G37">
            <v>165822</v>
          </cell>
          <cell r="H37">
            <v>4168433</v>
          </cell>
          <cell r="I37">
            <v>11013988</v>
          </cell>
          <cell r="J37">
            <v>417600</v>
          </cell>
          <cell r="K37">
            <v>158584</v>
          </cell>
          <cell r="L37">
            <v>2136372</v>
          </cell>
          <cell r="M37">
            <v>4902348</v>
          </cell>
          <cell r="N37">
            <v>1172876</v>
          </cell>
          <cell r="O37">
            <v>356600</v>
          </cell>
          <cell r="P37">
            <v>735560</v>
          </cell>
          <cell r="Q37">
            <v>8017289</v>
          </cell>
          <cell r="R37">
            <v>37885957</v>
          </cell>
          <cell r="S37">
            <v>2462587.2050000001</v>
          </cell>
          <cell r="T37">
            <v>394013.95280000003</v>
          </cell>
          <cell r="U37">
            <v>40742558.157799996</v>
          </cell>
        </row>
      </sheetData>
      <sheetData sheetId="1" refreshError="1">
        <row r="4">
          <cell r="A4" t="str">
            <v>CODIGO</v>
          </cell>
          <cell r="B4" t="str">
            <v>ALBERTO VALENCIA</v>
          </cell>
          <cell r="C4" t="str">
            <v>ASCOM COLOMBIA</v>
          </cell>
          <cell r="D4" t="str">
            <v>CAJA MENOR</v>
          </cell>
          <cell r="E4" t="str">
            <v>DISTRIBUIDORA ITAGUI</v>
          </cell>
          <cell r="F4" t="str">
            <v>ELEMENTOS Y COMPLEMENTOS</v>
          </cell>
          <cell r="G4" t="str">
            <v>FERRET. LA REBAJA</v>
          </cell>
          <cell r="H4" t="str">
            <v>JORGE PALACIO</v>
          </cell>
          <cell r="I4" t="str">
            <v>JOSE HERNANDEZ</v>
          </cell>
          <cell r="J4" t="str">
            <v>KONKER</v>
          </cell>
          <cell r="K4" t="str">
            <v>Total general</v>
          </cell>
          <cell r="L4" t="str">
            <v>UTILIDAD</v>
          </cell>
          <cell r="M4" t="str">
            <v>IVA</v>
          </cell>
          <cell r="N4" t="str">
            <v>TOTAL</v>
          </cell>
        </row>
        <row r="5">
          <cell r="A5" t="str">
            <v>109</v>
          </cell>
          <cell r="G5">
            <v>68980</v>
          </cell>
          <cell r="K5">
            <v>68980</v>
          </cell>
          <cell r="L5">
            <v>4483.7</v>
          </cell>
          <cell r="M5">
            <v>717.39199999999994</v>
          </cell>
          <cell r="N5">
            <v>74181.092000000004</v>
          </cell>
        </row>
        <row r="6">
          <cell r="A6" t="str">
            <v>402</v>
          </cell>
          <cell r="E6">
            <v>160000</v>
          </cell>
          <cell r="K6">
            <v>160000</v>
          </cell>
          <cell r="L6">
            <v>10400</v>
          </cell>
          <cell r="M6">
            <v>1664</v>
          </cell>
          <cell r="N6">
            <v>172064</v>
          </cell>
        </row>
        <row r="7">
          <cell r="A7" t="str">
            <v>403</v>
          </cell>
          <cell r="B7">
            <v>442848</v>
          </cell>
          <cell r="C7">
            <v>3400000</v>
          </cell>
          <cell r="D7">
            <v>5500</v>
          </cell>
          <cell r="F7">
            <v>3343115</v>
          </cell>
          <cell r="G7">
            <v>15645</v>
          </cell>
          <cell r="H7">
            <v>123200</v>
          </cell>
          <cell r="I7">
            <v>728000</v>
          </cell>
          <cell r="J7">
            <v>1032400</v>
          </cell>
          <cell r="K7">
            <v>9090708</v>
          </cell>
          <cell r="L7">
            <v>590896.02</v>
          </cell>
          <cell r="M7">
            <v>94543.363200000007</v>
          </cell>
          <cell r="N7">
            <v>9776147.3831999991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obra 1"/>
      <sheetName val="Amodif 1"/>
    </sheetNames>
    <sheetDataSet>
      <sheetData sheetId="0">
        <row r="2">
          <cell r="B2" t="str">
            <v>CTO-102-1-2002</v>
          </cell>
        </row>
        <row r="3">
          <cell r="B3" t="str">
            <v>CTO-102-2-2002</v>
          </cell>
        </row>
      </sheetData>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SEM"/>
      <sheetName val="SEM TOTAL"/>
    </sheetNames>
    <sheetDataSet>
      <sheetData sheetId="0"/>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ACHON  ALUMBRADO EXT"/>
      <sheetName val="PACHON TOTAL"/>
    </sheetNames>
    <sheetDataSet>
      <sheetData sheetId="0"/>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pico"/>
      <sheetName val="Variable"/>
      <sheetName val="Dimensiones"/>
      <sheetName val="PR92+0100"/>
    </sheetNames>
    <sheetDataSet>
      <sheetData sheetId="0" refreshError="1"/>
      <sheetData sheetId="1" refreshError="1"/>
      <sheetData sheetId="2" refreshError="1">
        <row r="8">
          <cell r="B8">
            <v>1.2</v>
          </cell>
          <cell r="D8">
            <v>1.5</v>
          </cell>
          <cell r="F8">
            <v>1.65</v>
          </cell>
        </row>
        <row r="9">
          <cell r="B9">
            <v>0.15</v>
          </cell>
          <cell r="D9">
            <v>0.5</v>
          </cell>
          <cell r="F9">
            <v>10</v>
          </cell>
        </row>
        <row r="10">
          <cell r="B10">
            <v>1.1499999999999999</v>
          </cell>
          <cell r="D10">
            <v>1</v>
          </cell>
          <cell r="F10">
            <v>0.2</v>
          </cell>
        </row>
        <row r="11">
          <cell r="B11">
            <v>0.1</v>
          </cell>
          <cell r="D11">
            <v>0.1</v>
          </cell>
        </row>
        <row r="12">
          <cell r="B12">
            <v>10</v>
          </cell>
          <cell r="D12">
            <v>0.15</v>
          </cell>
        </row>
        <row r="13">
          <cell r="B13">
            <v>10</v>
          </cell>
        </row>
        <row r="15">
          <cell r="B15">
            <v>14.142135623730951</v>
          </cell>
        </row>
        <row r="16">
          <cell r="B16">
            <v>10</v>
          </cell>
        </row>
        <row r="17">
          <cell r="B17">
            <v>10</v>
          </cell>
        </row>
        <row r="19">
          <cell r="B19">
            <v>14.142135623730951</v>
          </cell>
        </row>
        <row r="20">
          <cell r="B20">
            <v>10</v>
          </cell>
        </row>
        <row r="21">
          <cell r="B21">
            <v>10</v>
          </cell>
        </row>
        <row r="23">
          <cell r="B23">
            <v>14.142135623730951</v>
          </cell>
        </row>
        <row r="27">
          <cell r="B27">
            <v>0</v>
          </cell>
        </row>
        <row r="31">
          <cell r="B31">
            <v>0</v>
          </cell>
        </row>
        <row r="36">
          <cell r="B36">
            <v>0.38</v>
          </cell>
          <cell r="D36" t="str">
            <v>3</v>
          </cell>
          <cell r="F36">
            <v>0.53</v>
          </cell>
        </row>
        <row r="37">
          <cell r="D37">
            <v>2.46</v>
          </cell>
          <cell r="F37">
            <v>5.3000000000000007</v>
          </cell>
        </row>
        <row r="38">
          <cell r="F38">
            <v>0</v>
          </cell>
        </row>
        <row r="39">
          <cell r="F39">
            <v>0</v>
          </cell>
        </row>
        <row r="40">
          <cell r="F40">
            <v>0</v>
          </cell>
        </row>
        <row r="41">
          <cell r="F41">
            <v>0</v>
          </cell>
        </row>
        <row r="42">
          <cell r="F42">
            <v>0</v>
          </cell>
        </row>
        <row r="43">
          <cell r="F43">
            <v>0</v>
          </cell>
        </row>
        <row r="44">
          <cell r="F44">
            <v>0</v>
          </cell>
        </row>
        <row r="45">
          <cell r="F45">
            <v>0</v>
          </cell>
        </row>
      </sheetData>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C3I2"/>
      <sheetName val="MPC3I3"/>
      <sheetName val="MPC3I4"/>
      <sheetName val="MPC3I5"/>
      <sheetName val="MPC3I1"/>
      <sheetName val="Hoja1"/>
      <sheetName val="Hoja2"/>
      <sheetName val="Hoja3"/>
    </sheetNames>
    <sheetDataSet>
      <sheetData sheetId="0"/>
      <sheetData sheetId="1"/>
      <sheetData sheetId="2"/>
      <sheetData sheetId="3"/>
      <sheetData sheetId="4"/>
      <sheetData sheetId="5"/>
      <sheetData sheetId="6"/>
      <sheetData sheetId="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Hoja1"/>
      <sheetName val="cuadro resumen"/>
      <sheetName val="PORTADA"/>
      <sheetName val="TABLA DE CONTENIDO"/>
      <sheetName val="GENERALIDADES"/>
      <sheetName val="CUMPLIMIENTO MES 1"/>
      <sheetName val="CUMPLIMIENTO MES 2"/>
      <sheetName val="CUMPLIMIENTO MES 3"/>
      <sheetName val="EST RED VIS"/>
      <sheetName val="SEMAF VIS 2601 "/>
      <sheetName val="SEMF VIS 2602 A"/>
      <sheetName val="SEMF VIS 26CC03-2"/>
      <sheetName val="SEMAF VIS 3702"/>
      <sheetName val="TORTA EST. VIAS VIS"/>
      <sheetName val="ESTADO RED TEC"/>
      <sheetName val="ESTADO RED TEC (2)"/>
      <sheetName val="SEMAFORO TEC  2601"/>
      <sheetName val="SEMAFORO TEC 2602A "/>
      <sheetName val="SEMAFORO TEC 26CC03-2"/>
      <sheetName val="SEMAFORO TEC 3702"/>
      <sheetName val="TORTA EST. VIAS TEC"/>
      <sheetName val="TORTA EST. VIAS TEC (2)"/>
      <sheetName val="MAPA EST RED "/>
      <sheetName val="NECESIDAD VIA 2601"/>
      <sheetName val="NECESIDAD VIA 2602A "/>
      <sheetName val="NECESIDAD VIA 26CC03-2"/>
      <sheetName val="NECESIDAD VIA 3702"/>
      <sheetName val="Necesidades cr. 2601"/>
      <sheetName val="Necesidades cr. 2602A "/>
      <sheetName val="Necesidades cr. 26CC03-2 "/>
      <sheetName val="Necesidades cr. 3702"/>
      <sheetName val="LISTA APU"/>
      <sheetName val="CANT OBRA 2601"/>
      <sheetName val="CANT OBRA 2602A"/>
      <sheetName val="CANT OBRA 26CC03-2"/>
      <sheetName val="CANT OBRA  3702 "/>
      <sheetName val="EST Y DIS"/>
      <sheetName val="INF. EMERGENCIAS "/>
      <sheetName val="PUENTES"/>
      <sheetName val="NEC PTES "/>
      <sheetName val="PONTONES"/>
      <sheetName val="NEC. PONTONES "/>
      <sheetName val="TUNELES"/>
      <sheetName val="NECESIDADES EN TÚNELES"/>
      <sheetName val="SEÑAL VER "/>
      <sheetName val="Señal Horizontal"/>
      <sheetName val="ACCIDENTALIDAD"/>
      <sheetName val="DEFENSA DE VIAS"/>
      <sheetName val="SEGUIMIENTO"/>
      <sheetName val="CUANTI AMV"/>
      <sheetName val="CUALI AMV"/>
      <sheetName val="CUANTI COOP"/>
      <sheetName val="CUALI COOP "/>
      <sheetName val="RES FOTO 2601"/>
      <sheetName val="RES FOTO 2602A"/>
      <sheetName val="RES FOTO 26CC03-2"/>
      <sheetName val="RES FOTO 3702"/>
      <sheetName val="INTERVENTORIA DE CONTRATOS"/>
      <sheetName val="PRENSA"/>
      <sheetName val="COMENTA "/>
      <sheetName val="CAPACITACION MIC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4">
          <cell r="H34">
            <v>951283671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1"/>
      <sheetName val="PPTO OFICIAL"/>
      <sheetName val="201.7"/>
      <sheetName val="450.9P"/>
      <sheetName val="465.1"/>
      <sheetName val="600.1"/>
      <sheetName val="600.2"/>
      <sheetName val="610.1"/>
      <sheetName val="630.4"/>
      <sheetName val="630.6"/>
      <sheetName val="630.7"/>
      <sheetName val="632.1P"/>
      <sheetName val="640.1"/>
      <sheetName val="642.2P"/>
      <sheetName val="650.1P"/>
      <sheetName val="650.4P"/>
      <sheetName val="671.1"/>
      <sheetName val="674.1P"/>
      <sheetName val="681.1"/>
      <sheetName val="710.1.1"/>
      <sheetName val="720.1P"/>
      <sheetName val="730.1"/>
      <sheetName val="730.2"/>
      <sheetName val="Cant-Puentes"/>
      <sheetName val="Equipo"/>
      <sheetName val="Materiales"/>
      <sheetName val="Otros"/>
      <sheetName val="Informe de compatibilid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4">
          <cell r="D14">
            <v>20000</v>
          </cell>
        </row>
        <row r="15">
          <cell r="D15">
            <v>33327</v>
          </cell>
        </row>
        <row r="17">
          <cell r="D17">
            <v>20000</v>
          </cell>
        </row>
        <row r="18">
          <cell r="D18">
            <v>37030</v>
          </cell>
        </row>
      </sheetData>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oros"/>
      <sheetName val="Caudales"/>
      <sheetName val="Estructura"/>
      <sheetName val="Hoja2"/>
      <sheetName val="OPS&amp;OMS"/>
      <sheetName val="Diseño 2"/>
      <sheetName val="Diseño 3"/>
      <sheetName val="Hoja1"/>
      <sheetName val="Tesis"/>
    </sheetNames>
    <sheetDataSet>
      <sheetData sheetId="0" refreshError="1"/>
      <sheetData sheetId="1" refreshError="1"/>
      <sheetData sheetId="2" refreshError="1"/>
      <sheetData sheetId="3" refreshError="1"/>
      <sheetData sheetId="4">
        <row r="1">
          <cell r="A1" t="str">
            <v>CALCULO DE LAGUNAS DE ESTABILIZACION</v>
          </cell>
        </row>
        <row r="2">
          <cell r="A2" t="str">
            <v>ELABORADO POR EL INGENIERO LUIS SANCHEZ S. ASESOR OPS/OMS</v>
          </cell>
        </row>
        <row r="4">
          <cell r="A4" t="str">
            <v>CALCULOS REALIZADOS PARA EL SISTEMA DE TRATAMIENTO DEL MATADERO DE VALENCIA</v>
          </cell>
        </row>
        <row r="6">
          <cell r="A6" t="str">
            <v xml:space="preserve">                                  D A T O S</v>
          </cell>
        </row>
        <row r="7">
          <cell r="A7" t="str">
            <v>=</v>
          </cell>
          <cell r="B7" t="str">
            <v>=</v>
          </cell>
          <cell r="C7" t="str">
            <v>=</v>
          </cell>
          <cell r="D7" t="str">
            <v>=</v>
          </cell>
          <cell r="E7" t="str">
            <v>=</v>
          </cell>
          <cell r="I7" t="str">
            <v>/pprPAG1~agpq~</v>
          </cell>
        </row>
        <row r="8">
          <cell r="A8" t="str">
            <v>VARIABLES</v>
          </cell>
          <cell r="B8" t="str">
            <v>SIMBOLO</v>
          </cell>
          <cell r="C8" t="str">
            <v>VALOR</v>
          </cell>
          <cell r="D8" t="str">
            <v>UNIDAD</v>
          </cell>
          <cell r="E8" t="str">
            <v>FORMULA</v>
          </cell>
        </row>
        <row r="9">
          <cell r="A9" t="str">
            <v>=</v>
          </cell>
          <cell r="B9" t="str">
            <v>=</v>
          </cell>
          <cell r="C9" t="str">
            <v>=</v>
          </cell>
          <cell r="D9" t="str">
            <v>=</v>
          </cell>
          <cell r="E9" t="str">
            <v>=</v>
          </cell>
        </row>
        <row r="11">
          <cell r="A11" t="str">
            <v>POBLACION DE DISEÑO</v>
          </cell>
          <cell r="B11" t="str">
            <v>P</v>
          </cell>
          <cell r="C11">
            <v>30.76923076923077</v>
          </cell>
          <cell r="D11" t="str">
            <v>hab</v>
          </cell>
          <cell r="E11" t="str">
            <v>Variable</v>
          </cell>
        </row>
        <row r="13">
          <cell r="A13" t="str">
            <v>APORTE NETO DE AGUA RESIDUAL</v>
          </cell>
          <cell r="B13" t="str">
            <v>q</v>
          </cell>
          <cell r="C13">
            <v>1400</v>
          </cell>
          <cell r="D13" t="str">
            <v>lt/hab/día</v>
          </cell>
          <cell r="E13" t="str">
            <v>Variable</v>
          </cell>
        </row>
        <row r="14">
          <cell r="I14" t="str">
            <v>/WGPE~</v>
          </cell>
        </row>
        <row r="15">
          <cell r="A15" t="str">
            <v>CARGA ORGANICA POR HABITANTE</v>
          </cell>
          <cell r="B15" t="str">
            <v>Co</v>
          </cell>
          <cell r="C15">
            <v>2925</v>
          </cell>
          <cell r="D15" t="str">
            <v>gr/hab/día</v>
          </cell>
          <cell r="E15" t="str">
            <v>Variable</v>
          </cell>
        </row>
        <row r="17">
          <cell r="A17" t="str">
            <v>CARGA ORGANICA TOTAL</v>
          </cell>
          <cell r="B17" t="str">
            <v>Ct</v>
          </cell>
          <cell r="C17">
            <v>90</v>
          </cell>
          <cell r="D17" t="str">
            <v>kg/día</v>
          </cell>
          <cell r="E17" t="str">
            <v>P x Co/1000</v>
          </cell>
        </row>
        <row r="19">
          <cell r="A19" t="str">
            <v>TEMP AMBIENTE PROMEDIO DEL MES MAS FRIO</v>
          </cell>
          <cell r="B19" t="str">
            <v>T</v>
          </cell>
          <cell r="C19">
            <v>18</v>
          </cell>
          <cell r="D19" t="str">
            <v>C</v>
          </cell>
          <cell r="E19" t="str">
            <v>Variable</v>
          </cell>
        </row>
        <row r="21">
          <cell r="A21" t="str">
            <v>DBO AL INGRESO</v>
          </cell>
          <cell r="B21" t="str">
            <v>Lo</v>
          </cell>
          <cell r="C21">
            <v>2089.2857142857142</v>
          </cell>
          <cell r="D21" t="str">
            <v>mg/lt</v>
          </cell>
          <cell r="E21" t="str">
            <v>Ct x 10^3/Q</v>
          </cell>
        </row>
        <row r="23">
          <cell r="A23" t="str">
            <v>CARGA BACTERIAL</v>
          </cell>
          <cell r="B23" t="str">
            <v>N1</v>
          </cell>
          <cell r="C23">
            <v>50000000</v>
          </cell>
          <cell r="D23" t="str">
            <v>CF/100 ml</v>
          </cell>
          <cell r="E23" t="str">
            <v>Variable</v>
          </cell>
        </row>
        <row r="25">
          <cell r="A25" t="str">
            <v>VOLUMEN DE AGUA RESIDUAL</v>
          </cell>
          <cell r="B25" t="str">
            <v>Q</v>
          </cell>
          <cell r="C25">
            <v>43.07692307692308</v>
          </cell>
          <cell r="D25" t="str">
            <v>m^3/dia</v>
          </cell>
          <cell r="E25" t="str">
            <v>P x q/1000</v>
          </cell>
        </row>
        <row r="26">
          <cell r="A26" t="str">
            <v>=</v>
          </cell>
          <cell r="B26" t="str">
            <v>=</v>
          </cell>
          <cell r="C26" t="str">
            <v>=</v>
          </cell>
          <cell r="D26" t="str">
            <v>=</v>
          </cell>
          <cell r="E26" t="str">
            <v>=</v>
          </cell>
        </row>
        <row r="48">
          <cell r="D48" t="str">
            <v>=</v>
          </cell>
          <cell r="E48" t="str">
            <v>=</v>
          </cell>
        </row>
        <row r="49">
          <cell r="D49" t="str">
            <v>REMOCION DE DBO EN %</v>
          </cell>
        </row>
        <row r="50">
          <cell r="D50" t="str">
            <v>%Ra</v>
          </cell>
        </row>
        <row r="51">
          <cell r="D51" t="str">
            <v>=</v>
          </cell>
          <cell r="E51" t="str">
            <v>=</v>
          </cell>
        </row>
        <row r="53">
          <cell r="D53" t="str">
            <v>40</v>
          </cell>
        </row>
        <row r="55">
          <cell r="D55" t="str">
            <v>2*T + 20</v>
          </cell>
        </row>
        <row r="57">
          <cell r="D57" t="str">
            <v>60</v>
          </cell>
        </row>
        <row r="59">
          <cell r="D59" t="str">
            <v>=</v>
          </cell>
        </row>
        <row r="63">
          <cell r="D63" t="str">
            <v>gr/m3/día</v>
          </cell>
        </row>
        <row r="67">
          <cell r="D67" t="str">
            <v>%</v>
          </cell>
        </row>
        <row r="71">
          <cell r="A71" t="str">
            <v xml:space="preserve">                   CALCULO DE LA LAGUNA ANAEROBICA</v>
          </cell>
        </row>
        <row r="74">
          <cell r="A74" t="str">
            <v>=</v>
          </cell>
          <cell r="B74" t="str">
            <v>=</v>
          </cell>
          <cell r="C74" t="str">
            <v>=</v>
          </cell>
          <cell r="D74" t="str">
            <v>=</v>
          </cell>
        </row>
        <row r="75">
          <cell r="A75" t="str">
            <v>PARAMETRO</v>
          </cell>
          <cell r="C75" t="str">
            <v>VALOR</v>
          </cell>
          <cell r="D75" t="str">
            <v>UNIDAD</v>
          </cell>
        </row>
        <row r="76">
          <cell r="A76" t="str">
            <v>=</v>
          </cell>
          <cell r="B76" t="str">
            <v>=</v>
          </cell>
          <cell r="C76" t="str">
            <v>=</v>
          </cell>
          <cell r="D76" t="str">
            <v>=</v>
          </cell>
        </row>
        <row r="78">
          <cell r="A78" t="str">
            <v>Carga total admisible</v>
          </cell>
          <cell r="B78" t="str">
            <v>CA</v>
          </cell>
          <cell r="C78">
            <v>260</v>
          </cell>
          <cell r="D78" t="str">
            <v>gr/m3/día</v>
          </cell>
        </row>
        <row r="80">
          <cell r="A80" t="str">
            <v>% de Remoción de DBO</v>
          </cell>
          <cell r="B80" t="str">
            <v>%Ra</v>
          </cell>
          <cell r="C80">
            <v>56</v>
          </cell>
          <cell r="D80" t="str">
            <v>%</v>
          </cell>
        </row>
        <row r="82">
          <cell r="A82" t="str">
            <v>Volumen de la laguna</v>
          </cell>
          <cell r="B82" t="str">
            <v>V</v>
          </cell>
          <cell r="C82">
            <v>346.15384615384613</v>
          </cell>
          <cell r="D82" t="str">
            <v>m3</v>
          </cell>
        </row>
        <row r="84">
          <cell r="A84" t="str">
            <v>Tiempo de retención</v>
          </cell>
          <cell r="B84" t="str">
            <v>t1</v>
          </cell>
          <cell r="C84">
            <v>8.0357142857142847</v>
          </cell>
          <cell r="D84" t="str">
            <v>días</v>
          </cell>
        </row>
        <row r="86">
          <cell r="A86" t="str">
            <v>Profundidad de laguna</v>
          </cell>
          <cell r="B86" t="str">
            <v>h</v>
          </cell>
          <cell r="C86">
            <v>3.5</v>
          </cell>
          <cell r="D86" t="str">
            <v>metros</v>
          </cell>
        </row>
        <row r="88">
          <cell r="A88" t="str">
            <v>Area de laguna</v>
          </cell>
          <cell r="B88" t="str">
            <v>A</v>
          </cell>
          <cell r="C88">
            <v>98.901098901098891</v>
          </cell>
          <cell r="D88" t="str">
            <v>m2</v>
          </cell>
        </row>
        <row r="90">
          <cell r="A90" t="str">
            <v>DBO a la salida</v>
          </cell>
          <cell r="B90" t="str">
            <v>L1</v>
          </cell>
          <cell r="C90">
            <v>919.28571428571422</v>
          </cell>
          <cell r="D90" t="str">
            <v>mg/lt</v>
          </cell>
        </row>
        <row r="92">
          <cell r="A92" t="str">
            <v>Número de lagunas</v>
          </cell>
          <cell r="B92" t="str">
            <v>u</v>
          </cell>
          <cell r="C92">
            <v>1</v>
          </cell>
          <cell r="D92" t="str">
            <v>unidades</v>
          </cell>
        </row>
        <row r="94">
          <cell r="A94" t="str">
            <v>Relación Largo/Ancho</v>
          </cell>
          <cell r="B94" t="str">
            <v>r</v>
          </cell>
          <cell r="C94">
            <v>1</v>
          </cell>
        </row>
        <row r="96">
          <cell r="A96" t="str">
            <v>Ancho medio</v>
          </cell>
          <cell r="B96" t="str">
            <v>w</v>
          </cell>
          <cell r="C96">
            <v>9.9449031619769368</v>
          </cell>
          <cell r="D96" t="str">
            <v>metros</v>
          </cell>
        </row>
        <row r="98">
          <cell r="A98" t="str">
            <v>Largo medio</v>
          </cell>
          <cell r="B98" t="str">
            <v>l</v>
          </cell>
          <cell r="C98">
            <v>9.9449031619769368</v>
          </cell>
          <cell r="D98" t="str">
            <v>metros</v>
          </cell>
        </row>
        <row r="100">
          <cell r="A100" t="str">
            <v>Ancho del Espejo de agua</v>
          </cell>
          <cell r="B100" t="str">
            <v>w1</v>
          </cell>
          <cell r="C100">
            <v>20.444903161976939</v>
          </cell>
          <cell r="D100" t="str">
            <v>metros</v>
          </cell>
        </row>
        <row r="102">
          <cell r="A102" t="str">
            <v>Largo del Espejo de agua</v>
          </cell>
          <cell r="B102" t="str">
            <v>l1</v>
          </cell>
          <cell r="C102">
            <v>20.444903161976939</v>
          </cell>
          <cell r="D102" t="str">
            <v>metros</v>
          </cell>
        </row>
        <row r="104">
          <cell r="A104" t="str">
            <v>Ancho fondo</v>
          </cell>
          <cell r="B104" t="str">
            <v>wf</v>
          </cell>
          <cell r="C104">
            <v>-0.5550968380230632</v>
          </cell>
          <cell r="D104" t="str">
            <v>metros</v>
          </cell>
        </row>
        <row r="106">
          <cell r="A106" t="str">
            <v>Largo fondo</v>
          </cell>
          <cell r="B106" t="str">
            <v>lf</v>
          </cell>
          <cell r="C106">
            <v>-0.5550968380230632</v>
          </cell>
          <cell r="D106" t="str">
            <v>metros</v>
          </cell>
        </row>
        <row r="108">
          <cell r="A108" t="str">
            <v>Ancho de Cresta</v>
          </cell>
          <cell r="B108" t="str">
            <v>wc</v>
          </cell>
          <cell r="C108">
            <v>23.444903161976939</v>
          </cell>
          <cell r="D108" t="str">
            <v>metros</v>
          </cell>
        </row>
        <row r="110">
          <cell r="A110" t="str">
            <v>Largo de Cresta</v>
          </cell>
          <cell r="B110" t="str">
            <v>lc</v>
          </cell>
          <cell r="C110">
            <v>23.444903161976939</v>
          </cell>
          <cell r="D110" t="str">
            <v>metros</v>
          </cell>
        </row>
        <row r="112">
          <cell r="A112" t="str">
            <v>Area lagunas  anerobicas</v>
          </cell>
          <cell r="B112" t="str">
            <v>an</v>
          </cell>
          <cell r="C112">
            <v>549.66348427447622</v>
          </cell>
          <cell r="D112" t="str">
            <v>m^2</v>
          </cell>
        </row>
        <row r="114">
          <cell r="A114" t="str">
            <v>=</v>
          </cell>
          <cell r="B114" t="str">
            <v>=</v>
          </cell>
          <cell r="C114" t="str">
            <v>=</v>
          </cell>
          <cell r="D114" t="str">
            <v>=</v>
          </cell>
        </row>
        <row r="118">
          <cell r="A118" t="str">
            <v>CALCULO DE LAGUNAS FACULTATIVAS</v>
          </cell>
        </row>
        <row r="119">
          <cell r="A119" t="str">
            <v>-------------------------------</v>
          </cell>
        </row>
        <row r="121">
          <cell r="A121" t="str">
            <v>La tasa de carga admisible para lagunas facultativas según Mara (1987)</v>
          </cell>
        </row>
        <row r="122">
          <cell r="A122" t="str">
            <v>es:</v>
          </cell>
        </row>
        <row r="124">
          <cell r="A124" t="str">
            <v xml:space="preserve">               CAF = 350 * (1.107 - 0.002 * T)^(T - 25)</v>
          </cell>
        </row>
        <row r="127">
          <cell r="A127" t="str">
            <v>La carga admisible de DBO para lagunas facultativas es:</v>
          </cell>
        </row>
        <row r="129">
          <cell r="C129">
            <v>216.5418029934784</v>
          </cell>
          <cell r="D129" t="str">
            <v>kg/ha/día</v>
          </cell>
        </row>
        <row r="131">
          <cell r="A131" t="str">
            <v>Porcentaje de Remoción de DBO</v>
          </cell>
        </row>
        <row r="133">
          <cell r="A133" t="str">
            <v>% Rf = ( 0.725 * CAF + 10.75) * 100/(CAF)       [Mc Garry y Pescod 1970 ]</v>
          </cell>
        </row>
        <row r="135">
          <cell r="A135" t="str">
            <v xml:space="preserve">El porcentaje de remoción es :    </v>
          </cell>
          <cell r="B135">
            <v>77.464399414520329</v>
          </cell>
        </row>
        <row r="138">
          <cell r="A138" t="str">
            <v xml:space="preserve">                   CALCULO DE LA LAGUNA FACULTATIVA</v>
          </cell>
        </row>
        <row r="141">
          <cell r="A141" t="str">
            <v>=</v>
          </cell>
          <cell r="B141" t="str">
            <v>=</v>
          </cell>
          <cell r="C141" t="str">
            <v>=</v>
          </cell>
          <cell r="D141" t="str">
            <v>=</v>
          </cell>
          <cell r="E141" t="str">
            <v>=</v>
          </cell>
        </row>
        <row r="142">
          <cell r="A142" t="str">
            <v>PARAMETRO</v>
          </cell>
          <cell r="C142" t="str">
            <v>VALOR</v>
          </cell>
          <cell r="D142" t="str">
            <v>UNIDAD</v>
          </cell>
          <cell r="E142" t="str">
            <v>Variable</v>
          </cell>
        </row>
        <row r="143">
          <cell r="A143" t="str">
            <v>=</v>
          </cell>
          <cell r="B143" t="str">
            <v>=</v>
          </cell>
          <cell r="C143" t="str">
            <v>=</v>
          </cell>
          <cell r="D143" t="str">
            <v>=</v>
          </cell>
          <cell r="E143" t="str">
            <v>=</v>
          </cell>
        </row>
        <row r="145">
          <cell r="A145" t="str">
            <v>Carga total admisible</v>
          </cell>
          <cell r="B145" t="str">
            <v>CAF</v>
          </cell>
          <cell r="C145">
            <v>216.54</v>
          </cell>
          <cell r="D145" t="str">
            <v>Kg/ha/día</v>
          </cell>
          <cell r="E145" t="str">
            <v>Variable</v>
          </cell>
        </row>
        <row r="147">
          <cell r="A147" t="str">
            <v>Carga al ingreso</v>
          </cell>
          <cell r="B147" t="str">
            <v>Ct1</v>
          </cell>
          <cell r="C147">
            <v>39.6</v>
          </cell>
          <cell r="D147" t="str">
            <v>kg/día</v>
          </cell>
          <cell r="E147" t="str">
            <v>Ct*(100-Ra)/100</v>
          </cell>
        </row>
        <row r="149">
          <cell r="A149" t="str">
            <v>Area</v>
          </cell>
          <cell r="B149" t="str">
            <v>Af</v>
          </cell>
          <cell r="C149">
            <v>1828.7614297589362</v>
          </cell>
          <cell r="D149" t="str">
            <v>m2</v>
          </cell>
          <cell r="E149" t="str">
            <v>Ct1*10^4/CAF</v>
          </cell>
        </row>
        <row r="151">
          <cell r="A151" t="str">
            <v>Profundidad de laguna</v>
          </cell>
          <cell r="B151" t="str">
            <v>hf</v>
          </cell>
          <cell r="C151">
            <v>1.6</v>
          </cell>
          <cell r="D151" t="str">
            <v>metros</v>
          </cell>
          <cell r="E151" t="str">
            <v>Variable</v>
          </cell>
        </row>
        <row r="153">
          <cell r="A153" t="str">
            <v>Volumen</v>
          </cell>
          <cell r="B153" t="str">
            <v>Vf</v>
          </cell>
          <cell r="C153">
            <v>2926.0182876142981</v>
          </cell>
          <cell r="D153" t="str">
            <v>m3</v>
          </cell>
          <cell r="E153" t="str">
            <v>Af * hf</v>
          </cell>
        </row>
        <row r="155">
          <cell r="A155" t="str">
            <v>Tiempo de retención</v>
          </cell>
          <cell r="B155" t="str">
            <v>t2</v>
          </cell>
          <cell r="C155">
            <v>67.925424533903339</v>
          </cell>
          <cell r="D155" t="str">
            <v>días</v>
          </cell>
          <cell r="E155" t="str">
            <v>Vf/Q</v>
          </cell>
        </row>
        <row r="157">
          <cell r="A157" t="str">
            <v>Carga a la salida</v>
          </cell>
          <cell r="B157" t="str">
            <v>Ct2</v>
          </cell>
          <cell r="C157">
            <v>8.9240978318499504</v>
          </cell>
          <cell r="D157" t="str">
            <v>kg/día</v>
          </cell>
          <cell r="E157" t="str">
            <v>Ct1 * (100-Rf)/100</v>
          </cell>
        </row>
        <row r="159">
          <cell r="A159" t="str">
            <v>DBO a la salida</v>
          </cell>
          <cell r="B159" t="str">
            <v>L2</v>
          </cell>
          <cell r="C159">
            <v>207.16655681080243</v>
          </cell>
          <cell r="D159" t="str">
            <v>mg/lt</v>
          </cell>
          <cell r="E159" t="str">
            <v>Ct2 x 1000000/P/q</v>
          </cell>
        </row>
        <row r="161">
          <cell r="A161" t="str">
            <v>Número de lagunas</v>
          </cell>
          <cell r="B161" t="str">
            <v>uf</v>
          </cell>
          <cell r="C161">
            <v>1</v>
          </cell>
          <cell r="D161" t="str">
            <v>unidades</v>
          </cell>
          <cell r="E161" t="str">
            <v>Variable</v>
          </cell>
        </row>
        <row r="163">
          <cell r="A163" t="str">
            <v>Relación Largo/Ancho</v>
          </cell>
          <cell r="B163" t="str">
            <v>r</v>
          </cell>
          <cell r="C163">
            <v>2</v>
          </cell>
          <cell r="E163" t="str">
            <v>Variable</v>
          </cell>
        </row>
        <row r="165">
          <cell r="A165" t="str">
            <v>Ancho medio</v>
          </cell>
          <cell r="B165" t="str">
            <v>wf</v>
          </cell>
          <cell r="C165">
            <v>30.238728724592047</v>
          </cell>
          <cell r="D165" t="str">
            <v>metros</v>
          </cell>
          <cell r="E165" t="str">
            <v xml:space="preserve">      (Af/uf/r)^1/2</v>
          </cell>
        </row>
        <row r="167">
          <cell r="A167" t="str">
            <v>Largo medio</v>
          </cell>
          <cell r="B167" t="str">
            <v>l</v>
          </cell>
          <cell r="C167">
            <v>60.477457449184094</v>
          </cell>
          <cell r="D167" t="str">
            <v>metros</v>
          </cell>
          <cell r="E167" t="str">
            <v xml:space="preserve">wf x r </v>
          </cell>
        </row>
        <row r="169">
          <cell r="A169" t="str">
            <v>Ancho del Espejo de agua</v>
          </cell>
          <cell r="B169" t="str">
            <v>w1</v>
          </cell>
          <cell r="C169">
            <v>35.038728724592048</v>
          </cell>
          <cell r="D169" t="str">
            <v>metros</v>
          </cell>
          <cell r="E169" t="str">
            <v xml:space="preserve">        3h+wf</v>
          </cell>
        </row>
        <row r="171">
          <cell r="A171" t="str">
            <v>Largo del Espejo de agua</v>
          </cell>
          <cell r="B171" t="str">
            <v>l1</v>
          </cell>
          <cell r="C171">
            <v>65.277457449184098</v>
          </cell>
          <cell r="D171" t="str">
            <v>metros</v>
          </cell>
          <cell r="E171" t="str">
            <v xml:space="preserve">        3h+lf</v>
          </cell>
        </row>
        <row r="173">
          <cell r="A173" t="str">
            <v>Ancho fondo</v>
          </cell>
          <cell r="B173" t="str">
            <v>wf</v>
          </cell>
          <cell r="C173">
            <v>25.438728724592046</v>
          </cell>
          <cell r="D173" t="str">
            <v>metros</v>
          </cell>
          <cell r="E173" t="str">
            <v xml:space="preserve">        wf-3*h</v>
          </cell>
        </row>
        <row r="175">
          <cell r="A175" t="str">
            <v>Largo fondo</v>
          </cell>
          <cell r="B175" t="str">
            <v>lf</v>
          </cell>
          <cell r="C175">
            <v>55.677457449184089</v>
          </cell>
          <cell r="D175" t="str">
            <v>metros</v>
          </cell>
          <cell r="E175" t="str">
            <v xml:space="preserve">         lf-3*h</v>
          </cell>
        </row>
        <row r="177">
          <cell r="A177" t="str">
            <v>Ancho de Cresta</v>
          </cell>
          <cell r="B177" t="str">
            <v>wc</v>
          </cell>
          <cell r="C177">
            <v>38.038728724592048</v>
          </cell>
          <cell r="D177" t="str">
            <v>metros</v>
          </cell>
          <cell r="E177" t="str">
            <v xml:space="preserve">        w1 + 3</v>
          </cell>
        </row>
        <row r="179">
          <cell r="A179" t="str">
            <v>Largo de Cresta</v>
          </cell>
          <cell r="B179" t="str">
            <v>lc</v>
          </cell>
          <cell r="C179">
            <v>68.277457449184098</v>
          </cell>
          <cell r="D179" t="str">
            <v>metros</v>
          </cell>
          <cell r="E179" t="str">
            <v xml:space="preserve">        lf + 3</v>
          </cell>
        </row>
        <row r="181">
          <cell r="A181" t="str">
            <v>Area lagunas  facultativas</v>
          </cell>
          <cell r="B181" t="str">
            <v>an</v>
          </cell>
          <cell r="C181">
            <v>2597.1876819143904</v>
          </cell>
          <cell r="D181" t="str">
            <v>m^2</v>
          </cell>
          <cell r="E181" t="str">
            <v xml:space="preserve">    wc * lc * uf</v>
          </cell>
        </row>
        <row r="183">
          <cell r="A183" t="str">
            <v>=</v>
          </cell>
          <cell r="B183" t="str">
            <v>=</v>
          </cell>
          <cell r="C183" t="str">
            <v>=</v>
          </cell>
          <cell r="D183" t="str">
            <v>=</v>
          </cell>
          <cell r="E183" t="str">
            <v>=</v>
          </cell>
        </row>
        <row r="187">
          <cell r="A187" t="str">
            <v>CALCULO DE LAGUNAS DE MADURACION</v>
          </cell>
        </row>
        <row r="188">
          <cell r="A188" t="str">
            <v>--------------------------------</v>
          </cell>
        </row>
        <row r="190">
          <cell r="A190" t="str">
            <v>La constante de remoción de CF se resume en la siguiente ecuación:</v>
          </cell>
        </row>
        <row r="192">
          <cell r="A192" t="str">
            <v xml:space="preserve">                         Kb = 2,6 * 1,19 ^(T - 20)</v>
          </cell>
        </row>
        <row r="194">
          <cell r="A194" t="str">
            <v>Para una temperatura de</v>
          </cell>
          <cell r="B194">
            <v>18</v>
          </cell>
          <cell r="C194" t="str">
            <v>C su valor será el siguiente:</v>
          </cell>
        </row>
        <row r="196">
          <cell r="C196">
            <v>1.8360285290586824</v>
          </cell>
          <cell r="D196" t="str">
            <v>dia^-1</v>
          </cell>
        </row>
        <row r="198">
          <cell r="A198" t="str">
            <v>La remoción de coliformes del conjunto se puede hallar con la siguien-</v>
          </cell>
        </row>
        <row r="199">
          <cell r="A199" t="str">
            <v>te ecuación:</v>
          </cell>
        </row>
        <row r="201">
          <cell r="A201" t="str">
            <v xml:space="preserve">  ====&gt; Ne = N1 / [(1 + Kb*t1) * (1 + Kb*t2) * (1 + Kb*t3)^n]  &lt;====</v>
          </cell>
        </row>
        <row r="203">
          <cell r="A203" t="str">
            <v>donde:</v>
          </cell>
        </row>
        <row r="205">
          <cell r="A205" t="str">
            <v xml:space="preserve">       t1 = tiempo de retención en lagunas anaeróbicas</v>
          </cell>
        </row>
        <row r="206">
          <cell r="A206" t="str">
            <v xml:space="preserve">       t2 = tiempo de retención en lagunas facultativas</v>
          </cell>
        </row>
        <row r="207">
          <cell r="A207" t="str">
            <v xml:space="preserve">       t3 = tiempo de retencion en lagunas de maduración</v>
          </cell>
        </row>
        <row r="208">
          <cell r="A208" t="str">
            <v xml:space="preserve">       n  = número de lagunas de maduración  </v>
          </cell>
        </row>
        <row r="212">
          <cell r="A212" t="str">
            <v xml:space="preserve">                   CALCULO DE LA LAGUNA DE MADURACION</v>
          </cell>
        </row>
        <row r="214">
          <cell r="D214">
            <v>99.995797881483981</v>
          </cell>
        </row>
        <row r="215">
          <cell r="A215" t="str">
            <v>=</v>
          </cell>
          <cell r="B215" t="str">
            <v>=</v>
          </cell>
          <cell r="C215" t="str">
            <v>=</v>
          </cell>
          <cell r="D215" t="str">
            <v>=</v>
          </cell>
          <cell r="E215" t="str">
            <v>=</v>
          </cell>
        </row>
        <row r="216">
          <cell r="A216" t="str">
            <v>PARAMETRO</v>
          </cell>
          <cell r="C216" t="str">
            <v>VALOR</v>
          </cell>
          <cell r="D216" t="str">
            <v>UNIDAD</v>
          </cell>
          <cell r="E216" t="str">
            <v>FORMULA</v>
          </cell>
        </row>
        <row r="217">
          <cell r="A217" t="str">
            <v>=</v>
          </cell>
          <cell r="B217" t="str">
            <v>=</v>
          </cell>
          <cell r="C217" t="str">
            <v>=</v>
          </cell>
          <cell r="D217" t="str">
            <v>=</v>
          </cell>
          <cell r="E217" t="str">
            <v>=</v>
          </cell>
        </row>
        <row r="219">
          <cell r="A219" t="str">
            <v>Número de lagunas</v>
          </cell>
          <cell r="B219" t="str">
            <v>n</v>
          </cell>
          <cell r="C219">
            <v>1</v>
          </cell>
          <cell r="D219" t="str">
            <v>un</v>
          </cell>
          <cell r="E219" t="str">
            <v>Variable</v>
          </cell>
        </row>
        <row r="221">
          <cell r="A221" t="str">
            <v>Tiempo de retención</v>
          </cell>
          <cell r="B221" t="str">
            <v>t3</v>
          </cell>
          <cell r="C221">
            <v>6</v>
          </cell>
          <cell r="D221" t="str">
            <v>días</v>
          </cell>
          <cell r="E221" t="str">
            <v>Variable</v>
          </cell>
        </row>
        <row r="223">
          <cell r="A223" t="str">
            <v>Remoción total de CF</v>
          </cell>
          <cell r="B223" t="str">
            <v>Ne</v>
          </cell>
          <cell r="C223">
            <v>2101.0592580091184</v>
          </cell>
          <cell r="D223" t="str">
            <v>CF/100 ml</v>
          </cell>
          <cell r="E223" t="str">
            <v>===&gt; Ne &lt;====</v>
          </cell>
        </row>
        <row r="225">
          <cell r="A225" t="str">
            <v xml:space="preserve">Volumen </v>
          </cell>
          <cell r="B225" t="str">
            <v>Vm</v>
          </cell>
          <cell r="C225">
            <v>258.46153846153845</v>
          </cell>
          <cell r="D225" t="str">
            <v>m3</v>
          </cell>
          <cell r="E225" t="str">
            <v>Q x t3</v>
          </cell>
        </row>
        <row r="227">
          <cell r="A227" t="str">
            <v>Profundidad</v>
          </cell>
          <cell r="B227" t="str">
            <v>hm</v>
          </cell>
          <cell r="C227">
            <v>1.5</v>
          </cell>
          <cell r="D227" t="str">
            <v>metros</v>
          </cell>
          <cell r="E227" t="str">
            <v>Variable</v>
          </cell>
        </row>
        <row r="229">
          <cell r="A229" t="str">
            <v>Area a media profundidad cada laguna</v>
          </cell>
          <cell r="B229" t="str">
            <v>Am</v>
          </cell>
          <cell r="C229">
            <v>172.30769230769229</v>
          </cell>
          <cell r="D229" t="str">
            <v>m2</v>
          </cell>
          <cell r="E229" t="str">
            <v>Vm/hm</v>
          </cell>
        </row>
        <row r="231">
          <cell r="A231" t="str">
            <v>Relación Largo/Ancho</v>
          </cell>
          <cell r="B231" t="str">
            <v>r</v>
          </cell>
          <cell r="C231">
            <v>2</v>
          </cell>
          <cell r="E231" t="str">
            <v>Variable</v>
          </cell>
        </row>
        <row r="233">
          <cell r="A233" t="str">
            <v>Ancho medio</v>
          </cell>
          <cell r="B233" t="str">
            <v>wm</v>
          </cell>
          <cell r="C233">
            <v>9.281909617845141</v>
          </cell>
          <cell r="D233" t="str">
            <v>metros</v>
          </cell>
          <cell r="E233" t="str">
            <v xml:space="preserve">      (Am/r)^1/2</v>
          </cell>
        </row>
        <row r="235">
          <cell r="A235" t="str">
            <v>Largo medio</v>
          </cell>
          <cell r="B235" t="str">
            <v>lm</v>
          </cell>
          <cell r="C235">
            <v>18.563819235690282</v>
          </cell>
          <cell r="D235" t="str">
            <v>metros</v>
          </cell>
          <cell r="E235" t="str">
            <v xml:space="preserve">wm x r </v>
          </cell>
        </row>
        <row r="237">
          <cell r="A237" t="str">
            <v>Ancho del Espejo de agua</v>
          </cell>
          <cell r="B237" t="str">
            <v>w1</v>
          </cell>
          <cell r="C237">
            <v>13.781909617845141</v>
          </cell>
          <cell r="D237" t="str">
            <v>metros</v>
          </cell>
          <cell r="E237" t="str">
            <v xml:space="preserve">        3h+wm</v>
          </cell>
        </row>
        <row r="239">
          <cell r="A239" t="str">
            <v>Largo del Espejo de agua</v>
          </cell>
          <cell r="B239" t="str">
            <v>l1</v>
          </cell>
          <cell r="C239">
            <v>23.063819235690282</v>
          </cell>
          <cell r="D239" t="str">
            <v>metros</v>
          </cell>
          <cell r="E239" t="str">
            <v xml:space="preserve">        3h+lm</v>
          </cell>
        </row>
        <row r="241">
          <cell r="A241" t="str">
            <v>Ancho fondo</v>
          </cell>
          <cell r="B241" t="str">
            <v>wf</v>
          </cell>
          <cell r="C241">
            <v>4.781909617845141</v>
          </cell>
          <cell r="D241" t="str">
            <v>metros</v>
          </cell>
          <cell r="E241" t="str">
            <v xml:space="preserve">        wm-3*h</v>
          </cell>
        </row>
        <row r="243">
          <cell r="A243" t="str">
            <v>Largo fondo</v>
          </cell>
          <cell r="B243" t="str">
            <v>lf</v>
          </cell>
          <cell r="C243">
            <v>14.063819235690282</v>
          </cell>
          <cell r="D243" t="str">
            <v>metros</v>
          </cell>
          <cell r="E243" t="str">
            <v xml:space="preserve">         lm-3*h</v>
          </cell>
        </row>
        <row r="245">
          <cell r="A245" t="str">
            <v>Ancho de Cresta</v>
          </cell>
          <cell r="B245" t="str">
            <v>wc</v>
          </cell>
          <cell r="C245">
            <v>16.781909617845141</v>
          </cell>
          <cell r="D245" t="str">
            <v>metros</v>
          </cell>
          <cell r="E245" t="str">
            <v xml:space="preserve">        w1 + 3</v>
          </cell>
        </row>
        <row r="247">
          <cell r="A247" t="str">
            <v>Largo de Cresta</v>
          </cell>
          <cell r="B247" t="str">
            <v>lc</v>
          </cell>
          <cell r="C247">
            <v>26.063819235690282</v>
          </cell>
          <cell r="D247" t="str">
            <v>metros</v>
          </cell>
          <cell r="E247" t="str">
            <v xml:space="preserve">        lf + 3</v>
          </cell>
        </row>
        <row r="249">
          <cell r="A249" t="str">
            <v>Area lagunas maduración</v>
          </cell>
          <cell r="B249" t="str">
            <v>an</v>
          </cell>
          <cell r="C249">
            <v>437.40065870920796</v>
          </cell>
          <cell r="D249" t="str">
            <v>m^2</v>
          </cell>
          <cell r="E249" t="str">
            <v xml:space="preserve">    wc * lc * n</v>
          </cell>
        </row>
        <row r="251">
          <cell r="A251" t="str">
            <v>=</v>
          </cell>
          <cell r="B251" t="str">
            <v>=</v>
          </cell>
          <cell r="C251" t="str">
            <v>=</v>
          </cell>
          <cell r="D251" t="str">
            <v>=</v>
          </cell>
          <cell r="E251" t="str">
            <v>=</v>
          </cell>
        </row>
        <row r="253">
          <cell r="A253" t="str">
            <v>Area total espejo de agua</v>
          </cell>
          <cell r="B253" t="str">
            <v>aea</v>
          </cell>
          <cell r="C253">
            <v>3023.0966608442786</v>
          </cell>
          <cell r="D253" t="str">
            <v>m^2</v>
          </cell>
        </row>
        <row r="255">
          <cell r="A255" t="str">
            <v>Area total del sistema</v>
          </cell>
          <cell r="B255" t="str">
            <v>At</v>
          </cell>
          <cell r="C255">
            <v>3584.2518248980746</v>
          </cell>
          <cell r="D255" t="str">
            <v>m^2</v>
          </cell>
          <cell r="E255" t="str">
            <v xml:space="preserve">     an+af+am</v>
          </cell>
        </row>
        <row r="257">
          <cell r="A257" t="str">
            <v>Area por habitante</v>
          </cell>
          <cell r="B257" t="str">
            <v>a/h</v>
          </cell>
          <cell r="C257">
            <v>116.48818430918742</v>
          </cell>
          <cell r="D257" t="str">
            <v>m^2/hab</v>
          </cell>
          <cell r="E257" t="str">
            <v xml:space="preserve">        At/P</v>
          </cell>
        </row>
        <row r="259">
          <cell r="A259" t="str">
            <v xml:space="preserve">Area total del sistema </v>
          </cell>
          <cell r="C259">
            <v>0.35842518248980748</v>
          </cell>
          <cell r="D259" t="str">
            <v>Ha</v>
          </cell>
        </row>
        <row r="261">
          <cell r="A261" t="str">
            <v>BALANCE HIDRICO</v>
          </cell>
        </row>
        <row r="263">
          <cell r="A263" t="str">
            <v>Precipitacion</v>
          </cell>
          <cell r="B263" t="str">
            <v>p</v>
          </cell>
          <cell r="C263">
            <v>5</v>
          </cell>
          <cell r="D263" t="str">
            <v xml:space="preserve"> mm por dia</v>
          </cell>
          <cell r="E263" t="str">
            <v>Variable</v>
          </cell>
        </row>
        <row r="265">
          <cell r="A265" t="str">
            <v>Infiltracion hacia la Laguna</v>
          </cell>
          <cell r="B265" t="str">
            <v>i</v>
          </cell>
          <cell r="C265">
            <v>0</v>
          </cell>
          <cell r="D265" t="str">
            <v xml:space="preserve"> mm por dia</v>
          </cell>
          <cell r="E265" t="str">
            <v>Variable</v>
          </cell>
        </row>
        <row r="266">
          <cell r="C266">
            <v>0</v>
          </cell>
          <cell r="D266">
            <v>0</v>
          </cell>
          <cell r="E266">
            <v>0</v>
          </cell>
        </row>
        <row r="267">
          <cell r="A267" t="str">
            <v>Evaporacion</v>
          </cell>
          <cell r="B267" t="str">
            <v>e</v>
          </cell>
          <cell r="C267">
            <v>4.5</v>
          </cell>
          <cell r="D267" t="str">
            <v xml:space="preserve"> mm por dia</v>
          </cell>
          <cell r="E267" t="str">
            <v>Variable</v>
          </cell>
        </row>
        <row r="268">
          <cell r="C268">
            <v>0</v>
          </cell>
          <cell r="D268">
            <v>0</v>
          </cell>
          <cell r="E268">
            <v>0</v>
          </cell>
        </row>
        <row r="269">
          <cell r="A269" t="str">
            <v>Percolacion</v>
          </cell>
          <cell r="B269" t="str">
            <v>pr</v>
          </cell>
          <cell r="C269">
            <v>2</v>
          </cell>
          <cell r="D269" t="str">
            <v xml:space="preserve"> mm por dia</v>
          </cell>
          <cell r="E269" t="str">
            <v>Variable</v>
          </cell>
        </row>
        <row r="270">
          <cell r="C270">
            <v>0</v>
          </cell>
        </row>
        <row r="271">
          <cell r="A271" t="str">
            <v>flujo de ingreso</v>
          </cell>
          <cell r="B271" t="str">
            <v>Q</v>
          </cell>
          <cell r="C271">
            <v>43.07692307692308</v>
          </cell>
          <cell r="D271" t="str">
            <v xml:space="preserve"> m3 por dia</v>
          </cell>
          <cell r="E271" t="str">
            <v>P x q/1000</v>
          </cell>
        </row>
        <row r="273">
          <cell r="A273" t="str">
            <v>Variacion de nivel</v>
          </cell>
          <cell r="B273" t="str">
            <v>Vn</v>
          </cell>
          <cell r="C273">
            <v>-1.5</v>
          </cell>
          <cell r="D273" t="str">
            <v xml:space="preserve"> mm por dia</v>
          </cell>
          <cell r="E273" t="str">
            <v>p+i-(e+pr)</v>
          </cell>
        </row>
        <row r="275">
          <cell r="A275" t="str">
            <v>Flujo de salida</v>
          </cell>
          <cell r="B275" t="str">
            <v>Q1</v>
          </cell>
          <cell r="C275">
            <v>38.542278085656662</v>
          </cell>
          <cell r="D275" t="str">
            <v xml:space="preserve"> m3 por dia</v>
          </cell>
          <cell r="E275" t="str">
            <v xml:space="preserve">  Q1=Q-Aea*(p+i)-(e-pr)/1000</v>
          </cell>
        </row>
        <row r="276">
          <cell r="E276" t="str">
            <v>Si Q1 &gt; 0 ===&gt; o.k</v>
          </cell>
        </row>
        <row r="279">
          <cell r="C279">
            <v>0</v>
          </cell>
        </row>
      </sheetData>
      <sheetData sheetId="5" refreshError="1"/>
      <sheetData sheetId="6" refreshError="1"/>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Hoja1"/>
      <sheetName val="Interc_de_Hidr_"/>
      <sheetName val="Cambio_de_Valv_"/>
      <sheetName val="Interc_tapones"/>
      <sheetName val="Interc_válv_"/>
      <sheetName val="Coloc__e_Interc__Tapones"/>
      <sheetName val="Varios_"/>
      <sheetName val="Paral__1"/>
      <sheetName val="Paral__2"/>
      <sheetName val="Paral__3"/>
      <sheetName val="Paral_4"/>
      <sheetName val="Interc_de_Hidr_2"/>
      <sheetName val="Cambio_de_Valv_2"/>
      <sheetName val="Interc_tapones2"/>
      <sheetName val="Interc_válv_2"/>
      <sheetName val="Coloc__e_Interc__Tapones2"/>
      <sheetName val="Varios_2"/>
      <sheetName val="Paral__12"/>
      <sheetName val="Paral__22"/>
      <sheetName val="Paral__32"/>
      <sheetName val="Paral_42"/>
      <sheetName val="Interc_de_Hidr_1"/>
      <sheetName val="Cambio_de_Valv_1"/>
      <sheetName val="Interc_tapones1"/>
      <sheetName val="Interc_válv_1"/>
      <sheetName val="Coloc__e_Interc__Tapones1"/>
      <sheetName val="Varios_1"/>
      <sheetName val="Paral__11"/>
      <sheetName val="Paral__21"/>
      <sheetName val="Paral__31"/>
      <sheetName val="Paral_41"/>
    </sheetNames>
    <sheetDataSet>
      <sheetData sheetId="0" refreshError="1">
        <row r="5">
          <cell r="E5" t="str">
            <v>CANTIDAD</v>
          </cell>
        </row>
        <row r="11">
          <cell r="E11">
            <v>2.73</v>
          </cell>
        </row>
        <row r="13">
          <cell r="E13">
            <v>1</v>
          </cell>
        </row>
        <row r="19">
          <cell r="E19">
            <v>0.78</v>
          </cell>
        </row>
        <row r="21">
          <cell r="E21">
            <v>1</v>
          </cell>
        </row>
        <row r="23">
          <cell r="E23">
            <v>2</v>
          </cell>
        </row>
        <row r="29">
          <cell r="E29">
            <v>1</v>
          </cell>
        </row>
        <row r="35">
          <cell r="E35">
            <v>37</v>
          </cell>
        </row>
        <row r="37">
          <cell r="E37">
            <v>2</v>
          </cell>
        </row>
        <row r="39">
          <cell r="E39">
            <v>38.130000000000003</v>
          </cell>
        </row>
        <row r="49">
          <cell r="E49">
            <v>24.84</v>
          </cell>
        </row>
        <row r="53">
          <cell r="E53">
            <v>12.99</v>
          </cell>
        </row>
        <row r="55">
          <cell r="E55">
            <v>19.399999999999999</v>
          </cell>
        </row>
        <row r="57">
          <cell r="E57">
            <v>5.46</v>
          </cell>
        </row>
        <row r="61">
          <cell r="E61">
            <v>40</v>
          </cell>
        </row>
        <row r="63">
          <cell r="E63">
            <v>10</v>
          </cell>
        </row>
        <row r="65">
          <cell r="E65">
            <v>9.8000000000000007</v>
          </cell>
        </row>
        <row r="71">
          <cell r="E71">
            <v>2</v>
          </cell>
        </row>
        <row r="73">
          <cell r="E73">
            <v>2</v>
          </cell>
        </row>
        <row r="75">
          <cell r="E75">
            <v>1</v>
          </cell>
        </row>
        <row r="77">
          <cell r="E77">
            <v>2</v>
          </cell>
        </row>
        <row r="79">
          <cell r="E79">
            <v>5</v>
          </cell>
        </row>
        <row r="83">
          <cell r="E83">
            <v>3</v>
          </cell>
        </row>
        <row r="85">
          <cell r="E85">
            <v>6</v>
          </cell>
        </row>
        <row r="89">
          <cell r="E89">
            <v>4.72</v>
          </cell>
        </row>
        <row r="99">
          <cell r="E99">
            <v>1.82</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3">
          <cell r="E153">
            <v>6</v>
          </cell>
        </row>
        <row r="155">
          <cell r="E155">
            <v>6</v>
          </cell>
        </row>
        <row r="157">
          <cell r="E157">
            <v>3</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277">
          <cell r="E277">
            <v>6</v>
          </cell>
        </row>
        <row r="281">
          <cell r="E281">
            <v>6</v>
          </cell>
        </row>
        <row r="287">
          <cell r="E287">
            <v>2</v>
          </cell>
        </row>
        <row r="316">
          <cell r="E316">
            <v>4</v>
          </cell>
        </row>
        <row r="318">
          <cell r="E318">
            <v>8</v>
          </cell>
        </row>
        <row r="320">
          <cell r="E320">
            <v>4</v>
          </cell>
        </row>
        <row r="330">
          <cell r="E330">
            <v>2</v>
          </cell>
        </row>
        <row r="370">
          <cell r="E370">
            <v>1</v>
          </cell>
        </row>
        <row r="424">
          <cell r="E424">
            <v>14</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4</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 refreshError="1">
        <row r="5">
          <cell r="E5" t="str">
            <v>CANTIDAD</v>
          </cell>
        </row>
        <row r="11">
          <cell r="E11">
            <v>2.36</v>
          </cell>
        </row>
        <row r="13">
          <cell r="E13">
            <v>2</v>
          </cell>
        </row>
        <row r="19">
          <cell r="E19">
            <v>1</v>
          </cell>
        </row>
        <row r="25">
          <cell r="E25">
            <v>4.6399999999999997</v>
          </cell>
        </row>
        <row r="27">
          <cell r="E27">
            <v>11</v>
          </cell>
        </row>
        <row r="29">
          <cell r="E29">
            <v>6.5</v>
          </cell>
        </row>
        <row r="35">
          <cell r="E35">
            <v>27</v>
          </cell>
        </row>
        <row r="37">
          <cell r="E37">
            <v>2</v>
          </cell>
        </row>
        <row r="39">
          <cell r="E39">
            <v>48.47</v>
          </cell>
        </row>
        <row r="49">
          <cell r="E49">
            <v>19.489999999999998</v>
          </cell>
        </row>
        <row r="53">
          <cell r="E53">
            <v>10.119999999999999</v>
          </cell>
        </row>
        <row r="55">
          <cell r="E55">
            <v>13.62</v>
          </cell>
        </row>
        <row r="57">
          <cell r="E57">
            <v>4.7300000000000004</v>
          </cell>
        </row>
        <row r="61">
          <cell r="E61">
            <v>7.32</v>
          </cell>
        </row>
        <row r="65">
          <cell r="E65">
            <v>4.5599999999999996</v>
          </cell>
        </row>
        <row r="71">
          <cell r="E71">
            <v>2</v>
          </cell>
        </row>
        <row r="73">
          <cell r="E73">
            <v>4</v>
          </cell>
        </row>
        <row r="83">
          <cell r="E83">
            <v>10</v>
          </cell>
        </row>
        <row r="85">
          <cell r="E85">
            <v>4.5</v>
          </cell>
        </row>
        <row r="89">
          <cell r="E89">
            <v>0.88</v>
          </cell>
        </row>
        <row r="99">
          <cell r="E99">
            <v>1.58</v>
          </cell>
        </row>
        <row r="101">
          <cell r="E101">
            <v>2</v>
          </cell>
        </row>
        <row r="107">
          <cell r="E107">
            <v>12.32</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388">
          <cell r="E388">
            <v>8</v>
          </cell>
        </row>
        <row r="390">
          <cell r="E390">
            <v>2</v>
          </cell>
        </row>
        <row r="392">
          <cell r="E392">
            <v>1</v>
          </cell>
        </row>
        <row r="406">
          <cell r="E406">
            <v>2</v>
          </cell>
        </row>
        <row r="422">
          <cell r="E422">
            <v>205.12</v>
          </cell>
        </row>
        <row r="424">
          <cell r="E424">
            <v>11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 refreshError="1">
        <row r="5">
          <cell r="E5" t="str">
            <v>CANTIDAD</v>
          </cell>
        </row>
        <row r="11">
          <cell r="E11">
            <v>10.119999999999999</v>
          </cell>
        </row>
        <row r="19">
          <cell r="E19">
            <v>1.08</v>
          </cell>
        </row>
        <row r="21">
          <cell r="E21">
            <v>1</v>
          </cell>
        </row>
        <row r="23">
          <cell r="E23">
            <v>1</v>
          </cell>
        </row>
        <row r="31">
          <cell r="E31">
            <v>2</v>
          </cell>
        </row>
        <row r="35">
          <cell r="E35">
            <v>94.1</v>
          </cell>
        </row>
        <row r="37">
          <cell r="E37">
            <v>2</v>
          </cell>
        </row>
        <row r="39">
          <cell r="E39">
            <v>15</v>
          </cell>
        </row>
        <row r="49">
          <cell r="E49">
            <v>81.13</v>
          </cell>
        </row>
        <row r="53">
          <cell r="E53">
            <v>13.37</v>
          </cell>
        </row>
        <row r="55">
          <cell r="E55">
            <v>58.75</v>
          </cell>
        </row>
        <row r="57">
          <cell r="E57">
            <v>20.25</v>
          </cell>
        </row>
        <row r="61">
          <cell r="E61">
            <v>15</v>
          </cell>
        </row>
        <row r="63">
          <cell r="E63">
            <v>4</v>
          </cell>
        </row>
        <row r="65">
          <cell r="E65">
            <v>13.5</v>
          </cell>
        </row>
        <row r="71">
          <cell r="E71">
            <v>2</v>
          </cell>
        </row>
        <row r="73">
          <cell r="E73">
            <v>2</v>
          </cell>
        </row>
        <row r="75">
          <cell r="E75">
            <v>1</v>
          </cell>
        </row>
        <row r="77">
          <cell r="E77">
            <v>1</v>
          </cell>
        </row>
        <row r="79">
          <cell r="E79">
            <v>5</v>
          </cell>
        </row>
        <row r="83">
          <cell r="E83">
            <v>5</v>
          </cell>
        </row>
        <row r="85">
          <cell r="E85">
            <v>10</v>
          </cell>
        </row>
        <row r="89">
          <cell r="E89">
            <v>2.4</v>
          </cell>
        </row>
        <row r="99">
          <cell r="E99">
            <v>6.75</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334">
          <cell r="E334">
            <v>36</v>
          </cell>
        </row>
        <row r="336">
          <cell r="E336">
            <v>6</v>
          </cell>
        </row>
        <row r="338">
          <cell r="E338">
            <v>14</v>
          </cell>
        </row>
        <row r="340">
          <cell r="E340">
            <v>2</v>
          </cell>
        </row>
        <row r="342">
          <cell r="E342">
            <v>2</v>
          </cell>
        </row>
        <row r="422">
          <cell r="E422">
            <v>426</v>
          </cell>
        </row>
        <row r="424">
          <cell r="E424">
            <v>4</v>
          </cell>
        </row>
        <row r="450">
          <cell r="E450">
            <v>318</v>
          </cell>
        </row>
        <row r="454">
          <cell r="E454">
            <v>318</v>
          </cell>
        </row>
        <row r="456">
          <cell r="E456">
            <v>2</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3" refreshError="1">
        <row r="5">
          <cell r="E5" t="str">
            <v>CANTIDAD</v>
          </cell>
        </row>
        <row r="11">
          <cell r="E11">
            <v>3.02</v>
          </cell>
        </row>
        <row r="13">
          <cell r="E13">
            <v>1</v>
          </cell>
        </row>
        <row r="15">
          <cell r="E15">
            <v>6</v>
          </cell>
        </row>
        <row r="19">
          <cell r="E19">
            <v>4.6100000000000003</v>
          </cell>
        </row>
        <row r="21">
          <cell r="E21">
            <v>2</v>
          </cell>
        </row>
        <row r="23">
          <cell r="E23">
            <v>2</v>
          </cell>
        </row>
        <row r="31">
          <cell r="E31">
            <v>2</v>
          </cell>
        </row>
        <row r="35">
          <cell r="E35">
            <v>30</v>
          </cell>
        </row>
        <row r="37">
          <cell r="E37">
            <v>1</v>
          </cell>
        </row>
        <row r="39">
          <cell r="E39">
            <v>10</v>
          </cell>
        </row>
        <row r="49">
          <cell r="E49">
            <v>24</v>
          </cell>
        </row>
        <row r="53">
          <cell r="E53">
            <v>7.33</v>
          </cell>
        </row>
        <row r="55">
          <cell r="E55">
            <v>17.579999999999998</v>
          </cell>
        </row>
        <row r="57">
          <cell r="E57">
            <v>6.05</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376">
          <cell r="E376">
            <v>5</v>
          </cell>
        </row>
        <row r="378">
          <cell r="E378">
            <v>2</v>
          </cell>
        </row>
        <row r="380">
          <cell r="E380">
            <v>1</v>
          </cell>
        </row>
        <row r="384">
          <cell r="E384">
            <v>1</v>
          </cell>
        </row>
        <row r="422">
          <cell r="E422">
            <v>165</v>
          </cell>
        </row>
        <row r="424">
          <cell r="E424">
            <v>9</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4"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 refreshError="1">
        <row r="5">
          <cell r="E5" t="str">
            <v>CANTIDAD</v>
          </cell>
        </row>
        <row r="11">
          <cell r="E11">
            <v>14.2</v>
          </cell>
        </row>
        <row r="13">
          <cell r="E13">
            <v>2</v>
          </cell>
        </row>
        <row r="19">
          <cell r="E19">
            <v>3.37</v>
          </cell>
        </row>
        <row r="25">
          <cell r="E25">
            <v>4.6399999999999997</v>
          </cell>
        </row>
        <row r="29">
          <cell r="E29">
            <v>6.5</v>
          </cell>
        </row>
        <row r="31">
          <cell r="E31">
            <v>2</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3">
          <cell r="E63">
            <v>2</v>
          </cell>
        </row>
        <row r="65">
          <cell r="E65">
            <v>42.12</v>
          </cell>
        </row>
        <row r="69">
          <cell r="E69">
            <v>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27">
          <cell r="E127">
            <v>270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75">
          <cell r="E175">
            <v>2</v>
          </cell>
        </row>
        <row r="177">
          <cell r="E177">
            <v>2</v>
          </cell>
        </row>
        <row r="179">
          <cell r="E179">
            <v>2</v>
          </cell>
        </row>
        <row r="193">
          <cell r="E193">
            <v>4</v>
          </cell>
        </row>
        <row r="195">
          <cell r="E195">
            <v>3</v>
          </cell>
        </row>
        <row r="197">
          <cell r="E197">
            <v>5</v>
          </cell>
        </row>
        <row r="209">
          <cell r="E209">
            <v>6</v>
          </cell>
        </row>
        <row r="211">
          <cell r="E211">
            <v>2</v>
          </cell>
        </row>
        <row r="213">
          <cell r="E213">
            <v>4</v>
          </cell>
        </row>
        <row r="217">
          <cell r="E217">
            <v>2</v>
          </cell>
        </row>
        <row r="219">
          <cell r="E219">
            <v>2</v>
          </cell>
        </row>
        <row r="263">
          <cell r="E263">
            <v>1</v>
          </cell>
        </row>
        <row r="294">
          <cell r="E294">
            <v>4</v>
          </cell>
        </row>
        <row r="296">
          <cell r="E296">
            <v>6</v>
          </cell>
        </row>
        <row r="298">
          <cell r="E298">
            <v>2</v>
          </cell>
        </row>
        <row r="312">
          <cell r="E312">
            <v>2</v>
          </cell>
        </row>
        <row r="358">
          <cell r="E358">
            <v>1</v>
          </cell>
        </row>
        <row r="364">
          <cell r="E364">
            <v>1</v>
          </cell>
        </row>
        <row r="368">
          <cell r="E368">
            <v>1</v>
          </cell>
        </row>
        <row r="404">
          <cell r="E404">
            <v>1</v>
          </cell>
        </row>
        <row r="406">
          <cell r="E406">
            <v>2</v>
          </cell>
        </row>
        <row r="422">
          <cell r="E422">
            <v>205.12</v>
          </cell>
        </row>
        <row r="424">
          <cell r="E424">
            <v>1</v>
          </cell>
        </row>
        <row r="432">
          <cell r="E432">
            <v>1</v>
          </cell>
        </row>
        <row r="434">
          <cell r="E434">
            <v>2</v>
          </cell>
        </row>
        <row r="450">
          <cell r="E450">
            <v>3929</v>
          </cell>
        </row>
        <row r="452">
          <cell r="E452">
            <v>951.3</v>
          </cell>
        </row>
        <row r="454">
          <cell r="E454">
            <v>2473.1999999999998</v>
          </cell>
        </row>
        <row r="456">
          <cell r="E456">
            <v>2</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3">
          <cell r="E153">
            <v>6</v>
          </cell>
        </row>
        <row r="155">
          <cell r="E155">
            <v>21.7</v>
          </cell>
        </row>
        <row r="157">
          <cell r="E157">
            <v>3</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277">
          <cell r="E277">
            <v>6</v>
          </cell>
        </row>
        <row r="281">
          <cell r="E281">
            <v>6</v>
          </cell>
        </row>
        <row r="287">
          <cell r="E287">
            <v>2</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3">
          <cell r="E483">
            <v>0</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7" refreshError="1">
        <row r="5">
          <cell r="E5" t="str">
            <v>CANTIDAD</v>
          </cell>
        </row>
        <row r="11">
          <cell r="E11">
            <v>22.94</v>
          </cell>
        </row>
        <row r="19">
          <cell r="E19">
            <v>3.38</v>
          </cell>
        </row>
        <row r="21">
          <cell r="E21">
            <v>1</v>
          </cell>
        </row>
        <row r="23">
          <cell r="E23">
            <v>1</v>
          </cell>
        </row>
        <row r="27">
          <cell r="E27">
            <v>11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388">
          <cell r="E388">
            <v>8</v>
          </cell>
        </row>
        <row r="390">
          <cell r="E390">
            <v>2</v>
          </cell>
        </row>
        <row r="392">
          <cell r="E392">
            <v>1</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4</v>
          </cell>
        </row>
        <row r="489">
          <cell r="E489">
            <v>0</v>
          </cell>
        </row>
        <row r="490">
          <cell r="E490">
            <v>0</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8"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334">
          <cell r="E334">
            <v>36</v>
          </cell>
        </row>
        <row r="336">
          <cell r="E336">
            <v>6</v>
          </cell>
        </row>
        <row r="338">
          <cell r="E338">
            <v>14</v>
          </cell>
        </row>
        <row r="340">
          <cell r="E340">
            <v>2</v>
          </cell>
        </row>
        <row r="342">
          <cell r="E342">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2</v>
          </cell>
        </row>
        <row r="489">
          <cell r="E489">
            <v>0</v>
          </cell>
        </row>
        <row r="490">
          <cell r="E490">
            <v>0</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9" refreshError="1">
        <row r="5">
          <cell r="E5" t="str">
            <v>CANTIDAD</v>
          </cell>
        </row>
        <row r="11">
          <cell r="E11">
            <v>24.25</v>
          </cell>
        </row>
        <row r="13">
          <cell r="E13">
            <v>1</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01">
          <cell r="E101">
            <v>1</v>
          </cell>
        </row>
        <row r="107">
          <cell r="E107">
            <v>10.08</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376">
          <cell r="E376">
            <v>5</v>
          </cell>
        </row>
        <row r="378">
          <cell r="E378">
            <v>2</v>
          </cell>
        </row>
        <row r="380">
          <cell r="E380">
            <v>1</v>
          </cell>
        </row>
        <row r="384">
          <cell r="E384">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0" refreshError="1"/>
      <sheetData sheetId="11" refreshError="1"/>
      <sheetData sheetId="12">
        <row r="5">
          <cell r="E5" t="str">
            <v>CANTIDAD</v>
          </cell>
        </row>
      </sheetData>
      <sheetData sheetId="13">
        <row r="5">
          <cell r="E5" t="str">
            <v>CANTIDAD</v>
          </cell>
        </row>
      </sheetData>
      <sheetData sheetId="14">
        <row r="5">
          <cell r="E5" t="str">
            <v>CANTIDAD</v>
          </cell>
        </row>
      </sheetData>
      <sheetData sheetId="15">
        <row r="5">
          <cell r="E5" t="str">
            <v>CANTIDAD</v>
          </cell>
        </row>
      </sheetData>
      <sheetData sheetId="16">
        <row r="5">
          <cell r="E5" t="str">
            <v>CANTIDAD</v>
          </cell>
        </row>
      </sheetData>
      <sheetData sheetId="17">
        <row r="5">
          <cell r="E5" t="str">
            <v>CANTIDAD</v>
          </cell>
        </row>
      </sheetData>
      <sheetData sheetId="18">
        <row r="5">
          <cell r="E5" t="str">
            <v>CANTIDAD</v>
          </cell>
        </row>
      </sheetData>
      <sheetData sheetId="19">
        <row r="5">
          <cell r="E5" t="str">
            <v>CANTIDAD</v>
          </cell>
        </row>
      </sheetData>
      <sheetData sheetId="20">
        <row r="5">
          <cell r="E5" t="str">
            <v>CANTIDAD</v>
          </cell>
        </row>
      </sheetData>
      <sheetData sheetId="21">
        <row r="5">
          <cell r="E5" t="str">
            <v>CANTIDAD</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CIONES"/>
      <sheetName val="FORMULARIO AIU"/>
      <sheetName val="BASE"/>
      <sheetName val="APU CONCRETOS"/>
      <sheetName val="APU ALCANT"/>
      <sheetName val="PRPTO ALCANTARILLADO"/>
      <sheetName val="PRESUPUESTO"/>
      <sheetName val="TANQUE 120m3"/>
      <sheetName val="APU TANQUE 120 m3"/>
      <sheetName val="REDES DE DISTRUBICÓN"/>
      <sheetName val="APU REDES DISTRIBUCIÓN"/>
      <sheetName val="RESUMEN OBRAS "/>
      <sheetName val="APU ALCANTARILLADO"/>
      <sheetName val="CANTIDAD DE OBRA"/>
      <sheetName val="PRESUPUESTO ALDO RESIDUAL"/>
      <sheetName val="RESUMEN"/>
      <sheetName val="Hoja1"/>
      <sheetName val="PRESUPUESTO ALDO LLUVIAS"/>
      <sheetName val="RESUMEN OBRA"/>
    </sheetNames>
    <sheetDataSet>
      <sheetData sheetId="0" refreshError="1"/>
      <sheetData sheetId="1" refreshError="1"/>
      <sheetData sheetId="2" refreshError="1">
        <row r="63">
          <cell r="D63">
            <v>48600</v>
          </cell>
        </row>
        <row r="1253">
          <cell r="D1253">
            <v>53918.018000000004</v>
          </cell>
        </row>
        <row r="1616">
          <cell r="D1616">
            <v>2958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CIONES"/>
      <sheetName val="FORMULARIO AIU"/>
      <sheetName val="BASE"/>
      <sheetName val="APU CONCRETOS"/>
      <sheetName val="PRESUPUESTO PM ACUEDUCTO"/>
      <sheetName val="APU"/>
      <sheetName val="APU ACUEDUCTO"/>
      <sheetName val="TANQUE 120m3"/>
      <sheetName val="APU TANQUE 120 m3"/>
      <sheetName val="REDES DE DISTRUBICÓN"/>
      <sheetName val="APU REDES DISTRIBUCIÓN"/>
      <sheetName val="RESUMEN OBRAS "/>
      <sheetName val="RESUMEN"/>
    </sheetNames>
    <sheetDataSet>
      <sheetData sheetId="0" refreshError="1"/>
      <sheetData sheetId="1" refreshError="1"/>
      <sheetData sheetId="2" refreshError="1">
        <row r="38">
          <cell r="D38">
            <v>420077.16649999999</v>
          </cell>
        </row>
        <row r="99">
          <cell r="D99">
            <v>32234</v>
          </cell>
        </row>
        <row r="100">
          <cell r="D100">
            <v>28400</v>
          </cell>
        </row>
        <row r="107">
          <cell r="D107">
            <v>14000</v>
          </cell>
        </row>
        <row r="108">
          <cell r="D108">
            <v>3300</v>
          </cell>
        </row>
        <row r="110">
          <cell r="D110">
            <v>260</v>
          </cell>
        </row>
        <row r="130">
          <cell r="D130">
            <v>12000</v>
          </cell>
        </row>
        <row r="131">
          <cell r="D131">
            <v>1300000</v>
          </cell>
        </row>
        <row r="1283">
          <cell r="D1283">
            <v>34407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heetName val="APU"/>
      <sheetName val="BASE CTOS"/>
      <sheetName val="BASE"/>
    </sheetNames>
    <sheetDataSet>
      <sheetData sheetId="0"/>
      <sheetData sheetId="1"/>
      <sheetData sheetId="2"/>
      <sheetData sheetId="3">
        <row r="51">
          <cell r="D51">
            <v>1300</v>
          </cell>
        </row>
        <row r="90">
          <cell r="D90">
            <v>9867</v>
          </cell>
        </row>
        <row r="103">
          <cell r="D103">
            <v>38840</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
      <sheetName val="Mano obra"/>
      <sheetName val="AIU"/>
      <sheetName val="BASE"/>
      <sheetName val="BASE CTOS"/>
      <sheetName val="RESUMEN MATERIALES"/>
      <sheetName val="4.1.1_APU"/>
      <sheetName val="4.1.2_Opt boc Trinidad"/>
      <sheetName val="4.1.3_Const boc Tirana"/>
      <sheetName val="4.1.4_Opt desarenador"/>
      <sheetName val="4.1.5_Opt aducción"/>
      <sheetName val="4.1.6_Const tanque 250m³"/>
      <sheetName val="4.1.7_Opt redes dist"/>
    </sheetNames>
    <sheetDataSet>
      <sheetData sheetId="0">
        <row r="18">
          <cell r="D18">
            <v>566700</v>
          </cell>
        </row>
      </sheetData>
      <sheetData sheetId="1" refreshError="1"/>
      <sheetData sheetId="2" refreshError="1"/>
      <sheetData sheetId="3">
        <row r="4">
          <cell r="C4">
            <v>0.311</v>
          </cell>
        </row>
        <row r="9">
          <cell r="D9">
            <v>0.67800000000000005</v>
          </cell>
        </row>
        <row r="12">
          <cell r="D12">
            <v>63394.84</v>
          </cell>
        </row>
        <row r="13">
          <cell r="D13">
            <v>47546.13</v>
          </cell>
        </row>
        <row r="14">
          <cell r="D14">
            <v>31697.42</v>
          </cell>
        </row>
        <row r="59">
          <cell r="D59">
            <v>86768</v>
          </cell>
        </row>
        <row r="61">
          <cell r="D61">
            <v>84800</v>
          </cell>
        </row>
        <row r="62">
          <cell r="D62">
            <v>84800</v>
          </cell>
        </row>
        <row r="63">
          <cell r="D63">
            <v>25000</v>
          </cell>
        </row>
        <row r="456">
          <cell r="D456">
            <v>31319.999999999996</v>
          </cell>
        </row>
        <row r="490">
          <cell r="D490">
            <v>849550</v>
          </cell>
        </row>
        <row r="497">
          <cell r="D497">
            <v>30000</v>
          </cell>
        </row>
        <row r="505">
          <cell r="D505">
            <v>6380.0000000000009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CIONES"/>
      <sheetName val="FORMULARIO AIU"/>
      <sheetName val="BASE"/>
      <sheetName val="APU CONCRETOS"/>
      <sheetName val="PRESUPUESTO PM ACUEDUCTO"/>
      <sheetName val="APU"/>
      <sheetName val="APU ACUEDUCTO"/>
      <sheetName val="TANQUE 120m3"/>
      <sheetName val="APU TANQUE 120 m3"/>
      <sheetName val="REDES DE DISTRUBICÓN"/>
      <sheetName val="APU REDES DISTRIBUCIÓN"/>
      <sheetName val="RESUMEN OBRAS "/>
      <sheetName val="RESUMEN"/>
    </sheetNames>
    <sheetDataSet>
      <sheetData sheetId="0" refreshError="1"/>
      <sheetData sheetId="1" refreshError="1"/>
      <sheetData sheetId="2" refreshError="1">
        <row r="13">
          <cell r="D13">
            <v>84700</v>
          </cell>
        </row>
        <row r="156">
          <cell r="D156">
            <v>2544</v>
          </cell>
        </row>
        <row r="1444">
          <cell r="D1444">
            <v>16659.455999999998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CIONES"/>
      <sheetName val="FORMULARIO AIU"/>
      <sheetName val="BASE"/>
      <sheetName val="APU CONCRETOS"/>
      <sheetName val="APU ALCANT"/>
      <sheetName val="PRPTO ALCANTARILLADO"/>
      <sheetName val="PRESUPUESTO"/>
      <sheetName val="TANQUE 120m3"/>
      <sheetName val="APU TANQUE 120 m3"/>
      <sheetName val="REDES DE DISTRUBICÓN"/>
      <sheetName val="APU REDES DISTRIBUCIÓN"/>
      <sheetName val="RESUMEN OBRAS "/>
      <sheetName val="APU ALCANTARILLADO"/>
      <sheetName val="CANTIDAD DE OBRA"/>
      <sheetName val="PRESUPUESTO ALDO RESIDUAL"/>
      <sheetName val="RESUMEN"/>
      <sheetName val="Hoja1"/>
      <sheetName val="PRESUPUESTO ALDO LLUVIAS"/>
      <sheetName val="RESUMEN OBRA"/>
    </sheetNames>
    <sheetDataSet>
      <sheetData sheetId="0"/>
      <sheetData sheetId="1"/>
      <sheetData sheetId="2">
        <row r="63">
          <cell r="D63">
            <v>48600</v>
          </cell>
        </row>
        <row r="129">
          <cell r="D129">
            <v>30000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B-823"/>
      <sheetName val="GPI 526"/>
      <sheetName val="SKJ452"/>
      <sheetName val="ITA878"/>
      <sheetName val="AEA-944"/>
      <sheetName val="XXJ617"/>
      <sheetName val="SNG_855"/>
      <sheetName val="VEA 374"/>
      <sheetName val="HFB024"/>
      <sheetName val="PAJ8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es A.N."/>
      <sheetName val="SOPORTES A.N."/>
      <sheetName val="DOMI.STA.CECILIA II"/>
      <sheetName val="ACTA"/>
      <sheetName val="BALANCE FINANCIERO"/>
      <sheetName val="AVANCE"/>
      <sheetName val="E.MERCANCIA"/>
      <sheetName val="tuberia"/>
      <sheetName val="CONT INSP Y ENSAYO"/>
    </sheetNames>
    <sheetDataSet>
      <sheetData sheetId="0" refreshError="1">
        <row r="15">
          <cell r="I15">
            <v>0.54751813668079397</v>
          </cell>
        </row>
        <row r="16">
          <cell r="I16">
            <v>0.67002611682034363</v>
          </cell>
        </row>
        <row r="17">
          <cell r="I17">
            <v>0.80535562905411928</v>
          </cell>
        </row>
        <row r="18">
          <cell r="I18">
            <v>0.89811116639918487</v>
          </cell>
        </row>
        <row r="19">
          <cell r="I19">
            <v>0.9744774270287262</v>
          </cell>
        </row>
        <row r="20">
          <cell r="I20">
            <v>1.1239471251137785</v>
          </cell>
        </row>
        <row r="21">
          <cell r="I21">
            <v>1.2825432987340994</v>
          </cell>
        </row>
        <row r="22">
          <cell r="I22">
            <v>1.4530556979861888</v>
          </cell>
        </row>
        <row r="23">
          <cell r="I23">
            <v>1.6392553722877783</v>
          </cell>
        </row>
        <row r="24">
          <cell r="I24">
            <v>1.8401475946639425</v>
          </cell>
        </row>
        <row r="25">
          <cell r="I25">
            <v>2.4052561673438118</v>
          </cell>
        </row>
        <row r="28">
          <cell r="I28">
            <v>3.6230056809750879</v>
          </cell>
        </row>
        <row r="29">
          <cell r="I29">
            <v>4.2349131863889973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a  aaInformación GRUPO 4\A MIn"/>
      <sheetName val="Informacion"/>
      <sheetName val="#¡REF"/>
      <sheetName val="INDICMICROEMP"/>
      <sheetName val="ACTA DE MODIFICACION  (2)"/>
      <sheetName val="Hoja1"/>
      <sheetName val="AMC"/>
      <sheetName val="Basico"/>
      <sheetName val="Iva"/>
      <sheetName val="Total"/>
      <sheetName val="amc_acta"/>
      <sheetName val="amc_bas"/>
      <sheetName val="amc_iva"/>
      <sheetName val="amc_total"/>
      <sheetName val="amc_anticip"/>
      <sheetName val="CONT_ADI"/>
      <sheetName val="aCCIDENTES%20DE%201995%20-%2019"/>
      <sheetName val="Datos"/>
      <sheetName val="aCCIDENTES DE 1995 - 1996.xls"/>
      <sheetName val="items"/>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 val="Res-Accide-10"/>
      <sheetName val="[aCCIDENTES DE 1995 - 1996.xls]"/>
      <sheetName val="Base Muestras"/>
      <sheetName val="\Users\avargase\AppData\Local\M"/>
      <sheetName val="\\Escritorio\amv 2011\a  aaInfo"/>
      <sheetName val="\Mini HP Enero 2015\Proyectos i"/>
      <sheetName val="\C\Users\avargase\AppData\Local"/>
      <sheetName val="\Volumes\USB PIOLIN\Escritorio\"/>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precios-básicos2002"/>
      <sheetName val="APUs"/>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Lista obra"/>
      <sheetName val="PR 1"/>
      <sheetName val="\\Giovanni\administracion vial\"/>
      <sheetName val="\MONTO AGOTABLE 2010\a  aaInfor"/>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sheetData sheetId="60" refreshError="1"/>
      <sheetData sheetId="6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ABG"/>
      <sheetName val="COSTOS UNITARIOS"/>
      <sheetName val="CA-2909"/>
      <sheetName val="TRAYECTO 1"/>
      <sheetName val=""/>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ROY_ORIGINAL2"/>
      <sheetName val="PU_(2)1"/>
      <sheetName val="PROY_ORIGINAL1"/>
      <sheetName val="PU_(2)"/>
      <sheetName val="PROY_ORIGINAL3"/>
      <sheetName val="PU_(2)2"/>
      <sheetName val="PROY_ORIGINAL5"/>
      <sheetName val="PU_(2)4"/>
      <sheetName val="PROY_ORIGINAL4"/>
      <sheetName val="PU_(2)3"/>
      <sheetName val="Seguim-16"/>
      <sheetName val="Vario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proveedores"/>
      <sheetName val="APU´s"/>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Información"/>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 val="Tramo 2"/>
      <sheetName val="PROY_ORIGINAL9"/>
      <sheetName val="PU_(2)8"/>
      <sheetName val="COSTOS_UNITARIOS3"/>
      <sheetName val="TRAYECTO_13"/>
      <sheetName val="200P_13"/>
      <sheetName val="210_2_23"/>
      <sheetName val="320_13"/>
      <sheetName val="640_13"/>
      <sheetName val="500P_13"/>
      <sheetName val="500P_23"/>
      <sheetName val="600_13"/>
      <sheetName val="610_13"/>
      <sheetName val="630_43"/>
      <sheetName val="640P_23"/>
      <sheetName val="640_1_(2)3"/>
      <sheetName val="672P_13"/>
      <sheetName val="2P_13"/>
      <sheetName val="900_23"/>
      <sheetName val="materiales_de_insumo3"/>
      <sheetName val="jornales_y_prestaciones3"/>
      <sheetName val="210_13"/>
      <sheetName val="310_13"/>
      <sheetName val="600_43"/>
      <sheetName val="661_13"/>
      <sheetName val="673_13"/>
      <sheetName val="673_23"/>
      <sheetName val="673_33"/>
      <sheetName val="672_13"/>
      <sheetName val="3P_13"/>
      <sheetName val="3P_23"/>
      <sheetName val="6_1P3"/>
      <sheetName val="6_2P3"/>
      <sheetName val="6_4P3"/>
      <sheetName val="VALOR_ENSAYOS3"/>
      <sheetName val="resumen_preacta3"/>
      <sheetName val="Resalto_en_asfalto3"/>
      <sheetName val="Mat_fresado_para_ampliacion3"/>
      <sheetName val="Tuberia_filtro_D=6&quot;3"/>
      <sheetName val="Realce_de_bordillo3"/>
      <sheetName val="Remocion_tuberia_d=24&quot;3"/>
      <sheetName val="GRAVA_ATRAQUES_DE_ALCANTARILLA3"/>
      <sheetName val="FORMATO_PREACTA3"/>
      <sheetName val="FORMATO_FECHA)3"/>
      <sheetName val="DESMONTE_LIMP_3"/>
      <sheetName val="REGISTRO_FOTOGRAFICO3"/>
      <sheetName val="S200_1_DESM__LIMP_B_3"/>
      <sheetName val="S200_2_DESM__LIMP__NB3"/>
      <sheetName val="S201_7_DEMO__ESTRUCTURAS3"/>
      <sheetName val="Remocion_alcantarillas_3"/>
      <sheetName val="Excav__Mat__Comun_3"/>
      <sheetName val="s201_15-remoción_de_alcantaril3"/>
      <sheetName val="s210_2_2-Exc_de_expl3"/>
      <sheetName val="s210_2_1-Exc_en_roca3"/>
      <sheetName val="s211_1_REMOCION_DERR_3"/>
      <sheetName val="s220_1_Terraplenes3"/>
      <sheetName val="s221_1_Pedraplen3"/>
      <sheetName val="S900_3_TRANS__DERRUMBE3"/>
      <sheetName val="s231_1_Geotextil3"/>
      <sheetName val="S230_2_Mejora__de_la_Sub-Ra3"/>
      <sheetName val="S320_1_Sub_base3"/>
      <sheetName val="S330_1_BASE_GRANULAR3"/>
      <sheetName val="CONFM__DE_CALZADA_EXISTENTE3"/>
      <sheetName val="S310_1_Confor__calzada_existe_3"/>
      <sheetName val="_S450_1_MEZCLA_MDC-13"/>
      <sheetName val="_S450_2MEZCLA_MDC-23"/>
      <sheetName val="S420_1_RIEGO_DE_IMPRIMACION_3"/>
      <sheetName val="S421_1_RIEGO_LIGA_CRR-13"/>
      <sheetName val="S460_1_FRESADO_3"/>
      <sheetName val="Excav__REPARACION_PAVIMENTO_3"/>
      <sheetName val="S465_1_EXC__PAV__ASFALTICO3"/>
      <sheetName val="S500_1_PAVIMENTO_CONCRETO3"/>
      <sheetName val="S510_1_PAVIMENTO_ADOQUIN3"/>
      <sheetName val="S600_1_EXCAV__VARIAS_3"/>
      <sheetName val="Relleno_Estructuras3"/>
      <sheetName val="eXCAVACIONES_VARIAS_EN_ROCA_3"/>
      <sheetName val="S600_2_EXCAV__ROCA3"/>
      <sheetName val="S610_1_Relleno_Estructuras3"/>
      <sheetName val="S623_1_Anclajes_3"/>
      <sheetName val="S623P1_Pantalla_Concreto3"/>
      <sheetName val="S630_3_Concretos_C3"/>
      <sheetName val="S630_4a_Concretos_D3"/>
      <sheetName val="S630_4b_Concretos_D3"/>
      <sheetName val="S630_6_CONCRETO_F3"/>
      <sheetName val="CONCRETO_G3"/>
      <sheetName val="S630_7_CONCRETO_G3"/>
      <sheetName val="s640_1_Acero_refuerzo3"/>
      <sheetName val="S642_13_Juntas_dilatacion3"/>
      <sheetName val="S644_2_Tuberia_PVC_4&quot;3"/>
      <sheetName val="_TUBERIA_36&quot;3"/>
      <sheetName val="S632_1_Baranda3"/>
      <sheetName val="_S661_1_TUBERIA_36&quot;_3"/>
      <sheetName val="S673_1_MAT__FILTRANTE3"/>
      <sheetName val="S673_2_GEOTEXTIL3"/>
      <sheetName val="TRANS__EXPLANACION3"/>
      <sheetName val="_S673_3_GEODREN_PLANAR_6&quot;3"/>
      <sheetName val="S681_1_GAVIONES3"/>
      <sheetName val="S700_1_Demarcacion3"/>
      <sheetName val="S700_2_Marca_víal3"/>
      <sheetName val="S701_1_tachas_reflectivas3"/>
      <sheetName val="S710_1_1_SEÑ_VERT__3"/>
      <sheetName val="S710_2_SEÑ_VERT_V3"/>
      <sheetName val="S710_1_2_SEÑ_VERT_3"/>
      <sheetName val="S730_1Defensas_3"/>
      <sheetName val="S800_2_CERCAS3"/>
      <sheetName val="S810_1_PROTECCION_TALUDES3"/>
      <sheetName val="S900_2Trans_explan3"/>
      <sheetName val="Tratamiento_fisuras3"/>
      <sheetName val="MARCAS_VIALES3"/>
      <sheetName val="Geomalla_con_fibra_de_vidrio3"/>
      <sheetName val="Anclajes_pasivos_4#63"/>
      <sheetName val="SNP1-geomalla_fibra_Vidrio3"/>
      <sheetName val="SNP2-geomalla_Biaxial3"/>
      <sheetName val="SNP3_concreto_3500_3"/>
      <sheetName val="SNP4_CEM__ASFALTICO3"/>
      <sheetName val="SNP5_MTTO_RUTINARIO3"/>
      <sheetName val="SNP6_Drenes3"/>
      <sheetName val="SNP7_Anclajes_pasivos_4#63"/>
      <sheetName val="SNP8_Anclajes_activos_2_Tor3"/>
      <sheetName val="SNP9_Anclajes_activos_4_Tor3"/>
      <sheetName val="SNP10_MATERIAL_3&quot;_TRIT3"/>
      <sheetName val="SNP11_Material_Relleno3"/>
      <sheetName val="SNP12_CUNETAS_3_0003"/>
      <sheetName val="SNP13_PARCHEO3"/>
      <sheetName val="SNP14_SELLO_JUNTAS3"/>
      <sheetName val="SNP15_Pilotes3"/>
      <sheetName val="SNP16_EXCAV__PAVIMENTO3"/>
      <sheetName val="SNP17_TRANS_BASE3"/>
      <sheetName val="SNP18_AFIRMADO_3&quot;3"/>
      <sheetName val="alcantarilla_K69+1033"/>
      <sheetName val="alcantarilla_K68+4373"/>
      <sheetName val="alcantarilla_K67+4553"/>
      <sheetName val="BOX_110+520_PUENTE_EL_VERDE3"/>
      <sheetName val="Muro_K99+07033"/>
      <sheetName val="MURO_K104+4543"/>
      <sheetName val="Muro_K109+05703"/>
      <sheetName val="BOX_K3"/>
      <sheetName val="PROY_ORIGINAL10"/>
      <sheetName val="PU_(2)9"/>
      <sheetName val="COSTOS_UNITARIOS4"/>
      <sheetName val="TRAYECTO_14"/>
      <sheetName val="200P_14"/>
      <sheetName val="210_2_24"/>
      <sheetName val="320_14"/>
      <sheetName val="640_14"/>
      <sheetName val="500P_14"/>
      <sheetName val="500P_24"/>
      <sheetName val="600_14"/>
      <sheetName val="610_14"/>
      <sheetName val="630_44"/>
      <sheetName val="640P_24"/>
      <sheetName val="640_1_(2)4"/>
      <sheetName val="672P_14"/>
      <sheetName val="2P_14"/>
      <sheetName val="900_24"/>
      <sheetName val="materiales_de_insumo4"/>
      <sheetName val="jornales_y_prestaciones4"/>
      <sheetName val="210_14"/>
      <sheetName val="310_14"/>
      <sheetName val="600_44"/>
      <sheetName val="661_14"/>
      <sheetName val="673_14"/>
      <sheetName val="673_24"/>
      <sheetName val="673_34"/>
      <sheetName val="672_14"/>
      <sheetName val="3P_14"/>
      <sheetName val="3P_24"/>
      <sheetName val="6_1P4"/>
      <sheetName val="6_2P4"/>
      <sheetName val="6_4P4"/>
      <sheetName val="VALOR_ENSAYOS4"/>
      <sheetName val="resumen_preacta4"/>
      <sheetName val="Resalto_en_asfalto4"/>
      <sheetName val="Mat_fresado_para_ampliacion4"/>
      <sheetName val="Tuberia_filtro_D=6&quot;4"/>
      <sheetName val="Realce_de_bordillo4"/>
      <sheetName val="Remocion_tuberia_d=24&quot;4"/>
      <sheetName val="GRAVA_ATRAQUES_DE_ALCANTARILLA4"/>
      <sheetName val="FORMATO_PREACTA4"/>
      <sheetName val="FORMATO_FECHA)4"/>
      <sheetName val="DESMONTE_LIMP_4"/>
      <sheetName val="REGISTRO_FOTOGRAFICO4"/>
      <sheetName val="S200_1_DESM__LIMP_B_4"/>
      <sheetName val="S200_2_DESM__LIMP__NB4"/>
      <sheetName val="S201_7_DEMO__ESTRUCTURAS4"/>
      <sheetName val="Remocion_alcantarillas_4"/>
      <sheetName val="Excav__Mat__Comun_4"/>
      <sheetName val="s201_15-remoción_de_alcantaril4"/>
      <sheetName val="s210_2_2-Exc_de_expl4"/>
      <sheetName val="s210_2_1-Exc_en_roca4"/>
      <sheetName val="s211_1_REMOCION_DERR_4"/>
      <sheetName val="s220_1_Terraplenes4"/>
      <sheetName val="s221_1_Pedraplen4"/>
      <sheetName val="S900_3_TRANS__DERRUMBE4"/>
      <sheetName val="s231_1_Geotextil4"/>
      <sheetName val="S230_2_Mejora__de_la_Sub-Ra4"/>
      <sheetName val="S320_1_Sub_base4"/>
      <sheetName val="S330_1_BASE_GRANULAR4"/>
      <sheetName val="CONFM__DE_CALZADA_EXISTENTE4"/>
      <sheetName val="S310_1_Confor__calzada_existe_4"/>
      <sheetName val="_S450_1_MEZCLA_MDC-14"/>
      <sheetName val="_S450_2MEZCLA_MDC-24"/>
      <sheetName val="S420_1_RIEGO_DE_IMPRIMACION_4"/>
      <sheetName val="S421_1_RIEGO_LIGA_CRR-14"/>
      <sheetName val="S460_1_FRESADO_4"/>
      <sheetName val="Excav__REPARACION_PAVIMENTO_4"/>
      <sheetName val="S465_1_EXC__PAV__ASFALTICO4"/>
      <sheetName val="S500_1_PAVIMENTO_CONCRETO4"/>
      <sheetName val="S510_1_PAVIMENTO_ADOQUIN4"/>
      <sheetName val="S600_1_EXCAV__VARIAS_4"/>
      <sheetName val="Relleno_Estructuras4"/>
      <sheetName val="eXCAVACIONES_VARIAS_EN_ROCA_4"/>
      <sheetName val="S600_2_EXCAV__ROCA4"/>
      <sheetName val="S610_1_Relleno_Estructuras4"/>
      <sheetName val="S623_1_Anclajes_4"/>
      <sheetName val="S623P1_Pantalla_Concreto4"/>
      <sheetName val="S630_3_Concretos_C4"/>
      <sheetName val="S630_4a_Concretos_D4"/>
      <sheetName val="S630_4b_Concretos_D4"/>
      <sheetName val="S630_6_CONCRETO_F4"/>
      <sheetName val="CONCRETO_G4"/>
      <sheetName val="S630_7_CONCRETO_G4"/>
      <sheetName val="s640_1_Acero_refuerzo4"/>
      <sheetName val="S642_13_Juntas_dilatacion4"/>
      <sheetName val="S644_2_Tuberia_PVC_4&quot;4"/>
      <sheetName val="_TUBERIA_36&quot;4"/>
      <sheetName val="S632_1_Baranda4"/>
      <sheetName val="_S661_1_TUBERIA_36&quot;_4"/>
      <sheetName val="S673_1_MAT__FILTRANTE4"/>
      <sheetName val="S673_2_GEOTEXTIL4"/>
      <sheetName val="TRANS__EXPLANACION4"/>
      <sheetName val="_S673_3_GEODREN_PLANAR_6&quot;4"/>
      <sheetName val="S681_1_GAVIONES4"/>
      <sheetName val="S700_1_Demarcacion4"/>
      <sheetName val="S700_2_Marca_víal4"/>
      <sheetName val="S701_1_tachas_reflectivas4"/>
      <sheetName val="S710_1_1_SEÑ_VERT__4"/>
      <sheetName val="S710_2_SEÑ_VERT_V4"/>
      <sheetName val="S710_1_2_SEÑ_VERT_4"/>
      <sheetName val="S730_1Defensas_4"/>
      <sheetName val="S800_2_CERCAS4"/>
      <sheetName val="S810_1_PROTECCION_TALUDES4"/>
      <sheetName val="S900_2Trans_explan4"/>
      <sheetName val="Tratamiento_fisuras4"/>
      <sheetName val="MARCAS_VIALES4"/>
      <sheetName val="Geomalla_con_fibra_de_vidrio4"/>
      <sheetName val="Anclajes_pasivos_4#64"/>
      <sheetName val="SNP1-geomalla_fibra_Vidrio4"/>
      <sheetName val="SNP2-geomalla_Biaxial4"/>
      <sheetName val="SNP3_concreto_3500_4"/>
      <sheetName val="SNP4_CEM__ASFALTICO4"/>
      <sheetName val="SNP5_MTTO_RUTINARIO4"/>
      <sheetName val="SNP6_Drenes4"/>
      <sheetName val="SNP7_Anclajes_pasivos_4#64"/>
      <sheetName val="SNP8_Anclajes_activos_2_Tor4"/>
      <sheetName val="SNP9_Anclajes_activos_4_Tor4"/>
      <sheetName val="SNP10_MATERIAL_3&quot;_TRIT4"/>
      <sheetName val="SNP11_Material_Relleno4"/>
      <sheetName val="SNP12_CUNETAS_3_0004"/>
      <sheetName val="SNP13_PARCHEO4"/>
      <sheetName val="SNP14_SELLO_JUNTAS4"/>
      <sheetName val="SNP15_Pilotes4"/>
      <sheetName val="SNP16_EXCAV__PAVIMENTO4"/>
      <sheetName val="SNP17_TRANS_BASE4"/>
      <sheetName val="SNP18_AFIRMADO_3&quot;4"/>
      <sheetName val="alcantarilla_K69+1034"/>
      <sheetName val="alcantarilla_K68+4374"/>
      <sheetName val="alcantarilla_K67+4554"/>
      <sheetName val="BOX_110+520_PUENTE_EL_VERDE4"/>
      <sheetName val="Muro_K99+07034"/>
      <sheetName val="MURO_K104+4544"/>
      <sheetName val="Muro_K109+05704"/>
      <sheetName val="BOX_K4"/>
      <sheetName val="Paral. 1"/>
      <sheetName val="Paral. 2"/>
      <sheetName val="Paral. 3"/>
      <sheetName val="Paral.4"/>
      <sheetName val="Hoja3"/>
      <sheetName val="Accidentalidad"/>
      <sheetName val="Causa Posible"/>
      <sheetName val="Base de Datos"/>
      <sheetName val="Elementos Involucrados"/>
      <sheetName val="TARIFAS MATERIALES"/>
      <sheetName val="TARIFAS EQUIPOS "/>
      <sheetName val="TARIFA SALARIOS"/>
      <sheetName val="PRES"/>
      <sheetName val="SNP7 Anclajes pasivos6j_x0000_"/>
      <sheetName val="ó&gt;_x005f_x0000__x005f_x0001__x005f_x0000__x005f_x0000__"/>
      <sheetName val="CRA.MODI"/>
      <sheetName val="MYE OBRA"/>
      <sheetName val="LISTADO_APU"/>
      <sheetName val="Operation"/>
      <sheetName val="Inputs"/>
      <sheetName val="Concesionaria_-_Administrativo1"/>
      <sheetName val="Concesionaria_-_Sistemas1"/>
      <sheetName val="Control"/>
      <sheetName val="Construction"/>
      <sheetName val="MDC-1 COLOCACION "/>
      <sheetName val="D-20 COLOCACION "/>
      <sheetName val="TRANSPORTE MEZCLA ASFALTICA"/>
      <sheetName val="Fresado"/>
      <sheetName val="EXT microagomerado"/>
      <sheetName val="Hoja5"/>
      <sheetName val="Hoja2"/>
      <sheetName val="Transportes"/>
      <sheetName val="Indicadores Y Listas"/>
      <sheetName val="Grafico Avance"/>
      <sheetName val="ó&gt;?_x0001_???j0$?#???j.$?#???L_x0012_Óu????"/>
      <sheetName val="CORTE DE OBRA N° 1"/>
      <sheetName val="memoria"/>
      <sheetName val="memoria 1"/>
      <sheetName val="Lista ICCU"/>
      <sheetName val="BASE DE DATOS DE PRECIOS"/>
      <sheetName val="AMOBLAMINETO"/>
      <sheetName val="LISTA"/>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RUTA 10"/>
      <sheetName val="AFECTACION 10"/>
      <sheetName val="EJECUCION C. 10"/>
      <sheetName val="INF FINANCIERA 10"/>
      <sheetName val="RUTA 11"/>
      <sheetName val="AFECTACION 11"/>
      <sheetName val="EJECUCION C. 11"/>
      <sheetName val="INF FINANCIERA 11"/>
      <sheetName val="MINFRA-MN-IN-15-FR-13"/>
      <sheetName val="MATERIALES Y RECURSOS"/>
      <sheetName val="ó&gt;????j0$?#???j_$?#???LÓu????"/>
      <sheetName val="ó&gt;"/>
      <sheetName val="RESISTENCIA_"/>
      <sheetName val="Memorias"/>
      <sheetName val="CANOBRA"/>
      <sheetName val="INCREMENTOS"/>
      <sheetName val="LISTMATE"/>
      <sheetName val="MATERIALES"/>
      <sheetName val="CONSTANTES"/>
      <sheetName val="LISTAS"/>
      <sheetName val="CONSTANTES_"/>
      <sheetName val="Valores consolidados"/>
      <sheetName val="Tipo A1"/>
      <sheetName val="Tipo A2"/>
      <sheetName val="Tipo A3"/>
      <sheetName val="Tipo B1"/>
      <sheetName val="Tipo B2"/>
      <sheetName val="Tipo B3"/>
      <sheetName val="Tipo C1"/>
      <sheetName val="Tipo C2"/>
      <sheetName val="Tipo C3"/>
      <sheetName val="Tipo D1"/>
      <sheetName val="Tipo D2"/>
      <sheetName val="Tipo D3"/>
      <sheetName val="Avan Var"/>
      <sheetName val="Avan UF1"/>
      <sheetName val="Avan UF2"/>
      <sheetName val="Avan UF3"/>
      <sheetName val="Avan UF4 "/>
      <sheetName val="Var"/>
      <sheetName val="uf1"/>
      <sheetName val="uf2"/>
      <sheetName val="uf3"/>
      <sheetName val="uf4"/>
      <sheetName val="Puentes"/>
      <sheetName val="Plan de Obras"/>
      <sheetName val="REDES"/>
      <sheetName val="Hoja 2"/>
      <sheetName val="PU"/>
      <sheetName val="PRESU"/>
      <sheetName val="41"/>
      <sheetName val="INFORME_SEMANAL2"/>
      <sheetName val="201_72"/>
      <sheetName val="211_12"/>
      <sheetName val="320_22"/>
      <sheetName val="330_12"/>
      <sheetName val="330_22"/>
      <sheetName val="411_22"/>
      <sheetName val="450_2P2"/>
      <sheetName val="450_9P2"/>
      <sheetName val="461_12"/>
      <sheetName val="465_12"/>
      <sheetName val="464_1P2"/>
      <sheetName val="600_22"/>
      <sheetName val="630_52"/>
      <sheetName val="630_62"/>
      <sheetName val="630_72"/>
      <sheetName val="681_12"/>
      <sheetName val="670_P2"/>
      <sheetName val="671_P2"/>
      <sheetName val="674_22"/>
      <sheetName val="450_3P2"/>
      <sheetName val="621_1P2"/>
      <sheetName val="610_2P2"/>
      <sheetName val="230_22"/>
      <sheetName val="230_2P2"/>
      <sheetName val="621_1-1P2"/>
      <sheetName val="621_1_2P2"/>
      <sheetName val="PESO_VARILLAS2"/>
      <sheetName val="210_1_11"/>
      <sheetName val="210_1_21"/>
      <sheetName val="210_2_11"/>
      <sheetName val="220_11"/>
      <sheetName val="420_11"/>
      <sheetName val="421_11"/>
      <sheetName val="630_4_11"/>
      <sheetName val="640_1_11"/>
      <sheetName val="4P_1_11"/>
      <sheetName val="671_11"/>
      <sheetName val="673P_11"/>
      <sheetName val="674p_21"/>
      <sheetName val="640_1_21"/>
      <sheetName val="640_1_41"/>
      <sheetName val="630_3_11"/>
      <sheetName val="700_11"/>
      <sheetName val="701_21"/>
      <sheetName val="710_11"/>
      <sheetName val="730_11"/>
      <sheetName val="TORTA_EST1"/>
      <sheetName val="INFORME_SEMANAL1"/>
      <sheetName val="201_71"/>
      <sheetName val="211_11"/>
      <sheetName val="320_21"/>
      <sheetName val="330_11"/>
      <sheetName val="330_21"/>
      <sheetName val="411_21"/>
      <sheetName val="450_2P1"/>
      <sheetName val="450_9P1"/>
      <sheetName val="461_11"/>
      <sheetName val="465_11"/>
      <sheetName val="464_1P1"/>
      <sheetName val="600_21"/>
      <sheetName val="630_51"/>
      <sheetName val="630_61"/>
      <sheetName val="630_71"/>
      <sheetName val="681_11"/>
      <sheetName val="670_P1"/>
      <sheetName val="671_P1"/>
      <sheetName val="674_21"/>
      <sheetName val="450_3P1"/>
      <sheetName val="621_1P1"/>
      <sheetName val="610_2P1"/>
      <sheetName val="230_21"/>
      <sheetName val="230_2P1"/>
      <sheetName val="621_1-1P1"/>
      <sheetName val="621_1_2P1"/>
      <sheetName val="PESO_VARILLAS1"/>
      <sheetName val="210_1_1"/>
      <sheetName val="210_1_2"/>
      <sheetName val="210_2_1"/>
      <sheetName val="220_1"/>
      <sheetName val="420_1"/>
      <sheetName val="421_1"/>
      <sheetName val="630_4_1"/>
      <sheetName val="640_1_1"/>
      <sheetName val="4P_1_1"/>
      <sheetName val="671_1"/>
      <sheetName val="673P_1"/>
      <sheetName val="674p_2"/>
      <sheetName val="640_1_2"/>
      <sheetName val="640_1_4"/>
      <sheetName val="630_3_1"/>
      <sheetName val="700_1"/>
      <sheetName val="701_2"/>
      <sheetName val="710_1"/>
      <sheetName val="730_1"/>
      <sheetName val="TORTA_EST"/>
      <sheetName val="PROY_ORIGINAL12"/>
      <sheetName val="PU_(2)11"/>
      <sheetName val="COSTOS_UNITARIOS6"/>
      <sheetName val="TRAYECTO_16"/>
      <sheetName val="200P_16"/>
      <sheetName val="210_2_26"/>
      <sheetName val="320_16"/>
      <sheetName val="640_16"/>
      <sheetName val="500P_16"/>
      <sheetName val="500P_26"/>
      <sheetName val="600_16"/>
      <sheetName val="610_16"/>
      <sheetName val="630_46"/>
      <sheetName val="640P_26"/>
      <sheetName val="640_1_(2)6"/>
      <sheetName val="672P_16"/>
      <sheetName val="2P_16"/>
      <sheetName val="900_26"/>
      <sheetName val="materiales_de_insumo6"/>
      <sheetName val="jornales_y_prestaciones6"/>
      <sheetName val="210_16"/>
      <sheetName val="310_16"/>
      <sheetName val="600_46"/>
      <sheetName val="661_16"/>
      <sheetName val="673_16"/>
      <sheetName val="673_26"/>
      <sheetName val="673_36"/>
      <sheetName val="672_16"/>
      <sheetName val="3P_16"/>
      <sheetName val="3P_26"/>
      <sheetName val="6_1P6"/>
      <sheetName val="6_2P6"/>
      <sheetName val="6_4P6"/>
      <sheetName val="VALOR_ENSAYOS6"/>
      <sheetName val="resumen_preacta6"/>
      <sheetName val="Resalto_en_asfalto6"/>
      <sheetName val="Mat_fresado_para_ampliacion6"/>
      <sheetName val="Tuberia_filtro_D=6&quot;6"/>
      <sheetName val="Realce_de_bordillo6"/>
      <sheetName val="Remocion_tuberia_d=24&quot;6"/>
      <sheetName val="GRAVA_ATRAQUES_DE_ALCANTARILLA6"/>
      <sheetName val="FORMATO_PREACTA6"/>
      <sheetName val="FORMATO_FECHA)6"/>
      <sheetName val="DESMONTE_LIMP_6"/>
      <sheetName val="REGISTRO_FOTOGRAFICO6"/>
      <sheetName val="S200_1_DESM__LIMP_B_6"/>
      <sheetName val="S200_2_DESM__LIMP__NB6"/>
      <sheetName val="S201_7_DEMO__ESTRUCTURAS6"/>
      <sheetName val="Remocion_alcantarillas_6"/>
      <sheetName val="Excav__Mat__Comun_6"/>
      <sheetName val="s201_15-remoción_de_alcantaril6"/>
      <sheetName val="s210_2_2-Exc_de_expl6"/>
      <sheetName val="s210_2_1-Exc_en_roca6"/>
      <sheetName val="s211_1_REMOCION_DERR_6"/>
      <sheetName val="s220_1_Terraplenes6"/>
      <sheetName val="s221_1_Pedraplen5"/>
      <sheetName val="S900_3_TRANS__DERRUMBE5"/>
      <sheetName val="s231_1_Geotextil5"/>
      <sheetName val="S230_2_Mejora__de_la_Sub-Ra5"/>
      <sheetName val="S320_1_Sub_base5"/>
      <sheetName val="S330_1_BASE_GRANULAR5"/>
      <sheetName val="CONFM__DE_CALZADA_EXISTENTE5"/>
      <sheetName val="S310_1_Confor__calzada_existe_5"/>
      <sheetName val="_S450_1_MEZCLA_MDC-15"/>
      <sheetName val="_S450_2MEZCLA_MDC-25"/>
      <sheetName val="S420_1_RIEGO_DE_IMPRIMACION_5"/>
      <sheetName val="S421_1_RIEGO_LIGA_CRR-15"/>
      <sheetName val="S460_1_FRESADO_5"/>
      <sheetName val="Excav__REPARACION_PAVIMENTO_5"/>
      <sheetName val="S465_1_EXC__PAV__ASFALTICO5"/>
      <sheetName val="S500_1_PAVIMENTO_CONCRETO5"/>
      <sheetName val="S510_1_PAVIMENTO_ADOQUIN5"/>
      <sheetName val="S600_1_EXCAV__VARIAS_5"/>
      <sheetName val="Relleno_Estructuras5"/>
      <sheetName val="eXCAVACIONES_VARIAS_EN_ROCA_5"/>
      <sheetName val="S600_2_EXCAV__ROCA5"/>
      <sheetName val="S610_1_Relleno_Estructuras5"/>
      <sheetName val="S623_1_Anclajes_5"/>
      <sheetName val="S623P1_Pantalla_Concreto5"/>
      <sheetName val="S630_3_Concretos_C5"/>
      <sheetName val="S630_4a_Concretos_D5"/>
      <sheetName val="S630_4b_Concretos_D5"/>
      <sheetName val="S630_6_CONCRETO_F5"/>
      <sheetName val="CONCRETO_G5"/>
      <sheetName val="S630_7_CONCRETO_G5"/>
      <sheetName val="s640_1_Acero_refuerzo5"/>
      <sheetName val="S642_13_Juntas_dilatacion5"/>
      <sheetName val="S644_2_Tuberia_PVC_4&quot;5"/>
      <sheetName val="_TUBERIA_36&quot;5"/>
      <sheetName val="S632_1_Baranda5"/>
      <sheetName val="_S661_1_TUBERIA_36&quot;_5"/>
      <sheetName val="S673_1_MAT__FILTRANTE5"/>
      <sheetName val="S673_2_GEOTEXTIL5"/>
      <sheetName val="TRANS__EXPLANACION5"/>
      <sheetName val="_S673_3_GEODREN_PLANAR_6&quot;5"/>
      <sheetName val="S681_1_GAVIONES5"/>
      <sheetName val="S700_1_Demarcacion5"/>
      <sheetName val="S700_2_Marca_víal5"/>
      <sheetName val="S701_1_tachas_reflectivas5"/>
      <sheetName val="S710_1_1_SEÑ_VERT__5"/>
      <sheetName val="S710_2_SEÑ_VERT_V5"/>
      <sheetName val="S710_1_2_SEÑ_VERT_5"/>
      <sheetName val="S730_1Defensas_5"/>
      <sheetName val="S800_2_CERCAS5"/>
      <sheetName val="S810_1_PROTECCION_TALUDES5"/>
      <sheetName val="S900_2Trans_explan5"/>
      <sheetName val="Tratamiento_fisuras5"/>
      <sheetName val="MARCAS_VIALES5"/>
      <sheetName val="Geomalla_con_fibra_de_vidrio5"/>
      <sheetName val="Anclajes_pasivos_4#65"/>
      <sheetName val="SNP1-geomalla_fibra_Vidrio5"/>
      <sheetName val="SNP2-geomalla_Biaxial5"/>
      <sheetName val="SNP3_concreto_3500_5"/>
      <sheetName val="SNP4_CEM__ASFALTICO5"/>
      <sheetName val="SNP5_MTTO_RUTINARIO5"/>
      <sheetName val="SNP6_Drenes5"/>
      <sheetName val="SNP7_Anclajes_pasivos_4#65"/>
      <sheetName val="SNP8_Anclajes_activos_2_Tor5"/>
      <sheetName val="SNP9_Anclajes_activos_4_Tor5"/>
      <sheetName val="SNP10_MATERIAL_3&quot;_TRIT5"/>
      <sheetName val="SNP11_Material_Relleno5"/>
      <sheetName val="SNP12_CUNETAS_3_0005"/>
      <sheetName val="SNP13_PARCHEO5"/>
      <sheetName val="SNP14_SELLO_JUNTAS5"/>
      <sheetName val="SNP15_Pilotes5"/>
      <sheetName val="SNP16_EXCAV__PAVIMENTO5"/>
      <sheetName val="SNP17_TRANS_BASE5"/>
      <sheetName val="SNP18_AFIRMADO_3&quot;5"/>
      <sheetName val="alcantarilla_K69+1035"/>
      <sheetName val="alcantarilla_K68+4375"/>
      <sheetName val="alcantarilla_K67+4555"/>
      <sheetName val="BOX_110+520_PUENTE_EL_VERDE5"/>
      <sheetName val="Muro_K99+07035"/>
      <sheetName val="MURO_K104+4545"/>
      <sheetName val="Muro_K109+05705"/>
      <sheetName val="BOX_K5"/>
      <sheetName val="INFORME_SEMANAL5"/>
      <sheetName val="201_75"/>
      <sheetName val="211_15"/>
      <sheetName val="320_25"/>
      <sheetName val="330_15"/>
      <sheetName val="330_25"/>
      <sheetName val="411_25"/>
      <sheetName val="450_2P5"/>
      <sheetName val="450_9P5"/>
      <sheetName val="461_15"/>
      <sheetName val="465_15"/>
      <sheetName val="464_1P5"/>
      <sheetName val="600_25"/>
      <sheetName val="630_55"/>
      <sheetName val="630_65"/>
      <sheetName val="630_75"/>
      <sheetName val="681_15"/>
      <sheetName val="670_P5"/>
      <sheetName val="671_P5"/>
      <sheetName val="674_25"/>
      <sheetName val="450_3P5"/>
      <sheetName val="621_1P5"/>
      <sheetName val="610_2P5"/>
      <sheetName val="230_25"/>
      <sheetName val="230_2P5"/>
      <sheetName val="621_1-1P5"/>
      <sheetName val="621_1_2P5"/>
      <sheetName val="PESO_VARILLAS5"/>
      <sheetName val="210_1_14"/>
      <sheetName val="210_1_24"/>
      <sheetName val="210_2_14"/>
      <sheetName val="220_14"/>
      <sheetName val="420_14"/>
      <sheetName val="421_14"/>
      <sheetName val="630_4_14"/>
      <sheetName val="640_1_14"/>
      <sheetName val="4P_1_14"/>
      <sheetName val="671_14"/>
      <sheetName val="673P_14"/>
      <sheetName val="674p_24"/>
      <sheetName val="640_1_24"/>
      <sheetName val="640_1_44"/>
      <sheetName val="630_3_14"/>
      <sheetName val="700_14"/>
      <sheetName val="701_24"/>
      <sheetName val="710_14"/>
      <sheetName val="730_14"/>
      <sheetName val="TORTA_EST4"/>
      <sheetName val="INFORME_SEMANAL3"/>
      <sheetName val="201_73"/>
      <sheetName val="211_13"/>
      <sheetName val="320_23"/>
      <sheetName val="330_13"/>
      <sheetName val="330_23"/>
      <sheetName val="411_23"/>
      <sheetName val="450_2P3"/>
      <sheetName val="450_9P3"/>
      <sheetName val="461_13"/>
      <sheetName val="465_13"/>
      <sheetName val="464_1P3"/>
      <sheetName val="600_23"/>
      <sheetName val="630_53"/>
      <sheetName val="630_63"/>
      <sheetName val="630_73"/>
      <sheetName val="681_13"/>
      <sheetName val="670_P3"/>
      <sheetName val="671_P3"/>
      <sheetName val="674_23"/>
      <sheetName val="450_3P3"/>
      <sheetName val="621_1P3"/>
      <sheetName val="610_2P3"/>
      <sheetName val="230_23"/>
      <sheetName val="230_2P3"/>
      <sheetName val="621_1-1P3"/>
      <sheetName val="621_1_2P3"/>
      <sheetName val="PESO_VARILLAS3"/>
      <sheetName val="210_1_12"/>
      <sheetName val="210_1_22"/>
      <sheetName val="210_2_12"/>
      <sheetName val="220_12"/>
      <sheetName val="420_12"/>
      <sheetName val="421_12"/>
      <sheetName val="630_4_12"/>
      <sheetName val="640_1_12"/>
      <sheetName val="4P_1_12"/>
      <sheetName val="671_12"/>
      <sheetName val="673P_12"/>
      <sheetName val="674p_22"/>
      <sheetName val="640_1_22"/>
      <sheetName val="640_1_42"/>
      <sheetName val="630_3_12"/>
      <sheetName val="700_12"/>
      <sheetName val="701_22"/>
      <sheetName val="710_12"/>
      <sheetName val="730_12"/>
      <sheetName val="TORTA_EST2"/>
      <sheetName val="PROY_ORIGINAL11"/>
      <sheetName val="PU_(2)10"/>
      <sheetName val="COSTOS_UNITARIOS5"/>
      <sheetName val="TRAYECTO_15"/>
      <sheetName val="200P_15"/>
      <sheetName val="210_2_25"/>
      <sheetName val="320_15"/>
      <sheetName val="640_15"/>
      <sheetName val="500P_15"/>
      <sheetName val="500P_25"/>
      <sheetName val="600_15"/>
      <sheetName val="610_15"/>
      <sheetName val="630_45"/>
      <sheetName val="640P_25"/>
      <sheetName val="640_1_(2)5"/>
      <sheetName val="672P_15"/>
      <sheetName val="2P_15"/>
      <sheetName val="900_25"/>
      <sheetName val="materiales_de_insumo5"/>
      <sheetName val="jornales_y_prestaciones5"/>
      <sheetName val="210_15"/>
      <sheetName val="310_15"/>
      <sheetName val="600_45"/>
      <sheetName val="661_15"/>
      <sheetName val="673_15"/>
      <sheetName val="673_25"/>
      <sheetName val="673_35"/>
      <sheetName val="672_15"/>
      <sheetName val="3P_15"/>
      <sheetName val="3P_25"/>
      <sheetName val="6_1P5"/>
      <sheetName val="6_2P5"/>
      <sheetName val="6_4P5"/>
      <sheetName val="VALOR_ENSAYOS5"/>
      <sheetName val="FORMATO_PREACTA5"/>
      <sheetName val="FORMATO_FECHA)5"/>
      <sheetName val="DESMONTE_LIMP_5"/>
      <sheetName val="REGISTRO_FOTOGRAFICO5"/>
      <sheetName val="S200_1_DESM__LIMP_B_5"/>
      <sheetName val="S200_2_DESM__LIMP__NB5"/>
      <sheetName val="S201_7_DEMO__ESTRUCTURAS5"/>
      <sheetName val="Remocion_alcantarillas_5"/>
      <sheetName val="Excav__Mat__Comun_5"/>
      <sheetName val="s201_15-remoción_de_alcantaril5"/>
      <sheetName val="s210_2_2-Exc_de_expl5"/>
      <sheetName val="s210_2_1-Exc_en_roca5"/>
      <sheetName val="s211_1_REMOCION_DERR_5"/>
      <sheetName val="s220_1_Terraplenes5"/>
      <sheetName val="resumen_preacta5"/>
      <sheetName val="Resalto_en_asfalto5"/>
      <sheetName val="Mat_fresado_para_ampliacion5"/>
      <sheetName val="Tuberia_filtro_D=6&quot;5"/>
      <sheetName val="Realce_de_bordillo5"/>
      <sheetName val="Remocion_tuberia_d=24&quot;5"/>
      <sheetName val="GRAVA_ATRAQUES_DE_ALCANTARILLA5"/>
      <sheetName val="INFORME_SEMANAL4"/>
      <sheetName val="201_74"/>
      <sheetName val="211_14"/>
      <sheetName val="320_24"/>
      <sheetName val="330_14"/>
      <sheetName val="330_24"/>
      <sheetName val="411_24"/>
      <sheetName val="450_2P4"/>
      <sheetName val="450_9P4"/>
      <sheetName val="461_14"/>
      <sheetName val="465_14"/>
      <sheetName val="464_1P4"/>
      <sheetName val="600_24"/>
      <sheetName val="630_54"/>
      <sheetName val="630_64"/>
      <sheetName val="630_74"/>
      <sheetName val="681_14"/>
      <sheetName val="670_P4"/>
      <sheetName val="671_P4"/>
      <sheetName val="674_24"/>
      <sheetName val="450_3P4"/>
      <sheetName val="621_1P4"/>
      <sheetName val="610_2P4"/>
      <sheetName val="230_24"/>
      <sheetName val="230_2P4"/>
      <sheetName val="621_1-1P4"/>
      <sheetName val="621_1_2P4"/>
      <sheetName val="PESO_VARILLAS4"/>
      <sheetName val="210_1_13"/>
      <sheetName val="210_1_23"/>
      <sheetName val="210_2_13"/>
      <sheetName val="220_13"/>
      <sheetName val="420_13"/>
      <sheetName val="421_13"/>
      <sheetName val="630_4_13"/>
      <sheetName val="640_1_13"/>
      <sheetName val="4P_1_13"/>
      <sheetName val="671_13"/>
      <sheetName val="673P_13"/>
      <sheetName val="674p_23"/>
      <sheetName val="640_1_23"/>
      <sheetName val="640_1_43"/>
      <sheetName val="630_3_13"/>
      <sheetName val="700_13"/>
      <sheetName val="701_23"/>
      <sheetName val="710_13"/>
      <sheetName val="730_13"/>
      <sheetName val="TORTA_EST3"/>
      <sheetName val="PROY_ORIGINAL13"/>
      <sheetName val="PU_(2)12"/>
      <sheetName val="COSTOS_UNITARIOS7"/>
      <sheetName val="TRAYECTO_17"/>
      <sheetName val="200P_17"/>
      <sheetName val="210_2_27"/>
      <sheetName val="320_17"/>
      <sheetName val="640_17"/>
      <sheetName val="500P_17"/>
      <sheetName val="500P_27"/>
      <sheetName val="600_17"/>
      <sheetName val="610_17"/>
      <sheetName val="630_47"/>
      <sheetName val="640P_27"/>
      <sheetName val="640_1_(2)7"/>
      <sheetName val="672P_17"/>
      <sheetName val="2P_17"/>
      <sheetName val="900_27"/>
      <sheetName val="materiales_de_insumo7"/>
      <sheetName val="jornales_y_prestaciones7"/>
      <sheetName val="210_17"/>
      <sheetName val="310_17"/>
      <sheetName val="600_47"/>
      <sheetName val="661_17"/>
      <sheetName val="673_17"/>
      <sheetName val="673_27"/>
      <sheetName val="673_37"/>
      <sheetName val="672_17"/>
      <sheetName val="3P_17"/>
      <sheetName val="3P_27"/>
      <sheetName val="6_1P7"/>
      <sheetName val="6_2P7"/>
      <sheetName val="6_4P7"/>
      <sheetName val="VALOR_ENSAYOS7"/>
      <sheetName val="resumen_preacta7"/>
      <sheetName val="Resalto_en_asfalto7"/>
      <sheetName val="Mat_fresado_para_ampliacion7"/>
      <sheetName val="Tuberia_filtro_D=6&quot;7"/>
      <sheetName val="Realce_de_bordillo7"/>
      <sheetName val="Remocion_tuberia_d=24&quot;7"/>
      <sheetName val="GRAVA_ATRAQUES_DE_ALCANTARILLA7"/>
      <sheetName val="FORMATO_PREACTA7"/>
      <sheetName val="FORMATO_FECHA)7"/>
      <sheetName val="DESMONTE_LIMP_7"/>
      <sheetName val="REGISTRO_FOTOGRAFICO7"/>
      <sheetName val="S200_1_DESM__LIMP_B_7"/>
      <sheetName val="S200_2_DESM__LIMP__NB7"/>
      <sheetName val="S201_7_DEMO__ESTRUCTURAS7"/>
      <sheetName val="Remocion_alcantarillas_7"/>
      <sheetName val="Excav__Mat__Comun_7"/>
      <sheetName val="s201_15-remoción_de_alcantaril7"/>
      <sheetName val="s210_2_2-Exc_de_expl7"/>
      <sheetName val="s210_2_1-Exc_en_roca7"/>
      <sheetName val="s211_1_REMOCION_DERR_7"/>
      <sheetName val="s220_1_Terraplenes7"/>
      <sheetName val="s221_1_Pedraplen6"/>
      <sheetName val="S900_3_TRANS__DERRUMBE6"/>
      <sheetName val="s231_1_Geotextil6"/>
      <sheetName val="S230_2_Mejora__de_la_Sub-Ra6"/>
      <sheetName val="S320_1_Sub_base6"/>
      <sheetName val="S330_1_BASE_GRANULAR6"/>
      <sheetName val="CONFM__DE_CALZADA_EXISTENTE6"/>
      <sheetName val="S310_1_Confor__calzada_existe_6"/>
      <sheetName val="_S450_1_MEZCLA_MDC-16"/>
      <sheetName val="_S450_2MEZCLA_MDC-26"/>
      <sheetName val="S420_1_RIEGO_DE_IMPRIMACION_6"/>
      <sheetName val="S421_1_RIEGO_LIGA_CRR-16"/>
      <sheetName val="S460_1_FRESADO_6"/>
      <sheetName val="Excav__REPARACION_PAVIMENTO_6"/>
      <sheetName val="S465_1_EXC__PAV__ASFALTICO6"/>
      <sheetName val="S500_1_PAVIMENTO_CONCRETO6"/>
      <sheetName val="S510_1_PAVIMENTO_ADOQUIN6"/>
      <sheetName val="S600_1_EXCAV__VARIAS_6"/>
      <sheetName val="Relleno_Estructuras6"/>
      <sheetName val="eXCAVACIONES_VARIAS_EN_ROCA_6"/>
      <sheetName val="S600_2_EXCAV__ROCA6"/>
      <sheetName val="S610_1_Relleno_Estructuras6"/>
      <sheetName val="S623_1_Anclajes_6"/>
      <sheetName val="S623P1_Pantalla_Concreto6"/>
      <sheetName val="S630_3_Concretos_C6"/>
      <sheetName val="S630_4a_Concretos_D6"/>
      <sheetName val="S630_4b_Concretos_D6"/>
      <sheetName val="S630_6_CONCRETO_F6"/>
      <sheetName val="CONCRETO_G6"/>
      <sheetName val="S630_7_CONCRETO_G6"/>
      <sheetName val="s640_1_Acero_refuerzo6"/>
      <sheetName val="S642_13_Juntas_dilatacion6"/>
      <sheetName val="S644_2_Tuberia_PVC_4&quot;6"/>
      <sheetName val="_TUBERIA_36&quot;6"/>
      <sheetName val="S632_1_Baranda6"/>
      <sheetName val="_S661_1_TUBERIA_36&quot;_6"/>
      <sheetName val="S673_1_MAT__FILTRANTE6"/>
      <sheetName val="S673_2_GEOTEXTIL6"/>
      <sheetName val="TRANS__EXPLANACION6"/>
      <sheetName val="_S673_3_GEODREN_PLANAR_6&quot;6"/>
      <sheetName val="S681_1_GAVIONES6"/>
      <sheetName val="S700_1_Demarcacion6"/>
      <sheetName val="S700_2_Marca_víal6"/>
      <sheetName val="S701_1_tachas_reflectivas6"/>
      <sheetName val="S710_1_1_SEÑ_VERT__6"/>
      <sheetName val="S710_2_SEÑ_VERT_V6"/>
      <sheetName val="S710_1_2_SEÑ_VERT_6"/>
      <sheetName val="S730_1Defensas_6"/>
      <sheetName val="S800_2_CERCAS6"/>
      <sheetName val="S810_1_PROTECCION_TALUDES6"/>
      <sheetName val="S900_2Trans_explan6"/>
      <sheetName val="Tratamiento_fisuras6"/>
      <sheetName val="MARCAS_VIALES6"/>
      <sheetName val="Geomalla_con_fibra_de_vidrio6"/>
      <sheetName val="Anclajes_pasivos_4#66"/>
      <sheetName val="SNP1-geomalla_fibra_Vidrio6"/>
      <sheetName val="SNP2-geomalla_Biaxial6"/>
      <sheetName val="SNP3_concreto_3500_6"/>
      <sheetName val="SNP4_CEM__ASFALTICO6"/>
      <sheetName val="SNP5_MTTO_RUTINARIO6"/>
      <sheetName val="SNP6_Drenes6"/>
      <sheetName val="SNP7_Anclajes_pasivos_4#66"/>
      <sheetName val="SNP8_Anclajes_activos_2_Tor6"/>
      <sheetName val="SNP9_Anclajes_activos_4_Tor6"/>
      <sheetName val="SNP10_MATERIAL_3&quot;_TRIT6"/>
      <sheetName val="SNP11_Material_Relleno6"/>
      <sheetName val="SNP12_CUNETAS_3_0006"/>
      <sheetName val="SNP13_PARCHEO6"/>
      <sheetName val="SNP14_SELLO_JUNTAS6"/>
      <sheetName val="SNP15_Pilotes6"/>
      <sheetName val="SNP16_EXCAV__PAVIMENTO6"/>
      <sheetName val="SNP17_TRANS_BASE6"/>
      <sheetName val="SNP18_AFIRMADO_3&quot;6"/>
      <sheetName val="alcantarilla_K69+1036"/>
      <sheetName val="alcantarilla_K68+4376"/>
      <sheetName val="alcantarilla_K67+4556"/>
      <sheetName val="BOX_110+520_PUENTE_EL_VERDE6"/>
      <sheetName val="Muro_K99+07036"/>
      <sheetName val="MURO_K104+4546"/>
      <sheetName val="Muro_K109+05706"/>
      <sheetName val="BOX_K6"/>
      <sheetName val="INFORME_SEMANAL6"/>
      <sheetName val="201_76"/>
      <sheetName val="211_16"/>
      <sheetName val="320_26"/>
      <sheetName val="330_16"/>
      <sheetName val="330_26"/>
      <sheetName val="411_26"/>
      <sheetName val="450_2P6"/>
      <sheetName val="450_9P6"/>
      <sheetName val="461_16"/>
      <sheetName val="465_16"/>
      <sheetName val="464_1P6"/>
      <sheetName val="600_26"/>
      <sheetName val="630_56"/>
      <sheetName val="630_66"/>
      <sheetName val="630_76"/>
      <sheetName val="681_16"/>
      <sheetName val="670_P6"/>
      <sheetName val="671_P6"/>
      <sheetName val="674_26"/>
      <sheetName val="450_3P6"/>
      <sheetName val="621_1P6"/>
      <sheetName val="610_2P6"/>
      <sheetName val="230_26"/>
      <sheetName val="230_2P6"/>
      <sheetName val="621_1-1P6"/>
      <sheetName val="621_1_2P6"/>
      <sheetName val="PESO_VARILLAS6"/>
      <sheetName val="210_1_15"/>
      <sheetName val="210_1_25"/>
      <sheetName val="210_2_15"/>
      <sheetName val="220_15"/>
      <sheetName val="420_15"/>
      <sheetName val="421_15"/>
      <sheetName val="630_4_15"/>
      <sheetName val="640_1_15"/>
      <sheetName val="4P_1_15"/>
      <sheetName val="671_15"/>
      <sheetName val="673P_15"/>
      <sheetName val="674p_25"/>
      <sheetName val="640_1_25"/>
      <sheetName val="640_1_45"/>
      <sheetName val="630_3_15"/>
      <sheetName val="700_15"/>
      <sheetName val="701_25"/>
      <sheetName val="710_15"/>
      <sheetName val="730_15"/>
      <sheetName val="TORTA_EST5"/>
      <sheetName val="sap"/>
      <sheetName val="P2"/>
      <sheetName val="P1"/>
      <sheetName val="31-05-18"/>
      <sheetName val="F-7857-308"/>
      <sheetName val="Equipo Menor"/>
      <sheetName val="ALQUILADO F-7857-308 "/>
      <sheetName val="Real Para tarifas"/>
      <sheetName val="Patrimonio neto personal"/>
      <sheetName val="Cálculos"/>
      <sheetName val="_x0000_㈀㰰⌀_x0000_㈀㰮⌀_x0000_䰀଒v_x0000__x0000__x0000_頀"/>
    </sheetNames>
    <sheetDataSet>
      <sheetData sheetId="0">
        <row r="2">
          <cell r="A2">
            <v>0</v>
          </cell>
        </row>
      </sheetData>
      <sheetData sheetId="1">
        <row r="2">
          <cell r="A2">
            <v>0</v>
          </cell>
        </row>
      </sheetData>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A2">
            <v>0</v>
          </cell>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A8" t="str">
            <v>S4</v>
          </cell>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A14" t="str">
            <v>S2</v>
          </cell>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ow r="2">
          <cell r="A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2">
          <cell r="A2">
            <v>0</v>
          </cell>
        </row>
      </sheetData>
      <sheetData sheetId="53">
        <row r="2">
          <cell r="A2">
            <v>0</v>
          </cell>
        </row>
      </sheetData>
      <sheetData sheetId="54">
        <row r="2">
          <cell r="A2">
            <v>0</v>
          </cell>
        </row>
      </sheetData>
      <sheetData sheetId="55">
        <row r="2">
          <cell r="A2">
            <v>0</v>
          </cell>
        </row>
      </sheetData>
      <sheetData sheetId="56">
        <row r="2">
          <cell r="A2">
            <v>0</v>
          </cell>
        </row>
      </sheetData>
      <sheetData sheetId="57">
        <row r="2">
          <cell r="A2">
            <v>0</v>
          </cell>
        </row>
      </sheetData>
      <sheetData sheetId="58">
        <row r="2">
          <cell r="A2">
            <v>0</v>
          </cell>
        </row>
      </sheetData>
      <sheetData sheetId="59">
        <row r="2">
          <cell r="A2">
            <v>0</v>
          </cell>
        </row>
      </sheetData>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efreshError="1"/>
      <sheetData sheetId="187" refreshError="1"/>
      <sheetData sheetId="188" refreshError="1"/>
      <sheetData sheetId="189" refreshError="1"/>
      <sheetData sheetId="190" refreshError="1"/>
      <sheetData sheetId="191" refreshError="1"/>
      <sheetData sheetId="192" refreshError="1"/>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efreshError="1"/>
      <sheetData sheetId="211" refreshError="1"/>
      <sheetData sheetId="212">
        <row r="2">
          <cell r="A2">
            <v>0</v>
          </cell>
        </row>
      </sheetData>
      <sheetData sheetId="213">
        <row r="2">
          <cell r="A2">
            <v>0</v>
          </cell>
        </row>
      </sheetData>
      <sheetData sheetId="214">
        <row r="2">
          <cell r="A2">
            <v>0</v>
          </cell>
        </row>
      </sheetData>
      <sheetData sheetId="215">
        <row r="2">
          <cell r="A2">
            <v>0</v>
          </cell>
        </row>
      </sheetData>
      <sheetData sheetId="216">
        <row r="2">
          <cell r="A2">
            <v>0</v>
          </cell>
        </row>
      </sheetData>
      <sheetData sheetId="217" refreshError="1"/>
      <sheetData sheetId="218" refreshError="1"/>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ow r="2">
          <cell r="A2">
            <v>0</v>
          </cell>
        </row>
      </sheetData>
      <sheetData sheetId="237">
        <row r="2">
          <cell r="A2">
            <v>0</v>
          </cell>
        </row>
      </sheetData>
      <sheetData sheetId="238">
        <row r="2">
          <cell r="A2">
            <v>0</v>
          </cell>
        </row>
      </sheetData>
      <sheetData sheetId="239">
        <row r="2">
          <cell r="A2">
            <v>0</v>
          </cell>
        </row>
      </sheetData>
      <sheetData sheetId="240">
        <row r="2">
          <cell r="A2">
            <v>0</v>
          </cell>
        </row>
      </sheetData>
      <sheetData sheetId="241">
        <row r="2">
          <cell r="A2">
            <v>0</v>
          </cell>
        </row>
      </sheetData>
      <sheetData sheetId="242">
        <row r="2">
          <cell r="A2">
            <v>0</v>
          </cell>
        </row>
      </sheetData>
      <sheetData sheetId="243">
        <row r="2">
          <cell r="A2">
            <v>0</v>
          </cell>
        </row>
      </sheetData>
      <sheetData sheetId="244">
        <row r="2">
          <cell r="A2">
            <v>0</v>
          </cell>
        </row>
      </sheetData>
      <sheetData sheetId="245">
        <row r="2">
          <cell r="A2">
            <v>0</v>
          </cell>
        </row>
      </sheetData>
      <sheetData sheetId="246">
        <row r="2">
          <cell r="A2">
            <v>0</v>
          </cell>
        </row>
      </sheetData>
      <sheetData sheetId="247">
        <row r="2">
          <cell r="A2">
            <v>0</v>
          </cell>
        </row>
      </sheetData>
      <sheetData sheetId="248">
        <row r="2">
          <cell r="A2">
            <v>0</v>
          </cell>
        </row>
      </sheetData>
      <sheetData sheetId="249">
        <row r="2">
          <cell r="A2">
            <v>0</v>
          </cell>
        </row>
      </sheetData>
      <sheetData sheetId="250">
        <row r="2">
          <cell r="A2">
            <v>0</v>
          </cell>
        </row>
      </sheetData>
      <sheetData sheetId="251">
        <row r="2">
          <cell r="A2">
            <v>0</v>
          </cell>
        </row>
      </sheetData>
      <sheetData sheetId="252">
        <row r="2">
          <cell r="A2">
            <v>0</v>
          </cell>
        </row>
      </sheetData>
      <sheetData sheetId="253">
        <row r="2">
          <cell r="A2">
            <v>0</v>
          </cell>
        </row>
      </sheetData>
      <sheetData sheetId="254">
        <row r="2">
          <cell r="A2">
            <v>0</v>
          </cell>
        </row>
      </sheetData>
      <sheetData sheetId="255">
        <row r="2">
          <cell r="A2">
            <v>0</v>
          </cell>
        </row>
      </sheetData>
      <sheetData sheetId="256">
        <row r="2">
          <cell r="A2">
            <v>0</v>
          </cell>
        </row>
      </sheetData>
      <sheetData sheetId="257">
        <row r="2">
          <cell r="A2">
            <v>0</v>
          </cell>
        </row>
      </sheetData>
      <sheetData sheetId="258">
        <row r="2">
          <cell r="A2">
            <v>0</v>
          </cell>
        </row>
      </sheetData>
      <sheetData sheetId="259">
        <row r="2">
          <cell r="A2">
            <v>0</v>
          </cell>
        </row>
      </sheetData>
      <sheetData sheetId="260">
        <row r="2">
          <cell r="A2">
            <v>0</v>
          </cell>
        </row>
      </sheetData>
      <sheetData sheetId="261">
        <row r="2">
          <cell r="A2">
            <v>0</v>
          </cell>
        </row>
      </sheetData>
      <sheetData sheetId="262">
        <row r="2">
          <cell r="A2">
            <v>0</v>
          </cell>
        </row>
      </sheetData>
      <sheetData sheetId="263">
        <row r="2">
          <cell r="A2">
            <v>0</v>
          </cell>
        </row>
      </sheetData>
      <sheetData sheetId="264">
        <row r="2">
          <cell r="A2">
            <v>0</v>
          </cell>
        </row>
      </sheetData>
      <sheetData sheetId="265">
        <row r="2">
          <cell r="A2">
            <v>0</v>
          </cell>
        </row>
      </sheetData>
      <sheetData sheetId="266">
        <row r="2">
          <cell r="A2">
            <v>0</v>
          </cell>
        </row>
      </sheetData>
      <sheetData sheetId="267">
        <row r="2">
          <cell r="A2">
            <v>0</v>
          </cell>
        </row>
      </sheetData>
      <sheetData sheetId="268">
        <row r="2">
          <cell r="A2">
            <v>0</v>
          </cell>
        </row>
      </sheetData>
      <sheetData sheetId="269">
        <row r="2">
          <cell r="A2">
            <v>0</v>
          </cell>
        </row>
      </sheetData>
      <sheetData sheetId="270">
        <row r="2">
          <cell r="A2">
            <v>0</v>
          </cell>
        </row>
      </sheetData>
      <sheetData sheetId="271">
        <row r="2">
          <cell r="A2">
            <v>0</v>
          </cell>
        </row>
      </sheetData>
      <sheetData sheetId="272">
        <row r="2">
          <cell r="A2">
            <v>0</v>
          </cell>
        </row>
      </sheetData>
      <sheetData sheetId="273">
        <row r="2">
          <cell r="A2">
            <v>0</v>
          </cell>
        </row>
      </sheetData>
      <sheetData sheetId="274">
        <row r="2">
          <cell r="A2">
            <v>0</v>
          </cell>
        </row>
      </sheetData>
      <sheetData sheetId="275">
        <row r="2">
          <cell r="A2">
            <v>0</v>
          </cell>
        </row>
      </sheetData>
      <sheetData sheetId="276">
        <row r="2">
          <cell r="A2">
            <v>0</v>
          </cell>
        </row>
      </sheetData>
      <sheetData sheetId="277" refreshError="1"/>
      <sheetData sheetId="278">
        <row r="2">
          <cell r="A2">
            <v>0</v>
          </cell>
        </row>
      </sheetData>
      <sheetData sheetId="279">
        <row r="2">
          <cell r="A2">
            <v>0</v>
          </cell>
        </row>
      </sheetData>
      <sheetData sheetId="280">
        <row r="2">
          <cell r="A2">
            <v>0</v>
          </cell>
        </row>
      </sheetData>
      <sheetData sheetId="281">
        <row r="2">
          <cell r="A2">
            <v>0</v>
          </cell>
        </row>
      </sheetData>
      <sheetData sheetId="282">
        <row r="2">
          <cell r="A2">
            <v>0</v>
          </cell>
        </row>
      </sheetData>
      <sheetData sheetId="283">
        <row r="2">
          <cell r="A2">
            <v>0</v>
          </cell>
        </row>
      </sheetData>
      <sheetData sheetId="284">
        <row r="2">
          <cell r="A2">
            <v>0</v>
          </cell>
        </row>
      </sheetData>
      <sheetData sheetId="285">
        <row r="2">
          <cell r="A2">
            <v>0</v>
          </cell>
        </row>
      </sheetData>
      <sheetData sheetId="286">
        <row r="2">
          <cell r="A2">
            <v>0</v>
          </cell>
        </row>
      </sheetData>
      <sheetData sheetId="287">
        <row r="2">
          <cell r="A2">
            <v>0</v>
          </cell>
        </row>
      </sheetData>
      <sheetData sheetId="288">
        <row r="2">
          <cell r="A2">
            <v>0</v>
          </cell>
        </row>
      </sheetData>
      <sheetData sheetId="289">
        <row r="2">
          <cell r="A2">
            <v>0</v>
          </cell>
        </row>
      </sheetData>
      <sheetData sheetId="290">
        <row r="2">
          <cell r="A2">
            <v>0</v>
          </cell>
        </row>
      </sheetData>
      <sheetData sheetId="291">
        <row r="2">
          <cell r="A2">
            <v>0</v>
          </cell>
        </row>
      </sheetData>
      <sheetData sheetId="292">
        <row r="2">
          <cell r="A2">
            <v>0</v>
          </cell>
        </row>
      </sheetData>
      <sheetData sheetId="293">
        <row r="2">
          <cell r="A2">
            <v>0</v>
          </cell>
        </row>
      </sheetData>
      <sheetData sheetId="294">
        <row r="2">
          <cell r="A2">
            <v>0</v>
          </cell>
        </row>
      </sheetData>
      <sheetData sheetId="295">
        <row r="2">
          <cell r="A2">
            <v>0</v>
          </cell>
        </row>
      </sheetData>
      <sheetData sheetId="296">
        <row r="2">
          <cell r="A2">
            <v>0</v>
          </cell>
        </row>
      </sheetData>
      <sheetData sheetId="297">
        <row r="2">
          <cell r="A2">
            <v>0</v>
          </cell>
        </row>
      </sheetData>
      <sheetData sheetId="298">
        <row r="2">
          <cell r="A2">
            <v>0</v>
          </cell>
        </row>
      </sheetData>
      <sheetData sheetId="299">
        <row r="2">
          <cell r="A2">
            <v>0</v>
          </cell>
        </row>
      </sheetData>
      <sheetData sheetId="300">
        <row r="2">
          <cell r="A2">
            <v>0</v>
          </cell>
        </row>
      </sheetData>
      <sheetData sheetId="301">
        <row r="2">
          <cell r="A2">
            <v>0</v>
          </cell>
        </row>
      </sheetData>
      <sheetData sheetId="302">
        <row r="2">
          <cell r="A2">
            <v>0</v>
          </cell>
        </row>
      </sheetData>
      <sheetData sheetId="303">
        <row r="2">
          <cell r="A2">
            <v>0</v>
          </cell>
        </row>
      </sheetData>
      <sheetData sheetId="304">
        <row r="2">
          <cell r="A2">
            <v>0</v>
          </cell>
        </row>
      </sheetData>
      <sheetData sheetId="305">
        <row r="2">
          <cell r="A2">
            <v>0</v>
          </cell>
        </row>
      </sheetData>
      <sheetData sheetId="306">
        <row r="2">
          <cell r="A2">
            <v>0</v>
          </cell>
        </row>
      </sheetData>
      <sheetData sheetId="307">
        <row r="2">
          <cell r="A2">
            <v>0</v>
          </cell>
        </row>
      </sheetData>
      <sheetData sheetId="308">
        <row r="2">
          <cell r="A2">
            <v>0</v>
          </cell>
        </row>
      </sheetData>
      <sheetData sheetId="309">
        <row r="2">
          <cell r="A2">
            <v>0</v>
          </cell>
        </row>
      </sheetData>
      <sheetData sheetId="310"/>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2">
          <cell r="A2">
            <v>0</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ow r="2">
          <cell r="A2">
            <v>0</v>
          </cell>
        </row>
      </sheetData>
      <sheetData sheetId="408">
        <row r="2">
          <cell r="A2">
            <v>0</v>
          </cell>
        </row>
      </sheetData>
      <sheetData sheetId="409">
        <row r="2">
          <cell r="A2">
            <v>0</v>
          </cell>
        </row>
      </sheetData>
      <sheetData sheetId="410">
        <row r="2">
          <cell r="A2">
            <v>0</v>
          </cell>
        </row>
      </sheetData>
      <sheetData sheetId="411">
        <row r="2">
          <cell r="A2">
            <v>0</v>
          </cell>
        </row>
      </sheetData>
      <sheetData sheetId="412">
        <row r="2">
          <cell r="A2">
            <v>0</v>
          </cell>
        </row>
      </sheetData>
      <sheetData sheetId="413">
        <row r="2">
          <cell r="A2">
            <v>0</v>
          </cell>
        </row>
      </sheetData>
      <sheetData sheetId="414">
        <row r="2">
          <cell r="A2">
            <v>0</v>
          </cell>
        </row>
      </sheetData>
      <sheetData sheetId="415">
        <row r="2">
          <cell r="A2">
            <v>0</v>
          </cell>
        </row>
      </sheetData>
      <sheetData sheetId="416">
        <row r="2">
          <cell r="A2">
            <v>0</v>
          </cell>
        </row>
      </sheetData>
      <sheetData sheetId="417">
        <row r="2">
          <cell r="A2">
            <v>0</v>
          </cell>
        </row>
      </sheetData>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ow r="2">
          <cell r="A2">
            <v>0</v>
          </cell>
        </row>
      </sheetData>
      <sheetData sheetId="478" refreshError="1"/>
      <sheetData sheetId="479" refreshError="1"/>
      <sheetData sheetId="480" refreshError="1"/>
      <sheetData sheetId="481">
        <row r="2">
          <cell r="A2">
            <v>0</v>
          </cell>
        </row>
      </sheetData>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ow r="2">
          <cell r="A2">
            <v>0</v>
          </cell>
        </row>
      </sheetData>
      <sheetData sheetId="511" refreshError="1"/>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v>0</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efreshError="1"/>
      <sheetData sheetId="593" refreshError="1"/>
      <sheetData sheetId="594" refreshError="1"/>
      <sheetData sheetId="595" refreshError="1"/>
      <sheetData sheetId="596" refreshError="1"/>
      <sheetData sheetId="597" refreshError="1"/>
      <sheetData sheetId="598" refreshError="1"/>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ow r="2">
          <cell r="A2">
            <v>0</v>
          </cell>
        </row>
      </sheetData>
      <sheetData sheetId="607">
        <row r="2">
          <cell r="A2">
            <v>0</v>
          </cell>
        </row>
      </sheetData>
      <sheetData sheetId="608">
        <row r="2">
          <cell r="A2">
            <v>0</v>
          </cell>
        </row>
      </sheetData>
      <sheetData sheetId="609">
        <row r="2">
          <cell r="A2">
            <v>0</v>
          </cell>
        </row>
      </sheetData>
      <sheetData sheetId="610">
        <row r="2">
          <cell r="A2">
            <v>0</v>
          </cell>
        </row>
      </sheetData>
      <sheetData sheetId="611">
        <row r="2">
          <cell r="A2">
            <v>0</v>
          </cell>
        </row>
      </sheetData>
      <sheetData sheetId="612">
        <row r="2">
          <cell r="A2">
            <v>0</v>
          </cell>
        </row>
      </sheetData>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ow r="2">
          <cell r="A2">
            <v>0</v>
          </cell>
        </row>
      </sheetData>
      <sheetData sheetId="751" refreshError="1"/>
      <sheetData sheetId="752" refreshError="1"/>
      <sheetData sheetId="753" refreshError="1"/>
      <sheetData sheetId="754" refreshError="1"/>
      <sheetData sheetId="755">
        <row r="2">
          <cell r="A2">
            <v>0</v>
          </cell>
        </row>
      </sheetData>
      <sheetData sheetId="756">
        <row r="2">
          <cell r="A2">
            <v>0</v>
          </cell>
        </row>
      </sheetData>
      <sheetData sheetId="757">
        <row r="2">
          <cell r="A2">
            <v>0</v>
          </cell>
        </row>
      </sheetData>
      <sheetData sheetId="758">
        <row r="2">
          <cell r="A2">
            <v>0</v>
          </cell>
        </row>
      </sheetData>
      <sheetData sheetId="759">
        <row r="2">
          <cell r="A2">
            <v>0</v>
          </cell>
        </row>
      </sheetData>
      <sheetData sheetId="760">
        <row r="2">
          <cell r="A2">
            <v>0</v>
          </cell>
        </row>
      </sheetData>
      <sheetData sheetId="761">
        <row r="2">
          <cell r="A2">
            <v>0</v>
          </cell>
        </row>
      </sheetData>
      <sheetData sheetId="762">
        <row r="2">
          <cell r="A2">
            <v>0</v>
          </cell>
        </row>
      </sheetData>
      <sheetData sheetId="763">
        <row r="2">
          <cell r="A2">
            <v>0</v>
          </cell>
        </row>
      </sheetData>
      <sheetData sheetId="764">
        <row r="2">
          <cell r="A2">
            <v>0</v>
          </cell>
        </row>
      </sheetData>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ow r="2">
          <cell r="A2">
            <v>0</v>
          </cell>
        </row>
      </sheetData>
      <sheetData sheetId="787">
        <row r="2">
          <cell r="A2">
            <v>0</v>
          </cell>
        </row>
      </sheetData>
      <sheetData sheetId="788">
        <row r="2">
          <cell r="A2">
            <v>0</v>
          </cell>
        </row>
      </sheetData>
      <sheetData sheetId="789">
        <row r="2">
          <cell r="A2">
            <v>0</v>
          </cell>
        </row>
      </sheetData>
      <sheetData sheetId="790">
        <row r="2">
          <cell r="A2">
            <v>0</v>
          </cell>
        </row>
      </sheetData>
      <sheetData sheetId="791">
        <row r="2">
          <cell r="A2">
            <v>0</v>
          </cell>
        </row>
      </sheetData>
      <sheetData sheetId="792">
        <row r="2">
          <cell r="A2">
            <v>0</v>
          </cell>
        </row>
      </sheetData>
      <sheetData sheetId="793">
        <row r="2">
          <cell r="A2">
            <v>0</v>
          </cell>
        </row>
      </sheetData>
      <sheetData sheetId="794">
        <row r="2">
          <cell r="A2">
            <v>0</v>
          </cell>
        </row>
      </sheetData>
      <sheetData sheetId="795">
        <row r="2">
          <cell r="A2">
            <v>0</v>
          </cell>
        </row>
      </sheetData>
      <sheetData sheetId="796">
        <row r="2">
          <cell r="A2">
            <v>0</v>
          </cell>
        </row>
      </sheetData>
      <sheetData sheetId="797">
        <row r="2">
          <cell r="A2">
            <v>0</v>
          </cell>
        </row>
      </sheetData>
      <sheetData sheetId="798">
        <row r="2">
          <cell r="A2">
            <v>0</v>
          </cell>
        </row>
      </sheetData>
      <sheetData sheetId="799">
        <row r="2">
          <cell r="A2">
            <v>0</v>
          </cell>
        </row>
      </sheetData>
      <sheetData sheetId="800">
        <row r="2">
          <cell r="A2">
            <v>0</v>
          </cell>
        </row>
      </sheetData>
      <sheetData sheetId="801">
        <row r="2">
          <cell r="A2">
            <v>0</v>
          </cell>
        </row>
      </sheetData>
      <sheetData sheetId="802">
        <row r="2">
          <cell r="A2">
            <v>0</v>
          </cell>
        </row>
      </sheetData>
      <sheetData sheetId="803">
        <row r="2">
          <cell r="A2">
            <v>0</v>
          </cell>
        </row>
      </sheetData>
      <sheetData sheetId="804">
        <row r="2">
          <cell r="A2">
            <v>0</v>
          </cell>
        </row>
      </sheetData>
      <sheetData sheetId="805">
        <row r="2">
          <cell r="A2">
            <v>0</v>
          </cell>
        </row>
      </sheetData>
      <sheetData sheetId="806">
        <row r="2">
          <cell r="A2">
            <v>0</v>
          </cell>
        </row>
      </sheetData>
      <sheetData sheetId="807">
        <row r="2">
          <cell r="A2">
            <v>0</v>
          </cell>
        </row>
      </sheetData>
      <sheetData sheetId="808">
        <row r="2">
          <cell r="A2">
            <v>0</v>
          </cell>
        </row>
      </sheetData>
      <sheetData sheetId="809">
        <row r="2">
          <cell r="A2">
            <v>0</v>
          </cell>
        </row>
      </sheetData>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efreshError="1"/>
      <sheetData sheetId="871" refreshError="1"/>
      <sheetData sheetId="872" refreshError="1"/>
      <sheetData sheetId="873" refreshError="1"/>
      <sheetData sheetId="874" refreshError="1"/>
      <sheetData sheetId="875" refreshError="1"/>
      <sheetData sheetId="876" refreshError="1"/>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ow r="2">
          <cell r="A2">
            <v>0</v>
          </cell>
        </row>
      </sheetData>
      <sheetData sheetId="895">
        <row r="2">
          <cell r="A2">
            <v>0</v>
          </cell>
        </row>
      </sheetData>
      <sheetData sheetId="896">
        <row r="2">
          <cell r="A2">
            <v>0</v>
          </cell>
        </row>
      </sheetData>
      <sheetData sheetId="897">
        <row r="2">
          <cell r="A2">
            <v>0</v>
          </cell>
        </row>
      </sheetData>
      <sheetData sheetId="898">
        <row r="2">
          <cell r="A2">
            <v>0</v>
          </cell>
        </row>
      </sheetData>
      <sheetData sheetId="899">
        <row r="2">
          <cell r="A2">
            <v>0</v>
          </cell>
        </row>
      </sheetData>
      <sheetData sheetId="900">
        <row r="2">
          <cell r="A2">
            <v>0</v>
          </cell>
        </row>
      </sheetData>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ow r="2">
          <cell r="A2">
            <v>0</v>
          </cell>
        </row>
      </sheetData>
      <sheetData sheetId="911">
        <row r="2">
          <cell r="A2">
            <v>0</v>
          </cell>
        </row>
      </sheetData>
      <sheetData sheetId="912">
        <row r="2">
          <cell r="A2">
            <v>0</v>
          </cell>
        </row>
      </sheetData>
      <sheetData sheetId="913">
        <row r="2">
          <cell r="A2">
            <v>0</v>
          </cell>
        </row>
      </sheetData>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row r="2">
          <cell r="A2">
            <v>0</v>
          </cell>
        </row>
      </sheetData>
      <sheetData sheetId="947">
        <row r="2">
          <cell r="A2">
            <v>0</v>
          </cell>
        </row>
      </sheetData>
      <sheetData sheetId="948">
        <row r="2">
          <cell r="A2">
            <v>0</v>
          </cell>
        </row>
      </sheetData>
      <sheetData sheetId="949">
        <row r="2">
          <cell r="A2">
            <v>0</v>
          </cell>
        </row>
      </sheetData>
      <sheetData sheetId="950">
        <row r="2">
          <cell r="A2">
            <v>0</v>
          </cell>
        </row>
      </sheetData>
      <sheetData sheetId="951">
        <row r="2">
          <cell r="A2">
            <v>0</v>
          </cell>
        </row>
      </sheetData>
      <sheetData sheetId="952">
        <row r="2">
          <cell r="A2">
            <v>0</v>
          </cell>
        </row>
      </sheetData>
      <sheetData sheetId="953">
        <row r="2">
          <cell r="A2">
            <v>0</v>
          </cell>
        </row>
      </sheetData>
      <sheetData sheetId="954">
        <row r="2">
          <cell r="A2">
            <v>0</v>
          </cell>
        </row>
      </sheetData>
      <sheetData sheetId="955">
        <row r="2">
          <cell r="A2">
            <v>0</v>
          </cell>
        </row>
      </sheetData>
      <sheetData sheetId="956">
        <row r="2">
          <cell r="A2">
            <v>0</v>
          </cell>
        </row>
      </sheetData>
      <sheetData sheetId="957">
        <row r="2">
          <cell r="A2">
            <v>0</v>
          </cell>
        </row>
      </sheetData>
      <sheetData sheetId="958">
        <row r="2">
          <cell r="A2">
            <v>0</v>
          </cell>
        </row>
      </sheetData>
      <sheetData sheetId="959">
        <row r="2">
          <cell r="A2">
            <v>0</v>
          </cell>
        </row>
      </sheetData>
      <sheetData sheetId="960">
        <row r="2">
          <cell r="A2">
            <v>0</v>
          </cell>
        </row>
      </sheetData>
      <sheetData sheetId="961">
        <row r="2">
          <cell r="A2">
            <v>0</v>
          </cell>
        </row>
      </sheetData>
      <sheetData sheetId="962">
        <row r="2">
          <cell r="A2">
            <v>0</v>
          </cell>
        </row>
      </sheetData>
      <sheetData sheetId="963">
        <row r="2">
          <cell r="A2">
            <v>0</v>
          </cell>
        </row>
      </sheetData>
      <sheetData sheetId="964">
        <row r="2">
          <cell r="A2">
            <v>0</v>
          </cell>
        </row>
      </sheetData>
      <sheetData sheetId="965">
        <row r="2">
          <cell r="A2">
            <v>0</v>
          </cell>
        </row>
      </sheetData>
      <sheetData sheetId="966">
        <row r="2">
          <cell r="A2">
            <v>0</v>
          </cell>
        </row>
      </sheetData>
      <sheetData sheetId="967">
        <row r="2">
          <cell r="A2">
            <v>0</v>
          </cell>
        </row>
      </sheetData>
      <sheetData sheetId="968">
        <row r="2">
          <cell r="A2">
            <v>0</v>
          </cell>
        </row>
      </sheetData>
      <sheetData sheetId="969">
        <row r="2">
          <cell r="A2">
            <v>0</v>
          </cell>
        </row>
      </sheetData>
      <sheetData sheetId="970">
        <row r="2">
          <cell r="A2">
            <v>0</v>
          </cell>
        </row>
      </sheetData>
      <sheetData sheetId="971">
        <row r="2">
          <cell r="A2">
            <v>0</v>
          </cell>
        </row>
      </sheetData>
      <sheetData sheetId="972">
        <row r="2">
          <cell r="A2">
            <v>0</v>
          </cell>
        </row>
      </sheetData>
      <sheetData sheetId="973">
        <row r="2">
          <cell r="A2">
            <v>0</v>
          </cell>
        </row>
      </sheetData>
      <sheetData sheetId="974">
        <row r="2">
          <cell r="A2">
            <v>0</v>
          </cell>
        </row>
      </sheetData>
      <sheetData sheetId="975">
        <row r="2">
          <cell r="A2">
            <v>0</v>
          </cell>
        </row>
      </sheetData>
      <sheetData sheetId="976">
        <row r="2">
          <cell r="A2">
            <v>0</v>
          </cell>
        </row>
      </sheetData>
      <sheetData sheetId="977">
        <row r="2">
          <cell r="A2">
            <v>0</v>
          </cell>
        </row>
      </sheetData>
      <sheetData sheetId="978">
        <row r="2">
          <cell r="A2">
            <v>0</v>
          </cell>
        </row>
      </sheetData>
      <sheetData sheetId="979">
        <row r="2">
          <cell r="A2">
            <v>0</v>
          </cell>
        </row>
      </sheetData>
      <sheetData sheetId="980">
        <row r="2">
          <cell r="A2">
            <v>0</v>
          </cell>
        </row>
      </sheetData>
      <sheetData sheetId="981">
        <row r="2">
          <cell r="A2">
            <v>0</v>
          </cell>
        </row>
      </sheetData>
      <sheetData sheetId="982">
        <row r="2">
          <cell r="A2">
            <v>0</v>
          </cell>
        </row>
      </sheetData>
      <sheetData sheetId="983">
        <row r="2">
          <cell r="A2">
            <v>0</v>
          </cell>
        </row>
      </sheetData>
      <sheetData sheetId="984">
        <row r="2">
          <cell r="A2">
            <v>0</v>
          </cell>
        </row>
      </sheetData>
      <sheetData sheetId="985">
        <row r="2">
          <cell r="A2">
            <v>0</v>
          </cell>
        </row>
      </sheetData>
      <sheetData sheetId="986">
        <row r="2">
          <cell r="A2">
            <v>0</v>
          </cell>
        </row>
      </sheetData>
      <sheetData sheetId="987">
        <row r="2">
          <cell r="A2">
            <v>0</v>
          </cell>
        </row>
      </sheetData>
      <sheetData sheetId="988">
        <row r="2">
          <cell r="A2">
            <v>0</v>
          </cell>
        </row>
      </sheetData>
      <sheetData sheetId="989">
        <row r="2">
          <cell r="A2">
            <v>0</v>
          </cell>
        </row>
      </sheetData>
      <sheetData sheetId="990">
        <row r="2">
          <cell r="A2">
            <v>0</v>
          </cell>
        </row>
      </sheetData>
      <sheetData sheetId="991">
        <row r="2">
          <cell r="A2">
            <v>0</v>
          </cell>
        </row>
      </sheetData>
      <sheetData sheetId="992">
        <row r="2">
          <cell r="A2">
            <v>0</v>
          </cell>
        </row>
      </sheetData>
      <sheetData sheetId="993">
        <row r="2">
          <cell r="A2">
            <v>0</v>
          </cell>
        </row>
      </sheetData>
      <sheetData sheetId="994">
        <row r="2">
          <cell r="A2">
            <v>0</v>
          </cell>
        </row>
      </sheetData>
      <sheetData sheetId="995">
        <row r="2">
          <cell r="A2">
            <v>0</v>
          </cell>
        </row>
      </sheetData>
      <sheetData sheetId="996">
        <row r="2">
          <cell r="A2">
            <v>0</v>
          </cell>
        </row>
      </sheetData>
      <sheetData sheetId="997">
        <row r="2">
          <cell r="A2">
            <v>0</v>
          </cell>
        </row>
      </sheetData>
      <sheetData sheetId="998">
        <row r="2">
          <cell r="A2">
            <v>0</v>
          </cell>
        </row>
      </sheetData>
      <sheetData sheetId="999">
        <row r="2">
          <cell r="A2">
            <v>0</v>
          </cell>
        </row>
      </sheetData>
      <sheetData sheetId="1000">
        <row r="2">
          <cell r="A2">
            <v>0</v>
          </cell>
        </row>
      </sheetData>
      <sheetData sheetId="1001">
        <row r="2">
          <cell r="A2">
            <v>0</v>
          </cell>
        </row>
      </sheetData>
      <sheetData sheetId="1002">
        <row r="2">
          <cell r="A2">
            <v>0</v>
          </cell>
        </row>
      </sheetData>
      <sheetData sheetId="1003">
        <row r="2">
          <cell r="A2">
            <v>0</v>
          </cell>
        </row>
      </sheetData>
      <sheetData sheetId="1004">
        <row r="2">
          <cell r="A2">
            <v>0</v>
          </cell>
        </row>
      </sheetData>
      <sheetData sheetId="1005">
        <row r="2">
          <cell r="A2">
            <v>0</v>
          </cell>
        </row>
      </sheetData>
      <sheetData sheetId="1006">
        <row r="2">
          <cell r="A2">
            <v>0</v>
          </cell>
        </row>
      </sheetData>
      <sheetData sheetId="1007">
        <row r="2">
          <cell r="A2">
            <v>0</v>
          </cell>
        </row>
      </sheetData>
      <sheetData sheetId="1008">
        <row r="2">
          <cell r="A2">
            <v>0</v>
          </cell>
        </row>
      </sheetData>
      <sheetData sheetId="1009">
        <row r="2">
          <cell r="A2">
            <v>0</v>
          </cell>
        </row>
      </sheetData>
      <sheetData sheetId="1010">
        <row r="2">
          <cell r="A2">
            <v>0</v>
          </cell>
        </row>
      </sheetData>
      <sheetData sheetId="1011">
        <row r="2">
          <cell r="A2">
            <v>0</v>
          </cell>
        </row>
      </sheetData>
      <sheetData sheetId="1012">
        <row r="2">
          <cell r="A2">
            <v>0</v>
          </cell>
        </row>
      </sheetData>
      <sheetData sheetId="1013">
        <row r="2">
          <cell r="A2">
            <v>0</v>
          </cell>
        </row>
      </sheetData>
      <sheetData sheetId="1014">
        <row r="2">
          <cell r="A2">
            <v>0</v>
          </cell>
        </row>
      </sheetData>
      <sheetData sheetId="1015">
        <row r="2">
          <cell r="A2">
            <v>0</v>
          </cell>
        </row>
      </sheetData>
      <sheetData sheetId="1016">
        <row r="2">
          <cell r="A2">
            <v>0</v>
          </cell>
        </row>
      </sheetData>
      <sheetData sheetId="1017">
        <row r="2">
          <cell r="A2">
            <v>0</v>
          </cell>
        </row>
      </sheetData>
      <sheetData sheetId="1018">
        <row r="2">
          <cell r="A2">
            <v>0</v>
          </cell>
        </row>
      </sheetData>
      <sheetData sheetId="1019">
        <row r="2">
          <cell r="A2">
            <v>0</v>
          </cell>
        </row>
      </sheetData>
      <sheetData sheetId="1020">
        <row r="2">
          <cell r="A2">
            <v>0</v>
          </cell>
        </row>
      </sheetData>
      <sheetData sheetId="1021">
        <row r="2">
          <cell r="A2">
            <v>0</v>
          </cell>
        </row>
      </sheetData>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ow r="2">
          <cell r="A2">
            <v>0</v>
          </cell>
        </row>
      </sheetData>
      <sheetData sheetId="1040">
        <row r="2">
          <cell r="A2">
            <v>0</v>
          </cell>
        </row>
      </sheetData>
      <sheetData sheetId="1041">
        <row r="2">
          <cell r="A2">
            <v>0</v>
          </cell>
        </row>
      </sheetData>
      <sheetData sheetId="1042">
        <row r="2">
          <cell r="A2">
            <v>0</v>
          </cell>
        </row>
      </sheetData>
      <sheetData sheetId="1043" refreshError="1"/>
      <sheetData sheetId="1044">
        <row r="2">
          <cell r="A2">
            <v>0</v>
          </cell>
        </row>
      </sheetData>
      <sheetData sheetId="1045">
        <row r="2">
          <cell r="A2">
            <v>0</v>
          </cell>
        </row>
      </sheetData>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sheetData sheetId="1058"/>
      <sheetData sheetId="1059"/>
      <sheetData sheetId="1060" refreshError="1"/>
      <sheetData sheetId="1061" refreshError="1"/>
      <sheetData sheetId="1062" refreshError="1"/>
      <sheetData sheetId="1063" refreshError="1"/>
      <sheetData sheetId="1064">
        <row r="2">
          <cell r="A2">
            <v>0</v>
          </cell>
        </row>
      </sheetData>
      <sheetData sheetId="1065"/>
      <sheetData sheetId="1066" refreshError="1"/>
      <sheetData sheetId="1067" refreshError="1"/>
      <sheetData sheetId="1068"/>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sheetData sheetId="1082"/>
      <sheetData sheetId="1083"/>
      <sheetData sheetId="1084"/>
      <sheetData sheetId="1085"/>
      <sheetData sheetId="1086"/>
      <sheetData sheetId="1087"/>
      <sheetData sheetId="1088"/>
      <sheetData sheetId="1089" refreshError="1"/>
      <sheetData sheetId="1090" refreshError="1"/>
      <sheetData sheetId="1091"/>
      <sheetData sheetId="1092"/>
      <sheetData sheetId="1093" refreshError="1"/>
      <sheetData sheetId="1094" refreshError="1"/>
      <sheetData sheetId="1095"/>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sheetData sheetId="1105"/>
      <sheetData sheetId="1106"/>
      <sheetData sheetId="1107"/>
      <sheetData sheetId="1108"/>
      <sheetData sheetId="1109"/>
      <sheetData sheetId="1110"/>
      <sheetData sheetId="1111"/>
      <sheetData sheetId="1112"/>
      <sheetData sheetId="1113" refreshError="1"/>
      <sheetData sheetId="1114" refreshError="1"/>
      <sheetData sheetId="1115" refreshError="1"/>
      <sheetData sheetId="1116" refreshError="1"/>
      <sheetData sheetId="1117" refreshError="1"/>
      <sheetData sheetId="1118" refreshError="1"/>
      <sheetData sheetId="1119"/>
      <sheetData sheetId="1120"/>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ow r="2">
          <cell r="A2">
            <v>0</v>
          </cell>
        </row>
      </sheetData>
      <sheetData sheetId="1131"/>
      <sheetData sheetId="1132">
        <row r="2">
          <cell r="A2">
            <v>0</v>
          </cell>
        </row>
      </sheetData>
      <sheetData sheetId="1133"/>
      <sheetData sheetId="1134"/>
      <sheetData sheetId="1135"/>
      <sheetData sheetId="1136">
        <row r="2">
          <cell r="A2">
            <v>0</v>
          </cell>
        </row>
      </sheetData>
      <sheetData sheetId="1137">
        <row r="2">
          <cell r="A2">
            <v>0</v>
          </cell>
        </row>
      </sheetData>
      <sheetData sheetId="1138">
        <row r="2">
          <cell r="A2">
            <v>0</v>
          </cell>
        </row>
      </sheetData>
      <sheetData sheetId="1139">
        <row r="2">
          <cell r="A2">
            <v>0</v>
          </cell>
        </row>
      </sheetData>
      <sheetData sheetId="1140">
        <row r="2">
          <cell r="A2">
            <v>0</v>
          </cell>
        </row>
      </sheetData>
      <sheetData sheetId="1141"/>
      <sheetData sheetId="1142">
        <row r="2">
          <cell r="A2">
            <v>0</v>
          </cell>
        </row>
      </sheetData>
      <sheetData sheetId="1143">
        <row r="2">
          <cell r="B2">
            <v>0</v>
          </cell>
        </row>
      </sheetData>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refreshError="1"/>
      <sheetData sheetId="1158" refreshError="1"/>
      <sheetData sheetId="1159">
        <row r="2">
          <cell r="A2">
            <v>0</v>
          </cell>
        </row>
      </sheetData>
      <sheetData sheetId="1160"/>
      <sheetData sheetId="1161"/>
      <sheetData sheetId="1162"/>
      <sheetData sheetId="1163">
        <row r="2">
          <cell r="A2">
            <v>0</v>
          </cell>
        </row>
      </sheetData>
      <sheetData sheetId="1164"/>
      <sheetData sheetId="1165"/>
      <sheetData sheetId="1166"/>
      <sheetData sheetId="1167">
        <row r="2">
          <cell r="A2">
            <v>0</v>
          </cell>
        </row>
      </sheetData>
      <sheetData sheetId="1168"/>
      <sheetData sheetId="1169"/>
      <sheetData sheetId="1170">
        <row r="2">
          <cell r="A2">
            <v>0</v>
          </cell>
        </row>
      </sheetData>
      <sheetData sheetId="1171">
        <row r="2">
          <cell r="A2">
            <v>0</v>
          </cell>
        </row>
      </sheetData>
      <sheetData sheetId="1172"/>
      <sheetData sheetId="1173"/>
      <sheetData sheetId="1174"/>
      <sheetData sheetId="1175"/>
      <sheetData sheetId="1176"/>
      <sheetData sheetId="1177"/>
      <sheetData sheetId="1178">
        <row r="2">
          <cell r="A2">
            <v>0</v>
          </cell>
        </row>
      </sheetData>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row r="2">
          <cell r="A2">
            <v>0</v>
          </cell>
        </row>
      </sheetData>
      <sheetData sheetId="1238">
        <row r="2">
          <cell r="A2">
            <v>0</v>
          </cell>
        </row>
      </sheetData>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row r="2">
          <cell r="A2">
            <v>0</v>
          </cell>
        </row>
      </sheetData>
      <sheetData sheetId="1254">
        <row r="2">
          <cell r="A2">
            <v>0</v>
          </cell>
        </row>
      </sheetData>
      <sheetData sheetId="1255"/>
      <sheetData sheetId="1256">
        <row r="2">
          <cell r="A2">
            <v>0</v>
          </cell>
        </row>
      </sheetData>
      <sheetData sheetId="1257"/>
      <sheetData sheetId="1258"/>
      <sheetData sheetId="1259"/>
      <sheetData sheetId="1260"/>
      <sheetData sheetId="1261">
        <row r="2">
          <cell r="A2">
            <v>0</v>
          </cell>
        </row>
      </sheetData>
      <sheetData sheetId="1262">
        <row r="2">
          <cell r="A2">
            <v>0</v>
          </cell>
        </row>
      </sheetData>
      <sheetData sheetId="1263"/>
      <sheetData sheetId="1264"/>
      <sheetData sheetId="1265"/>
      <sheetData sheetId="1266"/>
      <sheetData sheetId="1267"/>
      <sheetData sheetId="1268"/>
      <sheetData sheetId="1269"/>
      <sheetData sheetId="1270"/>
      <sheetData sheetId="1271"/>
      <sheetData sheetId="1272">
        <row r="2">
          <cell r="A2">
            <v>0</v>
          </cell>
        </row>
      </sheetData>
      <sheetData sheetId="1273">
        <row r="2">
          <cell r="A2">
            <v>0</v>
          </cell>
        </row>
      </sheetData>
      <sheetData sheetId="1274">
        <row r="2">
          <cell r="A2">
            <v>0</v>
          </cell>
        </row>
      </sheetData>
      <sheetData sheetId="1275">
        <row r="2">
          <cell r="A2">
            <v>0</v>
          </cell>
        </row>
      </sheetData>
      <sheetData sheetId="1276">
        <row r="2">
          <cell r="A2">
            <v>0</v>
          </cell>
        </row>
      </sheetData>
      <sheetData sheetId="1277"/>
      <sheetData sheetId="1278">
        <row r="2">
          <cell r="A2">
            <v>0</v>
          </cell>
        </row>
      </sheetData>
      <sheetData sheetId="1279">
        <row r="2">
          <cell r="A2">
            <v>0</v>
          </cell>
        </row>
      </sheetData>
      <sheetData sheetId="1280">
        <row r="2">
          <cell r="A2">
            <v>0</v>
          </cell>
        </row>
      </sheetData>
      <sheetData sheetId="1281">
        <row r="2">
          <cell r="A2">
            <v>0</v>
          </cell>
        </row>
      </sheetData>
      <sheetData sheetId="1282">
        <row r="2">
          <cell r="A2">
            <v>0</v>
          </cell>
        </row>
      </sheetData>
      <sheetData sheetId="1283">
        <row r="2">
          <cell r="A2">
            <v>0</v>
          </cell>
        </row>
      </sheetData>
      <sheetData sheetId="1284">
        <row r="2">
          <cell r="A2">
            <v>0</v>
          </cell>
        </row>
      </sheetData>
      <sheetData sheetId="1285"/>
      <sheetData sheetId="1286"/>
      <sheetData sheetId="1287"/>
      <sheetData sheetId="1288">
        <row r="2">
          <cell r="A2">
            <v>0</v>
          </cell>
        </row>
      </sheetData>
      <sheetData sheetId="1289">
        <row r="2">
          <cell r="A2">
            <v>0</v>
          </cell>
        </row>
      </sheetData>
      <sheetData sheetId="1290">
        <row r="2">
          <cell r="A2">
            <v>0</v>
          </cell>
        </row>
      </sheetData>
      <sheetData sheetId="1291">
        <row r="2">
          <cell r="A2">
            <v>0</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2">
          <cell r="A2">
            <v>0</v>
          </cell>
        </row>
      </sheetData>
      <sheetData sheetId="1297">
        <row r="2">
          <cell r="A2">
            <v>0</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2">
          <cell r="A2">
            <v>0</v>
          </cell>
        </row>
      </sheetData>
      <sheetData sheetId="1303">
        <row r="2">
          <cell r="A2">
            <v>0</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2">
          <cell r="A2">
            <v>0</v>
          </cell>
        </row>
      </sheetData>
      <sheetData sheetId="1310">
        <row r="2">
          <cell r="A2">
            <v>0</v>
          </cell>
        </row>
      </sheetData>
      <sheetData sheetId="1311">
        <row r="2">
          <cell r="A2">
            <v>0</v>
          </cell>
        </row>
      </sheetData>
      <sheetData sheetId="1312">
        <row r="5">
          <cell r="B5" t="str">
            <v>T1</v>
          </cell>
        </row>
      </sheetData>
      <sheetData sheetId="1313">
        <row r="2">
          <cell r="A2">
            <v>0</v>
          </cell>
        </row>
      </sheetData>
      <sheetData sheetId="1314">
        <row r="2">
          <cell r="A2">
            <v>0</v>
          </cell>
        </row>
      </sheetData>
      <sheetData sheetId="1315">
        <row r="2">
          <cell r="A2">
            <v>0</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2">
          <cell r="A2">
            <v>0</v>
          </cell>
        </row>
      </sheetData>
      <sheetData sheetId="1321">
        <row r="2">
          <cell r="A2">
            <v>0</v>
          </cell>
        </row>
      </sheetData>
      <sheetData sheetId="1322">
        <row r="2">
          <cell r="A2">
            <v>0</v>
          </cell>
        </row>
      </sheetData>
      <sheetData sheetId="1323">
        <row r="2">
          <cell r="A2">
            <v>0</v>
          </cell>
        </row>
      </sheetData>
      <sheetData sheetId="1324">
        <row r="2">
          <cell r="A2">
            <v>0</v>
          </cell>
        </row>
      </sheetData>
      <sheetData sheetId="1325">
        <row r="2">
          <cell r="A2">
            <v>0</v>
          </cell>
        </row>
      </sheetData>
      <sheetData sheetId="1326">
        <row r="2">
          <cell r="A2">
            <v>0</v>
          </cell>
        </row>
      </sheetData>
      <sheetData sheetId="1327">
        <row r="2">
          <cell r="A2">
            <v>0</v>
          </cell>
        </row>
      </sheetData>
      <sheetData sheetId="1328">
        <row r="2">
          <cell r="A2">
            <v>0</v>
          </cell>
        </row>
      </sheetData>
      <sheetData sheetId="1329">
        <row r="2">
          <cell r="A2">
            <v>0</v>
          </cell>
        </row>
      </sheetData>
      <sheetData sheetId="1330">
        <row r="2">
          <cell r="A2">
            <v>0</v>
          </cell>
        </row>
      </sheetData>
      <sheetData sheetId="1331">
        <row r="2">
          <cell r="A2">
            <v>0</v>
          </cell>
        </row>
      </sheetData>
      <sheetData sheetId="1332">
        <row r="2">
          <cell r="A2">
            <v>0</v>
          </cell>
        </row>
      </sheetData>
      <sheetData sheetId="1333">
        <row r="2">
          <cell r="A2">
            <v>0</v>
          </cell>
        </row>
      </sheetData>
      <sheetData sheetId="1334">
        <row r="2">
          <cell r="A2">
            <v>0</v>
          </cell>
        </row>
      </sheetData>
      <sheetData sheetId="1335">
        <row r="2">
          <cell r="A2">
            <v>0</v>
          </cell>
        </row>
      </sheetData>
      <sheetData sheetId="1336">
        <row r="2">
          <cell r="A2">
            <v>0</v>
          </cell>
        </row>
      </sheetData>
      <sheetData sheetId="1337">
        <row r="2">
          <cell r="A2">
            <v>0</v>
          </cell>
        </row>
      </sheetData>
      <sheetData sheetId="1338">
        <row r="2">
          <cell r="A2">
            <v>0</v>
          </cell>
        </row>
      </sheetData>
      <sheetData sheetId="1339">
        <row r="2">
          <cell r="A2">
            <v>0</v>
          </cell>
        </row>
      </sheetData>
      <sheetData sheetId="1340">
        <row r="2">
          <cell r="A2">
            <v>0</v>
          </cell>
        </row>
      </sheetData>
      <sheetData sheetId="1341">
        <row r="2">
          <cell r="A2">
            <v>0</v>
          </cell>
        </row>
      </sheetData>
      <sheetData sheetId="1342">
        <row r="2">
          <cell r="A2">
            <v>0</v>
          </cell>
        </row>
      </sheetData>
      <sheetData sheetId="1343">
        <row r="2">
          <cell r="A2">
            <v>0</v>
          </cell>
        </row>
      </sheetData>
      <sheetData sheetId="1344">
        <row r="2">
          <cell r="A2">
            <v>0</v>
          </cell>
        </row>
      </sheetData>
      <sheetData sheetId="1345">
        <row r="2">
          <cell r="A2">
            <v>0</v>
          </cell>
        </row>
      </sheetData>
      <sheetData sheetId="1346">
        <row r="2">
          <cell r="A2">
            <v>0</v>
          </cell>
        </row>
      </sheetData>
      <sheetData sheetId="1347">
        <row r="2">
          <cell r="A2">
            <v>0</v>
          </cell>
        </row>
      </sheetData>
      <sheetData sheetId="1348">
        <row r="2">
          <cell r="A2">
            <v>0</v>
          </cell>
        </row>
      </sheetData>
      <sheetData sheetId="1349">
        <row r="2">
          <cell r="A2">
            <v>0</v>
          </cell>
        </row>
      </sheetData>
      <sheetData sheetId="1350">
        <row r="2">
          <cell r="A2">
            <v>0</v>
          </cell>
        </row>
      </sheetData>
      <sheetData sheetId="1351">
        <row r="2">
          <cell r="A2">
            <v>0</v>
          </cell>
        </row>
      </sheetData>
      <sheetData sheetId="1352">
        <row r="2">
          <cell r="A2">
            <v>0</v>
          </cell>
        </row>
      </sheetData>
      <sheetData sheetId="1353">
        <row r="2">
          <cell r="A2">
            <v>0</v>
          </cell>
        </row>
      </sheetData>
      <sheetData sheetId="1354">
        <row r="2">
          <cell r="A2">
            <v>0</v>
          </cell>
        </row>
      </sheetData>
      <sheetData sheetId="1355">
        <row r="2">
          <cell r="A2">
            <v>0</v>
          </cell>
        </row>
      </sheetData>
      <sheetData sheetId="1356">
        <row r="2">
          <cell r="A2">
            <v>0</v>
          </cell>
        </row>
      </sheetData>
      <sheetData sheetId="1357">
        <row r="2">
          <cell r="A2">
            <v>0</v>
          </cell>
        </row>
      </sheetData>
      <sheetData sheetId="1358">
        <row r="2">
          <cell r="A2">
            <v>0</v>
          </cell>
        </row>
      </sheetData>
      <sheetData sheetId="1359">
        <row r="2">
          <cell r="A2">
            <v>0</v>
          </cell>
        </row>
      </sheetData>
      <sheetData sheetId="1360">
        <row r="2">
          <cell r="A2">
            <v>0</v>
          </cell>
        </row>
      </sheetData>
      <sheetData sheetId="1361"/>
      <sheetData sheetId="1362">
        <row r="2">
          <cell r="A2">
            <v>0</v>
          </cell>
        </row>
      </sheetData>
      <sheetData sheetId="1363">
        <row r="2">
          <cell r="A2">
            <v>0</v>
          </cell>
        </row>
      </sheetData>
      <sheetData sheetId="1364">
        <row r="2">
          <cell r="A2">
            <v>0</v>
          </cell>
        </row>
      </sheetData>
      <sheetData sheetId="1365">
        <row r="2">
          <cell r="A2">
            <v>0</v>
          </cell>
        </row>
      </sheetData>
      <sheetData sheetId="1366">
        <row r="2">
          <cell r="A2">
            <v>0</v>
          </cell>
        </row>
      </sheetData>
      <sheetData sheetId="1367">
        <row r="2">
          <cell r="A2">
            <v>0</v>
          </cell>
        </row>
      </sheetData>
      <sheetData sheetId="1368">
        <row r="2">
          <cell r="A2">
            <v>0</v>
          </cell>
        </row>
      </sheetData>
      <sheetData sheetId="1369">
        <row r="2">
          <cell r="A2">
            <v>0</v>
          </cell>
        </row>
      </sheetData>
      <sheetData sheetId="1370">
        <row r="2">
          <cell r="A2">
            <v>0</v>
          </cell>
        </row>
      </sheetData>
      <sheetData sheetId="1371">
        <row r="2">
          <cell r="A2">
            <v>0</v>
          </cell>
        </row>
      </sheetData>
      <sheetData sheetId="1372">
        <row r="2">
          <cell r="A2">
            <v>0</v>
          </cell>
        </row>
      </sheetData>
      <sheetData sheetId="1373">
        <row r="2">
          <cell r="A2">
            <v>0</v>
          </cell>
        </row>
      </sheetData>
      <sheetData sheetId="1374">
        <row r="2">
          <cell r="A2">
            <v>0</v>
          </cell>
        </row>
      </sheetData>
      <sheetData sheetId="1375"/>
      <sheetData sheetId="1376">
        <row r="2">
          <cell r="A2">
            <v>0</v>
          </cell>
        </row>
      </sheetData>
      <sheetData sheetId="1377">
        <row r="2">
          <cell r="A2">
            <v>0</v>
          </cell>
        </row>
      </sheetData>
      <sheetData sheetId="1378">
        <row r="2">
          <cell r="A2">
            <v>0</v>
          </cell>
        </row>
      </sheetData>
      <sheetData sheetId="1379">
        <row r="2">
          <cell r="A2">
            <v>0</v>
          </cell>
        </row>
      </sheetData>
      <sheetData sheetId="1380">
        <row r="2">
          <cell r="A2">
            <v>0</v>
          </cell>
        </row>
      </sheetData>
      <sheetData sheetId="1381">
        <row r="2">
          <cell r="B2">
            <v>100</v>
          </cell>
        </row>
      </sheetData>
      <sheetData sheetId="1382">
        <row r="2">
          <cell r="A2">
            <v>0</v>
          </cell>
        </row>
      </sheetData>
      <sheetData sheetId="1383">
        <row r="2">
          <cell r="A2">
            <v>0</v>
          </cell>
        </row>
      </sheetData>
      <sheetData sheetId="1384">
        <row r="2">
          <cell r="A2">
            <v>0</v>
          </cell>
        </row>
      </sheetData>
      <sheetData sheetId="1385">
        <row r="2">
          <cell r="A2">
            <v>0</v>
          </cell>
        </row>
      </sheetData>
      <sheetData sheetId="1386">
        <row r="2">
          <cell r="A2">
            <v>0</v>
          </cell>
        </row>
      </sheetData>
      <sheetData sheetId="1387">
        <row r="5">
          <cell r="B5" t="str">
            <v>T1</v>
          </cell>
        </row>
      </sheetData>
      <sheetData sheetId="1388">
        <row r="2">
          <cell r="B2">
            <v>100</v>
          </cell>
        </row>
      </sheetData>
      <sheetData sheetId="1389">
        <row r="2">
          <cell r="A2">
            <v>0</v>
          </cell>
        </row>
      </sheetData>
      <sheetData sheetId="1390">
        <row r="2">
          <cell r="A2">
            <v>0</v>
          </cell>
        </row>
      </sheetData>
      <sheetData sheetId="1391">
        <row r="2">
          <cell r="A2">
            <v>0</v>
          </cell>
        </row>
      </sheetData>
      <sheetData sheetId="1392">
        <row r="2">
          <cell r="A2">
            <v>0</v>
          </cell>
        </row>
      </sheetData>
      <sheetData sheetId="1393"/>
      <sheetData sheetId="1394"/>
      <sheetData sheetId="1395">
        <row r="5">
          <cell r="B5" t="str">
            <v>T1</v>
          </cell>
        </row>
      </sheetData>
      <sheetData sheetId="1396">
        <row r="2">
          <cell r="B2">
            <v>100</v>
          </cell>
        </row>
      </sheetData>
      <sheetData sheetId="1397">
        <row r="2">
          <cell r="A2">
            <v>0</v>
          </cell>
        </row>
      </sheetData>
      <sheetData sheetId="1398">
        <row r="2">
          <cell r="A2">
            <v>0</v>
          </cell>
        </row>
      </sheetData>
      <sheetData sheetId="1399">
        <row r="5">
          <cell r="B5" t="str">
            <v>T1</v>
          </cell>
        </row>
      </sheetData>
      <sheetData sheetId="1400">
        <row r="2">
          <cell r="B2">
            <v>100</v>
          </cell>
        </row>
      </sheetData>
      <sheetData sheetId="1401">
        <row r="2">
          <cell r="A2">
            <v>0</v>
          </cell>
        </row>
      </sheetData>
      <sheetData sheetId="1402">
        <row r="2">
          <cell r="A2">
            <v>0</v>
          </cell>
        </row>
      </sheetData>
      <sheetData sheetId="1403"/>
      <sheetData sheetId="1404"/>
      <sheetData sheetId="1405"/>
      <sheetData sheetId="1406"/>
      <sheetData sheetId="1407">
        <row r="5">
          <cell r="B5" t="str">
            <v>T1</v>
          </cell>
        </row>
      </sheetData>
      <sheetData sheetId="1408">
        <row r="2">
          <cell r="B2">
            <v>100</v>
          </cell>
        </row>
      </sheetData>
      <sheetData sheetId="1409">
        <row r="2">
          <cell r="A2">
            <v>0</v>
          </cell>
        </row>
      </sheetData>
      <sheetData sheetId="1410">
        <row r="2">
          <cell r="A2">
            <v>0</v>
          </cell>
        </row>
      </sheetData>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row r="2">
          <cell r="A2">
            <v>0</v>
          </cell>
        </row>
      </sheetData>
      <sheetData sheetId="1470">
        <row r="2">
          <cell r="A2">
            <v>0</v>
          </cell>
        </row>
      </sheetData>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row r="2">
          <cell r="A2">
            <v>0</v>
          </cell>
        </row>
      </sheetData>
      <sheetData sheetId="1486">
        <row r="2">
          <cell r="A2">
            <v>0</v>
          </cell>
        </row>
      </sheetData>
      <sheetData sheetId="1487"/>
      <sheetData sheetId="1488">
        <row r="2">
          <cell r="A2">
            <v>0</v>
          </cell>
        </row>
      </sheetData>
      <sheetData sheetId="1489"/>
      <sheetData sheetId="1490"/>
      <sheetData sheetId="1491"/>
      <sheetData sheetId="1492"/>
      <sheetData sheetId="1493">
        <row r="2">
          <cell r="A2">
            <v>0</v>
          </cell>
        </row>
      </sheetData>
      <sheetData sheetId="1494">
        <row r="2">
          <cell r="A2">
            <v>0</v>
          </cell>
        </row>
      </sheetData>
      <sheetData sheetId="1495"/>
      <sheetData sheetId="1496"/>
      <sheetData sheetId="1497"/>
      <sheetData sheetId="1498"/>
      <sheetData sheetId="1499"/>
      <sheetData sheetId="1500"/>
      <sheetData sheetId="1501"/>
      <sheetData sheetId="1502"/>
      <sheetData sheetId="1503">
        <row r="2">
          <cell r="A2">
            <v>0</v>
          </cell>
        </row>
      </sheetData>
      <sheetData sheetId="1504">
        <row r="2">
          <cell r="A2">
            <v>0</v>
          </cell>
        </row>
      </sheetData>
      <sheetData sheetId="1505">
        <row r="2">
          <cell r="A2">
            <v>0</v>
          </cell>
        </row>
      </sheetData>
      <sheetData sheetId="1506">
        <row r="2">
          <cell r="A2">
            <v>0</v>
          </cell>
        </row>
      </sheetData>
      <sheetData sheetId="1507">
        <row r="2">
          <cell r="A2">
            <v>0</v>
          </cell>
        </row>
      </sheetData>
      <sheetData sheetId="1508">
        <row r="2">
          <cell r="A2">
            <v>0</v>
          </cell>
        </row>
      </sheetData>
      <sheetData sheetId="1509">
        <row r="2">
          <cell r="A2">
            <v>0</v>
          </cell>
        </row>
      </sheetData>
      <sheetData sheetId="1510"/>
      <sheetData sheetId="1511"/>
      <sheetData sheetId="1512">
        <row r="2">
          <cell r="A2">
            <v>0</v>
          </cell>
        </row>
      </sheetData>
      <sheetData sheetId="1513"/>
      <sheetData sheetId="1514">
        <row r="2">
          <cell r="A2">
            <v>0</v>
          </cell>
        </row>
      </sheetData>
      <sheetData sheetId="1515">
        <row r="2">
          <cell r="A2">
            <v>0</v>
          </cell>
        </row>
      </sheetData>
      <sheetData sheetId="1516">
        <row r="2">
          <cell r="A2">
            <v>0</v>
          </cell>
        </row>
      </sheetData>
      <sheetData sheetId="1517">
        <row r="2">
          <cell r="A2">
            <v>0</v>
          </cell>
        </row>
      </sheetData>
      <sheetData sheetId="1518">
        <row r="2">
          <cell r="A2">
            <v>0</v>
          </cell>
        </row>
      </sheetData>
      <sheetData sheetId="1519">
        <row r="2">
          <cell r="A2">
            <v>0</v>
          </cell>
        </row>
      </sheetData>
      <sheetData sheetId="1520">
        <row r="2">
          <cell r="A2">
            <v>0</v>
          </cell>
        </row>
      </sheetData>
      <sheetData sheetId="1521">
        <row r="2">
          <cell r="A2">
            <v>0</v>
          </cell>
        </row>
      </sheetData>
      <sheetData sheetId="1522">
        <row r="2">
          <cell r="A2">
            <v>0</v>
          </cell>
        </row>
      </sheetData>
      <sheetData sheetId="1523">
        <row r="2">
          <cell r="A2">
            <v>0</v>
          </cell>
        </row>
      </sheetData>
      <sheetData sheetId="1524">
        <row r="2">
          <cell r="A2">
            <v>0</v>
          </cell>
        </row>
      </sheetData>
      <sheetData sheetId="1525">
        <row r="2">
          <cell r="A2">
            <v>0</v>
          </cell>
        </row>
      </sheetData>
      <sheetData sheetId="1526">
        <row r="2">
          <cell r="A2">
            <v>0</v>
          </cell>
        </row>
      </sheetData>
      <sheetData sheetId="1527">
        <row r="2">
          <cell r="A2">
            <v>0</v>
          </cell>
        </row>
      </sheetData>
      <sheetData sheetId="1528">
        <row r="2">
          <cell r="A2">
            <v>0</v>
          </cell>
        </row>
      </sheetData>
      <sheetData sheetId="1529">
        <row r="2">
          <cell r="A2">
            <v>0</v>
          </cell>
        </row>
      </sheetData>
      <sheetData sheetId="1530">
        <row r="2">
          <cell r="A2">
            <v>0</v>
          </cell>
        </row>
      </sheetData>
      <sheetData sheetId="1531">
        <row r="2">
          <cell r="A2">
            <v>0</v>
          </cell>
        </row>
      </sheetData>
      <sheetData sheetId="1532">
        <row r="2">
          <cell r="A2">
            <v>0</v>
          </cell>
        </row>
      </sheetData>
      <sheetData sheetId="1533">
        <row r="2">
          <cell r="A2">
            <v>0</v>
          </cell>
        </row>
      </sheetData>
      <sheetData sheetId="1534">
        <row r="2">
          <cell r="A2">
            <v>0</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2">
          <cell r="A2">
            <v>0</v>
          </cell>
        </row>
      </sheetData>
      <sheetData sheetId="1540">
        <row r="2">
          <cell r="A2">
            <v>0</v>
          </cell>
        </row>
      </sheetData>
      <sheetData sheetId="1541">
        <row r="2">
          <cell r="A2">
            <v>0</v>
          </cell>
        </row>
      </sheetData>
      <sheetData sheetId="1542">
        <row r="2">
          <cell r="A2">
            <v>0</v>
          </cell>
        </row>
      </sheetData>
      <sheetData sheetId="1543">
        <row r="2">
          <cell r="A2">
            <v>0</v>
          </cell>
        </row>
      </sheetData>
      <sheetData sheetId="1544">
        <row r="2">
          <cell r="A2">
            <v>0</v>
          </cell>
        </row>
      </sheetData>
      <sheetData sheetId="1545">
        <row r="2">
          <cell r="A2">
            <v>0</v>
          </cell>
        </row>
      </sheetData>
      <sheetData sheetId="1546">
        <row r="2">
          <cell r="A2">
            <v>0</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2">
          <cell r="A2">
            <v>0</v>
          </cell>
        </row>
      </sheetData>
      <sheetData sheetId="1559">
        <row r="2">
          <cell r="A2">
            <v>0</v>
          </cell>
        </row>
      </sheetData>
      <sheetData sheetId="1560"/>
      <sheetData sheetId="1561">
        <row r="2">
          <cell r="A2">
            <v>0</v>
          </cell>
        </row>
      </sheetData>
      <sheetData sheetId="1562">
        <row r="2">
          <cell r="A2">
            <v>0</v>
          </cell>
        </row>
      </sheetData>
      <sheetData sheetId="1563">
        <row r="2">
          <cell r="A2">
            <v>0</v>
          </cell>
        </row>
      </sheetData>
      <sheetData sheetId="1564">
        <row r="2">
          <cell r="A2">
            <v>0</v>
          </cell>
        </row>
      </sheetData>
      <sheetData sheetId="1565"/>
      <sheetData sheetId="1566"/>
      <sheetData sheetId="1567"/>
      <sheetData sheetId="1568"/>
      <sheetData sheetId="1569"/>
      <sheetData sheetId="1570"/>
      <sheetData sheetId="1571"/>
      <sheetData sheetId="1572">
        <row r="2">
          <cell r="A2">
            <v>0</v>
          </cell>
        </row>
      </sheetData>
      <sheetData sheetId="1573">
        <row r="2">
          <cell r="A2">
            <v>0</v>
          </cell>
        </row>
      </sheetData>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row r="2">
          <cell r="A2">
            <v>0</v>
          </cell>
        </row>
      </sheetData>
      <sheetData sheetId="1589">
        <row r="2">
          <cell r="A2">
            <v>0</v>
          </cell>
        </row>
      </sheetData>
      <sheetData sheetId="1590"/>
      <sheetData sheetId="1591">
        <row r="2">
          <cell r="A2">
            <v>0</v>
          </cell>
        </row>
      </sheetData>
      <sheetData sheetId="1592"/>
      <sheetData sheetId="1593"/>
      <sheetData sheetId="1594"/>
      <sheetData sheetId="1595"/>
      <sheetData sheetId="1596">
        <row r="2">
          <cell r="A2">
            <v>0</v>
          </cell>
        </row>
      </sheetData>
      <sheetData sheetId="1597">
        <row r="2">
          <cell r="A2">
            <v>0</v>
          </cell>
        </row>
      </sheetData>
      <sheetData sheetId="1598"/>
      <sheetData sheetId="1599"/>
      <sheetData sheetId="1600"/>
      <sheetData sheetId="1601"/>
      <sheetData sheetId="1602"/>
      <sheetData sheetId="1603"/>
      <sheetData sheetId="1604"/>
      <sheetData sheetId="1605"/>
      <sheetData sheetId="1606"/>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sheetData sheetId="1621"/>
      <sheetData sheetId="1622"/>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5">
          <cell r="B5" t="str">
            <v>T1</v>
          </cell>
        </row>
      </sheetData>
      <sheetData sheetId="1648">
        <row r="2">
          <cell r="A2">
            <v>0</v>
          </cell>
        </row>
      </sheetData>
      <sheetData sheetId="1649">
        <row r="2">
          <cell r="A2">
            <v>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2">
          <cell r="A2">
            <v>0</v>
          </cell>
        </row>
      </sheetData>
      <sheetData sheetId="1656">
        <row r="2">
          <cell r="A2">
            <v>0</v>
          </cell>
        </row>
      </sheetData>
      <sheetData sheetId="1657">
        <row r="2">
          <cell r="A2">
            <v>0</v>
          </cell>
        </row>
      </sheetData>
      <sheetData sheetId="1658">
        <row r="2">
          <cell r="A2">
            <v>0</v>
          </cell>
        </row>
      </sheetData>
      <sheetData sheetId="1659">
        <row r="2">
          <cell r="A2">
            <v>0</v>
          </cell>
        </row>
      </sheetData>
      <sheetData sheetId="1660">
        <row r="2">
          <cell r="A2">
            <v>0</v>
          </cell>
        </row>
      </sheetData>
      <sheetData sheetId="1661">
        <row r="2">
          <cell r="A2">
            <v>0</v>
          </cell>
        </row>
      </sheetData>
      <sheetData sheetId="1662">
        <row r="2">
          <cell r="A2">
            <v>0</v>
          </cell>
        </row>
      </sheetData>
      <sheetData sheetId="1663">
        <row r="2">
          <cell r="A2">
            <v>0</v>
          </cell>
        </row>
      </sheetData>
      <sheetData sheetId="1664">
        <row r="2">
          <cell r="A2">
            <v>0</v>
          </cell>
        </row>
      </sheetData>
      <sheetData sheetId="1665">
        <row r="2">
          <cell r="A2">
            <v>0</v>
          </cell>
        </row>
      </sheetData>
      <sheetData sheetId="1666">
        <row r="2">
          <cell r="A2">
            <v>0</v>
          </cell>
        </row>
      </sheetData>
      <sheetData sheetId="1667">
        <row r="2">
          <cell r="A2">
            <v>0</v>
          </cell>
        </row>
      </sheetData>
      <sheetData sheetId="1668">
        <row r="2">
          <cell r="A2">
            <v>0</v>
          </cell>
        </row>
      </sheetData>
      <sheetData sheetId="1669">
        <row r="2">
          <cell r="A2">
            <v>0</v>
          </cell>
        </row>
      </sheetData>
      <sheetData sheetId="1670">
        <row r="2">
          <cell r="A2">
            <v>0</v>
          </cell>
        </row>
      </sheetData>
      <sheetData sheetId="1671">
        <row r="2">
          <cell r="A2">
            <v>0</v>
          </cell>
        </row>
      </sheetData>
      <sheetData sheetId="1672">
        <row r="2">
          <cell r="A2">
            <v>0</v>
          </cell>
        </row>
      </sheetData>
      <sheetData sheetId="1673">
        <row r="2">
          <cell r="A2">
            <v>0</v>
          </cell>
        </row>
      </sheetData>
      <sheetData sheetId="1674">
        <row r="2">
          <cell r="A2">
            <v>0</v>
          </cell>
        </row>
      </sheetData>
      <sheetData sheetId="1675">
        <row r="2">
          <cell r="A2">
            <v>0</v>
          </cell>
        </row>
      </sheetData>
      <sheetData sheetId="1676">
        <row r="2">
          <cell r="A2">
            <v>0</v>
          </cell>
        </row>
      </sheetData>
      <sheetData sheetId="1677">
        <row r="2">
          <cell r="A2">
            <v>0</v>
          </cell>
        </row>
      </sheetData>
      <sheetData sheetId="1678">
        <row r="2">
          <cell r="A2">
            <v>0</v>
          </cell>
        </row>
      </sheetData>
      <sheetData sheetId="1679">
        <row r="2">
          <cell r="A2">
            <v>0</v>
          </cell>
        </row>
      </sheetData>
      <sheetData sheetId="1680">
        <row r="2">
          <cell r="A2">
            <v>0</v>
          </cell>
        </row>
      </sheetData>
      <sheetData sheetId="1681">
        <row r="2">
          <cell r="A2">
            <v>0</v>
          </cell>
        </row>
      </sheetData>
      <sheetData sheetId="1682">
        <row r="2">
          <cell r="A2">
            <v>0</v>
          </cell>
        </row>
      </sheetData>
      <sheetData sheetId="1683">
        <row r="2">
          <cell r="A2">
            <v>0</v>
          </cell>
        </row>
      </sheetData>
      <sheetData sheetId="1684">
        <row r="2">
          <cell r="A2">
            <v>0</v>
          </cell>
        </row>
      </sheetData>
      <sheetData sheetId="1685">
        <row r="2">
          <cell r="A2">
            <v>0</v>
          </cell>
        </row>
      </sheetData>
      <sheetData sheetId="1686">
        <row r="2">
          <cell r="A2">
            <v>0</v>
          </cell>
        </row>
      </sheetData>
      <sheetData sheetId="1687">
        <row r="2">
          <cell r="A2">
            <v>0</v>
          </cell>
        </row>
      </sheetData>
      <sheetData sheetId="1688">
        <row r="2">
          <cell r="A2">
            <v>0</v>
          </cell>
        </row>
      </sheetData>
      <sheetData sheetId="1689">
        <row r="2">
          <cell r="A2">
            <v>0</v>
          </cell>
        </row>
      </sheetData>
      <sheetData sheetId="1690">
        <row r="2">
          <cell r="A2">
            <v>0</v>
          </cell>
        </row>
      </sheetData>
      <sheetData sheetId="1691">
        <row r="2">
          <cell r="A2">
            <v>0</v>
          </cell>
        </row>
      </sheetData>
      <sheetData sheetId="1692">
        <row r="2">
          <cell r="A2">
            <v>0</v>
          </cell>
        </row>
      </sheetData>
      <sheetData sheetId="1693">
        <row r="2">
          <cell r="A2">
            <v>0</v>
          </cell>
        </row>
      </sheetData>
      <sheetData sheetId="1694">
        <row r="2">
          <cell r="A2">
            <v>0</v>
          </cell>
        </row>
      </sheetData>
      <sheetData sheetId="1695">
        <row r="2">
          <cell r="A2">
            <v>0</v>
          </cell>
        </row>
      </sheetData>
      <sheetData sheetId="1696"/>
      <sheetData sheetId="1697">
        <row r="2">
          <cell r="A2">
            <v>0</v>
          </cell>
        </row>
      </sheetData>
      <sheetData sheetId="1698">
        <row r="2">
          <cell r="A2">
            <v>0</v>
          </cell>
        </row>
      </sheetData>
      <sheetData sheetId="1699">
        <row r="2">
          <cell r="A2">
            <v>0</v>
          </cell>
        </row>
      </sheetData>
      <sheetData sheetId="1700">
        <row r="2">
          <cell r="A2">
            <v>0</v>
          </cell>
        </row>
      </sheetData>
      <sheetData sheetId="1701">
        <row r="2">
          <cell r="A2">
            <v>0</v>
          </cell>
        </row>
      </sheetData>
      <sheetData sheetId="1702">
        <row r="2">
          <cell r="A2">
            <v>0</v>
          </cell>
        </row>
      </sheetData>
      <sheetData sheetId="1703">
        <row r="2">
          <cell r="A2">
            <v>0</v>
          </cell>
        </row>
      </sheetData>
      <sheetData sheetId="1704">
        <row r="2">
          <cell r="A2">
            <v>0</v>
          </cell>
        </row>
      </sheetData>
      <sheetData sheetId="1705">
        <row r="2">
          <cell r="A2">
            <v>0</v>
          </cell>
        </row>
      </sheetData>
      <sheetData sheetId="1706">
        <row r="2">
          <cell r="A2">
            <v>0</v>
          </cell>
        </row>
      </sheetData>
      <sheetData sheetId="1707">
        <row r="2">
          <cell r="A2">
            <v>0</v>
          </cell>
        </row>
      </sheetData>
      <sheetData sheetId="1708">
        <row r="2">
          <cell r="A2">
            <v>0</v>
          </cell>
        </row>
      </sheetData>
      <sheetData sheetId="1709">
        <row r="2">
          <cell r="A2">
            <v>0</v>
          </cell>
        </row>
      </sheetData>
      <sheetData sheetId="1710"/>
      <sheetData sheetId="1711">
        <row r="2">
          <cell r="A2">
            <v>0</v>
          </cell>
        </row>
      </sheetData>
      <sheetData sheetId="1712">
        <row r="2">
          <cell r="A2">
            <v>0</v>
          </cell>
        </row>
      </sheetData>
      <sheetData sheetId="1713">
        <row r="2">
          <cell r="A2">
            <v>0</v>
          </cell>
        </row>
      </sheetData>
      <sheetData sheetId="1714">
        <row r="2">
          <cell r="A2">
            <v>0</v>
          </cell>
        </row>
      </sheetData>
      <sheetData sheetId="1715">
        <row r="2">
          <cell r="A2">
            <v>0</v>
          </cell>
        </row>
      </sheetData>
      <sheetData sheetId="1716">
        <row r="2">
          <cell r="B2">
            <v>100</v>
          </cell>
        </row>
      </sheetData>
      <sheetData sheetId="1717">
        <row r="2">
          <cell r="A2">
            <v>0</v>
          </cell>
        </row>
      </sheetData>
      <sheetData sheetId="1718">
        <row r="2">
          <cell r="A2">
            <v>0</v>
          </cell>
        </row>
      </sheetData>
      <sheetData sheetId="1719">
        <row r="2">
          <cell r="A2">
            <v>0</v>
          </cell>
        </row>
      </sheetData>
      <sheetData sheetId="1720">
        <row r="2">
          <cell r="A2">
            <v>0</v>
          </cell>
        </row>
      </sheetData>
      <sheetData sheetId="1721">
        <row r="2">
          <cell r="A2">
            <v>0</v>
          </cell>
        </row>
      </sheetData>
      <sheetData sheetId="1722">
        <row r="5">
          <cell r="B5" t="str">
            <v>T1</v>
          </cell>
        </row>
      </sheetData>
      <sheetData sheetId="1723">
        <row r="2">
          <cell r="B2">
            <v>100</v>
          </cell>
        </row>
      </sheetData>
      <sheetData sheetId="1724">
        <row r="2">
          <cell r="A2">
            <v>0</v>
          </cell>
        </row>
      </sheetData>
      <sheetData sheetId="1725">
        <row r="2">
          <cell r="A2">
            <v>0</v>
          </cell>
        </row>
      </sheetData>
      <sheetData sheetId="1726">
        <row r="2">
          <cell r="A2">
            <v>0</v>
          </cell>
        </row>
      </sheetData>
      <sheetData sheetId="1727">
        <row r="2">
          <cell r="A2">
            <v>0</v>
          </cell>
        </row>
      </sheetData>
      <sheetData sheetId="1728"/>
      <sheetData sheetId="1729"/>
      <sheetData sheetId="1730">
        <row r="5">
          <cell r="B5" t="str">
            <v>T1</v>
          </cell>
        </row>
      </sheetData>
      <sheetData sheetId="1731">
        <row r="2">
          <cell r="B2">
            <v>100</v>
          </cell>
        </row>
      </sheetData>
      <sheetData sheetId="1732">
        <row r="2">
          <cell r="A2">
            <v>0</v>
          </cell>
        </row>
      </sheetData>
      <sheetData sheetId="1733">
        <row r="2">
          <cell r="A2">
            <v>0</v>
          </cell>
        </row>
      </sheetData>
      <sheetData sheetId="1734">
        <row r="5">
          <cell r="B5" t="str">
            <v>T1</v>
          </cell>
        </row>
      </sheetData>
      <sheetData sheetId="1735">
        <row r="2">
          <cell r="B2">
            <v>100</v>
          </cell>
        </row>
      </sheetData>
      <sheetData sheetId="1736">
        <row r="2">
          <cell r="A2">
            <v>0</v>
          </cell>
        </row>
      </sheetData>
      <sheetData sheetId="1737">
        <row r="2">
          <cell r="A2">
            <v>0</v>
          </cell>
        </row>
      </sheetData>
      <sheetData sheetId="1738"/>
      <sheetData sheetId="1739"/>
      <sheetData sheetId="1740"/>
      <sheetData sheetId="1741"/>
      <sheetData sheetId="1742">
        <row r="5">
          <cell r="B5" t="str">
            <v>T1</v>
          </cell>
        </row>
      </sheetData>
      <sheetData sheetId="1743">
        <row r="2">
          <cell r="B2">
            <v>100</v>
          </cell>
        </row>
      </sheetData>
      <sheetData sheetId="1744">
        <row r="2">
          <cell r="A2">
            <v>0</v>
          </cell>
        </row>
      </sheetData>
      <sheetData sheetId="1745">
        <row r="2">
          <cell r="A2">
            <v>0</v>
          </cell>
        </row>
      </sheetData>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row r="2">
          <cell r="A2">
            <v>0</v>
          </cell>
        </row>
      </sheetData>
      <sheetData sheetId="1763"/>
      <sheetData sheetId="1764">
        <row r="2">
          <cell r="A2">
            <v>0</v>
          </cell>
        </row>
      </sheetData>
      <sheetData sheetId="1765"/>
      <sheetData sheetId="1766"/>
      <sheetData sheetId="1767"/>
      <sheetData sheetId="1768"/>
      <sheetData sheetId="1769">
        <row r="2">
          <cell r="A2">
            <v>0</v>
          </cell>
        </row>
      </sheetData>
      <sheetData sheetId="1770"/>
      <sheetData sheetId="1771"/>
      <sheetData sheetId="1772"/>
      <sheetData sheetId="1773"/>
      <sheetData sheetId="1774"/>
      <sheetData sheetId="1775" refreshError="1"/>
      <sheetData sheetId="1776"/>
      <sheetData sheetId="1777">
        <row r="2">
          <cell r="A2">
            <v>0</v>
          </cell>
        </row>
      </sheetData>
      <sheetData sheetId="1778"/>
      <sheetData sheetId="1779"/>
      <sheetData sheetId="1780"/>
      <sheetData sheetId="1781"/>
      <sheetData sheetId="1782"/>
      <sheetData sheetId="1783">
        <row r="2">
          <cell r="B2" t="str">
            <v>Patrimonio
neto
personal</v>
          </cell>
        </row>
      </sheetData>
      <sheetData sheetId="1784"/>
      <sheetData sheetId="178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s>
    <sheetDataSet>
      <sheetData sheetId="0" refreshError="1">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2">
          <cell r="C2">
            <v>0.2</v>
          </cell>
        </row>
        <row r="3">
          <cell r="C3">
            <v>0.05</v>
          </cell>
        </row>
        <row r="4">
          <cell r="C4">
            <v>0.05</v>
          </cell>
        </row>
        <row r="5">
          <cell r="C5">
            <v>1.85</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2)"/>
      <sheetName val="Proveedores"/>
      <sheetName val="Productos"/>
      <sheetName val="VOLQUETAS"/>
      <sheetName val="Equipos"/>
      <sheetName val="Gráfico1"/>
      <sheetName val="General"/>
      <sheetName val="ALZATE"/>
      <sheetName val="RESUMEN"/>
      <sheetName val="DICIEMB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20%20aaInformaci%C3%B3n%20GRU"/>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aCCIDENTES DE 1995 - 1996.xls"/>
      <sheetName val="Hoja1"/>
      <sheetName val="AMC"/>
      <sheetName val="Basico"/>
      <sheetName val="Iva"/>
      <sheetName val="Total"/>
      <sheetName val="amc_acta"/>
      <sheetName val="amc_bas"/>
      <sheetName val="amc_iva"/>
      <sheetName val="amc_total"/>
      <sheetName val="amc_anticip"/>
      <sheetName val="aCCIDENTES%20DE%201995%20-%2019"/>
    </sheetNames>
    <definedNames>
      <definedName name="absc"/>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CCIDENTES DE 1995 - 1996.xls"/>
      <sheetName val="items"/>
      <sheetName val="ACTA DE MODIFICACION  (2)"/>
      <sheetName val="CONT_ADI"/>
      <sheetName val="aCCIDENTES%20DE%201995%20-%2019"/>
      <sheetName val="#¡REF"/>
      <sheetName val="Informe"/>
      <sheetName val="\a  aaInformación GRUPO 4\A MIn"/>
      <sheetName val="Seguim-16"/>
      <sheetName val="otros"/>
      <sheetName val="PRESUPUESTO"/>
      <sheetName val="Informacion"/>
      <sheetName val="INDICMICROEMP"/>
      <sheetName val="Datos"/>
      <sheetName val="MATERIALES"/>
      <sheetName val="Datos Básicos"/>
      <sheetName val="SALARIOS"/>
      <sheetName val="SUB APU"/>
      <sheetName val="INV"/>
      <sheetName val="AASHTO"/>
      <sheetName val="PESOS"/>
      <sheetName val="Formulario N° 4"/>
      <sheetName val="EQUIPO"/>
    </sheetNames>
    <definedNames>
      <definedName name="absc"/>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quetas (2)"/>
      <sheetName val="Volquetas"/>
      <sheetName val="Facturación"/>
      <sheetName val="Volquetas Latinco"/>
      <sheetName val="Vol. Acarreos"/>
      <sheetName val="Fecha"/>
      <sheetName val="General"/>
      <sheetName val="UTCC"/>
      <sheetName val="UTV"/>
      <sheetName val="UTV Tte."/>
    </sheetNames>
    <sheetDataSet>
      <sheetData sheetId="0" refreshError="1"/>
      <sheetData sheetId="1"/>
      <sheetData sheetId="2" refreshError="1"/>
      <sheetData sheetId="3" refreshError="1"/>
      <sheetData sheetId="4" refreshError="1"/>
      <sheetData sheetId="5" refreshError="1"/>
      <sheetData sheetId="6">
        <row r="12">
          <cell r="N12">
            <v>0</v>
          </cell>
        </row>
        <row r="13">
          <cell r="N13">
            <v>0</v>
          </cell>
        </row>
        <row r="14">
          <cell r="N14">
            <v>0</v>
          </cell>
        </row>
        <row r="15">
          <cell r="N15">
            <v>0</v>
          </cell>
        </row>
        <row r="16">
          <cell r="N16">
            <v>0</v>
          </cell>
        </row>
        <row r="17">
          <cell r="N17">
            <v>87013</v>
          </cell>
        </row>
        <row r="18">
          <cell r="N18">
            <v>83031</v>
          </cell>
        </row>
        <row r="19">
          <cell r="N19">
            <v>96242</v>
          </cell>
        </row>
        <row r="20">
          <cell r="N20">
            <v>0</v>
          </cell>
        </row>
        <row r="21">
          <cell r="N21">
            <v>105505</v>
          </cell>
        </row>
        <row r="22">
          <cell r="N22">
            <v>173742</v>
          </cell>
        </row>
        <row r="23">
          <cell r="N23">
            <v>105195</v>
          </cell>
        </row>
        <row r="24">
          <cell r="N24">
            <v>97687</v>
          </cell>
        </row>
        <row r="25">
          <cell r="N25">
            <v>105230</v>
          </cell>
        </row>
        <row r="26">
          <cell r="N26">
            <v>92106</v>
          </cell>
        </row>
        <row r="27">
          <cell r="N27">
            <v>180206</v>
          </cell>
        </row>
        <row r="28">
          <cell r="N28">
            <v>0</v>
          </cell>
        </row>
        <row r="29">
          <cell r="N29">
            <v>0</v>
          </cell>
        </row>
        <row r="30">
          <cell r="N30">
            <v>105161</v>
          </cell>
        </row>
        <row r="31">
          <cell r="N31">
            <v>105195</v>
          </cell>
        </row>
        <row r="32">
          <cell r="N32">
            <v>197628</v>
          </cell>
        </row>
        <row r="33">
          <cell r="N33">
            <v>197112</v>
          </cell>
        </row>
        <row r="34">
          <cell r="N34">
            <v>328198</v>
          </cell>
        </row>
        <row r="35">
          <cell r="N35">
            <v>82706</v>
          </cell>
        </row>
        <row r="36">
          <cell r="N36">
            <v>86673</v>
          </cell>
        </row>
        <row r="37">
          <cell r="N37">
            <v>173288</v>
          </cell>
        </row>
        <row r="38">
          <cell r="N38">
            <v>91956</v>
          </cell>
        </row>
        <row r="39">
          <cell r="N39">
            <v>95834</v>
          </cell>
        </row>
        <row r="40">
          <cell r="N40">
            <v>105126</v>
          </cell>
        </row>
        <row r="41">
          <cell r="N41">
            <v>180147</v>
          </cell>
        </row>
        <row r="42">
          <cell r="N42">
            <v>97369</v>
          </cell>
        </row>
        <row r="43">
          <cell r="N43">
            <v>92196</v>
          </cell>
        </row>
        <row r="44">
          <cell r="N44">
            <v>105402</v>
          </cell>
        </row>
        <row r="45">
          <cell r="N45">
            <v>105126</v>
          </cell>
        </row>
        <row r="46">
          <cell r="N46">
            <v>0</v>
          </cell>
        </row>
        <row r="47">
          <cell r="N47">
            <v>105333</v>
          </cell>
        </row>
        <row r="48">
          <cell r="N48">
            <v>104989</v>
          </cell>
        </row>
        <row r="49">
          <cell r="N49">
            <v>197757</v>
          </cell>
        </row>
        <row r="50">
          <cell r="N50">
            <v>0</v>
          </cell>
        </row>
        <row r="51">
          <cell r="N51">
            <v>0</v>
          </cell>
        </row>
        <row r="52">
          <cell r="N52">
            <v>0</v>
          </cell>
        </row>
        <row r="53">
          <cell r="N53">
            <v>0</v>
          </cell>
        </row>
        <row r="54">
          <cell r="N54">
            <v>0</v>
          </cell>
        </row>
        <row r="55">
          <cell r="N55">
            <v>0</v>
          </cell>
        </row>
        <row r="56">
          <cell r="N56">
            <v>196854</v>
          </cell>
        </row>
        <row r="57">
          <cell r="N57">
            <v>0</v>
          </cell>
        </row>
        <row r="58">
          <cell r="N58">
            <v>173175</v>
          </cell>
        </row>
        <row r="59">
          <cell r="N59">
            <v>327983</v>
          </cell>
        </row>
        <row r="60">
          <cell r="N60">
            <v>0</v>
          </cell>
        </row>
        <row r="61">
          <cell r="N61">
            <v>0</v>
          </cell>
        </row>
        <row r="62">
          <cell r="N62">
            <v>0</v>
          </cell>
        </row>
        <row r="63">
          <cell r="N63">
            <v>0</v>
          </cell>
        </row>
        <row r="64">
          <cell r="N64">
            <v>0</v>
          </cell>
        </row>
        <row r="65">
          <cell r="N65" t="str">
            <v>-</v>
          </cell>
        </row>
        <row r="66">
          <cell r="N66">
            <v>0</v>
          </cell>
        </row>
        <row r="67">
          <cell r="N67">
            <v>144992</v>
          </cell>
        </row>
        <row r="68">
          <cell r="N68">
            <v>0</v>
          </cell>
        </row>
        <row r="69">
          <cell r="N69">
            <v>0</v>
          </cell>
        </row>
        <row r="70">
          <cell r="N70">
            <v>0</v>
          </cell>
        </row>
        <row r="71">
          <cell r="N71">
            <v>0</v>
          </cell>
        </row>
        <row r="72">
          <cell r="N72">
            <v>0</v>
          </cell>
        </row>
        <row r="73">
          <cell r="N73">
            <v>0</v>
          </cell>
        </row>
        <row r="74">
          <cell r="N74">
            <v>0</v>
          </cell>
        </row>
        <row r="75">
          <cell r="N75">
            <v>0</v>
          </cell>
        </row>
        <row r="76">
          <cell r="N76">
            <v>310955</v>
          </cell>
        </row>
        <row r="77">
          <cell r="N77">
            <v>0</v>
          </cell>
        </row>
        <row r="78">
          <cell r="N78">
            <v>0</v>
          </cell>
        </row>
        <row r="79">
          <cell r="N79">
            <v>0</v>
          </cell>
        </row>
        <row r="80">
          <cell r="N80">
            <v>0</v>
          </cell>
        </row>
        <row r="81">
          <cell r="N81">
            <v>0</v>
          </cell>
        </row>
        <row r="82">
          <cell r="N82">
            <v>0</v>
          </cell>
        </row>
        <row r="83">
          <cell r="N83">
            <v>0</v>
          </cell>
        </row>
        <row r="84">
          <cell r="N84">
            <v>0</v>
          </cell>
        </row>
        <row r="85">
          <cell r="N85">
            <v>0</v>
          </cell>
        </row>
        <row r="86">
          <cell r="N86">
            <v>0</v>
          </cell>
        </row>
        <row r="87">
          <cell r="N87">
            <v>0</v>
          </cell>
        </row>
        <row r="88">
          <cell r="N88">
            <v>0</v>
          </cell>
        </row>
        <row r="89">
          <cell r="N89">
            <v>0</v>
          </cell>
        </row>
        <row r="90">
          <cell r="N90">
            <v>0</v>
          </cell>
        </row>
        <row r="91">
          <cell r="N91">
            <v>311213</v>
          </cell>
        </row>
        <row r="92">
          <cell r="N92">
            <v>0</v>
          </cell>
        </row>
        <row r="93">
          <cell r="N93">
            <v>0</v>
          </cell>
        </row>
        <row r="94">
          <cell r="N94" t="str">
            <v>-</v>
          </cell>
        </row>
        <row r="95">
          <cell r="N95">
            <v>104886</v>
          </cell>
        </row>
        <row r="96">
          <cell r="N96">
            <v>0</v>
          </cell>
        </row>
        <row r="97">
          <cell r="N97">
            <v>0</v>
          </cell>
        </row>
        <row r="98">
          <cell r="N98">
            <v>0</v>
          </cell>
        </row>
        <row r="99">
          <cell r="N99">
            <v>86502</v>
          </cell>
        </row>
        <row r="100">
          <cell r="N100">
            <v>172948</v>
          </cell>
        </row>
        <row r="101">
          <cell r="N101">
            <v>82543</v>
          </cell>
        </row>
        <row r="102">
          <cell r="N102">
            <v>196467</v>
          </cell>
        </row>
        <row r="103">
          <cell r="N103">
            <v>89608</v>
          </cell>
        </row>
        <row r="104">
          <cell r="N104">
            <v>0</v>
          </cell>
        </row>
        <row r="105">
          <cell r="N105">
            <v>0</v>
          </cell>
        </row>
        <row r="106">
          <cell r="N106">
            <v>0</v>
          </cell>
        </row>
        <row r="107">
          <cell r="N107">
            <v>104748</v>
          </cell>
        </row>
        <row r="108">
          <cell r="N108">
            <v>0</v>
          </cell>
        </row>
        <row r="109">
          <cell r="N109">
            <v>179381</v>
          </cell>
        </row>
        <row r="110">
          <cell r="N110">
            <v>86389</v>
          </cell>
        </row>
        <row r="111">
          <cell r="N111">
            <v>0</v>
          </cell>
        </row>
        <row r="112">
          <cell r="N112">
            <v>196209</v>
          </cell>
        </row>
        <row r="113">
          <cell r="N113">
            <v>91624</v>
          </cell>
        </row>
        <row r="114">
          <cell r="N114">
            <v>82435</v>
          </cell>
        </row>
        <row r="115">
          <cell r="N115">
            <v>95457</v>
          </cell>
        </row>
        <row r="116">
          <cell r="N116">
            <v>196274</v>
          </cell>
        </row>
        <row r="117">
          <cell r="N117">
            <v>104645</v>
          </cell>
        </row>
        <row r="118">
          <cell r="N118">
            <v>91564</v>
          </cell>
        </row>
        <row r="119">
          <cell r="N119">
            <v>172721</v>
          </cell>
        </row>
        <row r="120">
          <cell r="N120">
            <v>104679</v>
          </cell>
        </row>
        <row r="121">
          <cell r="N121">
            <v>104679</v>
          </cell>
        </row>
        <row r="122">
          <cell r="N122">
            <v>327768</v>
          </cell>
        </row>
        <row r="123">
          <cell r="N123">
            <v>86389</v>
          </cell>
        </row>
        <row r="124">
          <cell r="N124">
            <v>91624</v>
          </cell>
        </row>
        <row r="125">
          <cell r="N125">
            <v>104817</v>
          </cell>
        </row>
        <row r="126">
          <cell r="N126">
            <v>82489</v>
          </cell>
        </row>
        <row r="127">
          <cell r="N127">
            <v>179322</v>
          </cell>
        </row>
        <row r="128">
          <cell r="N128">
            <v>196596</v>
          </cell>
        </row>
        <row r="129">
          <cell r="N129">
            <v>0</v>
          </cell>
        </row>
        <row r="130">
          <cell r="N130">
            <v>0</v>
          </cell>
        </row>
        <row r="131">
          <cell r="N131">
            <v>0</v>
          </cell>
        </row>
        <row r="132">
          <cell r="N132">
            <v>0</v>
          </cell>
        </row>
        <row r="133">
          <cell r="N133">
            <v>0</v>
          </cell>
        </row>
        <row r="134">
          <cell r="N134">
            <v>0</v>
          </cell>
        </row>
        <row r="135">
          <cell r="N135">
            <v>0</v>
          </cell>
        </row>
        <row r="136">
          <cell r="N136">
            <v>0</v>
          </cell>
        </row>
        <row r="137">
          <cell r="N137">
            <v>0</v>
          </cell>
        </row>
        <row r="138">
          <cell r="N138">
            <v>0</v>
          </cell>
        </row>
        <row r="139">
          <cell r="N139">
            <v>0</v>
          </cell>
        </row>
        <row r="140">
          <cell r="N140">
            <v>0</v>
          </cell>
        </row>
        <row r="141">
          <cell r="N141">
            <v>0</v>
          </cell>
        </row>
        <row r="142">
          <cell r="N142">
            <v>0</v>
          </cell>
        </row>
        <row r="143">
          <cell r="N143">
            <v>0</v>
          </cell>
        </row>
        <row r="144">
          <cell r="N144">
            <v>0</v>
          </cell>
        </row>
        <row r="145">
          <cell r="N145">
            <v>0</v>
          </cell>
        </row>
        <row r="146">
          <cell r="N146">
            <v>0</v>
          </cell>
        </row>
        <row r="147">
          <cell r="N147">
            <v>0</v>
          </cell>
        </row>
        <row r="148">
          <cell r="N148">
            <v>98062</v>
          </cell>
        </row>
        <row r="149">
          <cell r="N149">
            <v>184035</v>
          </cell>
        </row>
        <row r="150">
          <cell r="N150">
            <v>84629</v>
          </cell>
        </row>
        <row r="151">
          <cell r="N151">
            <v>91053</v>
          </cell>
        </row>
        <row r="152">
          <cell r="N152">
            <v>0</v>
          </cell>
        </row>
        <row r="153">
          <cell r="N153">
            <v>0</v>
          </cell>
        </row>
        <row r="154">
          <cell r="N154">
            <v>0</v>
          </cell>
        </row>
        <row r="155">
          <cell r="N155">
            <v>89548</v>
          </cell>
        </row>
        <row r="156">
          <cell r="N156">
            <v>0</v>
          </cell>
        </row>
        <row r="157">
          <cell r="N157">
            <v>0</v>
          </cell>
        </row>
        <row r="158">
          <cell r="N158">
            <v>0</v>
          </cell>
        </row>
        <row r="159">
          <cell r="N159">
            <v>89517</v>
          </cell>
        </row>
        <row r="160">
          <cell r="N160">
            <v>0</v>
          </cell>
        </row>
        <row r="161">
          <cell r="N161">
            <v>103819</v>
          </cell>
        </row>
        <row r="162">
          <cell r="N162">
            <v>323683</v>
          </cell>
        </row>
        <row r="163">
          <cell r="N163">
            <v>0</v>
          </cell>
        </row>
        <row r="164">
          <cell r="N164">
            <v>194274</v>
          </cell>
        </row>
        <row r="165">
          <cell r="N165">
            <v>0</v>
          </cell>
        </row>
        <row r="166">
          <cell r="N166">
            <v>103854</v>
          </cell>
        </row>
        <row r="167">
          <cell r="N167">
            <v>333409</v>
          </cell>
        </row>
        <row r="168">
          <cell r="N168">
            <v>0</v>
          </cell>
        </row>
        <row r="169">
          <cell r="N169">
            <v>0</v>
          </cell>
        </row>
        <row r="170">
          <cell r="N170">
            <v>0</v>
          </cell>
        </row>
        <row r="171">
          <cell r="N171">
            <v>84289</v>
          </cell>
        </row>
        <row r="172">
          <cell r="N172">
            <v>80511</v>
          </cell>
        </row>
        <row r="173">
          <cell r="N173">
            <v>0</v>
          </cell>
        </row>
        <row r="174">
          <cell r="N174">
            <v>93260</v>
          </cell>
        </row>
        <row r="175">
          <cell r="N175">
            <v>103819</v>
          </cell>
        </row>
        <row r="176">
          <cell r="N176">
            <v>89457</v>
          </cell>
        </row>
        <row r="177">
          <cell r="N177">
            <v>171131</v>
          </cell>
        </row>
        <row r="178">
          <cell r="N178">
            <v>90752</v>
          </cell>
        </row>
        <row r="179">
          <cell r="N179">
            <v>103682</v>
          </cell>
        </row>
        <row r="180">
          <cell r="N180">
            <v>177496</v>
          </cell>
        </row>
        <row r="181">
          <cell r="N181">
            <v>0</v>
          </cell>
        </row>
        <row r="182">
          <cell r="N182">
            <v>90691</v>
          </cell>
        </row>
        <row r="183">
          <cell r="N183">
            <v>0</v>
          </cell>
        </row>
        <row r="184">
          <cell r="N184">
            <v>90511</v>
          </cell>
        </row>
        <row r="185">
          <cell r="N185">
            <v>170791</v>
          </cell>
        </row>
        <row r="186">
          <cell r="N186">
            <v>103338</v>
          </cell>
        </row>
        <row r="187">
          <cell r="N187">
            <v>103166</v>
          </cell>
        </row>
        <row r="188">
          <cell r="N188">
            <v>90300</v>
          </cell>
        </row>
        <row r="189">
          <cell r="N189">
            <v>0</v>
          </cell>
        </row>
        <row r="190">
          <cell r="N190">
            <v>90270</v>
          </cell>
        </row>
        <row r="191">
          <cell r="N191">
            <v>89337</v>
          </cell>
        </row>
        <row r="192">
          <cell r="N192">
            <v>0</v>
          </cell>
        </row>
        <row r="193">
          <cell r="N193">
            <v>0</v>
          </cell>
        </row>
        <row r="194">
          <cell r="N194">
            <v>103131</v>
          </cell>
        </row>
        <row r="195">
          <cell r="N195">
            <v>10500</v>
          </cell>
        </row>
        <row r="196">
          <cell r="N196">
            <v>0</v>
          </cell>
        </row>
        <row r="197">
          <cell r="N197">
            <v>0</v>
          </cell>
        </row>
        <row r="198">
          <cell r="N198">
            <v>0</v>
          </cell>
        </row>
        <row r="199">
          <cell r="N199">
            <v>0</v>
          </cell>
        </row>
        <row r="200">
          <cell r="N200">
            <v>0</v>
          </cell>
        </row>
        <row r="201">
          <cell r="N201">
            <v>0</v>
          </cell>
        </row>
        <row r="202">
          <cell r="N202">
            <v>0</v>
          </cell>
        </row>
        <row r="203">
          <cell r="N203">
            <v>103131</v>
          </cell>
        </row>
        <row r="204">
          <cell r="N204">
            <v>0</v>
          </cell>
        </row>
        <row r="205">
          <cell r="N205">
            <v>0</v>
          </cell>
        </row>
        <row r="206">
          <cell r="N206">
            <v>90240</v>
          </cell>
        </row>
        <row r="207">
          <cell r="N207">
            <v>103062</v>
          </cell>
        </row>
        <row r="208">
          <cell r="N208">
            <v>0</v>
          </cell>
        </row>
        <row r="209">
          <cell r="N209">
            <v>0</v>
          </cell>
        </row>
        <row r="210">
          <cell r="N210">
            <v>0</v>
          </cell>
        </row>
        <row r="211">
          <cell r="N211">
            <v>0</v>
          </cell>
        </row>
        <row r="212">
          <cell r="N212">
            <v>0</v>
          </cell>
        </row>
        <row r="213">
          <cell r="N213">
            <v>0</v>
          </cell>
        </row>
        <row r="214">
          <cell r="N214">
            <v>0</v>
          </cell>
        </row>
        <row r="215">
          <cell r="N215">
            <v>0</v>
          </cell>
        </row>
        <row r="216">
          <cell r="N216">
            <v>0</v>
          </cell>
        </row>
        <row r="217">
          <cell r="N217">
            <v>0</v>
          </cell>
        </row>
        <row r="218">
          <cell r="N218">
            <v>0</v>
          </cell>
        </row>
        <row r="219">
          <cell r="N219">
            <v>0</v>
          </cell>
        </row>
        <row r="220">
          <cell r="N220">
            <v>0</v>
          </cell>
        </row>
        <row r="221">
          <cell r="N221">
            <v>0</v>
          </cell>
        </row>
        <row r="222">
          <cell r="N222">
            <v>0</v>
          </cell>
        </row>
        <row r="223">
          <cell r="N223">
            <v>84005</v>
          </cell>
        </row>
        <row r="224">
          <cell r="N224">
            <v>80186</v>
          </cell>
        </row>
        <row r="225">
          <cell r="N225">
            <v>89066</v>
          </cell>
        </row>
        <row r="226">
          <cell r="N226">
            <v>101721</v>
          </cell>
        </row>
        <row r="227">
          <cell r="N227">
            <v>103166</v>
          </cell>
        </row>
        <row r="228">
          <cell r="N228">
            <v>90721</v>
          </cell>
        </row>
        <row r="229">
          <cell r="N229">
            <v>171075</v>
          </cell>
        </row>
        <row r="230">
          <cell r="N230">
            <v>177614</v>
          </cell>
        </row>
        <row r="231">
          <cell r="N231">
            <v>0</v>
          </cell>
        </row>
        <row r="232">
          <cell r="N232">
            <v>0</v>
          </cell>
        </row>
        <row r="233">
          <cell r="N233">
            <v>0</v>
          </cell>
        </row>
        <row r="234">
          <cell r="N234">
            <v>101618</v>
          </cell>
        </row>
        <row r="235">
          <cell r="N235">
            <v>0</v>
          </cell>
        </row>
        <row r="236">
          <cell r="N236">
            <v>0</v>
          </cell>
        </row>
        <row r="237">
          <cell r="N237">
            <v>0</v>
          </cell>
        </row>
        <row r="238">
          <cell r="N238">
            <v>0</v>
          </cell>
        </row>
        <row r="239">
          <cell r="N239">
            <v>101342</v>
          </cell>
        </row>
        <row r="240">
          <cell r="N240">
            <v>80024</v>
          </cell>
        </row>
        <row r="241">
          <cell r="N241">
            <v>9450</v>
          </cell>
        </row>
        <row r="242">
          <cell r="N242">
            <v>84315</v>
          </cell>
        </row>
        <row r="243">
          <cell r="N243">
            <v>87318</v>
          </cell>
        </row>
        <row r="244">
          <cell r="N244">
            <v>174059</v>
          </cell>
        </row>
        <row r="245">
          <cell r="N245">
            <v>66150</v>
          </cell>
        </row>
        <row r="246">
          <cell r="N246">
            <v>76650</v>
          </cell>
        </row>
        <row r="247">
          <cell r="N247">
            <v>59400</v>
          </cell>
        </row>
        <row r="248">
          <cell r="N248">
            <v>66150</v>
          </cell>
        </row>
        <row r="249">
          <cell r="N249">
            <v>76650</v>
          </cell>
        </row>
        <row r="250">
          <cell r="N250">
            <v>52500</v>
          </cell>
        </row>
        <row r="251">
          <cell r="N251">
            <v>49500</v>
          </cell>
        </row>
        <row r="252">
          <cell r="N252">
            <v>9900</v>
          </cell>
        </row>
        <row r="253">
          <cell r="N253">
            <v>21000</v>
          </cell>
        </row>
        <row r="254">
          <cell r="N254">
            <v>63000</v>
          </cell>
        </row>
        <row r="255">
          <cell r="N255">
            <v>37800</v>
          </cell>
        </row>
        <row r="256">
          <cell r="N256">
            <v>32850</v>
          </cell>
        </row>
        <row r="257">
          <cell r="N257" t="str">
            <v>-</v>
          </cell>
        </row>
        <row r="258">
          <cell r="N258" t="str">
            <v>-</v>
          </cell>
        </row>
        <row r="259">
          <cell r="N259" t="str">
            <v>-</v>
          </cell>
        </row>
        <row r="260">
          <cell r="N260" t="str">
            <v>-</v>
          </cell>
        </row>
        <row r="261">
          <cell r="N261" t="str">
            <v>-</v>
          </cell>
        </row>
        <row r="262">
          <cell r="N262" t="str">
            <v>-</v>
          </cell>
        </row>
        <row r="263">
          <cell r="N263" t="str">
            <v>-</v>
          </cell>
        </row>
        <row r="264">
          <cell r="N264" t="str">
            <v>-</v>
          </cell>
        </row>
        <row r="265">
          <cell r="N265" t="str">
            <v>-</v>
          </cell>
        </row>
        <row r="266">
          <cell r="N266" t="str">
            <v>-</v>
          </cell>
        </row>
        <row r="267">
          <cell r="N267" t="str">
            <v>-</v>
          </cell>
        </row>
        <row r="268">
          <cell r="N268" t="str">
            <v>-</v>
          </cell>
        </row>
        <row r="269">
          <cell r="N269" t="str">
            <v>-</v>
          </cell>
        </row>
        <row r="270">
          <cell r="N270" t="str">
            <v>-</v>
          </cell>
        </row>
        <row r="271">
          <cell r="N271" t="str">
            <v>-</v>
          </cell>
        </row>
        <row r="272">
          <cell r="N272" t="str">
            <v>-</v>
          </cell>
        </row>
        <row r="273">
          <cell r="N273">
            <v>88946</v>
          </cell>
        </row>
        <row r="274">
          <cell r="N274">
            <v>88675</v>
          </cell>
        </row>
        <row r="275">
          <cell r="N275">
            <v>173195</v>
          </cell>
        </row>
        <row r="276">
          <cell r="N276">
            <v>83409</v>
          </cell>
        </row>
        <row r="277">
          <cell r="N277">
            <v>101583</v>
          </cell>
        </row>
        <row r="278">
          <cell r="N278">
            <v>171245</v>
          </cell>
        </row>
        <row r="279">
          <cell r="N279">
            <v>324865</v>
          </cell>
        </row>
        <row r="280">
          <cell r="N280">
            <v>331862</v>
          </cell>
        </row>
        <row r="281">
          <cell r="N281">
            <v>194790</v>
          </cell>
        </row>
        <row r="282">
          <cell r="N282">
            <v>103854</v>
          </cell>
        </row>
        <row r="283">
          <cell r="N283">
            <v>0</v>
          </cell>
        </row>
        <row r="284">
          <cell r="N284">
            <v>0</v>
          </cell>
        </row>
        <row r="285">
          <cell r="N285">
            <v>103269</v>
          </cell>
        </row>
        <row r="286">
          <cell r="N286">
            <v>0</v>
          </cell>
        </row>
        <row r="287">
          <cell r="N287">
            <v>90330</v>
          </cell>
        </row>
        <row r="288">
          <cell r="N288">
            <v>81270</v>
          </cell>
        </row>
        <row r="289">
          <cell r="N289">
            <v>0</v>
          </cell>
        </row>
        <row r="290">
          <cell r="N290">
            <v>103991</v>
          </cell>
        </row>
        <row r="291">
          <cell r="N291">
            <v>103338</v>
          </cell>
        </row>
        <row r="292">
          <cell r="N292">
            <v>0</v>
          </cell>
        </row>
        <row r="293">
          <cell r="N293">
            <v>0</v>
          </cell>
        </row>
        <row r="294">
          <cell r="N294">
            <v>0</v>
          </cell>
        </row>
        <row r="295">
          <cell r="N295">
            <v>0</v>
          </cell>
        </row>
        <row r="296">
          <cell r="N296">
            <v>0</v>
          </cell>
        </row>
        <row r="297">
          <cell r="N297">
            <v>0</v>
          </cell>
        </row>
        <row r="298">
          <cell r="N298">
            <v>0</v>
          </cell>
        </row>
        <row r="299">
          <cell r="N299">
            <v>0</v>
          </cell>
        </row>
        <row r="300">
          <cell r="N300">
            <v>81460</v>
          </cell>
        </row>
        <row r="301">
          <cell r="N301">
            <v>90481</v>
          </cell>
        </row>
        <row r="302">
          <cell r="N302">
            <v>177260</v>
          </cell>
        </row>
        <row r="303">
          <cell r="N303">
            <v>103544</v>
          </cell>
        </row>
        <row r="304">
          <cell r="N304">
            <v>85367</v>
          </cell>
        </row>
        <row r="305">
          <cell r="N305">
            <v>103166</v>
          </cell>
        </row>
        <row r="306">
          <cell r="N306">
            <v>103578</v>
          </cell>
        </row>
        <row r="307">
          <cell r="N307">
            <v>170961</v>
          </cell>
        </row>
        <row r="308">
          <cell r="N308">
            <v>90300</v>
          </cell>
        </row>
        <row r="309">
          <cell r="N309">
            <v>103647</v>
          </cell>
        </row>
        <row r="310">
          <cell r="N310">
            <v>322178</v>
          </cell>
        </row>
        <row r="311">
          <cell r="N311">
            <v>193371</v>
          </cell>
        </row>
        <row r="312">
          <cell r="N312">
            <v>0</v>
          </cell>
        </row>
        <row r="313">
          <cell r="N313">
            <v>94139</v>
          </cell>
        </row>
        <row r="314">
          <cell r="N314">
            <v>193113</v>
          </cell>
        </row>
        <row r="315">
          <cell r="N315">
            <v>0</v>
          </cell>
        </row>
        <row r="316">
          <cell r="N316">
            <v>90029</v>
          </cell>
        </row>
        <row r="317">
          <cell r="N317">
            <v>0</v>
          </cell>
        </row>
        <row r="318">
          <cell r="N318">
            <v>102890</v>
          </cell>
        </row>
        <row r="319">
          <cell r="N319">
            <v>84913</v>
          </cell>
        </row>
        <row r="320">
          <cell r="N320">
            <v>176141</v>
          </cell>
        </row>
        <row r="321">
          <cell r="N321">
            <v>169883</v>
          </cell>
        </row>
        <row r="322">
          <cell r="N322">
            <v>102822</v>
          </cell>
        </row>
        <row r="323">
          <cell r="N323">
            <v>102684</v>
          </cell>
        </row>
        <row r="324">
          <cell r="N324">
            <v>0</v>
          </cell>
        </row>
        <row r="325">
          <cell r="N325">
            <v>102546</v>
          </cell>
        </row>
        <row r="326">
          <cell r="N326">
            <v>89668</v>
          </cell>
        </row>
        <row r="327">
          <cell r="N327">
            <v>0</v>
          </cell>
        </row>
        <row r="328">
          <cell r="N328">
            <v>191952</v>
          </cell>
        </row>
        <row r="329">
          <cell r="N329">
            <v>0</v>
          </cell>
        </row>
        <row r="330">
          <cell r="N330">
            <v>0</v>
          </cell>
        </row>
        <row r="331">
          <cell r="N331">
            <v>0</v>
          </cell>
        </row>
        <row r="332">
          <cell r="N332">
            <v>0</v>
          </cell>
        </row>
        <row r="333">
          <cell r="N333">
            <v>319275</v>
          </cell>
        </row>
        <row r="334">
          <cell r="N334">
            <v>191823</v>
          </cell>
        </row>
        <row r="335">
          <cell r="N335">
            <v>168861</v>
          </cell>
        </row>
        <row r="336">
          <cell r="N336">
            <v>0</v>
          </cell>
        </row>
        <row r="337">
          <cell r="N337">
            <v>102340</v>
          </cell>
        </row>
        <row r="338">
          <cell r="N338">
            <v>174786</v>
          </cell>
        </row>
        <row r="339">
          <cell r="N339">
            <v>0</v>
          </cell>
        </row>
        <row r="340">
          <cell r="N340">
            <v>102306</v>
          </cell>
        </row>
        <row r="341">
          <cell r="N341">
            <v>0</v>
          </cell>
        </row>
        <row r="342">
          <cell r="N342">
            <v>102134</v>
          </cell>
        </row>
        <row r="343">
          <cell r="N343">
            <v>89337</v>
          </cell>
        </row>
        <row r="344">
          <cell r="N344">
            <v>80349</v>
          </cell>
        </row>
        <row r="345">
          <cell r="N345">
            <v>89247</v>
          </cell>
        </row>
        <row r="346">
          <cell r="N346">
            <v>84203</v>
          </cell>
        </row>
        <row r="347">
          <cell r="N347">
            <v>192404</v>
          </cell>
        </row>
        <row r="348">
          <cell r="N348">
            <v>93071</v>
          </cell>
        </row>
        <row r="349">
          <cell r="N349">
            <v>101927</v>
          </cell>
        </row>
        <row r="350">
          <cell r="N350">
            <v>168237</v>
          </cell>
        </row>
        <row r="351">
          <cell r="N351">
            <v>102684</v>
          </cell>
        </row>
        <row r="352">
          <cell r="N352">
            <v>320995</v>
          </cell>
        </row>
        <row r="353">
          <cell r="N353">
            <v>0</v>
          </cell>
        </row>
        <row r="354">
          <cell r="N354">
            <v>102650</v>
          </cell>
        </row>
        <row r="355">
          <cell r="N355">
            <v>0</v>
          </cell>
        </row>
        <row r="356">
          <cell r="N356">
            <v>80945</v>
          </cell>
        </row>
        <row r="357">
          <cell r="N357">
            <v>176141</v>
          </cell>
        </row>
        <row r="358">
          <cell r="N358">
            <v>84998</v>
          </cell>
        </row>
        <row r="359">
          <cell r="N359">
            <v>90029</v>
          </cell>
        </row>
        <row r="360">
          <cell r="N360">
            <v>93825</v>
          </cell>
        </row>
        <row r="361">
          <cell r="N361">
            <v>169826</v>
          </cell>
        </row>
        <row r="362">
          <cell r="N362">
            <v>102959</v>
          </cell>
        </row>
        <row r="363">
          <cell r="N363">
            <v>193500</v>
          </cell>
        </row>
        <row r="364">
          <cell r="N364">
            <v>0</v>
          </cell>
        </row>
        <row r="365">
          <cell r="N365">
            <v>0</v>
          </cell>
        </row>
        <row r="366">
          <cell r="N366">
            <v>0</v>
          </cell>
        </row>
        <row r="367">
          <cell r="N367">
            <v>0</v>
          </cell>
        </row>
        <row r="368">
          <cell r="N368">
            <v>0</v>
          </cell>
        </row>
        <row r="369">
          <cell r="N369">
            <v>0</v>
          </cell>
        </row>
        <row r="370">
          <cell r="N370">
            <v>0</v>
          </cell>
        </row>
        <row r="371">
          <cell r="N371">
            <v>0</v>
          </cell>
        </row>
        <row r="372">
          <cell r="N372">
            <v>0</v>
          </cell>
        </row>
        <row r="373">
          <cell r="N373">
            <v>0</v>
          </cell>
        </row>
        <row r="374">
          <cell r="N374">
            <v>0</v>
          </cell>
        </row>
        <row r="375">
          <cell r="N375">
            <v>97012</v>
          </cell>
        </row>
        <row r="376">
          <cell r="N376">
            <v>87338</v>
          </cell>
        </row>
        <row r="377">
          <cell r="N377">
            <v>110699</v>
          </cell>
        </row>
        <row r="378">
          <cell r="N378">
            <v>96832</v>
          </cell>
        </row>
        <row r="379">
          <cell r="N379">
            <v>91384</v>
          </cell>
        </row>
        <row r="380">
          <cell r="N380">
            <v>182710</v>
          </cell>
        </row>
        <row r="381">
          <cell r="N381">
            <v>100448</v>
          </cell>
        </row>
        <row r="382">
          <cell r="N382">
            <v>110596</v>
          </cell>
        </row>
        <row r="383">
          <cell r="N383">
            <v>0</v>
          </cell>
        </row>
        <row r="384">
          <cell r="N384">
            <v>207110</v>
          </cell>
        </row>
        <row r="385">
          <cell r="N385">
            <v>110493</v>
          </cell>
        </row>
        <row r="386">
          <cell r="N386">
            <v>354516</v>
          </cell>
        </row>
        <row r="387">
          <cell r="N387" t="str">
            <v>-</v>
          </cell>
        </row>
        <row r="388">
          <cell r="N388">
            <v>0</v>
          </cell>
        </row>
        <row r="389">
          <cell r="N389">
            <v>189101</v>
          </cell>
        </row>
        <row r="390">
          <cell r="N390">
            <v>91071</v>
          </cell>
        </row>
        <row r="391">
          <cell r="N391">
            <v>0</v>
          </cell>
        </row>
        <row r="392">
          <cell r="N392">
            <v>0</v>
          </cell>
        </row>
        <row r="393">
          <cell r="N393">
            <v>0</v>
          </cell>
        </row>
        <row r="394">
          <cell r="N394">
            <v>0</v>
          </cell>
        </row>
        <row r="395">
          <cell r="N395">
            <v>0</v>
          </cell>
        </row>
        <row r="396">
          <cell r="N396">
            <v>0</v>
          </cell>
        </row>
        <row r="397">
          <cell r="N397">
            <v>86688</v>
          </cell>
        </row>
        <row r="398">
          <cell r="N398">
            <v>96350</v>
          </cell>
        </row>
        <row r="399">
          <cell r="N399">
            <v>110046</v>
          </cell>
        </row>
        <row r="400">
          <cell r="N400">
            <v>96290</v>
          </cell>
        </row>
        <row r="401">
          <cell r="N401">
            <v>102615</v>
          </cell>
        </row>
        <row r="402">
          <cell r="N402">
            <v>100385</v>
          </cell>
        </row>
        <row r="403">
          <cell r="N403">
            <v>102512</v>
          </cell>
        </row>
        <row r="404">
          <cell r="N404">
            <v>192081</v>
          </cell>
        </row>
        <row r="405">
          <cell r="N405">
            <v>175611</v>
          </cell>
        </row>
        <row r="406">
          <cell r="N406">
            <v>169088</v>
          </cell>
        </row>
        <row r="407">
          <cell r="N407">
            <v>328215</v>
          </cell>
        </row>
        <row r="408">
          <cell r="N408">
            <v>0</v>
          </cell>
        </row>
        <row r="409">
          <cell r="N409">
            <v>0</v>
          </cell>
        </row>
        <row r="410">
          <cell r="N410">
            <v>188394</v>
          </cell>
        </row>
        <row r="411">
          <cell r="N411">
            <v>90788</v>
          </cell>
        </row>
        <row r="412">
          <cell r="N412">
            <v>86607</v>
          </cell>
        </row>
        <row r="413">
          <cell r="N413">
            <v>96139</v>
          </cell>
        </row>
        <row r="414">
          <cell r="N414">
            <v>96170</v>
          </cell>
        </row>
        <row r="415">
          <cell r="N415">
            <v>109942</v>
          </cell>
        </row>
        <row r="416">
          <cell r="N416">
            <v>100354</v>
          </cell>
        </row>
        <row r="417">
          <cell r="N417" t="str">
            <v>-</v>
          </cell>
        </row>
        <row r="418">
          <cell r="N418">
            <v>0</v>
          </cell>
        </row>
        <row r="419">
          <cell r="N419">
            <v>0</v>
          </cell>
        </row>
        <row r="420">
          <cell r="N420">
            <v>0</v>
          </cell>
        </row>
        <row r="421">
          <cell r="N421" t="str">
            <v>-</v>
          </cell>
        </row>
        <row r="422">
          <cell r="N422">
            <v>205820</v>
          </cell>
        </row>
        <row r="423">
          <cell r="N423">
            <v>181291</v>
          </cell>
        </row>
        <row r="424">
          <cell r="N424">
            <v>109839</v>
          </cell>
        </row>
        <row r="425">
          <cell r="N425">
            <v>205884</v>
          </cell>
        </row>
        <row r="426">
          <cell r="N426">
            <v>109736</v>
          </cell>
        </row>
        <row r="427">
          <cell r="N427">
            <v>109839</v>
          </cell>
        </row>
        <row r="428">
          <cell r="N428">
            <v>0</v>
          </cell>
        </row>
        <row r="429">
          <cell r="N429">
            <v>0</v>
          </cell>
        </row>
        <row r="430">
          <cell r="N430" t="str">
            <v>-</v>
          </cell>
        </row>
        <row r="431">
          <cell r="N431">
            <v>86498</v>
          </cell>
        </row>
        <row r="432">
          <cell r="N432">
            <v>96019</v>
          </cell>
        </row>
        <row r="433">
          <cell r="N433">
            <v>0</v>
          </cell>
        </row>
        <row r="434">
          <cell r="N434">
            <v>0</v>
          </cell>
        </row>
        <row r="435">
          <cell r="N435">
            <v>106012</v>
          </cell>
        </row>
        <row r="436">
          <cell r="N436">
            <v>187746</v>
          </cell>
        </row>
        <row r="437">
          <cell r="N437">
            <v>109667</v>
          </cell>
        </row>
        <row r="438">
          <cell r="N438">
            <v>95869</v>
          </cell>
        </row>
        <row r="439">
          <cell r="N439" t="str">
            <v>-</v>
          </cell>
        </row>
        <row r="440">
          <cell r="N440">
            <v>180837</v>
          </cell>
        </row>
        <row r="441">
          <cell r="N441">
            <v>99977</v>
          </cell>
        </row>
        <row r="442">
          <cell r="N442">
            <v>90362</v>
          </cell>
        </row>
        <row r="443">
          <cell r="N443">
            <v>86336</v>
          </cell>
        </row>
        <row r="444">
          <cell r="N444">
            <v>95808</v>
          </cell>
        </row>
        <row r="445">
          <cell r="N445">
            <v>205175</v>
          </cell>
        </row>
        <row r="446">
          <cell r="N446">
            <v>205110</v>
          </cell>
        </row>
        <row r="447">
          <cell r="N447">
            <v>109736</v>
          </cell>
        </row>
        <row r="448">
          <cell r="N448">
            <v>109702</v>
          </cell>
        </row>
        <row r="449">
          <cell r="N449">
            <v>341205</v>
          </cell>
        </row>
        <row r="450">
          <cell r="N450">
            <v>95688</v>
          </cell>
        </row>
        <row r="451">
          <cell r="N451">
            <v>86119</v>
          </cell>
        </row>
        <row r="452">
          <cell r="N452">
            <v>187098</v>
          </cell>
        </row>
        <row r="453">
          <cell r="N453">
            <v>180043</v>
          </cell>
        </row>
        <row r="454">
          <cell r="N454">
            <v>99663</v>
          </cell>
        </row>
        <row r="455">
          <cell r="N455">
            <v>109082</v>
          </cell>
        </row>
        <row r="456">
          <cell r="N456">
            <v>89993</v>
          </cell>
        </row>
        <row r="457">
          <cell r="N457">
            <v>95417</v>
          </cell>
        </row>
        <row r="458">
          <cell r="N458">
            <v>204465</v>
          </cell>
        </row>
        <row r="459">
          <cell r="N459">
            <v>109082</v>
          </cell>
        </row>
        <row r="460">
          <cell r="N460">
            <v>109117</v>
          </cell>
        </row>
        <row r="461">
          <cell r="N461">
            <v>205046</v>
          </cell>
        </row>
        <row r="462">
          <cell r="N462">
            <v>0</v>
          </cell>
        </row>
        <row r="463">
          <cell r="N463">
            <v>0</v>
          </cell>
        </row>
        <row r="464">
          <cell r="N464">
            <v>0</v>
          </cell>
        </row>
        <row r="465">
          <cell r="N465">
            <v>89908</v>
          </cell>
        </row>
        <row r="466">
          <cell r="N466">
            <v>95327</v>
          </cell>
        </row>
        <row r="467">
          <cell r="N467">
            <v>186568</v>
          </cell>
        </row>
        <row r="468">
          <cell r="N468">
            <v>108773</v>
          </cell>
        </row>
        <row r="469">
          <cell r="N469">
            <v>0</v>
          </cell>
        </row>
        <row r="470">
          <cell r="N470">
            <v>339270</v>
          </cell>
        </row>
        <row r="471">
          <cell r="N471">
            <v>203820</v>
          </cell>
        </row>
        <row r="472">
          <cell r="N472">
            <v>108842</v>
          </cell>
        </row>
        <row r="473">
          <cell r="N473">
            <v>0</v>
          </cell>
        </row>
        <row r="474">
          <cell r="N474">
            <v>203433</v>
          </cell>
        </row>
        <row r="475">
          <cell r="N475">
            <v>102374</v>
          </cell>
        </row>
        <row r="476">
          <cell r="N476">
            <v>0</v>
          </cell>
        </row>
        <row r="477">
          <cell r="N477">
            <v>0</v>
          </cell>
        </row>
        <row r="478">
          <cell r="N478">
            <v>0</v>
          </cell>
        </row>
        <row r="479">
          <cell r="N479">
            <v>0</v>
          </cell>
        </row>
        <row r="480">
          <cell r="N480">
            <v>102409</v>
          </cell>
        </row>
        <row r="481">
          <cell r="N481">
            <v>338518</v>
          </cell>
        </row>
        <row r="482">
          <cell r="N482">
            <v>203240</v>
          </cell>
        </row>
        <row r="483">
          <cell r="N483">
            <v>204272</v>
          </cell>
        </row>
        <row r="484">
          <cell r="N484">
            <v>185331</v>
          </cell>
        </row>
        <row r="485">
          <cell r="N485">
            <v>95146</v>
          </cell>
        </row>
        <row r="486">
          <cell r="N486">
            <v>0</v>
          </cell>
        </row>
        <row r="487">
          <cell r="N487">
            <v>108119</v>
          </cell>
        </row>
        <row r="488">
          <cell r="N488">
            <v>108154</v>
          </cell>
        </row>
        <row r="489">
          <cell r="N489">
            <v>0</v>
          </cell>
        </row>
        <row r="490">
          <cell r="N490">
            <v>0</v>
          </cell>
        </row>
        <row r="491">
          <cell r="N491">
            <v>0</v>
          </cell>
        </row>
        <row r="492">
          <cell r="N492">
            <v>337335</v>
          </cell>
        </row>
        <row r="493">
          <cell r="N493">
            <v>0</v>
          </cell>
        </row>
        <row r="494">
          <cell r="N494">
            <v>202595</v>
          </cell>
        </row>
        <row r="495">
          <cell r="N495">
            <v>85063</v>
          </cell>
        </row>
        <row r="496">
          <cell r="N496">
            <v>107913</v>
          </cell>
        </row>
        <row r="497">
          <cell r="N497">
            <v>203820</v>
          </cell>
        </row>
        <row r="498">
          <cell r="N498">
            <v>108119</v>
          </cell>
        </row>
        <row r="499">
          <cell r="N499">
            <v>0</v>
          </cell>
        </row>
        <row r="500">
          <cell r="N500">
            <v>0</v>
          </cell>
        </row>
        <row r="501">
          <cell r="N501">
            <v>99000</v>
          </cell>
        </row>
        <row r="502">
          <cell r="N502">
            <v>73500</v>
          </cell>
        </row>
        <row r="503">
          <cell r="N503">
            <v>126000</v>
          </cell>
        </row>
        <row r="504">
          <cell r="N504">
            <v>54750</v>
          </cell>
        </row>
        <row r="505">
          <cell r="N505">
            <v>226050</v>
          </cell>
        </row>
        <row r="506">
          <cell r="N506">
            <v>0</v>
          </cell>
        </row>
        <row r="507">
          <cell r="N507">
            <v>108119</v>
          </cell>
        </row>
        <row r="508">
          <cell r="N508">
            <v>108085</v>
          </cell>
        </row>
        <row r="509">
          <cell r="N509">
            <v>202079</v>
          </cell>
        </row>
        <row r="510">
          <cell r="N510">
            <v>202143</v>
          </cell>
        </row>
        <row r="511">
          <cell r="N511">
            <v>335185</v>
          </cell>
        </row>
        <row r="512">
          <cell r="N512" t="str">
            <v>-</v>
          </cell>
        </row>
        <row r="513">
          <cell r="N513">
            <v>0</v>
          </cell>
        </row>
        <row r="514">
          <cell r="N514">
            <v>107569</v>
          </cell>
        </row>
        <row r="515">
          <cell r="N515">
            <v>201240</v>
          </cell>
        </row>
        <row r="516">
          <cell r="N516">
            <v>107466</v>
          </cell>
        </row>
        <row r="517">
          <cell r="N517">
            <v>201369</v>
          </cell>
        </row>
        <row r="518">
          <cell r="N518">
            <v>336475</v>
          </cell>
        </row>
        <row r="519">
          <cell r="N519" t="str">
            <v>-</v>
          </cell>
        </row>
        <row r="520">
          <cell r="N520">
            <v>0</v>
          </cell>
        </row>
        <row r="521">
          <cell r="N521">
            <v>0</v>
          </cell>
        </row>
        <row r="522">
          <cell r="N522">
            <v>0</v>
          </cell>
        </row>
        <row r="523">
          <cell r="N523">
            <v>0</v>
          </cell>
        </row>
        <row r="524">
          <cell r="N524">
            <v>0</v>
          </cell>
        </row>
        <row r="525">
          <cell r="N525">
            <v>0</v>
          </cell>
        </row>
        <row r="526">
          <cell r="N526">
            <v>0</v>
          </cell>
        </row>
        <row r="527">
          <cell r="N527">
            <v>0</v>
          </cell>
        </row>
        <row r="528">
          <cell r="N528" t="str">
            <v>-</v>
          </cell>
        </row>
        <row r="529">
          <cell r="N529">
            <v>0</v>
          </cell>
        </row>
        <row r="530">
          <cell r="N530">
            <v>0</v>
          </cell>
        </row>
        <row r="531">
          <cell r="N531">
            <v>0</v>
          </cell>
        </row>
        <row r="532">
          <cell r="N532">
            <v>0</v>
          </cell>
        </row>
        <row r="533">
          <cell r="N533">
            <v>0</v>
          </cell>
        </row>
        <row r="534">
          <cell r="N534">
            <v>108085</v>
          </cell>
        </row>
        <row r="535">
          <cell r="N535">
            <v>340371</v>
          </cell>
        </row>
        <row r="536">
          <cell r="N536">
            <v>0</v>
          </cell>
        </row>
        <row r="537">
          <cell r="N537">
            <v>0</v>
          </cell>
        </row>
        <row r="538">
          <cell r="N538">
            <v>332605</v>
          </cell>
        </row>
        <row r="539">
          <cell r="N539">
            <v>0</v>
          </cell>
        </row>
        <row r="540">
          <cell r="N540">
            <v>107294</v>
          </cell>
        </row>
        <row r="541">
          <cell r="N541">
            <v>0</v>
          </cell>
        </row>
        <row r="542">
          <cell r="N542">
            <v>0</v>
          </cell>
        </row>
        <row r="543">
          <cell r="N543">
            <v>0</v>
          </cell>
        </row>
        <row r="544">
          <cell r="N544">
            <v>0</v>
          </cell>
        </row>
        <row r="545">
          <cell r="N545">
            <v>107294</v>
          </cell>
        </row>
        <row r="546">
          <cell r="N546">
            <v>0</v>
          </cell>
        </row>
        <row r="547">
          <cell r="N547">
            <v>0</v>
          </cell>
        </row>
        <row r="548">
          <cell r="N548">
            <v>0</v>
          </cell>
        </row>
        <row r="549">
          <cell r="N549">
            <v>319490</v>
          </cell>
        </row>
        <row r="550">
          <cell r="N550">
            <v>0</v>
          </cell>
        </row>
        <row r="551">
          <cell r="N551">
            <v>0</v>
          </cell>
        </row>
        <row r="552">
          <cell r="N552">
            <v>0</v>
          </cell>
        </row>
        <row r="553">
          <cell r="N553">
            <v>191436</v>
          </cell>
        </row>
        <row r="554">
          <cell r="N554">
            <v>344460</v>
          </cell>
        </row>
        <row r="555">
          <cell r="N555">
            <v>277200</v>
          </cell>
        </row>
        <row r="556">
          <cell r="N556">
            <v>85050</v>
          </cell>
        </row>
        <row r="557">
          <cell r="N557">
            <v>105780</v>
          </cell>
        </row>
        <row r="558">
          <cell r="N558">
            <v>102099</v>
          </cell>
        </row>
        <row r="559">
          <cell r="N559">
            <v>0</v>
          </cell>
        </row>
        <row r="560">
          <cell r="N560">
            <v>0</v>
          </cell>
        </row>
        <row r="561">
          <cell r="N561">
            <v>0</v>
          </cell>
        </row>
        <row r="562">
          <cell r="N562">
            <v>101893</v>
          </cell>
        </row>
        <row r="563">
          <cell r="N563">
            <v>0</v>
          </cell>
        </row>
        <row r="564">
          <cell r="N564">
            <v>0</v>
          </cell>
        </row>
        <row r="565">
          <cell r="N565">
            <v>89156</v>
          </cell>
        </row>
        <row r="566">
          <cell r="N566">
            <v>168066</v>
          </cell>
        </row>
        <row r="567">
          <cell r="N567">
            <v>0</v>
          </cell>
        </row>
        <row r="568">
          <cell r="N568">
            <v>0</v>
          </cell>
        </row>
        <row r="569">
          <cell r="N569">
            <v>0</v>
          </cell>
        </row>
        <row r="570">
          <cell r="N570">
            <v>101893</v>
          </cell>
        </row>
        <row r="571">
          <cell r="N571">
            <v>89156</v>
          </cell>
        </row>
        <row r="572">
          <cell r="N572">
            <v>326557</v>
          </cell>
        </row>
        <row r="573">
          <cell r="N573">
            <v>0</v>
          </cell>
        </row>
        <row r="574">
          <cell r="N574">
            <v>101824</v>
          </cell>
        </row>
        <row r="575">
          <cell r="N575">
            <v>0</v>
          </cell>
        </row>
        <row r="576">
          <cell r="N576">
            <v>0</v>
          </cell>
        </row>
        <row r="577">
          <cell r="N577">
            <v>317878</v>
          </cell>
        </row>
        <row r="578">
          <cell r="N578">
            <v>0</v>
          </cell>
        </row>
        <row r="579">
          <cell r="N579">
            <v>0</v>
          </cell>
        </row>
        <row r="580">
          <cell r="N580">
            <v>0</v>
          </cell>
        </row>
        <row r="581">
          <cell r="N581">
            <v>0</v>
          </cell>
        </row>
        <row r="582">
          <cell r="N582">
            <v>101755</v>
          </cell>
        </row>
        <row r="583">
          <cell r="N583">
            <v>0</v>
          </cell>
        </row>
        <row r="584">
          <cell r="N584">
            <v>143850</v>
          </cell>
        </row>
        <row r="585">
          <cell r="N585">
            <v>73500</v>
          </cell>
        </row>
        <row r="586">
          <cell r="N586">
            <v>180000</v>
          </cell>
        </row>
        <row r="587">
          <cell r="N587">
            <v>8000</v>
          </cell>
        </row>
        <row r="588">
          <cell r="N588">
            <v>42000</v>
          </cell>
        </row>
        <row r="589">
          <cell r="N589">
            <v>105600</v>
          </cell>
        </row>
        <row r="590">
          <cell r="N590">
            <v>317448</v>
          </cell>
        </row>
        <row r="591">
          <cell r="N591">
            <v>0</v>
          </cell>
        </row>
        <row r="592">
          <cell r="N592">
            <v>0</v>
          </cell>
        </row>
        <row r="593">
          <cell r="N593">
            <v>0</v>
          </cell>
        </row>
        <row r="594">
          <cell r="N594">
            <v>0</v>
          </cell>
        </row>
        <row r="595">
          <cell r="N595">
            <v>0</v>
          </cell>
        </row>
        <row r="596">
          <cell r="N596">
            <v>85732</v>
          </cell>
        </row>
        <row r="597">
          <cell r="N597">
            <v>0</v>
          </cell>
        </row>
        <row r="598">
          <cell r="N598">
            <v>0</v>
          </cell>
        </row>
        <row r="599">
          <cell r="N599">
            <v>35000</v>
          </cell>
        </row>
        <row r="600">
          <cell r="N600">
            <v>101549</v>
          </cell>
        </row>
        <row r="601">
          <cell r="N601">
            <v>317233</v>
          </cell>
        </row>
        <row r="602">
          <cell r="N602">
            <v>101342</v>
          </cell>
        </row>
        <row r="603">
          <cell r="N603">
            <v>189953</v>
          </cell>
        </row>
        <row r="604">
          <cell r="N604">
            <v>101342</v>
          </cell>
        </row>
        <row r="605">
          <cell r="N605">
            <v>101274</v>
          </cell>
        </row>
        <row r="606">
          <cell r="N606">
            <v>0</v>
          </cell>
        </row>
        <row r="607">
          <cell r="N607">
            <v>0</v>
          </cell>
        </row>
        <row r="608">
          <cell r="N608">
            <v>91000</v>
          </cell>
        </row>
        <row r="609">
          <cell r="N609">
            <v>171600</v>
          </cell>
        </row>
        <row r="610">
          <cell r="N610">
            <v>27400</v>
          </cell>
        </row>
        <row r="611">
          <cell r="N611">
            <v>0</v>
          </cell>
        </row>
        <row r="612">
          <cell r="N612">
            <v>0</v>
          </cell>
        </row>
        <row r="613">
          <cell r="N613">
            <v>0</v>
          </cell>
        </row>
        <row r="614">
          <cell r="N614">
            <v>0</v>
          </cell>
        </row>
        <row r="615">
          <cell r="N615">
            <v>0</v>
          </cell>
        </row>
        <row r="616">
          <cell r="N616">
            <v>0</v>
          </cell>
        </row>
        <row r="617">
          <cell r="N617">
            <v>0</v>
          </cell>
        </row>
        <row r="618">
          <cell r="N618">
            <v>101205</v>
          </cell>
        </row>
        <row r="619">
          <cell r="N619">
            <v>101239</v>
          </cell>
        </row>
        <row r="620">
          <cell r="N620">
            <v>189630</v>
          </cell>
        </row>
        <row r="621">
          <cell r="N621">
            <v>101239</v>
          </cell>
        </row>
        <row r="622">
          <cell r="N622">
            <v>189695</v>
          </cell>
        </row>
        <row r="623">
          <cell r="N623">
            <v>0</v>
          </cell>
        </row>
        <row r="624">
          <cell r="N624">
            <v>93581</v>
          </cell>
        </row>
        <row r="625">
          <cell r="N625">
            <v>315835</v>
          </cell>
        </row>
        <row r="626">
          <cell r="N626">
            <v>106640</v>
          </cell>
        </row>
        <row r="627">
          <cell r="N627">
            <v>97825</v>
          </cell>
        </row>
        <row r="628">
          <cell r="N628">
            <v>82516</v>
          </cell>
        </row>
        <row r="629">
          <cell r="N629">
            <v>189243</v>
          </cell>
        </row>
        <row r="630">
          <cell r="N630">
            <v>105470</v>
          </cell>
        </row>
        <row r="631">
          <cell r="N631">
            <v>199950</v>
          </cell>
        </row>
        <row r="632">
          <cell r="N632">
            <v>0</v>
          </cell>
        </row>
        <row r="633">
          <cell r="N633">
            <v>0</v>
          </cell>
        </row>
        <row r="634">
          <cell r="N634">
            <v>0</v>
          </cell>
        </row>
        <row r="635">
          <cell r="N635">
            <v>0</v>
          </cell>
        </row>
        <row r="636">
          <cell r="N636">
            <v>0</v>
          </cell>
        </row>
        <row r="637">
          <cell r="N637">
            <v>0</v>
          </cell>
        </row>
        <row r="638">
          <cell r="N638">
            <v>0</v>
          </cell>
        </row>
        <row r="639">
          <cell r="N639">
            <v>105195</v>
          </cell>
        </row>
        <row r="640">
          <cell r="N640">
            <v>327660</v>
          </cell>
        </row>
        <row r="641">
          <cell r="N641">
            <v>92708</v>
          </cell>
        </row>
        <row r="642">
          <cell r="N642">
            <v>105677</v>
          </cell>
        </row>
        <row r="643">
          <cell r="N643">
            <v>92497</v>
          </cell>
        </row>
        <row r="644">
          <cell r="N644">
            <v>105746</v>
          </cell>
        </row>
        <row r="645">
          <cell r="N645">
            <v>25200</v>
          </cell>
        </row>
        <row r="646">
          <cell r="N646">
            <v>10500</v>
          </cell>
        </row>
        <row r="647">
          <cell r="N647">
            <v>143850</v>
          </cell>
        </row>
        <row r="648">
          <cell r="N648">
            <v>158400</v>
          </cell>
        </row>
        <row r="649">
          <cell r="N649">
            <v>35000</v>
          </cell>
        </row>
        <row r="650">
          <cell r="N650">
            <v>54800</v>
          </cell>
        </row>
        <row r="651">
          <cell r="N651">
            <v>52800</v>
          </cell>
        </row>
        <row r="652">
          <cell r="N652">
            <v>79563</v>
          </cell>
        </row>
        <row r="653">
          <cell r="N653">
            <v>315298</v>
          </cell>
        </row>
        <row r="654">
          <cell r="N654">
            <v>101033</v>
          </cell>
        </row>
        <row r="655">
          <cell r="N655">
            <v>88374</v>
          </cell>
        </row>
        <row r="656">
          <cell r="N656">
            <v>92648</v>
          </cell>
        </row>
        <row r="657">
          <cell r="N657">
            <v>79455</v>
          </cell>
        </row>
        <row r="658">
          <cell r="N658">
            <v>101927</v>
          </cell>
        </row>
        <row r="659">
          <cell r="N659">
            <v>92738</v>
          </cell>
        </row>
        <row r="660">
          <cell r="N660">
            <v>318200</v>
          </cell>
        </row>
        <row r="661">
          <cell r="N661">
            <v>89186</v>
          </cell>
        </row>
        <row r="662">
          <cell r="N662">
            <v>232900</v>
          </cell>
        </row>
        <row r="663">
          <cell r="N663">
            <v>224400</v>
          </cell>
        </row>
        <row r="664">
          <cell r="N664">
            <v>4000</v>
          </cell>
        </row>
        <row r="665">
          <cell r="N665">
            <v>0</v>
          </cell>
        </row>
        <row r="666">
          <cell r="N666">
            <v>0</v>
          </cell>
        </row>
        <row r="667">
          <cell r="N667">
            <v>0</v>
          </cell>
        </row>
        <row r="668">
          <cell r="N668">
            <v>12500</v>
          </cell>
        </row>
        <row r="669">
          <cell r="N669">
            <v>4000</v>
          </cell>
        </row>
        <row r="670">
          <cell r="N670">
            <v>7500</v>
          </cell>
        </row>
        <row r="671">
          <cell r="N671">
            <v>3500</v>
          </cell>
        </row>
        <row r="672">
          <cell r="N672">
            <v>6600</v>
          </cell>
        </row>
        <row r="673">
          <cell r="N673">
            <v>3500</v>
          </cell>
        </row>
        <row r="674">
          <cell r="N674">
            <v>0</v>
          </cell>
        </row>
        <row r="675">
          <cell r="N675">
            <v>0</v>
          </cell>
        </row>
        <row r="676">
          <cell r="N676">
            <v>0</v>
          </cell>
        </row>
        <row r="677">
          <cell r="N677">
            <v>3150</v>
          </cell>
        </row>
        <row r="678">
          <cell r="N678">
            <v>0</v>
          </cell>
        </row>
        <row r="679">
          <cell r="N679">
            <v>4000</v>
          </cell>
        </row>
        <row r="680">
          <cell r="N680">
            <v>4000</v>
          </cell>
        </row>
        <row r="681">
          <cell r="N681">
            <v>0</v>
          </cell>
        </row>
        <row r="682">
          <cell r="N682">
            <v>0</v>
          </cell>
        </row>
        <row r="683">
          <cell r="N683">
            <v>6850</v>
          </cell>
        </row>
        <row r="684">
          <cell r="N684">
            <v>6600</v>
          </cell>
        </row>
        <row r="685">
          <cell r="N685">
            <v>3500</v>
          </cell>
        </row>
        <row r="686">
          <cell r="N686">
            <v>3500</v>
          </cell>
        </row>
        <row r="687">
          <cell r="N687">
            <v>4000</v>
          </cell>
        </row>
        <row r="688">
          <cell r="N688">
            <v>12500</v>
          </cell>
        </row>
        <row r="689">
          <cell r="N689">
            <v>3150</v>
          </cell>
        </row>
        <row r="690">
          <cell r="N690">
            <v>4000</v>
          </cell>
        </row>
        <row r="691">
          <cell r="N691">
            <v>0</v>
          </cell>
        </row>
        <row r="692">
          <cell r="N692">
            <v>0</v>
          </cell>
        </row>
        <row r="693">
          <cell r="N693">
            <v>0</v>
          </cell>
        </row>
        <row r="694">
          <cell r="N694">
            <v>4000</v>
          </cell>
        </row>
        <row r="695">
          <cell r="N695">
            <v>3500</v>
          </cell>
        </row>
        <row r="696">
          <cell r="N696">
            <v>4000</v>
          </cell>
        </row>
        <row r="697">
          <cell r="N697">
            <v>3150</v>
          </cell>
        </row>
        <row r="698">
          <cell r="N698">
            <v>3500</v>
          </cell>
        </row>
        <row r="699">
          <cell r="N699">
            <v>0</v>
          </cell>
        </row>
        <row r="700">
          <cell r="N700">
            <v>4000</v>
          </cell>
        </row>
        <row r="701">
          <cell r="N701">
            <v>0</v>
          </cell>
        </row>
        <row r="702">
          <cell r="N702">
            <v>12500</v>
          </cell>
        </row>
        <row r="703">
          <cell r="N703">
            <v>4000</v>
          </cell>
        </row>
        <row r="704">
          <cell r="N704">
            <v>4000</v>
          </cell>
        </row>
        <row r="705">
          <cell r="N705">
            <v>3500</v>
          </cell>
        </row>
        <row r="706">
          <cell r="N706">
            <v>3500</v>
          </cell>
        </row>
        <row r="707">
          <cell r="N707">
            <v>3150</v>
          </cell>
        </row>
        <row r="708">
          <cell r="N708">
            <v>0</v>
          </cell>
        </row>
        <row r="709">
          <cell r="N709">
            <v>0</v>
          </cell>
        </row>
        <row r="710">
          <cell r="N710" t="str">
            <v>-</v>
          </cell>
        </row>
        <row r="711">
          <cell r="N711">
            <v>0</v>
          </cell>
        </row>
        <row r="712">
          <cell r="N712">
            <v>41100</v>
          </cell>
        </row>
        <row r="713">
          <cell r="N713">
            <v>19800</v>
          </cell>
        </row>
        <row r="714">
          <cell r="N714">
            <v>0</v>
          </cell>
        </row>
        <row r="715">
          <cell r="N715" t="str">
            <v>-</v>
          </cell>
        </row>
        <row r="716">
          <cell r="N716" t="str">
            <v>-</v>
          </cell>
        </row>
        <row r="717">
          <cell r="N717" t="str">
            <v>-</v>
          </cell>
        </row>
        <row r="718">
          <cell r="N718" t="str">
            <v>-</v>
          </cell>
        </row>
        <row r="719">
          <cell r="N719" t="str">
            <v>-</v>
          </cell>
        </row>
        <row r="720">
          <cell r="N720" t="str">
            <v>-</v>
          </cell>
        </row>
        <row r="721">
          <cell r="N721" t="str">
            <v>-</v>
          </cell>
        </row>
        <row r="722">
          <cell r="N722" t="str">
            <v>-</v>
          </cell>
        </row>
        <row r="723">
          <cell r="N723" t="str">
            <v>-</v>
          </cell>
        </row>
        <row r="724">
          <cell r="N724" t="str">
            <v>-</v>
          </cell>
        </row>
        <row r="725">
          <cell r="N725" t="str">
            <v>-</v>
          </cell>
        </row>
        <row r="726">
          <cell r="N726" t="str">
            <v>-</v>
          </cell>
        </row>
        <row r="727">
          <cell r="N727" t="str">
            <v>-</v>
          </cell>
        </row>
        <row r="728">
          <cell r="N728" t="str">
            <v>-</v>
          </cell>
        </row>
        <row r="729">
          <cell r="N729" t="str">
            <v>-</v>
          </cell>
        </row>
        <row r="730">
          <cell r="N730" t="str">
            <v>-</v>
          </cell>
        </row>
        <row r="731">
          <cell r="N731" t="str">
            <v>-</v>
          </cell>
        </row>
        <row r="732">
          <cell r="N732" t="str">
            <v>-</v>
          </cell>
        </row>
        <row r="733">
          <cell r="N733" t="str">
            <v>-</v>
          </cell>
        </row>
        <row r="734">
          <cell r="N734" t="str">
            <v>-</v>
          </cell>
        </row>
        <row r="735">
          <cell r="N735" t="str">
            <v>-</v>
          </cell>
        </row>
        <row r="736">
          <cell r="N736" t="str">
            <v>-</v>
          </cell>
        </row>
        <row r="737">
          <cell r="N737" t="str">
            <v>-</v>
          </cell>
        </row>
        <row r="738">
          <cell r="N738" t="str">
            <v>-</v>
          </cell>
        </row>
        <row r="739">
          <cell r="N739" t="str">
            <v>-</v>
          </cell>
        </row>
        <row r="740">
          <cell r="N740" t="str">
            <v>-</v>
          </cell>
        </row>
        <row r="741">
          <cell r="N741" t="str">
            <v>-</v>
          </cell>
        </row>
        <row r="742">
          <cell r="N742" t="str">
            <v>-</v>
          </cell>
        </row>
        <row r="743">
          <cell r="N743" t="str">
            <v>-</v>
          </cell>
        </row>
        <row r="744">
          <cell r="N744" t="str">
            <v>-</v>
          </cell>
        </row>
        <row r="745">
          <cell r="N745" t="str">
            <v>-</v>
          </cell>
        </row>
        <row r="746">
          <cell r="N746" t="str">
            <v>-</v>
          </cell>
        </row>
        <row r="747">
          <cell r="N747" t="str">
            <v>-</v>
          </cell>
        </row>
        <row r="748">
          <cell r="N748" t="str">
            <v>-</v>
          </cell>
        </row>
        <row r="749">
          <cell r="N749" t="str">
            <v>-</v>
          </cell>
        </row>
        <row r="750">
          <cell r="N750" t="str">
            <v>-</v>
          </cell>
        </row>
        <row r="751">
          <cell r="N751" t="str">
            <v>-</v>
          </cell>
        </row>
        <row r="752">
          <cell r="N752" t="str">
            <v>-</v>
          </cell>
        </row>
        <row r="753">
          <cell r="N753" t="str">
            <v>-</v>
          </cell>
        </row>
        <row r="754">
          <cell r="N754" t="str">
            <v>-</v>
          </cell>
        </row>
        <row r="755">
          <cell r="N755" t="str">
            <v>-</v>
          </cell>
        </row>
        <row r="756">
          <cell r="N756" t="str">
            <v>-</v>
          </cell>
        </row>
        <row r="757">
          <cell r="N757" t="str">
            <v>-</v>
          </cell>
        </row>
        <row r="758">
          <cell r="N758" t="str">
            <v>-</v>
          </cell>
        </row>
        <row r="759">
          <cell r="N759" t="str">
            <v>-</v>
          </cell>
        </row>
        <row r="760">
          <cell r="N760" t="str">
            <v>-</v>
          </cell>
        </row>
        <row r="761">
          <cell r="N761" t="str">
            <v>-</v>
          </cell>
        </row>
        <row r="762">
          <cell r="N762" t="str">
            <v>-</v>
          </cell>
        </row>
        <row r="763">
          <cell r="N763" t="str">
            <v>-</v>
          </cell>
        </row>
        <row r="764">
          <cell r="N764" t="str">
            <v>-</v>
          </cell>
        </row>
        <row r="765">
          <cell r="N765" t="str">
            <v>-</v>
          </cell>
        </row>
        <row r="766">
          <cell r="N766" t="str">
            <v>-</v>
          </cell>
        </row>
        <row r="767">
          <cell r="N767" t="str">
            <v>-</v>
          </cell>
        </row>
        <row r="768">
          <cell r="N768" t="str">
            <v>-</v>
          </cell>
        </row>
        <row r="769">
          <cell r="N769" t="str">
            <v>-</v>
          </cell>
        </row>
        <row r="770">
          <cell r="N770" t="str">
            <v>-</v>
          </cell>
        </row>
        <row r="771">
          <cell r="N771" t="str">
            <v>-</v>
          </cell>
        </row>
        <row r="772">
          <cell r="N772" t="str">
            <v>-</v>
          </cell>
        </row>
        <row r="773">
          <cell r="N773" t="str">
            <v>-</v>
          </cell>
        </row>
        <row r="774">
          <cell r="N774" t="str">
            <v>-</v>
          </cell>
        </row>
        <row r="775">
          <cell r="N775" t="str">
            <v>-</v>
          </cell>
        </row>
        <row r="776">
          <cell r="N776" t="str">
            <v>-</v>
          </cell>
        </row>
        <row r="777">
          <cell r="N777" t="str">
            <v>-</v>
          </cell>
        </row>
        <row r="778">
          <cell r="N778" t="str">
            <v>-</v>
          </cell>
        </row>
        <row r="779">
          <cell r="N779" t="str">
            <v>-</v>
          </cell>
        </row>
        <row r="780">
          <cell r="N780" t="str">
            <v>-</v>
          </cell>
        </row>
        <row r="781">
          <cell r="N781" t="str">
            <v>-</v>
          </cell>
        </row>
        <row r="782">
          <cell r="N782" t="str">
            <v>-</v>
          </cell>
        </row>
        <row r="783">
          <cell r="N783" t="str">
            <v>-</v>
          </cell>
        </row>
        <row r="784">
          <cell r="N784" t="str">
            <v>-</v>
          </cell>
        </row>
        <row r="785">
          <cell r="N785" t="str">
            <v>-</v>
          </cell>
        </row>
        <row r="786">
          <cell r="N786" t="str">
            <v>-</v>
          </cell>
        </row>
        <row r="787">
          <cell r="N787" t="str">
            <v>-</v>
          </cell>
        </row>
        <row r="788">
          <cell r="N788" t="str">
            <v>-</v>
          </cell>
        </row>
        <row r="789">
          <cell r="N789" t="str">
            <v>-</v>
          </cell>
        </row>
        <row r="790">
          <cell r="N790" t="str">
            <v>-</v>
          </cell>
        </row>
        <row r="791">
          <cell r="N791" t="str">
            <v>-</v>
          </cell>
        </row>
        <row r="792">
          <cell r="N792" t="str">
            <v>-</v>
          </cell>
        </row>
        <row r="793">
          <cell r="N793" t="str">
            <v>-</v>
          </cell>
        </row>
        <row r="794">
          <cell r="N794" t="str">
            <v>-</v>
          </cell>
        </row>
        <row r="795">
          <cell r="N795" t="str">
            <v>-</v>
          </cell>
        </row>
        <row r="796">
          <cell r="N796" t="str">
            <v>-</v>
          </cell>
        </row>
        <row r="797">
          <cell r="N797" t="str">
            <v>-</v>
          </cell>
        </row>
        <row r="798">
          <cell r="N798" t="str">
            <v>-</v>
          </cell>
        </row>
        <row r="799">
          <cell r="N799" t="str">
            <v>-</v>
          </cell>
        </row>
        <row r="800">
          <cell r="N800" t="str">
            <v>-</v>
          </cell>
        </row>
        <row r="801">
          <cell r="N801" t="str">
            <v>-</v>
          </cell>
        </row>
        <row r="802">
          <cell r="N802" t="str">
            <v>-</v>
          </cell>
        </row>
        <row r="803">
          <cell r="N803" t="str">
            <v>-</v>
          </cell>
        </row>
        <row r="804">
          <cell r="N804" t="str">
            <v>-</v>
          </cell>
        </row>
        <row r="805">
          <cell r="N805" t="str">
            <v>-</v>
          </cell>
        </row>
        <row r="806">
          <cell r="N806" t="str">
            <v>-</v>
          </cell>
        </row>
        <row r="807">
          <cell r="N807" t="str">
            <v>-</v>
          </cell>
        </row>
        <row r="808">
          <cell r="N808" t="str">
            <v>-</v>
          </cell>
        </row>
        <row r="809">
          <cell r="N809" t="str">
            <v>-</v>
          </cell>
        </row>
        <row r="810">
          <cell r="N810" t="str">
            <v>-</v>
          </cell>
        </row>
        <row r="811">
          <cell r="N811" t="str">
            <v>-</v>
          </cell>
        </row>
        <row r="812">
          <cell r="N812" t="str">
            <v>-</v>
          </cell>
        </row>
        <row r="813">
          <cell r="N813" t="str">
            <v>-</v>
          </cell>
        </row>
        <row r="814">
          <cell r="N814" t="str">
            <v>-</v>
          </cell>
        </row>
        <row r="815">
          <cell r="N815" t="str">
            <v>-</v>
          </cell>
        </row>
        <row r="816">
          <cell r="N816" t="str">
            <v>-</v>
          </cell>
        </row>
        <row r="817">
          <cell r="N817" t="str">
            <v>-</v>
          </cell>
        </row>
        <row r="818">
          <cell r="N818" t="str">
            <v>-</v>
          </cell>
        </row>
        <row r="819">
          <cell r="N819" t="str">
            <v>-</v>
          </cell>
        </row>
        <row r="820">
          <cell r="N820" t="str">
            <v>-</v>
          </cell>
        </row>
        <row r="821">
          <cell r="N821" t="str">
            <v>-</v>
          </cell>
        </row>
        <row r="822">
          <cell r="N822" t="str">
            <v>-</v>
          </cell>
        </row>
        <row r="823">
          <cell r="N823" t="str">
            <v>-</v>
          </cell>
        </row>
        <row r="824">
          <cell r="N824" t="str">
            <v>-</v>
          </cell>
        </row>
        <row r="825">
          <cell r="N825" t="str">
            <v>-</v>
          </cell>
        </row>
        <row r="826">
          <cell r="N826" t="str">
            <v>-</v>
          </cell>
        </row>
        <row r="827">
          <cell r="N827" t="str">
            <v>-</v>
          </cell>
        </row>
        <row r="828">
          <cell r="N828" t="str">
            <v>-</v>
          </cell>
        </row>
        <row r="829">
          <cell r="N829" t="str">
            <v>-</v>
          </cell>
        </row>
        <row r="830">
          <cell r="N830" t="str">
            <v>-</v>
          </cell>
        </row>
        <row r="831">
          <cell r="N831" t="str">
            <v>-</v>
          </cell>
        </row>
        <row r="832">
          <cell r="N832" t="str">
            <v>-</v>
          </cell>
        </row>
        <row r="833">
          <cell r="N833" t="str">
            <v>-</v>
          </cell>
        </row>
        <row r="834">
          <cell r="N834" t="str">
            <v>-</v>
          </cell>
        </row>
        <row r="835">
          <cell r="N835" t="str">
            <v>-</v>
          </cell>
        </row>
        <row r="836">
          <cell r="N836" t="str">
            <v>-</v>
          </cell>
        </row>
        <row r="837">
          <cell r="N837" t="str">
            <v>-</v>
          </cell>
        </row>
        <row r="838">
          <cell r="N838" t="str">
            <v>-</v>
          </cell>
        </row>
        <row r="839">
          <cell r="N839" t="str">
            <v>-</v>
          </cell>
        </row>
        <row r="840">
          <cell r="N840" t="str">
            <v>-</v>
          </cell>
        </row>
        <row r="841">
          <cell r="N841" t="str">
            <v>-</v>
          </cell>
        </row>
        <row r="842">
          <cell r="N842" t="str">
            <v>-</v>
          </cell>
        </row>
        <row r="843">
          <cell r="N843" t="str">
            <v>-</v>
          </cell>
        </row>
        <row r="844">
          <cell r="N844" t="str">
            <v>-</v>
          </cell>
        </row>
        <row r="845">
          <cell r="N845" t="str">
            <v>-</v>
          </cell>
        </row>
        <row r="846">
          <cell r="N846" t="str">
            <v>-</v>
          </cell>
        </row>
        <row r="847">
          <cell r="N847" t="str">
            <v>-</v>
          </cell>
        </row>
        <row r="848">
          <cell r="N848" t="str">
            <v>-</v>
          </cell>
        </row>
        <row r="849">
          <cell r="N849" t="str">
            <v>-</v>
          </cell>
        </row>
        <row r="850">
          <cell r="N850" t="str">
            <v>-</v>
          </cell>
        </row>
        <row r="851">
          <cell r="N851" t="str">
            <v>-</v>
          </cell>
        </row>
        <row r="852">
          <cell r="N852" t="str">
            <v>-</v>
          </cell>
        </row>
        <row r="853">
          <cell r="N853" t="str">
            <v>-</v>
          </cell>
        </row>
        <row r="854">
          <cell r="N854" t="str">
            <v>-</v>
          </cell>
        </row>
        <row r="855">
          <cell r="N855" t="str">
            <v>-</v>
          </cell>
        </row>
        <row r="856">
          <cell r="N856" t="str">
            <v>-</v>
          </cell>
        </row>
        <row r="857">
          <cell r="N857" t="str">
            <v>-</v>
          </cell>
        </row>
        <row r="858">
          <cell r="N858" t="str">
            <v>-</v>
          </cell>
        </row>
        <row r="859">
          <cell r="N859" t="str">
            <v>-</v>
          </cell>
        </row>
        <row r="860">
          <cell r="N860" t="str">
            <v>-</v>
          </cell>
        </row>
        <row r="861">
          <cell r="N861" t="str">
            <v>-</v>
          </cell>
        </row>
        <row r="862">
          <cell r="N862" t="str">
            <v>-</v>
          </cell>
        </row>
        <row r="863">
          <cell r="N863" t="str">
            <v>-</v>
          </cell>
        </row>
        <row r="864">
          <cell r="N864" t="str">
            <v>-</v>
          </cell>
        </row>
        <row r="865">
          <cell r="N865" t="str">
            <v>-</v>
          </cell>
        </row>
        <row r="866">
          <cell r="N866" t="str">
            <v>-</v>
          </cell>
        </row>
        <row r="867">
          <cell r="N867" t="str">
            <v>-</v>
          </cell>
        </row>
        <row r="868">
          <cell r="N868" t="str">
            <v>-</v>
          </cell>
        </row>
        <row r="869">
          <cell r="N869" t="str">
            <v>-</v>
          </cell>
        </row>
        <row r="870">
          <cell r="N870" t="str">
            <v>-</v>
          </cell>
        </row>
        <row r="871">
          <cell r="N871" t="str">
            <v>-</v>
          </cell>
        </row>
        <row r="872">
          <cell r="N872" t="str">
            <v>-</v>
          </cell>
        </row>
        <row r="873">
          <cell r="N873" t="str">
            <v>-</v>
          </cell>
        </row>
        <row r="874">
          <cell r="N874" t="str">
            <v>-</v>
          </cell>
        </row>
        <row r="875">
          <cell r="N875" t="str">
            <v>-</v>
          </cell>
        </row>
        <row r="876">
          <cell r="N876" t="str">
            <v>-</v>
          </cell>
        </row>
        <row r="877">
          <cell r="N877" t="str">
            <v>-</v>
          </cell>
        </row>
        <row r="878">
          <cell r="N878" t="str">
            <v>-</v>
          </cell>
        </row>
        <row r="879">
          <cell r="N879" t="str">
            <v>-</v>
          </cell>
        </row>
        <row r="880">
          <cell r="N880" t="str">
            <v>-</v>
          </cell>
        </row>
        <row r="881">
          <cell r="N881" t="str">
            <v>-</v>
          </cell>
        </row>
        <row r="882">
          <cell r="N882" t="str">
            <v>-</v>
          </cell>
        </row>
        <row r="883">
          <cell r="N883" t="str">
            <v>-</v>
          </cell>
        </row>
        <row r="884">
          <cell r="N884" t="str">
            <v>-</v>
          </cell>
        </row>
        <row r="885">
          <cell r="N885" t="str">
            <v>-</v>
          </cell>
        </row>
        <row r="886">
          <cell r="N886" t="str">
            <v>-</v>
          </cell>
        </row>
        <row r="887">
          <cell r="N887" t="str">
            <v>-</v>
          </cell>
        </row>
        <row r="888">
          <cell r="N888" t="str">
            <v>-</v>
          </cell>
        </row>
        <row r="889">
          <cell r="N889" t="str">
            <v>-</v>
          </cell>
        </row>
        <row r="890">
          <cell r="N890" t="str">
            <v>-</v>
          </cell>
        </row>
        <row r="891">
          <cell r="N891" t="str">
            <v>-</v>
          </cell>
        </row>
        <row r="892">
          <cell r="N892" t="str">
            <v>-</v>
          </cell>
        </row>
        <row r="893">
          <cell r="N893" t="str">
            <v>-</v>
          </cell>
        </row>
        <row r="894">
          <cell r="N894" t="str">
            <v>-</v>
          </cell>
        </row>
        <row r="895">
          <cell r="N895" t="str">
            <v>-</v>
          </cell>
        </row>
        <row r="896">
          <cell r="N896" t="str">
            <v>-</v>
          </cell>
        </row>
        <row r="897">
          <cell r="N897" t="str">
            <v>-</v>
          </cell>
        </row>
        <row r="898">
          <cell r="N898" t="str">
            <v>-</v>
          </cell>
        </row>
        <row r="899">
          <cell r="N899" t="str">
            <v>-</v>
          </cell>
        </row>
        <row r="900">
          <cell r="N900" t="str">
            <v>-</v>
          </cell>
        </row>
        <row r="901">
          <cell r="N901" t="str">
            <v>-</v>
          </cell>
        </row>
        <row r="902">
          <cell r="N902" t="str">
            <v>-</v>
          </cell>
        </row>
        <row r="903">
          <cell r="N903" t="str">
            <v>-</v>
          </cell>
        </row>
        <row r="904">
          <cell r="N904" t="str">
            <v>-</v>
          </cell>
        </row>
        <row r="905">
          <cell r="N905" t="str">
            <v>-</v>
          </cell>
        </row>
        <row r="906">
          <cell r="N906" t="str">
            <v>-</v>
          </cell>
        </row>
        <row r="907">
          <cell r="N907" t="str">
            <v>-</v>
          </cell>
        </row>
        <row r="908">
          <cell r="N908" t="str">
            <v>-</v>
          </cell>
        </row>
        <row r="909">
          <cell r="N909" t="str">
            <v>-</v>
          </cell>
        </row>
        <row r="910">
          <cell r="N910" t="str">
            <v>-</v>
          </cell>
        </row>
        <row r="911">
          <cell r="N911" t="str">
            <v>-</v>
          </cell>
        </row>
        <row r="912">
          <cell r="N912" t="str">
            <v>-</v>
          </cell>
        </row>
        <row r="913">
          <cell r="N913" t="str">
            <v>-</v>
          </cell>
        </row>
        <row r="914">
          <cell r="N914" t="str">
            <v>-</v>
          </cell>
        </row>
        <row r="915">
          <cell r="N915" t="str">
            <v>-</v>
          </cell>
        </row>
        <row r="916">
          <cell r="N916" t="str">
            <v>-</v>
          </cell>
        </row>
        <row r="917">
          <cell r="N917" t="str">
            <v>-</v>
          </cell>
        </row>
        <row r="918">
          <cell r="N918" t="str">
            <v>-</v>
          </cell>
        </row>
        <row r="919">
          <cell r="N919" t="str">
            <v>-</v>
          </cell>
        </row>
        <row r="920">
          <cell r="N920" t="str">
            <v>-</v>
          </cell>
        </row>
        <row r="921">
          <cell r="N921" t="str">
            <v>-</v>
          </cell>
        </row>
        <row r="922">
          <cell r="N922" t="str">
            <v>-</v>
          </cell>
        </row>
        <row r="923">
          <cell r="N923" t="str">
            <v>-</v>
          </cell>
        </row>
        <row r="924">
          <cell r="N924" t="str">
            <v>-</v>
          </cell>
        </row>
        <row r="925">
          <cell r="N925" t="str">
            <v>-</v>
          </cell>
        </row>
        <row r="926">
          <cell r="N926" t="str">
            <v>-</v>
          </cell>
        </row>
        <row r="927">
          <cell r="N927" t="str">
            <v>-</v>
          </cell>
        </row>
        <row r="928">
          <cell r="N928" t="str">
            <v>-</v>
          </cell>
        </row>
        <row r="929">
          <cell r="N929" t="str">
            <v>-</v>
          </cell>
        </row>
        <row r="930">
          <cell r="N930" t="str">
            <v>-</v>
          </cell>
        </row>
        <row r="931">
          <cell r="N931" t="str">
            <v>-</v>
          </cell>
        </row>
        <row r="932">
          <cell r="N932" t="str">
            <v>-</v>
          </cell>
        </row>
        <row r="933">
          <cell r="N933" t="str">
            <v>-</v>
          </cell>
        </row>
        <row r="934">
          <cell r="N934" t="str">
            <v>-</v>
          </cell>
        </row>
        <row r="935">
          <cell r="N935" t="str">
            <v>-</v>
          </cell>
        </row>
        <row r="936">
          <cell r="N936" t="str">
            <v>-</v>
          </cell>
        </row>
        <row r="937">
          <cell r="N937" t="str">
            <v>-</v>
          </cell>
        </row>
        <row r="938">
          <cell r="N938" t="str">
            <v>-</v>
          </cell>
        </row>
        <row r="939">
          <cell r="N939" t="str">
            <v>-</v>
          </cell>
        </row>
        <row r="940">
          <cell r="N940" t="str">
            <v>-</v>
          </cell>
        </row>
        <row r="941">
          <cell r="N941" t="str">
            <v>-</v>
          </cell>
        </row>
        <row r="942">
          <cell r="N942" t="str">
            <v>-</v>
          </cell>
        </row>
        <row r="943">
          <cell r="N943" t="str">
            <v>-</v>
          </cell>
        </row>
        <row r="944">
          <cell r="N944" t="str">
            <v>-</v>
          </cell>
        </row>
        <row r="945">
          <cell r="N945" t="str">
            <v>-</v>
          </cell>
        </row>
        <row r="946">
          <cell r="N946" t="str">
            <v>-</v>
          </cell>
        </row>
        <row r="947">
          <cell r="N947" t="str">
            <v>-</v>
          </cell>
        </row>
        <row r="948">
          <cell r="N948" t="str">
            <v>-</v>
          </cell>
        </row>
        <row r="949">
          <cell r="N949" t="str">
            <v>-</v>
          </cell>
        </row>
        <row r="950">
          <cell r="N950" t="str">
            <v>-</v>
          </cell>
        </row>
        <row r="951">
          <cell r="N951" t="str">
            <v>-</v>
          </cell>
        </row>
        <row r="952">
          <cell r="N952" t="str">
            <v>-</v>
          </cell>
        </row>
        <row r="953">
          <cell r="N953" t="str">
            <v>-</v>
          </cell>
        </row>
        <row r="954">
          <cell r="N954" t="str">
            <v>-</v>
          </cell>
        </row>
        <row r="955">
          <cell r="N955" t="str">
            <v>-</v>
          </cell>
        </row>
        <row r="956">
          <cell r="N956" t="str">
            <v>-</v>
          </cell>
        </row>
        <row r="957">
          <cell r="N957" t="str">
            <v>-</v>
          </cell>
        </row>
        <row r="958">
          <cell r="N958" t="str">
            <v>-</v>
          </cell>
        </row>
        <row r="959">
          <cell r="N959" t="str">
            <v>-</v>
          </cell>
        </row>
        <row r="960">
          <cell r="N960" t="str">
            <v>-</v>
          </cell>
        </row>
        <row r="961">
          <cell r="N961" t="str">
            <v>-</v>
          </cell>
        </row>
        <row r="962">
          <cell r="N962" t="str">
            <v>-</v>
          </cell>
        </row>
        <row r="963">
          <cell r="N963" t="str">
            <v>-</v>
          </cell>
        </row>
        <row r="964">
          <cell r="N964" t="str">
            <v>-</v>
          </cell>
        </row>
        <row r="965">
          <cell r="N965" t="str">
            <v>-</v>
          </cell>
        </row>
        <row r="966">
          <cell r="N966" t="str">
            <v>-</v>
          </cell>
        </row>
        <row r="967">
          <cell r="N967" t="str">
            <v>-</v>
          </cell>
        </row>
        <row r="968">
          <cell r="N968" t="str">
            <v>-</v>
          </cell>
        </row>
        <row r="969">
          <cell r="N969" t="str">
            <v>-</v>
          </cell>
        </row>
        <row r="970">
          <cell r="N970" t="str">
            <v>-</v>
          </cell>
        </row>
        <row r="971">
          <cell r="N971" t="str">
            <v>-</v>
          </cell>
        </row>
        <row r="972">
          <cell r="N972" t="str">
            <v>-</v>
          </cell>
        </row>
        <row r="973">
          <cell r="N973" t="str">
            <v>-</v>
          </cell>
        </row>
        <row r="974">
          <cell r="N974" t="str">
            <v>-</v>
          </cell>
        </row>
        <row r="975">
          <cell r="N975" t="str">
            <v>-</v>
          </cell>
        </row>
        <row r="976">
          <cell r="N976" t="str">
            <v>-</v>
          </cell>
        </row>
        <row r="977">
          <cell r="N977" t="str">
            <v>-</v>
          </cell>
        </row>
        <row r="978">
          <cell r="N978" t="str">
            <v>-</v>
          </cell>
        </row>
        <row r="979">
          <cell r="N979" t="str">
            <v>-</v>
          </cell>
        </row>
        <row r="980">
          <cell r="N980" t="str">
            <v>-</v>
          </cell>
        </row>
        <row r="981">
          <cell r="N981" t="str">
            <v>-</v>
          </cell>
        </row>
        <row r="982">
          <cell r="N982" t="str">
            <v>-</v>
          </cell>
        </row>
        <row r="983">
          <cell r="N983" t="str">
            <v>-</v>
          </cell>
        </row>
        <row r="984">
          <cell r="N984" t="str">
            <v>-</v>
          </cell>
        </row>
        <row r="985">
          <cell r="N985" t="str">
            <v>-</v>
          </cell>
        </row>
        <row r="986">
          <cell r="N986" t="str">
            <v>-</v>
          </cell>
        </row>
        <row r="987">
          <cell r="N987" t="str">
            <v>-</v>
          </cell>
        </row>
        <row r="988">
          <cell r="N988" t="str">
            <v>-</v>
          </cell>
        </row>
        <row r="989">
          <cell r="N989" t="str">
            <v>-</v>
          </cell>
        </row>
        <row r="990">
          <cell r="N990" t="str">
            <v>-</v>
          </cell>
        </row>
        <row r="991">
          <cell r="N991" t="str">
            <v>-</v>
          </cell>
        </row>
        <row r="992">
          <cell r="N992" t="str">
            <v>-</v>
          </cell>
        </row>
        <row r="993">
          <cell r="N993" t="str">
            <v>-</v>
          </cell>
        </row>
        <row r="994">
          <cell r="N994" t="str">
            <v>-</v>
          </cell>
        </row>
        <row r="995">
          <cell r="N995" t="str">
            <v>-</v>
          </cell>
        </row>
        <row r="996">
          <cell r="N996" t="str">
            <v>-</v>
          </cell>
        </row>
        <row r="997">
          <cell r="N997" t="str">
            <v>-</v>
          </cell>
        </row>
        <row r="998">
          <cell r="N998" t="str">
            <v>-</v>
          </cell>
        </row>
        <row r="999">
          <cell r="N999" t="str">
            <v>-</v>
          </cell>
        </row>
        <row r="1000">
          <cell r="N1000" t="str">
            <v>-</v>
          </cell>
        </row>
        <row r="1001">
          <cell r="N1001" t="str">
            <v>-</v>
          </cell>
        </row>
        <row r="1002">
          <cell r="N1002" t="str">
            <v>-</v>
          </cell>
        </row>
        <row r="1003">
          <cell r="N1003" t="str">
            <v>-</v>
          </cell>
        </row>
        <row r="1004">
          <cell r="N1004" t="str">
            <v>-</v>
          </cell>
        </row>
        <row r="1005">
          <cell r="N1005" t="str">
            <v>-</v>
          </cell>
        </row>
        <row r="1006">
          <cell r="N1006" t="str">
            <v>-</v>
          </cell>
        </row>
        <row r="1007">
          <cell r="N1007" t="str">
            <v>-</v>
          </cell>
        </row>
        <row r="1008">
          <cell r="N1008" t="str">
            <v>-</v>
          </cell>
        </row>
        <row r="1009">
          <cell r="N1009" t="str">
            <v>-</v>
          </cell>
        </row>
        <row r="1010">
          <cell r="N1010" t="str">
            <v>-</v>
          </cell>
        </row>
        <row r="1011">
          <cell r="N1011" t="str">
            <v>-</v>
          </cell>
        </row>
        <row r="1012">
          <cell r="N1012" t="str">
            <v>-</v>
          </cell>
        </row>
        <row r="1013">
          <cell r="N1013" t="str">
            <v>-</v>
          </cell>
        </row>
        <row r="1014">
          <cell r="N1014" t="str">
            <v>-</v>
          </cell>
        </row>
        <row r="1015">
          <cell r="N1015" t="str">
            <v>-</v>
          </cell>
        </row>
        <row r="1016">
          <cell r="N1016" t="str">
            <v>-</v>
          </cell>
        </row>
        <row r="1017">
          <cell r="N1017" t="str">
            <v>-</v>
          </cell>
        </row>
        <row r="1018">
          <cell r="N1018" t="str">
            <v>-</v>
          </cell>
        </row>
        <row r="1019">
          <cell r="N1019" t="str">
            <v>-</v>
          </cell>
        </row>
        <row r="1020">
          <cell r="N1020" t="str">
            <v>-</v>
          </cell>
        </row>
        <row r="1021">
          <cell r="N1021" t="str">
            <v>-</v>
          </cell>
        </row>
        <row r="1022">
          <cell r="N1022" t="str">
            <v>-</v>
          </cell>
        </row>
        <row r="1023">
          <cell r="N1023" t="str">
            <v>-</v>
          </cell>
        </row>
        <row r="1024">
          <cell r="N1024" t="str">
            <v>-</v>
          </cell>
        </row>
        <row r="1025">
          <cell r="N1025" t="str">
            <v>-</v>
          </cell>
        </row>
        <row r="1026">
          <cell r="N1026" t="str">
            <v>-</v>
          </cell>
        </row>
        <row r="1027">
          <cell r="N1027" t="str">
            <v>-</v>
          </cell>
        </row>
        <row r="1028">
          <cell r="N1028" t="str">
            <v>-</v>
          </cell>
        </row>
        <row r="1029">
          <cell r="N1029" t="str">
            <v>-</v>
          </cell>
        </row>
        <row r="1030">
          <cell r="N1030" t="str">
            <v>-</v>
          </cell>
        </row>
        <row r="1031">
          <cell r="N1031" t="str">
            <v>-</v>
          </cell>
        </row>
        <row r="1032">
          <cell r="N1032" t="str">
            <v>-</v>
          </cell>
        </row>
        <row r="1033">
          <cell r="N1033" t="str">
            <v>-</v>
          </cell>
        </row>
        <row r="1034">
          <cell r="N1034" t="str">
            <v>-</v>
          </cell>
        </row>
        <row r="1035">
          <cell r="N1035" t="str">
            <v>-</v>
          </cell>
        </row>
        <row r="1036">
          <cell r="N1036" t="str">
            <v>-</v>
          </cell>
        </row>
        <row r="1037">
          <cell r="N1037" t="str">
            <v>-</v>
          </cell>
        </row>
        <row r="1038">
          <cell r="N1038" t="str">
            <v>-</v>
          </cell>
        </row>
        <row r="1039">
          <cell r="N1039" t="str">
            <v>-</v>
          </cell>
        </row>
        <row r="1040">
          <cell r="N1040" t="str">
            <v>-</v>
          </cell>
        </row>
        <row r="1041">
          <cell r="N1041" t="str">
            <v>-</v>
          </cell>
        </row>
        <row r="1042">
          <cell r="N1042" t="str">
            <v>-</v>
          </cell>
        </row>
        <row r="1043">
          <cell r="N1043" t="str">
            <v>-</v>
          </cell>
        </row>
        <row r="1044">
          <cell r="N1044" t="str">
            <v>-</v>
          </cell>
        </row>
        <row r="1045">
          <cell r="N1045" t="str">
            <v>-</v>
          </cell>
        </row>
        <row r="1046">
          <cell r="N1046" t="str">
            <v>-</v>
          </cell>
        </row>
        <row r="1047">
          <cell r="N1047" t="str">
            <v>-</v>
          </cell>
        </row>
        <row r="1048">
          <cell r="N1048" t="str">
            <v>-</v>
          </cell>
        </row>
        <row r="1049">
          <cell r="N1049" t="str">
            <v>-</v>
          </cell>
        </row>
        <row r="1050">
          <cell r="N1050" t="str">
            <v>-</v>
          </cell>
        </row>
        <row r="1051">
          <cell r="N1051" t="str">
            <v>-</v>
          </cell>
        </row>
        <row r="1052">
          <cell r="N1052" t="str">
            <v>-</v>
          </cell>
        </row>
        <row r="1053">
          <cell r="N1053" t="str">
            <v>-</v>
          </cell>
        </row>
        <row r="1054">
          <cell r="N1054" t="str">
            <v>-</v>
          </cell>
        </row>
        <row r="1055">
          <cell r="N1055" t="str">
            <v>-</v>
          </cell>
        </row>
        <row r="1056">
          <cell r="N1056" t="str">
            <v>-</v>
          </cell>
        </row>
        <row r="1057">
          <cell r="N1057" t="str">
            <v>-</v>
          </cell>
        </row>
        <row r="1058">
          <cell r="N1058" t="str">
            <v>-</v>
          </cell>
        </row>
        <row r="1059">
          <cell r="N1059" t="str">
            <v>-</v>
          </cell>
        </row>
        <row r="1060">
          <cell r="N1060" t="str">
            <v>-</v>
          </cell>
        </row>
        <row r="1061">
          <cell r="N1061" t="str">
            <v>-</v>
          </cell>
        </row>
        <row r="1062">
          <cell r="N1062" t="str">
            <v>-</v>
          </cell>
        </row>
        <row r="1063">
          <cell r="N1063" t="str">
            <v>-</v>
          </cell>
        </row>
        <row r="1064">
          <cell r="N1064" t="str">
            <v>-</v>
          </cell>
        </row>
        <row r="1065">
          <cell r="N1065" t="str">
            <v>-</v>
          </cell>
        </row>
        <row r="1066">
          <cell r="N1066" t="str">
            <v>-</v>
          </cell>
        </row>
        <row r="1067">
          <cell r="N1067" t="str">
            <v>-</v>
          </cell>
        </row>
        <row r="1068">
          <cell r="N1068" t="str">
            <v>-</v>
          </cell>
        </row>
        <row r="1069">
          <cell r="N1069" t="str">
            <v>-</v>
          </cell>
        </row>
        <row r="1070">
          <cell r="N1070" t="str">
            <v>-</v>
          </cell>
        </row>
        <row r="1071">
          <cell r="N1071" t="str">
            <v>-</v>
          </cell>
        </row>
        <row r="1072">
          <cell r="N1072" t="str">
            <v>-</v>
          </cell>
        </row>
        <row r="1073">
          <cell r="N1073" t="str">
            <v>-</v>
          </cell>
        </row>
        <row r="1074">
          <cell r="N1074" t="str">
            <v>-</v>
          </cell>
        </row>
        <row r="1075">
          <cell r="N1075" t="str">
            <v>-</v>
          </cell>
        </row>
        <row r="1076">
          <cell r="N1076" t="str">
            <v>-</v>
          </cell>
        </row>
        <row r="1077">
          <cell r="N1077" t="str">
            <v>-</v>
          </cell>
        </row>
        <row r="1078">
          <cell r="N1078" t="str">
            <v>-</v>
          </cell>
        </row>
        <row r="1079">
          <cell r="N1079" t="str">
            <v>-</v>
          </cell>
        </row>
        <row r="1080">
          <cell r="N1080" t="str">
            <v>-</v>
          </cell>
        </row>
        <row r="1081">
          <cell r="N1081" t="str">
            <v>-</v>
          </cell>
        </row>
        <row r="1082">
          <cell r="N1082" t="str">
            <v>-</v>
          </cell>
        </row>
        <row r="1083">
          <cell r="N1083" t="str">
            <v>-</v>
          </cell>
        </row>
        <row r="1084">
          <cell r="N1084" t="str">
            <v>-</v>
          </cell>
        </row>
        <row r="1085">
          <cell r="N1085" t="str">
            <v>-</v>
          </cell>
        </row>
        <row r="1086">
          <cell r="N1086" t="str">
            <v>-</v>
          </cell>
        </row>
        <row r="1087">
          <cell r="N1087" t="str">
            <v>-</v>
          </cell>
        </row>
        <row r="1088">
          <cell r="N1088" t="str">
            <v>-</v>
          </cell>
        </row>
        <row r="1089">
          <cell r="N1089" t="str">
            <v>-</v>
          </cell>
        </row>
        <row r="1090">
          <cell r="N1090" t="str">
            <v>-</v>
          </cell>
        </row>
        <row r="1091">
          <cell r="N1091" t="str">
            <v>-</v>
          </cell>
        </row>
        <row r="1092">
          <cell r="N1092" t="str">
            <v>-</v>
          </cell>
        </row>
        <row r="1093">
          <cell r="N1093" t="str">
            <v>-</v>
          </cell>
        </row>
        <row r="1094">
          <cell r="N1094" t="str">
            <v>-</v>
          </cell>
        </row>
        <row r="1095">
          <cell r="N1095" t="str">
            <v>-</v>
          </cell>
        </row>
        <row r="1096">
          <cell r="N1096" t="str">
            <v>-</v>
          </cell>
        </row>
        <row r="1097">
          <cell r="N1097" t="str">
            <v>-</v>
          </cell>
        </row>
        <row r="1098">
          <cell r="N1098" t="str">
            <v>-</v>
          </cell>
        </row>
        <row r="1099">
          <cell r="N1099" t="str">
            <v>-</v>
          </cell>
        </row>
        <row r="1100">
          <cell r="N1100" t="str">
            <v>-</v>
          </cell>
        </row>
        <row r="1101">
          <cell r="N1101" t="str">
            <v>-</v>
          </cell>
        </row>
        <row r="1102">
          <cell r="N1102" t="str">
            <v>-</v>
          </cell>
        </row>
        <row r="1103">
          <cell r="N1103" t="str">
            <v>-</v>
          </cell>
        </row>
        <row r="1104">
          <cell r="N1104" t="str">
            <v>-</v>
          </cell>
        </row>
        <row r="1105">
          <cell r="N1105" t="str">
            <v>-</v>
          </cell>
        </row>
        <row r="1106">
          <cell r="N1106" t="str">
            <v>-</v>
          </cell>
        </row>
        <row r="1107">
          <cell r="N1107" t="str">
            <v>-</v>
          </cell>
        </row>
        <row r="1108">
          <cell r="N1108" t="str">
            <v>-</v>
          </cell>
        </row>
        <row r="1109">
          <cell r="N1109" t="str">
            <v>-</v>
          </cell>
        </row>
        <row r="1110">
          <cell r="N1110" t="str">
            <v>-</v>
          </cell>
        </row>
        <row r="1111">
          <cell r="N1111" t="str">
            <v>-</v>
          </cell>
        </row>
        <row r="1112">
          <cell r="N1112" t="str">
            <v>-</v>
          </cell>
        </row>
        <row r="1113">
          <cell r="N1113" t="str">
            <v>-</v>
          </cell>
        </row>
        <row r="1114">
          <cell r="N1114" t="str">
            <v>-</v>
          </cell>
        </row>
        <row r="1115">
          <cell r="N1115" t="str">
            <v>-</v>
          </cell>
        </row>
        <row r="1116">
          <cell r="N1116" t="str">
            <v>-</v>
          </cell>
        </row>
        <row r="1117">
          <cell r="N1117" t="str">
            <v>-</v>
          </cell>
        </row>
        <row r="1118">
          <cell r="N1118" t="str">
            <v>-</v>
          </cell>
        </row>
        <row r="1119">
          <cell r="N1119" t="str">
            <v>-</v>
          </cell>
        </row>
        <row r="1120">
          <cell r="N1120" t="str">
            <v>-</v>
          </cell>
        </row>
        <row r="1121">
          <cell r="N1121" t="str">
            <v>-</v>
          </cell>
        </row>
        <row r="1122">
          <cell r="N1122" t="str">
            <v>-</v>
          </cell>
        </row>
        <row r="1123">
          <cell r="N1123" t="str">
            <v>-</v>
          </cell>
        </row>
        <row r="1124">
          <cell r="N1124" t="str">
            <v>-</v>
          </cell>
        </row>
        <row r="1125">
          <cell r="N1125" t="str">
            <v>-</v>
          </cell>
        </row>
        <row r="1126">
          <cell r="N1126" t="str">
            <v>-</v>
          </cell>
        </row>
        <row r="1127">
          <cell r="N1127" t="str">
            <v>-</v>
          </cell>
        </row>
        <row r="1128">
          <cell r="N1128" t="str">
            <v>-</v>
          </cell>
        </row>
        <row r="1129">
          <cell r="N1129" t="str">
            <v>-</v>
          </cell>
        </row>
        <row r="1130">
          <cell r="N1130" t="str">
            <v>-</v>
          </cell>
        </row>
        <row r="1131">
          <cell r="N1131" t="str">
            <v>-</v>
          </cell>
        </row>
        <row r="1132">
          <cell r="N1132" t="str">
            <v>-</v>
          </cell>
        </row>
        <row r="1133">
          <cell r="N1133" t="str">
            <v>-</v>
          </cell>
        </row>
        <row r="1134">
          <cell r="N1134" t="str">
            <v>-</v>
          </cell>
        </row>
        <row r="1135">
          <cell r="N1135" t="str">
            <v>-</v>
          </cell>
        </row>
        <row r="1136">
          <cell r="N1136" t="str">
            <v>-</v>
          </cell>
        </row>
        <row r="1137">
          <cell r="N1137" t="str">
            <v>-</v>
          </cell>
        </row>
        <row r="1138">
          <cell r="N1138" t="str">
            <v>-</v>
          </cell>
        </row>
        <row r="1139">
          <cell r="N1139" t="str">
            <v>-</v>
          </cell>
        </row>
        <row r="1140">
          <cell r="N1140" t="str">
            <v>-</v>
          </cell>
        </row>
        <row r="1141">
          <cell r="N1141" t="str">
            <v>-</v>
          </cell>
        </row>
        <row r="1142">
          <cell r="N1142" t="str">
            <v>-</v>
          </cell>
        </row>
        <row r="1143">
          <cell r="N1143" t="str">
            <v>-</v>
          </cell>
        </row>
        <row r="1144">
          <cell r="N1144" t="str">
            <v>-</v>
          </cell>
        </row>
        <row r="1145">
          <cell r="N1145" t="str">
            <v>-</v>
          </cell>
        </row>
        <row r="1146">
          <cell r="N1146" t="str">
            <v>-</v>
          </cell>
        </row>
        <row r="1147">
          <cell r="N1147" t="str">
            <v>-</v>
          </cell>
        </row>
        <row r="1148">
          <cell r="N1148" t="str">
            <v>-</v>
          </cell>
        </row>
        <row r="1149">
          <cell r="N1149" t="str">
            <v>-</v>
          </cell>
        </row>
        <row r="1150">
          <cell r="N1150" t="str">
            <v>-</v>
          </cell>
        </row>
        <row r="1151">
          <cell r="N1151" t="str">
            <v>-</v>
          </cell>
        </row>
        <row r="1152">
          <cell r="N1152" t="str">
            <v>-</v>
          </cell>
        </row>
        <row r="1153">
          <cell r="N1153" t="str">
            <v>-</v>
          </cell>
        </row>
        <row r="1154">
          <cell r="N1154" t="str">
            <v>-</v>
          </cell>
        </row>
        <row r="1155">
          <cell r="N1155" t="str">
            <v>-</v>
          </cell>
        </row>
        <row r="1156">
          <cell r="N1156" t="str">
            <v>-</v>
          </cell>
        </row>
        <row r="1157">
          <cell r="N1157" t="str">
            <v>-</v>
          </cell>
        </row>
        <row r="1158">
          <cell r="N1158" t="str">
            <v>-</v>
          </cell>
        </row>
        <row r="1159">
          <cell r="N1159" t="str">
            <v>-</v>
          </cell>
        </row>
        <row r="1160">
          <cell r="N1160" t="str">
            <v>-</v>
          </cell>
        </row>
        <row r="1161">
          <cell r="N1161" t="str">
            <v>-</v>
          </cell>
        </row>
        <row r="1162">
          <cell r="N1162" t="str">
            <v>-</v>
          </cell>
        </row>
        <row r="1163">
          <cell r="N1163" t="str">
            <v>-</v>
          </cell>
        </row>
        <row r="1164">
          <cell r="N1164" t="str">
            <v>-</v>
          </cell>
        </row>
        <row r="1165">
          <cell r="N1165" t="str">
            <v>-</v>
          </cell>
        </row>
        <row r="1166">
          <cell r="N1166" t="str">
            <v>-</v>
          </cell>
        </row>
        <row r="1167">
          <cell r="N1167" t="str">
            <v>-</v>
          </cell>
        </row>
        <row r="1168">
          <cell r="N1168" t="str">
            <v>-</v>
          </cell>
        </row>
        <row r="1169">
          <cell r="N1169" t="str">
            <v>-</v>
          </cell>
        </row>
        <row r="1170">
          <cell r="N1170" t="str">
            <v>-</v>
          </cell>
        </row>
        <row r="1171">
          <cell r="N1171" t="str">
            <v>-</v>
          </cell>
        </row>
        <row r="1172">
          <cell r="N1172" t="str">
            <v>-</v>
          </cell>
        </row>
        <row r="1173">
          <cell r="N1173" t="str">
            <v>-</v>
          </cell>
        </row>
        <row r="1174">
          <cell r="N1174" t="str">
            <v>-</v>
          </cell>
        </row>
        <row r="1175">
          <cell r="N1175" t="str">
            <v>-</v>
          </cell>
        </row>
        <row r="1176">
          <cell r="N1176" t="str">
            <v>-</v>
          </cell>
        </row>
        <row r="1177">
          <cell r="N1177" t="str">
            <v>-</v>
          </cell>
        </row>
        <row r="1178">
          <cell r="N1178" t="str">
            <v>-</v>
          </cell>
        </row>
        <row r="1179">
          <cell r="N1179" t="str">
            <v>-</v>
          </cell>
        </row>
        <row r="1180">
          <cell r="N1180" t="str">
            <v>-</v>
          </cell>
        </row>
        <row r="1181">
          <cell r="N1181" t="str">
            <v>-</v>
          </cell>
        </row>
        <row r="1182">
          <cell r="N1182" t="str">
            <v>-</v>
          </cell>
        </row>
        <row r="1183">
          <cell r="N1183" t="str">
            <v>-</v>
          </cell>
        </row>
        <row r="1184">
          <cell r="N1184" t="str">
            <v>-</v>
          </cell>
        </row>
        <row r="1185">
          <cell r="N1185" t="str">
            <v>-</v>
          </cell>
        </row>
        <row r="1186">
          <cell r="N1186" t="str">
            <v>-</v>
          </cell>
        </row>
        <row r="1187">
          <cell r="N1187" t="str">
            <v>-</v>
          </cell>
        </row>
        <row r="1188">
          <cell r="N1188" t="str">
            <v>-</v>
          </cell>
        </row>
        <row r="1189">
          <cell r="N1189" t="str">
            <v>-</v>
          </cell>
        </row>
        <row r="1190">
          <cell r="N1190" t="str">
            <v>-</v>
          </cell>
        </row>
        <row r="1191">
          <cell r="N1191" t="str">
            <v>-</v>
          </cell>
        </row>
        <row r="1192">
          <cell r="N1192" t="str">
            <v>-</v>
          </cell>
        </row>
        <row r="1193">
          <cell r="N1193" t="str">
            <v>-</v>
          </cell>
        </row>
        <row r="1194">
          <cell r="N1194" t="str">
            <v>-</v>
          </cell>
        </row>
        <row r="1195">
          <cell r="N1195" t="str">
            <v>-</v>
          </cell>
        </row>
        <row r="1196">
          <cell r="N1196" t="str">
            <v>-</v>
          </cell>
        </row>
        <row r="1197">
          <cell r="N1197" t="str">
            <v>-</v>
          </cell>
        </row>
        <row r="1198">
          <cell r="N1198" t="str">
            <v>-</v>
          </cell>
        </row>
        <row r="1199">
          <cell r="N1199" t="str">
            <v>-</v>
          </cell>
        </row>
        <row r="1200">
          <cell r="N1200" t="str">
            <v>-</v>
          </cell>
        </row>
        <row r="1201">
          <cell r="N1201" t="str">
            <v>-</v>
          </cell>
        </row>
        <row r="1202">
          <cell r="N1202" t="str">
            <v>-</v>
          </cell>
        </row>
        <row r="1203">
          <cell r="N1203" t="str">
            <v>-</v>
          </cell>
        </row>
        <row r="1204">
          <cell r="N1204" t="str">
            <v>-</v>
          </cell>
        </row>
        <row r="1205">
          <cell r="N1205" t="str">
            <v>-</v>
          </cell>
        </row>
        <row r="1206">
          <cell r="N1206" t="str">
            <v>-</v>
          </cell>
        </row>
        <row r="1207">
          <cell r="N1207" t="str">
            <v>-</v>
          </cell>
        </row>
        <row r="1208">
          <cell r="N1208" t="str">
            <v>-</v>
          </cell>
        </row>
        <row r="1209">
          <cell r="N1209" t="str">
            <v>-</v>
          </cell>
        </row>
        <row r="1210">
          <cell r="N1210" t="str">
            <v>-</v>
          </cell>
        </row>
        <row r="1211">
          <cell r="N1211" t="str">
            <v>-</v>
          </cell>
        </row>
        <row r="1212">
          <cell r="N1212" t="str">
            <v>-</v>
          </cell>
        </row>
        <row r="1213">
          <cell r="N1213" t="str">
            <v>-</v>
          </cell>
        </row>
        <row r="1214">
          <cell r="N1214" t="str">
            <v>-</v>
          </cell>
        </row>
        <row r="1215">
          <cell r="N1215" t="str">
            <v>-</v>
          </cell>
        </row>
        <row r="1216">
          <cell r="N1216" t="str">
            <v>-</v>
          </cell>
        </row>
        <row r="1217">
          <cell r="N1217" t="str">
            <v>-</v>
          </cell>
        </row>
        <row r="1218">
          <cell r="N1218" t="str">
            <v>-</v>
          </cell>
        </row>
        <row r="1219">
          <cell r="N1219" t="str">
            <v>-</v>
          </cell>
        </row>
        <row r="1220">
          <cell r="N1220" t="str">
            <v>-</v>
          </cell>
        </row>
        <row r="1221">
          <cell r="N1221" t="str">
            <v>-</v>
          </cell>
        </row>
        <row r="1222">
          <cell r="N1222" t="str">
            <v>-</v>
          </cell>
        </row>
        <row r="1223">
          <cell r="N1223" t="str">
            <v>-</v>
          </cell>
        </row>
        <row r="1224">
          <cell r="N1224" t="str">
            <v>-</v>
          </cell>
        </row>
        <row r="1225">
          <cell r="N1225" t="str">
            <v>-</v>
          </cell>
        </row>
        <row r="1226">
          <cell r="N1226" t="str">
            <v>-</v>
          </cell>
        </row>
        <row r="1227">
          <cell r="N1227" t="str">
            <v>-</v>
          </cell>
        </row>
        <row r="1228">
          <cell r="N1228" t="str">
            <v>-</v>
          </cell>
        </row>
        <row r="1229">
          <cell r="N1229" t="str">
            <v>-</v>
          </cell>
        </row>
        <row r="1230">
          <cell r="N1230" t="str">
            <v>-</v>
          </cell>
        </row>
        <row r="1231">
          <cell r="N1231" t="str">
            <v>-</v>
          </cell>
        </row>
        <row r="1232">
          <cell r="N1232" t="str">
            <v>-</v>
          </cell>
        </row>
        <row r="1233">
          <cell r="N1233" t="str">
            <v>-</v>
          </cell>
        </row>
        <row r="1234">
          <cell r="N1234" t="str">
            <v>-</v>
          </cell>
        </row>
        <row r="1235">
          <cell r="N1235" t="str">
            <v>-</v>
          </cell>
        </row>
        <row r="1236">
          <cell r="N1236" t="str">
            <v>-</v>
          </cell>
        </row>
        <row r="1237">
          <cell r="N1237" t="str">
            <v>-</v>
          </cell>
        </row>
        <row r="1238">
          <cell r="N1238" t="str">
            <v>-</v>
          </cell>
        </row>
        <row r="1239">
          <cell r="N1239" t="str">
            <v>-</v>
          </cell>
        </row>
        <row r="1240">
          <cell r="N1240" t="str">
            <v>-</v>
          </cell>
        </row>
        <row r="1241">
          <cell r="N1241" t="str">
            <v>-</v>
          </cell>
        </row>
        <row r="1242">
          <cell r="N1242" t="str">
            <v>-</v>
          </cell>
        </row>
        <row r="1243">
          <cell r="N1243" t="str">
            <v>-</v>
          </cell>
        </row>
        <row r="1244">
          <cell r="N1244" t="str">
            <v>-</v>
          </cell>
        </row>
        <row r="1245">
          <cell r="N1245" t="str">
            <v>-</v>
          </cell>
        </row>
        <row r="1246">
          <cell r="N1246" t="str">
            <v>-</v>
          </cell>
        </row>
        <row r="1247">
          <cell r="N1247" t="str">
            <v>-</v>
          </cell>
        </row>
        <row r="1248">
          <cell r="N1248" t="str">
            <v>-</v>
          </cell>
        </row>
        <row r="1249">
          <cell r="N1249" t="str">
            <v>-</v>
          </cell>
        </row>
        <row r="1250">
          <cell r="N1250" t="str">
            <v>-</v>
          </cell>
        </row>
        <row r="1251">
          <cell r="N1251" t="str">
            <v>-</v>
          </cell>
        </row>
        <row r="1252">
          <cell r="N1252" t="str">
            <v>-</v>
          </cell>
        </row>
        <row r="1253">
          <cell r="N1253" t="str">
            <v>-</v>
          </cell>
        </row>
        <row r="1254">
          <cell r="N1254" t="str">
            <v>-</v>
          </cell>
        </row>
        <row r="1255">
          <cell r="N1255" t="str">
            <v>-</v>
          </cell>
        </row>
        <row r="1256">
          <cell r="N1256" t="str">
            <v>-</v>
          </cell>
        </row>
        <row r="1257">
          <cell r="N1257" t="str">
            <v>-</v>
          </cell>
        </row>
        <row r="1258">
          <cell r="N1258" t="str">
            <v>-</v>
          </cell>
        </row>
        <row r="1259">
          <cell r="N1259" t="str">
            <v>-</v>
          </cell>
        </row>
        <row r="1260">
          <cell r="N1260" t="str">
            <v>-</v>
          </cell>
        </row>
        <row r="1261">
          <cell r="N1261" t="str">
            <v>-</v>
          </cell>
        </row>
        <row r="1262">
          <cell r="N1262" t="str">
            <v>-</v>
          </cell>
        </row>
        <row r="1263">
          <cell r="N1263" t="str">
            <v>-</v>
          </cell>
        </row>
        <row r="1264">
          <cell r="N1264" t="str">
            <v>-</v>
          </cell>
        </row>
        <row r="1265">
          <cell r="N1265" t="str">
            <v>-</v>
          </cell>
        </row>
        <row r="1266">
          <cell r="N1266" t="str">
            <v>-</v>
          </cell>
        </row>
        <row r="1267">
          <cell r="N1267" t="str">
            <v>-</v>
          </cell>
        </row>
        <row r="1268">
          <cell r="N1268" t="str">
            <v>-</v>
          </cell>
        </row>
        <row r="1269">
          <cell r="N1269" t="str">
            <v>-</v>
          </cell>
        </row>
        <row r="1270">
          <cell r="N1270" t="str">
            <v>-</v>
          </cell>
        </row>
        <row r="1271">
          <cell r="N1271" t="str">
            <v>-</v>
          </cell>
        </row>
        <row r="1272">
          <cell r="N1272" t="str">
            <v>-</v>
          </cell>
        </row>
        <row r="1273">
          <cell r="N1273" t="str">
            <v>-</v>
          </cell>
        </row>
        <row r="1274">
          <cell r="N1274" t="str">
            <v>-</v>
          </cell>
        </row>
        <row r="1275">
          <cell r="N1275" t="str">
            <v>-</v>
          </cell>
        </row>
        <row r="1276">
          <cell r="N1276" t="str">
            <v>-</v>
          </cell>
        </row>
        <row r="1277">
          <cell r="N1277" t="str">
            <v>-</v>
          </cell>
        </row>
        <row r="1278">
          <cell r="N1278" t="str">
            <v>-</v>
          </cell>
        </row>
        <row r="1279">
          <cell r="N1279" t="str">
            <v>-</v>
          </cell>
        </row>
        <row r="1280">
          <cell r="N1280" t="str">
            <v>-</v>
          </cell>
        </row>
        <row r="1281">
          <cell r="N1281" t="str">
            <v>-</v>
          </cell>
        </row>
        <row r="1282">
          <cell r="N1282" t="str">
            <v>-</v>
          </cell>
        </row>
        <row r="1283">
          <cell r="N1283" t="str">
            <v>-</v>
          </cell>
        </row>
        <row r="1284">
          <cell r="N1284" t="str">
            <v>-</v>
          </cell>
        </row>
        <row r="1285">
          <cell r="N1285" t="str">
            <v>-</v>
          </cell>
        </row>
        <row r="1286">
          <cell r="N1286" t="str">
            <v>-</v>
          </cell>
        </row>
        <row r="1287">
          <cell r="N1287" t="str">
            <v>-</v>
          </cell>
        </row>
        <row r="1288">
          <cell r="N1288" t="str">
            <v>-</v>
          </cell>
        </row>
        <row r="1289">
          <cell r="N1289" t="str">
            <v>-</v>
          </cell>
        </row>
        <row r="1290">
          <cell r="N1290" t="str">
            <v>-</v>
          </cell>
        </row>
        <row r="1291">
          <cell r="N1291" t="str">
            <v>-</v>
          </cell>
        </row>
        <row r="1292">
          <cell r="N1292" t="str">
            <v>-</v>
          </cell>
        </row>
        <row r="1293">
          <cell r="N1293" t="str">
            <v>-</v>
          </cell>
        </row>
        <row r="1294">
          <cell r="N1294" t="str">
            <v>-</v>
          </cell>
        </row>
        <row r="1295">
          <cell r="N1295" t="str">
            <v>-</v>
          </cell>
        </row>
        <row r="1296">
          <cell r="N1296" t="str">
            <v>-</v>
          </cell>
        </row>
        <row r="1297">
          <cell r="N1297" t="str">
            <v>-</v>
          </cell>
        </row>
        <row r="1298">
          <cell r="N1298" t="str">
            <v>-</v>
          </cell>
        </row>
        <row r="1299">
          <cell r="N1299" t="str">
            <v>-</v>
          </cell>
        </row>
        <row r="1300">
          <cell r="N1300" t="str">
            <v>-</v>
          </cell>
        </row>
        <row r="1301">
          <cell r="N1301" t="str">
            <v>-</v>
          </cell>
        </row>
        <row r="1302">
          <cell r="N1302" t="str">
            <v>-</v>
          </cell>
        </row>
        <row r="1303">
          <cell r="N1303" t="str">
            <v>-</v>
          </cell>
        </row>
        <row r="1304">
          <cell r="N1304" t="str">
            <v>-</v>
          </cell>
        </row>
        <row r="1305">
          <cell r="N1305" t="str">
            <v>-</v>
          </cell>
        </row>
        <row r="1306">
          <cell r="N1306" t="str">
            <v>-</v>
          </cell>
        </row>
        <row r="1307">
          <cell r="N1307" t="str">
            <v>-</v>
          </cell>
        </row>
        <row r="1308">
          <cell r="N1308" t="str">
            <v>-</v>
          </cell>
        </row>
        <row r="1309">
          <cell r="N1309" t="str">
            <v>-</v>
          </cell>
        </row>
        <row r="1310">
          <cell r="N1310" t="str">
            <v>-</v>
          </cell>
        </row>
        <row r="1311">
          <cell r="N1311" t="str">
            <v>-</v>
          </cell>
        </row>
        <row r="1312">
          <cell r="N1312" t="str">
            <v>-</v>
          </cell>
        </row>
        <row r="1313">
          <cell r="N1313" t="str">
            <v>-</v>
          </cell>
        </row>
        <row r="1314">
          <cell r="N1314" t="str">
            <v>-</v>
          </cell>
        </row>
        <row r="1315">
          <cell r="N1315" t="str">
            <v>-</v>
          </cell>
        </row>
        <row r="1316">
          <cell r="N1316" t="str">
            <v>-</v>
          </cell>
        </row>
        <row r="1317">
          <cell r="N1317" t="str">
            <v>-</v>
          </cell>
        </row>
        <row r="1318">
          <cell r="N1318" t="str">
            <v>-</v>
          </cell>
        </row>
        <row r="1319">
          <cell r="N1319" t="str">
            <v>-</v>
          </cell>
        </row>
        <row r="1320">
          <cell r="N1320" t="str">
            <v>-</v>
          </cell>
        </row>
        <row r="1321">
          <cell r="N1321" t="str">
            <v>-</v>
          </cell>
        </row>
        <row r="1322">
          <cell r="N1322" t="str">
            <v>-</v>
          </cell>
        </row>
        <row r="1323">
          <cell r="N1323" t="str">
            <v>-</v>
          </cell>
        </row>
        <row r="1324">
          <cell r="N1324" t="str">
            <v>-</v>
          </cell>
        </row>
        <row r="1325">
          <cell r="N1325" t="str">
            <v>-</v>
          </cell>
        </row>
        <row r="1326">
          <cell r="N1326" t="str">
            <v>-</v>
          </cell>
        </row>
        <row r="1327">
          <cell r="N1327" t="str">
            <v>-</v>
          </cell>
        </row>
        <row r="1328">
          <cell r="N1328" t="str">
            <v>-</v>
          </cell>
        </row>
        <row r="1329">
          <cell r="N1329" t="str">
            <v>-</v>
          </cell>
        </row>
        <row r="1330">
          <cell r="N1330" t="str">
            <v>-</v>
          </cell>
        </row>
        <row r="1331">
          <cell r="N1331" t="str">
            <v>-</v>
          </cell>
        </row>
        <row r="1332">
          <cell r="N1332" t="str">
            <v>-</v>
          </cell>
        </row>
        <row r="1333">
          <cell r="N1333" t="str">
            <v>-</v>
          </cell>
        </row>
        <row r="1334">
          <cell r="N1334" t="str">
            <v>-</v>
          </cell>
        </row>
        <row r="1335">
          <cell r="N1335" t="str">
            <v>-</v>
          </cell>
        </row>
        <row r="1336">
          <cell r="N1336" t="str">
            <v>-</v>
          </cell>
        </row>
        <row r="1337">
          <cell r="N1337" t="str">
            <v>-</v>
          </cell>
        </row>
        <row r="1338">
          <cell r="N1338" t="str">
            <v>-</v>
          </cell>
        </row>
        <row r="1339">
          <cell r="N1339" t="str">
            <v>-</v>
          </cell>
        </row>
        <row r="1340">
          <cell r="N1340" t="str">
            <v>-</v>
          </cell>
        </row>
        <row r="1341">
          <cell r="N1341" t="str">
            <v>-</v>
          </cell>
        </row>
        <row r="1342">
          <cell r="N1342" t="str">
            <v>-</v>
          </cell>
        </row>
        <row r="1343">
          <cell r="N1343" t="str">
            <v>-</v>
          </cell>
        </row>
        <row r="1344">
          <cell r="N1344" t="str">
            <v>-</v>
          </cell>
        </row>
        <row r="1345">
          <cell r="N1345" t="str">
            <v>-</v>
          </cell>
        </row>
        <row r="1346">
          <cell r="N1346" t="str">
            <v>-</v>
          </cell>
        </row>
        <row r="1347">
          <cell r="N1347" t="str">
            <v>-</v>
          </cell>
        </row>
        <row r="1348">
          <cell r="N1348" t="str">
            <v>-</v>
          </cell>
        </row>
        <row r="1349">
          <cell r="N1349" t="str">
            <v>-</v>
          </cell>
        </row>
        <row r="1350">
          <cell r="N1350" t="str">
            <v>-</v>
          </cell>
        </row>
        <row r="1351">
          <cell r="N1351" t="str">
            <v>-</v>
          </cell>
        </row>
        <row r="1352">
          <cell r="N1352" t="str">
            <v>-</v>
          </cell>
        </row>
        <row r="1353">
          <cell r="N1353" t="str">
            <v>-</v>
          </cell>
        </row>
        <row r="1354">
          <cell r="N1354" t="str">
            <v>-</v>
          </cell>
        </row>
        <row r="1355">
          <cell r="N1355" t="str">
            <v>-</v>
          </cell>
        </row>
        <row r="1356">
          <cell r="N1356" t="str">
            <v>-</v>
          </cell>
        </row>
        <row r="1357">
          <cell r="N1357" t="str">
            <v>-</v>
          </cell>
        </row>
        <row r="1358">
          <cell r="N1358" t="str">
            <v>-</v>
          </cell>
        </row>
        <row r="1359">
          <cell r="N1359" t="str">
            <v>-</v>
          </cell>
        </row>
        <row r="1360">
          <cell r="N1360" t="str">
            <v>-</v>
          </cell>
        </row>
        <row r="1361">
          <cell r="N1361" t="str">
            <v>-</v>
          </cell>
        </row>
        <row r="1362">
          <cell r="N1362" t="str">
            <v>-</v>
          </cell>
        </row>
        <row r="1363">
          <cell r="N1363" t="str">
            <v>-</v>
          </cell>
        </row>
        <row r="1364">
          <cell r="N1364" t="str">
            <v>-</v>
          </cell>
        </row>
        <row r="1365">
          <cell r="N1365" t="str">
            <v>-</v>
          </cell>
        </row>
        <row r="1366">
          <cell r="N1366" t="str">
            <v>-</v>
          </cell>
        </row>
        <row r="1367">
          <cell r="N1367" t="str">
            <v>-</v>
          </cell>
        </row>
        <row r="1368">
          <cell r="N1368" t="str">
            <v>-</v>
          </cell>
        </row>
        <row r="1369">
          <cell r="N1369" t="str">
            <v>-</v>
          </cell>
        </row>
        <row r="1370">
          <cell r="N1370" t="str">
            <v>-</v>
          </cell>
        </row>
        <row r="1371">
          <cell r="N1371" t="str">
            <v>-</v>
          </cell>
        </row>
        <row r="1372">
          <cell r="N1372" t="str">
            <v>-</v>
          </cell>
        </row>
        <row r="1373">
          <cell r="N1373" t="str">
            <v>-</v>
          </cell>
        </row>
        <row r="1374">
          <cell r="N1374" t="str">
            <v>-</v>
          </cell>
        </row>
        <row r="1375">
          <cell r="N1375" t="str">
            <v>-</v>
          </cell>
        </row>
        <row r="1376">
          <cell r="N1376" t="str">
            <v>-</v>
          </cell>
        </row>
        <row r="1377">
          <cell r="N1377" t="str">
            <v>-</v>
          </cell>
        </row>
        <row r="1378">
          <cell r="N1378" t="str">
            <v>-</v>
          </cell>
        </row>
        <row r="1379">
          <cell r="N1379" t="str">
            <v>-</v>
          </cell>
        </row>
        <row r="1380">
          <cell r="N1380" t="str">
            <v>-</v>
          </cell>
        </row>
        <row r="1381">
          <cell r="N1381" t="str">
            <v>-</v>
          </cell>
        </row>
        <row r="1382">
          <cell r="N1382" t="str">
            <v>-</v>
          </cell>
        </row>
        <row r="1383">
          <cell r="N1383" t="str">
            <v>-</v>
          </cell>
        </row>
        <row r="1384">
          <cell r="N1384" t="str">
            <v>-</v>
          </cell>
        </row>
        <row r="1385">
          <cell r="N1385" t="str">
            <v>-</v>
          </cell>
        </row>
        <row r="1386">
          <cell r="N1386" t="str">
            <v>-</v>
          </cell>
        </row>
        <row r="1387">
          <cell r="N1387" t="str">
            <v>-</v>
          </cell>
        </row>
        <row r="1388">
          <cell r="N1388" t="str">
            <v>-</v>
          </cell>
        </row>
        <row r="1389">
          <cell r="N1389" t="str">
            <v>-</v>
          </cell>
        </row>
        <row r="1390">
          <cell r="N1390" t="str">
            <v>-</v>
          </cell>
        </row>
        <row r="1391">
          <cell r="N1391" t="str">
            <v>-</v>
          </cell>
        </row>
        <row r="1392">
          <cell r="N1392" t="str">
            <v>-</v>
          </cell>
        </row>
        <row r="1393">
          <cell r="N1393" t="str">
            <v>-</v>
          </cell>
        </row>
        <row r="1394">
          <cell r="N1394" t="str">
            <v>-</v>
          </cell>
        </row>
        <row r="1395">
          <cell r="N1395" t="str">
            <v>-</v>
          </cell>
        </row>
        <row r="1396">
          <cell r="N1396" t="str">
            <v>-</v>
          </cell>
        </row>
        <row r="1397">
          <cell r="N1397" t="str">
            <v>-</v>
          </cell>
        </row>
        <row r="1398">
          <cell r="N1398" t="str">
            <v>-</v>
          </cell>
        </row>
        <row r="1399">
          <cell r="N1399" t="str">
            <v>-</v>
          </cell>
        </row>
        <row r="1400">
          <cell r="N1400" t="str">
            <v>-</v>
          </cell>
        </row>
        <row r="1401">
          <cell r="N1401" t="str">
            <v>-</v>
          </cell>
        </row>
        <row r="1402">
          <cell r="N1402" t="str">
            <v>-</v>
          </cell>
        </row>
        <row r="1403">
          <cell r="N1403" t="str">
            <v>-</v>
          </cell>
        </row>
        <row r="1404">
          <cell r="N1404" t="str">
            <v>-</v>
          </cell>
        </row>
        <row r="1405">
          <cell r="N1405" t="str">
            <v>-</v>
          </cell>
        </row>
        <row r="1406">
          <cell r="N1406" t="str">
            <v>-</v>
          </cell>
        </row>
        <row r="1407">
          <cell r="N1407" t="str">
            <v>-</v>
          </cell>
        </row>
        <row r="1408">
          <cell r="N1408" t="str">
            <v>-</v>
          </cell>
        </row>
        <row r="1409">
          <cell r="N1409" t="str">
            <v>-</v>
          </cell>
        </row>
        <row r="1410">
          <cell r="N1410" t="str">
            <v>-</v>
          </cell>
        </row>
        <row r="1411">
          <cell r="N1411" t="str">
            <v>-</v>
          </cell>
        </row>
        <row r="1412">
          <cell r="N1412" t="str">
            <v>-</v>
          </cell>
        </row>
        <row r="1413">
          <cell r="N1413" t="str">
            <v>-</v>
          </cell>
        </row>
        <row r="1414">
          <cell r="N1414" t="str">
            <v>-</v>
          </cell>
        </row>
        <row r="1415">
          <cell r="N1415" t="str">
            <v>-</v>
          </cell>
        </row>
        <row r="1416">
          <cell r="N1416" t="str">
            <v>-</v>
          </cell>
        </row>
        <row r="1417">
          <cell r="N1417" t="str">
            <v>-</v>
          </cell>
        </row>
        <row r="1418">
          <cell r="N1418" t="str">
            <v>-</v>
          </cell>
        </row>
        <row r="1419">
          <cell r="N1419" t="str">
            <v>-</v>
          </cell>
        </row>
        <row r="1420">
          <cell r="N1420" t="str">
            <v>-</v>
          </cell>
        </row>
        <row r="1421">
          <cell r="N1421" t="str">
            <v>-</v>
          </cell>
        </row>
        <row r="1422">
          <cell r="N1422" t="str">
            <v>-</v>
          </cell>
        </row>
        <row r="1423">
          <cell r="N1423" t="str">
            <v>-</v>
          </cell>
        </row>
        <row r="1424">
          <cell r="N1424" t="str">
            <v>-</v>
          </cell>
        </row>
        <row r="1425">
          <cell r="N1425" t="str">
            <v>-</v>
          </cell>
        </row>
        <row r="1426">
          <cell r="N1426" t="str">
            <v>-</v>
          </cell>
        </row>
        <row r="1427">
          <cell r="N1427" t="str">
            <v>-</v>
          </cell>
        </row>
        <row r="1428">
          <cell r="N1428" t="str">
            <v>-</v>
          </cell>
        </row>
        <row r="1429">
          <cell r="N1429" t="str">
            <v>-</v>
          </cell>
        </row>
        <row r="1430">
          <cell r="N1430" t="str">
            <v>-</v>
          </cell>
        </row>
        <row r="1431">
          <cell r="N1431" t="str">
            <v>-</v>
          </cell>
        </row>
        <row r="1432">
          <cell r="N1432" t="str">
            <v>-</v>
          </cell>
        </row>
        <row r="1433">
          <cell r="N1433" t="str">
            <v>-</v>
          </cell>
        </row>
        <row r="1434">
          <cell r="N1434" t="str">
            <v>-</v>
          </cell>
        </row>
        <row r="1435">
          <cell r="N1435" t="str">
            <v>-</v>
          </cell>
        </row>
        <row r="1436">
          <cell r="N1436" t="str">
            <v>-</v>
          </cell>
        </row>
        <row r="1437">
          <cell r="N1437" t="str">
            <v>-</v>
          </cell>
        </row>
        <row r="1438">
          <cell r="N1438" t="str">
            <v>-</v>
          </cell>
        </row>
        <row r="1439">
          <cell r="N1439" t="str">
            <v>-</v>
          </cell>
        </row>
        <row r="1440">
          <cell r="N1440" t="str">
            <v>-</v>
          </cell>
        </row>
        <row r="1441">
          <cell r="N1441" t="str">
            <v>-</v>
          </cell>
        </row>
        <row r="1442">
          <cell r="N1442" t="str">
            <v>-</v>
          </cell>
        </row>
        <row r="1443">
          <cell r="N1443" t="str">
            <v>-</v>
          </cell>
        </row>
        <row r="1444">
          <cell r="N1444" t="str">
            <v>-</v>
          </cell>
        </row>
        <row r="1445">
          <cell r="N1445" t="str">
            <v>-</v>
          </cell>
        </row>
        <row r="1446">
          <cell r="N1446" t="str">
            <v>-</v>
          </cell>
        </row>
        <row r="1447">
          <cell r="N1447" t="str">
            <v>-</v>
          </cell>
        </row>
        <row r="1448">
          <cell r="N1448" t="str">
            <v>-</v>
          </cell>
        </row>
        <row r="1449">
          <cell r="N1449" t="str">
            <v>-</v>
          </cell>
        </row>
        <row r="1450">
          <cell r="N1450" t="str">
            <v>-</v>
          </cell>
        </row>
        <row r="1451">
          <cell r="N1451" t="str">
            <v>-</v>
          </cell>
        </row>
        <row r="1452">
          <cell r="N1452" t="str">
            <v>-</v>
          </cell>
        </row>
        <row r="1453">
          <cell r="N1453" t="str">
            <v>-</v>
          </cell>
        </row>
        <row r="1454">
          <cell r="N1454" t="str">
            <v>-</v>
          </cell>
        </row>
        <row r="1455">
          <cell r="N1455" t="str">
            <v>-</v>
          </cell>
        </row>
        <row r="1456">
          <cell r="N1456" t="str">
            <v>-</v>
          </cell>
        </row>
        <row r="1457">
          <cell r="N1457" t="str">
            <v>-</v>
          </cell>
        </row>
        <row r="1458">
          <cell r="N1458" t="str">
            <v>-</v>
          </cell>
        </row>
        <row r="1459">
          <cell r="N1459" t="str">
            <v>-</v>
          </cell>
        </row>
        <row r="1460">
          <cell r="N1460" t="str">
            <v>-</v>
          </cell>
        </row>
        <row r="1461">
          <cell r="N1461" t="str">
            <v>-</v>
          </cell>
        </row>
        <row r="1462">
          <cell r="N1462" t="str">
            <v>-</v>
          </cell>
        </row>
        <row r="1463">
          <cell r="N1463" t="str">
            <v>-</v>
          </cell>
        </row>
        <row r="1464">
          <cell r="N1464" t="str">
            <v>-</v>
          </cell>
        </row>
        <row r="1465">
          <cell r="N1465" t="str">
            <v>-</v>
          </cell>
        </row>
        <row r="1466">
          <cell r="N1466" t="str">
            <v>-</v>
          </cell>
        </row>
        <row r="1467">
          <cell r="N1467" t="str">
            <v>-</v>
          </cell>
        </row>
        <row r="1468">
          <cell r="N1468" t="str">
            <v>-</v>
          </cell>
        </row>
        <row r="1469">
          <cell r="N1469" t="str">
            <v>-</v>
          </cell>
        </row>
        <row r="1470">
          <cell r="N1470" t="str">
            <v>-</v>
          </cell>
        </row>
        <row r="1471">
          <cell r="N1471" t="str">
            <v>-</v>
          </cell>
        </row>
        <row r="1472">
          <cell r="N1472" t="str">
            <v>-</v>
          </cell>
        </row>
        <row r="1473">
          <cell r="N1473" t="str">
            <v>-</v>
          </cell>
        </row>
        <row r="1474">
          <cell r="N1474" t="str">
            <v>-</v>
          </cell>
        </row>
        <row r="1475">
          <cell r="N1475" t="str">
            <v>-</v>
          </cell>
        </row>
        <row r="1476">
          <cell r="N1476" t="str">
            <v>-</v>
          </cell>
        </row>
        <row r="1477">
          <cell r="N1477" t="str">
            <v>-</v>
          </cell>
        </row>
        <row r="1478">
          <cell r="N1478" t="str">
            <v>-</v>
          </cell>
        </row>
        <row r="1479">
          <cell r="N1479" t="str">
            <v>-</v>
          </cell>
        </row>
        <row r="1480">
          <cell r="N1480" t="str">
            <v>-</v>
          </cell>
        </row>
        <row r="1481">
          <cell r="N1481" t="str">
            <v>-</v>
          </cell>
        </row>
        <row r="1482">
          <cell r="N1482" t="str">
            <v>-</v>
          </cell>
        </row>
        <row r="1483">
          <cell r="N1483" t="str">
            <v>-</v>
          </cell>
        </row>
      </sheetData>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LISTADO DE MATERIALES Y EQUIPOS"/>
      <sheetName val="cantidades"/>
      <sheetName val="APUS BASIC"/>
      <sheetName val="APU"/>
      <sheetName val="Analisis AIU"/>
      <sheetName val="Hoja1"/>
    </sheetNames>
    <sheetDataSet>
      <sheetData sheetId="0"/>
      <sheetData sheetId="1" refreshError="1">
        <row r="6">
          <cell r="B6">
            <v>25000</v>
          </cell>
        </row>
        <row r="7">
          <cell r="B7">
            <v>38000</v>
          </cell>
        </row>
        <row r="8">
          <cell r="B8">
            <v>50000</v>
          </cell>
        </row>
        <row r="9">
          <cell r="B9">
            <v>52000</v>
          </cell>
        </row>
        <row r="10">
          <cell r="B10">
            <v>85000</v>
          </cell>
        </row>
        <row r="11">
          <cell r="B11">
            <v>1250</v>
          </cell>
        </row>
        <row r="14">
          <cell r="B14">
            <v>2750</v>
          </cell>
        </row>
        <row r="15">
          <cell r="B15">
            <v>3950</v>
          </cell>
        </row>
        <row r="16">
          <cell r="B16">
            <v>300</v>
          </cell>
        </row>
        <row r="18">
          <cell r="B18">
            <v>60</v>
          </cell>
        </row>
        <row r="19">
          <cell r="B19">
            <v>1200</v>
          </cell>
        </row>
        <row r="22">
          <cell r="B22">
            <v>14500</v>
          </cell>
        </row>
        <row r="24">
          <cell r="B24">
            <v>3400</v>
          </cell>
        </row>
        <row r="25">
          <cell r="B25">
            <v>9900</v>
          </cell>
        </row>
        <row r="29">
          <cell r="B29">
            <v>3760</v>
          </cell>
        </row>
        <row r="30">
          <cell r="B30">
            <v>5180</v>
          </cell>
        </row>
        <row r="31">
          <cell r="B31">
            <v>45000</v>
          </cell>
        </row>
        <row r="32">
          <cell r="B32">
            <v>60000</v>
          </cell>
        </row>
        <row r="33">
          <cell r="B33">
            <v>55000</v>
          </cell>
        </row>
        <row r="42">
          <cell r="B42">
            <v>75000</v>
          </cell>
        </row>
        <row r="44">
          <cell r="B44">
            <v>1100</v>
          </cell>
        </row>
        <row r="45">
          <cell r="B45">
            <v>10000</v>
          </cell>
        </row>
        <row r="47">
          <cell r="B47">
            <v>1042</v>
          </cell>
        </row>
        <row r="53">
          <cell r="B53">
            <v>9361.6666666666661</v>
          </cell>
        </row>
        <row r="56">
          <cell r="B56">
            <v>34400</v>
          </cell>
        </row>
        <row r="57">
          <cell r="B57">
            <v>14520</v>
          </cell>
        </row>
        <row r="58">
          <cell r="B58">
            <v>51400</v>
          </cell>
        </row>
        <row r="59">
          <cell r="B59">
            <v>66900</v>
          </cell>
        </row>
        <row r="60">
          <cell r="B60">
            <v>37800</v>
          </cell>
        </row>
        <row r="61">
          <cell r="B61">
            <v>61800</v>
          </cell>
        </row>
        <row r="62">
          <cell r="B62">
            <v>15800</v>
          </cell>
        </row>
        <row r="64">
          <cell r="B64">
            <v>10980</v>
          </cell>
        </row>
        <row r="65">
          <cell r="B65">
            <v>32500</v>
          </cell>
        </row>
        <row r="66">
          <cell r="B66">
            <v>30900</v>
          </cell>
        </row>
        <row r="67">
          <cell r="B67">
            <v>5000</v>
          </cell>
        </row>
        <row r="69">
          <cell r="B69">
            <v>319900</v>
          </cell>
        </row>
        <row r="70">
          <cell r="B70">
            <v>2500</v>
          </cell>
        </row>
        <row r="72">
          <cell r="B72">
            <v>3150</v>
          </cell>
        </row>
        <row r="79">
          <cell r="B79">
            <v>49900</v>
          </cell>
        </row>
        <row r="87">
          <cell r="B87">
            <v>169900</v>
          </cell>
        </row>
        <row r="88">
          <cell r="B88">
            <v>228350</v>
          </cell>
        </row>
        <row r="90">
          <cell r="B90">
            <v>98333</v>
          </cell>
        </row>
        <row r="93">
          <cell r="B93">
            <v>1500</v>
          </cell>
        </row>
        <row r="94">
          <cell r="B94">
            <v>1120</v>
          </cell>
        </row>
        <row r="95">
          <cell r="B95">
            <v>750</v>
          </cell>
        </row>
        <row r="96">
          <cell r="B96">
            <v>18900</v>
          </cell>
        </row>
        <row r="97">
          <cell r="B97">
            <v>22500</v>
          </cell>
        </row>
        <row r="98">
          <cell r="B98">
            <v>235000</v>
          </cell>
        </row>
        <row r="99">
          <cell r="B99">
            <v>15000</v>
          </cell>
        </row>
        <row r="100">
          <cell r="B100">
            <v>3080</v>
          </cell>
        </row>
        <row r="101">
          <cell r="B101">
            <v>4340</v>
          </cell>
        </row>
        <row r="102">
          <cell r="B102">
            <v>4340</v>
          </cell>
        </row>
        <row r="103">
          <cell r="B103">
            <v>21</v>
          </cell>
        </row>
        <row r="104">
          <cell r="B104">
            <v>21</v>
          </cell>
        </row>
        <row r="105">
          <cell r="B105">
            <v>630</v>
          </cell>
        </row>
        <row r="106">
          <cell r="B106">
            <v>54800</v>
          </cell>
        </row>
        <row r="107">
          <cell r="B107">
            <v>13350</v>
          </cell>
        </row>
        <row r="108">
          <cell r="B108">
            <v>1200</v>
          </cell>
        </row>
        <row r="109">
          <cell r="B109">
            <v>2850</v>
          </cell>
        </row>
        <row r="110">
          <cell r="B110">
            <v>9500</v>
          </cell>
        </row>
        <row r="113">
          <cell r="B113">
            <v>47200</v>
          </cell>
        </row>
        <row r="114">
          <cell r="B114">
            <v>6900</v>
          </cell>
        </row>
        <row r="115">
          <cell r="B115">
            <v>7900</v>
          </cell>
        </row>
        <row r="116">
          <cell r="B116">
            <v>9900</v>
          </cell>
        </row>
        <row r="117">
          <cell r="B117">
            <v>1350000</v>
          </cell>
        </row>
        <row r="118">
          <cell r="B118">
            <v>1854900</v>
          </cell>
        </row>
        <row r="119">
          <cell r="B119">
            <v>31900</v>
          </cell>
        </row>
        <row r="121">
          <cell r="B121">
            <v>10900</v>
          </cell>
        </row>
        <row r="123">
          <cell r="B123">
            <v>600</v>
          </cell>
        </row>
        <row r="124">
          <cell r="B124">
            <v>1200</v>
          </cell>
        </row>
        <row r="125">
          <cell r="B125">
            <v>620</v>
          </cell>
        </row>
        <row r="128">
          <cell r="B128">
            <v>14500</v>
          </cell>
        </row>
      </sheetData>
      <sheetData sheetId="2"/>
      <sheetData sheetId="3" refreshError="1">
        <row r="80">
          <cell r="G80">
            <v>353855</v>
          </cell>
        </row>
        <row r="122">
          <cell r="G122">
            <v>322507</v>
          </cell>
        </row>
        <row r="165">
          <cell r="G165">
            <v>291336</v>
          </cell>
        </row>
        <row r="208">
          <cell r="G208">
            <v>277044</v>
          </cell>
        </row>
        <row r="252">
          <cell r="G252">
            <v>254696</v>
          </cell>
        </row>
        <row r="296">
          <cell r="G296">
            <v>206485</v>
          </cell>
        </row>
        <row r="340">
          <cell r="G340">
            <v>4057</v>
          </cell>
        </row>
      </sheetData>
      <sheetData sheetId="4"/>
      <sheetData sheetId="5"/>
      <sheetData sheetId="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LISTADO DE MATERIALES Y EQUIPOS"/>
      <sheetName val="cantidades"/>
      <sheetName val="APUS BASIC"/>
      <sheetName val="APU"/>
      <sheetName val="Analisis AIU"/>
      <sheetName val="Hoja1"/>
    </sheetNames>
    <sheetDataSet>
      <sheetData sheetId="0"/>
      <sheetData sheetId="1">
        <row r="6">
          <cell r="B6">
            <v>25000</v>
          </cell>
        </row>
        <row r="7">
          <cell r="B7">
            <v>38000</v>
          </cell>
        </row>
        <row r="8">
          <cell r="B8">
            <v>50000</v>
          </cell>
        </row>
        <row r="9">
          <cell r="B9">
            <v>52000</v>
          </cell>
        </row>
        <row r="10">
          <cell r="B10">
            <v>85000</v>
          </cell>
        </row>
        <row r="11">
          <cell r="B11">
            <v>1250</v>
          </cell>
        </row>
        <row r="12">
          <cell r="B12">
            <v>560</v>
          </cell>
        </row>
        <row r="14">
          <cell r="B14">
            <v>2750</v>
          </cell>
        </row>
        <row r="15">
          <cell r="B15">
            <v>3950</v>
          </cell>
        </row>
        <row r="16">
          <cell r="B16">
            <v>300</v>
          </cell>
        </row>
        <row r="18">
          <cell r="B18">
            <v>60</v>
          </cell>
        </row>
        <row r="19">
          <cell r="B19">
            <v>1200</v>
          </cell>
        </row>
        <row r="22">
          <cell r="B22">
            <v>14500</v>
          </cell>
        </row>
        <row r="24">
          <cell r="B24">
            <v>3400</v>
          </cell>
        </row>
        <row r="25">
          <cell r="B25">
            <v>9900</v>
          </cell>
        </row>
        <row r="29">
          <cell r="B29">
            <v>3760</v>
          </cell>
        </row>
        <row r="30">
          <cell r="B30">
            <v>5180</v>
          </cell>
        </row>
        <row r="31">
          <cell r="B31">
            <v>45000</v>
          </cell>
        </row>
        <row r="32">
          <cell r="B32">
            <v>60000</v>
          </cell>
        </row>
        <row r="33">
          <cell r="B33">
            <v>55000</v>
          </cell>
        </row>
        <row r="42">
          <cell r="B42">
            <v>75000</v>
          </cell>
        </row>
        <row r="44">
          <cell r="B44">
            <v>1100</v>
          </cell>
        </row>
        <row r="45">
          <cell r="B45">
            <v>10000</v>
          </cell>
        </row>
        <row r="47">
          <cell r="B47">
            <v>1042</v>
          </cell>
        </row>
        <row r="53">
          <cell r="B53">
            <v>9361.6666666666661</v>
          </cell>
        </row>
        <row r="56">
          <cell r="B56">
            <v>34400</v>
          </cell>
        </row>
        <row r="57">
          <cell r="B57">
            <v>14520</v>
          </cell>
        </row>
        <row r="58">
          <cell r="B58">
            <v>51400</v>
          </cell>
        </row>
        <row r="59">
          <cell r="B59">
            <v>66900</v>
          </cell>
        </row>
        <row r="60">
          <cell r="B60">
            <v>37800</v>
          </cell>
        </row>
        <row r="61">
          <cell r="B61">
            <v>61800</v>
          </cell>
        </row>
        <row r="62">
          <cell r="B62">
            <v>15800</v>
          </cell>
        </row>
        <row r="64">
          <cell r="B64">
            <v>10980</v>
          </cell>
        </row>
        <row r="65">
          <cell r="B65">
            <v>32500</v>
          </cell>
        </row>
        <row r="66">
          <cell r="B66">
            <v>30900</v>
          </cell>
        </row>
        <row r="67">
          <cell r="B67">
            <v>5000</v>
          </cell>
        </row>
        <row r="69">
          <cell r="B69">
            <v>319900</v>
          </cell>
        </row>
        <row r="70">
          <cell r="B70">
            <v>2500</v>
          </cell>
        </row>
        <row r="72">
          <cell r="B72">
            <v>3150</v>
          </cell>
        </row>
        <row r="79">
          <cell r="B79">
            <v>49900</v>
          </cell>
        </row>
        <row r="87">
          <cell r="B87">
            <v>169900</v>
          </cell>
        </row>
        <row r="88">
          <cell r="B88">
            <v>228350</v>
          </cell>
        </row>
        <row r="90">
          <cell r="B90">
            <v>98333</v>
          </cell>
        </row>
        <row r="93">
          <cell r="B93">
            <v>1500</v>
          </cell>
        </row>
        <row r="94">
          <cell r="B94">
            <v>1120</v>
          </cell>
        </row>
        <row r="95">
          <cell r="B95">
            <v>750</v>
          </cell>
        </row>
        <row r="96">
          <cell r="B96">
            <v>18900</v>
          </cell>
        </row>
        <row r="97">
          <cell r="B97">
            <v>22500</v>
          </cell>
        </row>
        <row r="98">
          <cell r="B98">
            <v>235000</v>
          </cell>
        </row>
        <row r="99">
          <cell r="B99">
            <v>15000</v>
          </cell>
        </row>
        <row r="100">
          <cell r="B100">
            <v>3080</v>
          </cell>
        </row>
        <row r="101">
          <cell r="B101">
            <v>4340</v>
          </cell>
        </row>
        <row r="102">
          <cell r="B102">
            <v>4340</v>
          </cell>
        </row>
        <row r="103">
          <cell r="B103">
            <v>21</v>
          </cell>
        </row>
        <row r="104">
          <cell r="B104">
            <v>21</v>
          </cell>
        </row>
        <row r="105">
          <cell r="B105">
            <v>630</v>
          </cell>
        </row>
        <row r="106">
          <cell r="B106">
            <v>54800</v>
          </cell>
        </row>
        <row r="107">
          <cell r="B107">
            <v>13350</v>
          </cell>
        </row>
        <row r="108">
          <cell r="B108">
            <v>1200</v>
          </cell>
        </row>
        <row r="109">
          <cell r="B109">
            <v>2850</v>
          </cell>
        </row>
        <row r="110">
          <cell r="B110">
            <v>9500</v>
          </cell>
        </row>
        <row r="113">
          <cell r="B113">
            <v>47200</v>
          </cell>
        </row>
        <row r="114">
          <cell r="B114">
            <v>6900</v>
          </cell>
        </row>
        <row r="115">
          <cell r="B115">
            <v>7900</v>
          </cell>
        </row>
        <row r="116">
          <cell r="B116">
            <v>9900</v>
          </cell>
        </row>
        <row r="117">
          <cell r="B117">
            <v>1350000</v>
          </cell>
        </row>
        <row r="118">
          <cell r="B118">
            <v>1854900</v>
          </cell>
        </row>
        <row r="119">
          <cell r="B119">
            <v>31900</v>
          </cell>
        </row>
        <row r="121">
          <cell r="B121">
            <v>10900</v>
          </cell>
        </row>
        <row r="123">
          <cell r="B123">
            <v>600</v>
          </cell>
        </row>
        <row r="124">
          <cell r="B124">
            <v>1200</v>
          </cell>
        </row>
        <row r="125">
          <cell r="B125">
            <v>620</v>
          </cell>
        </row>
        <row r="128">
          <cell r="B128">
            <v>14500</v>
          </cell>
        </row>
      </sheetData>
      <sheetData sheetId="2"/>
      <sheetData sheetId="3">
        <row r="80">
          <cell r="G80">
            <v>353855</v>
          </cell>
        </row>
        <row r="122">
          <cell r="G122">
            <v>322507</v>
          </cell>
        </row>
        <row r="165">
          <cell r="G165">
            <v>291336</v>
          </cell>
        </row>
        <row r="208">
          <cell r="G208">
            <v>277044</v>
          </cell>
        </row>
        <row r="252">
          <cell r="G252">
            <v>254696</v>
          </cell>
        </row>
        <row r="296">
          <cell r="G296">
            <v>206485</v>
          </cell>
        </row>
        <row r="340">
          <cell r="G340">
            <v>4057</v>
          </cell>
        </row>
      </sheetData>
      <sheetData sheetId="4"/>
      <sheetData sheetId="5"/>
      <sheetData sheetId="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DE AIU"/>
      <sheetName val="AIU-ROSARIO"/>
      <sheetName val="Datos Principales"/>
      <sheetName val="PRESUP COMP."/>
      <sheetName val="PRESUP ACT."/>
      <sheetName val="Presup Resum"/>
      <sheetName val="Reporte Viabilidad"/>
      <sheetName val="Dotacion"/>
      <sheetName val="Transp."/>
      <sheetName val="Equipo"/>
      <sheetName val="Cuadrilla"/>
      <sheetName val="M.Obra"/>
      <sheetName val="Material"/>
      <sheetName val="Mort.1-3"/>
      <sheetName val="Mortero 1-3 imperm"/>
      <sheetName val="Mortero 1-4"/>
      <sheetName val="Mortero 1-4 imperm."/>
      <sheetName val="Mortero 1-6"/>
      <sheetName val="Concreto de 2000 psi"/>
      <sheetName val="Concreto de 2500"/>
      <sheetName val="Concreto de 3000 psi"/>
      <sheetName val="Acero de 37.000 psi "/>
      <sheetName val="Acero de 60.000psi"/>
      <sheetName val="1.1.1campamento"/>
      <sheetName val="1.1.2. Cerram.prov"/>
      <sheetName val="1.1.3Limp. Desca. y Retiro"/>
      <sheetName val="1.1.4Localización y Rep."/>
      <sheetName val="1.1.7Localiz y rep"/>
      <sheetName val="1.3.1Demol.const exit"/>
      <sheetName val="1.3.3Demol de muros"/>
      <sheetName val="1.3.6Demol placa maciza"/>
      <sheetName val="1.3.7Demol const manual"/>
      <sheetName val="1.4.2Traslado poste"/>
      <sheetName val="2.1.1Excav.Mecan."/>
      <sheetName val="2.1.2Excav. man."/>
      <sheetName val="2.1.3xcav man receb"/>
      <sheetName val="2.1.5Relleno mat com"/>
      <sheetName val="2.1.06 Recebo Comun"/>
      <sheetName val="2.1.10Relleno Recebo B-200"/>
      <sheetName val="2.2.1Concreto pobre"/>
      <sheetName val="2.2.2Conc.ciclopeo"/>
      <sheetName val="2.2.3Muro contencion"/>
      <sheetName val="2.2.4Concreto Zapatas"/>
      <sheetName val="2.2.5Viga Ciment"/>
      <sheetName val="2.2.6PILOTES"/>
      <sheetName val="2.2.7DADOS"/>
      <sheetName val="2.2.8.1Placa Contrapiso"/>
      <sheetName val="2.2.8.2Placa aligerada 50cm"/>
      <sheetName val="2.3.3Malla Electros."/>
      <sheetName val="3,1,2,3Tubo novafor 4&quot;"/>
      <sheetName val="3.1.2.4Tubo novafor 10"/>
      <sheetName val="3.1.2.5Tuberia novafor12&quot;"/>
      <sheetName val="3.2.1.2Tubo PVC sanit4"/>
      <sheetName val="3.1.1.3Tuberia sanitr6&quot;"/>
      <sheetName val="3.4.1.1Caja de Insp.60"/>
      <sheetName val="3.4.5canalteta aguas ll"/>
      <sheetName val="3.4.9Caja insp.0.8"/>
      <sheetName val="3.4.10Caja insp 1"/>
      <sheetName val="3.4.11Caja insp.0.4"/>
      <sheetName val="3.5.1Excavacion manual"/>
      <sheetName val="3.5.5Retiro de Sobrantes"/>
      <sheetName val="3,5,6Relleno en grava3-4"/>
      <sheetName val="3.6.1Empate camara"/>
      <sheetName val="4.1.1Conc. Columnas"/>
      <sheetName val="4.2.1Viga Aerea"/>
      <sheetName val="4.2.2Viga Canal"/>
      <sheetName val="4.3.2Losa aliger"/>
      <sheetName val="4.3.3.1Losa con lamina"/>
      <sheetName val="4.3.1.4Placa e=.2"/>
      <sheetName val="4.3.1.1Placa e=.1"/>
      <sheetName val="4.3.1,3Placa e=.15"/>
      <sheetName val="4.3.1.2Placa e=.12"/>
      <sheetName val="4.3.10Placa alig 30"/>
      <sheetName val="4.3.11Placa alig 50"/>
      <sheetName val="4.4.1Escal en concret"/>
      <sheetName val="4.4.2Rampa en concret"/>
      <sheetName val="4.4.3concreto tanque"/>
      <sheetName val="4,5,1Acero34000"/>
      <sheetName val="4.5.2Acero 6000 psi"/>
      <sheetName val="4.6.1perfil metalico placa"/>
      <sheetName val="4.7.4.1Perfil metalico"/>
      <sheetName val="4.6.2.6Anclajes"/>
      <sheetName val="4.6.2.7Columna metalica"/>
      <sheetName val="4.6.2.8Viga Met."/>
      <sheetName val="4.6.2.9Viga met 60"/>
      <sheetName val="4.6.2.10Viga met 65"/>
      <sheetName val="5.1.3.1bloque piedra"/>
      <sheetName val="5.1.2.4Bloque cocr 12"/>
      <sheetName val="5.1.1.3Bloque concr19"/>
      <sheetName val="5.2.2Ladrillo Tolete Fino 2 car"/>
      <sheetName val="5.2.3Ladrillo toletefino 1 cara"/>
      <sheetName val="5.2.7Muro Bloque 5"/>
      <sheetName val="5.2.6.1Muro Bloque 4"/>
      <sheetName val="5,3,4Remates ladrillo tolete "/>
      <sheetName val="5.4.1Grouting"/>
      <sheetName val="5,6,1 Chazos para carpinteria"/>
      <sheetName val="6.1.1Alfajia"/>
      <sheetName val="COLUMNETA MAMPOSTERIA"/>
      <sheetName val="6.1.3Pref conc a la vista"/>
      <sheetName val="6,1,9Gargola"/>
      <sheetName val="6.1.12Zocalo"/>
      <sheetName val="6.1.14 ventana prefab concreto"/>
      <sheetName val="6.1.18Cañuela perim ag lluvias"/>
      <sheetName val="6.1.19.1Pref piso"/>
      <sheetName val="6.2.2Meson lavamanos"/>
      <sheetName val="6.2.3.2Meson laboratorio"/>
      <sheetName val="6.2.1.Meson laborat"/>
      <sheetName val="6,2,5Banca en concreto"/>
      <sheetName val="6.3.6Alero concreto"/>
      <sheetName val="6.2.3.1Mezon vidrio"/>
      <sheetName val="7.1.3.1.1Tubo hg1&quot;"/>
      <sheetName val="7.1.3.1.2Tubo hg1 1-2"/>
      <sheetName val="7.1.3.1.3Tubp hg2"/>
      <sheetName val="7.1.3.1.4Tubo hg3"/>
      <sheetName val="7.1.3.3.3Registro 1 1-2"/>
      <sheetName val="7.1.3.3.5Registro 3"/>
      <sheetName val="7.1.3.4.1Cheque 1 "/>
      <sheetName val="7.1.6.3Tuberia 1&quot;PVCP13.5"/>
      <sheetName val="7.1.1.4 Cheque 1&quot;"/>
      <sheetName val=" 7.1.11.5Bajante Amaz"/>
      <sheetName val="7.1.2.4Sumin Tanq 1000 lts"/>
      <sheetName val="7.1.6.1Tuberia PVCP Media"/>
      <sheetName val="7.1.6.2Tuberia PVCP1&quot;"/>
      <sheetName val="7.1.6.8Registro de media"/>
      <sheetName val="7.1.6.10Registro1&quot;"/>
      <sheetName val="7.1.6.4TuboPVC1.1-4"/>
      <sheetName val="7.1.6.6Tubo PVC2&quot;"/>
      <sheetName val="7.1.6.13Caja plastica reg"/>
      <sheetName val="7.1.6.5Tub. y acc. de 1y1-2"/>
      <sheetName val="7.1.6.9Registro de 3-4"/>
      <sheetName val="7.1.6.11Registro 1 1-4"/>
      <sheetName val="7.1.6.12Registro 2&quot;"/>
      <sheetName val="7.1.6.2TuberiaPVC 3-4"/>
      <sheetName val="7.1.8.1Pto agua Lavamanos"/>
      <sheetName val="7.1.8.3Pto agua Sanitario "/>
      <sheetName val="7.1.8.4Pto agua Orinal"/>
      <sheetName val="7.1.8.12Recamara HG para orinal"/>
      <sheetName val="7.1.8.13Camara de Aire"/>
      <sheetName val="7.1.9.1Pto sanit lavamanos"/>
      <sheetName val="7.1.10.3Bajant sanit 4&quot;"/>
      <sheetName val="7.1.10.1Bajnte sanit 2&quot;"/>
      <sheetName val="7,1,10,2Tubo sanit3&quot;"/>
      <sheetName val="7.1.11.3 Bajante Ag Ll 4&quot;"/>
      <sheetName val="7.1.11.1Tubo PVCL2&quot;"/>
      <sheetName val="7,1,11,5 Tubo PVCfiltro 4&quot;"/>
      <sheetName val="7.1.11.6Bajantt tipo Amaz"/>
      <sheetName val="7.1.12.1Montaje lavamanos"/>
      <sheetName val="7.1.12.8Llave de mang"/>
      <sheetName val="7,2,1,4Tubo 12 galv"/>
      <sheetName val="7.2.1.11registro 1-2 gas"/>
      <sheetName val="7.2.1.12Regulador"/>
      <sheetName val="7.2.1.17Punto gas"/>
      <sheetName val="7.2.1.18Tapon HG 1-2"/>
      <sheetName val="8.1.1Salida lamp Fluor."/>
      <sheetName val="8.1.2Salida Lamp incan"/>
      <sheetName val="8.1.4Salida pto"/>
      <sheetName val="8.1.5Salida Toma"/>
      <sheetName val="8.1.8Salida Toma GFCI"/>
      <sheetName val="8.3.4Acom a T1"/>
      <sheetName val="8.3.7Tubo Galvanizado"/>
      <sheetName val="8.3.9Acometida"/>
      <sheetName val="8.3.14Acometida 1&quot; 2#8"/>
      <sheetName val="8,3,14Acometida4#6"/>
      <sheetName val="8.3.15Canaliz. conduit nedia"/>
      <sheetName val="8.3.16Ducto 3-4"/>
      <sheetName val="8.4.2Tablero18circuitos"/>
      <sheetName val="8.4.5Caja Medidor"/>
      <sheetName val="8.4.7Interruptor"/>
      <sheetName val="8.4.8Interrup 60 A"/>
      <sheetName val="8.4.11Caja 6 Circuit"/>
      <sheetName val="8.4.13Tablero de 12 circ"/>
      <sheetName val="8.4.14Tablero30circuit"/>
      <sheetName val="8.6.1Salida TV"/>
      <sheetName val="8.6.4Salid ventilador"/>
      <sheetName val="8.8.2Tierra"/>
      <sheetName val="8.11.1Camara CS 274"/>
      <sheetName val="8.11.4Caja de Insp"/>
      <sheetName val="9.1.1 PAÑETE IMPERMEA 1 3"/>
      <sheetName val="9.1.2Pañete Int"/>
      <sheetName val="9.1.3Pañete Ext"/>
      <sheetName val="9.1.5Pañete int ml"/>
      <sheetName val="9.1.5.1Pañete rustico exterior"/>
      <sheetName val="9.2.1Pañete Bajo Placa"/>
      <sheetName val="10.1.2Alist pisos"/>
      <sheetName val="10.1.3 ALISTADO DE PISOS CON MO"/>
      <sheetName val="10.1.5.1Mortero afin piso"/>
      <sheetName val="10,2,1,3Ceramica 20 20 trafico"/>
      <sheetName val="10.2.1.2Duropiso"/>
      <sheetName val="10.2.2.4Concreto esmaltado"/>
      <sheetName val="10.2.2.5Concreto es+tabla etrus"/>
      <sheetName val="10.2.3.4Tablon30x30"/>
      <sheetName val="10.2.3.9Tableta etrusca"/>
      <sheetName val="10,2,3,6Tableta cuarto26"/>
      <sheetName val="10.3,2,1Tableta cuarto ml"/>
      <sheetName val="10.2.3.7Tableta cuarto ml"/>
      <sheetName val="10.2.4.1Baldosa grano marmol"/>
      <sheetName val="10.2.4.4Tableta"/>
      <sheetName val="10.3.3.6 Guardaescob granito"/>
      <sheetName val="10.3.2.3Media caña mort"/>
      <sheetName val="10.3.2.6Tableta ml"/>
      <sheetName val="10.3.7.2remate ladrillo"/>
      <sheetName val="10.4.2Gradas en Gravilla"/>
      <sheetName val="11,1,3Afinado Vigas Canales imp"/>
      <sheetName val="11,1,4Impermeh manto asfalt"/>
      <sheetName val="11.1.4Impermehab manto asfaltic"/>
      <sheetName val="11,2,6,2Remate superior"/>
      <sheetName val="11.2.6.3Remate lateral"/>
      <sheetName val="11.2.4Teja Sandwich"/>
      <sheetName val="11.4.1Teja termoacustica"/>
      <sheetName val="11.6.1Teja cindu"/>
      <sheetName val="11.7.1.1Canal lamina"/>
      <sheetName val="11.3.5Canal PVC"/>
      <sheetName val="12.1.1Ventana aluminio fija"/>
      <sheetName val="12.1.3 Ventana aluminio"/>
      <sheetName val="12.1.4Persiana alumin"/>
      <sheetName val="12.2.7Puerta Metalica 0.6"/>
      <sheetName val="12.2.4Puerta Metalica ,70"/>
      <sheetName val="12.2.2Puerta Metalica 1.55x2.95"/>
      <sheetName val="12,2,3Puerta metalica1.55x2.85"/>
      <sheetName val="12.2.5Puertalamina 1x2.1"/>
      <sheetName val="12.2.6Puerta1.5x2.1"/>
      <sheetName val="12.2.3.1Ventana Acero rect2.85"/>
      <sheetName val="12.2.6.2Ventana Acero rect.m2"/>
      <sheetName val="12.2.1.8Ventana Acerorect.1"/>
      <sheetName val="12,2,2,2Pasamanos 2&quot;"/>
      <sheetName val="12.3.2.1Baranda en Tubo 1 1 2&quot;"/>
      <sheetName val="12.3.2.2Baranda en Tubo 3&quot;"/>
      <sheetName val="12.2.3.1Reja varilla cuad"/>
      <sheetName val="12.2.3.7Ventana "/>
      <sheetName val="12.2.3.8Ventana"/>
      <sheetName val="12.2.3.9Puertas"/>
      <sheetName val="12.2.3.10Pta vent."/>
      <sheetName val="12.2.3.2.2 Persiana metalica"/>
      <sheetName val="12.3.5Baranda tubo 3&quot;y2&quot;"/>
      <sheetName val="12.4.2.1Reja perfilovalado"/>
      <sheetName val="12.5.10estruct lavamanos"/>
      <sheetName val="14.1.1Enchape en ceramica 20x20"/>
      <sheetName val="14.3.1 Poceta en granito"/>
      <sheetName val="15.1.3 Lampara fluorecente"/>
      <sheetName val="15.1.6Lampara tortuga"/>
      <sheetName val="16.1.1Sanitario discap"/>
      <sheetName val="16.1.2Sanitario Infantil"/>
      <sheetName val="16.1.3Sanitario"/>
      <sheetName val="16.1.4Orinal"/>
      <sheetName val="16.1.5Lavamalos de sobreponer"/>
      <sheetName val="16.1.7Lavamalos de colgar"/>
      <sheetName val="16.1.11Lavamanos acero inox"/>
      <sheetName val="16.2.1Dispensador papel hig"/>
      <sheetName val="16.2.3 Dispensador jabon"/>
      <sheetName val="16.2.7Barra discap"/>
      <sheetName val="16.2.8.1GriferiaPush"/>
      <sheetName val="18.1.1Hidrofugo"/>
      <sheetName val="18.1.2Pintura Plast"/>
      <sheetName val="18.1.3Pintura plast fachadas"/>
      <sheetName val="18.1.2Esmalte epoxico"/>
      <sheetName val="18.1.4Vinilo"/>
      <sheetName val="18.1.7pint coraza"/>
      <sheetName val="19.3.3Vidrio temp 6mm"/>
      <sheetName val="18.2,1,Esmalte sobre marcos lam"/>
      <sheetName val="18.3,6Esmalte sobre mueble bajo"/>
      <sheetName val="19.1,1Cerradura baños y aulas"/>
      <sheetName val="19.3.1Espejo"/>
      <sheetName val="20,4,3Jardinera"/>
      <sheetName val="21.1.3Aseo "/>
      <sheetName val="20,2,6Adoquin gress"/>
      <sheetName val="1.2.1. Instalacion prov. agua"/>
      <sheetName val="1.2.2. Instalacion prov. energi"/>
      <sheetName val="1.2.3. Instalacion prov. tel."/>
      <sheetName val="5.1.3.1bloque en concreto estru"/>
      <sheetName val="Concreto de 4000 psi "/>
      <sheetName val="Concreto de 3500 psi "/>
      <sheetName val="APU 12"/>
      <sheetName val="APU 11"/>
      <sheetName val="APU 10"/>
      <sheetName val="APU 9"/>
      <sheetName val="APU 8"/>
      <sheetName val="APU 7"/>
      <sheetName val="APU 6"/>
      <sheetName val="APU 5"/>
      <sheetName val="APU 4"/>
      <sheetName val="APU 3"/>
      <sheetName val="APU 2"/>
      <sheetName val="APU 1"/>
      <sheetName val="5.2.2. Ladrillo Prensado"/>
      <sheetName val="10.3.3.4.1. GUARDAESCOBA EN CEM"/>
      <sheetName val="Hoja13"/>
      <sheetName val="3.1.4. ACCESORIO SANIT."/>
      <sheetName val="21.1.2.aseo muros interiores"/>
      <sheetName val="21.1.4.RETIRO DE ESCOMBROS"/>
      <sheetName val="21.1.2. ASEO FACHADAS"/>
    </sheetNames>
    <sheetDataSet>
      <sheetData sheetId="0"/>
      <sheetData sheetId="1"/>
      <sheetData sheetId="2"/>
      <sheetData sheetId="3"/>
      <sheetData sheetId="4"/>
      <sheetData sheetId="5"/>
      <sheetData sheetId="6"/>
      <sheetData sheetId="7"/>
      <sheetData sheetId="8">
        <row r="16">
          <cell r="A16" t="str">
            <v>Cama-baja</v>
          </cell>
        </row>
        <row r="17">
          <cell r="A17" t="str">
            <v>Camión 4 Toneladas</v>
          </cell>
        </row>
        <row r="18">
          <cell r="A18" t="str">
            <v>Camión 8 Toneladas</v>
          </cell>
        </row>
        <row r="19">
          <cell r="A19" t="str">
            <v>Campero</v>
          </cell>
        </row>
        <row r="20">
          <cell r="A20" t="str">
            <v>Chalupa</v>
          </cell>
        </row>
        <row r="21">
          <cell r="A21" t="str">
            <v>Volqueta c/operario y combustible 5,5m3 max 30 Km</v>
          </cell>
        </row>
        <row r="22">
          <cell r="A22" t="str">
            <v>Volqueta c/operario y combustible 6m3 max  30 Km</v>
          </cell>
        </row>
        <row r="23">
          <cell r="A23" t="str">
            <v>Carretilla</v>
          </cell>
        </row>
      </sheetData>
      <sheetData sheetId="9">
        <row r="16">
          <cell r="A16" t="str">
            <v>Cargador tipo Cat - 904</v>
          </cell>
          <cell r="B16" t="str">
            <v>DIA</v>
          </cell>
          <cell r="C16">
            <v>43750</v>
          </cell>
          <cell r="E16">
            <v>350000</v>
          </cell>
          <cell r="F16">
            <v>4.2500000000000003E-2</v>
          </cell>
          <cell r="G16">
            <v>364875</v>
          </cell>
        </row>
        <row r="17">
          <cell r="A17" t="str">
            <v>Compresor</v>
          </cell>
          <cell r="B17" t="str">
            <v>DIA</v>
          </cell>
          <cell r="C17">
            <v>6250</v>
          </cell>
          <cell r="E17">
            <v>50000</v>
          </cell>
          <cell r="F17">
            <v>4.2500000000000003E-2</v>
          </cell>
          <cell r="G17">
            <v>52125</v>
          </cell>
        </row>
        <row r="18">
          <cell r="A18" t="str">
            <v>Compresor 2 martillos 185 PCM</v>
          </cell>
          <cell r="B18" t="str">
            <v>DIA</v>
          </cell>
          <cell r="C18">
            <v>34800</v>
          </cell>
          <cell r="E18">
            <v>278400</v>
          </cell>
          <cell r="F18">
            <v>4.2500000000000003E-2</v>
          </cell>
          <cell r="G18">
            <v>290232</v>
          </cell>
        </row>
        <row r="19">
          <cell r="A19" t="str">
            <v>Cortadora</v>
          </cell>
          <cell r="B19" t="str">
            <v>DIA</v>
          </cell>
          <cell r="C19">
            <v>3375</v>
          </cell>
          <cell r="E19">
            <v>27000</v>
          </cell>
          <cell r="F19">
            <v>4.2500000000000003E-2</v>
          </cell>
          <cell r="G19">
            <v>28148</v>
          </cell>
        </row>
        <row r="20">
          <cell r="A20" t="str">
            <v>Equipo de topografía</v>
          </cell>
          <cell r="B20" t="str">
            <v>DIA</v>
          </cell>
          <cell r="C20">
            <v>10000</v>
          </cell>
          <cell r="E20">
            <v>80000</v>
          </cell>
          <cell r="F20">
            <v>4.2500000000000003E-2</v>
          </cell>
          <cell r="G20">
            <v>83400</v>
          </cell>
        </row>
        <row r="21">
          <cell r="A21" t="str">
            <v>Equipo de Soldadura</v>
          </cell>
          <cell r="B21" t="str">
            <v>DIA</v>
          </cell>
          <cell r="C21">
            <v>2900</v>
          </cell>
          <cell r="E21">
            <v>23200</v>
          </cell>
          <cell r="F21">
            <v>4.2500000000000003E-2</v>
          </cell>
          <cell r="G21">
            <v>24186</v>
          </cell>
        </row>
        <row r="22">
          <cell r="A22" t="str">
            <v>Figuradora</v>
          </cell>
          <cell r="B22" t="str">
            <v>DIA</v>
          </cell>
          <cell r="C22">
            <v>2500</v>
          </cell>
          <cell r="E22">
            <v>20000</v>
          </cell>
          <cell r="F22">
            <v>4.2500000000000003E-2</v>
          </cell>
          <cell r="G22">
            <v>20850</v>
          </cell>
        </row>
        <row r="23">
          <cell r="A23" t="str">
            <v>Pulidora</v>
          </cell>
          <cell r="B23" t="str">
            <v>DIA</v>
          </cell>
          <cell r="C23">
            <v>2625</v>
          </cell>
          <cell r="E23">
            <v>21000</v>
          </cell>
          <cell r="F23">
            <v>4.2500000000000003E-2</v>
          </cell>
          <cell r="G23">
            <v>21893</v>
          </cell>
        </row>
        <row r="24">
          <cell r="A24" t="str">
            <v>Pulidora pisos incluye piedras y ceras</v>
          </cell>
          <cell r="B24" t="str">
            <v>DIA</v>
          </cell>
          <cell r="C24">
            <v>8500</v>
          </cell>
          <cell r="E24">
            <v>68000</v>
          </cell>
          <cell r="F24">
            <v>4.2500000000000003E-2</v>
          </cell>
          <cell r="G24">
            <v>70890</v>
          </cell>
        </row>
        <row r="25">
          <cell r="A25" t="str">
            <v>Formaleta</v>
          </cell>
          <cell r="B25" t="str">
            <v>DIA</v>
          </cell>
          <cell r="C25">
            <v>287.5</v>
          </cell>
          <cell r="E25">
            <v>4640</v>
          </cell>
          <cell r="F25">
            <v>4.2500000000000003E-2</v>
          </cell>
          <cell r="G25">
            <v>4837</v>
          </cell>
        </row>
        <row r="26">
          <cell r="A26" t="str">
            <v>Formaleta entrepiso por 4 semanas M2</v>
          </cell>
          <cell r="B26" t="str">
            <v>DIA</v>
          </cell>
          <cell r="C26">
            <v>62.5</v>
          </cell>
          <cell r="E26">
            <v>500</v>
          </cell>
          <cell r="F26">
            <v>4.2500000000000003E-2</v>
          </cell>
          <cell r="G26">
            <v>521</v>
          </cell>
        </row>
        <row r="27">
          <cell r="A27" t="str">
            <v>Formaleta entrepiso M2</v>
          </cell>
          <cell r="B27" t="str">
            <v>DIA</v>
          </cell>
          <cell r="C27">
            <v>31.25</v>
          </cell>
          <cell r="E27">
            <v>250</v>
          </cell>
          <cell r="F27">
            <v>4.2500000000000003E-2</v>
          </cell>
          <cell r="G27">
            <v>261</v>
          </cell>
        </row>
        <row r="28">
          <cell r="A28" t="str">
            <v>Herramienta Eléctrica</v>
          </cell>
          <cell r="B28" t="str">
            <v>DIA</v>
          </cell>
          <cell r="C28">
            <v>684.93150684931504</v>
          </cell>
          <cell r="E28">
            <v>5000</v>
          </cell>
          <cell r="F28">
            <v>4.2500000000000003E-2</v>
          </cell>
          <cell r="G28">
            <v>5213</v>
          </cell>
        </row>
        <row r="29">
          <cell r="A29" t="str">
            <v>Herramienta menor</v>
          </cell>
          <cell r="B29" t="str">
            <v>DIA</v>
          </cell>
          <cell r="C29">
            <v>1000</v>
          </cell>
          <cell r="E29">
            <v>1000</v>
          </cell>
          <cell r="F29">
            <v>4.2500000000000003E-2</v>
          </cell>
          <cell r="G29">
            <v>1000</v>
          </cell>
        </row>
        <row r="30">
          <cell r="A30" t="str">
            <v>Mezcladora a gasolina</v>
          </cell>
          <cell r="B30" t="str">
            <v>DIA</v>
          </cell>
          <cell r="C30">
            <v>4375</v>
          </cell>
          <cell r="E30">
            <v>35000</v>
          </cell>
          <cell r="F30">
            <v>4.2500000000000003E-2</v>
          </cell>
          <cell r="G30">
            <v>36488</v>
          </cell>
        </row>
        <row r="31">
          <cell r="A31" t="str">
            <v>Motosierra profesional</v>
          </cell>
          <cell r="B31" t="str">
            <v>DIA</v>
          </cell>
          <cell r="C31">
            <v>18000</v>
          </cell>
          <cell r="E31">
            <v>144000</v>
          </cell>
          <cell r="F31">
            <v>4.2500000000000003E-2</v>
          </cell>
          <cell r="G31">
            <v>150120</v>
          </cell>
        </row>
        <row r="32">
          <cell r="A32" t="str">
            <v>Andamio metálico</v>
          </cell>
          <cell r="B32" t="str">
            <v>DIA</v>
          </cell>
          <cell r="C32">
            <v>111.25</v>
          </cell>
          <cell r="E32">
            <v>890</v>
          </cell>
          <cell r="F32">
            <v>4.2500000000000003E-2</v>
          </cell>
          <cell r="G32">
            <v>928</v>
          </cell>
        </row>
        <row r="33">
          <cell r="A33" t="str">
            <v xml:space="preserve">Paral metálico </v>
          </cell>
          <cell r="B33" t="str">
            <v>DIA</v>
          </cell>
          <cell r="C33">
            <v>68.75</v>
          </cell>
          <cell r="E33">
            <v>550</v>
          </cell>
          <cell r="F33">
            <v>4.2500000000000003E-2</v>
          </cell>
          <cell r="G33">
            <v>573</v>
          </cell>
        </row>
        <row r="34">
          <cell r="A34" t="str">
            <v>Paral telescopico</v>
          </cell>
          <cell r="B34" t="str">
            <v>DIA</v>
          </cell>
          <cell r="C34">
            <v>219.5</v>
          </cell>
          <cell r="E34">
            <v>1756</v>
          </cell>
          <cell r="F34">
            <v>4.2500000000000003E-2</v>
          </cell>
          <cell r="G34">
            <v>1831</v>
          </cell>
        </row>
        <row r="35">
          <cell r="A35" t="str">
            <v>Poleas y Cuerdas</v>
          </cell>
          <cell r="B35" t="str">
            <v>DIA</v>
          </cell>
          <cell r="C35">
            <v>4500</v>
          </cell>
          <cell r="E35">
            <v>36000</v>
          </cell>
          <cell r="F35">
            <v>4.2500000000000003E-2</v>
          </cell>
          <cell r="G35">
            <v>37530</v>
          </cell>
        </row>
        <row r="36">
          <cell r="A36" t="str">
            <v>Rana</v>
          </cell>
          <cell r="B36" t="str">
            <v>DIA</v>
          </cell>
          <cell r="C36">
            <v>4600</v>
          </cell>
          <cell r="E36">
            <v>36800</v>
          </cell>
          <cell r="F36">
            <v>4.2500000000000003E-2</v>
          </cell>
          <cell r="G36">
            <v>38364</v>
          </cell>
        </row>
        <row r="37">
          <cell r="A37" t="str">
            <v>Retroexcavadora</v>
          </cell>
          <cell r="B37" t="str">
            <v>DIA</v>
          </cell>
          <cell r="C37">
            <v>50000</v>
          </cell>
          <cell r="E37">
            <v>400000</v>
          </cell>
          <cell r="F37">
            <v>4.2500000000000003E-2</v>
          </cell>
          <cell r="G37">
            <v>417000</v>
          </cell>
        </row>
        <row r="38">
          <cell r="A38" t="str">
            <v>Retroexcavadora llantas Tipo Cat 428</v>
          </cell>
          <cell r="B38" t="str">
            <v>DIA</v>
          </cell>
          <cell r="C38">
            <v>50000</v>
          </cell>
          <cell r="E38">
            <v>400000</v>
          </cell>
          <cell r="F38">
            <v>4.2500000000000003E-2</v>
          </cell>
          <cell r="G38">
            <v>417000</v>
          </cell>
        </row>
        <row r="39">
          <cell r="A39" t="str">
            <v>Tanque de agua</v>
          </cell>
          <cell r="B39" t="str">
            <v>DIA</v>
          </cell>
          <cell r="C39">
            <v>8125</v>
          </cell>
          <cell r="E39">
            <v>65000</v>
          </cell>
          <cell r="F39">
            <v>4.2500000000000003E-2</v>
          </cell>
          <cell r="G39">
            <v>67763</v>
          </cell>
        </row>
        <row r="40">
          <cell r="A40" t="str">
            <v>Taladro Industrial</v>
          </cell>
          <cell r="B40" t="str">
            <v>DIA</v>
          </cell>
          <cell r="C40">
            <v>4375</v>
          </cell>
          <cell r="E40">
            <v>35000</v>
          </cell>
          <cell r="F40">
            <v>4.2500000000000003E-2</v>
          </cell>
          <cell r="G40">
            <v>36488</v>
          </cell>
        </row>
        <row r="41">
          <cell r="A41" t="str">
            <v>Vibrocompactador a gasolina</v>
          </cell>
          <cell r="B41" t="str">
            <v>DIA</v>
          </cell>
          <cell r="C41">
            <v>25000</v>
          </cell>
          <cell r="E41">
            <v>200000</v>
          </cell>
          <cell r="F41">
            <v>4.2500000000000003E-2</v>
          </cell>
          <cell r="G41">
            <v>208500</v>
          </cell>
        </row>
        <row r="42">
          <cell r="A42" t="str">
            <v>Vibrador electrico concreto 110</v>
          </cell>
          <cell r="B42" t="str">
            <v>DIA</v>
          </cell>
          <cell r="C42">
            <v>3750</v>
          </cell>
          <cell r="E42">
            <v>30000</v>
          </cell>
          <cell r="F42">
            <v>4.2500000000000003E-2</v>
          </cell>
          <cell r="G42">
            <v>31275</v>
          </cell>
        </row>
        <row r="43">
          <cell r="A43" t="str">
            <v>Vibrador a gasolina</v>
          </cell>
          <cell r="B43" t="str">
            <v>DIA</v>
          </cell>
          <cell r="C43">
            <v>3762.5</v>
          </cell>
          <cell r="E43">
            <v>30100</v>
          </cell>
          <cell r="F43">
            <v>4.2500000000000003E-2</v>
          </cell>
          <cell r="G43">
            <v>31379</v>
          </cell>
        </row>
        <row r="44">
          <cell r="A44" t="str">
            <v>Volqueta (6m3/Operario y combustible)</v>
          </cell>
          <cell r="B44" t="str">
            <v>DIA</v>
          </cell>
          <cell r="C44">
            <v>13750</v>
          </cell>
          <cell r="E44">
            <v>110000</v>
          </cell>
          <cell r="F44">
            <v>4.2500000000000003E-2</v>
          </cell>
          <cell r="G44">
            <v>114675</v>
          </cell>
        </row>
      </sheetData>
      <sheetData sheetId="10"/>
      <sheetData sheetId="11">
        <row r="21">
          <cell r="A21" t="str">
            <v>Excavaciones</v>
          </cell>
          <cell r="E21">
            <v>3</v>
          </cell>
          <cell r="F21" t="str">
            <v>Ayudante</v>
          </cell>
          <cell r="G21">
            <v>145592</v>
          </cell>
          <cell r="H21">
            <v>0</v>
          </cell>
          <cell r="I21">
            <v>145592.30249999999</v>
          </cell>
        </row>
        <row r="22">
          <cell r="A22" t="str">
            <v>Enchapes y acabados</v>
          </cell>
          <cell r="B22">
            <v>1</v>
          </cell>
          <cell r="C22" t="str">
            <v>oficial</v>
          </cell>
          <cell r="E22">
            <v>1</v>
          </cell>
          <cell r="F22" t="str">
            <v>Ayudante</v>
          </cell>
          <cell r="G22">
            <v>115312</v>
          </cell>
          <cell r="H22">
            <v>0</v>
          </cell>
          <cell r="I22">
            <v>115312.311</v>
          </cell>
        </row>
        <row r="23">
          <cell r="A23" t="str">
            <v>Cuadrilla Demoliciones</v>
          </cell>
          <cell r="E23">
            <v>2</v>
          </cell>
          <cell r="F23" t="str">
            <v>Ayudante</v>
          </cell>
          <cell r="G23">
            <v>97062</v>
          </cell>
          <cell r="H23">
            <v>0</v>
          </cell>
          <cell r="I23">
            <v>97061.535000000003</v>
          </cell>
        </row>
        <row r="24">
          <cell r="A24" t="str">
            <v>Excavaciones en roca</v>
          </cell>
          <cell r="B24">
            <v>1</v>
          </cell>
          <cell r="C24" t="str">
            <v>Oficial</v>
          </cell>
          <cell r="D24" t="str">
            <v>+</v>
          </cell>
          <cell r="E24">
            <v>3</v>
          </cell>
          <cell r="F24" t="str">
            <v>Ayudante</v>
          </cell>
          <cell r="G24">
            <v>212374</v>
          </cell>
          <cell r="H24">
            <v>0</v>
          </cell>
          <cell r="I24">
            <v>212373.84599999999</v>
          </cell>
        </row>
        <row r="25">
          <cell r="A25" t="str">
            <v>Albañilería</v>
          </cell>
          <cell r="B25">
            <v>2</v>
          </cell>
          <cell r="C25" t="str">
            <v>Oficial</v>
          </cell>
          <cell r="D25" t="str">
            <v>+</v>
          </cell>
          <cell r="E25">
            <v>1</v>
          </cell>
          <cell r="F25" t="str">
            <v>Ayudante</v>
          </cell>
          <cell r="G25">
            <v>182094</v>
          </cell>
          <cell r="H25">
            <v>0</v>
          </cell>
          <cell r="I25">
            <v>182093.85450000002</v>
          </cell>
        </row>
        <row r="26">
          <cell r="A26" t="str">
            <v>Estructuras</v>
          </cell>
          <cell r="B26">
            <v>2</v>
          </cell>
          <cell r="C26" t="str">
            <v>Oficial</v>
          </cell>
          <cell r="D26" t="str">
            <v>+</v>
          </cell>
          <cell r="E26">
            <v>3</v>
          </cell>
          <cell r="F26" t="str">
            <v>Ayudante</v>
          </cell>
          <cell r="G26">
            <v>279155</v>
          </cell>
          <cell r="H26">
            <v>0</v>
          </cell>
          <cell r="I26">
            <v>279155.38949999999</v>
          </cell>
        </row>
        <row r="27">
          <cell r="A27" t="str">
            <v>Topografía</v>
          </cell>
          <cell r="B27">
            <v>1</v>
          </cell>
          <cell r="C27" t="str">
            <v>Oficial</v>
          </cell>
          <cell r="D27" t="str">
            <v>+</v>
          </cell>
          <cell r="E27">
            <v>3</v>
          </cell>
          <cell r="F27" t="str">
            <v>Ayudante</v>
          </cell>
          <cell r="G27">
            <v>233611</v>
          </cell>
          <cell r="H27">
            <v>0</v>
          </cell>
          <cell r="I27">
            <v>233611.23060000001</v>
          </cell>
        </row>
        <row r="28">
          <cell r="A28" t="str">
            <v>Instalaciones</v>
          </cell>
          <cell r="B28">
            <v>2</v>
          </cell>
          <cell r="C28" t="str">
            <v>Oficial</v>
          </cell>
          <cell r="D28" t="str">
            <v>+</v>
          </cell>
          <cell r="E28">
            <v>2</v>
          </cell>
          <cell r="F28" t="str">
            <v>Ayudante</v>
          </cell>
          <cell r="G28">
            <v>253687</v>
          </cell>
          <cell r="H28">
            <v>0</v>
          </cell>
          <cell r="I28">
            <v>253687.08420000001</v>
          </cell>
        </row>
        <row r="29">
          <cell r="A29" t="str">
            <v>Cuadrilla 1 - 4</v>
          </cell>
          <cell r="B29">
            <v>1</v>
          </cell>
          <cell r="C29" t="str">
            <v>Oficial</v>
          </cell>
          <cell r="D29" t="str">
            <v>+</v>
          </cell>
          <cell r="E29">
            <v>4</v>
          </cell>
          <cell r="F29" t="str">
            <v>Ayudante</v>
          </cell>
          <cell r="G29">
            <v>313086</v>
          </cell>
          <cell r="H29">
            <v>0</v>
          </cell>
          <cell r="I29">
            <v>313085.53619999997</v>
          </cell>
        </row>
        <row r="30">
          <cell r="A30" t="str">
            <v>Cuadrilla 1 - 1</v>
          </cell>
          <cell r="B30">
            <v>1</v>
          </cell>
          <cell r="C30" t="str">
            <v>Oficial</v>
          </cell>
          <cell r="D30" t="str">
            <v>+</v>
          </cell>
          <cell r="E30">
            <v>1</v>
          </cell>
          <cell r="F30" t="str">
            <v>Ayudante</v>
          </cell>
          <cell r="G30">
            <v>138375</v>
          </cell>
          <cell r="H30">
            <v>0</v>
          </cell>
          <cell r="I30">
            <v>138374.7732</v>
          </cell>
        </row>
        <row r="31">
          <cell r="A31" t="str">
            <v>Cuadrilla 1 - 3</v>
          </cell>
          <cell r="B31">
            <v>1</v>
          </cell>
          <cell r="C31" t="str">
            <v>Oficial</v>
          </cell>
          <cell r="D31" t="str">
            <v>+</v>
          </cell>
          <cell r="E31">
            <v>3</v>
          </cell>
          <cell r="F31" t="str">
            <v>Ayudante</v>
          </cell>
          <cell r="G31">
            <v>212374</v>
          </cell>
          <cell r="H31">
            <v>0</v>
          </cell>
          <cell r="I31">
            <v>212373.84599999999</v>
          </cell>
        </row>
        <row r="32">
          <cell r="A32" t="str">
            <v>Cuadrilla 1 - 6</v>
          </cell>
          <cell r="B32">
            <v>1</v>
          </cell>
          <cell r="C32" t="str">
            <v>Oficial</v>
          </cell>
          <cell r="D32" t="str">
            <v>+</v>
          </cell>
          <cell r="E32">
            <v>6</v>
          </cell>
          <cell r="F32" t="str">
            <v>Ayudante</v>
          </cell>
          <cell r="G32">
            <v>357966</v>
          </cell>
          <cell r="H32">
            <v>0</v>
          </cell>
          <cell r="I32">
            <v>357966.14850000001</v>
          </cell>
        </row>
        <row r="33">
          <cell r="A33" t="str">
            <v>Subcontrato Hidraúlico y Sanitario</v>
          </cell>
          <cell r="B33">
            <v>1</v>
          </cell>
          <cell r="C33" t="str">
            <v>Oficial</v>
          </cell>
          <cell r="D33" t="str">
            <v>+</v>
          </cell>
          <cell r="E33">
            <v>1</v>
          </cell>
          <cell r="F33" t="str">
            <v>Ayudante</v>
          </cell>
          <cell r="G33">
            <v>126844</v>
          </cell>
          <cell r="H33">
            <v>0</v>
          </cell>
          <cell r="I33">
            <v>126843.54210000001</v>
          </cell>
        </row>
        <row r="34">
          <cell r="A34" t="str">
            <v>Subcontrato Carpinteria metálica</v>
          </cell>
          <cell r="B34">
            <v>1</v>
          </cell>
          <cell r="C34" t="str">
            <v>Oficial</v>
          </cell>
          <cell r="D34" t="str">
            <v>+</v>
          </cell>
          <cell r="E34">
            <v>1</v>
          </cell>
          <cell r="F34" t="str">
            <v>Ayudante</v>
          </cell>
          <cell r="G34">
            <v>138374.7732</v>
          </cell>
          <cell r="H34">
            <v>0</v>
          </cell>
          <cell r="I34">
            <v>132609.15764999998</v>
          </cell>
        </row>
        <row r="35">
          <cell r="A35" t="str">
            <v>Subcontrato Eléctrico</v>
          </cell>
          <cell r="B35">
            <v>1</v>
          </cell>
          <cell r="C35" t="str">
            <v xml:space="preserve">Oficial </v>
          </cell>
          <cell r="D35" t="str">
            <v>+</v>
          </cell>
          <cell r="E35">
            <v>1</v>
          </cell>
          <cell r="F35" t="str">
            <v>Ayudante</v>
          </cell>
          <cell r="G35">
            <v>164896.60472999999</v>
          </cell>
          <cell r="H35">
            <v>0</v>
          </cell>
          <cell r="I35">
            <v>164896.60472999999</v>
          </cell>
        </row>
        <row r="36">
          <cell r="A36" t="str">
            <v>Carpintería</v>
          </cell>
          <cell r="B36">
            <v>1</v>
          </cell>
          <cell r="C36" t="str">
            <v>Oficial</v>
          </cell>
          <cell r="D36" t="str">
            <v>+</v>
          </cell>
          <cell r="E36">
            <v>2</v>
          </cell>
          <cell r="F36" t="str">
            <v>Ayudante</v>
          </cell>
          <cell r="G36">
            <v>196612</v>
          </cell>
          <cell r="H36">
            <v>0</v>
          </cell>
          <cell r="I36">
            <v>196611.6942</v>
          </cell>
        </row>
        <row r="37">
          <cell r="A37" t="str">
            <v>Pintura</v>
          </cell>
          <cell r="B37">
            <v>2</v>
          </cell>
          <cell r="C37" t="str">
            <v>Oficial</v>
          </cell>
          <cell r="D37" t="str">
            <v>+</v>
          </cell>
          <cell r="E37">
            <v>1</v>
          </cell>
          <cell r="F37" t="str">
            <v>Ayudante</v>
          </cell>
          <cell r="G37">
            <v>209408</v>
          </cell>
          <cell r="H37">
            <v>0</v>
          </cell>
          <cell r="I37">
            <v>209407.93267499999</v>
          </cell>
        </row>
        <row r="38">
          <cell r="A38" t="str">
            <v>Mampostería</v>
          </cell>
          <cell r="B38">
            <v>2</v>
          </cell>
          <cell r="C38" t="str">
            <v>Oficial</v>
          </cell>
          <cell r="D38" t="str">
            <v>+</v>
          </cell>
          <cell r="E38">
            <v>1</v>
          </cell>
          <cell r="F38" t="str">
            <v>Ayudante</v>
          </cell>
          <cell r="G38">
            <v>182094</v>
          </cell>
          <cell r="H38">
            <v>0</v>
          </cell>
          <cell r="I38">
            <v>182093.85450000002</v>
          </cell>
        </row>
        <row r="39">
          <cell r="A39" t="str">
            <v>Vías</v>
          </cell>
          <cell r="B39">
            <v>3</v>
          </cell>
          <cell r="C39" t="str">
            <v>Oficial</v>
          </cell>
          <cell r="D39" t="str">
            <v>+</v>
          </cell>
          <cell r="E39">
            <v>4</v>
          </cell>
          <cell r="F39" t="str">
            <v>Ayudante</v>
          </cell>
          <cell r="G39">
            <v>453638</v>
          </cell>
          <cell r="H39">
            <v>0</v>
          </cell>
          <cell r="I39">
            <v>453637.85557499994</v>
          </cell>
        </row>
      </sheetData>
      <sheetData sheetId="12">
        <row r="11">
          <cell r="A11" t="str">
            <v>Cemento</v>
          </cell>
        </row>
        <row r="12">
          <cell r="A12" t="str">
            <v>Hierro 60.000</v>
          </cell>
        </row>
        <row r="13">
          <cell r="A13" t="str">
            <v>Arena p/ Mortero</v>
          </cell>
        </row>
        <row r="14">
          <cell r="A14" t="str">
            <v>Arena p/ Concreto</v>
          </cell>
        </row>
        <row r="15">
          <cell r="A15" t="str">
            <v>Gravilla</v>
          </cell>
        </row>
        <row r="16">
          <cell r="A16" t="str">
            <v xml:space="preserve">Caja de Inspeccion 60 x 60 u </v>
          </cell>
        </row>
        <row r="17">
          <cell r="A17" t="str">
            <v>Viga de Cimentacion - APU.</v>
          </cell>
        </row>
        <row r="18">
          <cell r="A18" t="str">
            <v>Viga Aerea - APU.</v>
          </cell>
        </row>
        <row r="19">
          <cell r="A19" t="str">
            <v>Piso (enchape aulas-) APU.</v>
          </cell>
        </row>
        <row r="20">
          <cell r="A20" t="str">
            <v>Enchape Pared Baños - APU.</v>
          </cell>
        </row>
        <row r="21">
          <cell r="A21" t="str">
            <v>Aparato Sanitario - APU.</v>
          </cell>
        </row>
        <row r="22">
          <cell r="A22" t="str">
            <v>Lampara Fluorecente - APU.</v>
          </cell>
        </row>
        <row r="23">
          <cell r="A23" t="str">
            <v>Mano de Obra Oficial.</v>
          </cell>
        </row>
        <row r="24">
          <cell r="A24" t="str">
            <v>Mano de Obra Ayudante.</v>
          </cell>
        </row>
        <row r="25">
          <cell r="A25" t="str">
            <v>Agua</v>
          </cell>
        </row>
        <row r="26">
          <cell r="A26" t="str">
            <v>Abrazadera metálica</v>
          </cell>
        </row>
        <row r="27">
          <cell r="A27" t="str">
            <v>Abrazadera metálica 1"</v>
          </cell>
        </row>
        <row r="28">
          <cell r="A28" t="str">
            <v>Abrazadera metálica 1 1/4"</v>
          </cell>
        </row>
        <row r="29">
          <cell r="A29" t="str">
            <v>Abrazadera metálica 1 1/2"</v>
          </cell>
        </row>
        <row r="30">
          <cell r="A30" t="str">
            <v>Abrazadera metálica 2"</v>
          </cell>
        </row>
        <row r="31">
          <cell r="A31" t="str">
            <v>Ad.Terminal cond.1"</v>
          </cell>
        </row>
        <row r="32">
          <cell r="A32" t="str">
            <v>Ad.Terminal cond.3/4"</v>
          </cell>
        </row>
        <row r="33">
          <cell r="A33" t="str">
            <v>Ad.Terminal cond.1/2"</v>
          </cell>
        </row>
        <row r="34">
          <cell r="A34" t="str">
            <v>Adoquín peatonal Santa Fe</v>
          </cell>
        </row>
        <row r="35">
          <cell r="A35" t="str">
            <v>Adoquin gress</v>
          </cell>
        </row>
        <row r="36">
          <cell r="A36" t="str">
            <v>Accesorios PVC-P 2"</v>
          </cell>
        </row>
        <row r="37">
          <cell r="A37" t="str">
            <v>Accesorios PVC-P 1 1/2"</v>
          </cell>
        </row>
        <row r="38">
          <cell r="A38" t="str">
            <v>Accesorios PVC-P 1 1/4"</v>
          </cell>
        </row>
        <row r="39">
          <cell r="A39" t="str">
            <v>Accesorios PVC-P 1"</v>
          </cell>
        </row>
        <row r="40">
          <cell r="A40" t="str">
            <v>Accesorios PVC-P 3/4"</v>
          </cell>
        </row>
        <row r="41">
          <cell r="A41" t="str">
            <v>Accesorios PVC-P 1/2"</v>
          </cell>
        </row>
        <row r="42">
          <cell r="A42" t="str">
            <v>Accesorios - Codo de 90° 4"</v>
          </cell>
        </row>
        <row r="43">
          <cell r="A43" t="str">
            <v>Accesorios - Codo de 90° 3"</v>
          </cell>
        </row>
        <row r="44">
          <cell r="A44" t="str">
            <v>Accesorios - Codo de 90° 2"</v>
          </cell>
        </row>
        <row r="45">
          <cell r="A45" t="str">
            <v>Accesorios - Y de 4"</v>
          </cell>
        </row>
        <row r="46">
          <cell r="A46" t="str">
            <v>Accesorios - Y de 3"</v>
          </cell>
        </row>
        <row r="47">
          <cell r="A47" t="str">
            <v xml:space="preserve">Acero 60,000 p.s.i. </v>
          </cell>
        </row>
        <row r="48">
          <cell r="A48" t="str">
            <v>Acero 37,000 p.s.i.</v>
          </cell>
        </row>
        <row r="49">
          <cell r="A49" t="str">
            <v>Acero de refuerzo 60000 PSI</v>
          </cell>
        </row>
        <row r="50">
          <cell r="A50" t="str">
            <v>Acero figurado 60,000 p.s.i. 1/2"</v>
          </cell>
        </row>
        <row r="51">
          <cell r="A51" t="str">
            <v xml:space="preserve">Acero figurado 34,000 p.s.i. </v>
          </cell>
        </row>
        <row r="52">
          <cell r="A52" t="str">
            <v>A.C.P.M.</v>
          </cell>
        </row>
        <row r="53">
          <cell r="A53" t="str">
            <v>Adaptador conduit de 1/2"</v>
          </cell>
        </row>
        <row r="54">
          <cell r="A54" t="str">
            <v>Adaptador macho PVC de 1/2"</v>
          </cell>
        </row>
        <row r="55">
          <cell r="A55" t="str">
            <v>Adaptador macho PVC de 1"</v>
          </cell>
        </row>
        <row r="56">
          <cell r="A56" t="str">
            <v>Adaptador macho PVC de 2 plg</v>
          </cell>
        </row>
        <row r="57">
          <cell r="A57" t="str">
            <v>Agarraderas metálicas l=0.10</v>
          </cell>
        </row>
        <row r="58">
          <cell r="A58" t="str">
            <v>Aislador de carrete en porcelana</v>
          </cell>
        </row>
        <row r="59">
          <cell r="A59" t="str">
            <v>Alambre cobre THHN ·6 AWG</v>
          </cell>
        </row>
        <row r="60">
          <cell r="A60" t="str">
            <v>Alambre cobre THHN ·8 AWG</v>
          </cell>
        </row>
        <row r="61">
          <cell r="A61" t="str">
            <v>Alambre cobre THW 10 AWG</v>
          </cell>
        </row>
        <row r="62">
          <cell r="A62" t="str">
            <v>Alambre cobre THW 12 AWG</v>
          </cell>
        </row>
        <row r="63">
          <cell r="A63" t="str">
            <v>Alambre cobre THW 14 AWG</v>
          </cell>
        </row>
        <row r="64">
          <cell r="A64" t="str">
            <v>Alambre de cobre 12 THHN</v>
          </cell>
        </row>
        <row r="65">
          <cell r="A65" t="str">
            <v>Alambre Cu desnudo AWG 10</v>
          </cell>
        </row>
        <row r="66">
          <cell r="A66" t="str">
            <v>Alambre de cobre 12 AWG desnudo</v>
          </cell>
        </row>
        <row r="67">
          <cell r="A67" t="str">
            <v>Alambre Cu desnudo AWG 14 x kg</v>
          </cell>
        </row>
        <row r="68">
          <cell r="A68" t="str">
            <v>Alambre Cu desnudo AWG 14 x ML</v>
          </cell>
        </row>
        <row r="69">
          <cell r="A69" t="str">
            <v>Alambre negro Cal. 18</v>
          </cell>
        </row>
        <row r="70">
          <cell r="A70" t="str">
            <v>Alambre Teléfono 2x22 estañado</v>
          </cell>
        </row>
        <row r="71">
          <cell r="A71" t="str">
            <v>Alambre Teléfono 2x22 trenzado</v>
          </cell>
        </row>
        <row r="72">
          <cell r="A72" t="str">
            <v>Alquiler Campamento 20 a 60 M2</v>
          </cell>
        </row>
        <row r="73">
          <cell r="A73" t="str">
            <v>Alumol Sika</v>
          </cell>
        </row>
        <row r="74">
          <cell r="A74" t="str">
            <v>Anclajes con resina epoxica</v>
          </cell>
        </row>
        <row r="75">
          <cell r="A75" t="str">
            <v>Angulo 3/4 x 1/8</v>
          </cell>
        </row>
        <row r="76">
          <cell r="A76" t="str">
            <v>Angulo 1" x 1" x 3/16"</v>
          </cell>
        </row>
        <row r="77">
          <cell r="A77" t="str">
            <v>Anticorrosivo rojo claro PHLC</v>
          </cell>
        </row>
        <row r="78">
          <cell r="A78" t="str">
            <v>Arbol especie local de 1,80 a 2,00 mts</v>
          </cell>
        </row>
        <row r="79">
          <cell r="A79" t="str">
            <v>Arena de río</v>
          </cell>
        </row>
        <row r="80">
          <cell r="A80" t="str">
            <v>Arena Blanca</v>
          </cell>
        </row>
        <row r="81">
          <cell r="A81" t="str">
            <v>Arena de peña</v>
          </cell>
        </row>
        <row r="82">
          <cell r="A82" t="str">
            <v xml:space="preserve">Arena fina </v>
          </cell>
        </row>
        <row r="83">
          <cell r="A83" t="str">
            <v>Arena lavada de pozo</v>
          </cell>
        </row>
        <row r="84">
          <cell r="A84" t="str">
            <v xml:space="preserve">Arena lavada blanca </v>
          </cell>
        </row>
        <row r="85">
          <cell r="A85" t="str">
            <v>Arena de río (viaje 5 m3)</v>
          </cell>
        </row>
        <row r="86">
          <cell r="A86" t="str">
            <v>Automatico Industrial 3*40 A</v>
          </cell>
        </row>
        <row r="87">
          <cell r="A87" t="str">
            <v>Automatico Enchufable 1*20 A</v>
          </cell>
        </row>
        <row r="88">
          <cell r="A88" t="str">
            <v>Baldosin cerámico blanco 30 x 30</v>
          </cell>
        </row>
        <row r="89">
          <cell r="A89" t="str">
            <v>Baldosin cerámico cristanac corona 32,4 x 32,4</v>
          </cell>
        </row>
        <row r="90">
          <cell r="A90" t="str">
            <v>Baldosa cerámica pared de 20 x 20 blanca</v>
          </cell>
        </row>
        <row r="91">
          <cell r="A91" t="str">
            <v>Baldosin cerámico pared Valencia 20,5 x 30,5</v>
          </cell>
        </row>
        <row r="92">
          <cell r="A92" t="str">
            <v>Baldosin cerámico Italia (30,5 x 30,5)</v>
          </cell>
        </row>
        <row r="93">
          <cell r="A93" t="str">
            <v>Baldosa  (30 x 30) payande blanco</v>
          </cell>
        </row>
        <row r="94">
          <cell r="A94" t="str">
            <v>Balinera de acero 1/2"</v>
          </cell>
        </row>
        <row r="95">
          <cell r="A95" t="str">
            <v>Bajante PVC Trapezoidal tipo Amazonas</v>
          </cell>
        </row>
        <row r="96">
          <cell r="A96" t="str">
            <v>Barniz vitriflex</v>
          </cell>
        </row>
        <row r="97">
          <cell r="A97" t="str">
            <v>Barra  discapacitados Inox (juego)</v>
          </cell>
        </row>
        <row r="98">
          <cell r="A98" t="str">
            <v>Barra discapacitados 18" (46 cm) cromo grival</v>
          </cell>
        </row>
        <row r="99">
          <cell r="A99" t="str">
            <v>Barra discapacitados 30" (76 cm) cromo grival</v>
          </cell>
        </row>
        <row r="100">
          <cell r="A100" t="str">
            <v>Bisagra alum.Ext 2"</v>
          </cell>
        </row>
        <row r="101">
          <cell r="A101" t="str">
            <v>Bisagra alum.Ext 3"</v>
          </cell>
        </row>
        <row r="102">
          <cell r="A102" t="str">
            <v>Bisagra Metalisteria triple</v>
          </cell>
        </row>
        <row r="103">
          <cell r="A103" t="str">
            <v>Bloque muro LN-14N</v>
          </cell>
        </row>
        <row r="104">
          <cell r="A104" t="str">
            <v>Bloque en concreto para muros estructurales de 14x19x39</v>
          </cell>
        </row>
        <row r="105">
          <cell r="A105" t="str">
            <v>Bloque en concreto para muros estructurales de  19x19x39</v>
          </cell>
        </row>
        <row r="106">
          <cell r="A106" t="str">
            <v>Bloque en concreto para muros estructurales tipo piedra de e = 0,16 m</v>
          </cell>
        </row>
        <row r="107">
          <cell r="A107" t="str">
            <v>Bloque en concreto para muros estructurales de 12 x 19 x 39</v>
          </cell>
        </row>
        <row r="108">
          <cell r="A108" t="str">
            <v>Bloque No.4</v>
          </cell>
        </row>
        <row r="109">
          <cell r="A109" t="str">
            <v>Bloque No.5</v>
          </cell>
        </row>
        <row r="110">
          <cell r="A110" t="str">
            <v>Bloque calado sencillo 20 x 20</v>
          </cell>
        </row>
        <row r="111">
          <cell r="A111" t="str">
            <v>Bloque piedra 0.39x0.19x0.14 m</v>
          </cell>
        </row>
        <row r="112">
          <cell r="A112" t="str">
            <v>Bomba de 1/2 HP, 2" de salida, H=4.50</v>
          </cell>
        </row>
        <row r="113">
          <cell r="A113" t="str">
            <v>Botón timbre</v>
          </cell>
        </row>
        <row r="114">
          <cell r="A114" t="str">
            <v>Breaker enchufable unip.1 x 20 A</v>
          </cell>
        </row>
        <row r="115">
          <cell r="A115" t="str">
            <v>Breaker enchufable unip.2 x 20 A</v>
          </cell>
        </row>
        <row r="116">
          <cell r="A116" t="str">
            <v>Breaker enchufable unip.3 x 50 A</v>
          </cell>
        </row>
        <row r="117">
          <cell r="A117" t="str">
            <v>Breaker tipo individual de 3 x 50 A</v>
          </cell>
        </row>
        <row r="118">
          <cell r="A118" t="str">
            <v>Breaker industrial 3 x 100</v>
          </cell>
        </row>
        <row r="119">
          <cell r="A119" t="str">
            <v>Breaker de riel bipolar  2 x 100A</v>
          </cell>
        </row>
        <row r="120">
          <cell r="A120" t="str">
            <v>Buje roscado  3/4" x 1/2" PVC - Presión</v>
          </cell>
        </row>
        <row r="121">
          <cell r="A121" t="str">
            <v>Buje roscado  1" x 3/4"  PVC - Presión</v>
          </cell>
        </row>
        <row r="122">
          <cell r="A122" t="str">
            <v>Buje roscado  1" x 1 1/4"  PVC - Presión</v>
          </cell>
        </row>
        <row r="123">
          <cell r="A123" t="str">
            <v>Caballete Metálico</v>
          </cell>
        </row>
        <row r="124">
          <cell r="A124" t="str">
            <v>Cable Coaxial Para TV RG 59</v>
          </cell>
        </row>
        <row r="125">
          <cell r="A125" t="str">
            <v>Cable de cobre desnudo Nº 6 AWG</v>
          </cell>
        </row>
        <row r="126">
          <cell r="A126" t="str">
            <v>Cable cobre desn.AWG No.8</v>
          </cell>
        </row>
        <row r="127">
          <cell r="A127" t="str">
            <v>Cable de cobre THHN Nº 2</v>
          </cell>
        </row>
        <row r="128">
          <cell r="A128" t="str">
            <v>Cable de cobre THHN Nº 4</v>
          </cell>
        </row>
        <row r="129">
          <cell r="A129" t="str">
            <v>Cable de cobre THHN Nº 6</v>
          </cell>
        </row>
        <row r="130">
          <cell r="A130" t="str">
            <v>Cable de cobre THHN Nº 8</v>
          </cell>
        </row>
        <row r="131">
          <cell r="A131" t="str">
            <v>Cable de cobre THHN Nº 10</v>
          </cell>
        </row>
        <row r="132">
          <cell r="A132" t="str">
            <v>Cable de cobre THW  2 x 8 + 1 x 8 Antifraude</v>
          </cell>
        </row>
        <row r="133">
          <cell r="A133" t="str">
            <v>Cable de cobre THW 8 AWG</v>
          </cell>
        </row>
        <row r="134">
          <cell r="A134" t="str">
            <v>Cable de cobre THW Nº 4AWG</v>
          </cell>
        </row>
        <row r="135">
          <cell r="A135" t="str">
            <v>Cable de cobre THW Nº 6 AWG</v>
          </cell>
        </row>
        <row r="136">
          <cell r="A136" t="str">
            <v>Cable de cobre THW 10 AWG</v>
          </cell>
        </row>
        <row r="137">
          <cell r="A137" t="str">
            <v>Cable de cobre THW 12 AWG</v>
          </cell>
        </row>
        <row r="138">
          <cell r="A138" t="str">
            <v xml:space="preserve">Cable de cobre THHN 14 </v>
          </cell>
        </row>
        <row r="139">
          <cell r="A139" t="str">
            <v>Cable de cobre desnudo Nº 4 AWG</v>
          </cell>
        </row>
        <row r="140">
          <cell r="A140" t="str">
            <v>Cable de cobre encauchetado 3 x 10</v>
          </cell>
        </row>
        <row r="141">
          <cell r="A141" t="str">
            <v>Cable de cobre encauchetado 3 x 12</v>
          </cell>
        </row>
        <row r="142">
          <cell r="A142" t="str">
            <v>Cable teléfonos 50 pares</v>
          </cell>
        </row>
        <row r="143">
          <cell r="A143" t="str">
            <v>Cable teléfonos 40 pares</v>
          </cell>
        </row>
        <row r="144">
          <cell r="A144" t="str">
            <v>Cable teléfonos 20 pares</v>
          </cell>
        </row>
        <row r="145">
          <cell r="A145" t="str">
            <v>Cable teléfonos 10 pares</v>
          </cell>
        </row>
        <row r="146">
          <cell r="A146" t="str">
            <v>Cable teléfonos 4 pares</v>
          </cell>
        </row>
        <row r="147">
          <cell r="A147" t="str">
            <v>Cable teléfonos 2 pares</v>
          </cell>
        </row>
        <row r="148">
          <cell r="A148" t="str">
            <v>Cadena Galvanizada 3/8"</v>
          </cell>
        </row>
        <row r="149">
          <cell r="A149" t="str">
            <v>Caja tapa registro europa de 15 x 15 blanca</v>
          </cell>
        </row>
        <row r="150">
          <cell r="A150" t="str">
            <v>Caja 4 x 4 met.Deko AK 2V</v>
          </cell>
        </row>
        <row r="151">
          <cell r="A151" t="str">
            <v>Caja de 40 x 40 mamposteria</v>
          </cell>
        </row>
        <row r="152">
          <cell r="A152" t="str">
            <v>Caja de 60 x 60 mamposteria</v>
          </cell>
        </row>
        <row r="153">
          <cell r="A153" t="str">
            <v>Caja de 60 x 60 x 12 cm</v>
          </cell>
        </row>
        <row r="154">
          <cell r="A154" t="str">
            <v>Caja metálica de 15 x 15</v>
          </cell>
        </row>
        <row r="155">
          <cell r="A155" t="str">
            <v>Caja monofás.3 circ.con barraje adic.para tierra</v>
          </cell>
        </row>
        <row r="156">
          <cell r="A156" t="str">
            <v>Caja monofásica 4 circuitos</v>
          </cell>
        </row>
        <row r="157">
          <cell r="A157" t="str">
            <v>Caja monofásica 2 circuitos</v>
          </cell>
        </row>
        <row r="158">
          <cell r="A158" t="str">
            <v>Caja doble Conduit</v>
          </cell>
        </row>
        <row r="159">
          <cell r="A159" t="str">
            <v>Caja Octogonal</v>
          </cell>
        </row>
        <row r="160">
          <cell r="A160" t="str">
            <v>Caja 5800</v>
          </cell>
        </row>
        <row r="161">
          <cell r="A161" t="str">
            <v>Caja cuadrada 2400</v>
          </cell>
        </row>
        <row r="162">
          <cell r="A162" t="str">
            <v>Caja sencilla Conduit</v>
          </cell>
        </row>
        <row r="163">
          <cell r="A163" t="str">
            <v>Caja trifásica 6 circuitos</v>
          </cell>
        </row>
        <row r="164">
          <cell r="A164" t="str">
            <v>Caja trifásica 18 circuitos</v>
          </cell>
        </row>
        <row r="165">
          <cell r="A165" t="str">
            <v>Caja para medidor con espacio interruptor</v>
          </cell>
        </row>
        <row r="166">
          <cell r="A166" t="str">
            <v>Caja Monofásica 4 circuitos</v>
          </cell>
        </row>
        <row r="167">
          <cell r="A167" t="str">
            <v>Caja monofásica 2 circuitos</v>
          </cell>
        </row>
        <row r="168">
          <cell r="A168" t="str">
            <v>Canal PVC  Tipo Amazonas</v>
          </cell>
        </row>
        <row r="169">
          <cell r="A169" t="str">
            <v>Canaleta .8  L=2.40</v>
          </cell>
        </row>
        <row r="170">
          <cell r="A170" t="str">
            <v>Canaleta Metal C/Divis.10 x 4</v>
          </cell>
        </row>
        <row r="171">
          <cell r="A171" t="str">
            <v>Capacete de 1"</v>
          </cell>
        </row>
        <row r="172">
          <cell r="A172" t="str">
            <v xml:space="preserve">Caseton de guadua </v>
          </cell>
        </row>
        <row r="173">
          <cell r="A173" t="str">
            <v xml:space="preserve">Cemento gris </v>
          </cell>
        </row>
        <row r="174">
          <cell r="A174" t="str">
            <v xml:space="preserve">Cemento blanco </v>
          </cell>
        </row>
        <row r="175">
          <cell r="A175" t="str">
            <v>Cerco ordinari de 3 m.</v>
          </cell>
        </row>
        <row r="176">
          <cell r="A176" t="str">
            <v>Cerradura Inafer C-998 Madera</v>
          </cell>
        </row>
        <row r="177">
          <cell r="A177" t="str">
            <v>Cerradura Shalage Ref A30D - terraza, Georgia</v>
          </cell>
        </row>
        <row r="178">
          <cell r="A178" t="str">
            <v>Cerradura Shalage Ref B362 Doble cilindro</v>
          </cell>
        </row>
        <row r="179">
          <cell r="A179" t="str">
            <v>Cerradura Schlage T.A. Econ./Gold</v>
          </cell>
        </row>
        <row r="180">
          <cell r="A180" t="str">
            <v>Cerradura Gato doble cerrojo/210400</v>
          </cell>
        </row>
        <row r="181">
          <cell r="A181" t="str">
            <v>Cerradura YALE 170 1/4</v>
          </cell>
        </row>
        <row r="182">
          <cell r="A182" t="str">
            <v>Cerradura de amnija accent schlage</v>
          </cell>
        </row>
        <row r="183">
          <cell r="A183" t="str">
            <v>Cerradura de alcoba en poma metálica</v>
          </cell>
        </row>
        <row r="184">
          <cell r="A184" t="str">
            <v>Cerradura puerta discapacitados 63 AA - F30 B A &amp; A</v>
          </cell>
        </row>
        <row r="185">
          <cell r="A185" t="str">
            <v>Chazo p/tornillo 1/8" x 1 1/4</v>
          </cell>
        </row>
        <row r="186">
          <cell r="A186" t="str">
            <v>Cheque red white roscado de   1/2"; incluye accesorios</v>
          </cell>
        </row>
        <row r="187">
          <cell r="A187" t="str">
            <v>Cheque red white roscado  3/4"; incluye accesorios</v>
          </cell>
        </row>
        <row r="188">
          <cell r="A188" t="str">
            <v>Cheque red white roscado de 1"; incluye accesorios</v>
          </cell>
        </row>
        <row r="189">
          <cell r="A189" t="str">
            <v>Valvula - Cheque Hidro 1/2"</v>
          </cell>
        </row>
        <row r="190">
          <cell r="A190" t="str">
            <v>Valvula - Cheque Hidro 3/4"</v>
          </cell>
        </row>
        <row r="191">
          <cell r="A191" t="str">
            <v>Valvula - Cheque Hidro 1"</v>
          </cell>
        </row>
        <row r="192">
          <cell r="A192" t="str">
            <v>Valvula - Cheque cortina HICC Helbert  1/2"</v>
          </cell>
        </row>
        <row r="193">
          <cell r="A193" t="str">
            <v>Valvula - Cheque cortina HICC Helbert  1 1/4" ; incluye accesorios</v>
          </cell>
        </row>
        <row r="194">
          <cell r="A194" t="str">
            <v>Valvula - Cheque cortina HICC Helbert  1 1/2" ; incluye accesorios</v>
          </cell>
        </row>
        <row r="195">
          <cell r="A195" t="str">
            <v>Valvula - Cheque cortina HICC Helbert  2"</v>
          </cell>
        </row>
        <row r="196">
          <cell r="A196" t="str">
            <v>Valvula - Cheque cortina HICC Helbert   3" ; incluye accesorios</v>
          </cell>
        </row>
        <row r="197">
          <cell r="A197" t="str">
            <v>Cinta Aislante</v>
          </cell>
        </row>
        <row r="198">
          <cell r="A198" t="str">
            <v>Codo de Bajante 45º Amazonas</v>
          </cell>
        </row>
        <row r="199">
          <cell r="A199" t="str">
            <v>Codo 90º 1/4 CxC 3"</v>
          </cell>
        </row>
        <row r="200">
          <cell r="A200" t="str">
            <v>Codo 90º 1/4 CxC 4"</v>
          </cell>
        </row>
        <row r="201">
          <cell r="A201" t="str">
            <v>Codo 90º Pres.PVC 2"</v>
          </cell>
        </row>
        <row r="202">
          <cell r="A202" t="str">
            <v>Codo 90º Pres.PVC 1"</v>
          </cell>
        </row>
        <row r="203">
          <cell r="A203" t="str">
            <v>Codo 90º Pres.PVC 1/2"</v>
          </cell>
        </row>
        <row r="204">
          <cell r="A204" t="str">
            <v>Codo 90º Pres.PVC 3/4"</v>
          </cell>
        </row>
        <row r="205">
          <cell r="A205" t="str">
            <v>Codo 90º Pres.PVC 1 1/2"</v>
          </cell>
        </row>
        <row r="206">
          <cell r="A206" t="str">
            <v>Codo H.G: 1/2"</v>
          </cell>
        </row>
        <row r="207">
          <cell r="A207" t="str">
            <v>Codo PVC-P 3/4"</v>
          </cell>
        </row>
        <row r="208">
          <cell r="A208" t="str">
            <v>Codo PVC-P 1/2"</v>
          </cell>
        </row>
        <row r="209">
          <cell r="A209" t="str">
            <v>Codo PVC-S  22,5º</v>
          </cell>
        </row>
        <row r="210">
          <cell r="A210" t="str">
            <v>Codo 90º  CxC Sanitario 2"</v>
          </cell>
        </row>
        <row r="211">
          <cell r="A211" t="str">
            <v>Codo 90º  CxC Sanitario 3"</v>
          </cell>
        </row>
        <row r="212">
          <cell r="A212" t="str">
            <v>Codo 90º  CxC Sanitario 4"</v>
          </cell>
        </row>
        <row r="213">
          <cell r="A213" t="str">
            <v>Concreto de 2,000 p.s.i.</v>
          </cell>
        </row>
        <row r="214">
          <cell r="A214" t="str">
            <v>Concreto de 2,500 p.s.i.</v>
          </cell>
        </row>
        <row r="215">
          <cell r="A215" t="str">
            <v>Concreto de 3,000 p.s.i.</v>
          </cell>
        </row>
        <row r="216">
          <cell r="A216" t="str">
            <v>Conector resorte rojo</v>
          </cell>
        </row>
        <row r="217">
          <cell r="A217" t="str">
            <v>Conector para varilla cooper weld</v>
          </cell>
        </row>
        <row r="218">
          <cell r="A218" t="str">
            <v>Correa Z HR 305 x 80 Cal. 14 Long.6 m.</v>
          </cell>
        </row>
        <row r="219">
          <cell r="A219" t="str">
            <v>Cortina enrrollableBlackout</v>
          </cell>
        </row>
        <row r="220">
          <cell r="A220" t="str">
            <v>Cerco ordinario 3M</v>
          </cell>
        </row>
        <row r="221">
          <cell r="A221" t="str">
            <v>Curva galvanizada de 1"</v>
          </cell>
        </row>
        <row r="222">
          <cell r="A222" t="str">
            <v>Desperdicio acero 3%</v>
          </cell>
        </row>
        <row r="223">
          <cell r="A223" t="str">
            <v>Detergentes, ácidos</v>
          </cell>
        </row>
        <row r="224">
          <cell r="A224" t="str">
            <v>Enchape de mesón en madera Cedro</v>
          </cell>
        </row>
        <row r="225">
          <cell r="A225" t="str">
            <v>Escuadra metálica para anclaje</v>
          </cell>
        </row>
        <row r="226">
          <cell r="A226" t="str">
            <v>Esfumado 20,5 x 20,5</v>
          </cell>
        </row>
        <row r="227">
          <cell r="A227" t="str">
            <v>Esmalte sobre reja</v>
          </cell>
        </row>
        <row r="228">
          <cell r="A228" t="str">
            <v>Esmalte mate supersintético</v>
          </cell>
        </row>
        <row r="229">
          <cell r="A229" t="str">
            <v>Esmalte sintético para señalización</v>
          </cell>
        </row>
        <row r="230">
          <cell r="A230" t="str">
            <v>Esmalte sintético Pintulux</v>
          </cell>
        </row>
        <row r="231">
          <cell r="A231" t="str">
            <v>Esmalte epoxico Epoxibler 2 componentes</v>
          </cell>
        </row>
        <row r="232">
          <cell r="A232" t="str">
            <v xml:space="preserve">Estuco </v>
          </cell>
        </row>
        <row r="233">
          <cell r="A233" t="str">
            <v>Espejo biselado de 4 mm</v>
          </cell>
        </row>
        <row r="234">
          <cell r="A234" t="str">
            <v>Disolvente Thinner</v>
          </cell>
        </row>
        <row r="235">
          <cell r="A235" t="str">
            <v>Dispensador para Jabón liquido Acero Inox</v>
          </cell>
        </row>
        <row r="236">
          <cell r="A236" t="str">
            <v>Dispensador para papel higienico Jumbo linea clasica blanco</v>
          </cell>
        </row>
        <row r="237">
          <cell r="A237" t="str">
            <v>Ducha Galaxia sencilla</v>
          </cell>
        </row>
        <row r="238">
          <cell r="A238" t="str">
            <v>Durmiente abarco 4M</v>
          </cell>
        </row>
        <row r="239">
          <cell r="A239" t="str">
            <v>Durmiente ordinario 3 m</v>
          </cell>
        </row>
        <row r="240">
          <cell r="A240" t="str">
            <v>Duropiso</v>
          </cell>
        </row>
        <row r="241">
          <cell r="A241" t="str">
            <v>Gancho teja eternit</v>
          </cell>
        </row>
        <row r="242">
          <cell r="A242" t="str">
            <v>Gancho Tensor GalvanizadoTipo comercial 5/16 x 5"</v>
          </cell>
        </row>
        <row r="243">
          <cell r="A243" t="str">
            <v xml:space="preserve">Gancho galvanizado con platina </v>
          </cell>
        </row>
        <row r="244">
          <cell r="A244" t="str">
            <v>Gravilla de rio (viaje 5 m3)</v>
          </cell>
        </row>
        <row r="245">
          <cell r="A245" t="str">
            <v>Granito Pulido para mesones</v>
          </cell>
        </row>
        <row r="246">
          <cell r="A246" t="str">
            <v>Granito No.3</v>
          </cell>
        </row>
        <row r="247">
          <cell r="A247" t="str">
            <v>Gravilla mona Nº 2</v>
          </cell>
        </row>
        <row r="248">
          <cell r="A248" t="str">
            <v>Guaya 1/8"</v>
          </cell>
        </row>
        <row r="249">
          <cell r="A249" t="str">
            <v>Formaleta cedro macho</v>
          </cell>
        </row>
        <row r="250">
          <cell r="A250" t="str">
            <v>Flotador 3/4 plg - bronce</v>
          </cell>
        </row>
        <row r="251">
          <cell r="A251" t="str">
            <v>Flotador mecánico 1" Incluye accesorios</v>
          </cell>
        </row>
        <row r="252">
          <cell r="A252" t="str">
            <v>Falleva con portacandado</v>
          </cell>
        </row>
        <row r="253">
          <cell r="A253" t="str">
            <v xml:space="preserve">Falleva  </v>
          </cell>
        </row>
        <row r="254">
          <cell r="A254" t="str">
            <v>Formica</v>
          </cell>
        </row>
        <row r="255">
          <cell r="A255" t="str">
            <v>Guardaescoba granito  7 X 33</v>
          </cell>
        </row>
        <row r="256">
          <cell r="A256" t="str">
            <v>Guardaescoba granito pulido media caña; tipo alfa</v>
          </cell>
        </row>
        <row r="257">
          <cell r="A257" t="str">
            <v>Hidrosello Canal Amazonas</v>
          </cell>
        </row>
        <row r="258">
          <cell r="A258" t="str">
            <v>Interruptor doble</v>
          </cell>
        </row>
        <row r="259">
          <cell r="A259" t="str">
            <v xml:space="preserve">Interruptor sencillo </v>
          </cell>
        </row>
        <row r="260">
          <cell r="A260" t="str">
            <v>Interruptor Tipo industrial de 3 x 16/63 amp</v>
          </cell>
        </row>
        <row r="261">
          <cell r="A261" t="str">
            <v>Interruptor Tipo industrial de 3 x 75 amp ABB</v>
          </cell>
        </row>
        <row r="263">
          <cell r="A263" t="str">
            <v>Interruptor enchufable de 3 x 15 amp</v>
          </cell>
        </row>
        <row r="264">
          <cell r="A264" t="str">
            <v>Interruptor enchufable de 1 x 15 / 60 amp</v>
          </cell>
        </row>
        <row r="265">
          <cell r="A265" t="str">
            <v>Interruptor enchufable de 2 x 15 / 30 amp</v>
          </cell>
        </row>
        <row r="266">
          <cell r="A266" t="str">
            <v>Interruptor enchufable de 2 x 40 / 60 amp</v>
          </cell>
        </row>
        <row r="267">
          <cell r="A267" t="str">
            <v>Interruptor enchufable de 2 x 70 amp</v>
          </cell>
        </row>
        <row r="268">
          <cell r="A268" t="str">
            <v>Hebilla  Band it de 1/2"</v>
          </cell>
        </row>
        <row r="269">
          <cell r="A269" t="str">
            <v>Hierro cuadrado 9 mm</v>
          </cell>
        </row>
        <row r="270">
          <cell r="A270" t="str">
            <v>Hierro cuadrado 10,5 mm</v>
          </cell>
        </row>
        <row r="271">
          <cell r="A271" t="str">
            <v>Hierro cuadrado 12 mm</v>
          </cell>
        </row>
        <row r="272">
          <cell r="A272" t="str">
            <v>Hoja puerta triplex 0,81</v>
          </cell>
        </row>
        <row r="273">
          <cell r="A273" t="str">
            <v>Hoja puerta triplex 4mm.(2x1). Entamborada. Estructura ancho=0.10 m., espesor 4cm.</v>
          </cell>
        </row>
        <row r="274">
          <cell r="A274" t="str">
            <v>Interruptor Doble Lum.101C</v>
          </cell>
        </row>
        <row r="275">
          <cell r="A275" t="str">
            <v>Instalación Acometidad Sanitaria - Baños inc Mat.</v>
          </cell>
        </row>
        <row r="276">
          <cell r="A276" t="str">
            <v>Juego conx. Tanque</v>
          </cell>
        </row>
        <row r="277">
          <cell r="A277" t="str">
            <v>Ladrillo prensado Santa Fe</v>
          </cell>
        </row>
        <row r="278">
          <cell r="A278" t="str">
            <v>Ladrillo tolete recocido</v>
          </cell>
        </row>
        <row r="279">
          <cell r="A279" t="str">
            <v>Ladrillo tolete común</v>
          </cell>
        </row>
        <row r="280">
          <cell r="A280" t="str">
            <v>Ladrillo estructural</v>
          </cell>
        </row>
        <row r="281">
          <cell r="A281" t="str">
            <v>Ladrillo Tolete Fino</v>
          </cell>
        </row>
        <row r="282">
          <cell r="A282" t="str">
            <v>Ladrillo rejilla</v>
          </cell>
        </row>
        <row r="283">
          <cell r="A283" t="str">
            <v>Lamina Cold-Rolled Cal.16</v>
          </cell>
        </row>
        <row r="284">
          <cell r="A284" t="str">
            <v>Lamina Cold-Rolled Cal.18  1,22x2,44 m</v>
          </cell>
        </row>
        <row r="285">
          <cell r="A285" t="str">
            <v>Lamina Cold-Rolled Cal. 18 -M2</v>
          </cell>
        </row>
        <row r="286">
          <cell r="A286" t="str">
            <v>Lamina galvanizada cal.22</v>
          </cell>
        </row>
        <row r="287">
          <cell r="A287" t="str">
            <v>Lamina galvanizada cal. 18 1,22*2,44m</v>
          </cell>
        </row>
        <row r="288">
          <cell r="A288" t="str">
            <v xml:space="preserve">Lamina Metaldeck Cal 22 </v>
          </cell>
        </row>
        <row r="289">
          <cell r="A289" t="str">
            <v xml:space="preserve">Lamina Metaldeck Cal 18 </v>
          </cell>
        </row>
        <row r="290">
          <cell r="A290" t="str">
            <v>Lámpara fluorescente 2 x 32 - T 8</v>
          </cell>
        </row>
        <row r="291">
          <cell r="A291" t="str">
            <v>Lámpara fluorescente 2 x 32 tipo comercial</v>
          </cell>
        </row>
        <row r="292">
          <cell r="A292" t="str">
            <v xml:space="preserve">Lámpara Fluorescente 2 x 48" </v>
          </cell>
        </row>
        <row r="293">
          <cell r="A293" t="str">
            <v xml:space="preserve">Lámpara tipo tortuga </v>
          </cell>
        </row>
        <row r="294">
          <cell r="A294" t="str">
            <v>Lavadero de cemento 60 x 80</v>
          </cell>
        </row>
        <row r="295">
          <cell r="A295" t="str">
            <v>Lavamanos Acuacer</v>
          </cell>
        </row>
        <row r="296">
          <cell r="A296" t="str">
            <v>Lavamanos Acuacer, suministro e instalación</v>
          </cell>
        </row>
        <row r="297">
          <cell r="A297" t="str">
            <v>Lavaplatos galaxia</v>
          </cell>
        </row>
        <row r="298">
          <cell r="A298" t="str">
            <v>Llave terminal 1/2" - cromada , incluye adaptadores</v>
          </cell>
        </row>
        <row r="299">
          <cell r="A299" t="str">
            <v>Limpiador rem.PVC 760 gr</v>
          </cell>
        </row>
        <row r="300">
          <cell r="A300" t="str">
            <v>Lona Verde</v>
          </cell>
        </row>
        <row r="301">
          <cell r="A301" t="str">
            <v>Lubricante de silicona Canal y Bajante Amazonas</v>
          </cell>
        </row>
        <row r="302">
          <cell r="A302" t="str">
            <v>Mallas electrosoldadas M - 131</v>
          </cell>
        </row>
        <row r="303">
          <cell r="A303" t="str">
            <v>Meson Negro san Gil pulido</v>
          </cell>
        </row>
        <row r="304">
          <cell r="A304" t="str">
            <v>Malla Eslabonada galvanizada Cal 12 huecos de 2 x  2 plg</v>
          </cell>
        </row>
        <row r="305">
          <cell r="A305" t="str">
            <v>Malla electrosoldada D 5 x 5 mm y Separación 15 x 15 cm</v>
          </cell>
        </row>
        <row r="306">
          <cell r="A306" t="str">
            <v>Malla con vena de 2*50</v>
          </cell>
        </row>
        <row r="307">
          <cell r="A307" t="str">
            <v>Manija para ventana</v>
          </cell>
        </row>
        <row r="308">
          <cell r="A308" t="str">
            <v>Manto Asfaltico con foil de aluminio</v>
          </cell>
        </row>
        <row r="309">
          <cell r="A309" t="str">
            <v>Manto Sika felt</v>
          </cell>
        </row>
        <row r="310">
          <cell r="A310" t="str">
            <v>Emulsion asfaltica</v>
          </cell>
        </row>
        <row r="311">
          <cell r="A311" t="str">
            <v>Alumol</v>
          </cell>
        </row>
        <row r="312">
          <cell r="A312" t="str">
            <v>Marco puerta de seguridad Cal.18</v>
          </cell>
        </row>
        <row r="313">
          <cell r="A313" t="str">
            <v>Marco puerta lámina Cold rolled Cal 18</v>
          </cell>
        </row>
        <row r="314">
          <cell r="A314" t="str">
            <v>Marco ventana lámina Cold rolled Cal 18</v>
          </cell>
        </row>
        <row r="315">
          <cell r="A315" t="str">
            <v>Marco puerta lámina 1.00. Lám.Cal.18</v>
          </cell>
        </row>
        <row r="316">
          <cell r="A316" t="str">
            <v>Marco y tapa para caja de inspección de  0,30 x 0,30 mts</v>
          </cell>
        </row>
        <row r="317">
          <cell r="A317" t="str">
            <v>Marco y tapa para cámara de inspección CS275</v>
          </cell>
        </row>
        <row r="318">
          <cell r="A318" t="str">
            <v>Marco y tapa para cámara de inspección CS274</v>
          </cell>
        </row>
        <row r="319">
          <cell r="A319" t="str">
            <v>Marmolina</v>
          </cell>
        </row>
        <row r="320">
          <cell r="A320" t="str">
            <v>Medidor monofásico 20 - 100 amp, 120/240 v</v>
          </cell>
        </row>
        <row r="321">
          <cell r="A321" t="str">
            <v>Micropersianas Flexalum (a=1.74 x h=1.68)</v>
          </cell>
        </row>
        <row r="322">
          <cell r="A322" t="str">
            <v>Minirack de pared 37 x 52 x 51 cerrado, switch 8 puertos 10/100.</v>
          </cell>
        </row>
        <row r="323">
          <cell r="A323" t="str">
            <v>Mortero 1:3</v>
          </cell>
        </row>
        <row r="324">
          <cell r="A324" t="str">
            <v>Mortero 1:3 impermeabilizado</v>
          </cell>
        </row>
        <row r="325">
          <cell r="A325" t="str">
            <v>Mortero 1:4</v>
          </cell>
        </row>
        <row r="326">
          <cell r="A326" t="str">
            <v>Mortero 1:4 impermeabilizado</v>
          </cell>
        </row>
        <row r="327">
          <cell r="A327" t="str">
            <v>Mortero de pega 1:4 e=1,5 cm</v>
          </cell>
        </row>
        <row r="328">
          <cell r="A328" t="str">
            <v xml:space="preserve">Mortero de relleno 1:4 </v>
          </cell>
        </row>
        <row r="329">
          <cell r="A329" t="str">
            <v>Mortero 1:5</v>
          </cell>
        </row>
        <row r="330">
          <cell r="A330" t="str">
            <v>Mortero 1:7</v>
          </cell>
        </row>
        <row r="331">
          <cell r="A331" t="str">
            <v>MUEBLES ESPECIALES EN MADERA</v>
          </cell>
        </row>
        <row r="332">
          <cell r="A332" t="str">
            <v>Muebles individuales para cubículos. Estructura en flor morado, tabla triplex 4mm., cantos en cedro. Pintulaca caoba. Sistema de apoyo de los entrepaños en madera. Sistema de cierre cerradura tipo cajonera dorada, manijas plásticas. (A=0.60; L=0.85; h=1.0</v>
          </cell>
        </row>
        <row r="333">
          <cell r="A333" t="str">
            <v>Muebles individuales para cubículos. Estructura en flor morado, tabla triplex 4mm., cantos en cedro. Pintulaca caoba. Sistema de apoyo de los entrepaños en madera. Sistema de cierre cerradura tipo cajonera dorada, manijas plásticas. (A=0.76; L=1.02; h=1.0</v>
          </cell>
        </row>
        <row r="334">
          <cell r="A334" t="str">
            <v>Niple H.G. 1/2 " x 0,10 m</v>
          </cell>
        </row>
        <row r="336">
          <cell r="A336" t="str">
            <v>Niple H.G. 1/2 " x 0,20 m</v>
          </cell>
        </row>
        <row r="337">
          <cell r="A337" t="str">
            <v>DOTACIÓN MUEBLES AULAS</v>
          </cell>
        </row>
        <row r="338">
          <cell r="A338" t="str">
            <v>Una (1) mesa trapezoidal, con tres sillas según norma NTC 4731, clasifición clase 1.</v>
          </cell>
        </row>
        <row r="339">
          <cell r="A339" t="str">
            <v>Un (1) pupìtre con una (1)  silla, según norma NTC 4641, clasificación clase 3</v>
          </cell>
        </row>
        <row r="340">
          <cell r="A340" t="str">
            <v>Silla Universitaria Norma NTC 4734</v>
          </cell>
        </row>
        <row r="341">
          <cell r="A341" t="str">
            <v>Tablero blanco para escribir, con marcador de tinta seca borrable, de 2,40 x 1,20 m, Norma NTC 4726</v>
          </cell>
        </row>
        <row r="342">
          <cell r="A342" t="str">
            <v>Un (1) pupìtre con una (1)  silla, para instructores según norma NTC 4640</v>
          </cell>
        </row>
        <row r="343">
          <cell r="A343" t="str">
            <v>Un (1) pupìtre para instructores, según norma 4640</v>
          </cell>
        </row>
        <row r="344">
          <cell r="A344" t="str">
            <v>Una (1)  silla para instructores, según norma 4640</v>
          </cell>
        </row>
        <row r="345">
          <cell r="A345" t="str">
            <v>MUEBLES ESPECIALES METALICOS</v>
          </cell>
        </row>
        <row r="346">
          <cell r="A346" t="str">
            <v>Mesón acero inoxidable Cal.16. Dim.(0.60 x 0.85).</v>
          </cell>
        </row>
        <row r="347">
          <cell r="A347" t="str">
            <v>Mesón acero inoxidable Cal.16. Dim.(0.76 x 1.02).</v>
          </cell>
        </row>
        <row r="348">
          <cell r="A348" t="str">
            <v>Mesón acero inoxidable Cal.16. Dim.(1.30 x 4.15).</v>
          </cell>
        </row>
        <row r="349">
          <cell r="A349" t="str">
            <v>Mesón acero inoxidable Cal.16. Dim.(0.90 x 2.95).</v>
          </cell>
        </row>
        <row r="350">
          <cell r="A350" t="str">
            <v>Orinal Mediano institucional blanco  incluye griferia tradicional cromo Ref: 70320 o similar y accesorios</v>
          </cell>
        </row>
        <row r="351">
          <cell r="A351" t="str">
            <v>Paral de Madera 3m</v>
          </cell>
        </row>
        <row r="352">
          <cell r="A352" t="str">
            <v>Poceta Acero inoxidable Dim.(1.20 x 1.20)</v>
          </cell>
        </row>
        <row r="353">
          <cell r="A353" t="str">
            <v>Poceta Acero inoxidable Dim.(0.60 x 0.90)</v>
          </cell>
        </row>
        <row r="354">
          <cell r="A354" t="str">
            <v>Pabmeril pliego</v>
          </cell>
        </row>
        <row r="355">
          <cell r="A355" t="str">
            <v>Pegacor blanco</v>
          </cell>
        </row>
        <row r="356">
          <cell r="A356" t="str">
            <v>Percha galvanizada de 3 puestos</v>
          </cell>
        </row>
        <row r="357">
          <cell r="A357" t="str">
            <v>Percha galvanizada de 1 puesto</v>
          </cell>
        </row>
        <row r="358">
          <cell r="A358" t="str">
            <v>Perfil PAG C - 220 x 80 x 2,0 mm</v>
          </cell>
        </row>
        <row r="359">
          <cell r="A359" t="str">
            <v>Perfil PHR C - 220 x 80  2,5 mm</v>
          </cell>
        </row>
        <row r="360">
          <cell r="A360" t="str">
            <v>Perfil PHR C - 355 X 110 X 3mm</v>
          </cell>
        </row>
        <row r="361">
          <cell r="A361" t="str">
            <v>Perfil en aluminio 1/2" x 1/2"</v>
          </cell>
        </row>
        <row r="362">
          <cell r="A362" t="str">
            <v>Perfil para cubierta PHR C</v>
          </cell>
        </row>
        <row r="363">
          <cell r="A363" t="str">
            <v>Perfil PHR - PAG 160 X 60 - 1,5 MM</v>
          </cell>
        </row>
        <row r="364">
          <cell r="A364" t="str">
            <v>Perfil PHR 220x80 cal 14 2mmx6m</v>
          </cell>
        </row>
        <row r="365">
          <cell r="A365" t="str">
            <v>Perfil PHR 220x60x20 3mm</v>
          </cell>
        </row>
        <row r="366">
          <cell r="A366" t="str">
            <v>Perno 1/2" Alt.Vel..1 3/4"</v>
          </cell>
        </row>
        <row r="367">
          <cell r="A367" t="str">
            <v>Perno de expansión 3" x 3/8"</v>
          </cell>
        </row>
        <row r="368">
          <cell r="A368" t="str">
            <v>Perros de 1/8"</v>
          </cell>
        </row>
        <row r="369">
          <cell r="A369" t="str">
            <v>Piedra media zonga</v>
          </cell>
        </row>
        <row r="370">
          <cell r="A370" t="str">
            <v>Piedra Ciclopea, 4" a 15"</v>
          </cell>
        </row>
        <row r="371">
          <cell r="A371" t="str">
            <v>Pintura Koraza plastica</v>
          </cell>
        </row>
        <row r="372">
          <cell r="A372" t="str">
            <v xml:space="preserve">Pintura Wash Primer </v>
          </cell>
        </row>
        <row r="373">
          <cell r="A373" t="str">
            <v>Pirlan en bronce</v>
          </cell>
        </row>
        <row r="374">
          <cell r="A374" t="str">
            <v>Placa de identificación 2 x 1 cm</v>
          </cell>
        </row>
        <row r="375">
          <cell r="A375" t="str">
            <v>Planchón - cedro macho (.15 x .04 x 3)</v>
          </cell>
        </row>
        <row r="376">
          <cell r="A376" t="str">
            <v>Planchón ordinario 4 metros</v>
          </cell>
        </row>
        <row r="377">
          <cell r="A377" t="str">
            <v>Platina 3 x 3 x 1/4</v>
          </cell>
        </row>
        <row r="378">
          <cell r="A378" t="str">
            <v xml:space="preserve">Platina 1 x 1 x 1/4 </v>
          </cell>
        </row>
        <row r="379">
          <cell r="A379" t="str">
            <v>Platina 1/8 x 1"</v>
          </cell>
        </row>
        <row r="380">
          <cell r="A380" t="str">
            <v>Platina  1/2" X 3/16"</v>
          </cell>
        </row>
        <row r="381">
          <cell r="A381" t="str">
            <v>Platina 3/16" de 0,20 mts x 0,20 mts</v>
          </cell>
        </row>
        <row r="382">
          <cell r="A382" t="str">
            <v>Platina 3/16" de 0,06 x 0,13 mts</v>
          </cell>
        </row>
        <row r="383">
          <cell r="A383" t="str">
            <v>Platina 1 1/2 x 1/8</v>
          </cell>
        </row>
        <row r="384">
          <cell r="A384" t="str">
            <v>Plastocrete DM-IMP INTG</v>
          </cell>
        </row>
        <row r="385">
          <cell r="A385" t="str">
            <v>Polietileno Cal 6</v>
          </cell>
        </row>
        <row r="386">
          <cell r="A386" t="str">
            <v>Portacandado y Candado Negro Nº 4</v>
          </cell>
        </row>
        <row r="387">
          <cell r="A387" t="str">
            <v>Puerta Baño Minusvalidos</v>
          </cell>
        </row>
        <row r="388">
          <cell r="A388" t="str">
            <v>Puerta Baños</v>
          </cell>
        </row>
        <row r="389">
          <cell r="A389" t="str">
            <v>Puerta económica Pizano 1.00. Triplex e=4mm.</v>
          </cell>
        </row>
        <row r="390">
          <cell r="A390" t="str">
            <v>Puerta especial esclusa para Lab.Fotográfico como trampa de luz (2.00 x 1.00)</v>
          </cell>
        </row>
        <row r="391">
          <cell r="A391" t="str">
            <v xml:space="preserve">Puerta sistema constructivo PVC de 0,95 x 2,05 m  </v>
          </cell>
        </row>
        <row r="392">
          <cell r="A392" t="str">
            <v>Puerta sistema constructivo PVC de 0,62 x 1,60 m</v>
          </cell>
        </row>
        <row r="393">
          <cell r="A393" t="str">
            <v>Puerta Lámina cal 18 lisa pintura electrostatica, manija de palanca y vidrio incoloro de 4 mm</v>
          </cell>
        </row>
        <row r="394">
          <cell r="A394" t="str">
            <v xml:space="preserve">Puerta Lámina cal 18 lisa pintura electrostatica, manija de palanca </v>
          </cell>
        </row>
        <row r="395">
          <cell r="A395" t="str">
            <v>Puerta Lamina cold R cal 18 con marco, y pintura electrostatica</v>
          </cell>
        </row>
        <row r="396">
          <cell r="A396" t="str">
            <v>Puntilla con cabeza 2"</v>
          </cell>
        </row>
        <row r="397">
          <cell r="A397" t="str">
            <v>Punto Agua fría PVC</v>
          </cell>
        </row>
        <row r="398">
          <cell r="A398" t="str">
            <v>Punto desagüe PVC 3" y  4"</v>
          </cell>
        </row>
        <row r="399">
          <cell r="A399" t="str">
            <v>Punto Eléctrico</v>
          </cell>
        </row>
        <row r="400">
          <cell r="A400" t="str">
            <v>Recebo  B-200</v>
          </cell>
        </row>
        <row r="401">
          <cell r="A401" t="str">
            <v>Recebo comun</v>
          </cell>
        </row>
        <row r="402">
          <cell r="A402" t="str">
            <v>Rejilla plastica con sosco 3*2"</v>
          </cell>
        </row>
        <row r="403">
          <cell r="A403" t="str">
            <v>Remate Contramuro Lateral Superior para cubierta Cindu</v>
          </cell>
        </row>
        <row r="404">
          <cell r="A404" t="str">
            <v>Regadera corriente</v>
          </cell>
        </row>
        <row r="405">
          <cell r="A405" t="str">
            <v xml:space="preserve">Registro de cortina 1/2 R &amp; W </v>
          </cell>
        </row>
        <row r="406">
          <cell r="A406" t="str">
            <v xml:space="preserve">Registro de cortina 3/4 R &amp; W </v>
          </cell>
        </row>
        <row r="407">
          <cell r="A407" t="str">
            <v xml:space="preserve">Registro de cortina 1 R &amp; W </v>
          </cell>
        </row>
        <row r="408">
          <cell r="A408" t="str">
            <v xml:space="preserve">Registro de cortina 1 1/2 R &amp; W </v>
          </cell>
        </row>
        <row r="409">
          <cell r="A409" t="str">
            <v xml:space="preserve">Registro de cortina 1 1/4 R &amp; W </v>
          </cell>
        </row>
        <row r="410">
          <cell r="A410" t="str">
            <v xml:space="preserve">Registro de cortina 2 R &amp; W </v>
          </cell>
        </row>
        <row r="411">
          <cell r="A411" t="str">
            <v>Registro de cortina Roscado liviano  Ref. 272 A Red &amp; White 2"; incluye accesorios</v>
          </cell>
        </row>
        <row r="412">
          <cell r="A412" t="str">
            <v>Registro de cortina Roscado liviano  Ref. 272 A Red &amp; White 2"; incluye accesorios</v>
          </cell>
        </row>
        <row r="413">
          <cell r="A413" t="str">
            <v>Remate contra culata A.C.</v>
          </cell>
        </row>
        <row r="414">
          <cell r="A414" t="str">
            <v>Repisa ordinaria 3 metros</v>
          </cell>
        </row>
        <row r="415">
          <cell r="A415" t="str">
            <v>Riel metálico. Lam.Cal.14. Ancho:0.10</v>
          </cell>
        </row>
        <row r="416">
          <cell r="A416" t="str">
            <v>Roseta (Plafon)</v>
          </cell>
        </row>
        <row r="417">
          <cell r="A417" t="str">
            <v>Sanitario institucional  Infantil</v>
          </cell>
        </row>
        <row r="418">
          <cell r="A418" t="str">
            <v>Sanitario Acuacer blanco; incluye griferia grival atlantis refn 80620 y  accesorios</v>
          </cell>
        </row>
        <row r="419">
          <cell r="A419" t="str">
            <v>Sanitario Acuacer, suministro e instalación</v>
          </cell>
        </row>
        <row r="420">
          <cell r="A420" t="str">
            <v>Sellador altos solidos/7238</v>
          </cell>
        </row>
        <row r="421">
          <cell r="A421" t="str">
            <v>Sika-1 Imp.Integral</v>
          </cell>
        </row>
        <row r="422">
          <cell r="A422" t="str">
            <v>Silicona liquida 300 ML</v>
          </cell>
        </row>
        <row r="423">
          <cell r="A423" t="str">
            <v>Silla madera tipo cajero (h=0.7 D=0.3)</v>
          </cell>
        </row>
        <row r="424">
          <cell r="A424" t="str">
            <v xml:space="preserve">Silla estudiantil individual con brazo </v>
          </cell>
        </row>
        <row r="425">
          <cell r="A425" t="str">
            <v>Sistema corredizo metálico</v>
          </cell>
        </row>
        <row r="426">
          <cell r="A426" t="str">
            <v>Soldadura elect.004-3/23"</v>
          </cell>
        </row>
        <row r="427">
          <cell r="A427" t="str">
            <v>Soldadura de estaño P/Cobre</v>
          </cell>
        </row>
        <row r="428">
          <cell r="A428" t="str">
            <v>Soldadura PVC liquida 1/4</v>
          </cell>
        </row>
        <row r="429">
          <cell r="A429" t="str">
            <v>Soporte Canal Amazonas</v>
          </cell>
        </row>
        <row r="430">
          <cell r="A430" t="str">
            <v>Soporte de bajante Amazonas</v>
          </cell>
        </row>
        <row r="431">
          <cell r="A431" t="str">
            <v>Subcontrato eléctrico</v>
          </cell>
        </row>
        <row r="432">
          <cell r="A432" t="str">
            <v>Tabla burra ordinario 0,30 - 3 mts</v>
          </cell>
        </row>
        <row r="433">
          <cell r="A433" t="str">
            <v>Tabla burra C Macho 0,28 - 3 mts</v>
          </cell>
        </row>
        <row r="434">
          <cell r="A434" t="str">
            <v>Tabla chapa-ordinario 0,10 - 3 mts</v>
          </cell>
        </row>
        <row r="435">
          <cell r="A435" t="str">
            <v>Tabla chapa-ordinario 0,30 - 3 mts</v>
          </cell>
        </row>
        <row r="436">
          <cell r="A436" t="str">
            <v>Tablero acrílico (a=3.00 x h=1.20)</v>
          </cell>
        </row>
        <row r="437">
          <cell r="A437" t="str">
            <v>Tablero TBP - 8B con puerta y chapa plástica; para 8 cirucitos</v>
          </cell>
        </row>
        <row r="438">
          <cell r="A438" t="str">
            <v>Tablero TBP 12B  con puerta y chapas plastica de 12 Circuitos</v>
          </cell>
        </row>
        <row r="439">
          <cell r="A439" t="str">
            <v>Tablero TBP 16B con puerta y chapas plástico de 16 circuitos</v>
          </cell>
        </row>
        <row r="440">
          <cell r="A440" t="str">
            <v>Tablero 18 Circuitos con espacio para totalizador</v>
          </cell>
        </row>
        <row r="441">
          <cell r="A441" t="str">
            <v>Tablero 30 Circuitos con espacio para totalizador de 3x100A.</v>
          </cell>
        </row>
        <row r="442">
          <cell r="A442" t="str">
            <v xml:space="preserve">Tablero bifasico TBC 24 circuitos </v>
          </cell>
        </row>
        <row r="443">
          <cell r="A443" t="str">
            <v>Tablero en madera entamborada</v>
          </cell>
        </row>
        <row r="444">
          <cell r="A444" t="str">
            <v>Tablex 25mm</v>
          </cell>
        </row>
        <row r="445">
          <cell r="A445" t="str">
            <v>Tableta Alfa 30x30 granito blanco huila</v>
          </cell>
        </row>
        <row r="446">
          <cell r="A446" t="str">
            <v>Tableta Alfa lisa 25x7</v>
          </cell>
        </row>
        <row r="447">
          <cell r="A447" t="str">
            <v>Tableta etrusca</v>
          </cell>
        </row>
        <row r="448">
          <cell r="A448" t="str">
            <v>Tableta 1/4 26 gres con naris gradas</v>
          </cell>
        </row>
        <row r="449">
          <cell r="A449" t="str">
            <v>Tableta gres cuarto 26</v>
          </cell>
        </row>
        <row r="450">
          <cell r="A450" t="str">
            <v>Tablon 30x30 Rustico</v>
          </cell>
        </row>
        <row r="451">
          <cell r="A451" t="str">
            <v>Taco terminal UNIP,HQP 30A</v>
          </cell>
        </row>
        <row r="452">
          <cell r="A452" t="str">
            <v>Tanque plástico 500 lts</v>
          </cell>
        </row>
        <row r="453">
          <cell r="A453" t="str">
            <v>Tanque plástico 1000 lts</v>
          </cell>
        </row>
        <row r="454">
          <cell r="A454" t="str">
            <v>Tapon PVC-P 1/2"</v>
          </cell>
        </row>
        <row r="455">
          <cell r="A455" t="str">
            <v>Tapon PVC 4" - Prueba</v>
          </cell>
        </row>
        <row r="456">
          <cell r="A456" t="str">
            <v>Tapon PVC 4" roscado</v>
          </cell>
        </row>
        <row r="457">
          <cell r="A457" t="str">
            <v>Tapon PVC 2" - Prueba</v>
          </cell>
        </row>
        <row r="458">
          <cell r="A458" t="str">
            <v>Tapa Int Izquierda Canal Amazonas</v>
          </cell>
        </row>
        <row r="459">
          <cell r="A459" t="str">
            <v>Tapa Int Derecha Canal Amazonas</v>
          </cell>
        </row>
        <row r="460">
          <cell r="A460" t="str">
            <v>Tapa troquel.Metal.2 Orif.</v>
          </cell>
        </row>
        <row r="461">
          <cell r="A461" t="str">
            <v>Tapaporos Nogal</v>
          </cell>
        </row>
        <row r="462">
          <cell r="A462" t="str">
            <v xml:space="preserve">Tensor para cable antifraude </v>
          </cell>
        </row>
        <row r="463">
          <cell r="A463" t="str">
            <v xml:space="preserve">Teflon </v>
          </cell>
        </row>
        <row r="464">
          <cell r="A464" t="str">
            <v>Tee 1/2" PVC - Presión</v>
          </cell>
        </row>
        <row r="465">
          <cell r="A465" t="str">
            <v>Tee 3/4"    PVC - Presión</v>
          </cell>
        </row>
        <row r="466">
          <cell r="A466" t="str">
            <v>Tee PVC-P 3/4" x 1/2"</v>
          </cell>
        </row>
        <row r="467">
          <cell r="A467" t="str">
            <v>Tee 1" PVC - Presión</v>
          </cell>
        </row>
        <row r="468">
          <cell r="A468" t="str">
            <v>Tee 1 1/4 PVC - Presión</v>
          </cell>
        </row>
        <row r="469">
          <cell r="A469" t="str">
            <v>Tee Sencilla 2" Sanitaria</v>
          </cell>
        </row>
        <row r="470">
          <cell r="A470" t="str">
            <v>Tee Sencilla 4" Sanitaria</v>
          </cell>
        </row>
        <row r="471">
          <cell r="A471" t="str">
            <v>Teja de asbesto cemento No.4</v>
          </cell>
        </row>
        <row r="472">
          <cell r="A472" t="str">
            <v>Teja de asbesto cemento No.6</v>
          </cell>
        </row>
        <row r="473">
          <cell r="A473" t="str">
            <v>Teja de asbesto cemento No.8</v>
          </cell>
        </row>
        <row r="474">
          <cell r="A474" t="str">
            <v>Teja sandwich de corpacero o similar</v>
          </cell>
        </row>
        <row r="475">
          <cell r="A475" t="str">
            <v>Teja  Cindu incl. Ganchos de fijación</v>
          </cell>
        </row>
        <row r="476">
          <cell r="A476" t="str">
            <v>Terminal PVC 1/2</v>
          </cell>
        </row>
        <row r="477">
          <cell r="A477" t="str">
            <v>Terminal PVC 3/4</v>
          </cell>
        </row>
        <row r="478">
          <cell r="A478" t="str">
            <v>Tierra negra fertilizada</v>
          </cell>
        </row>
        <row r="479">
          <cell r="A479" t="str">
            <v>Tintilla</v>
          </cell>
        </row>
        <row r="480">
          <cell r="A480" t="str">
            <v>Toma de T.V. para cable coaxial</v>
          </cell>
        </row>
        <row r="481">
          <cell r="A481" t="str">
            <v>Toma doble tipo hospitalaria P.T.</v>
          </cell>
        </row>
        <row r="482">
          <cell r="A482" t="str">
            <v xml:space="preserve">Toma eléctrica Regulada doble P.T. </v>
          </cell>
        </row>
        <row r="483">
          <cell r="A483" t="str">
            <v xml:space="preserve">Toma eléctrica doble P.T. </v>
          </cell>
        </row>
        <row r="484">
          <cell r="A484" t="str">
            <v>Toma Doble GFCI</v>
          </cell>
        </row>
        <row r="485">
          <cell r="A485" t="str">
            <v>Toma eléctrica doble 20A pata trabada</v>
          </cell>
        </row>
        <row r="486">
          <cell r="A486" t="str">
            <v>Toma telefónica</v>
          </cell>
        </row>
        <row r="487">
          <cell r="A487" t="str">
            <v>Tornillo autoperforante fijador de correa</v>
          </cell>
        </row>
        <row r="488">
          <cell r="A488" t="str">
            <v>Tornillo goloso 1/8 x 1 1/4</v>
          </cell>
        </row>
        <row r="489">
          <cell r="A489" t="str">
            <v>Tornillo lámina D=3/8"</v>
          </cell>
        </row>
        <row r="490">
          <cell r="A490" t="str">
            <v>Remates accesorios y fijaciones</v>
          </cell>
        </row>
        <row r="491">
          <cell r="A491" t="str">
            <v>Tornillo Inoxidable Canal y Bajante Amazonas</v>
          </cell>
        </row>
        <row r="492">
          <cell r="A492" t="str">
            <v>Tornillo expansivo AH - 1614 5/16 x 3 "</v>
          </cell>
        </row>
        <row r="493">
          <cell r="A493" t="str">
            <v>Tornillo expansivo HLC 10x80/48</v>
          </cell>
        </row>
        <row r="494">
          <cell r="A494" t="str">
            <v>Totalizador 3 x 100 A</v>
          </cell>
        </row>
        <row r="495">
          <cell r="A495" t="str">
            <v>Triturado de máquina</v>
          </cell>
        </row>
        <row r="496">
          <cell r="A496" t="str">
            <v>Tubo Galvanizado de 1/2 SCH 40</v>
          </cell>
        </row>
        <row r="497">
          <cell r="A497" t="str">
            <v>Tubo Galvanizado de 3/8 SCH 40</v>
          </cell>
        </row>
        <row r="498">
          <cell r="A498" t="str">
            <v>Tubo Galvanizado de 1"</v>
          </cell>
        </row>
        <row r="499">
          <cell r="A499" t="str">
            <v>Tubo Galvanizado de 1 1/4"</v>
          </cell>
        </row>
        <row r="500">
          <cell r="A500" t="str">
            <v>Tubo Galvanizado de 1 1/2"</v>
          </cell>
        </row>
        <row r="501">
          <cell r="A501" t="str">
            <v>Tubo acero rectangular 38x78mm</v>
          </cell>
        </row>
        <row r="502">
          <cell r="A502" t="str">
            <v>Tubo acero rectangular 30x44mm</v>
          </cell>
        </row>
        <row r="503">
          <cell r="A503" t="str">
            <v>Tubo acero rectangular 4" x 2"</v>
          </cell>
        </row>
        <row r="504">
          <cell r="A504" t="str">
            <v>Tubo metalico cuadrado 2"</v>
          </cell>
        </row>
        <row r="505">
          <cell r="A505" t="str">
            <v>Tubo metalico de 1/2"</v>
          </cell>
        </row>
        <row r="506">
          <cell r="A506" t="str">
            <v>Tubo Acero redondo 1"</v>
          </cell>
        </row>
        <row r="507">
          <cell r="A507" t="str">
            <v>Curva galvanizada de 1 1/4"</v>
          </cell>
        </row>
        <row r="508">
          <cell r="A508" t="str">
            <v>Curva galvanizada de 1 1/2"</v>
          </cell>
        </row>
        <row r="509">
          <cell r="A509" t="str">
            <v>Capacete de 1 1/4"</v>
          </cell>
        </row>
        <row r="510">
          <cell r="A510" t="str">
            <v>Capacete de 1 1/2"</v>
          </cell>
        </row>
        <row r="511">
          <cell r="A511" t="str">
            <v>Juego de boquilla y contratuerca de 1 1/4"</v>
          </cell>
        </row>
        <row r="512">
          <cell r="A512" t="str">
            <v>Tubo Conduit 3/4"</v>
          </cell>
        </row>
        <row r="513">
          <cell r="A513" t="str">
            <v>Tubo Conduit  1/2"</v>
          </cell>
        </row>
        <row r="514">
          <cell r="A514" t="str">
            <v>Tubo Conduit PVC de 1/2"</v>
          </cell>
        </row>
        <row r="515">
          <cell r="A515" t="str">
            <v>Tubo Conduit PVC de 1"</v>
          </cell>
        </row>
        <row r="516">
          <cell r="A516" t="str">
            <v>Tubo Conduit PVC de 1 1/2"</v>
          </cell>
        </row>
        <row r="517">
          <cell r="A517" t="str">
            <v>Tubo Conduit PVC de 1 1/4</v>
          </cell>
        </row>
        <row r="518">
          <cell r="A518" t="str">
            <v>Tubo Conduit PVC de 3/4"</v>
          </cell>
        </row>
        <row r="519">
          <cell r="A519" t="str">
            <v>Tubo Galvanizado  de 3/4"</v>
          </cell>
        </row>
        <row r="520">
          <cell r="A520" t="str">
            <v>Tubo de concreto 8"</v>
          </cell>
        </row>
        <row r="521">
          <cell r="A521" t="str">
            <v>Tubo pres/21 PVC 2½"</v>
          </cell>
        </row>
        <row r="522">
          <cell r="A522" t="str">
            <v>Tubo pres/21 PVC 2"</v>
          </cell>
        </row>
        <row r="523">
          <cell r="A523" t="str">
            <v>Tubo pres/21 PVC 1 1/2"</v>
          </cell>
        </row>
        <row r="524">
          <cell r="A524" t="str">
            <v>Tubo pres/21 PVC 1 1/4</v>
          </cell>
        </row>
        <row r="525">
          <cell r="A525" t="str">
            <v>Tubo pres/11 PVC 3/4"</v>
          </cell>
        </row>
        <row r="526">
          <cell r="A526" t="str">
            <v>Tubo pres/13,5 PVC 1"</v>
          </cell>
        </row>
        <row r="527">
          <cell r="A527" t="str">
            <v>Tubo pres/9 PVC 1/2"</v>
          </cell>
        </row>
        <row r="528">
          <cell r="A528" t="str">
            <v>Tubo PVC de 2" Lluvias</v>
          </cell>
        </row>
        <row r="529">
          <cell r="A529" t="str">
            <v>Tubo PVC de 3" Lluvias</v>
          </cell>
        </row>
        <row r="530">
          <cell r="A530" t="str">
            <v>Tubo PVC de 4" lluvias</v>
          </cell>
        </row>
        <row r="531">
          <cell r="A531" t="str">
            <v>Tubo PVC de 4" Filtro</v>
          </cell>
        </row>
        <row r="532">
          <cell r="A532" t="str">
            <v>Tubo PVC de 6" Sanitaria</v>
          </cell>
        </row>
        <row r="533">
          <cell r="A533" t="str">
            <v>Tubo PVC de 4" Sanitaria</v>
          </cell>
        </row>
        <row r="534">
          <cell r="A534" t="str">
            <v>Tubo PVC de 4" Sanitaria flexible</v>
          </cell>
        </row>
        <row r="535">
          <cell r="A535" t="str">
            <v>Tubo PVC de 3" Sanitaria</v>
          </cell>
        </row>
        <row r="536">
          <cell r="A536" t="str">
            <v>Tubo PVC de 2" Sanitaria</v>
          </cell>
        </row>
        <row r="537">
          <cell r="A537" t="str">
            <v>Tuberia A.N. 3 plg 2,3 mm</v>
          </cell>
        </row>
        <row r="538">
          <cell r="A538" t="str">
            <v>Tuberia A.N. 2 plg 2mm</v>
          </cell>
        </row>
        <row r="539">
          <cell r="A539" t="str">
            <v>Tubo A.N. 1 1/2 plg, 2 mm</v>
          </cell>
        </row>
        <row r="540">
          <cell r="A540" t="str">
            <v>Tubo A.N. 1 plg, 2 mm</v>
          </cell>
        </row>
        <row r="541">
          <cell r="A541" t="str">
            <v>Tuberia A.N. Ø1 1/2"</v>
          </cell>
        </row>
        <row r="542">
          <cell r="A542" t="str">
            <v>Tubo Novafort de 4"</v>
          </cell>
        </row>
        <row r="543">
          <cell r="A543" t="str">
            <v>Tubo Novafort de 10"</v>
          </cell>
        </row>
        <row r="544">
          <cell r="A544" t="str">
            <v>Tubo Novafort de 12"</v>
          </cell>
        </row>
        <row r="545">
          <cell r="A545" t="str">
            <v>Tuberia Galvanizada 1 1/2" 2,5 mm Cal 12</v>
          </cell>
        </row>
        <row r="546">
          <cell r="A546" t="str">
            <v>Unión PVC-S 4 plg</v>
          </cell>
        </row>
        <row r="547">
          <cell r="A547" t="str">
            <v>Unión PVC-S 3 plg</v>
          </cell>
        </row>
        <row r="548">
          <cell r="A548" t="str">
            <v>Unión PVC-S 2 plg</v>
          </cell>
        </row>
        <row r="549">
          <cell r="A549" t="str">
            <v>Unión PVC-P 1/2 plg</v>
          </cell>
        </row>
        <row r="550">
          <cell r="A550" t="str">
            <v>Unión PVC-P 1 plg</v>
          </cell>
        </row>
        <row r="551">
          <cell r="A551" t="str">
            <v>Unión PVC-P 1 1/4"</v>
          </cell>
        </row>
        <row r="552">
          <cell r="A552" t="str">
            <v>Unión PVC-P 1 1/2"</v>
          </cell>
        </row>
        <row r="553">
          <cell r="A553" t="str">
            <v>Unión PVC-P 2 plg</v>
          </cell>
        </row>
        <row r="554">
          <cell r="A554" t="str">
            <v>Unión Conduit PVC 1/2"</v>
          </cell>
        </row>
        <row r="555">
          <cell r="A555" t="str">
            <v>Unión Canal amazonas</v>
          </cell>
        </row>
        <row r="556">
          <cell r="A556" t="str">
            <v>Unión canal a bajante Amazonas</v>
          </cell>
        </row>
        <row r="557">
          <cell r="A557" t="str">
            <v>Unión de Bajante Amazonas</v>
          </cell>
        </row>
        <row r="558">
          <cell r="A558" t="str">
            <v>Union PVC 3/4</v>
          </cell>
        </row>
        <row r="559">
          <cell r="A559" t="str">
            <v>Vara de clavo</v>
          </cell>
        </row>
        <row r="560">
          <cell r="A560" t="str">
            <v>Varilla Coper Well 5/8" x 8'</v>
          </cell>
        </row>
        <row r="561">
          <cell r="A561" t="str">
            <v>Varilla de 5/8"</v>
          </cell>
        </row>
        <row r="562">
          <cell r="A562" t="str">
            <v>Varilla de 10.5 cm.- 60.000</v>
          </cell>
        </row>
        <row r="563">
          <cell r="A563" t="str">
            <v>Varilla lisa de 1/2"</v>
          </cell>
        </row>
        <row r="564">
          <cell r="A564" t="str">
            <v>Varilla cuadrada de 1/2"</v>
          </cell>
        </row>
        <row r="565">
          <cell r="A565" t="str">
            <v>Ventana  fija .alum.Cal.18. Negra con vidrio templado 6mm</v>
          </cell>
        </row>
        <row r="566">
          <cell r="A566" t="str">
            <v>Ventana corrediza proyec.alum.Cal.18. Negra</v>
          </cell>
        </row>
        <row r="567">
          <cell r="A567" t="str">
            <v>Vidrio incoloro de 4mm pulido</v>
          </cell>
        </row>
        <row r="568">
          <cell r="A568" t="str">
            <v>Vidrio Templado de 6mm</v>
          </cell>
        </row>
        <row r="569">
          <cell r="A569" t="str">
            <v>Vidrio Templado de 10 mm con perfor.</v>
          </cell>
        </row>
        <row r="570">
          <cell r="A570" t="str">
            <v>Vinilo Color Tipo I</v>
          </cell>
        </row>
        <row r="571">
          <cell r="A571" t="str">
            <v>Ventana Aluminio Anodiado Satinada color natural con vidrio templado 6mm</v>
          </cell>
        </row>
        <row r="572">
          <cell r="A572" t="str">
            <v>Wing Aluminio</v>
          </cell>
        </row>
        <row r="573">
          <cell r="A573" t="str">
            <v>Xipex concentrado -Gris</v>
          </cell>
        </row>
        <row r="574">
          <cell r="A574" t="str">
            <v>Xipex Admix C-2000</v>
          </cell>
        </row>
        <row r="575">
          <cell r="A575" t="str">
            <v>Yee sencilla 4"</v>
          </cell>
        </row>
        <row r="576">
          <cell r="A576" t="str">
            <v>Zuncho de cinta band it de 1/2"</v>
          </cell>
        </row>
        <row r="577">
          <cell r="A577" t="str">
            <v>REGISTRO ANTIFRAUDE DE 1/2"</v>
          </cell>
        </row>
        <row r="578">
          <cell r="A578" t="str">
            <v>ELECTROBOMBA DE 1/2HP BARNES - SOLA</v>
          </cell>
        </row>
        <row r="579">
          <cell r="A579" t="str">
            <v>CONCRETO 4000 PSI</v>
          </cell>
        </row>
        <row r="580">
          <cell r="A580" t="str">
            <v>GRAFIL 4 MM</v>
          </cell>
        </row>
        <row r="581">
          <cell r="A581" t="str">
            <v>VALLA INFORMATIVA</v>
          </cell>
        </row>
        <row r="582">
          <cell r="A582" t="str">
            <v>CONCRETO 3500 PSI</v>
          </cell>
        </row>
      </sheetData>
      <sheetData sheetId="13"/>
      <sheetData sheetId="14"/>
      <sheetData sheetId="15"/>
      <sheetData sheetId="16"/>
      <sheetData sheetId="17"/>
      <sheetData sheetId="18">
        <row r="53">
          <cell r="I53">
            <v>276775</v>
          </cell>
        </row>
      </sheetData>
      <sheetData sheetId="19"/>
      <sheetData sheetId="20"/>
      <sheetData sheetId="21"/>
      <sheetData sheetId="22">
        <row r="53">
          <cell r="I53">
            <v>2816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10"/>
      <sheetName val="ABR"/>
      <sheetName val="resumen"/>
      <sheetName val="RESUMEN (2)"/>
      <sheetName val="RESUMEN (3)"/>
      <sheetName val="MANT"/>
      <sheetName val="CCINVERSION (2)"/>
    </sheetNames>
    <sheetDataSet>
      <sheetData sheetId="0" refreshError="1">
        <row r="3">
          <cell r="A3" t="str">
            <v>Suma de VALORES</v>
          </cell>
          <cell r="B3" t="str">
            <v>PROVEEDORES</v>
          </cell>
        </row>
        <row r="4">
          <cell r="A4" t="str">
            <v>CODIGO</v>
          </cell>
          <cell r="B4" t="str">
            <v>ALBERTO VALENCIA</v>
          </cell>
          <cell r="C4" t="str">
            <v>CARLOS GOMEZ</v>
          </cell>
          <cell r="D4" t="str">
            <v>CARLOS GONZALEZ</v>
          </cell>
          <cell r="E4" t="str">
            <v>CARLOS PARIS</v>
          </cell>
          <cell r="F4" t="str">
            <v>CERRAJERIA</v>
          </cell>
          <cell r="G4" t="str">
            <v>DOMINGO CORREA</v>
          </cell>
          <cell r="H4" t="str">
            <v>EMELEC</v>
          </cell>
          <cell r="I4" t="str">
            <v>EVELIO GALEANO</v>
          </cell>
          <cell r="J4" t="str">
            <v>FOTO JAPON</v>
          </cell>
          <cell r="K4" t="str">
            <v>FREDY CARDONA</v>
          </cell>
          <cell r="L4" t="str">
            <v>GERARDO ALZATE</v>
          </cell>
          <cell r="M4" t="str">
            <v>HUVER BUITRAGO</v>
          </cell>
          <cell r="N4" t="str">
            <v>ISRAEL BUITRAGO</v>
          </cell>
          <cell r="O4" t="str">
            <v>JORGE PALACIO</v>
          </cell>
          <cell r="P4" t="str">
            <v>JOSE REINEL RUBIO</v>
          </cell>
          <cell r="Q4" t="str">
            <v>JUAN C. ROJAS</v>
          </cell>
          <cell r="R4" t="str">
            <v>JUAN NARANJO</v>
          </cell>
          <cell r="S4" t="str">
            <v>LUIS ROJAS</v>
          </cell>
          <cell r="T4" t="str">
            <v>MANUEL ROSAS</v>
          </cell>
          <cell r="U4" t="str">
            <v>MIGLAPLAS</v>
          </cell>
          <cell r="V4" t="str">
            <v>NELSON MORA</v>
          </cell>
          <cell r="W4" t="str">
            <v>RAFAEL BARRAGAN</v>
          </cell>
          <cell r="X4" t="str">
            <v>REEMBOLSO</v>
          </cell>
          <cell r="Y4" t="str">
            <v>SOCODA</v>
          </cell>
          <cell r="Z4" t="str">
            <v>WILLINGTON GALLEGO</v>
          </cell>
          <cell r="AA4" t="str">
            <v>Total general</v>
          </cell>
          <cell r="AB4" t="str">
            <v>UTILIDAD</v>
          </cell>
          <cell r="AC4" t="str">
            <v>IVA</v>
          </cell>
          <cell r="AD4" t="str">
            <v>TOTAL</v>
          </cell>
        </row>
        <row r="5">
          <cell r="A5" t="str">
            <v>001</v>
          </cell>
          <cell r="C5">
            <v>69000</v>
          </cell>
          <cell r="F5">
            <v>1071840</v>
          </cell>
          <cell r="G5">
            <v>78400</v>
          </cell>
          <cell r="L5">
            <v>440405.6</v>
          </cell>
          <cell r="X5">
            <v>31862</v>
          </cell>
          <cell r="Z5">
            <v>125440</v>
          </cell>
          <cell r="AA5">
            <v>1816947.6</v>
          </cell>
          <cell r="AB5">
            <v>118101.59400000001</v>
          </cell>
          <cell r="AC5">
            <v>18896.255040000004</v>
          </cell>
          <cell r="AD5">
            <v>1953945.4490400001</v>
          </cell>
        </row>
        <row r="6">
          <cell r="A6" t="str">
            <v>002</v>
          </cell>
          <cell r="C6">
            <v>126000</v>
          </cell>
          <cell r="D6">
            <v>922880</v>
          </cell>
          <cell r="H6">
            <v>771875</v>
          </cell>
          <cell r="L6">
            <v>14813.2</v>
          </cell>
          <cell r="R6">
            <v>38600</v>
          </cell>
          <cell r="AA6">
            <v>1874168.2</v>
          </cell>
          <cell r="AB6">
            <v>121820.933</v>
          </cell>
          <cell r="AC6">
            <v>19491.349280000002</v>
          </cell>
          <cell r="AD6">
            <v>2015480.4822799999</v>
          </cell>
        </row>
        <row r="7">
          <cell r="A7" t="str">
            <v>003</v>
          </cell>
          <cell r="V7">
            <v>399504</v>
          </cell>
          <cell r="AA7">
            <v>399504</v>
          </cell>
          <cell r="AB7">
            <v>25967.760000000002</v>
          </cell>
          <cell r="AC7">
            <v>4154.8416000000007</v>
          </cell>
          <cell r="AD7">
            <v>429626.60159999999</v>
          </cell>
        </row>
        <row r="8">
          <cell r="A8" t="str">
            <v>004</v>
          </cell>
          <cell r="K8">
            <v>184800</v>
          </cell>
          <cell r="O8">
            <v>199584.5</v>
          </cell>
          <cell r="AA8">
            <v>384384.5</v>
          </cell>
          <cell r="AB8">
            <v>24984.9925</v>
          </cell>
          <cell r="AC8">
            <v>3997.5988000000002</v>
          </cell>
          <cell r="AD8">
            <v>413367.09129999997</v>
          </cell>
        </row>
        <row r="9">
          <cell r="A9" t="str">
            <v>005</v>
          </cell>
          <cell r="S9">
            <v>53700</v>
          </cell>
          <cell r="AA9">
            <v>53700</v>
          </cell>
          <cell r="AB9">
            <v>3490.5</v>
          </cell>
          <cell r="AC9">
            <v>558.48</v>
          </cell>
          <cell r="AD9">
            <v>57748.98</v>
          </cell>
        </row>
        <row r="10">
          <cell r="A10" t="str">
            <v>007</v>
          </cell>
          <cell r="C10">
            <v>32000</v>
          </cell>
          <cell r="J10">
            <v>10000</v>
          </cell>
          <cell r="AA10">
            <v>42000</v>
          </cell>
          <cell r="AB10">
            <v>2730</v>
          </cell>
          <cell r="AC10">
            <v>436.8</v>
          </cell>
          <cell r="AD10">
            <v>45166.8</v>
          </cell>
        </row>
        <row r="11">
          <cell r="A11" t="str">
            <v>013</v>
          </cell>
          <cell r="O11">
            <v>106446</v>
          </cell>
          <cell r="AA11">
            <v>106446</v>
          </cell>
          <cell r="AB11">
            <v>6918.99</v>
          </cell>
          <cell r="AC11">
            <v>1107.0383999999999</v>
          </cell>
          <cell r="AD11">
            <v>114472.02840000001</v>
          </cell>
        </row>
        <row r="12">
          <cell r="A12" t="str">
            <v>016</v>
          </cell>
          <cell r="B12">
            <v>925120</v>
          </cell>
          <cell r="AA12">
            <v>925120</v>
          </cell>
          <cell r="AB12">
            <v>60132.800000000003</v>
          </cell>
          <cell r="AC12">
            <v>9621.2480000000014</v>
          </cell>
          <cell r="AD12">
            <v>994874.04800000007</v>
          </cell>
        </row>
        <row r="13">
          <cell r="A13" t="str">
            <v>017</v>
          </cell>
          <cell r="T13">
            <v>1146950</v>
          </cell>
          <cell r="AA13">
            <v>1146950</v>
          </cell>
          <cell r="AB13">
            <v>74551.75</v>
          </cell>
          <cell r="AC13">
            <v>11928.28</v>
          </cell>
          <cell r="AD13">
            <v>1233430.03</v>
          </cell>
        </row>
        <row r="14">
          <cell r="A14" t="str">
            <v>025</v>
          </cell>
          <cell r="R14">
            <v>54000</v>
          </cell>
          <cell r="AA14">
            <v>54000</v>
          </cell>
          <cell r="AB14">
            <v>3510</v>
          </cell>
          <cell r="AC14">
            <v>561.6</v>
          </cell>
          <cell r="AD14">
            <v>58071.6</v>
          </cell>
        </row>
        <row r="15">
          <cell r="A15" t="str">
            <v>026</v>
          </cell>
          <cell r="H15">
            <v>1184175</v>
          </cell>
          <cell r="R15">
            <v>11000</v>
          </cell>
          <cell r="AA15">
            <v>1195175</v>
          </cell>
          <cell r="AB15">
            <v>77686.375</v>
          </cell>
          <cell r="AC15">
            <v>12429.82</v>
          </cell>
          <cell r="AD15">
            <v>1285291.1950000001</v>
          </cell>
        </row>
        <row r="16">
          <cell r="A16" t="str">
            <v>100</v>
          </cell>
          <cell r="G16">
            <v>26880</v>
          </cell>
          <cell r="K16">
            <v>15232</v>
          </cell>
          <cell r="L16">
            <v>493092.8</v>
          </cell>
          <cell r="AA16">
            <v>535204.80000000005</v>
          </cell>
          <cell r="AB16">
            <v>34788.312000000005</v>
          </cell>
          <cell r="AC16">
            <v>5566.1299200000012</v>
          </cell>
          <cell r="AD16">
            <v>575559.24192000006</v>
          </cell>
        </row>
        <row r="17">
          <cell r="A17" t="str">
            <v>101</v>
          </cell>
          <cell r="I17">
            <v>135488</v>
          </cell>
          <cell r="L17">
            <v>271660.40000000002</v>
          </cell>
          <cell r="AA17">
            <v>407148.4</v>
          </cell>
          <cell r="AB17">
            <v>26464.646000000001</v>
          </cell>
          <cell r="AC17">
            <v>4234.3433599999998</v>
          </cell>
          <cell r="AD17">
            <v>437847.38936000003</v>
          </cell>
        </row>
        <row r="18">
          <cell r="A18" t="str">
            <v>102</v>
          </cell>
          <cell r="K18">
            <v>50400</v>
          </cell>
          <cell r="L18">
            <v>23200</v>
          </cell>
          <cell r="AA18">
            <v>73600</v>
          </cell>
          <cell r="AB18">
            <v>4784</v>
          </cell>
          <cell r="AC18">
            <v>765.44</v>
          </cell>
          <cell r="AD18">
            <v>79149.440000000002</v>
          </cell>
        </row>
        <row r="19">
          <cell r="A19" t="str">
            <v>103</v>
          </cell>
          <cell r="L19">
            <v>350088</v>
          </cell>
          <cell r="AA19">
            <v>350088</v>
          </cell>
          <cell r="AB19">
            <v>22755.72</v>
          </cell>
          <cell r="AC19">
            <v>3640.9152000000004</v>
          </cell>
          <cell r="AD19">
            <v>376484.63519999996</v>
          </cell>
        </row>
        <row r="20">
          <cell r="A20" t="str">
            <v>104</v>
          </cell>
          <cell r="K20">
            <v>33600</v>
          </cell>
          <cell r="L20">
            <v>599024</v>
          </cell>
          <cell r="AA20">
            <v>632624</v>
          </cell>
          <cell r="AB20">
            <v>41120.560000000005</v>
          </cell>
          <cell r="AC20">
            <v>6579.289600000001</v>
          </cell>
          <cell r="AD20">
            <v>680323.84960000007</v>
          </cell>
        </row>
        <row r="21">
          <cell r="A21" t="str">
            <v>105</v>
          </cell>
          <cell r="L21">
            <v>122275.6</v>
          </cell>
          <cell r="AA21">
            <v>122275.6</v>
          </cell>
          <cell r="AB21">
            <v>7947.9140000000007</v>
          </cell>
          <cell r="AC21">
            <v>1271.6662400000002</v>
          </cell>
          <cell r="AD21">
            <v>131495.18024000002</v>
          </cell>
        </row>
        <row r="22">
          <cell r="A22" t="str">
            <v>106</v>
          </cell>
          <cell r="K22">
            <v>50400</v>
          </cell>
          <cell r="L22">
            <v>1100144</v>
          </cell>
          <cell r="AA22">
            <v>1150544</v>
          </cell>
          <cell r="AB22">
            <v>74785.36</v>
          </cell>
          <cell r="AC22">
            <v>11965.6576</v>
          </cell>
          <cell r="AD22">
            <v>1237295.0176000001</v>
          </cell>
        </row>
        <row r="23">
          <cell r="A23" t="str">
            <v>107</v>
          </cell>
          <cell r="G23">
            <v>67200</v>
          </cell>
          <cell r="K23">
            <v>73472</v>
          </cell>
          <cell r="L23">
            <v>546418</v>
          </cell>
          <cell r="X23">
            <v>8352</v>
          </cell>
          <cell r="AA23">
            <v>695442</v>
          </cell>
          <cell r="AB23">
            <v>45203.73</v>
          </cell>
          <cell r="AC23">
            <v>7232.5968000000003</v>
          </cell>
          <cell r="AD23">
            <v>747878.32680000004</v>
          </cell>
        </row>
        <row r="24">
          <cell r="A24" t="str">
            <v>108</v>
          </cell>
          <cell r="L24">
            <v>101279.6</v>
          </cell>
          <cell r="X24">
            <v>16500</v>
          </cell>
          <cell r="AA24">
            <v>117779.6</v>
          </cell>
          <cell r="AB24">
            <v>7655.6740000000009</v>
          </cell>
          <cell r="AC24">
            <v>1224.9078400000001</v>
          </cell>
          <cell r="AD24">
            <v>126660.18184</v>
          </cell>
        </row>
        <row r="25">
          <cell r="A25" t="str">
            <v>109</v>
          </cell>
          <cell r="K25">
            <v>89600</v>
          </cell>
          <cell r="L25">
            <v>216664.8</v>
          </cell>
          <cell r="X25">
            <v>43964</v>
          </cell>
          <cell r="Y25">
            <v>2823533</v>
          </cell>
          <cell r="AA25">
            <v>3173761.8</v>
          </cell>
          <cell r="AB25">
            <v>206294.51699999999</v>
          </cell>
          <cell r="AC25">
            <v>33007.122719999999</v>
          </cell>
          <cell r="AD25">
            <v>3413063.4397199997</v>
          </cell>
        </row>
        <row r="26">
          <cell r="A26" t="str">
            <v>110</v>
          </cell>
          <cell r="G26">
            <v>145600</v>
          </cell>
          <cell r="K26">
            <v>694400</v>
          </cell>
          <cell r="L26">
            <v>1432310</v>
          </cell>
          <cell r="X26">
            <v>16300</v>
          </cell>
          <cell r="AA26">
            <v>2288610</v>
          </cell>
          <cell r="AB26">
            <v>148759.65</v>
          </cell>
          <cell r="AC26">
            <v>23801.543999999998</v>
          </cell>
          <cell r="AD26">
            <v>2461171.1940000001</v>
          </cell>
        </row>
        <row r="27">
          <cell r="A27" t="str">
            <v>111</v>
          </cell>
          <cell r="I27">
            <v>255756.79999999999</v>
          </cell>
          <cell r="L27">
            <v>116116</v>
          </cell>
          <cell r="AA27">
            <v>371872.8</v>
          </cell>
          <cell r="AB27">
            <v>24171.732</v>
          </cell>
          <cell r="AC27">
            <v>3867.47712</v>
          </cell>
          <cell r="AD27">
            <v>399912.00912</v>
          </cell>
        </row>
        <row r="28">
          <cell r="A28" t="str">
            <v>112</v>
          </cell>
          <cell r="K28">
            <v>205520</v>
          </cell>
          <cell r="L28">
            <v>931203.92</v>
          </cell>
          <cell r="AA28">
            <v>1136723.92</v>
          </cell>
          <cell r="AB28">
            <v>73887.054799999998</v>
          </cell>
          <cell r="AC28">
            <v>11821.928768</v>
          </cell>
          <cell r="AD28">
            <v>1222432.9035680001</v>
          </cell>
        </row>
        <row r="29">
          <cell r="A29" t="str">
            <v>113</v>
          </cell>
          <cell r="I29">
            <v>1197584</v>
          </cell>
          <cell r="L29">
            <v>1014768</v>
          </cell>
          <cell r="AA29">
            <v>2212352</v>
          </cell>
          <cell r="AB29">
            <v>143802.88</v>
          </cell>
          <cell r="AC29">
            <v>23008.460800000001</v>
          </cell>
          <cell r="AD29">
            <v>2379163.3407999999</v>
          </cell>
        </row>
        <row r="30">
          <cell r="A30" t="str">
            <v>114</v>
          </cell>
          <cell r="K30">
            <v>633948</v>
          </cell>
          <cell r="X30">
            <v>21800</v>
          </cell>
          <cell r="AA30">
            <v>655748</v>
          </cell>
          <cell r="AB30">
            <v>42623.62</v>
          </cell>
          <cell r="AC30">
            <v>6819.7792000000009</v>
          </cell>
          <cell r="AD30">
            <v>705191.39919999999</v>
          </cell>
        </row>
        <row r="31">
          <cell r="A31" t="str">
            <v>115</v>
          </cell>
          <cell r="G31">
            <v>56000</v>
          </cell>
          <cell r="L31">
            <v>1160220.3999999999</v>
          </cell>
          <cell r="AA31">
            <v>1216220.3999999999</v>
          </cell>
          <cell r="AB31">
            <v>79054.326000000001</v>
          </cell>
          <cell r="AC31">
            <v>12648.692160000001</v>
          </cell>
          <cell r="AD31">
            <v>1307923.4181599999</v>
          </cell>
        </row>
        <row r="32">
          <cell r="A32" t="str">
            <v>200</v>
          </cell>
          <cell r="M32">
            <v>40600</v>
          </cell>
          <cell r="O32">
            <v>133059</v>
          </cell>
          <cell r="T32">
            <v>20880</v>
          </cell>
          <cell r="AA32">
            <v>194539</v>
          </cell>
          <cell r="AB32">
            <v>12645.035</v>
          </cell>
          <cell r="AC32">
            <v>2023.2056</v>
          </cell>
          <cell r="AD32">
            <v>209207.24059999999</v>
          </cell>
        </row>
        <row r="33">
          <cell r="A33" t="str">
            <v>201</v>
          </cell>
          <cell r="M33">
            <v>203000</v>
          </cell>
          <cell r="N33">
            <v>295800</v>
          </cell>
          <cell r="T33">
            <v>73660</v>
          </cell>
          <cell r="AA33">
            <v>572460</v>
          </cell>
          <cell r="AB33">
            <v>37209.9</v>
          </cell>
          <cell r="AC33">
            <v>5953.5840000000007</v>
          </cell>
          <cell r="AD33">
            <v>615623.48400000005</v>
          </cell>
        </row>
        <row r="34">
          <cell r="A34" t="str">
            <v>203</v>
          </cell>
          <cell r="M34">
            <v>348000</v>
          </cell>
          <cell r="N34">
            <v>46400</v>
          </cell>
          <cell r="T34">
            <v>81200</v>
          </cell>
          <cell r="AA34">
            <v>475600</v>
          </cell>
          <cell r="AB34">
            <v>30914</v>
          </cell>
          <cell r="AC34">
            <v>4946.24</v>
          </cell>
          <cell r="AD34">
            <v>511460.24</v>
          </cell>
        </row>
        <row r="35">
          <cell r="A35" t="str">
            <v>204</v>
          </cell>
          <cell r="N35">
            <v>110200</v>
          </cell>
          <cell r="T35">
            <v>2784000</v>
          </cell>
          <cell r="AA35">
            <v>2894200</v>
          </cell>
          <cell r="AB35">
            <v>188123</v>
          </cell>
          <cell r="AC35">
            <v>30099.68</v>
          </cell>
          <cell r="AD35">
            <v>3112422.68</v>
          </cell>
        </row>
        <row r="36">
          <cell r="A36" t="str">
            <v>205</v>
          </cell>
          <cell r="N36">
            <v>319116</v>
          </cell>
          <cell r="T36">
            <v>23200</v>
          </cell>
          <cell r="AA36">
            <v>342316</v>
          </cell>
          <cell r="AB36">
            <v>22250.54</v>
          </cell>
          <cell r="AC36">
            <v>3560.0864000000001</v>
          </cell>
          <cell r="AD36">
            <v>368126.62639999995</v>
          </cell>
        </row>
        <row r="37">
          <cell r="A37" t="str">
            <v>206</v>
          </cell>
          <cell r="T37">
            <v>319000</v>
          </cell>
          <cell r="AA37">
            <v>319000</v>
          </cell>
          <cell r="AB37">
            <v>20735</v>
          </cell>
          <cell r="AC37">
            <v>3317.6</v>
          </cell>
          <cell r="AD37">
            <v>343052.6</v>
          </cell>
        </row>
        <row r="38">
          <cell r="A38" t="str">
            <v>208</v>
          </cell>
          <cell r="N38">
            <v>1769000</v>
          </cell>
          <cell r="O38">
            <v>106444</v>
          </cell>
          <cell r="T38">
            <v>158920</v>
          </cell>
          <cell r="AA38">
            <v>2034364</v>
          </cell>
          <cell r="AB38">
            <v>132233.66</v>
          </cell>
          <cell r="AC38">
            <v>21157.385600000001</v>
          </cell>
          <cell r="AD38">
            <v>2187755.0456000003</v>
          </cell>
        </row>
        <row r="39">
          <cell r="A39" t="str">
            <v>209</v>
          </cell>
          <cell r="T39">
            <v>17400</v>
          </cell>
          <cell r="AA39">
            <v>17400</v>
          </cell>
          <cell r="AB39">
            <v>1131</v>
          </cell>
          <cell r="AC39">
            <v>180.96</v>
          </cell>
          <cell r="AD39">
            <v>18711.96</v>
          </cell>
        </row>
        <row r="40">
          <cell r="A40" t="str">
            <v>211</v>
          </cell>
          <cell r="M40">
            <v>146740</v>
          </cell>
          <cell r="T40">
            <v>81200</v>
          </cell>
          <cell r="AA40">
            <v>227940</v>
          </cell>
          <cell r="AB40">
            <v>14816.1</v>
          </cell>
          <cell r="AC40">
            <v>2370.576</v>
          </cell>
          <cell r="AD40">
            <v>245126.67600000001</v>
          </cell>
        </row>
        <row r="41">
          <cell r="A41" t="str">
            <v>213</v>
          </cell>
          <cell r="T41">
            <v>49880</v>
          </cell>
          <cell r="U41">
            <v>279328</v>
          </cell>
          <cell r="AA41">
            <v>329208</v>
          </cell>
          <cell r="AB41">
            <v>21398.52</v>
          </cell>
          <cell r="AC41">
            <v>3423.7632000000003</v>
          </cell>
          <cell r="AD41">
            <v>354030.28320000001</v>
          </cell>
        </row>
        <row r="42">
          <cell r="A42" t="str">
            <v>400</v>
          </cell>
          <cell r="M42">
            <v>32480</v>
          </cell>
          <cell r="AA42">
            <v>32480</v>
          </cell>
          <cell r="AB42">
            <v>2111.2000000000003</v>
          </cell>
          <cell r="AC42">
            <v>337.79200000000003</v>
          </cell>
          <cell r="AD42">
            <v>34928.991999999998</v>
          </cell>
        </row>
        <row r="43">
          <cell r="A43" t="str">
            <v>403</v>
          </cell>
          <cell r="B43">
            <v>991536</v>
          </cell>
          <cell r="G43">
            <v>89600</v>
          </cell>
          <cell r="K43">
            <v>73588.479999999996</v>
          </cell>
          <cell r="L43">
            <v>1284932</v>
          </cell>
          <cell r="O43">
            <v>385862</v>
          </cell>
          <cell r="Z43">
            <v>460463</v>
          </cell>
          <cell r="AA43">
            <v>3285981.48</v>
          </cell>
          <cell r="AB43">
            <v>213588.79620000001</v>
          </cell>
          <cell r="AC43">
            <v>34174.207392000004</v>
          </cell>
          <cell r="AD43">
            <v>3533744.4835920003</v>
          </cell>
        </row>
        <row r="44">
          <cell r="A44" t="str">
            <v>411</v>
          </cell>
          <cell r="O44">
            <v>399167</v>
          </cell>
          <cell r="AA44">
            <v>399167</v>
          </cell>
          <cell r="AB44">
            <v>25945.855</v>
          </cell>
          <cell r="AC44">
            <v>4151.3368</v>
          </cell>
          <cell r="AD44">
            <v>429264.19179999997</v>
          </cell>
        </row>
        <row r="45">
          <cell r="A45" t="str">
            <v>ARCHIVO</v>
          </cell>
          <cell r="C45">
            <v>32000</v>
          </cell>
          <cell r="E45">
            <v>108000</v>
          </cell>
          <cell r="M45">
            <v>1375180</v>
          </cell>
          <cell r="N45">
            <v>778360</v>
          </cell>
          <cell r="O45">
            <v>79833</v>
          </cell>
          <cell r="P45">
            <v>1531600</v>
          </cell>
          <cell r="Q45">
            <v>9456438</v>
          </cell>
          <cell r="T45">
            <v>762700</v>
          </cell>
          <cell r="W45">
            <v>779780</v>
          </cell>
          <cell r="AA45">
            <v>14903891</v>
          </cell>
          <cell r="AB45">
            <v>968752.91500000004</v>
          </cell>
          <cell r="AC45">
            <v>155000.4664</v>
          </cell>
          <cell r="AD45">
            <v>16027644.381399998</v>
          </cell>
        </row>
        <row r="46">
          <cell r="A46" t="str">
            <v>B05</v>
          </cell>
          <cell r="O46">
            <v>266110</v>
          </cell>
          <cell r="AA46">
            <v>266110</v>
          </cell>
          <cell r="AB46">
            <v>17297.150000000001</v>
          </cell>
          <cell r="AC46">
            <v>2767.5440000000003</v>
          </cell>
          <cell r="AD46">
            <v>286174.69400000002</v>
          </cell>
        </row>
        <row r="47">
          <cell r="A47" t="str">
            <v>DIST. DUITAMA</v>
          </cell>
          <cell r="T47">
            <v>426671.2</v>
          </cell>
          <cell r="AA47">
            <v>426671.2</v>
          </cell>
          <cell r="AB47">
            <v>27733.628000000001</v>
          </cell>
          <cell r="AC47">
            <v>4437.3804799999998</v>
          </cell>
          <cell r="AD47">
            <v>458842.20848000003</v>
          </cell>
        </row>
        <row r="48">
          <cell r="A48" t="str">
            <v>DIST. TULUA</v>
          </cell>
          <cell r="R48">
            <v>5000</v>
          </cell>
          <cell r="AA48">
            <v>5000</v>
          </cell>
          <cell r="AB48">
            <v>325</v>
          </cell>
          <cell r="AC48">
            <v>52</v>
          </cell>
          <cell r="AD48">
            <v>5377</v>
          </cell>
        </row>
        <row r="49">
          <cell r="A49" t="str">
            <v>DIST. TUMACO</v>
          </cell>
          <cell r="D49">
            <v>3600000</v>
          </cell>
          <cell r="AA49">
            <v>3600000</v>
          </cell>
          <cell r="AB49">
            <v>234000</v>
          </cell>
          <cell r="AC49">
            <v>37440</v>
          </cell>
          <cell r="AD49">
            <v>3871440</v>
          </cell>
        </row>
        <row r="50">
          <cell r="A50" t="str">
            <v>DIST. TUNJA</v>
          </cell>
          <cell r="N50">
            <v>750520</v>
          </cell>
          <cell r="T50">
            <v>1045624</v>
          </cell>
          <cell r="AA50">
            <v>1796144</v>
          </cell>
          <cell r="AB50">
            <v>116749.36</v>
          </cell>
          <cell r="AC50">
            <v>18679.8976</v>
          </cell>
          <cell r="AD50">
            <v>1931573.2576000001</v>
          </cell>
        </row>
        <row r="51">
          <cell r="A51" t="str">
            <v>DIST. ZIPAQUIRA</v>
          </cell>
          <cell r="T51">
            <v>502744</v>
          </cell>
          <cell r="AA51">
            <v>502744</v>
          </cell>
          <cell r="AB51">
            <v>32678.36</v>
          </cell>
          <cell r="AC51">
            <v>5228.5376000000006</v>
          </cell>
          <cell r="AD51">
            <v>540650.89760000003</v>
          </cell>
        </row>
        <row r="52">
          <cell r="A52" t="str">
            <v>MERCADEO</v>
          </cell>
          <cell r="O52">
            <v>359250.5</v>
          </cell>
          <cell r="AA52">
            <v>359250.5</v>
          </cell>
          <cell r="AB52">
            <v>23351.282500000001</v>
          </cell>
          <cell r="AC52">
            <v>3736.2052000000003</v>
          </cell>
          <cell r="AD52">
            <v>386337.9877</v>
          </cell>
        </row>
        <row r="53">
          <cell r="A53" t="str">
            <v>R08</v>
          </cell>
          <cell r="K53">
            <v>101584</v>
          </cell>
          <cell r="L53">
            <v>1073417.6000000001</v>
          </cell>
          <cell r="AA53">
            <v>1175001.6000000001</v>
          </cell>
          <cell r="AB53">
            <v>76375.104000000007</v>
          </cell>
          <cell r="AC53">
            <v>12220.016640000002</v>
          </cell>
          <cell r="AD53">
            <v>1263596.7206400002</v>
          </cell>
        </row>
        <row r="54">
          <cell r="A54" t="str">
            <v>R11</v>
          </cell>
          <cell r="G54">
            <v>254800</v>
          </cell>
          <cell r="L54">
            <v>136578.4</v>
          </cell>
          <cell r="O54">
            <v>266115</v>
          </cell>
          <cell r="X54">
            <v>11200</v>
          </cell>
          <cell r="AA54">
            <v>668693.4</v>
          </cell>
          <cell r="AB54">
            <v>43465.071000000004</v>
          </cell>
          <cell r="AC54">
            <v>6954.411360000001</v>
          </cell>
          <cell r="AD54">
            <v>719112.88236000005</v>
          </cell>
        </row>
        <row r="55">
          <cell r="A55" t="str">
            <v>R12</v>
          </cell>
          <cell r="L55">
            <v>380108.79999999999</v>
          </cell>
          <cell r="O55">
            <v>412470.5</v>
          </cell>
          <cell r="AA55">
            <v>792579.3</v>
          </cell>
          <cell r="AB55">
            <v>51517.654500000004</v>
          </cell>
          <cell r="AC55">
            <v>8242.8247200000005</v>
          </cell>
          <cell r="AD55">
            <v>852339.77922000003</v>
          </cell>
        </row>
        <row r="56">
          <cell r="A56" t="str">
            <v>R13</v>
          </cell>
          <cell r="I56">
            <v>1083904</v>
          </cell>
          <cell r="K56">
            <v>230384</v>
          </cell>
          <cell r="L56">
            <v>711404.8</v>
          </cell>
          <cell r="AA56">
            <v>2025692.8</v>
          </cell>
          <cell r="AB56">
            <v>131670.03200000001</v>
          </cell>
          <cell r="AC56">
            <v>21067.205120000002</v>
          </cell>
          <cell r="AD56">
            <v>2178430.03712</v>
          </cell>
        </row>
        <row r="57">
          <cell r="A57" t="str">
            <v>Total general</v>
          </cell>
          <cell r="B57">
            <v>1916656</v>
          </cell>
          <cell r="C57">
            <v>259000</v>
          </cell>
          <cell r="D57">
            <v>4522880</v>
          </cell>
          <cell r="E57">
            <v>108000</v>
          </cell>
          <cell r="F57">
            <v>1071840</v>
          </cell>
          <cell r="G57">
            <v>718480</v>
          </cell>
          <cell r="H57">
            <v>1956050</v>
          </cell>
          <cell r="I57">
            <v>2672732.7999999998</v>
          </cell>
          <cell r="J57">
            <v>10000</v>
          </cell>
          <cell r="K57">
            <v>2436928.48</v>
          </cell>
          <cell r="L57">
            <v>12520125.920000002</v>
          </cell>
          <cell r="M57">
            <v>2146000</v>
          </cell>
          <cell r="N57">
            <v>4069396</v>
          </cell>
          <cell r="O57">
            <v>2714341.5</v>
          </cell>
          <cell r="P57">
            <v>1531600</v>
          </cell>
          <cell r="Q57">
            <v>9456438</v>
          </cell>
          <cell r="R57">
            <v>108600</v>
          </cell>
          <cell r="S57">
            <v>53700</v>
          </cell>
          <cell r="T57">
            <v>7494029.2000000002</v>
          </cell>
          <cell r="U57">
            <v>279328</v>
          </cell>
          <cell r="V57">
            <v>399504</v>
          </cell>
          <cell r="W57">
            <v>779780</v>
          </cell>
          <cell r="X57">
            <v>149978</v>
          </cell>
          <cell r="Y57">
            <v>2823533</v>
          </cell>
          <cell r="Z57">
            <v>585903</v>
          </cell>
          <cell r="AA57">
            <v>60784823.899999991</v>
          </cell>
          <cell r="AB57">
            <v>3951013.5534999995</v>
          </cell>
          <cell r="AC57">
            <v>632162.1685599999</v>
          </cell>
          <cell r="AD57">
            <v>65367999.622059986</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a  aaInformación GRUPO 4\A MIn"/>
      <sheetName val="#¡REF"/>
      <sheetName val="MATERIALES"/>
      <sheetName val="Datos Básicos"/>
      <sheetName val="SALARIOS"/>
      <sheetName val="Informacion"/>
      <sheetName val="SUB APU"/>
      <sheetName val="Informe"/>
      <sheetName val="Seguim-16"/>
      <sheetName val="INV"/>
      <sheetName val="AASHTO"/>
      <sheetName val="PESOS"/>
      <sheetName val="Base Muestras"/>
      <sheetName val="Formulario N° 4"/>
      <sheetName val="EQUIPO"/>
      <sheetName val="otros"/>
      <sheetName val="PRESUPUEST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REF"/>
      <sheetName val="Res-Accide-10"/>
      <sheetName val="\\Giovanni\administracion vial\"/>
      <sheetName val="\MONTO AGOTABLE 2010\a  aaInfor"/>
      <sheetName val="\AMV _ no borrar\PRESUPUESTOS\a"/>
      <sheetName val="\I\AMV _ no borrar\PRESUPUESTOS"/>
      <sheetName val="\G\I\AMV _ no borrar\PRESUPUEST"/>
      <sheetName val="\A\a  aaInformación GRUPO 4\A M"/>
      <sheetName val="\G\A\a  aaInformación GRUPO 4\A"/>
      <sheetName val="\I\A\a  aaInformación GRUPO 4\A"/>
      <sheetName val="\K\a  aaInformación GRUPO 4\A M"/>
      <sheetName val="\I\K\a  aaInformación GRUPO 4\A"/>
      <sheetName val="\H\a  aaInformación GRUPO 4\A M"/>
      <sheetName val="\I\H\a  aaInformación GRUPO 4\A"/>
      <sheetName val="\\INTERVIALNUBE\Documents and S"/>
      <sheetName val="\Documents and Settings\Pedro "/>
      <sheetName val="\\Ing-her"/>
      <sheetName val="\\Escritorio\amv 2011\a  aaInfo"/>
      <sheetName val="\Users\cmeza\Documents\INVIAS\D"/>
      <sheetName val="\Documents and Settings\jviteri"/>
      <sheetName val="[aCCIDENTES DE 1995 - 1996.xls]"/>
      <sheetName val="Lista obra"/>
      <sheetName val="\Users\Administrador\Desktop\AM"/>
      <sheetName val="\Users\avargase\AppData\Local\M"/>
      <sheetName val="\Mini HP Enero 2015\Proyectos i"/>
      <sheetName val="\C\Users\avargase\AppData\Local"/>
      <sheetName val="\Volumes\USB PIOLIN\Escritorio\"/>
      <sheetName val="\\Sistemas_serv1\xx\Documents a"/>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_a  aaInformación GRUPO 4_A MIn"/>
      <sheetName val="PR 1"/>
      <sheetName val="\Users\USUARIO\Downloads\a  aaI"/>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Hoja1 (2)"/>
      <sheetName val="Hoja1 (3)"/>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precios-básicos2002"/>
      <sheetName val="APUs"/>
      <sheetName val="\Users\HP\AppData\Local\Microso"/>
      <sheetName val="aCCIDENTES_DE_1995_-_199633"/>
      <sheetName val="aCCIDENTES_DE_1995_-_1996_xls10"/>
      <sheetName val="SEGUIM Y REPROG MES 1 (2)"/>
      <sheetName val="aCCIDENTES_DE_1995_-_199634"/>
      <sheetName val="aCCIDENTES_DE_1995_-_1996_xls11"/>
      <sheetName val="aCCIDENTES_DE_1995_-_199635"/>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Hoja2"/>
      <sheetName val="aCCIDENTES_DE_1995_-_199638"/>
      <sheetName val="aCCIDENTES_DE_1995_-_1996_xls15"/>
      <sheetName val="SUB_APU4"/>
      <sheetName val="ACTA_DE_MODIFICACION__(2)4"/>
      <sheetName val="\a__aaInformación_GRUPO_4\A_MI4"/>
      <sheetName val="Datos_Básicos4"/>
      <sheetName val="aCCIDENTES_DE_1995_-_199639"/>
      <sheetName val="aCCIDENTES_DE_1995_-_199640"/>
      <sheetName val="aCCIDENTES_DE_1995_-_1996_xls16"/>
      <sheetName val="SUB_APU5"/>
      <sheetName val="ACTA_DE_MODIFICACION__(2)5"/>
      <sheetName val="\a__aaInformación_GRUPO_4\A_MI5"/>
      <sheetName val="Datos_Básicos5"/>
      <sheetName val="aCCIDENTES_DE_1995_-_199641"/>
      <sheetName val="aCCIDENTES_DE_1995_-_1996_xls17"/>
      <sheetName val="SUB_APU6"/>
      <sheetName val="ACTA_DE_MODIFICACION__(2)6"/>
      <sheetName val="\a__aaInformación_GRUPO_4\A_MI6"/>
      <sheetName val="Datos_Básicos6"/>
      <sheetName val="aCCIDENTES_DE_1995_-_199642"/>
      <sheetName val="aCCIDENTES_DE_1995_-_199644"/>
      <sheetName val="aCCIDENTES_DE_1995_-_1996_xls19"/>
      <sheetName val="SUB_APU8"/>
      <sheetName val="ACTA_DE_MODIFICACION__(2)8"/>
      <sheetName val="\a__aaInformación_GRUPO_4\A_MI8"/>
      <sheetName val="Datos_Básicos8"/>
      <sheetName val="aCCIDENTES_DE_1995_-_199643"/>
      <sheetName val="aCCIDENTES_DE_1995_-_1996_xls18"/>
      <sheetName val="SUB_APU7"/>
      <sheetName val="ACTA_DE_MODIFICACION__(2)7"/>
      <sheetName val="\a__aaInformación_GRUPO_4\A_MI7"/>
      <sheetName val="Datos_Básicos7"/>
      <sheetName val="aCCIDENTES_DE_1995_-_199645"/>
      <sheetName val="aCCIDENTES_DE_1995_-_1996_xls20"/>
      <sheetName val="SUB_APU9"/>
      <sheetName val="ACTA_DE_MODIFICACION__(2)9"/>
      <sheetName val="\a__aaInformación_GRUPO_4\A_MI9"/>
      <sheetName val="Datos_Básicos9"/>
      <sheetName val="INTERVENCION"/>
      <sheetName val="CAMBIA"/>
      <sheetName val="ACTA 9 (Espacio publico)"/>
      <sheetName val="ACTA 9  (VIAS)"/>
      <sheetName val="ACTA PIPMA 9"/>
      <sheetName val="PREACTA PIPMA 8 A-B-C-D-E y F "/>
      <sheetName val="1.4 Excavaciones a mano EP "/>
      <sheetName val="SALVEDAD 9"/>
      <sheetName val="TRANSPORTES (1)"/>
      <sheetName val="TRANSPORTES (2)"/>
      <sheetName val="1.4 Excavaciones a mano VIAS"/>
      <sheetName val="1.4 EXCAV PEP BARRIO BOLIVAR"/>
      <sheetName val="1.4 EXCAV PEP FRANCISCA"/>
      <sheetName val="2.1 Demolic anden PEP BOLIVAR"/>
      <sheetName val="2.1 Demol anden PEP FRCANAS"/>
      <sheetName val="2,2 Demolicion sardinel (EP) "/>
      <sheetName val="2.5 Excavaciones"/>
      <sheetName val="2.12 demolic pep bbolivar1"/>
      <sheetName val="3.1 conformacion"/>
      <sheetName val="3,2 Base "/>
      <sheetName val="3,3 Sub base"/>
      <sheetName val="NP 54 MDC-19"/>
      <sheetName val=" 3.11 NP68 MDC19"/>
      <sheetName val="3.14 Tpte Base"/>
      <sheetName val="3,15 Tpte Sub base1"/>
      <sheetName val="NP2 MAT de mejoramiento"/>
      <sheetName val="3.16 Tpte mat  mejoramiento"/>
      <sheetName val="3.17  TPTE MDC 19"/>
      <sheetName val="NP55 TRANSPORTE MDC-19 CHR"/>
      <sheetName val="3.19 ACERO DE REFUERZO 420 (1)"/>
      <sheetName val="3.22 Acero pasajunta y anclaje"/>
      <sheetName val="4.1 RELLENO MAT. ANDEN 8"/>
      <sheetName val="4.1 rell pep frcnas"/>
      <sheetName val="4.1 rell bbolivar"/>
      <sheetName val="TRANSPORTES"/>
      <sheetName val="4.3 anden B40"/>
      <sheetName val="4.3 Anden B40 frcnas"/>
      <sheetName val="4.16A PARADERO FRANCISCANAS"/>
      <sheetName val="4.16D PARADERO B.BOLIVAR"/>
      <sheetName val=" 4.3i-4.4i-4.51i  TPTES B40 "/>
      <sheetName val=" 4.13i-4.43i-4.44i tpte bordill"/>
      <sheetName val="4.16.13.9 S.E.I DURANTA"/>
      <sheetName val="4.4 EMPRADIZACIÓN"/>
      <sheetName val="4.4 prado pep bbolivar"/>
      <sheetName val="4.4 prado pep frcnas"/>
      <sheetName val="4,41 BORDILLO A80 (EP)"/>
      <sheetName val="4,43 SARDINEL A-10"/>
      <sheetName val="4,44 SARDINEL A-170 FALTANTE"/>
      <sheetName val="5.3 SEÑAL VTCAL"/>
      <sheetName val="5.4 SEÑAL BANDERA"/>
      <sheetName val="5.6 TACHAS REFLECTIVAS"/>
      <sheetName val="8.3 Reposicion Sumidero sencill"/>
      <sheetName val="8.5 EMPALME SUMIDEROS"/>
      <sheetName val="8.7 DEMOLICION SUMIDEROS"/>
      <sheetName val="NP1 Corte Pav DISCO"/>
      <sheetName val="NP5 Demolicion losa concret"/>
      <sheetName val="N.P 05  demol losas ccto BBoliv"/>
      <sheetName val="NP30 Tuberia PVC 10&quot; sumideros"/>
      <sheetName val="NP37 Sumidero sencillo"/>
      <sheetName val="NP50 Demolicion T. Recamara"/>
      <sheetName val="NP53 SELLO DE JUNTAS MORTERO"/>
      <sheetName val="NP55 IMPRIMANTE ML"/>
      <sheetName val="NP56 IMPRIMANTE M2"/>
      <sheetName val="NP 57  VTCAL con CURVA"/>
      <sheetName val="NP60 DEMARCACION VIAL ML"/>
      <sheetName val="NP61 DEMARCACIÓN VIAL  M2"/>
      <sheetName val="CANT OBRA"/>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sheetData sheetId="266"/>
      <sheetData sheetId="267"/>
      <sheetData sheetId="268"/>
      <sheetData sheetId="269"/>
      <sheetData sheetId="270"/>
      <sheetData sheetId="271"/>
      <sheetData sheetId="272"/>
      <sheetData sheetId="273"/>
      <sheetData sheetId="274" refreshError="1"/>
      <sheetData sheetId="275" refreshError="1"/>
      <sheetData sheetId="276"/>
      <sheetData sheetId="277" refreshError="1"/>
      <sheetData sheetId="278"/>
      <sheetData sheetId="279" refreshError="1"/>
      <sheetData sheetId="280" refreshError="1"/>
      <sheetData sheetId="281" refreshError="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sheetData sheetId="319"/>
      <sheetData sheetId="320" refreshError="1"/>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37"/>
      <sheetName val="ACTA2"/>
      <sheetName val="ACTA3"/>
      <sheetName val="ACTA4"/>
      <sheetName val="ACTA5"/>
      <sheetName val="ACTA6"/>
      <sheetName val="EXTRA"/>
      <sheetName val="ACTA7"/>
      <sheetName val="ACTA8"/>
      <sheetName val="ACTA9"/>
      <sheetName val="ACTA10"/>
      <sheetName val="ACTA11"/>
      <sheetName val="ACTA12"/>
      <sheetName val="ACTA13"/>
      <sheetName val="ACTA14"/>
      <sheetName val="EXTRA2"/>
      <sheetName val="ACTA15"/>
      <sheetName val="ACTA16"/>
      <sheetName val="ACTA17"/>
      <sheetName val="EXTRA3"/>
      <sheetName val="ACTA18"/>
      <sheetName val="ACTA19"/>
      <sheetName val="ACTA20"/>
      <sheetName val="ACTA21"/>
      <sheetName val="ACTA22"/>
      <sheetName val="ACTA23"/>
      <sheetName val="EXTRA4"/>
      <sheetName val="ACTA24"/>
      <sheetName val="ACTA25"/>
      <sheetName val="ACTA26"/>
      <sheetName val="ACTA27"/>
      <sheetName val="ACTA28"/>
      <sheetName val="ACTA29"/>
      <sheetName val="ACTA30"/>
      <sheetName val="EXTRA6"/>
      <sheetName val="EXTRA5"/>
      <sheetName val="CIDCA1"/>
      <sheetName val="CIDCA2"/>
      <sheetName val="ACTA31"/>
      <sheetName val="ACTA32"/>
      <sheetName val="ACTA33"/>
      <sheetName val="ACTA34"/>
      <sheetName val="ACTA35"/>
      <sheetName val="ACTA36"/>
      <sheetName val="DIC"/>
      <sheetName val="ACTA38"/>
      <sheetName val="ACTA39"/>
      <sheetName val="ACTA40"/>
      <sheetName val="ACTA41"/>
      <sheetName val="EXTRA7"/>
      <sheetName val="MEZCAL1"/>
      <sheetName val="CCMANTENIMIENTO"/>
      <sheetName val="CCINVERSION"/>
      <sheetName val="RESUMENCNCH"/>
      <sheetName val="RESUMENcidca"/>
      <sheetName val="mant"/>
      <sheetName val="inv"/>
    </sheetNames>
    <sheetDataSet>
      <sheetData sheetId="0" refreshError="1">
        <row r="3">
          <cell r="A3" t="str">
            <v>Suma de VALORES</v>
          </cell>
          <cell r="B3" t="str">
            <v>PROVEEDORES</v>
          </cell>
        </row>
        <row r="4">
          <cell r="A4" t="str">
            <v>CODIGO</v>
          </cell>
          <cell r="B4" t="str">
            <v>ALBERTO VALENCIA</v>
          </cell>
          <cell r="C4" t="str">
            <v>CAJA MENOR</v>
          </cell>
          <cell r="D4" t="str">
            <v>CARLOS GOMEZ</v>
          </cell>
          <cell r="E4" t="str">
            <v>CARLOS MARIO PARIS</v>
          </cell>
          <cell r="F4" t="str">
            <v>CEMENTOS RIOCLARO</v>
          </cell>
          <cell r="G4" t="str">
            <v>CIELOS Y MUROS</v>
          </cell>
          <cell r="H4" t="str">
            <v>CONSTRUCCIONES Y SERVICIOS</v>
          </cell>
          <cell r="I4" t="str">
            <v>DANIEL MONTEALEGRE</v>
          </cell>
          <cell r="J4" t="str">
            <v>DOMINGO CORREA</v>
          </cell>
          <cell r="K4" t="str">
            <v>EMMA</v>
          </cell>
          <cell r="L4" t="str">
            <v>EVELIO GALEANO</v>
          </cell>
          <cell r="M4" t="str">
            <v>FERNANDO ROJAS</v>
          </cell>
          <cell r="N4" t="str">
            <v>FERRASA</v>
          </cell>
          <cell r="O4" t="str">
            <v>FERRELUGUE</v>
          </cell>
          <cell r="P4" t="str">
            <v>FERRET. LUIS PENAGOS</v>
          </cell>
          <cell r="Q4" t="str">
            <v>FREDY CARDONA</v>
          </cell>
          <cell r="R4" t="str">
            <v>GALVACEROS</v>
          </cell>
          <cell r="S4" t="str">
            <v>GERARDO ALZATE</v>
          </cell>
          <cell r="T4" t="str">
            <v>HIDROMATICOS NORT'S</v>
          </cell>
          <cell r="U4" t="str">
            <v>HUVER BUITRAGO</v>
          </cell>
          <cell r="V4" t="str">
            <v>JORGE PALACIO</v>
          </cell>
          <cell r="W4" t="str">
            <v>JOSE PALACIO</v>
          </cell>
          <cell r="X4" t="str">
            <v>JUAN C ROJAS</v>
          </cell>
          <cell r="Y4" t="str">
            <v>KONKER</v>
          </cell>
          <cell r="Z4" t="str">
            <v>LINEAS INDUSTRIALES</v>
          </cell>
          <cell r="AA4" t="str">
            <v>LOGITRANS</v>
          </cell>
          <cell r="AB4" t="str">
            <v>LUIS ARISTIZABAL</v>
          </cell>
          <cell r="AC4" t="str">
            <v>LUIS ESCOBAR</v>
          </cell>
          <cell r="AD4" t="str">
            <v>METROCONCRETO</v>
          </cell>
          <cell r="AE4" t="str">
            <v>MOLITUR</v>
          </cell>
          <cell r="AF4" t="str">
            <v>RAFAEL BARRAGAN</v>
          </cell>
          <cell r="AG4" t="str">
            <v>ROCA</v>
          </cell>
          <cell r="AH4" t="str">
            <v>WILLINGTON GALLEGO</v>
          </cell>
          <cell r="AI4" t="str">
            <v>(en blanco)</v>
          </cell>
          <cell r="AJ4" t="str">
            <v>Total general</v>
          </cell>
          <cell r="AK4" t="str">
            <v>UTILIDAD</v>
          </cell>
          <cell r="AL4" t="str">
            <v>IVA</v>
          </cell>
          <cell r="AM4" t="str">
            <v>TOTAL</v>
          </cell>
        </row>
        <row r="5">
          <cell r="A5" t="str">
            <v>001</v>
          </cell>
          <cell r="B5">
            <v>4421760</v>
          </cell>
          <cell r="L5">
            <v>-35109</v>
          </cell>
          <cell r="S5">
            <v>578144</v>
          </cell>
          <cell r="AJ5">
            <v>4964795</v>
          </cell>
          <cell r="AK5">
            <v>322711.67499999999</v>
          </cell>
          <cell r="AL5">
            <v>51633.868000000002</v>
          </cell>
          <cell r="AM5">
            <v>5339140.5429999996</v>
          </cell>
        </row>
        <row r="6">
          <cell r="A6" t="str">
            <v>003</v>
          </cell>
          <cell r="W6">
            <v>1400000</v>
          </cell>
          <cell r="AJ6">
            <v>1400000</v>
          </cell>
          <cell r="AK6">
            <v>91000</v>
          </cell>
          <cell r="AL6">
            <v>14560</v>
          </cell>
          <cell r="AM6">
            <v>1505560</v>
          </cell>
        </row>
        <row r="7">
          <cell r="A7" t="str">
            <v>006</v>
          </cell>
          <cell r="C7">
            <v>76800</v>
          </cell>
          <cell r="D7">
            <v>36000</v>
          </cell>
          <cell r="AJ7">
            <v>112800</v>
          </cell>
          <cell r="AK7">
            <v>7332</v>
          </cell>
          <cell r="AL7">
            <v>1173.1200000000001</v>
          </cell>
          <cell r="AM7">
            <v>121305.12</v>
          </cell>
        </row>
        <row r="8">
          <cell r="A8" t="str">
            <v>012</v>
          </cell>
          <cell r="S8">
            <v>46400</v>
          </cell>
          <cell r="AJ8">
            <v>46400</v>
          </cell>
          <cell r="AK8">
            <v>3016</v>
          </cell>
          <cell r="AL8">
            <v>482.56</v>
          </cell>
          <cell r="AM8">
            <v>49898.559999999998</v>
          </cell>
        </row>
        <row r="9">
          <cell r="A9" t="str">
            <v>017</v>
          </cell>
          <cell r="AF9">
            <v>286062.96000000002</v>
          </cell>
          <cell r="AJ9">
            <v>286062.96000000002</v>
          </cell>
          <cell r="AK9">
            <v>18594.092400000001</v>
          </cell>
          <cell r="AL9">
            <v>2975.0547840000004</v>
          </cell>
          <cell r="AM9">
            <v>307632.10718400002</v>
          </cell>
        </row>
        <row r="10">
          <cell r="A10" t="str">
            <v>020</v>
          </cell>
          <cell r="V10">
            <v>172480</v>
          </cell>
          <cell r="AJ10">
            <v>172480</v>
          </cell>
          <cell r="AK10">
            <v>11211.2</v>
          </cell>
          <cell r="AL10">
            <v>1793.7920000000001</v>
          </cell>
          <cell r="AM10">
            <v>185484.992</v>
          </cell>
        </row>
        <row r="11">
          <cell r="A11" t="str">
            <v>100</v>
          </cell>
          <cell r="S11">
            <v>498974</v>
          </cell>
          <cell r="AJ11">
            <v>498974</v>
          </cell>
          <cell r="AK11">
            <v>32433.31</v>
          </cell>
          <cell r="AL11">
            <v>5189.3296</v>
          </cell>
          <cell r="AM11">
            <v>536596.63960000011</v>
          </cell>
        </row>
        <row r="12">
          <cell r="A12" t="str">
            <v>101</v>
          </cell>
          <cell r="S12">
            <v>56260</v>
          </cell>
          <cell r="AJ12">
            <v>56260</v>
          </cell>
          <cell r="AK12">
            <v>3656.9</v>
          </cell>
          <cell r="AL12">
            <v>585.10400000000004</v>
          </cell>
          <cell r="AM12">
            <v>60502.004000000001</v>
          </cell>
        </row>
        <row r="13">
          <cell r="A13" t="str">
            <v>102</v>
          </cell>
          <cell r="S13">
            <v>146160</v>
          </cell>
          <cell r="AJ13">
            <v>146160</v>
          </cell>
          <cell r="AK13">
            <v>9500.4</v>
          </cell>
          <cell r="AL13">
            <v>1520.0640000000001</v>
          </cell>
          <cell r="AM13">
            <v>157180.46400000001</v>
          </cell>
        </row>
        <row r="14">
          <cell r="A14" t="str">
            <v>103</v>
          </cell>
          <cell r="S14">
            <v>17400</v>
          </cell>
          <cell r="AJ14">
            <v>17400</v>
          </cell>
          <cell r="AK14">
            <v>1131</v>
          </cell>
          <cell r="AL14">
            <v>180.96</v>
          </cell>
          <cell r="AM14">
            <v>18711.96</v>
          </cell>
        </row>
        <row r="15">
          <cell r="A15" t="str">
            <v>104</v>
          </cell>
          <cell r="L15">
            <v>20107</v>
          </cell>
          <cell r="Q15">
            <v>228480</v>
          </cell>
          <cell r="S15">
            <v>621644</v>
          </cell>
          <cell r="AJ15">
            <v>870231</v>
          </cell>
          <cell r="AK15">
            <v>56565.014999999999</v>
          </cell>
          <cell r="AL15">
            <v>9050.4024000000009</v>
          </cell>
          <cell r="AM15">
            <v>935846.41740000003</v>
          </cell>
        </row>
        <row r="16">
          <cell r="A16" t="str">
            <v>105</v>
          </cell>
          <cell r="S16">
            <v>26680</v>
          </cell>
          <cell r="AJ16">
            <v>26680</v>
          </cell>
          <cell r="AK16">
            <v>1734.2</v>
          </cell>
          <cell r="AL16">
            <v>277.47200000000004</v>
          </cell>
          <cell r="AM16">
            <v>28691.672000000002</v>
          </cell>
        </row>
        <row r="17">
          <cell r="A17" t="str">
            <v>106</v>
          </cell>
          <cell r="S17">
            <v>119480</v>
          </cell>
          <cell r="AJ17">
            <v>119480</v>
          </cell>
          <cell r="AK17">
            <v>7766.2</v>
          </cell>
          <cell r="AL17">
            <v>1242.5920000000001</v>
          </cell>
          <cell r="AM17">
            <v>128488.792</v>
          </cell>
        </row>
        <row r="18">
          <cell r="A18" t="str">
            <v>107</v>
          </cell>
          <cell r="S18">
            <v>90480</v>
          </cell>
          <cell r="AJ18">
            <v>90480</v>
          </cell>
          <cell r="AK18">
            <v>5881.2</v>
          </cell>
          <cell r="AL18">
            <v>940.99199999999996</v>
          </cell>
          <cell r="AM18">
            <v>97302.191999999995</v>
          </cell>
        </row>
        <row r="19">
          <cell r="A19" t="str">
            <v>108</v>
          </cell>
          <cell r="S19">
            <v>11600</v>
          </cell>
          <cell r="AJ19">
            <v>11600</v>
          </cell>
          <cell r="AK19">
            <v>754</v>
          </cell>
          <cell r="AL19">
            <v>120.64</v>
          </cell>
          <cell r="AM19">
            <v>12474.64</v>
          </cell>
        </row>
        <row r="20">
          <cell r="A20" t="str">
            <v>109</v>
          </cell>
          <cell r="Q20">
            <v>183456</v>
          </cell>
          <cell r="S20">
            <v>655864</v>
          </cell>
          <cell r="AJ20">
            <v>839320</v>
          </cell>
          <cell r="AK20">
            <v>54555.8</v>
          </cell>
          <cell r="AL20">
            <v>8728.9279999999999</v>
          </cell>
          <cell r="AM20">
            <v>902604.728</v>
          </cell>
        </row>
        <row r="21">
          <cell r="A21" t="str">
            <v>110</v>
          </cell>
          <cell r="L21">
            <v>82747</v>
          </cell>
          <cell r="Q21">
            <v>348880</v>
          </cell>
          <cell r="S21">
            <v>1355845</v>
          </cell>
          <cell r="AJ21">
            <v>1787472</v>
          </cell>
          <cell r="AK21">
            <v>116185.68000000001</v>
          </cell>
          <cell r="AL21">
            <v>18589.7088</v>
          </cell>
          <cell r="AM21">
            <v>1922247.3887999998</v>
          </cell>
        </row>
        <row r="22">
          <cell r="A22" t="str">
            <v>111</v>
          </cell>
          <cell r="L22">
            <v>939987</v>
          </cell>
          <cell r="Q22">
            <v>496160</v>
          </cell>
          <cell r="S22">
            <v>228995</v>
          </cell>
          <cell r="AJ22">
            <v>1665142</v>
          </cell>
          <cell r="AK22">
            <v>108234.23000000001</v>
          </cell>
          <cell r="AL22">
            <v>17317.4768</v>
          </cell>
          <cell r="AM22">
            <v>1790693.7068</v>
          </cell>
        </row>
        <row r="23">
          <cell r="A23" t="str">
            <v>112</v>
          </cell>
          <cell r="L23">
            <v>-12373</v>
          </cell>
          <cell r="S23">
            <v>587633</v>
          </cell>
          <cell r="AJ23">
            <v>575260</v>
          </cell>
          <cell r="AK23">
            <v>37391.9</v>
          </cell>
          <cell r="AL23">
            <v>5982.7040000000006</v>
          </cell>
          <cell r="AM23">
            <v>618634.60400000005</v>
          </cell>
        </row>
        <row r="24">
          <cell r="A24" t="str">
            <v>113</v>
          </cell>
          <cell r="L24">
            <v>3255260</v>
          </cell>
          <cell r="Q24">
            <v>399840</v>
          </cell>
          <cell r="S24">
            <v>447035</v>
          </cell>
          <cell r="AJ24">
            <v>4102135</v>
          </cell>
          <cell r="AK24">
            <v>266638.77500000002</v>
          </cell>
          <cell r="AL24">
            <v>42662.204000000005</v>
          </cell>
          <cell r="AM24">
            <v>4411435.9790000003</v>
          </cell>
        </row>
        <row r="25">
          <cell r="A25" t="str">
            <v>114</v>
          </cell>
          <cell r="J25">
            <v>40320</v>
          </cell>
          <cell r="S25">
            <v>802256</v>
          </cell>
          <cell r="AJ25">
            <v>842576</v>
          </cell>
          <cell r="AK25">
            <v>54767.44</v>
          </cell>
          <cell r="AL25">
            <v>8762.7903999999999</v>
          </cell>
          <cell r="AM25">
            <v>906106.2304</v>
          </cell>
        </row>
        <row r="26">
          <cell r="A26" t="str">
            <v>200</v>
          </cell>
          <cell r="U26">
            <v>247764.67</v>
          </cell>
          <cell r="AJ26">
            <v>247764.67</v>
          </cell>
          <cell r="AK26">
            <v>16104.703550000002</v>
          </cell>
          <cell r="AL26">
            <v>2576.7525680000003</v>
          </cell>
          <cell r="AM26">
            <v>266446.12611800001</v>
          </cell>
        </row>
        <row r="27">
          <cell r="A27" t="str">
            <v>201</v>
          </cell>
          <cell r="U27">
            <v>71600</v>
          </cell>
          <cell r="AJ27">
            <v>71600</v>
          </cell>
          <cell r="AK27">
            <v>4654</v>
          </cell>
          <cell r="AL27">
            <v>744.64</v>
          </cell>
          <cell r="AM27">
            <v>76998.64</v>
          </cell>
        </row>
        <row r="28">
          <cell r="A28" t="str">
            <v>202</v>
          </cell>
          <cell r="U28">
            <v>59612.67</v>
          </cell>
          <cell r="AJ28">
            <v>59612.67</v>
          </cell>
          <cell r="AK28">
            <v>3874.8235500000001</v>
          </cell>
          <cell r="AL28">
            <v>619.971768</v>
          </cell>
          <cell r="AM28">
            <v>64107.465318000002</v>
          </cell>
        </row>
        <row r="29">
          <cell r="A29" t="str">
            <v>206</v>
          </cell>
          <cell r="U29">
            <v>46400</v>
          </cell>
          <cell r="AJ29">
            <v>46400</v>
          </cell>
          <cell r="AK29">
            <v>3016</v>
          </cell>
          <cell r="AL29">
            <v>482.56</v>
          </cell>
          <cell r="AM29">
            <v>49898.559999999998</v>
          </cell>
        </row>
        <row r="30">
          <cell r="A30" t="str">
            <v>207</v>
          </cell>
          <cell r="U30">
            <v>219460.67</v>
          </cell>
          <cell r="AJ30">
            <v>219460.67</v>
          </cell>
          <cell r="AK30">
            <v>14264.943550000002</v>
          </cell>
          <cell r="AL30">
            <v>2282.3909680000002</v>
          </cell>
          <cell r="AM30">
            <v>236008.004518</v>
          </cell>
        </row>
        <row r="31">
          <cell r="A31" t="str">
            <v>208</v>
          </cell>
          <cell r="U31">
            <v>80040</v>
          </cell>
          <cell r="X31">
            <v>4296060</v>
          </cell>
          <cell r="AJ31">
            <v>4376100</v>
          </cell>
          <cell r="AK31">
            <v>284446.5</v>
          </cell>
          <cell r="AL31">
            <v>45511.44</v>
          </cell>
          <cell r="AM31">
            <v>4706057.9400000004</v>
          </cell>
        </row>
        <row r="32">
          <cell r="A32" t="str">
            <v>209</v>
          </cell>
          <cell r="U32">
            <v>69600</v>
          </cell>
          <cell r="X32">
            <v>676709.2</v>
          </cell>
          <cell r="AJ32">
            <v>746309.2</v>
          </cell>
          <cell r="AK32">
            <v>48510.097999999998</v>
          </cell>
          <cell r="AL32">
            <v>7761.6156799999999</v>
          </cell>
          <cell r="AM32">
            <v>802580.91368</v>
          </cell>
        </row>
        <row r="33">
          <cell r="A33" t="str">
            <v>213</v>
          </cell>
          <cell r="U33">
            <v>21112</v>
          </cell>
          <cell r="X33">
            <v>88624</v>
          </cell>
          <cell r="AJ33">
            <v>109736</v>
          </cell>
          <cell r="AK33">
            <v>7132.84</v>
          </cell>
          <cell r="AL33">
            <v>1141.2544</v>
          </cell>
          <cell r="AM33">
            <v>118010.0944</v>
          </cell>
        </row>
        <row r="34">
          <cell r="A34" t="str">
            <v>314</v>
          </cell>
          <cell r="AF34">
            <v>111760</v>
          </cell>
          <cell r="AJ34">
            <v>111760</v>
          </cell>
          <cell r="AK34">
            <v>7264.4000000000005</v>
          </cell>
          <cell r="AL34">
            <v>1162.3040000000001</v>
          </cell>
          <cell r="AM34">
            <v>120186.704</v>
          </cell>
        </row>
        <row r="35">
          <cell r="A35" t="str">
            <v>391</v>
          </cell>
          <cell r="J35">
            <v>257600</v>
          </cell>
          <cell r="AJ35">
            <v>257600</v>
          </cell>
          <cell r="AK35">
            <v>16744</v>
          </cell>
          <cell r="AL35">
            <v>2679.04</v>
          </cell>
          <cell r="AM35">
            <v>277023.03999999998</v>
          </cell>
        </row>
        <row r="36">
          <cell r="A36" t="str">
            <v>400</v>
          </cell>
          <cell r="P36">
            <v>243600</v>
          </cell>
          <cell r="U36">
            <v>1626320</v>
          </cell>
          <cell r="X36">
            <v>2477609.2000000002</v>
          </cell>
          <cell r="AJ36">
            <v>4347529.2</v>
          </cell>
          <cell r="AK36">
            <v>282589.39800000004</v>
          </cell>
          <cell r="AL36">
            <v>45214.303680000005</v>
          </cell>
          <cell r="AM36">
            <v>4675332.9016800001</v>
          </cell>
        </row>
        <row r="37">
          <cell r="A37" t="str">
            <v>401</v>
          </cell>
          <cell r="B37">
            <v>252784</v>
          </cell>
          <cell r="AJ37">
            <v>252784</v>
          </cell>
          <cell r="AK37">
            <v>16430.96</v>
          </cell>
          <cell r="AL37">
            <v>2628.9535999999998</v>
          </cell>
          <cell r="AM37">
            <v>271843.91360000003</v>
          </cell>
        </row>
        <row r="38">
          <cell r="A38" t="str">
            <v>403</v>
          </cell>
          <cell r="G38">
            <v>1015000</v>
          </cell>
          <cell r="M38">
            <v>1026424</v>
          </cell>
          <cell r="S38">
            <v>409248</v>
          </cell>
          <cell r="V38">
            <v>172480</v>
          </cell>
          <cell r="Y38">
            <v>151870</v>
          </cell>
          <cell r="AG38">
            <v>287534</v>
          </cell>
          <cell r="AH38">
            <v>363300</v>
          </cell>
          <cell r="AJ38">
            <v>3425856</v>
          </cell>
          <cell r="AK38">
            <v>222680.64</v>
          </cell>
          <cell r="AL38">
            <v>35628.902400000006</v>
          </cell>
          <cell r="AM38">
            <v>3684165.5424000002</v>
          </cell>
        </row>
        <row r="39">
          <cell r="A39" t="str">
            <v>B01</v>
          </cell>
          <cell r="U39">
            <v>168200</v>
          </cell>
          <cell r="AJ39">
            <v>168200</v>
          </cell>
          <cell r="AK39">
            <v>10933</v>
          </cell>
          <cell r="AL39">
            <v>1749.28</v>
          </cell>
          <cell r="AM39">
            <v>180882.28</v>
          </cell>
        </row>
        <row r="40">
          <cell r="A40" t="str">
            <v>DIST. FLORENCIA</v>
          </cell>
          <cell r="I40">
            <v>3528000</v>
          </cell>
          <cell r="Z40">
            <v>6861132</v>
          </cell>
          <cell r="AJ40">
            <v>10389132</v>
          </cell>
          <cell r="AK40">
            <v>675293.58000000007</v>
          </cell>
          <cell r="AL40">
            <v>108046.97280000002</v>
          </cell>
          <cell r="AM40">
            <v>11172472.5528</v>
          </cell>
        </row>
        <row r="41">
          <cell r="A41" t="str">
            <v>R02</v>
          </cell>
          <cell r="D41">
            <v>55000</v>
          </cell>
          <cell r="K41">
            <v>9950851</v>
          </cell>
          <cell r="L41">
            <v>456557</v>
          </cell>
          <cell r="Q41">
            <v>54320</v>
          </cell>
          <cell r="S41">
            <v>40600</v>
          </cell>
          <cell r="AJ41">
            <v>10557328</v>
          </cell>
          <cell r="AK41">
            <v>686226.32000000007</v>
          </cell>
          <cell r="AL41">
            <v>109796.21120000002</v>
          </cell>
          <cell r="AM41">
            <v>11353350.531200001</v>
          </cell>
        </row>
        <row r="42">
          <cell r="A42" t="str">
            <v>R05</v>
          </cell>
          <cell r="D42">
            <v>55000</v>
          </cell>
          <cell r="J42">
            <v>112000</v>
          </cell>
          <cell r="L42">
            <v>2133395</v>
          </cell>
          <cell r="S42">
            <v>64960</v>
          </cell>
          <cell r="AJ42">
            <v>2365355</v>
          </cell>
          <cell r="AK42">
            <v>153748.07500000001</v>
          </cell>
          <cell r="AL42">
            <v>24599.692000000003</v>
          </cell>
          <cell r="AM42">
            <v>2543702.767</v>
          </cell>
        </row>
        <row r="43">
          <cell r="A43" t="str">
            <v>REF. APE</v>
          </cell>
          <cell r="E43">
            <v>113307</v>
          </cell>
          <cell r="F43">
            <v>1517031</v>
          </cell>
          <cell r="H43">
            <v>4348947</v>
          </cell>
          <cell r="O43">
            <v>2740926</v>
          </cell>
          <cell r="P43">
            <v>243600</v>
          </cell>
          <cell r="T43">
            <v>447760</v>
          </cell>
          <cell r="U43">
            <v>11600000</v>
          </cell>
          <cell r="V43">
            <v>209440</v>
          </cell>
          <cell r="X43">
            <v>2111896</v>
          </cell>
          <cell r="AA43">
            <v>131030</v>
          </cell>
          <cell r="AB43">
            <v>784000</v>
          </cell>
          <cell r="AC43">
            <v>318427</v>
          </cell>
          <cell r="AD43">
            <v>1026165</v>
          </cell>
          <cell r="AE43">
            <v>21000</v>
          </cell>
          <cell r="AF43">
            <v>12595738.08</v>
          </cell>
          <cell r="AJ43">
            <v>38209267.079999998</v>
          </cell>
          <cell r="AK43">
            <v>2483602.3602</v>
          </cell>
          <cell r="AL43">
            <v>397376.37763200002</v>
          </cell>
          <cell r="AM43">
            <v>41090245.817832001</v>
          </cell>
        </row>
        <row r="44">
          <cell r="A44" t="str">
            <v>GIRON</v>
          </cell>
          <cell r="AI44">
            <v>56650286</v>
          </cell>
          <cell r="AJ44">
            <v>56650286</v>
          </cell>
          <cell r="AK44">
            <v>3682268.5900000003</v>
          </cell>
          <cell r="AL44">
            <v>589162.97440000006</v>
          </cell>
          <cell r="AM44">
            <v>60921717.564400002</v>
          </cell>
        </row>
        <row r="45">
          <cell r="A45" t="str">
            <v>R06</v>
          </cell>
          <cell r="D45">
            <v>55000</v>
          </cell>
          <cell r="J45">
            <v>11200</v>
          </cell>
          <cell r="L45">
            <v>5058637</v>
          </cell>
          <cell r="N45">
            <v>15707969</v>
          </cell>
          <cell r="R45">
            <v>2549386</v>
          </cell>
          <cell r="S45">
            <v>180380</v>
          </cell>
          <cell r="AJ45">
            <v>23562572</v>
          </cell>
          <cell r="AK45">
            <v>1531567.1800000002</v>
          </cell>
          <cell r="AL45">
            <v>245050.74880000003</v>
          </cell>
          <cell r="AM45">
            <v>25339189.928799998</v>
          </cell>
        </row>
        <row r="46">
          <cell r="A46" t="str">
            <v>Total general</v>
          </cell>
          <cell r="B46">
            <v>4674544</v>
          </cell>
          <cell r="C46">
            <v>76800</v>
          </cell>
          <cell r="D46">
            <v>201000</v>
          </cell>
          <cell r="E46">
            <v>113307</v>
          </cell>
          <cell r="F46">
            <v>1517031</v>
          </cell>
          <cell r="G46">
            <v>1015000</v>
          </cell>
          <cell r="H46">
            <v>4348947</v>
          </cell>
          <cell r="I46">
            <v>3528000</v>
          </cell>
          <cell r="J46">
            <v>421120</v>
          </cell>
          <cell r="K46">
            <v>9950851</v>
          </cell>
          <cell r="L46">
            <v>11899208</v>
          </cell>
          <cell r="M46">
            <v>1026424</v>
          </cell>
          <cell r="N46">
            <v>15707969</v>
          </cell>
          <cell r="O46">
            <v>2740926</v>
          </cell>
          <cell r="P46">
            <v>487200</v>
          </cell>
          <cell r="Q46">
            <v>1711136</v>
          </cell>
          <cell r="R46">
            <v>2549386</v>
          </cell>
          <cell r="S46">
            <v>6986038</v>
          </cell>
          <cell r="T46">
            <v>447760</v>
          </cell>
          <cell r="U46">
            <v>14210110.01</v>
          </cell>
          <cell r="V46">
            <v>554400</v>
          </cell>
          <cell r="W46">
            <v>1400000</v>
          </cell>
          <cell r="X46">
            <v>9650898.4000000004</v>
          </cell>
          <cell r="Y46">
            <v>151870</v>
          </cell>
          <cell r="Z46">
            <v>6861132</v>
          </cell>
          <cell r="AA46">
            <v>131030</v>
          </cell>
          <cell r="AB46">
            <v>784000</v>
          </cell>
          <cell r="AC46">
            <v>318427</v>
          </cell>
          <cell r="AD46">
            <v>1026165</v>
          </cell>
          <cell r="AE46">
            <v>21000</v>
          </cell>
          <cell r="AF46">
            <v>12993561.040000001</v>
          </cell>
          <cell r="AG46">
            <v>287534</v>
          </cell>
          <cell r="AH46">
            <v>363300</v>
          </cell>
          <cell r="AI46">
            <v>56650286</v>
          </cell>
          <cell r="AJ46">
            <v>174806360.44999999</v>
          </cell>
          <cell r="AK46">
            <v>11362413.42925</v>
          </cell>
          <cell r="AL46">
            <v>1817986.1486800003</v>
          </cell>
          <cell r="AM46">
            <v>187986760.02792996</v>
          </cell>
        </row>
      </sheetData>
      <sheetData sheetId="1" refreshError="1"/>
      <sheetData sheetId="2" refreshError="1"/>
      <sheetData sheetId="3" refreshError="1">
        <row r="3">
          <cell r="A3" t="str">
            <v>Suma de VALORES</v>
          </cell>
          <cell r="B3" t="str">
            <v>PROVEEDORES</v>
          </cell>
        </row>
        <row r="4">
          <cell r="A4" t="str">
            <v>CODIGO</v>
          </cell>
          <cell r="B4" t="str">
            <v>ABENSALA</v>
          </cell>
          <cell r="C4" t="str">
            <v>ALQUILER DE EQUIPO</v>
          </cell>
          <cell r="D4" t="str">
            <v>ANJEOS Y MALLAS</v>
          </cell>
          <cell r="E4" t="str">
            <v>ANTICIPOS</v>
          </cell>
          <cell r="F4" t="str">
            <v>CEMENTOS RIOCLARO</v>
          </cell>
          <cell r="G4" t="str">
            <v>CODEMACO</v>
          </cell>
          <cell r="H4" t="str">
            <v>CONGAR</v>
          </cell>
          <cell r="I4" t="str">
            <v>DISTRIB. TRUJILLO</v>
          </cell>
          <cell r="J4" t="str">
            <v>EQUIELECT</v>
          </cell>
          <cell r="K4" t="str">
            <v>EQUIPOS GLEASON</v>
          </cell>
          <cell r="L4" t="str">
            <v>ESTRUCTURAS CENO</v>
          </cell>
          <cell r="M4" t="str">
            <v>ESTUDIOS DE MADERA</v>
          </cell>
          <cell r="N4" t="str">
            <v>FERREAS</v>
          </cell>
          <cell r="O4" t="str">
            <v>FERRELUGUE</v>
          </cell>
          <cell r="P4" t="str">
            <v>FERRET. LA REBAJA</v>
          </cell>
          <cell r="Q4" t="str">
            <v>FERRET. NURUEÑA</v>
          </cell>
          <cell r="R4" t="str">
            <v>HERNAN GARCIA</v>
          </cell>
          <cell r="S4" t="str">
            <v>HILTI COLOMBIA</v>
          </cell>
          <cell r="T4" t="str">
            <v>LOGITRANS</v>
          </cell>
          <cell r="U4" t="str">
            <v>MANO DE OBRA</v>
          </cell>
          <cell r="V4" t="str">
            <v>MATERIALES DE CONSTRUCCION</v>
          </cell>
          <cell r="W4" t="str">
            <v>MBT COLOMBIA</v>
          </cell>
          <cell r="X4" t="str">
            <v>METALICAS DJ</v>
          </cell>
          <cell r="Y4" t="str">
            <v>METROCONCRETO</v>
          </cell>
          <cell r="Z4" t="str">
            <v>MODULE E DISEÑE</v>
          </cell>
          <cell r="AA4" t="str">
            <v>MOLITUR</v>
          </cell>
          <cell r="AB4" t="str">
            <v>PR METALICAS</v>
          </cell>
          <cell r="AC4" t="str">
            <v>SPAZIO E MOBILE</v>
          </cell>
          <cell r="AD4" t="str">
            <v>TRANSPORTE</v>
          </cell>
          <cell r="AE4" t="str">
            <v>VARIOS</v>
          </cell>
          <cell r="AF4" t="str">
            <v>WILDER DIAZ</v>
          </cell>
          <cell r="AG4" t="str">
            <v>Total general</v>
          </cell>
          <cell r="AH4" t="str">
            <v>UTILIDAD</v>
          </cell>
          <cell r="AI4" t="str">
            <v>IVA</v>
          </cell>
          <cell r="AJ4" t="str">
            <v>TOTAL</v>
          </cell>
        </row>
        <row r="5">
          <cell r="A5" t="str">
            <v>003</v>
          </cell>
          <cell r="J5">
            <v>2783578</v>
          </cell>
          <cell r="AG5">
            <v>2783578</v>
          </cell>
          <cell r="AH5">
            <v>180932.57</v>
          </cell>
          <cell r="AI5">
            <v>28949.211200000002</v>
          </cell>
          <cell r="AJ5">
            <v>2993459.7811999996</v>
          </cell>
        </row>
        <row r="6">
          <cell r="A6" t="str">
            <v>004</v>
          </cell>
          <cell r="AF6">
            <v>421300</v>
          </cell>
          <cell r="AG6">
            <v>421300</v>
          </cell>
          <cell r="AH6">
            <v>27384.5</v>
          </cell>
          <cell r="AI6">
            <v>4381.5200000000004</v>
          </cell>
          <cell r="AJ6">
            <v>453066.02</v>
          </cell>
        </row>
        <row r="7">
          <cell r="A7" t="str">
            <v>013</v>
          </cell>
          <cell r="AF7">
            <v>87300</v>
          </cell>
          <cell r="AG7">
            <v>87300</v>
          </cell>
          <cell r="AH7">
            <v>5674.5</v>
          </cell>
          <cell r="AI7">
            <v>907.92000000000007</v>
          </cell>
          <cell r="AJ7">
            <v>93882.42</v>
          </cell>
        </row>
        <row r="8">
          <cell r="A8" t="str">
            <v>016</v>
          </cell>
          <cell r="AF8">
            <v>48000</v>
          </cell>
          <cell r="AG8">
            <v>48000</v>
          </cell>
          <cell r="AH8">
            <v>3120</v>
          </cell>
          <cell r="AI8">
            <v>499.2</v>
          </cell>
          <cell r="AJ8">
            <v>51619.199999999997</v>
          </cell>
        </row>
        <row r="9">
          <cell r="A9" t="str">
            <v>200</v>
          </cell>
          <cell r="AC9">
            <v>100120</v>
          </cell>
          <cell r="AG9">
            <v>100120</v>
          </cell>
          <cell r="AH9">
            <v>6507.8</v>
          </cell>
          <cell r="AI9">
            <v>1041.248</v>
          </cell>
          <cell r="AJ9">
            <v>107669.04800000001</v>
          </cell>
        </row>
        <row r="10">
          <cell r="A10" t="str">
            <v>208</v>
          </cell>
          <cell r="I10">
            <v>444619.88</v>
          </cell>
          <cell r="AG10">
            <v>444619.88</v>
          </cell>
          <cell r="AH10">
            <v>28900.2922</v>
          </cell>
          <cell r="AI10">
            <v>4624.0467520000002</v>
          </cell>
          <cell r="AJ10">
            <v>478144.21895200002</v>
          </cell>
        </row>
        <row r="11">
          <cell r="A11" t="str">
            <v>213</v>
          </cell>
          <cell r="I11">
            <v>310221.12</v>
          </cell>
          <cell r="AG11">
            <v>310221.12</v>
          </cell>
          <cell r="AH11">
            <v>20164.372800000001</v>
          </cell>
          <cell r="AI11">
            <v>3226.2996480000002</v>
          </cell>
          <cell r="AJ11">
            <v>333611.79244799999</v>
          </cell>
        </row>
        <row r="12">
          <cell r="A12" t="str">
            <v>DIST. DUITAMA</v>
          </cell>
          <cell r="M12">
            <v>399588.33600000001</v>
          </cell>
          <cell r="AG12">
            <v>399588.33600000001</v>
          </cell>
          <cell r="AH12">
            <v>25973.241840000002</v>
          </cell>
          <cell r="AI12">
            <v>4155.7186944000005</v>
          </cell>
          <cell r="AJ12">
            <v>429717.29653440003</v>
          </cell>
        </row>
        <row r="13">
          <cell r="A13" t="str">
            <v>DIST. TUNJA</v>
          </cell>
          <cell r="M13">
            <v>544236.33600000001</v>
          </cell>
          <cell r="AG13">
            <v>544236.33600000001</v>
          </cell>
          <cell r="AH13">
            <v>35375.361840000005</v>
          </cell>
          <cell r="AI13">
            <v>5660.0578944000008</v>
          </cell>
          <cell r="AJ13">
            <v>585271.75573440001</v>
          </cell>
        </row>
        <row r="14">
          <cell r="A14" t="str">
            <v>DIST. ZIPAQUIRA</v>
          </cell>
          <cell r="M14">
            <v>-130116.67200000001</v>
          </cell>
          <cell r="AG14">
            <v>-130116.67200000001</v>
          </cell>
          <cell r="AH14">
            <v>-8457.5836800000016</v>
          </cell>
          <cell r="AI14">
            <v>-1353.2133888000003</v>
          </cell>
          <cell r="AJ14">
            <v>-139927.46906880001</v>
          </cell>
        </row>
        <row r="15">
          <cell r="A15" t="str">
            <v>ÉXITO LAURELES</v>
          </cell>
          <cell r="AB15">
            <v>483024</v>
          </cell>
          <cell r="AG15">
            <v>483024</v>
          </cell>
          <cell r="AH15">
            <v>31396.560000000001</v>
          </cell>
          <cell r="AI15">
            <v>5023.4495999999999</v>
          </cell>
          <cell r="AJ15">
            <v>519444.00959999999</v>
          </cell>
        </row>
        <row r="16">
          <cell r="A16" t="str">
            <v>GIRON</v>
          </cell>
          <cell r="C16">
            <v>7510771</v>
          </cell>
          <cell r="E16">
            <v>1501406</v>
          </cell>
          <cell r="U16">
            <v>5335424</v>
          </cell>
          <cell r="V16">
            <v>18387663</v>
          </cell>
          <cell r="AD16">
            <v>55100</v>
          </cell>
          <cell r="AE16">
            <v>3903048</v>
          </cell>
          <cell r="AG16">
            <v>36693412</v>
          </cell>
          <cell r="AH16">
            <v>2385071.7800000003</v>
          </cell>
          <cell r="AI16">
            <v>381611.48480000003</v>
          </cell>
          <cell r="AJ16">
            <v>39460095.264800005</v>
          </cell>
        </row>
        <row r="17">
          <cell r="A17" t="str">
            <v>IBAGUE</v>
          </cell>
          <cell r="L17">
            <v>960000</v>
          </cell>
          <cell r="AA17">
            <v>259140</v>
          </cell>
          <cell r="AG17">
            <v>1219140</v>
          </cell>
          <cell r="AH17">
            <v>79244.100000000006</v>
          </cell>
          <cell r="AI17">
            <v>12679.056</v>
          </cell>
          <cell r="AJ17">
            <v>1311063.1560000002</v>
          </cell>
        </row>
        <row r="18">
          <cell r="A18" t="str">
            <v>R02</v>
          </cell>
          <cell r="S18">
            <v>241686</v>
          </cell>
          <cell r="W18">
            <v>697960</v>
          </cell>
          <cell r="AG18">
            <v>939646</v>
          </cell>
          <cell r="AH18">
            <v>61076.990000000005</v>
          </cell>
          <cell r="AI18">
            <v>9772.3184000000019</v>
          </cell>
          <cell r="AJ18">
            <v>1010495.3084</v>
          </cell>
        </row>
        <row r="19">
          <cell r="A19" t="str">
            <v>R06</v>
          </cell>
          <cell r="F19">
            <v>2943683</v>
          </cell>
          <cell r="G19">
            <v>1634198</v>
          </cell>
          <cell r="K19">
            <v>133631</v>
          </cell>
          <cell r="P19">
            <v>510169</v>
          </cell>
          <cell r="R19">
            <v>114840</v>
          </cell>
          <cell r="T19">
            <v>191250</v>
          </cell>
          <cell r="AG19">
            <v>5527771</v>
          </cell>
          <cell r="AH19">
            <v>359305.11499999999</v>
          </cell>
          <cell r="AI19">
            <v>57488.818399999996</v>
          </cell>
          <cell r="AJ19">
            <v>5944564.9334000004</v>
          </cell>
        </row>
        <row r="20">
          <cell r="A20" t="str">
            <v>REF. APE</v>
          </cell>
          <cell r="B20">
            <v>480000</v>
          </cell>
          <cell r="D20">
            <v>678795</v>
          </cell>
          <cell r="F20">
            <v>1517031</v>
          </cell>
          <cell r="H20">
            <v>59160</v>
          </cell>
          <cell r="I20">
            <v>1460000.8</v>
          </cell>
          <cell r="N20">
            <v>232302</v>
          </cell>
          <cell r="O20">
            <v>174000</v>
          </cell>
          <cell r="Q20">
            <v>821570</v>
          </cell>
          <cell r="T20">
            <v>131030</v>
          </cell>
          <cell r="X20">
            <v>2800000</v>
          </cell>
          <cell r="Y20">
            <v>2153250</v>
          </cell>
          <cell r="Z20">
            <v>11580048</v>
          </cell>
          <cell r="AG20">
            <v>22087186.800000001</v>
          </cell>
          <cell r="AH20">
            <v>1435667.142</v>
          </cell>
          <cell r="AI20">
            <v>229706.74272000001</v>
          </cell>
          <cell r="AJ20">
            <v>23752560.684720002</v>
          </cell>
        </row>
        <row r="21">
          <cell r="A21" t="str">
            <v>Total general</v>
          </cell>
          <cell r="B21">
            <v>480000</v>
          </cell>
          <cell r="C21">
            <v>7510771</v>
          </cell>
          <cell r="D21">
            <v>678795</v>
          </cell>
          <cell r="E21">
            <v>1501406</v>
          </cell>
          <cell r="F21">
            <v>4460714</v>
          </cell>
          <cell r="G21">
            <v>1634198</v>
          </cell>
          <cell r="H21">
            <v>59160</v>
          </cell>
          <cell r="I21">
            <v>2214841.7999999998</v>
          </cell>
          <cell r="J21">
            <v>2783578</v>
          </cell>
          <cell r="K21">
            <v>133631</v>
          </cell>
          <cell r="L21">
            <v>960000</v>
          </cell>
          <cell r="M21">
            <v>813708</v>
          </cell>
          <cell r="N21">
            <v>232302</v>
          </cell>
          <cell r="O21">
            <v>174000</v>
          </cell>
          <cell r="P21">
            <v>510169</v>
          </cell>
          <cell r="Q21">
            <v>821570</v>
          </cell>
          <cell r="R21">
            <v>114840</v>
          </cell>
          <cell r="S21">
            <v>241686</v>
          </cell>
          <cell r="T21">
            <v>322280</v>
          </cell>
          <cell r="U21">
            <v>5335424</v>
          </cell>
          <cell r="V21">
            <v>18387663</v>
          </cell>
          <cell r="W21">
            <v>697960</v>
          </cell>
          <cell r="X21">
            <v>2800000</v>
          </cell>
          <cell r="Y21">
            <v>2153250</v>
          </cell>
          <cell r="Z21">
            <v>11580048</v>
          </cell>
          <cell r="AA21">
            <v>259140</v>
          </cell>
          <cell r="AB21">
            <v>483024</v>
          </cell>
          <cell r="AC21">
            <v>100120</v>
          </cell>
          <cell r="AD21">
            <v>55100</v>
          </cell>
          <cell r="AE21">
            <v>3903048</v>
          </cell>
          <cell r="AF21">
            <v>556600</v>
          </cell>
          <cell r="AG21">
            <v>71959026.799999997</v>
          </cell>
          <cell r="AH21">
            <v>4677336.7420000006</v>
          </cell>
          <cell r="AI21">
            <v>748373.87872000004</v>
          </cell>
          <cell r="AJ21">
            <v>77384737.420720011</v>
          </cell>
        </row>
      </sheetData>
      <sheetData sheetId="4" refreshError="1">
        <row r="3">
          <cell r="A3" t="str">
            <v>Suma de VALORES</v>
          </cell>
          <cell r="B3" t="str">
            <v>PROVEEDORES</v>
          </cell>
        </row>
        <row r="4">
          <cell r="A4" t="str">
            <v>CODIGO</v>
          </cell>
          <cell r="B4" t="str">
            <v>AIRE ESPECIALIZADO</v>
          </cell>
          <cell r="C4" t="str">
            <v>ALBERTO VALENCIA</v>
          </cell>
          <cell r="D4" t="str">
            <v>ALBERTO ZAMBRANO</v>
          </cell>
          <cell r="E4" t="str">
            <v>ANTONIO ORREGO</v>
          </cell>
          <cell r="F4" t="str">
            <v>ARDISA</v>
          </cell>
          <cell r="G4" t="str">
            <v>ASCOM</v>
          </cell>
          <cell r="H4" t="str">
            <v>ATECO</v>
          </cell>
          <cell r="I4" t="str">
            <v>CAJA MENOR</v>
          </cell>
          <cell r="J4" t="str">
            <v>CIELOS  Y MUROS</v>
          </cell>
          <cell r="K4" t="str">
            <v>CIELOS Y MUROS</v>
          </cell>
          <cell r="L4" t="str">
            <v>COOMULTRASAN</v>
          </cell>
          <cell r="M4" t="str">
            <v>COPAQUES</v>
          </cell>
          <cell r="N4" t="str">
            <v>DISTRIB. COLOMBIA</v>
          </cell>
          <cell r="O4" t="str">
            <v>DISTRIB. ITAGUI</v>
          </cell>
          <cell r="P4" t="str">
            <v>DOMINGO CORREA</v>
          </cell>
          <cell r="Q4" t="str">
            <v>DR TRANSPORTES</v>
          </cell>
          <cell r="R4" t="str">
            <v>ELMER RUEDA</v>
          </cell>
          <cell r="S4" t="str">
            <v>EVALTEC</v>
          </cell>
          <cell r="T4" t="str">
            <v>EVELIO GALEANO</v>
          </cell>
          <cell r="U4" t="str">
            <v>FERREAS</v>
          </cell>
          <cell r="V4" t="str">
            <v>FERRELUGUE</v>
          </cell>
          <cell r="W4" t="str">
            <v>FORMARAN</v>
          </cell>
          <cell r="X4" t="str">
            <v>FREDY CARDONA</v>
          </cell>
          <cell r="Y4" t="str">
            <v>GARCIA VEGA</v>
          </cell>
          <cell r="Z4" t="str">
            <v>GERARDO ALZATE</v>
          </cell>
          <cell r="AA4" t="str">
            <v>HERNAN  CARMONA</v>
          </cell>
          <cell r="AB4" t="str">
            <v>HIDROPROTECCION</v>
          </cell>
          <cell r="AC4" t="str">
            <v>HORACIO PEÑA</v>
          </cell>
          <cell r="AD4" t="str">
            <v>HUVER BUITRAGO</v>
          </cell>
          <cell r="AE4" t="str">
            <v>JORGE PALACIO</v>
          </cell>
          <cell r="AF4" t="str">
            <v>JOSE HERNANDEZ</v>
          </cell>
          <cell r="AG4" t="str">
            <v>JUAN ROJAS</v>
          </cell>
          <cell r="AH4" t="str">
            <v>LARCO</v>
          </cell>
          <cell r="AI4" t="str">
            <v>LAURA DE LOS RIOS</v>
          </cell>
          <cell r="AJ4" t="str">
            <v>LUIS A ARISTIZABAL</v>
          </cell>
          <cell r="AK4" t="str">
            <v>MANUEL ROSAS</v>
          </cell>
          <cell r="AL4" t="str">
            <v>MBT COLOMBIA</v>
          </cell>
          <cell r="AM4" t="str">
            <v>METROCONCRETO</v>
          </cell>
          <cell r="AN4" t="str">
            <v>MODULE E DISEÑE</v>
          </cell>
          <cell r="AO4" t="str">
            <v>MOLITUR</v>
          </cell>
          <cell r="AP4" t="str">
            <v>MUNICIPIO DE MEDELLIN</v>
          </cell>
          <cell r="AQ4" t="str">
            <v>POLIPANEL</v>
          </cell>
          <cell r="AR4" t="str">
            <v xml:space="preserve">POLIPANEL </v>
          </cell>
          <cell r="AS4" t="str">
            <v>PROMONTAJES</v>
          </cell>
          <cell r="AT4" t="str">
            <v>RAFAEL BARRAGAN</v>
          </cell>
          <cell r="AU4" t="str">
            <v>RALCO</v>
          </cell>
          <cell r="AV4" t="str">
            <v>SEGUR GLASS</v>
          </cell>
          <cell r="AW4" t="str">
            <v>SPAZIO E MOBILE</v>
          </cell>
          <cell r="AX4" t="str">
            <v>TRASTEOS SAN JUDAS</v>
          </cell>
          <cell r="AY4" t="str">
            <v>VERTICORT</v>
          </cell>
          <cell r="AZ4" t="str">
            <v>Total general</v>
          </cell>
          <cell r="BA4" t="str">
            <v>UTILIDAD</v>
          </cell>
          <cell r="BB4" t="str">
            <v>IVA</v>
          </cell>
          <cell r="BC4" t="str">
            <v>TOTAL</v>
          </cell>
        </row>
        <row r="5">
          <cell r="A5" t="str">
            <v>001</v>
          </cell>
          <cell r="O5">
            <v>122496</v>
          </cell>
          <cell r="Z5">
            <v>64960</v>
          </cell>
          <cell r="AC5">
            <v>392000</v>
          </cell>
          <cell r="AP5">
            <v>115340</v>
          </cell>
          <cell r="AZ5">
            <v>694796</v>
          </cell>
          <cell r="BA5">
            <v>45161.74</v>
          </cell>
          <cell r="BB5">
            <v>7225.8783999999996</v>
          </cell>
          <cell r="BC5">
            <v>747183.61840000004</v>
          </cell>
        </row>
        <row r="6">
          <cell r="A6" t="str">
            <v>007</v>
          </cell>
          <cell r="AJ6">
            <v>134400</v>
          </cell>
          <cell r="AZ6">
            <v>134400</v>
          </cell>
          <cell r="BA6">
            <v>8736</v>
          </cell>
          <cell r="BB6">
            <v>1397.76</v>
          </cell>
          <cell r="BC6">
            <v>144533.76000000001</v>
          </cell>
        </row>
        <row r="7">
          <cell r="A7" t="str">
            <v>012</v>
          </cell>
          <cell r="Z7">
            <v>9976</v>
          </cell>
          <cell r="AZ7">
            <v>9976</v>
          </cell>
          <cell r="BA7">
            <v>648.44000000000005</v>
          </cell>
          <cell r="BB7">
            <v>103.75040000000001</v>
          </cell>
          <cell r="BC7">
            <v>10728.190400000001</v>
          </cell>
        </row>
        <row r="8">
          <cell r="A8" t="str">
            <v>015</v>
          </cell>
          <cell r="Z8">
            <v>1041216</v>
          </cell>
          <cell r="AZ8">
            <v>1041216</v>
          </cell>
          <cell r="BA8">
            <v>67679.040000000008</v>
          </cell>
          <cell r="BB8">
            <v>10828.646400000001</v>
          </cell>
          <cell r="BC8">
            <v>1119723.6864</v>
          </cell>
        </row>
        <row r="9">
          <cell r="A9" t="str">
            <v>101</v>
          </cell>
          <cell r="Z9">
            <v>224726.8</v>
          </cell>
          <cell r="AZ9">
            <v>224726.8</v>
          </cell>
          <cell r="BA9">
            <v>14607.242</v>
          </cell>
          <cell r="BB9">
            <v>2337.1587199999999</v>
          </cell>
          <cell r="BC9">
            <v>241671.20071999999</v>
          </cell>
        </row>
        <row r="10">
          <cell r="A10" t="str">
            <v>102</v>
          </cell>
          <cell r="Z10">
            <v>23200</v>
          </cell>
          <cell r="AZ10">
            <v>23200</v>
          </cell>
          <cell r="BA10">
            <v>1508</v>
          </cell>
          <cell r="BB10">
            <v>241.28</v>
          </cell>
          <cell r="BC10">
            <v>24949.279999999999</v>
          </cell>
        </row>
        <row r="11">
          <cell r="A11" t="str">
            <v>104</v>
          </cell>
          <cell r="P11">
            <v>11200</v>
          </cell>
          <cell r="X11">
            <v>100912</v>
          </cell>
          <cell r="Z11">
            <v>309720</v>
          </cell>
          <cell r="AZ11">
            <v>421832</v>
          </cell>
          <cell r="BA11">
            <v>27419.08</v>
          </cell>
          <cell r="BB11">
            <v>4387.0528000000004</v>
          </cell>
          <cell r="BC11">
            <v>453638.13280000002</v>
          </cell>
        </row>
        <row r="12">
          <cell r="A12" t="str">
            <v>105</v>
          </cell>
          <cell r="X12">
            <v>51408</v>
          </cell>
          <cell r="Z12">
            <v>754686.72</v>
          </cell>
          <cell r="AZ12">
            <v>806094.72</v>
          </cell>
          <cell r="BA12">
            <v>52396.156799999997</v>
          </cell>
          <cell r="BB12">
            <v>8383.3850879999991</v>
          </cell>
          <cell r="BC12">
            <v>866874.26188799995</v>
          </cell>
        </row>
        <row r="13">
          <cell r="A13" t="str">
            <v>106</v>
          </cell>
          <cell r="Z13">
            <v>73562.559999999998</v>
          </cell>
          <cell r="AZ13">
            <v>73562.559999999998</v>
          </cell>
          <cell r="BA13">
            <v>4781.5663999999997</v>
          </cell>
          <cell r="BB13">
            <v>765.05062399999997</v>
          </cell>
          <cell r="BC13">
            <v>79109.17702399999</v>
          </cell>
        </row>
        <row r="14">
          <cell r="A14" t="str">
            <v>107</v>
          </cell>
          <cell r="Z14">
            <v>202536</v>
          </cell>
          <cell r="AZ14">
            <v>202536</v>
          </cell>
          <cell r="BA14">
            <v>13164.84</v>
          </cell>
          <cell r="BB14">
            <v>2106.3744000000002</v>
          </cell>
          <cell r="BC14">
            <v>217807.2144</v>
          </cell>
        </row>
        <row r="15">
          <cell r="A15" t="str">
            <v>108</v>
          </cell>
          <cell r="E15">
            <v>1016000</v>
          </cell>
          <cell r="Z15">
            <v>1436126.4</v>
          </cell>
          <cell r="AZ15">
            <v>2452126.4</v>
          </cell>
          <cell r="BA15">
            <v>159388.21599999999</v>
          </cell>
          <cell r="BB15">
            <v>25502.114559999998</v>
          </cell>
          <cell r="BC15">
            <v>2637016.7305600001</v>
          </cell>
        </row>
        <row r="16">
          <cell r="A16" t="str">
            <v>109</v>
          </cell>
          <cell r="X16">
            <v>60480</v>
          </cell>
          <cell r="Z16">
            <v>301089.59999999998</v>
          </cell>
          <cell r="AZ16">
            <v>361569.6</v>
          </cell>
          <cell r="BA16">
            <v>23502.023999999998</v>
          </cell>
          <cell r="BB16">
            <v>3760.3238399999996</v>
          </cell>
          <cell r="BC16">
            <v>388831.94783999998</v>
          </cell>
        </row>
        <row r="17">
          <cell r="A17" t="str">
            <v>110</v>
          </cell>
          <cell r="P17">
            <v>78400</v>
          </cell>
          <cell r="X17">
            <v>30553</v>
          </cell>
          <cell r="Z17">
            <v>510377.96</v>
          </cell>
          <cell r="AZ17">
            <v>619330.96</v>
          </cell>
          <cell r="BA17">
            <v>40256.5124</v>
          </cell>
          <cell r="BB17">
            <v>6441.0419840000004</v>
          </cell>
          <cell r="BC17">
            <v>666028.51438399998</v>
          </cell>
        </row>
        <row r="18">
          <cell r="A18" t="str">
            <v>111</v>
          </cell>
          <cell r="P18">
            <v>17920</v>
          </cell>
          <cell r="T18">
            <v>546546</v>
          </cell>
          <cell r="X18">
            <v>388318</v>
          </cell>
          <cell r="Z18">
            <v>430035.20000000001</v>
          </cell>
          <cell r="AZ18">
            <v>1382819.2</v>
          </cell>
          <cell r="BA18">
            <v>89883.248000000007</v>
          </cell>
          <cell r="BB18">
            <v>14381.319680000001</v>
          </cell>
          <cell r="BC18">
            <v>1487083.7676799998</v>
          </cell>
        </row>
        <row r="19">
          <cell r="A19" t="str">
            <v>112</v>
          </cell>
          <cell r="P19">
            <v>161280</v>
          </cell>
          <cell r="X19">
            <v>257342</v>
          </cell>
          <cell r="Z19">
            <v>63105.16</v>
          </cell>
          <cell r="AZ19">
            <v>481727.16</v>
          </cell>
          <cell r="BA19">
            <v>31312.2654</v>
          </cell>
          <cell r="BB19">
            <v>5009.9624640000002</v>
          </cell>
          <cell r="BC19">
            <v>518049.38786399993</v>
          </cell>
        </row>
        <row r="20">
          <cell r="A20" t="str">
            <v>113</v>
          </cell>
          <cell r="T20">
            <v>985266</v>
          </cell>
          <cell r="Z20">
            <v>927556.88</v>
          </cell>
          <cell r="AZ20">
            <v>1912822.88</v>
          </cell>
          <cell r="BA20">
            <v>124333.4872</v>
          </cell>
          <cell r="BB20">
            <v>19893.357952000002</v>
          </cell>
          <cell r="BC20">
            <v>2057049.7251520001</v>
          </cell>
        </row>
        <row r="21">
          <cell r="A21" t="str">
            <v>114</v>
          </cell>
          <cell r="P21">
            <v>44800</v>
          </cell>
          <cell r="X21">
            <v>16240</v>
          </cell>
          <cell r="Z21">
            <v>580696</v>
          </cell>
          <cell r="AZ21">
            <v>641736</v>
          </cell>
          <cell r="BA21">
            <v>41712.840000000004</v>
          </cell>
          <cell r="BB21">
            <v>6674.0544000000009</v>
          </cell>
          <cell r="BC21">
            <v>690122.89439999999</v>
          </cell>
        </row>
        <row r="22">
          <cell r="A22" t="str">
            <v>200</v>
          </cell>
          <cell r="AD22">
            <v>161240</v>
          </cell>
          <cell r="AG22">
            <v>1909673.2</v>
          </cell>
          <cell r="AW22">
            <v>239320</v>
          </cell>
          <cell r="AZ22">
            <v>2310233.2000000002</v>
          </cell>
          <cell r="BA22">
            <v>150165.15800000002</v>
          </cell>
          <cell r="BB22">
            <v>24026.425280000003</v>
          </cell>
          <cell r="BC22">
            <v>2484424.7832800001</v>
          </cell>
        </row>
        <row r="23">
          <cell r="A23" t="str">
            <v>201</v>
          </cell>
          <cell r="AD23">
            <v>365400</v>
          </cell>
          <cell r="AK23">
            <v>197200</v>
          </cell>
          <cell r="AZ23">
            <v>562600</v>
          </cell>
          <cell r="BA23">
            <v>36569</v>
          </cell>
          <cell r="BB23">
            <v>5851.04</v>
          </cell>
          <cell r="BC23">
            <v>605020.04</v>
          </cell>
        </row>
        <row r="24">
          <cell r="A24" t="str">
            <v>202</v>
          </cell>
          <cell r="H24">
            <v>1666368</v>
          </cell>
          <cell r="AE24">
            <v>418880</v>
          </cell>
          <cell r="AG24">
            <v>216630</v>
          </cell>
          <cell r="AK24">
            <v>46400</v>
          </cell>
          <cell r="AT24">
            <v>248541.6</v>
          </cell>
          <cell r="AZ24">
            <v>2596819.6</v>
          </cell>
          <cell r="BA24">
            <v>168793.274</v>
          </cell>
          <cell r="BB24">
            <v>27006.923840000003</v>
          </cell>
          <cell r="BC24">
            <v>2792619.7978400001</v>
          </cell>
        </row>
        <row r="25">
          <cell r="A25" t="str">
            <v>206</v>
          </cell>
          <cell r="AD25">
            <v>58000</v>
          </cell>
          <cell r="AK25">
            <v>28420</v>
          </cell>
          <cell r="AZ25">
            <v>86420</v>
          </cell>
          <cell r="BA25">
            <v>5617.3</v>
          </cell>
          <cell r="BB25">
            <v>898.76800000000003</v>
          </cell>
          <cell r="BC25">
            <v>92936.067999999999</v>
          </cell>
        </row>
        <row r="26">
          <cell r="A26" t="str">
            <v>207</v>
          </cell>
          <cell r="AD26">
            <v>179800</v>
          </cell>
          <cell r="AG26">
            <v>1334580</v>
          </cell>
          <cell r="AZ26">
            <v>1514380</v>
          </cell>
          <cell r="BA26">
            <v>98434.7</v>
          </cell>
          <cell r="BB26">
            <v>15749.552</v>
          </cell>
          <cell r="BC26">
            <v>1628564.2519999999</v>
          </cell>
        </row>
        <row r="27">
          <cell r="A27" t="str">
            <v>208</v>
          </cell>
          <cell r="AK27">
            <v>201492</v>
          </cell>
          <cell r="AZ27">
            <v>201492</v>
          </cell>
          <cell r="BA27">
            <v>13096.98</v>
          </cell>
          <cell r="BB27">
            <v>2095.5167999999999</v>
          </cell>
          <cell r="BC27">
            <v>216684.49680000002</v>
          </cell>
        </row>
        <row r="28">
          <cell r="A28" t="str">
            <v>211</v>
          </cell>
          <cell r="U28">
            <v>84564</v>
          </cell>
          <cell r="AG28">
            <v>129108</v>
          </cell>
          <cell r="AJ28">
            <v>145600</v>
          </cell>
          <cell r="AK28">
            <v>23200</v>
          </cell>
          <cell r="AT28">
            <v>291856</v>
          </cell>
          <cell r="AZ28">
            <v>674328</v>
          </cell>
          <cell r="BA28">
            <v>43831.32</v>
          </cell>
          <cell r="BB28">
            <v>7013.0111999999999</v>
          </cell>
          <cell r="BC28">
            <v>725172.3311999999</v>
          </cell>
        </row>
        <row r="29">
          <cell r="A29" t="str">
            <v>213</v>
          </cell>
          <cell r="AG29">
            <v>7005645.9999999991</v>
          </cell>
          <cell r="AK29">
            <v>107880</v>
          </cell>
          <cell r="AL29">
            <v>371873</v>
          </cell>
          <cell r="AT29">
            <v>70180</v>
          </cell>
          <cell r="AZ29">
            <v>7555578.9999999991</v>
          </cell>
          <cell r="BA29">
            <v>491112.63499999995</v>
          </cell>
          <cell r="BB29">
            <v>78578.021599999993</v>
          </cell>
          <cell r="BC29">
            <v>8125269.6565999985</v>
          </cell>
        </row>
        <row r="30">
          <cell r="A30" t="str">
            <v>314</v>
          </cell>
          <cell r="AD30">
            <v>27840</v>
          </cell>
          <cell r="AG30">
            <v>122148</v>
          </cell>
          <cell r="AZ30">
            <v>149988</v>
          </cell>
          <cell r="BA30">
            <v>9749.2200000000012</v>
          </cell>
          <cell r="BB30">
            <v>1559.8752000000002</v>
          </cell>
          <cell r="BC30">
            <v>161297.09520000001</v>
          </cell>
        </row>
        <row r="31">
          <cell r="A31" t="str">
            <v>391</v>
          </cell>
          <cell r="P31">
            <v>212800</v>
          </cell>
          <cell r="Z31">
            <v>181888</v>
          </cell>
          <cell r="AZ31">
            <v>394688</v>
          </cell>
          <cell r="BA31">
            <v>25654.720000000001</v>
          </cell>
          <cell r="BB31">
            <v>4104.7552000000005</v>
          </cell>
          <cell r="BC31">
            <v>424447.47519999999</v>
          </cell>
        </row>
        <row r="32">
          <cell r="A32" t="str">
            <v>400</v>
          </cell>
          <cell r="AD32">
            <v>3480</v>
          </cell>
          <cell r="AG32">
            <v>167968</v>
          </cell>
          <cell r="AK32">
            <v>1304454.8</v>
          </cell>
          <cell r="AL32">
            <v>40716</v>
          </cell>
          <cell r="AZ32">
            <v>1516618.8</v>
          </cell>
          <cell r="BA32">
            <v>98580.222000000009</v>
          </cell>
          <cell r="BB32">
            <v>15772.835520000002</v>
          </cell>
          <cell r="BC32">
            <v>1630971.8575200001</v>
          </cell>
        </row>
        <row r="33">
          <cell r="A33" t="str">
            <v>402</v>
          </cell>
          <cell r="O33">
            <v>95000</v>
          </cell>
          <cell r="AX33">
            <v>200000</v>
          </cell>
          <cell r="AZ33">
            <v>295000</v>
          </cell>
          <cell r="BA33">
            <v>19175</v>
          </cell>
          <cell r="BB33">
            <v>3068</v>
          </cell>
          <cell r="BC33">
            <v>317243</v>
          </cell>
        </row>
        <row r="34">
          <cell r="A34" t="str">
            <v>403</v>
          </cell>
          <cell r="C34">
            <v>777840</v>
          </cell>
          <cell r="G34">
            <v>1944341</v>
          </cell>
          <cell r="I34">
            <v>49200</v>
          </cell>
          <cell r="M34">
            <v>55801</v>
          </cell>
          <cell r="Z34">
            <v>246848</v>
          </cell>
          <cell r="AE34">
            <v>591360</v>
          </cell>
          <cell r="AF34">
            <v>375000</v>
          </cell>
          <cell r="AZ34">
            <v>4040390</v>
          </cell>
          <cell r="BA34">
            <v>262625.35000000003</v>
          </cell>
          <cell r="BB34">
            <v>42020.056000000004</v>
          </cell>
          <cell r="BC34">
            <v>4345035.4059999995</v>
          </cell>
        </row>
        <row r="35">
          <cell r="A35" t="str">
            <v>405</v>
          </cell>
          <cell r="E35">
            <v>2109597</v>
          </cell>
          <cell r="AZ35">
            <v>2109597</v>
          </cell>
          <cell r="BA35">
            <v>137123.80499999999</v>
          </cell>
          <cell r="BB35">
            <v>21939.808799999999</v>
          </cell>
          <cell r="BC35">
            <v>2268660.6138000004</v>
          </cell>
        </row>
        <row r="36">
          <cell r="A36" t="str">
            <v>BAS Y DEV</v>
          </cell>
          <cell r="AE36">
            <v>665280</v>
          </cell>
          <cell r="AZ36">
            <v>665280</v>
          </cell>
          <cell r="BA36">
            <v>43243.200000000004</v>
          </cell>
          <cell r="BB36">
            <v>6918.9120000000012</v>
          </cell>
          <cell r="BC36">
            <v>715442.11199999996</v>
          </cell>
        </row>
        <row r="37">
          <cell r="A37" t="str">
            <v>DIST. DUITAMA</v>
          </cell>
          <cell r="AL37">
            <v>35960</v>
          </cell>
          <cell r="AT37">
            <v>2083529.36</v>
          </cell>
          <cell r="AZ37">
            <v>2119489.36</v>
          </cell>
          <cell r="BA37">
            <v>137766.80840000001</v>
          </cell>
          <cell r="BB37">
            <v>22042.689344000002</v>
          </cell>
          <cell r="BC37">
            <v>2279298.8577439999</v>
          </cell>
        </row>
        <row r="38">
          <cell r="A38" t="str">
            <v>DIST. SINCELEJO</v>
          </cell>
          <cell r="AE38">
            <v>49280</v>
          </cell>
          <cell r="AZ38">
            <v>49280</v>
          </cell>
          <cell r="BA38">
            <v>3203.2000000000003</v>
          </cell>
          <cell r="BB38">
            <v>512.51200000000006</v>
          </cell>
          <cell r="BC38">
            <v>52995.712</v>
          </cell>
        </row>
        <row r="39">
          <cell r="A39" t="str">
            <v>DIST. TUNJA</v>
          </cell>
          <cell r="AG39">
            <v>969458.4</v>
          </cell>
          <cell r="AT39">
            <v>174000</v>
          </cell>
          <cell r="AW39">
            <v>714560</v>
          </cell>
          <cell r="AZ39">
            <v>1858018.4</v>
          </cell>
          <cell r="BA39">
            <v>120771.196</v>
          </cell>
          <cell r="BB39">
            <v>19323.391360000001</v>
          </cell>
          <cell r="BC39">
            <v>1998112.9873599999</v>
          </cell>
        </row>
        <row r="40">
          <cell r="A40" t="str">
            <v>DIST. ZIPAQUIRA</v>
          </cell>
          <cell r="AG40">
            <v>3990405.8</v>
          </cell>
          <cell r="AJ40">
            <v>112000</v>
          </cell>
          <cell r="AT40">
            <v>539736.4</v>
          </cell>
          <cell r="AZ40">
            <v>4642142.2</v>
          </cell>
          <cell r="BA40">
            <v>301739.24300000002</v>
          </cell>
          <cell r="BB40">
            <v>48278.278880000005</v>
          </cell>
          <cell r="BC40">
            <v>4992159.7218800001</v>
          </cell>
        </row>
        <row r="41">
          <cell r="A41" t="str">
            <v>ÉXITO BELLO</v>
          </cell>
          <cell r="AH41">
            <v>174000</v>
          </cell>
          <cell r="AZ41">
            <v>174000</v>
          </cell>
          <cell r="BA41">
            <v>11310</v>
          </cell>
          <cell r="BB41">
            <v>1809.6000000000001</v>
          </cell>
          <cell r="BC41">
            <v>187119.6</v>
          </cell>
        </row>
        <row r="42">
          <cell r="A42" t="str">
            <v>GIRON</v>
          </cell>
          <cell r="B42">
            <v>7757364</v>
          </cell>
          <cell r="D42">
            <v>159560</v>
          </cell>
          <cell r="F42">
            <v>929920</v>
          </cell>
          <cell r="I42">
            <v>64850</v>
          </cell>
          <cell r="J42">
            <v>4085000</v>
          </cell>
          <cell r="K42">
            <v>5760179</v>
          </cell>
          <cell r="L42">
            <v>6119644</v>
          </cell>
          <cell r="N42">
            <v>3902349</v>
          </cell>
          <cell r="R42">
            <v>1264200</v>
          </cell>
          <cell r="Y42">
            <v>16466876</v>
          </cell>
          <cell r="Z42">
            <v>1918786</v>
          </cell>
          <cell r="AA42">
            <v>1234220</v>
          </cell>
          <cell r="AI42">
            <v>2369823</v>
          </cell>
          <cell r="AL42">
            <v>313200</v>
          </cell>
          <cell r="AN42">
            <v>292320</v>
          </cell>
          <cell r="AO42">
            <v>837680</v>
          </cell>
          <cell r="AQ42">
            <v>7272991</v>
          </cell>
          <cell r="AR42">
            <v>14509486</v>
          </cell>
          <cell r="AS42">
            <v>30000000</v>
          </cell>
          <cell r="AV42">
            <v>1328780</v>
          </cell>
          <cell r="AY42">
            <v>1540944</v>
          </cell>
          <cell r="AZ42">
            <v>108128172</v>
          </cell>
          <cell r="BA42">
            <v>7028331.1800000006</v>
          </cell>
          <cell r="BB42">
            <v>1124532.9888000002</v>
          </cell>
          <cell r="BC42">
            <v>116281036.16880001</v>
          </cell>
        </row>
        <row r="43">
          <cell r="A43" t="str">
            <v>R02</v>
          </cell>
          <cell r="X43">
            <v>1602841</v>
          </cell>
          <cell r="Z43">
            <v>1203052.24</v>
          </cell>
          <cell r="AL43">
            <v>415286</v>
          </cell>
          <cell r="AZ43">
            <v>3221179.24</v>
          </cell>
          <cell r="BA43">
            <v>209376.65060000002</v>
          </cell>
          <cell r="BB43">
            <v>33500.264096000006</v>
          </cell>
          <cell r="BC43">
            <v>3464056.1546960003</v>
          </cell>
        </row>
        <row r="44">
          <cell r="A44" t="str">
            <v>R05</v>
          </cell>
          <cell r="M44">
            <v>364000</v>
          </cell>
          <cell r="P44">
            <v>22400</v>
          </cell>
          <cell r="S44">
            <v>186600</v>
          </cell>
          <cell r="T44">
            <v>847728</v>
          </cell>
          <cell r="AZ44">
            <v>1420728</v>
          </cell>
          <cell r="BA44">
            <v>92347.32</v>
          </cell>
          <cell r="BB44">
            <v>14775.571200000002</v>
          </cell>
          <cell r="BC44">
            <v>1527850.8912</v>
          </cell>
        </row>
        <row r="45">
          <cell r="A45" t="str">
            <v>REF. APE</v>
          </cell>
          <cell r="I45">
            <v>10000</v>
          </cell>
          <cell r="Q45">
            <v>2085000</v>
          </cell>
          <cell r="V45">
            <v>817844</v>
          </cell>
          <cell r="W45">
            <v>8091</v>
          </cell>
          <cell r="AB45">
            <v>289500</v>
          </cell>
          <cell r="AD45">
            <v>9835292</v>
          </cell>
          <cell r="AG45">
            <v>1183698.8</v>
          </cell>
          <cell r="AJ45">
            <v>179200</v>
          </cell>
          <cell r="AK45">
            <v>124700</v>
          </cell>
          <cell r="AL45">
            <v>25897</v>
          </cell>
          <cell r="AM45">
            <v>3976074</v>
          </cell>
          <cell r="AT45">
            <v>7902476.4479999999</v>
          </cell>
          <cell r="AU45">
            <v>277462</v>
          </cell>
          <cell r="AZ45">
            <v>26715235.248</v>
          </cell>
          <cell r="BA45">
            <v>1736490.29112</v>
          </cell>
          <cell r="BB45">
            <v>277838.44657919998</v>
          </cell>
          <cell r="BC45">
            <v>28729563.985699199</v>
          </cell>
        </row>
        <row r="46">
          <cell r="A46" t="str">
            <v>R06</v>
          </cell>
          <cell r="M46">
            <v>540524</v>
          </cell>
          <cell r="P46">
            <v>282240</v>
          </cell>
          <cell r="T46">
            <v>10624837</v>
          </cell>
          <cell r="X46">
            <v>381024</v>
          </cell>
          <cell r="Z46">
            <v>1951934.32</v>
          </cell>
          <cell r="AM46">
            <v>6130564</v>
          </cell>
          <cell r="AZ46">
            <v>19911123.32</v>
          </cell>
          <cell r="BA46">
            <v>1294223.0158000002</v>
          </cell>
          <cell r="BB46">
            <v>207075.68252800003</v>
          </cell>
          <cell r="BC46">
            <v>21412422.018328</v>
          </cell>
        </row>
        <row r="47">
          <cell r="A47" t="str">
            <v>B01</v>
          </cell>
          <cell r="AD47">
            <v>13920</v>
          </cell>
          <cell r="AZ47">
            <v>13920</v>
          </cell>
          <cell r="BA47">
            <v>904.80000000000007</v>
          </cell>
          <cell r="BB47">
            <v>144.768</v>
          </cell>
          <cell r="BC47">
            <v>14969.567999999999</v>
          </cell>
        </row>
        <row r="48">
          <cell r="A48" t="str">
            <v>Total general</v>
          </cell>
          <cell r="B48">
            <v>7757364</v>
          </cell>
          <cell r="C48">
            <v>777840</v>
          </cell>
          <cell r="D48">
            <v>159560</v>
          </cell>
          <cell r="E48">
            <v>3125597</v>
          </cell>
          <cell r="F48">
            <v>929920</v>
          </cell>
          <cell r="G48">
            <v>1944341</v>
          </cell>
          <cell r="H48">
            <v>1666368</v>
          </cell>
          <cell r="I48">
            <v>124050</v>
          </cell>
          <cell r="J48">
            <v>4085000</v>
          </cell>
          <cell r="K48">
            <v>5760179</v>
          </cell>
          <cell r="L48">
            <v>6119644</v>
          </cell>
          <cell r="M48">
            <v>960325</v>
          </cell>
          <cell r="N48">
            <v>3902349</v>
          </cell>
          <cell r="O48">
            <v>217496</v>
          </cell>
          <cell r="P48">
            <v>831040</v>
          </cell>
          <cell r="Q48">
            <v>2085000</v>
          </cell>
          <cell r="R48">
            <v>1264200</v>
          </cell>
          <cell r="S48">
            <v>186600</v>
          </cell>
          <cell r="T48">
            <v>13004377</v>
          </cell>
          <cell r="U48">
            <v>84564</v>
          </cell>
          <cell r="V48">
            <v>817844</v>
          </cell>
          <cell r="W48">
            <v>8091</v>
          </cell>
          <cell r="X48">
            <v>2889118</v>
          </cell>
          <cell r="Y48">
            <v>16466876</v>
          </cell>
          <cell r="Z48">
            <v>12456079.840000002</v>
          </cell>
          <cell r="AA48">
            <v>1234220</v>
          </cell>
          <cell r="AB48">
            <v>289500</v>
          </cell>
          <cell r="AC48">
            <v>392000</v>
          </cell>
          <cell r="AD48">
            <v>10644972</v>
          </cell>
          <cell r="AE48">
            <v>1724800</v>
          </cell>
          <cell r="AF48">
            <v>375000</v>
          </cell>
          <cell r="AG48">
            <v>17029316.199999999</v>
          </cell>
          <cell r="AH48">
            <v>174000</v>
          </cell>
          <cell r="AI48">
            <v>2369823</v>
          </cell>
          <cell r="AJ48">
            <v>571200</v>
          </cell>
          <cell r="AK48">
            <v>2033746.8</v>
          </cell>
          <cell r="AL48">
            <v>1202932</v>
          </cell>
          <cell r="AM48">
            <v>10106638</v>
          </cell>
          <cell r="AN48">
            <v>292320</v>
          </cell>
          <cell r="AO48">
            <v>837680</v>
          </cell>
          <cell r="AP48">
            <v>115340</v>
          </cell>
          <cell r="AQ48">
            <v>7272991</v>
          </cell>
          <cell r="AR48">
            <v>14509486</v>
          </cell>
          <cell r="AS48">
            <v>30000000</v>
          </cell>
          <cell r="AT48">
            <v>11310319.808</v>
          </cell>
          <cell r="AU48">
            <v>277462</v>
          </cell>
          <cell r="AV48">
            <v>1328780</v>
          </cell>
          <cell r="AW48">
            <v>953880</v>
          </cell>
          <cell r="AX48">
            <v>200000</v>
          </cell>
          <cell r="AY48">
            <v>1540944</v>
          </cell>
          <cell r="AZ48">
            <v>204411173.648</v>
          </cell>
          <cell r="BA48">
            <v>13286726.287120001</v>
          </cell>
          <cell r="BB48">
            <v>2125876.2059392002</v>
          </cell>
          <cell r="BC48">
            <v>219823776.14105922</v>
          </cell>
        </row>
      </sheetData>
      <sheetData sheetId="5" refreshError="1">
        <row r="3">
          <cell r="A3" t="str">
            <v>Suma de VALORES</v>
          </cell>
          <cell r="B3" t="str">
            <v>PROVEEDORES</v>
          </cell>
        </row>
        <row r="4">
          <cell r="A4" t="str">
            <v>CODIGO</v>
          </cell>
          <cell r="B4" t="str">
            <v>AIRE AMBIENTE</v>
          </cell>
          <cell r="C4" t="str">
            <v>ALFAGRES</v>
          </cell>
          <cell r="D4" t="str">
            <v>BELTA</v>
          </cell>
          <cell r="E4" t="str">
            <v>BRILLO Y DECORACION</v>
          </cell>
          <cell r="F4" t="str">
            <v>CEMENTOS RIOCLARO</v>
          </cell>
          <cell r="G4" t="str">
            <v>COARTE</v>
          </cell>
          <cell r="H4" t="str">
            <v>CODEMACO</v>
          </cell>
          <cell r="I4" t="str">
            <v>COPAQUES</v>
          </cell>
          <cell r="J4" t="str">
            <v>DISTRIB. TRUJILLO</v>
          </cell>
          <cell r="K4" t="str">
            <v>DR SERVICIOS Y TRANSPORTES</v>
          </cell>
          <cell r="L4" t="str">
            <v>EQUIELECT</v>
          </cell>
          <cell r="M4" t="str">
            <v>FERREAS</v>
          </cell>
          <cell r="N4" t="str">
            <v>FERRELUGUE</v>
          </cell>
          <cell r="O4" t="str">
            <v>FERRET. LA REBAJA</v>
          </cell>
          <cell r="P4" t="str">
            <v>FERRET. MACHUELO</v>
          </cell>
          <cell r="Q4" t="str">
            <v>FERRET. NURUEÑA</v>
          </cell>
          <cell r="R4" t="str">
            <v>GALVACEROS</v>
          </cell>
          <cell r="S4" t="str">
            <v>GONZALO CUERVO</v>
          </cell>
          <cell r="T4" t="str">
            <v>HECTOR ALVAREZ</v>
          </cell>
          <cell r="U4" t="str">
            <v>HERNANDO NOVOA</v>
          </cell>
          <cell r="V4" t="str">
            <v>HIDROMATICOS NORT´S</v>
          </cell>
          <cell r="W4" t="str">
            <v>HIDROPRROTECCION</v>
          </cell>
          <cell r="X4" t="str">
            <v>INDUSTRIAS POTEFINO</v>
          </cell>
          <cell r="Y4" t="str">
            <v>INGETIERRAS</v>
          </cell>
          <cell r="Z4" t="str">
            <v>IPB</v>
          </cell>
          <cell r="AA4" t="str">
            <v>JAIME MEJIA</v>
          </cell>
          <cell r="AB4" t="str">
            <v>JOSE PALACIO</v>
          </cell>
          <cell r="AC4" t="str">
            <v>LA CASONA</v>
          </cell>
          <cell r="AD4" t="str">
            <v>LOGITRANS</v>
          </cell>
          <cell r="AE4" t="str">
            <v>MANO DE OBRA</v>
          </cell>
          <cell r="AF4" t="str">
            <v>MATERIALES DE CONSTRUCCION</v>
          </cell>
          <cell r="AG4" t="str">
            <v>METROCONCRETO</v>
          </cell>
          <cell r="AH4" t="str">
            <v>MODULE E DISEÑE</v>
          </cell>
          <cell r="AI4" t="str">
            <v>MOLITUR</v>
          </cell>
          <cell r="AJ4" t="str">
            <v>MULTIMADERAS</v>
          </cell>
          <cell r="AK4" t="str">
            <v>PAULA TRUJILLO</v>
          </cell>
          <cell r="AL4" t="str">
            <v>PEDRO PULGARIN</v>
          </cell>
          <cell r="AM4" t="str">
            <v>SPAZIO E MOBILE</v>
          </cell>
          <cell r="AN4" t="str">
            <v>TRANSPORTE</v>
          </cell>
          <cell r="AO4" t="str">
            <v>VARIOS</v>
          </cell>
          <cell r="AP4" t="str">
            <v>Total general</v>
          </cell>
          <cell r="AQ4" t="str">
            <v>UTILIDAD</v>
          </cell>
          <cell r="AR4" t="str">
            <v>IVA</v>
          </cell>
          <cell r="AS4" t="str">
            <v>TOTAL</v>
          </cell>
        </row>
        <row r="5">
          <cell r="A5" t="str">
            <v>001</v>
          </cell>
          <cell r="B5">
            <v>69600</v>
          </cell>
          <cell r="G5">
            <v>179800</v>
          </cell>
          <cell r="AP5">
            <v>249400</v>
          </cell>
          <cell r="AQ5">
            <v>16211</v>
          </cell>
          <cell r="AR5">
            <v>2593.7600000000002</v>
          </cell>
          <cell r="AS5">
            <v>268204.76</v>
          </cell>
        </row>
        <row r="6">
          <cell r="A6" t="str">
            <v>003</v>
          </cell>
          <cell r="B6">
            <v>1143199.96</v>
          </cell>
          <cell r="C6">
            <v>111453</v>
          </cell>
          <cell r="L6">
            <v>1916946</v>
          </cell>
          <cell r="AB6">
            <v>31590</v>
          </cell>
          <cell r="AP6">
            <v>3203188.96</v>
          </cell>
          <cell r="AQ6">
            <v>208207.2824</v>
          </cell>
          <cell r="AR6">
            <v>33313.165183999998</v>
          </cell>
          <cell r="AS6">
            <v>3444709.4075839999</v>
          </cell>
        </row>
        <row r="7">
          <cell r="A7" t="str">
            <v>005</v>
          </cell>
          <cell r="B7">
            <v>601465.04</v>
          </cell>
          <cell r="AP7">
            <v>601465.04</v>
          </cell>
          <cell r="AQ7">
            <v>39095.227600000006</v>
          </cell>
          <cell r="AR7">
            <v>6255.2364160000006</v>
          </cell>
          <cell r="AS7">
            <v>646815.50401600008</v>
          </cell>
        </row>
        <row r="8">
          <cell r="A8" t="str">
            <v>007</v>
          </cell>
          <cell r="B8">
            <v>356333.68</v>
          </cell>
          <cell r="AP8">
            <v>356333.68</v>
          </cell>
          <cell r="AQ8">
            <v>23161.689200000001</v>
          </cell>
          <cell r="AR8">
            <v>3705.8702720000001</v>
          </cell>
          <cell r="AS8">
            <v>383201.23947200004</v>
          </cell>
        </row>
        <row r="9">
          <cell r="A9" t="str">
            <v>011</v>
          </cell>
          <cell r="AM9">
            <v>81200</v>
          </cell>
          <cell r="AP9">
            <v>81200</v>
          </cell>
          <cell r="AQ9">
            <v>5278</v>
          </cell>
          <cell r="AR9">
            <v>844.48</v>
          </cell>
          <cell r="AS9">
            <v>87322.48</v>
          </cell>
        </row>
        <row r="10">
          <cell r="A10" t="str">
            <v>014</v>
          </cell>
          <cell r="B10">
            <v>250048.68</v>
          </cell>
          <cell r="AP10">
            <v>250048.68</v>
          </cell>
          <cell r="AQ10">
            <v>16253.164199999999</v>
          </cell>
          <cell r="AR10">
            <v>2600.5062720000001</v>
          </cell>
          <cell r="AS10">
            <v>268902.35047200002</v>
          </cell>
        </row>
        <row r="11">
          <cell r="A11" t="str">
            <v>015</v>
          </cell>
          <cell r="I11">
            <v>248472</v>
          </cell>
          <cell r="AI11">
            <v>1002000</v>
          </cell>
          <cell r="AP11">
            <v>1250472</v>
          </cell>
          <cell r="AQ11">
            <v>81280.680000000008</v>
          </cell>
          <cell r="AR11">
            <v>13004.908800000001</v>
          </cell>
          <cell r="AS11">
            <v>1344757.5888</v>
          </cell>
        </row>
        <row r="12">
          <cell r="A12" t="str">
            <v>016</v>
          </cell>
          <cell r="B12">
            <v>303042.28000000003</v>
          </cell>
          <cell r="AP12">
            <v>303042.28000000003</v>
          </cell>
          <cell r="AQ12">
            <v>19697.748200000002</v>
          </cell>
          <cell r="AR12">
            <v>3151.6397120000001</v>
          </cell>
          <cell r="AS12">
            <v>325891.66791200003</v>
          </cell>
        </row>
        <row r="13">
          <cell r="A13" t="str">
            <v>017</v>
          </cell>
          <cell r="B13">
            <v>622782.19999999995</v>
          </cell>
          <cell r="D13">
            <v>663520</v>
          </cell>
          <cell r="U13">
            <v>100000</v>
          </cell>
          <cell r="AP13">
            <v>1386302.2</v>
          </cell>
          <cell r="AQ13">
            <v>90109.642999999996</v>
          </cell>
          <cell r="AR13">
            <v>14417.542879999999</v>
          </cell>
          <cell r="AS13">
            <v>1490829.38588</v>
          </cell>
        </row>
        <row r="14">
          <cell r="A14" t="str">
            <v>019</v>
          </cell>
          <cell r="B14">
            <v>294043</v>
          </cell>
          <cell r="AP14">
            <v>294043</v>
          </cell>
          <cell r="AQ14">
            <v>19112.795000000002</v>
          </cell>
          <cell r="AR14">
            <v>3058.0472000000004</v>
          </cell>
          <cell r="AS14">
            <v>316213.84219999996</v>
          </cell>
        </row>
        <row r="15">
          <cell r="A15" t="str">
            <v>108</v>
          </cell>
          <cell r="O15">
            <v>6561</v>
          </cell>
          <cell r="AJ15">
            <v>194880</v>
          </cell>
          <cell r="AP15">
            <v>201441</v>
          </cell>
          <cell r="AQ15">
            <v>13093.665000000001</v>
          </cell>
          <cell r="AR15">
            <v>2094.9864000000002</v>
          </cell>
          <cell r="AS15">
            <v>216629.6514</v>
          </cell>
        </row>
        <row r="16">
          <cell r="A16" t="str">
            <v>109</v>
          </cell>
          <cell r="P16">
            <v>255924</v>
          </cell>
          <cell r="AP16">
            <v>255924</v>
          </cell>
          <cell r="AQ16">
            <v>16635.060000000001</v>
          </cell>
          <cell r="AR16">
            <v>2661.6096000000002</v>
          </cell>
          <cell r="AS16">
            <v>275220.66960000002</v>
          </cell>
        </row>
        <row r="17">
          <cell r="A17" t="str">
            <v>110</v>
          </cell>
          <cell r="O17">
            <v>43575</v>
          </cell>
          <cell r="P17">
            <v>15080</v>
          </cell>
          <cell r="AP17">
            <v>58655</v>
          </cell>
          <cell r="AQ17">
            <v>3812.5750000000003</v>
          </cell>
          <cell r="AR17">
            <v>610.01200000000006</v>
          </cell>
          <cell r="AS17">
            <v>63077.587</v>
          </cell>
        </row>
        <row r="18">
          <cell r="A18" t="str">
            <v>111</v>
          </cell>
          <cell r="AC18">
            <v>130000</v>
          </cell>
          <cell r="AP18">
            <v>130000</v>
          </cell>
          <cell r="AQ18">
            <v>8450</v>
          </cell>
          <cell r="AR18">
            <v>1352</v>
          </cell>
          <cell r="AS18">
            <v>139802</v>
          </cell>
        </row>
        <row r="19">
          <cell r="A19" t="str">
            <v>113</v>
          </cell>
          <cell r="I19">
            <v>98930</v>
          </cell>
          <cell r="AP19">
            <v>98930</v>
          </cell>
          <cell r="AQ19">
            <v>6430.45</v>
          </cell>
          <cell r="AR19">
            <v>1028.8720000000001</v>
          </cell>
          <cell r="AS19">
            <v>106389.322</v>
          </cell>
        </row>
        <row r="20">
          <cell r="A20" t="str">
            <v>114</v>
          </cell>
          <cell r="X20">
            <v>741472</v>
          </cell>
          <cell r="AP20">
            <v>741472</v>
          </cell>
          <cell r="AQ20">
            <v>48195.68</v>
          </cell>
          <cell r="AR20">
            <v>7711.3087999999998</v>
          </cell>
          <cell r="AS20">
            <v>797378.98880000005</v>
          </cell>
        </row>
        <row r="21">
          <cell r="A21" t="str">
            <v>200</v>
          </cell>
          <cell r="AH21">
            <v>510400</v>
          </cell>
          <cell r="AP21">
            <v>510400</v>
          </cell>
          <cell r="AQ21">
            <v>33176</v>
          </cell>
          <cell r="AR21">
            <v>5308.16</v>
          </cell>
          <cell r="AS21">
            <v>548884.16</v>
          </cell>
        </row>
        <row r="22">
          <cell r="A22" t="str">
            <v>207</v>
          </cell>
          <cell r="Q22">
            <v>786828</v>
          </cell>
          <cell r="V22">
            <v>719200</v>
          </cell>
          <cell r="AP22">
            <v>1506028</v>
          </cell>
          <cell r="AQ22">
            <v>97891.82</v>
          </cell>
          <cell r="AR22">
            <v>15662.691200000001</v>
          </cell>
          <cell r="AS22">
            <v>1619582.5112000001</v>
          </cell>
        </row>
        <row r="23">
          <cell r="A23" t="str">
            <v>213</v>
          </cell>
          <cell r="J23">
            <v>754841</v>
          </cell>
          <cell r="AP23">
            <v>754841</v>
          </cell>
          <cell r="AQ23">
            <v>49064.665000000001</v>
          </cell>
          <cell r="AR23">
            <v>7850.3464000000004</v>
          </cell>
          <cell r="AS23">
            <v>811756.01140000008</v>
          </cell>
        </row>
        <row r="24">
          <cell r="A24" t="str">
            <v>405</v>
          </cell>
          <cell r="I24">
            <v>561871</v>
          </cell>
          <cell r="O24">
            <v>30450</v>
          </cell>
          <cell r="AP24">
            <v>592321</v>
          </cell>
          <cell r="AQ24">
            <v>38500.864999999998</v>
          </cell>
          <cell r="AR24">
            <v>6160.1383999999998</v>
          </cell>
          <cell r="AS24">
            <v>636982.00340000005</v>
          </cell>
        </row>
        <row r="25">
          <cell r="A25" t="str">
            <v>DIST. TUNJA</v>
          </cell>
          <cell r="AM25">
            <v>185600</v>
          </cell>
          <cell r="AP25">
            <v>185600</v>
          </cell>
          <cell r="AQ25">
            <v>12064</v>
          </cell>
          <cell r="AR25">
            <v>1930.24</v>
          </cell>
          <cell r="AS25">
            <v>199594.23999999999</v>
          </cell>
        </row>
        <row r="26">
          <cell r="A26" t="str">
            <v>GIRON</v>
          </cell>
          <cell r="AE26">
            <v>12460267</v>
          </cell>
          <cell r="AF26">
            <v>2648528</v>
          </cell>
          <cell r="AN26">
            <v>867440</v>
          </cell>
          <cell r="AO26">
            <v>1189034</v>
          </cell>
          <cell r="AP26">
            <v>17165269</v>
          </cell>
          <cell r="AQ26">
            <v>1115742.4850000001</v>
          </cell>
          <cell r="AR26">
            <v>178518.79760000002</v>
          </cell>
          <cell r="AS26">
            <v>18459530.282600001</v>
          </cell>
        </row>
        <row r="27">
          <cell r="A27" t="str">
            <v>IBAGUE</v>
          </cell>
          <cell r="AB27">
            <v>820562</v>
          </cell>
          <cell r="AP27">
            <v>820562</v>
          </cell>
          <cell r="AQ27">
            <v>53336.53</v>
          </cell>
          <cell r="AR27">
            <v>8533.8448000000008</v>
          </cell>
          <cell r="AS27">
            <v>882432.37479999999</v>
          </cell>
        </row>
        <row r="28">
          <cell r="A28" t="str">
            <v>R02</v>
          </cell>
          <cell r="I28">
            <v>48026</v>
          </cell>
          <cell r="Z28">
            <v>162450</v>
          </cell>
          <cell r="AP28">
            <v>210476</v>
          </cell>
          <cell r="AQ28">
            <v>13680.94</v>
          </cell>
          <cell r="AR28">
            <v>2188.9504000000002</v>
          </cell>
          <cell r="AS28">
            <v>226345.8904</v>
          </cell>
        </row>
        <row r="29">
          <cell r="A29" t="str">
            <v>R05</v>
          </cell>
          <cell r="I29">
            <v>256200</v>
          </cell>
          <cell r="Y29">
            <v>3172495</v>
          </cell>
          <cell r="AL29">
            <v>229600</v>
          </cell>
          <cell r="AP29">
            <v>3658295</v>
          </cell>
          <cell r="AQ29">
            <v>237789.17500000002</v>
          </cell>
          <cell r="AR29">
            <v>38046.268000000004</v>
          </cell>
          <cell r="AS29">
            <v>3934130.443</v>
          </cell>
        </row>
        <row r="30">
          <cell r="A30" t="str">
            <v>REF. APE</v>
          </cell>
          <cell r="E30">
            <v>1392000</v>
          </cell>
          <cell r="K30">
            <v>1713000</v>
          </cell>
          <cell r="M30">
            <v>961466</v>
          </cell>
          <cell r="N30">
            <v>292900</v>
          </cell>
          <cell r="Q30">
            <v>465044</v>
          </cell>
          <cell r="S30">
            <v>604800</v>
          </cell>
          <cell r="W30">
            <v>672000</v>
          </cell>
          <cell r="AH30">
            <v>2148730</v>
          </cell>
          <cell r="AK30">
            <v>1950002</v>
          </cell>
          <cell r="AP30">
            <v>10199942</v>
          </cell>
          <cell r="AQ30">
            <v>662996.23</v>
          </cell>
          <cell r="AR30">
            <v>106079.3968</v>
          </cell>
          <cell r="AS30">
            <v>10969017.626800001</v>
          </cell>
        </row>
        <row r="31">
          <cell r="A31" t="str">
            <v>R06</v>
          </cell>
          <cell r="F31">
            <v>730200</v>
          </cell>
          <cell r="H31">
            <v>1737877</v>
          </cell>
          <cell r="I31">
            <v>513722</v>
          </cell>
          <cell r="O31">
            <v>44152</v>
          </cell>
          <cell r="P31">
            <v>592623</v>
          </cell>
          <cell r="R31">
            <v>5586919</v>
          </cell>
          <cell r="T31">
            <v>120000</v>
          </cell>
          <cell r="AA31">
            <v>92800</v>
          </cell>
          <cell r="AD31">
            <v>53550</v>
          </cell>
          <cell r="AG31">
            <v>2993996</v>
          </cell>
          <cell r="AJ31">
            <v>1574004</v>
          </cell>
          <cell r="AK31">
            <v>2106000</v>
          </cell>
          <cell r="AP31">
            <v>16145843</v>
          </cell>
          <cell r="AQ31">
            <v>1049479.7949999999</v>
          </cell>
          <cell r="AR31">
            <v>167916.7672</v>
          </cell>
          <cell r="AS31">
            <v>17363239.562200002</v>
          </cell>
        </row>
        <row r="32">
          <cell r="A32" t="str">
            <v>Total general</v>
          </cell>
          <cell r="B32">
            <v>3640514.84</v>
          </cell>
          <cell r="C32">
            <v>111453</v>
          </cell>
          <cell r="D32">
            <v>663520</v>
          </cell>
          <cell r="E32">
            <v>1392000</v>
          </cell>
          <cell r="F32">
            <v>730200</v>
          </cell>
          <cell r="G32">
            <v>179800</v>
          </cell>
          <cell r="H32">
            <v>1737877</v>
          </cell>
          <cell r="I32">
            <v>1727221</v>
          </cell>
          <cell r="J32">
            <v>754841</v>
          </cell>
          <cell r="K32">
            <v>1713000</v>
          </cell>
          <cell r="L32">
            <v>1916946</v>
          </cell>
          <cell r="M32">
            <v>961466</v>
          </cell>
          <cell r="N32">
            <v>292900</v>
          </cell>
          <cell r="O32">
            <v>124738</v>
          </cell>
          <cell r="P32">
            <v>863627</v>
          </cell>
          <cell r="Q32">
            <v>1251872</v>
          </cell>
          <cell r="R32">
            <v>5586919</v>
          </cell>
          <cell r="S32">
            <v>604800</v>
          </cell>
          <cell r="T32">
            <v>120000</v>
          </cell>
          <cell r="U32">
            <v>100000</v>
          </cell>
          <cell r="V32">
            <v>719200</v>
          </cell>
          <cell r="W32">
            <v>672000</v>
          </cell>
          <cell r="X32">
            <v>741472</v>
          </cell>
          <cell r="Y32">
            <v>3172495</v>
          </cell>
          <cell r="Z32">
            <v>162450</v>
          </cell>
          <cell r="AA32">
            <v>92800</v>
          </cell>
          <cell r="AB32">
            <v>852152</v>
          </cell>
          <cell r="AC32">
            <v>130000</v>
          </cell>
          <cell r="AD32">
            <v>53550</v>
          </cell>
          <cell r="AE32">
            <v>12460267</v>
          </cell>
          <cell r="AF32">
            <v>2648528</v>
          </cell>
          <cell r="AG32">
            <v>2993996</v>
          </cell>
          <cell r="AH32">
            <v>2659130</v>
          </cell>
          <cell r="AI32">
            <v>1002000</v>
          </cell>
          <cell r="AJ32">
            <v>1768884</v>
          </cell>
          <cell r="AK32">
            <v>4056002</v>
          </cell>
          <cell r="AL32">
            <v>229600</v>
          </cell>
          <cell r="AM32">
            <v>266800</v>
          </cell>
          <cell r="AN32">
            <v>867440</v>
          </cell>
          <cell r="AO32">
            <v>1189034</v>
          </cell>
          <cell r="AP32">
            <v>61211494.840000004</v>
          </cell>
          <cell r="AQ32">
            <v>3978747.1646000003</v>
          </cell>
          <cell r="AR32">
            <v>636599.54633600009</v>
          </cell>
          <cell r="AS32">
            <v>65826841.550936006</v>
          </cell>
        </row>
      </sheetData>
      <sheetData sheetId="6" refreshError="1"/>
      <sheetData sheetId="7" refreshError="1">
        <row r="3">
          <cell r="A3" t="str">
            <v>Suma de VALORES</v>
          </cell>
          <cell r="B3" t="str">
            <v>PROVEEDORES</v>
          </cell>
        </row>
        <row r="4">
          <cell r="A4" t="str">
            <v>CODIGO</v>
          </cell>
          <cell r="B4" t="str">
            <v>ALBERTO VALENCIA</v>
          </cell>
          <cell r="C4" t="str">
            <v>AUTOPLOTTER</v>
          </cell>
          <cell r="D4" t="str">
            <v>BERNARDO CASTAÑO</v>
          </cell>
          <cell r="E4" t="str">
            <v>DANIEL FERNANDEZ</v>
          </cell>
          <cell r="F4" t="str">
            <v>DANIEL MONTEALEGRE</v>
          </cell>
          <cell r="G4" t="str">
            <v>DISTRIBUIDORA ITAGUI</v>
          </cell>
          <cell r="H4" t="str">
            <v>DOMINGO CORREA</v>
          </cell>
          <cell r="I4" t="str">
            <v>EVELIO GALEANO</v>
          </cell>
          <cell r="J4" t="str">
            <v>FERNANDO ROJAS</v>
          </cell>
          <cell r="K4" t="str">
            <v>FERREAS</v>
          </cell>
          <cell r="L4" t="str">
            <v>FERRELUGUE</v>
          </cell>
          <cell r="M4" t="str">
            <v>FREDY CARDONA</v>
          </cell>
          <cell r="N4" t="str">
            <v>GERARDO ALZATE</v>
          </cell>
          <cell r="O4" t="str">
            <v>HUVER BUITRAGO</v>
          </cell>
          <cell r="P4" t="str">
            <v>IMPLESEG</v>
          </cell>
          <cell r="Q4" t="str">
            <v>ISRAEL BUITRAGO</v>
          </cell>
          <cell r="R4" t="str">
            <v>JOSE PALACIO</v>
          </cell>
          <cell r="S4" t="str">
            <v>JOSE RUBIO</v>
          </cell>
          <cell r="T4" t="str">
            <v>JUAN ROJAS</v>
          </cell>
          <cell r="U4" t="str">
            <v>LUIS ARISTIZABAL</v>
          </cell>
          <cell r="V4" t="str">
            <v>MANO DE OBRA</v>
          </cell>
          <cell r="W4" t="str">
            <v>MATERIALES DE CONSTRUCCION</v>
          </cell>
          <cell r="X4" t="str">
            <v>MBT COLOMBIA</v>
          </cell>
          <cell r="Y4" t="str">
            <v>PVM</v>
          </cell>
          <cell r="Z4" t="str">
            <v>RAFAEL BARRAGAN</v>
          </cell>
          <cell r="AA4" t="str">
            <v>TRANSPORTE</v>
          </cell>
          <cell r="AB4" t="str">
            <v>TRASDECOL</v>
          </cell>
          <cell r="AC4" t="str">
            <v>WILLINTONG GALLEGO</v>
          </cell>
          <cell r="AD4" t="str">
            <v>Total general</v>
          </cell>
          <cell r="AE4" t="str">
            <v>UTILIDAD</v>
          </cell>
          <cell r="AF4" t="str">
            <v>IVA</v>
          </cell>
          <cell r="AG4" t="str">
            <v>TOTAL</v>
          </cell>
        </row>
        <row r="5">
          <cell r="A5" t="str">
            <v>001</v>
          </cell>
          <cell r="B5">
            <v>42560</v>
          </cell>
          <cell r="N5">
            <v>236640</v>
          </cell>
          <cell r="P5">
            <v>84448</v>
          </cell>
          <cell r="AC5">
            <v>373959</v>
          </cell>
          <cell r="AD5">
            <v>737607</v>
          </cell>
          <cell r="AE5">
            <v>47944.455000000002</v>
          </cell>
          <cell r="AF5">
            <v>7671.1128000000008</v>
          </cell>
          <cell r="AG5">
            <v>793222.56779999996</v>
          </cell>
        </row>
        <row r="6">
          <cell r="A6" t="str">
            <v>003</v>
          </cell>
          <cell r="Q6">
            <v>754000</v>
          </cell>
          <cell r="R6">
            <v>2534272</v>
          </cell>
          <cell r="AD6">
            <v>3288272</v>
          </cell>
          <cell r="AE6">
            <v>213737.68</v>
          </cell>
          <cell r="AF6">
            <v>34198.0288</v>
          </cell>
          <cell r="AG6">
            <v>3536207.7088000001</v>
          </cell>
        </row>
        <row r="7">
          <cell r="A7" t="str">
            <v>007</v>
          </cell>
          <cell r="Q7">
            <v>754000</v>
          </cell>
          <cell r="AD7">
            <v>754000</v>
          </cell>
          <cell r="AE7">
            <v>49010</v>
          </cell>
          <cell r="AF7">
            <v>7841.6</v>
          </cell>
          <cell r="AG7">
            <v>810851.6</v>
          </cell>
        </row>
        <row r="8">
          <cell r="A8" t="str">
            <v>012</v>
          </cell>
          <cell r="M8">
            <v>284398</v>
          </cell>
          <cell r="AD8">
            <v>284398</v>
          </cell>
          <cell r="AE8">
            <v>18485.87</v>
          </cell>
          <cell r="AF8">
            <v>2957.7392</v>
          </cell>
          <cell r="AG8">
            <v>305841.60920000001</v>
          </cell>
        </row>
        <row r="9">
          <cell r="A9" t="str">
            <v>015</v>
          </cell>
          <cell r="N9">
            <v>1112208</v>
          </cell>
          <cell r="AD9">
            <v>1112208</v>
          </cell>
          <cell r="AE9">
            <v>72293.52</v>
          </cell>
          <cell r="AF9">
            <v>11566.9632</v>
          </cell>
          <cell r="AG9">
            <v>1196068.4832000001</v>
          </cell>
        </row>
        <row r="10">
          <cell r="A10" t="str">
            <v>101</v>
          </cell>
          <cell r="M10">
            <v>81144</v>
          </cell>
          <cell r="N10">
            <v>18096</v>
          </cell>
          <cell r="AD10">
            <v>99240</v>
          </cell>
          <cell r="AE10">
            <v>6450.6</v>
          </cell>
          <cell r="AF10">
            <v>1032.096</v>
          </cell>
          <cell r="AG10">
            <v>106722.69600000001</v>
          </cell>
        </row>
        <row r="11">
          <cell r="A11" t="str">
            <v>104</v>
          </cell>
          <cell r="H11">
            <v>165760</v>
          </cell>
          <cell r="M11">
            <v>82432</v>
          </cell>
          <cell r="N11">
            <v>475117.44</v>
          </cell>
          <cell r="AD11">
            <v>723309.44</v>
          </cell>
          <cell r="AE11">
            <v>47015.113599999997</v>
          </cell>
          <cell r="AF11">
            <v>7522.4181759999992</v>
          </cell>
          <cell r="AG11">
            <v>777846.97177599999</v>
          </cell>
        </row>
        <row r="12">
          <cell r="A12" t="str">
            <v>106</v>
          </cell>
          <cell r="M12">
            <v>207144</v>
          </cell>
          <cell r="N12">
            <v>64496</v>
          </cell>
          <cell r="AD12">
            <v>271640</v>
          </cell>
          <cell r="AE12">
            <v>17656.600000000002</v>
          </cell>
          <cell r="AF12">
            <v>2825.0560000000005</v>
          </cell>
          <cell r="AG12">
            <v>292121.65599999996</v>
          </cell>
        </row>
        <row r="13">
          <cell r="A13" t="str">
            <v>107</v>
          </cell>
          <cell r="H13">
            <v>44800</v>
          </cell>
          <cell r="N13">
            <v>37120</v>
          </cell>
          <cell r="AD13">
            <v>81920</v>
          </cell>
          <cell r="AE13">
            <v>5324.8</v>
          </cell>
          <cell r="AF13">
            <v>851.96800000000007</v>
          </cell>
          <cell r="AG13">
            <v>88096.767999999996</v>
          </cell>
        </row>
        <row r="14">
          <cell r="A14" t="str">
            <v>109</v>
          </cell>
          <cell r="M14">
            <v>99792</v>
          </cell>
          <cell r="N14">
            <v>539376.80000000005</v>
          </cell>
          <cell r="AD14">
            <v>639168.80000000005</v>
          </cell>
          <cell r="AE14">
            <v>41545.972000000002</v>
          </cell>
          <cell r="AF14">
            <v>6647.3555200000001</v>
          </cell>
          <cell r="AG14">
            <v>687362.12751999998</v>
          </cell>
        </row>
        <row r="15">
          <cell r="A15" t="str">
            <v>110</v>
          </cell>
          <cell r="H15">
            <v>100800</v>
          </cell>
          <cell r="M15">
            <v>11648</v>
          </cell>
          <cell r="N15">
            <v>490111.6</v>
          </cell>
          <cell r="AD15">
            <v>602559.6</v>
          </cell>
          <cell r="AE15">
            <v>39166.374000000003</v>
          </cell>
          <cell r="AF15">
            <v>6266.6198400000003</v>
          </cell>
          <cell r="AG15">
            <v>647992.59383999999</v>
          </cell>
        </row>
        <row r="16">
          <cell r="A16" t="str">
            <v>111</v>
          </cell>
          <cell r="D16">
            <v>117150</v>
          </cell>
          <cell r="I16">
            <v>325412.47999999998</v>
          </cell>
          <cell r="N16">
            <v>306666.88</v>
          </cell>
          <cell r="AD16">
            <v>749229.36</v>
          </cell>
          <cell r="AE16">
            <v>48699.9084</v>
          </cell>
          <cell r="AF16">
            <v>7791.9853440000006</v>
          </cell>
          <cell r="AG16">
            <v>805721.25374399999</v>
          </cell>
        </row>
        <row r="17">
          <cell r="A17" t="str">
            <v>112</v>
          </cell>
          <cell r="M17">
            <v>1133879</v>
          </cell>
          <cell r="N17">
            <v>460096.6</v>
          </cell>
          <cell r="AD17">
            <v>1593975.6</v>
          </cell>
          <cell r="AE17">
            <v>103608.414</v>
          </cell>
          <cell r="AF17">
            <v>16577.346240000003</v>
          </cell>
          <cell r="AG17">
            <v>1714161.3602400003</v>
          </cell>
        </row>
        <row r="18">
          <cell r="A18" t="str">
            <v>113</v>
          </cell>
          <cell r="H18">
            <v>5600</v>
          </cell>
          <cell r="I18">
            <v>890448.48</v>
          </cell>
          <cell r="N18">
            <v>1391662.44</v>
          </cell>
          <cell r="AD18">
            <v>2287710.92</v>
          </cell>
          <cell r="AE18">
            <v>148701.20980000001</v>
          </cell>
          <cell r="AF18">
            <v>23792.193568000002</v>
          </cell>
          <cell r="AG18">
            <v>2460204.3233679999</v>
          </cell>
        </row>
        <row r="19">
          <cell r="A19" t="str">
            <v>114</v>
          </cell>
          <cell r="N19">
            <v>396488</v>
          </cell>
          <cell r="AD19">
            <v>396488</v>
          </cell>
          <cell r="AE19">
            <v>25771.72</v>
          </cell>
          <cell r="AF19">
            <v>4123.4751999999999</v>
          </cell>
          <cell r="AG19">
            <v>426383.19519999996</v>
          </cell>
        </row>
        <row r="20">
          <cell r="A20" t="str">
            <v>200</v>
          </cell>
          <cell r="O20">
            <v>276776</v>
          </cell>
          <cell r="AD20">
            <v>276776</v>
          </cell>
          <cell r="AE20">
            <v>17990.440000000002</v>
          </cell>
          <cell r="AF20">
            <v>2878.4704000000006</v>
          </cell>
          <cell r="AG20">
            <v>297644.91039999999</v>
          </cell>
        </row>
        <row r="21">
          <cell r="A21" t="str">
            <v>201</v>
          </cell>
          <cell r="O21">
            <v>169360</v>
          </cell>
          <cell r="AD21">
            <v>169360</v>
          </cell>
          <cell r="AE21">
            <v>11008.4</v>
          </cell>
          <cell r="AF21">
            <v>1761.3440000000001</v>
          </cell>
          <cell r="AG21">
            <v>182129.74400000001</v>
          </cell>
        </row>
        <row r="22">
          <cell r="A22" t="str">
            <v>202</v>
          </cell>
          <cell r="Q22">
            <v>1639080</v>
          </cell>
          <cell r="T22">
            <v>980026</v>
          </cell>
          <cell r="Z22">
            <v>191357.44</v>
          </cell>
          <cell r="AD22">
            <v>2810463.44</v>
          </cell>
          <cell r="AE22">
            <v>182680.12359999999</v>
          </cell>
          <cell r="AF22">
            <v>29228.819776</v>
          </cell>
          <cell r="AG22">
            <v>3022372.383376</v>
          </cell>
        </row>
        <row r="23">
          <cell r="A23" t="str">
            <v>203</v>
          </cell>
          <cell r="O23">
            <v>23200</v>
          </cell>
          <cell r="Q23">
            <v>435000</v>
          </cell>
          <cell r="AD23">
            <v>458200</v>
          </cell>
          <cell r="AE23">
            <v>29783</v>
          </cell>
          <cell r="AF23">
            <v>4765.28</v>
          </cell>
          <cell r="AG23">
            <v>492748.28</v>
          </cell>
        </row>
        <row r="24">
          <cell r="A24" t="str">
            <v>206</v>
          </cell>
          <cell r="O24">
            <v>75400</v>
          </cell>
          <cell r="AD24">
            <v>75400</v>
          </cell>
          <cell r="AE24">
            <v>4901</v>
          </cell>
          <cell r="AF24">
            <v>784.16</v>
          </cell>
          <cell r="AG24">
            <v>81085.16</v>
          </cell>
        </row>
        <row r="25">
          <cell r="A25" t="str">
            <v>207</v>
          </cell>
          <cell r="O25">
            <v>58000</v>
          </cell>
          <cell r="AD25">
            <v>58000</v>
          </cell>
          <cell r="AE25">
            <v>3770</v>
          </cell>
          <cell r="AF25">
            <v>603.20000000000005</v>
          </cell>
          <cell r="AG25">
            <v>62373.2</v>
          </cell>
        </row>
        <row r="26">
          <cell r="A26" t="str">
            <v>208</v>
          </cell>
          <cell r="Q26">
            <v>2299700</v>
          </cell>
          <cell r="AD26">
            <v>2299700</v>
          </cell>
          <cell r="AE26">
            <v>149480.5</v>
          </cell>
          <cell r="AF26">
            <v>23916.880000000001</v>
          </cell>
          <cell r="AG26">
            <v>2473097.38</v>
          </cell>
        </row>
        <row r="27">
          <cell r="A27" t="str">
            <v>211</v>
          </cell>
          <cell r="L27">
            <v>143716</v>
          </cell>
          <cell r="O27">
            <v>544968</v>
          </cell>
          <cell r="T27">
            <v>415581.6</v>
          </cell>
          <cell r="U27">
            <v>492800</v>
          </cell>
          <cell r="Z27">
            <v>680925.8</v>
          </cell>
          <cell r="AD27">
            <v>2277991.4</v>
          </cell>
          <cell r="AE27">
            <v>148069.44099999999</v>
          </cell>
          <cell r="AF27">
            <v>23691.110559999997</v>
          </cell>
          <cell r="AG27">
            <v>2449751.95156</v>
          </cell>
        </row>
        <row r="28">
          <cell r="A28" t="str">
            <v>213</v>
          </cell>
          <cell r="O28">
            <v>11600</v>
          </cell>
          <cell r="Q28">
            <v>605984</v>
          </cell>
          <cell r="X28">
            <v>182816</v>
          </cell>
          <cell r="AD28">
            <v>800400</v>
          </cell>
          <cell r="AE28">
            <v>52026</v>
          </cell>
          <cell r="AF28">
            <v>8324.16</v>
          </cell>
          <cell r="AG28">
            <v>860750.16</v>
          </cell>
        </row>
        <row r="29">
          <cell r="A29" t="str">
            <v>391</v>
          </cell>
          <cell r="H29">
            <v>89600</v>
          </cell>
          <cell r="I29">
            <v>69600</v>
          </cell>
          <cell r="N29">
            <v>938672</v>
          </cell>
          <cell r="AD29">
            <v>1097872</v>
          </cell>
          <cell r="AE29">
            <v>71361.680000000008</v>
          </cell>
          <cell r="AF29">
            <v>11417.868800000002</v>
          </cell>
          <cell r="AG29">
            <v>1180651.5488</v>
          </cell>
        </row>
        <row r="30">
          <cell r="A30" t="str">
            <v>400</v>
          </cell>
          <cell r="O30">
            <v>140824</v>
          </cell>
          <cell r="Q30">
            <v>252300</v>
          </cell>
          <cell r="AD30">
            <v>393124</v>
          </cell>
          <cell r="AE30">
            <v>25553.06</v>
          </cell>
          <cell r="AF30">
            <v>4088.4896000000003</v>
          </cell>
          <cell r="AG30">
            <v>422765.54959999997</v>
          </cell>
        </row>
        <row r="31">
          <cell r="A31" t="str">
            <v>401</v>
          </cell>
          <cell r="M31">
            <v>11648</v>
          </cell>
          <cell r="N31">
            <v>29000</v>
          </cell>
          <cell r="AC31">
            <v>112000</v>
          </cell>
          <cell r="AD31">
            <v>152648</v>
          </cell>
          <cell r="AE31">
            <v>9922.1200000000008</v>
          </cell>
          <cell r="AF31">
            <v>1587.5392000000002</v>
          </cell>
          <cell r="AG31">
            <v>164157.65919999999</v>
          </cell>
        </row>
        <row r="32">
          <cell r="A32" t="str">
            <v>403</v>
          </cell>
          <cell r="B32">
            <v>832944</v>
          </cell>
          <cell r="C32">
            <v>83569</v>
          </cell>
          <cell r="J32">
            <v>196000</v>
          </cell>
          <cell r="N32">
            <v>64960</v>
          </cell>
          <cell r="Y32">
            <v>221549</v>
          </cell>
          <cell r="AC32">
            <v>131108</v>
          </cell>
          <cell r="AD32">
            <v>1530130</v>
          </cell>
          <cell r="AE32">
            <v>99458.45</v>
          </cell>
          <cell r="AF32">
            <v>15913.352000000001</v>
          </cell>
          <cell r="AG32">
            <v>1645501.8019999999</v>
          </cell>
        </row>
        <row r="33">
          <cell r="A33" t="str">
            <v>DIST. DUITAMA</v>
          </cell>
          <cell r="Q33">
            <v>1392000</v>
          </cell>
          <cell r="AD33">
            <v>1392000</v>
          </cell>
          <cell r="AE33">
            <v>90480</v>
          </cell>
          <cell r="AF33">
            <v>14476.800000000001</v>
          </cell>
          <cell r="AG33">
            <v>1496956.8</v>
          </cell>
        </row>
        <row r="34">
          <cell r="A34" t="str">
            <v>DIST. FLORENCIA</v>
          </cell>
          <cell r="F34">
            <v>302400</v>
          </cell>
          <cell r="AD34">
            <v>302400</v>
          </cell>
          <cell r="AE34">
            <v>19656</v>
          </cell>
          <cell r="AF34">
            <v>3144.96</v>
          </cell>
          <cell r="AG34">
            <v>325200.96000000002</v>
          </cell>
        </row>
        <row r="35">
          <cell r="A35" t="str">
            <v>DIST. TUNJA</v>
          </cell>
          <cell r="O35">
            <v>266800</v>
          </cell>
          <cell r="Q35">
            <v>1649520</v>
          </cell>
          <cell r="T35">
            <v>1053500</v>
          </cell>
          <cell r="AD35">
            <v>2969820</v>
          </cell>
          <cell r="AE35">
            <v>193038.30000000002</v>
          </cell>
          <cell r="AF35">
            <v>30886.128000000004</v>
          </cell>
          <cell r="AG35">
            <v>3193744.4279999998</v>
          </cell>
        </row>
        <row r="36">
          <cell r="A36" t="str">
            <v>DIST. ZIPAQUIRA</v>
          </cell>
          <cell r="O36">
            <v>276080</v>
          </cell>
          <cell r="AD36">
            <v>276080</v>
          </cell>
          <cell r="AE36">
            <v>17945.2</v>
          </cell>
          <cell r="AF36">
            <v>2871.232</v>
          </cell>
          <cell r="AG36">
            <v>296896.43200000003</v>
          </cell>
        </row>
        <row r="37">
          <cell r="A37" t="str">
            <v>GIRON</v>
          </cell>
          <cell r="V37">
            <v>21829859</v>
          </cell>
          <cell r="W37">
            <v>65557</v>
          </cell>
          <cell r="AA37">
            <v>1500000</v>
          </cell>
          <cell r="AD37">
            <v>23395416</v>
          </cell>
          <cell r="AE37">
            <v>1520702.04</v>
          </cell>
          <cell r="AF37">
            <v>243312.32640000002</v>
          </cell>
          <cell r="AG37">
            <v>25159430.3664</v>
          </cell>
        </row>
        <row r="38">
          <cell r="A38" t="str">
            <v>R02</v>
          </cell>
          <cell r="E38">
            <v>22932531</v>
          </cell>
          <cell r="G38">
            <v>639748</v>
          </cell>
          <cell r="M38">
            <v>586414</v>
          </cell>
          <cell r="N38">
            <v>260033</v>
          </cell>
          <cell r="X38">
            <v>732108</v>
          </cell>
          <cell r="AB38">
            <v>850000</v>
          </cell>
          <cell r="AD38">
            <v>26000834</v>
          </cell>
          <cell r="AE38">
            <v>1690054.21</v>
          </cell>
          <cell r="AF38">
            <v>270408.67359999998</v>
          </cell>
          <cell r="AG38">
            <v>27961296.8836</v>
          </cell>
        </row>
        <row r="39">
          <cell r="A39" t="str">
            <v>R05</v>
          </cell>
          <cell r="D39">
            <v>81000</v>
          </cell>
          <cell r="H39">
            <v>22400</v>
          </cell>
          <cell r="I39">
            <v>415744</v>
          </cell>
          <cell r="AD39">
            <v>519144</v>
          </cell>
          <cell r="AE39">
            <v>33744.36</v>
          </cell>
          <cell r="AF39">
            <v>5399.0976000000001</v>
          </cell>
          <cell r="AG39">
            <v>558287.45759999997</v>
          </cell>
        </row>
        <row r="40">
          <cell r="A40" t="str">
            <v>R06</v>
          </cell>
          <cell r="D40">
            <v>63900</v>
          </cell>
          <cell r="H40">
            <v>381696</v>
          </cell>
          <cell r="I40">
            <v>11140475.279999999</v>
          </cell>
          <cell r="M40">
            <v>347760</v>
          </cell>
          <cell r="N40">
            <v>834249</v>
          </cell>
          <cell r="P40">
            <v>27840</v>
          </cell>
          <cell r="AD40">
            <v>12795920.279999999</v>
          </cell>
          <cell r="AE40">
            <v>831734.81819999998</v>
          </cell>
          <cell r="AF40">
            <v>133077.570912</v>
          </cell>
          <cell r="AG40">
            <v>13760732.669111999</v>
          </cell>
        </row>
        <row r="41">
          <cell r="A41" t="str">
            <v>REF. APE</v>
          </cell>
          <cell r="K41">
            <v>565687</v>
          </cell>
          <cell r="O41">
            <v>1348500</v>
          </cell>
          <cell r="Q41">
            <v>5186940</v>
          </cell>
          <cell r="S41">
            <v>1077440</v>
          </cell>
          <cell r="Z41">
            <v>5640100.4800000004</v>
          </cell>
          <cell r="AD41">
            <v>13818667.48</v>
          </cell>
          <cell r="AE41">
            <v>898213.38620000007</v>
          </cell>
          <cell r="AF41">
            <v>143714.14179200001</v>
          </cell>
          <cell r="AG41">
            <v>14860595.007991999</v>
          </cell>
        </row>
        <row r="42">
          <cell r="A42" t="str">
            <v>B01</v>
          </cell>
          <cell r="O42">
            <v>141520</v>
          </cell>
          <cell r="AD42">
            <v>141520</v>
          </cell>
          <cell r="AE42">
            <v>9198.8000000000011</v>
          </cell>
          <cell r="AF42">
            <v>1471.8080000000002</v>
          </cell>
          <cell r="AG42">
            <v>152190.60799999998</v>
          </cell>
        </row>
        <row r="43">
          <cell r="A43" t="str">
            <v>Total general</v>
          </cell>
          <cell r="B43">
            <v>875504</v>
          </cell>
          <cell r="C43">
            <v>83569</v>
          </cell>
          <cell r="D43">
            <v>262050</v>
          </cell>
          <cell r="E43">
            <v>22932531</v>
          </cell>
          <cell r="F43">
            <v>302400</v>
          </cell>
          <cell r="G43">
            <v>639748</v>
          </cell>
          <cell r="H43">
            <v>810656</v>
          </cell>
          <cell r="I43">
            <v>12841680.239999998</v>
          </cell>
          <cell r="J43">
            <v>196000</v>
          </cell>
          <cell r="K43">
            <v>565687</v>
          </cell>
          <cell r="L43">
            <v>143716</v>
          </cell>
          <cell r="M43">
            <v>2846259</v>
          </cell>
          <cell r="N43">
            <v>7654993.7599999998</v>
          </cell>
          <cell r="O43">
            <v>3333028</v>
          </cell>
          <cell r="P43">
            <v>112288</v>
          </cell>
          <cell r="Q43">
            <v>14968524</v>
          </cell>
          <cell r="R43">
            <v>2534272</v>
          </cell>
          <cell r="S43">
            <v>1077440</v>
          </cell>
          <cell r="T43">
            <v>2449107.6</v>
          </cell>
          <cell r="U43">
            <v>492800</v>
          </cell>
          <cell r="V43">
            <v>21829859</v>
          </cell>
          <cell r="W43">
            <v>65557</v>
          </cell>
          <cell r="X43">
            <v>914924</v>
          </cell>
          <cell r="Y43">
            <v>221549</v>
          </cell>
          <cell r="Z43">
            <v>6512383.7200000007</v>
          </cell>
          <cell r="AA43">
            <v>1500000</v>
          </cell>
          <cell r="AB43">
            <v>850000</v>
          </cell>
          <cell r="AC43">
            <v>617067</v>
          </cell>
          <cell r="AD43">
            <v>107633593.32000001</v>
          </cell>
          <cell r="AE43">
            <v>6996183.5658000009</v>
          </cell>
          <cell r="AF43">
            <v>1119389.3705280002</v>
          </cell>
          <cell r="AG43">
            <v>115749166.256328</v>
          </cell>
        </row>
      </sheetData>
      <sheetData sheetId="8" refreshError="1">
        <row r="3">
          <cell r="A3" t="str">
            <v>Suma de VALORES</v>
          </cell>
          <cell r="B3" t="str">
            <v>PROVEEDORES</v>
          </cell>
        </row>
        <row r="4">
          <cell r="A4" t="str">
            <v>CODIGO</v>
          </cell>
          <cell r="B4" t="str">
            <v>ALBERTO VALENCIA</v>
          </cell>
          <cell r="C4" t="str">
            <v>AMTECO</v>
          </cell>
          <cell r="D4" t="str">
            <v>ARCILLAS DE SOACHA</v>
          </cell>
          <cell r="E4" t="str">
            <v>BELTA LTDA</v>
          </cell>
          <cell r="F4" t="str">
            <v>CANTERAS DE COLOMBIA</v>
          </cell>
          <cell r="G4" t="str">
            <v>CARLOS GOMEZ</v>
          </cell>
          <cell r="H4" t="str">
            <v>CIELOS Y MUROS</v>
          </cell>
          <cell r="I4" t="str">
            <v>COARTE</v>
          </cell>
          <cell r="J4" t="str">
            <v>CONEQUIPOS</v>
          </cell>
          <cell r="K4" t="str">
            <v>CONGAR</v>
          </cell>
          <cell r="L4" t="str">
            <v>COPAQUES</v>
          </cell>
          <cell r="M4" t="str">
            <v>DISTRIBUIDORA DEL SUR</v>
          </cell>
          <cell r="N4" t="str">
            <v>DOMINGO CORREA</v>
          </cell>
          <cell r="O4" t="str">
            <v>DR TRANSPORTES Y SERVICIOS</v>
          </cell>
          <cell r="P4" t="str">
            <v>ELECTRODISEÑOS</v>
          </cell>
          <cell r="Q4" t="str">
            <v>EQUIPOS GLEASON</v>
          </cell>
          <cell r="R4" t="str">
            <v>ERMES DIAZ</v>
          </cell>
          <cell r="S4" t="str">
            <v>EVELIO GALEANO</v>
          </cell>
          <cell r="T4" t="str">
            <v>FERREAS</v>
          </cell>
          <cell r="U4" t="str">
            <v>FERRET. LA REBAJA</v>
          </cell>
          <cell r="V4" t="str">
            <v>FERRET. LUIS PENAGOS</v>
          </cell>
          <cell r="W4" t="str">
            <v>FERRET. NURUEÑA</v>
          </cell>
          <cell r="X4" t="str">
            <v>FREDY CARDONA</v>
          </cell>
          <cell r="Y4" t="str">
            <v>GERARDO ALZATE</v>
          </cell>
          <cell r="Z4" t="str">
            <v>GOLDEN PRODUCTS</v>
          </cell>
          <cell r="AA4" t="str">
            <v>HERNAN GARCIA</v>
          </cell>
          <cell r="AB4" t="str">
            <v>HIDROPROTECCION</v>
          </cell>
          <cell r="AC4" t="str">
            <v>HUVER BUITRAGO</v>
          </cell>
          <cell r="AD4" t="str">
            <v>ISRAEL BUITRAGO</v>
          </cell>
          <cell r="AE4" t="str">
            <v>JORGE PALACIO</v>
          </cell>
          <cell r="AF4" t="str">
            <v>JUAN ROJAS</v>
          </cell>
          <cell r="AG4" t="str">
            <v>LA CASONA</v>
          </cell>
          <cell r="AH4" t="str">
            <v>LEON ARISTIZABAL</v>
          </cell>
          <cell r="AI4" t="str">
            <v>MADERAS SAN MIGUEL</v>
          </cell>
          <cell r="AJ4" t="str">
            <v>MANUEL ROSAS</v>
          </cell>
          <cell r="AK4" t="str">
            <v>METALICAS DJ</v>
          </cell>
          <cell r="AL4" t="str">
            <v>MODULE E DISEÑE</v>
          </cell>
          <cell r="AM4" t="str">
            <v>MOLITUR</v>
          </cell>
          <cell r="AN4" t="str">
            <v>RAFAEL BARRAGAN</v>
          </cell>
          <cell r="AO4" t="str">
            <v>REEMBOLSO (RDCH)</v>
          </cell>
          <cell r="AP4" t="str">
            <v>SPAZIO E MOBILE</v>
          </cell>
          <cell r="AQ4" t="str">
            <v>TALLER LA COLMENA</v>
          </cell>
          <cell r="AR4" t="str">
            <v>Total general</v>
          </cell>
          <cell r="AS4" t="str">
            <v>UTILIDAD</v>
          </cell>
          <cell r="AT4" t="str">
            <v>IVA</v>
          </cell>
          <cell r="AU4" t="str">
            <v>TOTAL</v>
          </cell>
        </row>
        <row r="5">
          <cell r="A5" t="str">
            <v>001</v>
          </cell>
          <cell r="G5">
            <v>59000</v>
          </cell>
          <cell r="AE5">
            <v>267327.59999999998</v>
          </cell>
          <cell r="AR5">
            <v>326327.59999999998</v>
          </cell>
          <cell r="AS5">
            <v>21211.293999999998</v>
          </cell>
          <cell r="AT5">
            <v>3393.8070399999997</v>
          </cell>
          <cell r="AU5">
            <v>350932.70103999996</v>
          </cell>
        </row>
        <row r="6">
          <cell r="A6" t="str">
            <v>003</v>
          </cell>
          <cell r="Z6">
            <v>4446954</v>
          </cell>
          <cell r="AR6">
            <v>4446954</v>
          </cell>
          <cell r="AS6">
            <v>289052.01</v>
          </cell>
          <cell r="AT6">
            <v>46248.321600000003</v>
          </cell>
          <cell r="AU6">
            <v>4782254.3316000002</v>
          </cell>
        </row>
        <row r="7">
          <cell r="A7" t="str">
            <v>007</v>
          </cell>
          <cell r="AE7">
            <v>267327.59999999998</v>
          </cell>
          <cell r="AR7">
            <v>267327.59999999998</v>
          </cell>
          <cell r="AS7">
            <v>17376.293999999998</v>
          </cell>
          <cell r="AT7">
            <v>2780.2070399999998</v>
          </cell>
          <cell r="AU7">
            <v>287484.10103999998</v>
          </cell>
        </row>
        <row r="8">
          <cell r="A8" t="str">
            <v>011</v>
          </cell>
          <cell r="AF8">
            <v>539504.4</v>
          </cell>
          <cell r="AJ8">
            <v>382800</v>
          </cell>
          <cell r="AN8">
            <v>1113600</v>
          </cell>
          <cell r="AR8">
            <v>2035904.4</v>
          </cell>
          <cell r="AS8">
            <v>132333.78599999999</v>
          </cell>
          <cell r="AT8">
            <v>21173.405759999998</v>
          </cell>
          <cell r="AU8">
            <v>2189411.5917599997</v>
          </cell>
        </row>
        <row r="9">
          <cell r="A9" t="str">
            <v>015</v>
          </cell>
          <cell r="L9">
            <v>50286</v>
          </cell>
          <cell r="R9">
            <v>132400</v>
          </cell>
          <cell r="AR9">
            <v>182686</v>
          </cell>
          <cell r="AS9">
            <v>11874.59</v>
          </cell>
          <cell r="AT9">
            <v>1899.9344000000001</v>
          </cell>
          <cell r="AU9">
            <v>196460.52439999999</v>
          </cell>
        </row>
        <row r="10">
          <cell r="A10" t="str">
            <v>100</v>
          </cell>
          <cell r="Y10">
            <v>702500</v>
          </cell>
          <cell r="AR10">
            <v>702500</v>
          </cell>
          <cell r="AS10">
            <v>45662.5</v>
          </cell>
          <cell r="AT10">
            <v>7306</v>
          </cell>
          <cell r="AU10">
            <v>755468.5</v>
          </cell>
        </row>
        <row r="11">
          <cell r="A11" t="str">
            <v>101</v>
          </cell>
          <cell r="X11">
            <v>5000000</v>
          </cell>
          <cell r="Y11">
            <v>702500</v>
          </cell>
          <cell r="AR11">
            <v>5702500</v>
          </cell>
          <cell r="AS11">
            <v>370662.5</v>
          </cell>
          <cell r="AT11">
            <v>59306</v>
          </cell>
          <cell r="AU11">
            <v>6132468.5</v>
          </cell>
        </row>
        <row r="12">
          <cell r="A12" t="str">
            <v>102</v>
          </cell>
          <cell r="X12">
            <v>2000000</v>
          </cell>
          <cell r="AR12">
            <v>2000000</v>
          </cell>
          <cell r="AS12">
            <v>130000</v>
          </cell>
          <cell r="AT12">
            <v>20800</v>
          </cell>
          <cell r="AU12">
            <v>2150800</v>
          </cell>
        </row>
        <row r="13">
          <cell r="A13" t="str">
            <v>103</v>
          </cell>
          <cell r="X13">
            <v>2000000</v>
          </cell>
          <cell r="AR13">
            <v>2000000</v>
          </cell>
          <cell r="AS13">
            <v>130000</v>
          </cell>
          <cell r="AT13">
            <v>20800</v>
          </cell>
          <cell r="AU13">
            <v>2150800</v>
          </cell>
        </row>
        <row r="14">
          <cell r="A14" t="str">
            <v>105</v>
          </cell>
          <cell r="N14">
            <v>280000</v>
          </cell>
          <cell r="S14">
            <v>1450000</v>
          </cell>
          <cell r="X14">
            <v>184000</v>
          </cell>
          <cell r="AR14">
            <v>1914000</v>
          </cell>
          <cell r="AS14">
            <v>124410</v>
          </cell>
          <cell r="AT14">
            <v>19905.600000000002</v>
          </cell>
          <cell r="AU14">
            <v>2058315.6</v>
          </cell>
        </row>
        <row r="15">
          <cell r="A15" t="str">
            <v>109</v>
          </cell>
          <cell r="S15">
            <v>1450000</v>
          </cell>
          <cell r="U15">
            <v>15750</v>
          </cell>
          <cell r="Y15">
            <v>702500</v>
          </cell>
          <cell r="AR15">
            <v>2168250</v>
          </cell>
          <cell r="AS15">
            <v>140936.25</v>
          </cell>
          <cell r="AT15">
            <v>22549.8</v>
          </cell>
          <cell r="AU15">
            <v>2331736.0499999998</v>
          </cell>
        </row>
        <row r="16">
          <cell r="A16" t="str">
            <v>110</v>
          </cell>
          <cell r="Y16">
            <v>702500</v>
          </cell>
          <cell r="AG16">
            <v>11500</v>
          </cell>
          <cell r="AR16">
            <v>714000</v>
          </cell>
          <cell r="AS16">
            <v>46410</v>
          </cell>
          <cell r="AT16">
            <v>7425.6</v>
          </cell>
          <cell r="AU16">
            <v>767835.6</v>
          </cell>
        </row>
        <row r="17">
          <cell r="A17" t="str">
            <v>111</v>
          </cell>
          <cell r="Y17">
            <v>702500</v>
          </cell>
          <cell r="AG17">
            <v>12800</v>
          </cell>
          <cell r="AR17">
            <v>715300</v>
          </cell>
          <cell r="AS17">
            <v>46494.5</v>
          </cell>
          <cell r="AT17">
            <v>7439.12</v>
          </cell>
          <cell r="AU17">
            <v>769233.62</v>
          </cell>
        </row>
        <row r="18">
          <cell r="A18" t="str">
            <v>112</v>
          </cell>
          <cell r="Y18">
            <v>702500</v>
          </cell>
          <cell r="AR18">
            <v>702500</v>
          </cell>
          <cell r="AS18">
            <v>45662.5</v>
          </cell>
          <cell r="AT18">
            <v>7306</v>
          </cell>
          <cell r="AU18">
            <v>755468.5</v>
          </cell>
        </row>
        <row r="19">
          <cell r="A19" t="str">
            <v>113</v>
          </cell>
          <cell r="S19">
            <v>1450000</v>
          </cell>
          <cell r="Y19">
            <v>702500</v>
          </cell>
          <cell r="AH19">
            <v>232000</v>
          </cell>
          <cell r="AR19">
            <v>2384500</v>
          </cell>
          <cell r="AS19">
            <v>154992.5</v>
          </cell>
          <cell r="AT19">
            <v>24798.799999999999</v>
          </cell>
          <cell r="AU19">
            <v>2564291.2999999998</v>
          </cell>
        </row>
        <row r="20">
          <cell r="A20" t="str">
            <v>114</v>
          </cell>
          <cell r="I20">
            <v>92800</v>
          </cell>
          <cell r="AR20">
            <v>92800</v>
          </cell>
          <cell r="AS20">
            <v>6032</v>
          </cell>
          <cell r="AT20">
            <v>965.12</v>
          </cell>
          <cell r="AU20">
            <v>99797.119999999995</v>
          </cell>
        </row>
        <row r="21">
          <cell r="A21" t="str">
            <v>200</v>
          </cell>
          <cell r="AC21">
            <v>24360</v>
          </cell>
          <cell r="AF21">
            <v>466830.4</v>
          </cell>
          <cell r="AJ21">
            <v>68764.800000000003</v>
          </cell>
          <cell r="AR21">
            <v>559955.19999999995</v>
          </cell>
          <cell r="AS21">
            <v>36397.087999999996</v>
          </cell>
          <cell r="AT21">
            <v>5823.5340799999994</v>
          </cell>
          <cell r="AU21">
            <v>602175.82207999995</v>
          </cell>
        </row>
        <row r="22">
          <cell r="A22" t="str">
            <v>201</v>
          </cell>
          <cell r="AC22">
            <v>1128100</v>
          </cell>
          <cell r="AF22">
            <v>1351806</v>
          </cell>
          <cell r="AJ22">
            <v>69600</v>
          </cell>
          <cell r="AK22">
            <v>1624000</v>
          </cell>
          <cell r="AR22">
            <v>4173506</v>
          </cell>
          <cell r="AS22">
            <v>271277.89</v>
          </cell>
          <cell r="AT22">
            <v>43404.462400000004</v>
          </cell>
          <cell r="AU22">
            <v>4488188.3523999993</v>
          </cell>
        </row>
        <row r="23">
          <cell r="A23" t="str">
            <v>202</v>
          </cell>
          <cell r="C23">
            <v>141219</v>
          </cell>
          <cell r="D23">
            <v>75400</v>
          </cell>
          <cell r="AD23">
            <v>11020</v>
          </cell>
          <cell r="AF23">
            <v>4856682.2</v>
          </cell>
          <cell r="AJ23">
            <v>679017.6</v>
          </cell>
          <cell r="AR23">
            <v>5763338.7999999989</v>
          </cell>
          <cell r="AS23">
            <v>374617.02199999994</v>
          </cell>
          <cell r="AT23">
            <v>59938.723519999992</v>
          </cell>
          <cell r="AU23">
            <v>6197894.5455199983</v>
          </cell>
        </row>
        <row r="24">
          <cell r="A24" t="str">
            <v>203</v>
          </cell>
          <cell r="AC24">
            <v>20880</v>
          </cell>
          <cell r="AN24">
            <v>206898</v>
          </cell>
          <cell r="AR24">
            <v>227778</v>
          </cell>
          <cell r="AS24">
            <v>14805.57</v>
          </cell>
          <cell r="AT24">
            <v>2368.8912</v>
          </cell>
          <cell r="AU24">
            <v>244952.46120000002</v>
          </cell>
        </row>
        <row r="25">
          <cell r="A25" t="str">
            <v>206</v>
          </cell>
          <cell r="AC25">
            <v>23200</v>
          </cell>
          <cell r="AF25">
            <v>2091184.2</v>
          </cell>
          <cell r="AR25">
            <v>2114384.2000000002</v>
          </cell>
          <cell r="AS25">
            <v>137434.97300000003</v>
          </cell>
          <cell r="AT25">
            <v>21989.595680000006</v>
          </cell>
          <cell r="AU25">
            <v>2273808.7686800002</v>
          </cell>
        </row>
        <row r="26">
          <cell r="A26" t="str">
            <v>207</v>
          </cell>
          <cell r="AC26">
            <v>104400</v>
          </cell>
          <cell r="AF26">
            <v>926376</v>
          </cell>
          <cell r="AR26">
            <v>1030776</v>
          </cell>
          <cell r="AS26">
            <v>67000.44</v>
          </cell>
          <cell r="AT26">
            <v>10720.070400000001</v>
          </cell>
          <cell r="AU26">
            <v>1108496.5104</v>
          </cell>
        </row>
        <row r="27">
          <cell r="A27" t="str">
            <v>208</v>
          </cell>
          <cell r="AJ27">
            <v>87000</v>
          </cell>
          <cell r="AR27">
            <v>87000</v>
          </cell>
          <cell r="AS27">
            <v>5655</v>
          </cell>
          <cell r="AT27">
            <v>904.80000000000007</v>
          </cell>
          <cell r="AU27">
            <v>93559.8</v>
          </cell>
        </row>
        <row r="28">
          <cell r="A28" t="str">
            <v>209</v>
          </cell>
          <cell r="AF28">
            <v>1440546</v>
          </cell>
          <cell r="AR28">
            <v>1440546</v>
          </cell>
          <cell r="AS28">
            <v>93635.49</v>
          </cell>
          <cell r="AT28">
            <v>14981.678400000001</v>
          </cell>
          <cell r="AU28">
            <v>1549163.1684000001</v>
          </cell>
        </row>
        <row r="29">
          <cell r="A29" t="str">
            <v>210</v>
          </cell>
          <cell r="AD29">
            <v>1824100</v>
          </cell>
          <cell r="AN29">
            <v>157988</v>
          </cell>
          <cell r="AR29">
            <v>1982088</v>
          </cell>
          <cell r="AS29">
            <v>128835.72</v>
          </cell>
          <cell r="AT29">
            <v>20613.715200000002</v>
          </cell>
          <cell r="AU29">
            <v>2131537.4352000002</v>
          </cell>
        </row>
        <row r="30">
          <cell r="A30" t="str">
            <v>211</v>
          </cell>
          <cell r="AC30">
            <v>179800</v>
          </cell>
          <cell r="AF30">
            <v>83752</v>
          </cell>
          <cell r="AJ30">
            <v>975850</v>
          </cell>
          <cell r="AR30">
            <v>1239402</v>
          </cell>
          <cell r="AS30">
            <v>80561.13</v>
          </cell>
          <cell r="AT30">
            <v>12889.7808</v>
          </cell>
          <cell r="AU30">
            <v>1332852.9108</v>
          </cell>
        </row>
        <row r="31">
          <cell r="A31" t="str">
            <v>212</v>
          </cell>
          <cell r="AC31">
            <v>40600</v>
          </cell>
          <cell r="AR31">
            <v>40600</v>
          </cell>
          <cell r="AS31">
            <v>2639</v>
          </cell>
          <cell r="AT31">
            <v>422.24</v>
          </cell>
          <cell r="AU31">
            <v>43661.24</v>
          </cell>
        </row>
        <row r="32">
          <cell r="A32" t="str">
            <v>213</v>
          </cell>
          <cell r="AF32">
            <v>986319</v>
          </cell>
          <cell r="AJ32">
            <v>251696.8</v>
          </cell>
          <cell r="AR32">
            <v>1238015.8</v>
          </cell>
          <cell r="AS32">
            <v>80471.027000000002</v>
          </cell>
          <cell r="AT32">
            <v>12875.364320000001</v>
          </cell>
          <cell r="AU32">
            <v>1331362.19132</v>
          </cell>
        </row>
        <row r="33">
          <cell r="A33" t="str">
            <v>314</v>
          </cell>
          <cell r="AN33">
            <v>203200</v>
          </cell>
          <cell r="AR33">
            <v>203200</v>
          </cell>
          <cell r="AS33">
            <v>13208</v>
          </cell>
          <cell r="AT33">
            <v>2113.2800000000002</v>
          </cell>
          <cell r="AU33">
            <v>218521.28</v>
          </cell>
        </row>
        <row r="34">
          <cell r="A34" t="str">
            <v>400</v>
          </cell>
          <cell r="AC34">
            <v>9280</v>
          </cell>
          <cell r="AF34">
            <v>336017.2</v>
          </cell>
          <cell r="AJ34">
            <v>176320</v>
          </cell>
          <cell r="AR34">
            <v>521617.2</v>
          </cell>
          <cell r="AS34">
            <v>33905.118000000002</v>
          </cell>
          <cell r="AT34">
            <v>5424.8188800000007</v>
          </cell>
          <cell r="AU34">
            <v>560947.13688000001</v>
          </cell>
        </row>
        <row r="35">
          <cell r="A35" t="str">
            <v>401</v>
          </cell>
          <cell r="AE35">
            <v>267327.59999999998</v>
          </cell>
          <cell r="AR35">
            <v>267327.59999999998</v>
          </cell>
          <cell r="AS35">
            <v>17376.293999999998</v>
          </cell>
          <cell r="AT35">
            <v>2780.2070399999998</v>
          </cell>
          <cell r="AU35">
            <v>287484.10103999998</v>
          </cell>
        </row>
        <row r="36">
          <cell r="A36" t="str">
            <v>403</v>
          </cell>
          <cell r="E36">
            <v>556800</v>
          </cell>
          <cell r="Y36">
            <v>702500</v>
          </cell>
          <cell r="AE36">
            <v>498385</v>
          </cell>
          <cell r="AQ36">
            <v>372360</v>
          </cell>
          <cell r="AR36">
            <v>2130045</v>
          </cell>
          <cell r="AS36">
            <v>138452.92500000002</v>
          </cell>
          <cell r="AT36">
            <v>22152.468000000004</v>
          </cell>
          <cell r="AU36">
            <v>2290650.3929999997</v>
          </cell>
        </row>
        <row r="37">
          <cell r="A37" t="str">
            <v>B01</v>
          </cell>
          <cell r="AJ37">
            <v>381640</v>
          </cell>
          <cell r="AR37">
            <v>381640</v>
          </cell>
          <cell r="AS37">
            <v>24806.600000000002</v>
          </cell>
          <cell r="AT37">
            <v>3969.0560000000005</v>
          </cell>
          <cell r="AU37">
            <v>410415.65599999996</v>
          </cell>
        </row>
        <row r="38">
          <cell r="A38" t="str">
            <v>DIST. FLORENCIA</v>
          </cell>
          <cell r="AC38">
            <v>765600</v>
          </cell>
          <cell r="AF38">
            <v>10714583.6</v>
          </cell>
          <cell r="AN38">
            <v>87000</v>
          </cell>
          <cell r="AR38">
            <v>11567183.6</v>
          </cell>
          <cell r="AS38">
            <v>751866.93400000001</v>
          </cell>
          <cell r="AT38">
            <v>120298.70944000001</v>
          </cell>
          <cell r="AU38">
            <v>12439349.24344</v>
          </cell>
        </row>
        <row r="39">
          <cell r="A39" t="str">
            <v>DIST. TUNJA</v>
          </cell>
          <cell r="M39">
            <v>394400</v>
          </cell>
          <cell r="AF39">
            <v>2305906</v>
          </cell>
          <cell r="AO39">
            <v>15000</v>
          </cell>
          <cell r="AR39">
            <v>2715306</v>
          </cell>
          <cell r="AS39">
            <v>176494.89</v>
          </cell>
          <cell r="AT39">
            <v>28239.182400000002</v>
          </cell>
          <cell r="AU39">
            <v>2920040.0723999999</v>
          </cell>
        </row>
        <row r="40">
          <cell r="A40" t="str">
            <v>DIST. ZIPAQUIRA</v>
          </cell>
          <cell r="AN40">
            <v>278400</v>
          </cell>
          <cell r="AR40">
            <v>278400</v>
          </cell>
          <cell r="AS40">
            <v>18096</v>
          </cell>
          <cell r="AT40">
            <v>2895.36</v>
          </cell>
          <cell r="AU40">
            <v>299391.35999999999</v>
          </cell>
        </row>
        <row r="41">
          <cell r="A41" t="str">
            <v>ÉXITO BELLO</v>
          </cell>
          <cell r="B41">
            <v>168000</v>
          </cell>
          <cell r="AE41">
            <v>267327.59999999998</v>
          </cell>
          <cell r="AR41">
            <v>435327.6</v>
          </cell>
          <cell r="AS41">
            <v>28296.293999999998</v>
          </cell>
          <cell r="AT41">
            <v>4527.4070400000001</v>
          </cell>
          <cell r="AU41">
            <v>468151.30103999999</v>
          </cell>
        </row>
        <row r="42">
          <cell r="A42" t="str">
            <v>ÉXITO LAURELES</v>
          </cell>
          <cell r="AE42">
            <v>267327.59999999998</v>
          </cell>
          <cell r="AR42">
            <v>267327.59999999998</v>
          </cell>
          <cell r="AS42">
            <v>17376.293999999998</v>
          </cell>
          <cell r="AT42">
            <v>2780.2070399999998</v>
          </cell>
          <cell r="AU42">
            <v>287484.10103999998</v>
          </cell>
        </row>
        <row r="43">
          <cell r="A43" t="str">
            <v>R02</v>
          </cell>
          <cell r="H43">
            <v>49059205</v>
          </cell>
          <cell r="I43">
            <v>20865287</v>
          </cell>
          <cell r="L43">
            <v>243600</v>
          </cell>
          <cell r="AR43">
            <v>70168092</v>
          </cell>
          <cell r="AS43">
            <v>4560925.9800000004</v>
          </cell>
          <cell r="AT43">
            <v>729748.15680000011</v>
          </cell>
          <cell r="AU43">
            <v>75458766.136800006</v>
          </cell>
        </row>
        <row r="44">
          <cell r="A44" t="str">
            <v>R06</v>
          </cell>
          <cell r="F44">
            <v>302069</v>
          </cell>
          <cell r="G44">
            <v>175500</v>
          </cell>
          <cell r="J44">
            <v>426453</v>
          </cell>
          <cell r="L44">
            <v>354878</v>
          </cell>
          <cell r="N44">
            <v>280000</v>
          </cell>
          <cell r="Q44">
            <v>1610933</v>
          </cell>
          <cell r="S44">
            <v>1450000</v>
          </cell>
          <cell r="U44">
            <v>58731</v>
          </cell>
          <cell r="AA44">
            <v>198360</v>
          </cell>
          <cell r="AE44">
            <v>405245</v>
          </cell>
          <cell r="AR44">
            <v>5262169</v>
          </cell>
          <cell r="AS44">
            <v>342040.98499999999</v>
          </cell>
          <cell r="AT44">
            <v>54726.5576</v>
          </cell>
          <cell r="AU44">
            <v>5658936.5426000003</v>
          </cell>
        </row>
        <row r="45">
          <cell r="A45" t="str">
            <v>REF. APE</v>
          </cell>
          <cell r="C45">
            <v>323692</v>
          </cell>
          <cell r="D45">
            <v>231000</v>
          </cell>
          <cell r="G45">
            <v>56000</v>
          </cell>
          <cell r="K45">
            <v>242208</v>
          </cell>
          <cell r="O45">
            <v>1181000</v>
          </cell>
          <cell r="P45">
            <v>19262644</v>
          </cell>
          <cell r="T45">
            <v>1546320</v>
          </cell>
          <cell r="V45">
            <v>243600</v>
          </cell>
          <cell r="W45">
            <v>2170824</v>
          </cell>
          <cell r="AB45">
            <v>873600</v>
          </cell>
          <cell r="AC45">
            <v>4415424</v>
          </cell>
          <cell r="AD45">
            <v>2318144</v>
          </cell>
          <cell r="AF45">
            <v>4372840.4000000004</v>
          </cell>
          <cell r="AI45">
            <v>133400</v>
          </cell>
          <cell r="AK45">
            <v>1276800</v>
          </cell>
          <cell r="AL45">
            <v>5714740</v>
          </cell>
          <cell r="AM45">
            <v>322970</v>
          </cell>
          <cell r="AN45">
            <v>1232204.8</v>
          </cell>
          <cell r="AO45">
            <v>54850</v>
          </cell>
          <cell r="AP45">
            <v>3324560</v>
          </cell>
          <cell r="AR45">
            <v>49296821.199999996</v>
          </cell>
          <cell r="AS45">
            <v>3204293.378</v>
          </cell>
          <cell r="AT45">
            <v>512686.94047999999</v>
          </cell>
          <cell r="AU45">
            <v>53013801.518479995</v>
          </cell>
        </row>
        <row r="46">
          <cell r="A46" t="str">
            <v>Total general</v>
          </cell>
          <cell r="B46">
            <v>168000</v>
          </cell>
          <cell r="C46">
            <v>464911</v>
          </cell>
          <cell r="D46">
            <v>306400</v>
          </cell>
          <cell r="E46">
            <v>556800</v>
          </cell>
          <cell r="F46">
            <v>302069</v>
          </cell>
          <cell r="G46">
            <v>290500</v>
          </cell>
          <cell r="H46">
            <v>49059205</v>
          </cell>
          <cell r="I46">
            <v>20958087</v>
          </cell>
          <cell r="J46">
            <v>426453</v>
          </cell>
          <cell r="K46">
            <v>242208</v>
          </cell>
          <cell r="L46">
            <v>648764</v>
          </cell>
          <cell r="M46">
            <v>394400</v>
          </cell>
          <cell r="N46">
            <v>560000</v>
          </cell>
          <cell r="O46">
            <v>1181000</v>
          </cell>
          <cell r="P46">
            <v>19262644</v>
          </cell>
          <cell r="Q46">
            <v>1610933</v>
          </cell>
          <cell r="R46">
            <v>132400</v>
          </cell>
          <cell r="S46">
            <v>5800000</v>
          </cell>
          <cell r="T46">
            <v>1546320</v>
          </cell>
          <cell r="U46">
            <v>74481</v>
          </cell>
          <cell r="V46">
            <v>243600</v>
          </cell>
          <cell r="W46">
            <v>2170824</v>
          </cell>
          <cell r="X46">
            <v>9184000</v>
          </cell>
          <cell r="Y46">
            <v>5620000</v>
          </cell>
          <cell r="Z46">
            <v>4446954</v>
          </cell>
          <cell r="AA46">
            <v>198360</v>
          </cell>
          <cell r="AB46">
            <v>873600</v>
          </cell>
          <cell r="AC46">
            <v>6711644</v>
          </cell>
          <cell r="AD46">
            <v>4153264</v>
          </cell>
          <cell r="AE46">
            <v>2240268</v>
          </cell>
          <cell r="AF46">
            <v>30472347.399999999</v>
          </cell>
          <cell r="AG46">
            <v>24300</v>
          </cell>
          <cell r="AH46">
            <v>232000</v>
          </cell>
          <cell r="AI46">
            <v>133400</v>
          </cell>
          <cell r="AJ46">
            <v>3072689.2</v>
          </cell>
          <cell r="AK46">
            <v>2900800</v>
          </cell>
          <cell r="AL46">
            <v>5714740</v>
          </cell>
          <cell r="AM46">
            <v>322970</v>
          </cell>
          <cell r="AN46">
            <v>3279290.8</v>
          </cell>
          <cell r="AO46">
            <v>69850</v>
          </cell>
          <cell r="AP46">
            <v>3324560</v>
          </cell>
          <cell r="AQ46">
            <v>372360</v>
          </cell>
          <cell r="AR46">
            <v>189747396.40000001</v>
          </cell>
          <cell r="AS46">
            <v>12333580.766000001</v>
          </cell>
          <cell r="AT46">
            <v>1973372.9225600001</v>
          </cell>
          <cell r="AU46">
            <v>204054350.08856001</v>
          </cell>
        </row>
      </sheetData>
      <sheetData sheetId="9" refreshError="1">
        <row r="3">
          <cell r="A3" t="str">
            <v>Suma de VALORES</v>
          </cell>
          <cell r="B3" t="str">
            <v>PROVEEDORES</v>
          </cell>
        </row>
        <row r="4">
          <cell r="A4" t="str">
            <v>CODIGO</v>
          </cell>
          <cell r="B4" t="str">
            <v>ABENSALA</v>
          </cell>
          <cell r="C4" t="str">
            <v>ACERAL</v>
          </cell>
          <cell r="D4" t="str">
            <v>AIRE AMBIENTE</v>
          </cell>
          <cell r="E4" t="str">
            <v>ALFAGRES</v>
          </cell>
          <cell r="F4" t="str">
            <v>ALQUILER DE EQUIPO</v>
          </cell>
          <cell r="G4" t="str">
            <v>ANTICIPOS</v>
          </cell>
          <cell r="H4" t="str">
            <v>ASCOM</v>
          </cell>
          <cell r="I4" t="str">
            <v>AUROSCOPIAS</v>
          </cell>
          <cell r="J4" t="str">
            <v>BALDOSINES DELTA</v>
          </cell>
          <cell r="K4" t="str">
            <v>CARLOS GOMEZ</v>
          </cell>
          <cell r="L4" t="str">
            <v>CEMENTOS RIOCLARO</v>
          </cell>
          <cell r="M4" t="str">
            <v>COECSA</v>
          </cell>
          <cell r="N4" t="str">
            <v>COPAQUES</v>
          </cell>
          <cell r="O4" t="str">
            <v>DANIEL MONTEALEGRE</v>
          </cell>
          <cell r="P4" t="str">
            <v>DICENTE</v>
          </cell>
          <cell r="Q4" t="str">
            <v>DINPRO</v>
          </cell>
          <cell r="R4" t="str">
            <v>DISTRIB. DE MATERIALES</v>
          </cell>
          <cell r="S4" t="str">
            <v>DISTRIB. ITAGUI</v>
          </cell>
          <cell r="T4" t="str">
            <v>DISTRIBUIDORA ETERNIT</v>
          </cell>
          <cell r="U4" t="str">
            <v>DR TRANSPORTES Y SERVICIOS</v>
          </cell>
          <cell r="V4" t="str">
            <v>ELECTRO DISEÑOS</v>
          </cell>
          <cell r="W4" t="str">
            <v>ELEMENTOS Y COMPLEMENTOS</v>
          </cell>
          <cell r="X4" t="str">
            <v>ESTRUCTURA CENO</v>
          </cell>
          <cell r="Y4" t="str">
            <v>EVALTEC</v>
          </cell>
          <cell r="Z4" t="str">
            <v>FERREAS Y CIA</v>
          </cell>
          <cell r="AA4" t="str">
            <v>FERRELUGUE</v>
          </cell>
          <cell r="AB4" t="str">
            <v>FERRET. EL MACHUELO</v>
          </cell>
          <cell r="AC4" t="str">
            <v>FERRET. LA REBAJA</v>
          </cell>
          <cell r="AD4" t="str">
            <v>FERROSVEL</v>
          </cell>
          <cell r="AE4" t="str">
            <v>FORMALETAS RODRIGUEZ</v>
          </cell>
          <cell r="AF4" t="str">
            <v>HUVER BUITRAGO</v>
          </cell>
          <cell r="AG4" t="str">
            <v>INGETIERRAS</v>
          </cell>
          <cell r="AH4" t="str">
            <v>JAIME RUBIO</v>
          </cell>
          <cell r="AI4" t="str">
            <v>JHON JAIRO SERNA</v>
          </cell>
          <cell r="AJ4" t="str">
            <v>JOSE ANTONIO PALACIO</v>
          </cell>
          <cell r="AK4" t="str">
            <v>JOSE RUBIO</v>
          </cell>
          <cell r="AL4" t="str">
            <v>JUAN ROJAS</v>
          </cell>
          <cell r="AM4" t="str">
            <v>LOGITRANS</v>
          </cell>
          <cell r="AN4" t="str">
            <v>LUIS MARIO ESCOBAR</v>
          </cell>
          <cell r="AO4" t="str">
            <v>MANO DE OBRA</v>
          </cell>
          <cell r="AP4" t="str">
            <v>MANUEL ROSAS</v>
          </cell>
          <cell r="AQ4" t="str">
            <v>MATERIAL DE PLAYA</v>
          </cell>
          <cell r="AR4" t="str">
            <v>MATERIALES DE CONSTRUCCION</v>
          </cell>
          <cell r="AS4" t="str">
            <v>METROCONCRETO</v>
          </cell>
          <cell r="AT4" t="str">
            <v>MODULE E DISEÑE</v>
          </cell>
          <cell r="AU4" t="str">
            <v>MOLITUR</v>
          </cell>
          <cell r="AV4" t="str">
            <v>MULTIMADERAS</v>
          </cell>
          <cell r="AW4" t="str">
            <v>PAULA TRUJILLO</v>
          </cell>
          <cell r="AX4" t="str">
            <v>PROMONTAJES</v>
          </cell>
          <cell r="AY4" t="str">
            <v>RAFAEL BARRAGAN</v>
          </cell>
          <cell r="AZ4" t="str">
            <v>REEMBOLSABLE (CMP)</v>
          </cell>
          <cell r="BA4" t="str">
            <v>REEMBOLSABLE (JFN)</v>
          </cell>
          <cell r="BB4" t="str">
            <v>SOLIDOS</v>
          </cell>
          <cell r="BC4" t="str">
            <v>SPAZIO E MOBILE</v>
          </cell>
          <cell r="BD4" t="str">
            <v>VARIOS</v>
          </cell>
          <cell r="BE4" t="str">
            <v>Total general</v>
          </cell>
          <cell r="BF4" t="str">
            <v>UTILIDAD</v>
          </cell>
          <cell r="BG4" t="str">
            <v>IVA</v>
          </cell>
          <cell r="BH4" t="str">
            <v>TOTAL</v>
          </cell>
        </row>
        <row r="5">
          <cell r="A5" t="str">
            <v>001</v>
          </cell>
          <cell r="K5">
            <v>59000</v>
          </cell>
          <cell r="M5">
            <v>66400</v>
          </cell>
          <cell r="AI5">
            <v>89600</v>
          </cell>
          <cell r="BB5">
            <v>229600</v>
          </cell>
          <cell r="BE5">
            <v>444600</v>
          </cell>
          <cell r="BF5">
            <v>28899</v>
          </cell>
          <cell r="BG5">
            <v>4623.84</v>
          </cell>
          <cell r="BH5">
            <v>478122.84</v>
          </cell>
        </row>
        <row r="6">
          <cell r="A6" t="str">
            <v>002</v>
          </cell>
          <cell r="K6">
            <v>56000</v>
          </cell>
          <cell r="BA6">
            <v>31850</v>
          </cell>
          <cell r="BE6">
            <v>87850</v>
          </cell>
          <cell r="BF6">
            <v>5710.25</v>
          </cell>
          <cell r="BG6">
            <v>913.64</v>
          </cell>
          <cell r="BH6">
            <v>94473.89</v>
          </cell>
        </row>
        <row r="7">
          <cell r="A7" t="str">
            <v>003</v>
          </cell>
          <cell r="AJ7">
            <v>746809</v>
          </cell>
          <cell r="BE7">
            <v>746809</v>
          </cell>
          <cell r="BF7">
            <v>48542.584999999999</v>
          </cell>
          <cell r="BG7">
            <v>7766.8136000000004</v>
          </cell>
          <cell r="BH7">
            <v>803118.39859999996</v>
          </cell>
        </row>
        <row r="8">
          <cell r="A8" t="str">
            <v>004</v>
          </cell>
          <cell r="AU8">
            <v>340600</v>
          </cell>
          <cell r="AZ8">
            <v>166500</v>
          </cell>
          <cell r="BE8">
            <v>507100</v>
          </cell>
          <cell r="BF8">
            <v>32961.5</v>
          </cell>
          <cell r="BG8">
            <v>5273.84</v>
          </cell>
          <cell r="BH8">
            <v>545335.34</v>
          </cell>
        </row>
        <row r="9">
          <cell r="A9" t="str">
            <v>005</v>
          </cell>
          <cell r="B9">
            <v>575000</v>
          </cell>
          <cell r="H9">
            <v>12738590</v>
          </cell>
          <cell r="BE9">
            <v>13313590</v>
          </cell>
          <cell r="BF9">
            <v>865383.35</v>
          </cell>
          <cell r="BG9">
            <v>138461.33600000001</v>
          </cell>
          <cell r="BH9">
            <v>14317434.685999999</v>
          </cell>
        </row>
        <row r="10">
          <cell r="A10" t="str">
            <v>006</v>
          </cell>
          <cell r="AZ10">
            <v>87500</v>
          </cell>
          <cell r="BE10">
            <v>87500</v>
          </cell>
          <cell r="BF10">
            <v>5687.5</v>
          </cell>
          <cell r="BG10">
            <v>910</v>
          </cell>
          <cell r="BH10">
            <v>94097.5</v>
          </cell>
        </row>
        <row r="11">
          <cell r="A11" t="str">
            <v>009</v>
          </cell>
          <cell r="AL11">
            <v>89737.600000000006</v>
          </cell>
          <cell r="BE11">
            <v>89737.600000000006</v>
          </cell>
          <cell r="BF11">
            <v>5832.9440000000004</v>
          </cell>
          <cell r="BG11">
            <v>933.27104000000008</v>
          </cell>
          <cell r="BH11">
            <v>96503.815040000016</v>
          </cell>
        </row>
        <row r="12">
          <cell r="A12" t="str">
            <v>011</v>
          </cell>
          <cell r="AF12">
            <v>128992</v>
          </cell>
          <cell r="AL12">
            <v>2781393.48</v>
          </cell>
          <cell r="BE12">
            <v>2910385.48</v>
          </cell>
          <cell r="BF12">
            <v>189175.05619999999</v>
          </cell>
          <cell r="BG12">
            <v>30268.008991999999</v>
          </cell>
          <cell r="BH12">
            <v>3129828.545192</v>
          </cell>
        </row>
        <row r="13">
          <cell r="A13" t="str">
            <v>017</v>
          </cell>
          <cell r="V13">
            <v>107707</v>
          </cell>
          <cell r="BE13">
            <v>107707</v>
          </cell>
          <cell r="BF13">
            <v>7000.9549999999999</v>
          </cell>
          <cell r="BG13">
            <v>1120.1528000000001</v>
          </cell>
          <cell r="BH13">
            <v>115828.1078</v>
          </cell>
        </row>
        <row r="14">
          <cell r="A14" t="str">
            <v>025</v>
          </cell>
          <cell r="BA14">
            <v>28850</v>
          </cell>
          <cell r="BE14">
            <v>28850</v>
          </cell>
          <cell r="BF14">
            <v>1875.25</v>
          </cell>
          <cell r="BG14">
            <v>300.04000000000002</v>
          </cell>
          <cell r="BH14">
            <v>31025.29</v>
          </cell>
        </row>
        <row r="15">
          <cell r="A15" t="str">
            <v>026</v>
          </cell>
          <cell r="BA15">
            <v>54350</v>
          </cell>
          <cell r="BE15">
            <v>54350</v>
          </cell>
          <cell r="BF15">
            <v>3532.75</v>
          </cell>
          <cell r="BG15">
            <v>565.24</v>
          </cell>
          <cell r="BH15">
            <v>58447.99</v>
          </cell>
        </row>
        <row r="16">
          <cell r="A16" t="str">
            <v>109</v>
          </cell>
          <cell r="N16">
            <v>103462</v>
          </cell>
          <cell r="AB16">
            <v>311943</v>
          </cell>
          <cell r="AC16">
            <v>36330</v>
          </cell>
          <cell r="BE16">
            <v>451735</v>
          </cell>
          <cell r="BF16">
            <v>29362.775000000001</v>
          </cell>
          <cell r="BG16">
            <v>4698.0440000000008</v>
          </cell>
          <cell r="BH16">
            <v>485795.81900000002</v>
          </cell>
        </row>
        <row r="17">
          <cell r="A17" t="str">
            <v>110</v>
          </cell>
          <cell r="M17">
            <v>422400</v>
          </cell>
          <cell r="BE17">
            <v>422400</v>
          </cell>
          <cell r="BF17">
            <v>27456</v>
          </cell>
          <cell r="BG17">
            <v>4392.96</v>
          </cell>
          <cell r="BH17">
            <v>454248.96000000002</v>
          </cell>
        </row>
        <row r="18">
          <cell r="A18" t="str">
            <v>111</v>
          </cell>
          <cell r="N18">
            <v>176800</v>
          </cell>
          <cell r="AB18">
            <v>19140</v>
          </cell>
          <cell r="BE18">
            <v>195940</v>
          </cell>
          <cell r="BF18">
            <v>12736.1</v>
          </cell>
          <cell r="BG18">
            <v>2037.7760000000001</v>
          </cell>
          <cell r="BH18">
            <v>210713.87600000002</v>
          </cell>
        </row>
        <row r="19">
          <cell r="A19" t="str">
            <v>113</v>
          </cell>
          <cell r="N19">
            <v>511353</v>
          </cell>
          <cell r="P19">
            <v>1615000</v>
          </cell>
          <cell r="BE19">
            <v>2126353</v>
          </cell>
          <cell r="BF19">
            <v>138212.94500000001</v>
          </cell>
          <cell r="BG19">
            <v>22114.071200000002</v>
          </cell>
          <cell r="BH19">
            <v>2286680.0162</v>
          </cell>
        </row>
        <row r="20">
          <cell r="A20" t="str">
            <v>200</v>
          </cell>
          <cell r="AL20">
            <v>2504718.4</v>
          </cell>
          <cell r="BE20">
            <v>2504718.4</v>
          </cell>
          <cell r="BF20">
            <v>162806.696</v>
          </cell>
          <cell r="BG20">
            <v>26049.071360000002</v>
          </cell>
          <cell r="BH20">
            <v>2693574.1673599998</v>
          </cell>
        </row>
        <row r="21">
          <cell r="A21" t="str">
            <v>201</v>
          </cell>
          <cell r="AF21">
            <v>116000</v>
          </cell>
          <cell r="AL21">
            <v>500656</v>
          </cell>
          <cell r="AT21">
            <v>3868600</v>
          </cell>
          <cell r="BC21">
            <v>1084600</v>
          </cell>
          <cell r="BE21">
            <v>5569856</v>
          </cell>
          <cell r="BF21">
            <v>362040.64</v>
          </cell>
          <cell r="BG21">
            <v>57926.502400000005</v>
          </cell>
          <cell r="BH21">
            <v>5989823.1423999993</v>
          </cell>
        </row>
        <row r="22">
          <cell r="A22" t="str">
            <v>203</v>
          </cell>
          <cell r="AY22">
            <v>1190392</v>
          </cell>
          <cell r="BE22">
            <v>1190392</v>
          </cell>
          <cell r="BF22">
            <v>77375.48</v>
          </cell>
          <cell r="BG22">
            <v>12380.076799999999</v>
          </cell>
          <cell r="BH22">
            <v>1280147.5567999999</v>
          </cell>
        </row>
        <row r="23">
          <cell r="A23" t="str">
            <v>205</v>
          </cell>
          <cell r="AY23">
            <v>69600</v>
          </cell>
          <cell r="BE23">
            <v>69600</v>
          </cell>
          <cell r="BF23">
            <v>4524</v>
          </cell>
          <cell r="BG23">
            <v>723.84</v>
          </cell>
          <cell r="BH23">
            <v>74847.839999999997</v>
          </cell>
        </row>
        <row r="24">
          <cell r="A24" t="str">
            <v>206</v>
          </cell>
          <cell r="AF24">
            <v>611320</v>
          </cell>
          <cell r="AL24">
            <v>832769.8</v>
          </cell>
          <cell r="BE24">
            <v>1444089.8</v>
          </cell>
          <cell r="BF24">
            <v>93865.837</v>
          </cell>
          <cell r="BG24">
            <v>15018.53392</v>
          </cell>
          <cell r="BH24">
            <v>1552974.1709200002</v>
          </cell>
        </row>
        <row r="25">
          <cell r="A25" t="str">
            <v>207</v>
          </cell>
          <cell r="AF25">
            <v>1132740</v>
          </cell>
          <cell r="AL25">
            <v>6331860</v>
          </cell>
          <cell r="BE25">
            <v>7464600</v>
          </cell>
          <cell r="BF25">
            <v>485199</v>
          </cell>
          <cell r="BG25">
            <v>77631.839999999997</v>
          </cell>
          <cell r="BH25">
            <v>8027430.8399999999</v>
          </cell>
        </row>
        <row r="26">
          <cell r="A26" t="str">
            <v>209</v>
          </cell>
          <cell r="AL26">
            <v>3695238</v>
          </cell>
          <cell r="BE26">
            <v>3695238</v>
          </cell>
          <cell r="BF26">
            <v>240190.47</v>
          </cell>
          <cell r="BG26">
            <v>38430.475200000001</v>
          </cell>
          <cell r="BH26">
            <v>3973858.9452000004</v>
          </cell>
        </row>
        <row r="27">
          <cell r="A27" t="str">
            <v>210</v>
          </cell>
          <cell r="V27">
            <v>6051084</v>
          </cell>
          <cell r="BE27">
            <v>6051084</v>
          </cell>
          <cell r="BF27">
            <v>393320.46</v>
          </cell>
          <cell r="BG27">
            <v>62931.273600000008</v>
          </cell>
          <cell r="BH27">
            <v>6507335.7335999999</v>
          </cell>
        </row>
        <row r="28">
          <cell r="A28" t="str">
            <v>211</v>
          </cell>
          <cell r="AL28">
            <v>867395.8</v>
          </cell>
          <cell r="AP28">
            <v>1438980</v>
          </cell>
          <cell r="AY28">
            <v>124120</v>
          </cell>
          <cell r="BE28">
            <v>2430495.7999999998</v>
          </cell>
          <cell r="BF28">
            <v>157982.22699999998</v>
          </cell>
          <cell r="BG28">
            <v>25277.156319999998</v>
          </cell>
          <cell r="BH28">
            <v>2613755.1833199998</v>
          </cell>
        </row>
        <row r="29">
          <cell r="A29" t="str">
            <v>212</v>
          </cell>
          <cell r="AF29">
            <v>29000</v>
          </cell>
          <cell r="BE29">
            <v>29000</v>
          </cell>
          <cell r="BF29">
            <v>1885</v>
          </cell>
          <cell r="BG29">
            <v>301.60000000000002</v>
          </cell>
          <cell r="BH29">
            <v>31186.6</v>
          </cell>
        </row>
        <row r="30">
          <cell r="A30" t="str">
            <v>213</v>
          </cell>
          <cell r="T30">
            <v>444620</v>
          </cell>
          <cell r="AP30">
            <v>122380</v>
          </cell>
          <cell r="BE30">
            <v>567000</v>
          </cell>
          <cell r="BF30">
            <v>36855</v>
          </cell>
          <cell r="BG30">
            <v>5896.8</v>
          </cell>
          <cell r="BH30">
            <v>609751.80000000005</v>
          </cell>
        </row>
        <row r="31">
          <cell r="A31" t="str">
            <v>400</v>
          </cell>
          <cell r="AF31">
            <v>682080</v>
          </cell>
          <cell r="AK31">
            <v>22400</v>
          </cell>
          <cell r="BE31">
            <v>704480</v>
          </cell>
          <cell r="BF31">
            <v>45791.200000000004</v>
          </cell>
          <cell r="BG31">
            <v>7326.5920000000006</v>
          </cell>
          <cell r="BH31">
            <v>757597.7919999999</v>
          </cell>
        </row>
        <row r="32">
          <cell r="A32" t="str">
            <v>401</v>
          </cell>
          <cell r="S32">
            <v>80000</v>
          </cell>
          <cell r="BE32">
            <v>80000</v>
          </cell>
          <cell r="BF32">
            <v>5200</v>
          </cell>
          <cell r="BG32">
            <v>832</v>
          </cell>
          <cell r="BH32">
            <v>86032</v>
          </cell>
        </row>
        <row r="33">
          <cell r="A33" t="str">
            <v>403</v>
          </cell>
          <cell r="I33">
            <v>104500</v>
          </cell>
          <cell r="R33">
            <v>59676</v>
          </cell>
          <cell r="W33">
            <v>8988289</v>
          </cell>
          <cell r="AX33">
            <v>4686659</v>
          </cell>
          <cell r="BE33">
            <v>13839124</v>
          </cell>
          <cell r="BF33">
            <v>899543.06</v>
          </cell>
          <cell r="BG33">
            <v>143926.88960000002</v>
          </cell>
          <cell r="BH33">
            <v>14882593.9496</v>
          </cell>
        </row>
        <row r="34">
          <cell r="A34" t="str">
            <v>B01</v>
          </cell>
          <cell r="AL34">
            <v>3401631.56</v>
          </cell>
          <cell r="BE34">
            <v>3401631.56</v>
          </cell>
          <cell r="BF34">
            <v>221106.0514</v>
          </cell>
          <cell r="BG34">
            <v>35376.968224000004</v>
          </cell>
          <cell r="BH34">
            <v>3658114.579624</v>
          </cell>
        </row>
        <row r="35">
          <cell r="A35" t="str">
            <v>DIST. FLORENCIA</v>
          </cell>
          <cell r="O35">
            <v>716800</v>
          </cell>
          <cell r="BE35">
            <v>716800</v>
          </cell>
          <cell r="BF35">
            <v>46592</v>
          </cell>
          <cell r="BG35">
            <v>7454.72</v>
          </cell>
          <cell r="BH35">
            <v>770846.71999999997</v>
          </cell>
        </row>
        <row r="36">
          <cell r="A36" t="str">
            <v>DIST. TULUA</v>
          </cell>
          <cell r="BA36">
            <v>6850</v>
          </cell>
          <cell r="BE36">
            <v>6850</v>
          </cell>
          <cell r="BF36">
            <v>445.25</v>
          </cell>
          <cell r="BG36">
            <v>71.239999999999995</v>
          </cell>
          <cell r="BH36">
            <v>7366.49</v>
          </cell>
        </row>
        <row r="37">
          <cell r="A37" t="str">
            <v>DIST. TUNJA</v>
          </cell>
          <cell r="V37">
            <v>857864</v>
          </cell>
          <cell r="BC37">
            <v>841084</v>
          </cell>
          <cell r="BE37">
            <v>1698948</v>
          </cell>
          <cell r="BF37">
            <v>110431.62000000001</v>
          </cell>
          <cell r="BG37">
            <v>17669.059200000003</v>
          </cell>
          <cell r="BH37">
            <v>1827048.6792000001</v>
          </cell>
        </row>
        <row r="38">
          <cell r="A38" t="str">
            <v>ÉXITO COLOMBIA</v>
          </cell>
          <cell r="C38">
            <v>162400</v>
          </cell>
          <cell r="BE38">
            <v>162400</v>
          </cell>
          <cell r="BF38">
            <v>10556</v>
          </cell>
          <cell r="BG38">
            <v>1688.96</v>
          </cell>
          <cell r="BH38">
            <v>174644.96</v>
          </cell>
        </row>
        <row r="39">
          <cell r="A39" t="str">
            <v>GIRON</v>
          </cell>
          <cell r="F39">
            <v>522696</v>
          </cell>
          <cell r="G39">
            <v>6098400</v>
          </cell>
          <cell r="AO39">
            <v>260637</v>
          </cell>
          <cell r="AQ39">
            <v>288000</v>
          </cell>
          <cell r="AR39">
            <v>29267916</v>
          </cell>
          <cell r="BD39">
            <v>2643022</v>
          </cell>
          <cell r="BE39">
            <v>39080671</v>
          </cell>
          <cell r="BF39">
            <v>2540243.6150000002</v>
          </cell>
          <cell r="BG39">
            <v>406438.97840000002</v>
          </cell>
          <cell r="BH39">
            <v>42027353.593400002</v>
          </cell>
        </row>
        <row r="40">
          <cell r="A40" t="str">
            <v>IBAGUE</v>
          </cell>
          <cell r="X40">
            <v>2227200</v>
          </cell>
          <cell r="AK40">
            <v>504000</v>
          </cell>
          <cell r="BE40">
            <v>2731200</v>
          </cell>
          <cell r="BF40">
            <v>177528</v>
          </cell>
          <cell r="BG40">
            <v>28404.48</v>
          </cell>
          <cell r="BH40">
            <v>2937132.48</v>
          </cell>
        </row>
        <row r="41">
          <cell r="A41" t="str">
            <v>R05</v>
          </cell>
          <cell r="N41">
            <v>10300</v>
          </cell>
          <cell r="AG41">
            <v>8827014</v>
          </cell>
          <cell r="BE41">
            <v>8837314</v>
          </cell>
          <cell r="BF41">
            <v>574425.41</v>
          </cell>
          <cell r="BG41">
            <v>91908.065600000002</v>
          </cell>
          <cell r="BH41">
            <v>9503647.4756000005</v>
          </cell>
        </row>
        <row r="42">
          <cell r="A42" t="str">
            <v>R06</v>
          </cell>
          <cell r="L42">
            <v>1507900</v>
          </cell>
          <cell r="N42">
            <v>1203051</v>
          </cell>
          <cell r="P42">
            <v>1130500</v>
          </cell>
          <cell r="Y42">
            <v>103938</v>
          </cell>
          <cell r="AC42">
            <v>84000</v>
          </cell>
          <cell r="AD42">
            <v>451140</v>
          </cell>
          <cell r="AM42">
            <v>515934</v>
          </cell>
          <cell r="AS42">
            <v>14434171</v>
          </cell>
          <cell r="AV42">
            <v>1142600</v>
          </cell>
          <cell r="AW42">
            <v>1053000</v>
          </cell>
          <cell r="BB42">
            <v>665811</v>
          </cell>
          <cell r="BE42">
            <v>22292045</v>
          </cell>
          <cell r="BF42">
            <v>1448982.925</v>
          </cell>
          <cell r="BG42">
            <v>231837.26800000001</v>
          </cell>
          <cell r="BH42">
            <v>23972865.193</v>
          </cell>
        </row>
        <row r="43">
          <cell r="A43" t="str">
            <v>REF. APE</v>
          </cell>
          <cell r="D43">
            <v>1660000</v>
          </cell>
          <cell r="E43">
            <v>702902</v>
          </cell>
          <cell r="J43">
            <v>185020</v>
          </cell>
          <cell r="L43">
            <v>1958497</v>
          </cell>
          <cell r="Q43">
            <v>318544</v>
          </cell>
          <cell r="U43">
            <v>1218000</v>
          </cell>
          <cell r="V43">
            <v>117044</v>
          </cell>
          <cell r="Z43">
            <v>1113549</v>
          </cell>
          <cell r="AA43">
            <v>290000</v>
          </cell>
          <cell r="AE43">
            <v>700325</v>
          </cell>
          <cell r="AF43">
            <v>578840</v>
          </cell>
          <cell r="AH43">
            <v>600880</v>
          </cell>
          <cell r="AK43">
            <v>1379840</v>
          </cell>
          <cell r="AL43">
            <v>2205954.6</v>
          </cell>
          <cell r="AM43">
            <v>42453</v>
          </cell>
          <cell r="AN43">
            <v>408350</v>
          </cell>
          <cell r="AT43">
            <v>930900</v>
          </cell>
          <cell r="AU43">
            <v>71115</v>
          </cell>
          <cell r="AW43">
            <v>1053000</v>
          </cell>
          <cell r="AY43">
            <v>1074928</v>
          </cell>
          <cell r="BC43">
            <v>1102325</v>
          </cell>
          <cell r="BE43">
            <v>17712466.600000001</v>
          </cell>
          <cell r="BF43">
            <v>1151310.3290000001</v>
          </cell>
          <cell r="BG43">
            <v>184209.65264000001</v>
          </cell>
          <cell r="BH43">
            <v>19047986.581640001</v>
          </cell>
        </row>
        <row r="44">
          <cell r="A44" t="str">
            <v>DIST. ZIPAQUIRA</v>
          </cell>
          <cell r="AL44">
            <v>28304</v>
          </cell>
          <cell r="BE44">
            <v>28304</v>
          </cell>
          <cell r="BF44">
            <v>1839.76</v>
          </cell>
          <cell r="BG44">
            <v>294.36160000000001</v>
          </cell>
          <cell r="BH44">
            <v>30438.121599999999</v>
          </cell>
        </row>
        <row r="45">
          <cell r="A45" t="str">
            <v>Total general</v>
          </cell>
          <cell r="B45">
            <v>575000</v>
          </cell>
          <cell r="C45">
            <v>162400</v>
          </cell>
          <cell r="D45">
            <v>1660000</v>
          </cell>
          <cell r="E45">
            <v>702902</v>
          </cell>
          <cell r="F45">
            <v>522696</v>
          </cell>
          <cell r="G45">
            <v>6098400</v>
          </cell>
          <cell r="H45">
            <v>12738590</v>
          </cell>
          <cell r="I45">
            <v>104500</v>
          </cell>
          <cell r="J45">
            <v>185020</v>
          </cell>
          <cell r="K45">
            <v>115000</v>
          </cell>
          <cell r="L45">
            <v>3466397</v>
          </cell>
          <cell r="M45">
            <v>488800</v>
          </cell>
          <cell r="N45">
            <v>2004966</v>
          </cell>
          <cell r="O45">
            <v>716800</v>
          </cell>
          <cell r="P45">
            <v>2745500</v>
          </cell>
          <cell r="Q45">
            <v>318544</v>
          </cell>
          <cell r="R45">
            <v>59676</v>
          </cell>
          <cell r="S45">
            <v>80000</v>
          </cell>
          <cell r="T45">
            <v>444620</v>
          </cell>
          <cell r="U45">
            <v>1218000</v>
          </cell>
          <cell r="V45">
            <v>7133699</v>
          </cell>
          <cell r="W45">
            <v>8988289</v>
          </cell>
          <cell r="X45">
            <v>2227200</v>
          </cell>
          <cell r="Y45">
            <v>103938</v>
          </cell>
          <cell r="Z45">
            <v>1113549</v>
          </cell>
          <cell r="AA45">
            <v>290000</v>
          </cell>
          <cell r="AB45">
            <v>331083</v>
          </cell>
          <cell r="AC45">
            <v>120330</v>
          </cell>
          <cell r="AD45">
            <v>451140</v>
          </cell>
          <cell r="AE45">
            <v>700325</v>
          </cell>
          <cell r="AF45">
            <v>3278972</v>
          </cell>
          <cell r="AG45">
            <v>8827014</v>
          </cell>
          <cell r="AH45">
            <v>600880</v>
          </cell>
          <cell r="AI45">
            <v>89600</v>
          </cell>
          <cell r="AJ45">
            <v>746809</v>
          </cell>
          <cell r="AK45">
            <v>1906240</v>
          </cell>
          <cell r="AL45">
            <v>23239659.240000002</v>
          </cell>
          <cell r="AM45">
            <v>558387</v>
          </cell>
          <cell r="AN45">
            <v>408350</v>
          </cell>
          <cell r="AO45">
            <v>260637</v>
          </cell>
          <cell r="AP45">
            <v>1561360</v>
          </cell>
          <cell r="AQ45">
            <v>288000</v>
          </cell>
          <cell r="AR45">
            <v>29267916</v>
          </cell>
          <cell r="AS45">
            <v>14434171</v>
          </cell>
          <cell r="AT45">
            <v>4799500</v>
          </cell>
          <cell r="AU45">
            <v>411715</v>
          </cell>
          <cell r="AV45">
            <v>1142600</v>
          </cell>
          <cell r="AW45">
            <v>2106000</v>
          </cell>
          <cell r="AX45">
            <v>4686659</v>
          </cell>
          <cell r="AY45">
            <v>2459040</v>
          </cell>
          <cell r="AZ45">
            <v>254000</v>
          </cell>
          <cell r="BA45">
            <v>121900</v>
          </cell>
          <cell r="BB45">
            <v>895411</v>
          </cell>
          <cell r="BC45">
            <v>3028009</v>
          </cell>
          <cell r="BD45">
            <v>2643022</v>
          </cell>
          <cell r="BE45">
            <v>163883215.23999998</v>
          </cell>
          <cell r="BF45">
            <v>10652408.990600001</v>
          </cell>
          <cell r="BG45">
            <v>1704385.4384960001</v>
          </cell>
          <cell r="BH45">
            <v>176240009.66909596</v>
          </cell>
        </row>
      </sheetData>
      <sheetData sheetId="10" refreshError="1"/>
      <sheetData sheetId="11" refreshError="1">
        <row r="3">
          <cell r="A3" t="str">
            <v>Suma de VALORES</v>
          </cell>
          <cell r="B3" t="str">
            <v>PROVEEDORES</v>
          </cell>
        </row>
        <row r="4">
          <cell r="A4" t="str">
            <v>CODIGO</v>
          </cell>
          <cell r="B4" t="str">
            <v>ACERAL</v>
          </cell>
          <cell r="C4" t="str">
            <v>AIRE AMBIENTE</v>
          </cell>
          <cell r="D4" t="str">
            <v>ALBERTO VALENCIA</v>
          </cell>
          <cell r="E4" t="str">
            <v>AMTECO</v>
          </cell>
          <cell r="F4" t="str">
            <v>BALDOSINES DELTA</v>
          </cell>
          <cell r="G4" t="str">
            <v>BRILLO Y DECORACION</v>
          </cell>
          <cell r="H4" t="str">
            <v>CERRADURAS METALICAS</v>
          </cell>
          <cell r="I4" t="str">
            <v>CIELOS Y MUROS</v>
          </cell>
          <cell r="J4" t="str">
            <v>COPAQUES</v>
          </cell>
          <cell r="K4" t="str">
            <v>DISTRIB. ETERNIT</v>
          </cell>
          <cell r="L4" t="str">
            <v>DISTRIB. ITAGUI</v>
          </cell>
          <cell r="M4" t="str">
            <v>DOBLAMOS</v>
          </cell>
          <cell r="N4" t="str">
            <v>DR TRANSPORTES Y SERVICIOS</v>
          </cell>
          <cell r="O4" t="str">
            <v>ELEMENTOS Y COMPLEMENTOS</v>
          </cell>
          <cell r="P4" t="str">
            <v>EQUIPOS GLEASON</v>
          </cell>
          <cell r="Q4" t="str">
            <v>ESTUDIOS DE MADERA</v>
          </cell>
          <cell r="R4" t="str">
            <v>EVALTEC</v>
          </cell>
          <cell r="S4" t="str">
            <v>FERNANDEZ Y CIA</v>
          </cell>
          <cell r="T4" t="str">
            <v>FERREAS</v>
          </cell>
          <cell r="U4" t="str">
            <v>FERRET. EL MACHUELO</v>
          </cell>
          <cell r="V4" t="str">
            <v>FERRET. LUIS PENAGOS</v>
          </cell>
          <cell r="W4" t="str">
            <v>FOTO JAPON</v>
          </cell>
          <cell r="X4" t="str">
            <v>HIDROPROTECCION</v>
          </cell>
          <cell r="Y4" t="str">
            <v>IMSA</v>
          </cell>
          <cell r="Z4" t="str">
            <v>INTERNACIONAL FERRETERA</v>
          </cell>
          <cell r="AA4" t="str">
            <v>IPB</v>
          </cell>
          <cell r="AB4" t="str">
            <v>LAS MALLAS</v>
          </cell>
          <cell r="AC4" t="str">
            <v>MADERAS SAM MIGUEL</v>
          </cell>
          <cell r="AD4" t="str">
            <v>MANO DE OBRA</v>
          </cell>
          <cell r="AE4" t="str">
            <v>MATERIALES DE CONSTRUCCION</v>
          </cell>
          <cell r="AF4" t="str">
            <v>MOLITUR</v>
          </cell>
          <cell r="AG4" t="str">
            <v>MULTIPROYECTOS</v>
          </cell>
          <cell r="AH4" t="str">
            <v>PROPILENE</v>
          </cell>
          <cell r="AI4" t="str">
            <v>RAMIRO PATIÑO</v>
          </cell>
          <cell r="AJ4" t="str">
            <v>REEMBOLSO</v>
          </cell>
          <cell r="AK4" t="str">
            <v>SOLIDOS</v>
          </cell>
          <cell r="AL4" t="str">
            <v>TRANSPORTE</v>
          </cell>
          <cell r="AM4" t="str">
            <v>VARIOS</v>
          </cell>
          <cell r="AN4" t="str">
            <v>WILLINGTON GALLEGO</v>
          </cell>
          <cell r="AO4" t="str">
            <v>Total general</v>
          </cell>
          <cell r="AP4" t="str">
            <v>UTILIDAD</v>
          </cell>
          <cell r="AQ4" t="str">
            <v>IVA</v>
          </cell>
          <cell r="AR4" t="str">
            <v>TOTAL</v>
          </cell>
        </row>
        <row r="5">
          <cell r="A5" t="str">
            <v>001</v>
          </cell>
          <cell r="H5">
            <v>232000</v>
          </cell>
          <cell r="L5">
            <v>35560</v>
          </cell>
          <cell r="Z5">
            <v>122728</v>
          </cell>
          <cell r="AG5">
            <v>3269692</v>
          </cell>
          <cell r="AO5">
            <v>3659980</v>
          </cell>
          <cell r="AP5">
            <v>237898.7</v>
          </cell>
          <cell r="AQ5">
            <v>38063.792000000001</v>
          </cell>
          <cell r="AR5">
            <v>3935942.4920000001</v>
          </cell>
        </row>
        <row r="6">
          <cell r="A6" t="str">
            <v>002</v>
          </cell>
          <cell r="AF6">
            <v>223970</v>
          </cell>
          <cell r="AO6">
            <v>223970</v>
          </cell>
          <cell r="AP6">
            <v>14558.050000000001</v>
          </cell>
          <cell r="AQ6">
            <v>2329.288</v>
          </cell>
          <cell r="AR6">
            <v>240857.33799999999</v>
          </cell>
        </row>
        <row r="7">
          <cell r="A7" t="str">
            <v>004</v>
          </cell>
          <cell r="W7">
            <v>66395</v>
          </cell>
          <cell r="AJ7">
            <v>68000</v>
          </cell>
          <cell r="AO7">
            <v>134395</v>
          </cell>
          <cell r="AP7">
            <v>8735.6750000000011</v>
          </cell>
          <cell r="AQ7">
            <v>1397.7080000000003</v>
          </cell>
          <cell r="AR7">
            <v>144528.383</v>
          </cell>
        </row>
        <row r="8">
          <cell r="A8" t="str">
            <v>006</v>
          </cell>
          <cell r="W8">
            <v>66395</v>
          </cell>
          <cell r="AF8">
            <v>204800</v>
          </cell>
          <cell r="AJ8">
            <v>44500</v>
          </cell>
          <cell r="AO8">
            <v>315695</v>
          </cell>
          <cell r="AP8">
            <v>20520.174999999999</v>
          </cell>
          <cell r="AQ8">
            <v>3283.2280000000001</v>
          </cell>
          <cell r="AR8">
            <v>339498.40299999999</v>
          </cell>
        </row>
        <row r="9">
          <cell r="A9" t="str">
            <v>008</v>
          </cell>
          <cell r="C9">
            <v>3891800</v>
          </cell>
          <cell r="AO9">
            <v>3891800</v>
          </cell>
          <cell r="AP9">
            <v>252967</v>
          </cell>
          <cell r="AQ9">
            <v>40474.720000000001</v>
          </cell>
          <cell r="AR9">
            <v>4185241.72</v>
          </cell>
        </row>
        <row r="10">
          <cell r="A10" t="str">
            <v>017</v>
          </cell>
          <cell r="AF10">
            <v>291540</v>
          </cell>
          <cell r="AO10">
            <v>291540</v>
          </cell>
          <cell r="AP10">
            <v>18950.100000000002</v>
          </cell>
          <cell r="AQ10">
            <v>3032.0160000000005</v>
          </cell>
          <cell r="AR10">
            <v>313522.11599999998</v>
          </cell>
        </row>
        <row r="11">
          <cell r="A11" t="str">
            <v>025</v>
          </cell>
          <cell r="AF11">
            <v>742200</v>
          </cell>
          <cell r="AO11">
            <v>742200</v>
          </cell>
          <cell r="AP11">
            <v>48243</v>
          </cell>
          <cell r="AQ11">
            <v>7718.88</v>
          </cell>
          <cell r="AR11">
            <v>798161.88</v>
          </cell>
        </row>
        <row r="12">
          <cell r="A12" t="str">
            <v>026</v>
          </cell>
          <cell r="AF12">
            <v>664040</v>
          </cell>
          <cell r="AO12">
            <v>664040</v>
          </cell>
          <cell r="AP12">
            <v>43162.6</v>
          </cell>
          <cell r="AQ12">
            <v>6906.0159999999996</v>
          </cell>
          <cell r="AR12">
            <v>714108.61599999992</v>
          </cell>
        </row>
        <row r="13">
          <cell r="A13" t="str">
            <v>101</v>
          </cell>
          <cell r="J13">
            <v>453585</v>
          </cell>
          <cell r="AO13">
            <v>453585</v>
          </cell>
          <cell r="AP13">
            <v>29483.025000000001</v>
          </cell>
          <cell r="AQ13">
            <v>4717.2840000000006</v>
          </cell>
          <cell r="AR13">
            <v>487785.30900000001</v>
          </cell>
        </row>
        <row r="14">
          <cell r="A14" t="str">
            <v>105</v>
          </cell>
          <cell r="J14">
            <v>601600</v>
          </cell>
          <cell r="M14">
            <v>2041600</v>
          </cell>
          <cell r="U14">
            <v>167040</v>
          </cell>
          <cell r="AO14">
            <v>2810240</v>
          </cell>
          <cell r="AP14">
            <v>182665.60000000001</v>
          </cell>
          <cell r="AQ14">
            <v>29226.496000000003</v>
          </cell>
          <cell r="AR14">
            <v>3022132.0959999999</v>
          </cell>
        </row>
        <row r="15">
          <cell r="A15" t="str">
            <v>108</v>
          </cell>
          <cell r="J15">
            <v>55499</v>
          </cell>
          <cell r="AO15">
            <v>55499</v>
          </cell>
          <cell r="AP15">
            <v>3607.4349999999999</v>
          </cell>
          <cell r="AQ15">
            <v>577.18960000000004</v>
          </cell>
          <cell r="AR15">
            <v>59683.624599999996</v>
          </cell>
        </row>
        <row r="16">
          <cell r="A16" t="str">
            <v>109</v>
          </cell>
          <cell r="J16">
            <v>8750</v>
          </cell>
          <cell r="S16">
            <v>82875</v>
          </cell>
          <cell r="U16">
            <v>21776</v>
          </cell>
          <cell r="AO16">
            <v>113401</v>
          </cell>
          <cell r="AP16">
            <v>7371.0650000000005</v>
          </cell>
          <cell r="AQ16">
            <v>1179.3704</v>
          </cell>
          <cell r="AR16">
            <v>121951.4354</v>
          </cell>
        </row>
        <row r="17">
          <cell r="A17" t="str">
            <v>110</v>
          </cell>
          <cell r="J17">
            <v>319908</v>
          </cell>
          <cell r="AA17">
            <v>162450</v>
          </cell>
          <cell r="AK17">
            <v>395232</v>
          </cell>
          <cell r="AO17">
            <v>877590</v>
          </cell>
          <cell r="AP17">
            <v>57043.35</v>
          </cell>
          <cell r="AQ17">
            <v>9126.9359999999997</v>
          </cell>
          <cell r="AR17">
            <v>943760.28599999996</v>
          </cell>
        </row>
        <row r="18">
          <cell r="A18" t="str">
            <v>111</v>
          </cell>
          <cell r="AB18">
            <v>109040</v>
          </cell>
          <cell r="AO18">
            <v>109040</v>
          </cell>
          <cell r="AP18">
            <v>7087.6</v>
          </cell>
          <cell r="AQ18">
            <v>1134.0160000000001</v>
          </cell>
          <cell r="AR18">
            <v>117261.61600000001</v>
          </cell>
        </row>
        <row r="19">
          <cell r="A19" t="str">
            <v>113</v>
          </cell>
          <cell r="J19">
            <v>153329</v>
          </cell>
          <cell r="U19">
            <v>21112</v>
          </cell>
          <cell r="AO19">
            <v>174441</v>
          </cell>
          <cell r="AP19">
            <v>11338.665000000001</v>
          </cell>
          <cell r="AQ19">
            <v>1814.1864000000003</v>
          </cell>
          <cell r="AR19">
            <v>187593.85140000001</v>
          </cell>
        </row>
        <row r="20">
          <cell r="A20" t="str">
            <v>203</v>
          </cell>
          <cell r="X20">
            <v>672000</v>
          </cell>
          <cell r="AO20">
            <v>672000</v>
          </cell>
          <cell r="AP20">
            <v>43680</v>
          </cell>
          <cell r="AQ20">
            <v>6988.8</v>
          </cell>
          <cell r="AR20">
            <v>722668.8</v>
          </cell>
        </row>
        <row r="21">
          <cell r="A21" t="str">
            <v>204</v>
          </cell>
          <cell r="T21">
            <v>636191</v>
          </cell>
          <cell r="V21">
            <v>487200</v>
          </cell>
          <cell r="AO21">
            <v>1123391</v>
          </cell>
          <cell r="AP21">
            <v>73020.415000000008</v>
          </cell>
          <cell r="AQ21">
            <v>11683.266400000002</v>
          </cell>
          <cell r="AR21">
            <v>1208094.6814000001</v>
          </cell>
        </row>
        <row r="22">
          <cell r="A22" t="str">
            <v>207</v>
          </cell>
          <cell r="AH22">
            <v>1096780</v>
          </cell>
          <cell r="AO22">
            <v>1096780</v>
          </cell>
          <cell r="AP22">
            <v>71290.7</v>
          </cell>
          <cell r="AQ22">
            <v>11406.512000000001</v>
          </cell>
          <cell r="AR22">
            <v>1179477.2120000001</v>
          </cell>
        </row>
        <row r="23">
          <cell r="A23" t="str">
            <v>319</v>
          </cell>
          <cell r="T23">
            <v>500000</v>
          </cell>
          <cell r="AO23">
            <v>500000</v>
          </cell>
          <cell r="AP23">
            <v>32500</v>
          </cell>
          <cell r="AQ23">
            <v>5200</v>
          </cell>
          <cell r="AR23">
            <v>537700</v>
          </cell>
        </row>
        <row r="24">
          <cell r="A24" t="str">
            <v>403</v>
          </cell>
          <cell r="B24">
            <v>348000</v>
          </cell>
          <cell r="D24">
            <v>557850</v>
          </cell>
          <cell r="I24">
            <v>69600</v>
          </cell>
          <cell r="O24">
            <v>1143528</v>
          </cell>
          <cell r="AG24">
            <v>70528</v>
          </cell>
          <cell r="AO24">
            <v>2189506</v>
          </cell>
          <cell r="AP24">
            <v>142317.89000000001</v>
          </cell>
          <cell r="AQ24">
            <v>22770.862400000002</v>
          </cell>
          <cell r="AR24">
            <v>2354594.7524000001</v>
          </cell>
        </row>
        <row r="25">
          <cell r="A25" t="str">
            <v>DIST. DUITAMA</v>
          </cell>
          <cell r="Q25">
            <v>70560</v>
          </cell>
          <cell r="AO25">
            <v>70560</v>
          </cell>
          <cell r="AP25">
            <v>4586.4000000000005</v>
          </cell>
          <cell r="AQ25">
            <v>733.82400000000007</v>
          </cell>
          <cell r="AR25">
            <v>75880.223999999987</v>
          </cell>
        </row>
        <row r="26">
          <cell r="A26" t="str">
            <v>DIST. FLORENCIA</v>
          </cell>
          <cell r="Y26">
            <v>1093694</v>
          </cell>
          <cell r="AO26">
            <v>1093694</v>
          </cell>
          <cell r="AP26">
            <v>71090.11</v>
          </cell>
          <cell r="AQ26">
            <v>11374.417600000001</v>
          </cell>
          <cell r="AR26">
            <v>1176158.5276000001</v>
          </cell>
        </row>
        <row r="27">
          <cell r="A27" t="str">
            <v>DIST. TUNJA</v>
          </cell>
          <cell r="Q27">
            <v>407736</v>
          </cell>
          <cell r="AO27">
            <v>407736</v>
          </cell>
          <cell r="AP27">
            <v>26502.84</v>
          </cell>
          <cell r="AQ27">
            <v>4240.4544000000005</v>
          </cell>
          <cell r="AR27">
            <v>438479.29440000001</v>
          </cell>
        </row>
        <row r="28">
          <cell r="A28" t="str">
            <v>DIST. ZIPAQUIRA</v>
          </cell>
          <cell r="Q28">
            <v>335412</v>
          </cell>
          <cell r="AO28">
            <v>335412</v>
          </cell>
          <cell r="AP28">
            <v>21801.780000000002</v>
          </cell>
          <cell r="AQ28">
            <v>3488.2848000000004</v>
          </cell>
          <cell r="AR28">
            <v>360702.06480000005</v>
          </cell>
        </row>
        <row r="29">
          <cell r="A29" t="str">
            <v>ÉXITO COLOMBIA</v>
          </cell>
          <cell r="B29">
            <v>69600</v>
          </cell>
          <cell r="AO29">
            <v>69600</v>
          </cell>
          <cell r="AP29">
            <v>4524</v>
          </cell>
          <cell r="AQ29">
            <v>723.84</v>
          </cell>
          <cell r="AR29">
            <v>74847.839999999997</v>
          </cell>
        </row>
        <row r="30">
          <cell r="A30" t="str">
            <v>ÉXITO ENVIGADO</v>
          </cell>
          <cell r="B30">
            <v>69600</v>
          </cell>
          <cell r="AO30">
            <v>69600</v>
          </cell>
          <cell r="AP30">
            <v>4524</v>
          </cell>
          <cell r="AQ30">
            <v>723.84</v>
          </cell>
          <cell r="AR30">
            <v>74847.839999999997</v>
          </cell>
        </row>
        <row r="31">
          <cell r="A31" t="str">
            <v>ÉXITO LAURELES</v>
          </cell>
          <cell r="B31">
            <v>359600</v>
          </cell>
          <cell r="AN31">
            <v>35000</v>
          </cell>
          <cell r="AO31">
            <v>394600</v>
          </cell>
          <cell r="AP31">
            <v>25649</v>
          </cell>
          <cell r="AQ31">
            <v>4103.84</v>
          </cell>
          <cell r="AR31">
            <v>424352.84</v>
          </cell>
        </row>
        <row r="32">
          <cell r="A32" t="str">
            <v>ÉXITO POBLADO</v>
          </cell>
          <cell r="B32">
            <v>69600</v>
          </cell>
          <cell r="AO32">
            <v>69600</v>
          </cell>
          <cell r="AP32">
            <v>4524</v>
          </cell>
          <cell r="AQ32">
            <v>723.84</v>
          </cell>
          <cell r="AR32">
            <v>74847.839999999997</v>
          </cell>
        </row>
        <row r="33">
          <cell r="A33" t="str">
            <v>GIRON</v>
          </cell>
          <cell r="AD33">
            <v>33788837</v>
          </cell>
          <cell r="AE33">
            <v>25642767</v>
          </cell>
          <cell r="AL33">
            <v>493040</v>
          </cell>
          <cell r="AM33">
            <v>89474</v>
          </cell>
          <cell r="AO33">
            <v>60014118</v>
          </cell>
          <cell r="AP33">
            <v>3900917.67</v>
          </cell>
          <cell r="AQ33">
            <v>624146.82720000006</v>
          </cell>
          <cell r="AR33">
            <v>64539182.497200005</v>
          </cell>
        </row>
        <row r="34">
          <cell r="A34" t="str">
            <v>R02</v>
          </cell>
          <cell r="I34">
            <v>7936311</v>
          </cell>
          <cell r="AO34">
            <v>7936311</v>
          </cell>
          <cell r="AP34">
            <v>515860.21500000003</v>
          </cell>
          <cell r="AQ34">
            <v>82537.63440000001</v>
          </cell>
          <cell r="AR34">
            <v>8534708.8494000006</v>
          </cell>
        </row>
        <row r="35">
          <cell r="A35" t="str">
            <v>R05</v>
          </cell>
          <cell r="AI35">
            <v>268800</v>
          </cell>
          <cell r="AO35">
            <v>268800</v>
          </cell>
          <cell r="AP35">
            <v>17472</v>
          </cell>
          <cell r="AQ35">
            <v>2795.52</v>
          </cell>
          <cell r="AR35">
            <v>289067.52000000002</v>
          </cell>
        </row>
        <row r="36">
          <cell r="A36" t="str">
            <v>R06</v>
          </cell>
          <cell r="J36">
            <v>388230</v>
          </cell>
          <cell r="P36">
            <v>674833</v>
          </cell>
          <cell r="R36">
            <v>250849</v>
          </cell>
          <cell r="Z36">
            <v>719200</v>
          </cell>
          <cell r="AO36">
            <v>2033112</v>
          </cell>
          <cell r="AP36">
            <v>132152.28</v>
          </cell>
          <cell r="AQ36">
            <v>21144.364799999999</v>
          </cell>
          <cell r="AR36">
            <v>2186408.6447999999</v>
          </cell>
        </row>
        <row r="37">
          <cell r="A37" t="str">
            <v>REF. APE</v>
          </cell>
          <cell r="E37">
            <v>41589</v>
          </cell>
          <cell r="F37">
            <v>603200</v>
          </cell>
          <cell r="G37">
            <v>2823830</v>
          </cell>
          <cell r="K37">
            <v>1922442</v>
          </cell>
          <cell r="N37">
            <v>1168000</v>
          </cell>
          <cell r="T37">
            <v>540792</v>
          </cell>
          <cell r="Y37">
            <v>10984597</v>
          </cell>
          <cell r="AC37">
            <v>168780</v>
          </cell>
          <cell r="AF37">
            <v>159400</v>
          </cell>
          <cell r="AO37">
            <v>18412630</v>
          </cell>
          <cell r="AP37">
            <v>1196820.95</v>
          </cell>
          <cell r="AQ37">
            <v>191491.35199999998</v>
          </cell>
          <cell r="AR37">
            <v>19800942.302000001</v>
          </cell>
        </row>
        <row r="38">
          <cell r="A38" t="str">
            <v>R09</v>
          </cell>
          <cell r="I38">
            <v>10126076</v>
          </cell>
          <cell r="AO38">
            <v>10126076</v>
          </cell>
          <cell r="AP38">
            <v>658194.94000000006</v>
          </cell>
          <cell r="AQ38">
            <v>105311.19040000001</v>
          </cell>
          <cell r="AR38">
            <v>10889582.1304</v>
          </cell>
        </row>
        <row r="39">
          <cell r="A39" t="str">
            <v>Total general</v>
          </cell>
          <cell r="B39">
            <v>916400</v>
          </cell>
          <cell r="C39">
            <v>3891800</v>
          </cell>
          <cell r="D39">
            <v>557850</v>
          </cell>
          <cell r="E39">
            <v>41589</v>
          </cell>
          <cell r="F39">
            <v>603200</v>
          </cell>
          <cell r="G39">
            <v>2823830</v>
          </cell>
          <cell r="H39">
            <v>232000</v>
          </cell>
          <cell r="I39">
            <v>18131987</v>
          </cell>
          <cell r="J39">
            <v>1980901</v>
          </cell>
          <cell r="K39">
            <v>1922442</v>
          </cell>
          <cell r="L39">
            <v>35560</v>
          </cell>
          <cell r="M39">
            <v>2041600</v>
          </cell>
          <cell r="N39">
            <v>1168000</v>
          </cell>
          <cell r="O39">
            <v>1143528</v>
          </cell>
          <cell r="P39">
            <v>674833</v>
          </cell>
          <cell r="Q39">
            <v>813708</v>
          </cell>
          <cell r="R39">
            <v>250849</v>
          </cell>
          <cell r="S39">
            <v>82875</v>
          </cell>
          <cell r="T39">
            <v>1676983</v>
          </cell>
          <cell r="U39">
            <v>209928</v>
          </cell>
          <cell r="V39">
            <v>487200</v>
          </cell>
          <cell r="W39">
            <v>132790</v>
          </cell>
          <cell r="X39">
            <v>672000</v>
          </cell>
          <cell r="Y39">
            <v>12078291</v>
          </cell>
          <cell r="Z39">
            <v>841928</v>
          </cell>
          <cell r="AA39">
            <v>162450</v>
          </cell>
          <cell r="AB39">
            <v>109040</v>
          </cell>
          <cell r="AC39">
            <v>168780</v>
          </cell>
          <cell r="AD39">
            <v>33788837</v>
          </cell>
          <cell r="AE39">
            <v>25642767</v>
          </cell>
          <cell r="AF39">
            <v>2285950</v>
          </cell>
          <cell r="AG39">
            <v>3340220</v>
          </cell>
          <cell r="AH39">
            <v>1096780</v>
          </cell>
          <cell r="AI39">
            <v>268800</v>
          </cell>
          <cell r="AJ39">
            <v>112500</v>
          </cell>
          <cell r="AK39">
            <v>395232</v>
          </cell>
          <cell r="AL39">
            <v>493040</v>
          </cell>
          <cell r="AM39">
            <v>89474</v>
          </cell>
          <cell r="AN39">
            <v>35000</v>
          </cell>
          <cell r="AO39">
            <v>121400942</v>
          </cell>
          <cell r="AP39">
            <v>7891061.2300000004</v>
          </cell>
          <cell r="AQ39">
            <v>1262569.7968000001</v>
          </cell>
          <cell r="AR39">
            <v>130554573.02680001</v>
          </cell>
        </row>
      </sheetData>
      <sheetData sheetId="12" refreshError="1">
        <row r="4">
          <cell r="A4" t="str">
            <v>CODIGO</v>
          </cell>
          <cell r="B4" t="str">
            <v>AIRE AMBIENTE</v>
          </cell>
          <cell r="C4" t="str">
            <v>ANTONIO PAEZ</v>
          </cell>
          <cell r="D4" t="str">
            <v>ASCOM</v>
          </cell>
          <cell r="E4" t="str">
            <v>BAHAMON JARAMILLO</v>
          </cell>
          <cell r="F4" t="str">
            <v>BERNARDO CASTAÑO</v>
          </cell>
          <cell r="G4" t="str">
            <v>BRILLO Y DECORACION</v>
          </cell>
          <cell r="H4" t="str">
            <v>CANTERAS DE COLOMBIA</v>
          </cell>
          <cell r="I4" t="str">
            <v>CEMENTOS RIOCLARO</v>
          </cell>
          <cell r="J4" t="str">
            <v>CERRAJERIA</v>
          </cell>
          <cell r="K4" t="str">
            <v>CIELOS Y MUROS</v>
          </cell>
          <cell r="L4" t="str">
            <v>COARTE</v>
          </cell>
          <cell r="M4" t="str">
            <v>CONDISEÑO</v>
          </cell>
          <cell r="N4" t="str">
            <v>CONEQUIPOS</v>
          </cell>
          <cell r="O4" t="str">
            <v>COPAQUES</v>
          </cell>
          <cell r="P4" t="str">
            <v>DICENTE</v>
          </cell>
          <cell r="Q4" t="str">
            <v>DISTRIB. TRUJILLO</v>
          </cell>
          <cell r="R4" t="str">
            <v>DOMINGO CORREA</v>
          </cell>
          <cell r="S4" t="str">
            <v>DR TRANSPORTES Y SERVICIOS</v>
          </cell>
          <cell r="T4" t="str">
            <v>ELECTRODISEÑOS</v>
          </cell>
          <cell r="U4" t="str">
            <v>EVALTEC</v>
          </cell>
          <cell r="V4" t="str">
            <v>EVELIO GALEANO</v>
          </cell>
          <cell r="W4" t="str">
            <v>FANES</v>
          </cell>
          <cell r="X4" t="str">
            <v>FERREAS</v>
          </cell>
          <cell r="Y4" t="str">
            <v>FERRELUGUE</v>
          </cell>
          <cell r="Z4" t="str">
            <v>FERRET. EL MACHUELO</v>
          </cell>
          <cell r="AA4" t="str">
            <v>FERRET. NURUEÑA</v>
          </cell>
          <cell r="AB4" t="str">
            <v>FERROSVEL</v>
          </cell>
          <cell r="AC4" t="str">
            <v>FERROVALVULAS</v>
          </cell>
          <cell r="AD4" t="str">
            <v>FREDY CARDONA</v>
          </cell>
          <cell r="AE4" t="str">
            <v>GERARDO ALZATE</v>
          </cell>
          <cell r="AF4" t="str">
            <v>HERMES DIAZ</v>
          </cell>
          <cell r="AG4" t="str">
            <v>HIDROMATICOS NORT´S</v>
          </cell>
          <cell r="AH4" t="str">
            <v>HIDROPROTECCION</v>
          </cell>
          <cell r="AI4" t="str">
            <v>HUVER BUITRAGO</v>
          </cell>
          <cell r="AJ4" t="str">
            <v>IMPERMAN</v>
          </cell>
          <cell r="AK4" t="str">
            <v>INTERNACIONAL FERRETERA</v>
          </cell>
          <cell r="AL4" t="str">
            <v>ISRAEL BUITRAGO</v>
          </cell>
          <cell r="AM4" t="str">
            <v>JAIME MEJIA</v>
          </cell>
          <cell r="AN4" t="str">
            <v>JORGE PALACIO</v>
          </cell>
          <cell r="AO4" t="str">
            <v>JOSE HERNANDEZ</v>
          </cell>
          <cell r="AP4" t="str">
            <v>JOSE PALACIO</v>
          </cell>
          <cell r="AQ4" t="str">
            <v>JOSE REINEL RUBIO</v>
          </cell>
          <cell r="AR4" t="str">
            <v>JUAN DIEGO HERNANDEZ</v>
          </cell>
          <cell r="AS4" t="str">
            <v>LOGITRANS</v>
          </cell>
          <cell r="AT4" t="str">
            <v>LUIS ARISTIZABAL</v>
          </cell>
          <cell r="AU4" t="str">
            <v>MADERAS SAN MIGUEL</v>
          </cell>
          <cell r="AV4" t="str">
            <v>MANUEL ROSAS</v>
          </cell>
          <cell r="AW4" t="str">
            <v>METALICAS DJ</v>
          </cell>
          <cell r="AX4" t="str">
            <v>METROCONCRETO</v>
          </cell>
          <cell r="AY4" t="str">
            <v>MOLITUR</v>
          </cell>
          <cell r="AZ4" t="str">
            <v>PROCOPAL</v>
          </cell>
          <cell r="BA4" t="str">
            <v>RAFAEL BARRAGAN</v>
          </cell>
          <cell r="BB4" t="str">
            <v>RAMIRO PATIÑO</v>
          </cell>
          <cell r="BC4" t="str">
            <v>REEMBOLSABLE</v>
          </cell>
          <cell r="BD4" t="str">
            <v>SANDRA MILENA</v>
          </cell>
          <cell r="BE4" t="str">
            <v>WILLINGTON GALLEGO</v>
          </cell>
          <cell r="BF4" t="str">
            <v>Total general</v>
          </cell>
          <cell r="BG4" t="str">
            <v>UTILIDAD</v>
          </cell>
          <cell r="BH4" t="str">
            <v>IVA</v>
          </cell>
          <cell r="BI4" t="str">
            <v>TOTAL</v>
          </cell>
        </row>
        <row r="5">
          <cell r="A5" t="str">
            <v>001</v>
          </cell>
          <cell r="B5">
            <v>778360</v>
          </cell>
          <cell r="J5">
            <v>1760880</v>
          </cell>
          <cell r="L5">
            <v>179800</v>
          </cell>
          <cell r="Z5">
            <v>61544</v>
          </cell>
          <cell r="AC5">
            <v>396720</v>
          </cell>
          <cell r="AE5">
            <v>858168</v>
          </cell>
          <cell r="AK5">
            <v>133400</v>
          </cell>
          <cell r="AO5">
            <v>908039</v>
          </cell>
          <cell r="BC5">
            <v>11980</v>
          </cell>
          <cell r="BF5">
            <v>5088891</v>
          </cell>
          <cell r="BG5">
            <v>330777.91500000004</v>
          </cell>
          <cell r="BH5">
            <v>52924.466400000005</v>
          </cell>
          <cell r="BI5">
            <v>5472593.3814000003</v>
          </cell>
        </row>
        <row r="6">
          <cell r="A6" t="str">
            <v>002</v>
          </cell>
          <cell r="AF6">
            <v>112000</v>
          </cell>
          <cell r="BC6">
            <v>11980</v>
          </cell>
          <cell r="BF6">
            <v>123980</v>
          </cell>
          <cell r="BG6">
            <v>8058.7000000000007</v>
          </cell>
          <cell r="BH6">
            <v>1289.3920000000001</v>
          </cell>
          <cell r="BI6">
            <v>133328.092</v>
          </cell>
        </row>
        <row r="7">
          <cell r="A7" t="str">
            <v>003</v>
          </cell>
          <cell r="AI7">
            <v>139200</v>
          </cell>
          <cell r="AP7">
            <v>722400</v>
          </cell>
          <cell r="BC7">
            <v>11980</v>
          </cell>
          <cell r="BF7">
            <v>873580</v>
          </cell>
          <cell r="BG7">
            <v>56782.700000000004</v>
          </cell>
          <cell r="BH7">
            <v>9085.2320000000018</v>
          </cell>
          <cell r="BI7">
            <v>939447.93199999991</v>
          </cell>
        </row>
        <row r="8">
          <cell r="A8" t="str">
            <v>006</v>
          </cell>
          <cell r="J8">
            <v>319997</v>
          </cell>
          <cell r="BF8">
            <v>319997</v>
          </cell>
          <cell r="BG8">
            <v>20799.805</v>
          </cell>
          <cell r="BH8">
            <v>3327.9688000000001</v>
          </cell>
          <cell r="BI8">
            <v>344124.77379999997</v>
          </cell>
        </row>
        <row r="9">
          <cell r="A9" t="str">
            <v>011</v>
          </cell>
          <cell r="E9">
            <v>2610000</v>
          </cell>
          <cell r="AL9">
            <v>220400</v>
          </cell>
          <cell r="BF9">
            <v>2830400</v>
          </cell>
          <cell r="BG9">
            <v>183976</v>
          </cell>
          <cell r="BH9">
            <v>29436.16</v>
          </cell>
          <cell r="BI9">
            <v>3043812.16</v>
          </cell>
        </row>
        <row r="10">
          <cell r="A10" t="str">
            <v>012</v>
          </cell>
          <cell r="BC10">
            <v>11980</v>
          </cell>
          <cell r="BF10">
            <v>11980</v>
          </cell>
          <cell r="BG10">
            <v>778.7</v>
          </cell>
          <cell r="BH10">
            <v>124.59200000000001</v>
          </cell>
          <cell r="BI10">
            <v>12883.292000000001</v>
          </cell>
        </row>
        <row r="11">
          <cell r="A11" t="str">
            <v>025</v>
          </cell>
          <cell r="AF11">
            <v>112000</v>
          </cell>
          <cell r="BF11">
            <v>112000</v>
          </cell>
          <cell r="BG11">
            <v>7280</v>
          </cell>
          <cell r="BH11">
            <v>1164.8</v>
          </cell>
          <cell r="BI11">
            <v>120444.8</v>
          </cell>
        </row>
        <row r="12">
          <cell r="A12" t="str">
            <v>026</v>
          </cell>
          <cell r="AF12">
            <v>112000</v>
          </cell>
          <cell r="BF12">
            <v>112000</v>
          </cell>
          <cell r="BG12">
            <v>7280</v>
          </cell>
          <cell r="BH12">
            <v>1164.8</v>
          </cell>
          <cell r="BI12">
            <v>120444.8</v>
          </cell>
        </row>
        <row r="13">
          <cell r="A13" t="str">
            <v>100</v>
          </cell>
          <cell r="AE13">
            <v>25390</v>
          </cell>
          <cell r="BF13">
            <v>25390</v>
          </cell>
          <cell r="BG13">
            <v>1650.3500000000001</v>
          </cell>
          <cell r="BH13">
            <v>264.05600000000004</v>
          </cell>
          <cell r="BI13">
            <v>27304.405999999999</v>
          </cell>
        </row>
        <row r="14">
          <cell r="A14" t="str">
            <v>101</v>
          </cell>
          <cell r="O14">
            <v>209780</v>
          </cell>
          <cell r="AD14">
            <v>702408</v>
          </cell>
          <cell r="AE14">
            <v>136068</v>
          </cell>
          <cell r="BF14">
            <v>1048256</v>
          </cell>
          <cell r="BG14">
            <v>68136.639999999999</v>
          </cell>
          <cell r="BH14">
            <v>10901.8624</v>
          </cell>
          <cell r="BI14">
            <v>1127294.5023999999</v>
          </cell>
        </row>
        <row r="15">
          <cell r="A15" t="str">
            <v>102</v>
          </cell>
          <cell r="AE15">
            <v>226200</v>
          </cell>
          <cell r="BF15">
            <v>226200</v>
          </cell>
          <cell r="BG15">
            <v>14703</v>
          </cell>
          <cell r="BH15">
            <v>2352.48</v>
          </cell>
          <cell r="BI15">
            <v>243255.48</v>
          </cell>
        </row>
        <row r="16">
          <cell r="A16" t="str">
            <v>104</v>
          </cell>
          <cell r="AD16">
            <v>38388</v>
          </cell>
          <cell r="AE16">
            <v>666141</v>
          </cell>
          <cell r="BF16">
            <v>704529</v>
          </cell>
          <cell r="BG16">
            <v>45794.385000000002</v>
          </cell>
          <cell r="BH16">
            <v>7327.1016000000009</v>
          </cell>
          <cell r="BI16">
            <v>757650.48660000006</v>
          </cell>
        </row>
        <row r="17">
          <cell r="A17" t="str">
            <v>105</v>
          </cell>
          <cell r="R17">
            <v>22400</v>
          </cell>
          <cell r="AD17">
            <v>16128</v>
          </cell>
          <cell r="AE17">
            <v>11636</v>
          </cell>
          <cell r="BF17">
            <v>50164</v>
          </cell>
          <cell r="BG17">
            <v>3260.6600000000003</v>
          </cell>
          <cell r="BH17">
            <v>521.7056</v>
          </cell>
          <cell r="BI17">
            <v>53946.365600000005</v>
          </cell>
        </row>
        <row r="18">
          <cell r="A18" t="str">
            <v>107</v>
          </cell>
          <cell r="R18">
            <v>44800</v>
          </cell>
          <cell r="AD18">
            <v>46592</v>
          </cell>
          <cell r="AE18">
            <v>55367</v>
          </cell>
          <cell r="BF18">
            <v>146759</v>
          </cell>
          <cell r="BG18">
            <v>9539.3350000000009</v>
          </cell>
          <cell r="BH18">
            <v>1526.2936000000002</v>
          </cell>
          <cell r="BI18">
            <v>157824.6286</v>
          </cell>
        </row>
        <row r="19">
          <cell r="A19" t="str">
            <v>108</v>
          </cell>
          <cell r="L19">
            <v>63800</v>
          </cell>
          <cell r="AD19">
            <v>210196</v>
          </cell>
          <cell r="AE19">
            <v>40600</v>
          </cell>
          <cell r="BF19">
            <v>314596</v>
          </cell>
          <cell r="BG19">
            <v>20448.740000000002</v>
          </cell>
          <cell r="BH19">
            <v>3271.7984000000001</v>
          </cell>
          <cell r="BI19">
            <v>338316.53840000002</v>
          </cell>
        </row>
        <row r="20">
          <cell r="A20" t="str">
            <v>109</v>
          </cell>
          <cell r="O20">
            <v>72750</v>
          </cell>
          <cell r="Z20">
            <v>237236</v>
          </cell>
          <cell r="AD20">
            <v>108248</v>
          </cell>
          <cell r="AE20">
            <v>318234</v>
          </cell>
          <cell r="BF20">
            <v>736468</v>
          </cell>
          <cell r="BG20">
            <v>47870.42</v>
          </cell>
          <cell r="BH20">
            <v>7659.2672000000002</v>
          </cell>
          <cell r="BI20">
            <v>791997.68720000004</v>
          </cell>
        </row>
        <row r="21">
          <cell r="A21" t="str">
            <v>110</v>
          </cell>
          <cell r="O21">
            <v>17255</v>
          </cell>
          <cell r="R21">
            <v>78400</v>
          </cell>
          <cell r="AD21">
            <v>90562</v>
          </cell>
          <cell r="AE21">
            <v>2016809</v>
          </cell>
          <cell r="BF21">
            <v>2203026</v>
          </cell>
          <cell r="BG21">
            <v>143196.69</v>
          </cell>
          <cell r="BH21">
            <v>22911.470400000002</v>
          </cell>
          <cell r="BI21">
            <v>2369134.1603999999</v>
          </cell>
        </row>
        <row r="22">
          <cell r="A22" t="str">
            <v>111</v>
          </cell>
          <cell r="F22">
            <v>650400</v>
          </cell>
          <cell r="R22">
            <v>38080</v>
          </cell>
          <cell r="V22">
            <v>57629</v>
          </cell>
          <cell r="AE22">
            <v>838958</v>
          </cell>
          <cell r="BF22">
            <v>1585067</v>
          </cell>
          <cell r="BG22">
            <v>103029.35500000001</v>
          </cell>
          <cell r="BH22">
            <v>16484.696800000002</v>
          </cell>
          <cell r="BI22">
            <v>1704581.0518</v>
          </cell>
        </row>
        <row r="23">
          <cell r="A23" t="str">
            <v>112</v>
          </cell>
          <cell r="R23">
            <v>110880</v>
          </cell>
          <cell r="V23">
            <v>369724</v>
          </cell>
          <cell r="AD23">
            <v>758124</v>
          </cell>
          <cell r="BF23">
            <v>1238728</v>
          </cell>
          <cell r="BG23">
            <v>80517.320000000007</v>
          </cell>
          <cell r="BH23">
            <v>12882.771200000001</v>
          </cell>
          <cell r="BI23">
            <v>1332128.0912000001</v>
          </cell>
        </row>
        <row r="24">
          <cell r="A24" t="str">
            <v>113</v>
          </cell>
          <cell r="F24">
            <v>108000</v>
          </cell>
          <cell r="H24">
            <v>291276</v>
          </cell>
          <cell r="O24">
            <v>2050549</v>
          </cell>
          <cell r="P24">
            <v>807500</v>
          </cell>
          <cell r="R24">
            <v>201600</v>
          </cell>
          <cell r="V24">
            <v>774973</v>
          </cell>
          <cell r="AD24">
            <v>58800</v>
          </cell>
          <cell r="AE24">
            <v>1744130</v>
          </cell>
          <cell r="AS24">
            <v>210180</v>
          </cell>
          <cell r="BF24">
            <v>6247008</v>
          </cell>
          <cell r="BG24">
            <v>406055.52</v>
          </cell>
          <cell r="BH24">
            <v>64968.883200000004</v>
          </cell>
          <cell r="BI24">
            <v>6718032.4031999996</v>
          </cell>
        </row>
        <row r="25">
          <cell r="A25" t="str">
            <v>114</v>
          </cell>
          <cell r="AE25">
            <v>428736</v>
          </cell>
          <cell r="BF25">
            <v>428736</v>
          </cell>
          <cell r="BG25">
            <v>27867.84</v>
          </cell>
          <cell r="BH25">
            <v>4458.8544000000002</v>
          </cell>
          <cell r="BI25">
            <v>461062.69440000004</v>
          </cell>
        </row>
        <row r="26">
          <cell r="A26" t="str">
            <v>200</v>
          </cell>
          <cell r="AI26">
            <v>290232</v>
          </cell>
          <cell r="BF26">
            <v>290232</v>
          </cell>
          <cell r="BG26">
            <v>18865.080000000002</v>
          </cell>
          <cell r="BH26">
            <v>3018.4128000000005</v>
          </cell>
          <cell r="BI26">
            <v>312115.49280000001</v>
          </cell>
        </row>
        <row r="27">
          <cell r="A27" t="str">
            <v>201</v>
          </cell>
          <cell r="AI27">
            <v>378160</v>
          </cell>
          <cell r="BA27">
            <v>27840</v>
          </cell>
          <cell r="BF27">
            <v>406000</v>
          </cell>
          <cell r="BG27">
            <v>26390</v>
          </cell>
          <cell r="BH27">
            <v>4222.3999999999996</v>
          </cell>
          <cell r="BI27">
            <v>436612.4</v>
          </cell>
        </row>
        <row r="28">
          <cell r="A28" t="str">
            <v>202</v>
          </cell>
          <cell r="BA28">
            <v>13792.4</v>
          </cell>
          <cell r="BF28">
            <v>13792.4</v>
          </cell>
          <cell r="BG28">
            <v>896.50599999999997</v>
          </cell>
          <cell r="BH28">
            <v>143.44095999999999</v>
          </cell>
          <cell r="BI28">
            <v>14832.346959999999</v>
          </cell>
        </row>
        <row r="29">
          <cell r="A29" t="str">
            <v>203</v>
          </cell>
          <cell r="S29">
            <v>1611000</v>
          </cell>
          <cell r="Y29">
            <v>876865</v>
          </cell>
          <cell r="AH29">
            <v>360000</v>
          </cell>
          <cell r="BF29">
            <v>2847865</v>
          </cell>
          <cell r="BG29">
            <v>185111.22500000001</v>
          </cell>
          <cell r="BH29">
            <v>29617.796000000002</v>
          </cell>
          <cell r="BI29">
            <v>3062594.0210000002</v>
          </cell>
        </row>
        <row r="30">
          <cell r="A30" t="str">
            <v>204</v>
          </cell>
          <cell r="Y30">
            <v>203000</v>
          </cell>
          <cell r="AA30">
            <v>10616760</v>
          </cell>
          <cell r="AL30">
            <v>156600</v>
          </cell>
          <cell r="BA30">
            <v>303364.39199999999</v>
          </cell>
          <cell r="BF30">
            <v>11279724.392000001</v>
          </cell>
          <cell r="BG30">
            <v>733182.08548000013</v>
          </cell>
          <cell r="BH30">
            <v>117309.13367680002</v>
          </cell>
          <cell r="BI30">
            <v>12130215.611156803</v>
          </cell>
        </row>
        <row r="31">
          <cell r="A31" t="str">
            <v>211</v>
          </cell>
          <cell r="AL31">
            <v>202130</v>
          </cell>
          <cell r="AT31">
            <v>470400</v>
          </cell>
          <cell r="AV31">
            <v>2260670.64</v>
          </cell>
          <cell r="BF31">
            <v>2933200.64</v>
          </cell>
          <cell r="BG31">
            <v>190658.04160000003</v>
          </cell>
          <cell r="BH31">
            <v>30505.286656000004</v>
          </cell>
          <cell r="BI31">
            <v>3154363.9682560004</v>
          </cell>
        </row>
        <row r="32">
          <cell r="A32" t="str">
            <v>213</v>
          </cell>
          <cell r="AI32">
            <v>111824</v>
          </cell>
          <cell r="AV32">
            <v>114840</v>
          </cell>
          <cell r="BF32">
            <v>226664</v>
          </cell>
          <cell r="BG32">
            <v>14733.16</v>
          </cell>
          <cell r="BH32">
            <v>2357.3056000000001</v>
          </cell>
          <cell r="BI32">
            <v>243754.4656</v>
          </cell>
        </row>
        <row r="33">
          <cell r="A33" t="str">
            <v>319</v>
          </cell>
          <cell r="AG33">
            <v>2221400</v>
          </cell>
          <cell r="BF33">
            <v>2221400</v>
          </cell>
          <cell r="BG33">
            <v>144391</v>
          </cell>
          <cell r="BH33">
            <v>23102.560000000001</v>
          </cell>
          <cell r="BI33">
            <v>2388893.56</v>
          </cell>
        </row>
        <row r="34">
          <cell r="A34" t="str">
            <v>391</v>
          </cell>
          <cell r="R34">
            <v>60480</v>
          </cell>
          <cell r="V34">
            <v>70180</v>
          </cell>
          <cell r="AE34">
            <v>138875.20000000001</v>
          </cell>
          <cell r="BF34">
            <v>269535.2</v>
          </cell>
          <cell r="BG34">
            <v>17519.788</v>
          </cell>
          <cell r="BH34">
            <v>2803.16608</v>
          </cell>
          <cell r="BI34">
            <v>289858.15408000001</v>
          </cell>
        </row>
        <row r="35">
          <cell r="A35" t="str">
            <v>400</v>
          </cell>
          <cell r="AG35">
            <v>185600</v>
          </cell>
          <cell r="AI35">
            <v>9280</v>
          </cell>
          <cell r="AV35">
            <v>17400</v>
          </cell>
          <cell r="BA35">
            <v>58000</v>
          </cell>
          <cell r="BF35">
            <v>270280</v>
          </cell>
          <cell r="BG35">
            <v>17568.2</v>
          </cell>
          <cell r="BH35">
            <v>2810.9120000000003</v>
          </cell>
          <cell r="BI35">
            <v>290659.11200000002</v>
          </cell>
        </row>
        <row r="36">
          <cell r="A36" t="str">
            <v>B01</v>
          </cell>
          <cell r="Q36">
            <v>333465</v>
          </cell>
          <cell r="AV36">
            <v>211120</v>
          </cell>
          <cell r="BF36">
            <v>544585</v>
          </cell>
          <cell r="BG36">
            <v>35398.025000000001</v>
          </cell>
          <cell r="BH36">
            <v>5663.6840000000002</v>
          </cell>
          <cell r="BI36">
            <v>585646.70900000003</v>
          </cell>
        </row>
        <row r="37">
          <cell r="A37" t="str">
            <v>BUCA</v>
          </cell>
          <cell r="M37">
            <v>9122432.5</v>
          </cell>
          <cell r="BF37">
            <v>9122432.5</v>
          </cell>
          <cell r="BG37">
            <v>592958.11250000005</v>
          </cell>
          <cell r="BH37">
            <v>94873.29800000001</v>
          </cell>
          <cell r="BI37">
            <v>9810263.9105000012</v>
          </cell>
        </row>
        <row r="38">
          <cell r="A38" t="str">
            <v>DIST. DUITAMA</v>
          </cell>
          <cell r="X38">
            <v>1028526</v>
          </cell>
          <cell r="AL38">
            <v>542880</v>
          </cell>
          <cell r="BC38">
            <v>11980</v>
          </cell>
          <cell r="BF38">
            <v>1583386</v>
          </cell>
          <cell r="BG38">
            <v>102920.09</v>
          </cell>
          <cell r="BH38">
            <v>16467.214400000001</v>
          </cell>
          <cell r="BI38">
            <v>1702773.3044</v>
          </cell>
        </row>
        <row r="39">
          <cell r="A39" t="str">
            <v>DIST. TULUA</v>
          </cell>
          <cell r="AF39">
            <v>112000</v>
          </cell>
          <cell r="BF39">
            <v>112000</v>
          </cell>
          <cell r="BG39">
            <v>7280</v>
          </cell>
          <cell r="BH39">
            <v>1164.8</v>
          </cell>
          <cell r="BI39">
            <v>120444.8</v>
          </cell>
        </row>
        <row r="40">
          <cell r="A40" t="str">
            <v>DIST. ZIPAQUIRA</v>
          </cell>
          <cell r="T40">
            <v>551084</v>
          </cell>
          <cell r="AL40">
            <v>174000</v>
          </cell>
          <cell r="BF40">
            <v>725084</v>
          </cell>
          <cell r="BG40">
            <v>47130.46</v>
          </cell>
          <cell r="BH40">
            <v>7540.8735999999999</v>
          </cell>
          <cell r="BI40">
            <v>779755.33360000001</v>
          </cell>
        </row>
        <row r="41">
          <cell r="A41" t="str">
            <v>ÉXITO ENVIGADO</v>
          </cell>
          <cell r="AN41">
            <v>638669</v>
          </cell>
          <cell r="AR41">
            <v>120000</v>
          </cell>
          <cell r="BD41">
            <v>57842</v>
          </cell>
          <cell r="BE41">
            <v>84000</v>
          </cell>
          <cell r="BF41">
            <v>900511</v>
          </cell>
          <cell r="BG41">
            <v>58533.215000000004</v>
          </cell>
          <cell r="BH41">
            <v>9365.3144000000011</v>
          </cell>
          <cell r="BI41">
            <v>968409.5294</v>
          </cell>
        </row>
        <row r="42">
          <cell r="A42" t="str">
            <v>LOTE SUR</v>
          </cell>
          <cell r="AV42">
            <v>25520</v>
          </cell>
          <cell r="BF42">
            <v>25520</v>
          </cell>
          <cell r="BG42">
            <v>1658.8</v>
          </cell>
          <cell r="BH42">
            <v>265.40800000000002</v>
          </cell>
          <cell r="BI42">
            <v>27444.207999999999</v>
          </cell>
        </row>
        <row r="43">
          <cell r="A43" t="str">
            <v>PEREIRA</v>
          </cell>
          <cell r="M43">
            <v>9122432.5</v>
          </cell>
          <cell r="BF43">
            <v>9122432.5</v>
          </cell>
          <cell r="BG43">
            <v>592958.11250000005</v>
          </cell>
          <cell r="BH43">
            <v>94873.29800000001</v>
          </cell>
          <cell r="BI43">
            <v>9810263.9105000012</v>
          </cell>
        </row>
        <row r="44">
          <cell r="A44" t="str">
            <v>R00</v>
          </cell>
          <cell r="D44">
            <v>1250248</v>
          </cell>
          <cell r="AE44">
            <v>15433</v>
          </cell>
          <cell r="BF44">
            <v>1265681</v>
          </cell>
          <cell r="BG44">
            <v>82269.264999999999</v>
          </cell>
          <cell r="BH44">
            <v>13163.082399999999</v>
          </cell>
          <cell r="BI44">
            <v>1361113.3473999999</v>
          </cell>
        </row>
        <row r="45">
          <cell r="A45" t="str">
            <v>R05</v>
          </cell>
          <cell r="U45">
            <v>128760</v>
          </cell>
          <cell r="V45">
            <v>342432</v>
          </cell>
          <cell r="AE45">
            <v>167040</v>
          </cell>
          <cell r="AZ45">
            <v>1554760</v>
          </cell>
          <cell r="BB45">
            <v>60000</v>
          </cell>
          <cell r="BF45">
            <v>2252992</v>
          </cell>
          <cell r="BG45">
            <v>146444.48000000001</v>
          </cell>
          <cell r="BH45">
            <v>23431.116800000003</v>
          </cell>
          <cell r="BI45">
            <v>2422867.5967999999</v>
          </cell>
        </row>
        <row r="46">
          <cell r="A46" t="str">
            <v>R06</v>
          </cell>
          <cell r="F46">
            <v>260250</v>
          </cell>
          <cell r="L46">
            <v>2188088</v>
          </cell>
          <cell r="N46">
            <v>361841</v>
          </cell>
          <cell r="O46">
            <v>239250</v>
          </cell>
          <cell r="R46">
            <v>77280</v>
          </cell>
          <cell r="V46">
            <v>4620517</v>
          </cell>
          <cell r="Z46">
            <v>26100</v>
          </cell>
          <cell r="AB46">
            <v>965263</v>
          </cell>
          <cell r="AD46">
            <v>90216</v>
          </cell>
          <cell r="AE46">
            <v>406116</v>
          </cell>
          <cell r="AM46">
            <v>139200</v>
          </cell>
          <cell r="AN46">
            <v>731808</v>
          </cell>
          <cell r="AX46">
            <v>4333644</v>
          </cell>
          <cell r="BF46">
            <v>14439573</v>
          </cell>
          <cell r="BG46">
            <v>938572.245</v>
          </cell>
          <cell r="BH46">
            <v>150171.55919999999</v>
          </cell>
          <cell r="BI46">
            <v>15528316.804199999</v>
          </cell>
        </row>
        <row r="47">
          <cell r="A47" t="str">
            <v>REALCE</v>
          </cell>
          <cell r="C47">
            <v>425600</v>
          </cell>
          <cell r="BF47">
            <v>425600</v>
          </cell>
          <cell r="BG47">
            <v>27664</v>
          </cell>
          <cell r="BH47">
            <v>4426.24</v>
          </cell>
          <cell r="BI47">
            <v>457690.24</v>
          </cell>
        </row>
        <row r="48">
          <cell r="A48" t="str">
            <v>REF. APE</v>
          </cell>
          <cell r="G48">
            <v>346842</v>
          </cell>
          <cell r="I48">
            <v>1560490</v>
          </cell>
          <cell r="S48">
            <v>800000</v>
          </cell>
          <cell r="W48">
            <v>1020800</v>
          </cell>
          <cell r="AA48">
            <v>456850</v>
          </cell>
          <cell r="AI48">
            <v>816640</v>
          </cell>
          <cell r="AJ48">
            <v>2694052</v>
          </cell>
          <cell r="AL48">
            <v>2422660</v>
          </cell>
          <cell r="AN48">
            <v>119750</v>
          </cell>
          <cell r="AQ48">
            <v>952000</v>
          </cell>
          <cell r="AS48">
            <v>141510</v>
          </cell>
          <cell r="AU48">
            <v>227360</v>
          </cell>
          <cell r="AV48">
            <v>810260</v>
          </cell>
          <cell r="AW48">
            <v>5600000</v>
          </cell>
          <cell r="AY48">
            <v>338270</v>
          </cell>
          <cell r="BA48">
            <v>6478696.7199999997</v>
          </cell>
          <cell r="BF48">
            <v>24786180.719999999</v>
          </cell>
          <cell r="BG48">
            <v>1611101.7468000001</v>
          </cell>
          <cell r="BH48">
            <v>257776.27948800003</v>
          </cell>
          <cell r="BI48">
            <v>26655058.746288002</v>
          </cell>
        </row>
        <row r="49">
          <cell r="A49" t="str">
            <v>R09</v>
          </cell>
          <cell r="K49">
            <v>210000</v>
          </cell>
          <cell r="BF49">
            <v>210000</v>
          </cell>
          <cell r="BG49">
            <v>13650</v>
          </cell>
          <cell r="BH49">
            <v>2184</v>
          </cell>
          <cell r="BI49">
            <v>225834</v>
          </cell>
        </row>
        <row r="50">
          <cell r="A50" t="str">
            <v>Total general</v>
          </cell>
          <cell r="B50">
            <v>778360</v>
          </cell>
          <cell r="C50">
            <v>425600</v>
          </cell>
          <cell r="D50">
            <v>1250248</v>
          </cell>
          <cell r="E50">
            <v>2610000</v>
          </cell>
          <cell r="F50">
            <v>1018650</v>
          </cell>
          <cell r="G50">
            <v>346842</v>
          </cell>
          <cell r="H50">
            <v>291276</v>
          </cell>
          <cell r="I50">
            <v>1560490</v>
          </cell>
          <cell r="J50">
            <v>2080877</v>
          </cell>
          <cell r="K50">
            <v>210000</v>
          </cell>
          <cell r="L50">
            <v>2431688</v>
          </cell>
          <cell r="M50">
            <v>18244865</v>
          </cell>
          <cell r="N50">
            <v>361841</v>
          </cell>
          <cell r="O50">
            <v>2589584</v>
          </cell>
          <cell r="P50">
            <v>807500</v>
          </cell>
          <cell r="Q50">
            <v>333465</v>
          </cell>
          <cell r="R50">
            <v>633920</v>
          </cell>
          <cell r="S50">
            <v>2411000</v>
          </cell>
          <cell r="T50">
            <v>551084</v>
          </cell>
          <cell r="U50">
            <v>128760</v>
          </cell>
          <cell r="V50">
            <v>6235455</v>
          </cell>
          <cell r="W50">
            <v>1020800</v>
          </cell>
          <cell r="X50">
            <v>1028526</v>
          </cell>
          <cell r="Y50">
            <v>1079865</v>
          </cell>
          <cell r="Z50">
            <v>324880</v>
          </cell>
          <cell r="AA50">
            <v>11073610</v>
          </cell>
          <cell r="AB50">
            <v>965263</v>
          </cell>
          <cell r="AC50">
            <v>396720</v>
          </cell>
          <cell r="AD50">
            <v>2119662</v>
          </cell>
          <cell r="AE50">
            <v>8093901.2000000002</v>
          </cell>
          <cell r="AF50">
            <v>448000</v>
          </cell>
          <cell r="AG50">
            <v>2407000</v>
          </cell>
          <cell r="AH50">
            <v>360000</v>
          </cell>
          <cell r="AI50">
            <v>1745336</v>
          </cell>
          <cell r="AJ50">
            <v>2694052</v>
          </cell>
          <cell r="AK50">
            <v>133400</v>
          </cell>
          <cell r="AL50">
            <v>3718670</v>
          </cell>
          <cell r="AM50">
            <v>139200</v>
          </cell>
          <cell r="AN50">
            <v>1490227</v>
          </cell>
          <cell r="AO50">
            <v>908039</v>
          </cell>
          <cell r="AP50">
            <v>722400</v>
          </cell>
          <cell r="AQ50">
            <v>952000</v>
          </cell>
          <cell r="AR50">
            <v>120000</v>
          </cell>
          <cell r="AS50">
            <v>351690</v>
          </cell>
          <cell r="AT50">
            <v>470400</v>
          </cell>
          <cell r="AU50">
            <v>227360</v>
          </cell>
          <cell r="AV50">
            <v>3439810.64</v>
          </cell>
          <cell r="AW50">
            <v>5600000</v>
          </cell>
          <cell r="AX50">
            <v>4333644</v>
          </cell>
          <cell r="AY50">
            <v>338270</v>
          </cell>
          <cell r="AZ50">
            <v>1554760</v>
          </cell>
          <cell r="BA50">
            <v>6881693.5120000001</v>
          </cell>
          <cell r="BB50">
            <v>60000</v>
          </cell>
          <cell r="BC50">
            <v>59900</v>
          </cell>
          <cell r="BD50">
            <v>57842</v>
          </cell>
          <cell r="BE50">
            <v>84000</v>
          </cell>
          <cell r="BF50">
            <v>110702426.352</v>
          </cell>
          <cell r="BG50">
            <v>7195657.7128800005</v>
          </cell>
          <cell r="BH50">
            <v>1151305.2340608002</v>
          </cell>
          <cell r="BI50">
            <v>119049389.29894079</v>
          </cell>
        </row>
        <row r="51">
          <cell r="BG51">
            <v>0</v>
          </cell>
          <cell r="BH51">
            <v>0</v>
          </cell>
          <cell r="BI51">
            <v>0</v>
          </cell>
        </row>
      </sheetData>
      <sheetData sheetId="13" refreshError="1">
        <row r="3">
          <cell r="A3" t="str">
            <v>Suma de VALORES</v>
          </cell>
          <cell r="B3" t="str">
            <v>PROVEEDORES</v>
          </cell>
        </row>
        <row r="4">
          <cell r="A4" t="str">
            <v>CODIGO</v>
          </cell>
          <cell r="B4" t="str">
            <v>ACERAL</v>
          </cell>
          <cell r="C4" t="str">
            <v>AIRE AMBIENTE</v>
          </cell>
          <cell r="D4" t="str">
            <v>ALFAGRES</v>
          </cell>
          <cell r="E4" t="str">
            <v>ASCOM</v>
          </cell>
          <cell r="F4" t="str">
            <v>CERREDURAS METALICAS</v>
          </cell>
          <cell r="G4" t="str">
            <v>COARTE</v>
          </cell>
          <cell r="H4" t="str">
            <v>COLTAVIRA</v>
          </cell>
          <cell r="I4" t="str">
            <v>COMCEL</v>
          </cell>
          <cell r="J4" t="str">
            <v>CONGAR</v>
          </cell>
          <cell r="K4" t="str">
            <v>DICENTE</v>
          </cell>
          <cell r="L4" t="str">
            <v>DR TRANSPORTES Y SERVICIOS</v>
          </cell>
          <cell r="M4" t="str">
            <v>ELECTRO DISEÑOS</v>
          </cell>
          <cell r="N4" t="str">
            <v>ELEMENTOS Y COMPLEMENTOS</v>
          </cell>
          <cell r="O4" t="str">
            <v>EQUIPOS GLEASON</v>
          </cell>
          <cell r="P4" t="str">
            <v>ESTRUCTURAS CENO</v>
          </cell>
          <cell r="Q4" t="str">
            <v>FERREAS Y CIA</v>
          </cell>
          <cell r="R4" t="str">
            <v>FERRELUGUE</v>
          </cell>
          <cell r="S4" t="str">
            <v>FERRET. ANJEOS Y MALLAS</v>
          </cell>
          <cell r="T4" t="str">
            <v>FERRET. EL MACHUELO</v>
          </cell>
          <cell r="U4" t="str">
            <v>FERRET. LA REBAJA</v>
          </cell>
          <cell r="V4" t="str">
            <v>FERRET. NURUEÑA</v>
          </cell>
          <cell r="W4" t="str">
            <v>IMSA</v>
          </cell>
          <cell r="X4" t="str">
            <v>INGETIERRAS</v>
          </cell>
          <cell r="Y4" t="str">
            <v>JORGE PALACIO</v>
          </cell>
          <cell r="Z4" t="str">
            <v>JOSE HERNANDEZ</v>
          </cell>
          <cell r="AA4" t="str">
            <v>JOSE RUBIO</v>
          </cell>
          <cell r="AB4" t="str">
            <v>LUIS PENAGOS</v>
          </cell>
          <cell r="AC4" t="str">
            <v>RAFAEL BARRAGAN</v>
          </cell>
          <cell r="AD4" t="str">
            <v>REEMBOLSO</v>
          </cell>
          <cell r="AE4" t="str">
            <v>SOLIDOS</v>
          </cell>
          <cell r="AF4" t="str">
            <v>Total general</v>
          </cell>
          <cell r="AG4" t="str">
            <v>UTILIDAD</v>
          </cell>
          <cell r="AH4" t="str">
            <v>IVA</v>
          </cell>
          <cell r="AI4" t="str">
            <v>TOTAL</v>
          </cell>
        </row>
        <row r="5">
          <cell r="A5" t="str">
            <v>001</v>
          </cell>
          <cell r="C5">
            <v>2099044.36</v>
          </cell>
          <cell r="AF5">
            <v>2099044.36</v>
          </cell>
          <cell r="AG5">
            <v>136437.88339999999</v>
          </cell>
          <cell r="AH5">
            <v>21830.061343999998</v>
          </cell>
          <cell r="AI5">
            <v>2257312.3047440001</v>
          </cell>
        </row>
        <row r="6">
          <cell r="A6" t="str">
            <v>003</v>
          </cell>
          <cell r="C6">
            <v>976468.28</v>
          </cell>
          <cell r="AF6">
            <v>976468.28</v>
          </cell>
          <cell r="AG6">
            <v>63470.438200000004</v>
          </cell>
          <cell r="AH6">
            <v>10155.270112</v>
          </cell>
          <cell r="AI6">
            <v>1050093.9883119999</v>
          </cell>
        </row>
        <row r="7">
          <cell r="A7" t="str">
            <v>005</v>
          </cell>
          <cell r="C7">
            <v>622421.19999999995</v>
          </cell>
          <cell r="AF7">
            <v>622421.19999999995</v>
          </cell>
          <cell r="AG7">
            <v>40457.377999999997</v>
          </cell>
          <cell r="AH7">
            <v>6473.18048</v>
          </cell>
          <cell r="AI7">
            <v>669351.75847999996</v>
          </cell>
        </row>
        <row r="8">
          <cell r="A8" t="str">
            <v>014</v>
          </cell>
          <cell r="C8">
            <v>168173.32</v>
          </cell>
          <cell r="AF8">
            <v>168173.32</v>
          </cell>
          <cell r="AG8">
            <v>10931.265800000001</v>
          </cell>
          <cell r="AH8">
            <v>1749.0025280000002</v>
          </cell>
          <cell r="AI8">
            <v>180853.58832800001</v>
          </cell>
        </row>
        <row r="9">
          <cell r="A9" t="str">
            <v>016</v>
          </cell>
          <cell r="C9">
            <v>223817.36</v>
          </cell>
          <cell r="AF9">
            <v>223817.36</v>
          </cell>
          <cell r="AG9">
            <v>14548.1284</v>
          </cell>
          <cell r="AH9">
            <v>2327.7005439999998</v>
          </cell>
          <cell r="AI9">
            <v>240693.18894399996</v>
          </cell>
        </row>
        <row r="10">
          <cell r="A10" t="str">
            <v>017</v>
          </cell>
          <cell r="C10">
            <v>559543.4</v>
          </cell>
          <cell r="AF10">
            <v>559543.4</v>
          </cell>
          <cell r="AG10">
            <v>36370.321000000004</v>
          </cell>
          <cell r="AH10">
            <v>5819.2513600000011</v>
          </cell>
          <cell r="AI10">
            <v>601732.97236000001</v>
          </cell>
        </row>
        <row r="11">
          <cell r="A11" t="str">
            <v>019</v>
          </cell>
          <cell r="C11">
            <v>214368</v>
          </cell>
          <cell r="AF11">
            <v>214368</v>
          </cell>
          <cell r="AG11">
            <v>13933.92</v>
          </cell>
          <cell r="AH11">
            <v>2229.4272000000001</v>
          </cell>
          <cell r="AI11">
            <v>230531.34720000002</v>
          </cell>
        </row>
        <row r="12">
          <cell r="A12" t="str">
            <v>101</v>
          </cell>
          <cell r="P12">
            <v>5979800</v>
          </cell>
          <cell r="AF12">
            <v>5979800</v>
          </cell>
          <cell r="AG12">
            <v>388687</v>
          </cell>
          <cell r="AH12">
            <v>62189.919999999998</v>
          </cell>
          <cell r="AI12">
            <v>6430676.9199999999</v>
          </cell>
        </row>
        <row r="13">
          <cell r="A13" t="str">
            <v>105</v>
          </cell>
          <cell r="T13">
            <v>20936</v>
          </cell>
          <cell r="AF13">
            <v>20936</v>
          </cell>
          <cell r="AG13">
            <v>1360.8400000000001</v>
          </cell>
          <cell r="AH13">
            <v>217.73440000000002</v>
          </cell>
          <cell r="AI13">
            <v>22514.574400000001</v>
          </cell>
        </row>
        <row r="14">
          <cell r="A14" t="str">
            <v>108</v>
          </cell>
          <cell r="N14">
            <v>387794</v>
          </cell>
          <cell r="AF14">
            <v>387794</v>
          </cell>
          <cell r="AG14">
            <v>25206.61</v>
          </cell>
          <cell r="AH14">
            <v>4033.0576000000001</v>
          </cell>
          <cell r="AI14">
            <v>417033.66759999999</v>
          </cell>
        </row>
        <row r="15">
          <cell r="A15" t="str">
            <v>109</v>
          </cell>
          <cell r="T15">
            <v>181340</v>
          </cell>
          <cell r="AF15">
            <v>181340</v>
          </cell>
          <cell r="AG15">
            <v>11787.1</v>
          </cell>
          <cell r="AH15">
            <v>1885.9360000000001</v>
          </cell>
          <cell r="AI15">
            <v>195013.03599999999</v>
          </cell>
        </row>
        <row r="16">
          <cell r="A16" t="str">
            <v>110</v>
          </cell>
          <cell r="AE16">
            <v>486240</v>
          </cell>
          <cell r="AF16">
            <v>486240</v>
          </cell>
          <cell r="AG16">
            <v>31605.600000000002</v>
          </cell>
          <cell r="AH16">
            <v>5056.8960000000006</v>
          </cell>
          <cell r="AI16">
            <v>522902.49599999998</v>
          </cell>
        </row>
        <row r="17">
          <cell r="A17" t="str">
            <v>113</v>
          </cell>
          <cell r="K17">
            <v>1615000</v>
          </cell>
          <cell r="U17">
            <v>48300</v>
          </cell>
          <cell r="AE17">
            <v>335040</v>
          </cell>
          <cell r="AF17">
            <v>1998340</v>
          </cell>
          <cell r="AG17">
            <v>129892.1</v>
          </cell>
          <cell r="AH17">
            <v>20782.736000000001</v>
          </cell>
          <cell r="AI17">
            <v>2149014.8360000001</v>
          </cell>
        </row>
        <row r="18">
          <cell r="A18" t="str">
            <v>114</v>
          </cell>
          <cell r="F18">
            <v>324800</v>
          </cell>
          <cell r="AF18">
            <v>324800</v>
          </cell>
          <cell r="AG18">
            <v>21112</v>
          </cell>
          <cell r="AH18">
            <v>3377.92</v>
          </cell>
          <cell r="AI18">
            <v>349289.92</v>
          </cell>
        </row>
        <row r="19">
          <cell r="A19" t="str">
            <v>201</v>
          </cell>
          <cell r="AA19">
            <v>315000</v>
          </cell>
          <cell r="AF19">
            <v>315000</v>
          </cell>
          <cell r="AG19">
            <v>20475</v>
          </cell>
          <cell r="AH19">
            <v>3276</v>
          </cell>
          <cell r="AI19">
            <v>338751</v>
          </cell>
        </row>
        <row r="20">
          <cell r="A20" t="str">
            <v>203</v>
          </cell>
          <cell r="L20">
            <v>480000</v>
          </cell>
          <cell r="AF20">
            <v>480000</v>
          </cell>
          <cell r="AG20">
            <v>31200</v>
          </cell>
          <cell r="AH20">
            <v>4992</v>
          </cell>
          <cell r="AI20">
            <v>516192</v>
          </cell>
        </row>
        <row r="21">
          <cell r="A21" t="str">
            <v>204</v>
          </cell>
          <cell r="D21">
            <v>2222144</v>
          </cell>
          <cell r="H21">
            <v>2762540</v>
          </cell>
          <cell r="Q21">
            <v>1332704</v>
          </cell>
          <cell r="V21">
            <v>1276137</v>
          </cell>
          <cell r="AB21">
            <v>243600</v>
          </cell>
          <cell r="AF21">
            <v>7837125</v>
          </cell>
          <cell r="AG21">
            <v>509413.125</v>
          </cell>
          <cell r="AH21">
            <v>81506.100000000006</v>
          </cell>
          <cell r="AI21">
            <v>8428044.2249999996</v>
          </cell>
        </row>
        <row r="22">
          <cell r="A22" t="str">
            <v>210</v>
          </cell>
          <cell r="M22">
            <v>2923844</v>
          </cell>
          <cell r="AF22">
            <v>2923844</v>
          </cell>
          <cell r="AG22">
            <v>190049.86000000002</v>
          </cell>
          <cell r="AH22">
            <v>30407.977600000002</v>
          </cell>
          <cell r="AI22">
            <v>3144301.8375999997</v>
          </cell>
        </row>
        <row r="23">
          <cell r="A23" t="str">
            <v>314</v>
          </cell>
          <cell r="E23">
            <v>3850250</v>
          </cell>
          <cell r="AF23">
            <v>3850250</v>
          </cell>
          <cell r="AG23">
            <v>250266.25</v>
          </cell>
          <cell r="AH23">
            <v>40042.6</v>
          </cell>
          <cell r="AI23">
            <v>4140558.85</v>
          </cell>
        </row>
        <row r="24">
          <cell r="A24" t="str">
            <v>403</v>
          </cell>
          <cell r="N24">
            <v>4150016</v>
          </cell>
          <cell r="Y24">
            <v>359251</v>
          </cell>
          <cell r="Z24">
            <v>84000</v>
          </cell>
          <cell r="AD24">
            <v>45000</v>
          </cell>
          <cell r="AF24">
            <v>4638267</v>
          </cell>
          <cell r="AG24">
            <v>301487.35499999998</v>
          </cell>
          <cell r="AH24">
            <v>48237.976799999997</v>
          </cell>
          <cell r="AI24">
            <v>4987992.3318000007</v>
          </cell>
        </row>
        <row r="25">
          <cell r="A25" t="str">
            <v>DIST. BARRANCA</v>
          </cell>
          <cell r="AD25">
            <v>282500</v>
          </cell>
          <cell r="AF25">
            <v>282500</v>
          </cell>
          <cell r="AG25">
            <v>18362.5</v>
          </cell>
          <cell r="AH25">
            <v>2938</v>
          </cell>
          <cell r="AI25">
            <v>303800.5</v>
          </cell>
        </row>
        <row r="26">
          <cell r="A26" t="str">
            <v>DIST. FLORENCIA</v>
          </cell>
          <cell r="W26">
            <v>124700</v>
          </cell>
          <cell r="AF26">
            <v>124700</v>
          </cell>
          <cell r="AG26">
            <v>8105.5</v>
          </cell>
          <cell r="AH26">
            <v>1296.8800000000001</v>
          </cell>
          <cell r="AI26">
            <v>134102.38</v>
          </cell>
        </row>
        <row r="27">
          <cell r="A27" t="str">
            <v>DIST. TUNJA</v>
          </cell>
          <cell r="AC27">
            <v>375829</v>
          </cell>
          <cell r="AF27">
            <v>375829</v>
          </cell>
          <cell r="AG27">
            <v>24428.885000000002</v>
          </cell>
          <cell r="AH27">
            <v>3908.6216000000004</v>
          </cell>
          <cell r="AI27">
            <v>404166.50660000002</v>
          </cell>
        </row>
        <row r="28">
          <cell r="A28" t="str">
            <v>ÉXITO BELLO</v>
          </cell>
          <cell r="AD28">
            <v>32062</v>
          </cell>
          <cell r="AF28">
            <v>32062</v>
          </cell>
          <cell r="AG28">
            <v>2084.0300000000002</v>
          </cell>
          <cell r="AH28">
            <v>333.44480000000004</v>
          </cell>
          <cell r="AI28">
            <v>34479.474799999996</v>
          </cell>
        </row>
        <row r="29">
          <cell r="A29" t="str">
            <v>ÉXITO ENVIGADO</v>
          </cell>
          <cell r="B29">
            <v>556800</v>
          </cell>
          <cell r="AF29">
            <v>556800</v>
          </cell>
          <cell r="AG29">
            <v>36192</v>
          </cell>
          <cell r="AH29">
            <v>5790.72</v>
          </cell>
          <cell r="AI29">
            <v>598782.71999999997</v>
          </cell>
        </row>
        <row r="30">
          <cell r="A30" t="str">
            <v>R02</v>
          </cell>
          <cell r="G30">
            <v>1160000</v>
          </cell>
          <cell r="AF30">
            <v>1160000</v>
          </cell>
          <cell r="AG30">
            <v>75400</v>
          </cell>
          <cell r="AH30">
            <v>12064</v>
          </cell>
          <cell r="AI30">
            <v>1247464</v>
          </cell>
        </row>
        <row r="31">
          <cell r="A31" t="str">
            <v>R05</v>
          </cell>
          <cell r="X31">
            <v>1733951</v>
          </cell>
          <cell r="AF31">
            <v>1733951</v>
          </cell>
          <cell r="AG31">
            <v>112706.815</v>
          </cell>
          <cell r="AH31">
            <v>18033.090400000001</v>
          </cell>
          <cell r="AI31">
            <v>1864690.9054</v>
          </cell>
        </row>
        <row r="32">
          <cell r="A32" t="str">
            <v>R06</v>
          </cell>
          <cell r="I32">
            <v>91640</v>
          </cell>
          <cell r="O32">
            <v>161751</v>
          </cell>
          <cell r="AF32">
            <v>253391</v>
          </cell>
          <cell r="AG32">
            <v>16470.415000000001</v>
          </cell>
          <cell r="AH32">
            <v>2635.2664</v>
          </cell>
          <cell r="AI32">
            <v>272496.6814</v>
          </cell>
        </row>
        <row r="33">
          <cell r="A33" t="str">
            <v>REF. APE</v>
          </cell>
          <cell r="I33">
            <v>91640</v>
          </cell>
          <cell r="J33">
            <v>91408</v>
          </cell>
          <cell r="L33">
            <v>1073000</v>
          </cell>
          <cell r="M33">
            <v>6871531</v>
          </cell>
          <cell r="Q33">
            <v>739790</v>
          </cell>
          <cell r="R33">
            <v>91385</v>
          </cell>
          <cell r="S33">
            <v>368676</v>
          </cell>
          <cell r="W33">
            <v>22170036</v>
          </cell>
          <cell r="AF33">
            <v>31497466</v>
          </cell>
          <cell r="AG33">
            <v>2047335.29</v>
          </cell>
          <cell r="AH33">
            <v>327573.64640000003</v>
          </cell>
          <cell r="AI33">
            <v>33872374.936399996</v>
          </cell>
        </row>
        <row r="34">
          <cell r="A34" t="str">
            <v>Total general</v>
          </cell>
          <cell r="B34">
            <v>556800</v>
          </cell>
          <cell r="C34">
            <v>4863835.92</v>
          </cell>
          <cell r="D34">
            <v>2222144</v>
          </cell>
          <cell r="E34">
            <v>3850250</v>
          </cell>
          <cell r="F34">
            <v>324800</v>
          </cell>
          <cell r="G34">
            <v>1160000</v>
          </cell>
          <cell r="H34">
            <v>2762540</v>
          </cell>
          <cell r="I34">
            <v>183280</v>
          </cell>
          <cell r="J34">
            <v>91408</v>
          </cell>
          <cell r="K34">
            <v>1615000</v>
          </cell>
          <cell r="L34">
            <v>1553000</v>
          </cell>
          <cell r="M34">
            <v>9795375</v>
          </cell>
          <cell r="N34">
            <v>4537810</v>
          </cell>
          <cell r="O34">
            <v>161751</v>
          </cell>
          <cell r="P34">
            <v>5979800</v>
          </cell>
          <cell r="Q34">
            <v>2072494</v>
          </cell>
          <cell r="R34">
            <v>91385</v>
          </cell>
          <cell r="S34">
            <v>368676</v>
          </cell>
          <cell r="T34">
            <v>202276</v>
          </cell>
          <cell r="U34">
            <v>48300</v>
          </cell>
          <cell r="V34">
            <v>1276137</v>
          </cell>
          <cell r="W34">
            <v>22294736</v>
          </cell>
          <cell r="X34">
            <v>1733951</v>
          </cell>
          <cell r="Y34">
            <v>359251</v>
          </cell>
          <cell r="Z34">
            <v>84000</v>
          </cell>
          <cell r="AA34">
            <v>315000</v>
          </cell>
          <cell r="AB34">
            <v>243600</v>
          </cell>
          <cell r="AC34">
            <v>375829</v>
          </cell>
          <cell r="AD34">
            <v>359562</v>
          </cell>
          <cell r="AE34">
            <v>821280</v>
          </cell>
          <cell r="AF34">
            <v>70304270.920000002</v>
          </cell>
          <cell r="AG34">
            <v>4569777.6097999997</v>
          </cell>
          <cell r="AH34">
            <v>731164.41756799992</v>
          </cell>
          <cell r="AI34">
            <v>75605212.947367996</v>
          </cell>
        </row>
      </sheetData>
      <sheetData sheetId="14" refreshError="1">
        <row r="3">
          <cell r="A3" t="str">
            <v>Suma de VALORES</v>
          </cell>
          <cell r="B3" t="str">
            <v>PROVEEDORES</v>
          </cell>
        </row>
        <row r="4">
          <cell r="A4" t="str">
            <v>CODIGO</v>
          </cell>
          <cell r="B4" t="str">
            <v>COPAQUES</v>
          </cell>
          <cell r="C4" t="str">
            <v>DAGA</v>
          </cell>
          <cell r="D4" t="str">
            <v>DANIEL MONTEALEGRE</v>
          </cell>
          <cell r="E4" t="str">
            <v>DOMINGO CORREA</v>
          </cell>
          <cell r="F4" t="str">
            <v>EVALTEC</v>
          </cell>
          <cell r="G4" t="str">
            <v>EVELIO GALEANO</v>
          </cell>
          <cell r="H4" t="str">
            <v>FERNANDEZ Y CIA</v>
          </cell>
          <cell r="I4" t="str">
            <v>FREDY CARDONA</v>
          </cell>
          <cell r="J4" t="str">
            <v>GERARDO ALZATE</v>
          </cell>
          <cell r="K4" t="str">
            <v>HUVER BUITRAGO</v>
          </cell>
          <cell r="L4" t="str">
            <v>INTERNACIONAL FERRETERA</v>
          </cell>
          <cell r="M4" t="str">
            <v>ISRAEL BUITRAGO</v>
          </cell>
          <cell r="N4" t="str">
            <v>JOSE ANTONIO PALACIO</v>
          </cell>
          <cell r="O4" t="str">
            <v>JOSE HERNANDEZ</v>
          </cell>
          <cell r="P4" t="str">
            <v>JOSE RUBIO</v>
          </cell>
          <cell r="Q4" t="str">
            <v>JUAN ROJAS</v>
          </cell>
          <cell r="R4" t="str">
            <v>LEON ARISTIZABAL</v>
          </cell>
          <cell r="S4" t="str">
            <v>LUIS ROJAS</v>
          </cell>
          <cell r="T4" t="str">
            <v>MANUEL ROSAS</v>
          </cell>
          <cell r="U4" t="str">
            <v>MBT COLOMBIA</v>
          </cell>
          <cell r="V4" t="str">
            <v>METALICAS CRUZ</v>
          </cell>
          <cell r="W4" t="str">
            <v>RAFAEL BARRAGAN</v>
          </cell>
          <cell r="X4" t="str">
            <v>Total general</v>
          </cell>
          <cell r="Y4" t="str">
            <v>UTILIDAD</v>
          </cell>
          <cell r="Z4" t="str">
            <v>IVA</v>
          </cell>
          <cell r="AA4" t="str">
            <v>TOTAL</v>
          </cell>
        </row>
        <row r="5">
          <cell r="A5" t="str">
            <v>001</v>
          </cell>
          <cell r="J5">
            <v>1149421</v>
          </cell>
          <cell r="L5">
            <v>266800</v>
          </cell>
          <cell r="O5">
            <v>1912960</v>
          </cell>
          <cell r="X5">
            <v>3329181</v>
          </cell>
          <cell r="Y5">
            <v>216396.76500000001</v>
          </cell>
          <cell r="Z5">
            <v>34623.482400000001</v>
          </cell>
          <cell r="AA5">
            <v>3580201.2474000002</v>
          </cell>
        </row>
        <row r="6">
          <cell r="A6" t="str">
            <v>002</v>
          </cell>
          <cell r="J6">
            <v>1443504</v>
          </cell>
          <cell r="X6">
            <v>1443504</v>
          </cell>
          <cell r="Y6">
            <v>93827.760000000009</v>
          </cell>
          <cell r="Z6">
            <v>15012.441600000002</v>
          </cell>
          <cell r="AA6">
            <v>1552344.2016</v>
          </cell>
        </row>
        <row r="7">
          <cell r="A7" t="str">
            <v>003</v>
          </cell>
          <cell r="N7">
            <v>732883.2</v>
          </cell>
          <cell r="X7">
            <v>732883.2</v>
          </cell>
          <cell r="Y7">
            <v>47637.407999999996</v>
          </cell>
          <cell r="Z7">
            <v>7621.9852799999999</v>
          </cell>
          <cell r="AA7">
            <v>788142.59328000003</v>
          </cell>
        </row>
        <row r="8">
          <cell r="A8" t="str">
            <v>005</v>
          </cell>
          <cell r="S8">
            <v>2662800</v>
          </cell>
          <cell r="X8">
            <v>2662800</v>
          </cell>
          <cell r="Y8">
            <v>173082</v>
          </cell>
          <cell r="Z8">
            <v>27693.119999999999</v>
          </cell>
          <cell r="AA8">
            <v>2863575.12</v>
          </cell>
        </row>
        <row r="9">
          <cell r="A9" t="str">
            <v>011</v>
          </cell>
          <cell r="T9">
            <v>43384</v>
          </cell>
          <cell r="X9">
            <v>43384</v>
          </cell>
          <cell r="Y9">
            <v>2819.96</v>
          </cell>
          <cell r="Z9">
            <v>451.1936</v>
          </cell>
          <cell r="AA9">
            <v>46655.153599999998</v>
          </cell>
        </row>
        <row r="10">
          <cell r="A10" t="str">
            <v>100</v>
          </cell>
          <cell r="J10">
            <v>381872</v>
          </cell>
          <cell r="X10">
            <v>381872</v>
          </cell>
          <cell r="Y10">
            <v>24821.68</v>
          </cell>
          <cell r="Z10">
            <v>3971.4688000000001</v>
          </cell>
          <cell r="AA10">
            <v>410665.14879999997</v>
          </cell>
        </row>
        <row r="11">
          <cell r="A11" t="str">
            <v>101</v>
          </cell>
          <cell r="J11">
            <v>298700</v>
          </cell>
          <cell r="X11">
            <v>298700</v>
          </cell>
          <cell r="Y11">
            <v>19415.5</v>
          </cell>
          <cell r="Z11">
            <v>3106.48</v>
          </cell>
          <cell r="AA11">
            <v>321221.98</v>
          </cell>
        </row>
        <row r="12">
          <cell r="A12" t="str">
            <v>106</v>
          </cell>
          <cell r="G12">
            <v>297665</v>
          </cell>
          <cell r="J12">
            <v>97440</v>
          </cell>
          <cell r="X12">
            <v>395105</v>
          </cell>
          <cell r="Y12">
            <v>25681.825000000001</v>
          </cell>
          <cell r="Z12">
            <v>4109.0920000000006</v>
          </cell>
          <cell r="AA12">
            <v>424895.91700000002</v>
          </cell>
        </row>
        <row r="13">
          <cell r="A13" t="str">
            <v>107</v>
          </cell>
          <cell r="J13">
            <v>50437</v>
          </cell>
          <cell r="L13">
            <v>127600</v>
          </cell>
          <cell r="X13">
            <v>178037</v>
          </cell>
          <cell r="Y13">
            <v>11572.405000000001</v>
          </cell>
          <cell r="Z13">
            <v>1851.5848000000001</v>
          </cell>
          <cell r="AA13">
            <v>191460.98980000001</v>
          </cell>
        </row>
        <row r="14">
          <cell r="A14" t="str">
            <v>109</v>
          </cell>
          <cell r="B14">
            <v>48600</v>
          </cell>
          <cell r="H14">
            <v>123990</v>
          </cell>
          <cell r="I14">
            <v>96769</v>
          </cell>
          <cell r="J14">
            <v>544040</v>
          </cell>
          <cell r="X14">
            <v>813399</v>
          </cell>
          <cell r="Y14">
            <v>52870.935000000005</v>
          </cell>
          <cell r="Z14">
            <v>8459.3496000000014</v>
          </cell>
          <cell r="AA14">
            <v>874729.28460000001</v>
          </cell>
        </row>
        <row r="15">
          <cell r="A15" t="str">
            <v>110</v>
          </cell>
          <cell r="E15">
            <v>44800</v>
          </cell>
          <cell r="G15">
            <v>18040</v>
          </cell>
          <cell r="I15">
            <v>181944</v>
          </cell>
          <cell r="J15">
            <v>590115</v>
          </cell>
          <cell r="X15">
            <v>834899</v>
          </cell>
          <cell r="Y15">
            <v>54268.435000000005</v>
          </cell>
          <cell r="Z15">
            <v>8682.9496000000017</v>
          </cell>
          <cell r="AA15">
            <v>897850.38460000011</v>
          </cell>
        </row>
        <row r="16">
          <cell r="A16" t="str">
            <v>111</v>
          </cell>
          <cell r="G16">
            <v>450521</v>
          </cell>
          <cell r="J16">
            <v>688460</v>
          </cell>
          <cell r="X16">
            <v>1138981</v>
          </cell>
          <cell r="Y16">
            <v>74033.764999999999</v>
          </cell>
          <cell r="Z16">
            <v>11845.402400000001</v>
          </cell>
          <cell r="AA16">
            <v>1224860.1673999999</v>
          </cell>
        </row>
        <row r="17">
          <cell r="A17" t="str">
            <v>112</v>
          </cell>
          <cell r="J17">
            <v>345773</v>
          </cell>
          <cell r="X17">
            <v>345773</v>
          </cell>
          <cell r="Y17">
            <v>22475.244999999999</v>
          </cell>
          <cell r="Z17">
            <v>3596.0391999999997</v>
          </cell>
          <cell r="AA17">
            <v>371844.28419999999</v>
          </cell>
        </row>
        <row r="18">
          <cell r="A18" t="str">
            <v>113</v>
          </cell>
          <cell r="G18">
            <v>909069</v>
          </cell>
          <cell r="J18">
            <v>2636907</v>
          </cell>
          <cell r="X18">
            <v>3545976</v>
          </cell>
          <cell r="Y18">
            <v>230488.44</v>
          </cell>
          <cell r="Z18">
            <v>36878.150399999999</v>
          </cell>
          <cell r="AA18">
            <v>3813342.5904000001</v>
          </cell>
        </row>
        <row r="19">
          <cell r="A19" t="str">
            <v>114</v>
          </cell>
          <cell r="E19">
            <v>7840</v>
          </cell>
          <cell r="I19">
            <v>11200</v>
          </cell>
          <cell r="J19">
            <v>466320</v>
          </cell>
          <cell r="X19">
            <v>485360</v>
          </cell>
          <cell r="Y19">
            <v>31548.400000000001</v>
          </cell>
          <cell r="Z19">
            <v>5047.7440000000006</v>
          </cell>
          <cell r="AA19">
            <v>521956.14400000003</v>
          </cell>
        </row>
        <row r="20">
          <cell r="A20" t="str">
            <v>200</v>
          </cell>
          <cell r="K20">
            <v>307400</v>
          </cell>
          <cell r="X20">
            <v>307400</v>
          </cell>
          <cell r="Y20">
            <v>19981</v>
          </cell>
          <cell r="Z20">
            <v>3196.96</v>
          </cell>
          <cell r="AA20">
            <v>330577.96000000002</v>
          </cell>
        </row>
        <row r="21">
          <cell r="A21" t="str">
            <v>201</v>
          </cell>
          <cell r="K21">
            <v>747086.4</v>
          </cell>
          <cell r="M21">
            <v>893200</v>
          </cell>
          <cell r="Q21">
            <v>739343.4</v>
          </cell>
          <cell r="X21">
            <v>2379629.7999999998</v>
          </cell>
          <cell r="Y21">
            <v>154675.93700000001</v>
          </cell>
          <cell r="Z21">
            <v>24748.14992</v>
          </cell>
          <cell r="AA21">
            <v>2559053.88692</v>
          </cell>
        </row>
        <row r="22">
          <cell r="A22" t="str">
            <v>202</v>
          </cell>
          <cell r="M22">
            <v>440800</v>
          </cell>
          <cell r="U22">
            <v>322120</v>
          </cell>
          <cell r="X22">
            <v>762920</v>
          </cell>
          <cell r="Y22">
            <v>49589.8</v>
          </cell>
          <cell r="Z22">
            <v>7934.3680000000004</v>
          </cell>
          <cell r="AA22">
            <v>820444.16800000006</v>
          </cell>
        </row>
        <row r="23">
          <cell r="A23" t="str">
            <v>203</v>
          </cell>
          <cell r="K23">
            <v>29000</v>
          </cell>
          <cell r="W23">
            <v>299280</v>
          </cell>
          <cell r="X23">
            <v>328280</v>
          </cell>
          <cell r="Y23">
            <v>21338.2</v>
          </cell>
          <cell r="Z23">
            <v>3414.1120000000001</v>
          </cell>
          <cell r="AA23">
            <v>353032.31200000003</v>
          </cell>
        </row>
        <row r="24">
          <cell r="A24" t="str">
            <v>204</v>
          </cell>
          <cell r="Q24">
            <v>1378519.64</v>
          </cell>
          <cell r="T24">
            <v>5689829</v>
          </cell>
          <cell r="X24">
            <v>7068348.6399999997</v>
          </cell>
          <cell r="Y24">
            <v>459442.66159999999</v>
          </cell>
          <cell r="Z24">
            <v>73510.825855999996</v>
          </cell>
          <cell r="AA24">
            <v>7601302.1274560001</v>
          </cell>
        </row>
        <row r="25">
          <cell r="A25" t="str">
            <v>205</v>
          </cell>
          <cell r="K25">
            <v>23200</v>
          </cell>
          <cell r="M25">
            <v>467480</v>
          </cell>
          <cell r="Q25">
            <v>117798</v>
          </cell>
          <cell r="W25">
            <v>290058</v>
          </cell>
          <cell r="X25">
            <v>898536</v>
          </cell>
          <cell r="Y25">
            <v>58404.840000000004</v>
          </cell>
          <cell r="Z25">
            <v>9344.7744000000002</v>
          </cell>
          <cell r="AA25">
            <v>966285.61439999996</v>
          </cell>
        </row>
        <row r="26">
          <cell r="A26" t="str">
            <v>206</v>
          </cell>
          <cell r="Q26">
            <v>823020</v>
          </cell>
          <cell r="X26">
            <v>823020</v>
          </cell>
          <cell r="Y26">
            <v>53496.3</v>
          </cell>
          <cell r="Z26">
            <v>8559.4080000000013</v>
          </cell>
          <cell r="AA26">
            <v>885075.7080000001</v>
          </cell>
        </row>
        <row r="27">
          <cell r="A27" t="str">
            <v>207</v>
          </cell>
          <cell r="K27">
            <v>116000</v>
          </cell>
          <cell r="Q27">
            <v>767340</v>
          </cell>
          <cell r="X27">
            <v>883340</v>
          </cell>
          <cell r="Y27">
            <v>57417.1</v>
          </cell>
          <cell r="Z27">
            <v>9186.7360000000008</v>
          </cell>
          <cell r="AA27">
            <v>949943.83600000001</v>
          </cell>
        </row>
        <row r="28">
          <cell r="A28" t="str">
            <v>209</v>
          </cell>
          <cell r="Q28">
            <v>792570</v>
          </cell>
          <cell r="X28">
            <v>792570</v>
          </cell>
          <cell r="Y28">
            <v>51517.05</v>
          </cell>
          <cell r="Z28">
            <v>8242.728000000001</v>
          </cell>
          <cell r="AA28">
            <v>852329.77800000005</v>
          </cell>
        </row>
        <row r="29">
          <cell r="A29" t="str">
            <v>211</v>
          </cell>
          <cell r="K29">
            <v>113680</v>
          </cell>
          <cell r="P29">
            <v>515200</v>
          </cell>
          <cell r="T29">
            <v>782420</v>
          </cell>
          <cell r="X29">
            <v>1411300</v>
          </cell>
          <cell r="Y29">
            <v>91734.5</v>
          </cell>
          <cell r="Z29">
            <v>14677.52</v>
          </cell>
          <cell r="AA29">
            <v>1517712.02</v>
          </cell>
        </row>
        <row r="30">
          <cell r="A30" t="str">
            <v>212</v>
          </cell>
          <cell r="K30">
            <v>29000</v>
          </cell>
          <cell r="M30">
            <v>60320</v>
          </cell>
          <cell r="Q30">
            <v>112406.32</v>
          </cell>
          <cell r="X30">
            <v>201726.32</v>
          </cell>
          <cell r="Y30">
            <v>13112.210800000001</v>
          </cell>
          <cell r="Z30">
            <v>2097.953728</v>
          </cell>
          <cell r="AA30">
            <v>216936.484528</v>
          </cell>
        </row>
        <row r="31">
          <cell r="A31" t="str">
            <v>213</v>
          </cell>
          <cell r="K31">
            <v>61712</v>
          </cell>
          <cell r="T31">
            <v>858400</v>
          </cell>
          <cell r="U31">
            <v>237655</v>
          </cell>
          <cell r="X31">
            <v>1157767</v>
          </cell>
          <cell r="Y31">
            <v>75254.854999999996</v>
          </cell>
          <cell r="Z31">
            <v>12040.7768</v>
          </cell>
          <cell r="AA31">
            <v>1245062.6318000001</v>
          </cell>
        </row>
        <row r="32">
          <cell r="A32" t="str">
            <v>319</v>
          </cell>
          <cell r="U32">
            <v>212002</v>
          </cell>
          <cell r="X32">
            <v>212002</v>
          </cell>
          <cell r="Y32">
            <v>13780.130000000001</v>
          </cell>
          <cell r="Z32">
            <v>2204.8208000000004</v>
          </cell>
          <cell r="AA32">
            <v>227986.95079999999</v>
          </cell>
        </row>
        <row r="33">
          <cell r="A33" t="str">
            <v>391</v>
          </cell>
          <cell r="E33">
            <v>599200</v>
          </cell>
          <cell r="X33">
            <v>599200</v>
          </cell>
          <cell r="Y33">
            <v>38948</v>
          </cell>
          <cell r="Z33">
            <v>6231.68</v>
          </cell>
          <cell r="AA33">
            <v>644379.68000000005</v>
          </cell>
        </row>
        <row r="34">
          <cell r="A34" t="str">
            <v>400</v>
          </cell>
          <cell r="K34">
            <v>82360</v>
          </cell>
          <cell r="M34">
            <v>32480</v>
          </cell>
          <cell r="Q34">
            <v>58000</v>
          </cell>
          <cell r="T34">
            <v>193720</v>
          </cell>
          <cell r="X34">
            <v>366560</v>
          </cell>
          <cell r="Y34">
            <v>23826.400000000001</v>
          </cell>
          <cell r="Z34">
            <v>3812.2240000000002</v>
          </cell>
          <cell r="AA34">
            <v>394198.62400000001</v>
          </cell>
        </row>
        <row r="35">
          <cell r="A35" t="str">
            <v>403</v>
          </cell>
          <cell r="J35">
            <v>138040</v>
          </cell>
          <cell r="X35">
            <v>138040</v>
          </cell>
          <cell r="Y35">
            <v>8972.6</v>
          </cell>
          <cell r="Z35">
            <v>1435.616</v>
          </cell>
          <cell r="AA35">
            <v>148448.21600000001</v>
          </cell>
        </row>
        <row r="36">
          <cell r="A36" t="str">
            <v>B01</v>
          </cell>
          <cell r="T36">
            <v>576520</v>
          </cell>
          <cell r="X36">
            <v>576520</v>
          </cell>
          <cell r="Y36">
            <v>37473.800000000003</v>
          </cell>
          <cell r="Z36">
            <v>5995.8080000000009</v>
          </cell>
          <cell r="AA36">
            <v>619989.60800000001</v>
          </cell>
        </row>
        <row r="37">
          <cell r="A37" t="str">
            <v>DIST. DUITAMA</v>
          </cell>
          <cell r="M37">
            <v>295800</v>
          </cell>
          <cell r="X37">
            <v>295800</v>
          </cell>
          <cell r="Y37">
            <v>19227</v>
          </cell>
          <cell r="Z37">
            <v>3076.32</v>
          </cell>
          <cell r="AA37">
            <v>318103.32</v>
          </cell>
        </row>
        <row r="38">
          <cell r="A38" t="str">
            <v>DIST. FLORENCIA</v>
          </cell>
          <cell r="D38">
            <v>1276800</v>
          </cell>
          <cell r="X38">
            <v>1276800</v>
          </cell>
          <cell r="Y38">
            <v>82992</v>
          </cell>
          <cell r="Z38">
            <v>13278.720000000001</v>
          </cell>
          <cell r="AA38">
            <v>1373070.72</v>
          </cell>
        </row>
        <row r="39">
          <cell r="A39" t="str">
            <v>R02</v>
          </cell>
          <cell r="G39">
            <v>244899</v>
          </cell>
          <cell r="I39">
            <v>1314180</v>
          </cell>
          <cell r="X39">
            <v>1559079</v>
          </cell>
          <cell r="Y39">
            <v>101340.13500000001</v>
          </cell>
          <cell r="Z39">
            <v>16214.421600000001</v>
          </cell>
          <cell r="AA39">
            <v>1676633.5566</v>
          </cell>
        </row>
        <row r="40">
          <cell r="A40" t="str">
            <v>R05</v>
          </cell>
          <cell r="J40">
            <v>167040</v>
          </cell>
          <cell r="X40">
            <v>167040</v>
          </cell>
          <cell r="Y40">
            <v>10857.6</v>
          </cell>
          <cell r="Z40">
            <v>1737.2160000000001</v>
          </cell>
          <cell r="AA40">
            <v>179634.81599999999</v>
          </cell>
        </row>
        <row r="41">
          <cell r="A41" t="str">
            <v>R06</v>
          </cell>
          <cell r="B41">
            <v>163700</v>
          </cell>
          <cell r="E41">
            <v>42560</v>
          </cell>
          <cell r="F41">
            <v>40717</v>
          </cell>
          <cell r="G41">
            <v>4434699</v>
          </cell>
          <cell r="J41">
            <v>362674</v>
          </cell>
          <cell r="X41">
            <v>5044350</v>
          </cell>
          <cell r="Y41">
            <v>327882.75</v>
          </cell>
          <cell r="Z41">
            <v>52461.24</v>
          </cell>
          <cell r="AA41">
            <v>5424693.9900000002</v>
          </cell>
        </row>
        <row r="42">
          <cell r="A42" t="str">
            <v>REF. APE</v>
          </cell>
          <cell r="K42">
            <v>4045964</v>
          </cell>
          <cell r="M42">
            <v>2689808</v>
          </cell>
          <cell r="P42">
            <v>728000</v>
          </cell>
          <cell r="Q42">
            <v>6943188.1199999992</v>
          </cell>
          <cell r="V42">
            <v>1740000</v>
          </cell>
          <cell r="W42">
            <v>3507333.6</v>
          </cell>
          <cell r="X42">
            <v>19654293.719999999</v>
          </cell>
          <cell r="Y42">
            <v>1277529.0918000001</v>
          </cell>
          <cell r="Z42">
            <v>204404.65468800001</v>
          </cell>
          <cell r="AA42">
            <v>21136227.466488</v>
          </cell>
        </row>
        <row r="43">
          <cell r="A43" t="str">
            <v>R10</v>
          </cell>
          <cell r="R43">
            <v>232000</v>
          </cell>
          <cell r="X43">
            <v>232000</v>
          </cell>
          <cell r="Y43">
            <v>15080</v>
          </cell>
          <cell r="Z43">
            <v>2412.8000000000002</v>
          </cell>
          <cell r="AA43">
            <v>249492.8</v>
          </cell>
        </row>
        <row r="44">
          <cell r="A44" t="str">
            <v>CCTV</v>
          </cell>
          <cell r="C44">
            <v>1188455</v>
          </cell>
          <cell r="X44">
            <v>1188455</v>
          </cell>
          <cell r="Y44">
            <v>77249.574999999997</v>
          </cell>
          <cell r="Z44">
            <v>12359.932000000001</v>
          </cell>
          <cell r="AA44">
            <v>1278064.507</v>
          </cell>
        </row>
        <row r="45">
          <cell r="A45" t="str">
            <v>DIST. TUNJA</v>
          </cell>
          <cell r="Q45">
            <v>162920</v>
          </cell>
          <cell r="X45">
            <v>162920</v>
          </cell>
          <cell r="Y45">
            <v>10589.800000000001</v>
          </cell>
          <cell r="Z45">
            <v>1694.3680000000002</v>
          </cell>
          <cell r="AA45">
            <v>175204.16799999998</v>
          </cell>
        </row>
        <row r="46">
          <cell r="A46" t="str">
            <v>Total general</v>
          </cell>
          <cell r="B46">
            <v>212300</v>
          </cell>
          <cell r="C46">
            <v>1188455</v>
          </cell>
          <cell r="D46">
            <v>1276800</v>
          </cell>
          <cell r="E46">
            <v>694400</v>
          </cell>
          <cell r="F46">
            <v>40717</v>
          </cell>
          <cell r="G46">
            <v>6354893</v>
          </cell>
          <cell r="H46">
            <v>123990</v>
          </cell>
          <cell r="I46">
            <v>1604093</v>
          </cell>
          <cell r="J46">
            <v>9360743</v>
          </cell>
          <cell r="K46">
            <v>5555402.4000000004</v>
          </cell>
          <cell r="L46">
            <v>394400</v>
          </cell>
          <cell r="M46">
            <v>4879888</v>
          </cell>
          <cell r="N46">
            <v>732883.2</v>
          </cell>
          <cell r="O46">
            <v>1912960</v>
          </cell>
          <cell r="P46">
            <v>1243200</v>
          </cell>
          <cell r="Q46">
            <v>11895105.48</v>
          </cell>
          <cell r="R46">
            <v>232000</v>
          </cell>
          <cell r="S46">
            <v>2662800</v>
          </cell>
          <cell r="T46">
            <v>8144273</v>
          </cell>
          <cell r="U46">
            <v>771777</v>
          </cell>
          <cell r="V46">
            <v>1740000</v>
          </cell>
          <cell r="W46">
            <v>4096671.6</v>
          </cell>
          <cell r="X46">
            <v>65117751.68</v>
          </cell>
          <cell r="Y46">
            <v>4232653.8591999998</v>
          </cell>
          <cell r="Z46">
            <v>677224.61747199995</v>
          </cell>
          <cell r="AA46">
            <v>70027630.156672001</v>
          </cell>
        </row>
      </sheetData>
      <sheetData sheetId="15" refreshError="1">
        <row r="3">
          <cell r="A3" t="str">
            <v>Suma de VALORES</v>
          </cell>
          <cell r="B3" t="str">
            <v>PROVEEDORES</v>
          </cell>
        </row>
        <row r="4">
          <cell r="A4" t="str">
            <v>CODIGO</v>
          </cell>
          <cell r="B4" t="str">
            <v>CARLOS PARIS</v>
          </cell>
          <cell r="C4" t="str">
            <v>DARIO CHICA</v>
          </cell>
          <cell r="D4" t="str">
            <v>EDUARDO MOLINA</v>
          </cell>
          <cell r="E4" t="str">
            <v>Total general</v>
          </cell>
          <cell r="F4" t="str">
            <v>UTILIDAD</v>
          </cell>
          <cell r="G4" t="str">
            <v>IVA</v>
          </cell>
          <cell r="H4" t="str">
            <v>TOTAL</v>
          </cell>
        </row>
        <row r="5">
          <cell r="A5" t="str">
            <v>200</v>
          </cell>
          <cell r="C5">
            <v>118603.2</v>
          </cell>
          <cell r="E5">
            <v>118603.2</v>
          </cell>
          <cell r="F5">
            <v>7709.2079999999996</v>
          </cell>
          <cell r="G5">
            <v>20209.985280000001</v>
          </cell>
          <cell r="H5">
            <v>146522.39327999999</v>
          </cell>
        </row>
        <row r="6">
          <cell r="A6" t="str">
            <v>201</v>
          </cell>
          <cell r="C6">
            <v>118603.2</v>
          </cell>
          <cell r="E6">
            <v>118603.2</v>
          </cell>
          <cell r="F6">
            <v>7709.2079999999996</v>
          </cell>
          <cell r="G6">
            <v>20209.985280000001</v>
          </cell>
          <cell r="H6">
            <v>146522.39327999999</v>
          </cell>
        </row>
        <row r="7">
          <cell r="A7" t="str">
            <v>202</v>
          </cell>
          <cell r="C7">
            <v>118603.2</v>
          </cell>
          <cell r="E7">
            <v>118603.2</v>
          </cell>
          <cell r="F7">
            <v>7709.2079999999996</v>
          </cell>
          <cell r="G7">
            <v>20209.985280000001</v>
          </cell>
          <cell r="H7">
            <v>146522.39327999999</v>
          </cell>
        </row>
        <row r="8">
          <cell r="A8" t="str">
            <v>203</v>
          </cell>
          <cell r="C8">
            <v>118603.2</v>
          </cell>
          <cell r="E8">
            <v>118603.2</v>
          </cell>
          <cell r="F8">
            <v>7709.2079999999996</v>
          </cell>
          <cell r="G8">
            <v>20209.985280000001</v>
          </cell>
          <cell r="H8">
            <v>146522.39327999999</v>
          </cell>
        </row>
        <row r="9">
          <cell r="A9" t="str">
            <v>204</v>
          </cell>
          <cell r="B9">
            <v>1297222.5</v>
          </cell>
          <cell r="C9">
            <v>118603.2</v>
          </cell>
          <cell r="E9">
            <v>1415825.7</v>
          </cell>
          <cell r="F9">
            <v>92028.670499999993</v>
          </cell>
          <cell r="G9">
            <v>241256.69928</v>
          </cell>
          <cell r="H9">
            <v>1749111.06978</v>
          </cell>
        </row>
        <row r="10">
          <cell r="A10" t="str">
            <v>205</v>
          </cell>
          <cell r="C10">
            <v>118603.2</v>
          </cell>
          <cell r="E10">
            <v>118603.2</v>
          </cell>
          <cell r="F10">
            <v>7709.2079999999996</v>
          </cell>
          <cell r="G10">
            <v>20209.985280000001</v>
          </cell>
          <cell r="H10">
            <v>146522.39327999999</v>
          </cell>
        </row>
        <row r="11">
          <cell r="A11" t="str">
            <v>206</v>
          </cell>
          <cell r="C11">
            <v>118603.2</v>
          </cell>
          <cell r="E11">
            <v>118603.2</v>
          </cell>
          <cell r="F11">
            <v>7709.2079999999996</v>
          </cell>
          <cell r="G11">
            <v>20209.985280000001</v>
          </cell>
          <cell r="H11">
            <v>146522.39327999999</v>
          </cell>
        </row>
        <row r="12">
          <cell r="A12" t="str">
            <v>207</v>
          </cell>
          <cell r="C12">
            <v>118603.2</v>
          </cell>
          <cell r="E12">
            <v>118603.2</v>
          </cell>
          <cell r="F12">
            <v>7709.2079999999996</v>
          </cell>
          <cell r="G12">
            <v>20209.985280000001</v>
          </cell>
          <cell r="H12">
            <v>146522.39327999999</v>
          </cell>
        </row>
        <row r="13">
          <cell r="A13" t="str">
            <v>208</v>
          </cell>
          <cell r="C13">
            <v>118603.2</v>
          </cell>
          <cell r="E13">
            <v>118603.2</v>
          </cell>
          <cell r="F13">
            <v>7709.2079999999996</v>
          </cell>
          <cell r="G13">
            <v>20209.985280000001</v>
          </cell>
          <cell r="H13">
            <v>146522.39327999999</v>
          </cell>
        </row>
        <row r="14">
          <cell r="A14" t="str">
            <v>209</v>
          </cell>
          <cell r="C14">
            <v>118603.2</v>
          </cell>
          <cell r="E14">
            <v>118603.2</v>
          </cell>
          <cell r="F14">
            <v>7709.2079999999996</v>
          </cell>
          <cell r="G14">
            <v>20209.985280000001</v>
          </cell>
          <cell r="H14">
            <v>146522.39327999999</v>
          </cell>
        </row>
        <row r="15">
          <cell r="A15" t="str">
            <v>391</v>
          </cell>
          <cell r="B15">
            <v>1297222.5</v>
          </cell>
          <cell r="E15">
            <v>1297222.5</v>
          </cell>
          <cell r="F15">
            <v>84319.462500000009</v>
          </cell>
          <cell r="G15">
            <v>221046.71399999998</v>
          </cell>
          <cell r="H15">
            <v>1602588.6764999998</v>
          </cell>
        </row>
        <row r="16">
          <cell r="A16" t="str">
            <v>R06</v>
          </cell>
          <cell r="B16">
            <v>1297222.5</v>
          </cell>
          <cell r="D16">
            <v>525000</v>
          </cell>
          <cell r="E16">
            <v>1822222.5</v>
          </cell>
          <cell r="F16">
            <v>118444.46250000001</v>
          </cell>
          <cell r="G16">
            <v>310506.71399999998</v>
          </cell>
          <cell r="H16">
            <v>2251173.6765000001</v>
          </cell>
        </row>
        <row r="17">
          <cell r="A17" t="str">
            <v>REF. APE</v>
          </cell>
          <cell r="B17">
            <v>1297222.5</v>
          </cell>
          <cell r="C17">
            <v>1087196</v>
          </cell>
          <cell r="D17">
            <v>525000</v>
          </cell>
          <cell r="E17">
            <v>2909418.5</v>
          </cell>
          <cell r="F17">
            <v>189112.20250000001</v>
          </cell>
          <cell r="G17">
            <v>495764.91240000003</v>
          </cell>
          <cell r="H17">
            <v>3594295.6149000004</v>
          </cell>
        </row>
        <row r="18">
          <cell r="A18" t="str">
            <v>Total general</v>
          </cell>
          <cell r="B18">
            <v>5188890</v>
          </cell>
          <cell r="C18">
            <v>2273228</v>
          </cell>
          <cell r="D18">
            <v>1050000</v>
          </cell>
          <cell r="E18">
            <v>8512118</v>
          </cell>
          <cell r="F18">
            <v>553287.67000000016</v>
          </cell>
          <cell r="G18">
            <v>1450464.9072</v>
          </cell>
          <cell r="H18">
            <v>10515870.577199999</v>
          </cell>
        </row>
      </sheetData>
      <sheetData sheetId="16" refreshError="1">
        <row r="3">
          <cell r="A3" t="str">
            <v>Suma de VALORES</v>
          </cell>
          <cell r="B3" t="str">
            <v>PROVEEDORES</v>
          </cell>
        </row>
        <row r="4">
          <cell r="A4" t="str">
            <v>CODIGO</v>
          </cell>
          <cell r="B4" t="str">
            <v>ARQUIMUEBLES</v>
          </cell>
          <cell r="C4" t="str">
            <v>ASCOM</v>
          </cell>
          <cell r="D4" t="str">
            <v>CARLOS GOMEZ</v>
          </cell>
          <cell r="E4" t="str">
            <v>CONSTRUCCIONES Y SERVICIOS</v>
          </cell>
          <cell r="F4" t="str">
            <v>DINPRO</v>
          </cell>
          <cell r="G4" t="str">
            <v>DISTRIB. ETERNIT</v>
          </cell>
          <cell r="H4" t="str">
            <v>DISTRIB. ITAGUI</v>
          </cell>
          <cell r="I4" t="str">
            <v>ESTUDIOS DE MADERA</v>
          </cell>
          <cell r="J4" t="str">
            <v>FERNANDEZ Y CIA</v>
          </cell>
          <cell r="K4" t="str">
            <v>GARCIA VEGA Y CIA</v>
          </cell>
          <cell r="L4" t="str">
            <v>INTELMEC</v>
          </cell>
          <cell r="M4" t="str">
            <v>METALICAS CRUZ</v>
          </cell>
          <cell r="N4" t="str">
            <v>MODULE E DISEÑE</v>
          </cell>
          <cell r="O4" t="str">
            <v>RAFAEL BARRAGAN</v>
          </cell>
          <cell r="P4" t="str">
            <v>REEMBOLSO</v>
          </cell>
          <cell r="Q4" t="str">
            <v>SENA</v>
          </cell>
          <cell r="R4" t="str">
            <v>SERVIALUMINIO</v>
          </cell>
          <cell r="S4" t="str">
            <v>ALBERTO VALENCIA</v>
          </cell>
          <cell r="T4" t="str">
            <v>CERRAJERIA</v>
          </cell>
          <cell r="U4" t="str">
            <v>ELECTRODISEÑOS</v>
          </cell>
          <cell r="V4" t="str">
            <v>Total general</v>
          </cell>
          <cell r="W4" t="str">
            <v>UTILIDAD</v>
          </cell>
          <cell r="X4" t="str">
            <v>IVA</v>
          </cell>
          <cell r="Y4" t="str">
            <v>TOTAL</v>
          </cell>
        </row>
        <row r="5">
          <cell r="A5" t="str">
            <v>109</v>
          </cell>
          <cell r="J5">
            <v>47250</v>
          </cell>
          <cell r="V5">
            <v>47250</v>
          </cell>
          <cell r="W5">
            <v>3071.25</v>
          </cell>
          <cell r="X5">
            <v>491.40000000000003</v>
          </cell>
          <cell r="Y5">
            <v>50812.65</v>
          </cell>
        </row>
        <row r="6">
          <cell r="A6" t="str">
            <v>203</v>
          </cell>
          <cell r="O6">
            <v>191980</v>
          </cell>
          <cell r="P6">
            <v>209168.33333333334</v>
          </cell>
          <cell r="V6">
            <v>401148.33333333337</v>
          </cell>
          <cell r="W6">
            <v>26074.64166666667</v>
          </cell>
          <cell r="X6">
            <v>4171.9426666666677</v>
          </cell>
          <cell r="Y6">
            <v>431394.91766666668</v>
          </cell>
        </row>
        <row r="7">
          <cell r="A7" t="str">
            <v>204</v>
          </cell>
          <cell r="G7">
            <v>157792</v>
          </cell>
          <cell r="P7">
            <v>209168.33333333334</v>
          </cell>
          <cell r="V7">
            <v>366960.33333333337</v>
          </cell>
          <cell r="W7">
            <v>23852.421666666669</v>
          </cell>
          <cell r="X7">
            <v>3816.387466666667</v>
          </cell>
          <cell r="Y7">
            <v>394629.14246666676</v>
          </cell>
        </row>
        <row r="8">
          <cell r="A8" t="str">
            <v>391</v>
          </cell>
          <cell r="D8">
            <v>177000</v>
          </cell>
          <cell r="Q8">
            <v>903825</v>
          </cell>
          <cell r="V8">
            <v>1080825</v>
          </cell>
          <cell r="W8">
            <v>70253.625</v>
          </cell>
          <cell r="X8">
            <v>11240.58</v>
          </cell>
          <cell r="Y8">
            <v>1162319.2050000001</v>
          </cell>
        </row>
        <row r="9">
          <cell r="A9" t="str">
            <v>403</v>
          </cell>
          <cell r="C9">
            <v>3035890</v>
          </cell>
          <cell r="D9">
            <v>29500</v>
          </cell>
          <cell r="H9">
            <v>91182</v>
          </cell>
          <cell r="R9">
            <v>60000</v>
          </cell>
          <cell r="V9">
            <v>3216572</v>
          </cell>
          <cell r="W9">
            <v>209077.18</v>
          </cell>
          <cell r="X9">
            <v>33452.3488</v>
          </cell>
          <cell r="Y9">
            <v>3459101.5288</v>
          </cell>
        </row>
        <row r="10">
          <cell r="A10" t="str">
            <v>GIRON</v>
          </cell>
          <cell r="F10">
            <v>696000</v>
          </cell>
          <cell r="K10">
            <v>204624</v>
          </cell>
          <cell r="L10">
            <v>1798000</v>
          </cell>
          <cell r="V10">
            <v>2698624</v>
          </cell>
          <cell r="W10">
            <v>175410.56</v>
          </cell>
          <cell r="X10">
            <v>28065.689600000002</v>
          </cell>
          <cell r="Y10">
            <v>2902100.2496000002</v>
          </cell>
        </row>
        <row r="11">
          <cell r="A11" t="str">
            <v>R06</v>
          </cell>
          <cell r="D11">
            <v>177000</v>
          </cell>
          <cell r="E11">
            <v>1040000</v>
          </cell>
          <cell r="Q11">
            <v>903825</v>
          </cell>
          <cell r="V11">
            <v>2120825</v>
          </cell>
          <cell r="W11">
            <v>137853.625</v>
          </cell>
          <cell r="X11">
            <v>22056.58</v>
          </cell>
          <cell r="Y11">
            <v>2280735.2050000001</v>
          </cell>
        </row>
        <row r="12">
          <cell r="A12" t="str">
            <v>REF. APE</v>
          </cell>
          <cell r="B12">
            <v>3222016</v>
          </cell>
          <cell r="E12">
            <v>1040000</v>
          </cell>
          <cell r="I12">
            <v>461785</v>
          </cell>
          <cell r="M12">
            <v>1705200</v>
          </cell>
          <cell r="N12">
            <v>1581080</v>
          </cell>
          <cell r="P12">
            <v>209168.33333333334</v>
          </cell>
          <cell r="V12">
            <v>8219249.333333333</v>
          </cell>
          <cell r="W12">
            <v>534251.20666666667</v>
          </cell>
          <cell r="X12">
            <v>85480.193066666674</v>
          </cell>
          <cell r="Y12">
            <v>8838980.733066665</v>
          </cell>
        </row>
        <row r="13">
          <cell r="A13" t="str">
            <v>401</v>
          </cell>
          <cell r="S13">
            <v>2894763</v>
          </cell>
          <cell r="V13">
            <v>2894763</v>
          </cell>
          <cell r="W13">
            <v>188159.595</v>
          </cell>
          <cell r="X13">
            <v>30105.535200000002</v>
          </cell>
          <cell r="Y13">
            <v>3113028.1302</v>
          </cell>
        </row>
        <row r="14">
          <cell r="A14" t="str">
            <v>ÉXITO ENVIGADO</v>
          </cell>
          <cell r="E14">
            <v>416575</v>
          </cell>
          <cell r="V14">
            <v>416575</v>
          </cell>
          <cell r="W14">
            <v>27077.375</v>
          </cell>
          <cell r="X14">
            <v>4332.38</v>
          </cell>
          <cell r="Y14">
            <v>447984.755</v>
          </cell>
        </row>
        <row r="15">
          <cell r="A15" t="str">
            <v>001</v>
          </cell>
          <cell r="T15">
            <v>1976640</v>
          </cell>
          <cell r="V15">
            <v>1976640</v>
          </cell>
          <cell r="W15">
            <v>128481.60000000001</v>
          </cell>
          <cell r="X15">
            <v>20557.056</v>
          </cell>
          <cell r="Y15">
            <v>2125678.656</v>
          </cell>
        </row>
        <row r="16">
          <cell r="A16" t="str">
            <v>003</v>
          </cell>
          <cell r="D16">
            <v>87000</v>
          </cell>
          <cell r="U16">
            <v>289768</v>
          </cell>
          <cell r="V16">
            <v>376768</v>
          </cell>
          <cell r="W16">
            <v>24489.920000000002</v>
          </cell>
          <cell r="X16">
            <v>3918.3872000000006</v>
          </cell>
          <cell r="Y16">
            <v>405176.30719999998</v>
          </cell>
        </row>
        <row r="17">
          <cell r="A17" t="str">
            <v>007</v>
          </cell>
          <cell r="O17">
            <v>1000000</v>
          </cell>
          <cell r="V17">
            <v>1000000</v>
          </cell>
          <cell r="W17">
            <v>65000</v>
          </cell>
          <cell r="X17">
            <v>10400</v>
          </cell>
          <cell r="Y17">
            <v>1075400</v>
          </cell>
        </row>
        <row r="18">
          <cell r="A18" t="str">
            <v>LOTE SUR</v>
          </cell>
          <cell r="F18">
            <v>583132</v>
          </cell>
          <cell r="V18">
            <v>583132</v>
          </cell>
          <cell r="W18">
            <v>37903.58</v>
          </cell>
          <cell r="X18">
            <v>6064.5728000000008</v>
          </cell>
          <cell r="Y18">
            <v>627100.15279999992</v>
          </cell>
        </row>
        <row r="19">
          <cell r="A19" t="str">
            <v>Total general</v>
          </cell>
          <cell r="B19">
            <v>3222016</v>
          </cell>
          <cell r="C19">
            <v>3035890</v>
          </cell>
          <cell r="D19">
            <v>470500</v>
          </cell>
          <cell r="E19">
            <v>2496575</v>
          </cell>
          <cell r="F19">
            <v>1279132</v>
          </cell>
          <cell r="G19">
            <v>157792</v>
          </cell>
          <cell r="H19">
            <v>91182</v>
          </cell>
          <cell r="I19">
            <v>461785</v>
          </cell>
          <cell r="J19">
            <v>47250</v>
          </cell>
          <cell r="K19">
            <v>204624</v>
          </cell>
          <cell r="L19">
            <v>1798000</v>
          </cell>
          <cell r="M19">
            <v>1705200</v>
          </cell>
          <cell r="N19">
            <v>1581080</v>
          </cell>
          <cell r="O19">
            <v>1191980</v>
          </cell>
          <cell r="P19">
            <v>627505</v>
          </cell>
          <cell r="Q19">
            <v>1807650</v>
          </cell>
          <cell r="R19">
            <v>60000</v>
          </cell>
          <cell r="S19">
            <v>2894763</v>
          </cell>
          <cell r="T19">
            <v>1976640</v>
          </cell>
          <cell r="U19">
            <v>289768</v>
          </cell>
          <cell r="V19">
            <v>25399332</v>
          </cell>
          <cell r="W19">
            <v>1650956.58</v>
          </cell>
          <cell r="X19">
            <v>264153.0528</v>
          </cell>
          <cell r="Y19">
            <v>27314441.632799998</v>
          </cell>
        </row>
      </sheetData>
      <sheetData sheetId="17" refreshError="1">
        <row r="3">
          <cell r="A3" t="str">
            <v>Suma de VALORES</v>
          </cell>
          <cell r="B3" t="str">
            <v>PROVEEDORES</v>
          </cell>
        </row>
        <row r="4">
          <cell r="A4" t="str">
            <v>CODIGO</v>
          </cell>
          <cell r="B4" t="str">
            <v>ALBERTO VALENCIA</v>
          </cell>
          <cell r="C4" t="str">
            <v>ALFONSO ZAMORA</v>
          </cell>
          <cell r="D4" t="str">
            <v>ANTONIO ORREGO</v>
          </cell>
          <cell r="E4" t="str">
            <v>CEMENTOS RIOCLARO</v>
          </cell>
          <cell r="F4" t="str">
            <v>CIELOS Y MUROS</v>
          </cell>
          <cell r="G4" t="str">
            <v>COARTE</v>
          </cell>
          <cell r="H4" t="str">
            <v>COECSA</v>
          </cell>
          <cell r="I4" t="str">
            <v>DISTRIB. TRUJILLO</v>
          </cell>
          <cell r="J4" t="str">
            <v>DOMINGO CORREA</v>
          </cell>
          <cell r="K4" t="str">
            <v>DR TRANSPORTES Y SERVICIOS</v>
          </cell>
          <cell r="L4" t="str">
            <v>EVELIO GALEANO</v>
          </cell>
          <cell r="M4" t="str">
            <v>FERREAS Y CIA</v>
          </cell>
          <cell r="N4" t="str">
            <v>FERRELUGUE</v>
          </cell>
          <cell r="O4" t="str">
            <v>FERRET. NURUEÑA</v>
          </cell>
          <cell r="P4" t="str">
            <v>FREDY CARDONA</v>
          </cell>
          <cell r="Q4" t="str">
            <v>GERARDO ALZATE</v>
          </cell>
          <cell r="R4" t="str">
            <v>LA COLMENA</v>
          </cell>
          <cell r="S4" t="str">
            <v>LOGITRANS</v>
          </cell>
          <cell r="T4" t="str">
            <v>LUIS ARISTIZABAL</v>
          </cell>
          <cell r="U4" t="str">
            <v>METROCONCRETO</v>
          </cell>
          <cell r="V4" t="str">
            <v>MIGLAPLAST</v>
          </cell>
          <cell r="W4" t="str">
            <v>PROMONTAJES</v>
          </cell>
          <cell r="X4" t="str">
            <v>RAFAEL BARRAGAN</v>
          </cell>
          <cell r="Y4" t="str">
            <v>REEMBOLSO</v>
          </cell>
          <cell r="Z4" t="str">
            <v>TIG</v>
          </cell>
          <cell r="AA4" t="str">
            <v>Total general</v>
          </cell>
          <cell r="AB4" t="str">
            <v>UTILIDAD</v>
          </cell>
          <cell r="AC4" t="str">
            <v>IVA</v>
          </cell>
          <cell r="AD4" t="str">
            <v>TOTAL</v>
          </cell>
        </row>
        <row r="5">
          <cell r="A5" t="str">
            <v>001</v>
          </cell>
          <cell r="B5">
            <v>807408</v>
          </cell>
          <cell r="H5">
            <v>39675</v>
          </cell>
          <cell r="Q5">
            <v>1215216</v>
          </cell>
          <cell r="R5">
            <v>20000</v>
          </cell>
          <cell r="W5">
            <v>904682</v>
          </cell>
          <cell r="AA5">
            <v>2986981</v>
          </cell>
          <cell r="AB5">
            <v>194153.76500000001</v>
          </cell>
          <cell r="AC5">
            <v>31064.602400000003</v>
          </cell>
          <cell r="AD5">
            <v>3212199.3674000003</v>
          </cell>
        </row>
        <row r="6">
          <cell r="A6" t="str">
            <v>002</v>
          </cell>
          <cell r="B6">
            <v>2970778</v>
          </cell>
          <cell r="Q6">
            <v>71781</v>
          </cell>
          <cell r="AA6">
            <v>3042559</v>
          </cell>
          <cell r="AB6">
            <v>197766.33500000002</v>
          </cell>
          <cell r="AC6">
            <v>31642.613600000004</v>
          </cell>
          <cell r="AD6">
            <v>3271967.9485999998</v>
          </cell>
        </row>
        <row r="7">
          <cell r="A7" t="str">
            <v>025</v>
          </cell>
          <cell r="Q7">
            <v>1348848</v>
          </cell>
          <cell r="AA7">
            <v>1348848</v>
          </cell>
          <cell r="AB7">
            <v>87675.12000000001</v>
          </cell>
          <cell r="AC7">
            <v>14028.019200000002</v>
          </cell>
          <cell r="AD7">
            <v>1450551.1392000001</v>
          </cell>
        </row>
        <row r="8">
          <cell r="A8" t="str">
            <v>102</v>
          </cell>
          <cell r="L8">
            <v>96466</v>
          </cell>
          <cell r="Q8">
            <v>250560</v>
          </cell>
          <cell r="AA8">
            <v>347026</v>
          </cell>
          <cell r="AB8">
            <v>22556.690000000002</v>
          </cell>
          <cell r="AC8">
            <v>3609.0704000000005</v>
          </cell>
          <cell r="AD8">
            <v>373191.76040000003</v>
          </cell>
        </row>
        <row r="9">
          <cell r="A9" t="str">
            <v>104</v>
          </cell>
          <cell r="J9">
            <v>2240</v>
          </cell>
          <cell r="L9">
            <v>58000</v>
          </cell>
          <cell r="P9">
            <v>24248</v>
          </cell>
          <cell r="AA9">
            <v>84488</v>
          </cell>
          <cell r="AB9">
            <v>5491.72</v>
          </cell>
          <cell r="AC9">
            <v>878.67520000000002</v>
          </cell>
          <cell r="AD9">
            <v>90858.395199999999</v>
          </cell>
        </row>
        <row r="10">
          <cell r="A10" t="str">
            <v>105</v>
          </cell>
          <cell r="L10">
            <v>883120</v>
          </cell>
          <cell r="AA10">
            <v>883120</v>
          </cell>
          <cell r="AB10">
            <v>57402.8</v>
          </cell>
          <cell r="AC10">
            <v>9184.4480000000003</v>
          </cell>
          <cell r="AD10">
            <v>949707.24800000002</v>
          </cell>
        </row>
        <row r="11">
          <cell r="A11" t="str">
            <v>107</v>
          </cell>
          <cell r="J11">
            <v>33600</v>
          </cell>
          <cell r="L11">
            <v>98953</v>
          </cell>
          <cell r="P11">
            <v>107520</v>
          </cell>
          <cell r="Q11">
            <v>46400</v>
          </cell>
          <cell r="AA11">
            <v>286473</v>
          </cell>
          <cell r="AB11">
            <v>18620.744999999999</v>
          </cell>
          <cell r="AC11">
            <v>2979.3191999999999</v>
          </cell>
          <cell r="AD11">
            <v>308073.06420000002</v>
          </cell>
        </row>
        <row r="12">
          <cell r="A12" t="str">
            <v>108</v>
          </cell>
          <cell r="P12">
            <v>87696</v>
          </cell>
          <cell r="Q12">
            <v>29000</v>
          </cell>
          <cell r="AA12">
            <v>116696</v>
          </cell>
          <cell r="AB12">
            <v>7585.2400000000007</v>
          </cell>
          <cell r="AC12">
            <v>1213.6384</v>
          </cell>
          <cell r="AD12">
            <v>125494.8784</v>
          </cell>
        </row>
        <row r="13">
          <cell r="A13" t="str">
            <v>109</v>
          </cell>
          <cell r="P13">
            <v>305424</v>
          </cell>
          <cell r="Q13">
            <v>313560</v>
          </cell>
          <cell r="Z13">
            <v>1675040</v>
          </cell>
          <cell r="AA13">
            <v>2294024</v>
          </cell>
          <cell r="AB13">
            <v>149111.56</v>
          </cell>
          <cell r="AC13">
            <v>23857.849600000001</v>
          </cell>
          <cell r="AD13">
            <v>2466993.4095999999</v>
          </cell>
        </row>
        <row r="14">
          <cell r="A14" t="str">
            <v>110</v>
          </cell>
          <cell r="J14">
            <v>28000</v>
          </cell>
          <cell r="L14">
            <v>976077</v>
          </cell>
          <cell r="Q14">
            <v>710179</v>
          </cell>
          <cell r="AA14">
            <v>1714256</v>
          </cell>
          <cell r="AB14">
            <v>111426.64</v>
          </cell>
          <cell r="AC14">
            <v>17828.2624</v>
          </cell>
          <cell r="AD14">
            <v>1843510.9023999998</v>
          </cell>
        </row>
        <row r="15">
          <cell r="A15" t="str">
            <v>111</v>
          </cell>
          <cell r="L15">
            <v>985513</v>
          </cell>
          <cell r="Q15">
            <v>144907</v>
          </cell>
          <cell r="AA15">
            <v>1130420</v>
          </cell>
          <cell r="AB15">
            <v>73477.3</v>
          </cell>
          <cell r="AC15">
            <v>11756.368</v>
          </cell>
          <cell r="AD15">
            <v>1215653.6680000001</v>
          </cell>
        </row>
        <row r="16">
          <cell r="A16" t="str">
            <v>112</v>
          </cell>
          <cell r="L16">
            <v>706664</v>
          </cell>
          <cell r="Q16">
            <v>949861</v>
          </cell>
          <cell r="AA16">
            <v>1656525</v>
          </cell>
          <cell r="AB16">
            <v>107674.125</v>
          </cell>
          <cell r="AC16">
            <v>17227.86</v>
          </cell>
          <cell r="AD16">
            <v>1781426.9850000001</v>
          </cell>
        </row>
        <row r="17">
          <cell r="A17" t="str">
            <v>113</v>
          </cell>
          <cell r="L17">
            <v>1004754</v>
          </cell>
          <cell r="Q17">
            <v>934807</v>
          </cell>
          <cell r="AA17">
            <v>1939561</v>
          </cell>
          <cell r="AB17">
            <v>126071.46500000001</v>
          </cell>
          <cell r="AC17">
            <v>20171.434400000002</v>
          </cell>
          <cell r="AD17">
            <v>2085803.8994</v>
          </cell>
        </row>
        <row r="18">
          <cell r="A18" t="str">
            <v>114</v>
          </cell>
          <cell r="J18">
            <v>134400</v>
          </cell>
          <cell r="L18">
            <v>170520</v>
          </cell>
          <cell r="P18">
            <v>70560</v>
          </cell>
          <cell r="Q18">
            <v>458803</v>
          </cell>
          <cell r="AA18">
            <v>834283</v>
          </cell>
          <cell r="AB18">
            <v>54228.395000000004</v>
          </cell>
          <cell r="AC18">
            <v>8676.5432000000001</v>
          </cell>
          <cell r="AD18">
            <v>897187.93819999998</v>
          </cell>
        </row>
        <row r="19">
          <cell r="A19" t="str">
            <v>203</v>
          </cell>
          <cell r="V19">
            <v>267960</v>
          </cell>
          <cell r="AA19">
            <v>267960</v>
          </cell>
          <cell r="AB19">
            <v>17417.400000000001</v>
          </cell>
          <cell r="AC19">
            <v>2786.7840000000001</v>
          </cell>
          <cell r="AD19">
            <v>288164.18400000001</v>
          </cell>
        </row>
        <row r="20">
          <cell r="A20" t="str">
            <v>204</v>
          </cell>
          <cell r="M20">
            <v>766329</v>
          </cell>
          <cell r="O20">
            <v>1274944</v>
          </cell>
          <cell r="AA20">
            <v>2041273</v>
          </cell>
          <cell r="AB20">
            <v>132682.745</v>
          </cell>
          <cell r="AC20">
            <v>21229.2392</v>
          </cell>
          <cell r="AD20">
            <v>2195184.9842000003</v>
          </cell>
        </row>
        <row r="21">
          <cell r="A21" t="str">
            <v>213</v>
          </cell>
          <cell r="I21">
            <v>333465</v>
          </cell>
          <cell r="AA21">
            <v>333465</v>
          </cell>
          <cell r="AB21">
            <v>21675.225000000002</v>
          </cell>
          <cell r="AC21">
            <v>3468.0360000000005</v>
          </cell>
          <cell r="AD21">
            <v>358608.261</v>
          </cell>
        </row>
        <row r="22">
          <cell r="A22" t="str">
            <v>391</v>
          </cell>
          <cell r="J22">
            <v>666400</v>
          </cell>
          <cell r="L22">
            <v>184069</v>
          </cell>
          <cell r="AA22">
            <v>850469</v>
          </cell>
          <cell r="AB22">
            <v>55280.485000000001</v>
          </cell>
          <cell r="AC22">
            <v>8844.8775999999998</v>
          </cell>
          <cell r="AD22">
            <v>914594.36259999999</v>
          </cell>
        </row>
        <row r="23">
          <cell r="A23" t="str">
            <v>401</v>
          </cell>
          <cell r="B23">
            <v>395472</v>
          </cell>
          <cell r="AA23">
            <v>395472</v>
          </cell>
          <cell r="AB23">
            <v>25705.68</v>
          </cell>
          <cell r="AC23">
            <v>4112.9088000000002</v>
          </cell>
          <cell r="AD23">
            <v>425290.58879999997</v>
          </cell>
        </row>
        <row r="24">
          <cell r="A24" t="str">
            <v>403</v>
          </cell>
          <cell r="Q24">
            <v>29000</v>
          </cell>
          <cell r="R24">
            <v>343080</v>
          </cell>
          <cell r="W24">
            <v>7913390</v>
          </cell>
          <cell r="AA24">
            <v>8285470</v>
          </cell>
          <cell r="AB24">
            <v>538555.55000000005</v>
          </cell>
          <cell r="AC24">
            <v>86168.888000000006</v>
          </cell>
          <cell r="AD24">
            <v>8910194.438000001</v>
          </cell>
        </row>
        <row r="25">
          <cell r="A25" t="str">
            <v>DIST. TULUA</v>
          </cell>
          <cell r="B25">
            <v>970704</v>
          </cell>
          <cell r="AA25">
            <v>970704</v>
          </cell>
          <cell r="AB25">
            <v>63095.76</v>
          </cell>
          <cell r="AC25">
            <v>10095.321600000001</v>
          </cell>
          <cell r="AD25">
            <v>1043895.0816</v>
          </cell>
        </row>
        <row r="26">
          <cell r="A26" t="str">
            <v>ÉXITO BELLO</v>
          </cell>
          <cell r="W26">
            <v>107691.75</v>
          </cell>
          <cell r="AA26">
            <v>107691.75</v>
          </cell>
          <cell r="AB26">
            <v>6999.9637499999999</v>
          </cell>
          <cell r="AC26">
            <v>1119.9942000000001</v>
          </cell>
          <cell r="AD26">
            <v>115811.70795</v>
          </cell>
        </row>
        <row r="27">
          <cell r="A27" t="str">
            <v>ÉXITO COLOMBIA</v>
          </cell>
          <cell r="W27">
            <v>107691.75</v>
          </cell>
          <cell r="AA27">
            <v>107691.75</v>
          </cell>
          <cell r="AB27">
            <v>6999.9637499999999</v>
          </cell>
          <cell r="AC27">
            <v>1119.9942000000001</v>
          </cell>
          <cell r="AD27">
            <v>115811.70795</v>
          </cell>
        </row>
        <row r="28">
          <cell r="A28" t="str">
            <v>ÉXITO ENVIGADO</v>
          </cell>
          <cell r="W28">
            <v>107691.75</v>
          </cell>
          <cell r="AA28">
            <v>107691.75</v>
          </cell>
          <cell r="AB28">
            <v>6999.9637499999999</v>
          </cell>
          <cell r="AC28">
            <v>1119.9942000000001</v>
          </cell>
          <cell r="AD28">
            <v>115811.70795</v>
          </cell>
        </row>
        <row r="29">
          <cell r="A29" t="str">
            <v>ÉXITO POBLADO</v>
          </cell>
          <cell r="W29">
            <v>107691.75</v>
          </cell>
          <cell r="AA29">
            <v>107691.75</v>
          </cell>
          <cell r="AB29">
            <v>6999.9637499999999</v>
          </cell>
          <cell r="AC29">
            <v>1119.9942000000001</v>
          </cell>
          <cell r="AD29">
            <v>115811.70795</v>
          </cell>
        </row>
        <row r="30">
          <cell r="A30" t="str">
            <v>R00</v>
          </cell>
          <cell r="L30">
            <v>30318</v>
          </cell>
          <cell r="AA30">
            <v>30318</v>
          </cell>
          <cell r="AB30">
            <v>1970.67</v>
          </cell>
          <cell r="AC30">
            <v>315.30720000000002</v>
          </cell>
          <cell r="AD30">
            <v>32603.977199999998</v>
          </cell>
        </row>
        <row r="31">
          <cell r="A31" t="str">
            <v>R02</v>
          </cell>
          <cell r="L31">
            <v>377485</v>
          </cell>
          <cell r="P31">
            <v>1898944</v>
          </cell>
          <cell r="Y31">
            <v>32162</v>
          </cell>
          <cell r="AA31">
            <v>2308591</v>
          </cell>
          <cell r="AB31">
            <v>150058.41500000001</v>
          </cell>
          <cell r="AC31">
            <v>24009.346400000002</v>
          </cell>
          <cell r="AD31">
            <v>2482658.7614000002</v>
          </cell>
        </row>
        <row r="32">
          <cell r="A32" t="str">
            <v>R05</v>
          </cell>
          <cell r="Q32">
            <v>1015691</v>
          </cell>
          <cell r="AA32">
            <v>1015691</v>
          </cell>
          <cell r="AB32">
            <v>66019.915000000008</v>
          </cell>
          <cell r="AC32">
            <v>10563.186400000002</v>
          </cell>
          <cell r="AD32">
            <v>1092274.1014</v>
          </cell>
        </row>
        <row r="33">
          <cell r="A33" t="str">
            <v>R06</v>
          </cell>
          <cell r="D33">
            <v>457200</v>
          </cell>
          <cell r="G33">
            <v>4460468</v>
          </cell>
          <cell r="L33">
            <v>726902</v>
          </cell>
          <cell r="Y33">
            <v>32162</v>
          </cell>
          <cell r="AA33">
            <v>5676732</v>
          </cell>
          <cell r="AB33">
            <v>368987.58</v>
          </cell>
          <cell r="AC33">
            <v>59038.012800000004</v>
          </cell>
          <cell r="AD33">
            <v>6104757.5927999998</v>
          </cell>
        </row>
        <row r="34">
          <cell r="A34" t="str">
            <v>R09</v>
          </cell>
          <cell r="F34">
            <v>2800000</v>
          </cell>
          <cell r="Y34">
            <v>32162</v>
          </cell>
          <cell r="AA34">
            <v>2832162</v>
          </cell>
          <cell r="AB34">
            <v>184090.53</v>
          </cell>
          <cell r="AC34">
            <v>29454.484800000002</v>
          </cell>
          <cell r="AD34">
            <v>3045707.0148</v>
          </cell>
        </row>
        <row r="35">
          <cell r="A35" t="str">
            <v>REF. APE</v>
          </cell>
          <cell r="E35">
            <v>780245</v>
          </cell>
          <cell r="K35">
            <v>1001000</v>
          </cell>
          <cell r="N35">
            <v>392080</v>
          </cell>
          <cell r="S35">
            <v>70755</v>
          </cell>
          <cell r="T35">
            <v>392000</v>
          </cell>
          <cell r="U35">
            <v>1997036</v>
          </cell>
          <cell r="X35">
            <v>2197862</v>
          </cell>
          <cell r="Y35">
            <v>47300</v>
          </cell>
          <cell r="AA35">
            <v>6878278</v>
          </cell>
          <cell r="AB35">
            <v>447088.07</v>
          </cell>
          <cell r="AC35">
            <v>71534.09120000001</v>
          </cell>
          <cell r="AD35">
            <v>7396900.1612</v>
          </cell>
        </row>
        <row r="36">
          <cell r="A36" t="str">
            <v>006</v>
          </cell>
          <cell r="C36">
            <v>336000</v>
          </cell>
          <cell r="AA36">
            <v>336000</v>
          </cell>
          <cell r="AB36">
            <v>21840</v>
          </cell>
          <cell r="AC36">
            <v>3494.4</v>
          </cell>
          <cell r="AD36">
            <v>361334.4</v>
          </cell>
        </row>
        <row r="37">
          <cell r="A37" t="str">
            <v>019</v>
          </cell>
          <cell r="X37">
            <v>2000000</v>
          </cell>
          <cell r="AA37">
            <v>2000000</v>
          </cell>
          <cell r="AB37">
            <v>130000</v>
          </cell>
          <cell r="AC37">
            <v>20800</v>
          </cell>
          <cell r="AD37">
            <v>2150800</v>
          </cell>
        </row>
        <row r="38">
          <cell r="A38" t="str">
            <v>Total general</v>
          </cell>
          <cell r="B38">
            <v>5144362</v>
          </cell>
          <cell r="C38">
            <v>336000</v>
          </cell>
          <cell r="D38">
            <v>457200</v>
          </cell>
          <cell r="E38">
            <v>780245</v>
          </cell>
          <cell r="F38">
            <v>2800000</v>
          </cell>
          <cell r="G38">
            <v>4460468</v>
          </cell>
          <cell r="H38">
            <v>39675</v>
          </cell>
          <cell r="I38">
            <v>333465</v>
          </cell>
          <cell r="J38">
            <v>864640</v>
          </cell>
          <cell r="K38">
            <v>1001000</v>
          </cell>
          <cell r="L38">
            <v>6298841</v>
          </cell>
          <cell r="M38">
            <v>766329</v>
          </cell>
          <cell r="N38">
            <v>392080</v>
          </cell>
          <cell r="O38">
            <v>1274944</v>
          </cell>
          <cell r="P38">
            <v>2494392</v>
          </cell>
          <cell r="Q38">
            <v>7518613</v>
          </cell>
          <cell r="R38">
            <v>363080</v>
          </cell>
          <cell r="S38">
            <v>70755</v>
          </cell>
          <cell r="T38">
            <v>392000</v>
          </cell>
          <cell r="U38">
            <v>1997036</v>
          </cell>
          <cell r="V38">
            <v>267960</v>
          </cell>
          <cell r="W38">
            <v>9248839</v>
          </cell>
          <cell r="X38">
            <v>4197862</v>
          </cell>
          <cell r="Y38">
            <v>143786</v>
          </cell>
          <cell r="Z38">
            <v>1675040</v>
          </cell>
          <cell r="AA38">
            <v>53318612</v>
          </cell>
          <cell r="AB38">
            <v>3465709.7800000003</v>
          </cell>
          <cell r="AC38">
            <v>554513.56480000005</v>
          </cell>
          <cell r="AD38">
            <v>57338835.344800003</v>
          </cell>
        </row>
      </sheetData>
      <sheetData sheetId="18" refreshError="1">
        <row r="3">
          <cell r="A3" t="str">
            <v>Suma de VALORES</v>
          </cell>
          <cell r="B3" t="str">
            <v>PROVEEDORES</v>
          </cell>
        </row>
        <row r="4">
          <cell r="A4" t="str">
            <v>CODIGO</v>
          </cell>
          <cell r="B4" t="str">
            <v>AIRE AMBIENTE</v>
          </cell>
          <cell r="C4" t="str">
            <v>ALBERTO VALENCIA</v>
          </cell>
          <cell r="D4" t="str">
            <v>CANTERAS DE COLOMBIA</v>
          </cell>
          <cell r="E4" t="str">
            <v>CERRADURAS METALICAS</v>
          </cell>
          <cell r="F4" t="str">
            <v>CONDISEÑO</v>
          </cell>
          <cell r="G4" t="str">
            <v>CONEQUIPOS</v>
          </cell>
          <cell r="H4" t="str">
            <v>COPAQUES</v>
          </cell>
          <cell r="I4" t="str">
            <v>DOMINGO CORREA</v>
          </cell>
          <cell r="J4" t="str">
            <v>EVELIO GALEANO</v>
          </cell>
          <cell r="K4" t="str">
            <v>FERRET. EL MACHUELO</v>
          </cell>
          <cell r="L4" t="str">
            <v>FERROSVEL</v>
          </cell>
          <cell r="M4" t="str">
            <v>FREDY CARDONA</v>
          </cell>
          <cell r="N4" t="str">
            <v>GERARDO ALZATE</v>
          </cell>
          <cell r="O4" t="str">
            <v>HUVER BUITRAGO</v>
          </cell>
          <cell r="P4" t="str">
            <v>JORGE MERINO</v>
          </cell>
          <cell r="Q4" t="str">
            <v>JORGE PALACIO</v>
          </cell>
          <cell r="R4" t="str">
            <v>LUIS ANGEL ARISTIZABAL</v>
          </cell>
          <cell r="S4" t="str">
            <v>LUIS EDUARDO ROJAS</v>
          </cell>
          <cell r="T4" t="str">
            <v>MANUEL ROSAS</v>
          </cell>
          <cell r="U4" t="str">
            <v>PAULA TRUJILLO</v>
          </cell>
          <cell r="V4" t="str">
            <v>RAFAEL BARRAGAN</v>
          </cell>
          <cell r="W4" t="str">
            <v>WILLINGTON GALLEGO</v>
          </cell>
          <cell r="X4" t="str">
            <v>Total general</v>
          </cell>
          <cell r="Y4" t="str">
            <v>UTILIDAD</v>
          </cell>
          <cell r="Z4" t="str">
            <v>IVA</v>
          </cell>
          <cell r="AA4" t="str">
            <v>TOTAL</v>
          </cell>
        </row>
        <row r="5">
          <cell r="A5" t="str">
            <v>001</v>
          </cell>
          <cell r="B5">
            <v>1277532</v>
          </cell>
          <cell r="N5">
            <v>82685</v>
          </cell>
          <cell r="P5">
            <v>313600</v>
          </cell>
          <cell r="X5">
            <v>1673817</v>
          </cell>
          <cell r="Y5">
            <v>108798.10500000001</v>
          </cell>
          <cell r="Z5">
            <v>17407.696800000002</v>
          </cell>
          <cell r="AA5">
            <v>1800022.8018</v>
          </cell>
        </row>
        <row r="6">
          <cell r="A6" t="str">
            <v>005</v>
          </cell>
          <cell r="S6">
            <v>475500</v>
          </cell>
          <cell r="X6">
            <v>475500</v>
          </cell>
          <cell r="Y6">
            <v>30907.5</v>
          </cell>
          <cell r="Z6">
            <v>4945.2</v>
          </cell>
          <cell r="AA6">
            <v>511352.7</v>
          </cell>
        </row>
        <row r="7">
          <cell r="A7" t="str">
            <v>017</v>
          </cell>
          <cell r="V7">
            <v>4137755</v>
          </cell>
          <cell r="X7">
            <v>4137755</v>
          </cell>
          <cell r="Y7">
            <v>268954.07500000001</v>
          </cell>
          <cell r="Z7">
            <v>43032.652000000002</v>
          </cell>
          <cell r="AA7">
            <v>4449741.727</v>
          </cell>
        </row>
        <row r="8">
          <cell r="A8" t="str">
            <v>025</v>
          </cell>
          <cell r="C8">
            <v>3580366</v>
          </cell>
          <cell r="N8">
            <v>638928</v>
          </cell>
          <cell r="X8">
            <v>4219294</v>
          </cell>
          <cell r="Y8">
            <v>274254.11</v>
          </cell>
          <cell r="Z8">
            <v>43880.657599999999</v>
          </cell>
          <cell r="AA8">
            <v>4537428.7675999999</v>
          </cell>
        </row>
        <row r="9">
          <cell r="A9" t="str">
            <v>026</v>
          </cell>
          <cell r="N9">
            <v>686256</v>
          </cell>
          <cell r="X9">
            <v>686256</v>
          </cell>
          <cell r="Y9">
            <v>44606.64</v>
          </cell>
          <cell r="Z9">
            <v>7137.0623999999998</v>
          </cell>
          <cell r="AA9">
            <v>737999.70240000007</v>
          </cell>
        </row>
        <row r="10">
          <cell r="A10" t="str">
            <v>101</v>
          </cell>
          <cell r="I10">
            <v>16800</v>
          </cell>
          <cell r="N10">
            <v>45240</v>
          </cell>
          <cell r="X10">
            <v>62040</v>
          </cell>
          <cell r="Y10">
            <v>4032.6000000000004</v>
          </cell>
          <cell r="Z10">
            <v>645.21600000000012</v>
          </cell>
          <cell r="AA10">
            <v>66717.816000000006</v>
          </cell>
        </row>
        <row r="11">
          <cell r="A11" t="str">
            <v>102</v>
          </cell>
          <cell r="N11">
            <v>501120</v>
          </cell>
          <cell r="X11">
            <v>501120</v>
          </cell>
          <cell r="Y11">
            <v>32572.800000000003</v>
          </cell>
          <cell r="Z11">
            <v>5211.6480000000001</v>
          </cell>
          <cell r="AA11">
            <v>538904.44800000009</v>
          </cell>
        </row>
        <row r="12">
          <cell r="A12" t="str">
            <v>104</v>
          </cell>
          <cell r="I12">
            <v>16800</v>
          </cell>
          <cell r="J12">
            <v>3058850</v>
          </cell>
          <cell r="N12">
            <v>363776</v>
          </cell>
          <cell r="X12">
            <v>3439426</v>
          </cell>
          <cell r="Y12">
            <v>223562.69</v>
          </cell>
          <cell r="Z12">
            <v>35770.030400000003</v>
          </cell>
          <cell r="AA12">
            <v>3698758.7204</v>
          </cell>
        </row>
        <row r="13">
          <cell r="A13" t="str">
            <v>105</v>
          </cell>
          <cell r="H13">
            <v>636422</v>
          </cell>
          <cell r="J13">
            <v>105560</v>
          </cell>
          <cell r="X13">
            <v>741982</v>
          </cell>
          <cell r="Y13">
            <v>48228.83</v>
          </cell>
          <cell r="Z13">
            <v>7716.6128000000008</v>
          </cell>
          <cell r="AA13">
            <v>797927.44279999996</v>
          </cell>
        </row>
        <row r="14">
          <cell r="A14" t="str">
            <v>106</v>
          </cell>
          <cell r="N14">
            <v>75957</v>
          </cell>
          <cell r="X14">
            <v>75957</v>
          </cell>
          <cell r="Y14">
            <v>4937.2049999999999</v>
          </cell>
          <cell r="Z14">
            <v>789.95280000000002</v>
          </cell>
          <cell r="AA14">
            <v>81684.157800000001</v>
          </cell>
        </row>
        <row r="15">
          <cell r="A15" t="str">
            <v>107</v>
          </cell>
          <cell r="M15">
            <v>131544</v>
          </cell>
          <cell r="N15">
            <v>75168</v>
          </cell>
          <cell r="X15">
            <v>206712</v>
          </cell>
          <cell r="Y15">
            <v>13436.28</v>
          </cell>
          <cell r="Z15">
            <v>2149.8048000000003</v>
          </cell>
          <cell r="AA15">
            <v>222298.08480000001</v>
          </cell>
        </row>
        <row r="16">
          <cell r="A16" t="str">
            <v>108</v>
          </cell>
          <cell r="N16">
            <v>233392</v>
          </cell>
          <cell r="X16">
            <v>233392</v>
          </cell>
          <cell r="Y16">
            <v>15170.480000000001</v>
          </cell>
          <cell r="Z16">
            <v>2427.2768000000001</v>
          </cell>
          <cell r="AA16">
            <v>250989.7568</v>
          </cell>
        </row>
        <row r="17">
          <cell r="A17" t="str">
            <v>109</v>
          </cell>
          <cell r="K17">
            <v>114927</v>
          </cell>
          <cell r="M17">
            <v>30016</v>
          </cell>
          <cell r="N17">
            <v>495969</v>
          </cell>
          <cell r="X17">
            <v>640912</v>
          </cell>
          <cell r="Y17">
            <v>41659.279999999999</v>
          </cell>
          <cell r="Z17">
            <v>6665.4848000000002</v>
          </cell>
          <cell r="AA17">
            <v>689236.7648</v>
          </cell>
        </row>
        <row r="18">
          <cell r="A18" t="str">
            <v>110</v>
          </cell>
          <cell r="J18">
            <v>7517</v>
          </cell>
          <cell r="L18">
            <v>469336</v>
          </cell>
          <cell r="M18">
            <v>728000</v>
          </cell>
          <cell r="N18">
            <v>371107</v>
          </cell>
          <cell r="X18">
            <v>1575960</v>
          </cell>
          <cell r="Y18">
            <v>102437.40000000001</v>
          </cell>
          <cell r="Z18">
            <v>16389.984</v>
          </cell>
          <cell r="AA18">
            <v>1694787.3839999998</v>
          </cell>
        </row>
        <row r="19">
          <cell r="A19" t="str">
            <v>111</v>
          </cell>
          <cell r="I19">
            <v>12320</v>
          </cell>
          <cell r="J19">
            <v>1444083</v>
          </cell>
          <cell r="M19">
            <v>121128</v>
          </cell>
          <cell r="N19">
            <v>75725</v>
          </cell>
          <cell r="X19">
            <v>1653256</v>
          </cell>
          <cell r="Y19">
            <v>107461.64</v>
          </cell>
          <cell r="Z19">
            <v>17193.862400000002</v>
          </cell>
          <cell r="AA19">
            <v>1777911.5023999999</v>
          </cell>
        </row>
        <row r="20">
          <cell r="A20" t="str">
            <v>112</v>
          </cell>
          <cell r="J20">
            <v>529106</v>
          </cell>
          <cell r="N20">
            <v>832091</v>
          </cell>
          <cell r="X20">
            <v>1361197</v>
          </cell>
          <cell r="Y20">
            <v>88477.805000000008</v>
          </cell>
          <cell r="Z20">
            <v>14156.448800000002</v>
          </cell>
          <cell r="AA20">
            <v>1463831.2537999998</v>
          </cell>
        </row>
        <row r="21">
          <cell r="A21" t="str">
            <v>113</v>
          </cell>
          <cell r="D21">
            <v>214438</v>
          </cell>
          <cell r="G21">
            <v>97807</v>
          </cell>
          <cell r="J21">
            <v>875299</v>
          </cell>
          <cell r="N21">
            <v>914391</v>
          </cell>
          <cell r="X21">
            <v>2101935</v>
          </cell>
          <cell r="Y21">
            <v>136625.77499999999</v>
          </cell>
          <cell r="Z21">
            <v>21860.124</v>
          </cell>
          <cell r="AA21">
            <v>2260420.8989999997</v>
          </cell>
        </row>
        <row r="22">
          <cell r="A22" t="str">
            <v>114</v>
          </cell>
          <cell r="E22">
            <v>81200</v>
          </cell>
          <cell r="J22">
            <v>40600</v>
          </cell>
          <cell r="N22">
            <v>223184</v>
          </cell>
          <cell r="X22">
            <v>344984</v>
          </cell>
          <cell r="Y22">
            <v>22423.96</v>
          </cell>
          <cell r="Z22">
            <v>3587.8335999999999</v>
          </cell>
          <cell r="AA22">
            <v>370995.79360000003</v>
          </cell>
        </row>
        <row r="23">
          <cell r="A23" t="str">
            <v>160</v>
          </cell>
          <cell r="N23">
            <v>1582472</v>
          </cell>
          <cell r="W23">
            <v>554254</v>
          </cell>
          <cell r="X23">
            <v>2136726</v>
          </cell>
          <cell r="Y23">
            <v>138887.19</v>
          </cell>
          <cell r="Z23">
            <v>22221.950400000002</v>
          </cell>
          <cell r="AA23">
            <v>2297835.1403999999</v>
          </cell>
        </row>
        <row r="24">
          <cell r="A24" t="str">
            <v>200</v>
          </cell>
          <cell r="O24">
            <v>179800</v>
          </cell>
          <cell r="R24">
            <v>504000</v>
          </cell>
          <cell r="X24">
            <v>683800</v>
          </cell>
          <cell r="Y24">
            <v>44447</v>
          </cell>
          <cell r="Z24">
            <v>7111.52</v>
          </cell>
          <cell r="AA24">
            <v>735358.52</v>
          </cell>
        </row>
        <row r="25">
          <cell r="A25" t="str">
            <v>201</v>
          </cell>
          <cell r="O25">
            <v>198360</v>
          </cell>
          <cell r="T25">
            <v>2951388</v>
          </cell>
          <cell r="X25">
            <v>3149748</v>
          </cell>
          <cell r="Y25">
            <v>204733.62</v>
          </cell>
          <cell r="Z25">
            <v>32757.379199999999</v>
          </cell>
          <cell r="AA25">
            <v>3387238.9992</v>
          </cell>
        </row>
        <row r="26">
          <cell r="A26" t="str">
            <v>203</v>
          </cell>
          <cell r="O26">
            <v>116000</v>
          </cell>
          <cell r="V26">
            <v>964087.48</v>
          </cell>
          <cell r="X26">
            <v>1080087.48</v>
          </cell>
          <cell r="Y26">
            <v>70205.686199999996</v>
          </cell>
          <cell r="Z26">
            <v>11232.909792</v>
          </cell>
          <cell r="AA26">
            <v>1161526.0759919998</v>
          </cell>
        </row>
        <row r="27">
          <cell r="A27" t="str">
            <v>205</v>
          </cell>
          <cell r="O27">
            <v>40600</v>
          </cell>
          <cell r="X27">
            <v>40600</v>
          </cell>
          <cell r="Y27">
            <v>2639</v>
          </cell>
          <cell r="Z27">
            <v>422.24</v>
          </cell>
          <cell r="AA27">
            <v>43661.24</v>
          </cell>
        </row>
        <row r="28">
          <cell r="A28" t="str">
            <v>206</v>
          </cell>
          <cell r="O28">
            <v>110200</v>
          </cell>
          <cell r="X28">
            <v>110200</v>
          </cell>
          <cell r="Y28">
            <v>7163</v>
          </cell>
          <cell r="Z28">
            <v>1146.08</v>
          </cell>
          <cell r="AA28">
            <v>118509.08</v>
          </cell>
        </row>
        <row r="29">
          <cell r="A29" t="str">
            <v>207</v>
          </cell>
          <cell r="O29">
            <v>116000</v>
          </cell>
          <cell r="X29">
            <v>116000</v>
          </cell>
          <cell r="Y29">
            <v>7540</v>
          </cell>
          <cell r="Z29">
            <v>1206.4000000000001</v>
          </cell>
          <cell r="AA29">
            <v>124746.4</v>
          </cell>
        </row>
        <row r="30">
          <cell r="A30" t="str">
            <v>208</v>
          </cell>
          <cell r="O30">
            <v>583248</v>
          </cell>
          <cell r="T30">
            <v>69600</v>
          </cell>
          <cell r="V30">
            <v>260476.38399999999</v>
          </cell>
          <cell r="X30">
            <v>913324.38399999996</v>
          </cell>
          <cell r="Y30">
            <v>59366.08496</v>
          </cell>
          <cell r="Z30">
            <v>9498.5735936000001</v>
          </cell>
          <cell r="AA30">
            <v>982189.04255359992</v>
          </cell>
        </row>
        <row r="31">
          <cell r="A31" t="str">
            <v>211</v>
          </cell>
          <cell r="O31">
            <v>48720</v>
          </cell>
          <cell r="T31">
            <v>1292240</v>
          </cell>
          <cell r="X31">
            <v>1340960</v>
          </cell>
          <cell r="Y31">
            <v>87162.400000000009</v>
          </cell>
          <cell r="Z31">
            <v>13945.984000000002</v>
          </cell>
          <cell r="AA31">
            <v>1442068.3839999998</v>
          </cell>
        </row>
        <row r="32">
          <cell r="A32" t="str">
            <v>213</v>
          </cell>
          <cell r="O32">
            <v>85376</v>
          </cell>
          <cell r="X32">
            <v>85376</v>
          </cell>
          <cell r="Y32">
            <v>5549.4400000000005</v>
          </cell>
          <cell r="Z32">
            <v>887.9104000000001</v>
          </cell>
          <cell r="AA32">
            <v>91813.350399999996</v>
          </cell>
        </row>
        <row r="33">
          <cell r="A33" t="str">
            <v>391</v>
          </cell>
          <cell r="I33">
            <v>151200</v>
          </cell>
          <cell r="J33">
            <v>247817</v>
          </cell>
          <cell r="X33">
            <v>399017</v>
          </cell>
          <cell r="Y33">
            <v>25936.105</v>
          </cell>
          <cell r="Z33">
            <v>4149.7767999999996</v>
          </cell>
          <cell r="AA33">
            <v>429102.88179999997</v>
          </cell>
        </row>
        <row r="34">
          <cell r="A34" t="str">
            <v>400</v>
          </cell>
          <cell r="O34">
            <v>11600</v>
          </cell>
          <cell r="T34">
            <v>58000</v>
          </cell>
          <cell r="X34">
            <v>69600</v>
          </cell>
          <cell r="Y34">
            <v>4524</v>
          </cell>
          <cell r="Z34">
            <v>723.84</v>
          </cell>
          <cell r="AA34">
            <v>74847.839999999997</v>
          </cell>
        </row>
        <row r="35">
          <cell r="A35" t="str">
            <v>401</v>
          </cell>
          <cell r="C35">
            <v>1680000</v>
          </cell>
          <cell r="W35">
            <v>386120</v>
          </cell>
          <cell r="X35">
            <v>2066120</v>
          </cell>
          <cell r="Y35">
            <v>134297.80000000002</v>
          </cell>
          <cell r="Z35">
            <v>21487.648000000005</v>
          </cell>
          <cell r="AA35">
            <v>2221905.4479999999</v>
          </cell>
        </row>
        <row r="36">
          <cell r="A36" t="str">
            <v>403</v>
          </cell>
          <cell r="F36">
            <v>87000</v>
          </cell>
          <cell r="Q36">
            <v>385862</v>
          </cell>
          <cell r="X36">
            <v>472862</v>
          </cell>
          <cell r="Y36">
            <v>30736.030000000002</v>
          </cell>
          <cell r="Z36">
            <v>4917.7648000000008</v>
          </cell>
          <cell r="AA36">
            <v>508515.79480000003</v>
          </cell>
        </row>
        <row r="37">
          <cell r="A37" t="str">
            <v>B01</v>
          </cell>
          <cell r="T37">
            <v>145696</v>
          </cell>
          <cell r="X37">
            <v>145696</v>
          </cell>
          <cell r="Y37">
            <v>9470.24</v>
          </cell>
          <cell r="Z37">
            <v>1515.2384</v>
          </cell>
          <cell r="AA37">
            <v>156681.47839999999</v>
          </cell>
        </row>
        <row r="38">
          <cell r="A38" t="str">
            <v>BAS Y DEV</v>
          </cell>
          <cell r="U38">
            <v>624000</v>
          </cell>
          <cell r="X38">
            <v>624000</v>
          </cell>
          <cell r="Y38">
            <v>40560</v>
          </cell>
          <cell r="Z38">
            <v>6489.6</v>
          </cell>
          <cell r="AA38">
            <v>671049.6</v>
          </cell>
        </row>
        <row r="39">
          <cell r="A39" t="str">
            <v>ÉXITO ENVIGADO</v>
          </cell>
          <cell r="Q39">
            <v>572141</v>
          </cell>
          <cell r="X39">
            <v>572141</v>
          </cell>
          <cell r="Y39">
            <v>37189.165000000001</v>
          </cell>
          <cell r="Z39">
            <v>5950.2664000000004</v>
          </cell>
          <cell r="AA39">
            <v>615280.4314</v>
          </cell>
        </row>
        <row r="40">
          <cell r="A40" t="str">
            <v>R02</v>
          </cell>
          <cell r="J40">
            <v>158751</v>
          </cell>
          <cell r="M40">
            <v>286185</v>
          </cell>
          <cell r="X40">
            <v>444936</v>
          </cell>
          <cell r="Y40">
            <v>28920.84</v>
          </cell>
          <cell r="Z40">
            <v>4627.3343999999997</v>
          </cell>
          <cell r="AA40">
            <v>478484.17440000002</v>
          </cell>
        </row>
        <row r="41">
          <cell r="A41" t="str">
            <v>R06</v>
          </cell>
          <cell r="J41">
            <v>676744</v>
          </cell>
          <cell r="K41">
            <v>83605</v>
          </cell>
          <cell r="M41">
            <v>44513</v>
          </cell>
          <cell r="N41">
            <v>74681</v>
          </cell>
          <cell r="X41">
            <v>879543</v>
          </cell>
          <cell r="Y41">
            <v>57170.295000000006</v>
          </cell>
          <cell r="Z41">
            <v>9147.2472000000016</v>
          </cell>
          <cell r="AA41">
            <v>945860.54220000003</v>
          </cell>
        </row>
        <row r="42">
          <cell r="A42" t="str">
            <v>R09</v>
          </cell>
          <cell r="N42">
            <v>2265225</v>
          </cell>
          <cell r="Q42">
            <v>785030</v>
          </cell>
          <cell r="U42">
            <v>624000</v>
          </cell>
          <cell r="X42">
            <v>3674255</v>
          </cell>
          <cell r="Y42">
            <v>238826.57500000001</v>
          </cell>
          <cell r="Z42">
            <v>38212.252</v>
          </cell>
          <cell r="AA42">
            <v>3951293.827</v>
          </cell>
        </row>
        <row r="43">
          <cell r="A43" t="str">
            <v>R10</v>
          </cell>
          <cell r="U43">
            <v>624000</v>
          </cell>
          <cell r="X43">
            <v>624000</v>
          </cell>
          <cell r="Y43">
            <v>40560</v>
          </cell>
          <cell r="Z43">
            <v>6489.6</v>
          </cell>
          <cell r="AA43">
            <v>671049.6</v>
          </cell>
        </row>
        <row r="44">
          <cell r="A44" t="str">
            <v>REF. APE</v>
          </cell>
          <cell r="Q44">
            <v>319334</v>
          </cell>
          <cell r="U44">
            <v>208000</v>
          </cell>
          <cell r="X44">
            <v>527334</v>
          </cell>
          <cell r="Y44">
            <v>34276.71</v>
          </cell>
          <cell r="Z44">
            <v>5484.2735999999995</v>
          </cell>
          <cell r="AA44">
            <v>567094.98359999992</v>
          </cell>
        </row>
        <row r="45">
          <cell r="A45" t="str">
            <v>Total general</v>
          </cell>
          <cell r="B45">
            <v>1277532</v>
          </cell>
          <cell r="C45">
            <v>5260366</v>
          </cell>
          <cell r="D45">
            <v>214438</v>
          </cell>
          <cell r="E45">
            <v>81200</v>
          </cell>
          <cell r="F45">
            <v>87000</v>
          </cell>
          <cell r="G45">
            <v>97807</v>
          </cell>
          <cell r="H45">
            <v>636422</v>
          </cell>
          <cell r="I45">
            <v>197120</v>
          </cell>
          <cell r="J45">
            <v>7144327</v>
          </cell>
          <cell r="K45">
            <v>198532</v>
          </cell>
          <cell r="L45">
            <v>469336</v>
          </cell>
          <cell r="M45">
            <v>1341386</v>
          </cell>
          <cell r="N45">
            <v>9537367</v>
          </cell>
          <cell r="O45">
            <v>1489904</v>
          </cell>
          <cell r="P45">
            <v>313600</v>
          </cell>
          <cell r="Q45">
            <v>2062367</v>
          </cell>
          <cell r="R45">
            <v>504000</v>
          </cell>
          <cell r="S45">
            <v>475500</v>
          </cell>
          <cell r="T45">
            <v>4516924</v>
          </cell>
          <cell r="U45">
            <v>2080000</v>
          </cell>
          <cell r="V45">
            <v>5362318.8640000001</v>
          </cell>
          <cell r="W45">
            <v>940374</v>
          </cell>
          <cell r="X45">
            <v>44287820.864</v>
          </cell>
          <cell r="Y45">
            <v>2878708.356159999</v>
          </cell>
          <cell r="Z45">
            <v>460593.33698559983</v>
          </cell>
          <cell r="AA45">
            <v>47627122.557145603</v>
          </cell>
        </row>
      </sheetData>
      <sheetData sheetId="19" refreshError="1">
        <row r="3">
          <cell r="A3" t="str">
            <v>Suma de VALORES</v>
          </cell>
          <cell r="B3" t="str">
            <v>PROVEEDORES</v>
          </cell>
        </row>
        <row r="4">
          <cell r="A4" t="str">
            <v>CODIGO</v>
          </cell>
          <cell r="B4" t="str">
            <v>CARLOS MARIO PARIS</v>
          </cell>
          <cell r="C4" t="str">
            <v>DARIO CHICA</v>
          </cell>
          <cell r="D4" t="str">
            <v>EDUARDO MOLINA</v>
          </cell>
          <cell r="E4" t="str">
            <v>Total general</v>
          </cell>
          <cell r="F4" t="str">
            <v>UTILIDAD</v>
          </cell>
          <cell r="G4" t="str">
            <v>IVA</v>
          </cell>
          <cell r="H4" t="str">
            <v>TOTAL</v>
          </cell>
        </row>
        <row r="5">
          <cell r="A5" t="str">
            <v>200</v>
          </cell>
          <cell r="B5">
            <v>74127</v>
          </cell>
          <cell r="E5">
            <v>74127</v>
          </cell>
          <cell r="F5">
            <v>4818.2550000000001</v>
          </cell>
          <cell r="G5">
            <v>12631.240800000001</v>
          </cell>
          <cell r="H5">
            <v>91576.495800000004</v>
          </cell>
        </row>
        <row r="6">
          <cell r="A6" t="str">
            <v>201</v>
          </cell>
          <cell r="B6">
            <v>74127</v>
          </cell>
          <cell r="E6">
            <v>74127</v>
          </cell>
          <cell r="F6">
            <v>4818.2550000000001</v>
          </cell>
          <cell r="G6">
            <v>12631.240800000001</v>
          </cell>
          <cell r="H6">
            <v>91576.495800000004</v>
          </cell>
        </row>
        <row r="7">
          <cell r="A7" t="str">
            <v>202</v>
          </cell>
          <cell r="B7">
            <v>74127</v>
          </cell>
          <cell r="E7">
            <v>74127</v>
          </cell>
          <cell r="F7">
            <v>4818.2550000000001</v>
          </cell>
          <cell r="G7">
            <v>12631.240800000001</v>
          </cell>
          <cell r="H7">
            <v>91576.495800000004</v>
          </cell>
        </row>
        <row r="8">
          <cell r="A8" t="str">
            <v>203</v>
          </cell>
          <cell r="B8">
            <v>74127</v>
          </cell>
          <cell r="E8">
            <v>74127</v>
          </cell>
          <cell r="F8">
            <v>4818.2550000000001</v>
          </cell>
          <cell r="G8">
            <v>12631.240800000001</v>
          </cell>
          <cell r="H8">
            <v>91576.495800000004</v>
          </cell>
        </row>
        <row r="9">
          <cell r="A9" t="str">
            <v>204</v>
          </cell>
          <cell r="B9">
            <v>74127</v>
          </cell>
          <cell r="E9">
            <v>74127</v>
          </cell>
          <cell r="F9">
            <v>4818.2550000000001</v>
          </cell>
          <cell r="G9">
            <v>12631.240800000001</v>
          </cell>
          <cell r="H9">
            <v>91576.495800000004</v>
          </cell>
        </row>
        <row r="10">
          <cell r="A10" t="str">
            <v>205</v>
          </cell>
          <cell r="B10">
            <v>74127</v>
          </cell>
          <cell r="E10">
            <v>74127</v>
          </cell>
          <cell r="F10">
            <v>4818.2550000000001</v>
          </cell>
          <cell r="G10">
            <v>12631.240800000001</v>
          </cell>
          <cell r="H10">
            <v>91576.495800000004</v>
          </cell>
        </row>
        <row r="11">
          <cell r="A11" t="str">
            <v>206</v>
          </cell>
          <cell r="B11">
            <v>74127</v>
          </cell>
          <cell r="E11">
            <v>74127</v>
          </cell>
          <cell r="F11">
            <v>4818.2550000000001</v>
          </cell>
          <cell r="G11">
            <v>12631.240800000001</v>
          </cell>
          <cell r="H11">
            <v>91576.495800000004</v>
          </cell>
        </row>
        <row r="12">
          <cell r="A12" t="str">
            <v>207</v>
          </cell>
          <cell r="B12">
            <v>74127</v>
          </cell>
          <cell r="E12">
            <v>74127</v>
          </cell>
          <cell r="F12">
            <v>4818.2550000000001</v>
          </cell>
          <cell r="G12">
            <v>12631.240800000001</v>
          </cell>
          <cell r="H12">
            <v>91576.495800000004</v>
          </cell>
        </row>
        <row r="13">
          <cell r="A13" t="str">
            <v>208</v>
          </cell>
          <cell r="B13">
            <v>74127</v>
          </cell>
          <cell r="E13">
            <v>74127</v>
          </cell>
          <cell r="F13">
            <v>4818.2550000000001</v>
          </cell>
          <cell r="G13">
            <v>12631.240800000001</v>
          </cell>
          <cell r="H13">
            <v>91576.495800000004</v>
          </cell>
        </row>
        <row r="14">
          <cell r="A14" t="str">
            <v>209</v>
          </cell>
          <cell r="B14">
            <v>74127</v>
          </cell>
          <cell r="E14">
            <v>74127</v>
          </cell>
          <cell r="F14">
            <v>4818.2550000000001</v>
          </cell>
          <cell r="G14">
            <v>12631.240800000001</v>
          </cell>
          <cell r="H14">
            <v>91576.495800000004</v>
          </cell>
        </row>
        <row r="15">
          <cell r="A15" t="str">
            <v>BAS Y DEV</v>
          </cell>
          <cell r="B15">
            <v>494180</v>
          </cell>
          <cell r="E15">
            <v>494180</v>
          </cell>
          <cell r="F15">
            <v>32121.7</v>
          </cell>
          <cell r="G15">
            <v>84208.271999999997</v>
          </cell>
          <cell r="H15">
            <v>610509.97199999995</v>
          </cell>
        </row>
        <row r="16">
          <cell r="A16" t="str">
            <v>R02</v>
          </cell>
          <cell r="D16">
            <v>350000</v>
          </cell>
          <cell r="E16">
            <v>350000</v>
          </cell>
          <cell r="F16">
            <v>22750</v>
          </cell>
          <cell r="G16">
            <v>59640</v>
          </cell>
          <cell r="H16">
            <v>432390</v>
          </cell>
        </row>
        <row r="17">
          <cell r="A17" t="str">
            <v>R09</v>
          </cell>
          <cell r="B17">
            <v>494180</v>
          </cell>
          <cell r="D17">
            <v>350000</v>
          </cell>
          <cell r="E17">
            <v>844180</v>
          </cell>
          <cell r="F17">
            <v>54871.700000000004</v>
          </cell>
          <cell r="G17">
            <v>143848.272</v>
          </cell>
          <cell r="H17">
            <v>1042899.972</v>
          </cell>
        </row>
        <row r="18">
          <cell r="A18" t="str">
            <v>R10</v>
          </cell>
          <cell r="D18">
            <v>350000</v>
          </cell>
          <cell r="E18">
            <v>350000</v>
          </cell>
          <cell r="F18">
            <v>22750</v>
          </cell>
          <cell r="G18">
            <v>59640</v>
          </cell>
          <cell r="H18">
            <v>432390</v>
          </cell>
        </row>
        <row r="19">
          <cell r="A19" t="str">
            <v>REF. APE</v>
          </cell>
          <cell r="B19">
            <v>988360</v>
          </cell>
          <cell r="C19">
            <v>741270</v>
          </cell>
          <cell r="E19">
            <v>1729630</v>
          </cell>
          <cell r="F19">
            <v>112425.95</v>
          </cell>
          <cell r="G19">
            <v>294728.95199999999</v>
          </cell>
          <cell r="H19">
            <v>2136784.9019999998</v>
          </cell>
        </row>
        <row r="20">
          <cell r="A20" t="str">
            <v>Total general</v>
          </cell>
          <cell r="B20">
            <v>2717990</v>
          </cell>
          <cell r="C20">
            <v>741270</v>
          </cell>
          <cell r="D20">
            <v>1050000</v>
          </cell>
          <cell r="E20">
            <v>4509260</v>
          </cell>
          <cell r="F20">
            <v>293101.90000000002</v>
          </cell>
          <cell r="G20">
            <v>768377.9040000001</v>
          </cell>
          <cell r="H20">
            <v>5570739.8040000005</v>
          </cell>
        </row>
      </sheetData>
      <sheetData sheetId="20" refreshError="1">
        <row r="3">
          <cell r="A3" t="str">
            <v>Suma de VALORES</v>
          </cell>
          <cell r="B3" t="str">
            <v>PROVEEDORES</v>
          </cell>
        </row>
        <row r="4">
          <cell r="A4" t="str">
            <v>CODIGO</v>
          </cell>
          <cell r="B4" t="str">
            <v>AUTO PLOTTER</v>
          </cell>
          <cell r="C4" t="str">
            <v>CERRAJERIA</v>
          </cell>
          <cell r="D4" t="str">
            <v>COARTE</v>
          </cell>
          <cell r="E4" t="str">
            <v>COECSA</v>
          </cell>
          <cell r="F4" t="str">
            <v>DINPRO</v>
          </cell>
          <cell r="G4" t="str">
            <v>DISTRIB. ITAGUI</v>
          </cell>
          <cell r="H4" t="str">
            <v>DISTRIB. TRUJILLO</v>
          </cell>
          <cell r="I4" t="str">
            <v>DR TRANSPORTES</v>
          </cell>
          <cell r="J4" t="str">
            <v>ELECTRODISEÑOS</v>
          </cell>
          <cell r="K4" t="str">
            <v>ELEMENTOS Y COMPLEMENTOS</v>
          </cell>
          <cell r="L4" t="str">
            <v>FERREAS</v>
          </cell>
          <cell r="M4" t="str">
            <v>FERRELUGUE</v>
          </cell>
          <cell r="N4" t="str">
            <v>FERRET. EL MACHUELO</v>
          </cell>
          <cell r="O4" t="str">
            <v>HIDRMATICOS NORT´S</v>
          </cell>
          <cell r="P4" t="str">
            <v>HIDROPROTECCION</v>
          </cell>
          <cell r="Q4" t="str">
            <v>JUAN NEUSTADTEL</v>
          </cell>
          <cell r="R4" t="str">
            <v>MADERAS SAN MIGUEL</v>
          </cell>
          <cell r="S4" t="str">
            <v>MBT COLOMBIA</v>
          </cell>
          <cell r="T4" t="str">
            <v>METROCONCRETO</v>
          </cell>
          <cell r="U4" t="str">
            <v>MIGLAPLAST</v>
          </cell>
          <cell r="V4" t="str">
            <v>PRODUCTOS IPB</v>
          </cell>
          <cell r="W4" t="str">
            <v>SERVIANCLAJES</v>
          </cell>
          <cell r="X4" t="str">
            <v>Total general</v>
          </cell>
          <cell r="Y4" t="str">
            <v>UTILIDAD</v>
          </cell>
          <cell r="Z4" t="str">
            <v>IVA</v>
          </cell>
          <cell r="AA4" t="str">
            <v>TOTAL</v>
          </cell>
        </row>
        <row r="5">
          <cell r="A5" t="str">
            <v>001</v>
          </cell>
          <cell r="C5">
            <v>330600</v>
          </cell>
          <cell r="E5">
            <v>80064</v>
          </cell>
          <cell r="G5">
            <v>47429</v>
          </cell>
          <cell r="X5">
            <v>458093</v>
          </cell>
          <cell r="Y5">
            <v>29776.045000000002</v>
          </cell>
          <cell r="Z5">
            <v>4764.1672000000008</v>
          </cell>
          <cell r="AA5">
            <v>492633.21220000001</v>
          </cell>
        </row>
        <row r="6">
          <cell r="A6" t="str">
            <v>002</v>
          </cell>
          <cell r="Q6">
            <v>773714</v>
          </cell>
          <cell r="X6">
            <v>773714</v>
          </cell>
          <cell r="Y6">
            <v>50291.41</v>
          </cell>
          <cell r="Z6">
            <v>8046.6256000000003</v>
          </cell>
          <cell r="AA6">
            <v>832052.03560000006</v>
          </cell>
        </row>
        <row r="7">
          <cell r="A7" t="str">
            <v>108</v>
          </cell>
          <cell r="N7">
            <v>12799</v>
          </cell>
          <cell r="X7">
            <v>12799</v>
          </cell>
          <cell r="Y7">
            <v>831.93500000000006</v>
          </cell>
          <cell r="Z7">
            <v>133.1096</v>
          </cell>
          <cell r="AA7">
            <v>13764.044599999999</v>
          </cell>
        </row>
        <row r="8">
          <cell r="A8" t="str">
            <v>110</v>
          </cell>
          <cell r="T8">
            <v>700785</v>
          </cell>
          <cell r="X8">
            <v>700785</v>
          </cell>
          <cell r="Y8">
            <v>45551.025000000001</v>
          </cell>
          <cell r="Z8">
            <v>7288.1640000000007</v>
          </cell>
          <cell r="AA8">
            <v>753624.18900000001</v>
          </cell>
        </row>
        <row r="9">
          <cell r="A9" t="str">
            <v>113</v>
          </cell>
          <cell r="W9">
            <v>199056</v>
          </cell>
          <cell r="X9">
            <v>199056</v>
          </cell>
          <cell r="Y9">
            <v>12938.640000000001</v>
          </cell>
          <cell r="Z9">
            <v>2070.1824000000001</v>
          </cell>
          <cell r="AA9">
            <v>214064.8224</v>
          </cell>
        </row>
        <row r="10">
          <cell r="A10" t="str">
            <v>160</v>
          </cell>
          <cell r="G10">
            <v>1061591</v>
          </cell>
          <cell r="X10">
            <v>1061591</v>
          </cell>
          <cell r="Y10">
            <v>69003.415000000008</v>
          </cell>
          <cell r="Z10">
            <v>11040.546400000001</v>
          </cell>
          <cell r="AA10">
            <v>1141634.9614000001</v>
          </cell>
        </row>
        <row r="11">
          <cell r="A11" t="str">
            <v>162</v>
          </cell>
          <cell r="C11">
            <v>2726000</v>
          </cell>
          <cell r="G11">
            <v>183199</v>
          </cell>
          <cell r="X11">
            <v>2909199</v>
          </cell>
          <cell r="Y11">
            <v>189097.935</v>
          </cell>
          <cell r="Z11">
            <v>30255.669600000001</v>
          </cell>
          <cell r="AA11">
            <v>3128552.6046000002</v>
          </cell>
        </row>
        <row r="12">
          <cell r="A12" t="str">
            <v>200</v>
          </cell>
          <cell r="H12">
            <v>617120</v>
          </cell>
          <cell r="L12">
            <v>147320</v>
          </cell>
          <cell r="M12">
            <v>92655</v>
          </cell>
          <cell r="X12">
            <v>857095</v>
          </cell>
          <cell r="Y12">
            <v>55711.175000000003</v>
          </cell>
          <cell r="Z12">
            <v>8913.7880000000005</v>
          </cell>
          <cell r="AA12">
            <v>921719.96299999999</v>
          </cell>
        </row>
        <row r="13">
          <cell r="A13" t="str">
            <v>202</v>
          </cell>
          <cell r="R13">
            <v>219240</v>
          </cell>
          <cell r="U13">
            <v>487200</v>
          </cell>
          <cell r="X13">
            <v>706440</v>
          </cell>
          <cell r="Y13">
            <v>45918.6</v>
          </cell>
          <cell r="Z13">
            <v>7346.9759999999997</v>
          </cell>
          <cell r="AA13">
            <v>759705.576</v>
          </cell>
        </row>
        <row r="14">
          <cell r="A14" t="str">
            <v>203</v>
          </cell>
          <cell r="L14">
            <v>252392.8</v>
          </cell>
          <cell r="M14">
            <v>185362</v>
          </cell>
          <cell r="X14">
            <v>437754.8</v>
          </cell>
          <cell r="Y14">
            <v>28454.062000000002</v>
          </cell>
          <cell r="Z14">
            <v>4552.6499200000007</v>
          </cell>
          <cell r="AA14">
            <v>470761.51191999996</v>
          </cell>
        </row>
        <row r="15">
          <cell r="A15" t="str">
            <v>204</v>
          </cell>
          <cell r="L15">
            <v>360414.32</v>
          </cell>
          <cell r="X15">
            <v>360414.32</v>
          </cell>
          <cell r="Y15">
            <v>23426.930800000002</v>
          </cell>
          <cell r="Z15">
            <v>3748.3089280000004</v>
          </cell>
          <cell r="AA15">
            <v>387589.55972800002</v>
          </cell>
        </row>
        <row r="16">
          <cell r="A16" t="str">
            <v>208</v>
          </cell>
          <cell r="M16">
            <v>432390</v>
          </cell>
          <cell r="X16">
            <v>432390</v>
          </cell>
          <cell r="Y16">
            <v>28105.350000000002</v>
          </cell>
          <cell r="Z16">
            <v>4496.8560000000007</v>
          </cell>
          <cell r="AA16">
            <v>464992.20600000001</v>
          </cell>
        </row>
        <row r="17">
          <cell r="A17" t="str">
            <v>210</v>
          </cell>
          <cell r="J17">
            <v>3036745</v>
          </cell>
          <cell r="X17">
            <v>3036745</v>
          </cell>
          <cell r="Y17">
            <v>197388.42500000002</v>
          </cell>
          <cell r="Z17">
            <v>31582.148000000005</v>
          </cell>
          <cell r="AA17">
            <v>3265715.5729999999</v>
          </cell>
        </row>
        <row r="18">
          <cell r="A18" t="str">
            <v>403</v>
          </cell>
          <cell r="B18">
            <v>57200</v>
          </cell>
          <cell r="F18">
            <v>1697080</v>
          </cell>
          <cell r="K18">
            <v>237336</v>
          </cell>
          <cell r="X18">
            <v>1991616</v>
          </cell>
          <cell r="Y18">
            <v>129455.04000000001</v>
          </cell>
          <cell r="Z18">
            <v>20712.806400000001</v>
          </cell>
          <cell r="AA18">
            <v>2141783.8464000002</v>
          </cell>
        </row>
        <row r="19">
          <cell r="A19" t="str">
            <v>BAS Y DEV</v>
          </cell>
          <cell r="F19">
            <v>484880</v>
          </cell>
          <cell r="X19">
            <v>484880</v>
          </cell>
          <cell r="Y19">
            <v>31517.200000000001</v>
          </cell>
          <cell r="Z19">
            <v>5042.7520000000004</v>
          </cell>
          <cell r="AA19">
            <v>521439.95199999999</v>
          </cell>
        </row>
        <row r="20">
          <cell r="A20" t="str">
            <v>R02</v>
          </cell>
          <cell r="D20">
            <v>291160</v>
          </cell>
          <cell r="X20">
            <v>291160</v>
          </cell>
          <cell r="Y20">
            <v>18925.400000000001</v>
          </cell>
          <cell r="Z20">
            <v>3028.0640000000003</v>
          </cell>
          <cell r="AA20">
            <v>313113.46400000004</v>
          </cell>
        </row>
        <row r="21">
          <cell r="A21" t="str">
            <v>R06</v>
          </cell>
          <cell r="D21">
            <v>1117776</v>
          </cell>
          <cell r="S21">
            <v>548448</v>
          </cell>
          <cell r="V21">
            <v>162450</v>
          </cell>
          <cell r="X21">
            <v>1828674</v>
          </cell>
          <cell r="Y21">
            <v>118863.81</v>
          </cell>
          <cell r="Z21">
            <v>19018.209599999998</v>
          </cell>
          <cell r="AA21">
            <v>1966556.0196</v>
          </cell>
        </row>
        <row r="22">
          <cell r="A22" t="str">
            <v>R09</v>
          </cell>
          <cell r="F22">
            <v>484880</v>
          </cell>
          <cell r="X22">
            <v>484880</v>
          </cell>
          <cell r="Y22">
            <v>31517.200000000001</v>
          </cell>
          <cell r="Z22">
            <v>5042.7520000000004</v>
          </cell>
          <cell r="AA22">
            <v>521439.95199999999</v>
          </cell>
        </row>
        <row r="23">
          <cell r="A23" t="str">
            <v>R10</v>
          </cell>
          <cell r="F23">
            <v>3770000</v>
          </cell>
          <cell r="X23">
            <v>3770000</v>
          </cell>
          <cell r="Y23">
            <v>245050</v>
          </cell>
          <cell r="Z23">
            <v>39208</v>
          </cell>
          <cell r="AA23">
            <v>4054258</v>
          </cell>
        </row>
        <row r="24">
          <cell r="A24" t="str">
            <v>REF. APE</v>
          </cell>
          <cell r="F24">
            <v>4588960</v>
          </cell>
          <cell r="I24">
            <v>584000</v>
          </cell>
          <cell r="O24">
            <v>287680</v>
          </cell>
          <cell r="P24">
            <v>180000</v>
          </cell>
          <cell r="S24">
            <v>356352</v>
          </cell>
          <cell r="X24">
            <v>5996992</v>
          </cell>
          <cell r="Y24">
            <v>389804.48000000004</v>
          </cell>
          <cell r="Z24">
            <v>62368.716800000009</v>
          </cell>
          <cell r="AA24">
            <v>6449165.1968</v>
          </cell>
        </row>
        <row r="25">
          <cell r="A25" t="str">
            <v>Total general</v>
          </cell>
          <cell r="B25">
            <v>57200</v>
          </cell>
          <cell r="C25">
            <v>3056600</v>
          </cell>
          <cell r="D25">
            <v>1408936</v>
          </cell>
          <cell r="E25">
            <v>80064</v>
          </cell>
          <cell r="F25">
            <v>11025800</v>
          </cell>
          <cell r="G25">
            <v>1292219</v>
          </cell>
          <cell r="H25">
            <v>617120</v>
          </cell>
          <cell r="I25">
            <v>584000</v>
          </cell>
          <cell r="J25">
            <v>3036745</v>
          </cell>
          <cell r="K25">
            <v>237336</v>
          </cell>
          <cell r="L25">
            <v>760127.12</v>
          </cell>
          <cell r="M25">
            <v>710407</v>
          </cell>
          <cell r="N25">
            <v>12799</v>
          </cell>
          <cell r="O25">
            <v>287680</v>
          </cell>
          <cell r="P25">
            <v>180000</v>
          </cell>
          <cell r="Q25">
            <v>773714</v>
          </cell>
          <cell r="R25">
            <v>219240</v>
          </cell>
          <cell r="S25">
            <v>904800</v>
          </cell>
          <cell r="T25">
            <v>700785</v>
          </cell>
          <cell r="U25">
            <v>487200</v>
          </cell>
          <cell r="V25">
            <v>162450</v>
          </cell>
          <cell r="W25">
            <v>199056</v>
          </cell>
          <cell r="X25">
            <v>26794278.119999997</v>
          </cell>
          <cell r="Y25">
            <v>1741628.0777999999</v>
          </cell>
          <cell r="Z25">
            <v>278660.492448</v>
          </cell>
          <cell r="AA25">
            <v>28814566.690247994</v>
          </cell>
        </row>
      </sheetData>
      <sheetData sheetId="21" refreshError="1">
        <row r="3">
          <cell r="A3" t="str">
            <v>Suma de VALORES</v>
          </cell>
          <cell r="B3" t="str">
            <v>PROVEEDORES</v>
          </cell>
        </row>
        <row r="4">
          <cell r="A4" t="str">
            <v>CODIGO</v>
          </cell>
          <cell r="B4" t="str">
            <v>CIELOS Y MUROS</v>
          </cell>
          <cell r="C4" t="str">
            <v>COPAQUES</v>
          </cell>
          <cell r="D4" t="str">
            <v>DOMINGO CORREA</v>
          </cell>
          <cell r="E4" t="str">
            <v>EVALTEC</v>
          </cell>
          <cell r="F4" t="str">
            <v>EVELIO GALEANO</v>
          </cell>
          <cell r="G4" t="str">
            <v>FERNANDEZ Y CIA</v>
          </cell>
          <cell r="H4" t="str">
            <v>FREDY CARDONA</v>
          </cell>
          <cell r="I4" t="str">
            <v>GERARDO ALZATE</v>
          </cell>
          <cell r="J4" t="str">
            <v>HUVER BUITRAGO</v>
          </cell>
          <cell r="K4" t="str">
            <v>ISRAEL BUITRAGO</v>
          </cell>
          <cell r="L4" t="str">
            <v>JUAN GUILLERMO RENDON</v>
          </cell>
          <cell r="M4" t="str">
            <v>JUAN ROJAS</v>
          </cell>
          <cell r="N4" t="str">
            <v>LA COLMENA</v>
          </cell>
          <cell r="O4" t="str">
            <v>MANUEL ROSAS</v>
          </cell>
          <cell r="P4" t="str">
            <v>RAFAEL BARRAGAN</v>
          </cell>
          <cell r="Q4" t="str">
            <v>Total general</v>
          </cell>
          <cell r="R4" t="str">
            <v>UTILIDAD</v>
          </cell>
          <cell r="S4" t="str">
            <v>IVA</v>
          </cell>
          <cell r="T4" t="str">
            <v>TOTAL</v>
          </cell>
        </row>
        <row r="5">
          <cell r="A5" t="str">
            <v>001</v>
          </cell>
          <cell r="B5">
            <v>2162217</v>
          </cell>
          <cell r="C5">
            <v>44929</v>
          </cell>
          <cell r="I5">
            <v>1235238</v>
          </cell>
          <cell r="N5">
            <v>87000</v>
          </cell>
          <cell r="Q5">
            <v>3529384</v>
          </cell>
          <cell r="R5">
            <v>229409.96000000002</v>
          </cell>
          <cell r="S5">
            <v>36705.593600000007</v>
          </cell>
          <cell r="T5">
            <v>3795499.5535999998</v>
          </cell>
        </row>
        <row r="6">
          <cell r="A6" t="str">
            <v>002</v>
          </cell>
          <cell r="L6">
            <v>289000</v>
          </cell>
          <cell r="Q6">
            <v>289000</v>
          </cell>
          <cell r="R6">
            <v>18785</v>
          </cell>
          <cell r="S6">
            <v>3005.6</v>
          </cell>
          <cell r="T6">
            <v>310790.59999999998</v>
          </cell>
        </row>
        <row r="7">
          <cell r="A7" t="str">
            <v>026</v>
          </cell>
          <cell r="I7">
            <v>694144</v>
          </cell>
          <cell r="Q7">
            <v>694144</v>
          </cell>
          <cell r="R7">
            <v>45119.360000000001</v>
          </cell>
          <cell r="S7">
            <v>7219.0976000000001</v>
          </cell>
          <cell r="T7">
            <v>746482.45759999997</v>
          </cell>
        </row>
        <row r="8">
          <cell r="A8" t="str">
            <v>100</v>
          </cell>
          <cell r="I8">
            <v>239563</v>
          </cell>
          <cell r="Q8">
            <v>239563</v>
          </cell>
          <cell r="R8">
            <v>15571.595000000001</v>
          </cell>
          <cell r="S8">
            <v>2491.4552000000003</v>
          </cell>
          <cell r="T8">
            <v>257626.0502</v>
          </cell>
        </row>
        <row r="9">
          <cell r="A9" t="str">
            <v>101</v>
          </cell>
          <cell r="H9">
            <v>263760</v>
          </cell>
          <cell r="I9">
            <v>259561</v>
          </cell>
          <cell r="Q9">
            <v>523321</v>
          </cell>
          <cell r="R9">
            <v>34015.864999999998</v>
          </cell>
          <cell r="S9">
            <v>5442.5383999999995</v>
          </cell>
          <cell r="T9">
            <v>562779.40339999995</v>
          </cell>
        </row>
        <row r="10">
          <cell r="A10" t="str">
            <v>102</v>
          </cell>
          <cell r="I10">
            <v>501120</v>
          </cell>
          <cell r="Q10">
            <v>501120</v>
          </cell>
          <cell r="R10">
            <v>32572.800000000003</v>
          </cell>
          <cell r="S10">
            <v>5211.6480000000001</v>
          </cell>
          <cell r="T10">
            <v>538904.44800000009</v>
          </cell>
        </row>
        <row r="11">
          <cell r="A11" t="str">
            <v>104</v>
          </cell>
          <cell r="F11">
            <v>632187</v>
          </cell>
          <cell r="H11">
            <v>105168</v>
          </cell>
          <cell r="I11">
            <v>493974</v>
          </cell>
          <cell r="Q11">
            <v>1231329</v>
          </cell>
          <cell r="R11">
            <v>80036.385000000009</v>
          </cell>
          <cell r="S11">
            <v>12805.821600000001</v>
          </cell>
          <cell r="T11">
            <v>1324171.2065999999</v>
          </cell>
        </row>
        <row r="12">
          <cell r="A12" t="str">
            <v>105</v>
          </cell>
          <cell r="C12">
            <v>799197</v>
          </cell>
          <cell r="Q12">
            <v>799197</v>
          </cell>
          <cell r="R12">
            <v>51947.805</v>
          </cell>
          <cell r="S12">
            <v>8311.6488000000008</v>
          </cell>
          <cell r="T12">
            <v>859456.45380000002</v>
          </cell>
        </row>
        <row r="13">
          <cell r="A13" t="str">
            <v>106</v>
          </cell>
          <cell r="D13">
            <v>44800</v>
          </cell>
          <cell r="H13">
            <v>635923</v>
          </cell>
          <cell r="I13">
            <v>150774</v>
          </cell>
          <cell r="Q13">
            <v>831497</v>
          </cell>
          <cell r="R13">
            <v>54047.305</v>
          </cell>
          <cell r="S13">
            <v>8647.5688000000009</v>
          </cell>
          <cell r="T13">
            <v>894191.87380000006</v>
          </cell>
        </row>
        <row r="14">
          <cell r="A14" t="str">
            <v>107</v>
          </cell>
          <cell r="H14">
            <v>43008</v>
          </cell>
          <cell r="I14">
            <v>75400</v>
          </cell>
          <cell r="Q14">
            <v>118408</v>
          </cell>
          <cell r="R14">
            <v>7696.52</v>
          </cell>
          <cell r="S14">
            <v>1231.4432000000002</v>
          </cell>
          <cell r="T14">
            <v>127335.9632</v>
          </cell>
        </row>
        <row r="15">
          <cell r="A15" t="str">
            <v>108</v>
          </cell>
          <cell r="G15">
            <v>31137</v>
          </cell>
          <cell r="H15">
            <v>127680</v>
          </cell>
          <cell r="I15">
            <v>102452</v>
          </cell>
          <cell r="Q15">
            <v>261269</v>
          </cell>
          <cell r="R15">
            <v>16982.485000000001</v>
          </cell>
          <cell r="S15">
            <v>2717.1976</v>
          </cell>
          <cell r="T15">
            <v>280968.6826</v>
          </cell>
        </row>
        <row r="16">
          <cell r="A16" t="str">
            <v>109</v>
          </cell>
          <cell r="G16">
            <v>69282</v>
          </cell>
          <cell r="I16">
            <v>255775</v>
          </cell>
          <cell r="Q16">
            <v>325057</v>
          </cell>
          <cell r="R16">
            <v>21128.705000000002</v>
          </cell>
          <cell r="S16">
            <v>3380.5928000000004</v>
          </cell>
          <cell r="T16">
            <v>349566.2978</v>
          </cell>
        </row>
        <row r="17">
          <cell r="A17" t="str">
            <v>110</v>
          </cell>
          <cell r="D17">
            <v>69440</v>
          </cell>
          <cell r="F17">
            <v>374761</v>
          </cell>
          <cell r="H17">
            <v>1045351</v>
          </cell>
          <cell r="I17">
            <v>451821</v>
          </cell>
          <cell r="Q17">
            <v>1941373</v>
          </cell>
          <cell r="R17">
            <v>126189.24500000001</v>
          </cell>
          <cell r="S17">
            <v>20190.279200000001</v>
          </cell>
          <cell r="T17">
            <v>2087752.5242000001</v>
          </cell>
        </row>
        <row r="18">
          <cell r="A18" t="str">
            <v>111</v>
          </cell>
          <cell r="F18">
            <v>1422995</v>
          </cell>
          <cell r="H18">
            <v>114688</v>
          </cell>
          <cell r="I18">
            <v>115258</v>
          </cell>
          <cell r="Q18">
            <v>1652941</v>
          </cell>
          <cell r="R18">
            <v>107441.16500000001</v>
          </cell>
          <cell r="S18">
            <v>17190.5864</v>
          </cell>
          <cell r="T18">
            <v>1777572.7514</v>
          </cell>
        </row>
        <row r="19">
          <cell r="A19" t="str">
            <v>112</v>
          </cell>
          <cell r="D19">
            <v>56000</v>
          </cell>
          <cell r="F19">
            <v>415512</v>
          </cell>
          <cell r="I19">
            <v>521025</v>
          </cell>
          <cell r="Q19">
            <v>992537</v>
          </cell>
          <cell r="R19">
            <v>64514.904999999999</v>
          </cell>
          <cell r="S19">
            <v>10322.3848</v>
          </cell>
          <cell r="T19">
            <v>1067374.2897999999</v>
          </cell>
        </row>
        <row r="20">
          <cell r="A20" t="str">
            <v>113</v>
          </cell>
          <cell r="D20">
            <v>174720</v>
          </cell>
          <cell r="F20">
            <v>1040019</v>
          </cell>
          <cell r="H20">
            <v>596624</v>
          </cell>
          <cell r="I20">
            <v>827972</v>
          </cell>
          <cell r="Q20">
            <v>2639335</v>
          </cell>
          <cell r="R20">
            <v>171556.77499999999</v>
          </cell>
          <cell r="S20">
            <v>27449.083999999999</v>
          </cell>
          <cell r="T20">
            <v>2838340.8589999997</v>
          </cell>
        </row>
        <row r="21">
          <cell r="A21" t="str">
            <v>114</v>
          </cell>
          <cell r="I21">
            <v>428736</v>
          </cell>
          <cell r="Q21">
            <v>428736</v>
          </cell>
          <cell r="R21">
            <v>27867.84</v>
          </cell>
          <cell r="S21">
            <v>4458.8544000000002</v>
          </cell>
          <cell r="T21">
            <v>461062.69440000004</v>
          </cell>
        </row>
        <row r="22">
          <cell r="A22" t="str">
            <v>162</v>
          </cell>
          <cell r="I22">
            <v>406000</v>
          </cell>
          <cell r="Q22">
            <v>406000</v>
          </cell>
          <cell r="R22">
            <v>26390</v>
          </cell>
          <cell r="S22">
            <v>4222.3999999999996</v>
          </cell>
          <cell r="T22">
            <v>436612.4</v>
          </cell>
        </row>
        <row r="23">
          <cell r="A23" t="str">
            <v>200</v>
          </cell>
          <cell r="J23">
            <v>221792</v>
          </cell>
          <cell r="M23">
            <v>256420.32</v>
          </cell>
          <cell r="Q23">
            <v>478212.32</v>
          </cell>
          <cell r="R23">
            <v>31083.800800000001</v>
          </cell>
          <cell r="S23">
            <v>4973.408128</v>
          </cell>
          <cell r="T23">
            <v>514269.52892800001</v>
          </cell>
        </row>
        <row r="24">
          <cell r="A24" t="str">
            <v>201</v>
          </cell>
          <cell r="J24">
            <v>201840</v>
          </cell>
          <cell r="K24">
            <v>443120</v>
          </cell>
          <cell r="M24">
            <v>1164469.48</v>
          </cell>
          <cell r="O24">
            <v>1537580</v>
          </cell>
          <cell r="Q24">
            <v>3347009.48</v>
          </cell>
          <cell r="R24">
            <v>217555.61620000002</v>
          </cell>
          <cell r="S24">
            <v>34808.898592000005</v>
          </cell>
          <cell r="T24">
            <v>3599373.9947919999</v>
          </cell>
        </row>
        <row r="25">
          <cell r="A25" t="str">
            <v>202</v>
          </cell>
          <cell r="K25">
            <v>75400</v>
          </cell>
          <cell r="M25">
            <v>974492.8</v>
          </cell>
          <cell r="Q25">
            <v>1049892.8</v>
          </cell>
          <cell r="R25">
            <v>68243.032000000007</v>
          </cell>
          <cell r="S25">
            <v>10918.885120000001</v>
          </cell>
          <cell r="T25">
            <v>1129054.7171199999</v>
          </cell>
        </row>
        <row r="26">
          <cell r="A26" t="str">
            <v>203</v>
          </cell>
          <cell r="J26">
            <v>116000</v>
          </cell>
          <cell r="M26">
            <v>173368.95999999999</v>
          </cell>
          <cell r="Q26">
            <v>289368.96000000002</v>
          </cell>
          <cell r="R26">
            <v>18808.982400000001</v>
          </cell>
          <cell r="S26">
            <v>3009.4371840000003</v>
          </cell>
          <cell r="T26">
            <v>311187.37958399998</v>
          </cell>
        </row>
        <row r="27">
          <cell r="A27" t="str">
            <v>206</v>
          </cell>
          <cell r="J27">
            <v>104400</v>
          </cell>
          <cell r="M27">
            <v>1479783</v>
          </cell>
          <cell r="Q27">
            <v>1584183</v>
          </cell>
          <cell r="R27">
            <v>102971.895</v>
          </cell>
          <cell r="S27">
            <v>16475.503199999999</v>
          </cell>
          <cell r="T27">
            <v>1703630.3981999999</v>
          </cell>
        </row>
        <row r="28">
          <cell r="A28" t="str">
            <v>207</v>
          </cell>
          <cell r="K28">
            <v>902480</v>
          </cell>
          <cell r="M28">
            <v>2743481.2</v>
          </cell>
          <cell r="Q28">
            <v>3645961.2</v>
          </cell>
          <cell r="R28">
            <v>236987.47800000003</v>
          </cell>
          <cell r="S28">
            <v>37917.996480000009</v>
          </cell>
          <cell r="T28">
            <v>3920866.6744800005</v>
          </cell>
        </row>
        <row r="29">
          <cell r="A29" t="str">
            <v>208</v>
          </cell>
          <cell r="K29">
            <v>661200</v>
          </cell>
          <cell r="M29">
            <v>482444</v>
          </cell>
          <cell r="O29">
            <v>324800</v>
          </cell>
          <cell r="Q29">
            <v>1468444</v>
          </cell>
          <cell r="R29">
            <v>95448.86</v>
          </cell>
          <cell r="S29">
            <v>15271.8176</v>
          </cell>
          <cell r="T29">
            <v>1579164.6776000001</v>
          </cell>
        </row>
        <row r="30">
          <cell r="A30" t="str">
            <v>209</v>
          </cell>
          <cell r="M30">
            <v>96048</v>
          </cell>
          <cell r="Q30">
            <v>96048</v>
          </cell>
          <cell r="R30">
            <v>6243.12</v>
          </cell>
          <cell r="S30">
            <v>998.89919999999995</v>
          </cell>
          <cell r="T30">
            <v>103290.0192</v>
          </cell>
        </row>
        <row r="31">
          <cell r="A31" t="str">
            <v>211</v>
          </cell>
          <cell r="M31">
            <v>336318.8</v>
          </cell>
          <cell r="O31">
            <v>1529170</v>
          </cell>
          <cell r="Q31">
            <v>1865488.8</v>
          </cell>
          <cell r="R31">
            <v>121256.77200000001</v>
          </cell>
          <cell r="S31">
            <v>19401.083520000004</v>
          </cell>
          <cell r="T31">
            <v>2006146.6555200003</v>
          </cell>
        </row>
        <row r="32">
          <cell r="A32" t="str">
            <v>212</v>
          </cell>
          <cell r="M32">
            <v>31320</v>
          </cell>
          <cell r="Q32">
            <v>31320</v>
          </cell>
          <cell r="R32">
            <v>2035.8000000000002</v>
          </cell>
          <cell r="S32">
            <v>325.72800000000001</v>
          </cell>
          <cell r="T32">
            <v>33681.528000000006</v>
          </cell>
        </row>
        <row r="33">
          <cell r="A33" t="str">
            <v>213</v>
          </cell>
          <cell r="M33">
            <v>210145.6</v>
          </cell>
          <cell r="Q33">
            <v>210145.6</v>
          </cell>
          <cell r="R33">
            <v>13659.464</v>
          </cell>
          <cell r="S33">
            <v>2185.51424</v>
          </cell>
          <cell r="T33">
            <v>225990.57824</v>
          </cell>
        </row>
        <row r="34">
          <cell r="A34" t="str">
            <v>391</v>
          </cell>
          <cell r="F34">
            <v>1831733</v>
          </cell>
          <cell r="I34">
            <v>1834586</v>
          </cell>
          <cell r="Q34">
            <v>3666319</v>
          </cell>
          <cell r="R34">
            <v>238310.73500000002</v>
          </cell>
          <cell r="S34">
            <v>38129.717600000004</v>
          </cell>
          <cell r="T34">
            <v>3942759.4526</v>
          </cell>
        </row>
        <row r="35">
          <cell r="A35" t="str">
            <v>400</v>
          </cell>
          <cell r="J35">
            <v>60320</v>
          </cell>
          <cell r="M35">
            <v>58000</v>
          </cell>
          <cell r="O35">
            <v>975850</v>
          </cell>
          <cell r="Q35">
            <v>1094170</v>
          </cell>
          <cell r="R35">
            <v>71121.05</v>
          </cell>
          <cell r="S35">
            <v>11379.368</v>
          </cell>
          <cell r="T35">
            <v>1176670.4180000001</v>
          </cell>
        </row>
        <row r="36">
          <cell r="A36" t="str">
            <v>DIST. BARRANCA</v>
          </cell>
          <cell r="P36">
            <v>4000000</v>
          </cell>
          <cell r="Q36">
            <v>4000000</v>
          </cell>
          <cell r="R36">
            <v>260000</v>
          </cell>
          <cell r="S36">
            <v>41600</v>
          </cell>
          <cell r="T36">
            <v>4301600</v>
          </cell>
        </row>
        <row r="37">
          <cell r="A37" t="str">
            <v>R06</v>
          </cell>
          <cell r="D37">
            <v>50400</v>
          </cell>
          <cell r="E37">
            <v>27145</v>
          </cell>
          <cell r="F37">
            <v>387918</v>
          </cell>
          <cell r="G37">
            <v>20400</v>
          </cell>
          <cell r="H37">
            <v>669760</v>
          </cell>
          <cell r="Q37">
            <v>1155623</v>
          </cell>
          <cell r="R37">
            <v>75115.494999999995</v>
          </cell>
          <cell r="S37">
            <v>12018.4792</v>
          </cell>
          <cell r="T37">
            <v>1242756.9742000001</v>
          </cell>
        </row>
        <row r="38">
          <cell r="A38" t="str">
            <v>R09</v>
          </cell>
          <cell r="C38">
            <v>24000</v>
          </cell>
          <cell r="D38">
            <v>11200</v>
          </cell>
          <cell r="F38">
            <v>337029</v>
          </cell>
          <cell r="H38">
            <v>19354</v>
          </cell>
          <cell r="I38">
            <v>7317296</v>
          </cell>
          <cell r="Q38">
            <v>7708879</v>
          </cell>
          <cell r="R38">
            <v>501077.13500000001</v>
          </cell>
          <cell r="S38">
            <v>80172.3416</v>
          </cell>
          <cell r="T38">
            <v>8290128.4765999997</v>
          </cell>
        </row>
        <row r="39">
          <cell r="A39" t="str">
            <v>REF. APE</v>
          </cell>
          <cell r="J39">
            <v>797384</v>
          </cell>
          <cell r="K39">
            <v>104400</v>
          </cell>
          <cell r="Q39">
            <v>901784</v>
          </cell>
          <cell r="R39">
            <v>58615.96</v>
          </cell>
          <cell r="S39">
            <v>9378.5535999999993</v>
          </cell>
          <cell r="T39">
            <v>969778.51359999995</v>
          </cell>
        </row>
        <row r="40">
          <cell r="A40" t="str">
            <v>003</v>
          </cell>
          <cell r="M40">
            <v>378197.12</v>
          </cell>
          <cell r="Q40">
            <v>378197.12</v>
          </cell>
          <cell r="R40">
            <v>24582.8128</v>
          </cell>
          <cell r="S40">
            <v>3933.2500479999999</v>
          </cell>
          <cell r="T40">
            <v>406713.18284800003</v>
          </cell>
        </row>
        <row r="41">
          <cell r="A41" t="str">
            <v>DIST. TUMACO</v>
          </cell>
          <cell r="I41">
            <v>836128</v>
          </cell>
          <cell r="Q41">
            <v>836128</v>
          </cell>
          <cell r="R41">
            <v>54348.32</v>
          </cell>
          <cell r="S41">
            <v>8695.7312000000002</v>
          </cell>
          <cell r="T41">
            <v>899172.05119999999</v>
          </cell>
        </row>
        <row r="42">
          <cell r="A42" t="str">
            <v>Total general</v>
          </cell>
          <cell r="B42">
            <v>2162217</v>
          </cell>
          <cell r="C42">
            <v>868126</v>
          </cell>
          <cell r="D42">
            <v>406560</v>
          </cell>
          <cell r="E42">
            <v>27145</v>
          </cell>
          <cell r="F42">
            <v>6442154</v>
          </cell>
          <cell r="G42">
            <v>120819</v>
          </cell>
          <cell r="H42">
            <v>3621316</v>
          </cell>
          <cell r="I42">
            <v>16746823</v>
          </cell>
          <cell r="J42">
            <v>1501736</v>
          </cell>
          <cell r="K42">
            <v>2186600</v>
          </cell>
          <cell r="L42">
            <v>289000</v>
          </cell>
          <cell r="M42">
            <v>8384489.2799999993</v>
          </cell>
          <cell r="N42">
            <v>87000</v>
          </cell>
          <cell r="O42">
            <v>4367400</v>
          </cell>
          <cell r="P42">
            <v>4000000</v>
          </cell>
          <cell r="Q42">
            <v>51211385.280000001</v>
          </cell>
          <cell r="R42">
            <v>3328740.0432000002</v>
          </cell>
          <cell r="S42">
            <v>532598.40691200003</v>
          </cell>
          <cell r="T42">
            <v>55072723.730112001</v>
          </cell>
        </row>
      </sheetData>
      <sheetData sheetId="22" refreshError="1">
        <row r="3">
          <cell r="A3" t="str">
            <v>Suma de VALORES</v>
          </cell>
          <cell r="B3" t="str">
            <v>PROVEEDORES</v>
          </cell>
        </row>
        <row r="4">
          <cell r="A4" t="str">
            <v>CODIGO</v>
          </cell>
          <cell r="B4" t="str">
            <v>ACERAL</v>
          </cell>
          <cell r="C4" t="str">
            <v>ALBERTO VALENCIA</v>
          </cell>
          <cell r="D4" t="str">
            <v>ALMETALCO</v>
          </cell>
          <cell r="E4" t="str">
            <v>BAZAR AMERICANO</v>
          </cell>
          <cell r="F4" t="str">
            <v>CARLOS MARIO PARIS</v>
          </cell>
          <cell r="G4" t="str">
            <v>CASA SANTA MONICA</v>
          </cell>
          <cell r="H4" t="str">
            <v>CERRADURAS METALICAS</v>
          </cell>
          <cell r="I4" t="str">
            <v>CIELOS Y MUROS</v>
          </cell>
          <cell r="J4" t="str">
            <v>COPAQUES</v>
          </cell>
          <cell r="K4" t="str">
            <v>DIEGO CORDOVA</v>
          </cell>
          <cell r="L4" t="str">
            <v>DISTRIB. TRUJILLO</v>
          </cell>
          <cell r="M4" t="str">
            <v>DR TRANSPORTES Y SERVICIOS</v>
          </cell>
          <cell r="N4" t="str">
            <v>ELECTRODISEÑOS</v>
          </cell>
          <cell r="O4" t="str">
            <v>FERRASA</v>
          </cell>
          <cell r="P4" t="str">
            <v>FRANKLIN GONZALES</v>
          </cell>
          <cell r="Q4" t="str">
            <v>IMSA</v>
          </cell>
          <cell r="R4" t="str">
            <v>JOSE HERNANDEZ</v>
          </cell>
          <cell r="S4" t="str">
            <v>JOSE REINEL RUBIO</v>
          </cell>
          <cell r="T4" t="str">
            <v>MOLITUR</v>
          </cell>
          <cell r="U4" t="str">
            <v>ORMENTAL</v>
          </cell>
          <cell r="V4" t="str">
            <v>SENA</v>
          </cell>
          <cell r="W4" t="str">
            <v>SERVIANCLAJES</v>
          </cell>
          <cell r="X4" t="str">
            <v>SOCODA</v>
          </cell>
          <cell r="Y4" t="str">
            <v>VIECO INGENIERIA</v>
          </cell>
          <cell r="Z4" t="str">
            <v>Total general</v>
          </cell>
          <cell r="AA4" t="str">
            <v>UTILIDAD</v>
          </cell>
          <cell r="AB4" t="str">
            <v>IVA</v>
          </cell>
          <cell r="AC4" t="str">
            <v>TOTAL</v>
          </cell>
        </row>
        <row r="5">
          <cell r="A5" t="str">
            <v>001</v>
          </cell>
          <cell r="C5">
            <v>2562224</v>
          </cell>
          <cell r="H5">
            <v>568400</v>
          </cell>
          <cell r="I5">
            <v>281880</v>
          </cell>
          <cell r="R5">
            <v>380800</v>
          </cell>
          <cell r="Z5">
            <v>3793304</v>
          </cell>
          <cell r="AA5">
            <v>246564.76</v>
          </cell>
          <cell r="AB5">
            <v>39450.361600000004</v>
          </cell>
          <cell r="AC5">
            <v>4079319.1215999997</v>
          </cell>
        </row>
        <row r="6">
          <cell r="A6" t="str">
            <v>002</v>
          </cell>
          <cell r="C6">
            <v>296757.33333333337</v>
          </cell>
          <cell r="G6">
            <v>66648</v>
          </cell>
          <cell r="T6">
            <v>324440</v>
          </cell>
          <cell r="Z6">
            <v>687845.33333333337</v>
          </cell>
          <cell r="AA6">
            <v>44709.94666666667</v>
          </cell>
          <cell r="AB6">
            <v>7153.5914666666677</v>
          </cell>
          <cell r="AC6">
            <v>739708.87146666669</v>
          </cell>
        </row>
        <row r="7">
          <cell r="A7" t="str">
            <v>003</v>
          </cell>
          <cell r="K7">
            <v>322560</v>
          </cell>
          <cell r="Z7">
            <v>322560</v>
          </cell>
          <cell r="AA7">
            <v>20966.400000000001</v>
          </cell>
          <cell r="AB7">
            <v>3354.6240000000003</v>
          </cell>
          <cell r="AC7">
            <v>346881.02400000003</v>
          </cell>
        </row>
        <row r="8">
          <cell r="A8" t="str">
            <v>014</v>
          </cell>
          <cell r="I8">
            <v>260000</v>
          </cell>
          <cell r="T8">
            <v>113970</v>
          </cell>
          <cell r="Z8">
            <v>373970</v>
          </cell>
          <cell r="AA8">
            <v>24308.05</v>
          </cell>
          <cell r="AB8">
            <v>3889.288</v>
          </cell>
          <cell r="AC8">
            <v>402167.33799999999</v>
          </cell>
        </row>
        <row r="9">
          <cell r="A9" t="str">
            <v>020</v>
          </cell>
          <cell r="T9">
            <v>142570</v>
          </cell>
          <cell r="Z9">
            <v>142570</v>
          </cell>
          <cell r="AA9">
            <v>9267.0500000000011</v>
          </cell>
          <cell r="AB9">
            <v>1482.7280000000003</v>
          </cell>
          <cell r="AC9">
            <v>153319.77799999999</v>
          </cell>
        </row>
        <row r="10">
          <cell r="A10" t="str">
            <v>025</v>
          </cell>
          <cell r="C10">
            <v>95333.333333333328</v>
          </cell>
          <cell r="Z10">
            <v>95333.333333333328</v>
          </cell>
          <cell r="AA10">
            <v>6196.666666666667</v>
          </cell>
          <cell r="AB10">
            <v>991.4666666666667</v>
          </cell>
          <cell r="AC10">
            <v>102521.46666666666</v>
          </cell>
        </row>
        <row r="11">
          <cell r="A11" t="str">
            <v>026</v>
          </cell>
          <cell r="C11">
            <v>2535646.1333333338</v>
          </cell>
          <cell r="Z11">
            <v>2535646.1333333338</v>
          </cell>
          <cell r="AA11">
            <v>164816.99866666671</v>
          </cell>
          <cell r="AB11">
            <v>26370.719786666676</v>
          </cell>
          <cell r="AC11">
            <v>2726833.8517866675</v>
          </cell>
        </row>
        <row r="12">
          <cell r="A12" t="str">
            <v>103</v>
          </cell>
          <cell r="D12">
            <v>192105</v>
          </cell>
          <cell r="V12">
            <v>33107.142857142855</v>
          </cell>
          <cell r="Z12">
            <v>225212.14285714284</v>
          </cell>
          <cell r="AA12">
            <v>14638.789285714285</v>
          </cell>
          <cell r="AB12">
            <v>2342.2062857142855</v>
          </cell>
          <cell r="AC12">
            <v>242193.1384285714</v>
          </cell>
        </row>
        <row r="13">
          <cell r="A13" t="str">
            <v>104</v>
          </cell>
          <cell r="P13">
            <v>336000</v>
          </cell>
          <cell r="V13">
            <v>33107.142857142855</v>
          </cell>
          <cell r="Z13">
            <v>369107.14285714284</v>
          </cell>
          <cell r="AA13">
            <v>23991.964285714286</v>
          </cell>
          <cell r="AB13">
            <v>3838.7142857142858</v>
          </cell>
          <cell r="AC13">
            <v>396937.82142857136</v>
          </cell>
        </row>
        <row r="14">
          <cell r="A14" t="str">
            <v>105</v>
          </cell>
          <cell r="J14">
            <v>636422</v>
          </cell>
          <cell r="V14">
            <v>33107.142857142855</v>
          </cell>
          <cell r="Z14">
            <v>669529.14285714284</v>
          </cell>
          <cell r="AA14">
            <v>43519.394285714283</v>
          </cell>
          <cell r="AB14">
            <v>6963.103085714285</v>
          </cell>
          <cell r="AC14">
            <v>720011.64022857137</v>
          </cell>
        </row>
        <row r="15">
          <cell r="A15" t="str">
            <v>107</v>
          </cell>
          <cell r="V15">
            <v>33107.142857142855</v>
          </cell>
          <cell r="Y15">
            <v>1871466.6666666667</v>
          </cell>
          <cell r="Z15">
            <v>1904573.8095238097</v>
          </cell>
          <cell r="AA15">
            <v>123797.29761904763</v>
          </cell>
          <cell r="AB15">
            <v>19807.567619047622</v>
          </cell>
          <cell r="AC15">
            <v>2048178.6747619049</v>
          </cell>
        </row>
        <row r="16">
          <cell r="A16" t="str">
            <v>109</v>
          </cell>
          <cell r="J16">
            <v>70200</v>
          </cell>
          <cell r="V16">
            <v>33107.142857142855</v>
          </cell>
          <cell r="Z16">
            <v>103307.14285714286</v>
          </cell>
          <cell r="AA16">
            <v>6714.9642857142862</v>
          </cell>
          <cell r="AB16">
            <v>1074.3942857142858</v>
          </cell>
          <cell r="AC16">
            <v>111096.50142857143</v>
          </cell>
        </row>
        <row r="17">
          <cell r="A17" t="str">
            <v>160</v>
          </cell>
          <cell r="E17">
            <v>421873</v>
          </cell>
          <cell r="X17">
            <v>465080</v>
          </cell>
          <cell r="Z17">
            <v>886953</v>
          </cell>
          <cell r="AA17">
            <v>57651.945</v>
          </cell>
          <cell r="AB17">
            <v>9224.3112000000001</v>
          </cell>
          <cell r="AC17">
            <v>953829.25619999995</v>
          </cell>
        </row>
        <row r="18">
          <cell r="A18" t="str">
            <v>162</v>
          </cell>
          <cell r="E18">
            <v>207808</v>
          </cell>
          <cell r="Z18">
            <v>207808</v>
          </cell>
          <cell r="AA18">
            <v>13507.52</v>
          </cell>
          <cell r="AB18">
            <v>2161.2031999999999</v>
          </cell>
          <cell r="AC18">
            <v>223476.72319999998</v>
          </cell>
        </row>
        <row r="19">
          <cell r="A19" t="str">
            <v>200</v>
          </cell>
          <cell r="F19">
            <v>120898.33333333333</v>
          </cell>
          <cell r="S19">
            <v>1691200</v>
          </cell>
          <cell r="Z19">
            <v>1812098.3333333335</v>
          </cell>
          <cell r="AA19">
            <v>117786.39166666668</v>
          </cell>
          <cell r="AB19">
            <v>18845.822666666671</v>
          </cell>
          <cell r="AC19">
            <v>1948730.5476666668</v>
          </cell>
        </row>
        <row r="20">
          <cell r="A20" t="str">
            <v>202</v>
          </cell>
          <cell r="F20">
            <v>120898.33333333333</v>
          </cell>
          <cell r="L20">
            <v>238903</v>
          </cell>
          <cell r="M20">
            <v>830000</v>
          </cell>
          <cell r="Z20">
            <v>1189801.3333333333</v>
          </cell>
          <cell r="AA20">
            <v>77337.08666666667</v>
          </cell>
          <cell r="AB20">
            <v>12373.933866666668</v>
          </cell>
          <cell r="AC20">
            <v>1279512.3538666666</v>
          </cell>
        </row>
        <row r="21">
          <cell r="A21" t="str">
            <v>BAS Y DEV</v>
          </cell>
          <cell r="V21">
            <v>33107.142857142855</v>
          </cell>
          <cell r="Y21">
            <v>1871466.6666666667</v>
          </cell>
          <cell r="Z21">
            <v>1904573.8095238097</v>
          </cell>
          <cell r="AA21">
            <v>123797.29761904763</v>
          </cell>
          <cell r="AB21">
            <v>19807.567619047622</v>
          </cell>
          <cell r="AC21">
            <v>2048178.6747619049</v>
          </cell>
        </row>
        <row r="22">
          <cell r="A22" t="str">
            <v>DIST. BARRANCA</v>
          </cell>
          <cell r="T22">
            <v>187670</v>
          </cell>
          <cell r="Z22">
            <v>187670</v>
          </cell>
          <cell r="AA22">
            <v>12198.550000000001</v>
          </cell>
          <cell r="AB22">
            <v>1951.7680000000003</v>
          </cell>
          <cell r="AC22">
            <v>201820.318</v>
          </cell>
        </row>
        <row r="23">
          <cell r="A23" t="str">
            <v>DIST. TUMACO</v>
          </cell>
          <cell r="T23">
            <v>324440</v>
          </cell>
          <cell r="Z23">
            <v>324440</v>
          </cell>
          <cell r="AA23">
            <v>21088.600000000002</v>
          </cell>
          <cell r="AB23">
            <v>3374.1760000000004</v>
          </cell>
          <cell r="AC23">
            <v>348902.77599999995</v>
          </cell>
        </row>
        <row r="24">
          <cell r="A24" t="str">
            <v>ÉXITO LAURELES</v>
          </cell>
          <cell r="B24">
            <v>203000</v>
          </cell>
          <cell r="Z24">
            <v>203000</v>
          </cell>
          <cell r="AA24">
            <v>13195</v>
          </cell>
          <cell r="AB24">
            <v>2111.1999999999998</v>
          </cell>
          <cell r="AC24">
            <v>218306.2</v>
          </cell>
        </row>
        <row r="25">
          <cell r="A25" t="str">
            <v>R09</v>
          </cell>
          <cell r="J25">
            <v>255000</v>
          </cell>
          <cell r="O25">
            <v>3393352</v>
          </cell>
          <cell r="V25">
            <v>33107.142857142855</v>
          </cell>
          <cell r="W25">
            <v>210192</v>
          </cell>
          <cell r="Y25">
            <v>1871466.6666666667</v>
          </cell>
          <cell r="Z25">
            <v>5763117.8095238097</v>
          </cell>
          <cell r="AA25">
            <v>374602.65761904762</v>
          </cell>
          <cell r="AB25">
            <v>59936.425219047618</v>
          </cell>
          <cell r="AC25">
            <v>6197656.8923619054</v>
          </cell>
        </row>
        <row r="26">
          <cell r="A26" t="str">
            <v>REF. APE</v>
          </cell>
          <cell r="F26">
            <v>120898.33333333333</v>
          </cell>
          <cell r="L26">
            <v>238903</v>
          </cell>
          <cell r="N26">
            <v>3167780</v>
          </cell>
          <cell r="Q26">
            <v>1737680</v>
          </cell>
          <cell r="U26">
            <v>4113302</v>
          </cell>
          <cell r="Z26">
            <v>9378563.333333334</v>
          </cell>
          <cell r="AA26">
            <v>609606.6166666667</v>
          </cell>
          <cell r="AB26">
            <v>97537.058666666679</v>
          </cell>
          <cell r="AC26">
            <v>10085707.008666668</v>
          </cell>
        </row>
        <row r="27">
          <cell r="A27" t="str">
            <v>Total general</v>
          </cell>
          <cell r="B27">
            <v>203000</v>
          </cell>
          <cell r="C27">
            <v>5489960.8000000007</v>
          </cell>
          <cell r="D27">
            <v>192105</v>
          </cell>
          <cell r="E27">
            <v>629681</v>
          </cell>
          <cell r="F27">
            <v>362695</v>
          </cell>
          <cell r="G27">
            <v>66648</v>
          </cell>
          <cell r="H27">
            <v>568400</v>
          </cell>
          <cell r="I27">
            <v>541880</v>
          </cell>
          <cell r="J27">
            <v>961622</v>
          </cell>
          <cell r="K27">
            <v>322560</v>
          </cell>
          <cell r="L27">
            <v>477806</v>
          </cell>
          <cell r="M27">
            <v>830000</v>
          </cell>
          <cell r="N27">
            <v>3167780</v>
          </cell>
          <cell r="O27">
            <v>3393352</v>
          </cell>
          <cell r="P27">
            <v>336000</v>
          </cell>
          <cell r="Q27">
            <v>1737680</v>
          </cell>
          <cell r="R27">
            <v>380800</v>
          </cell>
          <cell r="S27">
            <v>1691200</v>
          </cell>
          <cell r="T27">
            <v>1093090</v>
          </cell>
          <cell r="U27">
            <v>4113302</v>
          </cell>
          <cell r="V27">
            <v>231750</v>
          </cell>
          <cell r="W27">
            <v>210192</v>
          </cell>
          <cell r="X27">
            <v>465080</v>
          </cell>
          <cell r="Y27">
            <v>5614400</v>
          </cell>
          <cell r="Z27">
            <v>33080983.800000004</v>
          </cell>
          <cell r="AA27">
            <v>2150263.9470000006</v>
          </cell>
          <cell r="AB27">
            <v>344042.23152000009</v>
          </cell>
          <cell r="AC27">
            <v>35575289.978520006</v>
          </cell>
        </row>
      </sheetData>
      <sheetData sheetId="23" refreshError="1">
        <row r="3">
          <cell r="A3" t="str">
            <v>Suma de VALORES</v>
          </cell>
          <cell r="B3" t="str">
            <v>PROVEEDORES</v>
          </cell>
        </row>
        <row r="4">
          <cell r="A4" t="str">
            <v>CODIGO</v>
          </cell>
          <cell r="B4" t="str">
            <v>AIRE AMBIENTE</v>
          </cell>
          <cell r="C4" t="str">
            <v>BAZAR AMERICANO</v>
          </cell>
          <cell r="D4" t="str">
            <v>BERNARDO CASTAÑO</v>
          </cell>
          <cell r="E4" t="str">
            <v>CARLOS GOMEZ</v>
          </cell>
          <cell r="F4" t="str">
            <v>COARTE</v>
          </cell>
          <cell r="G4" t="str">
            <v>COECSA</v>
          </cell>
          <cell r="H4" t="str">
            <v>COPAQUES</v>
          </cell>
          <cell r="I4" t="str">
            <v>DICENTE</v>
          </cell>
          <cell r="J4" t="str">
            <v>DISTRIB. ITAGUI</v>
          </cell>
          <cell r="K4" t="str">
            <v>DOMINGO CORREA</v>
          </cell>
          <cell r="L4" t="str">
            <v>ELEMENTOS Y COMPLEMENTOS</v>
          </cell>
          <cell r="M4" t="str">
            <v>EQUIPOS GLEASON</v>
          </cell>
          <cell r="N4" t="str">
            <v>EVALTEC</v>
          </cell>
          <cell r="O4" t="str">
            <v>EVELIO GALEANO</v>
          </cell>
          <cell r="P4" t="str">
            <v>FRANKLIN GONZALES</v>
          </cell>
          <cell r="Q4" t="str">
            <v>FREDY CARDONA</v>
          </cell>
          <cell r="R4" t="str">
            <v>GERARDO ALZATE</v>
          </cell>
          <cell r="S4" t="str">
            <v>LUIS ARISTIZABAL</v>
          </cell>
          <cell r="T4" t="str">
            <v>OCCEL</v>
          </cell>
          <cell r="U4" t="str">
            <v>OSCAR LOPERA</v>
          </cell>
          <cell r="V4" t="str">
            <v>SOLUCIONES GEOTECNICAS</v>
          </cell>
          <cell r="W4" t="str">
            <v>WILDER DIAZ</v>
          </cell>
          <cell r="X4" t="str">
            <v>Total general</v>
          </cell>
          <cell r="Y4" t="str">
            <v>UTILIDAD</v>
          </cell>
          <cell r="Z4" t="str">
            <v>IVA</v>
          </cell>
          <cell r="AA4" t="str">
            <v>TOTAL</v>
          </cell>
        </row>
        <row r="5">
          <cell r="A5" t="str">
            <v>001</v>
          </cell>
          <cell r="B5">
            <v>842764.36</v>
          </cell>
          <cell r="E5">
            <v>178066.66666666666</v>
          </cell>
          <cell r="G5">
            <v>66363</v>
          </cell>
          <cell r="J5">
            <v>137952</v>
          </cell>
          <cell r="O5">
            <v>64960</v>
          </cell>
          <cell r="R5">
            <v>883456</v>
          </cell>
          <cell r="X5">
            <v>2173562.0266666664</v>
          </cell>
          <cell r="Y5">
            <v>141281.53173333331</v>
          </cell>
          <cell r="Z5">
            <v>22605.045077333329</v>
          </cell>
          <cell r="AA5">
            <v>2337448.6034773327</v>
          </cell>
        </row>
        <row r="6">
          <cell r="A6" t="str">
            <v>003</v>
          </cell>
          <cell r="B6">
            <v>918468.28</v>
          </cell>
          <cell r="X6">
            <v>918468.28</v>
          </cell>
          <cell r="Y6">
            <v>59700.438200000004</v>
          </cell>
          <cell r="Z6">
            <v>9552.0701120000012</v>
          </cell>
          <cell r="AA6">
            <v>987720.78831199999</v>
          </cell>
        </row>
        <row r="7">
          <cell r="A7" t="str">
            <v>005</v>
          </cell>
          <cell r="B7">
            <v>654321.19999999995</v>
          </cell>
          <cell r="X7">
            <v>654321.19999999995</v>
          </cell>
          <cell r="Y7">
            <v>42530.877999999997</v>
          </cell>
          <cell r="Z7">
            <v>6804.9404799999993</v>
          </cell>
          <cell r="AA7">
            <v>703657.01847999997</v>
          </cell>
        </row>
        <row r="8">
          <cell r="A8" t="str">
            <v>008</v>
          </cell>
          <cell r="Q8">
            <v>224000</v>
          </cell>
          <cell r="W8">
            <v>224000</v>
          </cell>
          <cell r="X8">
            <v>448000</v>
          </cell>
          <cell r="Y8">
            <v>29120</v>
          </cell>
          <cell r="Z8">
            <v>4659.2</v>
          </cell>
          <cell r="AA8">
            <v>481779.20000000001</v>
          </cell>
        </row>
        <row r="9">
          <cell r="A9" t="str">
            <v>012</v>
          </cell>
          <cell r="R9">
            <v>94712</v>
          </cell>
          <cell r="X9">
            <v>94712</v>
          </cell>
          <cell r="Y9">
            <v>6156.2800000000007</v>
          </cell>
          <cell r="Z9">
            <v>985.00480000000016</v>
          </cell>
          <cell r="AA9">
            <v>101853.28479999999</v>
          </cell>
        </row>
        <row r="10">
          <cell r="A10" t="str">
            <v>014</v>
          </cell>
          <cell r="B10">
            <v>255173.32</v>
          </cell>
          <cell r="E10">
            <v>40400</v>
          </cell>
          <cell r="Q10">
            <v>224000</v>
          </cell>
          <cell r="W10">
            <v>224000</v>
          </cell>
          <cell r="X10">
            <v>743573.32</v>
          </cell>
          <cell r="Y10">
            <v>48332.265800000001</v>
          </cell>
          <cell r="Z10">
            <v>7733.1625280000007</v>
          </cell>
          <cell r="AA10">
            <v>799638.74832799996</v>
          </cell>
        </row>
        <row r="11">
          <cell r="A11" t="str">
            <v>016</v>
          </cell>
          <cell r="B11">
            <v>279497.36</v>
          </cell>
          <cell r="X11">
            <v>279497.36</v>
          </cell>
          <cell r="Y11">
            <v>18167.328399999999</v>
          </cell>
          <cell r="Z11">
            <v>2906.7725439999999</v>
          </cell>
          <cell r="AA11">
            <v>300571.46094399999</v>
          </cell>
        </row>
        <row r="12">
          <cell r="A12" t="str">
            <v>017</v>
          </cell>
          <cell r="B12">
            <v>596663.4</v>
          </cell>
          <cell r="X12">
            <v>596663.4</v>
          </cell>
          <cell r="Y12">
            <v>38783.121000000006</v>
          </cell>
          <cell r="Z12">
            <v>6205.2993600000009</v>
          </cell>
          <cell r="AA12">
            <v>641651.82036000001</v>
          </cell>
        </row>
        <row r="13">
          <cell r="A13" t="str">
            <v>019</v>
          </cell>
          <cell r="B13">
            <v>214368</v>
          </cell>
          <cell r="X13">
            <v>214368</v>
          </cell>
          <cell r="Y13">
            <v>13933.92</v>
          </cell>
          <cell r="Z13">
            <v>2229.4272000000001</v>
          </cell>
          <cell r="AA13">
            <v>230531.34720000002</v>
          </cell>
        </row>
        <row r="14">
          <cell r="A14" t="str">
            <v>020</v>
          </cell>
          <cell r="E14">
            <v>40400</v>
          </cell>
          <cell r="Q14">
            <v>224000</v>
          </cell>
          <cell r="W14">
            <v>224000</v>
          </cell>
          <cell r="X14">
            <v>488400</v>
          </cell>
          <cell r="Y14">
            <v>31746</v>
          </cell>
          <cell r="Z14">
            <v>5079.3599999999997</v>
          </cell>
          <cell r="AA14">
            <v>525225.36</v>
          </cell>
        </row>
        <row r="15">
          <cell r="A15" t="str">
            <v>100</v>
          </cell>
          <cell r="O15">
            <v>13781</v>
          </cell>
          <cell r="Q15">
            <v>23224</v>
          </cell>
          <cell r="R15">
            <v>1009237</v>
          </cell>
          <cell r="X15">
            <v>1046242</v>
          </cell>
          <cell r="Y15">
            <v>68005.73</v>
          </cell>
          <cell r="Z15">
            <v>10880.916799999999</v>
          </cell>
          <cell r="AA15">
            <v>1125128.6468</v>
          </cell>
        </row>
        <row r="16">
          <cell r="A16" t="str">
            <v>101</v>
          </cell>
          <cell r="K16">
            <v>3360</v>
          </cell>
          <cell r="Q16">
            <v>8960</v>
          </cell>
          <cell r="R16">
            <v>34800</v>
          </cell>
          <cell r="X16">
            <v>47120</v>
          </cell>
          <cell r="Y16">
            <v>3062.8</v>
          </cell>
          <cell r="Z16">
            <v>490.04800000000006</v>
          </cell>
          <cell r="AA16">
            <v>50672.848000000005</v>
          </cell>
        </row>
        <row r="17">
          <cell r="A17" t="str">
            <v>102</v>
          </cell>
          <cell r="R17">
            <v>274920</v>
          </cell>
          <cell r="X17">
            <v>274920</v>
          </cell>
          <cell r="Y17">
            <v>17869.8</v>
          </cell>
          <cell r="Z17">
            <v>2859.1680000000001</v>
          </cell>
          <cell r="AA17">
            <v>295648.96799999999</v>
          </cell>
        </row>
        <row r="18">
          <cell r="A18" t="str">
            <v>103</v>
          </cell>
          <cell r="R18">
            <v>184440</v>
          </cell>
          <cell r="X18">
            <v>184440</v>
          </cell>
          <cell r="Y18">
            <v>11988.6</v>
          </cell>
          <cell r="Z18">
            <v>1918.1760000000002</v>
          </cell>
          <cell r="AA18">
            <v>198346.77600000001</v>
          </cell>
        </row>
        <row r="19">
          <cell r="A19" t="str">
            <v>104</v>
          </cell>
          <cell r="J19">
            <v>617700</v>
          </cell>
          <cell r="Q19">
            <v>193536</v>
          </cell>
          <cell r="R19">
            <v>798034</v>
          </cell>
          <cell r="X19">
            <v>1609270</v>
          </cell>
          <cell r="Y19">
            <v>104602.55</v>
          </cell>
          <cell r="Z19">
            <v>16736.407999999999</v>
          </cell>
          <cell r="AA19">
            <v>1730608.9580000001</v>
          </cell>
        </row>
        <row r="20">
          <cell r="A20" t="str">
            <v>105</v>
          </cell>
          <cell r="O20">
            <v>488592</v>
          </cell>
          <cell r="X20">
            <v>488592</v>
          </cell>
          <cell r="Y20">
            <v>31758.48</v>
          </cell>
          <cell r="Z20">
            <v>5081.3568000000005</v>
          </cell>
          <cell r="AA20">
            <v>525431.83679999993</v>
          </cell>
        </row>
        <row r="21">
          <cell r="A21" t="str">
            <v>106</v>
          </cell>
          <cell r="K21">
            <v>136640</v>
          </cell>
          <cell r="R21">
            <v>24102</v>
          </cell>
          <cell r="X21">
            <v>160742</v>
          </cell>
          <cell r="Y21">
            <v>10448.23</v>
          </cell>
          <cell r="Z21">
            <v>1671.7167999999999</v>
          </cell>
          <cell r="AA21">
            <v>172861.94680000001</v>
          </cell>
        </row>
        <row r="22">
          <cell r="A22" t="str">
            <v>107</v>
          </cell>
          <cell r="K22">
            <v>22400</v>
          </cell>
          <cell r="O22">
            <v>139200</v>
          </cell>
          <cell r="Q22">
            <v>58240</v>
          </cell>
          <cell r="R22">
            <v>480425</v>
          </cell>
          <cell r="X22">
            <v>700265</v>
          </cell>
          <cell r="Y22">
            <v>45517.224999999999</v>
          </cell>
          <cell r="Z22">
            <v>7282.7560000000003</v>
          </cell>
          <cell r="AA22">
            <v>753064.98100000003</v>
          </cell>
        </row>
        <row r="23">
          <cell r="A23" t="str">
            <v>108</v>
          </cell>
          <cell r="R23">
            <v>20045</v>
          </cell>
          <cell r="X23">
            <v>20045</v>
          </cell>
          <cell r="Y23">
            <v>1302.925</v>
          </cell>
          <cell r="Z23">
            <v>208.46799999999999</v>
          </cell>
          <cell r="AA23">
            <v>21556.393</v>
          </cell>
        </row>
        <row r="24">
          <cell r="A24" t="str">
            <v>109</v>
          </cell>
          <cell r="K24">
            <v>28000</v>
          </cell>
          <cell r="R24">
            <v>416440</v>
          </cell>
          <cell r="X24">
            <v>444440</v>
          </cell>
          <cell r="Y24">
            <v>28888.600000000002</v>
          </cell>
          <cell r="Z24">
            <v>4622.1760000000004</v>
          </cell>
          <cell r="AA24">
            <v>477950.77599999995</v>
          </cell>
        </row>
        <row r="25">
          <cell r="A25" t="str">
            <v>110</v>
          </cell>
          <cell r="H25">
            <v>9252</v>
          </cell>
          <cell r="K25">
            <v>89600</v>
          </cell>
          <cell r="O25">
            <v>431372</v>
          </cell>
          <cell r="Q25">
            <v>16800</v>
          </cell>
          <cell r="R25">
            <v>1290384</v>
          </cell>
          <cell r="X25">
            <v>1837408</v>
          </cell>
          <cell r="Y25">
            <v>119431.52</v>
          </cell>
          <cell r="Z25">
            <v>19109.0432</v>
          </cell>
          <cell r="AA25">
            <v>1975948.5632</v>
          </cell>
        </row>
        <row r="26">
          <cell r="A26" t="str">
            <v>111</v>
          </cell>
          <cell r="D26">
            <v>581400</v>
          </cell>
          <cell r="O26">
            <v>1704086</v>
          </cell>
          <cell r="R26">
            <v>320021</v>
          </cell>
          <cell r="X26">
            <v>2605507</v>
          </cell>
          <cell r="Y26">
            <v>169357.95500000002</v>
          </cell>
          <cell r="Z26">
            <v>27097.272800000002</v>
          </cell>
          <cell r="AA26">
            <v>2801962.2278</v>
          </cell>
        </row>
        <row r="27">
          <cell r="A27" t="str">
            <v>112</v>
          </cell>
          <cell r="O27">
            <v>729710</v>
          </cell>
          <cell r="P27">
            <v>2282067.2000000002</v>
          </cell>
          <cell r="R27">
            <v>120269</v>
          </cell>
          <cell r="X27">
            <v>3132046.2</v>
          </cell>
          <cell r="Y27">
            <v>203583.00300000003</v>
          </cell>
          <cell r="Z27">
            <v>32573.280480000005</v>
          </cell>
          <cell r="AA27">
            <v>3368202.4834800004</v>
          </cell>
        </row>
        <row r="28">
          <cell r="A28" t="str">
            <v>113</v>
          </cell>
          <cell r="K28">
            <v>84000</v>
          </cell>
          <cell r="O28">
            <v>920307</v>
          </cell>
          <cell r="Q28">
            <v>57792</v>
          </cell>
          <cell r="R28">
            <v>693411</v>
          </cell>
          <cell r="V28">
            <v>4947384</v>
          </cell>
          <cell r="X28">
            <v>6702894</v>
          </cell>
          <cell r="Y28">
            <v>435688.11</v>
          </cell>
          <cell r="Z28">
            <v>69710.097599999994</v>
          </cell>
          <cell r="AA28">
            <v>7208292.2076000003</v>
          </cell>
        </row>
        <row r="29">
          <cell r="A29" t="str">
            <v>114</v>
          </cell>
          <cell r="O29">
            <v>728420</v>
          </cell>
          <cell r="Q29">
            <v>144032</v>
          </cell>
          <cell r="R29">
            <v>213440</v>
          </cell>
          <cell r="X29">
            <v>1085892</v>
          </cell>
          <cell r="Y29">
            <v>70582.98</v>
          </cell>
          <cell r="Z29">
            <v>11293.2768</v>
          </cell>
          <cell r="AA29">
            <v>1167768.2568000001</v>
          </cell>
        </row>
        <row r="30">
          <cell r="A30" t="str">
            <v>160</v>
          </cell>
          <cell r="E30">
            <v>40400</v>
          </cell>
          <cell r="J30">
            <v>389236</v>
          </cell>
          <cell r="L30">
            <v>2102616</v>
          </cell>
          <cell r="X30">
            <v>2532252</v>
          </cell>
          <cell r="Y30">
            <v>164596.38</v>
          </cell>
          <cell r="Z30">
            <v>26335.4208</v>
          </cell>
          <cell r="AA30">
            <v>2723183.8007999999</v>
          </cell>
        </row>
        <row r="31">
          <cell r="A31" t="str">
            <v>162</v>
          </cell>
          <cell r="B31">
            <v>1107382</v>
          </cell>
          <cell r="C31">
            <v>20500</v>
          </cell>
          <cell r="E31">
            <v>40400</v>
          </cell>
          <cell r="J31">
            <v>323292</v>
          </cell>
          <cell r="X31">
            <v>1491574</v>
          </cell>
          <cell r="Y31">
            <v>96952.31</v>
          </cell>
          <cell r="Z31">
            <v>15512.3696</v>
          </cell>
          <cell r="AA31">
            <v>1604038.6796000001</v>
          </cell>
        </row>
        <row r="32">
          <cell r="A32" t="str">
            <v>200</v>
          </cell>
          <cell r="E32">
            <v>46666.666666666664</v>
          </cell>
          <cell r="S32">
            <v>672000</v>
          </cell>
          <cell r="T32">
            <v>91640</v>
          </cell>
          <cell r="X32">
            <v>810306.66666666663</v>
          </cell>
          <cell r="Y32">
            <v>52669.933333333334</v>
          </cell>
          <cell r="Z32">
            <v>8427.1893333333337</v>
          </cell>
          <cell r="AA32">
            <v>871403.78933333326</v>
          </cell>
        </row>
        <row r="33">
          <cell r="A33" t="str">
            <v>202</v>
          </cell>
          <cell r="B33">
            <v>278400</v>
          </cell>
          <cell r="E33">
            <v>46666.666666666664</v>
          </cell>
          <cell r="T33">
            <v>45820</v>
          </cell>
          <cell r="X33">
            <v>370886.66666666669</v>
          </cell>
          <cell r="Y33">
            <v>24107.633333333335</v>
          </cell>
          <cell r="Z33">
            <v>3857.2213333333339</v>
          </cell>
          <cell r="AA33">
            <v>398851.5213333334</v>
          </cell>
        </row>
        <row r="34">
          <cell r="A34" t="str">
            <v>391</v>
          </cell>
          <cell r="D34">
            <v>115200</v>
          </cell>
          <cell r="O34">
            <v>744720</v>
          </cell>
          <cell r="Q34">
            <v>485408</v>
          </cell>
          <cell r="R34">
            <v>1367482</v>
          </cell>
          <cell r="T34">
            <v>91640</v>
          </cell>
          <cell r="X34">
            <v>2804450</v>
          </cell>
          <cell r="Y34">
            <v>182289.25</v>
          </cell>
          <cell r="Z34">
            <v>29166.28</v>
          </cell>
          <cell r="AA34">
            <v>3015905.53</v>
          </cell>
        </row>
        <row r="35">
          <cell r="A35" t="str">
            <v>403</v>
          </cell>
          <cell r="L35">
            <v>2777510</v>
          </cell>
          <cell r="X35">
            <v>2777510</v>
          </cell>
          <cell r="Y35">
            <v>180538.15</v>
          </cell>
          <cell r="Z35">
            <v>28886.103999999999</v>
          </cell>
          <cell r="AA35">
            <v>2986934.2539999997</v>
          </cell>
        </row>
        <row r="36">
          <cell r="A36" t="str">
            <v>408</v>
          </cell>
          <cell r="R36">
            <v>1041216</v>
          </cell>
          <cell r="X36">
            <v>1041216</v>
          </cell>
          <cell r="Y36">
            <v>67679.040000000008</v>
          </cell>
          <cell r="Z36">
            <v>10828.646400000001</v>
          </cell>
          <cell r="AA36">
            <v>1119723.6864</v>
          </cell>
        </row>
        <row r="37">
          <cell r="A37" t="str">
            <v>R00</v>
          </cell>
          <cell r="O37">
            <v>17400</v>
          </cell>
          <cell r="X37">
            <v>17400</v>
          </cell>
          <cell r="Y37">
            <v>1131</v>
          </cell>
          <cell r="Z37">
            <v>180.96</v>
          </cell>
          <cell r="AA37">
            <v>18711.96</v>
          </cell>
        </row>
        <row r="38">
          <cell r="A38" t="str">
            <v>R05</v>
          </cell>
          <cell r="D38">
            <v>86400</v>
          </cell>
          <cell r="X38">
            <v>86400</v>
          </cell>
          <cell r="Y38">
            <v>5616</v>
          </cell>
          <cell r="Z38">
            <v>898.56000000000006</v>
          </cell>
          <cell r="AA38">
            <v>92914.559999999998</v>
          </cell>
        </row>
        <row r="39">
          <cell r="A39" t="str">
            <v>R06</v>
          </cell>
          <cell r="E39">
            <v>137666.66666666666</v>
          </cell>
          <cell r="F39">
            <v>1570800</v>
          </cell>
          <cell r="O39">
            <v>465369</v>
          </cell>
          <cell r="Q39">
            <v>150145</v>
          </cell>
          <cell r="T39">
            <v>45820</v>
          </cell>
          <cell r="X39">
            <v>2369800.666666667</v>
          </cell>
          <cell r="Y39">
            <v>154037.04333333336</v>
          </cell>
          <cell r="Z39">
            <v>24645.92693333334</v>
          </cell>
          <cell r="AA39">
            <v>2548483.6369333337</v>
          </cell>
        </row>
        <row r="40">
          <cell r="A40" t="str">
            <v>R09</v>
          </cell>
          <cell r="D40">
            <v>499200</v>
          </cell>
          <cell r="E40">
            <v>137666.66666666666</v>
          </cell>
          <cell r="H40">
            <v>566453</v>
          </cell>
          <cell r="I40">
            <v>3230000</v>
          </cell>
          <cell r="K40">
            <v>115360</v>
          </cell>
          <cell r="M40">
            <v>73498</v>
          </cell>
          <cell r="N40">
            <v>50924</v>
          </cell>
          <cell r="O40">
            <v>325496</v>
          </cell>
          <cell r="Q40">
            <v>174541</v>
          </cell>
          <cell r="R40">
            <v>8862152</v>
          </cell>
          <cell r="T40">
            <v>91640</v>
          </cell>
          <cell r="U40">
            <v>400000</v>
          </cell>
          <cell r="V40">
            <v>4947384</v>
          </cell>
          <cell r="X40">
            <v>19474314.666666664</v>
          </cell>
          <cell r="Y40">
            <v>1265830.4533333331</v>
          </cell>
          <cell r="Z40">
            <v>202532.87253333331</v>
          </cell>
          <cell r="AA40">
            <v>20942677.99253333</v>
          </cell>
        </row>
        <row r="41">
          <cell r="A41" t="str">
            <v>REF. APE</v>
          </cell>
          <cell r="B41">
            <v>2191200</v>
          </cell>
          <cell r="E41">
            <v>46666.666666666664</v>
          </cell>
          <cell r="T41">
            <v>91640</v>
          </cell>
          <cell r="X41">
            <v>2329506.6666666665</v>
          </cell>
          <cell r="Y41">
            <v>151417.93333333332</v>
          </cell>
          <cell r="Z41">
            <v>24226.869333333332</v>
          </cell>
          <cell r="AA41">
            <v>2505151.469333333</v>
          </cell>
        </row>
        <row r="42">
          <cell r="A42" t="str">
            <v>Total general</v>
          </cell>
          <cell r="B42">
            <v>7338237.9199999999</v>
          </cell>
          <cell r="C42">
            <v>20500</v>
          </cell>
          <cell r="D42">
            <v>1282200</v>
          </cell>
          <cell r="E42">
            <v>755000</v>
          </cell>
          <cell r="F42">
            <v>1570800</v>
          </cell>
          <cell r="G42">
            <v>66363</v>
          </cell>
          <cell r="H42">
            <v>575705</v>
          </cell>
          <cell r="I42">
            <v>3230000</v>
          </cell>
          <cell r="J42">
            <v>1468180</v>
          </cell>
          <cell r="K42">
            <v>479360</v>
          </cell>
          <cell r="L42">
            <v>4880126</v>
          </cell>
          <cell r="M42">
            <v>73498</v>
          </cell>
          <cell r="N42">
            <v>50924</v>
          </cell>
          <cell r="O42">
            <v>6773413</v>
          </cell>
          <cell r="P42">
            <v>2282067.2000000002</v>
          </cell>
          <cell r="Q42">
            <v>1984678</v>
          </cell>
          <cell r="R42">
            <v>18128986</v>
          </cell>
          <cell r="S42">
            <v>672000</v>
          </cell>
          <cell r="T42">
            <v>458200</v>
          </cell>
          <cell r="U42">
            <v>400000</v>
          </cell>
          <cell r="V42">
            <v>9894768</v>
          </cell>
          <cell r="W42">
            <v>672000</v>
          </cell>
          <cell r="X42">
            <v>63057006.119999997</v>
          </cell>
          <cell r="Y42">
            <v>4098705.3977999999</v>
          </cell>
          <cell r="Z42">
            <v>655792.86364800006</v>
          </cell>
          <cell r="AA42">
            <v>67811504.381448001</v>
          </cell>
        </row>
      </sheetData>
      <sheetData sheetId="24" refreshError="1">
        <row r="3">
          <cell r="A3" t="str">
            <v>Suma de VALORES</v>
          </cell>
          <cell r="B3" t="str">
            <v>PROVEEDORES</v>
          </cell>
        </row>
        <row r="4">
          <cell r="A4" t="str">
            <v>CODIGO</v>
          </cell>
          <cell r="B4" t="str">
            <v>BALDOSINES DELTA</v>
          </cell>
          <cell r="C4" t="str">
            <v>CANTERAS DE COLOMBIA</v>
          </cell>
          <cell r="D4" t="str">
            <v>COLTAVIRA</v>
          </cell>
          <cell r="E4" t="str">
            <v>ELECTRODISEÑOS</v>
          </cell>
          <cell r="F4" t="str">
            <v>ESTRUCTURAS CENO</v>
          </cell>
          <cell r="G4" t="str">
            <v>FERNANDEZ Y CIA</v>
          </cell>
          <cell r="H4" t="str">
            <v>FERREAS Y CIA</v>
          </cell>
          <cell r="I4" t="str">
            <v>FERRET. EL MACHUELO</v>
          </cell>
          <cell r="J4" t="str">
            <v>FERRET. LA REBAJA</v>
          </cell>
          <cell r="K4" t="str">
            <v>FERRET. NURUEÑA</v>
          </cell>
          <cell r="L4" t="str">
            <v>HIGH LIGHTS</v>
          </cell>
          <cell r="M4" t="str">
            <v>JHON JAIRO SERNA</v>
          </cell>
          <cell r="N4" t="str">
            <v>JUAN NARANJO</v>
          </cell>
          <cell r="O4" t="str">
            <v>METALCONT</v>
          </cell>
          <cell r="P4" t="str">
            <v>METROCONCRETO</v>
          </cell>
          <cell r="Q4" t="str">
            <v>MULTIMADERAS</v>
          </cell>
          <cell r="R4" t="str">
            <v>PINTURAS DELIO FRANCO</v>
          </cell>
          <cell r="S4" t="str">
            <v>PINTURAS INDUSTRIALES</v>
          </cell>
          <cell r="T4" t="str">
            <v>PROMONTAJES</v>
          </cell>
          <cell r="U4" t="str">
            <v>SERVIANCLAJES</v>
          </cell>
          <cell r="V4" t="str">
            <v>MANO DE OBRA</v>
          </cell>
          <cell r="W4" t="str">
            <v>MATERIALES DE CONSTRUCCION</v>
          </cell>
          <cell r="X4" t="str">
            <v>ALQUILER</v>
          </cell>
          <cell r="Y4" t="str">
            <v>TRANSPORTE</v>
          </cell>
          <cell r="Z4" t="str">
            <v>DISEÑOS</v>
          </cell>
          <cell r="AA4" t="str">
            <v>Total general</v>
          </cell>
          <cell r="AB4" t="str">
            <v>UTILIDAD</v>
          </cell>
          <cell r="AC4" t="str">
            <v>IVA</v>
          </cell>
          <cell r="AD4" t="str">
            <v>TOTAL</v>
          </cell>
        </row>
        <row r="5">
          <cell r="A5" t="str">
            <v>017</v>
          </cell>
          <cell r="E5">
            <v>1111419</v>
          </cell>
          <cell r="AA5">
            <v>1111419</v>
          </cell>
          <cell r="AB5">
            <v>72242.235000000001</v>
          </cell>
          <cell r="AC5">
            <v>11558.757600000001</v>
          </cell>
          <cell r="AD5">
            <v>1195219.9926</v>
          </cell>
        </row>
        <row r="6">
          <cell r="A6" t="str">
            <v>101</v>
          </cell>
          <cell r="G6">
            <v>61580</v>
          </cell>
          <cell r="AA6">
            <v>61580</v>
          </cell>
          <cell r="AB6">
            <v>4002.7000000000003</v>
          </cell>
          <cell r="AC6">
            <v>640.43200000000002</v>
          </cell>
          <cell r="AD6">
            <v>66223.131999999998</v>
          </cell>
        </row>
        <row r="7">
          <cell r="A7" t="str">
            <v>109</v>
          </cell>
          <cell r="Q7">
            <v>152308</v>
          </cell>
          <cell r="AA7">
            <v>152308</v>
          </cell>
          <cell r="AB7">
            <v>9900.02</v>
          </cell>
          <cell r="AC7">
            <v>1584.0032000000001</v>
          </cell>
          <cell r="AD7">
            <v>163792.0232</v>
          </cell>
        </row>
        <row r="8">
          <cell r="A8" t="str">
            <v>110</v>
          </cell>
          <cell r="I8">
            <v>23432</v>
          </cell>
          <cell r="P8">
            <v>302238</v>
          </cell>
          <cell r="AA8">
            <v>325670</v>
          </cell>
          <cell r="AB8">
            <v>21168.55</v>
          </cell>
          <cell r="AC8">
            <v>3386.9679999999998</v>
          </cell>
          <cell r="AD8">
            <v>350225.51799999998</v>
          </cell>
        </row>
        <row r="9">
          <cell r="A9" t="str">
            <v>112</v>
          </cell>
          <cell r="I9">
            <v>119845</v>
          </cell>
          <cell r="R9">
            <v>78000</v>
          </cell>
          <cell r="S9">
            <v>278742</v>
          </cell>
          <cell r="AA9">
            <v>476587</v>
          </cell>
          <cell r="AB9">
            <v>30978.155000000002</v>
          </cell>
          <cell r="AC9">
            <v>4956.5048000000006</v>
          </cell>
          <cell r="AD9">
            <v>512521.65980000002</v>
          </cell>
        </row>
        <row r="10">
          <cell r="A10" t="str">
            <v>160</v>
          </cell>
          <cell r="M10">
            <v>60000</v>
          </cell>
          <cell r="T10">
            <v>52635</v>
          </cell>
          <cell r="AA10">
            <v>112635</v>
          </cell>
          <cell r="AB10">
            <v>7321.2750000000005</v>
          </cell>
          <cell r="AC10">
            <v>1171.4040000000002</v>
          </cell>
          <cell r="AD10">
            <v>121127.67899999999</v>
          </cell>
        </row>
        <row r="11">
          <cell r="A11" t="str">
            <v>162</v>
          </cell>
          <cell r="M11">
            <v>50000</v>
          </cell>
          <cell r="AA11">
            <v>50000</v>
          </cell>
          <cell r="AB11">
            <v>3250</v>
          </cell>
          <cell r="AC11">
            <v>520</v>
          </cell>
          <cell r="AD11">
            <v>53770</v>
          </cell>
        </row>
        <row r="12">
          <cell r="A12" t="str">
            <v>204</v>
          </cell>
          <cell r="B12">
            <v>156600</v>
          </cell>
          <cell r="D12">
            <v>2210032</v>
          </cell>
          <cell r="H12">
            <v>833788</v>
          </cell>
          <cell r="K12">
            <v>290433</v>
          </cell>
          <cell r="AA12">
            <v>3490853</v>
          </cell>
          <cell r="AB12">
            <v>226905.44500000001</v>
          </cell>
          <cell r="AC12">
            <v>36304.871200000001</v>
          </cell>
          <cell r="AD12">
            <v>3754063.3161999998</v>
          </cell>
        </row>
        <row r="13">
          <cell r="A13" t="str">
            <v>314</v>
          </cell>
          <cell r="O13">
            <v>1531200</v>
          </cell>
          <cell r="AA13">
            <v>1531200</v>
          </cell>
          <cell r="AB13">
            <v>99528</v>
          </cell>
          <cell r="AC13">
            <v>15924.48</v>
          </cell>
          <cell r="AD13">
            <v>1646652.48</v>
          </cell>
        </row>
        <row r="14">
          <cell r="A14" t="str">
            <v>408</v>
          </cell>
          <cell r="L14">
            <v>1773025</v>
          </cell>
          <cell r="AA14">
            <v>1773025</v>
          </cell>
          <cell r="AB14">
            <v>115246.625</v>
          </cell>
          <cell r="AC14">
            <v>18439.46</v>
          </cell>
          <cell r="AD14">
            <v>1906711.085</v>
          </cell>
        </row>
        <row r="15">
          <cell r="A15" t="str">
            <v>R06</v>
          </cell>
          <cell r="F15">
            <v>4761500</v>
          </cell>
          <cell r="N15">
            <v>760320</v>
          </cell>
          <cell r="AA15">
            <v>5521820</v>
          </cell>
          <cell r="AB15">
            <v>358918.3</v>
          </cell>
          <cell r="AC15">
            <v>57426.928</v>
          </cell>
          <cell r="AD15">
            <v>5938165.2280000001</v>
          </cell>
        </row>
        <row r="16">
          <cell r="A16" t="str">
            <v>R09</v>
          </cell>
          <cell r="C16">
            <v>285638</v>
          </cell>
          <cell r="I16">
            <v>206891</v>
          </cell>
          <cell r="J16">
            <v>888297</v>
          </cell>
          <cell r="N16">
            <v>1900800</v>
          </cell>
          <cell r="P16">
            <v>3463209</v>
          </cell>
          <cell r="U16">
            <v>253344</v>
          </cell>
          <cell r="AA16">
            <v>6998179</v>
          </cell>
          <cell r="AB16">
            <v>454881.63500000001</v>
          </cell>
          <cell r="AC16">
            <v>72781.061600000001</v>
          </cell>
          <cell r="AD16">
            <v>7525841.6965999994</v>
          </cell>
        </row>
        <row r="17">
          <cell r="A17" t="str">
            <v>GIRON</v>
          </cell>
          <cell r="V17">
            <v>1069463</v>
          </cell>
          <cell r="W17">
            <v>5232941</v>
          </cell>
          <cell r="X17">
            <v>111824</v>
          </cell>
          <cell r="Y17">
            <v>92800</v>
          </cell>
          <cell r="Z17">
            <v>4333760</v>
          </cell>
          <cell r="AA17">
            <v>10840788</v>
          </cell>
          <cell r="AB17">
            <v>704651.22</v>
          </cell>
          <cell r="AC17">
            <v>112744.1952</v>
          </cell>
          <cell r="AD17">
            <v>11658183.415200001</v>
          </cell>
        </row>
        <row r="18">
          <cell r="A18" t="str">
            <v>Total general</v>
          </cell>
          <cell r="B18">
            <v>156600</v>
          </cell>
          <cell r="C18">
            <v>285638</v>
          </cell>
          <cell r="D18">
            <v>2210032</v>
          </cell>
          <cell r="E18">
            <v>1111419</v>
          </cell>
          <cell r="F18">
            <v>4761500</v>
          </cell>
          <cell r="G18">
            <v>61580</v>
          </cell>
          <cell r="H18">
            <v>833788</v>
          </cell>
          <cell r="I18">
            <v>350168</v>
          </cell>
          <cell r="J18">
            <v>888297</v>
          </cell>
          <cell r="K18">
            <v>290433</v>
          </cell>
          <cell r="L18">
            <v>1773025</v>
          </cell>
          <cell r="M18">
            <v>110000</v>
          </cell>
          <cell r="N18">
            <v>2661120</v>
          </cell>
          <cell r="O18">
            <v>1531200</v>
          </cell>
          <cell r="P18">
            <v>3765447</v>
          </cell>
          <cell r="Q18">
            <v>152308</v>
          </cell>
          <cell r="R18">
            <v>78000</v>
          </cell>
          <cell r="S18">
            <v>278742</v>
          </cell>
          <cell r="T18">
            <v>52635</v>
          </cell>
          <cell r="U18">
            <v>253344</v>
          </cell>
          <cell r="V18">
            <v>1069463</v>
          </cell>
          <cell r="W18">
            <v>5232941</v>
          </cell>
          <cell r="X18">
            <v>111824</v>
          </cell>
          <cell r="Y18">
            <v>92800</v>
          </cell>
          <cell r="Z18">
            <v>4333760</v>
          </cell>
          <cell r="AA18">
            <v>32446064</v>
          </cell>
          <cell r="AB18">
            <v>2108994.16</v>
          </cell>
          <cell r="AC18">
            <v>337439.06560000003</v>
          </cell>
          <cell r="AD18">
            <v>34892497.225599997</v>
          </cell>
        </row>
      </sheetData>
      <sheetData sheetId="25" refreshError="1">
        <row r="3">
          <cell r="A3" t="str">
            <v>Suma de VALORES</v>
          </cell>
          <cell r="B3" t="str">
            <v>PROVEEDORES</v>
          </cell>
        </row>
        <row r="4">
          <cell r="A4" t="str">
            <v>CODIGO</v>
          </cell>
          <cell r="B4" t="str">
            <v>AUTO PLOTTER</v>
          </cell>
          <cell r="C4" t="str">
            <v>CADEMAC</v>
          </cell>
          <cell r="D4" t="str">
            <v>CARLOS MARIO PARIS</v>
          </cell>
          <cell r="E4" t="str">
            <v>CODEMACO</v>
          </cell>
          <cell r="F4" t="str">
            <v>DOBLAMOS</v>
          </cell>
          <cell r="G4" t="str">
            <v>DOMINGO CORREA</v>
          </cell>
          <cell r="H4" t="str">
            <v>ERNESTO CORRALES</v>
          </cell>
          <cell r="I4" t="str">
            <v>EVELIO GALEANO</v>
          </cell>
          <cell r="J4" t="str">
            <v>FERNANDO ROJAS</v>
          </cell>
          <cell r="K4" t="str">
            <v>FRANKLIN GONZALES</v>
          </cell>
          <cell r="L4" t="str">
            <v>FREDY CARDONA</v>
          </cell>
          <cell r="M4" t="str">
            <v>GERARDO ALZATE</v>
          </cell>
          <cell r="N4" t="str">
            <v>HERMES DIAZ</v>
          </cell>
          <cell r="O4" t="str">
            <v>HERNANDO  NOVOA</v>
          </cell>
          <cell r="P4" t="str">
            <v>HUVER BUITRAGO</v>
          </cell>
          <cell r="Q4" t="str">
            <v>IRAL</v>
          </cell>
          <cell r="R4" t="str">
            <v>ISRAEL BUITRAGO</v>
          </cell>
          <cell r="S4" t="str">
            <v>JORGE PALACIO</v>
          </cell>
          <cell r="T4" t="str">
            <v>JOSE HERNANDEZ</v>
          </cell>
          <cell r="U4" t="str">
            <v>JUAN FERNANDO NARANJO</v>
          </cell>
          <cell r="V4" t="str">
            <v>JUAN NARANJO</v>
          </cell>
          <cell r="W4" t="str">
            <v>JUAN ROJAS</v>
          </cell>
          <cell r="X4" t="str">
            <v>MANUEL ROSAS</v>
          </cell>
          <cell r="Y4" t="str">
            <v>MOLITUR</v>
          </cell>
          <cell r="Z4" t="str">
            <v>MULTIMADERAS RIONEGRO</v>
          </cell>
          <cell r="AA4" t="str">
            <v>PAULA TRUJILLO</v>
          </cell>
          <cell r="AB4" t="str">
            <v>PROMONTAJES</v>
          </cell>
          <cell r="AC4" t="str">
            <v>PVM</v>
          </cell>
          <cell r="AD4" t="str">
            <v>RAFAEL BARRAGAN</v>
          </cell>
          <cell r="AE4" t="str">
            <v>SANDRA LONDOÑO</v>
          </cell>
          <cell r="AF4" t="str">
            <v xml:space="preserve">SENA </v>
          </cell>
          <cell r="AG4" t="str">
            <v>WILLINGTON GALLEGO</v>
          </cell>
          <cell r="AH4" t="str">
            <v>Total general</v>
          </cell>
          <cell r="AI4" t="str">
            <v>UTILIDAD</v>
          </cell>
          <cell r="AJ4" t="str">
            <v>IVA</v>
          </cell>
          <cell r="AK4" t="str">
            <v>TOTAL</v>
          </cell>
        </row>
        <row r="5">
          <cell r="A5" t="str">
            <v>002</v>
          </cell>
          <cell r="N5">
            <v>107462.5</v>
          </cell>
          <cell r="U5">
            <v>9500</v>
          </cell>
          <cell r="Y5">
            <v>281890</v>
          </cell>
          <cell r="AH5">
            <v>398852.5</v>
          </cell>
          <cell r="AI5">
            <v>25925.412500000002</v>
          </cell>
          <cell r="AJ5">
            <v>4148.0660000000007</v>
          </cell>
          <cell r="AK5">
            <v>428925.97849999997</v>
          </cell>
        </row>
        <row r="6">
          <cell r="A6" t="str">
            <v>008</v>
          </cell>
          <cell r="M6">
            <v>678368</v>
          </cell>
          <cell r="AH6">
            <v>678368</v>
          </cell>
          <cell r="AI6">
            <v>44093.919999999998</v>
          </cell>
          <cell r="AJ6">
            <v>7055.0271999999995</v>
          </cell>
          <cell r="AK6">
            <v>729516.94720000005</v>
          </cell>
        </row>
        <row r="7">
          <cell r="A7" t="str">
            <v>011</v>
          </cell>
          <cell r="R7">
            <v>319000</v>
          </cell>
          <cell r="AH7">
            <v>319000</v>
          </cell>
          <cell r="AI7">
            <v>20735</v>
          </cell>
          <cell r="AJ7">
            <v>3317.6</v>
          </cell>
          <cell r="AK7">
            <v>343052.6</v>
          </cell>
        </row>
        <row r="8">
          <cell r="A8" t="str">
            <v>014</v>
          </cell>
          <cell r="M8">
            <v>709920</v>
          </cell>
          <cell r="AH8">
            <v>709920</v>
          </cell>
          <cell r="AI8">
            <v>46144.800000000003</v>
          </cell>
          <cell r="AJ8">
            <v>7383.1680000000006</v>
          </cell>
          <cell r="AK8">
            <v>763447.96799999999</v>
          </cell>
        </row>
        <row r="9">
          <cell r="A9" t="str">
            <v>017</v>
          </cell>
          <cell r="R9">
            <v>498800</v>
          </cell>
          <cell r="AH9">
            <v>498800</v>
          </cell>
          <cell r="AI9">
            <v>32422</v>
          </cell>
          <cell r="AJ9">
            <v>5187.5200000000004</v>
          </cell>
          <cell r="AK9">
            <v>536409.52</v>
          </cell>
        </row>
        <row r="10">
          <cell r="A10" t="str">
            <v>025</v>
          </cell>
          <cell r="N10">
            <v>107462.5</v>
          </cell>
          <cell r="U10">
            <v>9500</v>
          </cell>
          <cell r="AH10">
            <v>116962.5</v>
          </cell>
          <cell r="AI10">
            <v>7602.5625</v>
          </cell>
          <cell r="AJ10">
            <v>1216.4100000000001</v>
          </cell>
          <cell r="AK10">
            <v>125781.4725</v>
          </cell>
        </row>
        <row r="11">
          <cell r="A11" t="str">
            <v>101</v>
          </cell>
          <cell r="M11">
            <v>62640</v>
          </cell>
          <cell r="S11">
            <v>99792</v>
          </cell>
          <cell r="AH11">
            <v>162432</v>
          </cell>
          <cell r="AI11">
            <v>10558.08</v>
          </cell>
          <cell r="AJ11">
            <v>1689.2927999999999</v>
          </cell>
          <cell r="AK11">
            <v>174679.37279999998</v>
          </cell>
        </row>
        <row r="12">
          <cell r="A12" t="str">
            <v>104</v>
          </cell>
          <cell r="M12">
            <v>63104</v>
          </cell>
          <cell r="AH12">
            <v>63104</v>
          </cell>
          <cell r="AI12">
            <v>4101.76</v>
          </cell>
          <cell r="AJ12">
            <v>656.28160000000003</v>
          </cell>
          <cell r="AK12">
            <v>67862.041599999997</v>
          </cell>
        </row>
        <row r="13">
          <cell r="A13" t="str">
            <v>105</v>
          </cell>
          <cell r="M13">
            <v>300672</v>
          </cell>
          <cell r="AH13">
            <v>300672</v>
          </cell>
          <cell r="AI13">
            <v>19543.68</v>
          </cell>
          <cell r="AJ13">
            <v>3126.9888000000001</v>
          </cell>
          <cell r="AK13">
            <v>323342.66879999998</v>
          </cell>
        </row>
        <row r="14">
          <cell r="A14" t="str">
            <v>106</v>
          </cell>
          <cell r="D14">
            <v>4333.333333333333</v>
          </cell>
          <cell r="I14">
            <v>92800</v>
          </cell>
          <cell r="L14">
            <v>33600</v>
          </cell>
          <cell r="M14">
            <v>501259</v>
          </cell>
          <cell r="S14">
            <v>186279</v>
          </cell>
          <cell r="AF14">
            <v>84975</v>
          </cell>
          <cell r="AH14">
            <v>903246.33333333337</v>
          </cell>
          <cell r="AI14">
            <v>58711.011666666673</v>
          </cell>
          <cell r="AJ14">
            <v>9393.7618666666676</v>
          </cell>
          <cell r="AK14">
            <v>971351.10686666681</v>
          </cell>
        </row>
        <row r="15">
          <cell r="A15" t="str">
            <v>107</v>
          </cell>
          <cell r="G15">
            <v>89600</v>
          </cell>
          <cell r="I15">
            <v>213788</v>
          </cell>
          <cell r="L15">
            <v>70560</v>
          </cell>
          <cell r="M15">
            <v>808125</v>
          </cell>
          <cell r="AH15">
            <v>1182073</v>
          </cell>
          <cell r="AI15">
            <v>76834.74500000001</v>
          </cell>
          <cell r="AJ15">
            <v>12293.559200000002</v>
          </cell>
          <cell r="AK15">
            <v>1271201.3042000001</v>
          </cell>
        </row>
        <row r="16">
          <cell r="A16" t="str">
            <v>108</v>
          </cell>
          <cell r="L16">
            <v>27901</v>
          </cell>
          <cell r="M16">
            <v>100572</v>
          </cell>
          <cell r="AH16">
            <v>128473</v>
          </cell>
          <cell r="AI16">
            <v>8350.7450000000008</v>
          </cell>
          <cell r="AJ16">
            <v>1336.1192000000001</v>
          </cell>
          <cell r="AK16">
            <v>138159.86419999998</v>
          </cell>
        </row>
        <row r="17">
          <cell r="A17" t="str">
            <v>109</v>
          </cell>
          <cell r="G17">
            <v>282240</v>
          </cell>
          <cell r="L17">
            <v>5600</v>
          </cell>
          <cell r="M17">
            <v>1542011</v>
          </cell>
          <cell r="V17">
            <v>1000</v>
          </cell>
          <cell r="AH17">
            <v>1830851</v>
          </cell>
          <cell r="AI17">
            <v>119005.315</v>
          </cell>
          <cell r="AJ17">
            <v>19040.850399999999</v>
          </cell>
          <cell r="AK17">
            <v>1968897.1654000001</v>
          </cell>
        </row>
        <row r="18">
          <cell r="A18" t="str">
            <v>110</v>
          </cell>
          <cell r="I18">
            <v>3858</v>
          </cell>
          <cell r="L18">
            <v>89457</v>
          </cell>
          <cell r="M18">
            <v>784868</v>
          </cell>
          <cell r="S18">
            <v>99792</v>
          </cell>
          <cell r="AH18">
            <v>977975</v>
          </cell>
          <cell r="AI18">
            <v>63568.375</v>
          </cell>
          <cell r="AJ18">
            <v>10170.94</v>
          </cell>
          <cell r="AK18">
            <v>1051714.3149999999</v>
          </cell>
        </row>
        <row r="19">
          <cell r="A19" t="str">
            <v>111</v>
          </cell>
          <cell r="I19">
            <v>1432918</v>
          </cell>
          <cell r="M19">
            <v>129920</v>
          </cell>
          <cell r="AH19">
            <v>1562838</v>
          </cell>
          <cell r="AI19">
            <v>101584.47</v>
          </cell>
          <cell r="AJ19">
            <v>16253.5152</v>
          </cell>
          <cell r="AK19">
            <v>1680675.9852</v>
          </cell>
        </row>
        <row r="20">
          <cell r="A20" t="str">
            <v>112</v>
          </cell>
          <cell r="I20">
            <v>2528106</v>
          </cell>
          <cell r="K20">
            <v>359632</v>
          </cell>
          <cell r="L20">
            <v>155434</v>
          </cell>
          <cell r="M20">
            <v>182074</v>
          </cell>
          <cell r="V20">
            <v>3000</v>
          </cell>
          <cell r="AH20">
            <v>3228246</v>
          </cell>
          <cell r="AI20">
            <v>209835.99000000002</v>
          </cell>
          <cell r="AJ20">
            <v>33573.758400000006</v>
          </cell>
          <cell r="AK20">
            <v>3471655.7484000004</v>
          </cell>
        </row>
        <row r="21">
          <cell r="A21" t="str">
            <v>113</v>
          </cell>
          <cell r="I21">
            <v>735440</v>
          </cell>
          <cell r="M21">
            <v>1661002</v>
          </cell>
          <cell r="AH21">
            <v>2396442</v>
          </cell>
          <cell r="AI21">
            <v>155768.73000000001</v>
          </cell>
          <cell r="AJ21">
            <v>24922.996800000001</v>
          </cell>
          <cell r="AK21">
            <v>2577133.7267999998</v>
          </cell>
        </row>
        <row r="22">
          <cell r="A22" t="str">
            <v>114</v>
          </cell>
          <cell r="G22">
            <v>190400</v>
          </cell>
          <cell r="M22">
            <v>460752</v>
          </cell>
          <cell r="AH22">
            <v>651152</v>
          </cell>
          <cell r="AI22">
            <v>42324.880000000005</v>
          </cell>
          <cell r="AJ22">
            <v>6771.9808000000012</v>
          </cell>
          <cell r="AK22">
            <v>700248.86080000002</v>
          </cell>
        </row>
        <row r="23">
          <cell r="A23" t="str">
            <v>160</v>
          </cell>
          <cell r="J23">
            <v>115360</v>
          </cell>
          <cell r="V23">
            <v>13750</v>
          </cell>
          <cell r="AH23">
            <v>129110</v>
          </cell>
          <cell r="AI23">
            <v>8392.15</v>
          </cell>
          <cell r="AJ23">
            <v>1342.7439999999999</v>
          </cell>
          <cell r="AK23">
            <v>138844.894</v>
          </cell>
        </row>
        <row r="24">
          <cell r="A24" t="str">
            <v>162</v>
          </cell>
          <cell r="S24">
            <v>1257379.5</v>
          </cell>
          <cell r="V24">
            <v>8200</v>
          </cell>
          <cell r="AH24">
            <v>1265579.5</v>
          </cell>
          <cell r="AI24">
            <v>82262.667499999996</v>
          </cell>
          <cell r="AJ24">
            <v>13162.0268</v>
          </cell>
          <cell r="AK24">
            <v>1361004.1943000001</v>
          </cell>
        </row>
        <row r="25">
          <cell r="A25" t="str">
            <v>200</v>
          </cell>
          <cell r="P25">
            <v>15080</v>
          </cell>
          <cell r="W25">
            <v>289759.88</v>
          </cell>
          <cell r="AH25">
            <v>304839.88</v>
          </cell>
          <cell r="AI25">
            <v>19814.592200000003</v>
          </cell>
          <cell r="AJ25">
            <v>3170.3347520000007</v>
          </cell>
          <cell r="AK25">
            <v>327824.80695200001</v>
          </cell>
        </row>
        <row r="26">
          <cell r="A26" t="str">
            <v>201</v>
          </cell>
          <cell r="P26">
            <v>641897.6</v>
          </cell>
          <cell r="W26">
            <v>143280.88</v>
          </cell>
          <cell r="AH26">
            <v>785178.48</v>
          </cell>
          <cell r="AI26">
            <v>51036.601199999997</v>
          </cell>
          <cell r="AJ26">
            <v>8165.8561920000002</v>
          </cell>
          <cell r="AK26">
            <v>844380.93739199999</v>
          </cell>
        </row>
        <row r="27">
          <cell r="A27" t="str">
            <v>203</v>
          </cell>
          <cell r="P27">
            <v>17400</v>
          </cell>
          <cell r="W27">
            <v>546288.07999999996</v>
          </cell>
          <cell r="AD27">
            <v>135720</v>
          </cell>
          <cell r="AH27">
            <v>699408.08</v>
          </cell>
          <cell r="AI27">
            <v>45461.525199999996</v>
          </cell>
          <cell r="AJ27">
            <v>7273.844032</v>
          </cell>
          <cell r="AK27">
            <v>752143.44923200004</v>
          </cell>
        </row>
        <row r="28">
          <cell r="A28" t="str">
            <v>204</v>
          </cell>
          <cell r="D28">
            <v>16675</v>
          </cell>
          <cell r="O28">
            <v>17500</v>
          </cell>
          <cell r="W28">
            <v>404468.8</v>
          </cell>
          <cell r="X28">
            <v>1562114</v>
          </cell>
          <cell r="Y28">
            <v>24348</v>
          </cell>
          <cell r="AA28">
            <v>208000</v>
          </cell>
          <cell r="AD28">
            <v>1179140</v>
          </cell>
          <cell r="AH28">
            <v>3412245.8</v>
          </cell>
          <cell r="AI28">
            <v>221795.97699999998</v>
          </cell>
          <cell r="AJ28">
            <v>35487.356319999999</v>
          </cell>
          <cell r="AK28">
            <v>3669529.1333199996</v>
          </cell>
        </row>
        <row r="29">
          <cell r="A29" t="str">
            <v>206</v>
          </cell>
          <cell r="D29">
            <v>16675</v>
          </cell>
          <cell r="O29">
            <v>17500</v>
          </cell>
          <cell r="P29">
            <v>48720</v>
          </cell>
          <cell r="X29">
            <v>383380</v>
          </cell>
          <cell r="AD29">
            <v>23200</v>
          </cell>
          <cell r="AH29">
            <v>489475</v>
          </cell>
          <cell r="AI29">
            <v>31815.875</v>
          </cell>
          <cell r="AJ29">
            <v>5090.54</v>
          </cell>
          <cell r="AK29">
            <v>526381.41500000004</v>
          </cell>
        </row>
        <row r="30">
          <cell r="A30" t="str">
            <v>207</v>
          </cell>
          <cell r="P30">
            <v>243600</v>
          </cell>
          <cell r="AH30">
            <v>243600</v>
          </cell>
          <cell r="AI30">
            <v>15834</v>
          </cell>
          <cell r="AJ30">
            <v>2533.44</v>
          </cell>
          <cell r="AK30">
            <v>261967.44</v>
          </cell>
        </row>
        <row r="31">
          <cell r="A31" t="str">
            <v>208</v>
          </cell>
          <cell r="D31">
            <v>16675</v>
          </cell>
          <cell r="O31">
            <v>17500</v>
          </cell>
          <cell r="P31">
            <v>410060</v>
          </cell>
          <cell r="W31">
            <v>878831.08</v>
          </cell>
          <cell r="X31">
            <v>378740</v>
          </cell>
          <cell r="Y31">
            <v>24348</v>
          </cell>
          <cell r="AH31">
            <v>1726154.08</v>
          </cell>
          <cell r="AI31">
            <v>112200.01520000001</v>
          </cell>
          <cell r="AJ31">
            <v>17952.002432000001</v>
          </cell>
          <cell r="AK31">
            <v>1856306.097632</v>
          </cell>
        </row>
        <row r="32">
          <cell r="A32" t="str">
            <v>209</v>
          </cell>
          <cell r="W32">
            <v>88102</v>
          </cell>
          <cell r="AH32">
            <v>88102</v>
          </cell>
          <cell r="AI32">
            <v>5726.63</v>
          </cell>
          <cell r="AJ32">
            <v>916.26080000000002</v>
          </cell>
          <cell r="AK32">
            <v>94744.890800000008</v>
          </cell>
        </row>
        <row r="33">
          <cell r="A33" t="str">
            <v>211</v>
          </cell>
          <cell r="P33">
            <v>17400</v>
          </cell>
          <cell r="X33">
            <v>1650100</v>
          </cell>
          <cell r="AH33">
            <v>1667500</v>
          </cell>
          <cell r="AI33">
            <v>108387.5</v>
          </cell>
          <cell r="AJ33">
            <v>17342</v>
          </cell>
          <cell r="AK33">
            <v>1793229.5</v>
          </cell>
        </row>
        <row r="34">
          <cell r="A34" t="str">
            <v>212</v>
          </cell>
          <cell r="W34">
            <v>203580</v>
          </cell>
          <cell r="AH34">
            <v>203580</v>
          </cell>
          <cell r="AI34">
            <v>13232.7</v>
          </cell>
          <cell r="AJ34">
            <v>2117.232</v>
          </cell>
          <cell r="AK34">
            <v>218929.932</v>
          </cell>
        </row>
        <row r="35">
          <cell r="A35" t="str">
            <v>213</v>
          </cell>
          <cell r="D35">
            <v>16675</v>
          </cell>
          <cell r="O35">
            <v>17500</v>
          </cell>
          <cell r="P35">
            <v>107880</v>
          </cell>
          <cell r="R35">
            <v>1742320</v>
          </cell>
          <cell r="W35">
            <v>129293.6</v>
          </cell>
          <cell r="AD35">
            <v>1339800</v>
          </cell>
          <cell r="AH35">
            <v>3353468.6</v>
          </cell>
          <cell r="AI35">
            <v>217975.459</v>
          </cell>
          <cell r="AJ35">
            <v>34876.07344</v>
          </cell>
          <cell r="AK35">
            <v>3606320.1324399998</v>
          </cell>
        </row>
        <row r="36">
          <cell r="A36" t="str">
            <v>391</v>
          </cell>
          <cell r="D36">
            <v>4333.33</v>
          </cell>
          <cell r="I36">
            <v>544944</v>
          </cell>
          <cell r="K36">
            <v>298480</v>
          </cell>
          <cell r="L36">
            <v>2750933</v>
          </cell>
          <cell r="M36">
            <v>2382044</v>
          </cell>
          <cell r="V36">
            <v>5000</v>
          </cell>
          <cell r="AF36">
            <v>84975</v>
          </cell>
          <cell r="AH36">
            <v>6070709.3300000001</v>
          </cell>
          <cell r="AI36">
            <v>394596.10645000002</v>
          </cell>
          <cell r="AJ36">
            <v>63135.377032000004</v>
          </cell>
          <cell r="AK36">
            <v>6528440.8134819996</v>
          </cell>
        </row>
        <row r="37">
          <cell r="A37" t="str">
            <v>400</v>
          </cell>
          <cell r="P37">
            <v>89320</v>
          </cell>
          <cell r="X37">
            <v>92800</v>
          </cell>
          <cell r="AH37">
            <v>182120</v>
          </cell>
          <cell r="AI37">
            <v>11837.800000000001</v>
          </cell>
          <cell r="AJ37">
            <v>1894.0480000000002</v>
          </cell>
          <cell r="AK37">
            <v>195851.848</v>
          </cell>
        </row>
        <row r="38">
          <cell r="A38" t="str">
            <v>403</v>
          </cell>
          <cell r="B38">
            <v>40899</v>
          </cell>
          <cell r="D38">
            <v>10000</v>
          </cell>
          <cell r="J38">
            <v>408800</v>
          </cell>
          <cell r="L38">
            <v>44800</v>
          </cell>
          <cell r="M38">
            <v>69600</v>
          </cell>
          <cell r="S38">
            <v>226195</v>
          </cell>
          <cell r="T38">
            <v>201600</v>
          </cell>
          <cell r="V38">
            <v>6000</v>
          </cell>
          <cell r="Z38">
            <v>76560</v>
          </cell>
          <cell r="AB38">
            <v>7632822</v>
          </cell>
          <cell r="AH38">
            <v>8717276</v>
          </cell>
          <cell r="AI38">
            <v>566622.94000000006</v>
          </cell>
          <cell r="AJ38">
            <v>90659.670400000017</v>
          </cell>
          <cell r="AK38">
            <v>9374558.6103999987</v>
          </cell>
        </row>
        <row r="39">
          <cell r="A39" t="str">
            <v>408</v>
          </cell>
          <cell r="C39">
            <v>303600</v>
          </cell>
          <cell r="H39">
            <v>134400</v>
          </cell>
          <cell r="Q39">
            <v>765600</v>
          </cell>
          <cell r="S39">
            <v>1257379.5</v>
          </cell>
          <cell r="AA39">
            <v>624000</v>
          </cell>
          <cell r="AE39">
            <v>69883</v>
          </cell>
          <cell r="AG39">
            <v>111417</v>
          </cell>
          <cell r="AH39">
            <v>3266279.5</v>
          </cell>
          <cell r="AI39">
            <v>212308.16750000001</v>
          </cell>
          <cell r="AJ39">
            <v>33969.306800000006</v>
          </cell>
          <cell r="AK39">
            <v>3512556.9742999999</v>
          </cell>
        </row>
        <row r="40">
          <cell r="A40" t="str">
            <v>DIST. TULUA</v>
          </cell>
          <cell r="N40">
            <v>107462.5</v>
          </cell>
          <cell r="U40">
            <v>9500</v>
          </cell>
          <cell r="AH40">
            <v>116962.5</v>
          </cell>
          <cell r="AI40">
            <v>7602.5625</v>
          </cell>
          <cell r="AJ40">
            <v>1216.4100000000001</v>
          </cell>
          <cell r="AK40">
            <v>125781.4725</v>
          </cell>
        </row>
        <row r="41">
          <cell r="A41" t="str">
            <v>DIST. TUMACO</v>
          </cell>
          <cell r="N41">
            <v>107462.5</v>
          </cell>
          <cell r="U41">
            <v>9500</v>
          </cell>
          <cell r="AH41">
            <v>116962.5</v>
          </cell>
          <cell r="AI41">
            <v>7602.5625</v>
          </cell>
          <cell r="AJ41">
            <v>1216.4100000000001</v>
          </cell>
          <cell r="AK41">
            <v>125781.4725</v>
          </cell>
        </row>
        <row r="42">
          <cell r="A42" t="str">
            <v>DIST. TUNJA</v>
          </cell>
          <cell r="R42">
            <v>278400</v>
          </cell>
          <cell r="AH42">
            <v>278400</v>
          </cell>
          <cell r="AI42">
            <v>18096</v>
          </cell>
          <cell r="AJ42">
            <v>2895.36</v>
          </cell>
          <cell r="AK42">
            <v>299391.35999999999</v>
          </cell>
        </row>
        <row r="43">
          <cell r="A43" t="str">
            <v>R06</v>
          </cell>
          <cell r="F43">
            <v>6630100</v>
          </cell>
          <cell r="AF43">
            <v>84975</v>
          </cell>
          <cell r="AH43">
            <v>6715075</v>
          </cell>
          <cell r="AI43">
            <v>436479.875</v>
          </cell>
          <cell r="AJ43">
            <v>69836.78</v>
          </cell>
          <cell r="AK43">
            <v>7221391.6550000003</v>
          </cell>
        </row>
        <row r="44">
          <cell r="A44" t="str">
            <v>R09</v>
          </cell>
          <cell r="D44">
            <v>4333.33</v>
          </cell>
          <cell r="E44">
            <v>471422</v>
          </cell>
          <cell r="M44">
            <v>7199181</v>
          </cell>
          <cell r="S44">
            <v>186278.5</v>
          </cell>
          <cell r="V44">
            <v>101000</v>
          </cell>
          <cell r="AA44">
            <v>416000</v>
          </cell>
          <cell r="AC44">
            <v>1401626</v>
          </cell>
          <cell r="AF44">
            <v>84975</v>
          </cell>
          <cell r="AH44">
            <v>9864815.8300000001</v>
          </cell>
          <cell r="AI44">
            <v>641213.02895000007</v>
          </cell>
          <cell r="AJ44">
            <v>102594.08463200001</v>
          </cell>
          <cell r="AK44">
            <v>10608622.943582</v>
          </cell>
        </row>
        <row r="45">
          <cell r="A45" t="str">
            <v>R10</v>
          </cell>
          <cell r="I45">
            <v>457272</v>
          </cell>
          <cell r="M45">
            <v>25056</v>
          </cell>
          <cell r="AA45">
            <v>416000</v>
          </cell>
          <cell r="AH45">
            <v>898328</v>
          </cell>
          <cell r="AI45">
            <v>58391.32</v>
          </cell>
          <cell r="AJ45">
            <v>9342.6111999999994</v>
          </cell>
          <cell r="AK45">
            <v>966061.93119999999</v>
          </cell>
        </row>
        <row r="46">
          <cell r="A46" t="str">
            <v>Total general</v>
          </cell>
          <cell r="B46">
            <v>40899</v>
          </cell>
          <cell r="C46">
            <v>303600</v>
          </cell>
          <cell r="D46">
            <v>89699.993333333332</v>
          </cell>
          <cell r="E46">
            <v>471422</v>
          </cell>
          <cell r="F46">
            <v>6630100</v>
          </cell>
          <cell r="G46">
            <v>562240</v>
          </cell>
          <cell r="H46">
            <v>134400</v>
          </cell>
          <cell r="I46">
            <v>6009126</v>
          </cell>
          <cell r="J46">
            <v>524160</v>
          </cell>
          <cell r="K46">
            <v>658112</v>
          </cell>
          <cell r="L46">
            <v>3178285</v>
          </cell>
          <cell r="M46">
            <v>17661168</v>
          </cell>
          <cell r="N46">
            <v>429850</v>
          </cell>
          <cell r="O46">
            <v>70000</v>
          </cell>
          <cell r="P46">
            <v>1591357.6</v>
          </cell>
          <cell r="Q46">
            <v>765600</v>
          </cell>
          <cell r="R46">
            <v>2838520</v>
          </cell>
          <cell r="S46">
            <v>3313095.5</v>
          </cell>
          <cell r="T46">
            <v>201600</v>
          </cell>
          <cell r="U46">
            <v>38000</v>
          </cell>
          <cell r="V46">
            <v>137950</v>
          </cell>
          <cell r="W46">
            <v>2683604.3199999998</v>
          </cell>
          <cell r="X46">
            <v>4067134</v>
          </cell>
          <cell r="Y46">
            <v>330586</v>
          </cell>
          <cell r="Z46">
            <v>76560</v>
          </cell>
          <cell r="AA46">
            <v>1664000</v>
          </cell>
          <cell r="AB46">
            <v>7632822</v>
          </cell>
          <cell r="AC46">
            <v>1401626</v>
          </cell>
          <cell r="AD46">
            <v>2677860</v>
          </cell>
          <cell r="AE46">
            <v>69883</v>
          </cell>
          <cell r="AF46">
            <v>339900</v>
          </cell>
          <cell r="AG46">
            <v>111417</v>
          </cell>
          <cell r="AH46">
            <v>66704577.413333334</v>
          </cell>
          <cell r="AI46">
            <v>4335797.5318666669</v>
          </cell>
          <cell r="AJ46">
            <v>693727.60509866674</v>
          </cell>
          <cell r="AK46">
            <v>71734102.550298661</v>
          </cell>
        </row>
      </sheetData>
      <sheetData sheetId="26" refreshError="1">
        <row r="3">
          <cell r="A3" t="str">
            <v>Suma de VALORES</v>
          </cell>
          <cell r="B3" t="str">
            <v>PROVEEDORES</v>
          </cell>
        </row>
        <row r="4">
          <cell r="A4" t="str">
            <v>CODIGO</v>
          </cell>
          <cell r="B4" t="str">
            <v>CARLOS MARIO PARIS</v>
          </cell>
          <cell r="C4" t="str">
            <v>EDUARDO MOLINA</v>
          </cell>
          <cell r="D4" t="str">
            <v>Total general</v>
          </cell>
          <cell r="E4" t="str">
            <v>UTILIDAD</v>
          </cell>
          <cell r="F4" t="str">
            <v>IVA</v>
          </cell>
          <cell r="G4" t="str">
            <v>TOTAL</v>
          </cell>
        </row>
        <row r="5">
          <cell r="A5" t="str">
            <v>200</v>
          </cell>
          <cell r="B5">
            <v>222381</v>
          </cell>
          <cell r="D5">
            <v>222381</v>
          </cell>
          <cell r="E5">
            <v>14454.765000000001</v>
          </cell>
          <cell r="F5">
            <v>37893.722400000006</v>
          </cell>
          <cell r="G5">
            <v>274729.48740000004</v>
          </cell>
        </row>
        <row r="6">
          <cell r="A6" t="str">
            <v>201</v>
          </cell>
          <cell r="B6">
            <v>222381</v>
          </cell>
          <cell r="D6">
            <v>222381</v>
          </cell>
          <cell r="E6">
            <v>14454.765000000001</v>
          </cell>
          <cell r="F6">
            <v>37893.722400000006</v>
          </cell>
          <cell r="G6">
            <v>274729.48740000004</v>
          </cell>
        </row>
        <row r="7">
          <cell r="A7" t="str">
            <v>202</v>
          </cell>
          <cell r="B7">
            <v>222381</v>
          </cell>
          <cell r="D7">
            <v>222381</v>
          </cell>
          <cell r="E7">
            <v>14454.765000000001</v>
          </cell>
          <cell r="F7">
            <v>37893.722400000006</v>
          </cell>
          <cell r="G7">
            <v>274729.48740000004</v>
          </cell>
        </row>
        <row r="8">
          <cell r="A8" t="str">
            <v>203</v>
          </cell>
          <cell r="B8">
            <v>222381</v>
          </cell>
          <cell r="D8">
            <v>222381</v>
          </cell>
          <cell r="E8">
            <v>14454.765000000001</v>
          </cell>
          <cell r="F8">
            <v>37893.722400000006</v>
          </cell>
          <cell r="G8">
            <v>274729.48740000004</v>
          </cell>
        </row>
        <row r="9">
          <cell r="A9" t="str">
            <v>204</v>
          </cell>
          <cell r="B9">
            <v>222381</v>
          </cell>
          <cell r="D9">
            <v>222381</v>
          </cell>
          <cell r="E9">
            <v>14454.765000000001</v>
          </cell>
          <cell r="F9">
            <v>37893.722400000006</v>
          </cell>
          <cell r="G9">
            <v>274729.48740000004</v>
          </cell>
        </row>
        <row r="10">
          <cell r="A10" t="str">
            <v>205</v>
          </cell>
          <cell r="B10">
            <v>222381</v>
          </cell>
          <cell r="D10">
            <v>222381</v>
          </cell>
          <cell r="E10">
            <v>14454.765000000001</v>
          </cell>
          <cell r="F10">
            <v>37893.722400000006</v>
          </cell>
          <cell r="G10">
            <v>274729.48740000004</v>
          </cell>
        </row>
        <row r="11">
          <cell r="A11" t="str">
            <v>206</v>
          </cell>
          <cell r="B11">
            <v>222381</v>
          </cell>
          <cell r="D11">
            <v>222381</v>
          </cell>
          <cell r="E11">
            <v>14454.765000000001</v>
          </cell>
          <cell r="F11">
            <v>37893.722400000006</v>
          </cell>
          <cell r="G11">
            <v>274729.48740000004</v>
          </cell>
        </row>
        <row r="12">
          <cell r="A12" t="str">
            <v>207</v>
          </cell>
          <cell r="B12">
            <v>222381</v>
          </cell>
          <cell r="D12">
            <v>222381</v>
          </cell>
          <cell r="E12">
            <v>14454.765000000001</v>
          </cell>
          <cell r="F12">
            <v>37893.722400000006</v>
          </cell>
          <cell r="G12">
            <v>274729.48740000004</v>
          </cell>
        </row>
        <row r="13">
          <cell r="A13" t="str">
            <v>211</v>
          </cell>
          <cell r="B13">
            <v>222381</v>
          </cell>
          <cell r="D13">
            <v>222381</v>
          </cell>
          <cell r="E13">
            <v>14454.765000000001</v>
          </cell>
          <cell r="F13">
            <v>37893.722400000006</v>
          </cell>
          <cell r="G13">
            <v>274729.48740000004</v>
          </cell>
        </row>
        <row r="14">
          <cell r="A14" t="str">
            <v>R09</v>
          </cell>
          <cell r="C14">
            <v>350000</v>
          </cell>
          <cell r="D14">
            <v>350000</v>
          </cell>
          <cell r="E14">
            <v>22750</v>
          </cell>
          <cell r="F14">
            <v>59640</v>
          </cell>
          <cell r="G14">
            <v>432390</v>
          </cell>
        </row>
        <row r="15">
          <cell r="A15" t="str">
            <v>REF. APE</v>
          </cell>
          <cell r="B15">
            <v>222381</v>
          </cell>
          <cell r="D15">
            <v>222381</v>
          </cell>
          <cell r="E15">
            <v>14454.765000000001</v>
          </cell>
          <cell r="F15">
            <v>37893.722400000006</v>
          </cell>
          <cell r="G15">
            <v>274729.48740000004</v>
          </cell>
        </row>
        <row r="16">
          <cell r="A16" t="str">
            <v>Total general</v>
          </cell>
          <cell r="B16">
            <v>2223810</v>
          </cell>
          <cell r="C16">
            <v>350000</v>
          </cell>
          <cell r="D16">
            <v>2573810</v>
          </cell>
          <cell r="E16">
            <v>167297.65000000002</v>
          </cell>
          <cell r="F16">
            <v>438577.22399999999</v>
          </cell>
          <cell r="G16">
            <v>3179684.8740000003</v>
          </cell>
        </row>
      </sheetData>
      <sheetData sheetId="27" refreshError="1">
        <row r="3">
          <cell r="A3" t="str">
            <v>Suma de VALORES</v>
          </cell>
          <cell r="B3" t="str">
            <v>PROVEEDORES</v>
          </cell>
        </row>
        <row r="4">
          <cell r="A4" t="str">
            <v>CODIGO</v>
          </cell>
          <cell r="B4" t="str">
            <v>BERNARDO CASTAÑO</v>
          </cell>
          <cell r="C4" t="str">
            <v>DINPRO</v>
          </cell>
          <cell r="D4" t="str">
            <v>DOMINGO CORREA</v>
          </cell>
          <cell r="E4" t="str">
            <v>ERNESTO CORRALES</v>
          </cell>
          <cell r="F4" t="str">
            <v>EVELIO GALEANO</v>
          </cell>
          <cell r="G4" t="str">
            <v>FERNANDO ROJAS</v>
          </cell>
          <cell r="H4" t="str">
            <v>FERRET. NURUEÑA</v>
          </cell>
          <cell r="I4" t="str">
            <v>FREDY CARDONA</v>
          </cell>
          <cell r="J4" t="str">
            <v>GERARDO ALZATE</v>
          </cell>
          <cell r="K4" t="str">
            <v>IMSA</v>
          </cell>
          <cell r="L4" t="str">
            <v>ISRAEL BUITRAGO</v>
          </cell>
          <cell r="M4" t="str">
            <v>JHON JAIRO SERNA</v>
          </cell>
          <cell r="N4" t="str">
            <v>JUAN DIEGO HERNANDEZ</v>
          </cell>
          <cell r="O4" t="str">
            <v>JUAN NARANJO</v>
          </cell>
          <cell r="P4" t="str">
            <v>JUAN ROJAS</v>
          </cell>
          <cell r="Q4" t="str">
            <v>LA COLMENA</v>
          </cell>
          <cell r="R4" t="str">
            <v>LUIS FDO RODRIGUEZ</v>
          </cell>
          <cell r="S4" t="str">
            <v>MANUEL ROSAS</v>
          </cell>
          <cell r="T4" t="str">
            <v>METALMUEBLES</v>
          </cell>
          <cell r="U4" t="str">
            <v>MOLITUR</v>
          </cell>
          <cell r="V4" t="str">
            <v>OCCEL</v>
          </cell>
          <cell r="W4" t="str">
            <v>OSCAR LOPERA</v>
          </cell>
          <cell r="X4" t="str">
            <v>PAULA TRUJILLO</v>
          </cell>
          <cell r="Y4" t="str">
            <v>PEDRO PABLO PULGARIN</v>
          </cell>
          <cell r="Z4" t="str">
            <v>RAFAEL BARRAGAN</v>
          </cell>
          <cell r="AA4" t="str">
            <v>SANDRA LONDOÑO</v>
          </cell>
          <cell r="AB4" t="str">
            <v>WILLINGTON GALLEGO</v>
          </cell>
          <cell r="AC4" t="str">
            <v>TUBOS MOORE</v>
          </cell>
          <cell r="AD4" t="str">
            <v>JOSE ANTONIO MORA</v>
          </cell>
          <cell r="AE4" t="str">
            <v>Total general</v>
          </cell>
          <cell r="AF4" t="str">
            <v>UTILIDAD</v>
          </cell>
          <cell r="AG4" t="str">
            <v>IVA</v>
          </cell>
          <cell r="AH4" t="str">
            <v>TOTAL</v>
          </cell>
        </row>
        <row r="5">
          <cell r="A5" t="str">
            <v>001</v>
          </cell>
          <cell r="G5">
            <v>37000</v>
          </cell>
          <cell r="J5">
            <v>1467168</v>
          </cell>
          <cell r="AA5">
            <v>266405</v>
          </cell>
          <cell r="AE5">
            <v>1770573</v>
          </cell>
          <cell r="AF5">
            <v>115087.24500000001</v>
          </cell>
          <cell r="AG5">
            <v>18413.959200000001</v>
          </cell>
          <cell r="AH5">
            <v>1904074.2042</v>
          </cell>
        </row>
        <row r="6">
          <cell r="A6" t="str">
            <v>008</v>
          </cell>
          <cell r="I6">
            <v>2066792</v>
          </cell>
          <cell r="O6">
            <v>9000</v>
          </cell>
          <cell r="AE6">
            <v>2075792</v>
          </cell>
          <cell r="AF6">
            <v>134926.48000000001</v>
          </cell>
          <cell r="AG6">
            <v>21588.236800000002</v>
          </cell>
          <cell r="AH6">
            <v>2232306.7168000001</v>
          </cell>
        </row>
        <row r="7">
          <cell r="A7" t="str">
            <v>014</v>
          </cell>
          <cell r="I7">
            <v>118244</v>
          </cell>
          <cell r="O7">
            <v>9000</v>
          </cell>
          <cell r="AE7">
            <v>127244</v>
          </cell>
          <cell r="AF7">
            <v>8270.86</v>
          </cell>
          <cell r="AG7">
            <v>1323.3376000000001</v>
          </cell>
          <cell r="AH7">
            <v>136838.19759999998</v>
          </cell>
        </row>
        <row r="8">
          <cell r="A8" t="str">
            <v>020</v>
          </cell>
          <cell r="I8">
            <v>563808</v>
          </cell>
          <cell r="J8">
            <v>1222640</v>
          </cell>
          <cell r="O8">
            <v>9000</v>
          </cell>
          <cell r="AE8">
            <v>1795448</v>
          </cell>
          <cell r="AF8">
            <v>116704.12000000001</v>
          </cell>
          <cell r="AG8">
            <v>18672.659200000002</v>
          </cell>
          <cell r="AH8">
            <v>1930824.7792000002</v>
          </cell>
        </row>
        <row r="9">
          <cell r="A9" t="str">
            <v>101</v>
          </cell>
          <cell r="J9">
            <v>338152</v>
          </cell>
          <cell r="AE9">
            <v>338152</v>
          </cell>
          <cell r="AF9">
            <v>21979.88</v>
          </cell>
          <cell r="AG9">
            <v>3516.7808000000005</v>
          </cell>
          <cell r="AH9">
            <v>363648.66080000001</v>
          </cell>
        </row>
        <row r="10">
          <cell r="A10" t="str">
            <v>102</v>
          </cell>
          <cell r="J10">
            <v>37584</v>
          </cell>
          <cell r="AE10">
            <v>37584</v>
          </cell>
          <cell r="AF10">
            <v>2442.96</v>
          </cell>
          <cell r="AG10">
            <v>390.87360000000001</v>
          </cell>
          <cell r="AH10">
            <v>40417.833599999998</v>
          </cell>
        </row>
        <row r="11">
          <cell r="A11" t="str">
            <v>104</v>
          </cell>
          <cell r="I11">
            <v>299264</v>
          </cell>
          <cell r="J11">
            <v>391152</v>
          </cell>
          <cell r="V11">
            <v>30546.666666666668</v>
          </cell>
          <cell r="Y11">
            <v>459200</v>
          </cell>
          <cell r="AE11">
            <v>1180162.6666666665</v>
          </cell>
          <cell r="AF11">
            <v>76710.573333333319</v>
          </cell>
          <cell r="AG11">
            <v>12273.691733333331</v>
          </cell>
          <cell r="AH11">
            <v>1269146.931733333</v>
          </cell>
        </row>
        <row r="12">
          <cell r="A12" t="str">
            <v>105</v>
          </cell>
          <cell r="F12">
            <v>1540508</v>
          </cell>
          <cell r="J12">
            <v>87696</v>
          </cell>
          <cell r="AE12">
            <v>1628204</v>
          </cell>
          <cell r="AF12">
            <v>105833.26000000001</v>
          </cell>
          <cell r="AG12">
            <v>16933.321600000003</v>
          </cell>
          <cell r="AH12">
            <v>1750970.5815999999</v>
          </cell>
        </row>
        <row r="13">
          <cell r="A13" t="str">
            <v>106</v>
          </cell>
          <cell r="D13">
            <v>11200</v>
          </cell>
          <cell r="I13">
            <v>507640</v>
          </cell>
          <cell r="J13">
            <v>200634</v>
          </cell>
          <cell r="AE13">
            <v>719474</v>
          </cell>
          <cell r="AF13">
            <v>46765.810000000005</v>
          </cell>
          <cell r="AG13">
            <v>7482.5296000000008</v>
          </cell>
          <cell r="AH13">
            <v>773722.33960000006</v>
          </cell>
        </row>
        <row r="14">
          <cell r="A14" t="str">
            <v>107</v>
          </cell>
          <cell r="D14">
            <v>174720</v>
          </cell>
          <cell r="I14">
            <v>210917</v>
          </cell>
          <cell r="J14">
            <v>94609</v>
          </cell>
          <cell r="AE14">
            <v>480246</v>
          </cell>
          <cell r="AF14">
            <v>31215.99</v>
          </cell>
          <cell r="AG14">
            <v>4994.5584000000008</v>
          </cell>
          <cell r="AH14">
            <v>516456.54839999997</v>
          </cell>
        </row>
        <row r="15">
          <cell r="A15" t="str">
            <v>108</v>
          </cell>
          <cell r="J15">
            <v>90248</v>
          </cell>
          <cell r="AE15">
            <v>90248</v>
          </cell>
          <cell r="AF15">
            <v>5866.12</v>
          </cell>
          <cell r="AG15">
            <v>938.57920000000001</v>
          </cell>
          <cell r="AH15">
            <v>97052.699199999988</v>
          </cell>
        </row>
        <row r="16">
          <cell r="A16" t="str">
            <v>109</v>
          </cell>
          <cell r="D16">
            <v>180320</v>
          </cell>
          <cell r="I16">
            <v>565712</v>
          </cell>
          <cell r="J16">
            <v>544527</v>
          </cell>
          <cell r="AE16">
            <v>1290559</v>
          </cell>
          <cell r="AF16">
            <v>83886.335000000006</v>
          </cell>
          <cell r="AG16">
            <v>13421.813600000001</v>
          </cell>
          <cell r="AH16">
            <v>1387867.1486</v>
          </cell>
        </row>
        <row r="17">
          <cell r="A17" t="str">
            <v>110</v>
          </cell>
          <cell r="J17">
            <v>134263</v>
          </cell>
          <cell r="AE17">
            <v>134263</v>
          </cell>
          <cell r="AF17">
            <v>8727.0950000000012</v>
          </cell>
          <cell r="AG17">
            <v>1396.3352000000002</v>
          </cell>
          <cell r="AH17">
            <v>144386.4302</v>
          </cell>
        </row>
        <row r="18">
          <cell r="A18" t="str">
            <v>111</v>
          </cell>
          <cell r="B18">
            <v>1620750</v>
          </cell>
          <cell r="F18">
            <v>360760</v>
          </cell>
          <cell r="AE18">
            <v>1981510</v>
          </cell>
          <cell r="AF18">
            <v>128798.15000000001</v>
          </cell>
          <cell r="AG18">
            <v>20607.704000000002</v>
          </cell>
          <cell r="AH18">
            <v>2130915.8539999998</v>
          </cell>
        </row>
        <row r="19">
          <cell r="A19" t="str">
            <v>112</v>
          </cell>
          <cell r="F19">
            <v>13502</v>
          </cell>
          <cell r="J19">
            <v>334962</v>
          </cell>
          <cell r="AE19">
            <v>348464</v>
          </cell>
          <cell r="AF19">
            <v>22650.16</v>
          </cell>
          <cell r="AG19">
            <v>3624.0255999999999</v>
          </cell>
          <cell r="AH19">
            <v>374738.18559999997</v>
          </cell>
        </row>
        <row r="20">
          <cell r="A20" t="str">
            <v>113</v>
          </cell>
          <cell r="F20">
            <v>1164827</v>
          </cell>
          <cell r="H20">
            <v>696000</v>
          </cell>
          <cell r="I20">
            <v>110124</v>
          </cell>
          <cell r="J20">
            <v>757990</v>
          </cell>
          <cell r="U20">
            <v>45014</v>
          </cell>
          <cell r="V20">
            <v>18328</v>
          </cell>
          <cell r="AE20">
            <v>2792283</v>
          </cell>
          <cell r="AF20">
            <v>181498.39500000002</v>
          </cell>
          <cell r="AG20">
            <v>29039.743200000004</v>
          </cell>
          <cell r="AH20">
            <v>3002821.1381999999</v>
          </cell>
        </row>
        <row r="21">
          <cell r="A21" t="str">
            <v>114</v>
          </cell>
          <cell r="D21">
            <v>156800</v>
          </cell>
          <cell r="I21">
            <v>870996</v>
          </cell>
          <cell r="J21">
            <v>458618</v>
          </cell>
          <cell r="AE21">
            <v>1486414</v>
          </cell>
          <cell r="AF21">
            <v>96616.91</v>
          </cell>
          <cell r="AG21">
            <v>15458.705600000001</v>
          </cell>
          <cell r="AH21">
            <v>1598489.6155999999</v>
          </cell>
        </row>
        <row r="22">
          <cell r="A22" t="str">
            <v>160</v>
          </cell>
          <cell r="G22">
            <v>6148800</v>
          </cell>
          <cell r="W22">
            <v>477600</v>
          </cell>
          <cell r="AA22">
            <v>3699141</v>
          </cell>
          <cell r="AB22">
            <v>515760</v>
          </cell>
          <cell r="AE22">
            <v>10841301</v>
          </cell>
          <cell r="AF22">
            <v>704684.56500000006</v>
          </cell>
          <cell r="AG22">
            <v>112749.53040000002</v>
          </cell>
          <cell r="AH22">
            <v>11658735.0954</v>
          </cell>
        </row>
        <row r="23">
          <cell r="A23" t="str">
            <v>162</v>
          </cell>
          <cell r="W23">
            <v>393600</v>
          </cell>
          <cell r="AE23">
            <v>393600</v>
          </cell>
          <cell r="AF23">
            <v>25584</v>
          </cell>
          <cell r="AG23">
            <v>4093.44</v>
          </cell>
          <cell r="AH23">
            <v>423277.44</v>
          </cell>
        </row>
        <row r="24">
          <cell r="A24" t="str">
            <v>200</v>
          </cell>
          <cell r="P24">
            <v>2339485.6800000002</v>
          </cell>
          <cell r="AE24">
            <v>2339485.6800000002</v>
          </cell>
          <cell r="AF24">
            <v>152066.56920000003</v>
          </cell>
          <cell r="AG24">
            <v>24330.651072000004</v>
          </cell>
          <cell r="AH24">
            <v>2515882.9002720006</v>
          </cell>
        </row>
        <row r="25">
          <cell r="A25" t="str">
            <v>201</v>
          </cell>
          <cell r="L25">
            <v>689040</v>
          </cell>
          <cell r="P25">
            <v>66405.36</v>
          </cell>
          <cell r="AE25">
            <v>755445.36</v>
          </cell>
          <cell r="AF25">
            <v>49103.948400000001</v>
          </cell>
          <cell r="AG25">
            <v>7856.6317440000003</v>
          </cell>
          <cell r="AH25">
            <v>812405.94014399999</v>
          </cell>
        </row>
        <row r="26">
          <cell r="A26" t="str">
            <v>202</v>
          </cell>
          <cell r="P26">
            <v>1193323.32</v>
          </cell>
          <cell r="V26">
            <v>18328</v>
          </cell>
          <cell r="AE26">
            <v>1211651.32</v>
          </cell>
          <cell r="AF26">
            <v>78757.335800000001</v>
          </cell>
          <cell r="AG26">
            <v>12601.173728</v>
          </cell>
          <cell r="AH26">
            <v>1303009.829528</v>
          </cell>
        </row>
        <row r="27">
          <cell r="A27" t="str">
            <v>203</v>
          </cell>
          <cell r="L27">
            <v>81200</v>
          </cell>
          <cell r="P27">
            <v>98529.24</v>
          </cell>
          <cell r="Z27">
            <v>174000</v>
          </cell>
          <cell r="AE27">
            <v>353729.24</v>
          </cell>
          <cell r="AF27">
            <v>22992.400600000001</v>
          </cell>
          <cell r="AG27">
            <v>3678.7840960000003</v>
          </cell>
          <cell r="AH27">
            <v>380400.424696</v>
          </cell>
        </row>
        <row r="28">
          <cell r="A28" t="str">
            <v>204</v>
          </cell>
          <cell r="Z28">
            <v>1542336</v>
          </cell>
          <cell r="AE28">
            <v>1542336</v>
          </cell>
          <cell r="AF28">
            <v>100251.84</v>
          </cell>
          <cell r="AG28">
            <v>16040.294400000001</v>
          </cell>
          <cell r="AH28">
            <v>1658628.1344000001</v>
          </cell>
        </row>
        <row r="29">
          <cell r="A29" t="str">
            <v>205</v>
          </cell>
          <cell r="L29">
            <v>701800</v>
          </cell>
          <cell r="AE29">
            <v>701800</v>
          </cell>
          <cell r="AF29">
            <v>45617</v>
          </cell>
          <cell r="AG29">
            <v>7298.72</v>
          </cell>
          <cell r="AH29">
            <v>754715.72</v>
          </cell>
        </row>
        <row r="30">
          <cell r="A30" t="str">
            <v>206</v>
          </cell>
          <cell r="P30">
            <v>3659598.16</v>
          </cell>
          <cell r="AE30">
            <v>3659598.16</v>
          </cell>
          <cell r="AF30">
            <v>237873.88040000002</v>
          </cell>
          <cell r="AG30">
            <v>38059.820864000001</v>
          </cell>
          <cell r="AH30">
            <v>3935531.8612640002</v>
          </cell>
        </row>
        <row r="31">
          <cell r="A31" t="str">
            <v>207</v>
          </cell>
          <cell r="P31">
            <v>1895489.88</v>
          </cell>
          <cell r="AE31">
            <v>1895489.88</v>
          </cell>
          <cell r="AF31">
            <v>123206.8422</v>
          </cell>
          <cell r="AG31">
            <v>19713.094752000001</v>
          </cell>
          <cell r="AH31">
            <v>2038409.8169519999</v>
          </cell>
        </row>
        <row r="32">
          <cell r="A32" t="str">
            <v>208</v>
          </cell>
          <cell r="K32">
            <v>1392000</v>
          </cell>
          <cell r="L32">
            <v>127600</v>
          </cell>
          <cell r="U32">
            <v>45014</v>
          </cell>
          <cell r="V32">
            <v>18328</v>
          </cell>
          <cell r="AE32">
            <v>1582942</v>
          </cell>
          <cell r="AF32">
            <v>102891.23000000001</v>
          </cell>
          <cell r="AG32">
            <v>16462.596800000003</v>
          </cell>
          <cell r="AH32">
            <v>1702295.8267999999</v>
          </cell>
        </row>
        <row r="33">
          <cell r="A33" t="str">
            <v>209</v>
          </cell>
          <cell r="L33">
            <v>34800</v>
          </cell>
          <cell r="P33">
            <v>2952252.2</v>
          </cell>
          <cell r="AE33">
            <v>2987052.2</v>
          </cell>
          <cell r="AF33">
            <v>194158.39300000001</v>
          </cell>
          <cell r="AG33">
            <v>31065.342880000004</v>
          </cell>
          <cell r="AH33">
            <v>3212275.9358800002</v>
          </cell>
        </row>
        <row r="34">
          <cell r="A34" t="str">
            <v>211</v>
          </cell>
          <cell r="P34">
            <v>260879.35999999999</v>
          </cell>
          <cell r="S34">
            <v>2530482</v>
          </cell>
          <cell r="V34">
            <v>18328</v>
          </cell>
          <cell r="Z34">
            <v>566497.6</v>
          </cell>
          <cell r="AE34">
            <v>3376186.96</v>
          </cell>
          <cell r="AF34">
            <v>219452.15239999999</v>
          </cell>
          <cell r="AG34">
            <v>35112.344383999996</v>
          </cell>
          <cell r="AH34">
            <v>3630751.4567840002</v>
          </cell>
        </row>
        <row r="35">
          <cell r="A35" t="str">
            <v>213</v>
          </cell>
          <cell r="P35">
            <v>82464.399999999994</v>
          </cell>
          <cell r="U35">
            <v>45014</v>
          </cell>
          <cell r="Z35">
            <v>737760</v>
          </cell>
          <cell r="AE35">
            <v>865238.4</v>
          </cell>
          <cell r="AF35">
            <v>56240.496000000006</v>
          </cell>
          <cell r="AG35">
            <v>8998.4793600000012</v>
          </cell>
          <cell r="AH35">
            <v>930477.37536000006</v>
          </cell>
        </row>
        <row r="36">
          <cell r="A36" t="str">
            <v>391</v>
          </cell>
          <cell r="I36">
            <v>1025730</v>
          </cell>
          <cell r="J36">
            <v>2393521</v>
          </cell>
          <cell r="AE36">
            <v>3419251</v>
          </cell>
          <cell r="AF36">
            <v>222251.315</v>
          </cell>
          <cell r="AG36">
            <v>35560.210400000004</v>
          </cell>
          <cell r="AH36">
            <v>3677062.5254000002</v>
          </cell>
        </row>
        <row r="37">
          <cell r="A37" t="str">
            <v>400</v>
          </cell>
          <cell r="P37">
            <v>1271743.96</v>
          </cell>
          <cell r="S37">
            <v>354960</v>
          </cell>
          <cell r="U37">
            <v>45014</v>
          </cell>
          <cell r="V37">
            <v>18328</v>
          </cell>
          <cell r="AE37">
            <v>1690045.96</v>
          </cell>
          <cell r="AF37">
            <v>109852.9874</v>
          </cell>
          <cell r="AG37">
            <v>17576.477984000001</v>
          </cell>
          <cell r="AH37">
            <v>1817475.4253839999</v>
          </cell>
        </row>
        <row r="38">
          <cell r="A38" t="str">
            <v>403</v>
          </cell>
          <cell r="I38">
            <v>9408</v>
          </cell>
          <cell r="J38">
            <v>255200</v>
          </cell>
          <cell r="AE38">
            <v>264608</v>
          </cell>
          <cell r="AF38">
            <v>17199.52</v>
          </cell>
          <cell r="AG38">
            <v>2751.9232000000002</v>
          </cell>
          <cell r="AH38">
            <v>284559.44320000004</v>
          </cell>
        </row>
        <row r="39">
          <cell r="A39" t="str">
            <v>408</v>
          </cell>
          <cell r="E39">
            <v>151200</v>
          </cell>
          <cell r="M39">
            <v>70000</v>
          </cell>
          <cell r="N39">
            <v>147347</v>
          </cell>
          <cell r="Q39">
            <v>35000</v>
          </cell>
          <cell r="R39">
            <v>168000</v>
          </cell>
          <cell r="T39">
            <v>435000</v>
          </cell>
          <cell r="X39">
            <v>158551</v>
          </cell>
          <cell r="AA39">
            <v>132544</v>
          </cell>
          <cell r="AE39">
            <v>1297642</v>
          </cell>
          <cell r="AF39">
            <v>84346.73</v>
          </cell>
          <cell r="AG39">
            <v>13495.4768</v>
          </cell>
          <cell r="AH39">
            <v>1395484.2068</v>
          </cell>
        </row>
        <row r="40">
          <cell r="A40" t="str">
            <v>R09</v>
          </cell>
          <cell r="D40">
            <v>39200</v>
          </cell>
          <cell r="F40">
            <v>172886</v>
          </cell>
          <cell r="I40">
            <v>30240</v>
          </cell>
          <cell r="J40">
            <v>10397517</v>
          </cell>
          <cell r="V40">
            <v>30546.666666666668</v>
          </cell>
          <cell r="W40">
            <v>400000</v>
          </cell>
          <cell r="AE40">
            <v>11070389.666666666</v>
          </cell>
          <cell r="AF40">
            <v>719575.32833333337</v>
          </cell>
          <cell r="AG40">
            <v>115132.05253333334</v>
          </cell>
          <cell r="AH40">
            <v>11905097.047533333</v>
          </cell>
        </row>
        <row r="41">
          <cell r="A41" t="str">
            <v>R10</v>
          </cell>
          <cell r="C41">
            <v>3770000</v>
          </cell>
          <cell r="D41">
            <v>78400</v>
          </cell>
          <cell r="F41">
            <v>3510322</v>
          </cell>
          <cell r="J41">
            <v>46980</v>
          </cell>
          <cell r="V41">
            <v>30546.666666666668</v>
          </cell>
          <cell r="Y41">
            <v>229600</v>
          </cell>
          <cell r="AC41">
            <v>2620388</v>
          </cell>
          <cell r="AD41">
            <v>500000</v>
          </cell>
          <cell r="AE41">
            <v>10786236.666666668</v>
          </cell>
          <cell r="AF41">
            <v>701105.38333333342</v>
          </cell>
          <cell r="AG41">
            <v>112176.86133333335</v>
          </cell>
          <cell r="AH41">
            <v>11599518.911333334</v>
          </cell>
        </row>
        <row r="42">
          <cell r="A42" t="str">
            <v>OFICINA</v>
          </cell>
          <cell r="G42">
            <v>1050560</v>
          </cell>
          <cell r="AA42">
            <v>531799</v>
          </cell>
          <cell r="AE42">
            <v>1582359</v>
          </cell>
          <cell r="AF42">
            <v>102853.33500000001</v>
          </cell>
          <cell r="AG42">
            <v>16456.533600000002</v>
          </cell>
          <cell r="AH42">
            <v>1701668.8685999999</v>
          </cell>
        </row>
        <row r="43">
          <cell r="A43" t="str">
            <v>REF. APE</v>
          </cell>
          <cell r="S43">
            <v>3382560</v>
          </cell>
          <cell r="AE43">
            <v>3382560</v>
          </cell>
          <cell r="AF43">
            <v>219866.4</v>
          </cell>
          <cell r="AG43">
            <v>35178.624000000003</v>
          </cell>
          <cell r="AH43">
            <v>3637605.0239999997</v>
          </cell>
        </row>
        <row r="44">
          <cell r="A44" t="str">
            <v>Total general</v>
          </cell>
          <cell r="B44">
            <v>1620750</v>
          </cell>
          <cell r="C44">
            <v>3770000</v>
          </cell>
          <cell r="D44">
            <v>640640</v>
          </cell>
          <cell r="E44">
            <v>151200</v>
          </cell>
          <cell r="F44">
            <v>6762805</v>
          </cell>
          <cell r="G44">
            <v>7236360</v>
          </cell>
          <cell r="H44">
            <v>696000</v>
          </cell>
          <cell r="I44">
            <v>6378875</v>
          </cell>
          <cell r="J44">
            <v>19253461</v>
          </cell>
          <cell r="K44">
            <v>1392000</v>
          </cell>
          <cell r="L44">
            <v>1634440</v>
          </cell>
          <cell r="M44">
            <v>70000</v>
          </cell>
          <cell r="N44">
            <v>147347</v>
          </cell>
          <cell r="O44">
            <v>27000</v>
          </cell>
          <cell r="P44">
            <v>13820171.559999999</v>
          </cell>
          <cell r="Q44">
            <v>35000</v>
          </cell>
          <cell r="R44">
            <v>168000</v>
          </cell>
          <cell r="S44">
            <v>6268002</v>
          </cell>
          <cell r="T44">
            <v>435000</v>
          </cell>
          <cell r="U44">
            <v>180056</v>
          </cell>
          <cell r="V44">
            <v>183280</v>
          </cell>
          <cell r="W44">
            <v>1271200</v>
          </cell>
          <cell r="X44">
            <v>158551</v>
          </cell>
          <cell r="Y44">
            <v>688800</v>
          </cell>
          <cell r="Z44">
            <v>3020593.6</v>
          </cell>
          <cell r="AA44">
            <v>4629889</v>
          </cell>
          <cell r="AB44">
            <v>515760</v>
          </cell>
          <cell r="AC44">
            <v>2620388</v>
          </cell>
          <cell r="AD44">
            <v>500000</v>
          </cell>
          <cell r="AE44">
            <v>84275569.160000011</v>
          </cell>
          <cell r="AF44">
            <v>5477911.9954000004</v>
          </cell>
          <cell r="AG44">
            <v>876465.91926399979</v>
          </cell>
          <cell r="AH44">
            <v>90629947.074663982</v>
          </cell>
        </row>
      </sheetData>
      <sheetData sheetId="28" refreshError="1">
        <row r="3">
          <cell r="A3" t="str">
            <v>Suma de VALORES</v>
          </cell>
          <cell r="B3" t="str">
            <v>PROVEEDORES</v>
          </cell>
        </row>
        <row r="4">
          <cell r="A4" t="str">
            <v>CODIGO</v>
          </cell>
          <cell r="B4" t="str">
            <v>ALBERTO VALENCIA</v>
          </cell>
          <cell r="C4" t="str">
            <v>AMPARO VELASQUEZ</v>
          </cell>
          <cell r="D4" t="str">
            <v>BARRANQUILLA PLAZA</v>
          </cell>
          <cell r="E4" t="str">
            <v>COARTE</v>
          </cell>
          <cell r="F4" t="str">
            <v>CONSTRUCCIONES Y SERVICIOS</v>
          </cell>
          <cell r="G4" t="str">
            <v>FERNANDO ROJAS</v>
          </cell>
          <cell r="H4" t="str">
            <v>JORGE PALACIO</v>
          </cell>
          <cell r="I4" t="str">
            <v>LUIS ALBERTO LOPEZ</v>
          </cell>
          <cell r="J4" t="str">
            <v>LUIS ALFONSO ISAZA</v>
          </cell>
          <cell r="K4" t="str">
            <v>OSCAR LOPERA</v>
          </cell>
          <cell r="L4" t="str">
            <v>RAFAEL OSORIO</v>
          </cell>
          <cell r="M4" t="str">
            <v>VERONICA VOLKMAN</v>
          </cell>
          <cell r="N4" t="str">
            <v>WILLINGTON GALLEGO</v>
          </cell>
          <cell r="O4" t="str">
            <v>Total general</v>
          </cell>
          <cell r="P4" t="str">
            <v>UTILIDAD</v>
          </cell>
          <cell r="Q4" t="str">
            <v>IVA</v>
          </cell>
          <cell r="R4" t="str">
            <v>TOTAL</v>
          </cell>
        </row>
        <row r="5">
          <cell r="A5" t="str">
            <v>001</v>
          </cell>
          <cell r="B5">
            <v>408240</v>
          </cell>
          <cell r="L5">
            <v>149999</v>
          </cell>
          <cell r="O5">
            <v>558239</v>
          </cell>
          <cell r="P5">
            <v>36285.535000000003</v>
          </cell>
          <cell r="Q5">
            <v>5805.6856000000007</v>
          </cell>
          <cell r="R5">
            <v>600330.2206</v>
          </cell>
        </row>
        <row r="6">
          <cell r="A6" t="str">
            <v>004</v>
          </cell>
          <cell r="D6">
            <v>157412</v>
          </cell>
          <cell r="O6">
            <v>157412</v>
          </cell>
          <cell r="P6">
            <v>10231.780000000001</v>
          </cell>
          <cell r="Q6">
            <v>1637.0848000000001</v>
          </cell>
          <cell r="R6">
            <v>169280.86480000001</v>
          </cell>
        </row>
        <row r="7">
          <cell r="A7" t="str">
            <v>101</v>
          </cell>
          <cell r="E7">
            <v>23200</v>
          </cell>
          <cell r="H7">
            <v>69189.2</v>
          </cell>
          <cell r="O7">
            <v>92389.2</v>
          </cell>
          <cell r="P7">
            <v>6005.2979999999998</v>
          </cell>
          <cell r="Q7">
            <v>960.84767999999997</v>
          </cell>
          <cell r="R7">
            <v>99355.345679999999</v>
          </cell>
        </row>
        <row r="8">
          <cell r="A8" t="str">
            <v>106</v>
          </cell>
          <cell r="E8">
            <v>324800</v>
          </cell>
          <cell r="O8">
            <v>324800</v>
          </cell>
          <cell r="P8">
            <v>21112</v>
          </cell>
          <cell r="Q8">
            <v>3377.92</v>
          </cell>
          <cell r="R8">
            <v>349289.92</v>
          </cell>
        </row>
        <row r="9">
          <cell r="A9" t="str">
            <v>110</v>
          </cell>
          <cell r="H9">
            <v>69189.2</v>
          </cell>
          <cell r="O9">
            <v>69189.2</v>
          </cell>
          <cell r="P9">
            <v>4497.2979999999998</v>
          </cell>
          <cell r="Q9">
            <v>719.56768</v>
          </cell>
          <cell r="R9">
            <v>74406.065679999985</v>
          </cell>
        </row>
        <row r="10">
          <cell r="A10" t="str">
            <v>114</v>
          </cell>
          <cell r="H10">
            <v>69189.2</v>
          </cell>
          <cell r="O10">
            <v>69189.2</v>
          </cell>
          <cell r="P10">
            <v>4497.2979999999998</v>
          </cell>
          <cell r="Q10">
            <v>719.56768</v>
          </cell>
          <cell r="R10">
            <v>74406.065679999985</v>
          </cell>
        </row>
        <row r="11">
          <cell r="A11" t="str">
            <v>160</v>
          </cell>
          <cell r="H11">
            <v>1729728</v>
          </cell>
          <cell r="M11">
            <v>441907</v>
          </cell>
          <cell r="N11">
            <v>356720</v>
          </cell>
          <cell r="O11">
            <v>2528355</v>
          </cell>
          <cell r="P11">
            <v>164343.07500000001</v>
          </cell>
          <cell r="Q11">
            <v>26294.892000000003</v>
          </cell>
          <cell r="R11">
            <v>2718992.9670000002</v>
          </cell>
        </row>
        <row r="12">
          <cell r="A12" t="str">
            <v>162</v>
          </cell>
          <cell r="H12">
            <v>292723</v>
          </cell>
          <cell r="M12">
            <v>67424</v>
          </cell>
          <cell r="N12">
            <v>80640</v>
          </cell>
          <cell r="O12">
            <v>440787</v>
          </cell>
          <cell r="P12">
            <v>28651.155000000002</v>
          </cell>
          <cell r="Q12">
            <v>4584.1848000000009</v>
          </cell>
          <cell r="R12">
            <v>474022.33980000002</v>
          </cell>
        </row>
        <row r="13">
          <cell r="A13" t="str">
            <v>403</v>
          </cell>
          <cell r="B13">
            <v>311472</v>
          </cell>
          <cell r="G13">
            <v>2876160</v>
          </cell>
          <cell r="H13">
            <v>199584</v>
          </cell>
          <cell r="O13">
            <v>3387216</v>
          </cell>
          <cell r="P13">
            <v>220169.04</v>
          </cell>
          <cell r="Q13">
            <v>35227.046399999999</v>
          </cell>
          <cell r="R13">
            <v>3642612.0863999999</v>
          </cell>
        </row>
        <row r="14">
          <cell r="A14" t="str">
            <v>408</v>
          </cell>
          <cell r="B14">
            <v>436800</v>
          </cell>
          <cell r="F14">
            <v>1248000</v>
          </cell>
          <cell r="H14">
            <v>1518169.1</v>
          </cell>
          <cell r="O14">
            <v>3202969.1</v>
          </cell>
          <cell r="P14">
            <v>208192.9915</v>
          </cell>
          <cell r="Q14">
            <v>33310.878640000003</v>
          </cell>
          <cell r="R14">
            <v>3444472.9701399999</v>
          </cell>
        </row>
        <row r="15">
          <cell r="A15" t="str">
            <v>CARREFOUR</v>
          </cell>
          <cell r="H15">
            <v>650643.9</v>
          </cell>
          <cell r="O15">
            <v>650643.9</v>
          </cell>
          <cell r="P15">
            <v>42291.853500000005</v>
          </cell>
          <cell r="Q15">
            <v>6766.6965600000012</v>
          </cell>
          <cell r="R15">
            <v>699702.45005999994</v>
          </cell>
        </row>
        <row r="16">
          <cell r="A16" t="str">
            <v>OFICINA</v>
          </cell>
          <cell r="C16">
            <v>291714</v>
          </cell>
          <cell r="E16">
            <v>4039694</v>
          </cell>
          <cell r="I16">
            <v>586522</v>
          </cell>
          <cell r="J16">
            <v>4080000</v>
          </cell>
          <cell r="K16">
            <v>630000</v>
          </cell>
          <cell r="L16">
            <v>1185520</v>
          </cell>
          <cell r="M16">
            <v>294605</v>
          </cell>
          <cell r="N16">
            <v>20000</v>
          </cell>
          <cell r="O16">
            <v>11128055</v>
          </cell>
          <cell r="P16">
            <v>723323.57500000007</v>
          </cell>
          <cell r="Q16">
            <v>115731.77200000001</v>
          </cell>
          <cell r="R16">
            <v>11967110.346999999</v>
          </cell>
        </row>
        <row r="17">
          <cell r="A17" t="str">
            <v>R09</v>
          </cell>
          <cell r="F17">
            <v>2610880</v>
          </cell>
          <cell r="H17">
            <v>69189.2</v>
          </cell>
          <cell r="O17">
            <v>2680069.2000000002</v>
          </cell>
          <cell r="P17">
            <v>174204.49800000002</v>
          </cell>
          <cell r="Q17">
            <v>27872.719680000006</v>
          </cell>
          <cell r="R17">
            <v>2882146.4176800004</v>
          </cell>
        </row>
        <row r="18">
          <cell r="A18" t="str">
            <v>YARDLEY</v>
          </cell>
          <cell r="N18">
            <v>601769</v>
          </cell>
          <cell r="O18">
            <v>601769</v>
          </cell>
          <cell r="P18">
            <v>39114.985000000001</v>
          </cell>
          <cell r="Q18">
            <v>6258.3976000000002</v>
          </cell>
          <cell r="R18">
            <v>647142.38260000001</v>
          </cell>
        </row>
        <row r="19">
          <cell r="A19" t="str">
            <v>AMPLIACION</v>
          </cell>
          <cell r="E19">
            <v>757654</v>
          </cell>
          <cell r="H19">
            <v>69189.2</v>
          </cell>
          <cell r="O19">
            <v>826843.2</v>
          </cell>
          <cell r="P19">
            <v>53744.807999999997</v>
          </cell>
          <cell r="Q19">
            <v>8599.1692800000001</v>
          </cell>
          <cell r="R19">
            <v>889187.17727999995</v>
          </cell>
        </row>
        <row r="20">
          <cell r="A20" t="str">
            <v>R10</v>
          </cell>
          <cell r="F20">
            <v>1140480</v>
          </cell>
          <cell r="O20">
            <v>1140480</v>
          </cell>
          <cell r="P20">
            <v>74131.199999999997</v>
          </cell>
          <cell r="Q20">
            <v>11860.992</v>
          </cell>
          <cell r="R20">
            <v>1226472.192</v>
          </cell>
        </row>
        <row r="21">
          <cell r="A21" t="str">
            <v>Total general</v>
          </cell>
          <cell r="B21">
            <v>1156512</v>
          </cell>
          <cell r="C21">
            <v>291714</v>
          </cell>
          <cell r="D21">
            <v>157412</v>
          </cell>
          <cell r="E21">
            <v>5145348</v>
          </cell>
          <cell r="F21">
            <v>4999360</v>
          </cell>
          <cell r="G21">
            <v>2876160</v>
          </cell>
          <cell r="H21">
            <v>4736794</v>
          </cell>
          <cell r="I21">
            <v>586522</v>
          </cell>
          <cell r="J21">
            <v>4080000</v>
          </cell>
          <cell r="K21">
            <v>630000</v>
          </cell>
          <cell r="L21">
            <v>1335519</v>
          </cell>
          <cell r="M21">
            <v>803936</v>
          </cell>
          <cell r="N21">
            <v>1059129</v>
          </cell>
          <cell r="O21">
            <v>27858406</v>
          </cell>
          <cell r="P21">
            <v>1810796.3900000004</v>
          </cell>
          <cell r="Q21">
            <v>289727.42240000004</v>
          </cell>
          <cell r="R21">
            <v>29958929.812400002</v>
          </cell>
        </row>
      </sheetData>
      <sheetData sheetId="29" refreshError="1">
        <row r="3">
          <cell r="A3" t="str">
            <v>Suma de VALORES</v>
          </cell>
          <cell r="B3" t="str">
            <v>PROVEEDORES</v>
          </cell>
        </row>
        <row r="4">
          <cell r="A4" t="str">
            <v>CODIGO</v>
          </cell>
          <cell r="B4" t="str">
            <v>ACERAL</v>
          </cell>
          <cell r="C4" t="str">
            <v>ALBA SANCHEZ</v>
          </cell>
          <cell r="D4" t="str">
            <v>ALBERTO VALENCIA</v>
          </cell>
          <cell r="E4" t="str">
            <v>ANTONIO ORREGO</v>
          </cell>
          <cell r="F4" t="str">
            <v>ASCOM</v>
          </cell>
          <cell r="G4" t="str">
            <v>AUTOPLOTTER</v>
          </cell>
          <cell r="H4" t="str">
            <v>CADEMAC</v>
          </cell>
          <cell r="I4" t="str">
            <v>CAFESALUD</v>
          </cell>
          <cell r="J4" t="str">
            <v>CANTERAS DE COLOMBIA</v>
          </cell>
          <cell r="K4" t="str">
            <v>CARLOS GOMEZ</v>
          </cell>
          <cell r="L4" t="str">
            <v>CARLOS MARIO PARIS</v>
          </cell>
          <cell r="M4" t="str">
            <v>CONEQUIPOS</v>
          </cell>
          <cell r="N4" t="str">
            <v>CONSTRUCCIONES Y SERVICIOS</v>
          </cell>
          <cell r="O4" t="str">
            <v>COPAQUES</v>
          </cell>
          <cell r="P4" t="str">
            <v>DICENTE</v>
          </cell>
          <cell r="Q4" t="str">
            <v>DISTRIB. ETERNIT</v>
          </cell>
          <cell r="R4" t="str">
            <v>DOMINGO CORREA</v>
          </cell>
          <cell r="S4" t="str">
            <v>ELECTRODISEÑOS</v>
          </cell>
          <cell r="T4" t="str">
            <v>EQUIPOS GLEASON</v>
          </cell>
          <cell r="U4" t="str">
            <v>ESPACIOS Y CONTACTOS</v>
          </cell>
          <cell r="V4" t="str">
            <v>EVALTEC</v>
          </cell>
          <cell r="W4" t="str">
            <v>EVELIO GALEANO</v>
          </cell>
          <cell r="X4" t="str">
            <v>FERNANDEZ Y CIA</v>
          </cell>
          <cell r="Y4" t="str">
            <v>FERNANDO ROJAS</v>
          </cell>
          <cell r="Z4" t="str">
            <v>FERRET. MACHUELO</v>
          </cell>
          <cell r="AA4" t="str">
            <v>FERRET. NURUEÑA</v>
          </cell>
          <cell r="AB4" t="str">
            <v>FREDY CARDONA</v>
          </cell>
          <cell r="AC4" t="str">
            <v>GARCIA VEGA</v>
          </cell>
          <cell r="AD4" t="str">
            <v>GERARDO ALZATE</v>
          </cell>
          <cell r="AE4" t="str">
            <v>HECTOR LONDOÑO</v>
          </cell>
          <cell r="AF4" t="str">
            <v>HIDROMATICOS NORT´S</v>
          </cell>
          <cell r="AG4" t="str">
            <v>HOTEL AMARU</v>
          </cell>
          <cell r="AH4" t="str">
            <v>HUVER BUITRAGO</v>
          </cell>
          <cell r="AI4" t="str">
            <v>JHON JAIRO VASQUEZ</v>
          </cell>
          <cell r="AJ4" t="str">
            <v>JOSE MORENO</v>
          </cell>
          <cell r="AK4" t="str">
            <v>JUAN DIEGO HERNANDEZ</v>
          </cell>
          <cell r="AL4" t="str">
            <v>LA CASONA</v>
          </cell>
          <cell r="AM4" t="str">
            <v>LOGITRANS</v>
          </cell>
          <cell r="AN4" t="str">
            <v>LUZ DARY GIRALDO</v>
          </cell>
          <cell r="AO4" t="str">
            <v>METALICAS CRUZ NORTE</v>
          </cell>
          <cell r="AP4" t="str">
            <v>METALMUEBLES</v>
          </cell>
          <cell r="AQ4" t="str">
            <v>MOLITUR</v>
          </cell>
          <cell r="AR4" t="str">
            <v>MULTIMADERAS</v>
          </cell>
          <cell r="AS4" t="str">
            <v>OSCAR LOPERA</v>
          </cell>
          <cell r="AT4" t="str">
            <v>PROMONTAJES</v>
          </cell>
          <cell r="AU4" t="str">
            <v>RAFAEL BARRAGAN</v>
          </cell>
          <cell r="AV4" t="str">
            <v>RAFAEL OSORIO</v>
          </cell>
          <cell r="AW4" t="str">
            <v>SANDRA LONDOÑO</v>
          </cell>
          <cell r="AX4" t="str">
            <v>SEGURO SOCIAL</v>
          </cell>
          <cell r="AY4" t="str">
            <v>TALLER LINARES</v>
          </cell>
          <cell r="AZ4" t="str">
            <v>WILLINGTON GALLEGO</v>
          </cell>
          <cell r="BA4" t="str">
            <v>Total general</v>
          </cell>
          <cell r="BB4" t="str">
            <v>UTILIDAD</v>
          </cell>
          <cell r="BC4" t="str">
            <v>IVA</v>
          </cell>
          <cell r="BD4" t="str">
            <v>TOTAL</v>
          </cell>
        </row>
        <row r="5">
          <cell r="A5" t="str">
            <v>001</v>
          </cell>
          <cell r="G5">
            <v>33899</v>
          </cell>
          <cell r="X5">
            <v>471227</v>
          </cell>
          <cell r="AD5">
            <v>1734432</v>
          </cell>
          <cell r="BA5">
            <v>2239558</v>
          </cell>
          <cell r="BB5">
            <v>145571.27000000002</v>
          </cell>
          <cell r="BC5">
            <v>23291.403200000004</v>
          </cell>
          <cell r="BD5">
            <v>2408420.6732000001</v>
          </cell>
        </row>
        <row r="6">
          <cell r="A6" t="str">
            <v>011</v>
          </cell>
          <cell r="S6">
            <v>691247</v>
          </cell>
          <cell r="AH6">
            <v>91007.272727272735</v>
          </cell>
          <cell r="BA6">
            <v>782254.27272727271</v>
          </cell>
          <cell r="BB6">
            <v>50846.527727272725</v>
          </cell>
          <cell r="BC6">
            <v>8135.4444363636367</v>
          </cell>
          <cell r="BD6">
            <v>841236.24489090906</v>
          </cell>
        </row>
        <row r="7">
          <cell r="A7" t="str">
            <v>012</v>
          </cell>
          <cell r="AB7">
            <v>87808</v>
          </cell>
          <cell r="AD7">
            <v>312040</v>
          </cell>
          <cell r="BA7">
            <v>399848</v>
          </cell>
          <cell r="BB7">
            <v>25990.120000000003</v>
          </cell>
          <cell r="BC7">
            <v>4158.4192000000003</v>
          </cell>
          <cell r="BD7">
            <v>429996.5392</v>
          </cell>
        </row>
        <row r="8">
          <cell r="A8" t="str">
            <v>016</v>
          </cell>
          <cell r="AQ8">
            <v>761800</v>
          </cell>
          <cell r="BA8">
            <v>761800</v>
          </cell>
          <cell r="BB8">
            <v>49517</v>
          </cell>
          <cell r="BC8">
            <v>7922.72</v>
          </cell>
          <cell r="BD8">
            <v>819239.72</v>
          </cell>
        </row>
        <row r="9">
          <cell r="A9" t="str">
            <v>020</v>
          </cell>
          <cell r="K9">
            <v>215500</v>
          </cell>
          <cell r="AG9">
            <v>677000</v>
          </cell>
          <cell r="AJ9">
            <v>201600</v>
          </cell>
          <cell r="AN9">
            <v>89600</v>
          </cell>
          <cell r="AY9">
            <v>533600</v>
          </cell>
          <cell r="BA9">
            <v>1717300</v>
          </cell>
          <cell r="BB9">
            <v>111624.5</v>
          </cell>
          <cell r="BC9">
            <v>17859.920000000002</v>
          </cell>
          <cell r="BD9">
            <v>1846784.42</v>
          </cell>
        </row>
        <row r="10">
          <cell r="A10" t="str">
            <v>101</v>
          </cell>
          <cell r="R10">
            <v>44800</v>
          </cell>
          <cell r="AD10">
            <v>99528</v>
          </cell>
          <cell r="BA10">
            <v>144328</v>
          </cell>
          <cell r="BB10">
            <v>9381.32</v>
          </cell>
          <cell r="BC10">
            <v>1501.0111999999999</v>
          </cell>
          <cell r="BD10">
            <v>155210.33120000002</v>
          </cell>
        </row>
        <row r="11">
          <cell r="A11" t="str">
            <v>104</v>
          </cell>
          <cell r="R11">
            <v>44800</v>
          </cell>
          <cell r="AB11">
            <v>34944</v>
          </cell>
          <cell r="AD11">
            <v>726902</v>
          </cell>
          <cell r="BA11">
            <v>806646</v>
          </cell>
          <cell r="BB11">
            <v>52431.990000000005</v>
          </cell>
          <cell r="BC11">
            <v>8389.1184000000012</v>
          </cell>
          <cell r="BD11">
            <v>867467.10840000003</v>
          </cell>
        </row>
        <row r="12">
          <cell r="A12" t="str">
            <v>105</v>
          </cell>
          <cell r="O12">
            <v>1066759</v>
          </cell>
          <cell r="AD12">
            <v>27562</v>
          </cell>
          <cell r="BA12">
            <v>1094321</v>
          </cell>
          <cell r="BB12">
            <v>71130.865000000005</v>
          </cell>
          <cell r="BC12">
            <v>11380.938400000001</v>
          </cell>
          <cell r="BD12">
            <v>1176832.8034000001</v>
          </cell>
        </row>
        <row r="13">
          <cell r="A13" t="str">
            <v>106</v>
          </cell>
          <cell r="R13">
            <v>16800</v>
          </cell>
          <cell r="AD13">
            <v>414816</v>
          </cell>
          <cell r="BA13">
            <v>431616</v>
          </cell>
          <cell r="BB13">
            <v>28055.040000000001</v>
          </cell>
          <cell r="BC13">
            <v>4488.8064000000004</v>
          </cell>
          <cell r="BD13">
            <v>464159.84639999998</v>
          </cell>
        </row>
        <row r="14">
          <cell r="A14" t="str">
            <v>107</v>
          </cell>
          <cell r="AD14">
            <v>120988</v>
          </cell>
          <cell r="BA14">
            <v>120988</v>
          </cell>
          <cell r="BB14">
            <v>7864.22</v>
          </cell>
          <cell r="BC14">
            <v>1258.2752</v>
          </cell>
          <cell r="BD14">
            <v>130110.4952</v>
          </cell>
        </row>
        <row r="15">
          <cell r="A15" t="str">
            <v>109</v>
          </cell>
          <cell r="W15">
            <v>12992</v>
          </cell>
          <cell r="X15">
            <v>25091</v>
          </cell>
          <cell r="AB15">
            <v>178528</v>
          </cell>
          <cell r="AD15">
            <v>184417</v>
          </cell>
          <cell r="BA15">
            <v>401028</v>
          </cell>
          <cell r="BB15">
            <v>26066.82</v>
          </cell>
          <cell r="BC15">
            <v>4170.6912000000002</v>
          </cell>
          <cell r="BD15">
            <v>431265.51120000001</v>
          </cell>
        </row>
        <row r="16">
          <cell r="A16" t="str">
            <v>110</v>
          </cell>
          <cell r="O16">
            <v>308884</v>
          </cell>
          <cell r="AB16">
            <v>3045532</v>
          </cell>
          <cell r="AD16">
            <v>472468</v>
          </cell>
          <cell r="BA16">
            <v>3826884</v>
          </cell>
          <cell r="BB16">
            <v>248747.46000000002</v>
          </cell>
          <cell r="BC16">
            <v>39799.593600000007</v>
          </cell>
          <cell r="BD16">
            <v>4115431.0535999998</v>
          </cell>
        </row>
        <row r="17">
          <cell r="A17" t="str">
            <v>111</v>
          </cell>
          <cell r="W17">
            <v>28814</v>
          </cell>
          <cell r="AD17">
            <v>18096</v>
          </cell>
          <cell r="BA17">
            <v>46910</v>
          </cell>
          <cell r="BB17">
            <v>3049.15</v>
          </cell>
          <cell r="BC17">
            <v>487.86400000000003</v>
          </cell>
          <cell r="BD17">
            <v>50447.014000000003</v>
          </cell>
        </row>
        <row r="18">
          <cell r="A18" t="str">
            <v>112</v>
          </cell>
          <cell r="AB18">
            <v>112000</v>
          </cell>
          <cell r="AD18">
            <v>684103</v>
          </cell>
          <cell r="BA18">
            <v>796103</v>
          </cell>
          <cell r="BB18">
            <v>51746.695</v>
          </cell>
          <cell r="BC18">
            <v>8279.4712</v>
          </cell>
          <cell r="BD18">
            <v>856129.16619999998</v>
          </cell>
        </row>
        <row r="19">
          <cell r="A19" t="str">
            <v>113</v>
          </cell>
          <cell r="L19">
            <v>24180.6</v>
          </cell>
          <cell r="N19">
            <v>312000</v>
          </cell>
          <cell r="W19">
            <v>1066351</v>
          </cell>
          <cell r="AA19">
            <v>785668</v>
          </cell>
          <cell r="AD19">
            <v>793492</v>
          </cell>
          <cell r="AQ19">
            <v>11873.333333333334</v>
          </cell>
          <cell r="BA19">
            <v>2993564.9333333336</v>
          </cell>
          <cell r="BB19">
            <v>194581.72066666669</v>
          </cell>
          <cell r="BC19">
            <v>31133.075306666669</v>
          </cell>
          <cell r="BD19">
            <v>3219279.7293066666</v>
          </cell>
        </row>
        <row r="20">
          <cell r="A20" t="str">
            <v>114</v>
          </cell>
          <cell r="R20">
            <v>240800</v>
          </cell>
          <cell r="W20">
            <v>1038246</v>
          </cell>
          <cell r="AB20">
            <v>371840</v>
          </cell>
          <cell r="AD20">
            <v>1812166</v>
          </cell>
          <cell r="BA20">
            <v>3463052</v>
          </cell>
          <cell r="BB20">
            <v>225098.38</v>
          </cell>
          <cell r="BC20">
            <v>36015.7408</v>
          </cell>
          <cell r="BD20">
            <v>3724166.1207999997</v>
          </cell>
        </row>
        <row r="21">
          <cell r="A21" t="str">
            <v>160</v>
          </cell>
          <cell r="C21">
            <v>507420</v>
          </cell>
          <cell r="Y21">
            <v>7369600</v>
          </cell>
          <cell r="AV21">
            <v>116000</v>
          </cell>
          <cell r="AW21">
            <v>6823356</v>
          </cell>
          <cell r="AX21">
            <v>291379</v>
          </cell>
          <cell r="AZ21">
            <v>348723</v>
          </cell>
          <cell r="BA21">
            <v>15456478</v>
          </cell>
          <cell r="BB21">
            <v>1004671.0700000001</v>
          </cell>
          <cell r="BC21">
            <v>160747.37120000002</v>
          </cell>
          <cell r="BD21">
            <v>16621896.441200001</v>
          </cell>
        </row>
        <row r="22">
          <cell r="A22" t="str">
            <v>162</v>
          </cell>
          <cell r="C22">
            <v>90000</v>
          </cell>
          <cell r="I22">
            <v>117500</v>
          </cell>
          <cell r="Y22">
            <v>2195200</v>
          </cell>
          <cell r="AE22">
            <v>16935</v>
          </cell>
          <cell r="AV22">
            <v>870000</v>
          </cell>
          <cell r="AW22">
            <v>2320513</v>
          </cell>
          <cell r="AZ22">
            <v>20000</v>
          </cell>
          <cell r="BA22">
            <v>5630148</v>
          </cell>
          <cell r="BB22">
            <v>365959.62</v>
          </cell>
          <cell r="BC22">
            <v>58553.539199999999</v>
          </cell>
          <cell r="BD22">
            <v>6054661.1591999996</v>
          </cell>
        </row>
        <row r="23">
          <cell r="A23" t="str">
            <v>200</v>
          </cell>
          <cell r="L23">
            <v>24179.599999999999</v>
          </cell>
          <cell r="AH23">
            <v>149007.27272727274</v>
          </cell>
          <cell r="AQ23">
            <v>11873.333333333334</v>
          </cell>
          <cell r="BA23">
            <v>185060.20606060608</v>
          </cell>
          <cell r="BB23">
            <v>12028.913393939396</v>
          </cell>
          <cell r="BC23">
            <v>1924.6261430303034</v>
          </cell>
          <cell r="BD23">
            <v>199013.74559757579</v>
          </cell>
        </row>
        <row r="24">
          <cell r="A24" t="str">
            <v>201</v>
          </cell>
          <cell r="AH24">
            <v>261063.27272727274</v>
          </cell>
          <cell r="AO24">
            <v>791120</v>
          </cell>
          <cell r="BA24">
            <v>1052183.2727272727</v>
          </cell>
          <cell r="BB24">
            <v>68391.912727272735</v>
          </cell>
          <cell r="BC24">
            <v>10942.706036363637</v>
          </cell>
          <cell r="BD24">
            <v>1131517.8914909093</v>
          </cell>
        </row>
        <row r="25">
          <cell r="A25" t="str">
            <v>202</v>
          </cell>
          <cell r="L25">
            <v>24179.599999999999</v>
          </cell>
          <cell r="AQ25">
            <v>11873.333333333334</v>
          </cell>
          <cell r="AU25">
            <v>58000</v>
          </cell>
          <cell r="BA25">
            <v>94052.933333333334</v>
          </cell>
          <cell r="BB25">
            <v>6113.4406666666673</v>
          </cell>
          <cell r="BC25">
            <v>978.15050666666684</v>
          </cell>
          <cell r="BD25">
            <v>101144.52450666667</v>
          </cell>
        </row>
        <row r="26">
          <cell r="A26" t="str">
            <v>203</v>
          </cell>
          <cell r="L26">
            <v>24179.599999999999</v>
          </cell>
          <cell r="AF26">
            <v>504600</v>
          </cell>
          <cell r="AH26">
            <v>189607.27272727274</v>
          </cell>
          <cell r="AQ26">
            <v>11873.333333333334</v>
          </cell>
          <cell r="AU26">
            <v>138968</v>
          </cell>
          <cell r="BA26">
            <v>869228.20606060605</v>
          </cell>
          <cell r="BB26">
            <v>56499.833393939392</v>
          </cell>
          <cell r="BC26">
            <v>9039.9733430303022</v>
          </cell>
          <cell r="BD26">
            <v>934768.01279757579</v>
          </cell>
        </row>
        <row r="27">
          <cell r="A27" t="str">
            <v>204</v>
          </cell>
          <cell r="Q27">
            <v>1109424</v>
          </cell>
          <cell r="AU27">
            <v>984840</v>
          </cell>
          <cell r="BA27">
            <v>2094264</v>
          </cell>
          <cell r="BB27">
            <v>136127.16</v>
          </cell>
          <cell r="BC27">
            <v>21780.345600000001</v>
          </cell>
          <cell r="BD27">
            <v>2252171.5056000003</v>
          </cell>
        </row>
        <row r="28">
          <cell r="A28" t="str">
            <v>206</v>
          </cell>
          <cell r="AH28">
            <v>77087.272727272735</v>
          </cell>
          <cell r="BA28">
            <v>77087.272727272735</v>
          </cell>
          <cell r="BB28">
            <v>5010.6727272727276</v>
          </cell>
          <cell r="BC28">
            <v>801.70763636363642</v>
          </cell>
          <cell r="BD28">
            <v>82899.653090909094</v>
          </cell>
        </row>
        <row r="29">
          <cell r="A29" t="str">
            <v>207</v>
          </cell>
          <cell r="AH29">
            <v>106087.27272727274</v>
          </cell>
          <cell r="BA29">
            <v>106087.27272727274</v>
          </cell>
          <cell r="BB29">
            <v>6895.6727272727276</v>
          </cell>
          <cell r="BC29">
            <v>1103.3076363636364</v>
          </cell>
          <cell r="BD29">
            <v>114086.2530909091</v>
          </cell>
        </row>
        <row r="30">
          <cell r="A30" t="str">
            <v>208</v>
          </cell>
          <cell r="L30">
            <v>24179.599999999999</v>
          </cell>
          <cell r="Q30">
            <v>444620</v>
          </cell>
          <cell r="AH30">
            <v>318367.27272727271</v>
          </cell>
          <cell r="AQ30">
            <v>11873.333333333334</v>
          </cell>
          <cell r="BA30">
            <v>799040.20606060605</v>
          </cell>
          <cell r="BB30">
            <v>51937.613393939399</v>
          </cell>
          <cell r="BC30">
            <v>8310.0181430303037</v>
          </cell>
          <cell r="BD30">
            <v>859287.83759757585</v>
          </cell>
        </row>
        <row r="31">
          <cell r="A31" t="str">
            <v>211</v>
          </cell>
          <cell r="AH31">
            <v>233687.27272727274</v>
          </cell>
          <cell r="BA31">
            <v>233687.27272727274</v>
          </cell>
          <cell r="BB31">
            <v>15189.672727272728</v>
          </cell>
          <cell r="BC31">
            <v>2430.3476363636364</v>
          </cell>
          <cell r="BD31">
            <v>251307.29309090911</v>
          </cell>
        </row>
        <row r="32">
          <cell r="A32" t="str">
            <v>212</v>
          </cell>
          <cell r="AH32">
            <v>77087.272727272735</v>
          </cell>
          <cell r="BA32">
            <v>77087.272727272735</v>
          </cell>
          <cell r="BB32">
            <v>5010.6727272727276</v>
          </cell>
          <cell r="BC32">
            <v>801.70763636363642</v>
          </cell>
          <cell r="BD32">
            <v>82899.653090909094</v>
          </cell>
        </row>
        <row r="33">
          <cell r="A33" t="str">
            <v>213</v>
          </cell>
          <cell r="L33">
            <v>24179.599999999999</v>
          </cell>
          <cell r="Q33">
            <v>551865</v>
          </cell>
          <cell r="AH33">
            <v>143207.27272727274</v>
          </cell>
          <cell r="AQ33">
            <v>11873.333333333334</v>
          </cell>
          <cell r="AU33">
            <v>49880</v>
          </cell>
          <cell r="BA33">
            <v>781005.20606060605</v>
          </cell>
          <cell r="BB33">
            <v>50765.338393939397</v>
          </cell>
          <cell r="BC33">
            <v>8122.4541430303034</v>
          </cell>
          <cell r="BD33">
            <v>839892.99859757582</v>
          </cell>
        </row>
        <row r="34">
          <cell r="A34" t="str">
            <v>391</v>
          </cell>
          <cell r="K34">
            <v>141000</v>
          </cell>
          <cell r="R34">
            <v>252000</v>
          </cell>
          <cell r="AB34">
            <v>235200</v>
          </cell>
          <cell r="AD34">
            <v>1378312</v>
          </cell>
          <cell r="BA34">
            <v>2006512</v>
          </cell>
          <cell r="BB34">
            <v>130423.28</v>
          </cell>
          <cell r="BC34">
            <v>20867.7248</v>
          </cell>
          <cell r="BD34">
            <v>2157803.0047999998</v>
          </cell>
        </row>
        <row r="35">
          <cell r="A35" t="str">
            <v>400</v>
          </cell>
          <cell r="AH35">
            <v>91007.272727272735</v>
          </cell>
          <cell r="BA35">
            <v>91007.272727272735</v>
          </cell>
          <cell r="BB35">
            <v>5915.4727272727278</v>
          </cell>
          <cell r="BC35">
            <v>946.47563636363645</v>
          </cell>
          <cell r="BD35">
            <v>97869.221090909108</v>
          </cell>
        </row>
        <row r="36">
          <cell r="A36" t="str">
            <v>408</v>
          </cell>
          <cell r="B36">
            <v>2424400</v>
          </cell>
          <cell r="U36">
            <v>2958000</v>
          </cell>
          <cell r="AK36">
            <v>36000</v>
          </cell>
          <cell r="AP36">
            <v>435000</v>
          </cell>
          <cell r="BA36">
            <v>5853400</v>
          </cell>
          <cell r="BB36">
            <v>380471</v>
          </cell>
          <cell r="BC36">
            <v>60875.360000000001</v>
          </cell>
          <cell r="BD36">
            <v>6294746.3600000003</v>
          </cell>
        </row>
        <row r="37">
          <cell r="A37" t="str">
            <v>DIST. ZIPAQUIRA</v>
          </cell>
          <cell r="S37">
            <v>529396</v>
          </cell>
          <cell r="BA37">
            <v>529396</v>
          </cell>
          <cell r="BB37">
            <v>34410.74</v>
          </cell>
          <cell r="BC37">
            <v>5505.7183999999997</v>
          </cell>
          <cell r="BD37">
            <v>569312.4584</v>
          </cell>
        </row>
        <row r="38">
          <cell r="A38" t="str">
            <v>GIRON</v>
          </cell>
          <cell r="AC38">
            <v>1319876</v>
          </cell>
          <cell r="AT38">
            <v>775483</v>
          </cell>
          <cell r="BA38">
            <v>2095359</v>
          </cell>
          <cell r="BB38">
            <v>136198.33499999999</v>
          </cell>
          <cell r="BC38">
            <v>21791.7336</v>
          </cell>
          <cell r="BD38">
            <v>2253349.0685999999</v>
          </cell>
        </row>
        <row r="39">
          <cell r="A39" t="str">
            <v>OFICINA</v>
          </cell>
          <cell r="D39">
            <v>1013376</v>
          </cell>
          <cell r="AI39">
            <v>2800000</v>
          </cell>
          <cell r="AV39">
            <v>2568240</v>
          </cell>
          <cell r="AW39">
            <v>2298842</v>
          </cell>
          <cell r="AX39">
            <v>203965</v>
          </cell>
          <cell r="AZ39">
            <v>35000</v>
          </cell>
          <cell r="BA39">
            <v>8919423</v>
          </cell>
          <cell r="BB39">
            <v>579762.495</v>
          </cell>
          <cell r="BC39">
            <v>92761.999200000006</v>
          </cell>
          <cell r="BD39">
            <v>9591947.4941999987</v>
          </cell>
        </row>
        <row r="40">
          <cell r="A40" t="str">
            <v>R00</v>
          </cell>
          <cell r="F40">
            <v>2319926</v>
          </cell>
          <cell r="K40">
            <v>141000</v>
          </cell>
          <cell r="AB40">
            <v>50400</v>
          </cell>
          <cell r="AD40">
            <v>602451</v>
          </cell>
          <cell r="BA40">
            <v>3113777</v>
          </cell>
          <cell r="BB40">
            <v>202395.505</v>
          </cell>
          <cell r="BC40">
            <v>32383.2808</v>
          </cell>
          <cell r="BD40">
            <v>3348555.7857999997</v>
          </cell>
        </row>
        <row r="41">
          <cell r="A41" t="str">
            <v>R09</v>
          </cell>
          <cell r="E41">
            <v>2193747</v>
          </cell>
          <cell r="H41">
            <v>2570000</v>
          </cell>
          <cell r="J41">
            <v>313409</v>
          </cell>
          <cell r="K41">
            <v>141000</v>
          </cell>
          <cell r="M41">
            <v>955585</v>
          </cell>
          <cell r="O41">
            <v>405218</v>
          </cell>
          <cell r="P41">
            <v>1681500</v>
          </cell>
          <cell r="T41">
            <v>360806</v>
          </cell>
          <cell r="V41">
            <v>96166</v>
          </cell>
          <cell r="Z41">
            <v>83381</v>
          </cell>
          <cell r="AB41">
            <v>33600</v>
          </cell>
          <cell r="AD41">
            <v>6518736</v>
          </cell>
          <cell r="AL41">
            <v>91741</v>
          </cell>
          <cell r="AM41">
            <v>206112</v>
          </cell>
          <cell r="AR41">
            <v>930900</v>
          </cell>
          <cell r="BA41">
            <v>16581901</v>
          </cell>
          <cell r="BB41">
            <v>1077823.5649999999</v>
          </cell>
          <cell r="BC41">
            <v>172451.77040000001</v>
          </cell>
          <cell r="BD41">
            <v>17832176.3354</v>
          </cell>
        </row>
        <row r="42">
          <cell r="A42" t="str">
            <v>R10</v>
          </cell>
          <cell r="K42">
            <v>141000</v>
          </cell>
          <cell r="R42">
            <v>117600</v>
          </cell>
          <cell r="W42">
            <v>5443927</v>
          </cell>
          <cell r="AD42">
            <v>361630</v>
          </cell>
          <cell r="BA42">
            <v>6064157</v>
          </cell>
          <cell r="BB42">
            <v>394170.20500000002</v>
          </cell>
          <cell r="BC42">
            <v>63067.232800000005</v>
          </cell>
          <cell r="BD42">
            <v>6521394.4378000004</v>
          </cell>
        </row>
        <row r="43">
          <cell r="A43" t="str">
            <v>YARDLEY</v>
          </cell>
          <cell r="C43">
            <v>797580</v>
          </cell>
          <cell r="D43">
            <v>4573072</v>
          </cell>
          <cell r="Y43">
            <v>78400</v>
          </cell>
          <cell r="AS43">
            <v>1226000</v>
          </cell>
          <cell r="AW43">
            <v>2675144</v>
          </cell>
          <cell r="AX43">
            <v>87414</v>
          </cell>
          <cell r="BA43">
            <v>9437610</v>
          </cell>
          <cell r="BB43">
            <v>613444.65</v>
          </cell>
          <cell r="BC43">
            <v>98151.144</v>
          </cell>
          <cell r="BD43">
            <v>10149205.794</v>
          </cell>
        </row>
        <row r="44">
          <cell r="A44" t="str">
            <v>407</v>
          </cell>
          <cell r="AD44">
            <v>775344</v>
          </cell>
          <cell r="BA44">
            <v>775344</v>
          </cell>
          <cell r="BB44">
            <v>50397.36</v>
          </cell>
          <cell r="BC44">
            <v>8063.5776000000005</v>
          </cell>
          <cell r="BD44">
            <v>833804.93759999995</v>
          </cell>
        </row>
        <row r="45">
          <cell r="A45" t="str">
            <v>Total general</v>
          </cell>
          <cell r="B45">
            <v>2424400</v>
          </cell>
          <cell r="C45">
            <v>1395000</v>
          </cell>
          <cell r="D45">
            <v>5586448</v>
          </cell>
          <cell r="E45">
            <v>2193747</v>
          </cell>
          <cell r="F45">
            <v>2319926</v>
          </cell>
          <cell r="G45">
            <v>33899</v>
          </cell>
          <cell r="H45">
            <v>2570000</v>
          </cell>
          <cell r="I45">
            <v>117500</v>
          </cell>
          <cell r="J45">
            <v>313409</v>
          </cell>
          <cell r="K45">
            <v>779500</v>
          </cell>
          <cell r="L45">
            <v>145078.6</v>
          </cell>
          <cell r="M45">
            <v>955585</v>
          </cell>
          <cell r="N45">
            <v>312000</v>
          </cell>
          <cell r="O45">
            <v>1780861</v>
          </cell>
          <cell r="P45">
            <v>1681500</v>
          </cell>
          <cell r="Q45">
            <v>2105909</v>
          </cell>
          <cell r="R45">
            <v>716800</v>
          </cell>
          <cell r="S45">
            <v>1220643</v>
          </cell>
          <cell r="T45">
            <v>360806</v>
          </cell>
          <cell r="U45">
            <v>2958000</v>
          </cell>
          <cell r="V45">
            <v>96166</v>
          </cell>
          <cell r="W45">
            <v>7590330</v>
          </cell>
          <cell r="X45">
            <v>496318</v>
          </cell>
          <cell r="Y45">
            <v>9643200</v>
          </cell>
          <cell r="Z45">
            <v>83381</v>
          </cell>
          <cell r="AA45">
            <v>785668</v>
          </cell>
          <cell r="AB45">
            <v>4149852</v>
          </cell>
          <cell r="AC45">
            <v>1319876</v>
          </cell>
          <cell r="AD45">
            <v>17037483</v>
          </cell>
          <cell r="AE45">
            <v>16935</v>
          </cell>
          <cell r="AF45">
            <v>504600</v>
          </cell>
          <cell r="AG45">
            <v>677000</v>
          </cell>
          <cell r="AH45">
            <v>1737216</v>
          </cell>
          <cell r="AI45">
            <v>2800000</v>
          </cell>
          <cell r="AJ45">
            <v>201600</v>
          </cell>
          <cell r="AK45">
            <v>36000</v>
          </cell>
          <cell r="AL45">
            <v>91741</v>
          </cell>
          <cell r="AM45">
            <v>206112</v>
          </cell>
          <cell r="AN45">
            <v>89600</v>
          </cell>
          <cell r="AO45">
            <v>791120</v>
          </cell>
          <cell r="AP45">
            <v>435000</v>
          </cell>
          <cell r="AQ45">
            <v>833040</v>
          </cell>
          <cell r="AR45">
            <v>930900</v>
          </cell>
          <cell r="AS45">
            <v>1226000</v>
          </cell>
          <cell r="AT45">
            <v>775483</v>
          </cell>
          <cell r="AU45">
            <v>1231688</v>
          </cell>
          <cell r="AV45">
            <v>3554240</v>
          </cell>
          <cell r="AW45">
            <v>14117855</v>
          </cell>
          <cell r="AX45">
            <v>582758</v>
          </cell>
          <cell r="AY45">
            <v>533600</v>
          </cell>
          <cell r="AZ45">
            <v>403723</v>
          </cell>
          <cell r="BA45">
            <v>102949496.59999999</v>
          </cell>
          <cell r="BB45">
            <v>6691717.2790000001</v>
          </cell>
          <cell r="BC45">
            <v>1070674.76464</v>
          </cell>
          <cell r="BD45">
            <v>110711888.64364</v>
          </cell>
        </row>
      </sheetData>
      <sheetData sheetId="30" refreshError="1">
        <row r="3">
          <cell r="A3" t="str">
            <v>Suma de VALORES</v>
          </cell>
          <cell r="B3" t="str">
            <v>PROVEEDORES</v>
          </cell>
        </row>
        <row r="4">
          <cell r="A4" t="str">
            <v>CODIGO</v>
          </cell>
          <cell r="B4" t="str">
            <v>ALBA SANCHEZ</v>
          </cell>
          <cell r="C4" t="str">
            <v>ANTONIO ORREGO</v>
          </cell>
          <cell r="D4" t="str">
            <v>ANTONIO VARGAS</v>
          </cell>
          <cell r="E4" t="str">
            <v>ASCOM</v>
          </cell>
          <cell r="F4" t="str">
            <v>CARLOS MARIO</v>
          </cell>
          <cell r="G4" t="str">
            <v>CIELOS Y MUROS</v>
          </cell>
          <cell r="H4" t="str">
            <v>COARTE</v>
          </cell>
          <cell r="I4" t="str">
            <v>COECSA</v>
          </cell>
          <cell r="J4" t="str">
            <v>COLTAVIRA</v>
          </cell>
          <cell r="K4" t="str">
            <v>CONSTRUCCIONES Y SERVICIOS</v>
          </cell>
          <cell r="L4" t="str">
            <v>COPAQUES</v>
          </cell>
          <cell r="M4" t="str">
            <v>D´VERO</v>
          </cell>
          <cell r="N4" t="str">
            <v>DICENTE</v>
          </cell>
          <cell r="O4" t="str">
            <v>DINPRO</v>
          </cell>
          <cell r="P4" t="str">
            <v>DISTRIB. ETERNIT</v>
          </cell>
          <cell r="Q4" t="str">
            <v>DISTRIB. ITAGUI</v>
          </cell>
          <cell r="R4" t="str">
            <v>EDUARDO REYES</v>
          </cell>
          <cell r="S4" t="str">
            <v>ELECTRODISEÑOS</v>
          </cell>
          <cell r="T4" t="str">
            <v>EVELIO GALEANO</v>
          </cell>
          <cell r="U4" t="str">
            <v>FERNANDO ISAZA</v>
          </cell>
          <cell r="V4" t="str">
            <v>FERREAS Y CIA</v>
          </cell>
          <cell r="W4" t="str">
            <v>FERRELUGUE</v>
          </cell>
          <cell r="X4" t="str">
            <v>FERRET. NURUEÑA</v>
          </cell>
          <cell r="Y4" t="str">
            <v>FREDY CARDONA</v>
          </cell>
          <cell r="Z4" t="str">
            <v>GERARDO ALZATE</v>
          </cell>
          <cell r="AA4" t="str">
            <v>GUSTAVO AGUDELO</v>
          </cell>
          <cell r="AB4" t="str">
            <v>HIDROMATICOS NORT´S</v>
          </cell>
          <cell r="AC4" t="str">
            <v>HIGH LIGHTS</v>
          </cell>
          <cell r="AD4" t="str">
            <v>ISRAEL BUITRAGO</v>
          </cell>
          <cell r="AE4" t="str">
            <v>IVEGAS</v>
          </cell>
          <cell r="AF4" t="str">
            <v>JHON JAIRO VASQUEZ</v>
          </cell>
          <cell r="AG4" t="str">
            <v>JOSE REINEL RUBIO</v>
          </cell>
          <cell r="AH4" t="str">
            <v>JUAN C ROJAS</v>
          </cell>
          <cell r="AI4" t="str">
            <v>JUAN NARANJO</v>
          </cell>
          <cell r="AJ4" t="str">
            <v>LEON VELASQUEZ</v>
          </cell>
          <cell r="AK4" t="str">
            <v>LUIS ALFONSO ISAZA</v>
          </cell>
          <cell r="AL4" t="str">
            <v>MANUEL ROSAS</v>
          </cell>
          <cell r="AM4" t="str">
            <v>METAL MUEBLES</v>
          </cell>
          <cell r="AN4" t="str">
            <v>METALCONT</v>
          </cell>
          <cell r="AO4" t="str">
            <v>METALICAS DJ</v>
          </cell>
          <cell r="AP4" t="str">
            <v>METROCONCRETO</v>
          </cell>
          <cell r="AQ4" t="str">
            <v>MOLITUR</v>
          </cell>
          <cell r="AR4" t="str">
            <v>OSCAR LOPERA</v>
          </cell>
          <cell r="AS4" t="str">
            <v>RAFAEL BARRAGAN</v>
          </cell>
          <cell r="AT4" t="str">
            <v>RAFAEL OSORIO</v>
          </cell>
          <cell r="AU4" t="str">
            <v>ROCA</v>
          </cell>
          <cell r="AV4" t="str">
            <v>SANDRA LONDOÑO</v>
          </cell>
          <cell r="AW4" t="str">
            <v>SENA</v>
          </cell>
          <cell r="AX4" t="str">
            <v>WILDER DIAZ</v>
          </cell>
          <cell r="AY4" t="str">
            <v>Total general</v>
          </cell>
          <cell r="AZ4" t="str">
            <v>UTILIDAD</v>
          </cell>
          <cell r="BA4" t="str">
            <v>IVA</v>
          </cell>
          <cell r="BB4" t="str">
            <v>TOTAL</v>
          </cell>
        </row>
        <row r="5">
          <cell r="A5" t="str">
            <v>001</v>
          </cell>
          <cell r="B5">
            <v>786960</v>
          </cell>
          <cell r="Z5">
            <v>762004</v>
          </cell>
          <cell r="AI5">
            <v>40194</v>
          </cell>
          <cell r="AY5">
            <v>1589158</v>
          </cell>
          <cell r="AZ5">
            <v>103295.27</v>
          </cell>
          <cell r="BA5">
            <v>16527.243200000001</v>
          </cell>
          <cell r="BB5">
            <v>1708980.5131999999</v>
          </cell>
        </row>
        <row r="6">
          <cell r="A6" t="str">
            <v>004</v>
          </cell>
          <cell r="Z6">
            <v>31320</v>
          </cell>
          <cell r="AY6">
            <v>31320</v>
          </cell>
          <cell r="AZ6">
            <v>2035.8000000000002</v>
          </cell>
          <cell r="BA6">
            <v>325.72800000000001</v>
          </cell>
          <cell r="BB6">
            <v>33681.528000000006</v>
          </cell>
        </row>
        <row r="7">
          <cell r="A7" t="str">
            <v>008</v>
          </cell>
          <cell r="AX7">
            <v>408760</v>
          </cell>
          <cell r="AY7">
            <v>408760</v>
          </cell>
          <cell r="AZ7">
            <v>26569.4</v>
          </cell>
          <cell r="BA7">
            <v>4251.1040000000003</v>
          </cell>
          <cell r="BB7">
            <v>439580.50400000002</v>
          </cell>
        </row>
        <row r="8">
          <cell r="A8" t="str">
            <v>011</v>
          </cell>
          <cell r="AD8">
            <v>556800</v>
          </cell>
          <cell r="AH8">
            <v>2979970.4</v>
          </cell>
          <cell r="AY8">
            <v>3536770.4</v>
          </cell>
          <cell r="AZ8">
            <v>229890.076</v>
          </cell>
          <cell r="BA8">
            <v>36782.41216</v>
          </cell>
          <cell r="BB8">
            <v>3803442.8881599996</v>
          </cell>
        </row>
        <row r="9">
          <cell r="A9" t="str">
            <v>012</v>
          </cell>
          <cell r="Z9">
            <v>176575</v>
          </cell>
          <cell r="AY9">
            <v>176575</v>
          </cell>
          <cell r="AZ9">
            <v>11477.375</v>
          </cell>
          <cell r="BA9">
            <v>1836.38</v>
          </cell>
          <cell r="BB9">
            <v>189888.755</v>
          </cell>
        </row>
        <row r="10">
          <cell r="A10" t="str">
            <v>017</v>
          </cell>
          <cell r="AL10">
            <v>505760</v>
          </cell>
          <cell r="AY10">
            <v>505760</v>
          </cell>
          <cell r="AZ10">
            <v>32874.400000000001</v>
          </cell>
          <cell r="BA10">
            <v>5259.9040000000005</v>
          </cell>
          <cell r="BB10">
            <v>543894.304</v>
          </cell>
        </row>
        <row r="11">
          <cell r="A11" t="str">
            <v>019</v>
          </cell>
          <cell r="R11">
            <v>672000</v>
          </cell>
          <cell r="AS11">
            <v>1789673</v>
          </cell>
          <cell r="AU11">
            <v>1978438</v>
          </cell>
          <cell r="AY11">
            <v>4440111</v>
          </cell>
          <cell r="AZ11">
            <v>288607.21500000003</v>
          </cell>
          <cell r="BA11">
            <v>46177.154400000007</v>
          </cell>
          <cell r="BB11">
            <v>4774895.3694000002</v>
          </cell>
        </row>
        <row r="12">
          <cell r="A12" t="str">
            <v>020</v>
          </cell>
          <cell r="AX12">
            <v>157952</v>
          </cell>
          <cell r="AY12">
            <v>157952</v>
          </cell>
          <cell r="AZ12">
            <v>10266.880000000001</v>
          </cell>
          <cell r="BA12">
            <v>1642.7008000000003</v>
          </cell>
          <cell r="BB12">
            <v>169861.5808</v>
          </cell>
        </row>
        <row r="13">
          <cell r="A13" t="str">
            <v>100</v>
          </cell>
          <cell r="T13">
            <v>62640</v>
          </cell>
          <cell r="Z13">
            <v>173325</v>
          </cell>
          <cell r="AY13">
            <v>235965</v>
          </cell>
          <cell r="AZ13">
            <v>15337.725</v>
          </cell>
          <cell r="BA13">
            <v>2454.0360000000001</v>
          </cell>
          <cell r="BB13">
            <v>253756.761</v>
          </cell>
        </row>
        <row r="14">
          <cell r="A14" t="str">
            <v>101</v>
          </cell>
          <cell r="Y14">
            <v>33600</v>
          </cell>
          <cell r="AY14">
            <v>33600</v>
          </cell>
          <cell r="AZ14">
            <v>2184</v>
          </cell>
          <cell r="BA14">
            <v>349.44</v>
          </cell>
          <cell r="BB14">
            <v>36133.440000000002</v>
          </cell>
        </row>
        <row r="15">
          <cell r="A15" t="str">
            <v>102</v>
          </cell>
          <cell r="Z15">
            <v>31320</v>
          </cell>
          <cell r="AY15">
            <v>31320</v>
          </cell>
          <cell r="AZ15">
            <v>2035.8000000000002</v>
          </cell>
          <cell r="BA15">
            <v>325.72800000000001</v>
          </cell>
          <cell r="BB15">
            <v>33681.528000000006</v>
          </cell>
        </row>
        <row r="16">
          <cell r="A16" t="str">
            <v>104</v>
          </cell>
          <cell r="Z16">
            <v>498231</v>
          </cell>
          <cell r="AY16">
            <v>498231</v>
          </cell>
          <cell r="AZ16">
            <v>32385.014999999999</v>
          </cell>
          <cell r="BA16">
            <v>5181.6023999999998</v>
          </cell>
          <cell r="BB16">
            <v>535797.61739999999</v>
          </cell>
        </row>
        <row r="17">
          <cell r="A17" t="str">
            <v>106</v>
          </cell>
          <cell r="Z17">
            <v>278699</v>
          </cell>
          <cell r="AY17">
            <v>278699</v>
          </cell>
          <cell r="AZ17">
            <v>18115.435000000001</v>
          </cell>
          <cell r="BA17">
            <v>2898.4696000000004</v>
          </cell>
          <cell r="BB17">
            <v>299712.90460000001</v>
          </cell>
        </row>
        <row r="18">
          <cell r="A18" t="str">
            <v>107</v>
          </cell>
          <cell r="Y18">
            <v>191184</v>
          </cell>
          <cell r="Z18">
            <v>409684</v>
          </cell>
          <cell r="AY18">
            <v>600868</v>
          </cell>
          <cell r="AZ18">
            <v>39056.42</v>
          </cell>
          <cell r="BA18">
            <v>6249.0271999999995</v>
          </cell>
          <cell r="BB18">
            <v>646173.44720000005</v>
          </cell>
        </row>
        <row r="19">
          <cell r="A19" t="str">
            <v>108</v>
          </cell>
          <cell r="Y19">
            <v>410704</v>
          </cell>
          <cell r="Z19">
            <v>331296</v>
          </cell>
          <cell r="AY19">
            <v>742000</v>
          </cell>
          <cell r="AZ19">
            <v>48230</v>
          </cell>
          <cell r="BA19">
            <v>7716.8</v>
          </cell>
          <cell r="BB19">
            <v>797946.8</v>
          </cell>
        </row>
        <row r="20">
          <cell r="A20" t="str">
            <v>109</v>
          </cell>
          <cell r="L20">
            <v>29200</v>
          </cell>
          <cell r="Y20">
            <v>1135008</v>
          </cell>
          <cell r="Z20">
            <v>734280</v>
          </cell>
          <cell r="AY20">
            <v>1898488</v>
          </cell>
          <cell r="AZ20">
            <v>123401.72</v>
          </cell>
          <cell r="BA20">
            <v>19744.2752</v>
          </cell>
          <cell r="BB20">
            <v>2041633.9952</v>
          </cell>
        </row>
        <row r="21">
          <cell r="A21" t="str">
            <v>110</v>
          </cell>
          <cell r="T21">
            <v>184837</v>
          </cell>
          <cell r="Y21">
            <v>1820425</v>
          </cell>
          <cell r="Z21">
            <v>2247652</v>
          </cell>
          <cell r="AY21">
            <v>4252914</v>
          </cell>
          <cell r="AZ21">
            <v>276439.41000000003</v>
          </cell>
          <cell r="BA21">
            <v>44230.305600000007</v>
          </cell>
          <cell r="BB21">
            <v>4573583.7155999998</v>
          </cell>
        </row>
        <row r="22">
          <cell r="A22" t="str">
            <v>111</v>
          </cell>
          <cell r="T22">
            <v>405767</v>
          </cell>
          <cell r="AY22">
            <v>405767</v>
          </cell>
          <cell r="AZ22">
            <v>26374.855</v>
          </cell>
          <cell r="BA22">
            <v>4219.9768000000004</v>
          </cell>
          <cell r="BB22">
            <v>436361.83179999999</v>
          </cell>
        </row>
        <row r="23">
          <cell r="A23" t="str">
            <v>112</v>
          </cell>
          <cell r="Y23">
            <v>1278131</v>
          </cell>
          <cell r="Z23">
            <v>217152</v>
          </cell>
          <cell r="AY23">
            <v>1495283</v>
          </cell>
          <cell r="AZ23">
            <v>97193.395000000004</v>
          </cell>
          <cell r="BA23">
            <v>15550.943200000002</v>
          </cell>
          <cell r="BB23">
            <v>1608027.3382000001</v>
          </cell>
        </row>
        <row r="24">
          <cell r="A24" t="str">
            <v>113</v>
          </cell>
          <cell r="T24">
            <v>909243</v>
          </cell>
          <cell r="Z24">
            <v>1000883</v>
          </cell>
          <cell r="AY24">
            <v>1910126</v>
          </cell>
          <cell r="AZ24">
            <v>124158.19</v>
          </cell>
          <cell r="BA24">
            <v>19865.310400000002</v>
          </cell>
          <cell r="BB24">
            <v>2054149.5004</v>
          </cell>
        </row>
        <row r="25">
          <cell r="A25" t="str">
            <v>114</v>
          </cell>
          <cell r="T25">
            <v>201701</v>
          </cell>
          <cell r="Y25">
            <v>85456</v>
          </cell>
          <cell r="Z25">
            <v>1721579</v>
          </cell>
          <cell r="AY25">
            <v>2008736</v>
          </cell>
          <cell r="AZ25">
            <v>130567.84000000001</v>
          </cell>
          <cell r="BA25">
            <v>20890.854400000004</v>
          </cell>
          <cell r="BB25">
            <v>2160194.6943999999</v>
          </cell>
        </row>
        <row r="26">
          <cell r="A26" t="str">
            <v>160</v>
          </cell>
          <cell r="D26">
            <v>747757</v>
          </cell>
          <cell r="I26">
            <v>448596</v>
          </cell>
          <cell r="L26">
            <v>247734</v>
          </cell>
          <cell r="M26">
            <v>520128</v>
          </cell>
          <cell r="N26">
            <v>840751</v>
          </cell>
          <cell r="AJ26">
            <v>116000</v>
          </cell>
          <cell r="AY26">
            <v>2920966</v>
          </cell>
          <cell r="AZ26">
            <v>189862.79</v>
          </cell>
          <cell r="BA26">
            <v>30378.046400000003</v>
          </cell>
          <cell r="BB26">
            <v>3141206.8363999999</v>
          </cell>
        </row>
        <row r="27">
          <cell r="A27" t="str">
            <v>162</v>
          </cell>
          <cell r="D27">
            <v>649040</v>
          </cell>
          <cell r="L27">
            <v>199665</v>
          </cell>
          <cell r="U27">
            <v>4291188</v>
          </cell>
          <cell r="AY27">
            <v>5139893</v>
          </cell>
          <cell r="AZ27">
            <v>334093.04499999998</v>
          </cell>
          <cell r="BA27">
            <v>53454.887199999997</v>
          </cell>
          <cell r="BB27">
            <v>5527440.9321999997</v>
          </cell>
        </row>
        <row r="28">
          <cell r="A28" t="str">
            <v>200</v>
          </cell>
          <cell r="AH28">
            <v>799335.12</v>
          </cell>
          <cell r="AY28">
            <v>799335.12</v>
          </cell>
          <cell r="AZ28">
            <v>51956.782800000001</v>
          </cell>
          <cell r="BA28">
            <v>8313.0852479999994</v>
          </cell>
          <cell r="BB28">
            <v>859604.98804800003</v>
          </cell>
        </row>
        <row r="29">
          <cell r="A29" t="str">
            <v>201</v>
          </cell>
          <cell r="AG29">
            <v>1243200</v>
          </cell>
          <cell r="AH29">
            <v>1473682.56</v>
          </cell>
          <cell r="AY29">
            <v>2716882.56</v>
          </cell>
          <cell r="AZ29">
            <v>176597.3664</v>
          </cell>
          <cell r="BA29">
            <v>28255.578624000002</v>
          </cell>
          <cell r="BB29">
            <v>2921735.5050240001</v>
          </cell>
        </row>
        <row r="30">
          <cell r="A30" t="str">
            <v>202</v>
          </cell>
          <cell r="F30">
            <v>18328</v>
          </cell>
          <cell r="AB30">
            <v>466320</v>
          </cell>
          <cell r="AH30">
            <v>177062.39999999999</v>
          </cell>
          <cell r="AL30">
            <v>2204000</v>
          </cell>
          <cell r="AQ30">
            <v>31288</v>
          </cell>
          <cell r="AY30">
            <v>2896998.3999999999</v>
          </cell>
          <cell r="AZ30">
            <v>188304.89600000001</v>
          </cell>
          <cell r="BA30">
            <v>30128.783360000001</v>
          </cell>
          <cell r="BB30">
            <v>3115432.0793599999</v>
          </cell>
        </row>
        <row r="31">
          <cell r="A31" t="str">
            <v>203</v>
          </cell>
          <cell r="F31">
            <v>18328</v>
          </cell>
          <cell r="P31">
            <v>82696</v>
          </cell>
          <cell r="AD31">
            <v>261000</v>
          </cell>
          <cell r="AQ31">
            <v>31288</v>
          </cell>
          <cell r="AS31">
            <v>43500</v>
          </cell>
          <cell r="AY31">
            <v>436812</v>
          </cell>
          <cell r="AZ31">
            <v>28392.780000000002</v>
          </cell>
          <cell r="BA31">
            <v>4542.8448000000008</v>
          </cell>
          <cell r="BB31">
            <v>469747.62480000005</v>
          </cell>
        </row>
        <row r="32">
          <cell r="A32" t="str">
            <v>204</v>
          </cell>
          <cell r="F32">
            <v>18328</v>
          </cell>
          <cell r="J32">
            <v>2210032</v>
          </cell>
          <cell r="O32">
            <v>4731640</v>
          </cell>
          <cell r="V32">
            <v>1600298</v>
          </cell>
          <cell r="X32">
            <v>1707149</v>
          </cell>
          <cell r="AH32">
            <v>708975.76</v>
          </cell>
          <cell r="AQ32">
            <v>31288</v>
          </cell>
          <cell r="AS32">
            <v>1615300</v>
          </cell>
          <cell r="AY32">
            <v>12623010.76</v>
          </cell>
          <cell r="AZ32">
            <v>820495.69940000004</v>
          </cell>
          <cell r="BA32">
            <v>131279.311904</v>
          </cell>
          <cell r="BB32">
            <v>13574785.771304</v>
          </cell>
        </row>
        <row r="33">
          <cell r="A33" t="str">
            <v>205</v>
          </cell>
          <cell r="F33">
            <v>18328</v>
          </cell>
          <cell r="AO33">
            <v>2030000</v>
          </cell>
          <cell r="AQ33">
            <v>31288</v>
          </cell>
          <cell r="AY33">
            <v>2079616</v>
          </cell>
          <cell r="AZ33">
            <v>135175.04000000001</v>
          </cell>
          <cell r="BA33">
            <v>21628.006400000002</v>
          </cell>
          <cell r="BB33">
            <v>2236419.0463999999</v>
          </cell>
        </row>
        <row r="34">
          <cell r="A34" t="str">
            <v>208</v>
          </cell>
          <cell r="F34">
            <v>18328</v>
          </cell>
          <cell r="W34">
            <v>294060</v>
          </cell>
          <cell r="AD34">
            <v>1421000</v>
          </cell>
          <cell r="AL34">
            <v>98600</v>
          </cell>
          <cell r="AQ34">
            <v>31288</v>
          </cell>
          <cell r="AY34">
            <v>1863276</v>
          </cell>
          <cell r="AZ34">
            <v>121112.94</v>
          </cell>
          <cell r="BA34">
            <v>19378.070400000001</v>
          </cell>
          <cell r="BB34">
            <v>2003767.0104</v>
          </cell>
        </row>
        <row r="35">
          <cell r="A35" t="str">
            <v>211</v>
          </cell>
          <cell r="AL35">
            <v>1376340</v>
          </cell>
          <cell r="AS35">
            <v>139606</v>
          </cell>
          <cell r="AY35">
            <v>1515946</v>
          </cell>
          <cell r="AZ35">
            <v>98536.49</v>
          </cell>
          <cell r="BA35">
            <v>15765.838400000001</v>
          </cell>
          <cell r="BB35">
            <v>1630248.3284</v>
          </cell>
        </row>
        <row r="36">
          <cell r="A36" t="str">
            <v>213</v>
          </cell>
          <cell r="AS36">
            <v>529250</v>
          </cell>
          <cell r="AY36">
            <v>529250</v>
          </cell>
          <cell r="AZ36">
            <v>34401.25</v>
          </cell>
          <cell r="BA36">
            <v>5504.2</v>
          </cell>
          <cell r="BB36">
            <v>569155.44999999995</v>
          </cell>
        </row>
        <row r="37">
          <cell r="A37" t="str">
            <v>314</v>
          </cell>
          <cell r="E37">
            <v>24059416</v>
          </cell>
          <cell r="S37">
            <v>14422699</v>
          </cell>
          <cell r="AN37">
            <v>1038200</v>
          </cell>
          <cell r="AY37">
            <v>39520315</v>
          </cell>
          <cell r="AZ37">
            <v>2568820.4750000001</v>
          </cell>
          <cell r="BA37">
            <v>411011.27600000001</v>
          </cell>
          <cell r="BB37">
            <v>42500146.751000002</v>
          </cell>
        </row>
        <row r="38">
          <cell r="A38" t="str">
            <v>400</v>
          </cell>
          <cell r="AL38">
            <v>307400</v>
          </cell>
          <cell r="AY38">
            <v>307400</v>
          </cell>
          <cell r="AZ38">
            <v>19981</v>
          </cell>
          <cell r="BA38">
            <v>3196.96</v>
          </cell>
          <cell r="BB38">
            <v>330577.96000000002</v>
          </cell>
        </row>
        <row r="39">
          <cell r="A39" t="str">
            <v>407</v>
          </cell>
          <cell r="T39">
            <v>693402</v>
          </cell>
          <cell r="Y39">
            <v>299712</v>
          </cell>
          <cell r="Z39">
            <v>264294</v>
          </cell>
          <cell r="AY39">
            <v>1257408</v>
          </cell>
          <cell r="AZ39">
            <v>81731.520000000004</v>
          </cell>
          <cell r="BA39">
            <v>13077.0432</v>
          </cell>
          <cell r="BB39">
            <v>1352216.5632</v>
          </cell>
        </row>
        <row r="40">
          <cell r="A40" t="str">
            <v>408</v>
          </cell>
          <cell r="G40">
            <v>1386200</v>
          </cell>
          <cell r="Q40">
            <v>552120</v>
          </cell>
          <cell r="AC40">
            <v>1292449</v>
          </cell>
          <cell r="AY40">
            <v>3230769</v>
          </cell>
          <cell r="AZ40">
            <v>209999.98500000002</v>
          </cell>
          <cell r="BA40">
            <v>33599.997600000002</v>
          </cell>
          <cell r="BB40">
            <v>3474368.9825999998</v>
          </cell>
        </row>
        <row r="41">
          <cell r="A41" t="str">
            <v>B01</v>
          </cell>
          <cell r="AD41">
            <v>631040</v>
          </cell>
          <cell r="AH41">
            <v>2952244.08</v>
          </cell>
          <cell r="AY41">
            <v>3583284.08</v>
          </cell>
          <cell r="AZ41">
            <v>232913.46520000001</v>
          </cell>
          <cell r="BA41">
            <v>37266.154432000003</v>
          </cell>
          <cell r="BB41">
            <v>3853463.6996320002</v>
          </cell>
        </row>
        <row r="42">
          <cell r="A42" t="str">
            <v>CARREFOUR</v>
          </cell>
          <cell r="AC42">
            <v>2790960</v>
          </cell>
          <cell r="AM42">
            <v>1395480</v>
          </cell>
          <cell r="AY42">
            <v>4186440</v>
          </cell>
          <cell r="AZ42">
            <v>272118.60000000003</v>
          </cell>
          <cell r="BA42">
            <v>43538.97600000001</v>
          </cell>
          <cell r="BB42">
            <v>4502097.5759999994</v>
          </cell>
        </row>
        <row r="43">
          <cell r="A43" t="str">
            <v>CCTV</v>
          </cell>
          <cell r="E43">
            <v>15032275</v>
          </cell>
          <cell r="AY43">
            <v>15032275</v>
          </cell>
          <cell r="AZ43">
            <v>977097.875</v>
          </cell>
          <cell r="BA43">
            <v>156335.66</v>
          </cell>
          <cell r="BB43">
            <v>16165708.535</v>
          </cell>
        </row>
        <row r="44">
          <cell r="A44" t="str">
            <v>DIST. TUNJA</v>
          </cell>
          <cell r="AL44">
            <v>4812086</v>
          </cell>
          <cell r="AY44">
            <v>4812086</v>
          </cell>
          <cell r="AZ44">
            <v>312785.59000000003</v>
          </cell>
          <cell r="BA44">
            <v>50045.694400000008</v>
          </cell>
          <cell r="BB44">
            <v>5174917.2844000002</v>
          </cell>
        </row>
        <row r="45">
          <cell r="A45" t="str">
            <v>DIST. ZIPAQUIRA</v>
          </cell>
          <cell r="AH45">
            <v>1314512</v>
          </cell>
          <cell r="AL45">
            <v>1183780</v>
          </cell>
          <cell r="AY45">
            <v>2498292</v>
          </cell>
          <cell r="AZ45">
            <v>162388.98000000001</v>
          </cell>
          <cell r="BA45">
            <v>25982.236800000002</v>
          </cell>
          <cell r="BB45">
            <v>2686663.2168000001</v>
          </cell>
        </row>
        <row r="46">
          <cell r="A46" t="str">
            <v>OFICINA</v>
          </cell>
          <cell r="H46">
            <v>4435000</v>
          </cell>
          <cell r="I46">
            <v>211895</v>
          </cell>
          <cell r="K46">
            <v>1109429</v>
          </cell>
          <cell r="N46">
            <v>1707002</v>
          </cell>
          <cell r="AA46">
            <v>112000</v>
          </cell>
          <cell r="AE46">
            <v>5192160</v>
          </cell>
          <cell r="AF46">
            <v>1305920</v>
          </cell>
          <cell r="AK46">
            <v>2959280</v>
          </cell>
          <cell r="AR46">
            <v>554400</v>
          </cell>
          <cell r="AT46">
            <v>3983904</v>
          </cell>
          <cell r="AV46">
            <v>6385193</v>
          </cell>
          <cell r="AY46">
            <v>27956183</v>
          </cell>
          <cell r="AZ46">
            <v>1817151.895</v>
          </cell>
          <cell r="BA46">
            <v>290744.30320000002</v>
          </cell>
          <cell r="BB46">
            <v>30064079.198199999</v>
          </cell>
        </row>
        <row r="47">
          <cell r="A47" t="str">
            <v>R00</v>
          </cell>
          <cell r="Z47">
            <v>321856</v>
          </cell>
          <cell r="AY47">
            <v>321856</v>
          </cell>
          <cell r="AZ47">
            <v>20920.64</v>
          </cell>
          <cell r="BA47">
            <v>3347.3024</v>
          </cell>
          <cell r="BB47">
            <v>346123.9424</v>
          </cell>
        </row>
        <row r="48">
          <cell r="A48" t="str">
            <v>R09</v>
          </cell>
          <cell r="C48">
            <v>415544</v>
          </cell>
          <cell r="L48">
            <v>48454</v>
          </cell>
          <cell r="N48">
            <v>840750</v>
          </cell>
          <cell r="Y48">
            <v>516880</v>
          </cell>
          <cell r="Z48">
            <v>7572550</v>
          </cell>
          <cell r="AI48">
            <v>91640</v>
          </cell>
          <cell r="AP48">
            <v>2835200</v>
          </cell>
          <cell r="AW48">
            <v>270375</v>
          </cell>
          <cell r="AY48">
            <v>12591393</v>
          </cell>
          <cell r="AZ48">
            <v>818440.54500000004</v>
          </cell>
          <cell r="BA48">
            <v>130950.4872</v>
          </cell>
          <cell r="BB48">
            <v>13540784.032199999</v>
          </cell>
        </row>
        <row r="49">
          <cell r="A49" t="str">
            <v>R10</v>
          </cell>
          <cell r="N49">
            <v>840750</v>
          </cell>
          <cell r="T49">
            <v>6112017</v>
          </cell>
          <cell r="Z49">
            <v>57942</v>
          </cell>
          <cell r="AY49">
            <v>7010709</v>
          </cell>
          <cell r="AZ49">
            <v>455696.08500000002</v>
          </cell>
          <cell r="BA49">
            <v>72911.373600000006</v>
          </cell>
          <cell r="BB49">
            <v>7539316.4585999995</v>
          </cell>
        </row>
        <row r="50">
          <cell r="A50" t="str">
            <v>YARDLEY</v>
          </cell>
          <cell r="D50">
            <v>11200</v>
          </cell>
          <cell r="M50">
            <v>804272</v>
          </cell>
          <cell r="AR50">
            <v>252000</v>
          </cell>
          <cell r="AY50">
            <v>1067472</v>
          </cell>
          <cell r="AZ50">
            <v>69385.680000000008</v>
          </cell>
          <cell r="BA50">
            <v>11101.708800000002</v>
          </cell>
          <cell r="BB50">
            <v>1147959.3887999998</v>
          </cell>
        </row>
        <row r="51">
          <cell r="A51" t="str">
            <v>Total general</v>
          </cell>
          <cell r="B51">
            <v>786960</v>
          </cell>
          <cell r="C51">
            <v>415544</v>
          </cell>
          <cell r="D51">
            <v>1407997</v>
          </cell>
          <cell r="E51">
            <v>39091691</v>
          </cell>
          <cell r="F51">
            <v>91640</v>
          </cell>
          <cell r="G51">
            <v>1386200</v>
          </cell>
          <cell r="H51">
            <v>4435000</v>
          </cell>
          <cell r="I51">
            <v>660491</v>
          </cell>
          <cell r="J51">
            <v>2210032</v>
          </cell>
          <cell r="K51">
            <v>1109429</v>
          </cell>
          <cell r="L51">
            <v>525053</v>
          </cell>
          <cell r="M51">
            <v>1324400</v>
          </cell>
          <cell r="N51">
            <v>4229253</v>
          </cell>
          <cell r="O51">
            <v>4731640</v>
          </cell>
          <cell r="P51">
            <v>82696</v>
          </cell>
          <cell r="Q51">
            <v>552120</v>
          </cell>
          <cell r="R51">
            <v>672000</v>
          </cell>
          <cell r="S51">
            <v>14422699</v>
          </cell>
          <cell r="T51">
            <v>8569607</v>
          </cell>
          <cell r="U51">
            <v>4291188</v>
          </cell>
          <cell r="V51">
            <v>1600298</v>
          </cell>
          <cell r="W51">
            <v>294060</v>
          </cell>
          <cell r="X51">
            <v>1707149</v>
          </cell>
          <cell r="Y51">
            <v>5771100</v>
          </cell>
          <cell r="Z51">
            <v>16830642</v>
          </cell>
          <cell r="AA51">
            <v>112000</v>
          </cell>
          <cell r="AB51">
            <v>466320</v>
          </cell>
          <cell r="AC51">
            <v>4083409</v>
          </cell>
          <cell r="AD51">
            <v>2869840</v>
          </cell>
          <cell r="AE51">
            <v>5192160</v>
          </cell>
          <cell r="AF51">
            <v>1305920</v>
          </cell>
          <cell r="AG51">
            <v>1243200</v>
          </cell>
          <cell r="AH51">
            <v>10405782.32</v>
          </cell>
          <cell r="AI51">
            <v>131834</v>
          </cell>
          <cell r="AJ51">
            <v>116000</v>
          </cell>
          <cell r="AK51">
            <v>2959280</v>
          </cell>
          <cell r="AL51">
            <v>10487966</v>
          </cell>
          <cell r="AM51">
            <v>1395480</v>
          </cell>
          <cell r="AN51">
            <v>1038200</v>
          </cell>
          <cell r="AO51">
            <v>2030000</v>
          </cell>
          <cell r="AP51">
            <v>2835200</v>
          </cell>
          <cell r="AQ51">
            <v>156440</v>
          </cell>
          <cell r="AR51">
            <v>806400</v>
          </cell>
          <cell r="AS51">
            <v>4117329</v>
          </cell>
          <cell r="AT51">
            <v>3983904</v>
          </cell>
          <cell r="AU51">
            <v>1978438</v>
          </cell>
          <cell r="AV51">
            <v>6385193</v>
          </cell>
          <cell r="AW51">
            <v>270375</v>
          </cell>
          <cell r="AX51">
            <v>566712</v>
          </cell>
          <cell r="AY51">
            <v>182136271.31999999</v>
          </cell>
          <cell r="AZ51">
            <v>11838857.6358</v>
          </cell>
          <cell r="BA51">
            <v>1894217.2217280001</v>
          </cell>
          <cell r="BB51">
            <v>195869346.17752799</v>
          </cell>
        </row>
        <row r="52">
          <cell r="AZ52">
            <v>0</v>
          </cell>
          <cell r="BA52">
            <v>0</v>
          </cell>
          <cell r="BB52">
            <v>0</v>
          </cell>
        </row>
        <row r="53">
          <cell r="AZ53">
            <v>0</v>
          </cell>
          <cell r="BA53">
            <v>0</v>
          </cell>
          <cell r="BB53">
            <v>0</v>
          </cell>
        </row>
      </sheetData>
      <sheetData sheetId="31" refreshError="1">
        <row r="3">
          <cell r="A3" t="str">
            <v>Suma de VALORES</v>
          </cell>
          <cell r="B3" t="str">
            <v>PROVEEDORES</v>
          </cell>
        </row>
        <row r="4">
          <cell r="A4" t="str">
            <v>CODIGO</v>
          </cell>
          <cell r="B4" t="str">
            <v xml:space="preserve"> METROCONCRETO</v>
          </cell>
          <cell r="C4" t="str">
            <v>ACERAL</v>
          </cell>
          <cell r="D4" t="str">
            <v>ALBERTO VALENCIA</v>
          </cell>
          <cell r="E4" t="str">
            <v>ASERRIO EL ARENILLO</v>
          </cell>
          <cell r="F4" t="str">
            <v>BAZAR AMERICANO</v>
          </cell>
          <cell r="G4" t="str">
            <v>C AFESALUD</v>
          </cell>
          <cell r="H4" t="str">
            <v>CAFESALUD</v>
          </cell>
          <cell r="I4" t="str">
            <v>CARLOS GOMEZ</v>
          </cell>
          <cell r="J4" t="str">
            <v>CIELOS Y MUROS</v>
          </cell>
          <cell r="K4" t="str">
            <v>COARTE</v>
          </cell>
          <cell r="L4" t="str">
            <v>CONSTRUAVENIDA</v>
          </cell>
          <cell r="M4" t="str">
            <v>CONSTRUCCIONES Y SERVICIOS</v>
          </cell>
          <cell r="N4" t="str">
            <v>D´VERO</v>
          </cell>
          <cell r="O4" t="str">
            <v>DECOLOR</v>
          </cell>
          <cell r="P4" t="str">
            <v>ELEMENTOS Y COMPLEMENTOS</v>
          </cell>
          <cell r="Q4" t="str">
            <v>EQUIELECT</v>
          </cell>
          <cell r="R4" t="str">
            <v>ESTACONES</v>
          </cell>
          <cell r="S4" t="str">
            <v>ESTRUCTURAS CENO</v>
          </cell>
          <cell r="T4" t="str">
            <v>FERNANDO ROJAS</v>
          </cell>
          <cell r="U4" t="str">
            <v>FERRASA</v>
          </cell>
          <cell r="V4" t="str">
            <v>FERREAS</v>
          </cell>
          <cell r="W4" t="str">
            <v>FERRET. DOS PALACIOS</v>
          </cell>
          <cell r="X4" t="str">
            <v>FERRET. LA REBAJA</v>
          </cell>
          <cell r="Y4" t="str">
            <v>FERROSVEL</v>
          </cell>
          <cell r="Z4" t="str">
            <v>FERROVALVULAS</v>
          </cell>
          <cell r="AA4" t="str">
            <v>INDURAL</v>
          </cell>
          <cell r="AB4" t="str">
            <v>INMA</v>
          </cell>
          <cell r="AC4" t="str">
            <v>IRAL</v>
          </cell>
          <cell r="AD4" t="str">
            <v>JORGE PALACIO</v>
          </cell>
          <cell r="AE4" t="str">
            <v>JOSE REINEL RUBIO</v>
          </cell>
          <cell r="AF4" t="str">
            <v>JUAN FERNANDO NARANJO</v>
          </cell>
          <cell r="AG4" t="str">
            <v>LAS MALLAS</v>
          </cell>
          <cell r="AH4" t="str">
            <v>LOGITRANS</v>
          </cell>
          <cell r="AI4" t="str">
            <v>LUIS ALFONSO ISAZA</v>
          </cell>
          <cell r="AJ4" t="str">
            <v>MBT COLOMBIA</v>
          </cell>
          <cell r="AK4" t="str">
            <v>METROCONCRETO</v>
          </cell>
          <cell r="AL4" t="str">
            <v>MOLITUR</v>
          </cell>
          <cell r="AM4" t="str">
            <v>OSCAR LOPERA</v>
          </cell>
          <cell r="AN4" t="str">
            <v>RAFAEL OSORIO</v>
          </cell>
          <cell r="AO4" t="str">
            <v>ROCA</v>
          </cell>
          <cell r="AP4" t="str">
            <v>SERVIANCLAJES</v>
          </cell>
          <cell r="AQ4" t="str">
            <v>SIKA COLOMBIA</v>
          </cell>
          <cell r="AR4" t="str">
            <v>VIDRIERA LOS FAROS</v>
          </cell>
          <cell r="AS4" t="str">
            <v>Total general</v>
          </cell>
          <cell r="AT4" t="str">
            <v>UTILIDAD</v>
          </cell>
          <cell r="AU4" t="str">
            <v>IVA</v>
          </cell>
          <cell r="AV4" t="str">
            <v>TOTAL</v>
          </cell>
        </row>
        <row r="5">
          <cell r="A5" t="str">
            <v>001</v>
          </cell>
          <cell r="G5">
            <v>995700</v>
          </cell>
          <cell r="H5">
            <v>65000</v>
          </cell>
          <cell r="O5">
            <v>1184869</v>
          </cell>
          <cell r="P5">
            <v>290000</v>
          </cell>
          <cell r="T5">
            <v>686336</v>
          </cell>
          <cell r="AD5">
            <v>248371.20000000001</v>
          </cell>
          <cell r="AS5">
            <v>3470276.2</v>
          </cell>
          <cell r="AT5">
            <v>225567.95300000001</v>
          </cell>
          <cell r="AU5">
            <v>36090.872480000005</v>
          </cell>
          <cell r="AV5">
            <v>3731935.0254800003</v>
          </cell>
        </row>
        <row r="6">
          <cell r="A6" t="str">
            <v>002</v>
          </cell>
          <cell r="I6">
            <v>115750</v>
          </cell>
          <cell r="AD6">
            <v>248371.20000000001</v>
          </cell>
          <cell r="AL6">
            <v>476700</v>
          </cell>
          <cell r="AS6">
            <v>840821.2</v>
          </cell>
          <cell r="AT6">
            <v>54653.377999999997</v>
          </cell>
          <cell r="AU6">
            <v>8744.5404799999997</v>
          </cell>
          <cell r="AV6">
            <v>904219.11847999995</v>
          </cell>
        </row>
        <row r="7">
          <cell r="A7" t="str">
            <v>013</v>
          </cell>
          <cell r="I7">
            <v>115750</v>
          </cell>
          <cell r="AD7">
            <v>248371.20000000001</v>
          </cell>
          <cell r="AS7">
            <v>364121.2</v>
          </cell>
          <cell r="AT7">
            <v>23667.878000000001</v>
          </cell>
          <cell r="AU7">
            <v>3786.8604800000003</v>
          </cell>
          <cell r="AV7">
            <v>391575.93848000001</v>
          </cell>
        </row>
        <row r="8">
          <cell r="A8" t="str">
            <v>101</v>
          </cell>
          <cell r="AP8">
            <v>88160</v>
          </cell>
          <cell r="AS8">
            <v>88160</v>
          </cell>
          <cell r="AT8">
            <v>5730.4000000000005</v>
          </cell>
          <cell r="AU8">
            <v>916.86400000000015</v>
          </cell>
          <cell r="AV8">
            <v>94807.263999999996</v>
          </cell>
        </row>
        <row r="9">
          <cell r="A9" t="str">
            <v>108</v>
          </cell>
          <cell r="O9">
            <v>306991</v>
          </cell>
          <cell r="X9">
            <v>51577</v>
          </cell>
          <cell r="AS9">
            <v>358568</v>
          </cell>
          <cell r="AT9">
            <v>23306.920000000002</v>
          </cell>
          <cell r="AU9">
            <v>3729.1072000000004</v>
          </cell>
          <cell r="AV9">
            <v>385604.02720000001</v>
          </cell>
        </row>
        <row r="10">
          <cell r="A10" t="str">
            <v>109</v>
          </cell>
          <cell r="X10">
            <v>17010</v>
          </cell>
          <cell r="AS10">
            <v>17010</v>
          </cell>
          <cell r="AT10">
            <v>1105.6500000000001</v>
          </cell>
          <cell r="AU10">
            <v>176.90400000000002</v>
          </cell>
          <cell r="AV10">
            <v>18292.554</v>
          </cell>
        </row>
        <row r="11">
          <cell r="A11" t="str">
            <v>114</v>
          </cell>
          <cell r="AI11">
            <v>464000</v>
          </cell>
          <cell r="AS11">
            <v>464000</v>
          </cell>
          <cell r="AT11">
            <v>30160</v>
          </cell>
          <cell r="AU11">
            <v>4825.6000000000004</v>
          </cell>
          <cell r="AV11">
            <v>498985.6</v>
          </cell>
        </row>
        <row r="12">
          <cell r="A12" t="str">
            <v>160</v>
          </cell>
          <cell r="D12">
            <v>7256704</v>
          </cell>
          <cell r="E12">
            <v>114840</v>
          </cell>
          <cell r="F12">
            <v>2566932</v>
          </cell>
          <cell r="K12">
            <v>13921248</v>
          </cell>
          <cell r="L12">
            <v>1417924</v>
          </cell>
          <cell r="T12">
            <v>2856000</v>
          </cell>
          <cell r="U12">
            <v>289666</v>
          </cell>
          <cell r="W12">
            <v>398420</v>
          </cell>
          <cell r="Z12">
            <v>1249468</v>
          </cell>
          <cell r="AB12">
            <v>1682629</v>
          </cell>
          <cell r="AK12">
            <v>864998</v>
          </cell>
          <cell r="AO12">
            <v>209623</v>
          </cell>
          <cell r="AS12">
            <v>32828452</v>
          </cell>
          <cell r="AT12">
            <v>2133849.38</v>
          </cell>
          <cell r="AU12">
            <v>341415.9008</v>
          </cell>
          <cell r="AV12">
            <v>35303717.2808</v>
          </cell>
        </row>
        <row r="13">
          <cell r="A13" t="str">
            <v>162</v>
          </cell>
          <cell r="D13">
            <v>1274112</v>
          </cell>
          <cell r="K13">
            <v>1172644</v>
          </cell>
          <cell r="L13">
            <v>43405</v>
          </cell>
          <cell r="W13">
            <v>43500</v>
          </cell>
          <cell r="Z13">
            <v>43388</v>
          </cell>
          <cell r="AB13">
            <v>3926133</v>
          </cell>
          <cell r="AN13">
            <v>1586880</v>
          </cell>
          <cell r="AR13">
            <v>42873</v>
          </cell>
          <cell r="AS13">
            <v>8132935</v>
          </cell>
          <cell r="AT13">
            <v>528640.77500000002</v>
          </cell>
          <cell r="AU13">
            <v>84582.524000000005</v>
          </cell>
          <cell r="AV13">
            <v>8746158.2990000006</v>
          </cell>
        </row>
        <row r="14">
          <cell r="A14" t="str">
            <v>201</v>
          </cell>
          <cell r="V14">
            <v>11600</v>
          </cell>
          <cell r="AE14">
            <v>1060640</v>
          </cell>
          <cell r="AS14">
            <v>1072240</v>
          </cell>
          <cell r="AT14">
            <v>69695.600000000006</v>
          </cell>
          <cell r="AU14">
            <v>11151.296</v>
          </cell>
          <cell r="AV14">
            <v>1153086.8960000002</v>
          </cell>
        </row>
        <row r="15">
          <cell r="A15" t="str">
            <v>202</v>
          </cell>
          <cell r="AD15">
            <v>133056</v>
          </cell>
          <cell r="AL15">
            <v>63900</v>
          </cell>
          <cell r="AQ15">
            <v>354496</v>
          </cell>
          <cell r="AS15">
            <v>551452</v>
          </cell>
          <cell r="AT15">
            <v>35844.380000000005</v>
          </cell>
          <cell r="AU15">
            <v>5735.1008000000011</v>
          </cell>
          <cell r="AV15">
            <v>593031.48080000002</v>
          </cell>
        </row>
        <row r="16">
          <cell r="A16" t="str">
            <v>204</v>
          </cell>
          <cell r="V16">
            <v>256868</v>
          </cell>
          <cell r="AL16">
            <v>63900</v>
          </cell>
          <cell r="AS16">
            <v>320768</v>
          </cell>
          <cell r="AT16">
            <v>20849.920000000002</v>
          </cell>
          <cell r="AU16">
            <v>3335.9872000000005</v>
          </cell>
          <cell r="AV16">
            <v>344953.90719999996</v>
          </cell>
        </row>
        <row r="17">
          <cell r="A17" t="str">
            <v>210</v>
          </cell>
          <cell r="M17">
            <v>555520</v>
          </cell>
          <cell r="AS17">
            <v>555520</v>
          </cell>
          <cell r="AT17">
            <v>36108.800000000003</v>
          </cell>
          <cell r="AU17">
            <v>5777.4080000000004</v>
          </cell>
          <cell r="AV17">
            <v>597406.2080000001</v>
          </cell>
        </row>
        <row r="18">
          <cell r="A18" t="str">
            <v>403</v>
          </cell>
          <cell r="AD18">
            <v>119750.39999999999</v>
          </cell>
          <cell r="AS18">
            <v>119750.39999999999</v>
          </cell>
          <cell r="AT18">
            <v>7783.7759999999998</v>
          </cell>
          <cell r="AU18">
            <v>1245.40416</v>
          </cell>
          <cell r="AV18">
            <v>128779.58016</v>
          </cell>
        </row>
        <row r="19">
          <cell r="A19" t="str">
            <v>407</v>
          </cell>
          <cell r="AG19">
            <v>6765013</v>
          </cell>
          <cell r="AS19">
            <v>6765013</v>
          </cell>
          <cell r="AT19">
            <v>439725.84500000003</v>
          </cell>
          <cell r="AU19">
            <v>70356.135200000004</v>
          </cell>
          <cell r="AV19">
            <v>7275094.9802000001</v>
          </cell>
        </row>
        <row r="20">
          <cell r="A20" t="str">
            <v>408</v>
          </cell>
          <cell r="Q20">
            <v>145882</v>
          </cell>
          <cell r="AC20">
            <v>893200</v>
          </cell>
          <cell r="AS20">
            <v>1039082</v>
          </cell>
          <cell r="AT20">
            <v>67540.33</v>
          </cell>
          <cell r="AU20">
            <v>10806.452800000001</v>
          </cell>
          <cell r="AV20">
            <v>1117428.7828000002</v>
          </cell>
        </row>
        <row r="21">
          <cell r="A21" t="str">
            <v>AMPLIACION</v>
          </cell>
          <cell r="I21">
            <v>160666.66666666666</v>
          </cell>
          <cell r="AF21">
            <v>1900800</v>
          </cell>
          <cell r="AS21">
            <v>2061466.6666666667</v>
          </cell>
          <cell r="AT21">
            <v>133995.33333333334</v>
          </cell>
          <cell r="AU21">
            <v>21439.253333333334</v>
          </cell>
          <cell r="AV21">
            <v>2216901.2533333334</v>
          </cell>
        </row>
        <row r="22">
          <cell r="A22" t="str">
            <v>CALDERAS</v>
          </cell>
          <cell r="AD22">
            <v>306029</v>
          </cell>
          <cell r="AS22">
            <v>306029</v>
          </cell>
          <cell r="AT22">
            <v>19891.885000000002</v>
          </cell>
          <cell r="AU22">
            <v>3182.7016000000003</v>
          </cell>
          <cell r="AV22">
            <v>329103.58660000004</v>
          </cell>
        </row>
        <row r="23">
          <cell r="A23" t="str">
            <v>CARREFOUR</v>
          </cell>
          <cell r="C23">
            <v>2524000</v>
          </cell>
          <cell r="AD23">
            <v>2528064</v>
          </cell>
          <cell r="AO23">
            <v>1600000</v>
          </cell>
          <cell r="AS23">
            <v>6652064</v>
          </cell>
          <cell r="AT23">
            <v>432384.16000000003</v>
          </cell>
          <cell r="AU23">
            <v>69181.46560000001</v>
          </cell>
          <cell r="AV23">
            <v>7153629.6255999999</v>
          </cell>
        </row>
        <row r="24">
          <cell r="A24" t="str">
            <v>OFICINA</v>
          </cell>
          <cell r="B24">
            <v>644044</v>
          </cell>
          <cell r="E24">
            <v>407137</v>
          </cell>
          <cell r="I24">
            <v>29500</v>
          </cell>
          <cell r="K24">
            <v>483578</v>
          </cell>
          <cell r="L24">
            <v>558818</v>
          </cell>
          <cell r="N24">
            <v>250432</v>
          </cell>
          <cell r="R24">
            <v>121500</v>
          </cell>
          <cell r="S24">
            <v>795528</v>
          </cell>
          <cell r="T24">
            <v>80640</v>
          </cell>
          <cell r="U24">
            <v>632780</v>
          </cell>
          <cell r="W24">
            <v>143840</v>
          </cell>
          <cell r="Z24">
            <v>86544</v>
          </cell>
          <cell r="AA24">
            <v>1138500</v>
          </cell>
          <cell r="AM24">
            <v>84000</v>
          </cell>
          <cell r="AN24">
            <v>5941520</v>
          </cell>
          <cell r="AS24">
            <v>11398361</v>
          </cell>
          <cell r="AT24">
            <v>740893.46499999997</v>
          </cell>
          <cell r="AU24">
            <v>118542.9544</v>
          </cell>
          <cell r="AV24">
            <v>12257797.419399999</v>
          </cell>
        </row>
        <row r="25">
          <cell r="A25" t="str">
            <v>R09</v>
          </cell>
          <cell r="I25">
            <v>160666.66666666666</v>
          </cell>
          <cell r="J25">
            <v>-44742</v>
          </cell>
          <cell r="S25">
            <v>4728889</v>
          </cell>
          <cell r="X25">
            <v>485441</v>
          </cell>
          <cell r="Y25">
            <v>925557</v>
          </cell>
          <cell r="AF25">
            <v>1900800</v>
          </cell>
          <cell r="AH25">
            <v>206112</v>
          </cell>
          <cell r="AJ25">
            <v>1316832</v>
          </cell>
          <cell r="AK25">
            <v>6035756</v>
          </cell>
          <cell r="AS25">
            <v>15715311.666666668</v>
          </cell>
          <cell r="AT25">
            <v>1021495.2583333334</v>
          </cell>
          <cell r="AU25">
            <v>163439.24133333334</v>
          </cell>
          <cell r="AV25">
            <v>16900246.166333333</v>
          </cell>
        </row>
        <row r="26">
          <cell r="A26" t="str">
            <v>R10</v>
          </cell>
          <cell r="I26">
            <v>160666.66666666666</v>
          </cell>
          <cell r="AS26">
            <v>160666.66666666666</v>
          </cell>
          <cell r="AT26">
            <v>10443.333333333334</v>
          </cell>
          <cell r="AU26">
            <v>1670.9333333333334</v>
          </cell>
          <cell r="AV26">
            <v>172780.93333333332</v>
          </cell>
        </row>
        <row r="27">
          <cell r="A27" t="str">
            <v>YARDLEY</v>
          </cell>
          <cell r="D27">
            <v>624624</v>
          </cell>
          <cell r="L27">
            <v>413932</v>
          </cell>
          <cell r="AR27">
            <v>169823</v>
          </cell>
          <cell r="AS27">
            <v>1208379</v>
          </cell>
          <cell r="AT27">
            <v>78544.635000000009</v>
          </cell>
          <cell r="AU27">
            <v>12567.141600000003</v>
          </cell>
          <cell r="AV27">
            <v>1299490.7766</v>
          </cell>
        </row>
        <row r="28">
          <cell r="A28" t="str">
            <v>Total general</v>
          </cell>
          <cell r="B28">
            <v>644044</v>
          </cell>
          <cell r="C28">
            <v>2524000</v>
          </cell>
          <cell r="D28">
            <v>9155440</v>
          </cell>
          <cell r="E28">
            <v>521977</v>
          </cell>
          <cell r="F28">
            <v>2566932</v>
          </cell>
          <cell r="G28">
            <v>995700</v>
          </cell>
          <cell r="H28">
            <v>65000</v>
          </cell>
          <cell r="I28">
            <v>743000</v>
          </cell>
          <cell r="J28">
            <v>-44742</v>
          </cell>
          <cell r="K28">
            <v>15577470</v>
          </cell>
          <cell r="L28">
            <v>2434079</v>
          </cell>
          <cell r="M28">
            <v>555520</v>
          </cell>
          <cell r="N28">
            <v>250432</v>
          </cell>
          <cell r="O28">
            <v>1491860</v>
          </cell>
          <cell r="P28">
            <v>290000</v>
          </cell>
          <cell r="Q28">
            <v>145882</v>
          </cell>
          <cell r="R28">
            <v>121500</v>
          </cell>
          <cell r="S28">
            <v>5524417</v>
          </cell>
          <cell r="T28">
            <v>3622976</v>
          </cell>
          <cell r="U28">
            <v>922446</v>
          </cell>
          <cell r="V28">
            <v>268468</v>
          </cell>
          <cell r="W28">
            <v>585760</v>
          </cell>
          <cell r="X28">
            <v>554028</v>
          </cell>
          <cell r="Y28">
            <v>925557</v>
          </cell>
          <cell r="Z28">
            <v>1379400</v>
          </cell>
          <cell r="AA28">
            <v>1138500</v>
          </cell>
          <cell r="AB28">
            <v>5608762</v>
          </cell>
          <cell r="AC28">
            <v>893200</v>
          </cell>
          <cell r="AD28">
            <v>3832013</v>
          </cell>
          <cell r="AE28">
            <v>1060640</v>
          </cell>
          <cell r="AF28">
            <v>3801600</v>
          </cell>
          <cell r="AG28">
            <v>6765013</v>
          </cell>
          <cell r="AH28">
            <v>206112</v>
          </cell>
          <cell r="AI28">
            <v>464000</v>
          </cell>
          <cell r="AJ28">
            <v>1316832</v>
          </cell>
          <cell r="AK28">
            <v>6900754</v>
          </cell>
          <cell r="AL28">
            <v>604500</v>
          </cell>
          <cell r="AM28">
            <v>84000</v>
          </cell>
          <cell r="AN28">
            <v>7528400</v>
          </cell>
          <cell r="AO28">
            <v>1809623</v>
          </cell>
          <cell r="AP28">
            <v>88160</v>
          </cell>
          <cell r="AQ28">
            <v>354496</v>
          </cell>
          <cell r="AR28">
            <v>212696</v>
          </cell>
          <cell r="AS28">
            <v>94490447</v>
          </cell>
          <cell r="AT28">
            <v>6141879.0549999997</v>
          </cell>
          <cell r="AU28">
            <v>982700.64879999997</v>
          </cell>
          <cell r="AV28">
            <v>101615026.70380001</v>
          </cell>
        </row>
      </sheetData>
      <sheetData sheetId="32" refreshError="1">
        <row r="3">
          <cell r="A3" t="str">
            <v>Suma de VALORES</v>
          </cell>
          <cell r="B3" t="str">
            <v>PROVEEDORES</v>
          </cell>
        </row>
        <row r="4">
          <cell r="A4" t="str">
            <v>CODIGO</v>
          </cell>
          <cell r="B4" t="str">
            <v>ASCOM</v>
          </cell>
          <cell r="C4" t="str">
            <v>BAZAR AMERICANO</v>
          </cell>
          <cell r="D4" t="str">
            <v>BERNARDO CASTAÑO</v>
          </cell>
          <cell r="E4" t="str">
            <v>CANTERAS DE COLOMBIA</v>
          </cell>
          <cell r="F4" t="str">
            <v>CARLOS MARIO PARIS</v>
          </cell>
          <cell r="G4" t="str">
            <v>CDEM</v>
          </cell>
          <cell r="H4" t="str">
            <v>CIELOS Y MUROS</v>
          </cell>
          <cell r="I4" t="str">
            <v>COARTE</v>
          </cell>
          <cell r="J4" t="str">
            <v>COECSA</v>
          </cell>
          <cell r="K4" t="str">
            <v>CONEQUIPOS</v>
          </cell>
          <cell r="L4" t="str">
            <v>CONSTRUAVENIDA</v>
          </cell>
          <cell r="M4" t="str">
            <v>COPAQUES</v>
          </cell>
          <cell r="N4" t="str">
            <v>DECOLOR</v>
          </cell>
          <cell r="O4" t="str">
            <v>DICENTE</v>
          </cell>
          <cell r="P4" t="str">
            <v>DISMINERALES</v>
          </cell>
          <cell r="Q4" t="str">
            <v>DOMINGO CORREA</v>
          </cell>
          <cell r="R4" t="str">
            <v>ELECTRODISEÑOS</v>
          </cell>
          <cell r="S4" t="str">
            <v>EVALTEC</v>
          </cell>
          <cell r="T4" t="str">
            <v>EVELIO GALEANO</v>
          </cell>
          <cell r="U4" t="str">
            <v>FERNANDO ROJAS</v>
          </cell>
          <cell r="V4" t="str">
            <v>FERRET. EL MACHUELO</v>
          </cell>
          <cell r="W4" t="str">
            <v>FERRET. NURUEÑA</v>
          </cell>
          <cell r="X4" t="str">
            <v>FERROSVEL</v>
          </cell>
          <cell r="Y4" t="str">
            <v>FREDY CARDONA</v>
          </cell>
          <cell r="Z4" t="str">
            <v>GERARDO ALZATE</v>
          </cell>
          <cell r="AA4" t="str">
            <v>GUSTAVO AGUDELO</v>
          </cell>
          <cell r="AB4" t="str">
            <v>INDURAL</v>
          </cell>
          <cell r="AC4" t="str">
            <v>INDUSTRIA DE FRIO</v>
          </cell>
          <cell r="AD4" t="str">
            <v>ISRAEL BUITRAGO</v>
          </cell>
          <cell r="AE4" t="str">
            <v>JAIME MEJIA</v>
          </cell>
          <cell r="AF4" t="str">
            <v>JHON JAIRO SERNA</v>
          </cell>
          <cell r="AG4" t="str">
            <v>JUAN BERNAL</v>
          </cell>
          <cell r="AH4" t="str">
            <v>LAS MALLAS</v>
          </cell>
          <cell r="AI4" t="str">
            <v>MEPAL</v>
          </cell>
          <cell r="AJ4" t="str">
            <v>PAULA TRUJILLO</v>
          </cell>
          <cell r="AK4" t="str">
            <v>PORTEFINO</v>
          </cell>
          <cell r="AL4" t="str">
            <v>PROMONTAJES</v>
          </cell>
          <cell r="AM4" t="str">
            <v>PVM</v>
          </cell>
          <cell r="AN4" t="str">
            <v>RAFAEL BARRAGAN</v>
          </cell>
          <cell r="AO4" t="str">
            <v>SENA</v>
          </cell>
          <cell r="AP4" t="str">
            <v>SIKA COLOMBIA</v>
          </cell>
          <cell r="AQ4" t="str">
            <v>TRANSPORTES Y SERVICIOS</v>
          </cell>
          <cell r="AR4" t="str">
            <v>VTR</v>
          </cell>
          <cell r="AS4" t="str">
            <v>WILLINGTON GALLEGO</v>
          </cell>
          <cell r="AT4" t="str">
            <v>Total general</v>
          </cell>
          <cell r="AU4" t="str">
            <v>UTILIDAD</v>
          </cell>
          <cell r="AV4" t="str">
            <v>IVA</v>
          </cell>
          <cell r="AW4" t="str">
            <v>TOTAL</v>
          </cell>
        </row>
        <row r="5">
          <cell r="A5" t="str">
            <v>001</v>
          </cell>
          <cell r="L5">
            <v>209678</v>
          </cell>
          <cell r="AT5">
            <v>209678</v>
          </cell>
          <cell r="AU5">
            <v>13629.07</v>
          </cell>
          <cell r="AV5">
            <v>2180.6511999999998</v>
          </cell>
          <cell r="AW5">
            <v>225487.7212</v>
          </cell>
        </row>
        <row r="6">
          <cell r="A6" t="str">
            <v>004</v>
          </cell>
          <cell r="B6">
            <v>401360</v>
          </cell>
          <cell r="Z6">
            <v>646816</v>
          </cell>
          <cell r="AT6">
            <v>1048176</v>
          </cell>
          <cell r="AU6">
            <v>68131.44</v>
          </cell>
          <cell r="AV6">
            <v>10901.030400000001</v>
          </cell>
          <cell r="AW6">
            <v>1127208.4704</v>
          </cell>
        </row>
        <row r="7">
          <cell r="A7" t="str">
            <v>005</v>
          </cell>
          <cell r="B7">
            <v>1068344</v>
          </cell>
          <cell r="AT7">
            <v>1068344</v>
          </cell>
          <cell r="AU7">
            <v>69442.36</v>
          </cell>
          <cell r="AV7">
            <v>11110.777599999999</v>
          </cell>
          <cell r="AW7">
            <v>1148897.1376</v>
          </cell>
        </row>
        <row r="8">
          <cell r="A8" t="str">
            <v>012</v>
          </cell>
          <cell r="T8">
            <v>50738</v>
          </cell>
          <cell r="Y8">
            <v>456232</v>
          </cell>
          <cell r="AT8">
            <v>506970</v>
          </cell>
          <cell r="AU8">
            <v>32953.050000000003</v>
          </cell>
          <cell r="AV8">
            <v>5272.4880000000003</v>
          </cell>
          <cell r="AW8">
            <v>545195.53800000006</v>
          </cell>
        </row>
        <row r="9">
          <cell r="A9" t="str">
            <v>013</v>
          </cell>
          <cell r="I9">
            <v>4347500</v>
          </cell>
          <cell r="Z9">
            <v>646816</v>
          </cell>
          <cell r="AT9">
            <v>4994316</v>
          </cell>
          <cell r="AU9">
            <v>324630.54000000004</v>
          </cell>
          <cell r="AV9">
            <v>51940.88640000001</v>
          </cell>
          <cell r="AW9">
            <v>5370887.4264000002</v>
          </cell>
        </row>
        <row r="10">
          <cell r="A10" t="str">
            <v>100</v>
          </cell>
          <cell r="Z10">
            <v>147204</v>
          </cell>
          <cell r="AT10">
            <v>147204</v>
          </cell>
          <cell r="AU10">
            <v>9568.26</v>
          </cell>
          <cell r="AV10">
            <v>1530.9216000000001</v>
          </cell>
          <cell r="AW10">
            <v>158303.18160000001</v>
          </cell>
        </row>
        <row r="11">
          <cell r="A11" t="str">
            <v>101</v>
          </cell>
          <cell r="Q11">
            <v>97440</v>
          </cell>
          <cell r="Y11">
            <v>54656</v>
          </cell>
          <cell r="Z11">
            <v>18096</v>
          </cell>
          <cell r="AT11">
            <v>170192</v>
          </cell>
          <cell r="AU11">
            <v>11062.48</v>
          </cell>
          <cell r="AV11">
            <v>1769.9967999999999</v>
          </cell>
          <cell r="AW11">
            <v>183024.4768</v>
          </cell>
        </row>
        <row r="12">
          <cell r="A12" t="str">
            <v>103</v>
          </cell>
          <cell r="Z12">
            <v>50112</v>
          </cell>
          <cell r="AT12">
            <v>50112</v>
          </cell>
          <cell r="AU12">
            <v>3257.28</v>
          </cell>
          <cell r="AV12">
            <v>521.16480000000001</v>
          </cell>
          <cell r="AW12">
            <v>53890.444799999997</v>
          </cell>
        </row>
        <row r="13">
          <cell r="A13" t="str">
            <v>104</v>
          </cell>
          <cell r="Q13">
            <v>5600</v>
          </cell>
          <cell r="T13">
            <v>105607</v>
          </cell>
          <cell r="Y13">
            <v>148736</v>
          </cell>
          <cell r="Z13">
            <v>135822</v>
          </cell>
          <cell r="AT13">
            <v>395765</v>
          </cell>
          <cell r="AU13">
            <v>25724.725000000002</v>
          </cell>
          <cell r="AV13">
            <v>4115.9560000000001</v>
          </cell>
          <cell r="AW13">
            <v>425605.68099999998</v>
          </cell>
        </row>
        <row r="14">
          <cell r="A14" t="str">
            <v>106</v>
          </cell>
          <cell r="T14">
            <v>71410</v>
          </cell>
          <cell r="AT14">
            <v>71410</v>
          </cell>
          <cell r="AU14">
            <v>4641.6500000000005</v>
          </cell>
          <cell r="AV14">
            <v>742.6640000000001</v>
          </cell>
          <cell r="AW14">
            <v>76794.313999999998</v>
          </cell>
        </row>
        <row r="15">
          <cell r="A15" t="str">
            <v>107</v>
          </cell>
          <cell r="Q15">
            <v>33600</v>
          </cell>
          <cell r="Z15">
            <v>18096</v>
          </cell>
          <cell r="AT15">
            <v>51696</v>
          </cell>
          <cell r="AU15">
            <v>3360.2400000000002</v>
          </cell>
          <cell r="AV15">
            <v>537.63840000000005</v>
          </cell>
          <cell r="AW15">
            <v>55593.878400000001</v>
          </cell>
        </row>
        <row r="16">
          <cell r="A16" t="str">
            <v>108</v>
          </cell>
          <cell r="N16">
            <v>448491</v>
          </cell>
          <cell r="Y16">
            <v>536319</v>
          </cell>
          <cell r="Z16">
            <v>791862</v>
          </cell>
          <cell r="AT16">
            <v>1776672</v>
          </cell>
          <cell r="AU16">
            <v>115483.68000000001</v>
          </cell>
          <cell r="AV16">
            <v>18477.388800000001</v>
          </cell>
          <cell r="AW16">
            <v>1910633.0688</v>
          </cell>
        </row>
        <row r="17">
          <cell r="A17" t="str">
            <v>109</v>
          </cell>
          <cell r="T17">
            <v>124027</v>
          </cell>
          <cell r="V17">
            <v>82118</v>
          </cell>
          <cell r="Y17">
            <v>121318</v>
          </cell>
          <cell r="Z17">
            <v>401592</v>
          </cell>
          <cell r="AK17">
            <v>2072340</v>
          </cell>
          <cell r="AR17">
            <v>247544</v>
          </cell>
          <cell r="AT17">
            <v>3048939</v>
          </cell>
          <cell r="AU17">
            <v>198181.035</v>
          </cell>
          <cell r="AV17">
            <v>31708.9656</v>
          </cell>
          <cell r="AW17">
            <v>3278829.0006000004</v>
          </cell>
        </row>
        <row r="18">
          <cell r="A18" t="str">
            <v>110</v>
          </cell>
          <cell r="M18">
            <v>193300</v>
          </cell>
          <cell r="Q18">
            <v>99680</v>
          </cell>
          <cell r="T18">
            <v>410696</v>
          </cell>
          <cell r="Y18">
            <v>520251</v>
          </cell>
          <cell r="Z18">
            <v>1037179</v>
          </cell>
          <cell r="AT18">
            <v>2261106</v>
          </cell>
          <cell r="AU18">
            <v>146971.89000000001</v>
          </cell>
          <cell r="AV18">
            <v>23515.502400000001</v>
          </cell>
          <cell r="AW18">
            <v>2431593.3924000002</v>
          </cell>
        </row>
        <row r="19">
          <cell r="A19" t="str">
            <v>111</v>
          </cell>
          <cell r="D19">
            <v>342000</v>
          </cell>
          <cell r="T19">
            <v>101468</v>
          </cell>
          <cell r="AT19">
            <v>443468</v>
          </cell>
          <cell r="AU19">
            <v>28825.420000000002</v>
          </cell>
          <cell r="AV19">
            <v>4612.0672000000004</v>
          </cell>
          <cell r="AW19">
            <v>476905.48719999997</v>
          </cell>
        </row>
        <row r="20">
          <cell r="A20" t="str">
            <v>112</v>
          </cell>
          <cell r="T20">
            <v>437018</v>
          </cell>
          <cell r="Z20">
            <v>342780</v>
          </cell>
          <cell r="AT20">
            <v>779798</v>
          </cell>
          <cell r="AU20">
            <v>50686.87</v>
          </cell>
          <cell r="AV20">
            <v>8109.8992000000007</v>
          </cell>
          <cell r="AW20">
            <v>838594.76919999998</v>
          </cell>
        </row>
        <row r="21">
          <cell r="A21" t="str">
            <v>113</v>
          </cell>
          <cell r="Q21">
            <v>11200</v>
          </cell>
          <cell r="T21">
            <v>3290479</v>
          </cell>
          <cell r="Y21">
            <v>93184</v>
          </cell>
          <cell r="Z21">
            <v>3744044</v>
          </cell>
          <cell r="AT21">
            <v>7138907</v>
          </cell>
          <cell r="AU21">
            <v>464028.95500000002</v>
          </cell>
          <cell r="AV21">
            <v>74244.632800000007</v>
          </cell>
          <cell r="AW21">
            <v>7677180.5877999999</v>
          </cell>
        </row>
        <row r="22">
          <cell r="A22" t="str">
            <v>114</v>
          </cell>
          <cell r="D22">
            <v>122400</v>
          </cell>
          <cell r="T22">
            <v>342478</v>
          </cell>
          <cell r="Z22">
            <v>1071840</v>
          </cell>
          <cell r="AT22">
            <v>1536718</v>
          </cell>
          <cell r="AU22">
            <v>99886.67</v>
          </cell>
          <cell r="AV22">
            <v>15981.867200000001</v>
          </cell>
          <cell r="AW22">
            <v>1652586.5371999999</v>
          </cell>
        </row>
        <row r="23">
          <cell r="A23" t="str">
            <v>160</v>
          </cell>
          <cell r="C23">
            <v>20000</v>
          </cell>
          <cell r="G23">
            <v>300374</v>
          </cell>
          <cell r="I23">
            <v>3086573</v>
          </cell>
          <cell r="P23">
            <v>173400</v>
          </cell>
          <cell r="AH23">
            <v>4158617</v>
          </cell>
          <cell r="AT23">
            <v>7738964</v>
          </cell>
          <cell r="AU23">
            <v>503032.66000000003</v>
          </cell>
          <cell r="AV23">
            <v>80485.225600000005</v>
          </cell>
          <cell r="AW23">
            <v>8322481.8856000006</v>
          </cell>
        </row>
        <row r="24">
          <cell r="A24" t="str">
            <v>162</v>
          </cell>
          <cell r="AC24">
            <v>1740000</v>
          </cell>
          <cell r="AT24">
            <v>1740000</v>
          </cell>
          <cell r="AU24">
            <v>113100</v>
          </cell>
          <cell r="AV24">
            <v>18096</v>
          </cell>
          <cell r="AW24">
            <v>1871196</v>
          </cell>
        </row>
        <row r="25">
          <cell r="A25" t="str">
            <v>201</v>
          </cell>
          <cell r="AD25">
            <v>324800</v>
          </cell>
          <cell r="AT25">
            <v>324800</v>
          </cell>
          <cell r="AU25">
            <v>21112</v>
          </cell>
          <cell r="AV25">
            <v>3377.92</v>
          </cell>
          <cell r="AW25">
            <v>349289.92</v>
          </cell>
        </row>
        <row r="26">
          <cell r="A26" t="str">
            <v>204</v>
          </cell>
          <cell r="F26">
            <v>36269.4</v>
          </cell>
          <cell r="W26">
            <v>477444</v>
          </cell>
          <cell r="AN26">
            <v>1593840</v>
          </cell>
          <cell r="AT26">
            <v>2107553.4</v>
          </cell>
          <cell r="AU26">
            <v>136990.97099999999</v>
          </cell>
          <cell r="AV26">
            <v>21918.555359999998</v>
          </cell>
          <cell r="AW26">
            <v>2266462.9263599999</v>
          </cell>
        </row>
        <row r="27">
          <cell r="A27" t="str">
            <v>208</v>
          </cell>
          <cell r="F27">
            <v>36269.4</v>
          </cell>
          <cell r="AD27">
            <v>2217920</v>
          </cell>
          <cell r="AT27">
            <v>2254189.4</v>
          </cell>
          <cell r="AU27">
            <v>146522.31099999999</v>
          </cell>
          <cell r="AV27">
            <v>23443.569759999998</v>
          </cell>
          <cell r="AW27">
            <v>2424155.28076</v>
          </cell>
        </row>
        <row r="28">
          <cell r="A28" t="str">
            <v>210</v>
          </cell>
          <cell r="R28">
            <v>3512738</v>
          </cell>
          <cell r="AT28">
            <v>3512738</v>
          </cell>
          <cell r="AU28">
            <v>228327.97</v>
          </cell>
          <cell r="AV28">
            <v>36532.475200000001</v>
          </cell>
          <cell r="AW28">
            <v>3777598.4452000004</v>
          </cell>
        </row>
        <row r="29">
          <cell r="A29" t="str">
            <v>213</v>
          </cell>
          <cell r="AP29">
            <v>228288</v>
          </cell>
          <cell r="AT29">
            <v>228288</v>
          </cell>
          <cell r="AU29">
            <v>14838.720000000001</v>
          </cell>
          <cell r="AV29">
            <v>2374.1952000000001</v>
          </cell>
          <cell r="AW29">
            <v>245500.91519999999</v>
          </cell>
        </row>
        <row r="30">
          <cell r="A30" t="str">
            <v>403</v>
          </cell>
          <cell r="U30">
            <v>2562560</v>
          </cell>
          <cell r="Z30">
            <v>208800</v>
          </cell>
          <cell r="AS30">
            <v>522588</v>
          </cell>
          <cell r="AT30">
            <v>3293948</v>
          </cell>
          <cell r="AU30">
            <v>214106.62</v>
          </cell>
          <cell r="AV30">
            <v>34257.059200000003</v>
          </cell>
          <cell r="AW30">
            <v>3542311.6792000001</v>
          </cell>
        </row>
        <row r="31">
          <cell r="A31" t="str">
            <v>407</v>
          </cell>
          <cell r="D31">
            <v>72000</v>
          </cell>
          <cell r="V31">
            <v>88606</v>
          </cell>
          <cell r="AF31">
            <v>201600</v>
          </cell>
          <cell r="AT31">
            <v>362206</v>
          </cell>
          <cell r="AU31">
            <v>23543.39</v>
          </cell>
          <cell r="AV31">
            <v>3766.9423999999999</v>
          </cell>
          <cell r="AW31">
            <v>389516.33240000001</v>
          </cell>
        </row>
        <row r="32">
          <cell r="A32" t="str">
            <v>408</v>
          </cell>
          <cell r="AL32">
            <v>4880901</v>
          </cell>
          <cell r="AT32">
            <v>4880901</v>
          </cell>
          <cell r="AU32">
            <v>317258.565</v>
          </cell>
          <cell r="AV32">
            <v>50761.3704</v>
          </cell>
          <cell r="AW32">
            <v>5248920.9354000008</v>
          </cell>
        </row>
        <row r="33">
          <cell r="A33" t="str">
            <v>AMPLIACION</v>
          </cell>
          <cell r="D33">
            <v>769800</v>
          </cell>
          <cell r="H33">
            <v>87500</v>
          </cell>
          <cell r="K33">
            <v>431520</v>
          </cell>
          <cell r="Q33">
            <v>585200</v>
          </cell>
          <cell r="Z33">
            <v>7418065</v>
          </cell>
          <cell r="AT33">
            <v>9292085</v>
          </cell>
          <cell r="AU33">
            <v>603985.52500000002</v>
          </cell>
          <cell r="AV33">
            <v>96637.684000000008</v>
          </cell>
          <cell r="AW33">
            <v>9992708.2090000007</v>
          </cell>
        </row>
        <row r="34">
          <cell r="A34" t="str">
            <v>IBAGUE</v>
          </cell>
          <cell r="B34">
            <v>9824373</v>
          </cell>
          <cell r="AT34">
            <v>9824373</v>
          </cell>
          <cell r="AU34">
            <v>638584.245</v>
          </cell>
          <cell r="AV34">
            <v>102173.4792</v>
          </cell>
          <cell r="AW34">
            <v>10565130.724199999</v>
          </cell>
        </row>
        <row r="35">
          <cell r="A35" t="str">
            <v>OFICINA</v>
          </cell>
          <cell r="J35">
            <v>168200</v>
          </cell>
          <cell r="L35">
            <v>1581454</v>
          </cell>
          <cell r="P35">
            <v>55080</v>
          </cell>
          <cell r="AA35">
            <v>67200</v>
          </cell>
          <cell r="AB35">
            <v>265500</v>
          </cell>
          <cell r="AG35">
            <v>228942</v>
          </cell>
          <cell r="AI35">
            <v>18707684</v>
          </cell>
          <cell r="AT35">
            <v>21074060</v>
          </cell>
          <cell r="AU35">
            <v>1369813.9000000001</v>
          </cell>
          <cell r="AV35">
            <v>219170.22400000002</v>
          </cell>
          <cell r="AW35">
            <v>22663044.123999998</v>
          </cell>
        </row>
        <row r="36">
          <cell r="A36" t="str">
            <v>R00</v>
          </cell>
          <cell r="Z36">
            <v>434653</v>
          </cell>
          <cell r="AT36">
            <v>434653</v>
          </cell>
          <cell r="AU36">
            <v>28252.445</v>
          </cell>
          <cell r="AV36">
            <v>4520.3912</v>
          </cell>
          <cell r="AW36">
            <v>467425.83620000002</v>
          </cell>
        </row>
        <row r="37">
          <cell r="A37" t="str">
            <v>R09</v>
          </cell>
          <cell r="D37">
            <v>214200</v>
          </cell>
          <cell r="E37">
            <v>405536</v>
          </cell>
          <cell r="H37">
            <v>87500</v>
          </cell>
          <cell r="M37">
            <v>367297</v>
          </cell>
          <cell r="O37">
            <v>840750</v>
          </cell>
          <cell r="S37">
            <v>89765</v>
          </cell>
          <cell r="V37">
            <v>304820</v>
          </cell>
          <cell r="Y37">
            <v>4707136</v>
          </cell>
          <cell r="Z37">
            <v>3347732</v>
          </cell>
          <cell r="AT37">
            <v>10364736</v>
          </cell>
          <cell r="AU37">
            <v>673707.84</v>
          </cell>
          <cell r="AV37">
            <v>107793.25439999999</v>
          </cell>
          <cell r="AW37">
            <v>11146237.0944</v>
          </cell>
        </row>
        <row r="38">
          <cell r="A38" t="str">
            <v>R10</v>
          </cell>
          <cell r="D38">
            <v>307800</v>
          </cell>
          <cell r="M38">
            <v>75400</v>
          </cell>
          <cell r="O38">
            <v>2522250</v>
          </cell>
          <cell r="Q38">
            <v>39200</v>
          </cell>
          <cell r="T38">
            <v>4058696</v>
          </cell>
          <cell r="V38">
            <v>122496</v>
          </cell>
          <cell r="X38">
            <v>395888</v>
          </cell>
          <cell r="Y38">
            <v>11648</v>
          </cell>
          <cell r="Z38">
            <v>51678</v>
          </cell>
          <cell r="AE38">
            <v>167040</v>
          </cell>
          <cell r="AJ38">
            <v>238080</v>
          </cell>
          <cell r="AM38">
            <v>982996</v>
          </cell>
          <cell r="AO38">
            <v>69525</v>
          </cell>
          <cell r="AT38">
            <v>9042697</v>
          </cell>
          <cell r="AU38">
            <v>587775.30500000005</v>
          </cell>
          <cell r="AV38">
            <v>94044.048800000004</v>
          </cell>
          <cell r="AW38">
            <v>9724516.3538000006</v>
          </cell>
        </row>
        <row r="39">
          <cell r="A39" t="str">
            <v>YARDLEY</v>
          </cell>
          <cell r="I39">
            <v>918836</v>
          </cell>
          <cell r="AT39">
            <v>918836</v>
          </cell>
          <cell r="AU39">
            <v>59724.340000000004</v>
          </cell>
          <cell r="AV39">
            <v>9555.894400000001</v>
          </cell>
          <cell r="AW39">
            <v>988116.23439999996</v>
          </cell>
        </row>
        <row r="40">
          <cell r="A40" t="str">
            <v>REDES</v>
          </cell>
          <cell r="F40">
            <v>36269.4</v>
          </cell>
          <cell r="AQ40">
            <v>595000</v>
          </cell>
          <cell r="AT40">
            <v>631269.4</v>
          </cell>
          <cell r="AU40">
            <v>41032.511000000006</v>
          </cell>
          <cell r="AV40">
            <v>6565.2017600000008</v>
          </cell>
          <cell r="AW40">
            <v>678867.11276000005</v>
          </cell>
        </row>
      </sheetData>
      <sheetData sheetId="33" refreshError="1">
        <row r="3">
          <cell r="A3" t="str">
            <v>Suma de VALORES</v>
          </cell>
          <cell r="B3" t="str">
            <v>PROVEEDORES</v>
          </cell>
        </row>
        <row r="4">
          <cell r="A4" t="str">
            <v>CODIGO</v>
          </cell>
          <cell r="B4" t="str">
            <v>ALBERTO VALENCIA</v>
          </cell>
          <cell r="C4" t="str">
            <v>AMPARO VELASQUEZ</v>
          </cell>
          <cell r="D4" t="str">
            <v>ANTONIO VARGAS</v>
          </cell>
          <cell r="E4" t="str">
            <v>BAHAMON JARAMILLO</v>
          </cell>
          <cell r="F4" t="str">
            <v>CANTERAS DE COLOMBIA</v>
          </cell>
          <cell r="G4" t="str">
            <v>CARLOS GOMEZ</v>
          </cell>
          <cell r="H4" t="str">
            <v>COARTE</v>
          </cell>
          <cell r="I4" t="str">
            <v>COECSA</v>
          </cell>
          <cell r="J4" t="str">
            <v>CONSTRUAVENIDA</v>
          </cell>
          <cell r="K4" t="str">
            <v>COPAQUES</v>
          </cell>
          <cell r="L4" t="str">
            <v>ELECTRODISEÑOS</v>
          </cell>
          <cell r="M4" t="str">
            <v>FERREAS</v>
          </cell>
          <cell r="N4" t="str">
            <v>FERRELUGUE</v>
          </cell>
          <cell r="O4" t="str">
            <v>FERRET. NURUEÑA</v>
          </cell>
          <cell r="P4" t="str">
            <v>FORMALETAS RODRIGUEZ</v>
          </cell>
          <cell r="Q4" t="str">
            <v>GALVACEROS</v>
          </cell>
          <cell r="R4" t="str">
            <v>IMSA</v>
          </cell>
          <cell r="S4" t="str">
            <v>IPB</v>
          </cell>
          <cell r="T4" t="str">
            <v>JHON JAIRO VASQUEZ</v>
          </cell>
          <cell r="U4" t="str">
            <v>JUAN C. ROJAS</v>
          </cell>
          <cell r="V4" t="str">
            <v>JUAN DIEGO HERNANDEZ</v>
          </cell>
          <cell r="W4" t="str">
            <v xml:space="preserve">KONKER </v>
          </cell>
          <cell r="X4" t="str">
            <v>LA CASONA</v>
          </cell>
          <cell r="Y4" t="str">
            <v>LAS MALLAS</v>
          </cell>
          <cell r="Z4" t="str">
            <v>LOGITRANS</v>
          </cell>
          <cell r="AA4" t="str">
            <v>MANUEL ROSAS</v>
          </cell>
          <cell r="AB4" t="str">
            <v>METALICAS EL  TUNEL</v>
          </cell>
          <cell r="AC4" t="str">
            <v>MOLITUR</v>
          </cell>
          <cell r="AD4" t="str">
            <v>OSCAR LOPERA</v>
          </cell>
          <cell r="AE4" t="str">
            <v>RAFAEL OSORIO</v>
          </cell>
          <cell r="AF4" t="str">
            <v>SANDRA MILENA LONDOÑO</v>
          </cell>
          <cell r="AG4" t="str">
            <v>SEGURO SOCIAL</v>
          </cell>
          <cell r="AH4" t="str">
            <v>SENA</v>
          </cell>
          <cell r="AI4" t="str">
            <v>VINIKOL</v>
          </cell>
          <cell r="AJ4" t="str">
            <v>Total general</v>
          </cell>
          <cell r="AK4" t="str">
            <v>UTILIDAD</v>
          </cell>
          <cell r="AL4" t="str">
            <v>IVA</v>
          </cell>
          <cell r="AM4" t="str">
            <v>TOTAL</v>
          </cell>
        </row>
        <row r="5">
          <cell r="A5" t="str">
            <v>001</v>
          </cell>
          <cell r="B5">
            <v>2678738</v>
          </cell>
          <cell r="C5">
            <v>40800</v>
          </cell>
          <cell r="D5">
            <v>403200</v>
          </cell>
          <cell r="AD5">
            <v>168000</v>
          </cell>
          <cell r="AE5">
            <v>2158760</v>
          </cell>
          <cell r="AF5">
            <v>1296938</v>
          </cell>
          <cell r="AG5">
            <v>202241</v>
          </cell>
          <cell r="AJ5">
            <v>6948677</v>
          </cell>
          <cell r="AK5">
            <v>451664.005</v>
          </cell>
          <cell r="AL5">
            <v>72266.2408</v>
          </cell>
          <cell r="AM5">
            <v>7472607.2457999997</v>
          </cell>
        </row>
        <row r="6">
          <cell r="A6" t="str">
            <v>110</v>
          </cell>
          <cell r="K6">
            <v>62049</v>
          </cell>
          <cell r="AJ6">
            <v>62049</v>
          </cell>
          <cell r="AK6">
            <v>4033.1849999999999</v>
          </cell>
          <cell r="AL6">
            <v>645.30960000000005</v>
          </cell>
          <cell r="AM6">
            <v>66727.494599999991</v>
          </cell>
        </row>
        <row r="7">
          <cell r="A7" t="str">
            <v>115</v>
          </cell>
          <cell r="G7">
            <v>73750</v>
          </cell>
          <cell r="AJ7">
            <v>73750</v>
          </cell>
          <cell r="AK7">
            <v>4793.75</v>
          </cell>
          <cell r="AL7">
            <v>767</v>
          </cell>
          <cell r="AM7">
            <v>79310.75</v>
          </cell>
        </row>
        <row r="8">
          <cell r="A8" t="str">
            <v>160</v>
          </cell>
          <cell r="B8">
            <v>839742</v>
          </cell>
          <cell r="C8">
            <v>40800</v>
          </cell>
          <cell r="I8">
            <v>1437826</v>
          </cell>
          <cell r="J8">
            <v>79344</v>
          </cell>
          <cell r="R8">
            <v>2505600</v>
          </cell>
          <cell r="V8">
            <v>209920</v>
          </cell>
          <cell r="W8">
            <v>2552900</v>
          </cell>
          <cell r="AE8">
            <v>620600</v>
          </cell>
          <cell r="AG8">
            <v>1004471</v>
          </cell>
          <cell r="AJ8">
            <v>9291203</v>
          </cell>
          <cell r="AK8">
            <v>603928.19500000007</v>
          </cell>
          <cell r="AL8">
            <v>96628.511200000008</v>
          </cell>
          <cell r="AM8">
            <v>9991759.7061999999</v>
          </cell>
        </row>
        <row r="9">
          <cell r="A9" t="str">
            <v>162</v>
          </cell>
          <cell r="C9">
            <v>40800</v>
          </cell>
          <cell r="I9">
            <v>280130</v>
          </cell>
          <cell r="AE9">
            <v>765600</v>
          </cell>
          <cell r="AG9">
            <v>202242</v>
          </cell>
          <cell r="AJ9">
            <v>1288772</v>
          </cell>
          <cell r="AK9">
            <v>83770.180000000008</v>
          </cell>
          <cell r="AL9">
            <v>13403.228800000001</v>
          </cell>
          <cell r="AM9">
            <v>1385945.4087999999</v>
          </cell>
        </row>
        <row r="10">
          <cell r="A10" t="str">
            <v>202</v>
          </cell>
          <cell r="G10">
            <v>21000</v>
          </cell>
          <cell r="M10">
            <v>280720</v>
          </cell>
          <cell r="P10">
            <v>408800</v>
          </cell>
          <cell r="AC10">
            <v>88104</v>
          </cell>
          <cell r="AJ10">
            <v>798624</v>
          </cell>
          <cell r="AK10">
            <v>51910.560000000005</v>
          </cell>
          <cell r="AL10">
            <v>8305.6896000000015</v>
          </cell>
          <cell r="AM10">
            <v>858840.2496000001</v>
          </cell>
        </row>
        <row r="11">
          <cell r="A11" t="str">
            <v>204</v>
          </cell>
          <cell r="M11">
            <v>316448</v>
          </cell>
          <cell r="U11">
            <v>133333.33333333334</v>
          </cell>
          <cell r="AC11">
            <v>56070</v>
          </cell>
          <cell r="AJ11">
            <v>505851.33333333337</v>
          </cell>
          <cell r="AK11">
            <v>32880.33666666667</v>
          </cell>
          <cell r="AL11">
            <v>5260.8538666666673</v>
          </cell>
          <cell r="AM11">
            <v>543992.52386666671</v>
          </cell>
        </row>
        <row r="12">
          <cell r="A12" t="str">
            <v>208</v>
          </cell>
          <cell r="AA12">
            <v>127600</v>
          </cell>
          <cell r="AJ12">
            <v>127600</v>
          </cell>
          <cell r="AK12">
            <v>8294</v>
          </cell>
          <cell r="AL12">
            <v>1327.04</v>
          </cell>
          <cell r="AM12">
            <v>137221.04</v>
          </cell>
        </row>
        <row r="13">
          <cell r="A13" t="str">
            <v>210</v>
          </cell>
          <cell r="G13">
            <v>21000</v>
          </cell>
          <cell r="N13">
            <v>184208</v>
          </cell>
          <cell r="U13">
            <v>133333.33333333334</v>
          </cell>
          <cell r="AC13">
            <v>24030</v>
          </cell>
          <cell r="AJ13">
            <v>362571.33333333337</v>
          </cell>
          <cell r="AK13">
            <v>23567.136666666669</v>
          </cell>
          <cell r="AL13">
            <v>3770.7418666666672</v>
          </cell>
          <cell r="AM13">
            <v>389909.21186666668</v>
          </cell>
        </row>
        <row r="14">
          <cell r="A14" t="str">
            <v>211</v>
          </cell>
          <cell r="AA14">
            <v>4676161.84</v>
          </cell>
          <cell r="AJ14">
            <v>4676161.84</v>
          </cell>
          <cell r="AK14">
            <v>303950.5196</v>
          </cell>
          <cell r="AL14">
            <v>48632.083136000001</v>
          </cell>
          <cell r="AM14">
            <v>5028744.4427359998</v>
          </cell>
        </row>
        <row r="15">
          <cell r="A15" t="str">
            <v>400</v>
          </cell>
          <cell r="G15">
            <v>21000</v>
          </cell>
          <cell r="U15">
            <v>133333.33333333334</v>
          </cell>
          <cell r="AA15">
            <v>382800</v>
          </cell>
          <cell r="AC15">
            <v>88104</v>
          </cell>
          <cell r="AJ15">
            <v>625237.33333333337</v>
          </cell>
          <cell r="AK15">
            <v>40640.426666666674</v>
          </cell>
          <cell r="AL15">
            <v>6502.4682666666677</v>
          </cell>
          <cell r="AM15">
            <v>672380.22826666664</v>
          </cell>
        </row>
        <row r="16">
          <cell r="A16" t="str">
            <v>407</v>
          </cell>
          <cell r="Y16">
            <v>-82481</v>
          </cell>
          <cell r="AJ16">
            <v>-82481</v>
          </cell>
          <cell r="AK16">
            <v>-5361.2650000000003</v>
          </cell>
          <cell r="AL16">
            <v>-857.80240000000003</v>
          </cell>
          <cell r="AM16">
            <v>-88700.0674</v>
          </cell>
        </row>
        <row r="17">
          <cell r="A17" t="str">
            <v>408</v>
          </cell>
          <cell r="AI17">
            <v>237152</v>
          </cell>
          <cell r="AJ17">
            <v>237152</v>
          </cell>
          <cell r="AK17">
            <v>15414.880000000001</v>
          </cell>
          <cell r="AL17">
            <v>2466.3808000000004</v>
          </cell>
          <cell r="AM17">
            <v>255033.26080000002</v>
          </cell>
        </row>
        <row r="18">
          <cell r="A18" t="str">
            <v>AMPLIACION</v>
          </cell>
          <cell r="G18">
            <v>73750</v>
          </cell>
          <cell r="K18">
            <v>394750</v>
          </cell>
          <cell r="Q18">
            <v>3418168</v>
          </cell>
          <cell r="AJ18">
            <v>3886668</v>
          </cell>
          <cell r="AK18">
            <v>252633.42</v>
          </cell>
          <cell r="AL18">
            <v>40421.347200000004</v>
          </cell>
          <cell r="AM18">
            <v>4179722.7672000001</v>
          </cell>
        </row>
        <row r="19">
          <cell r="A19" t="str">
            <v>DIST. TUNJA</v>
          </cell>
          <cell r="L19">
            <v>755721</v>
          </cell>
          <cell r="O19">
            <v>348000</v>
          </cell>
          <cell r="AJ19">
            <v>1103721</v>
          </cell>
          <cell r="AK19">
            <v>71741.865000000005</v>
          </cell>
          <cell r="AL19">
            <v>11478.698400000001</v>
          </cell>
          <cell r="AM19">
            <v>1186941.5634000001</v>
          </cell>
        </row>
        <row r="20">
          <cell r="A20" t="str">
            <v>LOTE SUR</v>
          </cell>
          <cell r="E20">
            <v>1044000</v>
          </cell>
          <cell r="AJ20">
            <v>1044000</v>
          </cell>
          <cell r="AK20">
            <v>67860</v>
          </cell>
          <cell r="AL20">
            <v>10857.6</v>
          </cell>
          <cell r="AM20">
            <v>1122717.6000000001</v>
          </cell>
        </row>
        <row r="21">
          <cell r="A21" t="str">
            <v>OFICINA</v>
          </cell>
          <cell r="B21">
            <v>743266</v>
          </cell>
          <cell r="C21">
            <v>40800</v>
          </cell>
          <cell r="I21">
            <v>57710</v>
          </cell>
          <cell r="J21">
            <v>22212</v>
          </cell>
          <cell r="T21">
            <v>1372000</v>
          </cell>
          <cell r="V21">
            <v>434920</v>
          </cell>
          <cell r="AE21">
            <v>4970948</v>
          </cell>
          <cell r="AF21">
            <v>287078</v>
          </cell>
          <cell r="AG21">
            <v>1004470</v>
          </cell>
          <cell r="AJ21">
            <v>8933404</v>
          </cell>
          <cell r="AK21">
            <v>580671.26</v>
          </cell>
          <cell r="AL21">
            <v>92907.401599999997</v>
          </cell>
          <cell r="AM21">
            <v>9606982.6615999993</v>
          </cell>
        </row>
        <row r="22">
          <cell r="A22" t="str">
            <v>R09</v>
          </cell>
          <cell r="G22">
            <v>73750</v>
          </cell>
          <cell r="H22">
            <v>6728383</v>
          </cell>
          <cell r="K22">
            <v>292728</v>
          </cell>
          <cell r="S22">
            <v>162450</v>
          </cell>
          <cell r="X22">
            <v>47100</v>
          </cell>
          <cell r="AJ22">
            <v>7304411</v>
          </cell>
          <cell r="AK22">
            <v>474786.71500000003</v>
          </cell>
          <cell r="AL22">
            <v>75965.874400000001</v>
          </cell>
          <cell r="AM22">
            <v>7855163.5893999999</v>
          </cell>
        </row>
        <row r="23">
          <cell r="A23" t="str">
            <v>R10</v>
          </cell>
          <cell r="F23">
            <v>591994</v>
          </cell>
          <cell r="G23">
            <v>73750</v>
          </cell>
          <cell r="I23">
            <v>480864</v>
          </cell>
          <cell r="K23">
            <v>641454</v>
          </cell>
          <cell r="Z23">
            <v>206112</v>
          </cell>
          <cell r="AB23">
            <v>312040</v>
          </cell>
          <cell r="AH23">
            <v>347625</v>
          </cell>
          <cell r="AJ23">
            <v>2653839</v>
          </cell>
          <cell r="AK23">
            <v>172499.535</v>
          </cell>
          <cell r="AL23">
            <v>27599.925600000002</v>
          </cell>
          <cell r="AM23">
            <v>2853938.4606000003</v>
          </cell>
        </row>
        <row r="24">
          <cell r="A24" t="str">
            <v>YARDLEY</v>
          </cell>
          <cell r="C24">
            <v>40800</v>
          </cell>
          <cell r="I24">
            <v>130500</v>
          </cell>
          <cell r="AG24">
            <v>404484</v>
          </cell>
          <cell r="AJ24">
            <v>575784</v>
          </cell>
          <cell r="AK24">
            <v>37425.96</v>
          </cell>
          <cell r="AL24">
            <v>5988.1535999999996</v>
          </cell>
          <cell r="AM24">
            <v>619198.11359999992</v>
          </cell>
        </row>
        <row r="25">
          <cell r="A25" t="str">
            <v>REDES</v>
          </cell>
          <cell r="G25">
            <v>21000</v>
          </cell>
          <cell r="L25">
            <v>2374900</v>
          </cell>
          <cell r="AC25">
            <v>96108</v>
          </cell>
          <cell r="AJ25">
            <v>2492008</v>
          </cell>
          <cell r="AK25">
            <v>161980.52000000002</v>
          </cell>
          <cell r="AL25">
            <v>25916.883200000004</v>
          </cell>
          <cell r="AM25">
            <v>2679905.4032000001</v>
          </cell>
        </row>
      </sheetData>
      <sheetData sheetId="34" refreshError="1">
        <row r="3">
          <cell r="A3" t="str">
            <v>Suma de VALORES</v>
          </cell>
          <cell r="B3" t="str">
            <v>PROVEEDORES</v>
          </cell>
        </row>
        <row r="4">
          <cell r="A4" t="str">
            <v>CODIGO</v>
          </cell>
          <cell r="B4" t="str">
            <v>CARLOS MARIO PARIS</v>
          </cell>
          <cell r="C4" t="str">
            <v>Total general</v>
          </cell>
          <cell r="D4" t="str">
            <v>UTILIDAD</v>
          </cell>
          <cell r="E4" t="str">
            <v>IVA</v>
          </cell>
          <cell r="F4" t="str">
            <v>TOTAL</v>
          </cell>
        </row>
        <row r="5">
          <cell r="A5" t="str">
            <v>160</v>
          </cell>
          <cell r="B5">
            <v>1275912</v>
          </cell>
          <cell r="C5">
            <v>1275912</v>
          </cell>
          <cell r="D5">
            <v>82934.28</v>
          </cell>
          <cell r="E5">
            <v>217415.40480000002</v>
          </cell>
          <cell r="F5">
            <v>1576261.6847999999</v>
          </cell>
        </row>
        <row r="6">
          <cell r="A6" t="str">
            <v>162</v>
          </cell>
          <cell r="B6">
            <v>956934</v>
          </cell>
          <cell r="C6">
            <v>956934</v>
          </cell>
          <cell r="D6">
            <v>62200.71</v>
          </cell>
          <cell r="E6">
            <v>163061.55359999998</v>
          </cell>
          <cell r="F6">
            <v>1182196.2635999999</v>
          </cell>
        </row>
        <row r="7">
          <cell r="A7" t="str">
            <v>200</v>
          </cell>
          <cell r="B7">
            <v>158137.60000000001</v>
          </cell>
          <cell r="C7">
            <v>158137.60000000001</v>
          </cell>
          <cell r="D7">
            <v>10278.944000000001</v>
          </cell>
          <cell r="E7">
            <v>26946.64704</v>
          </cell>
          <cell r="F7">
            <v>195363.19104000001</v>
          </cell>
        </row>
        <row r="8">
          <cell r="A8" t="str">
            <v>201</v>
          </cell>
          <cell r="B8">
            <v>158137.60000000001</v>
          </cell>
          <cell r="C8">
            <v>158137.60000000001</v>
          </cell>
          <cell r="D8">
            <v>10278.944000000001</v>
          </cell>
          <cell r="E8">
            <v>26946.64704</v>
          </cell>
          <cell r="F8">
            <v>195363.19104000001</v>
          </cell>
        </row>
        <row r="9">
          <cell r="A9" t="str">
            <v>202</v>
          </cell>
          <cell r="B9">
            <v>158137.60000000001</v>
          </cell>
          <cell r="C9">
            <v>158137.60000000001</v>
          </cell>
          <cell r="D9">
            <v>10278.944000000001</v>
          </cell>
          <cell r="E9">
            <v>26946.64704</v>
          </cell>
          <cell r="F9">
            <v>195363.19104000001</v>
          </cell>
        </row>
        <row r="10">
          <cell r="A10" t="str">
            <v>203</v>
          </cell>
          <cell r="B10">
            <v>158137.60000000001</v>
          </cell>
          <cell r="C10">
            <v>158137.60000000001</v>
          </cell>
          <cell r="D10">
            <v>10278.944000000001</v>
          </cell>
          <cell r="E10">
            <v>26946.64704</v>
          </cell>
          <cell r="F10">
            <v>195363.19104000001</v>
          </cell>
        </row>
        <row r="11">
          <cell r="A11" t="str">
            <v>204</v>
          </cell>
          <cell r="B11">
            <v>158137.60000000001</v>
          </cell>
          <cell r="C11">
            <v>158137.60000000001</v>
          </cell>
          <cell r="D11">
            <v>10278.944000000001</v>
          </cell>
          <cell r="E11">
            <v>26946.64704</v>
          </cell>
          <cell r="F11">
            <v>195363.19104000001</v>
          </cell>
        </row>
        <row r="12">
          <cell r="A12" t="str">
            <v>205</v>
          </cell>
          <cell r="B12">
            <v>158137.60000000001</v>
          </cell>
          <cell r="C12">
            <v>158137.60000000001</v>
          </cell>
          <cell r="D12">
            <v>10278.944000000001</v>
          </cell>
          <cell r="E12">
            <v>26946.64704</v>
          </cell>
          <cell r="F12">
            <v>195363.19104000001</v>
          </cell>
        </row>
        <row r="13">
          <cell r="A13" t="str">
            <v>206</v>
          </cell>
          <cell r="B13">
            <v>158137.60000000001</v>
          </cell>
          <cell r="C13">
            <v>158137.60000000001</v>
          </cell>
          <cell r="D13">
            <v>10278.944000000001</v>
          </cell>
          <cell r="E13">
            <v>26946.64704</v>
          </cell>
          <cell r="F13">
            <v>195363.19104000001</v>
          </cell>
        </row>
        <row r="14">
          <cell r="A14" t="str">
            <v>207</v>
          </cell>
          <cell r="B14">
            <v>158137.60000000001</v>
          </cell>
          <cell r="C14">
            <v>158137.60000000001</v>
          </cell>
          <cell r="D14">
            <v>10278.944000000001</v>
          </cell>
          <cell r="E14">
            <v>26946.64704</v>
          </cell>
          <cell r="F14">
            <v>195363.19104000001</v>
          </cell>
        </row>
        <row r="15">
          <cell r="A15" t="str">
            <v>208</v>
          </cell>
          <cell r="B15">
            <v>158137.60000000001</v>
          </cell>
          <cell r="C15">
            <v>158137.60000000001</v>
          </cell>
          <cell r="D15">
            <v>10278.944000000001</v>
          </cell>
          <cell r="E15">
            <v>26946.64704</v>
          </cell>
          <cell r="F15">
            <v>195363.19104000001</v>
          </cell>
        </row>
        <row r="16">
          <cell r="A16" t="str">
            <v>211</v>
          </cell>
          <cell r="B16">
            <v>158137.60000000001</v>
          </cell>
          <cell r="C16">
            <v>158137.60000000001</v>
          </cell>
          <cell r="D16">
            <v>10278.944000000001</v>
          </cell>
          <cell r="E16">
            <v>26946.64704</v>
          </cell>
          <cell r="F16">
            <v>195363.19104000001</v>
          </cell>
        </row>
        <row r="17">
          <cell r="A17" t="str">
            <v>OFICINA</v>
          </cell>
          <cell r="B17">
            <v>318978</v>
          </cell>
          <cell r="C17">
            <v>318978</v>
          </cell>
          <cell r="D17">
            <v>20733.57</v>
          </cell>
          <cell r="E17">
            <v>54353.851200000005</v>
          </cell>
          <cell r="F17">
            <v>394065.42119999998</v>
          </cell>
        </row>
        <row r="18">
          <cell r="A18" t="str">
            <v>YARDLEY</v>
          </cell>
          <cell r="B18">
            <v>637956</v>
          </cell>
          <cell r="C18">
            <v>637956</v>
          </cell>
          <cell r="D18">
            <v>41467.14</v>
          </cell>
          <cell r="E18">
            <v>108707.70240000001</v>
          </cell>
          <cell r="F18">
            <v>788130.84239999996</v>
          </cell>
        </row>
      </sheetData>
      <sheetData sheetId="35" refreshError="1">
        <row r="3">
          <cell r="A3" t="str">
            <v>Suma de VALORES</v>
          </cell>
          <cell r="B3" t="str">
            <v>PROVEEDORES</v>
          </cell>
        </row>
        <row r="4">
          <cell r="A4" t="str">
            <v>CODIGO</v>
          </cell>
          <cell r="B4" t="str">
            <v>AMPARO VELASQUEZ</v>
          </cell>
          <cell r="C4" t="str">
            <v>CARLOS MARIO PARIS</v>
          </cell>
          <cell r="D4" t="str">
            <v>JUAN GUILLERMO RENDON</v>
          </cell>
          <cell r="E4" t="str">
            <v>Total general</v>
          </cell>
          <cell r="F4" t="str">
            <v>UTILIDAD</v>
          </cell>
          <cell r="G4" t="str">
            <v>IVA</v>
          </cell>
          <cell r="H4" t="str">
            <v>TOTAL</v>
          </cell>
        </row>
        <row r="5">
          <cell r="A5" t="str">
            <v>002</v>
          </cell>
          <cell r="D5">
            <v>427500</v>
          </cell>
          <cell r="E5">
            <v>427500</v>
          </cell>
          <cell r="F5">
            <v>27787.5</v>
          </cell>
          <cell r="G5">
            <v>72846</v>
          </cell>
          <cell r="H5">
            <v>528133.5</v>
          </cell>
        </row>
        <row r="6">
          <cell r="A6" t="str">
            <v>160</v>
          </cell>
          <cell r="B6">
            <v>819720</v>
          </cell>
          <cell r="E6">
            <v>819720</v>
          </cell>
          <cell r="F6">
            <v>53281.8</v>
          </cell>
          <cell r="G6">
            <v>139680.288</v>
          </cell>
          <cell r="H6">
            <v>1012682.088</v>
          </cell>
        </row>
        <row r="7">
          <cell r="A7" t="str">
            <v>202</v>
          </cell>
          <cell r="C7">
            <v>1235450</v>
          </cell>
          <cell r="E7">
            <v>1235450</v>
          </cell>
          <cell r="F7">
            <v>80304.25</v>
          </cell>
          <cell r="G7">
            <v>210520.68</v>
          </cell>
          <cell r="H7">
            <v>1526274.93</v>
          </cell>
        </row>
      </sheetData>
      <sheetData sheetId="36" refreshError="1"/>
      <sheetData sheetId="37" refreshError="1"/>
      <sheetData sheetId="38" refreshError="1">
        <row r="3">
          <cell r="A3" t="str">
            <v>Suma de VALORES</v>
          </cell>
          <cell r="B3" t="str">
            <v>PROVEEDORES</v>
          </cell>
        </row>
        <row r="4">
          <cell r="A4" t="str">
            <v>CODIGO</v>
          </cell>
          <cell r="B4" t="str">
            <v>ACERAL</v>
          </cell>
          <cell r="C4" t="str">
            <v>ALBERTO VALENCIA</v>
          </cell>
          <cell r="D4" t="str">
            <v>CARLOS GOMEZ</v>
          </cell>
          <cell r="E4" t="str">
            <v>CERRADURAS METALICAS</v>
          </cell>
          <cell r="F4" t="str">
            <v>DECOLOR</v>
          </cell>
          <cell r="G4" t="str">
            <v>DOMINGO CORREA</v>
          </cell>
          <cell r="H4" t="str">
            <v>EQUIMON</v>
          </cell>
          <cell r="I4" t="str">
            <v>EVELIO GALEANO</v>
          </cell>
          <cell r="J4" t="str">
            <v>FERRASA</v>
          </cell>
          <cell r="K4" t="str">
            <v>FREDY CARDONA</v>
          </cell>
          <cell r="L4" t="str">
            <v>GERARDO ALZATE</v>
          </cell>
          <cell r="M4" t="str">
            <v>JHON JAIRO VASQUEZ</v>
          </cell>
          <cell r="N4" t="str">
            <v>JOSE HERNANDEZ</v>
          </cell>
          <cell r="O4" t="str">
            <v>MANUEL ROSAS</v>
          </cell>
          <cell r="P4" t="str">
            <v>METALMUEBLES</v>
          </cell>
          <cell r="Q4" t="str">
            <v>OCCEL</v>
          </cell>
          <cell r="R4" t="str">
            <v>RAFAEL BARRAGAN</v>
          </cell>
          <cell r="S4" t="str">
            <v>REAMBOLSO</v>
          </cell>
          <cell r="T4" t="str">
            <v>SANDRA MILENA LONDOÑO</v>
          </cell>
          <cell r="U4" t="str">
            <v>SEGUR GLASS</v>
          </cell>
          <cell r="V4" t="str">
            <v>VERONICA VOLKMAR</v>
          </cell>
          <cell r="W4" t="str">
            <v>WILLINGTON GALLEGO</v>
          </cell>
          <cell r="X4" t="str">
            <v>Total general</v>
          </cell>
          <cell r="Y4" t="str">
            <v>UTILIDAD</v>
          </cell>
          <cell r="Z4" t="str">
            <v>IVA</v>
          </cell>
          <cell r="AA4" t="str">
            <v>TOTAL</v>
          </cell>
        </row>
        <row r="5">
          <cell r="A5" t="str">
            <v>001</v>
          </cell>
          <cell r="C5">
            <v>7125216</v>
          </cell>
          <cell r="D5">
            <v>38333.333333333336</v>
          </cell>
          <cell r="H5">
            <v>669635</v>
          </cell>
          <cell r="K5">
            <v>168000</v>
          </cell>
          <cell r="L5">
            <v>526872</v>
          </cell>
          <cell r="S5">
            <v>13338</v>
          </cell>
          <cell r="T5">
            <v>344026</v>
          </cell>
          <cell r="X5">
            <v>8885420.3333333321</v>
          </cell>
          <cell r="Y5">
            <v>577552.32166666666</v>
          </cell>
          <cell r="Z5">
            <v>92408.371466666664</v>
          </cell>
          <cell r="AA5">
            <v>9555381.0264666658</v>
          </cell>
        </row>
        <row r="6">
          <cell r="A6" t="str">
            <v>004</v>
          </cell>
          <cell r="D6">
            <v>38333.333333333336</v>
          </cell>
          <cell r="E6">
            <v>2117738</v>
          </cell>
          <cell r="X6">
            <v>2156071.3333333335</v>
          </cell>
          <cell r="Y6">
            <v>140144.63666666669</v>
          </cell>
          <cell r="Z6">
            <v>22423.141866666669</v>
          </cell>
          <cell r="AA6">
            <v>2318639.1118666669</v>
          </cell>
        </row>
        <row r="7">
          <cell r="A7" t="str">
            <v>006</v>
          </cell>
          <cell r="L7">
            <v>129038</v>
          </cell>
          <cell r="X7">
            <v>129038</v>
          </cell>
          <cell r="Y7">
            <v>8387.4700000000012</v>
          </cell>
          <cell r="Z7">
            <v>1341.9952000000003</v>
          </cell>
          <cell r="AA7">
            <v>138767.46520000001</v>
          </cell>
        </row>
        <row r="8">
          <cell r="A8" t="str">
            <v>011</v>
          </cell>
          <cell r="O8">
            <v>4000000</v>
          </cell>
          <cell r="X8">
            <v>4000000</v>
          </cell>
          <cell r="Y8">
            <v>260000</v>
          </cell>
          <cell r="Z8">
            <v>41600</v>
          </cell>
          <cell r="AA8">
            <v>4301600</v>
          </cell>
        </row>
        <row r="9">
          <cell r="A9" t="str">
            <v>012</v>
          </cell>
          <cell r="G9">
            <v>33600</v>
          </cell>
          <cell r="L9">
            <v>347852</v>
          </cell>
          <cell r="X9">
            <v>381452</v>
          </cell>
          <cell r="Y9">
            <v>24794.38</v>
          </cell>
          <cell r="Z9">
            <v>3967.1008000000002</v>
          </cell>
          <cell r="AA9">
            <v>410213.48080000002</v>
          </cell>
        </row>
        <row r="10">
          <cell r="A10" t="str">
            <v>013</v>
          </cell>
          <cell r="L10">
            <v>646816</v>
          </cell>
          <cell r="X10">
            <v>646816</v>
          </cell>
          <cell r="Y10">
            <v>42043.040000000001</v>
          </cell>
          <cell r="Z10">
            <v>6726.8864000000003</v>
          </cell>
          <cell r="AA10">
            <v>695585.9264</v>
          </cell>
        </row>
        <row r="11">
          <cell r="A11" t="str">
            <v>016</v>
          </cell>
          <cell r="L11">
            <v>646816</v>
          </cell>
          <cell r="X11">
            <v>646816</v>
          </cell>
          <cell r="Y11">
            <v>42043.040000000001</v>
          </cell>
          <cell r="Z11">
            <v>6726.8864000000003</v>
          </cell>
          <cell r="AA11">
            <v>695585.9264</v>
          </cell>
        </row>
        <row r="12">
          <cell r="A12" t="str">
            <v>101</v>
          </cell>
          <cell r="L12">
            <v>35055</v>
          </cell>
          <cell r="X12">
            <v>35055</v>
          </cell>
          <cell r="Y12">
            <v>2278.5750000000003</v>
          </cell>
          <cell r="Z12">
            <v>364.57200000000006</v>
          </cell>
          <cell r="AA12">
            <v>37698.146999999997</v>
          </cell>
        </row>
        <row r="13">
          <cell r="A13" t="str">
            <v>102</v>
          </cell>
          <cell r="L13">
            <v>342409</v>
          </cell>
          <cell r="X13">
            <v>342409</v>
          </cell>
          <cell r="Y13">
            <v>22256.584999999999</v>
          </cell>
          <cell r="Z13">
            <v>3561.0535999999997</v>
          </cell>
          <cell r="AA13">
            <v>368226.63860000001</v>
          </cell>
        </row>
        <row r="14">
          <cell r="A14" t="str">
            <v>104</v>
          </cell>
          <cell r="I14">
            <v>436624</v>
          </cell>
          <cell r="K14">
            <v>259280</v>
          </cell>
          <cell r="L14">
            <v>556986</v>
          </cell>
          <cell r="Q14">
            <v>24971.25</v>
          </cell>
          <cell r="U14">
            <v>1096200</v>
          </cell>
          <cell r="X14">
            <v>2374061.25</v>
          </cell>
          <cell r="Y14">
            <v>154313.98125000001</v>
          </cell>
          <cell r="Z14">
            <v>24690.237000000001</v>
          </cell>
          <cell r="AA14">
            <v>2553065.4682500004</v>
          </cell>
        </row>
        <row r="15">
          <cell r="A15" t="str">
            <v>105</v>
          </cell>
          <cell r="G15">
            <v>52640</v>
          </cell>
          <cell r="L15">
            <v>286288</v>
          </cell>
          <cell r="X15">
            <v>338928</v>
          </cell>
          <cell r="Y15">
            <v>22030.32</v>
          </cell>
          <cell r="Z15">
            <v>3524.8512000000001</v>
          </cell>
          <cell r="AA15">
            <v>364483.17119999998</v>
          </cell>
        </row>
        <row r="16">
          <cell r="A16" t="str">
            <v>106</v>
          </cell>
          <cell r="Q16">
            <v>24971.25</v>
          </cell>
          <cell r="U16">
            <v>2693520</v>
          </cell>
          <cell r="X16">
            <v>2718491.25</v>
          </cell>
          <cell r="Y16">
            <v>176701.93124999999</v>
          </cell>
          <cell r="Z16">
            <v>28272.309000000001</v>
          </cell>
          <cell r="AA16">
            <v>2923465.4902499998</v>
          </cell>
        </row>
        <row r="17">
          <cell r="A17" t="str">
            <v>107</v>
          </cell>
          <cell r="G17">
            <v>112000</v>
          </cell>
          <cell r="K17">
            <v>80640</v>
          </cell>
          <cell r="L17">
            <v>327862</v>
          </cell>
          <cell r="X17">
            <v>520502</v>
          </cell>
          <cell r="Y17">
            <v>33832.630000000005</v>
          </cell>
          <cell r="Z17">
            <v>5413.220800000001</v>
          </cell>
          <cell r="AA17">
            <v>559747.85080000001</v>
          </cell>
        </row>
        <row r="18">
          <cell r="A18" t="str">
            <v>108</v>
          </cell>
          <cell r="K18">
            <v>169680</v>
          </cell>
          <cell r="L18">
            <v>566173</v>
          </cell>
          <cell r="X18">
            <v>735853</v>
          </cell>
          <cell r="Y18">
            <v>47830.445</v>
          </cell>
          <cell r="Z18">
            <v>7652.8712000000005</v>
          </cell>
          <cell r="AA18">
            <v>791336.3162</v>
          </cell>
        </row>
        <row r="19">
          <cell r="A19" t="str">
            <v>109</v>
          </cell>
          <cell r="G19">
            <v>161280</v>
          </cell>
          <cell r="K19">
            <v>410368</v>
          </cell>
          <cell r="L19">
            <v>355656</v>
          </cell>
          <cell r="X19">
            <v>927304</v>
          </cell>
          <cell r="Y19">
            <v>60274.76</v>
          </cell>
          <cell r="Z19">
            <v>9643.9616000000005</v>
          </cell>
          <cell r="AA19">
            <v>997222.72160000005</v>
          </cell>
        </row>
        <row r="20">
          <cell r="A20" t="str">
            <v>110</v>
          </cell>
          <cell r="G20">
            <v>16800</v>
          </cell>
          <cell r="I20">
            <v>378851</v>
          </cell>
          <cell r="K20">
            <v>209216</v>
          </cell>
          <cell r="L20">
            <v>207965</v>
          </cell>
          <cell r="X20">
            <v>812832</v>
          </cell>
          <cell r="Y20">
            <v>52834.080000000002</v>
          </cell>
          <cell r="Z20">
            <v>8453.4528000000009</v>
          </cell>
          <cell r="AA20">
            <v>874119.53279999993</v>
          </cell>
        </row>
        <row r="21">
          <cell r="A21" t="str">
            <v>111</v>
          </cell>
          <cell r="I21">
            <v>238542</v>
          </cell>
          <cell r="L21">
            <v>533797</v>
          </cell>
          <cell r="X21">
            <v>772339</v>
          </cell>
          <cell r="Y21">
            <v>50202.035000000003</v>
          </cell>
          <cell r="Z21">
            <v>8032.325600000001</v>
          </cell>
          <cell r="AA21">
            <v>830573.36060000001</v>
          </cell>
        </row>
        <row r="22">
          <cell r="A22" t="str">
            <v>112</v>
          </cell>
          <cell r="G22">
            <v>44800</v>
          </cell>
          <cell r="L22">
            <v>297006</v>
          </cell>
          <cell r="X22">
            <v>341806</v>
          </cell>
          <cell r="Y22">
            <v>22217.39</v>
          </cell>
          <cell r="Z22">
            <v>3554.7824000000001</v>
          </cell>
          <cell r="AA22">
            <v>367578.17240000004</v>
          </cell>
        </row>
        <row r="23">
          <cell r="A23" t="str">
            <v>113</v>
          </cell>
          <cell r="I23">
            <v>4293870</v>
          </cell>
          <cell r="L23">
            <v>5153662</v>
          </cell>
          <cell r="X23">
            <v>9447532</v>
          </cell>
          <cell r="Y23">
            <v>614089.58000000007</v>
          </cell>
          <cell r="Z23">
            <v>98254.332800000018</v>
          </cell>
          <cell r="AA23">
            <v>10159875.912800001</v>
          </cell>
        </row>
        <row r="24">
          <cell r="A24" t="str">
            <v>114</v>
          </cell>
          <cell r="I24">
            <v>-6959</v>
          </cell>
          <cell r="X24">
            <v>-6959</v>
          </cell>
          <cell r="Y24">
            <v>-452.33500000000004</v>
          </cell>
          <cell r="Z24">
            <v>-72.37360000000001</v>
          </cell>
          <cell r="AA24">
            <v>-7483.7085999999999</v>
          </cell>
        </row>
        <row r="25">
          <cell r="A25" t="str">
            <v>115</v>
          </cell>
          <cell r="I25">
            <v>150336</v>
          </cell>
          <cell r="K25">
            <v>22848</v>
          </cell>
          <cell r="L25">
            <v>1218371</v>
          </cell>
          <cell r="Q25">
            <v>24971.25</v>
          </cell>
          <cell r="W25">
            <v>130760</v>
          </cell>
          <cell r="X25">
            <v>1547286.25</v>
          </cell>
          <cell r="Y25">
            <v>100573.60625</v>
          </cell>
          <cell r="Z25">
            <v>16091.777</v>
          </cell>
          <cell r="AA25">
            <v>1663951.63325</v>
          </cell>
        </row>
        <row r="26">
          <cell r="A26" t="str">
            <v>160</v>
          </cell>
          <cell r="F26">
            <v>288999</v>
          </cell>
          <cell r="M26">
            <v>2959040</v>
          </cell>
          <cell r="T26">
            <v>99000</v>
          </cell>
          <cell r="X26">
            <v>3347039</v>
          </cell>
          <cell r="Y26">
            <v>217557.535</v>
          </cell>
          <cell r="Z26">
            <v>34809.205600000001</v>
          </cell>
          <cell r="AA26">
            <v>3599405.7406000001</v>
          </cell>
        </row>
        <row r="27">
          <cell r="A27" t="str">
            <v>204</v>
          </cell>
          <cell r="R27">
            <v>1421000</v>
          </cell>
          <cell r="X27">
            <v>1421000</v>
          </cell>
          <cell r="Y27">
            <v>92365</v>
          </cell>
          <cell r="Z27">
            <v>14778.4</v>
          </cell>
          <cell r="AA27">
            <v>1528143.4</v>
          </cell>
        </row>
        <row r="28">
          <cell r="A28" t="str">
            <v>403</v>
          </cell>
          <cell r="D28">
            <v>38333.333333333336</v>
          </cell>
          <cell r="L28">
            <v>236640</v>
          </cell>
          <cell r="N28">
            <v>1288000</v>
          </cell>
          <cell r="X28">
            <v>1562973.3333333333</v>
          </cell>
          <cell r="Y28">
            <v>101593.26666666666</v>
          </cell>
          <cell r="Z28">
            <v>16254.922666666667</v>
          </cell>
          <cell r="AA28">
            <v>1680821.5226666664</v>
          </cell>
        </row>
        <row r="29">
          <cell r="A29" t="str">
            <v>AMPLIACION</v>
          </cell>
          <cell r="G29">
            <v>33600</v>
          </cell>
          <cell r="J29">
            <v>10828832</v>
          </cell>
          <cell r="L29">
            <v>4246614</v>
          </cell>
          <cell r="Q29">
            <v>24971.25</v>
          </cell>
          <cell r="X29">
            <v>15134017.25</v>
          </cell>
          <cell r="Y29">
            <v>983711.12125000008</v>
          </cell>
          <cell r="Z29">
            <v>157393.77940000003</v>
          </cell>
          <cell r="AA29">
            <v>16275122.15065</v>
          </cell>
        </row>
        <row r="30">
          <cell r="A30" t="str">
            <v>OFICINA</v>
          </cell>
          <cell r="B30">
            <v>139200</v>
          </cell>
          <cell r="V30">
            <v>158928</v>
          </cell>
          <cell r="X30">
            <v>298128</v>
          </cell>
          <cell r="Y30">
            <v>19378.32</v>
          </cell>
          <cell r="Z30">
            <v>3100.5311999999999</v>
          </cell>
          <cell r="AA30">
            <v>320606.85120000003</v>
          </cell>
        </row>
        <row r="31">
          <cell r="A31" t="str">
            <v>R00</v>
          </cell>
          <cell r="I31">
            <v>9645</v>
          </cell>
          <cell r="K31">
            <v>34944</v>
          </cell>
          <cell r="L31">
            <v>247152</v>
          </cell>
          <cell r="X31">
            <v>291741</v>
          </cell>
          <cell r="Y31">
            <v>18963.165000000001</v>
          </cell>
          <cell r="Z31">
            <v>3034.1064000000001</v>
          </cell>
          <cell r="AA31">
            <v>313738.27139999997</v>
          </cell>
        </row>
        <row r="32">
          <cell r="A32" t="str">
            <v>R09</v>
          </cell>
          <cell r="G32">
            <v>11200</v>
          </cell>
          <cell r="K32">
            <v>408436</v>
          </cell>
          <cell r="L32">
            <v>1401712</v>
          </cell>
          <cell r="X32">
            <v>1821348</v>
          </cell>
          <cell r="Y32">
            <v>118387.62000000001</v>
          </cell>
          <cell r="Z32">
            <v>18942.019200000002</v>
          </cell>
          <cell r="AA32">
            <v>1958677.6392000001</v>
          </cell>
        </row>
        <row r="33">
          <cell r="A33" t="str">
            <v>R10</v>
          </cell>
          <cell r="G33">
            <v>151200</v>
          </cell>
          <cell r="I33">
            <v>5158450</v>
          </cell>
          <cell r="L33">
            <v>207338</v>
          </cell>
          <cell r="X33">
            <v>5516988</v>
          </cell>
          <cell r="Y33">
            <v>358604.22000000003</v>
          </cell>
          <cell r="Z33">
            <v>57376.675200000005</v>
          </cell>
          <cell r="AA33">
            <v>5932968.8952000001</v>
          </cell>
        </row>
        <row r="34">
          <cell r="A34" t="str">
            <v>CARREFOUR</v>
          </cell>
          <cell r="P34">
            <v>1395480</v>
          </cell>
          <cell r="W34">
            <v>426469</v>
          </cell>
          <cell r="X34">
            <v>1821949</v>
          </cell>
          <cell r="Y34">
            <v>118426.685</v>
          </cell>
          <cell r="Z34">
            <v>18948.2696</v>
          </cell>
          <cell r="AA34">
            <v>1959323.9546000001</v>
          </cell>
        </row>
        <row r="35">
          <cell r="A35" t="str">
            <v>REDES</v>
          </cell>
          <cell r="R35">
            <v>8391530.4799999986</v>
          </cell>
          <cell r="X35">
            <v>8391530.4799999986</v>
          </cell>
          <cell r="Y35">
            <v>545449.48119999992</v>
          </cell>
          <cell r="Z35">
            <v>87271.916991999984</v>
          </cell>
          <cell r="AA35">
            <v>9024251.8781919982</v>
          </cell>
        </row>
        <row r="36">
          <cell r="A36" t="str">
            <v>Total general</v>
          </cell>
          <cell r="B36">
            <v>139200</v>
          </cell>
          <cell r="C36">
            <v>7125216</v>
          </cell>
          <cell r="D36">
            <v>115000</v>
          </cell>
          <cell r="E36">
            <v>2117738</v>
          </cell>
          <cell r="F36">
            <v>288999</v>
          </cell>
          <cell r="G36">
            <v>617120</v>
          </cell>
          <cell r="H36">
            <v>669635</v>
          </cell>
          <cell r="I36">
            <v>10659359</v>
          </cell>
          <cell r="J36">
            <v>10828832</v>
          </cell>
          <cell r="K36">
            <v>1763412</v>
          </cell>
          <cell r="L36">
            <v>18518080</v>
          </cell>
          <cell r="M36">
            <v>2959040</v>
          </cell>
          <cell r="N36">
            <v>1288000</v>
          </cell>
          <cell r="O36">
            <v>4000000</v>
          </cell>
          <cell r="P36">
            <v>1395480</v>
          </cell>
          <cell r="Q36">
            <v>99885</v>
          </cell>
          <cell r="R36">
            <v>9812530.4799999986</v>
          </cell>
          <cell r="S36">
            <v>13338</v>
          </cell>
          <cell r="T36">
            <v>443026</v>
          </cell>
          <cell r="U36">
            <v>3789720</v>
          </cell>
          <cell r="V36">
            <v>158928</v>
          </cell>
          <cell r="W36">
            <v>557229</v>
          </cell>
          <cell r="X36">
            <v>77359767.480000004</v>
          </cell>
          <cell r="Y36">
            <v>5028384.8862000005</v>
          </cell>
          <cell r="Z36">
            <v>804541.5817920001</v>
          </cell>
          <cell r="AA36">
            <v>83192693.947991997</v>
          </cell>
        </row>
      </sheetData>
      <sheetData sheetId="39" refreshError="1">
        <row r="3">
          <cell r="A3" t="str">
            <v>Suma de VALORES</v>
          </cell>
          <cell r="B3" t="str">
            <v>PROVEEDORES</v>
          </cell>
        </row>
        <row r="4">
          <cell r="A4" t="str">
            <v>CODIGO</v>
          </cell>
          <cell r="B4" t="str">
            <v>ACERAL</v>
          </cell>
          <cell r="C4" t="str">
            <v>AIRE AMBIENTE</v>
          </cell>
          <cell r="D4" t="str">
            <v>AIRENET</v>
          </cell>
          <cell r="E4" t="str">
            <v>ASCOM</v>
          </cell>
          <cell r="F4" t="str">
            <v>BEATRIZ JIMENEZ</v>
          </cell>
          <cell r="G4" t="str">
            <v>BERNARDO CASTAÑO</v>
          </cell>
          <cell r="H4" t="str">
            <v>CADEMACO</v>
          </cell>
          <cell r="I4" t="str">
            <v>CAJA MENOR</v>
          </cell>
          <cell r="J4" t="str">
            <v>CANTERAS DE COLOMBIA</v>
          </cell>
          <cell r="K4" t="str">
            <v>CERRADURAS METALICAS</v>
          </cell>
          <cell r="L4" t="str">
            <v>CIELOS Y MUROS</v>
          </cell>
          <cell r="M4" t="str">
            <v>COARTE</v>
          </cell>
          <cell r="N4" t="str">
            <v>COECSA</v>
          </cell>
          <cell r="O4" t="str">
            <v>CONEQUIPOS</v>
          </cell>
          <cell r="P4" t="str">
            <v>CONSTRUAVENIDA</v>
          </cell>
          <cell r="Q4" t="str">
            <v>CONSTRUCCIONES Y SERVICIOS</v>
          </cell>
          <cell r="R4" t="str">
            <v>COPAQUES</v>
          </cell>
          <cell r="S4" t="str">
            <v>DECOLOR</v>
          </cell>
          <cell r="T4" t="str">
            <v>DICENTE</v>
          </cell>
          <cell r="U4" t="str">
            <v>DINPRO</v>
          </cell>
          <cell r="V4" t="str">
            <v>DISEÑO Y COLOR</v>
          </cell>
          <cell r="W4" t="str">
            <v>DISTRIB. ITAGUI</v>
          </cell>
          <cell r="X4" t="str">
            <v>DISTRIB. TRUJILLO</v>
          </cell>
          <cell r="Y4" t="str">
            <v>ELECTRODISEÑOS</v>
          </cell>
          <cell r="Z4" t="str">
            <v>EQUIPOS GLEASON</v>
          </cell>
          <cell r="AA4" t="str">
            <v>ESTRUCTURAS CENO</v>
          </cell>
          <cell r="AB4" t="str">
            <v>EVELIO GALEANO</v>
          </cell>
          <cell r="AC4" t="str">
            <v>FERNANDEZ Y CIA</v>
          </cell>
          <cell r="AD4" t="str">
            <v>FERNANDO ISAZA</v>
          </cell>
          <cell r="AE4" t="str">
            <v>FERNANDO ROJAS</v>
          </cell>
          <cell r="AF4" t="str">
            <v>FERRASA</v>
          </cell>
          <cell r="AG4" t="str">
            <v>FERREAS</v>
          </cell>
          <cell r="AH4" t="str">
            <v>FERRELUGUE</v>
          </cell>
          <cell r="AI4" t="str">
            <v>FERRET. EL MACHUELO</v>
          </cell>
          <cell r="AJ4" t="str">
            <v>FERRET. LA REBAJA</v>
          </cell>
          <cell r="AK4" t="str">
            <v>FERRET. LUIS PENAGOS</v>
          </cell>
          <cell r="AL4" t="str">
            <v>FERRET. NURUEÑA</v>
          </cell>
          <cell r="AM4" t="str">
            <v>FREDY CARDONA</v>
          </cell>
          <cell r="AN4" t="str">
            <v>GERARDO ALZATE</v>
          </cell>
          <cell r="AO4" t="str">
            <v>GERMAN ULLOA</v>
          </cell>
          <cell r="AP4" t="str">
            <v>HECTOR MUÑOZ</v>
          </cell>
          <cell r="AQ4" t="str">
            <v>HERMES DIAZ</v>
          </cell>
          <cell r="AR4" t="str">
            <v>HIDROMATICOS NORT´S</v>
          </cell>
          <cell r="AS4" t="str">
            <v>IMPLESEG</v>
          </cell>
          <cell r="AT4" t="str">
            <v>IMPORMINAS</v>
          </cell>
          <cell r="AU4" t="str">
            <v>IMSA</v>
          </cell>
          <cell r="AV4" t="str">
            <v>INMA</v>
          </cell>
          <cell r="AW4" t="str">
            <v>ISRAEL BUITRAGO</v>
          </cell>
          <cell r="AX4" t="str">
            <v>JAIME ALZATE</v>
          </cell>
          <cell r="AY4" t="str">
            <v>JAIME MEJIA</v>
          </cell>
          <cell r="AZ4" t="str">
            <v>JORGE PALACIO</v>
          </cell>
          <cell r="BA4" t="str">
            <v>JOSE PALACIO</v>
          </cell>
          <cell r="BB4" t="str">
            <v>JUAN NEUSTADTEL</v>
          </cell>
          <cell r="BC4" t="str">
            <v>LA CASONA</v>
          </cell>
          <cell r="BD4" t="str">
            <v>LOGITRANS</v>
          </cell>
          <cell r="BE4" t="str">
            <v>LUIS ALFONSO ISAZA</v>
          </cell>
          <cell r="BF4" t="str">
            <v>LUIS EDUARDO ROJAS</v>
          </cell>
          <cell r="BG4" t="str">
            <v>LUIS FERNANDO RODRIGUEZ</v>
          </cell>
          <cell r="BH4" t="str">
            <v>MADERAS SAN MIGUEL</v>
          </cell>
          <cell r="BI4" t="str">
            <v>MANUEL ROSAS</v>
          </cell>
          <cell r="BJ4" t="str">
            <v>METALCONT</v>
          </cell>
          <cell r="BK4" t="str">
            <v>METALICAS DJ</v>
          </cell>
          <cell r="BL4" t="str">
            <v>METROCONCRETO</v>
          </cell>
          <cell r="BM4" t="str">
            <v>MISAEL GARZON</v>
          </cell>
          <cell r="BN4" t="str">
            <v>MOLITUR</v>
          </cell>
          <cell r="BO4" t="str">
            <v>OCCEL</v>
          </cell>
          <cell r="BP4" t="str">
            <v>PODADORAS DE ORIENTE</v>
          </cell>
          <cell r="BQ4" t="str">
            <v>PROMONTAJES</v>
          </cell>
          <cell r="BR4" t="str">
            <v>RAFAEL BARRAGAN</v>
          </cell>
          <cell r="BS4" t="str">
            <v>ROCA</v>
          </cell>
          <cell r="BT4" t="str">
            <v>SEGURO SOCIAL</v>
          </cell>
          <cell r="BU4" t="str">
            <v>SIKA COLOMBIA</v>
          </cell>
          <cell r="BV4" t="str">
            <v>TRANSPORTES Y SERVICIOS</v>
          </cell>
          <cell r="BW4" t="str">
            <v>VERONICA VOLKMAN</v>
          </cell>
          <cell r="BX4" t="str">
            <v>WILLIAM DUARTE</v>
          </cell>
          <cell r="BY4" t="str">
            <v>WILLIAM GIRALDO</v>
          </cell>
          <cell r="BZ4" t="str">
            <v>Total general</v>
          </cell>
          <cell r="CA4" t="str">
            <v>UTILIDAD</v>
          </cell>
          <cell r="CB4" t="str">
            <v>IVA</v>
          </cell>
          <cell r="CC4" t="str">
            <v>TOTAL</v>
          </cell>
        </row>
        <row r="5">
          <cell r="A5" t="str">
            <v>001</v>
          </cell>
          <cell r="C5">
            <v>1761924</v>
          </cell>
          <cell r="D5">
            <v>60320</v>
          </cell>
          <cell r="F5">
            <v>88508</v>
          </cell>
          <cell r="I5">
            <v>40000</v>
          </cell>
          <cell r="M5">
            <v>192560</v>
          </cell>
          <cell r="N5">
            <v>622780</v>
          </cell>
          <cell r="P5">
            <v>402243</v>
          </cell>
          <cell r="Q5">
            <v>570240</v>
          </cell>
          <cell r="S5">
            <v>110874</v>
          </cell>
          <cell r="V5">
            <v>1559794</v>
          </cell>
          <cell r="W5">
            <v>327760</v>
          </cell>
          <cell r="AE5">
            <v>201600</v>
          </cell>
          <cell r="AN5">
            <v>621992</v>
          </cell>
          <cell r="AX5">
            <v>1340245</v>
          </cell>
          <cell r="AZ5">
            <v>402796.79999999999</v>
          </cell>
          <cell r="BB5">
            <v>655690</v>
          </cell>
          <cell r="BQ5">
            <v>4687958</v>
          </cell>
          <cell r="BT5">
            <v>244952</v>
          </cell>
          <cell r="BZ5">
            <v>13892236.800000001</v>
          </cell>
          <cell r="CA5">
            <v>902995.39200000011</v>
          </cell>
          <cell r="CB5">
            <v>144479.26272000003</v>
          </cell>
          <cell r="CC5">
            <v>14939711.454720002</v>
          </cell>
        </row>
        <row r="6">
          <cell r="A6" t="str">
            <v>002</v>
          </cell>
          <cell r="U6">
            <v>1002356</v>
          </cell>
          <cell r="AZ6">
            <v>134265.60000000001</v>
          </cell>
          <cell r="BN6">
            <v>714810</v>
          </cell>
          <cell r="BZ6">
            <v>1851431.6</v>
          </cell>
          <cell r="CA6">
            <v>120343.054</v>
          </cell>
          <cell r="CB6">
            <v>19254.888640000001</v>
          </cell>
          <cell r="CC6">
            <v>1991029.5426400001</v>
          </cell>
        </row>
        <row r="7">
          <cell r="A7" t="str">
            <v>003</v>
          </cell>
          <cell r="BA7">
            <v>2800000</v>
          </cell>
          <cell r="BN7">
            <v>435210</v>
          </cell>
          <cell r="BZ7">
            <v>3235210</v>
          </cell>
          <cell r="CA7">
            <v>210288.65</v>
          </cell>
          <cell r="CB7">
            <v>33646.184000000001</v>
          </cell>
          <cell r="CC7">
            <v>3479144.8339999998</v>
          </cell>
        </row>
        <row r="8">
          <cell r="A8" t="str">
            <v>004</v>
          </cell>
          <cell r="K8">
            <v>357000</v>
          </cell>
          <cell r="AM8">
            <v>3519525</v>
          </cell>
          <cell r="AQ8">
            <v>2833023</v>
          </cell>
          <cell r="BB8">
            <v>524552</v>
          </cell>
          <cell r="BN8">
            <v>156127.5</v>
          </cell>
          <cell r="BZ8">
            <v>7390227.5</v>
          </cell>
          <cell r="CA8">
            <v>480364.78750000003</v>
          </cell>
          <cell r="CB8">
            <v>76858.366000000009</v>
          </cell>
          <cell r="CC8">
            <v>7947450.6535</v>
          </cell>
        </row>
        <row r="9">
          <cell r="A9" t="str">
            <v>005</v>
          </cell>
          <cell r="BF9">
            <v>2240000</v>
          </cell>
          <cell r="BZ9">
            <v>2240000</v>
          </cell>
          <cell r="CA9">
            <v>145600</v>
          </cell>
          <cell r="CB9">
            <v>23296</v>
          </cell>
          <cell r="CC9">
            <v>2408896</v>
          </cell>
        </row>
        <row r="10">
          <cell r="A10" t="str">
            <v>006</v>
          </cell>
          <cell r="AN10">
            <v>27561</v>
          </cell>
          <cell r="BN10">
            <v>156127.5</v>
          </cell>
          <cell r="BZ10">
            <v>183688.5</v>
          </cell>
          <cell r="CA10">
            <v>11939.752500000001</v>
          </cell>
          <cell r="CB10">
            <v>1910.3604</v>
          </cell>
          <cell r="CC10">
            <v>197538.61290000001</v>
          </cell>
        </row>
        <row r="11">
          <cell r="A11" t="str">
            <v>007</v>
          </cell>
          <cell r="AO11">
            <v>2717000</v>
          </cell>
          <cell r="BJ11">
            <v>1830480</v>
          </cell>
          <cell r="BZ11">
            <v>4547480</v>
          </cell>
          <cell r="CA11">
            <v>295586.2</v>
          </cell>
          <cell r="CB11">
            <v>47293.792000000001</v>
          </cell>
          <cell r="CC11">
            <v>4890359.9920000006</v>
          </cell>
        </row>
        <row r="12">
          <cell r="A12" t="str">
            <v>011</v>
          </cell>
          <cell r="X12">
            <v>400967</v>
          </cell>
          <cell r="AG12">
            <v>790334</v>
          </cell>
          <cell r="AL12">
            <v>617585</v>
          </cell>
          <cell r="AZ12">
            <v>199584</v>
          </cell>
          <cell r="BK12">
            <v>2533440</v>
          </cell>
          <cell r="BZ12">
            <v>4541910</v>
          </cell>
          <cell r="CA12">
            <v>295224.15000000002</v>
          </cell>
          <cell r="CB12">
            <v>47235.864000000001</v>
          </cell>
          <cell r="CC12">
            <v>4884370.0140000004</v>
          </cell>
        </row>
        <row r="13">
          <cell r="A13" t="str">
            <v>012</v>
          </cell>
          <cell r="AN13">
            <v>18096</v>
          </cell>
          <cell r="BZ13">
            <v>18096</v>
          </cell>
          <cell r="CA13">
            <v>1176.24</v>
          </cell>
          <cell r="CB13">
            <v>188.19839999999999</v>
          </cell>
          <cell r="CC13">
            <v>19460.438400000003</v>
          </cell>
        </row>
        <row r="14">
          <cell r="A14" t="str">
            <v>013</v>
          </cell>
          <cell r="AM14">
            <v>286860</v>
          </cell>
          <cell r="AN14">
            <v>646816</v>
          </cell>
          <cell r="AQ14">
            <v>2832948</v>
          </cell>
          <cell r="AZ14">
            <v>134265.60000000001</v>
          </cell>
          <cell r="BB14">
            <v>786828</v>
          </cell>
          <cell r="BN14">
            <v>156127.5</v>
          </cell>
          <cell r="BZ14">
            <v>4843845.0999999996</v>
          </cell>
          <cell r="CA14">
            <v>314849.93150000001</v>
          </cell>
          <cell r="CB14">
            <v>50375.98904</v>
          </cell>
          <cell r="CC14">
            <v>5209071.0205399999</v>
          </cell>
        </row>
        <row r="15">
          <cell r="A15" t="str">
            <v>016</v>
          </cell>
          <cell r="AM15">
            <v>679810</v>
          </cell>
          <cell r="AQ15">
            <v>210850</v>
          </cell>
          <cell r="BN15">
            <v>156127.5</v>
          </cell>
          <cell r="BZ15">
            <v>1046787.5</v>
          </cell>
          <cell r="CA15">
            <v>68041.1875</v>
          </cell>
          <cell r="CB15">
            <v>10886.59</v>
          </cell>
          <cell r="CC15">
            <v>1125715.2775000001</v>
          </cell>
        </row>
        <row r="16">
          <cell r="A16" t="str">
            <v>017</v>
          </cell>
          <cell r="Y16">
            <v>1404665</v>
          </cell>
          <cell r="BZ16">
            <v>1404665</v>
          </cell>
          <cell r="CA16">
            <v>91303.225000000006</v>
          </cell>
          <cell r="CB16">
            <v>14608.516000000001</v>
          </cell>
          <cell r="CC16">
            <v>1510576.7410000002</v>
          </cell>
        </row>
        <row r="17">
          <cell r="A17" t="str">
            <v>100</v>
          </cell>
          <cell r="M17">
            <v>377000</v>
          </cell>
          <cell r="Q17">
            <v>23760</v>
          </cell>
          <cell r="AM17">
            <v>441504</v>
          </cell>
          <cell r="AN17">
            <v>900508</v>
          </cell>
          <cell r="BZ17">
            <v>1742772</v>
          </cell>
          <cell r="CA17">
            <v>113280.18000000001</v>
          </cell>
          <cell r="CB17">
            <v>18124.828800000003</v>
          </cell>
          <cell r="CC17">
            <v>1874177.0088</v>
          </cell>
        </row>
        <row r="18">
          <cell r="A18" t="str">
            <v>101</v>
          </cell>
          <cell r="Q18">
            <v>23760</v>
          </cell>
          <cell r="AB18">
            <v>7517</v>
          </cell>
          <cell r="AN18">
            <v>63104</v>
          </cell>
          <cell r="BZ18">
            <v>94381</v>
          </cell>
          <cell r="CA18">
            <v>6134.7650000000003</v>
          </cell>
          <cell r="CB18">
            <v>981.56240000000003</v>
          </cell>
          <cell r="CC18">
            <v>101497.32739999999</v>
          </cell>
        </row>
        <row r="19">
          <cell r="A19" t="str">
            <v>102</v>
          </cell>
          <cell r="L19">
            <v>1795680</v>
          </cell>
          <cell r="Q19">
            <v>23760</v>
          </cell>
          <cell r="AN19">
            <v>260657</v>
          </cell>
          <cell r="BZ19">
            <v>2080097</v>
          </cell>
          <cell r="CA19">
            <v>135206.30499999999</v>
          </cell>
          <cell r="CB19">
            <v>21633.0088</v>
          </cell>
          <cell r="CC19">
            <v>2236936.3138000001</v>
          </cell>
        </row>
        <row r="20">
          <cell r="A20" t="str">
            <v>103</v>
          </cell>
          <cell r="M20">
            <v>3248000</v>
          </cell>
          <cell r="Q20">
            <v>23760</v>
          </cell>
          <cell r="R20">
            <v>360436</v>
          </cell>
          <cell r="BZ20">
            <v>3632196</v>
          </cell>
          <cell r="CA20">
            <v>236092.74000000002</v>
          </cell>
          <cell r="CB20">
            <v>37774.838400000001</v>
          </cell>
          <cell r="CC20">
            <v>3906063.5784</v>
          </cell>
        </row>
        <row r="21">
          <cell r="A21" t="str">
            <v>104</v>
          </cell>
          <cell r="Q21">
            <v>23760</v>
          </cell>
          <cell r="AI21">
            <v>91872</v>
          </cell>
          <cell r="AM21">
            <v>970200</v>
          </cell>
          <cell r="AN21">
            <v>565013</v>
          </cell>
          <cell r="BZ21">
            <v>1650845</v>
          </cell>
          <cell r="CA21">
            <v>107304.925</v>
          </cell>
          <cell r="CB21">
            <v>17168.788</v>
          </cell>
          <cell r="CC21">
            <v>1775318.713</v>
          </cell>
        </row>
        <row r="22">
          <cell r="A22" t="str">
            <v>105</v>
          </cell>
          <cell r="Q22">
            <v>23760</v>
          </cell>
          <cell r="BZ22">
            <v>23760</v>
          </cell>
          <cell r="CA22">
            <v>1544.4</v>
          </cell>
          <cell r="CB22">
            <v>247.10400000000001</v>
          </cell>
          <cell r="CC22">
            <v>25551.504000000001</v>
          </cell>
        </row>
        <row r="23">
          <cell r="A23" t="str">
            <v>106</v>
          </cell>
          <cell r="Q23">
            <v>23760</v>
          </cell>
          <cell r="AM23">
            <v>134400</v>
          </cell>
          <cell r="AN23">
            <v>205134</v>
          </cell>
          <cell r="BZ23">
            <v>363294</v>
          </cell>
          <cell r="CA23">
            <v>23614.11</v>
          </cell>
          <cell r="CB23">
            <v>3778.2576000000004</v>
          </cell>
          <cell r="CC23">
            <v>390686.3676</v>
          </cell>
        </row>
        <row r="24">
          <cell r="A24" t="str">
            <v>107</v>
          </cell>
          <cell r="Q24">
            <v>23760</v>
          </cell>
          <cell r="R24">
            <v>32000</v>
          </cell>
          <cell r="S24">
            <v>357840</v>
          </cell>
          <cell r="AM24">
            <v>1044064</v>
          </cell>
          <cell r="AN24">
            <v>1509543</v>
          </cell>
          <cell r="BZ24">
            <v>2967207</v>
          </cell>
          <cell r="CA24">
            <v>192868.45500000002</v>
          </cell>
          <cell r="CB24">
            <v>30858.952800000003</v>
          </cell>
          <cell r="CC24">
            <v>3190934.4078000002</v>
          </cell>
        </row>
        <row r="25">
          <cell r="A25" t="str">
            <v>108</v>
          </cell>
          <cell r="Q25">
            <v>23760</v>
          </cell>
          <cell r="AC25">
            <v>28800</v>
          </cell>
          <cell r="AI25">
            <v>19720</v>
          </cell>
          <cell r="AM25">
            <v>228424</v>
          </cell>
          <cell r="AN25">
            <v>788628</v>
          </cell>
          <cell r="AP25">
            <v>1086400</v>
          </cell>
          <cell r="BZ25">
            <v>2175732</v>
          </cell>
          <cell r="CA25">
            <v>141422.58000000002</v>
          </cell>
          <cell r="CB25">
            <v>22627.612800000003</v>
          </cell>
          <cell r="CC25">
            <v>2339782.1928000003</v>
          </cell>
        </row>
        <row r="26">
          <cell r="A26" t="str">
            <v>109</v>
          </cell>
          <cell r="Q26">
            <v>23760</v>
          </cell>
          <cell r="R26">
            <v>222960</v>
          </cell>
          <cell r="W26">
            <v>61631</v>
          </cell>
          <cell r="AB26">
            <v>634358</v>
          </cell>
          <cell r="AI26">
            <v>182126</v>
          </cell>
          <cell r="AM26">
            <v>347469</v>
          </cell>
          <cell r="AN26">
            <v>407160</v>
          </cell>
          <cell r="BZ26">
            <v>1879464</v>
          </cell>
          <cell r="CA26">
            <v>122165.16</v>
          </cell>
          <cell r="CB26">
            <v>19546.425600000002</v>
          </cell>
          <cell r="CC26">
            <v>2021175.5855999999</v>
          </cell>
        </row>
        <row r="27">
          <cell r="A27" t="str">
            <v>110</v>
          </cell>
          <cell r="Q27">
            <v>23760</v>
          </cell>
          <cell r="U27">
            <v>324800</v>
          </cell>
          <cell r="AB27">
            <v>114910</v>
          </cell>
          <cell r="AM27">
            <v>207200</v>
          </cell>
          <cell r="AN27">
            <v>119768</v>
          </cell>
          <cell r="AT27">
            <v>143012</v>
          </cell>
          <cell r="BY27">
            <v>229680</v>
          </cell>
          <cell r="BZ27">
            <v>1163130</v>
          </cell>
          <cell r="CA27">
            <v>75603.45</v>
          </cell>
          <cell r="CB27">
            <v>12096.552</v>
          </cell>
          <cell r="CC27">
            <v>1250830.0019999999</v>
          </cell>
        </row>
        <row r="28">
          <cell r="A28" t="str">
            <v>111</v>
          </cell>
          <cell r="G28">
            <v>556800</v>
          </cell>
          <cell r="Q28">
            <v>23760</v>
          </cell>
          <cell r="AB28">
            <v>2195322</v>
          </cell>
          <cell r="AN28">
            <v>254922</v>
          </cell>
          <cell r="BZ28">
            <v>3030804</v>
          </cell>
          <cell r="CA28">
            <v>197002.26</v>
          </cell>
          <cell r="CB28">
            <v>31520.361600000004</v>
          </cell>
          <cell r="CC28">
            <v>3259326.6215999997</v>
          </cell>
        </row>
        <row r="29">
          <cell r="A29" t="str">
            <v>112</v>
          </cell>
          <cell r="Q29">
            <v>23760</v>
          </cell>
          <cell r="AB29">
            <v>773198</v>
          </cell>
          <cell r="AN29">
            <v>1451114</v>
          </cell>
          <cell r="BZ29">
            <v>2248072</v>
          </cell>
          <cell r="CA29">
            <v>146124.68</v>
          </cell>
          <cell r="CB29">
            <v>23379.948799999998</v>
          </cell>
          <cell r="CC29">
            <v>2417576.6288000001</v>
          </cell>
        </row>
        <row r="30">
          <cell r="A30" t="str">
            <v>113</v>
          </cell>
          <cell r="Q30">
            <v>23760</v>
          </cell>
          <cell r="AB30">
            <v>875118</v>
          </cell>
          <cell r="AI30">
            <v>30160</v>
          </cell>
          <cell r="AM30">
            <v>28000</v>
          </cell>
          <cell r="AN30">
            <v>1334443</v>
          </cell>
          <cell r="BZ30">
            <v>2291481</v>
          </cell>
          <cell r="CA30">
            <v>148946.26500000001</v>
          </cell>
          <cell r="CB30">
            <v>23831.402400000003</v>
          </cell>
          <cell r="CC30">
            <v>2464258.6674000002</v>
          </cell>
        </row>
        <row r="31">
          <cell r="A31" t="str">
            <v>114</v>
          </cell>
          <cell r="I31">
            <v>19500</v>
          </cell>
          <cell r="Q31">
            <v>23760</v>
          </cell>
          <cell r="AM31">
            <v>53760</v>
          </cell>
          <cell r="AN31">
            <v>129920</v>
          </cell>
          <cell r="AS31">
            <v>302992</v>
          </cell>
          <cell r="AY31">
            <v>167040</v>
          </cell>
          <cell r="BP31">
            <v>866930</v>
          </cell>
          <cell r="BZ31">
            <v>1563902</v>
          </cell>
          <cell r="CA31">
            <v>101653.63</v>
          </cell>
          <cell r="CB31">
            <v>16264.580800000002</v>
          </cell>
          <cell r="CC31">
            <v>1681820.2108</v>
          </cell>
        </row>
        <row r="32">
          <cell r="A32" t="str">
            <v>115</v>
          </cell>
          <cell r="I32">
            <v>31500</v>
          </cell>
          <cell r="Q32">
            <v>23760</v>
          </cell>
          <cell r="AI32">
            <v>206944</v>
          </cell>
          <cell r="AN32">
            <v>624103</v>
          </cell>
          <cell r="BG32">
            <v>1158416</v>
          </cell>
          <cell r="BZ32">
            <v>2044723</v>
          </cell>
          <cell r="CA32">
            <v>132906.995</v>
          </cell>
          <cell r="CB32">
            <v>21265.119200000001</v>
          </cell>
          <cell r="CC32">
            <v>2198895.1142000002</v>
          </cell>
        </row>
        <row r="33">
          <cell r="A33" t="str">
            <v>160</v>
          </cell>
          <cell r="M33">
            <v>5848492</v>
          </cell>
          <cell r="AD33">
            <v>1484800</v>
          </cell>
          <cell r="AE33">
            <v>2869440</v>
          </cell>
          <cell r="AV33">
            <v>110201</v>
          </cell>
          <cell r="AZ33">
            <v>268531.20000000001</v>
          </cell>
          <cell r="BQ33">
            <v>34451724</v>
          </cell>
          <cell r="BW33">
            <v>17200</v>
          </cell>
          <cell r="BZ33">
            <v>45050388.200000003</v>
          </cell>
          <cell r="CA33">
            <v>2928275.2330000005</v>
          </cell>
          <cell r="CB33">
            <v>468524.03728000011</v>
          </cell>
          <cell r="CC33">
            <v>48447187.470280007</v>
          </cell>
        </row>
        <row r="34">
          <cell r="A34" t="str">
            <v>162</v>
          </cell>
          <cell r="M34">
            <v>696000</v>
          </cell>
          <cell r="AA34">
            <v>47514</v>
          </cell>
          <cell r="AV34">
            <v>110200</v>
          </cell>
          <cell r="BQ34">
            <v>23348636</v>
          </cell>
          <cell r="BZ34">
            <v>24202350</v>
          </cell>
          <cell r="CA34">
            <v>1573152.75</v>
          </cell>
          <cell r="CB34">
            <v>251704.44</v>
          </cell>
          <cell r="CC34">
            <v>26027207.190000001</v>
          </cell>
        </row>
        <row r="35">
          <cell r="A35" t="str">
            <v>201</v>
          </cell>
          <cell r="I35">
            <v>15000</v>
          </cell>
          <cell r="AW35">
            <v>896680</v>
          </cell>
          <cell r="BN35">
            <v>116793.71428571428</v>
          </cell>
          <cell r="BO35">
            <v>13091.428571428571</v>
          </cell>
          <cell r="BX35">
            <v>800400</v>
          </cell>
          <cell r="BZ35">
            <v>1841965.1428571427</v>
          </cell>
          <cell r="CA35">
            <v>119727.73428571428</v>
          </cell>
          <cell r="CB35">
            <v>19156.437485714287</v>
          </cell>
          <cell r="CC35">
            <v>1980849.3146285713</v>
          </cell>
        </row>
        <row r="36">
          <cell r="A36" t="str">
            <v>204</v>
          </cell>
          <cell r="I36">
            <v>15000</v>
          </cell>
          <cell r="BN36">
            <v>116793.71428571428</v>
          </cell>
          <cell r="BO36">
            <v>13091.428571428571</v>
          </cell>
          <cell r="BR36">
            <v>2654370</v>
          </cell>
          <cell r="BZ36">
            <v>2799255.1428571427</v>
          </cell>
          <cell r="CA36">
            <v>181951.58428571429</v>
          </cell>
          <cell r="CB36">
            <v>29112.253485714285</v>
          </cell>
          <cell r="CC36">
            <v>3010318.980628571</v>
          </cell>
        </row>
        <row r="37">
          <cell r="A37" t="str">
            <v>208</v>
          </cell>
          <cell r="I37">
            <v>15000</v>
          </cell>
          <cell r="AU37">
            <v>1392000</v>
          </cell>
          <cell r="AW37">
            <v>1305000</v>
          </cell>
          <cell r="BI37">
            <v>348000</v>
          </cell>
          <cell r="BN37">
            <v>116793.71428571428</v>
          </cell>
          <cell r="BO37">
            <v>13091.428571428571</v>
          </cell>
          <cell r="BZ37">
            <v>3189885.1428571427</v>
          </cell>
          <cell r="CA37">
            <v>207342.5342857143</v>
          </cell>
          <cell r="CB37">
            <v>33174.805485714285</v>
          </cell>
          <cell r="CC37">
            <v>3430402.4826285713</v>
          </cell>
        </row>
        <row r="38">
          <cell r="A38" t="str">
            <v>210</v>
          </cell>
          <cell r="BO38">
            <v>13091.428571428571</v>
          </cell>
          <cell r="BZ38">
            <v>13091.428571428571</v>
          </cell>
          <cell r="CA38">
            <v>850.94285714285706</v>
          </cell>
          <cell r="CB38">
            <v>136.15085714285712</v>
          </cell>
          <cell r="CC38">
            <v>14078.522285714283</v>
          </cell>
        </row>
        <row r="39">
          <cell r="A39" t="str">
            <v>211</v>
          </cell>
          <cell r="I39">
            <v>15000</v>
          </cell>
          <cell r="BI39">
            <v>4779925</v>
          </cell>
          <cell r="BN39">
            <v>116793.71428571428</v>
          </cell>
          <cell r="BO39">
            <v>13091.428571428571</v>
          </cell>
          <cell r="BZ39">
            <v>4924810.1428571427</v>
          </cell>
          <cell r="CA39">
            <v>320112.65928571427</v>
          </cell>
          <cell r="CB39">
            <v>51218.025485714286</v>
          </cell>
          <cell r="CC39">
            <v>5296140.8276285706</v>
          </cell>
        </row>
        <row r="40">
          <cell r="A40" t="str">
            <v>400</v>
          </cell>
          <cell r="I40">
            <v>15000</v>
          </cell>
          <cell r="BI40">
            <v>537080</v>
          </cell>
          <cell r="BN40">
            <v>116793.71428571428</v>
          </cell>
          <cell r="BO40">
            <v>13091.428571428571</v>
          </cell>
          <cell r="BZ40">
            <v>681965.14285714284</v>
          </cell>
          <cell r="CA40">
            <v>44327.734285714287</v>
          </cell>
          <cell r="CB40">
            <v>7092.4374857142857</v>
          </cell>
          <cell r="CC40">
            <v>733385.3146285715</v>
          </cell>
        </row>
        <row r="41">
          <cell r="A41" t="str">
            <v>403</v>
          </cell>
          <cell r="Q41">
            <v>380160</v>
          </cell>
          <cell r="S41">
            <v>58000</v>
          </cell>
          <cell r="AB41">
            <v>37815</v>
          </cell>
          <cell r="AE41">
            <v>687680</v>
          </cell>
          <cell r="AN41">
            <v>32480</v>
          </cell>
          <cell r="AZ41">
            <v>106445</v>
          </cell>
          <cell r="BQ41">
            <v>273049</v>
          </cell>
          <cell r="BZ41">
            <v>1575629</v>
          </cell>
          <cell r="CA41">
            <v>102415.88500000001</v>
          </cell>
          <cell r="CB41">
            <v>16386.5416</v>
          </cell>
          <cell r="CC41">
            <v>1694431.4266000001</v>
          </cell>
        </row>
        <row r="42">
          <cell r="A42" t="str">
            <v>AMPLIACION</v>
          </cell>
          <cell r="G42">
            <v>524400</v>
          </cell>
          <cell r="H42">
            <v>3819373</v>
          </cell>
          <cell r="I42">
            <v>21000</v>
          </cell>
          <cell r="J42">
            <v>597493</v>
          </cell>
          <cell r="N42">
            <v>6293395</v>
          </cell>
          <cell r="O42">
            <v>178640</v>
          </cell>
          <cell r="Q42">
            <v>1330560</v>
          </cell>
          <cell r="R42">
            <v>1748119</v>
          </cell>
          <cell r="T42">
            <v>7146373</v>
          </cell>
          <cell r="U42">
            <v>1701604</v>
          </cell>
          <cell r="Z42">
            <v>72384</v>
          </cell>
          <cell r="AB42">
            <v>28814</v>
          </cell>
          <cell r="AF42">
            <v>871531</v>
          </cell>
          <cell r="AI42">
            <v>132008</v>
          </cell>
          <cell r="AJ42">
            <v>158653</v>
          </cell>
          <cell r="AM42">
            <v>22400</v>
          </cell>
          <cell r="AN42">
            <v>14227147</v>
          </cell>
          <cell r="BC42">
            <v>370000</v>
          </cell>
          <cell r="BD42">
            <v>416292</v>
          </cell>
          <cell r="BL42">
            <v>7060964</v>
          </cell>
          <cell r="BY42">
            <v>153120</v>
          </cell>
          <cell r="BZ42">
            <v>46874270</v>
          </cell>
          <cell r="CA42">
            <v>3046827.5500000003</v>
          </cell>
          <cell r="CB42">
            <v>487492.40800000005</v>
          </cell>
          <cell r="CC42">
            <v>50408589.957999997</v>
          </cell>
        </row>
        <row r="43">
          <cell r="A43" t="str">
            <v>BAS Y DEV</v>
          </cell>
          <cell r="U43">
            <v>1393614.72</v>
          </cell>
          <cell r="BZ43">
            <v>1393614.72</v>
          </cell>
          <cell r="CA43">
            <v>90584.9568</v>
          </cell>
          <cell r="CB43">
            <v>14493.593088</v>
          </cell>
          <cell r="CC43">
            <v>1498693.2698880001</v>
          </cell>
        </row>
        <row r="44">
          <cell r="A44" t="str">
            <v>CCTV</v>
          </cell>
          <cell r="E44">
            <v>22038834</v>
          </cell>
          <cell r="BZ44">
            <v>22038834</v>
          </cell>
          <cell r="CA44">
            <v>1432524.21</v>
          </cell>
          <cell r="CB44">
            <v>229203.87359999999</v>
          </cell>
          <cell r="CC44">
            <v>23700562.0836</v>
          </cell>
        </row>
        <row r="45">
          <cell r="A45" t="str">
            <v>LOTE SUR</v>
          </cell>
          <cell r="U45">
            <v>484764</v>
          </cell>
          <cell r="BZ45">
            <v>484764</v>
          </cell>
          <cell r="CA45">
            <v>31509.66</v>
          </cell>
          <cell r="CB45">
            <v>5041.5456000000004</v>
          </cell>
          <cell r="CC45">
            <v>521315.20559999999</v>
          </cell>
        </row>
        <row r="46">
          <cell r="A46" t="str">
            <v>MEZCLAS</v>
          </cell>
          <cell r="AZ46">
            <v>372557</v>
          </cell>
          <cell r="BZ46">
            <v>372557</v>
          </cell>
          <cell r="CA46">
            <v>24216.205000000002</v>
          </cell>
          <cell r="CB46">
            <v>3874.5928000000004</v>
          </cell>
          <cell r="CC46">
            <v>400647.7978</v>
          </cell>
        </row>
        <row r="47">
          <cell r="A47" t="str">
            <v>OFICINA</v>
          </cell>
          <cell r="M47">
            <v>5906400</v>
          </cell>
          <cell r="N47">
            <v>708224</v>
          </cell>
          <cell r="T47">
            <v>840750</v>
          </cell>
          <cell r="BE47">
            <v>336000</v>
          </cell>
          <cell r="BQ47">
            <v>7729163</v>
          </cell>
          <cell r="BZ47">
            <v>15520537</v>
          </cell>
          <cell r="CA47">
            <v>1008834.905</v>
          </cell>
          <cell r="CB47">
            <v>161413.58480000001</v>
          </cell>
          <cell r="CC47">
            <v>16690785.489799999</v>
          </cell>
        </row>
        <row r="48">
          <cell r="A48" t="str">
            <v>R00</v>
          </cell>
          <cell r="AB48">
            <v>13504</v>
          </cell>
          <cell r="AJ48">
            <v>55335</v>
          </cell>
          <cell r="AN48">
            <v>116638</v>
          </cell>
          <cell r="BZ48">
            <v>185477</v>
          </cell>
          <cell r="CA48">
            <v>12056.005000000001</v>
          </cell>
          <cell r="CB48">
            <v>1928.9608000000003</v>
          </cell>
          <cell r="CC48">
            <v>199461.96580000001</v>
          </cell>
        </row>
        <row r="49">
          <cell r="A49" t="str">
            <v>R09</v>
          </cell>
          <cell r="I49">
            <v>32500</v>
          </cell>
          <cell r="M49">
            <v>638000</v>
          </cell>
          <cell r="R49">
            <v>82058</v>
          </cell>
          <cell r="T49">
            <v>420375</v>
          </cell>
          <cell r="U49">
            <v>992322</v>
          </cell>
          <cell r="AB49">
            <v>15034</v>
          </cell>
          <cell r="AM49">
            <v>223216</v>
          </cell>
          <cell r="BB49">
            <v>655690</v>
          </cell>
          <cell r="BZ49">
            <v>3059195</v>
          </cell>
          <cell r="CA49">
            <v>198847.67500000002</v>
          </cell>
          <cell r="CB49">
            <v>31815.628000000004</v>
          </cell>
          <cell r="CC49">
            <v>3289858.3029999998</v>
          </cell>
        </row>
        <row r="50">
          <cell r="A50" t="str">
            <v>R10</v>
          </cell>
          <cell r="G50">
            <v>239400</v>
          </cell>
          <cell r="N50">
            <v>402240</v>
          </cell>
          <cell r="Q50">
            <v>1140480</v>
          </cell>
          <cell r="R50">
            <v>521185</v>
          </cell>
          <cell r="T50">
            <v>2522250</v>
          </cell>
          <cell r="AB50">
            <v>2801326</v>
          </cell>
          <cell r="AI50">
            <v>41760</v>
          </cell>
          <cell r="AM50">
            <v>323344</v>
          </cell>
          <cell r="BD50">
            <v>412224</v>
          </cell>
          <cell r="BZ50">
            <v>8404209</v>
          </cell>
          <cell r="CA50">
            <v>546273.58499999996</v>
          </cell>
          <cell r="CB50">
            <v>87403.7736</v>
          </cell>
          <cell r="CC50">
            <v>9037886.3586000018</v>
          </cell>
        </row>
        <row r="51">
          <cell r="A51" t="str">
            <v>REDES</v>
          </cell>
          <cell r="I51">
            <v>30000</v>
          </cell>
          <cell r="Y51">
            <v>6089107</v>
          </cell>
          <cell r="AG51">
            <v>564746</v>
          </cell>
          <cell r="AH51">
            <v>4447899</v>
          </cell>
          <cell r="AK51">
            <v>243600</v>
          </cell>
          <cell r="AR51">
            <v>2981200</v>
          </cell>
          <cell r="BH51">
            <v>551812</v>
          </cell>
          <cell r="BL51">
            <v>1316745</v>
          </cell>
          <cell r="BM51">
            <v>896000</v>
          </cell>
          <cell r="BN51">
            <v>233587.42857142861</v>
          </cell>
          <cell r="BO51">
            <v>13091.428571428571</v>
          </cell>
          <cell r="BR51">
            <v>10800945.6</v>
          </cell>
          <cell r="BU51">
            <v>1249552</v>
          </cell>
          <cell r="BV51">
            <v>2654000</v>
          </cell>
          <cell r="BZ51">
            <v>32072285.45714286</v>
          </cell>
          <cell r="CA51">
            <v>2084698.554714286</v>
          </cell>
          <cell r="CB51">
            <v>333551.76875428576</v>
          </cell>
          <cell r="CC51">
            <v>34490535.780611433</v>
          </cell>
        </row>
        <row r="52">
          <cell r="A52" t="str">
            <v>CARREFOUR</v>
          </cell>
          <cell r="B52">
            <v>4108880</v>
          </cell>
          <cell r="AZ52">
            <v>2013984</v>
          </cell>
          <cell r="BS52">
            <v>5266400</v>
          </cell>
          <cell r="BZ52">
            <v>11389264</v>
          </cell>
          <cell r="CA52">
            <v>740302.16</v>
          </cell>
          <cell r="CB52">
            <v>118448.3456</v>
          </cell>
          <cell r="CC52">
            <v>12248014.5056</v>
          </cell>
        </row>
        <row r="53">
          <cell r="A53" t="str">
            <v>Total general</v>
          </cell>
          <cell r="B53">
            <v>4108880</v>
          </cell>
          <cell r="C53">
            <v>1761924</v>
          </cell>
          <cell r="D53">
            <v>60320</v>
          </cell>
          <cell r="E53">
            <v>22038834</v>
          </cell>
          <cell r="F53">
            <v>88508</v>
          </cell>
          <cell r="G53">
            <v>1320600</v>
          </cell>
          <cell r="H53">
            <v>3819373</v>
          </cell>
          <cell r="I53">
            <v>249500</v>
          </cell>
          <cell r="J53">
            <v>597493</v>
          </cell>
          <cell r="K53">
            <v>357000</v>
          </cell>
          <cell r="L53">
            <v>1795680</v>
          </cell>
          <cell r="M53">
            <v>16906452</v>
          </cell>
          <cell r="N53">
            <v>8026639</v>
          </cell>
          <cell r="O53">
            <v>178640</v>
          </cell>
          <cell r="P53">
            <v>402243</v>
          </cell>
          <cell r="Q53">
            <v>3801600</v>
          </cell>
          <cell r="R53">
            <v>2966758</v>
          </cell>
          <cell r="S53">
            <v>526714</v>
          </cell>
          <cell r="T53">
            <v>10929748</v>
          </cell>
          <cell r="U53">
            <v>5899460.7199999997</v>
          </cell>
          <cell r="V53">
            <v>1559794</v>
          </cell>
          <cell r="W53">
            <v>389391</v>
          </cell>
          <cell r="X53">
            <v>400967</v>
          </cell>
          <cell r="Y53">
            <v>7493772</v>
          </cell>
          <cell r="Z53">
            <v>72384</v>
          </cell>
          <cell r="AA53">
            <v>47514</v>
          </cell>
          <cell r="AB53">
            <v>7496916</v>
          </cell>
          <cell r="AC53">
            <v>28800</v>
          </cell>
          <cell r="AD53">
            <v>1484800</v>
          </cell>
          <cell r="AE53">
            <v>3758720</v>
          </cell>
          <cell r="AF53">
            <v>871531</v>
          </cell>
          <cell r="AG53">
            <v>1355080</v>
          </cell>
          <cell r="AH53">
            <v>4447899</v>
          </cell>
          <cell r="AI53">
            <v>704590</v>
          </cell>
          <cell r="AJ53">
            <v>213988</v>
          </cell>
          <cell r="AK53">
            <v>243600</v>
          </cell>
          <cell r="AL53">
            <v>617585</v>
          </cell>
          <cell r="AM53">
            <v>8510176</v>
          </cell>
          <cell r="AN53">
            <v>24304747</v>
          </cell>
          <cell r="AO53">
            <v>2717000</v>
          </cell>
          <cell r="AP53">
            <v>1086400</v>
          </cell>
          <cell r="AQ53">
            <v>5876821</v>
          </cell>
          <cell r="AR53">
            <v>2981200</v>
          </cell>
          <cell r="AS53">
            <v>302992</v>
          </cell>
          <cell r="AT53">
            <v>143012</v>
          </cell>
          <cell r="AU53">
            <v>1392000</v>
          </cell>
          <cell r="AV53">
            <v>220401</v>
          </cell>
          <cell r="AW53">
            <v>2201680</v>
          </cell>
          <cell r="AX53">
            <v>1340245</v>
          </cell>
          <cell r="AY53">
            <v>167040</v>
          </cell>
          <cell r="AZ53">
            <v>3632429.2</v>
          </cell>
          <cell r="BA53">
            <v>2800000</v>
          </cell>
          <cell r="BB53">
            <v>2622760</v>
          </cell>
          <cell r="BC53">
            <v>370000</v>
          </cell>
          <cell r="BD53">
            <v>828516</v>
          </cell>
          <cell r="BE53">
            <v>336000</v>
          </cell>
          <cell r="BF53">
            <v>2240000</v>
          </cell>
          <cell r="BG53">
            <v>1158416</v>
          </cell>
          <cell r="BH53">
            <v>551812</v>
          </cell>
          <cell r="BI53">
            <v>5665005</v>
          </cell>
          <cell r="BJ53">
            <v>1830480</v>
          </cell>
          <cell r="BK53">
            <v>2533440</v>
          </cell>
          <cell r="BL53">
            <v>8377709</v>
          </cell>
          <cell r="BM53">
            <v>896000</v>
          </cell>
          <cell r="BN53">
            <v>2592086</v>
          </cell>
          <cell r="BO53">
            <v>91640</v>
          </cell>
          <cell r="BP53">
            <v>866930</v>
          </cell>
          <cell r="BQ53">
            <v>70490530</v>
          </cell>
          <cell r="BR53">
            <v>13455315.6</v>
          </cell>
          <cell r="BS53">
            <v>5266400</v>
          </cell>
          <cell r="BT53">
            <v>244952</v>
          </cell>
          <cell r="BU53">
            <v>1249552</v>
          </cell>
          <cell r="BV53">
            <v>2654000</v>
          </cell>
          <cell r="BW53">
            <v>17200</v>
          </cell>
          <cell r="BX53">
            <v>800400</v>
          </cell>
          <cell r="BY53">
            <v>382800</v>
          </cell>
          <cell r="BZ53">
            <v>300221784.51999998</v>
          </cell>
          <cell r="CA53">
            <v>19514415.993799999</v>
          </cell>
          <cell r="CB53">
            <v>3122306.559008</v>
          </cell>
          <cell r="CC53">
            <v>322858507.07280797</v>
          </cell>
        </row>
      </sheetData>
      <sheetData sheetId="40" refreshError="1">
        <row r="3">
          <cell r="A3" t="str">
            <v>Suma de VALORES</v>
          </cell>
          <cell r="B3" t="str">
            <v>PROVEEDORES</v>
          </cell>
        </row>
        <row r="4">
          <cell r="A4" t="str">
            <v>CODIGO</v>
          </cell>
          <cell r="B4" t="str">
            <v>ALBERTO VALENCIA</v>
          </cell>
          <cell r="C4" t="str">
            <v>ANTONIO VARGAS</v>
          </cell>
          <cell r="D4" t="str">
            <v>CIELOS Y MUROS</v>
          </cell>
          <cell r="E4" t="str">
            <v>CONSTRUCCIONES Y SERVICIOS</v>
          </cell>
          <cell r="F4" t="str">
            <v>DOMINGO CORREA</v>
          </cell>
          <cell r="G4" t="str">
            <v>ELEMENTOS Y COMPLEMENTOS</v>
          </cell>
          <cell r="H4" t="str">
            <v>FERNANDO ROJAS</v>
          </cell>
          <cell r="I4" t="str">
            <v>FREDY CARDONA</v>
          </cell>
          <cell r="J4" t="str">
            <v>HECTOR MUÑOZ</v>
          </cell>
          <cell r="K4" t="str">
            <v>HILTI COLOMBIA</v>
          </cell>
          <cell r="L4" t="str">
            <v>HUVER BUITRAGO</v>
          </cell>
          <cell r="M4" t="str">
            <v>INDUSTRIAS INGIS</v>
          </cell>
          <cell r="N4" t="str">
            <v>JOSE REINEL RUBIO</v>
          </cell>
          <cell r="O4" t="str">
            <v>JUAN ROJAS</v>
          </cell>
          <cell r="P4" t="str">
            <v>LOS FAROS</v>
          </cell>
          <cell r="Q4" t="str">
            <v>LUIS FDO OROZCO</v>
          </cell>
          <cell r="R4" t="str">
            <v>MANUEL ROSAS</v>
          </cell>
          <cell r="S4" t="str">
            <v>OCCEL</v>
          </cell>
          <cell r="T4" t="str">
            <v>REEMBOLSO</v>
          </cell>
          <cell r="U4" t="str">
            <v>SEGUR GLASS</v>
          </cell>
          <cell r="V4" t="str">
            <v>SENA</v>
          </cell>
          <cell r="W4" t="str">
            <v>TRANSPORTES Y SERVICIOS</v>
          </cell>
          <cell r="X4" t="str">
            <v>WILLIAM GIRALDO</v>
          </cell>
          <cell r="Y4" t="str">
            <v>WILLINGTON GALLEGO</v>
          </cell>
          <cell r="Z4" t="str">
            <v>Total general</v>
          </cell>
          <cell r="AA4" t="str">
            <v>UTILIDAD</v>
          </cell>
          <cell r="AB4" t="str">
            <v>IVA</v>
          </cell>
          <cell r="AC4" t="str">
            <v>TOTAL</v>
          </cell>
        </row>
        <row r="5">
          <cell r="A5" t="str">
            <v>001</v>
          </cell>
          <cell r="B5">
            <v>1848112</v>
          </cell>
          <cell r="E5">
            <v>312000</v>
          </cell>
          <cell r="H5">
            <v>1575840</v>
          </cell>
          <cell r="K5">
            <v>327760</v>
          </cell>
          <cell r="P5">
            <v>77720</v>
          </cell>
          <cell r="Y5">
            <v>246520</v>
          </cell>
          <cell r="Z5">
            <v>4387952</v>
          </cell>
          <cell r="AA5">
            <v>285216.88</v>
          </cell>
          <cell r="AB5">
            <v>45634.700799999999</v>
          </cell>
          <cell r="AC5">
            <v>4718803.5807999996</v>
          </cell>
        </row>
        <row r="6">
          <cell r="A6" t="str">
            <v>004</v>
          </cell>
          <cell r="I6">
            <v>3263023</v>
          </cell>
          <cell r="S6">
            <v>14062.333333333334</v>
          </cell>
          <cell r="T6">
            <v>32533.333333333332</v>
          </cell>
          <cell r="Z6">
            <v>3309618.666666667</v>
          </cell>
          <cell r="AA6">
            <v>215125.21333333335</v>
          </cell>
          <cell r="AB6">
            <v>34420.034133333334</v>
          </cell>
          <cell r="AC6">
            <v>3559163.9141333336</v>
          </cell>
        </row>
        <row r="7">
          <cell r="A7" t="str">
            <v>006</v>
          </cell>
          <cell r="T7">
            <v>61755</v>
          </cell>
          <cell r="Z7">
            <v>61755</v>
          </cell>
          <cell r="AA7">
            <v>4014.0750000000003</v>
          </cell>
          <cell r="AB7">
            <v>642.25200000000007</v>
          </cell>
          <cell r="AC7">
            <v>66411.32699999999</v>
          </cell>
        </row>
        <row r="8">
          <cell r="A8" t="str">
            <v>011</v>
          </cell>
          <cell r="R8">
            <v>3167264.16</v>
          </cell>
          <cell r="Z8">
            <v>3167264.16</v>
          </cell>
          <cell r="AA8">
            <v>205872.1704</v>
          </cell>
          <cell r="AB8">
            <v>32939.547264000001</v>
          </cell>
          <cell r="AC8">
            <v>3406075.8776640003</v>
          </cell>
        </row>
        <row r="9">
          <cell r="A9" t="str">
            <v>013</v>
          </cell>
          <cell r="I9">
            <v>1178154</v>
          </cell>
          <cell r="S9">
            <v>14062.333333333334</v>
          </cell>
          <cell r="T9">
            <v>149033.33333333334</v>
          </cell>
          <cell r="Z9">
            <v>1341249.6666666665</v>
          </cell>
          <cell r="AA9">
            <v>87181.228333333333</v>
          </cell>
          <cell r="AB9">
            <v>13948.996533333333</v>
          </cell>
          <cell r="AC9">
            <v>1442379.8915333331</v>
          </cell>
        </row>
        <row r="10">
          <cell r="A10" t="str">
            <v>016</v>
          </cell>
          <cell r="I10">
            <v>1627604</v>
          </cell>
          <cell r="S10">
            <v>14062.333333333334</v>
          </cell>
          <cell r="T10">
            <v>32533.333333333332</v>
          </cell>
          <cell r="Z10">
            <v>1674199.6666666665</v>
          </cell>
          <cell r="AA10">
            <v>108822.97833333333</v>
          </cell>
          <cell r="AB10">
            <v>17411.676533333335</v>
          </cell>
          <cell r="AC10">
            <v>1800434.321533333</v>
          </cell>
        </row>
        <row r="11">
          <cell r="A11" t="str">
            <v>026</v>
          </cell>
          <cell r="L11">
            <v>262933.33333333331</v>
          </cell>
          <cell r="Z11">
            <v>262933.33333333331</v>
          </cell>
          <cell r="AA11">
            <v>17090.666666666664</v>
          </cell>
          <cell r="AB11">
            <v>2734.5066666666662</v>
          </cell>
          <cell r="AC11">
            <v>282758.50666666665</v>
          </cell>
        </row>
        <row r="12">
          <cell r="A12" t="str">
            <v>101</v>
          </cell>
          <cell r="F12">
            <v>78400</v>
          </cell>
          <cell r="S12">
            <v>13091.428571428571</v>
          </cell>
          <cell r="V12">
            <v>52971.428571428572</v>
          </cell>
          <cell r="Z12">
            <v>144462.85714285713</v>
          </cell>
          <cell r="AA12">
            <v>9390.085714285713</v>
          </cell>
          <cell r="AB12">
            <v>1502.4137142857141</v>
          </cell>
          <cell r="AC12">
            <v>155355.35657142854</v>
          </cell>
        </row>
        <row r="13">
          <cell r="A13" t="str">
            <v>102</v>
          </cell>
          <cell r="F13">
            <v>31360</v>
          </cell>
          <cell r="S13">
            <v>13091.428571428571</v>
          </cell>
          <cell r="U13">
            <v>1440720</v>
          </cell>
          <cell r="V13">
            <v>52971.428571428572</v>
          </cell>
          <cell r="Z13">
            <v>1538142.8571428573</v>
          </cell>
          <cell r="AA13">
            <v>99979.285714285725</v>
          </cell>
          <cell r="AB13">
            <v>15996.685714285717</v>
          </cell>
          <cell r="AC13">
            <v>1654118.8285714288</v>
          </cell>
        </row>
        <row r="14">
          <cell r="A14" t="str">
            <v>107</v>
          </cell>
          <cell r="F14">
            <v>564480</v>
          </cell>
          <cell r="M14">
            <v>296131</v>
          </cell>
          <cell r="S14">
            <v>13091.428571428571</v>
          </cell>
          <cell r="V14">
            <v>52971.428571428572</v>
          </cell>
          <cell r="Z14">
            <v>926673.85714285704</v>
          </cell>
          <cell r="AA14">
            <v>60233.80071428571</v>
          </cell>
          <cell r="AB14">
            <v>9637.408114285714</v>
          </cell>
          <cell r="AC14">
            <v>996545.06597142841</v>
          </cell>
        </row>
        <row r="15">
          <cell r="A15" t="str">
            <v>108</v>
          </cell>
          <cell r="J15">
            <v>459200</v>
          </cell>
          <cell r="X15">
            <v>69600</v>
          </cell>
          <cell r="Z15">
            <v>528800</v>
          </cell>
          <cell r="AA15">
            <v>34372</v>
          </cell>
          <cell r="AB15">
            <v>5499.52</v>
          </cell>
          <cell r="AC15">
            <v>568671.52</v>
          </cell>
        </row>
        <row r="16">
          <cell r="A16" t="str">
            <v>109</v>
          </cell>
          <cell r="F16">
            <v>89600</v>
          </cell>
          <cell r="K16">
            <v>61631</v>
          </cell>
          <cell r="Z16">
            <v>151231</v>
          </cell>
          <cell r="AA16">
            <v>9830.0150000000012</v>
          </cell>
          <cell r="AB16">
            <v>1572.8024000000003</v>
          </cell>
          <cell r="AC16">
            <v>162633.8174</v>
          </cell>
        </row>
        <row r="17">
          <cell r="A17" t="str">
            <v>110</v>
          </cell>
          <cell r="F17">
            <v>50400</v>
          </cell>
          <cell r="S17">
            <v>13091.428571428571</v>
          </cell>
          <cell r="V17">
            <v>52971.428571428572</v>
          </cell>
          <cell r="X17">
            <v>232000</v>
          </cell>
          <cell r="Z17">
            <v>348462.85714285716</v>
          </cell>
          <cell r="AA17">
            <v>22650.085714285717</v>
          </cell>
          <cell r="AB17">
            <v>3624.0137142857147</v>
          </cell>
          <cell r="AC17">
            <v>374736.95657142863</v>
          </cell>
        </row>
        <row r="18">
          <cell r="A18" t="str">
            <v>113</v>
          </cell>
          <cell r="F18">
            <v>11200</v>
          </cell>
          <cell r="Z18">
            <v>11200</v>
          </cell>
          <cell r="AA18">
            <v>728</v>
          </cell>
          <cell r="AB18">
            <v>116.48</v>
          </cell>
          <cell r="AC18">
            <v>12044.48</v>
          </cell>
        </row>
        <row r="19">
          <cell r="A19" t="str">
            <v>114</v>
          </cell>
          <cell r="F19">
            <v>11200</v>
          </cell>
          <cell r="K19">
            <v>120978</v>
          </cell>
          <cell r="S19">
            <v>13091.428571428571</v>
          </cell>
          <cell r="V19">
            <v>52971.428571428572</v>
          </cell>
          <cell r="Z19">
            <v>198240.85714285716</v>
          </cell>
          <cell r="AA19">
            <v>12885.655714285716</v>
          </cell>
          <cell r="AB19">
            <v>2061.7049142857145</v>
          </cell>
          <cell r="AC19">
            <v>213188.21777142858</v>
          </cell>
        </row>
        <row r="20">
          <cell r="A20" t="str">
            <v>115</v>
          </cell>
          <cell r="F20">
            <v>50400</v>
          </cell>
          <cell r="S20">
            <v>13091.428571428571</v>
          </cell>
          <cell r="T20">
            <v>87000</v>
          </cell>
          <cell r="V20">
            <v>52971.428571428572</v>
          </cell>
          <cell r="Z20">
            <v>203462.85714285716</v>
          </cell>
          <cell r="AA20">
            <v>13225.085714285717</v>
          </cell>
          <cell r="AB20">
            <v>2116.0137142857147</v>
          </cell>
          <cell r="AC20">
            <v>218803.9565714286</v>
          </cell>
        </row>
        <row r="21">
          <cell r="A21" t="str">
            <v>160</v>
          </cell>
          <cell r="U21">
            <v>348000</v>
          </cell>
          <cell r="Z21">
            <v>348000</v>
          </cell>
          <cell r="AA21">
            <v>22620</v>
          </cell>
          <cell r="AB21">
            <v>3619.2000000000003</v>
          </cell>
          <cell r="AC21">
            <v>374239.2</v>
          </cell>
        </row>
        <row r="22">
          <cell r="A22" t="str">
            <v>200</v>
          </cell>
          <cell r="L22">
            <v>163869.33333333331</v>
          </cell>
          <cell r="Z22">
            <v>163869.33333333331</v>
          </cell>
          <cell r="AA22">
            <v>10651.506666666666</v>
          </cell>
          <cell r="AB22">
            <v>1704.2410666666667</v>
          </cell>
          <cell r="AC22">
            <v>176225.08106666664</v>
          </cell>
        </row>
        <row r="23">
          <cell r="A23" t="str">
            <v>201</v>
          </cell>
          <cell r="L23">
            <v>6752622.9333333327</v>
          </cell>
          <cell r="N23">
            <v>320000</v>
          </cell>
          <cell r="O23">
            <v>105966</v>
          </cell>
          <cell r="S23">
            <v>11455</v>
          </cell>
          <cell r="Z23">
            <v>7190043.9333333327</v>
          </cell>
          <cell r="AA23">
            <v>467352.85566666664</v>
          </cell>
          <cell r="AB23">
            <v>74776.456906666659</v>
          </cell>
          <cell r="AC23">
            <v>7732173.2459066659</v>
          </cell>
        </row>
        <row r="24">
          <cell r="A24" t="str">
            <v>203</v>
          </cell>
          <cell r="O24">
            <v>1073411.8</v>
          </cell>
          <cell r="S24">
            <v>11455</v>
          </cell>
          <cell r="Z24">
            <v>1084866.8</v>
          </cell>
          <cell r="AA24">
            <v>70516.342000000004</v>
          </cell>
          <cell r="AB24">
            <v>11282.614720000001</v>
          </cell>
          <cell r="AC24">
            <v>1166665.7567199999</v>
          </cell>
        </row>
        <row r="25">
          <cell r="A25" t="str">
            <v>204</v>
          </cell>
          <cell r="E25">
            <v>624000</v>
          </cell>
          <cell r="O25">
            <v>428374.08</v>
          </cell>
          <cell r="S25">
            <v>11455</v>
          </cell>
          <cell r="Z25">
            <v>1063829.08</v>
          </cell>
          <cell r="AA25">
            <v>69148.890200000009</v>
          </cell>
          <cell r="AB25">
            <v>11063.822432000001</v>
          </cell>
          <cell r="AC25">
            <v>1144041.7926320001</v>
          </cell>
        </row>
        <row r="26">
          <cell r="A26" t="str">
            <v>205</v>
          </cell>
          <cell r="O26">
            <v>1616566.72</v>
          </cell>
          <cell r="S26">
            <v>11455</v>
          </cell>
          <cell r="Z26">
            <v>1628021.72</v>
          </cell>
          <cell r="AA26">
            <v>105821.4118</v>
          </cell>
          <cell r="AB26">
            <v>16931.425888000002</v>
          </cell>
          <cell r="AC26">
            <v>1750774.5576880001</v>
          </cell>
        </row>
        <row r="27">
          <cell r="A27" t="str">
            <v>206</v>
          </cell>
          <cell r="O27">
            <v>749615.2</v>
          </cell>
          <cell r="S27">
            <v>11455</v>
          </cell>
          <cell r="Z27">
            <v>761070.2</v>
          </cell>
          <cell r="AA27">
            <v>49469.563000000002</v>
          </cell>
          <cell r="AB27">
            <v>7915.1300800000008</v>
          </cell>
          <cell r="AC27">
            <v>818454.89307999995</v>
          </cell>
        </row>
        <row r="28">
          <cell r="A28" t="str">
            <v>207</v>
          </cell>
          <cell r="L28">
            <v>180573.33333333331</v>
          </cell>
          <cell r="O28">
            <v>3867823.96</v>
          </cell>
          <cell r="S28">
            <v>11455</v>
          </cell>
          <cell r="Z28">
            <v>4059852.2933333335</v>
          </cell>
          <cell r="AA28">
            <v>263890.39906666667</v>
          </cell>
          <cell r="AB28">
            <v>42222.463850666667</v>
          </cell>
          <cell r="AC28">
            <v>4365965.1562506668</v>
          </cell>
        </row>
        <row r="29">
          <cell r="A29" t="str">
            <v>208</v>
          </cell>
          <cell r="O29">
            <v>340450.72</v>
          </cell>
          <cell r="R29">
            <v>284200</v>
          </cell>
          <cell r="Z29">
            <v>624650.72</v>
          </cell>
          <cell r="AA29">
            <v>40602.296799999996</v>
          </cell>
          <cell r="AB29">
            <v>6496.3674879999999</v>
          </cell>
          <cell r="AC29">
            <v>671749.38428799994</v>
          </cell>
        </row>
        <row r="30">
          <cell r="A30" t="str">
            <v>209</v>
          </cell>
          <cell r="O30">
            <v>1538090.4</v>
          </cell>
          <cell r="S30">
            <v>11455</v>
          </cell>
          <cell r="Z30">
            <v>1549545.4</v>
          </cell>
          <cell r="AA30">
            <v>100720.451</v>
          </cell>
          <cell r="AB30">
            <v>16115.27216</v>
          </cell>
          <cell r="AC30">
            <v>1666381.1231599997</v>
          </cell>
        </row>
        <row r="31">
          <cell r="A31" t="str">
            <v>211</v>
          </cell>
          <cell r="L31">
            <v>141133.33333333331</v>
          </cell>
          <cell r="R31">
            <v>609000</v>
          </cell>
          <cell r="Z31">
            <v>750133.33333333326</v>
          </cell>
          <cell r="AA31">
            <v>48758.666666666664</v>
          </cell>
          <cell r="AB31">
            <v>7801.3866666666663</v>
          </cell>
          <cell r="AC31">
            <v>806693.3866666666</v>
          </cell>
        </row>
        <row r="32">
          <cell r="A32" t="str">
            <v>400</v>
          </cell>
          <cell r="L32">
            <v>146933.33333333331</v>
          </cell>
          <cell r="O32">
            <v>2954052.52</v>
          </cell>
          <cell r="R32">
            <v>162400</v>
          </cell>
          <cell r="S32">
            <v>11455</v>
          </cell>
          <cell r="Z32">
            <v>3274840.8533333335</v>
          </cell>
          <cell r="AA32">
            <v>212864.65546666668</v>
          </cell>
          <cell r="AB32">
            <v>34058.344874666669</v>
          </cell>
          <cell r="AC32">
            <v>3521763.8536746665</v>
          </cell>
        </row>
        <row r="33">
          <cell r="A33" t="str">
            <v>403</v>
          </cell>
          <cell r="B33">
            <v>2425696</v>
          </cell>
          <cell r="C33">
            <v>311360</v>
          </cell>
          <cell r="D33">
            <v>1903328</v>
          </cell>
          <cell r="G33">
            <v>125442</v>
          </cell>
          <cell r="Z33">
            <v>4765826</v>
          </cell>
          <cell r="AA33">
            <v>309778.69</v>
          </cell>
          <cell r="AB33">
            <v>49564.590400000001</v>
          </cell>
          <cell r="AC33">
            <v>5125169.2804000005</v>
          </cell>
        </row>
        <row r="34">
          <cell r="A34" t="str">
            <v>AMPLIACION</v>
          </cell>
          <cell r="E34">
            <v>1144000</v>
          </cell>
          <cell r="F34">
            <v>504000</v>
          </cell>
          <cell r="S34">
            <v>13091.428571428571</v>
          </cell>
          <cell r="V34">
            <v>52971.428571428572</v>
          </cell>
          <cell r="X34">
            <v>638000</v>
          </cell>
          <cell r="Z34">
            <v>2352062.8571428573</v>
          </cell>
          <cell r="AA34">
            <v>152884.08571428573</v>
          </cell>
          <cell r="AB34">
            <v>24461.453714285715</v>
          </cell>
          <cell r="AC34">
            <v>2529408.3965714285</v>
          </cell>
        </row>
        <row r="35">
          <cell r="A35" t="str">
            <v>OFICINA</v>
          </cell>
          <cell r="E35">
            <v>184437</v>
          </cell>
          <cell r="Z35">
            <v>184437</v>
          </cell>
          <cell r="AA35">
            <v>11988.405000000001</v>
          </cell>
          <cell r="AB35">
            <v>1918.1448</v>
          </cell>
          <cell r="AC35">
            <v>198343.54980000001</v>
          </cell>
        </row>
        <row r="36">
          <cell r="A36" t="str">
            <v>R10</v>
          </cell>
          <cell r="F36">
            <v>89600</v>
          </cell>
          <cell r="Z36">
            <v>89600</v>
          </cell>
          <cell r="AA36">
            <v>5824</v>
          </cell>
          <cell r="AB36">
            <v>931.84</v>
          </cell>
          <cell r="AC36">
            <v>96355.839999999997</v>
          </cell>
        </row>
        <row r="37">
          <cell r="A37" t="str">
            <v>REALCE</v>
          </cell>
          <cell r="Q37">
            <v>5092400</v>
          </cell>
          <cell r="Z37">
            <v>5092400</v>
          </cell>
          <cell r="AA37">
            <v>331006</v>
          </cell>
          <cell r="AB37">
            <v>52960.959999999999</v>
          </cell>
          <cell r="AC37">
            <v>5476366.96</v>
          </cell>
        </row>
        <row r="38">
          <cell r="A38" t="str">
            <v>007</v>
          </cell>
          <cell r="O38">
            <v>1023152.48</v>
          </cell>
          <cell r="Z38">
            <v>1023152.48</v>
          </cell>
          <cell r="AA38">
            <v>66504.911200000002</v>
          </cell>
          <cell r="AB38">
            <v>10640.785792000001</v>
          </cell>
          <cell r="AC38">
            <v>1100298.1769919998</v>
          </cell>
        </row>
        <row r="39">
          <cell r="A39" t="str">
            <v>REDES</v>
          </cell>
          <cell r="W39">
            <v>2007000</v>
          </cell>
          <cell r="Z39">
            <v>2007000</v>
          </cell>
          <cell r="AA39">
            <v>130455</v>
          </cell>
          <cell r="AB39">
            <v>20872.8</v>
          </cell>
          <cell r="AC39">
            <v>2158327.7999999998</v>
          </cell>
        </row>
      </sheetData>
      <sheetData sheetId="41" refreshError="1">
        <row r="3">
          <cell r="A3" t="str">
            <v>Suma de VALORES</v>
          </cell>
          <cell r="B3" t="str">
            <v>PROVEEDORES</v>
          </cell>
        </row>
        <row r="4">
          <cell r="A4" t="str">
            <v>CODIGO</v>
          </cell>
          <cell r="B4" t="str">
            <v>AIRE AMBIENTE</v>
          </cell>
          <cell r="C4" t="str">
            <v>ALBERTO VALENCIA</v>
          </cell>
          <cell r="D4" t="str">
            <v>ALVEIRO PEÑA</v>
          </cell>
          <cell r="E4" t="str">
            <v>ANTONIO ORREGO</v>
          </cell>
          <cell r="F4" t="str">
            <v>ARG CONSTRUCCIONES</v>
          </cell>
          <cell r="G4" t="str">
            <v>ASCOM</v>
          </cell>
          <cell r="H4" t="str">
            <v>BERNARDO CASTAÑO</v>
          </cell>
          <cell r="I4" t="str">
            <v>CARLOS GOMEZ</v>
          </cell>
          <cell r="J4" t="str">
            <v>CEMENTOS RIOCLARO</v>
          </cell>
          <cell r="K4" t="str">
            <v>COARTE</v>
          </cell>
          <cell r="L4" t="str">
            <v>CODEMACO</v>
          </cell>
          <cell r="M4" t="str">
            <v>CONEQUIPOS</v>
          </cell>
          <cell r="N4" t="str">
            <v>CONSTRUCCIONES Y SERVICIOS</v>
          </cell>
          <cell r="O4" t="str">
            <v>COPAQUES</v>
          </cell>
          <cell r="P4" t="str">
            <v>DAGA</v>
          </cell>
          <cell r="Q4" t="str">
            <v>DICENTE</v>
          </cell>
          <cell r="R4" t="str">
            <v>DOMINGO CORREA</v>
          </cell>
          <cell r="S4" t="str">
            <v>ELECTRODISEÑOS</v>
          </cell>
          <cell r="T4" t="str">
            <v>EQUIPOS GLEASON</v>
          </cell>
          <cell r="U4" t="str">
            <v>EVALTEC</v>
          </cell>
          <cell r="V4" t="str">
            <v>EVELIO GALEANO</v>
          </cell>
          <cell r="W4" t="str">
            <v>FERNANDO ROJAS</v>
          </cell>
          <cell r="X4" t="str">
            <v>FERRELUGUE</v>
          </cell>
          <cell r="Y4" t="str">
            <v>FERRET. EL MACHUELO</v>
          </cell>
          <cell r="Z4" t="str">
            <v>FERRET. LA REBAJA</v>
          </cell>
          <cell r="AA4" t="str">
            <v>FERRET. LUIS PENAGOS</v>
          </cell>
          <cell r="AB4" t="str">
            <v>FERRET. NURUEÑA</v>
          </cell>
          <cell r="AC4" t="str">
            <v>FREDY CARDONA</v>
          </cell>
          <cell r="AD4" t="str">
            <v>GALVACEROS</v>
          </cell>
          <cell r="AE4" t="str">
            <v>GERARDO ALZATE</v>
          </cell>
          <cell r="AF4" t="str">
            <v>GERMAN ULLOA</v>
          </cell>
          <cell r="AG4" t="str">
            <v>HIDROMATICOS NORT´S</v>
          </cell>
          <cell r="AH4" t="str">
            <v>HILTI COLOMBIA</v>
          </cell>
          <cell r="AI4" t="str">
            <v>HUVER BUITRAGO</v>
          </cell>
          <cell r="AJ4" t="str">
            <v>ISRAEL BUITRAGO</v>
          </cell>
          <cell r="AK4" t="str">
            <v>JAIME ESCOBAR</v>
          </cell>
          <cell r="AL4" t="str">
            <v>JHON JAIRO VASQUEZ</v>
          </cell>
          <cell r="AM4" t="str">
            <v>LA CASONA</v>
          </cell>
          <cell r="AN4" t="str">
            <v>LA COLMENA</v>
          </cell>
          <cell r="AO4" t="str">
            <v>LEON ARISTIZABAL</v>
          </cell>
          <cell r="AP4" t="str">
            <v>LOGITRANS</v>
          </cell>
          <cell r="AQ4" t="str">
            <v>MADERAS SAN MIGUEL</v>
          </cell>
          <cell r="AR4" t="str">
            <v>METROCONCRETO</v>
          </cell>
          <cell r="AS4" t="str">
            <v>MOLITUR</v>
          </cell>
          <cell r="AT4" t="str">
            <v>MULTIMADERAS</v>
          </cell>
          <cell r="AU4" t="str">
            <v>NEGOCIO DE MADERAS</v>
          </cell>
          <cell r="AV4" t="str">
            <v>RAFAEL BARRAGAN</v>
          </cell>
          <cell r="AW4" t="str">
            <v>RAFAEL OSORIO</v>
          </cell>
          <cell r="AX4" t="str">
            <v>REEMBOLSO</v>
          </cell>
          <cell r="AY4" t="str">
            <v>SERVISTAR</v>
          </cell>
          <cell r="AZ4" t="str">
            <v>SIKA</v>
          </cell>
          <cell r="BA4" t="str">
            <v>SUELOS Y PAVIMENTOS</v>
          </cell>
          <cell r="BB4" t="str">
            <v>TRANSPORTES Y SERVICIOS</v>
          </cell>
          <cell r="BC4" t="str">
            <v>VTR ELECTRONICA</v>
          </cell>
          <cell r="BD4" t="str">
            <v>WILLIAM GIRALDO</v>
          </cell>
          <cell r="BE4" t="str">
            <v>WILLINGTON GALLEGO</v>
          </cell>
          <cell r="BF4" t="str">
            <v>Total general</v>
          </cell>
          <cell r="BG4" t="str">
            <v>UTILIDAD</v>
          </cell>
          <cell r="BH4" t="str">
            <v>IVA</v>
          </cell>
          <cell r="BI4" t="str">
            <v>TOTAL</v>
          </cell>
        </row>
        <row r="5">
          <cell r="A5" t="str">
            <v>001</v>
          </cell>
          <cell r="C5">
            <v>5171152</v>
          </cell>
          <cell r="F5">
            <v>704480</v>
          </cell>
          <cell r="I5">
            <v>54200</v>
          </cell>
          <cell r="AE5">
            <v>3365995</v>
          </cell>
          <cell r="AW5">
            <v>3174572</v>
          </cell>
          <cell r="BE5">
            <v>185331</v>
          </cell>
          <cell r="BF5">
            <v>12655730</v>
          </cell>
          <cell r="BG5">
            <v>822622.45000000007</v>
          </cell>
          <cell r="BH5">
            <v>131619.592</v>
          </cell>
          <cell r="BI5">
            <v>13609972.041999999</v>
          </cell>
        </row>
        <row r="6">
          <cell r="A6" t="str">
            <v>003</v>
          </cell>
          <cell r="G6">
            <v>13427766</v>
          </cell>
          <cell r="I6">
            <v>54200</v>
          </cell>
          <cell r="AX6">
            <v>94821</v>
          </cell>
          <cell r="BF6">
            <v>13576787</v>
          </cell>
          <cell r="BG6">
            <v>882491.15500000003</v>
          </cell>
          <cell r="BH6">
            <v>141198.58480000001</v>
          </cell>
          <cell r="BI6">
            <v>14600476.739799999</v>
          </cell>
        </row>
        <row r="7">
          <cell r="A7" t="str">
            <v>005</v>
          </cell>
          <cell r="B7">
            <v>1416000</v>
          </cell>
          <cell r="BF7">
            <v>1416000</v>
          </cell>
          <cell r="BG7">
            <v>92040</v>
          </cell>
          <cell r="BH7">
            <v>14726.4</v>
          </cell>
          <cell r="BI7">
            <v>1522766.4</v>
          </cell>
        </row>
        <row r="8">
          <cell r="A8" t="str">
            <v>006</v>
          </cell>
          <cell r="AE8">
            <v>50112</v>
          </cell>
          <cell r="BF8">
            <v>50112</v>
          </cell>
          <cell r="BG8">
            <v>3257.28</v>
          </cell>
          <cell r="BH8">
            <v>521.16480000000001</v>
          </cell>
          <cell r="BI8">
            <v>53890.444799999997</v>
          </cell>
        </row>
        <row r="9">
          <cell r="A9" t="str">
            <v>007</v>
          </cell>
          <cell r="I9">
            <v>54200</v>
          </cell>
          <cell r="AF9">
            <v>2717000</v>
          </cell>
          <cell r="BF9">
            <v>2771200</v>
          </cell>
          <cell r="BG9">
            <v>180128</v>
          </cell>
          <cell r="BH9">
            <v>28820.48</v>
          </cell>
          <cell r="BI9">
            <v>2980148.48</v>
          </cell>
        </row>
        <row r="10">
          <cell r="A10" t="str">
            <v>011</v>
          </cell>
          <cell r="I10">
            <v>54200</v>
          </cell>
          <cell r="AB10">
            <v>554480</v>
          </cell>
          <cell r="BC10">
            <v>2347840</v>
          </cell>
          <cell r="BF10">
            <v>2956520</v>
          </cell>
          <cell r="BG10">
            <v>192173.80000000002</v>
          </cell>
          <cell r="BH10">
            <v>30747.808000000005</v>
          </cell>
          <cell r="BI10">
            <v>3179441.608</v>
          </cell>
        </row>
        <row r="11">
          <cell r="A11" t="str">
            <v>012</v>
          </cell>
          <cell r="AE11">
            <v>24555</v>
          </cell>
          <cell r="BF11">
            <v>24555</v>
          </cell>
          <cell r="BG11">
            <v>1596.075</v>
          </cell>
          <cell r="BH11">
            <v>255.37200000000001</v>
          </cell>
          <cell r="BI11">
            <v>26406.447</v>
          </cell>
        </row>
        <row r="12">
          <cell r="A12" t="str">
            <v>013</v>
          </cell>
          <cell r="I12">
            <v>54200</v>
          </cell>
          <cell r="K12">
            <v>6897540</v>
          </cell>
          <cell r="AE12">
            <v>198499</v>
          </cell>
          <cell r="BF12">
            <v>7150239</v>
          </cell>
          <cell r="BG12">
            <v>464765.53500000003</v>
          </cell>
          <cell r="BH12">
            <v>74362.4856</v>
          </cell>
          <cell r="BI12">
            <v>7689367.0206000004</v>
          </cell>
        </row>
        <row r="13">
          <cell r="A13" t="str">
            <v>025</v>
          </cell>
          <cell r="AX13">
            <v>414170</v>
          </cell>
          <cell r="BF13">
            <v>414170</v>
          </cell>
          <cell r="BG13">
            <v>26921.05</v>
          </cell>
          <cell r="BH13">
            <v>4307.3680000000004</v>
          </cell>
          <cell r="BI13">
            <v>445398.41800000001</v>
          </cell>
        </row>
        <row r="14">
          <cell r="A14" t="str">
            <v>100</v>
          </cell>
          <cell r="AC14">
            <v>126728</v>
          </cell>
          <cell r="AE14">
            <v>98611</v>
          </cell>
          <cell r="BF14">
            <v>225339</v>
          </cell>
          <cell r="BG14">
            <v>14647.035</v>
          </cell>
          <cell r="BH14">
            <v>2343.5255999999999</v>
          </cell>
          <cell r="BI14">
            <v>242329.5606</v>
          </cell>
        </row>
        <row r="15">
          <cell r="A15" t="str">
            <v>101</v>
          </cell>
          <cell r="R15">
            <v>183680</v>
          </cell>
          <cell r="V15">
            <v>631652</v>
          </cell>
          <cell r="AC15">
            <v>174216</v>
          </cell>
          <cell r="AE15">
            <v>190518</v>
          </cell>
          <cell r="BF15">
            <v>1180066</v>
          </cell>
          <cell r="BG15">
            <v>76704.290000000008</v>
          </cell>
          <cell r="BH15">
            <v>12272.686400000002</v>
          </cell>
          <cell r="BI15">
            <v>1269042.9764</v>
          </cell>
        </row>
        <row r="16">
          <cell r="A16" t="str">
            <v>102</v>
          </cell>
          <cell r="AC16">
            <v>123312</v>
          </cell>
          <cell r="AE16">
            <v>917224</v>
          </cell>
          <cell r="BF16">
            <v>1040536</v>
          </cell>
          <cell r="BG16">
            <v>67634.84</v>
          </cell>
          <cell r="BH16">
            <v>10821.5744</v>
          </cell>
          <cell r="BI16">
            <v>1118992.4144000001</v>
          </cell>
        </row>
        <row r="17">
          <cell r="A17" t="str">
            <v>103</v>
          </cell>
          <cell r="AE17">
            <v>18096</v>
          </cell>
          <cell r="BF17">
            <v>18096</v>
          </cell>
          <cell r="BG17">
            <v>1176.24</v>
          </cell>
          <cell r="BH17">
            <v>188.19839999999999</v>
          </cell>
          <cell r="BI17">
            <v>19460.438400000003</v>
          </cell>
        </row>
        <row r="18">
          <cell r="A18" t="str">
            <v>104</v>
          </cell>
          <cell r="R18">
            <v>39200</v>
          </cell>
          <cell r="V18">
            <v>2207028</v>
          </cell>
          <cell r="AC18">
            <v>3837725</v>
          </cell>
          <cell r="AE18">
            <v>702452</v>
          </cell>
          <cell r="BF18">
            <v>6786405</v>
          </cell>
          <cell r="BG18">
            <v>441116.32500000001</v>
          </cell>
          <cell r="BH18">
            <v>70578.612000000008</v>
          </cell>
          <cell r="BI18">
            <v>7298099.9369999999</v>
          </cell>
        </row>
        <row r="19">
          <cell r="A19" t="str">
            <v>105</v>
          </cell>
          <cell r="AC19">
            <v>7168</v>
          </cell>
          <cell r="BF19">
            <v>7168</v>
          </cell>
          <cell r="BG19">
            <v>465.92</v>
          </cell>
          <cell r="BH19">
            <v>74.547200000000004</v>
          </cell>
          <cell r="BI19">
            <v>7708.4672</v>
          </cell>
        </row>
        <row r="20">
          <cell r="A20" t="str">
            <v>106</v>
          </cell>
          <cell r="V20">
            <v>192931</v>
          </cell>
          <cell r="AE20">
            <v>614313</v>
          </cell>
          <cell r="BF20">
            <v>807244</v>
          </cell>
          <cell r="BG20">
            <v>52470.86</v>
          </cell>
          <cell r="BH20">
            <v>8395.3376000000007</v>
          </cell>
          <cell r="BI20">
            <v>868110.19759999996</v>
          </cell>
        </row>
        <row r="21">
          <cell r="A21" t="str">
            <v>107</v>
          </cell>
          <cell r="O21">
            <v>164117</v>
          </cell>
          <cell r="R21">
            <v>67200</v>
          </cell>
          <cell r="V21">
            <v>360806</v>
          </cell>
          <cell r="AC21">
            <v>294112</v>
          </cell>
          <cell r="AE21">
            <v>724298</v>
          </cell>
          <cell r="AH21">
            <v>164821</v>
          </cell>
          <cell r="AM21">
            <v>65600</v>
          </cell>
          <cell r="BF21">
            <v>1840954</v>
          </cell>
          <cell r="BG21">
            <v>119662.01000000001</v>
          </cell>
          <cell r="BH21">
            <v>19145.921600000001</v>
          </cell>
          <cell r="BI21">
            <v>1979761.9316</v>
          </cell>
        </row>
        <row r="22">
          <cell r="A22" t="str">
            <v>108</v>
          </cell>
          <cell r="I22">
            <v>106200</v>
          </cell>
          <cell r="L22">
            <v>96000</v>
          </cell>
          <cell r="AC22">
            <v>519232</v>
          </cell>
          <cell r="AE22">
            <v>1797559</v>
          </cell>
          <cell r="AY22">
            <v>50951</v>
          </cell>
          <cell r="BF22">
            <v>2569942</v>
          </cell>
          <cell r="BG22">
            <v>167046.23000000001</v>
          </cell>
          <cell r="BH22">
            <v>26727.396800000002</v>
          </cell>
          <cell r="BI22">
            <v>2763715.6268000002</v>
          </cell>
        </row>
        <row r="23">
          <cell r="A23" t="str">
            <v>109</v>
          </cell>
          <cell r="E23">
            <v>406400</v>
          </cell>
          <cell r="V23">
            <v>106952</v>
          </cell>
          <cell r="Y23">
            <v>58928</v>
          </cell>
          <cell r="AC23">
            <v>301280</v>
          </cell>
          <cell r="AE23">
            <v>665376</v>
          </cell>
          <cell r="AW23">
            <v>624080</v>
          </cell>
          <cell r="BF23">
            <v>2163016</v>
          </cell>
          <cell r="BG23">
            <v>140596.04</v>
          </cell>
          <cell r="BH23">
            <v>22495.366400000003</v>
          </cell>
          <cell r="BI23">
            <v>2326107.4064000002</v>
          </cell>
        </row>
        <row r="24">
          <cell r="A24" t="str">
            <v>110</v>
          </cell>
          <cell r="O24">
            <v>115897</v>
          </cell>
          <cell r="R24">
            <v>84000</v>
          </cell>
          <cell r="V24">
            <v>3165457</v>
          </cell>
          <cell r="AC24">
            <v>95200</v>
          </cell>
          <cell r="AE24">
            <v>296649</v>
          </cell>
          <cell r="BF24">
            <v>3757203</v>
          </cell>
          <cell r="BG24">
            <v>244218.19500000001</v>
          </cell>
          <cell r="BH24">
            <v>39074.911200000002</v>
          </cell>
          <cell r="BI24">
            <v>4040496.1061999998</v>
          </cell>
        </row>
        <row r="25">
          <cell r="A25" t="str">
            <v>111</v>
          </cell>
          <cell r="H25">
            <v>695400</v>
          </cell>
          <cell r="I25">
            <v>106200</v>
          </cell>
          <cell r="V25">
            <v>2813719</v>
          </cell>
          <cell r="AE25">
            <v>140314</v>
          </cell>
          <cell r="BF25">
            <v>3755633</v>
          </cell>
          <cell r="BG25">
            <v>244116.14500000002</v>
          </cell>
          <cell r="BH25">
            <v>39058.583200000001</v>
          </cell>
          <cell r="BI25">
            <v>4038807.7282000002</v>
          </cell>
        </row>
        <row r="26">
          <cell r="A26" t="str">
            <v>112</v>
          </cell>
          <cell r="O26">
            <v>133632</v>
          </cell>
          <cell r="V26">
            <v>2977897</v>
          </cell>
          <cell r="AE26">
            <v>689873</v>
          </cell>
          <cell r="BF26">
            <v>3801402</v>
          </cell>
          <cell r="BG26">
            <v>247091.13</v>
          </cell>
          <cell r="BH26">
            <v>39534.580800000003</v>
          </cell>
          <cell r="BI26">
            <v>4088027.7108</v>
          </cell>
        </row>
        <row r="27">
          <cell r="A27" t="str">
            <v>113</v>
          </cell>
          <cell r="V27">
            <v>3116954</v>
          </cell>
          <cell r="AC27">
            <v>16800</v>
          </cell>
          <cell r="AE27">
            <v>2910846</v>
          </cell>
          <cell r="BF27">
            <v>6044600</v>
          </cell>
          <cell r="BG27">
            <v>392899</v>
          </cell>
          <cell r="BH27">
            <v>62863.840000000004</v>
          </cell>
          <cell r="BI27">
            <v>6500362.8399999999</v>
          </cell>
        </row>
        <row r="28">
          <cell r="A28" t="str">
            <v>114</v>
          </cell>
          <cell r="AE28">
            <v>781877</v>
          </cell>
          <cell r="BF28">
            <v>781877</v>
          </cell>
          <cell r="BG28">
            <v>50822.005000000005</v>
          </cell>
          <cell r="BH28">
            <v>8131.5208000000011</v>
          </cell>
          <cell r="BI28">
            <v>840830.52580000006</v>
          </cell>
        </row>
        <row r="29">
          <cell r="A29" t="str">
            <v>115</v>
          </cell>
          <cell r="R29">
            <v>115360</v>
          </cell>
          <cell r="V29">
            <v>127484</v>
          </cell>
          <cell r="AC29">
            <v>829024</v>
          </cell>
          <cell r="AE29">
            <v>562624</v>
          </cell>
          <cell r="BF29">
            <v>1634492</v>
          </cell>
          <cell r="BG29">
            <v>106241.98000000001</v>
          </cell>
          <cell r="BH29">
            <v>16998.716800000002</v>
          </cell>
          <cell r="BI29">
            <v>1757732.6968</v>
          </cell>
        </row>
        <row r="30">
          <cell r="A30" t="str">
            <v>160</v>
          </cell>
          <cell r="D30">
            <v>14940</v>
          </cell>
          <cell r="K30">
            <v>-394400</v>
          </cell>
          <cell r="N30">
            <v>184437</v>
          </cell>
          <cell r="W30">
            <v>7731360</v>
          </cell>
          <cell r="AK30">
            <v>52500</v>
          </cell>
          <cell r="AL30">
            <v>1871520</v>
          </cell>
          <cell r="AN30">
            <v>23200</v>
          </cell>
          <cell r="AW30">
            <v>522000</v>
          </cell>
          <cell r="BF30">
            <v>10005557</v>
          </cell>
          <cell r="BG30">
            <v>650361.20500000007</v>
          </cell>
          <cell r="BH30">
            <v>104057.79280000001</v>
          </cell>
          <cell r="BI30">
            <v>10759975.9978</v>
          </cell>
        </row>
        <row r="31">
          <cell r="A31" t="str">
            <v>201</v>
          </cell>
          <cell r="AI31">
            <v>-1060890</v>
          </cell>
          <cell r="AJ31">
            <v>1432600</v>
          </cell>
          <cell r="BF31">
            <v>371710</v>
          </cell>
          <cell r="BG31">
            <v>24161.15</v>
          </cell>
          <cell r="BH31">
            <v>3865.7840000000001</v>
          </cell>
          <cell r="BI31">
            <v>399736.93400000001</v>
          </cell>
        </row>
        <row r="32">
          <cell r="A32" t="str">
            <v>403</v>
          </cell>
          <cell r="AC32">
            <v>224000</v>
          </cell>
          <cell r="AE32">
            <v>83706</v>
          </cell>
          <cell r="BF32">
            <v>307706</v>
          </cell>
          <cell r="BG32">
            <v>20000.89</v>
          </cell>
          <cell r="BH32">
            <v>3200.1424000000002</v>
          </cell>
          <cell r="BI32">
            <v>330907.03240000003</v>
          </cell>
        </row>
        <row r="33">
          <cell r="A33" t="str">
            <v>408</v>
          </cell>
          <cell r="AJ33">
            <v>2959160</v>
          </cell>
          <cell r="BF33">
            <v>2959160</v>
          </cell>
          <cell r="BG33">
            <v>192345.4</v>
          </cell>
          <cell r="BH33">
            <v>30775.263999999999</v>
          </cell>
          <cell r="BI33">
            <v>3182280.6639999999</v>
          </cell>
        </row>
        <row r="34">
          <cell r="A34" t="str">
            <v>AMPLIACION</v>
          </cell>
          <cell r="H34">
            <v>217650</v>
          </cell>
          <cell r="I34">
            <v>106200</v>
          </cell>
          <cell r="N34">
            <v>-400000</v>
          </cell>
          <cell r="O34">
            <v>112200</v>
          </cell>
          <cell r="Q34">
            <v>5044499</v>
          </cell>
          <cell r="R34">
            <v>53760</v>
          </cell>
          <cell r="T34">
            <v>74704</v>
          </cell>
          <cell r="U34">
            <v>49048</v>
          </cell>
          <cell r="V34">
            <v>86397</v>
          </cell>
          <cell r="Y34">
            <v>116232</v>
          </cell>
          <cell r="Z34">
            <v>538172</v>
          </cell>
          <cell r="AC34">
            <v>1114176</v>
          </cell>
          <cell r="AD34">
            <v>4651182</v>
          </cell>
          <cell r="AE34">
            <v>31479527</v>
          </cell>
          <cell r="AP34">
            <v>206112</v>
          </cell>
          <cell r="AR34">
            <v>906714</v>
          </cell>
          <cell r="AT34">
            <v>336400</v>
          </cell>
          <cell r="AU34">
            <v>1016160</v>
          </cell>
          <cell r="BF34">
            <v>45709133</v>
          </cell>
          <cell r="BG34">
            <v>2971093.645</v>
          </cell>
          <cell r="BH34">
            <v>475374.98320000002</v>
          </cell>
          <cell r="BI34">
            <v>49155601.628200002</v>
          </cell>
        </row>
        <row r="35">
          <cell r="A35" t="str">
            <v>R00</v>
          </cell>
          <cell r="I35">
            <v>106200</v>
          </cell>
          <cell r="P35">
            <v>3925440</v>
          </cell>
          <cell r="R35">
            <v>6720</v>
          </cell>
          <cell r="V35">
            <v>92800</v>
          </cell>
          <cell r="AE35">
            <v>159626</v>
          </cell>
          <cell r="BF35">
            <v>4290786</v>
          </cell>
          <cell r="BG35">
            <v>278901.09000000003</v>
          </cell>
          <cell r="BH35">
            <v>44624.174400000004</v>
          </cell>
          <cell r="BI35">
            <v>4614311.2643999998</v>
          </cell>
        </row>
        <row r="36">
          <cell r="A36" t="str">
            <v>R09</v>
          </cell>
          <cell r="I36">
            <v>106200</v>
          </cell>
          <cell r="U36">
            <v>4698</v>
          </cell>
          <cell r="V36">
            <v>45472</v>
          </cell>
          <cell r="BF36">
            <v>156370</v>
          </cell>
          <cell r="BG36">
            <v>10164.050000000001</v>
          </cell>
          <cell r="BH36">
            <v>1626.2480000000003</v>
          </cell>
          <cell r="BI36">
            <v>168160.29799999998</v>
          </cell>
        </row>
        <row r="37">
          <cell r="A37" t="str">
            <v>R10</v>
          </cell>
          <cell r="M37">
            <v>236466</v>
          </cell>
          <cell r="O37">
            <v>52200</v>
          </cell>
          <cell r="AO37">
            <v>696000</v>
          </cell>
          <cell r="BD37">
            <v>232000</v>
          </cell>
          <cell r="BF37">
            <v>1216666</v>
          </cell>
          <cell r="BG37">
            <v>79083.290000000008</v>
          </cell>
          <cell r="BH37">
            <v>12653.326400000002</v>
          </cell>
          <cell r="BI37">
            <v>1308402.6163999999</v>
          </cell>
        </row>
        <row r="38">
          <cell r="A38" t="str">
            <v>REDES</v>
          </cell>
          <cell r="I38">
            <v>43000</v>
          </cell>
          <cell r="J38">
            <v>805775</v>
          </cell>
          <cell r="S38">
            <v>1788334</v>
          </cell>
          <cell r="X38">
            <v>780065</v>
          </cell>
          <cell r="AA38">
            <v>243600</v>
          </cell>
          <cell r="AG38">
            <v>1129840</v>
          </cell>
          <cell r="AP38">
            <v>70755</v>
          </cell>
          <cell r="AQ38">
            <v>60900</v>
          </cell>
          <cell r="AR38">
            <v>1250908</v>
          </cell>
          <cell r="AS38">
            <v>128442</v>
          </cell>
          <cell r="AV38">
            <v>12519503</v>
          </cell>
          <cell r="AX38">
            <v>20950</v>
          </cell>
          <cell r="AZ38">
            <v>357976</v>
          </cell>
          <cell r="BA38">
            <v>179800</v>
          </cell>
          <cell r="BB38">
            <v>3599880</v>
          </cell>
          <cell r="BF38">
            <v>22979728</v>
          </cell>
          <cell r="BG38">
            <v>1493682.32</v>
          </cell>
          <cell r="BH38">
            <v>238989.17120000001</v>
          </cell>
          <cell r="BI38">
            <v>24712399.4912</v>
          </cell>
        </row>
        <row r="39">
          <cell r="A39" t="str">
            <v>Total general</v>
          </cell>
          <cell r="B39">
            <v>1416000</v>
          </cell>
          <cell r="C39">
            <v>5171152</v>
          </cell>
          <cell r="D39">
            <v>14940</v>
          </cell>
          <cell r="E39">
            <v>406400</v>
          </cell>
          <cell r="F39">
            <v>704480</v>
          </cell>
          <cell r="G39">
            <v>13427766</v>
          </cell>
          <cell r="H39">
            <v>913050</v>
          </cell>
          <cell r="I39">
            <v>845000</v>
          </cell>
          <cell r="J39">
            <v>805775</v>
          </cell>
          <cell r="K39">
            <v>6503140</v>
          </cell>
          <cell r="L39">
            <v>96000</v>
          </cell>
          <cell r="M39">
            <v>236466</v>
          </cell>
          <cell r="N39">
            <v>-215563</v>
          </cell>
          <cell r="O39">
            <v>578046</v>
          </cell>
          <cell r="P39">
            <v>3925440</v>
          </cell>
          <cell r="Q39">
            <v>5044499</v>
          </cell>
          <cell r="R39">
            <v>549920</v>
          </cell>
          <cell r="S39">
            <v>1788334</v>
          </cell>
          <cell r="T39">
            <v>74704</v>
          </cell>
          <cell r="U39">
            <v>53746</v>
          </cell>
          <cell r="V39">
            <v>15925549</v>
          </cell>
          <cell r="W39">
            <v>7731360</v>
          </cell>
          <cell r="X39">
            <v>780065</v>
          </cell>
          <cell r="Y39">
            <v>175160</v>
          </cell>
          <cell r="Z39">
            <v>538172</v>
          </cell>
          <cell r="AA39">
            <v>243600</v>
          </cell>
          <cell r="AB39">
            <v>554480</v>
          </cell>
          <cell r="AC39">
            <v>7662973</v>
          </cell>
          <cell r="AD39">
            <v>4651182</v>
          </cell>
          <cell r="AE39">
            <v>46472650</v>
          </cell>
          <cell r="AF39">
            <v>2717000</v>
          </cell>
          <cell r="AG39">
            <v>1129840</v>
          </cell>
          <cell r="AH39">
            <v>164821</v>
          </cell>
          <cell r="AI39">
            <v>-1060890</v>
          </cell>
          <cell r="AJ39">
            <v>4391760</v>
          </cell>
          <cell r="AK39">
            <v>52500</v>
          </cell>
          <cell r="AL39">
            <v>1871520</v>
          </cell>
          <cell r="AM39">
            <v>65600</v>
          </cell>
          <cell r="AN39">
            <v>23200</v>
          </cell>
          <cell r="AO39">
            <v>696000</v>
          </cell>
          <cell r="AP39">
            <v>276867</v>
          </cell>
          <cell r="AQ39">
            <v>60900</v>
          </cell>
          <cell r="AR39">
            <v>2157622</v>
          </cell>
          <cell r="AS39">
            <v>128442</v>
          </cell>
          <cell r="AT39">
            <v>336400</v>
          </cell>
          <cell r="AU39">
            <v>1016160</v>
          </cell>
          <cell r="AV39">
            <v>12519503</v>
          </cell>
          <cell r="AW39">
            <v>4320652</v>
          </cell>
          <cell r="AX39">
            <v>529941</v>
          </cell>
          <cell r="AY39">
            <v>50951</v>
          </cell>
          <cell r="AZ39">
            <v>357976</v>
          </cell>
          <cell r="BA39">
            <v>179800</v>
          </cell>
          <cell r="BB39">
            <v>3599880</v>
          </cell>
          <cell r="BC39">
            <v>2347840</v>
          </cell>
          <cell r="BD39">
            <v>232000</v>
          </cell>
          <cell r="BE39">
            <v>185331</v>
          </cell>
          <cell r="BF39">
            <v>165426102</v>
          </cell>
          <cell r="BG39">
            <v>10752696.630000001</v>
          </cell>
          <cell r="BH39">
            <v>1720431.4607999998</v>
          </cell>
          <cell r="BI39">
            <v>177899230.09080002</v>
          </cell>
        </row>
      </sheetData>
      <sheetData sheetId="42" refreshError="1">
        <row r="3">
          <cell r="A3" t="str">
            <v>Suma de VALORES</v>
          </cell>
          <cell r="B3" t="str">
            <v>PROVEEDORES</v>
          </cell>
        </row>
        <row r="4">
          <cell r="A4" t="str">
            <v>CODIGO</v>
          </cell>
          <cell r="B4" t="str">
            <v>ALFAGRES</v>
          </cell>
          <cell r="C4" t="str">
            <v>ANTONIO VARGAS</v>
          </cell>
          <cell r="D4" t="str">
            <v>CAFESALUD</v>
          </cell>
          <cell r="E4" t="str">
            <v>CONDISEÑO</v>
          </cell>
          <cell r="F4" t="str">
            <v>CONSTRUCCIONES Y SERVICIOS</v>
          </cell>
          <cell r="G4" t="str">
            <v>GALVACEROS</v>
          </cell>
          <cell r="H4" t="str">
            <v>HECTOR MUÑOZ</v>
          </cell>
          <cell r="I4" t="str">
            <v>HUVER BUITRAGO</v>
          </cell>
          <cell r="J4" t="str">
            <v>ISRAEL BUITRAGO</v>
          </cell>
          <cell r="K4" t="str">
            <v>ISRAEL ESPINOSA</v>
          </cell>
          <cell r="L4" t="str">
            <v>JAIME ESCOBAR</v>
          </cell>
          <cell r="M4" t="str">
            <v>JOSE PALACIO</v>
          </cell>
          <cell r="N4" t="str">
            <v>JUAN C. ROJAS</v>
          </cell>
          <cell r="O4" t="str">
            <v>MANUEL ROSAS</v>
          </cell>
          <cell r="P4" t="str">
            <v>MARIA CECILIA VILLA</v>
          </cell>
          <cell r="Q4" t="str">
            <v>MODULE E DISEÑE</v>
          </cell>
          <cell r="R4" t="str">
            <v>PROMONTAJES</v>
          </cell>
          <cell r="S4" t="str">
            <v>RAFAEL BARRAGAN</v>
          </cell>
          <cell r="T4" t="str">
            <v>REINEL RUBIO</v>
          </cell>
          <cell r="U4" t="str">
            <v>Total general</v>
          </cell>
          <cell r="V4" t="str">
            <v>UTILIDAD</v>
          </cell>
          <cell r="W4" t="str">
            <v>IVA</v>
          </cell>
          <cell r="X4" t="str">
            <v>TOTAL</v>
          </cell>
        </row>
        <row r="5">
          <cell r="A5" t="str">
            <v>001</v>
          </cell>
          <cell r="D5">
            <v>143600</v>
          </cell>
          <cell r="F5">
            <v>950400</v>
          </cell>
          <cell r="P5">
            <v>1125000</v>
          </cell>
          <cell r="U5">
            <v>2219000</v>
          </cell>
          <cell r="V5">
            <v>144235</v>
          </cell>
          <cell r="W5">
            <v>23077.600000000002</v>
          </cell>
          <cell r="X5">
            <v>2386312.6</v>
          </cell>
        </row>
        <row r="6">
          <cell r="A6" t="str">
            <v>003</v>
          </cell>
          <cell r="M6">
            <v>2000000</v>
          </cell>
          <cell r="U6">
            <v>2000000</v>
          </cell>
          <cell r="V6">
            <v>130000</v>
          </cell>
          <cell r="W6">
            <v>20800</v>
          </cell>
          <cell r="X6">
            <v>2150800</v>
          </cell>
        </row>
        <row r="7">
          <cell r="A7" t="str">
            <v>005</v>
          </cell>
          <cell r="I7">
            <v>701800</v>
          </cell>
          <cell r="J7">
            <v>243600</v>
          </cell>
          <cell r="U7">
            <v>945400</v>
          </cell>
          <cell r="V7">
            <v>61451</v>
          </cell>
          <cell r="W7">
            <v>9832.16</v>
          </cell>
          <cell r="X7">
            <v>1016683.16</v>
          </cell>
        </row>
        <row r="8">
          <cell r="A8" t="str">
            <v>017</v>
          </cell>
          <cell r="I8">
            <v>1584745.6</v>
          </cell>
          <cell r="J8">
            <v>2505600</v>
          </cell>
          <cell r="U8">
            <v>4090345.6</v>
          </cell>
          <cell r="V8">
            <v>265872.46400000004</v>
          </cell>
          <cell r="W8">
            <v>42539.594240000006</v>
          </cell>
          <cell r="X8">
            <v>4398757.6582399998</v>
          </cell>
        </row>
        <row r="9">
          <cell r="A9" t="str">
            <v>101</v>
          </cell>
          <cell r="F9">
            <v>455466.66666666663</v>
          </cell>
          <cell r="U9">
            <v>455466.66666666663</v>
          </cell>
          <cell r="V9">
            <v>29605.333333333332</v>
          </cell>
          <cell r="W9">
            <v>4736.8533333333335</v>
          </cell>
          <cell r="X9">
            <v>489808.85333333327</v>
          </cell>
        </row>
        <row r="10">
          <cell r="A10" t="str">
            <v>102</v>
          </cell>
          <cell r="F10">
            <v>455466.66666666663</v>
          </cell>
          <cell r="U10">
            <v>455466.66666666663</v>
          </cell>
          <cell r="V10">
            <v>29605.333333333332</v>
          </cell>
          <cell r="W10">
            <v>4736.8533333333335</v>
          </cell>
          <cell r="X10">
            <v>489808.85333333327</v>
          </cell>
        </row>
        <row r="11">
          <cell r="A11" t="str">
            <v>115</v>
          </cell>
          <cell r="E11">
            <v>17400</v>
          </cell>
          <cell r="F11">
            <v>455466.66666666663</v>
          </cell>
          <cell r="Q11">
            <v>667000</v>
          </cell>
          <cell r="U11">
            <v>1139866.6666666665</v>
          </cell>
          <cell r="V11">
            <v>74091.333333333328</v>
          </cell>
          <cell r="W11">
            <v>11854.613333333333</v>
          </cell>
          <cell r="X11">
            <v>1225812.6133333331</v>
          </cell>
        </row>
        <row r="12">
          <cell r="A12" t="str">
            <v>200</v>
          </cell>
          <cell r="F12">
            <v>62400</v>
          </cell>
          <cell r="I12">
            <v>230518</v>
          </cell>
          <cell r="N12">
            <v>188117.2</v>
          </cell>
          <cell r="U12">
            <v>481035.2</v>
          </cell>
          <cell r="V12">
            <v>31267.288</v>
          </cell>
          <cell r="W12">
            <v>5002.7660800000003</v>
          </cell>
          <cell r="X12">
            <v>517305.25407999998</v>
          </cell>
        </row>
        <row r="13">
          <cell r="A13" t="str">
            <v>201</v>
          </cell>
          <cell r="F13">
            <v>62400</v>
          </cell>
          <cell r="I13">
            <v>1804406</v>
          </cell>
          <cell r="J13">
            <v>764440</v>
          </cell>
          <cell r="T13">
            <v>492800</v>
          </cell>
          <cell r="U13">
            <v>3124046</v>
          </cell>
          <cell r="V13">
            <v>203062.99000000002</v>
          </cell>
          <cell r="W13">
            <v>32490.078400000002</v>
          </cell>
          <cell r="X13">
            <v>3359599.0684000002</v>
          </cell>
        </row>
        <row r="14">
          <cell r="A14" t="str">
            <v>203</v>
          </cell>
          <cell r="F14">
            <v>62400</v>
          </cell>
          <cell r="I14">
            <v>631298</v>
          </cell>
          <cell r="S14">
            <v>965581.68</v>
          </cell>
          <cell r="U14">
            <v>1659279.68</v>
          </cell>
          <cell r="V14">
            <v>107853.1792</v>
          </cell>
          <cell r="W14">
            <v>17256.508672</v>
          </cell>
          <cell r="X14">
            <v>1784389.3678719997</v>
          </cell>
        </row>
        <row r="15">
          <cell r="A15" t="str">
            <v>204</v>
          </cell>
          <cell r="F15">
            <v>62400</v>
          </cell>
          <cell r="N15">
            <v>197608.32000000001</v>
          </cell>
          <cell r="S15">
            <v>5938633.9199999999</v>
          </cell>
          <cell r="U15">
            <v>6198642.2400000002</v>
          </cell>
          <cell r="V15">
            <v>402911.74560000002</v>
          </cell>
          <cell r="W15">
            <v>64465.879296000006</v>
          </cell>
          <cell r="X15">
            <v>6666019.8648960004</v>
          </cell>
        </row>
        <row r="16">
          <cell r="A16" t="str">
            <v>205</v>
          </cell>
          <cell r="F16">
            <v>62400</v>
          </cell>
          <cell r="I16">
            <v>190498</v>
          </cell>
          <cell r="N16">
            <v>42891</v>
          </cell>
          <cell r="U16">
            <v>295789</v>
          </cell>
          <cell r="V16">
            <v>19226.285</v>
          </cell>
          <cell r="W16">
            <v>3076.2056000000002</v>
          </cell>
          <cell r="X16">
            <v>318091.49059999996</v>
          </cell>
        </row>
        <row r="17">
          <cell r="A17" t="str">
            <v>207</v>
          </cell>
          <cell r="F17">
            <v>62400</v>
          </cell>
          <cell r="I17">
            <v>242698</v>
          </cell>
          <cell r="N17">
            <v>4560635.12</v>
          </cell>
          <cell r="U17">
            <v>4865733.12</v>
          </cell>
          <cell r="V17">
            <v>316272.65280000004</v>
          </cell>
          <cell r="W17">
            <v>50603.62444800001</v>
          </cell>
          <cell r="X17">
            <v>5232609.3972480008</v>
          </cell>
        </row>
        <row r="18">
          <cell r="A18" t="str">
            <v>208</v>
          </cell>
          <cell r="F18">
            <v>62400</v>
          </cell>
          <cell r="I18">
            <v>273760</v>
          </cell>
          <cell r="N18">
            <v>29976.720000000001</v>
          </cell>
          <cell r="O18">
            <v>197200</v>
          </cell>
          <cell r="S18">
            <v>1024454</v>
          </cell>
          <cell r="U18">
            <v>1587790.72</v>
          </cell>
          <cell r="V18">
            <v>103206.3968</v>
          </cell>
          <cell r="W18">
            <v>16513.023487999999</v>
          </cell>
          <cell r="X18">
            <v>1707510.140288</v>
          </cell>
        </row>
        <row r="19">
          <cell r="A19" t="str">
            <v>209</v>
          </cell>
          <cell r="N19">
            <v>2232749.44</v>
          </cell>
          <cell r="U19">
            <v>2232749.44</v>
          </cell>
          <cell r="V19">
            <v>145128.71359999999</v>
          </cell>
          <cell r="W19">
            <v>23220.594175999999</v>
          </cell>
          <cell r="X19">
            <v>2401098.7477759998</v>
          </cell>
        </row>
        <row r="20">
          <cell r="A20" t="str">
            <v>211</v>
          </cell>
          <cell r="F20">
            <v>62400</v>
          </cell>
          <cell r="I20">
            <v>158018</v>
          </cell>
          <cell r="N20">
            <v>394705.08</v>
          </cell>
          <cell r="O20">
            <v>1600220</v>
          </cell>
          <cell r="U20">
            <v>2215343.08</v>
          </cell>
          <cell r="V20">
            <v>143997.3002</v>
          </cell>
          <cell r="W20">
            <v>23039.568031999999</v>
          </cell>
          <cell r="X20">
            <v>2382379.9482320002</v>
          </cell>
        </row>
        <row r="21">
          <cell r="A21" t="str">
            <v>213</v>
          </cell>
          <cell r="I21">
            <v>226458</v>
          </cell>
          <cell r="U21">
            <v>226458</v>
          </cell>
          <cell r="V21">
            <v>14719.77</v>
          </cell>
          <cell r="W21">
            <v>2355.1632</v>
          </cell>
          <cell r="X21">
            <v>243532.9332</v>
          </cell>
        </row>
        <row r="22">
          <cell r="A22" t="str">
            <v>400</v>
          </cell>
          <cell r="F22">
            <v>62400</v>
          </cell>
          <cell r="I22">
            <v>162658</v>
          </cell>
          <cell r="O22">
            <v>246036</v>
          </cell>
          <cell r="U22">
            <v>471094</v>
          </cell>
          <cell r="V22">
            <v>30621.11</v>
          </cell>
          <cell r="W22">
            <v>4899.3775999999998</v>
          </cell>
          <cell r="X22">
            <v>506614.48759999999</v>
          </cell>
        </row>
        <row r="23">
          <cell r="A23" t="str">
            <v>403</v>
          </cell>
          <cell r="L23">
            <v>50000</v>
          </cell>
          <cell r="R23">
            <v>1080429</v>
          </cell>
          <cell r="U23">
            <v>1130429</v>
          </cell>
          <cell r="V23">
            <v>73477.885000000009</v>
          </cell>
          <cell r="W23">
            <v>11756.461600000002</v>
          </cell>
          <cell r="X23">
            <v>1215663.3466</v>
          </cell>
        </row>
        <row r="24">
          <cell r="A24" t="str">
            <v>408</v>
          </cell>
          <cell r="I24">
            <v>123218</v>
          </cell>
          <cell r="J24">
            <v>2714400</v>
          </cell>
          <cell r="U24">
            <v>2837618</v>
          </cell>
          <cell r="V24">
            <v>184445.17</v>
          </cell>
          <cell r="W24">
            <v>29511.227200000001</v>
          </cell>
          <cell r="X24">
            <v>3051574.3972</v>
          </cell>
        </row>
        <row r="25">
          <cell r="A25" t="str">
            <v>AMPLIACION</v>
          </cell>
          <cell r="B25">
            <v>661200</v>
          </cell>
          <cell r="F25">
            <v>2316800</v>
          </cell>
          <cell r="G25">
            <v>-316001</v>
          </cell>
          <cell r="K25">
            <v>130000</v>
          </cell>
          <cell r="U25">
            <v>2791999</v>
          </cell>
          <cell r="V25">
            <v>181479.935</v>
          </cell>
          <cell r="W25">
            <v>29036.7896</v>
          </cell>
          <cell r="X25">
            <v>3002515.7245999998</v>
          </cell>
        </row>
        <row r="26">
          <cell r="A26" t="str">
            <v>B01</v>
          </cell>
          <cell r="F26">
            <v>62400</v>
          </cell>
          <cell r="S26">
            <v>918720</v>
          </cell>
          <cell r="U26">
            <v>981120</v>
          </cell>
          <cell r="V26">
            <v>63772.800000000003</v>
          </cell>
          <cell r="W26">
            <v>10203.648000000001</v>
          </cell>
          <cell r="X26">
            <v>1055096.4480000001</v>
          </cell>
        </row>
        <row r="27">
          <cell r="A27" t="str">
            <v>CALDERAS</v>
          </cell>
          <cell r="F27">
            <v>312000</v>
          </cell>
          <cell r="U27">
            <v>312000</v>
          </cell>
          <cell r="V27">
            <v>20280</v>
          </cell>
          <cell r="W27">
            <v>3244.8</v>
          </cell>
          <cell r="X27">
            <v>335524.8</v>
          </cell>
        </row>
        <row r="28">
          <cell r="A28" t="str">
            <v>CARREFOUR</v>
          </cell>
          <cell r="C28">
            <v>224000</v>
          </cell>
          <cell r="H28">
            <v>112000</v>
          </cell>
          <cell r="U28">
            <v>336000</v>
          </cell>
          <cell r="V28">
            <v>21840</v>
          </cell>
          <cell r="W28">
            <v>3494.4</v>
          </cell>
          <cell r="X28">
            <v>361334.4</v>
          </cell>
        </row>
        <row r="29">
          <cell r="A29" t="str">
            <v>ÉXITO ENVIGADO</v>
          </cell>
          <cell r="C29">
            <v>224000</v>
          </cell>
          <cell r="U29">
            <v>224000</v>
          </cell>
          <cell r="V29">
            <v>14560</v>
          </cell>
          <cell r="W29">
            <v>2329.6</v>
          </cell>
          <cell r="X29">
            <v>240889.60000000001</v>
          </cell>
        </row>
        <row r="30">
          <cell r="A30" t="str">
            <v>ÉXITO POBLADO</v>
          </cell>
          <cell r="H30">
            <v>112000</v>
          </cell>
          <cell r="U30">
            <v>112000</v>
          </cell>
          <cell r="V30">
            <v>7280</v>
          </cell>
          <cell r="W30">
            <v>1164.8</v>
          </cell>
          <cell r="X30">
            <v>120444.8</v>
          </cell>
        </row>
        <row r="31">
          <cell r="A31" t="str">
            <v>MEZCLAS</v>
          </cell>
          <cell r="F31">
            <v>312000</v>
          </cell>
          <cell r="U31">
            <v>312000</v>
          </cell>
          <cell r="V31">
            <v>20280</v>
          </cell>
          <cell r="W31">
            <v>3244.8</v>
          </cell>
          <cell r="X31">
            <v>335524.8</v>
          </cell>
        </row>
      </sheetData>
      <sheetData sheetId="43" refreshError="1">
        <row r="3">
          <cell r="A3" t="str">
            <v>Suma de VALORES</v>
          </cell>
          <cell r="B3" t="str">
            <v>PROVEEDORES</v>
          </cell>
        </row>
        <row r="4">
          <cell r="A4" t="str">
            <v>CODIGO</v>
          </cell>
          <cell r="B4" t="str">
            <v>ACERAL</v>
          </cell>
          <cell r="C4" t="str">
            <v>AIRE AMBIENTE</v>
          </cell>
          <cell r="D4" t="str">
            <v>ANTONIO VARGAS</v>
          </cell>
          <cell r="E4" t="str">
            <v>BERNARDO CASTAÑO</v>
          </cell>
          <cell r="F4" t="str">
            <v>CIELOS Y MUROS</v>
          </cell>
          <cell r="G4" t="str">
            <v>CONSTRUCCIONES Y SERVICIOS</v>
          </cell>
          <cell r="H4" t="str">
            <v>COPAQUES</v>
          </cell>
          <cell r="I4" t="str">
            <v>DICENTE</v>
          </cell>
          <cell r="J4" t="str">
            <v>DOMINGO CORREA</v>
          </cell>
          <cell r="K4" t="str">
            <v>ELECTRODISEÑOS</v>
          </cell>
          <cell r="L4" t="str">
            <v>EQUIPOS GLEASON</v>
          </cell>
          <cell r="M4" t="str">
            <v>EVELIO GALEANO</v>
          </cell>
          <cell r="N4" t="str">
            <v>FERNANDO ROJAS</v>
          </cell>
          <cell r="O4" t="str">
            <v>FERREAS Y CIA</v>
          </cell>
          <cell r="P4" t="str">
            <v>FERRET. EL MACHUELO</v>
          </cell>
          <cell r="Q4" t="str">
            <v>FERRET. LA REBAJA</v>
          </cell>
          <cell r="R4" t="str">
            <v>FERRET. NURUEÑA</v>
          </cell>
          <cell r="S4" t="str">
            <v>FREDY CARDONA</v>
          </cell>
          <cell r="T4" t="str">
            <v>GERARDO ALZATE</v>
          </cell>
          <cell r="U4" t="str">
            <v>HECTOR MUÑOZ</v>
          </cell>
          <cell r="V4" t="str">
            <v>HIDROPROTECCION</v>
          </cell>
          <cell r="W4" t="str">
            <v>HILTI COLOMBIA</v>
          </cell>
          <cell r="X4" t="str">
            <v>INTERNACIONAL FERRETERA</v>
          </cell>
          <cell r="Y4" t="str">
            <v>IPB</v>
          </cell>
          <cell r="Z4" t="str">
            <v>JAIME MEJIA</v>
          </cell>
          <cell r="AA4" t="str">
            <v>JORGE PALACIO</v>
          </cell>
          <cell r="AB4" t="str">
            <v>JOSE PALACIO</v>
          </cell>
          <cell r="AC4" t="str">
            <v>LUIS EDUARDO ROJAS</v>
          </cell>
          <cell r="AD4" t="str">
            <v>METROCONCRETO</v>
          </cell>
          <cell r="AE4" t="str">
            <v>MOLITUR</v>
          </cell>
          <cell r="AF4" t="str">
            <v>NEGOCIO DE MADERAS</v>
          </cell>
          <cell r="AG4" t="str">
            <v>RAFAEL OSORIO</v>
          </cell>
          <cell r="AH4" t="str">
            <v>ROCA</v>
          </cell>
          <cell r="AI4" t="str">
            <v>SOCODA</v>
          </cell>
          <cell r="AJ4" t="str">
            <v>SOLUCIONES GEOTECNICAS</v>
          </cell>
          <cell r="AK4" t="str">
            <v>TECNI INDUSTRIAS</v>
          </cell>
          <cell r="AL4" t="str">
            <v>VIDRIERA IMPACTO</v>
          </cell>
          <cell r="AM4" t="str">
            <v>WILLINGTON GALLEGO</v>
          </cell>
          <cell r="AN4" t="str">
            <v>Total general</v>
          </cell>
          <cell r="AO4" t="str">
            <v>UTILIDAD</v>
          </cell>
          <cell r="AP4" t="str">
            <v>IVA</v>
          </cell>
          <cell r="AQ4" t="str">
            <v>TOTAL</v>
          </cell>
        </row>
        <row r="5">
          <cell r="A5" t="str">
            <v>001</v>
          </cell>
          <cell r="B5">
            <v>556800</v>
          </cell>
          <cell r="C5">
            <v>1697128</v>
          </cell>
          <cell r="F5">
            <v>1829110</v>
          </cell>
          <cell r="P5">
            <v>26999</v>
          </cell>
          <cell r="T5">
            <v>780912</v>
          </cell>
          <cell r="AG5">
            <v>522000</v>
          </cell>
          <cell r="AK5">
            <v>267500</v>
          </cell>
          <cell r="AN5">
            <v>5680449</v>
          </cell>
          <cell r="AO5">
            <v>369229.185</v>
          </cell>
          <cell r="AP5">
            <v>59076.669600000001</v>
          </cell>
          <cell r="AQ5">
            <v>6108754.8545999993</v>
          </cell>
        </row>
        <row r="6">
          <cell r="A6" t="str">
            <v>003</v>
          </cell>
          <cell r="C6">
            <v>1635429.48</v>
          </cell>
          <cell r="AA6">
            <v>137491.33333333334</v>
          </cell>
          <cell r="AB6">
            <v>1705847</v>
          </cell>
          <cell r="AN6">
            <v>3478767.8133333335</v>
          </cell>
          <cell r="AO6">
            <v>226119.90786666668</v>
          </cell>
          <cell r="AP6">
            <v>36179.185258666672</v>
          </cell>
          <cell r="AQ6">
            <v>3741066.9064586665</v>
          </cell>
        </row>
        <row r="7">
          <cell r="A7" t="str">
            <v>004</v>
          </cell>
          <cell r="C7">
            <v>307337.36</v>
          </cell>
          <cell r="AN7">
            <v>307337.36</v>
          </cell>
          <cell r="AO7">
            <v>19976.928400000001</v>
          </cell>
          <cell r="AP7">
            <v>3196.308544</v>
          </cell>
          <cell r="AQ7">
            <v>330510.59694399999</v>
          </cell>
        </row>
        <row r="8">
          <cell r="A8" t="str">
            <v>005</v>
          </cell>
          <cell r="AC8">
            <v>1943982</v>
          </cell>
          <cell r="AN8">
            <v>1943982</v>
          </cell>
          <cell r="AO8">
            <v>126358.83</v>
          </cell>
          <cell r="AP8">
            <v>20217.412800000002</v>
          </cell>
          <cell r="AQ8">
            <v>2090558.2428000001</v>
          </cell>
        </row>
        <row r="9">
          <cell r="A9" t="str">
            <v>007</v>
          </cell>
          <cell r="C9">
            <v>604340.28</v>
          </cell>
          <cell r="F9">
            <v>387600</v>
          </cell>
          <cell r="AN9">
            <v>991940.28</v>
          </cell>
          <cell r="AO9">
            <v>64476.118200000004</v>
          </cell>
          <cell r="AP9">
            <v>10316.178912000001</v>
          </cell>
          <cell r="AQ9">
            <v>1066732.577112</v>
          </cell>
        </row>
        <row r="10">
          <cell r="A10" t="str">
            <v>008</v>
          </cell>
          <cell r="C10">
            <v>168173.32</v>
          </cell>
          <cell r="AN10">
            <v>168173.32</v>
          </cell>
          <cell r="AO10">
            <v>10931.265800000001</v>
          </cell>
          <cell r="AP10">
            <v>1749.0025280000002</v>
          </cell>
          <cell r="AQ10">
            <v>180853.58832800001</v>
          </cell>
        </row>
        <row r="11">
          <cell r="A11" t="str">
            <v>011</v>
          </cell>
          <cell r="C11">
            <v>559543.4</v>
          </cell>
          <cell r="AI11">
            <v>641898</v>
          </cell>
          <cell r="AN11">
            <v>1201441.3999999999</v>
          </cell>
          <cell r="AO11">
            <v>78093.690999999992</v>
          </cell>
          <cell r="AP11">
            <v>12494.990559999998</v>
          </cell>
          <cell r="AQ11">
            <v>1292030.0815600001</v>
          </cell>
        </row>
        <row r="12">
          <cell r="A12" t="str">
            <v>012</v>
          </cell>
          <cell r="T12">
            <v>15034</v>
          </cell>
          <cell r="AN12">
            <v>15034</v>
          </cell>
          <cell r="AO12">
            <v>977.21</v>
          </cell>
          <cell r="AP12">
            <v>156.3536</v>
          </cell>
          <cell r="AQ12">
            <v>16167.563599999999</v>
          </cell>
        </row>
        <row r="13">
          <cell r="A13" t="str">
            <v>013</v>
          </cell>
          <cell r="AA13">
            <v>137491.33333333334</v>
          </cell>
          <cell r="AL13">
            <v>54984</v>
          </cell>
          <cell r="AN13">
            <v>192475.33333333334</v>
          </cell>
          <cell r="AO13">
            <v>12510.896666666667</v>
          </cell>
          <cell r="AP13">
            <v>2001.7434666666668</v>
          </cell>
          <cell r="AQ13">
            <v>206987.97346666668</v>
          </cell>
        </row>
        <row r="14">
          <cell r="A14" t="str">
            <v>017</v>
          </cell>
          <cell r="AE14">
            <v>630340</v>
          </cell>
          <cell r="AN14">
            <v>630340</v>
          </cell>
          <cell r="AO14">
            <v>40972.1</v>
          </cell>
          <cell r="AP14">
            <v>6555.5360000000001</v>
          </cell>
          <cell r="AQ14">
            <v>677867.63599999994</v>
          </cell>
        </row>
        <row r="15">
          <cell r="A15" t="str">
            <v>018</v>
          </cell>
          <cell r="F15">
            <v>171100</v>
          </cell>
          <cell r="AN15">
            <v>171100</v>
          </cell>
          <cell r="AO15">
            <v>11121.5</v>
          </cell>
          <cell r="AP15">
            <v>1779.44</v>
          </cell>
          <cell r="AQ15">
            <v>184000.94</v>
          </cell>
        </row>
        <row r="16">
          <cell r="A16" t="str">
            <v>019</v>
          </cell>
          <cell r="AH16">
            <v>-1600000</v>
          </cell>
          <cell r="AN16">
            <v>-1600000</v>
          </cell>
          <cell r="AO16">
            <v>-104000</v>
          </cell>
          <cell r="AP16">
            <v>-16640</v>
          </cell>
          <cell r="AQ16">
            <v>-1720640</v>
          </cell>
        </row>
        <row r="17">
          <cell r="A17" t="str">
            <v>101</v>
          </cell>
          <cell r="M17">
            <v>41342</v>
          </cell>
          <cell r="S17">
            <v>877380</v>
          </cell>
          <cell r="T17">
            <v>977725</v>
          </cell>
          <cell r="X17">
            <v>57385</v>
          </cell>
          <cell r="AN17">
            <v>1953832</v>
          </cell>
          <cell r="AO17">
            <v>126999.08</v>
          </cell>
          <cell r="AP17">
            <v>20319.852800000001</v>
          </cell>
          <cell r="AQ17">
            <v>2101150.9328000001</v>
          </cell>
        </row>
        <row r="18">
          <cell r="A18" t="str">
            <v>102</v>
          </cell>
          <cell r="T18">
            <v>58000</v>
          </cell>
          <cell r="AN18">
            <v>58000</v>
          </cell>
          <cell r="AO18">
            <v>3770</v>
          </cell>
          <cell r="AP18">
            <v>603.20000000000005</v>
          </cell>
          <cell r="AQ18">
            <v>62373.2</v>
          </cell>
        </row>
        <row r="19">
          <cell r="A19" t="str">
            <v>103</v>
          </cell>
          <cell r="E19">
            <v>228000</v>
          </cell>
          <cell r="M19">
            <v>1962516</v>
          </cell>
          <cell r="T19">
            <v>59438</v>
          </cell>
          <cell r="AN19">
            <v>2249954</v>
          </cell>
          <cell r="AO19">
            <v>146247.01</v>
          </cell>
          <cell r="AP19">
            <v>23399.521600000004</v>
          </cell>
          <cell r="AQ19">
            <v>2419600.5315999999</v>
          </cell>
        </row>
        <row r="20">
          <cell r="A20" t="str">
            <v>104</v>
          </cell>
          <cell r="H20">
            <v>201396</v>
          </cell>
          <cell r="M20">
            <v>187832</v>
          </cell>
          <cell r="P20">
            <v>177596</v>
          </cell>
          <cell r="S20">
            <v>356899</v>
          </cell>
          <cell r="T20">
            <v>897849</v>
          </cell>
          <cell r="AN20">
            <v>1821572</v>
          </cell>
          <cell r="AO20">
            <v>118402.18000000001</v>
          </cell>
          <cell r="AP20">
            <v>18944.348800000003</v>
          </cell>
          <cell r="AQ20">
            <v>1958918.5288</v>
          </cell>
        </row>
        <row r="21">
          <cell r="A21" t="str">
            <v>106</v>
          </cell>
          <cell r="E21">
            <v>205200</v>
          </cell>
          <cell r="M21">
            <v>952577</v>
          </cell>
          <cell r="T21">
            <v>153074</v>
          </cell>
          <cell r="AN21">
            <v>1310851</v>
          </cell>
          <cell r="AO21">
            <v>85205.315000000002</v>
          </cell>
          <cell r="AP21">
            <v>13632.850400000001</v>
          </cell>
          <cell r="AQ21">
            <v>1409689.1654000001</v>
          </cell>
        </row>
        <row r="22">
          <cell r="A22" t="str">
            <v>107</v>
          </cell>
          <cell r="S22">
            <v>5600</v>
          </cell>
          <cell r="T22">
            <v>240259</v>
          </cell>
          <cell r="W22">
            <v>228566</v>
          </cell>
          <cell r="X22">
            <v>410153</v>
          </cell>
          <cell r="AA22">
            <v>242162</v>
          </cell>
          <cell r="AN22">
            <v>1126740</v>
          </cell>
          <cell r="AO22">
            <v>73238.100000000006</v>
          </cell>
          <cell r="AP22">
            <v>11718.096000000001</v>
          </cell>
          <cell r="AQ22">
            <v>1211696.196</v>
          </cell>
        </row>
        <row r="23">
          <cell r="A23" t="str">
            <v>108</v>
          </cell>
          <cell r="P23">
            <v>55624</v>
          </cell>
          <cell r="Q23">
            <v>65099</v>
          </cell>
          <cell r="S23">
            <v>21168</v>
          </cell>
          <cell r="T23">
            <v>116882</v>
          </cell>
          <cell r="AN23">
            <v>258773</v>
          </cell>
          <cell r="AO23">
            <v>16820.244999999999</v>
          </cell>
          <cell r="AP23">
            <v>2691.2392</v>
          </cell>
          <cell r="AQ23">
            <v>278284.48420000001</v>
          </cell>
        </row>
        <row r="24">
          <cell r="A24" t="str">
            <v>109</v>
          </cell>
          <cell r="H24">
            <v>156461</v>
          </cell>
          <cell r="P24">
            <v>56144</v>
          </cell>
          <cell r="S24">
            <v>111552</v>
          </cell>
          <cell r="T24">
            <v>376907</v>
          </cell>
          <cell r="AN24">
            <v>701064</v>
          </cell>
          <cell r="AO24">
            <v>45569.16</v>
          </cell>
          <cell r="AP24">
            <v>7291.0656000000008</v>
          </cell>
          <cell r="AQ24">
            <v>753924.22560000001</v>
          </cell>
        </row>
        <row r="25">
          <cell r="A25" t="str">
            <v>110</v>
          </cell>
          <cell r="J25">
            <v>141120</v>
          </cell>
          <cell r="M25">
            <v>696993</v>
          </cell>
          <cell r="P25">
            <v>16820</v>
          </cell>
          <cell r="S25">
            <v>146496</v>
          </cell>
          <cell r="T25">
            <v>1497869</v>
          </cell>
          <cell r="AN25">
            <v>2499298</v>
          </cell>
          <cell r="AO25">
            <v>162454.37</v>
          </cell>
          <cell r="AP25">
            <v>25992.699199999999</v>
          </cell>
          <cell r="AQ25">
            <v>2687745.0692000003</v>
          </cell>
        </row>
        <row r="26">
          <cell r="A26" t="str">
            <v>111</v>
          </cell>
          <cell r="E26">
            <v>302400</v>
          </cell>
          <cell r="H26">
            <v>59800</v>
          </cell>
          <cell r="M26">
            <v>1303422</v>
          </cell>
          <cell r="T26">
            <v>25056</v>
          </cell>
          <cell r="AA26">
            <v>242162</v>
          </cell>
          <cell r="AN26">
            <v>1932840</v>
          </cell>
          <cell r="AO26">
            <v>125634.6</v>
          </cell>
          <cell r="AP26">
            <v>20101.536</v>
          </cell>
          <cell r="AQ26">
            <v>2078576.1360000002</v>
          </cell>
        </row>
        <row r="27">
          <cell r="A27" t="str">
            <v>112</v>
          </cell>
          <cell r="M27">
            <v>1181483</v>
          </cell>
          <cell r="Q27">
            <v>35700</v>
          </cell>
          <cell r="T27">
            <v>853389</v>
          </cell>
          <cell r="Y27">
            <v>162450</v>
          </cell>
          <cell r="AN27">
            <v>2233022</v>
          </cell>
          <cell r="AO27">
            <v>145146.43</v>
          </cell>
          <cell r="AP27">
            <v>23223.428799999998</v>
          </cell>
          <cell r="AQ27">
            <v>2401391.8588</v>
          </cell>
        </row>
        <row r="28">
          <cell r="A28" t="str">
            <v>113</v>
          </cell>
          <cell r="E28">
            <v>108000</v>
          </cell>
          <cell r="J28">
            <v>50400</v>
          </cell>
          <cell r="M28">
            <v>1594555</v>
          </cell>
          <cell r="S28">
            <v>89600</v>
          </cell>
          <cell r="T28">
            <v>1316159</v>
          </cell>
          <cell r="AN28">
            <v>3158714</v>
          </cell>
          <cell r="AO28">
            <v>205316.41</v>
          </cell>
          <cell r="AP28">
            <v>32850.625599999999</v>
          </cell>
          <cell r="AQ28">
            <v>3396881.0356000001</v>
          </cell>
        </row>
        <row r="29">
          <cell r="A29" t="str">
            <v>114</v>
          </cell>
          <cell r="M29">
            <v>-4640</v>
          </cell>
          <cell r="S29">
            <v>-4480</v>
          </cell>
          <cell r="T29">
            <v>-38280</v>
          </cell>
          <cell r="Z29">
            <v>167040</v>
          </cell>
          <cell r="AN29">
            <v>119640</v>
          </cell>
          <cell r="AO29">
            <v>7776.6</v>
          </cell>
          <cell r="AP29">
            <v>1244.2560000000001</v>
          </cell>
          <cell r="AQ29">
            <v>128660.856</v>
          </cell>
        </row>
        <row r="30">
          <cell r="A30" t="str">
            <v>115</v>
          </cell>
          <cell r="P30">
            <v>50228</v>
          </cell>
          <cell r="T30">
            <v>1153829</v>
          </cell>
          <cell r="X30">
            <v>490912</v>
          </cell>
          <cell r="AN30">
            <v>1694969</v>
          </cell>
          <cell r="AO30">
            <v>110172.985</v>
          </cell>
          <cell r="AP30">
            <v>17627.677599999999</v>
          </cell>
          <cell r="AQ30">
            <v>1822769.6626000002</v>
          </cell>
        </row>
        <row r="31">
          <cell r="A31" t="str">
            <v>200</v>
          </cell>
          <cell r="K31">
            <v>6508181</v>
          </cell>
          <cell r="AN31">
            <v>6508181</v>
          </cell>
          <cell r="AO31">
            <v>423031.76500000001</v>
          </cell>
          <cell r="AP31">
            <v>67685.082399999999</v>
          </cell>
          <cell r="AQ31">
            <v>6998897.8473999994</v>
          </cell>
        </row>
        <row r="32">
          <cell r="A32" t="str">
            <v>203</v>
          </cell>
          <cell r="AA32">
            <v>306029</v>
          </cell>
          <cell r="AN32">
            <v>306029</v>
          </cell>
          <cell r="AO32">
            <v>19891.885000000002</v>
          </cell>
          <cell r="AP32">
            <v>3182.7016000000003</v>
          </cell>
          <cell r="AQ32">
            <v>329103.58660000004</v>
          </cell>
        </row>
        <row r="33">
          <cell r="A33" t="str">
            <v>204</v>
          </cell>
          <cell r="O33">
            <v>151508</v>
          </cell>
          <cell r="AN33">
            <v>151508</v>
          </cell>
          <cell r="AO33">
            <v>9848.02</v>
          </cell>
          <cell r="AP33">
            <v>1575.6832000000002</v>
          </cell>
          <cell r="AQ33">
            <v>162931.70319999999</v>
          </cell>
        </row>
        <row r="34">
          <cell r="A34" t="str">
            <v>208</v>
          </cell>
          <cell r="V34">
            <v>360000</v>
          </cell>
          <cell r="AN34">
            <v>360000</v>
          </cell>
          <cell r="AO34">
            <v>23400</v>
          </cell>
          <cell r="AP34">
            <v>3744</v>
          </cell>
          <cell r="AQ34">
            <v>387144</v>
          </cell>
        </row>
        <row r="35">
          <cell r="A35" t="str">
            <v>403</v>
          </cell>
          <cell r="N35">
            <v>1962240</v>
          </cell>
          <cell r="AM35">
            <v>72800</v>
          </cell>
          <cell r="AN35">
            <v>2035040</v>
          </cell>
          <cell r="AO35">
            <v>132277.6</v>
          </cell>
          <cell r="AP35">
            <v>21164.416000000001</v>
          </cell>
          <cell r="AQ35">
            <v>2188482.0160000003</v>
          </cell>
        </row>
        <row r="36">
          <cell r="A36" t="str">
            <v>AMPLIACION</v>
          </cell>
          <cell r="E36">
            <v>34200</v>
          </cell>
          <cell r="G36">
            <v>-300000</v>
          </cell>
          <cell r="I36">
            <v>1681500</v>
          </cell>
          <cell r="J36">
            <v>625520</v>
          </cell>
          <cell r="L36">
            <v>615002</v>
          </cell>
          <cell r="P36">
            <v>190472</v>
          </cell>
          <cell r="Q36">
            <v>142170</v>
          </cell>
          <cell r="S36">
            <v>37811</v>
          </cell>
          <cell r="T36">
            <v>10238190</v>
          </cell>
          <cell r="AA36">
            <v>242162</v>
          </cell>
          <cell r="AD36">
            <v>7152966</v>
          </cell>
          <cell r="AF36">
            <v>638000</v>
          </cell>
          <cell r="AJ36">
            <v>20377344</v>
          </cell>
          <cell r="AN36">
            <v>41675337</v>
          </cell>
          <cell r="AO36">
            <v>2708896.9050000003</v>
          </cell>
          <cell r="AP36">
            <v>433423.50480000005</v>
          </cell>
          <cell r="AQ36">
            <v>44817657.4098</v>
          </cell>
        </row>
        <row r="37">
          <cell r="A37" t="str">
            <v>CALDERAS</v>
          </cell>
          <cell r="AA37">
            <v>242162</v>
          </cell>
          <cell r="AN37">
            <v>242162</v>
          </cell>
          <cell r="AO37">
            <v>15740.53</v>
          </cell>
          <cell r="AP37">
            <v>2518.4848000000002</v>
          </cell>
          <cell r="AQ37">
            <v>260421.0148</v>
          </cell>
        </row>
        <row r="38">
          <cell r="A38" t="str">
            <v>ÉXITO COLOMBIA</v>
          </cell>
          <cell r="D38">
            <v>156800</v>
          </cell>
          <cell r="U38">
            <v>224000</v>
          </cell>
          <cell r="AN38">
            <v>380800</v>
          </cell>
          <cell r="AO38">
            <v>24752</v>
          </cell>
          <cell r="AP38">
            <v>3960.32</v>
          </cell>
          <cell r="AQ38">
            <v>409512.32</v>
          </cell>
        </row>
        <row r="39">
          <cell r="A39" t="str">
            <v>ÉXITO ENVIGADO</v>
          </cell>
          <cell r="D39">
            <v>156800</v>
          </cell>
          <cell r="AH39">
            <v>131631</v>
          </cell>
          <cell r="AN39">
            <v>288431</v>
          </cell>
          <cell r="AO39">
            <v>18748.014999999999</v>
          </cell>
          <cell r="AP39">
            <v>2999.6824000000001</v>
          </cell>
          <cell r="AQ39">
            <v>310178.6974</v>
          </cell>
        </row>
        <row r="40">
          <cell r="A40" t="str">
            <v>ÉXITO LAURELES</v>
          </cell>
          <cell r="U40">
            <v>224000</v>
          </cell>
          <cell r="AA40">
            <v>137491.33333333334</v>
          </cell>
          <cell r="AN40">
            <v>361491.33333333337</v>
          </cell>
          <cell r="AO40">
            <v>23496.936666666668</v>
          </cell>
          <cell r="AP40">
            <v>3759.5098666666672</v>
          </cell>
          <cell r="AQ40">
            <v>388747.77986666671</v>
          </cell>
        </row>
        <row r="41">
          <cell r="A41" t="str">
            <v>ÉXITO POBLADO</v>
          </cell>
          <cell r="D41">
            <v>156800</v>
          </cell>
          <cell r="AN41">
            <v>156800</v>
          </cell>
          <cell r="AO41">
            <v>10192</v>
          </cell>
          <cell r="AP41">
            <v>1630.72</v>
          </cell>
          <cell r="AQ41">
            <v>168622.72</v>
          </cell>
        </row>
        <row r="42">
          <cell r="A42" t="str">
            <v>LOTE 1</v>
          </cell>
          <cell r="R42">
            <v>4628495</v>
          </cell>
          <cell r="AN42">
            <v>4628495</v>
          </cell>
          <cell r="AO42">
            <v>300852.17499999999</v>
          </cell>
          <cell r="AP42">
            <v>48136.347999999998</v>
          </cell>
          <cell r="AQ42">
            <v>4977483.523</v>
          </cell>
        </row>
        <row r="43">
          <cell r="A43" t="str">
            <v>MEZCLAS</v>
          </cell>
          <cell r="AA43">
            <v>242162</v>
          </cell>
          <cell r="AN43">
            <v>242162</v>
          </cell>
          <cell r="AO43">
            <v>15740.53</v>
          </cell>
          <cell r="AP43">
            <v>2518.4848000000002</v>
          </cell>
          <cell r="AQ43">
            <v>260421.0148</v>
          </cell>
        </row>
        <row r="44">
          <cell r="A44" t="str">
            <v>R00</v>
          </cell>
          <cell r="T44">
            <v>15432</v>
          </cell>
          <cell r="AN44">
            <v>15432</v>
          </cell>
          <cell r="AO44">
            <v>1003.08</v>
          </cell>
          <cell r="AP44">
            <v>160.49280000000002</v>
          </cell>
          <cell r="AQ44">
            <v>16595.572800000002</v>
          </cell>
        </row>
        <row r="45">
          <cell r="A45" t="str">
            <v>REDES</v>
          </cell>
          <cell r="K45">
            <v>422240</v>
          </cell>
          <cell r="AN45">
            <v>422240</v>
          </cell>
          <cell r="AO45">
            <v>27445.600000000002</v>
          </cell>
          <cell r="AP45">
            <v>4391.2960000000003</v>
          </cell>
          <cell r="AQ45">
            <v>454076.89599999995</v>
          </cell>
        </row>
        <row r="46">
          <cell r="A46" t="str">
            <v>CARREFOUR</v>
          </cell>
          <cell r="AA46">
            <v>155173</v>
          </cell>
          <cell r="AN46">
            <v>155173</v>
          </cell>
          <cell r="AO46">
            <v>10086.245000000001</v>
          </cell>
          <cell r="AP46">
            <v>1613.7992000000002</v>
          </cell>
          <cell r="AQ46">
            <v>166873.0442</v>
          </cell>
        </row>
      </sheetData>
      <sheetData sheetId="44" refreshError="1"/>
      <sheetData sheetId="45" refreshError="1">
        <row r="3">
          <cell r="A3" t="str">
            <v>Suma de VALORES</v>
          </cell>
          <cell r="B3" t="str">
            <v>PROVEEDORES</v>
          </cell>
        </row>
        <row r="4">
          <cell r="A4" t="str">
            <v>CODIGO</v>
          </cell>
          <cell r="B4" t="str">
            <v>ALBERTO VALENCIA</v>
          </cell>
          <cell r="C4" t="str">
            <v>ANTONIO ORREGO</v>
          </cell>
          <cell r="D4" t="str">
            <v>ANTONIO VARGAS</v>
          </cell>
          <cell r="E4" t="str">
            <v>CARLOS GOMEZ</v>
          </cell>
          <cell r="F4" t="str">
            <v>CIELOTEK</v>
          </cell>
          <cell r="G4" t="str">
            <v>CONSTRUCCIONES Y SERVICIOS</v>
          </cell>
          <cell r="H4" t="str">
            <v>CRISTIAM FROMME</v>
          </cell>
          <cell r="I4" t="str">
            <v>DOMINGO CORREA</v>
          </cell>
          <cell r="J4" t="str">
            <v>EVELIO GALEANO</v>
          </cell>
          <cell r="K4" t="str">
            <v>FORMALETAS RODRIGUEZ</v>
          </cell>
          <cell r="L4" t="str">
            <v>FREDY CARDONA</v>
          </cell>
          <cell r="M4" t="str">
            <v>GERARDO ALZATE</v>
          </cell>
          <cell r="N4" t="str">
            <v>HERNAN OSPINA</v>
          </cell>
          <cell r="O4" t="str">
            <v>HUVER BUITRAGO</v>
          </cell>
          <cell r="P4" t="str">
            <v>ISRAEL BUITRAGO</v>
          </cell>
          <cell r="Q4" t="str">
            <v>JOSE HERNANDEZ</v>
          </cell>
          <cell r="R4" t="str">
            <v>JOSE REINEL RUBIO</v>
          </cell>
          <cell r="S4" t="str">
            <v>JUAN C. ROJAS</v>
          </cell>
          <cell r="T4" t="str">
            <v>LUIS FDO ORJUELA</v>
          </cell>
          <cell r="U4" t="str">
            <v>MANUEL ROSAS</v>
          </cell>
          <cell r="V4" t="str">
            <v>MOLITUR</v>
          </cell>
          <cell r="W4" t="str">
            <v>MOORE</v>
          </cell>
          <cell r="X4" t="str">
            <v>OSCAR LOPERA</v>
          </cell>
          <cell r="Y4" t="str">
            <v>RAFAEL BARRAGAN</v>
          </cell>
          <cell r="Z4" t="str">
            <v>RAFAEL OSORIO</v>
          </cell>
          <cell r="AA4" t="str">
            <v>REEMBOLSO</v>
          </cell>
          <cell r="AB4" t="str">
            <v>SENA</v>
          </cell>
          <cell r="AC4" t="str">
            <v>Total general</v>
          </cell>
          <cell r="AD4" t="str">
            <v>UTILIDAD</v>
          </cell>
          <cell r="AE4" t="str">
            <v>IVA</v>
          </cell>
          <cell r="AF4" t="str">
            <v>TOTAL</v>
          </cell>
        </row>
        <row r="5">
          <cell r="A5" t="str">
            <v>001</v>
          </cell>
          <cell r="E5">
            <v>205000</v>
          </cell>
          <cell r="G5">
            <v>570240</v>
          </cell>
          <cell r="M5">
            <v>515689.6</v>
          </cell>
          <cell r="Z5">
            <v>721984</v>
          </cell>
          <cell r="AA5">
            <v>10000</v>
          </cell>
          <cell r="AC5">
            <v>2022913.6</v>
          </cell>
          <cell r="AD5">
            <v>131489.38400000002</v>
          </cell>
          <cell r="AE5">
            <v>21038.301440000003</v>
          </cell>
          <cell r="AF5">
            <v>2175441.2854400002</v>
          </cell>
        </row>
        <row r="6">
          <cell r="A6" t="str">
            <v>003</v>
          </cell>
          <cell r="AA6">
            <v>121186</v>
          </cell>
          <cell r="AC6">
            <v>121186</v>
          </cell>
          <cell r="AD6">
            <v>7877.09</v>
          </cell>
          <cell r="AE6">
            <v>1260.3344</v>
          </cell>
          <cell r="AF6">
            <v>130323.4244</v>
          </cell>
        </row>
        <row r="7">
          <cell r="A7" t="str">
            <v>005</v>
          </cell>
          <cell r="P7">
            <v>226200</v>
          </cell>
          <cell r="AC7">
            <v>226200</v>
          </cell>
          <cell r="AD7">
            <v>14703</v>
          </cell>
          <cell r="AE7">
            <v>2352.48</v>
          </cell>
          <cell r="AF7">
            <v>243255.48</v>
          </cell>
        </row>
        <row r="8">
          <cell r="A8" t="str">
            <v>006</v>
          </cell>
          <cell r="L8">
            <v>22400</v>
          </cell>
          <cell r="AC8">
            <v>22400</v>
          </cell>
          <cell r="AD8">
            <v>1456</v>
          </cell>
          <cell r="AE8">
            <v>232.96</v>
          </cell>
          <cell r="AF8">
            <v>24088.959999999999</v>
          </cell>
        </row>
        <row r="9">
          <cell r="A9" t="str">
            <v>007</v>
          </cell>
          <cell r="AA9">
            <v>47500</v>
          </cell>
          <cell r="AC9">
            <v>47500</v>
          </cell>
          <cell r="AD9">
            <v>3087.5</v>
          </cell>
          <cell r="AE9">
            <v>494</v>
          </cell>
          <cell r="AF9">
            <v>51081.5</v>
          </cell>
        </row>
        <row r="10">
          <cell r="A10" t="str">
            <v>012</v>
          </cell>
          <cell r="J10">
            <v>223453.12</v>
          </cell>
          <cell r="AA10">
            <v>8400</v>
          </cell>
          <cell r="AC10">
            <v>231853.12</v>
          </cell>
          <cell r="AD10">
            <v>15070.452800000001</v>
          </cell>
          <cell r="AE10">
            <v>2411.2724480000002</v>
          </cell>
          <cell r="AF10">
            <v>249334.845248</v>
          </cell>
        </row>
        <row r="11">
          <cell r="A11" t="str">
            <v>013</v>
          </cell>
          <cell r="M11">
            <v>34800</v>
          </cell>
          <cell r="AC11">
            <v>34800</v>
          </cell>
          <cell r="AD11">
            <v>2262</v>
          </cell>
          <cell r="AE11">
            <v>361.92</v>
          </cell>
          <cell r="AF11">
            <v>37423.919999999998</v>
          </cell>
        </row>
        <row r="12">
          <cell r="A12" t="str">
            <v>017</v>
          </cell>
          <cell r="O12">
            <v>390920</v>
          </cell>
          <cell r="P12">
            <v>249400</v>
          </cell>
          <cell r="AA12">
            <v>61000</v>
          </cell>
          <cell r="AC12">
            <v>701320</v>
          </cell>
          <cell r="AD12">
            <v>45585.8</v>
          </cell>
          <cell r="AE12">
            <v>7293.728000000001</v>
          </cell>
          <cell r="AF12">
            <v>754199.52800000005</v>
          </cell>
        </row>
        <row r="13">
          <cell r="A13" t="str">
            <v>100</v>
          </cell>
          <cell r="G13">
            <v>190080</v>
          </cell>
          <cell r="M13">
            <v>711089.28</v>
          </cell>
          <cell r="AC13">
            <v>901169.28</v>
          </cell>
          <cell r="AD13">
            <v>58576.003200000006</v>
          </cell>
          <cell r="AE13">
            <v>9372.1605120000004</v>
          </cell>
          <cell r="AF13">
            <v>969117.44371200004</v>
          </cell>
        </row>
        <row r="14">
          <cell r="A14" t="str">
            <v>101</v>
          </cell>
          <cell r="J14">
            <v>110246.39999999999</v>
          </cell>
          <cell r="M14">
            <v>522069.6</v>
          </cell>
          <cell r="AC14">
            <v>632316</v>
          </cell>
          <cell r="AD14">
            <v>41100.54</v>
          </cell>
          <cell r="AE14">
            <v>6576.0864000000001</v>
          </cell>
          <cell r="AF14">
            <v>679992.62640000007</v>
          </cell>
        </row>
        <row r="15">
          <cell r="A15" t="str">
            <v>102</v>
          </cell>
          <cell r="G15">
            <v>190080</v>
          </cell>
          <cell r="AC15">
            <v>190080</v>
          </cell>
          <cell r="AD15">
            <v>12355.2</v>
          </cell>
          <cell r="AE15">
            <v>1976.8320000000001</v>
          </cell>
          <cell r="AF15">
            <v>204412.03200000001</v>
          </cell>
        </row>
        <row r="16">
          <cell r="A16" t="str">
            <v>103</v>
          </cell>
          <cell r="G16">
            <v>190080</v>
          </cell>
          <cell r="M16">
            <v>87417.600000000006</v>
          </cell>
          <cell r="AC16">
            <v>277497.59999999998</v>
          </cell>
          <cell r="AD16">
            <v>18037.343999999997</v>
          </cell>
          <cell r="AE16">
            <v>2885.9750399999998</v>
          </cell>
          <cell r="AF16">
            <v>298420.91903999995</v>
          </cell>
        </row>
        <row r="17">
          <cell r="A17" t="str">
            <v>104</v>
          </cell>
          <cell r="C17">
            <v>365760</v>
          </cell>
          <cell r="G17">
            <v>190080</v>
          </cell>
          <cell r="J17">
            <v>6960</v>
          </cell>
          <cell r="M17">
            <v>420940.79999999999</v>
          </cell>
          <cell r="AC17">
            <v>983740.8</v>
          </cell>
          <cell r="AD17">
            <v>63943.152000000002</v>
          </cell>
          <cell r="AE17">
            <v>10230.90432</v>
          </cell>
          <cell r="AF17">
            <v>1057914.85632</v>
          </cell>
        </row>
        <row r="18">
          <cell r="A18" t="str">
            <v>105</v>
          </cell>
          <cell r="G18">
            <v>190080</v>
          </cell>
          <cell r="M18">
            <v>2250.4</v>
          </cell>
          <cell r="AC18">
            <v>192330.4</v>
          </cell>
          <cell r="AD18">
            <v>12501.476000000001</v>
          </cell>
          <cell r="AE18">
            <v>2000.2361600000002</v>
          </cell>
          <cell r="AF18">
            <v>206832.11215999999</v>
          </cell>
        </row>
        <row r="19">
          <cell r="A19" t="str">
            <v>106</v>
          </cell>
          <cell r="L19">
            <v>17696</v>
          </cell>
          <cell r="M19">
            <v>333868.88</v>
          </cell>
          <cell r="AC19">
            <v>351564.88</v>
          </cell>
          <cell r="AD19">
            <v>22851.717200000003</v>
          </cell>
          <cell r="AE19">
            <v>3656.2747520000007</v>
          </cell>
          <cell r="AF19">
            <v>378072.87195200002</v>
          </cell>
        </row>
        <row r="20">
          <cell r="A20" t="str">
            <v>107</v>
          </cell>
          <cell r="I20">
            <v>224000</v>
          </cell>
          <cell r="L20">
            <v>165592</v>
          </cell>
          <cell r="M20">
            <v>409735.2</v>
          </cell>
          <cell r="AC20">
            <v>799327.2</v>
          </cell>
          <cell r="AD20">
            <v>51956.267999999996</v>
          </cell>
          <cell r="AE20">
            <v>8313.00288</v>
          </cell>
          <cell r="AF20">
            <v>859596.47088000004</v>
          </cell>
        </row>
        <row r="21">
          <cell r="A21" t="str">
            <v>108</v>
          </cell>
          <cell r="M21">
            <v>574896</v>
          </cell>
          <cell r="AC21">
            <v>574896</v>
          </cell>
          <cell r="AD21">
            <v>37368.239999999998</v>
          </cell>
          <cell r="AE21">
            <v>5978.9183999999996</v>
          </cell>
          <cell r="AF21">
            <v>618243.15839999996</v>
          </cell>
        </row>
        <row r="22">
          <cell r="A22" t="str">
            <v>109</v>
          </cell>
          <cell r="J22">
            <v>18096</v>
          </cell>
          <cell r="L22">
            <v>1379364</v>
          </cell>
          <cell r="M22">
            <v>128064</v>
          </cell>
          <cell r="AA22">
            <v>80200</v>
          </cell>
          <cell r="AC22">
            <v>1605724</v>
          </cell>
          <cell r="AD22">
            <v>104372.06</v>
          </cell>
          <cell r="AE22">
            <v>16699.529600000002</v>
          </cell>
          <cell r="AF22">
            <v>1726795.5896000001</v>
          </cell>
        </row>
        <row r="23">
          <cell r="A23" t="str">
            <v>110</v>
          </cell>
          <cell r="I23">
            <v>448000</v>
          </cell>
          <cell r="J23">
            <v>2189838.7200000002</v>
          </cell>
          <cell r="L23">
            <v>156800</v>
          </cell>
          <cell r="M23">
            <v>2731563.36</v>
          </cell>
          <cell r="AC23">
            <v>5526202.0800000001</v>
          </cell>
          <cell r="AD23">
            <v>359203.13520000002</v>
          </cell>
          <cell r="AE23">
            <v>57472.501632000007</v>
          </cell>
          <cell r="AF23">
            <v>5942877.7168320008</v>
          </cell>
        </row>
        <row r="24">
          <cell r="A24" t="str">
            <v>111</v>
          </cell>
          <cell r="F24">
            <v>95000</v>
          </cell>
          <cell r="J24">
            <v>674238.4</v>
          </cell>
          <cell r="M24">
            <v>86443.199999999997</v>
          </cell>
          <cell r="AC24">
            <v>855681.6</v>
          </cell>
          <cell r="AD24">
            <v>55619.304000000004</v>
          </cell>
          <cell r="AE24">
            <v>8899.0886399999999</v>
          </cell>
          <cell r="AF24">
            <v>920199.99263999995</v>
          </cell>
        </row>
        <row r="25">
          <cell r="A25" t="str">
            <v>112</v>
          </cell>
          <cell r="J25">
            <v>695791.2</v>
          </cell>
          <cell r="L25">
            <v>131309.92000000001</v>
          </cell>
          <cell r="M25">
            <v>532927.19999999995</v>
          </cell>
          <cell r="AC25">
            <v>1360028.32</v>
          </cell>
          <cell r="AD25">
            <v>88401.840800000005</v>
          </cell>
          <cell r="AE25">
            <v>14144.294528</v>
          </cell>
          <cell r="AF25">
            <v>1462574.4553280002</v>
          </cell>
        </row>
        <row r="26">
          <cell r="A26" t="str">
            <v>113</v>
          </cell>
          <cell r="J26">
            <v>1163442.8799999999</v>
          </cell>
          <cell r="M26">
            <v>958586.88</v>
          </cell>
          <cell r="W26">
            <v>669332</v>
          </cell>
          <cell r="AC26">
            <v>2791361.76</v>
          </cell>
          <cell r="AD26">
            <v>181438.51439999999</v>
          </cell>
          <cell r="AE26">
            <v>29030.162303999998</v>
          </cell>
          <cell r="AF26">
            <v>3001830.4367039995</v>
          </cell>
        </row>
        <row r="27">
          <cell r="A27" t="str">
            <v>114</v>
          </cell>
          <cell r="J27">
            <v>78880</v>
          </cell>
          <cell r="L27">
            <v>39200</v>
          </cell>
          <cell r="M27">
            <v>931499.72</v>
          </cell>
          <cell r="AA27">
            <v>20000</v>
          </cell>
          <cell r="AC27">
            <v>1069579.72</v>
          </cell>
          <cell r="AD27">
            <v>69522.681800000006</v>
          </cell>
          <cell r="AE27">
            <v>11123.629088000002</v>
          </cell>
          <cell r="AF27">
            <v>1150226.0308879998</v>
          </cell>
        </row>
        <row r="28">
          <cell r="A28" t="str">
            <v>115</v>
          </cell>
          <cell r="L28">
            <v>100800</v>
          </cell>
          <cell r="M28">
            <v>681885.12</v>
          </cell>
          <cell r="AA28">
            <v>18757</v>
          </cell>
          <cell r="AC28">
            <v>801442.12</v>
          </cell>
          <cell r="AD28">
            <v>52093.737800000003</v>
          </cell>
          <cell r="AE28">
            <v>8334.9980480000013</v>
          </cell>
          <cell r="AF28">
            <v>861870.85584800004</v>
          </cell>
        </row>
        <row r="29">
          <cell r="A29" t="str">
            <v>200</v>
          </cell>
          <cell r="O29">
            <v>340506.4</v>
          </cell>
          <cell r="P29">
            <v>527800</v>
          </cell>
          <cell r="S29">
            <v>358002.68</v>
          </cell>
          <cell r="AC29">
            <v>1226309.08</v>
          </cell>
          <cell r="AD29">
            <v>79710.090200000006</v>
          </cell>
          <cell r="AE29">
            <v>12753.614432000002</v>
          </cell>
          <cell r="AF29">
            <v>1318772.7846320001</v>
          </cell>
        </row>
        <row r="30">
          <cell r="A30" t="str">
            <v>201</v>
          </cell>
          <cell r="O30">
            <v>1837637.2</v>
          </cell>
          <cell r="S30">
            <v>624237.76</v>
          </cell>
          <cell r="AC30">
            <v>2461874.96</v>
          </cell>
          <cell r="AD30">
            <v>160021.87239999999</v>
          </cell>
          <cell r="AE30">
            <v>25603.499584000001</v>
          </cell>
          <cell r="AF30">
            <v>2647500.3319839998</v>
          </cell>
        </row>
        <row r="31">
          <cell r="A31" t="str">
            <v>202</v>
          </cell>
          <cell r="S31">
            <v>1162120.48</v>
          </cell>
          <cell r="AC31">
            <v>1162120.48</v>
          </cell>
          <cell r="AD31">
            <v>75537.831200000001</v>
          </cell>
          <cell r="AE31">
            <v>12086.052992000001</v>
          </cell>
          <cell r="AF31">
            <v>1249744.3641919999</v>
          </cell>
        </row>
        <row r="32">
          <cell r="A32" t="str">
            <v>203</v>
          </cell>
          <cell r="P32">
            <v>2917400</v>
          </cell>
          <cell r="Y32">
            <v>1428615.4</v>
          </cell>
          <cell r="AC32">
            <v>4346015.4000000004</v>
          </cell>
          <cell r="AD32">
            <v>282491.00100000005</v>
          </cell>
          <cell r="AE32">
            <v>45198.560160000008</v>
          </cell>
          <cell r="AF32">
            <v>4673704.9611600004</v>
          </cell>
        </row>
        <row r="33">
          <cell r="A33" t="str">
            <v>204</v>
          </cell>
          <cell r="S33">
            <v>135907.92000000001</v>
          </cell>
          <cell r="U33">
            <v>3340800</v>
          </cell>
          <cell r="Y33">
            <v>2317772.7999999998</v>
          </cell>
          <cell r="AC33">
            <v>5794480.7199999997</v>
          </cell>
          <cell r="AD33">
            <v>376641.24680000002</v>
          </cell>
          <cell r="AE33">
            <v>60262.599488000007</v>
          </cell>
          <cell r="AF33">
            <v>6231384.566288</v>
          </cell>
        </row>
        <row r="34">
          <cell r="A34" t="str">
            <v>206</v>
          </cell>
          <cell r="O34">
            <v>241280</v>
          </cell>
          <cell r="S34">
            <v>1188736.68</v>
          </cell>
          <cell r="AC34">
            <v>1430016.68</v>
          </cell>
          <cell r="AD34">
            <v>92951.084199999998</v>
          </cell>
          <cell r="AE34">
            <v>14872.173472</v>
          </cell>
          <cell r="AF34">
            <v>1537839.9376719999</v>
          </cell>
        </row>
        <row r="35">
          <cell r="A35" t="str">
            <v>207</v>
          </cell>
          <cell r="O35">
            <v>40600</v>
          </cell>
          <cell r="P35">
            <v>118320</v>
          </cell>
          <cell r="S35">
            <v>3569223.72</v>
          </cell>
          <cell r="AC35">
            <v>3728143.72</v>
          </cell>
          <cell r="AD35">
            <v>242329.34180000002</v>
          </cell>
          <cell r="AE35">
            <v>38772.694688000003</v>
          </cell>
          <cell r="AF35">
            <v>4009245.756488</v>
          </cell>
        </row>
        <row r="36">
          <cell r="A36" t="str">
            <v>208</v>
          </cell>
          <cell r="O36">
            <v>783580</v>
          </cell>
          <cell r="P36">
            <v>661200</v>
          </cell>
          <cell r="S36">
            <v>3162584.56</v>
          </cell>
          <cell r="U36">
            <v>203000</v>
          </cell>
          <cell r="AC36">
            <v>4810364.5599999996</v>
          </cell>
          <cell r="AD36">
            <v>312673.69639999996</v>
          </cell>
          <cell r="AE36">
            <v>50027.791423999995</v>
          </cell>
          <cell r="AF36">
            <v>5173066.0478239991</v>
          </cell>
        </row>
        <row r="37">
          <cell r="A37" t="str">
            <v>209</v>
          </cell>
          <cell r="S37">
            <v>1642502</v>
          </cell>
          <cell r="AC37">
            <v>1642502</v>
          </cell>
          <cell r="AD37">
            <v>106762.63</v>
          </cell>
          <cell r="AE37">
            <v>17082.020800000002</v>
          </cell>
          <cell r="AF37">
            <v>1766346.6507999999</v>
          </cell>
        </row>
        <row r="38">
          <cell r="A38" t="str">
            <v>210</v>
          </cell>
          <cell r="T38">
            <v>940800</v>
          </cell>
          <cell r="Y38">
            <v>1465659</v>
          </cell>
          <cell r="AC38">
            <v>2406459</v>
          </cell>
          <cell r="AD38">
            <v>156419.83499999999</v>
          </cell>
          <cell r="AE38">
            <v>25027.173599999998</v>
          </cell>
          <cell r="AF38">
            <v>2587906.0085999998</v>
          </cell>
        </row>
        <row r="39">
          <cell r="A39" t="str">
            <v>211</v>
          </cell>
          <cell r="O39">
            <v>592760</v>
          </cell>
          <cell r="R39">
            <v>1019200</v>
          </cell>
          <cell r="U39">
            <v>5299605</v>
          </cell>
          <cell r="Y39">
            <v>523450</v>
          </cell>
          <cell r="AC39">
            <v>7435015</v>
          </cell>
          <cell r="AD39">
            <v>483275.97500000003</v>
          </cell>
          <cell r="AE39">
            <v>77324.156000000003</v>
          </cell>
          <cell r="AF39">
            <v>7995615.1310000001</v>
          </cell>
        </row>
        <row r="40">
          <cell r="A40" t="str">
            <v>213</v>
          </cell>
          <cell r="O40">
            <v>75400</v>
          </cell>
          <cell r="AC40">
            <v>75400</v>
          </cell>
          <cell r="AD40">
            <v>4901</v>
          </cell>
          <cell r="AE40">
            <v>784.16</v>
          </cell>
          <cell r="AF40">
            <v>81085.16</v>
          </cell>
        </row>
        <row r="41">
          <cell r="A41" t="str">
            <v>400</v>
          </cell>
          <cell r="P41">
            <v>98600</v>
          </cell>
          <cell r="U41">
            <v>151380</v>
          </cell>
          <cell r="AC41">
            <v>249980</v>
          </cell>
          <cell r="AD41">
            <v>16248.7</v>
          </cell>
          <cell r="AE41">
            <v>2599.7920000000004</v>
          </cell>
          <cell r="AF41">
            <v>268828.49200000003</v>
          </cell>
        </row>
        <row r="42">
          <cell r="A42" t="str">
            <v>403</v>
          </cell>
          <cell r="E42">
            <v>29500</v>
          </cell>
          <cell r="G42">
            <v>380160</v>
          </cell>
          <cell r="L42">
            <v>89600</v>
          </cell>
          <cell r="M42">
            <v>34800</v>
          </cell>
          <cell r="Q42">
            <v>257600</v>
          </cell>
          <cell r="AC42">
            <v>791660</v>
          </cell>
          <cell r="AD42">
            <v>51457.9</v>
          </cell>
          <cell r="AE42">
            <v>8233.264000000001</v>
          </cell>
          <cell r="AF42">
            <v>851351.16399999999</v>
          </cell>
        </row>
        <row r="43">
          <cell r="A43" t="str">
            <v>409</v>
          </cell>
          <cell r="AA43">
            <v>49130</v>
          </cell>
          <cell r="AC43">
            <v>49130</v>
          </cell>
          <cell r="AD43">
            <v>3193.4500000000003</v>
          </cell>
          <cell r="AE43">
            <v>510.95200000000006</v>
          </cell>
          <cell r="AF43">
            <v>52834.401999999995</v>
          </cell>
        </row>
        <row r="44">
          <cell r="A44" t="str">
            <v>AMPLIACION</v>
          </cell>
          <cell r="C44">
            <v>587248</v>
          </cell>
          <cell r="G44">
            <v>2316800</v>
          </cell>
          <cell r="I44">
            <v>123200</v>
          </cell>
          <cell r="L44">
            <v>180678.39999999999</v>
          </cell>
          <cell r="M44">
            <v>8726481.6399999987</v>
          </cell>
          <cell r="N44">
            <v>114840</v>
          </cell>
          <cell r="AA44">
            <v>12000</v>
          </cell>
          <cell r="AB44">
            <v>121025</v>
          </cell>
          <cell r="AC44">
            <v>12182273.039999999</v>
          </cell>
          <cell r="AD44">
            <v>791847.7476</v>
          </cell>
          <cell r="AE44">
            <v>126695.639616</v>
          </cell>
          <cell r="AF44">
            <v>13100816.427215999</v>
          </cell>
        </row>
        <row r="45">
          <cell r="A45" t="str">
            <v>B01</v>
          </cell>
          <cell r="O45">
            <v>13920</v>
          </cell>
          <cell r="AC45">
            <v>13920</v>
          </cell>
          <cell r="AD45">
            <v>904.80000000000007</v>
          </cell>
          <cell r="AE45">
            <v>144.768</v>
          </cell>
          <cell r="AF45">
            <v>14969.567999999999</v>
          </cell>
        </row>
        <row r="46">
          <cell r="A46" t="str">
            <v>BAS Y DEV</v>
          </cell>
          <cell r="G46">
            <v>416000</v>
          </cell>
          <cell r="AC46">
            <v>416000</v>
          </cell>
          <cell r="AD46">
            <v>27040</v>
          </cell>
          <cell r="AE46">
            <v>4326.3999999999996</v>
          </cell>
          <cell r="AF46">
            <v>447366.40000000002</v>
          </cell>
        </row>
        <row r="47">
          <cell r="A47" t="str">
            <v>CALDERAS</v>
          </cell>
          <cell r="E47">
            <v>534500</v>
          </cell>
          <cell r="G47">
            <v>416000</v>
          </cell>
          <cell r="AB47">
            <v>121025</v>
          </cell>
          <cell r="AC47">
            <v>1071525</v>
          </cell>
          <cell r="AD47">
            <v>69649.125</v>
          </cell>
          <cell r="AE47">
            <v>11143.86</v>
          </cell>
          <cell r="AF47">
            <v>1152317.9850000001</v>
          </cell>
        </row>
        <row r="48">
          <cell r="A48" t="str">
            <v>ÉXITO BELLO</v>
          </cell>
          <cell r="B48">
            <v>145600</v>
          </cell>
          <cell r="G48">
            <v>480000</v>
          </cell>
          <cell r="AC48">
            <v>625600</v>
          </cell>
          <cell r="AD48">
            <v>40664</v>
          </cell>
          <cell r="AE48">
            <v>6506.24</v>
          </cell>
          <cell r="AF48">
            <v>672770.24</v>
          </cell>
        </row>
        <row r="49">
          <cell r="A49" t="str">
            <v>ÉXITO COLOMBIA</v>
          </cell>
          <cell r="D49">
            <v>140000</v>
          </cell>
          <cell r="G49">
            <v>480000</v>
          </cell>
          <cell r="AC49">
            <v>620000</v>
          </cell>
          <cell r="AD49">
            <v>40300</v>
          </cell>
          <cell r="AE49">
            <v>6448</v>
          </cell>
          <cell r="AF49">
            <v>666748</v>
          </cell>
        </row>
        <row r="50">
          <cell r="A50" t="str">
            <v>ÉXITO ENVIGADO</v>
          </cell>
          <cell r="D50">
            <v>140000</v>
          </cell>
          <cell r="G50">
            <v>480000</v>
          </cell>
          <cell r="AC50">
            <v>620000</v>
          </cell>
          <cell r="AD50">
            <v>40300</v>
          </cell>
          <cell r="AE50">
            <v>6448</v>
          </cell>
          <cell r="AF50">
            <v>666748</v>
          </cell>
        </row>
        <row r="51">
          <cell r="A51" t="str">
            <v>ÉXITO LAURELES</v>
          </cell>
          <cell r="D51">
            <v>140000</v>
          </cell>
          <cell r="G51">
            <v>480000</v>
          </cell>
          <cell r="AC51">
            <v>620000</v>
          </cell>
          <cell r="AD51">
            <v>40300</v>
          </cell>
          <cell r="AE51">
            <v>6448</v>
          </cell>
          <cell r="AF51">
            <v>666748</v>
          </cell>
        </row>
        <row r="52">
          <cell r="A52" t="str">
            <v>ÉXITO POBLADO</v>
          </cell>
          <cell r="B52">
            <v>145600</v>
          </cell>
          <cell r="D52">
            <v>140000</v>
          </cell>
          <cell r="G52">
            <v>480000</v>
          </cell>
          <cell r="AC52">
            <v>765600</v>
          </cell>
          <cell r="AD52">
            <v>49764</v>
          </cell>
          <cell r="AE52">
            <v>7962.24</v>
          </cell>
          <cell r="AF52">
            <v>823326.24</v>
          </cell>
        </row>
        <row r="53">
          <cell r="A53" t="str">
            <v>MEZCLAS</v>
          </cell>
          <cell r="G53">
            <v>416000</v>
          </cell>
          <cell r="AC53">
            <v>416000</v>
          </cell>
          <cell r="AD53">
            <v>27040</v>
          </cell>
          <cell r="AE53">
            <v>4326.3999999999996</v>
          </cell>
          <cell r="AF53">
            <v>447366.40000000002</v>
          </cell>
        </row>
        <row r="54">
          <cell r="A54" t="str">
            <v>R02</v>
          </cell>
          <cell r="J54">
            <v>1710229.76</v>
          </cell>
          <cell r="L54">
            <v>894096</v>
          </cell>
          <cell r="M54">
            <v>355168.8</v>
          </cell>
          <cell r="X54">
            <v>425000</v>
          </cell>
          <cell r="AB54">
            <v>121025</v>
          </cell>
          <cell r="AC54">
            <v>3505519.56</v>
          </cell>
          <cell r="AD54">
            <v>227858.7714</v>
          </cell>
          <cell r="AE54">
            <v>36457.403424000004</v>
          </cell>
          <cell r="AF54">
            <v>3769835.7348239999</v>
          </cell>
        </row>
        <row r="55">
          <cell r="A55" t="str">
            <v>REDES</v>
          </cell>
          <cell r="E55">
            <v>199000</v>
          </cell>
          <cell r="G55">
            <v>416000</v>
          </cell>
          <cell r="H55">
            <v>3040000</v>
          </cell>
          <cell r="K55">
            <v>1009277</v>
          </cell>
          <cell r="V55">
            <v>793958</v>
          </cell>
          <cell r="AC55">
            <v>5458235</v>
          </cell>
          <cell r="AD55">
            <v>354785.27500000002</v>
          </cell>
          <cell r="AE55">
            <v>56765.644000000008</v>
          </cell>
          <cell r="AF55">
            <v>5869785.9190000007</v>
          </cell>
        </row>
        <row r="56">
          <cell r="A56" t="str">
            <v>Total general</v>
          </cell>
          <cell r="B56">
            <v>291200</v>
          </cell>
          <cell r="C56">
            <v>953008</v>
          </cell>
          <cell r="D56">
            <v>560000</v>
          </cell>
          <cell r="E56">
            <v>968000</v>
          </cell>
          <cell r="F56">
            <v>95000</v>
          </cell>
          <cell r="G56">
            <v>8281600</v>
          </cell>
          <cell r="H56">
            <v>3040000</v>
          </cell>
          <cell r="I56">
            <v>795200</v>
          </cell>
          <cell r="J56">
            <v>6871176.4799999995</v>
          </cell>
          <cell r="K56">
            <v>1009277</v>
          </cell>
          <cell r="L56">
            <v>3177536.32</v>
          </cell>
          <cell r="M56">
            <v>18780177.279999997</v>
          </cell>
          <cell r="N56">
            <v>114840</v>
          </cell>
          <cell r="O56">
            <v>4316603.5999999996</v>
          </cell>
          <cell r="P56">
            <v>4798920</v>
          </cell>
          <cell r="Q56">
            <v>257600</v>
          </cell>
          <cell r="R56">
            <v>1019200</v>
          </cell>
          <cell r="S56">
            <v>11843315.800000001</v>
          </cell>
          <cell r="T56">
            <v>940800</v>
          </cell>
          <cell r="U56">
            <v>8994785</v>
          </cell>
          <cell r="V56">
            <v>793958</v>
          </cell>
          <cell r="W56">
            <v>669332</v>
          </cell>
          <cell r="X56">
            <v>425000</v>
          </cell>
          <cell r="Y56">
            <v>5735497.1999999993</v>
          </cell>
          <cell r="Z56">
            <v>721984</v>
          </cell>
          <cell r="AA56">
            <v>428173</v>
          </cell>
          <cell r="AB56">
            <v>363075</v>
          </cell>
          <cell r="AC56">
            <v>86245258.680000007</v>
          </cell>
          <cell r="AD56">
            <v>5605941.8142000008</v>
          </cell>
          <cell r="AE56">
            <v>896950.69027200015</v>
          </cell>
          <cell r="AF56">
            <v>92748151.18447201</v>
          </cell>
        </row>
      </sheetData>
      <sheetData sheetId="46" refreshError="1">
        <row r="3">
          <cell r="A3" t="str">
            <v>Suma de VALORES</v>
          </cell>
          <cell r="B3" t="str">
            <v>PROVEEDORES</v>
          </cell>
        </row>
        <row r="4">
          <cell r="A4" t="str">
            <v>CODIGO</v>
          </cell>
          <cell r="B4" t="str">
            <v>AIRE AMBIENTE</v>
          </cell>
          <cell r="C4" t="str">
            <v>ARG</v>
          </cell>
          <cell r="D4" t="str">
            <v>ARQUIMUEBLES</v>
          </cell>
          <cell r="E4" t="str">
            <v>ASCOM</v>
          </cell>
          <cell r="F4" t="str">
            <v>CANTERAS DE COLOMBIA</v>
          </cell>
          <cell r="G4" t="str">
            <v>CARREFOUR</v>
          </cell>
          <cell r="H4" t="str">
            <v>CIELOS Y MUROS</v>
          </cell>
          <cell r="I4" t="str">
            <v>COARTE</v>
          </cell>
          <cell r="J4" t="str">
            <v>COPAQUES</v>
          </cell>
          <cell r="K4" t="str">
            <v>DECOLOR</v>
          </cell>
          <cell r="L4" t="str">
            <v>DEPOSITO EN CONCRETO</v>
          </cell>
          <cell r="M4" t="str">
            <v>DICENTE</v>
          </cell>
          <cell r="N4" t="str">
            <v>DOBLAMOS</v>
          </cell>
          <cell r="O4" t="str">
            <v>ELECTRODISEÑOS</v>
          </cell>
          <cell r="P4" t="str">
            <v>EQUIPOS GLEASON</v>
          </cell>
          <cell r="Q4" t="str">
            <v>EVALTEC</v>
          </cell>
          <cell r="R4" t="str">
            <v>FERRASA</v>
          </cell>
          <cell r="S4" t="str">
            <v>FERREAS Y CIA</v>
          </cell>
          <cell r="T4" t="str">
            <v>FERRELUGUE</v>
          </cell>
          <cell r="U4" t="str">
            <v>FERRET. CASTAÑO</v>
          </cell>
          <cell r="V4" t="str">
            <v>FERRET. EL MACHUELO</v>
          </cell>
          <cell r="W4" t="str">
            <v>FERRET. LA REBAJA</v>
          </cell>
          <cell r="X4" t="str">
            <v>FERRET. NURUEÑA</v>
          </cell>
          <cell r="Y4" t="str">
            <v>FERROVALVULAS</v>
          </cell>
          <cell r="Z4" t="str">
            <v>GARCIA VEGA</v>
          </cell>
          <cell r="AA4" t="str">
            <v>GIRON</v>
          </cell>
          <cell r="AB4" t="str">
            <v>GUANTES GUIMAR</v>
          </cell>
          <cell r="AC4" t="str">
            <v>HIDROMATICOS NORT´S</v>
          </cell>
          <cell r="AD4" t="str">
            <v>HIGH LIGHTS</v>
          </cell>
          <cell r="AE4" t="str">
            <v>HILTI</v>
          </cell>
          <cell r="AF4" t="str">
            <v>INMOCENTE</v>
          </cell>
          <cell r="AG4" t="str">
            <v>INTERNACIONAL FERRETERA</v>
          </cell>
          <cell r="AH4" t="str">
            <v>ISOLUX</v>
          </cell>
          <cell r="AI4" t="str">
            <v>JAIME MEJIA</v>
          </cell>
          <cell r="AJ4" t="str">
            <v>JUAN NEUSTADTEL</v>
          </cell>
          <cell r="AK4" t="str">
            <v>LA CASONA</v>
          </cell>
          <cell r="AL4" t="str">
            <v>LOGITRANS</v>
          </cell>
          <cell r="AM4" t="str">
            <v>MARIA CECILIA VILLA</v>
          </cell>
          <cell r="AN4" t="str">
            <v>METROCONCRETO</v>
          </cell>
          <cell r="AO4" t="str">
            <v>MOLITUR</v>
          </cell>
          <cell r="AP4" t="str">
            <v>ORLANDO DUVA</v>
          </cell>
          <cell r="AQ4" t="str">
            <v>PINTURAS DELIO FRANCO</v>
          </cell>
          <cell r="AR4" t="str">
            <v>PISOS TECNICOS</v>
          </cell>
          <cell r="AS4" t="str">
            <v>PREMAC</v>
          </cell>
          <cell r="AT4" t="str">
            <v>PROMONTAJES</v>
          </cell>
          <cell r="AU4" t="str">
            <v>REEMBOLSO</v>
          </cell>
          <cell r="AV4" t="str">
            <v>SEGUR GLASS</v>
          </cell>
          <cell r="AW4" t="str">
            <v>SERVIANCLAJES</v>
          </cell>
          <cell r="AX4" t="str">
            <v>SOCODA</v>
          </cell>
          <cell r="AY4" t="str">
            <v>SOLIDOS</v>
          </cell>
          <cell r="AZ4" t="str">
            <v>TIG</v>
          </cell>
          <cell r="BA4" t="str">
            <v>TRANSPORTES Y SERVICIOS</v>
          </cell>
          <cell r="BB4" t="str">
            <v>TRATAGUAS</v>
          </cell>
          <cell r="BC4" t="str">
            <v>VTR ELECTRONICA</v>
          </cell>
          <cell r="BD4" t="str">
            <v>Total general</v>
          </cell>
          <cell r="BE4" t="str">
            <v>UTILIDAD</v>
          </cell>
          <cell r="BF4" t="str">
            <v>IVA</v>
          </cell>
          <cell r="BG4" t="str">
            <v>TOTAL</v>
          </cell>
        </row>
        <row r="5">
          <cell r="A5" t="str">
            <v>001</v>
          </cell>
          <cell r="B5">
            <v>2637284</v>
          </cell>
          <cell r="H5">
            <v>2414425</v>
          </cell>
          <cell r="I5">
            <v>2253184</v>
          </cell>
          <cell r="L5">
            <v>1198257</v>
          </cell>
          <cell r="AM5">
            <v>1485000</v>
          </cell>
          <cell r="AP5">
            <v>1120000</v>
          </cell>
          <cell r="AS5">
            <v>1679680</v>
          </cell>
          <cell r="BD5">
            <v>12787830</v>
          </cell>
          <cell r="BE5">
            <v>831208.95000000007</v>
          </cell>
          <cell r="BF5">
            <v>132993.432</v>
          </cell>
          <cell r="BG5">
            <v>13752032.381999999</v>
          </cell>
        </row>
        <row r="6">
          <cell r="A6" t="str">
            <v>003</v>
          </cell>
          <cell r="B6">
            <v>2271536.56</v>
          </cell>
          <cell r="BD6">
            <v>2271536.56</v>
          </cell>
          <cell r="BE6">
            <v>147649.87640000001</v>
          </cell>
          <cell r="BF6">
            <v>23623.980224000003</v>
          </cell>
          <cell r="BG6">
            <v>2442810.4166239998</v>
          </cell>
        </row>
        <row r="7">
          <cell r="A7" t="str">
            <v>004</v>
          </cell>
          <cell r="B7">
            <v>168173.32</v>
          </cell>
          <cell r="I7">
            <v>-34800</v>
          </cell>
          <cell r="BD7">
            <v>133373.32</v>
          </cell>
          <cell r="BE7">
            <v>8669.265800000001</v>
          </cell>
          <cell r="BF7">
            <v>1387.0825280000001</v>
          </cell>
          <cell r="BG7">
            <v>143429.668328</v>
          </cell>
        </row>
        <row r="8">
          <cell r="A8" t="str">
            <v>005</v>
          </cell>
          <cell r="B8">
            <v>1639538.4</v>
          </cell>
          <cell r="BD8">
            <v>1639538.4</v>
          </cell>
          <cell r="BE8">
            <v>106569.996</v>
          </cell>
          <cell r="BF8">
            <v>17051.199359999999</v>
          </cell>
          <cell r="BG8">
            <v>1763159.5953599999</v>
          </cell>
        </row>
        <row r="9">
          <cell r="A9" t="str">
            <v>007</v>
          </cell>
          <cell r="B9">
            <v>559544.56000000006</v>
          </cell>
          <cell r="BD9">
            <v>559544.56000000006</v>
          </cell>
          <cell r="BE9">
            <v>36370.396400000005</v>
          </cell>
          <cell r="BF9">
            <v>5819.2634240000007</v>
          </cell>
          <cell r="BG9">
            <v>601734.21982400003</v>
          </cell>
        </row>
        <row r="10">
          <cell r="A10" t="str">
            <v>014</v>
          </cell>
          <cell r="B10">
            <v>168173.32</v>
          </cell>
          <cell r="BD10">
            <v>168173.32</v>
          </cell>
          <cell r="BE10">
            <v>10931.265800000001</v>
          </cell>
          <cell r="BF10">
            <v>1749.0025280000002</v>
          </cell>
          <cell r="BG10">
            <v>180853.58832800001</v>
          </cell>
        </row>
        <row r="11">
          <cell r="A11" t="str">
            <v>016</v>
          </cell>
          <cell r="B11">
            <v>447632.4</v>
          </cell>
          <cell r="BD11">
            <v>447632.4</v>
          </cell>
          <cell r="BE11">
            <v>29096.106000000003</v>
          </cell>
          <cell r="BF11">
            <v>4655.3769600000005</v>
          </cell>
          <cell r="BG11">
            <v>481383.88296000008</v>
          </cell>
        </row>
        <row r="12">
          <cell r="A12" t="str">
            <v>017</v>
          </cell>
          <cell r="B12">
            <v>1142286.8</v>
          </cell>
          <cell r="O12">
            <v>1323394</v>
          </cell>
          <cell r="BD12">
            <v>2465680.7999999998</v>
          </cell>
          <cell r="BE12">
            <v>160269.25200000001</v>
          </cell>
          <cell r="BF12">
            <v>25643.080320000001</v>
          </cell>
          <cell r="BG12">
            <v>2651593.1323199999</v>
          </cell>
        </row>
        <row r="13">
          <cell r="A13" t="str">
            <v>019</v>
          </cell>
          <cell r="B13">
            <v>489056</v>
          </cell>
          <cell r="BD13">
            <v>489056</v>
          </cell>
          <cell r="BE13">
            <v>31788.639999999999</v>
          </cell>
          <cell r="BF13">
            <v>5086.1823999999997</v>
          </cell>
          <cell r="BG13">
            <v>525930.82240000006</v>
          </cell>
        </row>
        <row r="14">
          <cell r="A14" t="str">
            <v>101</v>
          </cell>
          <cell r="J14">
            <v>18768</v>
          </cell>
          <cell r="AW14">
            <v>249748</v>
          </cell>
          <cell r="BD14">
            <v>268516</v>
          </cell>
          <cell r="BE14">
            <v>17453.54</v>
          </cell>
          <cell r="BF14">
            <v>2792.5664000000002</v>
          </cell>
          <cell r="BG14">
            <v>288762.10639999999</v>
          </cell>
        </row>
        <row r="15">
          <cell r="A15" t="str">
            <v>104</v>
          </cell>
          <cell r="I15">
            <v>319000</v>
          </cell>
          <cell r="AJ15">
            <v>1388700</v>
          </cell>
          <cell r="AW15">
            <v>139200</v>
          </cell>
          <cell r="BD15">
            <v>1846900</v>
          </cell>
          <cell r="BE15">
            <v>120048.5</v>
          </cell>
          <cell r="BF15">
            <v>19207.760000000002</v>
          </cell>
          <cell r="BG15">
            <v>1986156.26</v>
          </cell>
        </row>
        <row r="16">
          <cell r="A16" t="str">
            <v>106</v>
          </cell>
          <cell r="W16">
            <v>640000</v>
          </cell>
          <cell r="BD16">
            <v>640000</v>
          </cell>
          <cell r="BE16">
            <v>41600</v>
          </cell>
          <cell r="BF16">
            <v>6656</v>
          </cell>
          <cell r="BG16">
            <v>688256</v>
          </cell>
        </row>
        <row r="17">
          <cell r="A17" t="str">
            <v>107</v>
          </cell>
          <cell r="AE17">
            <v>261170</v>
          </cell>
          <cell r="AJ17">
            <v>1388700</v>
          </cell>
          <cell r="BD17">
            <v>1649870</v>
          </cell>
          <cell r="BE17">
            <v>107241.55</v>
          </cell>
          <cell r="BF17">
            <v>17158.648000000001</v>
          </cell>
          <cell r="BG17">
            <v>1774270.1980000001</v>
          </cell>
        </row>
        <row r="18">
          <cell r="A18" t="str">
            <v>109</v>
          </cell>
          <cell r="V18">
            <v>54090</v>
          </cell>
          <cell r="W18">
            <v>64749</v>
          </cell>
          <cell r="AB18">
            <v>1911680</v>
          </cell>
          <cell r="AF18">
            <v>185020</v>
          </cell>
          <cell r="AG18">
            <v>63800</v>
          </cell>
          <cell r="AI18">
            <v>185600</v>
          </cell>
          <cell r="AZ18">
            <v>4217760</v>
          </cell>
          <cell r="BC18">
            <v>174000</v>
          </cell>
          <cell r="BD18">
            <v>6856699</v>
          </cell>
          <cell r="BE18">
            <v>445685.435</v>
          </cell>
          <cell r="BF18">
            <v>71309.669600000008</v>
          </cell>
          <cell r="BG18">
            <v>7373694.1045999993</v>
          </cell>
        </row>
        <row r="19">
          <cell r="A19" t="str">
            <v>110</v>
          </cell>
          <cell r="J19">
            <v>81819</v>
          </cell>
          <cell r="V19">
            <v>8394</v>
          </cell>
          <cell r="W19">
            <v>68670</v>
          </cell>
          <cell r="AN19">
            <v>607347</v>
          </cell>
          <cell r="BD19">
            <v>766230</v>
          </cell>
          <cell r="BE19">
            <v>49804.950000000004</v>
          </cell>
          <cell r="BF19">
            <v>7968.7920000000013</v>
          </cell>
          <cell r="BG19">
            <v>824003.74199999997</v>
          </cell>
        </row>
        <row r="20">
          <cell r="A20" t="str">
            <v>111</v>
          </cell>
          <cell r="C20">
            <v>855440</v>
          </cell>
          <cell r="M20">
            <v>878250</v>
          </cell>
          <cell r="V20">
            <v>140605</v>
          </cell>
          <cell r="BD20">
            <v>1874295</v>
          </cell>
          <cell r="BE20">
            <v>121829.175</v>
          </cell>
          <cell r="BF20">
            <v>19492.668000000001</v>
          </cell>
          <cell r="BG20">
            <v>2015616.8430000001</v>
          </cell>
        </row>
        <row r="21">
          <cell r="A21" t="str">
            <v>112</v>
          </cell>
          <cell r="F21">
            <v>568834</v>
          </cell>
          <cell r="J21">
            <v>252416</v>
          </cell>
          <cell r="BD21">
            <v>821250</v>
          </cell>
          <cell r="BE21">
            <v>53381.25</v>
          </cell>
          <cell r="BF21">
            <v>8541</v>
          </cell>
          <cell r="BG21">
            <v>883172.25</v>
          </cell>
        </row>
        <row r="22">
          <cell r="A22" t="str">
            <v>115</v>
          </cell>
          <cell r="E22">
            <v>24621256</v>
          </cell>
          <cell r="V22">
            <v>114144</v>
          </cell>
          <cell r="AR22">
            <v>6585463</v>
          </cell>
          <cell r="AX22">
            <v>-112404</v>
          </cell>
          <cell r="BD22">
            <v>31208459</v>
          </cell>
          <cell r="BE22">
            <v>2028549.835</v>
          </cell>
          <cell r="BF22">
            <v>324567.97360000003</v>
          </cell>
          <cell r="BG22">
            <v>33561576.808600001</v>
          </cell>
        </row>
        <row r="23">
          <cell r="A23" t="str">
            <v>160</v>
          </cell>
          <cell r="Y23">
            <v>-58000</v>
          </cell>
          <cell r="BD23">
            <v>-58000</v>
          </cell>
          <cell r="BE23">
            <v>-3770</v>
          </cell>
          <cell r="BF23">
            <v>-603.20000000000005</v>
          </cell>
          <cell r="BG23">
            <v>-62373.2</v>
          </cell>
        </row>
        <row r="24">
          <cell r="A24" t="str">
            <v>200</v>
          </cell>
          <cell r="E24">
            <v>3338116</v>
          </cell>
          <cell r="BD24">
            <v>3338116</v>
          </cell>
          <cell r="BE24">
            <v>216977.54</v>
          </cell>
          <cell r="BF24">
            <v>34716.4064</v>
          </cell>
          <cell r="BG24">
            <v>3589809.9464000002</v>
          </cell>
        </row>
        <row r="25">
          <cell r="A25" t="str">
            <v>201</v>
          </cell>
          <cell r="BA25">
            <v>268000</v>
          </cell>
          <cell r="BD25">
            <v>268000</v>
          </cell>
          <cell r="BE25">
            <v>17420</v>
          </cell>
          <cell r="BF25">
            <v>2787.2000000000003</v>
          </cell>
          <cell r="BG25">
            <v>288207.2</v>
          </cell>
        </row>
        <row r="26">
          <cell r="A26" t="str">
            <v>202</v>
          </cell>
          <cell r="T26">
            <v>392080</v>
          </cell>
          <cell r="AC26">
            <v>258680</v>
          </cell>
          <cell r="BD26">
            <v>650760</v>
          </cell>
          <cell r="BE26">
            <v>42299.4</v>
          </cell>
          <cell r="BF26">
            <v>6767.9040000000005</v>
          </cell>
          <cell r="BG26">
            <v>699827.304</v>
          </cell>
        </row>
        <row r="27">
          <cell r="A27" t="str">
            <v>204</v>
          </cell>
          <cell r="S27">
            <v>97880</v>
          </cell>
          <cell r="X27">
            <v>1022300</v>
          </cell>
          <cell r="BD27">
            <v>1120180</v>
          </cell>
          <cell r="BE27">
            <v>72811.7</v>
          </cell>
          <cell r="BF27">
            <v>11649.871999999999</v>
          </cell>
          <cell r="BG27">
            <v>1204641.5719999999</v>
          </cell>
        </row>
        <row r="28">
          <cell r="A28" t="str">
            <v>210</v>
          </cell>
          <cell r="O28">
            <v>315518</v>
          </cell>
          <cell r="BD28">
            <v>315518</v>
          </cell>
          <cell r="BE28">
            <v>20508.670000000002</v>
          </cell>
          <cell r="BF28">
            <v>3281.3872000000006</v>
          </cell>
          <cell r="BG28">
            <v>339308.05719999998</v>
          </cell>
        </row>
        <row r="29">
          <cell r="A29" t="str">
            <v>211</v>
          </cell>
          <cell r="U29">
            <v>1815603</v>
          </cell>
          <cell r="BD29">
            <v>1815603</v>
          </cell>
          <cell r="BE29">
            <v>118014.19500000001</v>
          </cell>
          <cell r="BF29">
            <v>18882.271200000003</v>
          </cell>
          <cell r="BG29">
            <v>1952499.4662000001</v>
          </cell>
        </row>
        <row r="30">
          <cell r="A30" t="str">
            <v>401</v>
          </cell>
          <cell r="B30">
            <v>1321288.72</v>
          </cell>
          <cell r="K30">
            <v>206800</v>
          </cell>
          <cell r="AT30">
            <v>2783493</v>
          </cell>
          <cell r="BD30">
            <v>4311581.72</v>
          </cell>
          <cell r="BE30">
            <v>280252.81179999997</v>
          </cell>
          <cell r="BF30">
            <v>44840.449887999996</v>
          </cell>
          <cell r="BG30">
            <v>4636674.9816880003</v>
          </cell>
        </row>
        <row r="31">
          <cell r="A31" t="str">
            <v>403</v>
          </cell>
          <cell r="AT31">
            <v>3754088</v>
          </cell>
          <cell r="BD31">
            <v>3754088</v>
          </cell>
          <cell r="BE31">
            <v>244015.72</v>
          </cell>
          <cell r="BF31">
            <v>39042.515200000002</v>
          </cell>
          <cell r="BG31">
            <v>4037146.2352</v>
          </cell>
        </row>
        <row r="32">
          <cell r="A32" t="str">
            <v>409</v>
          </cell>
          <cell r="G32">
            <v>2916199</v>
          </cell>
          <cell r="AD32">
            <v>-828240</v>
          </cell>
          <cell r="BD32">
            <v>2087959</v>
          </cell>
          <cell r="BE32">
            <v>135717.33499999999</v>
          </cell>
          <cell r="BF32">
            <v>21714.7736</v>
          </cell>
          <cell r="BG32">
            <v>2245391.1085999999</v>
          </cell>
        </row>
        <row r="33">
          <cell r="A33" t="str">
            <v>B01</v>
          </cell>
          <cell r="O33">
            <v>994195</v>
          </cell>
          <cell r="BD33">
            <v>994195</v>
          </cell>
          <cell r="BE33">
            <v>64622.675000000003</v>
          </cell>
          <cell r="BF33">
            <v>10339.628000000001</v>
          </cell>
          <cell r="BG33">
            <v>1069157.3030000001</v>
          </cell>
        </row>
        <row r="34">
          <cell r="A34" t="str">
            <v>ÉXITO BELLO</v>
          </cell>
          <cell r="I34">
            <v>332920</v>
          </cell>
          <cell r="AH34">
            <v>187494</v>
          </cell>
          <cell r="BD34">
            <v>520414</v>
          </cell>
          <cell r="BE34">
            <v>33826.910000000003</v>
          </cell>
          <cell r="BF34">
            <v>5412.3056000000006</v>
          </cell>
          <cell r="BG34">
            <v>559653.2156</v>
          </cell>
        </row>
        <row r="35">
          <cell r="A35" t="str">
            <v>ÉXITO COLOMBIA</v>
          </cell>
          <cell r="I35">
            <v>768012.5</v>
          </cell>
          <cell r="AH35">
            <v>205829</v>
          </cell>
          <cell r="BD35">
            <v>973841.5</v>
          </cell>
          <cell r="BE35">
            <v>63299.697500000002</v>
          </cell>
          <cell r="BF35">
            <v>10127.9516</v>
          </cell>
          <cell r="BG35">
            <v>1047269.1491</v>
          </cell>
        </row>
        <row r="36">
          <cell r="A36" t="str">
            <v>ÉXITO ENVIGADO</v>
          </cell>
          <cell r="AT36">
            <v>50519.16</v>
          </cell>
          <cell r="BD36">
            <v>50519.16</v>
          </cell>
          <cell r="BE36">
            <v>3283.7454000000002</v>
          </cell>
          <cell r="BF36">
            <v>525.39926400000002</v>
          </cell>
          <cell r="BG36">
            <v>54328.304664000003</v>
          </cell>
        </row>
        <row r="37">
          <cell r="A37" t="str">
            <v>ÉXITO LAURELES</v>
          </cell>
          <cell r="D37">
            <v>846800</v>
          </cell>
          <cell r="I37">
            <v>768012.5</v>
          </cell>
          <cell r="AH37">
            <v>393323</v>
          </cell>
          <cell r="AV37">
            <v>51040</v>
          </cell>
          <cell r="BD37">
            <v>2059175.5</v>
          </cell>
          <cell r="BE37">
            <v>133846.4075</v>
          </cell>
          <cell r="BF37">
            <v>21415.425200000001</v>
          </cell>
          <cell r="BG37">
            <v>2214437.3327000001</v>
          </cell>
        </row>
        <row r="38">
          <cell r="A38" t="str">
            <v>ÉXITO POBLADO</v>
          </cell>
          <cell r="AT38">
            <v>30351.4</v>
          </cell>
          <cell r="BD38">
            <v>30351.4</v>
          </cell>
          <cell r="BE38">
            <v>1972.8410000000001</v>
          </cell>
          <cell r="BF38">
            <v>315.65456</v>
          </cell>
          <cell r="BG38">
            <v>32639.895560000001</v>
          </cell>
        </row>
        <row r="39">
          <cell r="A39" t="str">
            <v>R02</v>
          </cell>
          <cell r="M39">
            <v>878250</v>
          </cell>
          <cell r="AX39">
            <v>162450</v>
          </cell>
          <cell r="BD39">
            <v>1040700</v>
          </cell>
          <cell r="BE39">
            <v>67645.5</v>
          </cell>
          <cell r="BF39">
            <v>10823.28</v>
          </cell>
          <cell r="BG39">
            <v>1119168.78</v>
          </cell>
        </row>
        <row r="40">
          <cell r="A40" t="str">
            <v>R07</v>
          </cell>
          <cell r="H40">
            <v>1450000</v>
          </cell>
          <cell r="J40">
            <v>762844</v>
          </cell>
          <cell r="M40">
            <v>1681500</v>
          </cell>
          <cell r="N40">
            <v>7659553</v>
          </cell>
          <cell r="P40">
            <v>1407581</v>
          </cell>
          <cell r="Q40">
            <v>44525</v>
          </cell>
          <cell r="R40">
            <v>3478815</v>
          </cell>
          <cell r="V40">
            <v>253111</v>
          </cell>
          <cell r="W40">
            <v>217246</v>
          </cell>
          <cell r="AK40">
            <v>42000</v>
          </cell>
          <cell r="AL40">
            <v>214248</v>
          </cell>
          <cell r="AN40">
            <v>3287295</v>
          </cell>
          <cell r="AQ40">
            <v>76000</v>
          </cell>
          <cell r="AY40">
            <v>576576</v>
          </cell>
          <cell r="BB40">
            <v>145000</v>
          </cell>
          <cell r="BD40">
            <v>21296294</v>
          </cell>
          <cell r="BE40">
            <v>1384259.11</v>
          </cell>
          <cell r="BF40">
            <v>221481.45760000002</v>
          </cell>
          <cell r="BG40">
            <v>22902034.567600001</v>
          </cell>
        </row>
        <row r="41">
          <cell r="A41" t="str">
            <v>B00</v>
          </cell>
          <cell r="Z41">
            <v>8615390</v>
          </cell>
          <cell r="AA41">
            <v>5989573</v>
          </cell>
          <cell r="BD41">
            <v>14604963</v>
          </cell>
          <cell r="BE41">
            <v>949322.59500000009</v>
          </cell>
          <cell r="BF41">
            <v>151891.61520000003</v>
          </cell>
          <cell r="BG41">
            <v>15706177.210200001</v>
          </cell>
        </row>
        <row r="42">
          <cell r="A42" t="str">
            <v>320</v>
          </cell>
          <cell r="AC42">
            <v>258680</v>
          </cell>
          <cell r="AO42">
            <v>299200</v>
          </cell>
          <cell r="AU42">
            <v>249200</v>
          </cell>
          <cell r="BA42">
            <v>357000</v>
          </cell>
          <cell r="BD42">
            <v>1164080</v>
          </cell>
          <cell r="BE42">
            <v>75665.2</v>
          </cell>
          <cell r="BF42">
            <v>12106.431999999999</v>
          </cell>
          <cell r="BG42">
            <v>1251851.632</v>
          </cell>
        </row>
        <row r="43">
          <cell r="A43" t="str">
            <v>U00</v>
          </cell>
          <cell r="E43">
            <v>7085121</v>
          </cell>
          <cell r="BD43">
            <v>7085121</v>
          </cell>
          <cell r="BE43">
            <v>460532.86499999999</v>
          </cell>
          <cell r="BF43">
            <v>73685.258400000006</v>
          </cell>
          <cell r="BG43">
            <v>7619339.1233999999</v>
          </cell>
        </row>
        <row r="44">
          <cell r="A44" t="str">
            <v>Total general</v>
          </cell>
          <cell r="B44">
            <v>10844514.080000004</v>
          </cell>
          <cell r="C44">
            <v>855440</v>
          </cell>
          <cell r="D44">
            <v>846800</v>
          </cell>
          <cell r="E44">
            <v>35044493</v>
          </cell>
          <cell r="F44">
            <v>568834</v>
          </cell>
          <cell r="G44">
            <v>2916199</v>
          </cell>
          <cell r="H44">
            <v>3864425</v>
          </cell>
          <cell r="I44">
            <v>4406329</v>
          </cell>
          <cell r="J44">
            <v>1115847</v>
          </cell>
          <cell r="K44">
            <v>206800</v>
          </cell>
          <cell r="L44">
            <v>1198257</v>
          </cell>
          <cell r="M44">
            <v>3438000</v>
          </cell>
          <cell r="N44">
            <v>7659553</v>
          </cell>
          <cell r="O44">
            <v>2633107</v>
          </cell>
          <cell r="P44">
            <v>1407581</v>
          </cell>
          <cell r="Q44">
            <v>44525</v>
          </cell>
          <cell r="R44">
            <v>3478815</v>
          </cell>
          <cell r="S44">
            <v>97880</v>
          </cell>
          <cell r="T44">
            <v>392080</v>
          </cell>
          <cell r="U44">
            <v>1815603</v>
          </cell>
          <cell r="V44">
            <v>570344</v>
          </cell>
          <cell r="W44">
            <v>990665</v>
          </cell>
          <cell r="X44">
            <v>1022300</v>
          </cell>
          <cell r="Y44">
            <v>-58000</v>
          </cell>
          <cell r="Z44">
            <v>8615390</v>
          </cell>
          <cell r="AA44">
            <v>5989573</v>
          </cell>
          <cell r="AB44">
            <v>1911680</v>
          </cell>
          <cell r="AC44">
            <v>517360</v>
          </cell>
          <cell r="AD44">
            <v>-828240</v>
          </cell>
          <cell r="AE44">
            <v>261170</v>
          </cell>
          <cell r="AF44">
            <v>185020</v>
          </cell>
          <cell r="AG44">
            <v>63800</v>
          </cell>
          <cell r="AH44">
            <v>786646</v>
          </cell>
          <cell r="AI44">
            <v>185600</v>
          </cell>
          <cell r="AJ44">
            <v>2777400</v>
          </cell>
          <cell r="AK44">
            <v>42000</v>
          </cell>
          <cell r="AL44">
            <v>214248</v>
          </cell>
          <cell r="AM44">
            <v>1485000</v>
          </cell>
          <cell r="AN44">
            <v>3894642</v>
          </cell>
          <cell r="AO44">
            <v>299200</v>
          </cell>
          <cell r="AP44">
            <v>1120000</v>
          </cell>
          <cell r="AQ44">
            <v>76000</v>
          </cell>
          <cell r="AR44">
            <v>6585463</v>
          </cell>
          <cell r="AS44">
            <v>1679680</v>
          </cell>
          <cell r="AT44">
            <v>6618451.5600000005</v>
          </cell>
          <cell r="AU44">
            <v>249200</v>
          </cell>
          <cell r="AV44">
            <v>51040</v>
          </cell>
          <cell r="AW44">
            <v>388948</v>
          </cell>
          <cell r="AX44">
            <v>50046</v>
          </cell>
          <cell r="AY44">
            <v>576576</v>
          </cell>
          <cell r="AZ44">
            <v>4217760</v>
          </cell>
          <cell r="BA44">
            <v>625000</v>
          </cell>
          <cell r="BB44">
            <v>145000</v>
          </cell>
          <cell r="BC44">
            <v>174000</v>
          </cell>
          <cell r="BD44">
            <v>134318044.63999999</v>
          </cell>
          <cell r="BE44">
            <v>8730672.9015999995</v>
          </cell>
          <cell r="BF44">
            <v>1396907.664256</v>
          </cell>
          <cell r="BG44">
            <v>144445625.205856</v>
          </cell>
        </row>
      </sheetData>
      <sheetData sheetId="47" refreshError="1">
        <row r="3">
          <cell r="A3" t="str">
            <v>Suma de VALORES</v>
          </cell>
          <cell r="B3" t="str">
            <v>PROVEEDORES</v>
          </cell>
        </row>
        <row r="4">
          <cell r="A4" t="str">
            <v>CODIGO</v>
          </cell>
          <cell r="B4" t="str">
            <v>ALBERTO VALENCIA</v>
          </cell>
          <cell r="C4" t="str">
            <v>ANDRES ARISTIZABAL</v>
          </cell>
          <cell r="D4" t="str">
            <v>ANTONIO ORREGO</v>
          </cell>
          <cell r="E4" t="str">
            <v>ANTONIO VARGAS</v>
          </cell>
          <cell r="F4" t="str">
            <v>BERNARDO CASTAÑO</v>
          </cell>
          <cell r="G4" t="str">
            <v>CARLOS DUQUE</v>
          </cell>
          <cell r="H4" t="str">
            <v>CARLOS GOMEZ</v>
          </cell>
          <cell r="I4" t="str">
            <v>CONSTRUCCIONES Y SERVICIOS</v>
          </cell>
          <cell r="J4" t="str">
            <v>DOMINGO CORREA</v>
          </cell>
          <cell r="K4" t="str">
            <v>EVELIO GALEANO</v>
          </cell>
          <cell r="L4" t="str">
            <v>FREDY CARDONA</v>
          </cell>
          <cell r="M4" t="str">
            <v>GERARDO ALZATE</v>
          </cell>
          <cell r="N4" t="str">
            <v>HUVER BUITRAGO</v>
          </cell>
          <cell r="O4" t="str">
            <v>ISRAEL BUITRAGO</v>
          </cell>
          <cell r="P4" t="str">
            <v>JESUS LOTERO</v>
          </cell>
          <cell r="Q4" t="str">
            <v>JORGE  PALACIO</v>
          </cell>
          <cell r="R4" t="str">
            <v>JOSE REINEL RUBIO</v>
          </cell>
          <cell r="S4" t="str">
            <v>JUAN C ROJAS</v>
          </cell>
          <cell r="T4" t="str">
            <v>JUAN DIEGO HERNANDEZ</v>
          </cell>
          <cell r="U4" t="str">
            <v>JUAN FERNANDO NARANJO</v>
          </cell>
          <cell r="V4" t="str">
            <v>LAS MALLAS</v>
          </cell>
          <cell r="W4" t="str">
            <v>MANUEL ROSAS</v>
          </cell>
          <cell r="X4" t="str">
            <v>NESTOR AUSIQUE</v>
          </cell>
          <cell r="Y4" t="str">
            <v>PEDRO PULGARIN</v>
          </cell>
          <cell r="Z4" t="str">
            <v>RAFAEL BARRAGAN</v>
          </cell>
          <cell r="AA4" t="str">
            <v>REEMBOLSO</v>
          </cell>
          <cell r="AB4" t="str">
            <v>Total general</v>
          </cell>
          <cell r="AC4" t="str">
            <v>UTILIDAD</v>
          </cell>
          <cell r="AD4" t="str">
            <v>IVA</v>
          </cell>
          <cell r="AE4" t="str">
            <v>TOTAL</v>
          </cell>
        </row>
        <row r="5">
          <cell r="A5" t="str">
            <v>001</v>
          </cell>
          <cell r="H5">
            <v>59000</v>
          </cell>
          <cell r="U5">
            <v>570240</v>
          </cell>
          <cell r="AB5">
            <v>629240</v>
          </cell>
          <cell r="AC5">
            <v>40900.6</v>
          </cell>
          <cell r="AD5">
            <v>6544.0959999999995</v>
          </cell>
          <cell r="AE5">
            <v>676684.696</v>
          </cell>
        </row>
        <row r="6">
          <cell r="A6" t="str">
            <v>002</v>
          </cell>
          <cell r="AA6">
            <v>150000</v>
          </cell>
          <cell r="AB6">
            <v>150000</v>
          </cell>
          <cell r="AC6">
            <v>9750</v>
          </cell>
          <cell r="AD6">
            <v>1560</v>
          </cell>
          <cell r="AE6">
            <v>161310</v>
          </cell>
        </row>
        <row r="7">
          <cell r="A7" t="str">
            <v>003</v>
          </cell>
          <cell r="AA7">
            <v>21150</v>
          </cell>
          <cell r="AB7">
            <v>21150</v>
          </cell>
          <cell r="AC7">
            <v>1374.75</v>
          </cell>
          <cell r="AD7">
            <v>219.96</v>
          </cell>
          <cell r="AE7">
            <v>22744.71</v>
          </cell>
        </row>
        <row r="8">
          <cell r="A8" t="str">
            <v>005</v>
          </cell>
          <cell r="S8">
            <v>2678925</v>
          </cell>
          <cell r="AB8">
            <v>2678925</v>
          </cell>
          <cell r="AC8">
            <v>174130.125</v>
          </cell>
          <cell r="AD8">
            <v>27860.82</v>
          </cell>
          <cell r="AE8">
            <v>2880915.9449999998</v>
          </cell>
        </row>
        <row r="9">
          <cell r="A9" t="str">
            <v>012</v>
          </cell>
          <cell r="M9">
            <v>345790.47619047621</v>
          </cell>
          <cell r="AB9">
            <v>345790.47619047621</v>
          </cell>
          <cell r="AC9">
            <v>22476.380952380954</v>
          </cell>
          <cell r="AD9">
            <v>3596.2209523809529</v>
          </cell>
          <cell r="AE9">
            <v>371863.07809523813</v>
          </cell>
        </row>
        <row r="10">
          <cell r="A10" t="str">
            <v>013</v>
          </cell>
          <cell r="M10">
            <v>289971.47619047621</v>
          </cell>
          <cell r="AB10">
            <v>289971.47619047621</v>
          </cell>
          <cell r="AC10">
            <v>18848.145952380954</v>
          </cell>
          <cell r="AD10">
            <v>3015.7033523809528</v>
          </cell>
          <cell r="AE10">
            <v>311835.32549523812</v>
          </cell>
        </row>
        <row r="11">
          <cell r="A11" t="str">
            <v>017</v>
          </cell>
          <cell r="N11">
            <v>491806.22222222225</v>
          </cell>
          <cell r="AA11">
            <v>36000</v>
          </cell>
          <cell r="AB11">
            <v>527806.22222222225</v>
          </cell>
          <cell r="AC11">
            <v>34307.404444444444</v>
          </cell>
          <cell r="AD11">
            <v>5489.184711111111</v>
          </cell>
          <cell r="AE11">
            <v>567602.81137777783</v>
          </cell>
        </row>
        <row r="12">
          <cell r="A12" t="str">
            <v>100</v>
          </cell>
          <cell r="M12">
            <v>287790.47619047621</v>
          </cell>
          <cell r="AB12">
            <v>287790.47619047621</v>
          </cell>
          <cell r="AC12">
            <v>18706.380952380954</v>
          </cell>
          <cell r="AD12">
            <v>2993.0209523809526</v>
          </cell>
          <cell r="AE12">
            <v>309489.87809523812</v>
          </cell>
        </row>
        <row r="13">
          <cell r="A13" t="str">
            <v>101</v>
          </cell>
          <cell r="D13">
            <v>1175000</v>
          </cell>
          <cell r="M13">
            <v>405205.47619047621</v>
          </cell>
          <cell r="AB13">
            <v>1580205.4761904762</v>
          </cell>
          <cell r="AC13">
            <v>102713.35595238095</v>
          </cell>
          <cell r="AD13">
            <v>16434.136952380952</v>
          </cell>
          <cell r="AE13">
            <v>1699352.969095238</v>
          </cell>
        </row>
        <row r="14">
          <cell r="A14" t="str">
            <v>103</v>
          </cell>
          <cell r="M14">
            <v>430261.47619047621</v>
          </cell>
          <cell r="AB14">
            <v>430261.47619047621</v>
          </cell>
          <cell r="AC14">
            <v>27966.995952380956</v>
          </cell>
          <cell r="AD14">
            <v>4474.7193523809528</v>
          </cell>
          <cell r="AE14">
            <v>462703.1914952381</v>
          </cell>
        </row>
        <row r="15">
          <cell r="A15" t="str">
            <v>104</v>
          </cell>
          <cell r="K15">
            <v>897306</v>
          </cell>
          <cell r="M15">
            <v>779816.47619047621</v>
          </cell>
          <cell r="X15">
            <v>644000</v>
          </cell>
          <cell r="AB15">
            <v>2321122.4761904762</v>
          </cell>
          <cell r="AC15">
            <v>150872.96095238096</v>
          </cell>
          <cell r="AD15">
            <v>24139.673752380953</v>
          </cell>
          <cell r="AE15">
            <v>2496135.1108952384</v>
          </cell>
        </row>
        <row r="16">
          <cell r="A16" t="str">
            <v>105</v>
          </cell>
          <cell r="K16">
            <v>311901</v>
          </cell>
          <cell r="M16">
            <v>986980.47619047621</v>
          </cell>
          <cell r="AB16">
            <v>1298881.4761904762</v>
          </cell>
          <cell r="AC16">
            <v>84427.295952380955</v>
          </cell>
          <cell r="AD16">
            <v>13508.367352380954</v>
          </cell>
          <cell r="AE16">
            <v>1396817.139495238</v>
          </cell>
        </row>
        <row r="17">
          <cell r="A17" t="str">
            <v>106</v>
          </cell>
          <cell r="K17">
            <v>467178</v>
          </cell>
          <cell r="M17">
            <v>326302.47619047621</v>
          </cell>
          <cell r="AB17">
            <v>793480.47619047621</v>
          </cell>
          <cell r="AC17">
            <v>51576.230952380953</v>
          </cell>
          <cell r="AD17">
            <v>8252.196952380953</v>
          </cell>
          <cell r="AE17">
            <v>853308.90409523807</v>
          </cell>
        </row>
        <row r="18">
          <cell r="A18" t="str">
            <v>107</v>
          </cell>
          <cell r="J18">
            <v>1430128</v>
          </cell>
          <cell r="L18">
            <v>941777.4545454547</v>
          </cell>
          <cell r="M18">
            <v>2148923.4761904762</v>
          </cell>
          <cell r="V18">
            <v>3000000</v>
          </cell>
          <cell r="AB18">
            <v>7520828.9307359308</v>
          </cell>
          <cell r="AC18">
            <v>488853.88049783552</v>
          </cell>
          <cell r="AD18">
            <v>78216.620879653681</v>
          </cell>
          <cell r="AE18">
            <v>8087899.4321134202</v>
          </cell>
        </row>
        <row r="19">
          <cell r="A19" t="str">
            <v>108</v>
          </cell>
          <cell r="L19">
            <v>1395713.4545454546</v>
          </cell>
          <cell r="M19">
            <v>1010284.4761904762</v>
          </cell>
          <cell r="AB19">
            <v>2405997.9307359308</v>
          </cell>
          <cell r="AC19">
            <v>156389.8654978355</v>
          </cell>
          <cell r="AD19">
            <v>25022.378479653682</v>
          </cell>
          <cell r="AE19">
            <v>2587410.1747134198</v>
          </cell>
        </row>
        <row r="20">
          <cell r="A20" t="str">
            <v>109</v>
          </cell>
          <cell r="K20">
            <v>378423</v>
          </cell>
          <cell r="L20">
            <v>908849.4545454547</v>
          </cell>
          <cell r="M20">
            <v>1815955.4761904762</v>
          </cell>
          <cell r="AB20">
            <v>3103227.9307359308</v>
          </cell>
          <cell r="AC20">
            <v>201709.81549783552</v>
          </cell>
          <cell r="AD20">
            <v>32273.570479653685</v>
          </cell>
          <cell r="AE20">
            <v>3337211.3167134202</v>
          </cell>
        </row>
        <row r="21">
          <cell r="A21" t="str">
            <v>110</v>
          </cell>
          <cell r="K21">
            <v>1781587</v>
          </cell>
          <cell r="L21">
            <v>1562817.4545454546</v>
          </cell>
          <cell r="M21">
            <v>2124246.4761904762</v>
          </cell>
          <cell r="AB21">
            <v>5468650.9307359308</v>
          </cell>
          <cell r="AC21">
            <v>355462.31049783551</v>
          </cell>
          <cell r="AD21">
            <v>56873.969679653681</v>
          </cell>
          <cell r="AE21">
            <v>5880987.2109134197</v>
          </cell>
        </row>
        <row r="22">
          <cell r="A22" t="str">
            <v>111</v>
          </cell>
          <cell r="F22">
            <v>516600</v>
          </cell>
          <cell r="K22">
            <v>1911968</v>
          </cell>
          <cell r="L22">
            <v>859345.4545454547</v>
          </cell>
          <cell r="M22">
            <v>499932.47619047621</v>
          </cell>
          <cell r="AB22">
            <v>3787845.9307359308</v>
          </cell>
          <cell r="AC22">
            <v>246209.9854978355</v>
          </cell>
          <cell r="AD22">
            <v>39393.597679653678</v>
          </cell>
          <cell r="AE22">
            <v>4073449.51391342</v>
          </cell>
        </row>
        <row r="23">
          <cell r="A23" t="str">
            <v>112</v>
          </cell>
          <cell r="K23">
            <v>893200</v>
          </cell>
          <cell r="M23">
            <v>490210.47619047621</v>
          </cell>
          <cell r="AB23">
            <v>1383410.4761904762</v>
          </cell>
          <cell r="AC23">
            <v>89921.68095238095</v>
          </cell>
          <cell r="AD23">
            <v>14387.468952380952</v>
          </cell>
          <cell r="AE23">
            <v>1487719.6260952381</v>
          </cell>
        </row>
        <row r="24">
          <cell r="A24" t="str">
            <v>113</v>
          </cell>
          <cell r="K24">
            <v>1988509</v>
          </cell>
          <cell r="M24">
            <v>1308785.4761904762</v>
          </cell>
          <cell r="AB24">
            <v>3297294.4761904762</v>
          </cell>
          <cell r="AC24">
            <v>214324.14095238096</v>
          </cell>
          <cell r="AD24">
            <v>34291.862552380953</v>
          </cell>
          <cell r="AE24">
            <v>3545910.4796952382</v>
          </cell>
        </row>
        <row r="25">
          <cell r="A25" t="str">
            <v>114</v>
          </cell>
          <cell r="L25">
            <v>1017153.4545454547</v>
          </cell>
          <cell r="AB25">
            <v>1017153.4545454547</v>
          </cell>
          <cell r="AC25">
            <v>66114.974545454563</v>
          </cell>
          <cell r="AD25">
            <v>10578.39592727273</v>
          </cell>
          <cell r="AE25">
            <v>1093846.8250181819</v>
          </cell>
        </row>
        <row r="26">
          <cell r="A26" t="str">
            <v>115</v>
          </cell>
          <cell r="L26">
            <v>837841.4545454547</v>
          </cell>
          <cell r="M26">
            <v>981470.47619047621</v>
          </cell>
          <cell r="AB26">
            <v>1819311.9307359308</v>
          </cell>
          <cell r="AC26">
            <v>118255.27549783551</v>
          </cell>
          <cell r="AD26">
            <v>18920.844079653682</v>
          </cell>
          <cell r="AE26">
            <v>1956488.0503134201</v>
          </cell>
        </row>
        <row r="27">
          <cell r="A27" t="str">
            <v>116</v>
          </cell>
          <cell r="L27">
            <v>971793.4545454547</v>
          </cell>
          <cell r="AB27">
            <v>971793.4545454547</v>
          </cell>
          <cell r="AC27">
            <v>63166.574545454561</v>
          </cell>
          <cell r="AD27">
            <v>10106.651927272729</v>
          </cell>
          <cell r="AE27">
            <v>1045066.681018182</v>
          </cell>
        </row>
        <row r="28">
          <cell r="A28" t="str">
            <v>200</v>
          </cell>
          <cell r="N28">
            <v>251222.22222222222</v>
          </cell>
          <cell r="R28">
            <v>761600</v>
          </cell>
          <cell r="AB28">
            <v>1012822.2222222222</v>
          </cell>
          <cell r="AC28">
            <v>65833.444444444453</v>
          </cell>
          <cell r="AD28">
            <v>10533.351111111113</v>
          </cell>
          <cell r="AE28">
            <v>1089189.0177777777</v>
          </cell>
        </row>
        <row r="29">
          <cell r="A29" t="str">
            <v>201</v>
          </cell>
          <cell r="N29">
            <v>713876.62222222215</v>
          </cell>
          <cell r="AB29">
            <v>713876.62222222215</v>
          </cell>
          <cell r="AC29">
            <v>46401.980444444438</v>
          </cell>
          <cell r="AD29">
            <v>7424.3168711111102</v>
          </cell>
          <cell r="AE29">
            <v>767702.91953777778</v>
          </cell>
        </row>
        <row r="30">
          <cell r="A30" t="str">
            <v>203</v>
          </cell>
          <cell r="Z30">
            <v>1043402</v>
          </cell>
          <cell r="AB30">
            <v>1043402</v>
          </cell>
          <cell r="AC30">
            <v>67821.13</v>
          </cell>
          <cell r="AD30">
            <v>10851.380800000001</v>
          </cell>
          <cell r="AE30">
            <v>1122074.5107999998</v>
          </cell>
        </row>
        <row r="31">
          <cell r="A31" t="str">
            <v>204</v>
          </cell>
          <cell r="Z31">
            <v>960519</v>
          </cell>
          <cell r="AB31">
            <v>960519</v>
          </cell>
          <cell r="AC31">
            <v>62433.735000000001</v>
          </cell>
          <cell r="AD31">
            <v>9989.3976000000002</v>
          </cell>
          <cell r="AE31">
            <v>1032942.1326</v>
          </cell>
        </row>
        <row r="32">
          <cell r="A32" t="str">
            <v>206</v>
          </cell>
          <cell r="N32">
            <v>262822.22222222225</v>
          </cell>
          <cell r="S32">
            <v>2320000</v>
          </cell>
          <cell r="AB32">
            <v>2582822.222222222</v>
          </cell>
          <cell r="AC32">
            <v>167883.44444444444</v>
          </cell>
          <cell r="AD32">
            <v>26861.351111111111</v>
          </cell>
          <cell r="AE32">
            <v>2777567.0177777777</v>
          </cell>
        </row>
        <row r="33">
          <cell r="A33" t="str">
            <v>207</v>
          </cell>
          <cell r="N33">
            <v>344022.22222222219</v>
          </cell>
          <cell r="AB33">
            <v>344022.22222222219</v>
          </cell>
          <cell r="AC33">
            <v>22361.444444444442</v>
          </cell>
          <cell r="AD33">
            <v>3577.8311111111107</v>
          </cell>
          <cell r="AE33">
            <v>369961.49777777772</v>
          </cell>
        </row>
        <row r="34">
          <cell r="A34" t="str">
            <v>208</v>
          </cell>
          <cell r="I34">
            <v>-10000000</v>
          </cell>
          <cell r="N34">
            <v>647571.02222222218</v>
          </cell>
          <cell r="O34">
            <v>3500000</v>
          </cell>
          <cell r="W34">
            <v>1033226.6666666666</v>
          </cell>
          <cell r="AB34">
            <v>-4819202.3111111103</v>
          </cell>
          <cell r="AC34">
            <v>-313248.1502222222</v>
          </cell>
          <cell r="AD34">
            <v>-50119.704035555551</v>
          </cell>
          <cell r="AE34">
            <v>-5182570.1653688885</v>
          </cell>
        </row>
        <row r="35">
          <cell r="A35" t="str">
            <v>210</v>
          </cell>
          <cell r="M35">
            <v>289971.47619047621</v>
          </cell>
          <cell r="AB35">
            <v>289971.47619047621</v>
          </cell>
          <cell r="AC35">
            <v>18848.145952380954</v>
          </cell>
          <cell r="AD35">
            <v>3015.7033523809528</v>
          </cell>
          <cell r="AE35">
            <v>311835.32549523812</v>
          </cell>
        </row>
        <row r="36">
          <cell r="A36" t="str">
            <v>211</v>
          </cell>
          <cell r="N36">
            <v>570802.22222222225</v>
          </cell>
          <cell r="W36">
            <v>2955973.0666666664</v>
          </cell>
          <cell r="Z36">
            <v>901318.24</v>
          </cell>
          <cell r="AB36">
            <v>4428093.5288888887</v>
          </cell>
          <cell r="AC36">
            <v>287826.07937777776</v>
          </cell>
          <cell r="AD36">
            <v>46052.17270044444</v>
          </cell>
          <cell r="AE36">
            <v>4761971.7809671108</v>
          </cell>
        </row>
        <row r="37">
          <cell r="A37" t="str">
            <v>212</v>
          </cell>
          <cell r="N37">
            <v>243102.22222222222</v>
          </cell>
          <cell r="AB37">
            <v>243102.22222222222</v>
          </cell>
          <cell r="AC37">
            <v>15801.644444444444</v>
          </cell>
          <cell r="AD37">
            <v>2528.2631111111109</v>
          </cell>
          <cell r="AE37">
            <v>261432.12977777777</v>
          </cell>
        </row>
        <row r="38">
          <cell r="A38" t="str">
            <v>213</v>
          </cell>
          <cell r="N38">
            <v>423482.22222222225</v>
          </cell>
          <cell r="AB38">
            <v>423482.22222222225</v>
          </cell>
          <cell r="AC38">
            <v>27526.344444444447</v>
          </cell>
          <cell r="AD38">
            <v>4404.2151111111116</v>
          </cell>
          <cell r="AE38">
            <v>455412.78177777783</v>
          </cell>
        </row>
        <row r="39">
          <cell r="A39" t="str">
            <v>320</v>
          </cell>
          <cell r="I39">
            <v>1383085.5</v>
          </cell>
          <cell r="AA39">
            <v>211935</v>
          </cell>
          <cell r="AB39">
            <v>1595020.5</v>
          </cell>
          <cell r="AC39">
            <v>103676.3325</v>
          </cell>
          <cell r="AD39">
            <v>16588.213200000002</v>
          </cell>
          <cell r="AE39">
            <v>1715285.0457000001</v>
          </cell>
        </row>
        <row r="40">
          <cell r="A40" t="str">
            <v>321</v>
          </cell>
          <cell r="I40">
            <v>967085.5</v>
          </cell>
          <cell r="AA40">
            <v>211935</v>
          </cell>
          <cell r="AB40">
            <v>1179020.5</v>
          </cell>
          <cell r="AC40">
            <v>76636.332500000004</v>
          </cell>
          <cell r="AD40">
            <v>12261.813200000001</v>
          </cell>
          <cell r="AE40">
            <v>1267918.6457</v>
          </cell>
        </row>
        <row r="41">
          <cell r="A41" t="str">
            <v>400</v>
          </cell>
          <cell r="W41">
            <v>979286.66666666663</v>
          </cell>
          <cell r="AB41">
            <v>979286.66666666663</v>
          </cell>
          <cell r="AC41">
            <v>63653.633333333331</v>
          </cell>
          <cell r="AD41">
            <v>10184.581333333334</v>
          </cell>
          <cell r="AE41">
            <v>1053124.8813333332</v>
          </cell>
        </row>
        <row r="42">
          <cell r="A42" t="str">
            <v>403</v>
          </cell>
          <cell r="H42">
            <v>29500</v>
          </cell>
          <cell r="I42">
            <v>570240</v>
          </cell>
          <cell r="L42">
            <v>848145.4545454547</v>
          </cell>
          <cell r="M42">
            <v>322590.47619047621</v>
          </cell>
          <cell r="AB42">
            <v>1770475.9307359308</v>
          </cell>
          <cell r="AC42">
            <v>115080.93549783551</v>
          </cell>
          <cell r="AD42">
            <v>18412.949679653681</v>
          </cell>
          <cell r="AE42">
            <v>1903969.8159134199</v>
          </cell>
        </row>
        <row r="43">
          <cell r="A43" t="str">
            <v>410</v>
          </cell>
          <cell r="Z43">
            <v>1683780</v>
          </cell>
          <cell r="AB43">
            <v>1683780</v>
          </cell>
          <cell r="AC43">
            <v>109445.7</v>
          </cell>
          <cell r="AD43">
            <v>17511.311999999998</v>
          </cell>
          <cell r="AE43">
            <v>1810737.0119999999</v>
          </cell>
        </row>
        <row r="44">
          <cell r="A44" t="str">
            <v>412</v>
          </cell>
          <cell r="C44">
            <v>293333.33333333331</v>
          </cell>
          <cell r="E44">
            <v>408800</v>
          </cell>
          <cell r="T44">
            <v>27000</v>
          </cell>
          <cell r="AB44">
            <v>729133.33333333326</v>
          </cell>
          <cell r="AC44">
            <v>47393.666666666664</v>
          </cell>
          <cell r="AD44">
            <v>7582.9866666666667</v>
          </cell>
          <cell r="AE44">
            <v>784109.98666666658</v>
          </cell>
        </row>
        <row r="45">
          <cell r="A45" t="str">
            <v>413</v>
          </cell>
          <cell r="B45">
            <v>100800</v>
          </cell>
          <cell r="C45">
            <v>293333.33333333331</v>
          </cell>
          <cell r="E45">
            <v>408800</v>
          </cell>
          <cell r="Q45">
            <v>585446.66666666663</v>
          </cell>
          <cell r="AB45">
            <v>1388380</v>
          </cell>
          <cell r="AC45">
            <v>90244.7</v>
          </cell>
          <cell r="AD45">
            <v>14439.152</v>
          </cell>
          <cell r="AE45">
            <v>1493063.852</v>
          </cell>
        </row>
        <row r="46">
          <cell r="A46" t="str">
            <v>414</v>
          </cell>
          <cell r="C46">
            <v>293333.33333333331</v>
          </cell>
          <cell r="E46">
            <v>408800</v>
          </cell>
          <cell r="AB46">
            <v>702133.33333333326</v>
          </cell>
          <cell r="AC46">
            <v>45638.666666666664</v>
          </cell>
          <cell r="AD46">
            <v>7302.1866666666665</v>
          </cell>
          <cell r="AE46">
            <v>755074.18666666653</v>
          </cell>
        </row>
        <row r="47">
          <cell r="A47" t="str">
            <v>415</v>
          </cell>
          <cell r="C47">
            <v>293333.33333333331</v>
          </cell>
          <cell r="E47">
            <v>408800</v>
          </cell>
          <cell r="AB47">
            <v>702133.33333333326</v>
          </cell>
          <cell r="AC47">
            <v>45638.666666666664</v>
          </cell>
          <cell r="AD47">
            <v>7302.1866666666665</v>
          </cell>
          <cell r="AE47">
            <v>755074.18666666653</v>
          </cell>
        </row>
        <row r="48">
          <cell r="A48" t="str">
            <v>416</v>
          </cell>
          <cell r="C48">
            <v>293333.33333333331</v>
          </cell>
          <cell r="E48">
            <v>408800</v>
          </cell>
          <cell r="AB48">
            <v>702133.33333333326</v>
          </cell>
          <cell r="AC48">
            <v>45638.666666666664</v>
          </cell>
          <cell r="AD48">
            <v>7302.1866666666665</v>
          </cell>
          <cell r="AE48">
            <v>755074.18666666653</v>
          </cell>
        </row>
        <row r="49">
          <cell r="A49" t="str">
            <v>417</v>
          </cell>
          <cell r="C49">
            <v>293333.33333333331</v>
          </cell>
          <cell r="E49">
            <v>408800</v>
          </cell>
          <cell r="Q49">
            <v>292723.33333333331</v>
          </cell>
          <cell r="T49">
            <v>27000</v>
          </cell>
          <cell r="AB49">
            <v>1021856.6666666665</v>
          </cell>
          <cell r="AC49">
            <v>66420.68333333332</v>
          </cell>
          <cell r="AD49">
            <v>10627.309333333331</v>
          </cell>
          <cell r="AE49">
            <v>1098904.6593333331</v>
          </cell>
        </row>
        <row r="50">
          <cell r="A50" t="str">
            <v>R02</v>
          </cell>
          <cell r="D50">
            <v>1365000</v>
          </cell>
          <cell r="K50">
            <v>500656</v>
          </cell>
          <cell r="L50">
            <v>1965972.4545454546</v>
          </cell>
          <cell r="M50">
            <v>298926.47619047621</v>
          </cell>
          <cell r="AB50">
            <v>4130554.9307359308</v>
          </cell>
          <cell r="AC50">
            <v>268486.07049783552</v>
          </cell>
          <cell r="AD50">
            <v>42957.771279653687</v>
          </cell>
          <cell r="AE50">
            <v>4441998.7725134194</v>
          </cell>
        </row>
        <row r="51">
          <cell r="A51" t="str">
            <v>R07</v>
          </cell>
          <cell r="F51">
            <v>195750</v>
          </cell>
          <cell r="I51">
            <v>1441706.6666666665</v>
          </cell>
          <cell r="J51">
            <v>459200</v>
          </cell>
          <cell r="L51">
            <v>1369554.4545454546</v>
          </cell>
          <cell r="M51">
            <v>1551401.4761904762</v>
          </cell>
          <cell r="AB51">
            <v>5017612.5974025968</v>
          </cell>
          <cell r="AC51">
            <v>326144.81883116881</v>
          </cell>
          <cell r="AD51">
            <v>52183.171012987012</v>
          </cell>
          <cell r="AE51">
            <v>5395940.5872467533</v>
          </cell>
        </row>
        <row r="52">
          <cell r="A52" t="str">
            <v>R08</v>
          </cell>
          <cell r="Q52">
            <v>133056.04999999999</v>
          </cell>
          <cell r="Y52">
            <v>275520</v>
          </cell>
          <cell r="AB52">
            <v>408576.05</v>
          </cell>
          <cell r="AC52">
            <v>26557.44325</v>
          </cell>
          <cell r="AD52">
            <v>4249.19092</v>
          </cell>
          <cell r="AE52">
            <v>439382.68417000002</v>
          </cell>
        </row>
        <row r="53">
          <cell r="A53" t="str">
            <v>R11</v>
          </cell>
          <cell r="H53">
            <v>221000</v>
          </cell>
          <cell r="I53">
            <v>1441706.6666666665</v>
          </cell>
          <cell r="K53">
            <v>1667124</v>
          </cell>
          <cell r="M53">
            <v>6090133.4761904757</v>
          </cell>
          <cell r="P53">
            <v>1400000</v>
          </cell>
          <cell r="Q53">
            <v>745113.88</v>
          </cell>
          <cell r="Y53">
            <v>642880</v>
          </cell>
          <cell r="AB53">
            <v>12207958.022857143</v>
          </cell>
          <cell r="AC53">
            <v>793517.27148571424</v>
          </cell>
          <cell r="AD53">
            <v>126962.76343771428</v>
          </cell>
          <cell r="AE53">
            <v>13128438.057780571</v>
          </cell>
        </row>
        <row r="54">
          <cell r="A54" t="str">
            <v>R12</v>
          </cell>
          <cell r="H54">
            <v>162000</v>
          </cell>
          <cell r="I54">
            <v>1441706.6666666665</v>
          </cell>
          <cell r="P54">
            <v>1400000</v>
          </cell>
          <cell r="Q54">
            <v>133056.04999999999</v>
          </cell>
          <cell r="AB54">
            <v>3136762.7166666663</v>
          </cell>
          <cell r="AC54">
            <v>203889.57658333331</v>
          </cell>
          <cell r="AD54">
            <v>32622.33225333333</v>
          </cell>
          <cell r="AE54">
            <v>3373274.6255033328</v>
          </cell>
        </row>
        <row r="55">
          <cell r="A55" t="str">
            <v>U00</v>
          </cell>
          <cell r="G55">
            <v>6020000</v>
          </cell>
          <cell r="O55">
            <v>1600800</v>
          </cell>
          <cell r="AB55">
            <v>7620800</v>
          </cell>
          <cell r="AC55">
            <v>495352</v>
          </cell>
          <cell r="AD55">
            <v>79256.320000000007</v>
          </cell>
          <cell r="AE55">
            <v>8195408.3200000003</v>
          </cell>
        </row>
      </sheetData>
      <sheetData sheetId="48" refreshError="1">
        <row r="3">
          <cell r="A3" t="str">
            <v>Suma de VALORES</v>
          </cell>
          <cell r="B3" t="str">
            <v>PROVEEDORES</v>
          </cell>
        </row>
        <row r="4">
          <cell r="A4" t="str">
            <v>CODIGO</v>
          </cell>
          <cell r="B4" t="str">
            <v>ALMETALCO</v>
          </cell>
          <cell r="C4" t="str">
            <v>BAMBULITAS Y CORTINAS</v>
          </cell>
          <cell r="D4" t="str">
            <v>COARTE</v>
          </cell>
          <cell r="E4" t="str">
            <v>COPAQUES</v>
          </cell>
          <cell r="F4" t="str">
            <v>DECOLOR</v>
          </cell>
          <cell r="G4" t="str">
            <v>ELECTRODISEÑOS</v>
          </cell>
          <cell r="H4" t="str">
            <v>ELEMENTOS Y COMPLEMENTOS</v>
          </cell>
          <cell r="I4" t="str">
            <v>ENDRES ARISTIZABAL</v>
          </cell>
          <cell r="J4" t="str">
            <v>EQUIPOS GLEASON</v>
          </cell>
          <cell r="K4" t="str">
            <v>ESTOPAS INDEGEL</v>
          </cell>
          <cell r="L4" t="str">
            <v>EVALTEC</v>
          </cell>
          <cell r="M4" t="str">
            <v>FERRET. CASTAÑO</v>
          </cell>
          <cell r="N4" t="str">
            <v>FERRET. EL MACHUELO</v>
          </cell>
          <cell r="O4" t="str">
            <v>FERRET. LA REBAJA</v>
          </cell>
          <cell r="P4" t="str">
            <v>FERRET. NURUEÑA</v>
          </cell>
          <cell r="Q4" t="str">
            <v>GALVACEROS</v>
          </cell>
          <cell r="R4" t="str">
            <v>HIGH LIGHTS</v>
          </cell>
          <cell r="S4" t="str">
            <v>INMUNIZADORA COLOMBIA</v>
          </cell>
          <cell r="T4" t="str">
            <v>INTERNACIONAL FERRETERA</v>
          </cell>
          <cell r="U4" t="str">
            <v>ISOLUX</v>
          </cell>
          <cell r="V4" t="str">
            <v>JAIME MEJIA</v>
          </cell>
          <cell r="W4" t="str">
            <v>LAS MALLAS</v>
          </cell>
          <cell r="X4" t="str">
            <v>LOGITRANS</v>
          </cell>
          <cell r="Y4" t="str">
            <v>LUIS EDUARDO ROJAS</v>
          </cell>
          <cell r="Z4" t="str">
            <v>MOLITUR</v>
          </cell>
          <cell r="AA4" t="str">
            <v>NEGOCIOS DE MADERA</v>
          </cell>
          <cell r="AB4" t="str">
            <v>POLIPANEL</v>
          </cell>
          <cell r="AC4" t="str">
            <v>PROMONTAJES</v>
          </cell>
          <cell r="AD4" t="str">
            <v>PVM</v>
          </cell>
          <cell r="AE4" t="str">
            <v>REEMBOLSO</v>
          </cell>
          <cell r="AF4" t="str">
            <v>ROCA</v>
          </cell>
          <cell r="AG4" t="str">
            <v>SEGUR GLASS</v>
          </cell>
          <cell r="AH4" t="str">
            <v>SENA</v>
          </cell>
          <cell r="AI4" t="str">
            <v>SERVIACCESORIOS</v>
          </cell>
          <cell r="AJ4" t="str">
            <v>SERVIANCLAJES</v>
          </cell>
          <cell r="AK4" t="str">
            <v>SERVICIOS DE LA CONSTRUCCION</v>
          </cell>
          <cell r="AL4" t="str">
            <v>SERVIFIJACIONES</v>
          </cell>
          <cell r="AM4" t="str">
            <v>TECNI INDUSTRIAS</v>
          </cell>
          <cell r="AN4" t="str">
            <v>Total general</v>
          </cell>
          <cell r="AO4" t="str">
            <v>UTILIDAD</v>
          </cell>
          <cell r="AP4" t="str">
            <v>IVA</v>
          </cell>
          <cell r="AQ4" t="str">
            <v>TOTAL</v>
          </cell>
        </row>
        <row r="5">
          <cell r="A5" t="str">
            <v>001</v>
          </cell>
          <cell r="D5">
            <v>211839</v>
          </cell>
          <cell r="T5">
            <v>245456</v>
          </cell>
          <cell r="AC5">
            <v>7992596</v>
          </cell>
          <cell r="AN5">
            <v>8449891</v>
          </cell>
          <cell r="AO5">
            <v>549242.91500000004</v>
          </cell>
          <cell r="AP5">
            <v>87878.866400000014</v>
          </cell>
          <cell r="AQ5">
            <v>9087012.7813999988</v>
          </cell>
        </row>
        <row r="6">
          <cell r="A6" t="str">
            <v>005</v>
          </cell>
          <cell r="Y6">
            <v>1104320</v>
          </cell>
          <cell r="AN6">
            <v>1104320</v>
          </cell>
          <cell r="AO6">
            <v>71780.800000000003</v>
          </cell>
          <cell r="AP6">
            <v>11484.928</v>
          </cell>
          <cell r="AQ6">
            <v>1187585.7280000001</v>
          </cell>
        </row>
        <row r="7">
          <cell r="A7" t="str">
            <v>017</v>
          </cell>
          <cell r="Z7">
            <v>539740</v>
          </cell>
          <cell r="AK7">
            <v>4135637</v>
          </cell>
          <cell r="AN7">
            <v>4675377</v>
          </cell>
          <cell r="AO7">
            <v>303899.505</v>
          </cell>
          <cell r="AP7">
            <v>48623.9208</v>
          </cell>
          <cell r="AQ7">
            <v>5027900.4258000003</v>
          </cell>
        </row>
        <row r="8">
          <cell r="A8" t="str">
            <v>101</v>
          </cell>
          <cell r="B8">
            <v>215760</v>
          </cell>
          <cell r="AG8">
            <v>845640</v>
          </cell>
          <cell r="AN8">
            <v>1061400</v>
          </cell>
          <cell r="AO8">
            <v>68991</v>
          </cell>
          <cell r="AP8">
            <v>11038.56</v>
          </cell>
          <cell r="AQ8">
            <v>1141429.56</v>
          </cell>
        </row>
        <row r="9">
          <cell r="A9" t="str">
            <v>103</v>
          </cell>
          <cell r="B9">
            <v>215760</v>
          </cell>
          <cell r="AG9">
            <v>845640</v>
          </cell>
          <cell r="AN9">
            <v>1061400</v>
          </cell>
          <cell r="AO9">
            <v>68991</v>
          </cell>
          <cell r="AP9">
            <v>11038.56</v>
          </cell>
          <cell r="AQ9">
            <v>1141429.56</v>
          </cell>
        </row>
        <row r="10">
          <cell r="A10" t="str">
            <v>104</v>
          </cell>
          <cell r="E10">
            <v>181656</v>
          </cell>
          <cell r="AJ10">
            <v>180960</v>
          </cell>
          <cell r="AM10">
            <v>449400</v>
          </cell>
          <cell r="AN10">
            <v>812016</v>
          </cell>
          <cell r="AO10">
            <v>52781.04</v>
          </cell>
          <cell r="AP10">
            <v>8444.9664000000012</v>
          </cell>
          <cell r="AQ10">
            <v>873242.00640000007</v>
          </cell>
        </row>
        <row r="11">
          <cell r="A11" t="str">
            <v>105</v>
          </cell>
          <cell r="V11">
            <v>55680</v>
          </cell>
          <cell r="AN11">
            <v>55680</v>
          </cell>
          <cell r="AO11">
            <v>3619.2000000000003</v>
          </cell>
          <cell r="AP11">
            <v>579.072</v>
          </cell>
          <cell r="AQ11">
            <v>59878.271999999997</v>
          </cell>
        </row>
        <row r="12">
          <cell r="A12" t="str">
            <v>106</v>
          </cell>
          <cell r="V12">
            <v>55680</v>
          </cell>
          <cell r="AM12">
            <v>449400</v>
          </cell>
          <cell r="AN12">
            <v>505080</v>
          </cell>
          <cell r="AO12">
            <v>32830.200000000004</v>
          </cell>
          <cell r="AP12">
            <v>5252.8320000000012</v>
          </cell>
          <cell r="AQ12">
            <v>543163.03200000001</v>
          </cell>
        </row>
        <row r="13">
          <cell r="A13" t="str">
            <v>107</v>
          </cell>
          <cell r="S13">
            <v>1211040</v>
          </cell>
          <cell r="W13">
            <v>2483204</v>
          </cell>
          <cell r="AN13">
            <v>3694244</v>
          </cell>
          <cell r="AO13">
            <v>240125.86000000002</v>
          </cell>
          <cell r="AP13">
            <v>38420.137600000002</v>
          </cell>
          <cell r="AQ13">
            <v>3972789.9975999999</v>
          </cell>
        </row>
        <row r="14">
          <cell r="A14" t="str">
            <v>109</v>
          </cell>
          <cell r="O14">
            <v>3200</v>
          </cell>
          <cell r="AA14">
            <v>742400</v>
          </cell>
          <cell r="AN14">
            <v>745600</v>
          </cell>
          <cell r="AO14">
            <v>48464</v>
          </cell>
          <cell r="AP14">
            <v>7754.24</v>
          </cell>
          <cell r="AQ14">
            <v>801818.24</v>
          </cell>
        </row>
        <row r="15">
          <cell r="A15" t="str">
            <v>110</v>
          </cell>
          <cell r="E15">
            <v>119268</v>
          </cell>
          <cell r="AD15">
            <v>1356164</v>
          </cell>
          <cell r="AN15">
            <v>1475432</v>
          </cell>
          <cell r="AO15">
            <v>95903.08</v>
          </cell>
          <cell r="AP15">
            <v>15344.4928</v>
          </cell>
          <cell r="AQ15">
            <v>1586679.5728</v>
          </cell>
        </row>
        <row r="16">
          <cell r="A16" t="str">
            <v>112</v>
          </cell>
          <cell r="K16">
            <v>118900</v>
          </cell>
          <cell r="X16">
            <v>420360</v>
          </cell>
          <cell r="AN16">
            <v>539260</v>
          </cell>
          <cell r="AO16">
            <v>35051.9</v>
          </cell>
          <cell r="AP16">
            <v>5608.3040000000001</v>
          </cell>
          <cell r="AQ16">
            <v>579920.20400000003</v>
          </cell>
        </row>
        <row r="17">
          <cell r="A17" t="str">
            <v>114</v>
          </cell>
          <cell r="H17">
            <v>306293</v>
          </cell>
          <cell r="AN17">
            <v>306293</v>
          </cell>
          <cell r="AO17">
            <v>19909.045000000002</v>
          </cell>
          <cell r="AP17">
            <v>3185.4472000000005</v>
          </cell>
          <cell r="AQ17">
            <v>329387.49219999998</v>
          </cell>
        </row>
        <row r="18">
          <cell r="A18" t="str">
            <v>115</v>
          </cell>
          <cell r="E18">
            <v>92828</v>
          </cell>
          <cell r="N18">
            <v>13920</v>
          </cell>
          <cell r="AN18">
            <v>106748</v>
          </cell>
          <cell r="AO18">
            <v>6938.62</v>
          </cell>
          <cell r="AP18">
            <v>1110.1792</v>
          </cell>
          <cell r="AQ18">
            <v>114796.79919999999</v>
          </cell>
        </row>
        <row r="19">
          <cell r="A19" t="str">
            <v>160</v>
          </cell>
          <cell r="F19">
            <v>1739399</v>
          </cell>
          <cell r="AC19">
            <v>5464368</v>
          </cell>
          <cell r="AN19">
            <v>7203767</v>
          </cell>
          <cell r="AO19">
            <v>468244.85500000004</v>
          </cell>
          <cell r="AP19">
            <v>74919.176800000001</v>
          </cell>
          <cell r="AQ19">
            <v>7746931.0318</v>
          </cell>
        </row>
        <row r="20">
          <cell r="A20" t="str">
            <v>210</v>
          </cell>
          <cell r="G20">
            <v>423931</v>
          </cell>
          <cell r="Z20">
            <v>3427.3333333333335</v>
          </cell>
          <cell r="AN20">
            <v>427358.33333333331</v>
          </cell>
          <cell r="AO20">
            <v>27778.291666666668</v>
          </cell>
          <cell r="AP20">
            <v>4444.5266666666666</v>
          </cell>
          <cell r="AQ20">
            <v>459581.15166666667</v>
          </cell>
        </row>
        <row r="21">
          <cell r="A21" t="str">
            <v>211</v>
          </cell>
          <cell r="M21">
            <v>191748</v>
          </cell>
          <cell r="P21">
            <v>43709</v>
          </cell>
          <cell r="Z21">
            <v>3427.3333333333335</v>
          </cell>
          <cell r="AN21">
            <v>238884.33333333334</v>
          </cell>
          <cell r="AO21">
            <v>15527.481666666668</v>
          </cell>
          <cell r="AP21">
            <v>2484.3970666666669</v>
          </cell>
          <cell r="AQ21">
            <v>256896.21206666666</v>
          </cell>
        </row>
        <row r="22">
          <cell r="A22" t="str">
            <v>212</v>
          </cell>
          <cell r="Z22">
            <v>3427.3333333333335</v>
          </cell>
          <cell r="AI22">
            <v>461680</v>
          </cell>
          <cell r="AN22">
            <v>465107.33333333331</v>
          </cell>
          <cell r="AO22">
            <v>30231.976666666666</v>
          </cell>
          <cell r="AP22">
            <v>4837.1162666666669</v>
          </cell>
          <cell r="AQ22">
            <v>500176.42626666668</v>
          </cell>
        </row>
        <row r="23">
          <cell r="A23" t="str">
            <v>401</v>
          </cell>
          <cell r="D23">
            <v>2041600</v>
          </cell>
          <cell r="AC23">
            <v>2919182</v>
          </cell>
          <cell r="AN23">
            <v>4960782</v>
          </cell>
          <cell r="AO23">
            <v>322450.83</v>
          </cell>
          <cell r="AP23">
            <v>51592.132800000007</v>
          </cell>
          <cell r="AQ23">
            <v>5334824.9627999999</v>
          </cell>
        </row>
        <row r="24">
          <cell r="A24" t="str">
            <v>ÉXITO BELLO</v>
          </cell>
          <cell r="I24">
            <v>75000</v>
          </cell>
          <cell r="R24">
            <v>43500</v>
          </cell>
          <cell r="AN24">
            <v>118500</v>
          </cell>
          <cell r="AO24">
            <v>7702.5</v>
          </cell>
          <cell r="AP24">
            <v>1232.4000000000001</v>
          </cell>
          <cell r="AQ24">
            <v>127434.9</v>
          </cell>
        </row>
        <row r="25">
          <cell r="A25" t="str">
            <v>ÉXITO COLOMBIA</v>
          </cell>
          <cell r="D25">
            <v>941926</v>
          </cell>
          <cell r="AN25">
            <v>941926</v>
          </cell>
          <cell r="AO25">
            <v>61225.19</v>
          </cell>
          <cell r="AP25">
            <v>9796.0304000000015</v>
          </cell>
          <cell r="AQ25">
            <v>1012947.2204</v>
          </cell>
        </row>
        <row r="26">
          <cell r="A26" t="str">
            <v>ÉXITO ENVIGADO</v>
          </cell>
          <cell r="I26">
            <v>75000</v>
          </cell>
          <cell r="R26">
            <v>29000</v>
          </cell>
          <cell r="U26">
            <v>148313</v>
          </cell>
          <cell r="AF26">
            <v>108429</v>
          </cell>
          <cell r="AN26">
            <v>360742</v>
          </cell>
          <cell r="AO26">
            <v>23448.23</v>
          </cell>
          <cell r="AP26">
            <v>3751.7168000000001</v>
          </cell>
          <cell r="AQ26">
            <v>387941.94679999998</v>
          </cell>
        </row>
        <row r="27">
          <cell r="A27" t="str">
            <v>ÉXITO LAURELES</v>
          </cell>
          <cell r="C27">
            <v>372000</v>
          </cell>
          <cell r="D27">
            <v>1185388</v>
          </cell>
          <cell r="I27">
            <v>75000</v>
          </cell>
          <cell r="AL27">
            <v>58000</v>
          </cell>
          <cell r="AN27">
            <v>1690388</v>
          </cell>
          <cell r="AO27">
            <v>109875.22</v>
          </cell>
          <cell r="AP27">
            <v>17580.035200000002</v>
          </cell>
          <cell r="AQ27">
            <v>1817843.2552</v>
          </cell>
        </row>
        <row r="28">
          <cell r="A28" t="str">
            <v>ÉXITO POBLADO</v>
          </cell>
          <cell r="I28">
            <v>75000</v>
          </cell>
          <cell r="R28">
            <v>117160</v>
          </cell>
          <cell r="AN28">
            <v>192160</v>
          </cell>
          <cell r="AO28">
            <v>12490.4</v>
          </cell>
          <cell r="AP28">
            <v>1998.4639999999999</v>
          </cell>
          <cell r="AQ28">
            <v>206648.864</v>
          </cell>
        </row>
        <row r="29">
          <cell r="A29" t="str">
            <v>R07</v>
          </cell>
          <cell r="J29">
            <v>33510</v>
          </cell>
          <cell r="L29">
            <v>4524</v>
          </cell>
          <cell r="O29">
            <v>52000</v>
          </cell>
          <cell r="Q29">
            <v>481892</v>
          </cell>
          <cell r="AH29">
            <v>316725</v>
          </cell>
          <cell r="AN29">
            <v>888651</v>
          </cell>
          <cell r="AO29">
            <v>57762.315000000002</v>
          </cell>
          <cell r="AP29">
            <v>9241.9704000000002</v>
          </cell>
          <cell r="AQ29">
            <v>955655.28539999994</v>
          </cell>
        </row>
        <row r="30">
          <cell r="A30" t="str">
            <v>REF. APE</v>
          </cell>
          <cell r="AB30">
            <v>4136584</v>
          </cell>
          <cell r="AN30">
            <v>4136584</v>
          </cell>
          <cell r="AO30">
            <v>268877.96000000002</v>
          </cell>
          <cell r="AP30">
            <v>43020.473600000005</v>
          </cell>
          <cell r="AQ30">
            <v>4448482.4336000001</v>
          </cell>
        </row>
        <row r="31">
          <cell r="A31" t="str">
            <v>R11</v>
          </cell>
          <cell r="AD31">
            <v>1940913</v>
          </cell>
          <cell r="AN31">
            <v>1940913</v>
          </cell>
          <cell r="AO31">
            <v>126159.345</v>
          </cell>
          <cell r="AP31">
            <v>20185.495200000001</v>
          </cell>
          <cell r="AQ31">
            <v>2087257.8402</v>
          </cell>
        </row>
        <row r="32">
          <cell r="A32" t="str">
            <v>320</v>
          </cell>
          <cell r="G32">
            <v>2862243</v>
          </cell>
          <cell r="Z32">
            <v>107520</v>
          </cell>
          <cell r="AE32">
            <v>253576</v>
          </cell>
          <cell r="AN32">
            <v>3223339</v>
          </cell>
          <cell r="AO32">
            <v>209517.035</v>
          </cell>
          <cell r="AP32">
            <v>33522.725599999998</v>
          </cell>
          <cell r="AQ32">
            <v>3466378.7606000002</v>
          </cell>
        </row>
      </sheetData>
      <sheetData sheetId="49" refreshError="1">
        <row r="4">
          <cell r="A4" t="str">
            <v>CODIGO</v>
          </cell>
          <cell r="B4" t="str">
            <v>CARLOS MARIO PARIS</v>
          </cell>
          <cell r="C4" t="str">
            <v>Total general</v>
          </cell>
          <cell r="D4" t="str">
            <v>UTILIDAD</v>
          </cell>
          <cell r="E4" t="str">
            <v>IVA</v>
          </cell>
          <cell r="F4" t="str">
            <v>TOTAL</v>
          </cell>
        </row>
        <row r="5">
          <cell r="A5" t="str">
            <v>105</v>
          </cell>
          <cell r="B5">
            <v>778333.5</v>
          </cell>
          <cell r="C5">
            <v>778333.5</v>
          </cell>
          <cell r="D5">
            <v>50591.677500000005</v>
          </cell>
          <cell r="E5">
            <v>132628.02840000001</v>
          </cell>
          <cell r="F5">
            <v>961553.20589999994</v>
          </cell>
        </row>
        <row r="6">
          <cell r="A6" t="str">
            <v>106</v>
          </cell>
          <cell r="B6">
            <v>778334</v>
          </cell>
          <cell r="C6">
            <v>778334</v>
          </cell>
          <cell r="D6">
            <v>50591.71</v>
          </cell>
          <cell r="E6">
            <v>132628.11359999998</v>
          </cell>
          <cell r="F6">
            <v>961553.8236</v>
          </cell>
        </row>
        <row r="7">
          <cell r="A7" t="str">
            <v>R07</v>
          </cell>
          <cell r="B7">
            <v>790688</v>
          </cell>
          <cell r="C7">
            <v>790688</v>
          </cell>
          <cell r="D7">
            <v>51394.720000000001</v>
          </cell>
          <cell r="E7">
            <v>134733.2352</v>
          </cell>
          <cell r="F7">
            <v>976815.95519999997</v>
          </cell>
        </row>
        <row r="8">
          <cell r="A8" t="str">
            <v>R11</v>
          </cell>
          <cell r="B8">
            <v>790688</v>
          </cell>
          <cell r="C8">
            <v>790688</v>
          </cell>
          <cell r="D8">
            <v>51394.720000000001</v>
          </cell>
          <cell r="E8">
            <v>134733.2352</v>
          </cell>
          <cell r="F8">
            <v>976815.95519999997</v>
          </cell>
        </row>
        <row r="9">
          <cell r="A9" t="str">
            <v>R12</v>
          </cell>
          <cell r="B9">
            <v>790688</v>
          </cell>
          <cell r="C9">
            <v>790688</v>
          </cell>
          <cell r="D9">
            <v>51394.720000000001</v>
          </cell>
          <cell r="E9">
            <v>134733.2352</v>
          </cell>
          <cell r="F9">
            <v>976815.95519999997</v>
          </cell>
        </row>
      </sheetData>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ACOM ACDTO FRENTE"/>
      <sheetName val="FORMATO ACOM ACTO REVES"/>
    </sheetNames>
    <sheetDataSet>
      <sheetData sheetId="0">
        <row r="8">
          <cell r="M8" t="str">
            <v xml:space="preserve">    ACOMETIDAS ACUEDUCTO</v>
          </cell>
        </row>
      </sheetData>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recios unitarios"/>
      <sheetName val="Análisis - Resumido"/>
      <sheetName val="Base"/>
    </sheetNames>
    <sheetDataSet>
      <sheetData sheetId="0"/>
      <sheetData sheetId="1"/>
      <sheetData sheetId="2"/>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s>
    <sheetDataSet>
      <sheetData sheetId="0" refreshError="1">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Evaluac. Rmendtos"/>
      <sheetName val="INDICMICROEMP"/>
      <sheetName val="PUENTES"/>
      <sheetName val="CONTRATEJEC."/>
      <sheetName val="INF. EMERGENCIAS"/>
      <sheetName val="NECESID. VIA"/>
      <sheetName val="CALC. CANTIDADES"/>
      <sheetName val="CUADRO SEGUIMIENTO"/>
      <sheetName val="ACCIDENTALIDAD"/>
      <sheetName val="ESTADO GENERAL"/>
      <sheetName val="TORTAS VIAS"/>
      <sheetName val="COMENTARIOS"/>
      <sheetName val="ANEXO FOTOGR."/>
    </sheetNames>
    <sheetDataSet>
      <sheetData sheetId="0"/>
      <sheetData sheetId="1"/>
      <sheetData sheetId="2" refreshError="1">
        <row r="20">
          <cell r="A20" t="str">
            <v>ADMINISTRADOR VIAL: ARMANDO SANCHEZ SANCHEZ</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a  aaInformación GRUPO 4\A MIn"/>
      <sheetName val="#¡REF"/>
      <sheetName val="INDICMICROEMP"/>
      <sheetName val="Informacion"/>
      <sheetName val="Hoja1"/>
      <sheetName val="AMC"/>
      <sheetName val="Basico"/>
      <sheetName val="Iva"/>
      <sheetName val="Total"/>
      <sheetName val="amc_acta"/>
      <sheetName val="amc_bas"/>
      <sheetName val="amc_iva"/>
      <sheetName val="amc_total"/>
      <sheetName val="amc_anticip"/>
      <sheetName val="aCCIDENTES DE 1995 - 1996.xls"/>
      <sheetName val="items"/>
      <sheetName val="ACTA DE MODIFICACION  (2)"/>
      <sheetName val="CONT_ADI"/>
      <sheetName val="aCCIDENTES%20DE%201995%20-%2019"/>
      <sheetName val="Datos"/>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s>
    <definedNames>
      <definedName name="absc"/>
    </defined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c"/>
      <sheetName val="Items"/>
      <sheetName val="Pedido"/>
      <sheetName val="Hoja1"/>
    </sheetNames>
    <sheetDataSet>
      <sheetData sheetId="0">
        <row r="74">
          <cell r="E74">
            <v>0</v>
          </cell>
        </row>
      </sheetData>
      <sheetData sheetId="1">
        <row r="9">
          <cell r="L9">
            <v>0</v>
          </cell>
        </row>
        <row r="22">
          <cell r="D22">
            <v>0.7</v>
          </cell>
        </row>
      </sheetData>
      <sheetData sheetId="2">
        <row r="9">
          <cell r="L9">
            <v>0</v>
          </cell>
        </row>
      </sheetData>
      <sheetData sheetId="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OFICIAL(2)"/>
      <sheetName val="PROGRAMA No1"/>
      <sheetName val="PRESUPUESTO OFICIAL (1)"/>
      <sheetName val="PROPUESTA INGECON"/>
      <sheetName val="PROPUESTA INGECON (2)"/>
      <sheetName val="MATERIALES"/>
      <sheetName val="MATERIALES (ingecon)"/>
      <sheetName val="MATERIALES (ingecon2)"/>
      <sheetName val="A.I.U"/>
      <sheetName val="A.I.U (2)"/>
      <sheetName val="ACARREO"/>
      <sheetName val="Levantamiento topográfico"/>
      <sheetName val="Demolicion CONCRETO"/>
      <sheetName val="Demolicion PISO"/>
      <sheetName val="RETIRO ILUMINARIAS"/>
      <sheetName val="RETIRO CASETAS TEL"/>
      <sheetName val="RETIRO PLACAS"/>
      <sheetName val="RETIRO DE BANCAS"/>
      <sheetName val="RETIRO DE REJAS"/>
      <sheetName val="DESCAPOTE A MANO"/>
      <sheetName val="LLENOS EN ARENILLA"/>
      <sheetName val="LLENO MAT SELECTO"/>
      <sheetName val="ENTRESUELO"/>
      <sheetName val="BASE GRANULAR"/>
      <sheetName val="EXC MECANICA "/>
      <sheetName val="EXC MANUAL"/>
      <sheetName val="EXCA roca"/>
      <sheetName val="ENTIBADO TEMPORAL"/>
      <sheetName val="ENTIBADO PERMANENTE"/>
      <sheetName val="ACARREO 0-1 KM"/>
      <sheetName val="ACARREO 1 - 5 KM"/>
      <sheetName val="ACARREO  mayor 5 KM"/>
      <sheetName val="TUBERIA 4&quot;"/>
      <sheetName val="VALVULAS"/>
      <sheetName val="UNIONES"/>
      <sheetName val="HIDRANTE"/>
      <sheetName val="CAJAS VALVULAS"/>
      <sheetName val="TUBERIA PVC 10&quot;A"/>
      <sheetName val="TUBERIA PVC 14&quot;"/>
      <sheetName val="TUBERIA PVC 6&quot;A"/>
      <sheetName val="SUMIDEROS PREFABRICADOS"/>
      <sheetName val="RAMPAS CONCRETO"/>
      <sheetName val="CONCRETO ESCALAS"/>
      <sheetName val="CUNETAS JARDINERAS"/>
      <sheetName val="IMPERMEABILIZACION JARDINERAS"/>
      <sheetName val="CONCRETO VIGAS FUND"/>
      <sheetName val="REALCE MH"/>
      <sheetName val="REALCE SUMIDEROS"/>
      <sheetName val="REALCE CAJAS"/>
      <sheetName val="GEOTEXTIL NO TEJIDO"/>
      <sheetName val="MATERIAL DRENANTE"/>
      <sheetName val="LOSETA JARDINERA"/>
      <sheetName val="Acero de refuerzo"/>
      <sheetName val="CONCRETO ATRAQUE 140"/>
      <sheetName val="SUELO CEMENTO"/>
      <sheetName val="MURO JARDINERA"/>
      <sheetName val="CONTENEDOR"/>
      <sheetName val="CONTENEDOR (2)"/>
      <sheetName val="ACABADO GRANO"/>
      <sheetName val="ADOQUIN traf Pesado"/>
      <sheetName val="ADOQUIN traf Mediano"/>
      <sheetName val="TABLETA GUIA"/>
      <sheetName val="SUM PIEDRA"/>
      <sheetName val="PISO PIGMENTADO"/>
      <sheetName val="CORDON PREFABRICADO"/>
      <sheetName val="PISO EN TABLON"/>
      <sheetName val="CUNETA"/>
      <sheetName val="CARCAMO"/>
      <sheetName val="CONO"/>
      <sheetName val="ABOCADA"/>
      <sheetName val="SILLA 10X6"/>
      <sheetName val="CAJA EMPALME"/>
      <sheetName val="CILINDRO MH"/>
      <sheetName val="CABLES ELECTRICOS"/>
      <sheetName val="ACOMETIDA ELECTRICA"/>
      <sheetName val="SALIDA ELECTRICA"/>
      <sheetName val="LUMINARIA DE SODIO"/>
      <sheetName val="BALA DE PISO"/>
      <sheetName val="BALA SUMERGIBLE"/>
      <sheetName val="TABLERO MONOFASICO"/>
      <sheetName val="CONTADOR MONOFASICO"/>
      <sheetName val="VARILLA COOPER"/>
      <sheetName val="PROTECCION 20A"/>
      <sheetName val="PROTECCION 30A"/>
      <sheetName val="PROTECCION 50A"/>
      <sheetName val="POSTES DE L=30M"/>
      <sheetName val="CAJA DISTRIBUCION"/>
      <sheetName val="CONTROL ILUMINACION"/>
      <sheetName val="TUBERIA PVC 1,25&quot;"/>
      <sheetName val="TUBERIA PVC 1&quot;"/>
      <sheetName val="TUBERIA PVC 0,75&quot;"/>
      <sheetName val="ESTUDIOS AD"/>
      <sheetName val="RETIE"/>
      <sheetName val="APANTALLAMIENTO"/>
      <sheetName val="TABLETA ALERTA"/>
      <sheetName val="EXC MECANICA 2-4"/>
      <sheetName val="EXC MANUAL 2-4"/>
      <sheetName val="LLENOS EN MAT SELECTO"/>
      <sheetName val="LLENO CON MAT PRESTAMO"/>
      <sheetName val="ZONA DE DEPOSITO"/>
      <sheetName val="CONCRETOS"/>
      <sheetName val="CONCRETO ESCALAS(a)"/>
      <sheetName val="BASE GRANULAR PISOS"/>
      <sheetName val="ALCORQUE"/>
      <sheetName val="TALA &gt; 12M"/>
      <sheetName val="TALA &gt; 3M"/>
      <sheetName val="PALMA SANCON"/>
      <sheetName val="ZAPATALONGO"/>
      <sheetName val="CEIBA ROSADA"/>
      <sheetName val="CAMUBULO"/>
      <sheetName val="PACO"/>
      <sheetName val="CAUCHO"/>
      <sheetName val="CARACOLI"/>
      <sheetName val="GUADUA"/>
      <sheetName val="ARIZA"/>
      <sheetName val="HELECHO ARBOREO"/>
      <sheetName val="CAIMITO"/>
      <sheetName val="ABARCO"/>
      <sheetName val="JAGUA"/>
      <sheetName val="ACACIA"/>
      <sheetName val="PILEA"/>
      <sheetName val="BARQUITO"/>
      <sheetName val="ZEBRINA"/>
      <sheetName val="COSTOS ELECTRICOS"/>
      <sheetName val="COSTOS ACUEDUCTO Y ALCANTARILLA"/>
      <sheetName val="SILLA TEE 4&quot;"/>
      <sheetName val="SUMIDERO TIPO B"/>
      <sheetName val="REJILLA SUMIDERO CONCRETO"/>
      <sheetName val="CUELLO Y TAPAS"/>
      <sheetName val="CODO 6&quot;"/>
      <sheetName val="Concreto para anclajes"/>
      <sheetName val="Concreto para pavimento"/>
      <sheetName val="Lleno con mat exc"/>
      <sheetName val="Entresuelo triturado"/>
      <sheetName val="TUBERIA PVC 6&quot;"/>
      <sheetName val="TUBERIA PVC 8&quot;"/>
      <sheetName val="TUBERIA PVC 10&quot;"/>
      <sheetName val="TUBERIA PVC 12&quot;"/>
      <sheetName val="TUBERIA PVC 16&quot;"/>
      <sheetName val="TUBERIA PVC 20&quot;"/>
      <sheetName val="Silla Tee PVC 8&quot;"/>
      <sheetName val="Silla Tee PVC 10&quot;"/>
      <sheetName val="Silla Tee PVC 12&quot;"/>
      <sheetName val="Silla Tee PVC 16&quot;"/>
      <sheetName val="Silla Tee PVC 20&quot;"/>
      <sheetName val="Demolicion c insp"/>
      <sheetName val="Constr Cilindros"/>
      <sheetName val="Tapas para Camaras"/>
      <sheetName val="Cuello para camaras"/>
      <sheetName val="Cono concentrico"/>
      <sheetName val="Caja Domiciliar"/>
      <sheetName val="Camaras caida 200mm"/>
      <sheetName val="Camaras caida 250mm"/>
      <sheetName val="Camaras caida 400mm"/>
      <sheetName val="Camaras caida 500mm"/>
      <sheetName val="Abocada y resane Tub"/>
      <sheetName val="Abocada y resane Tub &gt;400 mm"/>
      <sheetName val="SUMIDEROS"/>
      <sheetName val="Demolicion anden"/>
      <sheetName val="Colocacion pavimento"/>
      <sheetName val="Concreto anclajes por pendiente"/>
      <sheetName val="Concreto para cabezotes"/>
      <sheetName val="LLENO MAT PRESTAMO (2)"/>
      <sheetName val="BREAKER MONOPOLAR"/>
      <sheetName val="CAJA BREAKER MONO"/>
      <sheetName val="TALA ARBOLES"/>
      <sheetName val="TALA ARBOLES 3 a 10 m"/>
      <sheetName val="TALA ARBOLES Mayor a 10 m"/>
      <sheetName val="SIEMBRA ARB OITY, MUSAENDA"/>
      <sheetName val="SIEMBRA ARB acacia roja, ebano"/>
      <sheetName val="Grama macan, mani"/>
      <sheetName val="Jardin coral, liriope"/>
      <sheetName val="Transplante arboles"/>
      <sheetName val="Mantenimiento arboles exist"/>
      <sheetName val="Transplante arboles 12m"/>
      <sheetName val="BANCA PREFABRICADA"/>
      <sheetName val="BASURERA"/>
      <sheetName val="OBRAS EXTRAS"/>
      <sheetName val="OE1 TUB 3&quot;"/>
      <sheetName val="OE2 TEE 4&quot;"/>
      <sheetName val="OE3 TEE 3&quot;"/>
      <sheetName val="OE4 RED 4x3"/>
      <sheetName val="OE5 RED 3x2"/>
      <sheetName val="OE6 LLENO TRITURADO"/>
      <sheetName val="OE7 SILLA YEE 14X6"/>
      <sheetName val="OE8 SILLA YEE 10X6"/>
      <sheetName val="OE9 COLLARIN 4 - 0,5&quot;"/>
      <sheetName val="OE10 COLLARIN 3 - 0,5&quot;"/>
      <sheetName val="OE11 REG INCORP"/>
      <sheetName val="OE12 TUBO PE AL PE"/>
      <sheetName val="OE13 UNION PF"/>
      <sheetName val="OE14 VALVULA 3&quot;"/>
      <sheetName val="EXC MECANICA 0-2"/>
      <sheetName val="EXC MECANICA brechas"/>
      <sheetName val="VOLADURA"/>
      <sheetName val="CARGUE Y BOTADA DE MAT"/>
      <sheetName val="OTROS"/>
      <sheetName val="PIEDRA VALDIVIA"/>
      <sheetName val="PIEDRA ROYAL"/>
      <sheetName val="PIEDRA VALDIVIA Y  ROYAL"/>
      <sheetName val="ENTRESUELO 3I4&quot; a 1&quot;"/>
    </sheetNames>
    <sheetDataSet>
      <sheetData sheetId="0"/>
      <sheetData sheetId="1"/>
      <sheetData sheetId="2"/>
      <sheetData sheetId="3"/>
      <sheetData sheetId="4"/>
      <sheetData sheetId="5">
        <row r="10">
          <cell r="C10">
            <v>35000</v>
          </cell>
        </row>
        <row r="13">
          <cell r="C13">
            <v>29900</v>
          </cell>
        </row>
        <row r="14">
          <cell r="C14">
            <v>22200</v>
          </cell>
        </row>
        <row r="24">
          <cell r="C24">
            <v>58000</v>
          </cell>
        </row>
        <row r="33">
          <cell r="C33">
            <v>21500</v>
          </cell>
        </row>
        <row r="100">
          <cell r="C100">
            <v>22000</v>
          </cell>
        </row>
      </sheetData>
      <sheetData sheetId="6"/>
      <sheetData sheetId="7"/>
      <sheetData sheetId="8">
        <row r="22">
          <cell r="F22">
            <v>0.22000000000000003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ow r="29">
          <cell r="H29">
            <v>291225</v>
          </cell>
        </row>
      </sheetData>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ión"/>
      <sheetName val="Sanitaria"/>
      <sheetName val="CPVC"/>
      <sheetName val="CANALES"/>
      <sheetName val="Conduit"/>
      <sheetName val="Union-Z"/>
      <sheetName val="NOVAFORT"/>
      <sheetName val="Alcantarillado"/>
      <sheetName val="Cobre"/>
      <sheetName val="Galvanizado"/>
      <sheetName val="PRES.AGRI"/>
      <sheetName val="CORR.DREN"/>
      <sheetName val="POZOS."/>
      <sheetName val="RIEGO-CONDUCC."/>
      <sheetName val="RIEGO MOVIL"/>
      <sheetName val="GEOMECANICO"/>
      <sheetName val="POLIETILENO "/>
      <sheetName val="GAS "/>
      <sheetName val="REFERENCIAS BANN"/>
    </sheetNames>
    <sheetDataSet>
      <sheetData sheetId="0"/>
      <sheetData sheetId="1"/>
      <sheetData sheetId="2"/>
      <sheetData sheetId="3"/>
      <sheetData sheetId="4"/>
      <sheetData sheetId="5"/>
      <sheetData sheetId="6"/>
      <sheetData sheetId="7"/>
      <sheetData sheetId="8"/>
      <sheetData sheetId="9"/>
      <sheetData sheetId="10">
        <row r="1">
          <cell r="B1" t="str">
            <v>Sistema de Tubería y Accesorios</v>
          </cell>
        </row>
        <row r="2">
          <cell r="B2" t="str">
            <v>Presión Uso Agricola PAVCO</v>
          </cell>
        </row>
        <row r="3">
          <cell r="B3" t="str">
            <v>Lista de Precios</v>
          </cell>
        </row>
        <row r="5">
          <cell r="B5">
            <v>1</v>
          </cell>
        </row>
        <row r="6">
          <cell r="B6" t="str">
            <v>PRECIOS: NO INCLUYEN I.V.A.</v>
          </cell>
          <cell r="I6" t="str">
            <v>FECHA:</v>
          </cell>
          <cell r="J6" t="str">
            <v>Septiembre 1 de 1998</v>
          </cell>
        </row>
        <row r="9">
          <cell r="B9" t="str">
            <v>Tuberías</v>
          </cell>
          <cell r="D9" t="str">
            <v>Referencia</v>
          </cell>
          <cell r="E9" t="str">
            <v>Diámetro</v>
          </cell>
          <cell r="F9" t="str">
            <v>Precio por Metro</v>
          </cell>
        </row>
        <row r="10">
          <cell r="B10" t="str">
            <v>Tramos de 6 metros</v>
          </cell>
        </row>
        <row r="11">
          <cell r="B11" t="str">
            <v>Extremos lisos</v>
          </cell>
        </row>
        <row r="12">
          <cell r="B12" t="str">
            <v>RDE   Presión de</v>
          </cell>
        </row>
        <row r="13">
          <cell r="B13" t="str">
            <v xml:space="preserve">      trabajo a</v>
          </cell>
        </row>
        <row r="14">
          <cell r="B14" t="str">
            <v xml:space="preserve">      23°C psi</v>
          </cell>
        </row>
        <row r="15">
          <cell r="B15" t="str">
            <v>21    200</v>
          </cell>
          <cell r="D15" t="str">
            <v>0150201001</v>
          </cell>
          <cell r="E15" t="str">
            <v>1/2</v>
          </cell>
          <cell r="F15" t="str">
            <v>$</v>
          </cell>
          <cell r="G15">
            <v>602.85714285714289</v>
          </cell>
        </row>
        <row r="16">
          <cell r="B16" t="str">
            <v>26    160</v>
          </cell>
          <cell r="D16" t="str">
            <v>0150301001</v>
          </cell>
          <cell r="E16" t="str">
            <v>3/4</v>
          </cell>
          <cell r="F16" t="str">
            <v>$</v>
          </cell>
          <cell r="G16">
            <v>765.71428571428578</v>
          </cell>
        </row>
        <row r="17">
          <cell r="D17" t="str">
            <v>0150401001</v>
          </cell>
          <cell r="E17" t="str">
            <v>1</v>
          </cell>
          <cell r="G17">
            <v>1088.5714285714287</v>
          </cell>
        </row>
        <row r="18">
          <cell r="D18" t="str">
            <v>0150501001</v>
          </cell>
          <cell r="E18" t="str">
            <v>1-1/4</v>
          </cell>
          <cell r="G18">
            <v>1588.5714285714287</v>
          </cell>
        </row>
        <row r="19">
          <cell r="D19" t="str">
            <v>0150601001</v>
          </cell>
          <cell r="E19" t="str">
            <v>1-1/2</v>
          </cell>
          <cell r="G19">
            <v>2017.1428571428573</v>
          </cell>
        </row>
        <row r="21">
          <cell r="B21" t="str">
            <v>Tuberías</v>
          </cell>
          <cell r="D21" t="str">
            <v>Referencia</v>
          </cell>
          <cell r="E21" t="str">
            <v>Diámetro</v>
          </cell>
          <cell r="F21" t="str">
            <v>Precio por Metro</v>
          </cell>
        </row>
        <row r="22">
          <cell r="B22" t="str">
            <v>Tramos de 6 metros</v>
          </cell>
        </row>
        <row r="23">
          <cell r="B23" t="str">
            <v>campana Union Z</v>
          </cell>
        </row>
        <row r="24">
          <cell r="B24" t="str">
            <v>RDE   Presión de</v>
          </cell>
        </row>
        <row r="25">
          <cell r="B25" t="str">
            <v xml:space="preserve">      trabajo a</v>
          </cell>
        </row>
        <row r="26">
          <cell r="B26" t="str">
            <v xml:space="preserve">      23°C psi</v>
          </cell>
        </row>
        <row r="27">
          <cell r="B27" t="str">
            <v>32.5  125</v>
          </cell>
          <cell r="D27" t="str">
            <v>0210702003</v>
          </cell>
          <cell r="E27" t="str">
            <v>2</v>
          </cell>
          <cell r="F27" t="str">
            <v>$</v>
          </cell>
          <cell r="G27">
            <v>2650</v>
          </cell>
        </row>
        <row r="28">
          <cell r="B28" t="str">
            <v>41    100</v>
          </cell>
          <cell r="D28" t="str">
            <v>0210702004</v>
          </cell>
          <cell r="E28" t="str">
            <v>2</v>
          </cell>
          <cell r="F28" t="str">
            <v>$</v>
          </cell>
          <cell r="G28">
            <v>2208.5714285714289</v>
          </cell>
        </row>
        <row r="29">
          <cell r="D29" t="str">
            <v>0210902004</v>
          </cell>
          <cell r="E29" t="str">
            <v>3</v>
          </cell>
          <cell r="G29">
            <v>4531.4285714285716</v>
          </cell>
        </row>
        <row r="30">
          <cell r="B30" t="str">
            <v>51     80</v>
          </cell>
          <cell r="D30" t="str">
            <v>0210902005</v>
          </cell>
          <cell r="E30" t="str">
            <v>3</v>
          </cell>
          <cell r="F30" t="str">
            <v>$</v>
          </cell>
          <cell r="G30">
            <v>3794.2857142857147</v>
          </cell>
        </row>
        <row r="31">
          <cell r="D31" t="str">
            <v>0211002005</v>
          </cell>
          <cell r="E31" t="str">
            <v>4</v>
          </cell>
          <cell r="G31">
            <v>6082.8571428571431</v>
          </cell>
        </row>
        <row r="32">
          <cell r="D32" t="str">
            <v>0211202005</v>
          </cell>
          <cell r="E32" t="str">
            <v>6</v>
          </cell>
          <cell r="G32">
            <v>13038.571428571429</v>
          </cell>
        </row>
        <row r="33">
          <cell r="D33" t="str">
            <v>0211302005</v>
          </cell>
          <cell r="E33" t="str">
            <v>8</v>
          </cell>
          <cell r="G33">
            <v>22107.142857142859</v>
          </cell>
        </row>
        <row r="34">
          <cell r="D34" t="str">
            <v>0211402005</v>
          </cell>
          <cell r="E34" t="str">
            <v>10</v>
          </cell>
          <cell r="G34">
            <v>34177.142857142862</v>
          </cell>
        </row>
        <row r="35">
          <cell r="D35" t="str">
            <v>0211502005</v>
          </cell>
          <cell r="E35" t="str">
            <v>12</v>
          </cell>
          <cell r="G35">
            <v>48884.285714285717</v>
          </cell>
        </row>
      </sheetData>
      <sheetData sheetId="11"/>
      <sheetData sheetId="12"/>
      <sheetData sheetId="13"/>
      <sheetData sheetId="14"/>
      <sheetData sheetId="15"/>
      <sheetData sheetId="16"/>
      <sheetData sheetId="17"/>
      <sheetData sheetId="18"/>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S 17 DIC"/>
      <sheetName val="HOJA RESUMEN"/>
      <sheetName val="PROGRAMACION"/>
      <sheetName val="Presupuesto"/>
      <sheetName val="APUS 31 DIC"/>
      <sheetName val="AIU obra"/>
      <sheetName val="Interventoria"/>
      <sheetName val="AIU Interventoria"/>
      <sheetName val="Costo socioambiental obra"/>
    </sheetNames>
    <sheetDataSet>
      <sheetData sheetId="0"/>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heetName val="AASHTO"/>
    </sheetNames>
    <sheetDataSet>
      <sheetData sheetId="0" refreshError="1"/>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RESUMEN"/>
      <sheetName val="PROGRAMACION"/>
      <sheetName val="Presupuesto"/>
      <sheetName val="AIU obra"/>
      <sheetName val="Interventoria"/>
      <sheetName val="AIU Interventoria"/>
      <sheetName val="Costo socioambiental obra"/>
      <sheetName val="Analisis de Precios"/>
    </sheetNames>
    <sheetDataSet>
      <sheetData sheetId="0" refreshError="1"/>
      <sheetData sheetId="1" refreshError="1"/>
      <sheetData sheetId="2" refreshError="1">
        <row r="63">
          <cell r="G63">
            <v>38037860</v>
          </cell>
        </row>
        <row r="64">
          <cell r="G64">
            <v>24054366</v>
          </cell>
        </row>
        <row r="65">
          <cell r="G65">
            <v>4749472</v>
          </cell>
        </row>
        <row r="66">
          <cell r="G66">
            <v>13345728</v>
          </cell>
        </row>
        <row r="70">
          <cell r="G70">
            <v>110865660</v>
          </cell>
        </row>
        <row r="71">
          <cell r="G71">
            <v>15622140</v>
          </cell>
        </row>
        <row r="72">
          <cell r="G72">
            <v>13120000</v>
          </cell>
        </row>
        <row r="133">
          <cell r="G133">
            <v>3412257</v>
          </cell>
        </row>
        <row r="134">
          <cell r="G134">
            <v>10218015</v>
          </cell>
        </row>
        <row r="135">
          <cell r="G135">
            <v>13018508</v>
          </cell>
        </row>
        <row r="136">
          <cell r="G136">
            <v>11580417</v>
          </cell>
        </row>
        <row r="137">
          <cell r="G137">
            <v>2165490</v>
          </cell>
        </row>
        <row r="138">
          <cell r="G138">
            <v>7320960</v>
          </cell>
        </row>
        <row r="139">
          <cell r="G139">
            <v>29469199</v>
          </cell>
        </row>
        <row r="140">
          <cell r="G140">
            <v>368970</v>
          </cell>
        </row>
        <row r="141">
          <cell r="G141">
            <v>1884126</v>
          </cell>
        </row>
        <row r="142">
          <cell r="G142">
            <v>5555240</v>
          </cell>
        </row>
        <row r="143">
          <cell r="G143">
            <v>8192095</v>
          </cell>
        </row>
        <row r="144">
          <cell r="G144">
            <v>7180260</v>
          </cell>
        </row>
        <row r="145">
          <cell r="G145">
            <v>10148231</v>
          </cell>
        </row>
        <row r="146">
          <cell r="G146">
            <v>191743010</v>
          </cell>
        </row>
        <row r="148">
          <cell r="G148">
            <v>133013</v>
          </cell>
        </row>
        <row r="149">
          <cell r="G149">
            <v>88675</v>
          </cell>
        </row>
        <row r="150">
          <cell r="G150">
            <v>9984377</v>
          </cell>
        </row>
        <row r="151">
          <cell r="G151">
            <v>110844</v>
          </cell>
        </row>
        <row r="152">
          <cell r="G152">
            <v>69439691</v>
          </cell>
        </row>
        <row r="153">
          <cell r="G153">
            <v>2951779</v>
          </cell>
        </row>
        <row r="154">
          <cell r="G154">
            <v>52784760</v>
          </cell>
        </row>
        <row r="155">
          <cell r="G155">
            <v>341365697</v>
          </cell>
        </row>
        <row r="156">
          <cell r="G156">
            <v>10300031</v>
          </cell>
        </row>
        <row r="157">
          <cell r="G157">
            <v>9981474</v>
          </cell>
        </row>
        <row r="158">
          <cell r="G158">
            <v>5203109</v>
          </cell>
        </row>
        <row r="159">
          <cell r="G159">
            <v>854873</v>
          </cell>
        </row>
        <row r="160">
          <cell r="G160">
            <v>4749295</v>
          </cell>
        </row>
        <row r="161">
          <cell r="G161">
            <v>5699153</v>
          </cell>
        </row>
        <row r="162">
          <cell r="G162">
            <v>1044845</v>
          </cell>
        </row>
        <row r="163">
          <cell r="G163">
            <v>1804732</v>
          </cell>
        </row>
        <row r="164">
          <cell r="G164">
            <v>3185577</v>
          </cell>
        </row>
        <row r="165">
          <cell r="G165">
            <v>4980209</v>
          </cell>
        </row>
        <row r="166">
          <cell r="G166">
            <v>434075</v>
          </cell>
        </row>
        <row r="167">
          <cell r="G167">
            <v>607719</v>
          </cell>
        </row>
        <row r="168">
          <cell r="G168">
            <v>1330956</v>
          </cell>
        </row>
        <row r="940">
          <cell r="G940">
            <v>106903692</v>
          </cell>
        </row>
        <row r="941">
          <cell r="G941">
            <v>3898960</v>
          </cell>
        </row>
        <row r="942">
          <cell r="G942">
            <v>2534420</v>
          </cell>
        </row>
        <row r="943">
          <cell r="G943">
            <v>5018148</v>
          </cell>
        </row>
        <row r="944">
          <cell r="G944">
            <v>43270542</v>
          </cell>
        </row>
        <row r="945">
          <cell r="G945">
            <v>5848440</v>
          </cell>
        </row>
      </sheetData>
      <sheetData sheetId="3" refreshError="1"/>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PRESUPUESTO"/>
      <sheetName val="AIU OFICIAL"/>
      <sheetName val="APU del 1 al 13"/>
      <sheetName val="costos de personal"/>
      <sheetName val="LISTADO DE INSUMOS"/>
      <sheetName val="BASE"/>
      <sheetName val="APU HIDROSANITARIAS"/>
      <sheetName val="APUElectrico"/>
      <sheetName val="BASE ELECTRICA APU"/>
      <sheetName val="APU SEÑAL"/>
      <sheetName val="insumos señal"/>
      <sheetName val="Formulario SEÑAL"/>
      <sheetName val="Interventoria"/>
      <sheetName val="AIU Interventoria"/>
      <sheetName val="Costo socioambiental obra"/>
      <sheetName val="Formulario Electrico"/>
      <sheetName val="BASE CTOS"/>
      <sheetName val="PRESTA"/>
      <sheetName val="REDES HIROSANITARIAS"/>
    </sheetNames>
    <sheetDataSet>
      <sheetData sheetId="0" refreshError="1"/>
      <sheetData sheetId="1"/>
      <sheetData sheetId="2" refreshError="1"/>
      <sheetData sheetId="3" refreshError="1"/>
      <sheetData sheetId="4"/>
      <sheetData sheetId="5"/>
      <sheetData sheetId="6">
        <row r="1">
          <cell r="C1">
            <v>0</v>
          </cell>
        </row>
        <row r="188">
          <cell r="D188">
            <v>12557.695999999998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3">
          <cell r="D13">
            <v>566700</v>
          </cell>
        </row>
      </sheetData>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FORMULARIO AIU"/>
      <sheetName val="PRESTA"/>
      <sheetName val="BASE CTOS"/>
      <sheetName val="RESUMEN OBRAS"/>
      <sheetName val="COLECTOR NORTE"/>
      <sheetName val="APU COLECTOR NORTE"/>
      <sheetName val="DOM.  COLECTOR NORTE."/>
      <sheetName val="APU Domic. COLECTOR  NORTE"/>
      <sheetName val="REDES SECUND.COLECTOR NORTE"/>
      <sheetName val="APU Redes Secund COLECTOR NORTE"/>
      <sheetName val="DOM.  REDES SEC. COL. NORTE"/>
      <sheetName val="APU Domic. Redes sec COLEC  NOR"/>
      <sheetName val="PRESUPUESTO PTAR NORTE"/>
      <sheetName val="APU PTAR NORTE"/>
      <sheetName val="COLECTOR SUR"/>
      <sheetName val="APU COLECTOR SUR"/>
      <sheetName val="DOM.   COLECTOR SUR"/>
      <sheetName val="APU Domic. COLECTOR  SUR"/>
      <sheetName val="REDES SECUND.COLECTOR SUR"/>
      <sheetName val="APU Redes Secund. COLECTOR SUR"/>
      <sheetName val="DOM.  REDES SEC. COL. SUR"/>
      <sheetName val="APU Domic. Redes sec COLEC  SUR"/>
      <sheetName val="COLECTOR LA FLORESTA"/>
      <sheetName val="APU COLECTOR LA FLORESTA"/>
      <sheetName val="DOM.   COLECTOR LA FLORESTA"/>
      <sheetName val="APU Domic. COLEC  FLORESTA"/>
      <sheetName val="REDES SECUNDARIAS  FLORESTA"/>
      <sheetName val="APU Redes Secund. COLECTOR FLOR"/>
      <sheetName val="DOM.  REDES SEC. COL. LA FLORES"/>
      <sheetName val="APU Dom REDES  SEC COLEC  FLOR"/>
      <sheetName val="PRESUPUESTO PTAR LA FLORESTA"/>
      <sheetName val="APU PTAR LA FLORESTA"/>
      <sheetName val="RES MATERERIALES ALCANTARIL"/>
      <sheetName val="SEPARADORAS ACTO"/>
    </sheetNames>
    <sheetDataSet>
      <sheetData sheetId="0">
        <row r="3">
          <cell r="C3">
            <v>0.22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efreshError="1">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G2. Sur - LOS PARRAS  3472"/>
      <sheetName val="SABANETA 3335"/>
      <sheetName val="AJIZAL 3335"/>
      <sheetName val="BASE"/>
      <sheetName val="4__G2__Sur_-_LOS_PARRAS__3472"/>
      <sheetName val="SABANETA_3335"/>
      <sheetName val="AJIZAL_3335"/>
      <sheetName val="AC2-AG96"/>
      <sheetName val="LISTA CÓDIGOS"/>
      <sheetName val="BASE APU"/>
      <sheetName val="MANO DE OBRA"/>
      <sheetName val="INSUMOS"/>
      <sheetName val="EQUIPOS"/>
      <sheetName val="MATERIALES"/>
      <sheetName val="ESTRUCTURAS"/>
      <sheetName val="TRANSPORTE"/>
    </sheetNames>
    <sheetDataSet>
      <sheetData sheetId="0"/>
      <sheetData sheetId="1" refreshError="1">
        <row r="7">
          <cell r="C7" t="str">
            <v>301, 301.A1</v>
          </cell>
          <cell r="D7">
            <v>1</v>
          </cell>
          <cell r="E7" t="str">
            <v>Corte, retiro y botada de pavimento:</v>
          </cell>
        </row>
        <row r="8">
          <cell r="C8" t="str">
            <v xml:space="preserve"> </v>
          </cell>
        </row>
        <row r="9">
          <cell r="B9">
            <v>4030101</v>
          </cell>
          <cell r="D9" t="str">
            <v>1.1</v>
          </cell>
          <cell r="E9" t="str">
            <v>Asfaltico (flexible)</v>
          </cell>
          <cell r="F9" t="str">
            <v>m3</v>
          </cell>
          <cell r="G9">
            <v>381</v>
          </cell>
          <cell r="I9">
            <v>43791</v>
          </cell>
          <cell r="J9">
            <v>58395.298499999997</v>
          </cell>
          <cell r="K9">
            <v>16684371</v>
          </cell>
        </row>
        <row r="10">
          <cell r="G10">
            <v>0</v>
          </cell>
        </row>
        <row r="11">
          <cell r="B11">
            <v>4030103</v>
          </cell>
          <cell r="D11" t="str">
            <v>1.2</v>
          </cell>
          <cell r="E11" t="str">
            <v>Concreto (rigido), incluye rieles o piedra pegada</v>
          </cell>
          <cell r="F11" t="str">
            <v>m3</v>
          </cell>
          <cell r="G11">
            <v>10</v>
          </cell>
          <cell r="I11">
            <v>56124</v>
          </cell>
          <cell r="J11">
            <v>74841.353999999992</v>
          </cell>
          <cell r="K11">
            <v>561240</v>
          </cell>
        </row>
        <row r="12">
          <cell r="G12">
            <v>0</v>
          </cell>
        </row>
        <row r="13">
          <cell r="B13">
            <v>4040345</v>
          </cell>
          <cell r="C13" t="str">
            <v>309, 309.A1</v>
          </cell>
          <cell r="D13">
            <v>2</v>
          </cell>
          <cell r="E13" t="str">
            <v>Retiro, almacenamiento y colocación de adoquines de concreto (no incluye suministro)</v>
          </cell>
          <cell r="F13" t="str">
            <v>m2</v>
          </cell>
          <cell r="G13">
            <v>42</v>
          </cell>
          <cell r="I13">
            <v>13527</v>
          </cell>
          <cell r="J13">
            <v>18038.254499999999</v>
          </cell>
          <cell r="K13">
            <v>568134</v>
          </cell>
        </row>
        <row r="14">
          <cell r="B14">
            <v>4040215</v>
          </cell>
          <cell r="C14" t="str">
            <v>105, 105.A2</v>
          </cell>
          <cell r="D14">
            <v>3</v>
          </cell>
          <cell r="E14" t="str">
            <v>Retiro, almacenamiento y colocación de cordones de concreto (no incluye suministro)</v>
          </cell>
          <cell r="F14" t="str">
            <v>m</v>
          </cell>
          <cell r="G14">
            <v>25</v>
          </cell>
          <cell r="I14">
            <v>13280</v>
          </cell>
          <cell r="J14">
            <v>17708.879999999997</v>
          </cell>
          <cell r="K14">
            <v>332000</v>
          </cell>
        </row>
        <row r="15">
          <cell r="G15">
            <v>0</v>
          </cell>
        </row>
        <row r="16">
          <cell r="C16" t="str">
            <v>100, 105</v>
          </cell>
          <cell r="D16">
            <v>4</v>
          </cell>
          <cell r="E16" t="str">
            <v>Demolición, cargue, retiro y botada de:</v>
          </cell>
          <cell r="F16" t="str">
            <v xml:space="preserve"> </v>
          </cell>
          <cell r="G16">
            <v>0</v>
          </cell>
        </row>
        <row r="17">
          <cell r="G17">
            <v>0</v>
          </cell>
        </row>
        <row r="18">
          <cell r="B18">
            <v>4015201</v>
          </cell>
          <cell r="C18" t="str">
            <v xml:space="preserve"> 105.2, 105.2.A1</v>
          </cell>
          <cell r="D18">
            <v>4.0999999999999996</v>
          </cell>
          <cell r="E18" t="str">
            <v>Andenes con y sin escalas, en cualquier material (simples o reforzado)</v>
          </cell>
          <cell r="F18" t="str">
            <v xml:space="preserve"> m3</v>
          </cell>
          <cell r="G18">
            <v>8</v>
          </cell>
          <cell r="I18">
            <v>44732</v>
          </cell>
          <cell r="J18">
            <v>59650.121999999996</v>
          </cell>
          <cell r="K18">
            <v>357856</v>
          </cell>
        </row>
        <row r="19">
          <cell r="G19">
            <v>0</v>
          </cell>
        </row>
        <row r="20">
          <cell r="B20">
            <v>4015103</v>
          </cell>
          <cell r="C20" t="str">
            <v xml:space="preserve"> 105.1, 105.1.A1</v>
          </cell>
          <cell r="D20">
            <v>4.2</v>
          </cell>
          <cell r="E20" t="str">
            <v>Cordones (retiro si son prefabricados)</v>
          </cell>
          <cell r="F20" t="str">
            <v xml:space="preserve"> m3</v>
          </cell>
          <cell r="G20">
            <v>3</v>
          </cell>
          <cell r="I20">
            <v>49008</v>
          </cell>
          <cell r="J20">
            <v>65352.167999999998</v>
          </cell>
          <cell r="K20">
            <v>147024</v>
          </cell>
        </row>
        <row r="21">
          <cell r="K21">
            <v>0</v>
          </cell>
        </row>
        <row r="22">
          <cell r="B22">
            <v>4015536</v>
          </cell>
          <cell r="C22" t="str">
            <v xml:space="preserve"> 105.2, 105.1.A3</v>
          </cell>
          <cell r="D22">
            <v>4.3</v>
          </cell>
          <cell r="E22" t="str">
            <v>Concreto simple o reforzado</v>
          </cell>
          <cell r="F22" t="str">
            <v xml:space="preserve"> m3</v>
          </cell>
          <cell r="G22">
            <v>3</v>
          </cell>
          <cell r="I22">
            <v>65047</v>
          </cell>
          <cell r="J22">
            <v>86740.174499999994</v>
          </cell>
          <cell r="K22">
            <v>195141</v>
          </cell>
        </row>
        <row r="24">
          <cell r="C24" t="str">
            <v xml:space="preserve"> 103, 104, 107, 107.1, 107.A1, 201, 201.A1</v>
          </cell>
          <cell r="D24">
            <v>5</v>
          </cell>
          <cell r="E24" t="str">
            <v>Excavación, manual o mecánica, en cualquier material y grado de humedad, a las siguientes profundidades:</v>
          </cell>
          <cell r="G24">
            <v>0</v>
          </cell>
        </row>
        <row r="25">
          <cell r="G25">
            <v>0</v>
          </cell>
        </row>
        <row r="26">
          <cell r="B26">
            <v>4021103</v>
          </cell>
          <cell r="D26">
            <v>5.0999999999999996</v>
          </cell>
          <cell r="E26" t="str">
            <v>Entre 0 y 2,0 m de profundidad</v>
          </cell>
          <cell r="F26" t="str">
            <v>m3</v>
          </cell>
          <cell r="G26">
            <v>3585</v>
          </cell>
          <cell r="I26">
            <v>7189</v>
          </cell>
          <cell r="J26">
            <v>9586.5314999999991</v>
          </cell>
          <cell r="K26">
            <v>25772565</v>
          </cell>
        </row>
        <row r="27">
          <cell r="G27">
            <v>0</v>
          </cell>
        </row>
        <row r="28">
          <cell r="B28">
            <v>4021303</v>
          </cell>
          <cell r="C28">
            <v>107.2</v>
          </cell>
          <cell r="D28">
            <v>5.2</v>
          </cell>
          <cell r="E28" t="str">
            <v>En roca, a cualquier profundidad</v>
          </cell>
          <cell r="F28" t="str">
            <v>m3</v>
          </cell>
          <cell r="G28">
            <v>7</v>
          </cell>
          <cell r="I28">
            <v>53529</v>
          </cell>
          <cell r="J28">
            <v>71380.921499999997</v>
          </cell>
          <cell r="K28">
            <v>374703</v>
          </cell>
        </row>
        <row r="29">
          <cell r="G29">
            <v>0</v>
          </cell>
        </row>
        <row r="30">
          <cell r="B30">
            <v>4021503</v>
          </cell>
          <cell r="D30">
            <v>5.3</v>
          </cell>
          <cell r="E30" t="str">
            <v>Para nichos de investigación entre 0 y 2 m (incluye lleno con material de la escavación y botada de escombros)</v>
          </cell>
          <cell r="F30" t="str">
            <v>m3</v>
          </cell>
          <cell r="G30">
            <v>150</v>
          </cell>
          <cell r="I30">
            <v>18551</v>
          </cell>
          <cell r="J30">
            <v>24737.7585</v>
          </cell>
          <cell r="K30">
            <v>2782650</v>
          </cell>
        </row>
        <row r="31">
          <cell r="C31" t="str">
            <v xml:space="preserve"> </v>
          </cell>
          <cell r="G31">
            <v>0</v>
          </cell>
        </row>
        <row r="32">
          <cell r="B32">
            <v>4025001</v>
          </cell>
          <cell r="C32">
            <v>205</v>
          </cell>
          <cell r="D32">
            <v>6</v>
          </cell>
          <cell r="E32" t="str">
            <v>Cargue, retiro y botada de material sobrante y escombros, a cualquier distancia (incluye acarreo en sitio sin acceso vehicular)</v>
          </cell>
          <cell r="F32" t="str">
            <v>m3</v>
          </cell>
          <cell r="G32">
            <v>2257</v>
          </cell>
          <cell r="I32">
            <v>16625</v>
          </cell>
          <cell r="J32">
            <v>22169.4375</v>
          </cell>
          <cell r="K32">
            <v>37522625</v>
          </cell>
        </row>
        <row r="33">
          <cell r="G33">
            <v>0</v>
          </cell>
        </row>
        <row r="34">
          <cell r="C34" t="str">
            <v>204, 204.A1, 206</v>
          </cell>
          <cell r="D34">
            <v>7</v>
          </cell>
          <cell r="E34" t="str">
            <v>Llenos compactados en zanjas y apiques:</v>
          </cell>
          <cell r="G34">
            <v>0</v>
          </cell>
        </row>
        <row r="35">
          <cell r="G35">
            <v>0</v>
          </cell>
        </row>
        <row r="36">
          <cell r="B36">
            <v>4024103</v>
          </cell>
          <cell r="D36">
            <v>7.1</v>
          </cell>
          <cell r="E36" t="str">
            <v>Con material selecto de excavación</v>
          </cell>
          <cell r="F36" t="str">
            <v>m3</v>
          </cell>
          <cell r="G36">
            <v>1330</v>
          </cell>
          <cell r="I36">
            <v>8051</v>
          </cell>
          <cell r="J36">
            <v>10736.0085</v>
          </cell>
          <cell r="K36">
            <v>10707830</v>
          </cell>
        </row>
        <row r="37">
          <cell r="G37">
            <v>0</v>
          </cell>
        </row>
        <row r="38">
          <cell r="B38">
            <v>4024112</v>
          </cell>
          <cell r="D38">
            <v>7.2</v>
          </cell>
          <cell r="E38" t="str">
            <v>Con material de préstamo (arenilla o similar)</v>
          </cell>
          <cell r="F38" t="str">
            <v>m3</v>
          </cell>
          <cell r="G38">
            <v>1015</v>
          </cell>
          <cell r="I38">
            <v>15712</v>
          </cell>
          <cell r="J38">
            <v>20951.951999999997</v>
          </cell>
          <cell r="K38">
            <v>15947680</v>
          </cell>
        </row>
        <row r="39">
          <cell r="G39">
            <v>0</v>
          </cell>
        </row>
        <row r="40">
          <cell r="B40">
            <v>4030301</v>
          </cell>
          <cell r="C40">
            <v>303</v>
          </cell>
          <cell r="D40">
            <v>7.3</v>
          </cell>
          <cell r="E40" t="str">
            <v>Con material granular para base</v>
          </cell>
          <cell r="F40" t="str">
            <v>m3</v>
          </cell>
          <cell r="G40">
            <v>951</v>
          </cell>
          <cell r="I40">
            <v>41911</v>
          </cell>
          <cell r="J40">
            <v>55888.318499999994</v>
          </cell>
          <cell r="K40">
            <v>39857361</v>
          </cell>
        </row>
        <row r="41">
          <cell r="G41">
            <v>0</v>
          </cell>
        </row>
        <row r="42">
          <cell r="B42">
            <v>4040401</v>
          </cell>
          <cell r="C42">
            <v>404</v>
          </cell>
          <cell r="D42">
            <v>8</v>
          </cell>
          <cell r="E42" t="str">
            <v>Suministro, transporte e instalación de entresuelo para apoyo de tubería, en arenilla</v>
          </cell>
          <cell r="F42" t="str">
            <v>m3</v>
          </cell>
          <cell r="G42">
            <v>220</v>
          </cell>
          <cell r="I42">
            <v>37094</v>
          </cell>
          <cell r="J42">
            <v>49464.848999999995</v>
          </cell>
          <cell r="K42">
            <v>8160680</v>
          </cell>
        </row>
        <row r="43">
          <cell r="G43">
            <v>0</v>
          </cell>
        </row>
        <row r="44">
          <cell r="B44">
            <v>4040301</v>
          </cell>
          <cell r="C44" t="str">
            <v>403, 403.A2, 501, 506, 507</v>
          </cell>
          <cell r="D44">
            <v>9</v>
          </cell>
          <cell r="E44" t="str">
            <v>Reconstrucción de andenes en concreto, con y sin escalas</v>
          </cell>
          <cell r="F44" t="str">
            <v>m2</v>
          </cell>
          <cell r="G44">
            <v>70</v>
          </cell>
          <cell r="I44">
            <v>32102</v>
          </cell>
          <cell r="J44">
            <v>42808.017</v>
          </cell>
          <cell r="K44">
            <v>2247140</v>
          </cell>
        </row>
        <row r="45">
          <cell r="G45">
            <v>0</v>
          </cell>
        </row>
        <row r="46">
          <cell r="B46">
            <v>4040220</v>
          </cell>
          <cell r="C46">
            <v>402</v>
          </cell>
          <cell r="D46">
            <v>10</v>
          </cell>
          <cell r="E46" t="str">
            <v>Reconstrucción de cordones simples, de dos o tres caras, prefabricados o vaciados  en el sitio de cualquier dimensión.</v>
          </cell>
          <cell r="F46" t="str">
            <v>m</v>
          </cell>
          <cell r="G46">
            <v>50</v>
          </cell>
          <cell r="I46">
            <v>16358</v>
          </cell>
          <cell r="J46">
            <v>21813.393</v>
          </cell>
          <cell r="K46">
            <v>817900</v>
          </cell>
        </row>
        <row r="48">
          <cell r="B48">
            <v>4040130</v>
          </cell>
          <cell r="C48" t="str">
            <v>401, 401.A1, 501, 506, 507</v>
          </cell>
          <cell r="D48">
            <v>11</v>
          </cell>
          <cell r="E48" t="str">
            <v>Reconstrucción de cunetas o cordón cuneta, cualquier tipo de sección</v>
          </cell>
          <cell r="F48" t="str">
            <v>m</v>
          </cell>
          <cell r="G48">
            <v>5</v>
          </cell>
          <cell r="I48">
            <v>21714</v>
          </cell>
          <cell r="J48">
            <v>28955.618999999999</v>
          </cell>
          <cell r="K48">
            <v>108570</v>
          </cell>
        </row>
        <row r="49">
          <cell r="G49">
            <v>0</v>
          </cell>
        </row>
        <row r="50">
          <cell r="C50" t="str">
            <v>406, 406.A1, 407.A1</v>
          </cell>
          <cell r="D50">
            <v>12</v>
          </cell>
          <cell r="E50" t="str">
            <v>Reconstrucción de engramados</v>
          </cell>
          <cell r="G50">
            <v>0</v>
          </cell>
        </row>
        <row r="51">
          <cell r="G51">
            <v>0</v>
          </cell>
        </row>
        <row r="52">
          <cell r="B52">
            <v>4040601</v>
          </cell>
          <cell r="D52">
            <v>12.1</v>
          </cell>
          <cell r="E52" t="str">
            <v>Con reutilización de grama existente:</v>
          </cell>
          <cell r="F52" t="str">
            <v>m2</v>
          </cell>
          <cell r="G52">
            <v>5</v>
          </cell>
          <cell r="I52">
            <v>3997</v>
          </cell>
          <cell r="J52">
            <v>5329.9994999999999</v>
          </cell>
          <cell r="K52">
            <v>19985</v>
          </cell>
        </row>
        <row r="53">
          <cell r="G53">
            <v>0</v>
          </cell>
        </row>
        <row r="54">
          <cell r="B54">
            <v>4040603</v>
          </cell>
          <cell r="D54">
            <v>12.2</v>
          </cell>
          <cell r="E54" t="str">
            <v>Con suministro, transporte y colocación de grama</v>
          </cell>
          <cell r="F54" t="str">
            <v>m2</v>
          </cell>
          <cell r="G54">
            <v>30</v>
          </cell>
          <cell r="I54">
            <v>6637</v>
          </cell>
          <cell r="J54">
            <v>8850.4394999999986</v>
          </cell>
          <cell r="K54">
            <v>199110</v>
          </cell>
        </row>
        <row r="56">
          <cell r="B56">
            <v>4051101</v>
          </cell>
          <cell r="C56" t="str">
            <v xml:space="preserve"> 306, 306.A1, 307</v>
          </cell>
          <cell r="D56">
            <v>13</v>
          </cell>
          <cell r="E56" t="str">
            <v>Suministro, transporte, colocación  de concreto de 21  Mpa  para el vaciado de fundaciones, apoyo de anclajes y  elementos de confinación de pavimentos.</v>
          </cell>
          <cell r="F56" t="str">
            <v>m3</v>
          </cell>
          <cell r="G56">
            <v>15</v>
          </cell>
          <cell r="I56">
            <v>203228</v>
          </cell>
          <cell r="J56">
            <v>271004.538</v>
          </cell>
          <cell r="K56">
            <v>3048420</v>
          </cell>
        </row>
        <row r="57">
          <cell r="G57">
            <v>0</v>
          </cell>
        </row>
        <row r="58">
          <cell r="C58" t="str">
            <v>305, 306, 306.A1, 307</v>
          </cell>
          <cell r="D58">
            <v>14</v>
          </cell>
          <cell r="E58" t="str">
            <v xml:space="preserve">Suministro, transporte, colocación y compactación de pavimento asfáltico, para: </v>
          </cell>
          <cell r="G58">
            <v>0</v>
          </cell>
        </row>
        <row r="60">
          <cell r="B60">
            <v>4030701</v>
          </cell>
          <cell r="D60">
            <v>14.1</v>
          </cell>
          <cell r="E60" t="str">
            <v>Pavimentación total de la vía</v>
          </cell>
          <cell r="F60" t="str">
            <v>m3</v>
          </cell>
          <cell r="G60">
            <v>5</v>
          </cell>
          <cell r="I60">
            <v>293063</v>
          </cell>
          <cell r="J60">
            <v>390799.51049999997</v>
          </cell>
          <cell r="K60">
            <v>1465315</v>
          </cell>
        </row>
        <row r="61">
          <cell r="G61">
            <v>0</v>
          </cell>
        </row>
        <row r="62">
          <cell r="B62">
            <v>4030705</v>
          </cell>
          <cell r="D62">
            <v>14.2</v>
          </cell>
          <cell r="E62" t="str">
            <v>Para parcheo</v>
          </cell>
          <cell r="F62" t="str">
            <v>m3</v>
          </cell>
          <cell r="G62">
            <v>496</v>
          </cell>
          <cell r="I62">
            <v>368064</v>
          </cell>
          <cell r="J62">
            <v>490813.34399999998</v>
          </cell>
          <cell r="K62">
            <v>182559744</v>
          </cell>
        </row>
        <row r="63">
          <cell r="G63">
            <v>0</v>
          </cell>
        </row>
        <row r="64">
          <cell r="B64" t="str">
            <v xml:space="preserve">TUBERIAS Y ACCESORIOS  PARA REDES DE ACUEDUCTO </v>
          </cell>
        </row>
        <row r="65">
          <cell r="C65" t="str">
            <v>701, 701.1, 701.1.A1, 704</v>
          </cell>
          <cell r="D65">
            <v>15</v>
          </cell>
          <cell r="E65" t="str">
            <v>Suministro, transporte y colocación de tubería de acero para acueducto schedule 40 (incluye protección y tratamiento), en los siguientes diámetros:</v>
          </cell>
          <cell r="G65">
            <v>0</v>
          </cell>
        </row>
        <row r="66">
          <cell r="B66">
            <v>4071008</v>
          </cell>
          <cell r="D66">
            <v>15.1</v>
          </cell>
          <cell r="E66" t="str">
            <v>75 mm (3")</v>
          </cell>
          <cell r="F66" t="str">
            <v>m</v>
          </cell>
          <cell r="G66">
            <v>4</v>
          </cell>
          <cell r="I66">
            <v>62066</v>
          </cell>
          <cell r="J66">
            <v>82765.010999999999</v>
          </cell>
          <cell r="K66">
            <v>248264</v>
          </cell>
        </row>
        <row r="67">
          <cell r="G67">
            <v>0</v>
          </cell>
        </row>
        <row r="68">
          <cell r="B68">
            <v>4071010</v>
          </cell>
          <cell r="D68">
            <v>15.2</v>
          </cell>
          <cell r="E68" t="str">
            <v>100 mm (4")</v>
          </cell>
          <cell r="F68" t="str">
            <v>m</v>
          </cell>
          <cell r="G68">
            <v>40</v>
          </cell>
          <cell r="I68">
            <v>78590</v>
          </cell>
          <cell r="J68">
            <v>104799.765</v>
          </cell>
          <cell r="K68">
            <v>3143600</v>
          </cell>
        </row>
        <row r="69">
          <cell r="G69">
            <v>0</v>
          </cell>
        </row>
        <row r="70">
          <cell r="B70">
            <v>4071014</v>
          </cell>
          <cell r="D70">
            <v>15.3</v>
          </cell>
          <cell r="E70" t="str">
            <v>150 mm (6")</v>
          </cell>
          <cell r="F70" t="str">
            <v>m</v>
          </cell>
          <cell r="G70">
            <v>9</v>
          </cell>
          <cell r="I70">
            <v>121932</v>
          </cell>
          <cell r="J70">
            <v>162596.32199999999</v>
          </cell>
          <cell r="K70">
            <v>1097388</v>
          </cell>
        </row>
        <row r="72">
          <cell r="B72">
            <v>4071018</v>
          </cell>
          <cell r="D72">
            <v>15.4</v>
          </cell>
          <cell r="E72" t="str">
            <v>250 mm (10")</v>
          </cell>
          <cell r="F72" t="str">
            <v>m</v>
          </cell>
          <cell r="G72">
            <v>3</v>
          </cell>
          <cell r="I72">
            <v>280343</v>
          </cell>
          <cell r="J72">
            <v>373837.39049999998</v>
          </cell>
          <cell r="K72">
            <v>841029</v>
          </cell>
        </row>
        <row r="74">
          <cell r="C74" t="str">
            <v>701, 701.3, 701.3.A1, 704</v>
          </cell>
          <cell r="D74">
            <v>16</v>
          </cell>
          <cell r="E74" t="str">
            <v>Transporte y colocación  tubería   PVC-P  RDE 13.5  para acueducto ( Las Empresas suministran la tubería,  los empaques y el lubricante requerido, en los siguientes diámetros:</v>
          </cell>
          <cell r="G74">
            <v>0</v>
          </cell>
        </row>
        <row r="75">
          <cell r="B75">
            <v>4073012</v>
          </cell>
          <cell r="D75">
            <v>16.100000000000001</v>
          </cell>
          <cell r="E75" t="str">
            <v>100 mm (4")</v>
          </cell>
          <cell r="F75" t="str">
            <v>m</v>
          </cell>
          <cell r="G75">
            <v>3200</v>
          </cell>
          <cell r="I75">
            <v>11091</v>
          </cell>
          <cell r="J75">
            <v>14789.848499999998</v>
          </cell>
          <cell r="K75">
            <v>35491200</v>
          </cell>
        </row>
        <row r="76">
          <cell r="G76">
            <v>0</v>
          </cell>
        </row>
        <row r="77">
          <cell r="B77">
            <v>4073014</v>
          </cell>
          <cell r="D77">
            <v>16.2</v>
          </cell>
          <cell r="E77" t="str">
            <v>150 mm (6")</v>
          </cell>
          <cell r="F77" t="str">
            <v>m</v>
          </cell>
          <cell r="G77">
            <v>900</v>
          </cell>
          <cell r="I77">
            <v>12377</v>
          </cell>
          <cell r="J77">
            <v>16504.729499999998</v>
          </cell>
          <cell r="K77">
            <v>11139300</v>
          </cell>
        </row>
        <row r="79">
          <cell r="C79" t="str">
            <v>701, 701.1, 701.1.A1, 704</v>
          </cell>
          <cell r="D79">
            <v>17</v>
          </cell>
          <cell r="E79" t="str">
            <v>Transporte y colocación de tubería de hierro dúctil para acueducto  TK9 unión mécanica  ( Las empresas suministran  la tubería ,los empaques y el lubricante, en los siguientes diámetros:</v>
          </cell>
          <cell r="G79">
            <v>0</v>
          </cell>
        </row>
        <row r="80">
          <cell r="B80">
            <v>4072012</v>
          </cell>
          <cell r="D80">
            <v>17.100000000000001</v>
          </cell>
          <cell r="E80" t="str">
            <v>300 mm (12")</v>
          </cell>
          <cell r="F80" t="str">
            <v>m</v>
          </cell>
          <cell r="G80">
            <v>500</v>
          </cell>
          <cell r="I80">
            <v>22472</v>
          </cell>
          <cell r="J80">
            <v>29966.411999999997</v>
          </cell>
          <cell r="K80">
            <v>11236000</v>
          </cell>
        </row>
        <row r="82">
          <cell r="B82">
            <v>4072014</v>
          </cell>
          <cell r="D82">
            <v>17.2</v>
          </cell>
          <cell r="E82" t="str">
            <v>350 mm (14")</v>
          </cell>
          <cell r="F82" t="str">
            <v>m</v>
          </cell>
          <cell r="G82">
            <v>450</v>
          </cell>
          <cell r="I82">
            <v>27858</v>
          </cell>
          <cell r="J82">
            <v>37148.642999999996</v>
          </cell>
          <cell r="K82">
            <v>12536100</v>
          </cell>
        </row>
        <row r="83">
          <cell r="G83">
            <v>0</v>
          </cell>
        </row>
        <row r="84">
          <cell r="B84">
            <v>4071068</v>
          </cell>
          <cell r="C84" t="str">
            <v>706, 701.N1</v>
          </cell>
          <cell r="D84">
            <v>18</v>
          </cell>
          <cell r="E84" t="str">
            <v>Suministro, transporte y colocación de tubería galvanizada de 37.5 mm (1 1/2") para atraque de tuberias (incluye cortes y soldaduras)</v>
          </cell>
          <cell r="F84" t="str">
            <v>m</v>
          </cell>
          <cell r="G84">
            <v>20</v>
          </cell>
          <cell r="I84">
            <v>12099</v>
          </cell>
          <cell r="J84">
            <v>16134.0165</v>
          </cell>
          <cell r="K84">
            <v>241980</v>
          </cell>
        </row>
        <row r="86">
          <cell r="C86" t="str">
            <v>803, 707, 707.A2</v>
          </cell>
          <cell r="D86">
            <v>19</v>
          </cell>
          <cell r="E86" t="str">
            <v>Suministro, transporte y colocación de tubería PVC-Sanitaria para desagües de cajas de válvulas, incluye suministro, transporte e instalación de rejilla en aluminio en la caja y las perforaciones, emboquilladas y resanes tanto en la caja como en la cámara</v>
          </cell>
        </row>
        <row r="87">
          <cell r="B87">
            <v>4083178</v>
          </cell>
          <cell r="D87">
            <v>19.100000000000001</v>
          </cell>
          <cell r="E87" t="str">
            <v>100 mm (4")</v>
          </cell>
          <cell r="F87" t="str">
            <v>m</v>
          </cell>
          <cell r="G87">
            <v>80</v>
          </cell>
          <cell r="I87">
            <v>24899</v>
          </cell>
          <cell r="J87">
            <v>33202.816500000001</v>
          </cell>
          <cell r="K87">
            <v>1991920</v>
          </cell>
        </row>
        <row r="88">
          <cell r="G88">
            <v>0</v>
          </cell>
        </row>
        <row r="89">
          <cell r="C89">
            <v>601</v>
          </cell>
          <cell r="D89">
            <v>20</v>
          </cell>
          <cell r="E89" t="str">
            <v>Suministro, transporte, figuración y colocación de  acero de refuerzo en los siguientes diámetros :</v>
          </cell>
        </row>
        <row r="90">
          <cell r="B90">
            <v>4060122</v>
          </cell>
          <cell r="D90">
            <v>20.100000000000001</v>
          </cell>
          <cell r="E90" t="str">
            <v>9.52 mm  (3/8")  grado 60</v>
          </cell>
          <cell r="F90" t="str">
            <v>kg</v>
          </cell>
          <cell r="G90">
            <v>75</v>
          </cell>
          <cell r="I90">
            <v>3162</v>
          </cell>
          <cell r="J90">
            <v>4216.527</v>
          </cell>
          <cell r="K90">
            <v>237150</v>
          </cell>
        </row>
        <row r="92">
          <cell r="B92">
            <v>4060120</v>
          </cell>
          <cell r="D92">
            <v>20.2</v>
          </cell>
          <cell r="E92" t="str">
            <v>12.70 mm  (1/2")  grado 60</v>
          </cell>
          <cell r="F92" t="str">
            <v>kg</v>
          </cell>
          <cell r="G92">
            <v>16</v>
          </cell>
          <cell r="I92">
            <v>2244</v>
          </cell>
          <cell r="J92">
            <v>2992.3739999999998</v>
          </cell>
          <cell r="K92">
            <v>35904</v>
          </cell>
        </row>
        <row r="94">
          <cell r="B94">
            <v>4060124</v>
          </cell>
          <cell r="D94">
            <v>20.3</v>
          </cell>
          <cell r="E94" t="str">
            <v>12.70 mm  (5/8")  grado 60</v>
          </cell>
          <cell r="F94" t="str">
            <v>kg</v>
          </cell>
          <cell r="G94">
            <v>20</v>
          </cell>
          <cell r="I94">
            <v>2261</v>
          </cell>
          <cell r="J94">
            <v>3015.0434999999998</v>
          </cell>
          <cell r="K94">
            <v>45220</v>
          </cell>
        </row>
        <row r="95">
          <cell r="E95" t="str">
            <v>ACCESORIOS</v>
          </cell>
        </row>
        <row r="96">
          <cell r="G96">
            <v>0</v>
          </cell>
        </row>
        <row r="97">
          <cell r="C97" t="str">
            <v>705, 706</v>
          </cell>
          <cell r="D97">
            <v>21</v>
          </cell>
          <cell r="E97" t="str">
            <v>Suministro, transporte y colocación de unión de reparación universal, en los siguientes diámetros:</v>
          </cell>
          <cell r="G97">
            <v>0</v>
          </cell>
        </row>
        <row r="98">
          <cell r="B98">
            <v>4079150</v>
          </cell>
          <cell r="D98">
            <v>21.1</v>
          </cell>
          <cell r="E98" t="str">
            <v>De 75 mm (3") - Rango de atención en extemos de 88.1 mm a 102.4</v>
          </cell>
          <cell r="F98" t="str">
            <v>un</v>
          </cell>
          <cell r="G98">
            <v>6</v>
          </cell>
          <cell r="I98">
            <v>79749</v>
          </cell>
          <cell r="J98">
            <v>106345.29149999999</v>
          </cell>
          <cell r="K98">
            <v>478494</v>
          </cell>
        </row>
        <row r="99">
          <cell r="G99">
            <v>0</v>
          </cell>
        </row>
        <row r="100">
          <cell r="B100">
            <v>4079152</v>
          </cell>
          <cell r="D100">
            <v>21.2</v>
          </cell>
          <cell r="E100" t="str">
            <v>De 100 mm (4") - Rango de atención en extremos de 109 mm a 127.8 mm</v>
          </cell>
          <cell r="F100" t="str">
            <v>un</v>
          </cell>
          <cell r="G100">
            <v>58</v>
          </cell>
          <cell r="I100">
            <v>81189</v>
          </cell>
          <cell r="J100">
            <v>108265.5315</v>
          </cell>
          <cell r="K100">
            <v>4708962</v>
          </cell>
        </row>
        <row r="101">
          <cell r="G101">
            <v>0</v>
          </cell>
        </row>
        <row r="102">
          <cell r="B102">
            <v>4079154</v>
          </cell>
          <cell r="D102">
            <v>21.3</v>
          </cell>
          <cell r="E102" t="str">
            <v>De 150 mm (6") - Rango de atención en extremos de 159.2 mm a 181.6 mm</v>
          </cell>
          <cell r="F102" t="str">
            <v>un</v>
          </cell>
          <cell r="G102">
            <v>17</v>
          </cell>
          <cell r="I102">
            <v>131600</v>
          </cell>
          <cell r="J102">
            <v>175488.59999999998</v>
          </cell>
          <cell r="K102">
            <v>2237200</v>
          </cell>
        </row>
        <row r="103">
          <cell r="G103">
            <v>0</v>
          </cell>
        </row>
        <row r="104">
          <cell r="B104">
            <v>4079156</v>
          </cell>
          <cell r="D104">
            <v>21.4</v>
          </cell>
          <cell r="E104" t="str">
            <v>De 200 mm (8") - Rango de atención en extremos de 218.1 mm a 235.0 mm</v>
          </cell>
          <cell r="F104" t="str">
            <v>un</v>
          </cell>
          <cell r="G104">
            <v>1</v>
          </cell>
          <cell r="I104">
            <v>206927</v>
          </cell>
          <cell r="J104">
            <v>275937.1545</v>
          </cell>
          <cell r="K104">
            <v>206927</v>
          </cell>
        </row>
        <row r="105">
          <cell r="G105">
            <v>0</v>
          </cell>
        </row>
        <row r="106">
          <cell r="B106">
            <v>4079158</v>
          </cell>
          <cell r="D106">
            <v>21.5</v>
          </cell>
          <cell r="E106" t="str">
            <v>De 250 mm (10") - Rango de atención en extremos de 272 mm a 289 mm</v>
          </cell>
          <cell r="F106" t="str">
            <v>un</v>
          </cell>
          <cell r="G106">
            <v>2</v>
          </cell>
          <cell r="I106">
            <v>309361</v>
          </cell>
          <cell r="J106">
            <v>412532.89349999995</v>
          </cell>
          <cell r="K106">
            <v>618722</v>
          </cell>
        </row>
        <row r="108">
          <cell r="B108">
            <v>4079160</v>
          </cell>
          <cell r="D108">
            <v>21.6</v>
          </cell>
          <cell r="E108" t="str">
            <v>De 300 mm (12") - Rango de atención en extremos de XXX  mm   a  XXX mm</v>
          </cell>
          <cell r="F108" t="str">
            <v>un</v>
          </cell>
          <cell r="G108">
            <v>5</v>
          </cell>
          <cell r="I108">
            <v>443745</v>
          </cell>
          <cell r="J108">
            <v>591733.9574999999</v>
          </cell>
          <cell r="K108">
            <v>2218725</v>
          </cell>
        </row>
        <row r="110">
          <cell r="D110">
            <v>21.7</v>
          </cell>
          <cell r="E110" t="str">
            <v>De 350 mm (14") - Rango de atención en extremos de XXX mm a  XXX mm</v>
          </cell>
          <cell r="F110" t="str">
            <v>un</v>
          </cell>
          <cell r="G110">
            <v>4</v>
          </cell>
          <cell r="I110">
            <v>580000</v>
          </cell>
          <cell r="J110">
            <v>773430</v>
          </cell>
          <cell r="K110">
            <v>2320000</v>
          </cell>
        </row>
        <row r="112">
          <cell r="C112" t="str">
            <v>701, 701.2, 701.7, 704, 706</v>
          </cell>
          <cell r="D112">
            <v>22</v>
          </cell>
          <cell r="E112" t="str">
            <v>Suministro, transporte y colocación de tees en hierro fundido o hierro ductil para tubería PVC RDE 13.5, en los siguientes diámetros:</v>
          </cell>
        </row>
        <row r="113">
          <cell r="B113">
            <v>4072360</v>
          </cell>
          <cell r="D113">
            <v>22.1</v>
          </cell>
          <cell r="E113" t="str">
            <v>De 100 mm x 100 mm (4" x 4")</v>
          </cell>
          <cell r="F113" t="str">
            <v>un</v>
          </cell>
          <cell r="G113">
            <v>8</v>
          </cell>
          <cell r="I113">
            <v>110895</v>
          </cell>
          <cell r="J113">
            <v>147878.48249999998</v>
          </cell>
          <cell r="K113">
            <v>887160</v>
          </cell>
        </row>
        <row r="114">
          <cell r="G114">
            <v>0</v>
          </cell>
        </row>
        <row r="115">
          <cell r="B115">
            <v>4072343</v>
          </cell>
          <cell r="D115">
            <v>22.2</v>
          </cell>
          <cell r="E115" t="str">
            <v>De 150 mm x 75 mm (6" x 3")</v>
          </cell>
          <cell r="F115" t="str">
            <v>un</v>
          </cell>
          <cell r="G115">
            <v>1</v>
          </cell>
          <cell r="I115">
            <v>173198</v>
          </cell>
          <cell r="J115">
            <v>230959.533</v>
          </cell>
          <cell r="K115">
            <v>173198</v>
          </cell>
        </row>
        <row r="116">
          <cell r="G116">
            <v>0</v>
          </cell>
        </row>
        <row r="117">
          <cell r="B117">
            <v>4072366</v>
          </cell>
          <cell r="D117">
            <v>22.3</v>
          </cell>
          <cell r="E117" t="str">
            <v>De 150 mm x 100 mm (6" x 4")</v>
          </cell>
          <cell r="F117" t="str">
            <v>un</v>
          </cell>
          <cell r="G117">
            <v>9</v>
          </cell>
          <cell r="I117">
            <v>205678</v>
          </cell>
          <cell r="J117">
            <v>274271.61299999995</v>
          </cell>
          <cell r="K117">
            <v>1851102</v>
          </cell>
        </row>
        <row r="118">
          <cell r="G118">
            <v>0</v>
          </cell>
        </row>
        <row r="119">
          <cell r="C119" t="str">
            <v>706.A2</v>
          </cell>
          <cell r="D119">
            <v>24</v>
          </cell>
          <cell r="E119" t="str">
            <v>Suministro, transporte y colocación de de tee partida para  intercalado de hidrantes ( el hidrante y el codo lo suministran las Empresas ), incluye válvula de compuerta elástica bridada, adaptador de transicón brida x unta rápida y anclaje de la válvula ,</v>
          </cell>
          <cell r="G119">
            <v>0</v>
          </cell>
        </row>
        <row r="120">
          <cell r="B120">
            <v>4071559</v>
          </cell>
          <cell r="D120">
            <v>24.1</v>
          </cell>
          <cell r="E120" t="str">
            <v>75 mm x  75 mm (3" x 3")</v>
          </cell>
          <cell r="F120" t="str">
            <v>un</v>
          </cell>
          <cell r="G120">
            <v>1</v>
          </cell>
          <cell r="I120">
            <v>1939239</v>
          </cell>
          <cell r="J120">
            <v>2585975.2064999999</v>
          </cell>
          <cell r="K120">
            <v>1939239</v>
          </cell>
        </row>
        <row r="122">
          <cell r="B122">
            <v>4071563</v>
          </cell>
          <cell r="D122">
            <v>24.2</v>
          </cell>
          <cell r="E122" t="str">
            <v>150 mm x 150 mm ( 6" x  6")</v>
          </cell>
          <cell r="F122" t="str">
            <v>un</v>
          </cell>
          <cell r="G122">
            <v>6</v>
          </cell>
          <cell r="I122">
            <v>3504563</v>
          </cell>
          <cell r="J122">
            <v>4673334.7604999999</v>
          </cell>
          <cell r="K122">
            <v>21027378</v>
          </cell>
        </row>
        <row r="123">
          <cell r="G123">
            <v>0</v>
          </cell>
        </row>
        <row r="124">
          <cell r="C124" t="str">
            <v>701, 701.2, 701.3, 701.7, 704, 706</v>
          </cell>
          <cell r="D124">
            <v>25</v>
          </cell>
          <cell r="E124" t="str">
            <v>Suministro, transporte y colocación de codos de hierro fundido o hierro dúctil para hierro dúctil, en los siguientes diámetros:</v>
          </cell>
          <cell r="G124">
            <v>0</v>
          </cell>
        </row>
        <row r="125">
          <cell r="B125">
            <v>4076072</v>
          </cell>
          <cell r="D125">
            <v>25.1</v>
          </cell>
          <cell r="E125" t="str">
            <v>300 mm (12") de 90°</v>
          </cell>
          <cell r="F125" t="str">
            <v>un</v>
          </cell>
          <cell r="G125">
            <v>1</v>
          </cell>
          <cell r="I125">
            <v>1108425</v>
          </cell>
          <cell r="J125">
            <v>1478084.7374999998</v>
          </cell>
          <cell r="K125">
            <v>1108425</v>
          </cell>
        </row>
        <row r="126">
          <cell r="G126">
            <v>0</v>
          </cell>
        </row>
        <row r="127">
          <cell r="B127">
            <v>4076124</v>
          </cell>
          <cell r="D127">
            <v>25.2</v>
          </cell>
          <cell r="E127" t="str">
            <v>300 mm (12") de 45°</v>
          </cell>
          <cell r="F127" t="str">
            <v>un</v>
          </cell>
          <cell r="G127">
            <v>2</v>
          </cell>
          <cell r="I127">
            <v>893825</v>
          </cell>
          <cell r="J127">
            <v>1191915.6375</v>
          </cell>
          <cell r="K127">
            <v>1787650</v>
          </cell>
        </row>
        <row r="128">
          <cell r="G128">
            <v>0</v>
          </cell>
        </row>
        <row r="129">
          <cell r="B129">
            <v>4076160</v>
          </cell>
          <cell r="D129">
            <v>25.3</v>
          </cell>
          <cell r="E129" t="str">
            <v>300 mm (12") de 22.5°</v>
          </cell>
          <cell r="F129" t="str">
            <v>un</v>
          </cell>
          <cell r="G129">
            <v>7</v>
          </cell>
          <cell r="I129">
            <v>747665</v>
          </cell>
          <cell r="J129">
            <v>997011.27749999997</v>
          </cell>
          <cell r="K129">
            <v>5233655</v>
          </cell>
        </row>
        <row r="130">
          <cell r="G130">
            <v>0</v>
          </cell>
        </row>
        <row r="131">
          <cell r="B131">
            <v>4076204</v>
          </cell>
          <cell r="D131">
            <v>25.4</v>
          </cell>
          <cell r="E131" t="str">
            <v>300 mm (12") de 11.25°</v>
          </cell>
          <cell r="F131" t="str">
            <v>un</v>
          </cell>
          <cell r="G131">
            <v>5</v>
          </cell>
          <cell r="I131">
            <v>747665</v>
          </cell>
          <cell r="J131">
            <v>997011.27749999997</v>
          </cell>
          <cell r="K131">
            <v>3738325</v>
          </cell>
        </row>
        <row r="133">
          <cell r="B133">
            <v>4076101</v>
          </cell>
          <cell r="D133">
            <v>25.5</v>
          </cell>
          <cell r="E133" t="str">
            <v>350 mm (14") de 90°</v>
          </cell>
          <cell r="F133" t="str">
            <v>un</v>
          </cell>
          <cell r="G133">
            <v>3</v>
          </cell>
          <cell r="I133">
            <v>1867519</v>
          </cell>
          <cell r="J133">
            <v>2490336.5864999997</v>
          </cell>
          <cell r="K133">
            <v>5602557</v>
          </cell>
        </row>
        <row r="134">
          <cell r="G134">
            <v>0</v>
          </cell>
        </row>
        <row r="135">
          <cell r="B135">
            <v>4076126</v>
          </cell>
          <cell r="D135">
            <v>25.6</v>
          </cell>
          <cell r="E135" t="str">
            <v>350 mm (14") de 45°</v>
          </cell>
          <cell r="F135" t="str">
            <v>un</v>
          </cell>
          <cell r="G135">
            <v>4</v>
          </cell>
          <cell r="I135">
            <v>1303574</v>
          </cell>
          <cell r="J135">
            <v>1738315.9289999998</v>
          </cell>
          <cell r="K135">
            <v>5214296</v>
          </cell>
        </row>
        <row r="136">
          <cell r="G136">
            <v>0</v>
          </cell>
        </row>
        <row r="137">
          <cell r="B137">
            <v>4076214</v>
          </cell>
          <cell r="D137">
            <v>25.7</v>
          </cell>
          <cell r="E137" t="str">
            <v>350 mm (14") de 22.5°</v>
          </cell>
          <cell r="F137" t="str">
            <v>un</v>
          </cell>
          <cell r="G137">
            <v>1</v>
          </cell>
          <cell r="I137">
            <v>1303574</v>
          </cell>
          <cell r="J137">
            <v>1738315.9289999998</v>
          </cell>
          <cell r="K137">
            <v>1303574</v>
          </cell>
        </row>
        <row r="138">
          <cell r="G138">
            <v>0</v>
          </cell>
        </row>
        <row r="139">
          <cell r="B139">
            <v>4076214</v>
          </cell>
          <cell r="D139">
            <v>25.8</v>
          </cell>
          <cell r="E139" t="str">
            <v>350 mm (14") de 11.25°</v>
          </cell>
          <cell r="F139" t="str">
            <v>un</v>
          </cell>
          <cell r="G139">
            <v>1</v>
          </cell>
          <cell r="I139">
            <v>1303574</v>
          </cell>
          <cell r="J139">
            <v>1738315.9289999998</v>
          </cell>
          <cell r="K139">
            <v>1303574</v>
          </cell>
        </row>
        <row r="140">
          <cell r="G140">
            <v>0</v>
          </cell>
        </row>
        <row r="141">
          <cell r="C141" t="str">
            <v>701, 701.2, 701.3, 701.7, 704, 706</v>
          </cell>
          <cell r="D141">
            <v>26</v>
          </cell>
          <cell r="E141" t="str">
            <v>Suministro, transporte y colocación de codos de PVC-P, hierro fundido o hierro dúctil para tubería PVC  RDE 13.5  , en los siguientes diámetros:</v>
          </cell>
        </row>
        <row r="142">
          <cell r="B142">
            <v>4072124</v>
          </cell>
          <cell r="D142">
            <v>26.1</v>
          </cell>
          <cell r="E142" t="str">
            <v>150 mm (6") de 90°</v>
          </cell>
          <cell r="F142" t="str">
            <v>un</v>
          </cell>
          <cell r="G142">
            <v>1</v>
          </cell>
          <cell r="I142">
            <v>256880</v>
          </cell>
          <cell r="J142">
            <v>342549.48</v>
          </cell>
          <cell r="K142">
            <v>256880</v>
          </cell>
        </row>
        <row r="144">
          <cell r="B144">
            <v>4072152</v>
          </cell>
          <cell r="D144">
            <v>26.2</v>
          </cell>
          <cell r="E144" t="str">
            <v>150 mm (6") de 45°</v>
          </cell>
          <cell r="F144" t="str">
            <v>un</v>
          </cell>
          <cell r="G144">
            <v>4</v>
          </cell>
          <cell r="I144">
            <v>181480</v>
          </cell>
          <cell r="J144">
            <v>242003.58</v>
          </cell>
          <cell r="K144">
            <v>725920</v>
          </cell>
        </row>
        <row r="146">
          <cell r="B146">
            <v>4072174</v>
          </cell>
          <cell r="D146">
            <v>26.3</v>
          </cell>
          <cell r="E146" t="str">
            <v>150 mm (6") de 22.5°</v>
          </cell>
          <cell r="F146" t="str">
            <v>un</v>
          </cell>
          <cell r="G146">
            <v>4</v>
          </cell>
          <cell r="I146">
            <v>165240</v>
          </cell>
          <cell r="J146">
            <v>220347.53999999998</v>
          </cell>
          <cell r="K146">
            <v>660960</v>
          </cell>
        </row>
        <row r="148">
          <cell r="B148">
            <v>4072192</v>
          </cell>
          <cell r="D148">
            <v>26.4</v>
          </cell>
          <cell r="E148" t="str">
            <v>150 mm (6") de 11.25°</v>
          </cell>
          <cell r="F148" t="str">
            <v>un</v>
          </cell>
          <cell r="G148">
            <v>6</v>
          </cell>
          <cell r="I148">
            <v>154047</v>
          </cell>
          <cell r="J148">
            <v>205421.67449999999</v>
          </cell>
          <cell r="K148">
            <v>924282</v>
          </cell>
        </row>
        <row r="150">
          <cell r="B150">
            <v>4072122</v>
          </cell>
          <cell r="D150">
            <v>26.5</v>
          </cell>
          <cell r="E150" t="str">
            <v>100 mm (4") de 90°</v>
          </cell>
          <cell r="F150" t="str">
            <v>un</v>
          </cell>
          <cell r="G150">
            <v>2</v>
          </cell>
          <cell r="I150">
            <v>104389</v>
          </cell>
          <cell r="J150">
            <v>139202.73149999999</v>
          </cell>
          <cell r="K150">
            <v>208778</v>
          </cell>
        </row>
        <row r="152">
          <cell r="B152">
            <v>4072150</v>
          </cell>
          <cell r="D152">
            <v>26.6</v>
          </cell>
          <cell r="E152" t="str">
            <v>100 mm (4") de 45°</v>
          </cell>
          <cell r="F152" t="str">
            <v>un</v>
          </cell>
          <cell r="G152">
            <v>5</v>
          </cell>
          <cell r="I152">
            <v>86989</v>
          </cell>
          <cell r="J152">
            <v>115999.83149999999</v>
          </cell>
          <cell r="K152">
            <v>434945</v>
          </cell>
        </row>
        <row r="154">
          <cell r="B154">
            <v>4072173</v>
          </cell>
          <cell r="D154">
            <v>26.7</v>
          </cell>
          <cell r="E154" t="str">
            <v>100 mm (4") de 22.5°</v>
          </cell>
          <cell r="F154" t="str">
            <v>un</v>
          </cell>
          <cell r="G154">
            <v>4</v>
          </cell>
          <cell r="I154">
            <v>74229</v>
          </cell>
          <cell r="J154">
            <v>98984.371499999994</v>
          </cell>
          <cell r="K154">
            <v>296916</v>
          </cell>
        </row>
        <row r="156">
          <cell r="B156">
            <v>4072194</v>
          </cell>
          <cell r="D156">
            <v>26.8</v>
          </cell>
          <cell r="E156" t="str">
            <v>100 mm (4") de 11,2.5°</v>
          </cell>
          <cell r="F156" t="str">
            <v>un</v>
          </cell>
          <cell r="G156">
            <v>4</v>
          </cell>
          <cell r="I156">
            <v>74229</v>
          </cell>
          <cell r="J156">
            <v>98984.371499999994</v>
          </cell>
          <cell r="K156">
            <v>296916</v>
          </cell>
        </row>
        <row r="158">
          <cell r="C158" t="str">
            <v>701, 701.1.A1, 701.2, 701.7, 704, 706</v>
          </cell>
          <cell r="D158">
            <v>27</v>
          </cell>
          <cell r="E158" t="str">
            <v>Suministro, transporte y colocación de reducciones hierro fundido, hierro dúctil o acero, J.R en los siguientes diametros:</v>
          </cell>
          <cell r="G158">
            <v>0</v>
          </cell>
        </row>
        <row r="159">
          <cell r="B159">
            <v>4076652</v>
          </cell>
          <cell r="D159">
            <v>27.1</v>
          </cell>
          <cell r="E159" t="str">
            <v>150 mm x 100 mm (6" x 4")</v>
          </cell>
          <cell r="F159" t="str">
            <v>un</v>
          </cell>
          <cell r="G159">
            <v>2</v>
          </cell>
          <cell r="I159">
            <v>127958</v>
          </cell>
          <cell r="J159">
            <v>170631.99299999999</v>
          </cell>
          <cell r="K159">
            <v>255916</v>
          </cell>
        </row>
        <row r="161">
          <cell r="B161">
            <v>4079811</v>
          </cell>
          <cell r="C161">
            <v>711</v>
          </cell>
          <cell r="D161">
            <v>28</v>
          </cell>
          <cell r="E161" t="str">
            <v>Retiro de válvulas de compuerta e hidrantes, tal y como se encuentren en el terreno, en cualquier diámetro</v>
          </cell>
          <cell r="F161" t="str">
            <v>un</v>
          </cell>
          <cell r="G161">
            <v>11</v>
          </cell>
          <cell r="I161">
            <v>41969</v>
          </cell>
          <cell r="J161">
            <v>55965.661499999995</v>
          </cell>
          <cell r="K161">
            <v>461659</v>
          </cell>
        </row>
        <row r="162">
          <cell r="G162">
            <v>0</v>
          </cell>
        </row>
        <row r="163">
          <cell r="C163" t="str">
            <v>703, 703.A1</v>
          </cell>
          <cell r="D163">
            <v>29</v>
          </cell>
          <cell r="E163" t="str">
            <v>Transporte y colocación de hidrantes en los siguientes diámetros:</v>
          </cell>
          <cell r="G163">
            <v>0</v>
          </cell>
        </row>
        <row r="164">
          <cell r="B164">
            <v>4078706</v>
          </cell>
          <cell r="D164">
            <v>30.1</v>
          </cell>
          <cell r="E164" t="str">
            <v>De 75 mm (3")</v>
          </cell>
          <cell r="F164" t="str">
            <v>un</v>
          </cell>
          <cell r="G164">
            <v>1</v>
          </cell>
          <cell r="I164">
            <v>67049</v>
          </cell>
          <cell r="J164">
            <v>89409.841499999995</v>
          </cell>
          <cell r="K164">
            <v>67049</v>
          </cell>
        </row>
        <row r="166">
          <cell r="B166">
            <v>4078728</v>
          </cell>
          <cell r="D166">
            <v>30.2</v>
          </cell>
          <cell r="E166" t="str">
            <v>De 150 mm (6")</v>
          </cell>
          <cell r="F166" t="str">
            <v>un</v>
          </cell>
          <cell r="G166">
            <v>6</v>
          </cell>
          <cell r="I166">
            <v>200173</v>
          </cell>
          <cell r="J166">
            <v>266930.69549999997</v>
          </cell>
          <cell r="K166">
            <v>1201038</v>
          </cell>
        </row>
        <row r="167">
          <cell r="G167">
            <v>0</v>
          </cell>
        </row>
        <row r="168">
          <cell r="C168" t="str">
            <v>702, 702.1 y 702.1.A1</v>
          </cell>
          <cell r="D168">
            <v>31</v>
          </cell>
          <cell r="E168" t="str">
            <v>Transporte y colocación de válvulas de compuerta elásticas de vástago no ascendente  CxC  en los siguientes diámetros:</v>
          </cell>
          <cell r="G168">
            <v>0</v>
          </cell>
        </row>
        <row r="169">
          <cell r="B169">
            <v>4078204</v>
          </cell>
          <cell r="D169">
            <v>31.1</v>
          </cell>
          <cell r="E169" t="str">
            <v>75 mm (3")</v>
          </cell>
          <cell r="F169" t="str">
            <v>un</v>
          </cell>
          <cell r="G169">
            <v>1</v>
          </cell>
          <cell r="I169">
            <v>13556.01</v>
          </cell>
          <cell r="J169">
            <v>18076.939334999999</v>
          </cell>
          <cell r="K169">
            <v>13556.01</v>
          </cell>
        </row>
        <row r="170">
          <cell r="G170">
            <v>0</v>
          </cell>
        </row>
        <row r="171">
          <cell r="B171">
            <v>4078206</v>
          </cell>
          <cell r="D171">
            <v>31.2</v>
          </cell>
          <cell r="E171" t="str">
            <v>100 mm (4")</v>
          </cell>
          <cell r="F171" t="str">
            <v>un</v>
          </cell>
          <cell r="G171">
            <v>5</v>
          </cell>
          <cell r="I171">
            <v>16947.759999999998</v>
          </cell>
          <cell r="J171">
            <v>22599.837959999997</v>
          </cell>
          <cell r="K171">
            <v>84738.799999999988</v>
          </cell>
        </row>
        <row r="172">
          <cell r="G172">
            <v>0</v>
          </cell>
        </row>
        <row r="173">
          <cell r="B173">
            <v>4078208</v>
          </cell>
          <cell r="D173">
            <v>31.3</v>
          </cell>
          <cell r="E173" t="str">
            <v>150 mm (6")</v>
          </cell>
          <cell r="F173" t="str">
            <v>un</v>
          </cell>
          <cell r="G173">
            <v>14</v>
          </cell>
          <cell r="I173">
            <v>40161.769999999997</v>
          </cell>
          <cell r="J173">
            <v>53555.720294999992</v>
          </cell>
          <cell r="K173">
            <v>562264.77999999991</v>
          </cell>
        </row>
        <row r="174">
          <cell r="G174">
            <v>0</v>
          </cell>
        </row>
        <row r="175">
          <cell r="B175">
            <v>4078210</v>
          </cell>
          <cell r="D175">
            <v>31.4</v>
          </cell>
          <cell r="E175" t="str">
            <v>200 mm (8")</v>
          </cell>
          <cell r="F175" t="str">
            <v>un</v>
          </cell>
          <cell r="G175">
            <v>0</v>
          </cell>
          <cell r="I175">
            <v>50270.95</v>
          </cell>
          <cell r="J175">
            <v>67036.311824999997</v>
          </cell>
        </row>
        <row r="176">
          <cell r="G176">
            <v>0</v>
          </cell>
        </row>
        <row r="177">
          <cell r="B177">
            <v>4078282</v>
          </cell>
          <cell r="D177">
            <v>31.5</v>
          </cell>
          <cell r="E177" t="str">
            <v>250 mm (10")</v>
          </cell>
          <cell r="F177" t="str">
            <v>un</v>
          </cell>
          <cell r="G177">
            <v>0</v>
          </cell>
          <cell r="I177">
            <v>55994.62</v>
          </cell>
          <cell r="J177">
            <v>74668.825769999996</v>
          </cell>
        </row>
        <row r="179">
          <cell r="B179">
            <v>4078284</v>
          </cell>
          <cell r="D179">
            <v>31.6</v>
          </cell>
          <cell r="E179" t="str">
            <v>300 mm (12")</v>
          </cell>
          <cell r="F179" t="str">
            <v>un</v>
          </cell>
          <cell r="G179">
            <v>2</v>
          </cell>
          <cell r="I179">
            <v>62933</v>
          </cell>
          <cell r="J179">
            <v>83921.155499999993</v>
          </cell>
          <cell r="K179">
            <v>125866</v>
          </cell>
        </row>
        <row r="180">
          <cell r="G180">
            <v>0</v>
          </cell>
        </row>
        <row r="181">
          <cell r="C181" t="str">
            <v>702, 702.1, 702.1.A2, 704</v>
          </cell>
          <cell r="D181">
            <v>32</v>
          </cell>
          <cell r="E181" t="str">
            <v>Transporte e intercalado de válvulas de compuerta en redes existentes, incluye niples y uniones, en los siguientes diametros:</v>
          </cell>
          <cell r="G181">
            <v>0</v>
          </cell>
        </row>
        <row r="182">
          <cell r="B182">
            <v>4078371</v>
          </cell>
          <cell r="D182">
            <v>32.1</v>
          </cell>
          <cell r="E182" t="str">
            <v>De 75 mm (3")</v>
          </cell>
          <cell r="F182" t="str">
            <v>un</v>
          </cell>
          <cell r="G182">
            <v>2</v>
          </cell>
          <cell r="I182">
            <v>166343</v>
          </cell>
          <cell r="J182">
            <v>221818.39049999998</v>
          </cell>
          <cell r="K182">
            <v>332686</v>
          </cell>
        </row>
        <row r="183">
          <cell r="G183">
            <v>0</v>
          </cell>
        </row>
        <row r="184">
          <cell r="B184">
            <v>4078372</v>
          </cell>
          <cell r="D184">
            <v>32.200000000000003</v>
          </cell>
          <cell r="E184" t="str">
            <v>De 100 mm (4")</v>
          </cell>
          <cell r="F184" t="str">
            <v>un</v>
          </cell>
          <cell r="G184">
            <v>8</v>
          </cell>
          <cell r="I184">
            <v>184800</v>
          </cell>
          <cell r="J184">
            <v>246430.8</v>
          </cell>
          <cell r="K184">
            <v>1478400</v>
          </cell>
        </row>
        <row r="185">
          <cell r="G185">
            <v>0</v>
          </cell>
        </row>
        <row r="186">
          <cell r="B186">
            <v>4078373</v>
          </cell>
          <cell r="D186">
            <v>32.299999999999997</v>
          </cell>
          <cell r="E186" t="str">
            <v>De 150 mm (6")</v>
          </cell>
          <cell r="F186" t="str">
            <v>un</v>
          </cell>
          <cell r="G186">
            <v>2</v>
          </cell>
          <cell r="I186">
            <v>280633</v>
          </cell>
          <cell r="J186">
            <v>374224.10549999995</v>
          </cell>
          <cell r="K186">
            <v>561266</v>
          </cell>
        </row>
        <row r="188">
          <cell r="B188">
            <v>4078374</v>
          </cell>
          <cell r="D188">
            <v>32.4</v>
          </cell>
          <cell r="E188" t="str">
            <v>De 200 mm (8")</v>
          </cell>
          <cell r="F188" t="str">
            <v>un</v>
          </cell>
          <cell r="G188">
            <v>4</v>
          </cell>
          <cell r="I188">
            <v>422153</v>
          </cell>
          <cell r="J188">
            <v>562941.02549999999</v>
          </cell>
          <cell r="K188">
            <v>1688612</v>
          </cell>
        </row>
        <row r="190">
          <cell r="B190">
            <v>4078375</v>
          </cell>
          <cell r="D190">
            <v>32.5</v>
          </cell>
          <cell r="E190" t="str">
            <v>De 250 mm ( 10")</v>
          </cell>
          <cell r="F190" t="str">
            <v>un</v>
          </cell>
          <cell r="G190">
            <v>1</v>
          </cell>
          <cell r="I190">
            <v>639337</v>
          </cell>
          <cell r="J190">
            <v>852555.88949999993</v>
          </cell>
          <cell r="K190">
            <v>639337</v>
          </cell>
        </row>
        <row r="192">
          <cell r="B192">
            <v>4079302</v>
          </cell>
          <cell r="C192" t="str">
            <v>707, 707.A1</v>
          </cell>
          <cell r="D192">
            <v>33</v>
          </cell>
          <cell r="E192" t="str">
            <v>Construcción de cajas para válvulas, según esquema 1, incluye suministro y transporte de materiales y marco de concreto</v>
          </cell>
          <cell r="F192" t="str">
            <v>un</v>
          </cell>
          <cell r="G192">
            <v>43</v>
          </cell>
          <cell r="I192">
            <v>134381</v>
          </cell>
          <cell r="J192">
            <v>179197.06349999999</v>
          </cell>
          <cell r="K192">
            <v>5778383</v>
          </cell>
        </row>
        <row r="194">
          <cell r="C194" t="str">
            <v>702, 702.1 y 702.1.A1</v>
          </cell>
          <cell r="D194">
            <v>34</v>
          </cell>
          <cell r="E194" t="str">
            <v>Transporte y colocación de válvulas mariposa   en los siguientes diámetros:</v>
          </cell>
          <cell r="G194">
            <v>0</v>
          </cell>
        </row>
        <row r="195">
          <cell r="B195">
            <v>4078414</v>
          </cell>
          <cell r="D195">
            <v>34.1</v>
          </cell>
          <cell r="E195" t="str">
            <v>De 350 mm (14")</v>
          </cell>
          <cell r="F195" t="str">
            <v>un</v>
          </cell>
          <cell r="G195">
            <v>2</v>
          </cell>
          <cell r="I195">
            <v>250000</v>
          </cell>
          <cell r="J195">
            <v>333375</v>
          </cell>
          <cell r="K195">
            <v>500000</v>
          </cell>
        </row>
        <row r="197">
          <cell r="C197" t="str">
            <v>702, 702.1 y 702.1.A1</v>
          </cell>
          <cell r="D197">
            <v>35</v>
          </cell>
          <cell r="E197" t="str">
            <v>Transporte y colocación de válvulas reguladoras de presión,  la Empresa suminitrará las válvulas  reguladoras y  el contratista suministrará las reduciones, los niples de acero soldados  y roscados, las bridas , ventosas, manometros , filtro en y y las de</v>
          </cell>
          <cell r="G197">
            <v>0</v>
          </cell>
        </row>
        <row r="198">
          <cell r="B198">
            <v>4078414</v>
          </cell>
          <cell r="D198">
            <v>35.1</v>
          </cell>
          <cell r="E198" t="str">
            <v>100 mm (4")</v>
          </cell>
          <cell r="F198" t="str">
            <v>un</v>
          </cell>
          <cell r="G198">
            <v>1</v>
          </cell>
          <cell r="I198">
            <v>2319080</v>
          </cell>
          <cell r="J198">
            <v>3092493.1799999997</v>
          </cell>
          <cell r="K198">
            <v>2319080</v>
          </cell>
        </row>
        <row r="200">
          <cell r="C200" t="str">
            <v>702, 702.1 y 702.1.A1</v>
          </cell>
          <cell r="D200">
            <v>36</v>
          </cell>
          <cell r="E200" t="str">
            <v>Construción de las  cajas  para la estación reguladora de presión en donde se alojarán las VRP,  en los siguientes diámetros, segun plano ACC-02-05-0119-16, e incluye la excavación, llenos y la botada de  los ecombros:</v>
          </cell>
          <cell r="G200">
            <v>0</v>
          </cell>
        </row>
        <row r="201">
          <cell r="B201">
            <v>4079320</v>
          </cell>
          <cell r="D201">
            <v>36.1</v>
          </cell>
          <cell r="E201" t="str">
            <v>100 mm (4")</v>
          </cell>
          <cell r="F201" t="str">
            <v>un</v>
          </cell>
          <cell r="G201">
            <v>1</v>
          </cell>
          <cell r="I201">
            <v>1439463</v>
          </cell>
          <cell r="J201">
            <v>1919523.9104999998</v>
          </cell>
          <cell r="K201">
            <v>1439463</v>
          </cell>
        </row>
        <row r="203">
          <cell r="B203" t="str">
            <v xml:space="preserve">                                OTROS ACCESORIOS </v>
          </cell>
        </row>
        <row r="204">
          <cell r="C204" t="str">
            <v>708, 708.A1</v>
          </cell>
          <cell r="D204">
            <v>37</v>
          </cell>
          <cell r="E204" t="str">
            <v xml:space="preserve">  Suministro,transporte y colocación de collares de derivación en hierro dúctil para tubería PVC-P, en los siguientes diámetros:</v>
          </cell>
          <cell r="G204">
            <v>0</v>
          </cell>
        </row>
        <row r="205">
          <cell r="B205">
            <v>4079460</v>
          </cell>
          <cell r="D205">
            <v>37.1</v>
          </cell>
          <cell r="E205" t="str">
            <v xml:space="preserve"> De 100 mm (4") a 13 mm (1/2")</v>
          </cell>
          <cell r="F205" t="str">
            <v>un</v>
          </cell>
          <cell r="G205">
            <v>175</v>
          </cell>
          <cell r="I205">
            <v>27249</v>
          </cell>
          <cell r="J205">
            <v>36336.541499999999</v>
          </cell>
          <cell r="K205">
            <v>4768575</v>
          </cell>
        </row>
        <row r="206">
          <cell r="G206">
            <v>0</v>
          </cell>
        </row>
        <row r="207">
          <cell r="B207">
            <v>4079461</v>
          </cell>
          <cell r="D207">
            <v>37.200000000000003</v>
          </cell>
          <cell r="E207" t="str">
            <v xml:space="preserve"> De 150 mm (6") a 13 mm (1/2")</v>
          </cell>
          <cell r="F207" t="str">
            <v>un</v>
          </cell>
          <cell r="G207">
            <v>65</v>
          </cell>
          <cell r="I207">
            <v>38220</v>
          </cell>
          <cell r="J207">
            <v>50966.369999999995</v>
          </cell>
          <cell r="K207">
            <v>2484300</v>
          </cell>
        </row>
        <row r="209">
          <cell r="D209">
            <v>38</v>
          </cell>
          <cell r="E209" t="str">
            <v>Cortes de tubería (incluye biselada):</v>
          </cell>
          <cell r="G209">
            <v>0</v>
          </cell>
        </row>
        <row r="210">
          <cell r="B210">
            <v>4041101</v>
          </cell>
          <cell r="C210">
            <v>411</v>
          </cell>
          <cell r="D210">
            <v>38.1</v>
          </cell>
          <cell r="E210" t="str">
            <v>Con acetileno</v>
          </cell>
          <cell r="F210" t="str">
            <v xml:space="preserve"> cm</v>
          </cell>
          <cell r="G210">
            <v>4276</v>
          </cell>
          <cell r="I210">
            <v>604</v>
          </cell>
          <cell r="J210">
            <v>805.43399999999997</v>
          </cell>
          <cell r="K210">
            <v>2582704</v>
          </cell>
        </row>
        <row r="211">
          <cell r="G211">
            <v>0</v>
          </cell>
        </row>
        <row r="212">
          <cell r="B212">
            <v>4041201</v>
          </cell>
          <cell r="C212">
            <v>412</v>
          </cell>
          <cell r="D212">
            <v>38.200000000000003</v>
          </cell>
          <cell r="E212" t="str">
            <v>Sin acetileno</v>
          </cell>
          <cell r="F212" t="str">
            <v xml:space="preserve"> cm</v>
          </cell>
          <cell r="G212">
            <v>2076</v>
          </cell>
          <cell r="I212">
            <v>604</v>
          </cell>
          <cell r="J212">
            <v>805.43399999999997</v>
          </cell>
          <cell r="K212">
            <v>1253904</v>
          </cell>
        </row>
        <row r="213">
          <cell r="G213">
            <v>0</v>
          </cell>
        </row>
        <row r="214">
          <cell r="B214">
            <v>4041301</v>
          </cell>
          <cell r="C214">
            <v>413</v>
          </cell>
          <cell r="D214">
            <v>39</v>
          </cell>
          <cell r="E214" t="str">
            <v>Suministro, transporte y colocación de cordón de soldadura completo</v>
          </cell>
          <cell r="F214" t="str">
            <v>cm</v>
          </cell>
          <cell r="G214">
            <v>3600</v>
          </cell>
          <cell r="I214">
            <v>881</v>
          </cell>
          <cell r="J214">
            <v>1174.8135</v>
          </cell>
          <cell r="K214">
            <v>3171600</v>
          </cell>
        </row>
        <row r="216">
          <cell r="B216">
            <v>4042294</v>
          </cell>
          <cell r="C216" t="str">
            <v>411,411,A1,413</v>
          </cell>
          <cell r="D216">
            <v>40</v>
          </cell>
          <cell r="E216" t="str">
            <v>Suministro transporte y  figuración. Corte y biselado de lámina de acero, espesor 6.25 mm. ( 1/4 ")</v>
          </cell>
          <cell r="F216" t="str">
            <v>un</v>
          </cell>
          <cell r="G216">
            <v>200</v>
          </cell>
          <cell r="I216">
            <v>186</v>
          </cell>
          <cell r="J216">
            <v>248.03099999999998</v>
          </cell>
          <cell r="K216">
            <v>37200</v>
          </cell>
        </row>
        <row r="218">
          <cell r="B218" t="str">
            <v xml:space="preserve">                                                                                                                       TUBERIAS Y ACCESORIOS PARA LAS ACOMETIDAS DE ACUEDUCTO</v>
          </cell>
        </row>
        <row r="220">
          <cell r="B220">
            <v>4079545</v>
          </cell>
          <cell r="C220" t="str">
            <v>704, 708.A1</v>
          </cell>
          <cell r="D220">
            <v>41</v>
          </cell>
          <cell r="E220" t="str">
            <v xml:space="preserve"> Suministro, transporte y colocación de tubería domiciliaria de acueducto en cualquier material, utilizando barreno para su instalaión, diámetro 12.7 mm (1/2")</v>
          </cell>
          <cell r="F220" t="str">
            <v>m</v>
          </cell>
          <cell r="G220">
            <v>60</v>
          </cell>
          <cell r="I220">
            <v>24350</v>
          </cell>
          <cell r="J220">
            <v>32470.724999999999</v>
          </cell>
          <cell r="K220">
            <v>1461000</v>
          </cell>
        </row>
        <row r="222">
          <cell r="C222">
            <v>708</v>
          </cell>
          <cell r="D222">
            <v>42</v>
          </cell>
          <cell r="E222" t="str">
            <v>Suministro, transporte y colocación de uniones dos y tres partes de 13 mm (1/2") para acometidas de acueducto en tubería de polietileno con alma de aluminio, de:</v>
          </cell>
        </row>
        <row r="223">
          <cell r="B223">
            <v>4075520</v>
          </cell>
          <cell r="D223">
            <v>42.1</v>
          </cell>
          <cell r="E223" t="str">
            <v>Tres partes</v>
          </cell>
          <cell r="F223" t="str">
            <v>un</v>
          </cell>
          <cell r="G223">
            <v>232</v>
          </cell>
          <cell r="I223">
            <v>4073</v>
          </cell>
          <cell r="J223">
            <v>5431.3454999999994</v>
          </cell>
          <cell r="K223">
            <v>944936</v>
          </cell>
        </row>
        <row r="225">
          <cell r="B225">
            <v>4079414</v>
          </cell>
          <cell r="C225" t="str">
            <v>708, 708.A1</v>
          </cell>
          <cell r="D225">
            <v>43</v>
          </cell>
          <cell r="E225" t="str">
            <v>Suministro , transporte y colocación de llaves de acera, diámetro 13 mm (1/2"), con racor, para tuberías de cobre, PE-AL-PE o polietileno (20 mm)</v>
          </cell>
          <cell r="F225" t="str">
            <v>un</v>
          </cell>
          <cell r="G225">
            <v>15</v>
          </cell>
          <cell r="I225">
            <v>18171</v>
          </cell>
          <cell r="J225">
            <v>24231.028499999997</v>
          </cell>
          <cell r="K225">
            <v>272565</v>
          </cell>
        </row>
        <row r="227">
          <cell r="C227" t="str">
            <v>708, 708.A1</v>
          </cell>
          <cell r="D227">
            <v>44</v>
          </cell>
          <cell r="E227" t="str">
            <v>Suministro, transporte y colocación de llaves de contención, en los siguientes diámetros:</v>
          </cell>
        </row>
        <row r="228">
          <cell r="B228">
            <v>4079449</v>
          </cell>
          <cell r="D228">
            <v>44.1</v>
          </cell>
          <cell r="E228" t="str">
            <v>13 mm (1/2")</v>
          </cell>
          <cell r="F228" t="str">
            <v>un</v>
          </cell>
          <cell r="G228">
            <v>10</v>
          </cell>
          <cell r="I228">
            <v>22886</v>
          </cell>
          <cell r="J228">
            <v>30518.480999999996</v>
          </cell>
          <cell r="K228">
            <v>228860</v>
          </cell>
        </row>
        <row r="230">
          <cell r="B230">
            <v>4079451</v>
          </cell>
          <cell r="D230">
            <v>44.2</v>
          </cell>
          <cell r="E230" t="str">
            <v>25 mm (1")</v>
          </cell>
          <cell r="F230" t="str">
            <v>un</v>
          </cell>
          <cell r="G230">
            <v>3</v>
          </cell>
          <cell r="I230">
            <v>48404</v>
          </cell>
          <cell r="J230">
            <v>64546.733999999997</v>
          </cell>
          <cell r="K230">
            <v>145212</v>
          </cell>
        </row>
        <row r="231">
          <cell r="K231">
            <v>0</v>
          </cell>
        </row>
        <row r="232">
          <cell r="B232">
            <v>4079426</v>
          </cell>
          <cell r="C232" t="str">
            <v>708, 708.A1</v>
          </cell>
          <cell r="D232">
            <v>45</v>
          </cell>
          <cell r="E232" t="str">
            <v xml:space="preserve"> Suministro, transporte y colocación de llaves de incorporación cónica o cilíndrica, diámetro 13 mm (1/2"), con racor, para tuberías de cobre, PE-AL-PE o polietileno (20 mm)</v>
          </cell>
          <cell r="F232" t="str">
            <v>un</v>
          </cell>
          <cell r="G232">
            <v>375</v>
          </cell>
          <cell r="I232">
            <v>21666.03</v>
          </cell>
          <cell r="J232">
            <v>28891.651004999996</v>
          </cell>
          <cell r="K232">
            <v>8124761.25</v>
          </cell>
        </row>
        <row r="234">
          <cell r="C234">
            <v>708</v>
          </cell>
          <cell r="D234">
            <v>46</v>
          </cell>
          <cell r="E234" t="str">
            <v>Cambio de toma (no necesita unión de tres partes ni cobre)</v>
          </cell>
        </row>
        <row r="235">
          <cell r="B235">
            <v>4250103</v>
          </cell>
          <cell r="D235">
            <v>46.1</v>
          </cell>
          <cell r="E235" t="str">
            <v xml:space="preserve"> 13 mm (1/2")</v>
          </cell>
          <cell r="F235" t="str">
            <v>un</v>
          </cell>
          <cell r="G235">
            <v>260</v>
          </cell>
          <cell r="I235">
            <v>8685</v>
          </cell>
          <cell r="J235">
            <v>11581.447499999998</v>
          </cell>
          <cell r="K235">
            <v>2258100</v>
          </cell>
        </row>
        <row r="237">
          <cell r="C237" t="str">
            <v>ACTIVIDADES COMPLEMENTARIAS</v>
          </cell>
        </row>
        <row r="238">
          <cell r="B238">
            <v>4042117</v>
          </cell>
          <cell r="C238" t="str">
            <v>423.N1</v>
          </cell>
          <cell r="D238">
            <v>47</v>
          </cell>
          <cell r="E238" t="str">
            <v>Suministro, transporte e instalación de cinta en polietileno para señalización de redes de acueducto</v>
          </cell>
          <cell r="F238" t="str">
            <v>m</v>
          </cell>
          <cell r="G238">
            <v>3950</v>
          </cell>
          <cell r="I238">
            <v>1082</v>
          </cell>
          <cell r="J238">
            <v>1442.847</v>
          </cell>
          <cell r="K238">
            <v>4273900</v>
          </cell>
        </row>
        <row r="240">
          <cell r="C240" t="str">
            <v>422.N1</v>
          </cell>
          <cell r="D240">
            <v>48</v>
          </cell>
          <cell r="E240" t="str">
            <v>Mano de obra (incluye prestaciones sociales)</v>
          </cell>
        </row>
        <row r="241">
          <cell r="B241">
            <v>4042152</v>
          </cell>
          <cell r="D241">
            <v>48.1</v>
          </cell>
          <cell r="E241" t="str">
            <v>Oficial</v>
          </cell>
          <cell r="F241" t="str">
            <v>h</v>
          </cell>
          <cell r="G241">
            <v>40</v>
          </cell>
          <cell r="I241">
            <v>8395.14</v>
          </cell>
          <cell r="J241">
            <v>11194.919189999999</v>
          </cell>
          <cell r="K241">
            <v>335805.6</v>
          </cell>
        </row>
        <row r="243">
          <cell r="B243">
            <v>4042150</v>
          </cell>
          <cell r="D243">
            <v>48.2</v>
          </cell>
          <cell r="E243" t="str">
            <v>Ayudante</v>
          </cell>
          <cell r="F243" t="str">
            <v>h</v>
          </cell>
          <cell r="G243">
            <v>40</v>
          </cell>
          <cell r="I243">
            <v>4095.26</v>
          </cell>
          <cell r="J243">
            <v>5461.0292099999997</v>
          </cell>
          <cell r="K243">
            <v>163810.40000000002</v>
          </cell>
        </row>
        <row r="246">
          <cell r="E246" t="str">
            <v xml:space="preserve">VALOR TOTAL DE LAS OBRAS EN NUMEROS </v>
          </cell>
          <cell r="K246">
            <v>546504406.83999991</v>
          </cell>
        </row>
        <row r="248">
          <cell r="E248" t="str">
            <v>VALOR TOTAL DE LAS OBRAS EN  LETRAS</v>
          </cell>
        </row>
        <row r="249">
          <cell r="C249" t="str">
            <v>Total suma AIUI</v>
          </cell>
          <cell r="E249">
            <v>0.33350000000000002</v>
          </cell>
        </row>
        <row r="251">
          <cell r="C251" t="str">
            <v xml:space="preserve">Además.              </v>
          </cell>
          <cell r="E251" t="str">
            <v xml:space="preserve">  _____________________%  (Especificar y soportar)</v>
          </cell>
        </row>
        <row r="253">
          <cell r="C253" t="str">
            <v>Firma del proponente. __________________________________________________________________________________</v>
          </cell>
        </row>
        <row r="255">
          <cell r="C255" t="str">
            <v>Nota:  El proponente  debe estudiar  todas y cada  una de  la especificaciones señaladas en los  ítem, para la elaboración de su oferta.</v>
          </cell>
        </row>
      </sheetData>
      <sheetData sheetId="2" refreshError="1">
        <row r="7">
          <cell r="D7" t="str">
            <v>ACTIVIDADES PRELIMINARES</v>
          </cell>
        </row>
        <row r="8">
          <cell r="B8" t="str">
            <v>103, 104,107 ,107A1, 201</v>
          </cell>
          <cell r="C8">
            <v>1</v>
          </cell>
          <cell r="D8" t="str">
            <v xml:space="preserve">Excavación manual o mecánica, en cualquier material y cualquier grado de humedad a las siguientes profundidades </v>
          </cell>
        </row>
        <row r="9">
          <cell r="A9">
            <v>4021103</v>
          </cell>
          <cell r="C9">
            <v>1.1000000000000001</v>
          </cell>
          <cell r="D9" t="str">
            <v>Excavación de zanjas entre 0 y 2,00 m de profundidad para redes de acueducto</v>
          </cell>
          <cell r="E9" t="str">
            <v>m3</v>
          </cell>
          <cell r="F9">
            <v>158</v>
          </cell>
          <cell r="G9">
            <v>11798</v>
          </cell>
          <cell r="H9">
            <v>7189</v>
          </cell>
          <cell r="I9">
            <v>9586.5314999999991</v>
          </cell>
          <cell r="J9">
            <v>1514671.977</v>
          </cell>
        </row>
        <row r="10">
          <cell r="A10">
            <v>4021130</v>
          </cell>
          <cell r="C10">
            <v>1.2</v>
          </cell>
          <cell r="D10" t="str">
            <v>Excavación de zanjas entre  2,00 y 4.00  m de profundidad para redes de acueducto</v>
          </cell>
          <cell r="E10" t="str">
            <v>m3</v>
          </cell>
          <cell r="F10">
            <v>65</v>
          </cell>
          <cell r="G10">
            <v>11798</v>
          </cell>
          <cell r="H10">
            <v>7962</v>
          </cell>
          <cell r="I10">
            <v>10617.326999999999</v>
          </cell>
          <cell r="J10">
            <v>690126.255</v>
          </cell>
        </row>
        <row r="11">
          <cell r="A11">
            <v>4021503</v>
          </cell>
          <cell r="C11">
            <v>1.3</v>
          </cell>
          <cell r="D11" t="str">
            <v>Excavaciòn para nichos de investigaciòn entre 0 y 2.00 metros  de profundidad (incluye lleno con material sobrante de la excavación y botada de los escombros)</v>
          </cell>
          <cell r="E11" t="str">
            <v>m3</v>
          </cell>
          <cell r="F11">
            <v>12</v>
          </cell>
          <cell r="G11">
            <v>15761</v>
          </cell>
          <cell r="H11">
            <v>18551</v>
          </cell>
          <cell r="I11">
            <v>24737.7585</v>
          </cell>
          <cell r="J11">
            <v>296853.10200000001</v>
          </cell>
        </row>
        <row r="12">
          <cell r="A12">
            <v>4021303</v>
          </cell>
          <cell r="C12">
            <v>1.4</v>
          </cell>
          <cell r="D12" t="str">
            <v>Excavación en roca, a cualquier profundidad</v>
          </cell>
          <cell r="E12" t="str">
            <v>m3</v>
          </cell>
          <cell r="F12">
            <v>5</v>
          </cell>
          <cell r="G12">
            <v>48891</v>
          </cell>
          <cell r="H12">
            <v>55428</v>
          </cell>
          <cell r="I12">
            <v>73913.237999999998</v>
          </cell>
          <cell r="J12">
            <v>369566.19</v>
          </cell>
        </row>
        <row r="14">
          <cell r="B14" t="str">
            <v>204, 204.A1,206,303,404</v>
          </cell>
          <cell r="C14">
            <v>2</v>
          </cell>
          <cell r="D14" t="str">
            <v>Llenos compactados en  zanjas y apiques:</v>
          </cell>
        </row>
        <row r="15">
          <cell r="A15">
            <v>4024103</v>
          </cell>
          <cell r="C15">
            <v>2.1</v>
          </cell>
          <cell r="D15" t="str">
            <v>Con material selecto de la excavación</v>
          </cell>
          <cell r="E15" t="str">
            <v>m3</v>
          </cell>
          <cell r="F15">
            <v>135</v>
          </cell>
          <cell r="G15">
            <v>6847</v>
          </cell>
          <cell r="H15">
            <v>8147</v>
          </cell>
          <cell r="I15">
            <v>10864.0245</v>
          </cell>
          <cell r="J15">
            <v>1466643.3074999999</v>
          </cell>
        </row>
        <row r="16">
          <cell r="A16">
            <v>4024112</v>
          </cell>
          <cell r="C16">
            <v>2.2000000000000002</v>
          </cell>
          <cell r="D16" t="str">
            <v>Con material de préstamo (arenilla o similar)</v>
          </cell>
          <cell r="E16" t="str">
            <v>m3</v>
          </cell>
          <cell r="F16">
            <v>90</v>
          </cell>
          <cell r="G16">
            <v>14409</v>
          </cell>
          <cell r="H16">
            <v>16896</v>
          </cell>
          <cell r="I16">
            <v>22530.815999999999</v>
          </cell>
          <cell r="J16">
            <v>2027773.44</v>
          </cell>
        </row>
        <row r="18">
          <cell r="A18">
            <v>4040401</v>
          </cell>
          <cell r="B18">
            <v>404</v>
          </cell>
          <cell r="C18">
            <v>3</v>
          </cell>
          <cell r="D18" t="str">
            <v>Suministro, transporte e instalación de entresuelo en arenilla, para apoyo de tubería.</v>
          </cell>
          <cell r="E18" t="str">
            <v>m3</v>
          </cell>
          <cell r="F18">
            <v>33</v>
          </cell>
          <cell r="G18">
            <v>30914</v>
          </cell>
          <cell r="H18">
            <v>40308</v>
          </cell>
          <cell r="I18">
            <v>53750.717999999993</v>
          </cell>
          <cell r="J18">
            <v>1773773.6939999997</v>
          </cell>
        </row>
        <row r="20">
          <cell r="A20">
            <v>4025001</v>
          </cell>
          <cell r="B20">
            <v>205</v>
          </cell>
          <cell r="C20">
            <v>4</v>
          </cell>
          <cell r="D20" t="str">
            <v>Cargue, retiro y botada de material sobrante y escombros, a cualquier distancia (incluye acarreo en sitio sin acceso vehicular)</v>
          </cell>
          <cell r="E20" t="str">
            <v>m3</v>
          </cell>
          <cell r="F20">
            <v>130</v>
          </cell>
          <cell r="G20">
            <v>19849</v>
          </cell>
          <cell r="H20">
            <v>16765</v>
          </cell>
          <cell r="I20">
            <v>22356.127499999999</v>
          </cell>
          <cell r="J20">
            <v>2906296.5749999997</v>
          </cell>
        </row>
        <row r="22">
          <cell r="B22">
            <v>202</v>
          </cell>
          <cell r="C22">
            <v>5</v>
          </cell>
          <cell r="D22" t="str">
            <v>Entibado de madera:</v>
          </cell>
        </row>
        <row r="23">
          <cell r="A23">
            <v>4022120</v>
          </cell>
          <cell r="C23">
            <v>5.0999999999999996</v>
          </cell>
          <cell r="D23" t="str">
            <v>Temporal</v>
          </cell>
          <cell r="E23" t="str">
            <v>m2</v>
          </cell>
          <cell r="F23">
            <v>30</v>
          </cell>
          <cell r="H23">
            <v>9932</v>
          </cell>
          <cell r="I23">
            <v>13244.321999999998</v>
          </cell>
          <cell r="J23">
            <v>397329.66</v>
          </cell>
        </row>
        <row r="25">
          <cell r="A25">
            <v>4023003</v>
          </cell>
          <cell r="B25">
            <v>203</v>
          </cell>
          <cell r="C25">
            <v>6</v>
          </cell>
          <cell r="D25" t="str">
            <v>Trinchos de madera permanente</v>
          </cell>
          <cell r="E25" t="str">
            <v>m2</v>
          </cell>
          <cell r="F25">
            <v>15</v>
          </cell>
          <cell r="H25">
            <v>7888</v>
          </cell>
          <cell r="I25">
            <v>10518.647999999999</v>
          </cell>
          <cell r="J25">
            <v>157779.72</v>
          </cell>
        </row>
        <row r="27">
          <cell r="B27" t="str">
            <v>701, 701.2, 704</v>
          </cell>
          <cell r="C27">
            <v>7</v>
          </cell>
          <cell r="D27" t="str">
            <v>Transporte y colocación de tubería de hierro dúctil TK9, unión mecánica, incluye el suministro y aplicación del lubricante requerido, en los siguientes diámetros:</v>
          </cell>
        </row>
        <row r="28">
          <cell r="A28">
            <v>4072006</v>
          </cell>
          <cell r="C28">
            <v>7.1</v>
          </cell>
          <cell r="D28" t="str">
            <v>De 150mm (6")</v>
          </cell>
          <cell r="E28" t="str">
            <v>m</v>
          </cell>
          <cell r="F28">
            <v>273</v>
          </cell>
          <cell r="G28">
            <v>16000</v>
          </cell>
          <cell r="H28">
            <v>10166</v>
          </cell>
          <cell r="I28">
            <v>13556.360999999999</v>
          </cell>
          <cell r="J28">
            <v>3700886.5529999998</v>
          </cell>
        </row>
        <row r="30">
          <cell r="A30">
            <v>4071068</v>
          </cell>
          <cell r="B30" t="str">
            <v>701, 701.N1</v>
          </cell>
          <cell r="C30">
            <v>8</v>
          </cell>
          <cell r="D30" t="str">
            <v xml:space="preserve">Suministro, transporte y colocación de tubería galvanizada de 37.5 mm (1 1/2") para atraque de tuberías ( incluye cortes y soldaduras) </v>
          </cell>
          <cell r="E30" t="str">
            <v>m</v>
          </cell>
          <cell r="F30">
            <v>25</v>
          </cell>
          <cell r="G30">
            <v>11908</v>
          </cell>
          <cell r="H30">
            <v>12099</v>
          </cell>
          <cell r="I30">
            <v>16134.0165</v>
          </cell>
          <cell r="J30">
            <v>403350.41249999998</v>
          </cell>
        </row>
        <row r="32">
          <cell r="B32" t="str">
            <v>705, 706, 701, 701.3</v>
          </cell>
          <cell r="C32">
            <v>9</v>
          </cell>
          <cell r="D32" t="str">
            <v>Suministro, transporte y colocación de unión de reparación universal , en los siguientes diámetros:</v>
          </cell>
        </row>
        <row r="33">
          <cell r="A33">
            <v>4079154</v>
          </cell>
          <cell r="C33">
            <v>9.1</v>
          </cell>
          <cell r="D33" t="str">
            <v>De 150 mm (6") - Rango de atención en extremos de 159.2 mm a 181.6 mm</v>
          </cell>
          <cell r="E33" t="str">
            <v>un</v>
          </cell>
          <cell r="F33">
            <v>6</v>
          </cell>
          <cell r="G33">
            <v>89697</v>
          </cell>
          <cell r="H33">
            <v>131600</v>
          </cell>
          <cell r="I33">
            <v>175488.59999999998</v>
          </cell>
          <cell r="J33">
            <v>1052931.5999999999</v>
          </cell>
        </row>
        <row r="35">
          <cell r="B35" t="str">
            <v>705, 706, 701, 701.3.A1</v>
          </cell>
          <cell r="C35">
            <v>10</v>
          </cell>
          <cell r="D35" t="str">
            <v>Suministro, transporte y colocación de unión de construcción  ( unión mecánica) en PVC RDE 21, en los siguientes diámetros:</v>
          </cell>
        </row>
        <row r="36">
          <cell r="A36">
            <v>4078992</v>
          </cell>
          <cell r="C36">
            <v>10.1</v>
          </cell>
          <cell r="D36" t="str">
            <v>De 150 mm (6")</v>
          </cell>
          <cell r="E36" t="str">
            <v>un</v>
          </cell>
          <cell r="F36">
            <v>4</v>
          </cell>
          <cell r="G36">
            <v>58514</v>
          </cell>
          <cell r="H36">
            <v>142805</v>
          </cell>
          <cell r="I36">
            <v>190430.4675</v>
          </cell>
          <cell r="J36">
            <v>761721.87</v>
          </cell>
        </row>
        <row r="37">
          <cell r="A37">
            <v>4078990</v>
          </cell>
          <cell r="B37" t="str">
            <v>701, 706, 701.2, 701.3, 701.7</v>
          </cell>
          <cell r="C37">
            <v>12</v>
          </cell>
          <cell r="D37" t="str">
            <v>Suministro, transporte y colocación de codos en hierro fundido o hierro dúctil, en los siguientes diámetros y ángulos</v>
          </cell>
          <cell r="I37">
            <v>0</v>
          </cell>
          <cell r="J37">
            <v>0</v>
          </cell>
        </row>
        <row r="38">
          <cell r="A38">
            <v>4078990</v>
          </cell>
          <cell r="C38">
            <v>12.1</v>
          </cell>
          <cell r="D38" t="str">
            <v>De 100 mm (4"), 90 grados</v>
          </cell>
          <cell r="E38" t="str">
            <v>un</v>
          </cell>
          <cell r="G38">
            <v>84875</v>
          </cell>
          <cell r="H38">
            <v>103265</v>
          </cell>
          <cell r="I38">
            <v>137703.8775</v>
          </cell>
          <cell r="J38">
            <v>0</v>
          </cell>
        </row>
        <row r="39">
          <cell r="A39">
            <v>4078990</v>
          </cell>
          <cell r="C39">
            <v>12.2</v>
          </cell>
          <cell r="D39" t="str">
            <v>De 100 mm (4"), 45 grados</v>
          </cell>
          <cell r="E39" t="str">
            <v>un</v>
          </cell>
          <cell r="G39">
            <v>178309</v>
          </cell>
          <cell r="H39">
            <v>85865</v>
          </cell>
          <cell r="I39">
            <v>114500.97749999999</v>
          </cell>
          <cell r="J39">
            <v>0</v>
          </cell>
        </row>
        <row r="40">
          <cell r="A40">
            <v>4078990</v>
          </cell>
          <cell r="C40">
            <v>12.3</v>
          </cell>
          <cell r="D40" t="str">
            <v>De 100 mm (4"), 22,50 grados</v>
          </cell>
          <cell r="E40" t="str">
            <v>un</v>
          </cell>
          <cell r="G40">
            <v>61225</v>
          </cell>
          <cell r="H40">
            <v>73105</v>
          </cell>
          <cell r="I40">
            <v>97485.517499999987</v>
          </cell>
          <cell r="J40">
            <v>0</v>
          </cell>
        </row>
        <row r="41">
          <cell r="A41">
            <v>4078990</v>
          </cell>
          <cell r="C41">
            <v>12.4</v>
          </cell>
          <cell r="D41" t="str">
            <v>De 100 mm (4"), 11,25 grados</v>
          </cell>
          <cell r="E41" t="str">
            <v>un</v>
          </cell>
          <cell r="G41">
            <v>61095</v>
          </cell>
          <cell r="H41">
            <v>73105</v>
          </cell>
          <cell r="I41">
            <v>97485.517499999987</v>
          </cell>
          <cell r="J41">
            <v>0</v>
          </cell>
        </row>
        <row r="42">
          <cell r="A42">
            <v>4078990</v>
          </cell>
          <cell r="C42">
            <v>12.5</v>
          </cell>
          <cell r="D42" t="str">
            <v>De 150 mm (6"), 90 grados</v>
          </cell>
          <cell r="E42" t="str">
            <v>un</v>
          </cell>
          <cell r="G42">
            <v>84875</v>
          </cell>
          <cell r="H42">
            <v>255194</v>
          </cell>
          <cell r="I42">
            <v>340301.19899999996</v>
          </cell>
          <cell r="J42">
            <v>0</v>
          </cell>
        </row>
        <row r="43">
          <cell r="A43">
            <v>4078990</v>
          </cell>
          <cell r="C43">
            <v>12.6</v>
          </cell>
          <cell r="D43" t="str">
            <v>De 150 mm (6"), 45 grados</v>
          </cell>
          <cell r="E43" t="str">
            <v>un</v>
          </cell>
          <cell r="G43">
            <v>178309</v>
          </cell>
          <cell r="H43">
            <v>179794</v>
          </cell>
          <cell r="I43">
            <v>239755.29899999997</v>
          </cell>
          <cell r="J43">
            <v>0</v>
          </cell>
        </row>
        <row r="44">
          <cell r="A44">
            <v>4078990</v>
          </cell>
          <cell r="C44">
            <v>12.7</v>
          </cell>
          <cell r="D44" t="str">
            <v>De 150 mm (6"), 22,50 grados</v>
          </cell>
          <cell r="E44" t="str">
            <v>un</v>
          </cell>
          <cell r="G44">
            <v>61225</v>
          </cell>
          <cell r="H44">
            <v>163554</v>
          </cell>
          <cell r="I44">
            <v>218099.25899999999</v>
          </cell>
          <cell r="J44">
            <v>0</v>
          </cell>
        </row>
        <row r="45">
          <cell r="A45">
            <v>4078990</v>
          </cell>
          <cell r="C45">
            <v>12.8</v>
          </cell>
          <cell r="D45" t="str">
            <v>De 150 mm (6"), 11,25 grados</v>
          </cell>
          <cell r="E45" t="str">
            <v>un</v>
          </cell>
          <cell r="G45">
            <v>61095</v>
          </cell>
          <cell r="H45">
            <v>153204</v>
          </cell>
          <cell r="I45">
            <v>204297.53399999999</v>
          </cell>
          <cell r="J45">
            <v>0</v>
          </cell>
        </row>
        <row r="46">
          <cell r="A46">
            <v>4078990</v>
          </cell>
          <cell r="C46">
            <v>12.9</v>
          </cell>
          <cell r="D46" t="str">
            <v>De 200 mm (8"), 90 grados</v>
          </cell>
          <cell r="E46" t="str">
            <v>un</v>
          </cell>
          <cell r="G46">
            <v>84875</v>
          </cell>
          <cell r="H46">
            <v>443863</v>
          </cell>
          <cell r="I46">
            <v>591891.31049999991</v>
          </cell>
          <cell r="J46">
            <v>0</v>
          </cell>
        </row>
        <row r="47">
          <cell r="A47">
            <v>4078990</v>
          </cell>
          <cell r="C47">
            <v>12.1</v>
          </cell>
          <cell r="D47" t="str">
            <v>De 200 mm (8"), 45 grados</v>
          </cell>
          <cell r="E47" t="str">
            <v>un</v>
          </cell>
          <cell r="G47">
            <v>178309</v>
          </cell>
          <cell r="H47">
            <v>359183</v>
          </cell>
          <cell r="I47">
            <v>478970.53049999999</v>
          </cell>
          <cell r="J47">
            <v>0</v>
          </cell>
        </row>
        <row r="48">
          <cell r="A48">
            <v>4078990</v>
          </cell>
          <cell r="C48">
            <v>12.11</v>
          </cell>
          <cell r="D48" t="str">
            <v>De 200 mm (8"), 22,50 grados</v>
          </cell>
          <cell r="E48" t="str">
            <v>un</v>
          </cell>
          <cell r="G48">
            <v>61225</v>
          </cell>
          <cell r="I48">
            <v>0</v>
          </cell>
          <cell r="J48">
            <v>0</v>
          </cell>
        </row>
        <row r="49">
          <cell r="A49">
            <v>4078990</v>
          </cell>
          <cell r="C49">
            <v>12.12</v>
          </cell>
          <cell r="D49" t="str">
            <v>De 200 mm (8"), 11,25 grados</v>
          </cell>
          <cell r="E49" t="str">
            <v>un</v>
          </cell>
          <cell r="G49">
            <v>61095</v>
          </cell>
          <cell r="I49">
            <v>0</v>
          </cell>
          <cell r="J49">
            <v>0</v>
          </cell>
        </row>
        <row r="50">
          <cell r="A50">
            <v>4078990</v>
          </cell>
          <cell r="B50" t="str">
            <v>701, 701.2, 706</v>
          </cell>
          <cell r="C50">
            <v>13</v>
          </cell>
          <cell r="D50" t="str">
            <v>Suministro, transporte y colocación de tees en hierro dúctil en los siguientes diámetros:</v>
          </cell>
          <cell r="I50">
            <v>0</v>
          </cell>
          <cell r="J50">
            <v>0</v>
          </cell>
        </row>
        <row r="51">
          <cell r="A51">
            <v>4078990</v>
          </cell>
          <cell r="C51">
            <v>13.1</v>
          </cell>
          <cell r="D51" t="str">
            <v>De 100mm x 100mm (4"x4")</v>
          </cell>
          <cell r="E51" t="str">
            <v>un</v>
          </cell>
          <cell r="G51">
            <v>79073</v>
          </cell>
          <cell r="H51">
            <v>109630</v>
          </cell>
          <cell r="I51">
            <v>146191.60499999998</v>
          </cell>
          <cell r="J51">
            <v>0</v>
          </cell>
        </row>
        <row r="52">
          <cell r="A52">
            <v>4078990</v>
          </cell>
          <cell r="C52">
            <v>13.2</v>
          </cell>
          <cell r="D52" t="str">
            <v>De 100 mm x 75 mm (4" x 3")</v>
          </cell>
          <cell r="E52" t="str">
            <v>un</v>
          </cell>
          <cell r="G52">
            <v>168813</v>
          </cell>
          <cell r="H52">
            <v>90287</v>
          </cell>
          <cell r="I52">
            <v>120397.71449999999</v>
          </cell>
          <cell r="J52">
            <v>0</v>
          </cell>
        </row>
        <row r="53">
          <cell r="A53">
            <v>4078990</v>
          </cell>
          <cell r="C53">
            <v>13.3</v>
          </cell>
          <cell r="D53" t="str">
            <v>De 150 mm x 150 mm (6" x 6")</v>
          </cell>
          <cell r="E53" t="str">
            <v>un</v>
          </cell>
          <cell r="G53">
            <v>168813</v>
          </cell>
          <cell r="H53">
            <v>228014</v>
          </cell>
          <cell r="I53">
            <v>304056.66899999999</v>
          </cell>
          <cell r="J53">
            <v>0</v>
          </cell>
        </row>
        <row r="54">
          <cell r="A54">
            <v>4078990</v>
          </cell>
          <cell r="C54">
            <v>13.4</v>
          </cell>
          <cell r="D54" t="str">
            <v>De 150 mm x 100 mm (6" x 4")</v>
          </cell>
          <cell r="E54" t="str">
            <v>un</v>
          </cell>
          <cell r="G54">
            <v>168813</v>
          </cell>
          <cell r="H54">
            <v>215254</v>
          </cell>
          <cell r="I54">
            <v>287041.20899999997</v>
          </cell>
          <cell r="J54">
            <v>0</v>
          </cell>
        </row>
        <row r="55">
          <cell r="A55">
            <v>4078990</v>
          </cell>
          <cell r="C55">
            <v>13.5</v>
          </cell>
          <cell r="D55" t="str">
            <v>De 200 mm x 200 mm (8" x 8")</v>
          </cell>
          <cell r="E55" t="str">
            <v>un</v>
          </cell>
          <cell r="H55">
            <v>0</v>
          </cell>
          <cell r="I55">
            <v>0</v>
          </cell>
          <cell r="J55">
            <v>0</v>
          </cell>
        </row>
        <row r="56">
          <cell r="A56">
            <v>4078990</v>
          </cell>
          <cell r="C56">
            <v>13.6</v>
          </cell>
          <cell r="D56" t="str">
            <v>De 200 mm x 150 mm (8" x 6")</v>
          </cell>
          <cell r="E56" t="str">
            <v>un</v>
          </cell>
          <cell r="H56">
            <v>365394</v>
          </cell>
          <cell r="I56">
            <v>487252.89899999998</v>
          </cell>
          <cell r="J56">
            <v>0</v>
          </cell>
        </row>
        <row r="57">
          <cell r="A57">
            <v>4078990</v>
          </cell>
          <cell r="C57">
            <v>13.7</v>
          </cell>
          <cell r="D57" t="str">
            <v>De 200 mm x 100 mm (8" x 4")</v>
          </cell>
          <cell r="E57" t="str">
            <v>un</v>
          </cell>
          <cell r="H57">
            <v>365394</v>
          </cell>
          <cell r="I57">
            <v>487252.89899999998</v>
          </cell>
          <cell r="J57">
            <v>0</v>
          </cell>
        </row>
        <row r="59">
          <cell r="B59" t="str">
            <v>701, 701.2, 701.7, 706</v>
          </cell>
          <cell r="C59">
            <v>11</v>
          </cell>
          <cell r="D59" t="str">
            <v>Suministro, transporte y colocación de tees en hierro fundido o hierro ductil para hierro dúctil, en los siguientes diámetros:</v>
          </cell>
          <cell r="F59">
            <v>0</v>
          </cell>
        </row>
        <row r="60">
          <cell r="F60">
            <v>0</v>
          </cell>
        </row>
        <row r="61">
          <cell r="A61">
            <v>4072345</v>
          </cell>
          <cell r="C61">
            <v>11.1</v>
          </cell>
          <cell r="D61" t="str">
            <v>150 mm x 150 mm (6" x 6")</v>
          </cell>
          <cell r="E61" t="str">
            <v>un</v>
          </cell>
          <cell r="F61">
            <v>2</v>
          </cell>
          <cell r="H61">
            <v>230038</v>
          </cell>
          <cell r="I61">
            <v>306755.67299999995</v>
          </cell>
          <cell r="J61">
            <v>613511.3459999999</v>
          </cell>
        </row>
        <row r="62">
          <cell r="F62">
            <v>0</v>
          </cell>
        </row>
        <row r="63">
          <cell r="B63" t="str">
            <v>701, 701.2,  701.3,  701.7, 706</v>
          </cell>
          <cell r="C63">
            <v>12</v>
          </cell>
          <cell r="D63" t="str">
            <v>Suministro, transporte y colocación de codos de hierro fundido o hierro dúctil para hierro dúctil, en los siguientes diámetros:</v>
          </cell>
        </row>
        <row r="64">
          <cell r="A64">
            <v>4072174</v>
          </cell>
          <cell r="C64">
            <v>12.1</v>
          </cell>
          <cell r="D64" t="str">
            <v>150  mm (6") de 22.5°</v>
          </cell>
          <cell r="E64" t="str">
            <v>un</v>
          </cell>
          <cell r="F64">
            <v>7</v>
          </cell>
          <cell r="H64">
            <v>165240</v>
          </cell>
          <cell r="I64">
            <v>220347.53999999998</v>
          </cell>
          <cell r="J64">
            <v>1542432.7799999998</v>
          </cell>
        </row>
        <row r="66">
          <cell r="A66">
            <v>4072192</v>
          </cell>
          <cell r="C66">
            <v>12.2</v>
          </cell>
          <cell r="D66" t="str">
            <v>150  mm  (6") de 11.25°</v>
          </cell>
          <cell r="E66" t="str">
            <v>un</v>
          </cell>
          <cell r="F66">
            <v>6</v>
          </cell>
          <cell r="H66">
            <v>154047</v>
          </cell>
          <cell r="I66">
            <v>205421.67449999999</v>
          </cell>
          <cell r="J66">
            <v>1232530.047</v>
          </cell>
        </row>
        <row r="68">
          <cell r="A68">
            <v>4072124</v>
          </cell>
          <cell r="C68">
            <v>12.3</v>
          </cell>
          <cell r="D68" t="str">
            <v>150 mm (16") de 90°</v>
          </cell>
          <cell r="E68" t="str">
            <v>un</v>
          </cell>
          <cell r="F68">
            <v>1</v>
          </cell>
          <cell r="H68">
            <v>256880</v>
          </cell>
          <cell r="I68">
            <v>342549.48</v>
          </cell>
          <cell r="J68">
            <v>342549.48</v>
          </cell>
        </row>
        <row r="70">
          <cell r="A70">
            <v>4072152</v>
          </cell>
          <cell r="C70">
            <v>12.4</v>
          </cell>
          <cell r="D70" t="str">
            <v>150 mm  (6") de 45°</v>
          </cell>
          <cell r="E70" t="str">
            <v>un</v>
          </cell>
          <cell r="F70">
            <v>9</v>
          </cell>
          <cell r="H70">
            <v>181480</v>
          </cell>
          <cell r="I70">
            <v>242003.58</v>
          </cell>
          <cell r="J70">
            <v>2178032.2199999997</v>
          </cell>
        </row>
        <row r="72">
          <cell r="B72" t="str">
            <v>707, 707.A1</v>
          </cell>
          <cell r="C72">
            <v>13</v>
          </cell>
          <cell r="D72" t="str">
            <v>Construcción de cajas para  válvulas incluye tapa y marco, según esquema No.1 de la norma 707</v>
          </cell>
        </row>
        <row r="73">
          <cell r="A73">
            <v>4079302</v>
          </cell>
          <cell r="C73">
            <v>13.1</v>
          </cell>
          <cell r="D73" t="str">
            <v xml:space="preserve">Para válvulas de  diámetro  6 "  </v>
          </cell>
          <cell r="E73" t="str">
            <v>un</v>
          </cell>
          <cell r="F73">
            <v>2</v>
          </cell>
          <cell r="G73">
            <v>140354</v>
          </cell>
          <cell r="H73">
            <v>134682</v>
          </cell>
          <cell r="I73">
            <v>179598.44699999999</v>
          </cell>
          <cell r="J73">
            <v>359196.89399999997</v>
          </cell>
        </row>
        <row r="74">
          <cell r="A74">
            <v>4079302</v>
          </cell>
          <cell r="C74">
            <v>13.2</v>
          </cell>
          <cell r="D74" t="str">
            <v xml:space="preserve">Para válvulas de  diámetro  2 "  </v>
          </cell>
          <cell r="E74" t="str">
            <v>un</v>
          </cell>
          <cell r="F74">
            <v>2</v>
          </cell>
          <cell r="G74">
            <v>140354</v>
          </cell>
          <cell r="H74">
            <v>134682</v>
          </cell>
          <cell r="I74">
            <v>179598.44699999999</v>
          </cell>
          <cell r="J74">
            <v>359196.89399999997</v>
          </cell>
        </row>
        <row r="76">
          <cell r="B76" t="str">
            <v>702, 702.1 y 702.1.A1</v>
          </cell>
          <cell r="C76">
            <v>14</v>
          </cell>
          <cell r="D76" t="str">
            <v>Transporte y colocación de válvulas de compuerta elástica de vástago no ascendente extremo CxC (junta perdida con empaque), en los siguientes diámetros:</v>
          </cell>
        </row>
        <row r="77">
          <cell r="A77">
            <v>4077725</v>
          </cell>
          <cell r="C77">
            <v>24.1</v>
          </cell>
          <cell r="D77" t="str">
            <v xml:space="preserve">De 50 mm (2") </v>
          </cell>
          <cell r="E77" t="str">
            <v>un</v>
          </cell>
          <cell r="F77">
            <v>2</v>
          </cell>
          <cell r="H77">
            <v>23200</v>
          </cell>
          <cell r="I77">
            <v>30937.199999999997</v>
          </cell>
          <cell r="J77">
            <v>61874.399999999994</v>
          </cell>
        </row>
        <row r="78">
          <cell r="A78">
            <v>4078208</v>
          </cell>
          <cell r="C78">
            <v>14.1</v>
          </cell>
          <cell r="D78" t="str">
            <v xml:space="preserve">De 150 mm (6") </v>
          </cell>
          <cell r="E78" t="str">
            <v>un</v>
          </cell>
          <cell r="F78">
            <v>2</v>
          </cell>
          <cell r="H78">
            <v>40162</v>
          </cell>
          <cell r="I78">
            <v>53556.026999999995</v>
          </cell>
          <cell r="J78">
            <v>107112.05399999999</v>
          </cell>
        </row>
        <row r="79">
          <cell r="B79" t="str">
            <v>411,    411.A1</v>
          </cell>
          <cell r="C79">
            <v>15</v>
          </cell>
          <cell r="D79" t="str">
            <v>Cortes de tubería  (incluye biselada)</v>
          </cell>
          <cell r="I79">
            <v>0</v>
          </cell>
          <cell r="J79">
            <v>0</v>
          </cell>
        </row>
        <row r="80">
          <cell r="C80">
            <v>15.1</v>
          </cell>
          <cell r="D80" t="str">
            <v>Con acetileno</v>
          </cell>
          <cell r="E80" t="str">
            <v>cm</v>
          </cell>
          <cell r="G80">
            <v>611</v>
          </cell>
          <cell r="I80">
            <v>0</v>
          </cell>
          <cell r="J80">
            <v>0</v>
          </cell>
        </row>
        <row r="81">
          <cell r="C81">
            <v>15.2</v>
          </cell>
          <cell r="D81" t="str">
            <v>Sin acetileno</v>
          </cell>
          <cell r="E81" t="str">
            <v>cm</v>
          </cell>
          <cell r="G81">
            <v>611</v>
          </cell>
          <cell r="I81">
            <v>0</v>
          </cell>
          <cell r="J81">
            <v>0</v>
          </cell>
        </row>
        <row r="82">
          <cell r="I82">
            <v>0</v>
          </cell>
          <cell r="J82">
            <v>0</v>
          </cell>
        </row>
        <row r="83">
          <cell r="B83" t="str">
            <v>411, 411.A.1</v>
          </cell>
          <cell r="C83">
            <v>16</v>
          </cell>
          <cell r="D83" t="str">
            <v>Suministro, transporte y colocación de cordón de soldadura completo</v>
          </cell>
          <cell r="E83" t="str">
            <v>cm</v>
          </cell>
          <cell r="G83">
            <v>826</v>
          </cell>
          <cell r="I83">
            <v>0</v>
          </cell>
          <cell r="J83">
            <v>0</v>
          </cell>
        </row>
        <row r="84">
          <cell r="B84" t="str">
            <v>711, 702.N4</v>
          </cell>
          <cell r="C84">
            <v>27</v>
          </cell>
          <cell r="D84" t="str">
            <v>Retiro de válvulas de compuerta e hidrantes y reintegro al almacén de EPM en Guayabal, tal y como se encuentren en el terreno, en cualquier diámetro</v>
          </cell>
          <cell r="E84" t="str">
            <v>un</v>
          </cell>
          <cell r="I84">
            <v>0</v>
          </cell>
          <cell r="J84">
            <v>0</v>
          </cell>
        </row>
        <row r="86">
          <cell r="B86" t="str">
            <v>703, 703.A1</v>
          </cell>
          <cell r="C86">
            <v>17</v>
          </cell>
          <cell r="D86" t="str">
            <v xml:space="preserve">Transporte y colocación de hidrante suministrado por EPM (no incluye la válvula), en los siguientes diámetros. </v>
          </cell>
        </row>
        <row r="87">
          <cell r="A87">
            <v>4078716</v>
          </cell>
          <cell r="C87">
            <v>15.1</v>
          </cell>
          <cell r="D87" t="str">
            <v xml:space="preserve">De  100 mm (4") </v>
          </cell>
          <cell r="E87" t="str">
            <v>un</v>
          </cell>
          <cell r="F87">
            <v>3</v>
          </cell>
          <cell r="G87">
            <v>30104</v>
          </cell>
          <cell r="H87">
            <v>67049</v>
          </cell>
          <cell r="I87">
            <v>89409.841499999995</v>
          </cell>
          <cell r="J87">
            <v>268229.5245</v>
          </cell>
        </row>
        <row r="89">
          <cell r="A89">
            <v>4042117</v>
          </cell>
          <cell r="B89" t="str">
            <v>423.N1</v>
          </cell>
          <cell r="C89">
            <v>16</v>
          </cell>
          <cell r="D89" t="str">
            <v>Suministro, transporte e instalación de cinta en polietileno para señalización de redes de acueducto</v>
          </cell>
          <cell r="E89" t="str">
            <v>m</v>
          </cell>
          <cell r="F89">
            <v>280</v>
          </cell>
          <cell r="H89">
            <v>1082</v>
          </cell>
          <cell r="I89">
            <v>1442.847</v>
          </cell>
          <cell r="J89">
            <v>403997.16</v>
          </cell>
        </row>
        <row r="91">
          <cell r="B91" t="str">
            <v>702.2, 702.2A1</v>
          </cell>
          <cell r="C91">
            <v>17</v>
          </cell>
          <cell r="D91" t="str">
            <v>Suministro, transporte y colocación de válvulas reguladoras de presión, incluye las reducciones niples de acero soldados y roscados, bridas, válvula de admisión y expulsión de aire, válvula de guarda, manómetros, filtro en Y, válvulas auxiliares de entrad</v>
          </cell>
        </row>
        <row r="92">
          <cell r="A92">
            <v>4078414</v>
          </cell>
          <cell r="C92">
            <v>17.100000000000001</v>
          </cell>
          <cell r="D92" t="str">
            <v>75 mm (3")</v>
          </cell>
          <cell r="E92" t="str">
            <v>un</v>
          </cell>
          <cell r="F92">
            <v>2</v>
          </cell>
          <cell r="H92">
            <v>2319080</v>
          </cell>
          <cell r="I92">
            <v>3092493.1799999997</v>
          </cell>
          <cell r="J92">
            <v>6184986.3599999994</v>
          </cell>
        </row>
        <row r="94">
          <cell r="B94">
            <v>707</v>
          </cell>
          <cell r="C94">
            <v>18</v>
          </cell>
          <cell r="D94" t="str">
            <v>Construcción de cajas para estación reguladora de presión según plano ACC-02-05-0119-16, se incluye excavación, lleno y botada de escombros, en los siguientes diámetros:</v>
          </cell>
        </row>
        <row r="95">
          <cell r="A95">
            <v>4079320</v>
          </cell>
          <cell r="C95">
            <v>18.100000000000001</v>
          </cell>
          <cell r="D95" t="str">
            <v>75 mm (3")</v>
          </cell>
          <cell r="E95" t="str">
            <v>un</v>
          </cell>
          <cell r="F95">
            <v>2</v>
          </cell>
          <cell r="H95">
            <v>1451620</v>
          </cell>
          <cell r="I95">
            <v>1935735.2699999998</v>
          </cell>
          <cell r="J95">
            <v>3871470.5399999996</v>
          </cell>
        </row>
        <row r="97">
          <cell r="D97" t="str">
            <v>ACTIVIDADES COMPLEMENTARIAS</v>
          </cell>
        </row>
        <row r="98">
          <cell r="A98">
            <v>4051101</v>
          </cell>
          <cell r="B98" t="str">
            <v>306, 306.A1,   307</v>
          </cell>
          <cell r="C98">
            <v>19</v>
          </cell>
          <cell r="D98" t="str">
            <v>Suministro, transporte y colocación de concreto (incluye aditivos requeridos por la mezcla), de f'c=21 MPa (210 kg/cm2) para vaciado de anclajes, fundaciones, apoyos de la tubería</v>
          </cell>
          <cell r="E98" t="str">
            <v>m3</v>
          </cell>
          <cell r="F98">
            <v>10</v>
          </cell>
          <cell r="G98">
            <v>201419</v>
          </cell>
          <cell r="H98">
            <v>206324</v>
          </cell>
          <cell r="I98">
            <v>275133.054</v>
          </cell>
          <cell r="J98">
            <v>2751330.54</v>
          </cell>
        </row>
        <row r="100">
          <cell r="B100">
            <v>601</v>
          </cell>
          <cell r="C100">
            <v>20</v>
          </cell>
          <cell r="D100" t="str">
            <v>Suministro, transporte, figuración y colocación de acero de refuerzo, en los siguientes diametros:</v>
          </cell>
        </row>
        <row r="101">
          <cell r="A101">
            <v>4060122</v>
          </cell>
          <cell r="C101">
            <v>20.100000000000001</v>
          </cell>
          <cell r="D101" t="str">
            <v>9,52 mm  (3/8"), grado 60</v>
          </cell>
          <cell r="E101" t="str">
            <v>Kg</v>
          </cell>
          <cell r="F101">
            <v>50</v>
          </cell>
          <cell r="G101">
            <v>0</v>
          </cell>
          <cell r="H101">
            <v>3162</v>
          </cell>
          <cell r="I101">
            <v>4216.527</v>
          </cell>
          <cell r="J101">
            <v>210826.35</v>
          </cell>
        </row>
        <row r="102">
          <cell r="A102">
            <v>4060120</v>
          </cell>
          <cell r="C102">
            <v>20.2</v>
          </cell>
          <cell r="D102" t="str">
            <v>12,70 mm  (1/2"), grado 60</v>
          </cell>
          <cell r="E102" t="str">
            <v>Kg</v>
          </cell>
          <cell r="F102">
            <v>250</v>
          </cell>
          <cell r="G102">
            <v>0</v>
          </cell>
          <cell r="H102">
            <v>2244</v>
          </cell>
          <cell r="I102">
            <v>2992.3739999999998</v>
          </cell>
          <cell r="J102">
            <v>748093.5</v>
          </cell>
        </row>
        <row r="104">
          <cell r="B104" t="str">
            <v>422.N1</v>
          </cell>
          <cell r="C104">
            <v>21</v>
          </cell>
          <cell r="D104" t="str">
            <v>Mano de obra (incluye prestaciones sociales, y herramienta menor)</v>
          </cell>
        </row>
        <row r="105">
          <cell r="A105">
            <v>4042152</v>
          </cell>
          <cell r="C105">
            <v>21.1</v>
          </cell>
          <cell r="D105" t="str">
            <v>Oficial</v>
          </cell>
          <cell r="E105" t="str">
            <v>h</v>
          </cell>
          <cell r="F105">
            <v>56</v>
          </cell>
          <cell r="G105">
            <v>6500</v>
          </cell>
          <cell r="H105">
            <v>8395</v>
          </cell>
          <cell r="I105">
            <v>11194.7325</v>
          </cell>
          <cell r="J105">
            <v>626905.02</v>
          </cell>
        </row>
        <row r="106">
          <cell r="A106">
            <v>4042150</v>
          </cell>
          <cell r="C106">
            <v>21.2</v>
          </cell>
          <cell r="D106" t="str">
            <v>Ayudante</v>
          </cell>
          <cell r="E106" t="str">
            <v>h</v>
          </cell>
          <cell r="F106">
            <v>150</v>
          </cell>
          <cell r="G106">
            <v>12000</v>
          </cell>
          <cell r="H106">
            <v>4095</v>
          </cell>
          <cell r="I106">
            <v>5460.6824999999999</v>
          </cell>
          <cell r="J106">
            <v>819102.375</v>
          </cell>
        </row>
        <row r="107">
          <cell r="G107" t="str">
            <v>SUBTOTAL     $</v>
          </cell>
          <cell r="J107">
            <v>40201081.840500005</v>
          </cell>
        </row>
        <row r="109">
          <cell r="D109" t="str">
            <v>VALOR TOTAL DE LAS OBRAS ( en números)</v>
          </cell>
        </row>
        <row r="110">
          <cell r="D110" t="str">
            <v xml:space="preserve">VALOR TOTAL DE LAS OBRAS ( en letras) </v>
          </cell>
        </row>
        <row r="111">
          <cell r="D111" t="str">
            <v xml:space="preserve">PLAZO (en días comunes o solares, cuarenta y cinco dias) </v>
          </cell>
        </row>
        <row r="113">
          <cell r="D113" t="str">
            <v>LOS PRECIOS ANTERIORES SON A TODO COSTO (incluyen costos directos más indirectos)</v>
          </cell>
        </row>
        <row r="114">
          <cell r="D114" t="str">
            <v>ADMINISTRACIÓN                                        21.50  %</v>
          </cell>
        </row>
        <row r="115">
          <cell r="D115" t="str">
            <v>IMPREVISTOS                                                 2.00  %</v>
          </cell>
        </row>
        <row r="116">
          <cell r="D116" t="str">
            <v>UTILIDADES                                                    6.00   %</v>
          </cell>
        </row>
        <row r="117">
          <cell r="D117" t="str">
            <v>IMPACTO COMUNITARIO                            47.85  %</v>
          </cell>
        </row>
        <row r="118">
          <cell r="D118" t="str">
            <v xml:space="preserve">TOTAL SUMA AIU                                          33.35  %               </v>
          </cell>
        </row>
        <row r="119">
          <cell r="D119" t="str">
            <v>OTROS (especificar y soportar)                             %</v>
          </cell>
        </row>
        <row r="124">
          <cell r="C124" t="str">
            <v>FIRMA DEL PROPONENTE</v>
          </cell>
          <cell r="E124" t="str">
            <v>FIRMA DEL INGENIERO QUE ABONA LA PROPUESTA</v>
          </cell>
        </row>
        <row r="129">
          <cell r="D129" t="str">
            <v xml:space="preserve">Zona Sur </v>
          </cell>
        </row>
        <row r="130">
          <cell r="D130" t="str">
            <v>Plan de la Infraestructura</v>
          </cell>
        </row>
        <row r="131">
          <cell r="D131" t="str">
            <v>En abril 21 de 2004 :</v>
          </cell>
        </row>
        <row r="133">
          <cell r="H133">
            <v>40201082</v>
          </cell>
        </row>
        <row r="134">
          <cell r="H134">
            <v>1126112260</v>
          </cell>
        </row>
        <row r="135">
          <cell r="H135">
            <v>728763626</v>
          </cell>
        </row>
        <row r="136">
          <cell r="D136" t="str">
            <v xml:space="preserve">Lo que vale actualmente </v>
          </cell>
          <cell r="H136">
            <v>1895076968</v>
          </cell>
        </row>
        <row r="140">
          <cell r="H140">
            <v>580859771</v>
          </cell>
        </row>
        <row r="141">
          <cell r="H141">
            <v>83769871</v>
          </cell>
        </row>
        <row r="142">
          <cell r="H142">
            <v>31130992</v>
          </cell>
        </row>
      </sheetData>
      <sheetData sheetId="3" refreshError="1"/>
      <sheetData sheetId="4" refreshError="1"/>
      <sheetData sheetId="5" refreshError="1"/>
      <sheetData sheetId="6" refreshError="1"/>
      <sheetData sheetId="7" refreshError="1"/>
      <sheetData sheetId="8"/>
      <sheetData sheetId="9">
        <row r="7">
          <cell r="A7">
            <v>0</v>
          </cell>
        </row>
      </sheetData>
      <sheetData sheetId="10"/>
      <sheetData sheetId="11"/>
      <sheetData sheetId="12"/>
      <sheetData sheetId="13"/>
      <sheetData sheetId="14"/>
      <sheetData sheetId="15"/>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A.P.U."/>
      <sheetName val="A.P.U. (2)"/>
      <sheetName val="RESUMEN VIAS"/>
      <sheetName val="Hoja1"/>
      <sheetName val="COSTOS POR KM"/>
      <sheetName val="RESUMEN UNITARIO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1.01.01(1)"/>
      <sheetName val="A. P. U."/>
      <sheetName val="INDICMICROEMP"/>
      <sheetName val="Otros"/>
      <sheetName val="Equipo"/>
      <sheetName val="2_01_02(1)1"/>
      <sheetName val="2_01_02(2)1"/>
      <sheetName val="2_01_02(3)1"/>
      <sheetName val="2_01_03(1)1"/>
      <sheetName val="2_01_03(2)1"/>
      <sheetName val="2_01_03(3)1"/>
      <sheetName val="2_03_02(1)1"/>
      <sheetName val="2_03_02(2)1"/>
      <sheetName val="2_03_02(3)1"/>
      <sheetName val="2_03_03(1)1"/>
      <sheetName val="2_03_03(2)1"/>
      <sheetName val="2_03_03(3)1"/>
      <sheetName val="2_03_04(1)1"/>
      <sheetName val="2_03_04(2)1"/>
      <sheetName val="2_03_04(3)1"/>
      <sheetName val="2_03_05(1)1"/>
      <sheetName val="2_03_05(2)1"/>
      <sheetName val="2_03_05(3)1"/>
      <sheetName val="2_04_02(1)1"/>
      <sheetName val="2_04_02(2)1"/>
      <sheetName val="2_04_02(3)1"/>
      <sheetName val="2_04_03(1)1"/>
      <sheetName val="2_04_03(2)1"/>
      <sheetName val="2_04_03(3)1"/>
      <sheetName val="2_04_04(1)1"/>
      <sheetName val="2_04_04(2)1"/>
      <sheetName val="2_04_04(3)1"/>
      <sheetName val="1_05_01(1)1"/>
      <sheetName val="1_05_01(2)1"/>
      <sheetName val="1_05_01(3)1"/>
      <sheetName val="6_00_01(1)1"/>
      <sheetName val="6_00_01(2)1"/>
      <sheetName val="6_00_01(3)1"/>
      <sheetName val="6_00_02(1)1"/>
      <sheetName val="6_00_02(2)1"/>
      <sheetName val="6_00_02(3)1"/>
      <sheetName val="6_00_03(1)1"/>
      <sheetName val="6_00_03(2)1"/>
      <sheetName val="6_00_03(3)1"/>
      <sheetName val="6_00_04(1)1"/>
      <sheetName val="6_00_04(2)1"/>
      <sheetName val="6_00_04(3)1"/>
      <sheetName val="6_00_05(1)1"/>
      <sheetName val="6_00_05(2)1"/>
      <sheetName val="6_00_05(3)1"/>
      <sheetName val="6_02_01(1)1"/>
      <sheetName val="6_02_01(2)1"/>
      <sheetName val="6_02_01(3)1"/>
      <sheetName val="6_02_02(1)1"/>
      <sheetName val="6_02_02(2)1"/>
      <sheetName val="6_02_02(3)1"/>
      <sheetName val="6_02_03(1)1"/>
      <sheetName val="6_02_03(2)1"/>
      <sheetName val="6_02_03(3)1"/>
      <sheetName val="6_02_04(1)1"/>
      <sheetName val="6_02_04(2)1"/>
      <sheetName val="6_02_04(3)1"/>
      <sheetName val="6_02_05(1)1"/>
      <sheetName val="6_02_05(2)1"/>
      <sheetName val="6_02_05(3)1"/>
      <sheetName val="6_02_06(1)1"/>
      <sheetName val="6_02_06(2)1"/>
      <sheetName val="6_02_06(3)1"/>
      <sheetName val="6_02_07(1)1"/>
      <sheetName val="2_10_04(2)1"/>
      <sheetName val="2_10_04(3)1"/>
      <sheetName val="2_10_05(1)1"/>
      <sheetName val="2_10_05(2)1"/>
      <sheetName val="2_10_05(3)1"/>
      <sheetName val="2_10_06(1)1"/>
      <sheetName val="2_10_06(2)1"/>
      <sheetName val="2_10_06(3)1"/>
      <sheetName val="2_14_01(1)1"/>
      <sheetName val="2_14_01(2)1"/>
      <sheetName val="2_14_01(3)1"/>
      <sheetName val="2_14_02(1)1"/>
      <sheetName val="2_14_02(2)1"/>
      <sheetName val="2_14_02(3)1"/>
      <sheetName val="2_17_01(1)1"/>
      <sheetName val="2_17_01(2)1"/>
      <sheetName val="2_17_01(3)1"/>
      <sheetName val="2_17_02(1)1"/>
      <sheetName val="2_17_02(2)1"/>
      <sheetName val="2_17_02(3)1"/>
      <sheetName val="2_20_02(1)1"/>
      <sheetName val="2_20_02(2)1"/>
      <sheetName val="2_20_02(3)1"/>
      <sheetName val="2_21_01(1)1"/>
      <sheetName val="2_21_01(2)1"/>
      <sheetName val="2_21_01(3)1"/>
      <sheetName val="2_21_02(1)1"/>
      <sheetName val="2_21_02(2)1"/>
      <sheetName val="2_21_02(3)1"/>
      <sheetName val="2_21_03(1)1"/>
      <sheetName val="2_21_03(2)1"/>
      <sheetName val="2_21_03(3)1"/>
      <sheetName val="2_22_01(1)1"/>
      <sheetName val="2_22_01(2)1"/>
      <sheetName val="2_22_01(3)1"/>
      <sheetName val="2_23_01(1)1"/>
      <sheetName val="2_23_01(2)1"/>
      <sheetName val="2_23_01(3)1"/>
      <sheetName val="2_24_01(1)1"/>
      <sheetName val="2_24_01(2)1"/>
      <sheetName val="2_24_01(3)1"/>
      <sheetName val="2_25_01(1)1"/>
      <sheetName val="2_25_01(2)1"/>
      <sheetName val="2_25_01(3)1"/>
      <sheetName val="2_26_01(1)1"/>
      <sheetName val="2_26_01(2)1"/>
      <sheetName val="2_26_01(3)1"/>
      <sheetName val="3_01_01(1)1"/>
      <sheetName val="3_01_01(2)1"/>
      <sheetName val="3_01_01(3)1"/>
      <sheetName val="3_02_01(1)1"/>
      <sheetName val="3_02_01(2)1"/>
      <sheetName val="3_02_01(3)1"/>
      <sheetName val="3_03_02(1)1"/>
      <sheetName val="3_03_02(2)1"/>
      <sheetName val="3_03_02(3)1"/>
      <sheetName val="3_03_11(1)1"/>
      <sheetName val="3_03_11(2)1"/>
      <sheetName val="3_03_11(3)1"/>
      <sheetName val="3_08_05(1)1"/>
      <sheetName val="3_08_05(2)1"/>
      <sheetName val="3_08_05(3)1"/>
      <sheetName val="3_08_06(1)1"/>
      <sheetName val="3_08_06(2)1"/>
      <sheetName val="3_08_06(3)1"/>
      <sheetName val="4_01_01(1)1"/>
      <sheetName val="4_01_01(2)1"/>
      <sheetName val="4_01_01(3)1"/>
      <sheetName val="4_02_01(1)1"/>
      <sheetName val="4_02_01(2)1"/>
      <sheetName val="4_02_01(3)1"/>
      <sheetName val="4_03_01(1)1"/>
      <sheetName val="4_03_01(2)1"/>
      <sheetName val="4_03_01(3)1"/>
      <sheetName val="4_05_01(1)1"/>
      <sheetName val="4_05_01(2)1"/>
      <sheetName val="4_05_01(3)1"/>
      <sheetName val="1_01_01(1)1"/>
      <sheetName val="A__P__U_1"/>
      <sheetName val="2_01_02(1)"/>
      <sheetName val="2_01_02(2)"/>
      <sheetName val="2_01_02(3)"/>
      <sheetName val="2_01_03(1)"/>
      <sheetName val="2_01_03(2)"/>
      <sheetName val="2_01_03(3)"/>
      <sheetName val="2_03_02(1)"/>
      <sheetName val="2_03_02(2)"/>
      <sheetName val="2_03_02(3)"/>
      <sheetName val="2_03_03(1)"/>
      <sheetName val="2_03_03(2)"/>
      <sheetName val="2_03_03(3)"/>
      <sheetName val="2_03_04(1)"/>
      <sheetName val="2_03_04(2)"/>
      <sheetName val="2_03_04(3)"/>
      <sheetName val="2_03_05(1)"/>
      <sheetName val="2_03_05(2)"/>
      <sheetName val="2_03_05(3)"/>
      <sheetName val="2_04_02(1)"/>
      <sheetName val="2_04_02(2)"/>
      <sheetName val="2_04_02(3)"/>
      <sheetName val="2_04_03(1)"/>
      <sheetName val="2_04_03(2)"/>
      <sheetName val="2_04_03(3)"/>
      <sheetName val="2_04_04(1)"/>
      <sheetName val="2_04_04(2)"/>
      <sheetName val="2_04_04(3)"/>
      <sheetName val="1_05_01(1)"/>
      <sheetName val="1_05_01(2)"/>
      <sheetName val="1_05_01(3)"/>
      <sheetName val="6_00_01(1)"/>
      <sheetName val="6_00_01(2)"/>
      <sheetName val="6_00_01(3)"/>
      <sheetName val="6_00_02(1)"/>
      <sheetName val="6_00_02(2)"/>
      <sheetName val="6_00_02(3)"/>
      <sheetName val="6_00_03(1)"/>
      <sheetName val="6_00_03(2)"/>
      <sheetName val="6_00_03(3)"/>
      <sheetName val="6_00_04(1)"/>
      <sheetName val="6_00_04(2)"/>
      <sheetName val="6_00_04(3)"/>
      <sheetName val="6_00_05(1)"/>
      <sheetName val="6_00_05(2)"/>
      <sheetName val="6_00_05(3)"/>
      <sheetName val="6_02_01(1)"/>
      <sheetName val="6_02_01(2)"/>
      <sheetName val="6_02_01(3)"/>
      <sheetName val="6_02_02(1)"/>
      <sheetName val="6_02_02(2)"/>
      <sheetName val="6_02_02(3)"/>
      <sheetName val="6_02_03(1)"/>
      <sheetName val="6_02_03(2)"/>
      <sheetName val="6_02_03(3)"/>
      <sheetName val="6_02_04(1)"/>
      <sheetName val="6_02_04(2)"/>
      <sheetName val="6_02_04(3)"/>
      <sheetName val="6_02_05(1)"/>
      <sheetName val="6_02_05(2)"/>
      <sheetName val="6_02_05(3)"/>
      <sheetName val="6_02_06(1)"/>
      <sheetName val="6_02_06(2)"/>
      <sheetName val="6_02_06(3)"/>
      <sheetName val="6_02_07(1)"/>
      <sheetName val="2_10_04(2)"/>
      <sheetName val="2_10_04(3)"/>
      <sheetName val="2_10_05(1)"/>
      <sheetName val="2_10_05(2)"/>
      <sheetName val="2_10_05(3)"/>
      <sheetName val="2_10_06(1)"/>
      <sheetName val="2_10_06(2)"/>
      <sheetName val="2_10_06(3)"/>
      <sheetName val="2_14_01(1)"/>
      <sheetName val="2_14_01(2)"/>
      <sheetName val="2_14_01(3)"/>
      <sheetName val="2_14_02(1)"/>
      <sheetName val="2_14_02(2)"/>
      <sheetName val="2_14_02(3)"/>
      <sheetName val="2_17_01(1)"/>
      <sheetName val="2_17_01(2)"/>
      <sheetName val="2_17_01(3)"/>
      <sheetName val="2_17_02(1)"/>
      <sheetName val="2_17_02(2)"/>
      <sheetName val="2_17_02(3)"/>
      <sheetName val="2_20_02(1)"/>
      <sheetName val="2_20_02(2)"/>
      <sheetName val="2_20_02(3)"/>
      <sheetName val="2_21_01(1)"/>
      <sheetName val="2_21_01(2)"/>
      <sheetName val="2_21_01(3)"/>
      <sheetName val="2_21_02(1)"/>
      <sheetName val="2_21_02(2)"/>
      <sheetName val="2_21_02(3)"/>
      <sheetName val="2_21_03(1)"/>
      <sheetName val="2_21_03(2)"/>
      <sheetName val="2_21_03(3)"/>
      <sheetName val="2_22_01(1)"/>
      <sheetName val="2_22_01(2)"/>
      <sheetName val="2_22_01(3)"/>
      <sheetName val="2_23_01(1)"/>
      <sheetName val="2_23_01(2)"/>
      <sheetName val="2_23_01(3)"/>
      <sheetName val="2_24_01(1)"/>
      <sheetName val="2_24_01(2)"/>
      <sheetName val="2_24_01(3)"/>
      <sheetName val="2_25_01(1)"/>
      <sheetName val="2_25_01(2)"/>
      <sheetName val="2_25_01(3)"/>
      <sheetName val="2_26_01(1)"/>
      <sheetName val="2_26_01(2)"/>
      <sheetName val="2_26_01(3)"/>
      <sheetName val="3_01_01(1)"/>
      <sheetName val="3_01_01(2)"/>
      <sheetName val="3_01_01(3)"/>
      <sheetName val="3_02_01(1)"/>
      <sheetName val="3_02_01(2)"/>
      <sheetName val="3_02_01(3)"/>
      <sheetName val="3_03_02(1)"/>
      <sheetName val="3_03_02(2)"/>
      <sheetName val="3_03_02(3)"/>
      <sheetName val="3_03_11(1)"/>
      <sheetName val="3_03_11(2)"/>
      <sheetName val="3_03_11(3)"/>
      <sheetName val="3_08_05(1)"/>
      <sheetName val="3_08_05(2)"/>
      <sheetName val="3_08_05(3)"/>
      <sheetName val="3_08_06(1)"/>
      <sheetName val="3_08_06(2)"/>
      <sheetName val="3_08_06(3)"/>
      <sheetName val="4_01_01(1)"/>
      <sheetName val="4_01_01(2)"/>
      <sheetName val="4_01_01(3)"/>
      <sheetName val="4_02_01(1)"/>
      <sheetName val="4_02_01(2)"/>
      <sheetName val="4_02_01(3)"/>
      <sheetName val="4_03_01(1)"/>
      <sheetName val="4_03_01(2)"/>
      <sheetName val="4_03_01(3)"/>
      <sheetName val="4_05_01(1)"/>
      <sheetName val="4_05_01(2)"/>
      <sheetName val="4_05_01(3)"/>
      <sheetName val="1_01_01(1)"/>
      <sheetName val="A__P__U_"/>
    </sheetNames>
    <sheetDataSet>
      <sheetData sheetId="0" refreshError="1">
        <row r="4">
          <cell r="D4">
            <v>7</v>
          </cell>
        </row>
        <row r="169">
          <cell r="D169">
            <v>1601.38</v>
          </cell>
        </row>
        <row r="181">
          <cell r="D181">
            <v>4189.9000000000005</v>
          </cell>
        </row>
        <row r="275">
          <cell r="D275">
            <v>18375</v>
          </cell>
        </row>
        <row r="688">
          <cell r="D688">
            <v>1046.32</v>
          </cell>
        </row>
        <row r="932">
          <cell r="D932">
            <v>880.00000000000011</v>
          </cell>
        </row>
        <row r="1404">
          <cell r="D1404">
            <v>17241.37931034483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CCIDENTES DE 1995 - 1996"/>
      <sheetName val="a%20%20aaInformaci%C3%B3n"/>
      <sheetName val="BASES"/>
      <sheetName val="CDItem"/>
      <sheetName val="\MANTENIMIENTO RUTA 1001_MARZO "/>
      <sheetName val="Presupuesto"/>
      <sheetName val="ANEXO IX"/>
      <sheetName val="otros"/>
      <sheetName val="\Users\USUARIO\Downloads\MANTEN"/>
      <sheetName val="APUs"/>
      <sheetName val="INSUMOS"/>
      <sheetName val="PptoGral"/>
      <sheetName val="\I\MANTENIMIENTO RUTA 1001_MARZ"/>
      <sheetName val="\F\MANTENIMIENTO RUTA 1001_MARZ"/>
      <sheetName val="a__aaInformación"/>
      <sheetName val="a__aaInformación1"/>
      <sheetName val="a__aaInformación2"/>
      <sheetName val="Formulario N° 4"/>
      <sheetName val="MATERIALES"/>
      <sheetName val="EQUIPO"/>
      <sheetName val="\\SERVIDOR\Public2\MANTENIMIENT"/>
      <sheetName val="CONT_ADI"/>
      <sheetName val="INDICMICROEMP"/>
      <sheetName val="INDICE"/>
      <sheetName val="Fornato 6"/>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CCIDENTES DE 1995 - 1996"/>
      <sheetName val="a%20%20aaInformaci%C3%B3n"/>
      <sheetName val="BASES"/>
      <sheetName val="CDItem"/>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ACOM ALDO. FRENTE"/>
      <sheetName val="FORMATO ACOM ALDO REVES"/>
    </sheetNames>
    <sheetDataSet>
      <sheetData sheetId="0"/>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 val="Cantiades_Zonas_Inestables_Jul_"/>
    </sheetNames>
    <sheetDataSet>
      <sheetData sheetId="0"/>
      <sheetData sheetId="1" refreshError="1"/>
      <sheetData sheetId="2"/>
      <sheetData sheetId="3" refreshError="1"/>
      <sheetData sheetId="4" refreshError="1"/>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7"/>
      <sheetName val="resultados"/>
      <sheetName val="ANEXO 4"/>
      <sheetName val="ANEXO 4 (2)"/>
      <sheetName val="ANEXO 4 (3)"/>
      <sheetName val="ANEXO 4 (4)"/>
      <sheetName val="ANEXO 5 "/>
      <sheetName val="EQUIPO-IDU"/>
      <sheetName val="CANTIDADES"/>
      <sheetName val="ANEXO 2"/>
      <sheetName val="1.1"/>
      <sheetName val="2.1"/>
      <sheetName val="2.2"/>
      <sheetName val="2.3"/>
      <sheetName val="2.4"/>
      <sheetName val="2.5"/>
      <sheetName val="3.1"/>
      <sheetName val="3.2"/>
      <sheetName val="3.3"/>
      <sheetName val="3.4"/>
      <sheetName val="4.1"/>
      <sheetName val="4.2"/>
      <sheetName val="4.3"/>
      <sheetName val="4.4"/>
      <sheetName val="4.5"/>
      <sheetName val="4.6"/>
      <sheetName val="4.7"/>
      <sheetName val="4.8"/>
      <sheetName val="5.1"/>
      <sheetName val="5.2"/>
      <sheetName val="5.3"/>
      <sheetName val="6.1"/>
      <sheetName val="6.2"/>
      <sheetName val="7.1"/>
      <sheetName val="7.2"/>
      <sheetName val="8.1"/>
      <sheetName val="8.2"/>
      <sheetName val="8.3"/>
      <sheetName val="8.4"/>
      <sheetName val="8.5"/>
      <sheetName val="9.1"/>
      <sheetName val="10.1"/>
      <sheetName val="10.2"/>
      <sheetName val="11.1"/>
      <sheetName val="11.2"/>
      <sheetName val="11.3"/>
      <sheetName val="11.4"/>
      <sheetName val="11.5"/>
      <sheetName val="PALET DEL 21 FEB AL 5 MARZ"/>
      <sheetName val="Formulario N° 4"/>
      <sheetName val="MATERIALES"/>
      <sheetName val="EQUIPO"/>
      <sheetName val="AC2-AG96"/>
      <sheetName val="UNIT_40"/>
      <sheetName val="fdedo1"/>
      <sheetName val="AjustesTarifas"/>
      <sheetName val="Acta04"/>
      <sheetName val="INV"/>
      <sheetName val="AASHTO"/>
      <sheetName val="MC SF GAVIONES"/>
      <sheetName val="Alcantarillas"/>
      <sheetName val="RESUMEN"/>
      <sheetName val="INDICES"/>
      <sheetName val="PROGRAMADO"/>
      <sheetName val="GRAFICAS"/>
      <sheetName val="VENTAN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L. MAT."/>
      <sheetName val="A.BAS."/>
      <sheetName val="CUAD."/>
      <sheetName val="APU"/>
      <sheetName val="AUI"/>
      <sheetName val="C.FIN."/>
      <sheetName val="P.INV"/>
      <sheetName val="P.S."/>
      <sheetName val="P.INV.ANTIC."/>
      <sheetName val="Hoja1"/>
    </sheetNames>
    <sheetDataSet>
      <sheetData sheetId="0"/>
      <sheetData sheetId="1"/>
      <sheetData sheetId="2"/>
      <sheetData sheetId="3"/>
      <sheetData sheetId="4"/>
      <sheetData sheetId="5"/>
      <sheetData sheetId="6"/>
      <sheetData sheetId="7"/>
      <sheetData sheetId="8">
        <row r="33">
          <cell r="C33">
            <v>0.77967625899280601</v>
          </cell>
        </row>
      </sheetData>
      <sheetData sheetId="9"/>
      <sheetData sheetId="10"/>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CDItem"/>
    </sheetNames>
    <sheetDataSet>
      <sheetData sheetId="0" refreshError="1"/>
      <sheetData sheetId="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Accide-10"/>
    </sheetNames>
    <sheetDataSet>
      <sheetData sheetId="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 val="Plan auditoría"/>
      <sheetName val="ESTADO RED"/>
      <sheetName val="Presupues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ACIO PÚBLICO"/>
      <sheetName val="Indices"/>
    </sheetNames>
    <sheetDataSet>
      <sheetData sheetId="0"/>
      <sheetData sheetId="1">
        <row r="5">
          <cell r="B5">
            <v>3007</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la"/>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LARACIONES"/>
      <sheetName val="DATOS INICIALES"/>
      <sheetName val="ENTIDADES"/>
      <sheetName val="PRESUPUESTO"/>
      <sheetName val="PRESUPUESTO OFERENTES"/>
      <sheetName val="AIU"/>
      <sheetName val="Hoja3"/>
      <sheetName val="PMA"/>
      <sheetName val="PMT"/>
      <sheetName val="PMT."/>
      <sheetName val="PAPSO OBRA"/>
      <sheetName val="APU CARACTERIZACIÓN"/>
      <sheetName val="APU"/>
      <sheetName val="MEMORIAS"/>
      <sheetName val="APU AUXILIARES"/>
      <sheetName val="FACTOR PRESTACIONAL"/>
      <sheetName val="PÓLIZAS OBRA"/>
      <sheetName val="LEGALIZACIÓN OBRA"/>
      <sheetName val="INSUMOS MATERIALES"/>
      <sheetName val="INSUMOS GENERALES"/>
      <sheetName val="INSUMOS TRANSPORTES"/>
      <sheetName val="INSUMOS EQUIPOS"/>
      <sheetName val="INSUMOS SERVICIOS"/>
      <sheetName val="INSUMOS MANO DE OBRA"/>
      <sheetName val="INTERVENTORÍA"/>
      <sheetName val="FM INTERVENTORÍA"/>
      <sheetName val="PÓLIZAS INTERVENTORÍA"/>
      <sheetName val="TASAS_INTERVENTORIA"/>
      <sheetName val="PAPSO INTERVENTORÍA"/>
      <sheetName val="INSUMOS ENSAYOS"/>
      <sheetName val="APU GEORREFERENCIACIÓN"/>
      <sheetName val="AJUSTE ESTUDIOS"/>
      <sheetName val="MATERIALES"/>
      <sheetName val="EQUIPOS"/>
      <sheetName val="TRANSPORTES"/>
      <sheetName val="MANO DE OBRA"/>
      <sheetName val="SERVICIOS"/>
      <sheetName val="ANÁLISIS TRANSPORTES"/>
      <sheetName val="FP"/>
    </sheetNames>
    <sheetDataSet>
      <sheetData sheetId="0"/>
      <sheetData sheetId="1">
        <row r="20">
          <cell r="B20">
            <v>8</v>
          </cell>
        </row>
      </sheetData>
      <sheetData sheetId="2">
        <row r="6">
          <cell r="A6" t="str">
            <v>MUNICIPIO DE ABEJORRAL</v>
          </cell>
        </row>
        <row r="7">
          <cell r="A7" t="str">
            <v>MUNICIPIO DE ABRIAQUÍ</v>
          </cell>
        </row>
        <row r="8">
          <cell r="A8" t="str">
            <v>MUNICIPIO DE ALEJANDRÍA</v>
          </cell>
        </row>
        <row r="9">
          <cell r="A9" t="str">
            <v>MUNICIPIO DE AMAGÁ</v>
          </cell>
        </row>
        <row r="10">
          <cell r="A10" t="str">
            <v>MUNICIPIO DE AMALFI</v>
          </cell>
        </row>
        <row r="11">
          <cell r="A11" t="str">
            <v>MUNICIPIO DE ANDES</v>
          </cell>
        </row>
        <row r="12">
          <cell r="A12" t="str">
            <v>MUNICIPIO DE ANGELÓPOLIS</v>
          </cell>
        </row>
        <row r="13">
          <cell r="A13" t="str">
            <v>MUNICIPIO DE ANGOSTURA</v>
          </cell>
        </row>
        <row r="14">
          <cell r="A14" t="str">
            <v>MUNICIPIO DE ANORÍ</v>
          </cell>
        </row>
        <row r="15">
          <cell r="A15" t="str">
            <v>MUNICIPIO DE ANZÁ</v>
          </cell>
        </row>
        <row r="16">
          <cell r="A16" t="str">
            <v>MUNICIPIO DE APARTADÓ</v>
          </cell>
        </row>
        <row r="17">
          <cell r="A17" t="str">
            <v>MUNICIPIO DE ARBOLETES</v>
          </cell>
        </row>
        <row r="18">
          <cell r="A18" t="str">
            <v>MUNICIPIO DE ARGELIA</v>
          </cell>
        </row>
        <row r="19">
          <cell r="A19" t="str">
            <v>MUNICIPIO DE ARMENIA</v>
          </cell>
        </row>
        <row r="20">
          <cell r="A20" t="str">
            <v>MUNICIPIO DE BARBOSA</v>
          </cell>
        </row>
        <row r="21">
          <cell r="A21" t="str">
            <v>MUNICIPIO DE BELLO</v>
          </cell>
        </row>
        <row r="22">
          <cell r="A22" t="str">
            <v>MUNICIPIO DE BELMIRA</v>
          </cell>
        </row>
        <row r="23">
          <cell r="A23" t="str">
            <v>MUNICIPIO DE BETANIA</v>
          </cell>
        </row>
        <row r="24">
          <cell r="A24" t="str">
            <v>MUNICIPIO DE BETULIA</v>
          </cell>
        </row>
        <row r="25">
          <cell r="A25" t="str">
            <v>MUNICIPIO DE BRICEÑO</v>
          </cell>
        </row>
        <row r="26">
          <cell r="A26" t="str">
            <v>MUNICIPIO DE BURITICÁ</v>
          </cell>
        </row>
        <row r="27">
          <cell r="A27" t="str">
            <v>MUNICIPIO DE CÁCERES</v>
          </cell>
        </row>
        <row r="28">
          <cell r="A28" t="str">
            <v>MUNICIPIO DE CAICEDO</v>
          </cell>
        </row>
        <row r="29">
          <cell r="A29" t="str">
            <v>MUNICIPIO DE CALDAS</v>
          </cell>
        </row>
        <row r="30">
          <cell r="A30" t="str">
            <v>MUNICIPIO DE CAMPAMENTO</v>
          </cell>
        </row>
        <row r="31">
          <cell r="A31" t="str">
            <v>MUNICIPIO DE CAÑASGORDAS</v>
          </cell>
        </row>
        <row r="32">
          <cell r="A32" t="str">
            <v>MUNICIPIO DE CARACOLÍ</v>
          </cell>
        </row>
        <row r="33">
          <cell r="A33" t="str">
            <v>MUNICIPIO DE CARAMANTA</v>
          </cell>
        </row>
        <row r="34">
          <cell r="A34" t="str">
            <v>MUNICIPIO DE CAREPA</v>
          </cell>
        </row>
        <row r="35">
          <cell r="A35" t="str">
            <v>MUNICIPIO DE CAROLINA DEL PRÍNCIPE</v>
          </cell>
        </row>
        <row r="36">
          <cell r="A36" t="str">
            <v>MUNICIPIO DE CAUCASIA</v>
          </cell>
        </row>
        <row r="37">
          <cell r="A37" t="str">
            <v>MUNICIPIO DE CHIGORODÓ</v>
          </cell>
        </row>
        <row r="38">
          <cell r="A38" t="str">
            <v>MUNICIPIO DE CISNEROS</v>
          </cell>
        </row>
        <row r="39">
          <cell r="A39" t="str">
            <v>MUNICIPIO DE CIUDAD BOLÍVAR</v>
          </cell>
        </row>
        <row r="40">
          <cell r="A40" t="str">
            <v>MUNICIPIO DE COCORNÁ</v>
          </cell>
        </row>
        <row r="41">
          <cell r="A41" t="str">
            <v>MUNICIPIO DE CONCEPCIÓN</v>
          </cell>
        </row>
        <row r="42">
          <cell r="A42" t="str">
            <v>MUNICIPIO DE CONCORDIA</v>
          </cell>
        </row>
        <row r="43">
          <cell r="A43" t="str">
            <v>MUNICIPIO DE COPACABANA</v>
          </cell>
        </row>
        <row r="44">
          <cell r="A44" t="str">
            <v>MUNICIPIO DE DABEIBA</v>
          </cell>
        </row>
        <row r="45">
          <cell r="A45" t="str">
            <v>MUNICIPIO DE DONMATÍAS</v>
          </cell>
        </row>
        <row r="46">
          <cell r="A46" t="str">
            <v>MUNICIPIO DE EBÉJICO</v>
          </cell>
        </row>
        <row r="47">
          <cell r="A47" t="str">
            <v>MUNICIPIO DE EL BAGRE</v>
          </cell>
        </row>
        <row r="48">
          <cell r="A48" t="str">
            <v>MUNICIPIO DE EL CARMEN DE VIBORAL</v>
          </cell>
        </row>
        <row r="49">
          <cell r="A49" t="str">
            <v>MUNICIPIO DE EL PEÑOL</v>
          </cell>
        </row>
        <row r="50">
          <cell r="A50" t="str">
            <v>MUNICIPIO DE EL RETIRO</v>
          </cell>
        </row>
        <row r="51">
          <cell r="A51" t="str">
            <v>MUNICIPIO DE EL SANTUARIO</v>
          </cell>
        </row>
        <row r="52">
          <cell r="A52" t="str">
            <v>MUNICIPIO DE ENTRERRÍOS</v>
          </cell>
        </row>
        <row r="53">
          <cell r="A53" t="str">
            <v>MUNICIPIO DE ENVIGADO</v>
          </cell>
        </row>
        <row r="54">
          <cell r="A54" t="str">
            <v>MUNICIPIO DE FREDONIA</v>
          </cell>
        </row>
        <row r="55">
          <cell r="A55" t="str">
            <v>MUNICIPIO DE FRONTINO</v>
          </cell>
        </row>
        <row r="56">
          <cell r="A56" t="str">
            <v>MUNICIPIO DE GIRALDO</v>
          </cell>
        </row>
        <row r="57">
          <cell r="A57" t="str">
            <v>MUNICIPIO DE GIRARDOTA</v>
          </cell>
        </row>
        <row r="58">
          <cell r="A58" t="str">
            <v>MUNICIPIO DE GÓMEZ PLATA</v>
          </cell>
        </row>
        <row r="59">
          <cell r="A59" t="str">
            <v>MUNICIPIO DE GRANADA</v>
          </cell>
        </row>
        <row r="60">
          <cell r="A60" t="str">
            <v>MUNICIPIO DE GUADALUPE</v>
          </cell>
        </row>
        <row r="61">
          <cell r="A61" t="str">
            <v>MUNICIPIO DE GUARNE</v>
          </cell>
        </row>
        <row r="62">
          <cell r="A62" t="str">
            <v>MUNICIPIO DE GUATAPÉ</v>
          </cell>
        </row>
        <row r="63">
          <cell r="A63" t="str">
            <v>MUNICIPIO DE HELICONIA</v>
          </cell>
        </row>
        <row r="64">
          <cell r="A64" t="str">
            <v>MUNICIPIO DE HISPANIA</v>
          </cell>
        </row>
        <row r="65">
          <cell r="A65" t="str">
            <v>MUNICIPIO DE ITAGÜÍ</v>
          </cell>
        </row>
        <row r="66">
          <cell r="A66" t="str">
            <v>MUNICIPIO DE ITUANGO</v>
          </cell>
        </row>
        <row r="67">
          <cell r="A67" t="str">
            <v>MUNICIPIO DE JARDÍN</v>
          </cell>
        </row>
        <row r="68">
          <cell r="A68" t="str">
            <v>MUNICIPIO DE JERICÓ</v>
          </cell>
        </row>
        <row r="69">
          <cell r="A69" t="str">
            <v>MUNICIPIO DE LA CEJA DEL TAMBO</v>
          </cell>
        </row>
        <row r="70">
          <cell r="A70" t="str">
            <v>MUNICIPIO DE LA ESTRELLA</v>
          </cell>
        </row>
        <row r="71">
          <cell r="A71" t="str">
            <v>MUNICIPIO DE LA PINTADA</v>
          </cell>
        </row>
        <row r="72">
          <cell r="A72" t="str">
            <v>MUNICIPIO DE LA UNIÓN</v>
          </cell>
        </row>
        <row r="73">
          <cell r="A73" t="str">
            <v>MUNICIPIO DE LIBORINA</v>
          </cell>
        </row>
        <row r="74">
          <cell r="A74" t="str">
            <v>MUNICIPIO DE MACEO</v>
          </cell>
        </row>
        <row r="75">
          <cell r="A75" t="str">
            <v>MUNICIPIO DE MARINILLA</v>
          </cell>
        </row>
        <row r="76">
          <cell r="A76" t="str">
            <v>MUNICIPIO DE MEDELLÍN</v>
          </cell>
        </row>
        <row r="77">
          <cell r="A77" t="str">
            <v>MUNICIPIO DE MONTEBELLO</v>
          </cell>
        </row>
        <row r="78">
          <cell r="A78" t="str">
            <v>MUNICIPIO DE MURINDÓ</v>
          </cell>
        </row>
        <row r="79">
          <cell r="A79" t="str">
            <v>MUNICIPIO DE MUTATÁ</v>
          </cell>
        </row>
        <row r="80">
          <cell r="A80" t="str">
            <v>MUNICIPIO DE NARIÑO</v>
          </cell>
        </row>
        <row r="81">
          <cell r="A81" t="str">
            <v>MUNICIPIO DE NECHÍ</v>
          </cell>
        </row>
        <row r="82">
          <cell r="A82" t="str">
            <v>MUNICIPIO DE NECOCLÍ</v>
          </cell>
        </row>
        <row r="83">
          <cell r="A83" t="str">
            <v>MUNICIPIO DE OLAYA</v>
          </cell>
        </row>
        <row r="84">
          <cell r="A84" t="str">
            <v>MUNICIPIO DE PEQUE</v>
          </cell>
        </row>
        <row r="85">
          <cell r="A85" t="str">
            <v>MUNICIPIO DE PUEBLORRICO</v>
          </cell>
        </row>
        <row r="86">
          <cell r="A86" t="str">
            <v>MUNICIPIO DE PUERTO BERRÍO</v>
          </cell>
        </row>
        <row r="87">
          <cell r="A87" t="str">
            <v>MUNICIPIO DE PUERTO NARE</v>
          </cell>
        </row>
        <row r="88">
          <cell r="A88" t="str">
            <v>MUNICIPIO DE PUERTO TRIUNFO</v>
          </cell>
        </row>
        <row r="89">
          <cell r="A89" t="str">
            <v>MUNICIPIO DE REMEDIOS</v>
          </cell>
        </row>
        <row r="90">
          <cell r="A90" t="str">
            <v>MUNICIPIO DE RIONEGRO</v>
          </cell>
        </row>
        <row r="91">
          <cell r="A91" t="str">
            <v>MUNICIPIO DE SABANALARGA</v>
          </cell>
        </row>
        <row r="92">
          <cell r="A92" t="str">
            <v>MUNICIPIO DE SABANETA</v>
          </cell>
        </row>
        <row r="93">
          <cell r="A93" t="str">
            <v>MUNICIPIO DE SALGAR</v>
          </cell>
        </row>
        <row r="94">
          <cell r="A94" t="str">
            <v>MUNICIPIO DE SAN ANDRÉS DE CUERQUIA</v>
          </cell>
        </row>
        <row r="95">
          <cell r="A95" t="str">
            <v>MUNICIPIO DE SAN CARLOS</v>
          </cell>
        </row>
        <row r="96">
          <cell r="A96" t="str">
            <v>MUNICIPIO DE SAN FRANCISCO</v>
          </cell>
        </row>
        <row r="97">
          <cell r="A97" t="str">
            <v>MUNICIPIO DE SAN JERÓNIMO</v>
          </cell>
        </row>
        <row r="98">
          <cell r="A98" t="str">
            <v>MUNICIPIO DE SAN JOSÉ DE LA MONTAÑA</v>
          </cell>
        </row>
        <row r="99">
          <cell r="A99" t="str">
            <v>MUNICIPIO DE SAN JUAN DE URABÁ</v>
          </cell>
        </row>
        <row r="100">
          <cell r="A100" t="str">
            <v>MUNICIPIO DE SAN LUIS</v>
          </cell>
        </row>
        <row r="101">
          <cell r="A101" t="str">
            <v>MUNICIPIO DE SAN PEDRO DE LOS MILAGROS</v>
          </cell>
        </row>
        <row r="102">
          <cell r="A102" t="str">
            <v>MUNICIPIO DE SAN PEDRO DE URABÁ</v>
          </cell>
        </row>
        <row r="103">
          <cell r="A103" t="str">
            <v>MUNICIPIO DE SAN RAFAEL</v>
          </cell>
        </row>
        <row r="104">
          <cell r="A104" t="str">
            <v>MUNICIPIO DE SAN ROQUE</v>
          </cell>
        </row>
        <row r="105">
          <cell r="A105" t="str">
            <v>MUNICIPIO DE SAN VICENTE FERRER</v>
          </cell>
        </row>
        <row r="106">
          <cell r="A106" t="str">
            <v>MUNICIPIO DE SANTA BÁRBARA</v>
          </cell>
        </row>
        <row r="107">
          <cell r="A107" t="str">
            <v>MUNICIPIO DE SANTA FE DE ANTIOQUIA</v>
          </cell>
        </row>
        <row r="108">
          <cell r="A108" t="str">
            <v>MUNICIPIO DE SANTA ROSA DE OSOS</v>
          </cell>
        </row>
        <row r="109">
          <cell r="A109" t="str">
            <v>MUNICIPIO DE SANTO DOMINGO</v>
          </cell>
        </row>
        <row r="110">
          <cell r="A110" t="str">
            <v>MUNICIPIO DE SEGOVIA</v>
          </cell>
        </row>
        <row r="111">
          <cell r="A111" t="str">
            <v>MUNICIPIO DE SONSÓN</v>
          </cell>
        </row>
        <row r="112">
          <cell r="A112" t="str">
            <v>MUNICIPIO DE SOPETRÁN</v>
          </cell>
        </row>
        <row r="113">
          <cell r="A113" t="str">
            <v>MUNICIPIO DE TÁMESIS</v>
          </cell>
        </row>
        <row r="114">
          <cell r="A114" t="str">
            <v>MUNICIPIO DE TARAZÁ</v>
          </cell>
        </row>
        <row r="115">
          <cell r="A115" t="str">
            <v>MUNICIPIO DE TARSO</v>
          </cell>
        </row>
        <row r="116">
          <cell r="A116" t="str">
            <v>MUNICIPIO DE TITIRIBÍ</v>
          </cell>
        </row>
        <row r="117">
          <cell r="A117" t="str">
            <v>MUNICIPIO DE TOLEDO</v>
          </cell>
        </row>
        <row r="118">
          <cell r="A118" t="str">
            <v>MUNICIPIO DE TURBO</v>
          </cell>
        </row>
        <row r="119">
          <cell r="A119" t="str">
            <v>MUNICIPIO DE URAMITA</v>
          </cell>
        </row>
        <row r="120">
          <cell r="A120" t="str">
            <v>MUNICIPIO DE URRAO</v>
          </cell>
        </row>
        <row r="121">
          <cell r="A121" t="str">
            <v>MUNICIPIO DE VALDIVIA</v>
          </cell>
        </row>
        <row r="122">
          <cell r="A122" t="str">
            <v>MUNICIPIO DE VALPARAÍSO</v>
          </cell>
        </row>
        <row r="123">
          <cell r="A123" t="str">
            <v>MUNICIPIO DE VEGACHÍ</v>
          </cell>
        </row>
        <row r="124">
          <cell r="A124" t="str">
            <v>MUNICIPIO DE VENECIA</v>
          </cell>
        </row>
        <row r="125">
          <cell r="A125" t="str">
            <v>MUNICIPIO DE VIGÍA DEL FUERTE</v>
          </cell>
        </row>
        <row r="126">
          <cell r="A126" t="str">
            <v>MUNICIPIO DE YALÍ</v>
          </cell>
        </row>
        <row r="127">
          <cell r="A127" t="str">
            <v>MUNICIPIO DE YARUMAL</v>
          </cell>
        </row>
        <row r="128">
          <cell r="A128" t="str">
            <v>MUNICIPIO DE YOLOMBÓ</v>
          </cell>
        </row>
        <row r="129">
          <cell r="A129" t="str">
            <v>MUNICIPIO DE YONDÓ</v>
          </cell>
        </row>
        <row r="130">
          <cell r="A130" t="str">
            <v>MUNICIPIO DE ZARAGOZA</v>
          </cell>
        </row>
      </sheetData>
      <sheetData sheetId="3">
        <row r="1">
          <cell r="A1" t="str">
            <v>DEPARTAMENTO DE ANTIOQUIA</v>
          </cell>
          <cell r="E1" t="str">
            <v/>
          </cell>
        </row>
        <row r="2">
          <cell r="A2" t="str">
            <v>MUNICIPIO DE LIBORINA</v>
          </cell>
        </row>
        <row r="3">
          <cell r="A3" t="str">
            <v>PROYECTO: PAVIMENTACIÓN EN CONCRETO RÍGIDO DE LA VÍA TERCIARIA DEPARTAMENTAL DESDE EL CORREGIMIENTO SAN DIEGO HASTA EL SECTOR LA ABISINIA DEL CORREGIMIENTO EL PLAYÓN MUNICIPIO DE LIBORINA ANT.</v>
          </cell>
          <cell r="E3" t="str">
            <v>INSERTE ESCUDO ENTIDAD AQUÍ</v>
          </cell>
        </row>
        <row r="5">
          <cell r="A5" t="str">
            <v>PRESUPUESTO GENERAL</v>
          </cell>
        </row>
        <row r="7">
          <cell r="A7" t="str">
            <v>ITEM</v>
          </cell>
          <cell r="B7" t="str">
            <v>ESPECIFICACIONES</v>
          </cell>
          <cell r="D7" t="str">
            <v>DESCRIPCIÓN</v>
          </cell>
          <cell r="E7" t="str">
            <v>UNIDAD</v>
          </cell>
          <cell r="F7" t="str">
            <v>CANTIDAD</v>
          </cell>
          <cell r="G7" t="str">
            <v>VR.UNITARIO</v>
          </cell>
          <cell r="H7" t="str">
            <v>VALOR TOTAL</v>
          </cell>
        </row>
        <row r="8">
          <cell r="B8" t="str">
            <v>GENERAL</v>
          </cell>
          <cell r="C8" t="str">
            <v>PARTICULAR</v>
          </cell>
        </row>
        <row r="9">
          <cell r="A9">
            <v>1</v>
          </cell>
          <cell r="D9" t="str">
            <v xml:space="preserve">ESTRUCTURA DEL PAVIMENTO  </v>
          </cell>
          <cell r="F9" t="str">
            <v/>
          </cell>
          <cell r="G9" t="str">
            <v/>
          </cell>
          <cell r="H9" t="str">
            <v/>
          </cell>
        </row>
        <row r="10">
          <cell r="A10">
            <v>1.1000000000000001</v>
          </cell>
          <cell r="C10" t="str">
            <v>1-P</v>
          </cell>
          <cell r="D10" t="str">
            <v xml:space="preserve">Localización, trazado y replanteo </v>
          </cell>
          <cell r="E10" t="str">
            <v>dia</v>
          </cell>
          <cell r="F10">
            <v>80</v>
          </cell>
          <cell r="G10">
            <v>577918</v>
          </cell>
          <cell r="H10">
            <v>46233440</v>
          </cell>
        </row>
        <row r="11">
          <cell r="A11">
            <v>1.2000000000000002</v>
          </cell>
          <cell r="C11" t="str">
            <v>2-P</v>
          </cell>
          <cell r="D11" t="str">
            <v xml:space="preserve">Excavación mecánica en material común, H= (0-2) No incluye: Disposición final de material resultante. </v>
          </cell>
          <cell r="E11" t="str">
            <v>m³</v>
          </cell>
          <cell r="F11">
            <v>4972</v>
          </cell>
          <cell r="G11">
            <v>6052</v>
          </cell>
          <cell r="H11">
            <v>30090544</v>
          </cell>
        </row>
        <row r="12">
          <cell r="A12">
            <v>1.3</v>
          </cell>
          <cell r="B12" t="str">
            <v>INVIAS ART. 900-13</v>
          </cell>
          <cell r="D12" t="str">
            <v>Cargue, transporte y botada de material resultante de excavación, hasta el lugar lugar de disposicion final de residuos establecido en el proyecto, medido en sitio.</v>
          </cell>
          <cell r="E12" t="str">
            <v>m³</v>
          </cell>
          <cell r="F12">
            <v>4972</v>
          </cell>
          <cell r="G12">
            <v>31294</v>
          </cell>
          <cell r="H12">
            <v>155593768</v>
          </cell>
        </row>
        <row r="13">
          <cell r="A13">
            <v>1.4</v>
          </cell>
          <cell r="B13" t="str">
            <v>INVIAS ART. 200-13</v>
          </cell>
          <cell r="D13" t="str">
            <v xml:space="preserve">Desmonte y limpieza de zonas no boscosas de 3 a 4 m. A un solo costado. </v>
          </cell>
          <cell r="E13" t="str">
            <v>Ha</v>
          </cell>
          <cell r="F13">
            <v>1</v>
          </cell>
          <cell r="G13">
            <v>599758</v>
          </cell>
          <cell r="H13">
            <v>599758</v>
          </cell>
        </row>
        <row r="14">
          <cell r="A14">
            <v>1.5</v>
          </cell>
          <cell r="B14" t="str">
            <v>INVIAS ART. 310-13</v>
          </cell>
          <cell r="D14" t="str">
            <v>Adecuación y conformación de la calzada existente, con maquinaria, incluye todos los elementos necesarios para su correcta ejecución</v>
          </cell>
          <cell r="E14" t="str">
            <v>m²</v>
          </cell>
          <cell r="F14">
            <v>11304</v>
          </cell>
          <cell r="G14">
            <v>1139</v>
          </cell>
          <cell r="H14">
            <v>12875256</v>
          </cell>
        </row>
        <row r="15">
          <cell r="A15">
            <v>1.6</v>
          </cell>
          <cell r="B15" t="str">
            <v>INVIAS ART 330-13</v>
          </cell>
          <cell r="D15" t="str">
            <v>Suministro y colocación de Base granular , reacomodado y compactado con medios mecánicos, según normas para la construcción de pavimentos del INVIAS, y todo lo necesario para su correcta construcción y funcionamiento. Su medida sera tomada en sitio ya compactado. No incluye transporte</v>
          </cell>
          <cell r="E15" t="str">
            <v>m³</v>
          </cell>
          <cell r="F15">
            <v>1696</v>
          </cell>
          <cell r="G15">
            <v>77191</v>
          </cell>
          <cell r="H15">
            <v>130915936</v>
          </cell>
        </row>
        <row r="16">
          <cell r="A16">
            <v>1.7</v>
          </cell>
          <cell r="B16" t="str">
            <v>INVIAS ART 220-13</v>
          </cell>
          <cell r="D16" t="str">
            <v>Llenos con material de prestamo reacomodado y compactado con medios mecánicos, según normas para la construcción de pavimentos del INVIAS, y todo lo necesario para su correcta construcción y funcionamiento. Su medida sera tomada en sitio ya compactado. No incluye transporte</v>
          </cell>
          <cell r="E16" t="str">
            <v>m³</v>
          </cell>
          <cell r="F16">
            <v>1115</v>
          </cell>
          <cell r="G16">
            <v>44285</v>
          </cell>
          <cell r="H16">
            <v>49377775</v>
          </cell>
        </row>
        <row r="17">
          <cell r="A17">
            <v>1.8</v>
          </cell>
          <cell r="B17" t="str">
            <v>INVIAS ART 500-13</v>
          </cell>
          <cell r="D17" t="str">
            <v xml:space="preserve">Pavimento rígido en concreto de MR 4.2, espesor 0.19 m, Inlcuye instalacion plastificante, antisol, aditivo acelerante No incluye acero </v>
          </cell>
          <cell r="E17" t="str">
            <v>m³</v>
          </cell>
          <cell r="F17">
            <v>2149</v>
          </cell>
          <cell r="G17">
            <v>673421</v>
          </cell>
          <cell r="H17">
            <v>1447181729</v>
          </cell>
        </row>
        <row r="18">
          <cell r="A18">
            <v>1.9</v>
          </cell>
          <cell r="C18" t="str">
            <v>3-P</v>
          </cell>
          <cell r="D18" t="str">
            <v xml:space="preserve">Suministro transporte e Instalación de  juntas de Sellado construcción, Incluye materiales, mano de obra y todos los elementos necesarios para su correcta instalación. </v>
          </cell>
          <cell r="E18" t="str">
            <v>m</v>
          </cell>
          <cell r="F18">
            <v>13960</v>
          </cell>
          <cell r="G18">
            <v>11021</v>
          </cell>
          <cell r="H18">
            <v>153853160</v>
          </cell>
        </row>
        <row r="19">
          <cell r="A19" t="str">
            <v>1.10.</v>
          </cell>
          <cell r="B19" t="str">
            <v>INVIAS ART 672 - 13</v>
          </cell>
          <cell r="D19" t="str">
            <v>Siministro, transporte e instalación de bordillo prefabricado de 15x45x80. Incluye mortero de pega 1:6 y todo lo necesario para su correcta instalación</v>
          </cell>
          <cell r="E19" t="str">
            <v>m</v>
          </cell>
          <cell r="F19">
            <v>5524</v>
          </cell>
          <cell r="G19">
            <v>63942</v>
          </cell>
          <cell r="H19">
            <v>353215608</v>
          </cell>
        </row>
        <row r="20">
          <cell r="A20">
            <v>1.1100000000000001</v>
          </cell>
          <cell r="B20" t="str">
            <v>INVIAS ART 673-13</v>
          </cell>
          <cell r="D20" t="str">
            <v xml:space="preserve">Suministro e instalación de material granular tipo grava para construcción de filtro. No incluye transporte </v>
          </cell>
          <cell r="E20" t="str">
            <v>m³</v>
          </cell>
          <cell r="F20">
            <v>1675</v>
          </cell>
          <cell r="G20">
            <v>70463</v>
          </cell>
          <cell r="H20">
            <v>118025525</v>
          </cell>
        </row>
        <row r="21">
          <cell r="A21">
            <v>1.1200000000000001</v>
          </cell>
          <cell r="B21" t="str">
            <v>INVIAS ART 673-13</v>
          </cell>
          <cell r="D21" t="str">
            <v xml:space="preserve">Suministro e instalación  de geotextil NT2000 para construcción de filtro </v>
          </cell>
          <cell r="E21" t="str">
            <v>m2</v>
          </cell>
          <cell r="F21">
            <v>9772</v>
          </cell>
          <cell r="G21">
            <v>9976</v>
          </cell>
          <cell r="H21">
            <v>97485472</v>
          </cell>
        </row>
        <row r="22">
          <cell r="A22">
            <v>1.1299999999999999</v>
          </cell>
          <cell r="C22" t="str">
            <v>4-P</v>
          </cell>
          <cell r="D22" t="str">
            <v xml:space="preserve">Suministro e instalación  de tubería perforada 4" corrugada para filtro. </v>
          </cell>
          <cell r="E22" t="str">
            <v>m</v>
          </cell>
          <cell r="F22">
            <v>2792</v>
          </cell>
          <cell r="G22">
            <v>23386</v>
          </cell>
          <cell r="H22">
            <v>65293712</v>
          </cell>
        </row>
        <row r="23">
          <cell r="A23">
            <v>1.1399999999999999</v>
          </cell>
          <cell r="C23" t="str">
            <v>5-P</v>
          </cell>
          <cell r="D23" t="str">
            <v xml:space="preserve">Transporte de material granular (Base y triturado para filtro desde cantera a punto de gravedad del proyecto) Medido en sitio. </v>
          </cell>
          <cell r="E23" t="str">
            <v>m3-km</v>
          </cell>
          <cell r="F23">
            <v>242244</v>
          </cell>
          <cell r="G23">
            <v>1350</v>
          </cell>
          <cell r="H23">
            <v>327029400</v>
          </cell>
        </row>
        <row r="24">
          <cell r="A24">
            <v>1.1499999999999999</v>
          </cell>
          <cell r="B24" t="str">
            <v>INVIAS ART 640 - 13</v>
          </cell>
          <cell r="D24" t="str">
            <v>Acero figurado de refuerzo de 4.200 kg/cm²  (60.000 psi)</v>
          </cell>
          <cell r="E24" t="str">
            <v>kg</v>
          </cell>
          <cell r="F24">
            <v>29536</v>
          </cell>
          <cell r="G24">
            <v>6973</v>
          </cell>
          <cell r="H24">
            <v>205954528</v>
          </cell>
        </row>
        <row r="25">
          <cell r="A25">
            <v>2</v>
          </cell>
          <cell r="D25" t="str">
            <v xml:space="preserve">SEÑALIZACIÓN </v>
          </cell>
          <cell r="F25" t="str">
            <v/>
          </cell>
          <cell r="G25" t="str">
            <v/>
          </cell>
          <cell r="H25" t="str">
            <v/>
          </cell>
        </row>
        <row r="26">
          <cell r="A26">
            <v>2.1</v>
          </cell>
          <cell r="C26" t="str">
            <v>1-P</v>
          </cell>
          <cell r="D26" t="str">
            <v xml:space="preserve">Localización, trazado y replanteo </v>
          </cell>
          <cell r="E26" t="str">
            <v>dia</v>
          </cell>
          <cell r="F26">
            <v>2</v>
          </cell>
          <cell r="G26">
            <v>577918</v>
          </cell>
          <cell r="H26">
            <v>1155836</v>
          </cell>
        </row>
        <row r="27">
          <cell r="A27">
            <v>2.2000000000000002</v>
          </cell>
          <cell r="B27" t="str">
            <v>INVIAS ART 710-13</v>
          </cell>
          <cell r="D27" t="str">
            <v>Suministro e instalación, Señal vertical de transito tipo 1 con lamina retroreflectiva tipo III. Incluye excavación manual, mortero de pega 1:2</v>
          </cell>
          <cell r="E27" t="str">
            <v>UNIDAD</v>
          </cell>
          <cell r="F27">
            <v>37</v>
          </cell>
          <cell r="G27">
            <v>388521</v>
          </cell>
          <cell r="H27">
            <v>14375277</v>
          </cell>
        </row>
        <row r="28">
          <cell r="A28">
            <v>2.2999999999999998</v>
          </cell>
          <cell r="B28" t="str">
            <v>INVIAS ART 700-13</v>
          </cell>
          <cell r="D28" t="str">
            <v>Marca Vial Con Pintura en Frío</v>
          </cell>
          <cell r="E28" t="str">
            <v>m</v>
          </cell>
          <cell r="F28">
            <v>8376</v>
          </cell>
          <cell r="G28">
            <v>2466</v>
          </cell>
          <cell r="H28">
            <v>20655216</v>
          </cell>
        </row>
        <row r="29">
          <cell r="F29" t="str">
            <v/>
          </cell>
          <cell r="G29" t="str">
            <v/>
          </cell>
          <cell r="H29" t="str">
            <v/>
          </cell>
        </row>
        <row r="30">
          <cell r="F30" t="str">
            <v/>
          </cell>
          <cell r="G30" t="str">
            <v/>
          </cell>
          <cell r="H30" t="str">
            <v/>
          </cell>
        </row>
        <row r="31">
          <cell r="F31" t="str">
            <v/>
          </cell>
          <cell r="G31" t="str">
            <v/>
          </cell>
          <cell r="H31" t="str">
            <v/>
          </cell>
        </row>
        <row r="32">
          <cell r="F32" t="str">
            <v/>
          </cell>
          <cell r="G32" t="str">
            <v/>
          </cell>
          <cell r="H32" t="str">
            <v/>
          </cell>
        </row>
        <row r="33">
          <cell r="F33" t="str">
            <v/>
          </cell>
          <cell r="G33" t="str">
            <v/>
          </cell>
          <cell r="H33" t="str">
            <v/>
          </cell>
        </row>
        <row r="34">
          <cell r="F34" t="str">
            <v/>
          </cell>
          <cell r="G34" t="str">
            <v/>
          </cell>
          <cell r="H34" t="str">
            <v/>
          </cell>
        </row>
        <row r="35">
          <cell r="F35" t="str">
            <v/>
          </cell>
          <cell r="G35" t="str">
            <v/>
          </cell>
          <cell r="H35" t="str">
            <v/>
          </cell>
        </row>
        <row r="36">
          <cell r="F36" t="str">
            <v/>
          </cell>
          <cell r="G36" t="str">
            <v/>
          </cell>
          <cell r="H36" t="str">
            <v/>
          </cell>
        </row>
        <row r="37">
          <cell r="F37" t="str">
            <v/>
          </cell>
          <cell r="G37" t="str">
            <v/>
          </cell>
          <cell r="H37" t="str">
            <v/>
          </cell>
        </row>
        <row r="38">
          <cell r="F38" t="str">
            <v/>
          </cell>
          <cell r="G38" t="str">
            <v/>
          </cell>
          <cell r="H38" t="str">
            <v/>
          </cell>
        </row>
        <row r="39">
          <cell r="F39" t="str">
            <v/>
          </cell>
          <cell r="G39" t="str">
            <v/>
          </cell>
          <cell r="H39" t="str">
            <v/>
          </cell>
        </row>
        <row r="40">
          <cell r="F40" t="str">
            <v/>
          </cell>
          <cell r="G40" t="str">
            <v/>
          </cell>
          <cell r="H40" t="str">
            <v/>
          </cell>
        </row>
        <row r="41">
          <cell r="F41" t="str">
            <v/>
          </cell>
          <cell r="G41" t="str">
            <v/>
          </cell>
          <cell r="H41" t="str">
            <v/>
          </cell>
        </row>
        <row r="42">
          <cell r="F42" t="str">
            <v/>
          </cell>
          <cell r="G42" t="str">
            <v/>
          </cell>
          <cell r="H42" t="str">
            <v/>
          </cell>
        </row>
        <row r="43">
          <cell r="F43" t="str">
            <v/>
          </cell>
          <cell r="G43" t="str">
            <v/>
          </cell>
          <cell r="H43" t="str">
            <v/>
          </cell>
        </row>
        <row r="44">
          <cell r="F44" t="str">
            <v/>
          </cell>
          <cell r="G44" t="str">
            <v/>
          </cell>
          <cell r="H44" t="str">
            <v/>
          </cell>
        </row>
        <row r="45">
          <cell r="F45" t="str">
            <v/>
          </cell>
          <cell r="G45" t="str">
            <v/>
          </cell>
          <cell r="H45" t="str">
            <v/>
          </cell>
        </row>
        <row r="46">
          <cell r="F46" t="str">
            <v/>
          </cell>
          <cell r="G46" t="str">
            <v/>
          </cell>
          <cell r="H46" t="str">
            <v/>
          </cell>
        </row>
        <row r="47">
          <cell r="F47" t="str">
            <v/>
          </cell>
          <cell r="G47" t="str">
            <v/>
          </cell>
          <cell r="H47" t="str">
            <v/>
          </cell>
        </row>
        <row r="48">
          <cell r="F48" t="str">
            <v/>
          </cell>
          <cell r="G48" t="str">
            <v/>
          </cell>
          <cell r="H48" t="str">
            <v/>
          </cell>
        </row>
        <row r="49">
          <cell r="F49" t="str">
            <v/>
          </cell>
          <cell r="G49" t="str">
            <v/>
          </cell>
          <cell r="H49" t="str">
            <v/>
          </cell>
        </row>
        <row r="50">
          <cell r="F50" t="str">
            <v/>
          </cell>
          <cell r="G50" t="str">
            <v/>
          </cell>
          <cell r="H50" t="str">
            <v/>
          </cell>
        </row>
        <row r="51">
          <cell r="F51" t="str">
            <v/>
          </cell>
          <cell r="G51" t="str">
            <v/>
          </cell>
          <cell r="H51" t="str">
            <v/>
          </cell>
        </row>
        <row r="52">
          <cell r="F52" t="str">
            <v/>
          </cell>
          <cell r="G52" t="str">
            <v/>
          </cell>
          <cell r="H52" t="str">
            <v/>
          </cell>
        </row>
        <row r="53">
          <cell r="F53" t="str">
            <v/>
          </cell>
          <cell r="G53" t="str">
            <v/>
          </cell>
          <cell r="H53" t="str">
            <v/>
          </cell>
        </row>
        <row r="54">
          <cell r="F54" t="str">
            <v/>
          </cell>
          <cell r="G54" t="str">
            <v/>
          </cell>
          <cell r="H54" t="str">
            <v/>
          </cell>
        </row>
        <row r="55">
          <cell r="F55" t="str">
            <v/>
          </cell>
          <cell r="G55" t="str">
            <v/>
          </cell>
          <cell r="H55" t="str">
            <v/>
          </cell>
        </row>
        <row r="56">
          <cell r="F56" t="str">
            <v/>
          </cell>
          <cell r="G56" t="str">
            <v/>
          </cell>
          <cell r="H56" t="str">
            <v/>
          </cell>
        </row>
        <row r="57">
          <cell r="F57" t="str">
            <v/>
          </cell>
          <cell r="G57" t="str">
            <v/>
          </cell>
          <cell r="H57" t="str">
            <v/>
          </cell>
        </row>
        <row r="58">
          <cell r="F58" t="str">
            <v/>
          </cell>
          <cell r="G58" t="str">
            <v/>
          </cell>
          <cell r="H58" t="str">
            <v/>
          </cell>
        </row>
        <row r="59">
          <cell r="F59" t="str">
            <v/>
          </cell>
          <cell r="G59" t="str">
            <v/>
          </cell>
          <cell r="H59" t="str">
            <v/>
          </cell>
        </row>
        <row r="60">
          <cell r="F60" t="str">
            <v/>
          </cell>
          <cell r="G60" t="str">
            <v/>
          </cell>
          <cell r="H60" t="str">
            <v/>
          </cell>
        </row>
        <row r="61">
          <cell r="F61" t="str">
            <v/>
          </cell>
          <cell r="G61" t="str">
            <v/>
          </cell>
          <cell r="H61" t="str">
            <v/>
          </cell>
        </row>
        <row r="62">
          <cell r="F62" t="str">
            <v/>
          </cell>
          <cell r="G62" t="str">
            <v/>
          </cell>
          <cell r="H62" t="str">
            <v/>
          </cell>
        </row>
        <row r="63">
          <cell r="F63" t="str">
            <v/>
          </cell>
          <cell r="G63" t="str">
            <v/>
          </cell>
          <cell r="H63" t="str">
            <v/>
          </cell>
        </row>
        <row r="64">
          <cell r="F64" t="str">
            <v/>
          </cell>
          <cell r="G64" t="str">
            <v/>
          </cell>
          <cell r="H64" t="str">
            <v/>
          </cell>
        </row>
        <row r="65">
          <cell r="F65" t="str">
            <v/>
          </cell>
          <cell r="G65" t="str">
            <v/>
          </cell>
          <cell r="H65" t="str">
            <v/>
          </cell>
        </row>
        <row r="66">
          <cell r="F66" t="str">
            <v/>
          </cell>
          <cell r="G66" t="str">
            <v/>
          </cell>
          <cell r="H66" t="str">
            <v/>
          </cell>
        </row>
        <row r="67">
          <cell r="F67" t="str">
            <v/>
          </cell>
          <cell r="G67" t="str">
            <v/>
          </cell>
          <cell r="H67" t="str">
            <v/>
          </cell>
        </row>
        <row r="68">
          <cell r="F68" t="str">
            <v/>
          </cell>
          <cell r="G68" t="str">
            <v/>
          </cell>
          <cell r="H68" t="str">
            <v/>
          </cell>
        </row>
        <row r="69">
          <cell r="F69" t="str">
            <v/>
          </cell>
          <cell r="G69" t="str">
            <v/>
          </cell>
          <cell r="H69" t="str">
            <v/>
          </cell>
        </row>
        <row r="70">
          <cell r="F70" t="str">
            <v/>
          </cell>
          <cell r="G70" t="str">
            <v/>
          </cell>
          <cell r="H70" t="str">
            <v/>
          </cell>
        </row>
        <row r="71">
          <cell r="F71" t="str">
            <v/>
          </cell>
          <cell r="G71" t="str">
            <v/>
          </cell>
          <cell r="H71" t="str">
            <v/>
          </cell>
        </row>
        <row r="72">
          <cell r="F72" t="str">
            <v/>
          </cell>
          <cell r="G72" t="str">
            <v/>
          </cell>
          <cell r="H72" t="str">
            <v/>
          </cell>
        </row>
        <row r="73">
          <cell r="F73" t="str">
            <v/>
          </cell>
          <cell r="G73" t="str">
            <v/>
          </cell>
          <cell r="H73" t="str">
            <v/>
          </cell>
        </row>
        <row r="74">
          <cell r="F74" t="str">
            <v/>
          </cell>
          <cell r="G74" t="str">
            <v/>
          </cell>
          <cell r="H74" t="str">
            <v/>
          </cell>
        </row>
        <row r="75">
          <cell r="F75" t="str">
            <v/>
          </cell>
          <cell r="G75" t="str">
            <v/>
          </cell>
          <cell r="H75" t="str">
            <v/>
          </cell>
        </row>
        <row r="76">
          <cell r="F76" t="str">
            <v/>
          </cell>
          <cell r="G76" t="str">
            <v/>
          </cell>
          <cell r="H76" t="str">
            <v/>
          </cell>
        </row>
        <row r="77">
          <cell r="F77" t="str">
            <v/>
          </cell>
          <cell r="G77" t="str">
            <v/>
          </cell>
          <cell r="H77" t="str">
            <v/>
          </cell>
        </row>
        <row r="78">
          <cell r="F78" t="str">
            <v/>
          </cell>
          <cell r="G78" t="str">
            <v/>
          </cell>
          <cell r="H78" t="str">
            <v/>
          </cell>
        </row>
        <row r="79">
          <cell r="F79" t="str">
            <v/>
          </cell>
          <cell r="G79" t="str">
            <v/>
          </cell>
          <cell r="H79" t="str">
            <v/>
          </cell>
        </row>
        <row r="80">
          <cell r="F80" t="str">
            <v/>
          </cell>
          <cell r="G80" t="str">
            <v/>
          </cell>
          <cell r="H80" t="str">
            <v/>
          </cell>
        </row>
        <row r="81">
          <cell r="F81" t="str">
            <v/>
          </cell>
          <cell r="G81" t="str">
            <v/>
          </cell>
          <cell r="H81" t="str">
            <v/>
          </cell>
        </row>
        <row r="82">
          <cell r="F82" t="str">
            <v/>
          </cell>
          <cell r="G82" t="str">
            <v/>
          </cell>
          <cell r="H82" t="str">
            <v/>
          </cell>
        </row>
        <row r="83">
          <cell r="F83" t="str">
            <v/>
          </cell>
          <cell r="G83" t="str">
            <v/>
          </cell>
          <cell r="H83" t="str">
            <v/>
          </cell>
        </row>
        <row r="84">
          <cell r="F84" t="str">
            <v/>
          </cell>
          <cell r="G84" t="str">
            <v/>
          </cell>
          <cell r="H84" t="str">
            <v/>
          </cell>
        </row>
        <row r="85">
          <cell r="F85" t="str">
            <v/>
          </cell>
          <cell r="G85" t="str">
            <v/>
          </cell>
          <cell r="H85" t="str">
            <v/>
          </cell>
        </row>
        <row r="86">
          <cell r="F86" t="str">
            <v/>
          </cell>
          <cell r="G86" t="str">
            <v/>
          </cell>
          <cell r="H86" t="str">
            <v/>
          </cell>
        </row>
        <row r="87">
          <cell r="F87" t="str">
            <v/>
          </cell>
          <cell r="G87" t="str">
            <v/>
          </cell>
          <cell r="H87" t="str">
            <v/>
          </cell>
        </row>
        <row r="88">
          <cell r="F88" t="str">
            <v/>
          </cell>
          <cell r="G88" t="str">
            <v/>
          </cell>
          <cell r="H88" t="str">
            <v/>
          </cell>
        </row>
        <row r="89">
          <cell r="F89" t="str">
            <v/>
          </cell>
          <cell r="G89" t="str">
            <v/>
          </cell>
          <cell r="H89" t="str">
            <v/>
          </cell>
        </row>
        <row r="90">
          <cell r="F90" t="str">
            <v/>
          </cell>
          <cell r="G90" t="str">
            <v/>
          </cell>
          <cell r="H90" t="str">
            <v/>
          </cell>
        </row>
        <row r="91">
          <cell r="F91" t="str">
            <v/>
          </cell>
          <cell r="G91" t="str">
            <v/>
          </cell>
          <cell r="H91" t="str">
            <v/>
          </cell>
        </row>
        <row r="92">
          <cell r="F92" t="str">
            <v/>
          </cell>
          <cell r="G92" t="str">
            <v/>
          </cell>
          <cell r="H92" t="str">
            <v/>
          </cell>
        </row>
        <row r="93">
          <cell r="F93" t="str">
            <v/>
          </cell>
          <cell r="G93" t="str">
            <v/>
          </cell>
          <cell r="H93" t="str">
            <v/>
          </cell>
        </row>
        <row r="94">
          <cell r="F94" t="str">
            <v/>
          </cell>
          <cell r="G94" t="str">
            <v/>
          </cell>
          <cell r="H94" t="str">
            <v/>
          </cell>
        </row>
        <row r="95">
          <cell r="F95" t="str">
            <v/>
          </cell>
          <cell r="G95" t="str">
            <v/>
          </cell>
          <cell r="H95" t="str">
            <v/>
          </cell>
        </row>
        <row r="96">
          <cell r="F96" t="str">
            <v/>
          </cell>
          <cell r="G96" t="str">
            <v/>
          </cell>
          <cell r="H96" t="str">
            <v/>
          </cell>
        </row>
        <row r="97">
          <cell r="F97" t="str">
            <v/>
          </cell>
          <cell r="G97" t="str">
            <v/>
          </cell>
          <cell r="H97" t="str">
            <v/>
          </cell>
        </row>
        <row r="98">
          <cell r="F98" t="str">
            <v/>
          </cell>
          <cell r="G98" t="str">
            <v/>
          </cell>
          <cell r="H98" t="str">
            <v/>
          </cell>
        </row>
        <row r="99">
          <cell r="F99" t="str">
            <v/>
          </cell>
          <cell r="G99" t="str">
            <v/>
          </cell>
          <cell r="H99" t="str">
            <v/>
          </cell>
        </row>
        <row r="100">
          <cell r="F100" t="str">
            <v/>
          </cell>
          <cell r="G100" t="str">
            <v/>
          </cell>
          <cell r="H100" t="str">
            <v/>
          </cell>
        </row>
        <row r="101">
          <cell r="F101" t="str">
            <v/>
          </cell>
          <cell r="G101" t="str">
            <v/>
          </cell>
          <cell r="H101" t="str">
            <v/>
          </cell>
        </row>
        <row r="102">
          <cell r="F102" t="str">
            <v/>
          </cell>
          <cell r="G102" t="str">
            <v/>
          </cell>
          <cell r="H102" t="str">
            <v/>
          </cell>
        </row>
        <row r="103">
          <cell r="F103" t="str">
            <v/>
          </cell>
          <cell r="G103" t="str">
            <v/>
          </cell>
          <cell r="H103" t="str">
            <v/>
          </cell>
        </row>
        <row r="104">
          <cell r="F104" t="str">
            <v/>
          </cell>
          <cell r="G104" t="str">
            <v/>
          </cell>
          <cell r="H104" t="str">
            <v/>
          </cell>
        </row>
        <row r="105">
          <cell r="F105" t="str">
            <v/>
          </cell>
          <cell r="G105" t="str">
            <v/>
          </cell>
          <cell r="H105" t="str">
            <v/>
          </cell>
        </row>
        <row r="106">
          <cell r="F106" t="str">
            <v/>
          </cell>
          <cell r="G106" t="str">
            <v/>
          </cell>
          <cell r="H106" t="str">
            <v/>
          </cell>
        </row>
        <row r="107">
          <cell r="F107" t="str">
            <v/>
          </cell>
          <cell r="G107" t="str">
            <v/>
          </cell>
          <cell r="H107" t="str">
            <v/>
          </cell>
        </row>
        <row r="108">
          <cell r="F108" t="str">
            <v/>
          </cell>
          <cell r="G108" t="str">
            <v/>
          </cell>
          <cell r="H108" t="str">
            <v/>
          </cell>
        </row>
        <row r="109">
          <cell r="A109" t="str">
            <v>SUBTOTAL COSTOS DIRECTOS</v>
          </cell>
          <cell r="H109">
            <v>3229911940</v>
          </cell>
        </row>
        <row r="110">
          <cell r="A110" t="str">
            <v>% ADMINISTRACIÓN</v>
          </cell>
          <cell r="G110">
            <v>0.26860000000000001</v>
          </cell>
          <cell r="H110">
            <v>867554347</v>
          </cell>
        </row>
        <row r="111">
          <cell r="A111" t="str">
            <v>% IMPREVISTOS</v>
          </cell>
          <cell r="G111">
            <v>0.01</v>
          </cell>
          <cell r="H111">
            <v>32299119</v>
          </cell>
        </row>
        <row r="112">
          <cell r="A112" t="str">
            <v>% UTILIDADES</v>
          </cell>
          <cell r="G112">
            <v>0.05</v>
          </cell>
          <cell r="H112">
            <v>161495597</v>
          </cell>
        </row>
        <row r="113">
          <cell r="A113" t="str">
            <v>PLAN DE MANEJO AMBIENTAL (PMA)</v>
          </cell>
          <cell r="H113">
            <v>23593541</v>
          </cell>
        </row>
        <row r="114">
          <cell r="A114" t="str">
            <v>PLAN DE MANEJO DE TRÁNSITO (PMT)</v>
          </cell>
          <cell r="H114">
            <v>35546642</v>
          </cell>
        </row>
        <row r="115">
          <cell r="A115" t="str">
            <v>PLAN DE APLICACIÓN DEL PROTOCOLO DE SEGURIDAD EN LA OBRA (PAPSO)</v>
          </cell>
          <cell r="H115">
            <v>6498750</v>
          </cell>
        </row>
        <row r="116">
          <cell r="A116" t="str">
            <v>AJUSTE A ESTUDIOS Y DISEÑOS (SI APLICA)</v>
          </cell>
          <cell r="H116" t="str">
            <v/>
          </cell>
        </row>
        <row r="117">
          <cell r="A117" t="str">
            <v>GEORREFERENCIACIÓN VIAL - UN (SI APLICA)</v>
          </cell>
          <cell r="G117" t="str">
            <v/>
          </cell>
          <cell r="H117" t="str">
            <v/>
          </cell>
        </row>
        <row r="118">
          <cell r="A118" t="str">
            <v>CARACTERIZACIÓN VIAL - KM (SI APLICA)</v>
          </cell>
          <cell r="F118">
            <v>40.700000000000003</v>
          </cell>
          <cell r="G118">
            <v>124731</v>
          </cell>
          <cell r="H118">
            <v>5076552</v>
          </cell>
        </row>
        <row r="119">
          <cell r="A119" t="str">
            <v>VALOR TOTAL DE OBRA</v>
          </cell>
          <cell r="H119">
            <v>4361976488</v>
          </cell>
        </row>
        <row r="120">
          <cell r="A120" t="str">
            <v>INTERVENTORÍA</v>
          </cell>
          <cell r="G120">
            <v>9.9246181218755808E-2</v>
          </cell>
          <cell r="H120">
            <v>432909509</v>
          </cell>
        </row>
        <row r="121">
          <cell r="A121" t="str">
            <v>VALOR TOTAL DEL PROYECTO</v>
          </cell>
          <cell r="H121">
            <v>4794885997</v>
          </cell>
        </row>
        <row r="125">
          <cell r="D125" t="str">
            <v>CLAUDIA PATRICIA GUIRALES PULGARIN</v>
          </cell>
        </row>
        <row r="126">
          <cell r="D126" t="str">
            <v>SECRETARIA DE PLANEACION</v>
          </cell>
        </row>
        <row r="127">
          <cell r="D127" t="str">
            <v>PLANEACION</v>
          </cell>
        </row>
        <row r="128">
          <cell r="D128" t="str">
            <v>M.P. 05202139743ANT</v>
          </cell>
        </row>
      </sheetData>
      <sheetData sheetId="4"/>
      <sheetData sheetId="5">
        <row r="70">
          <cell r="I70">
            <v>0.26860000000000001</v>
          </cell>
        </row>
      </sheetData>
      <sheetData sheetId="6"/>
      <sheetData sheetId="7"/>
      <sheetData sheetId="8"/>
      <sheetData sheetId="9"/>
      <sheetData sheetId="10"/>
      <sheetData sheetId="11"/>
      <sheetData sheetId="12">
        <row r="1">
          <cell r="A1" t="str">
            <v>DEPARTAMENTO DE ANTIOQUIA</v>
          </cell>
          <cell r="F1" t="str">
            <v/>
          </cell>
        </row>
        <row r="2">
          <cell r="A2" t="str">
            <v>MUNICIPIO DE LIBORINA</v>
          </cell>
        </row>
        <row r="3">
          <cell r="A3" t="str">
            <v>PROYECTO: PAVIMENTACIÓN EN CONCRETO RÍGIDO DE LA VÍA TERCIARIA DEPARTAMENTAL DESDE EL CORREGIMIENTO SAN DIEGO HASTA EL SECTOR LA ABISINIA DEL CORREGIMIENTO EL PLAYÓN MUNICIPIO DE LIBORINA ANT.</v>
          </cell>
        </row>
        <row r="5">
          <cell r="A5" t="str">
            <v>ANÁLISIS DE PRECIOS UNITARIOS</v>
          </cell>
        </row>
        <row r="7">
          <cell r="A7" t="str">
            <v>ITEM</v>
          </cell>
          <cell r="B7" t="str">
            <v>DESCRIPCIÓN</v>
          </cell>
          <cell r="E7" t="str">
            <v>UNIDAD</v>
          </cell>
          <cell r="F7" t="str">
            <v>CANTIDAD</v>
          </cell>
          <cell r="G7" t="str">
            <v>COSTO DIRECTO</v>
          </cell>
        </row>
        <row r="8">
          <cell r="A8">
            <v>1.1000000000000001</v>
          </cell>
          <cell r="B8" t="str">
            <v xml:space="preserve">Localización, trazado y replanteo </v>
          </cell>
          <cell r="E8" t="str">
            <v>dia</v>
          </cell>
          <cell r="F8">
            <v>80</v>
          </cell>
          <cell r="G8">
            <v>577918</v>
          </cell>
        </row>
        <row r="10">
          <cell r="A10" t="str">
            <v>1. COSTOS DIRECTOS</v>
          </cell>
        </row>
        <row r="12">
          <cell r="A12" t="str">
            <v>I. EQUIPO</v>
          </cell>
        </row>
        <row r="13">
          <cell r="A13" t="str">
            <v>CÓDIGO</v>
          </cell>
          <cell r="B13" t="str">
            <v>DESCRIPCIÓN</v>
          </cell>
          <cell r="D13" t="str">
            <v>UNIDAD</v>
          </cell>
          <cell r="E13" t="str">
            <v>TARIFA</v>
          </cell>
          <cell r="F13" t="str">
            <v>RENDIMIENTO</v>
          </cell>
          <cell r="G13" t="str">
            <v>VR. UNITARIO</v>
          </cell>
        </row>
        <row r="14">
          <cell r="A14" t="str">
            <v>GE017</v>
          </cell>
          <cell r="B14" t="str">
            <v>ESTACIÓN TOTAL</v>
          </cell>
          <cell r="D14" t="str">
            <v>DÍA</v>
          </cell>
          <cell r="E14">
            <v>78710</v>
          </cell>
          <cell r="F14">
            <v>1</v>
          </cell>
          <cell r="G14">
            <v>78710</v>
          </cell>
        </row>
        <row r="15">
          <cell r="A15" t="str">
            <v>GE018</v>
          </cell>
          <cell r="B15" t="str">
            <v>NIVEL DE PRECISIÓN</v>
          </cell>
          <cell r="D15" t="str">
            <v>DÍA</v>
          </cell>
          <cell r="E15">
            <v>45260</v>
          </cell>
          <cell r="F15">
            <v>1</v>
          </cell>
          <cell r="G15">
            <v>45260</v>
          </cell>
        </row>
        <row r="16">
          <cell r="A16" t="str">
            <v/>
          </cell>
          <cell r="D16" t="str">
            <v/>
          </cell>
          <cell r="E16" t="str">
            <v/>
          </cell>
          <cell r="G16" t="str">
            <v/>
          </cell>
        </row>
        <row r="17">
          <cell r="A17" t="str">
            <v/>
          </cell>
          <cell r="D17" t="str">
            <v/>
          </cell>
          <cell r="E17" t="str">
            <v/>
          </cell>
          <cell r="G17" t="str">
            <v/>
          </cell>
        </row>
        <row r="18">
          <cell r="A18" t="str">
            <v/>
          </cell>
          <cell r="D18" t="str">
            <v/>
          </cell>
          <cell r="E18" t="str">
            <v/>
          </cell>
          <cell r="G18" t="str">
            <v/>
          </cell>
        </row>
        <row r="19">
          <cell r="A19" t="str">
            <v/>
          </cell>
          <cell r="D19" t="str">
            <v/>
          </cell>
          <cell r="E19" t="str">
            <v/>
          </cell>
          <cell r="G19" t="str">
            <v/>
          </cell>
        </row>
        <row r="20">
          <cell r="A20" t="str">
            <v>HEQ001</v>
          </cell>
          <cell r="B20" t="str">
            <v>HERRAMIENTA MENOR (5% DE LA MANO DE OBRA)</v>
          </cell>
          <cell r="D20" t="str">
            <v>%</v>
          </cell>
          <cell r="E20">
            <v>0.05</v>
          </cell>
          <cell r="F20">
            <v>392712</v>
          </cell>
          <cell r="G20">
            <v>19635.600000000002</v>
          </cell>
        </row>
        <row r="21">
          <cell r="F21" t="str">
            <v>SUBTOTAL</v>
          </cell>
          <cell r="G21">
            <v>143605.6</v>
          </cell>
        </row>
        <row r="23">
          <cell r="A23" t="str">
            <v>II. MATERIALES</v>
          </cell>
        </row>
        <row r="24">
          <cell r="A24" t="str">
            <v>CÓDIGO</v>
          </cell>
          <cell r="B24" t="str">
            <v>DESCRIPCIÓN</v>
          </cell>
          <cell r="C24" t="str">
            <v>UNIDAD</v>
          </cell>
          <cell r="D24" t="str">
            <v>CANTIDAD</v>
          </cell>
          <cell r="E24" t="str">
            <v>DESP.</v>
          </cell>
          <cell r="F24" t="str">
            <v>PRECIO UNIT.</v>
          </cell>
          <cell r="G24" t="str">
            <v>VR. UNITARIO</v>
          </cell>
        </row>
        <row r="25">
          <cell r="A25" t="str">
            <v>MA011</v>
          </cell>
          <cell r="B25" t="str">
            <v>LARGUERO MADERA COMÚN 4CMX8CMX2.80</v>
          </cell>
          <cell r="C25" t="str">
            <v>UN</v>
          </cell>
          <cell r="D25">
            <v>4</v>
          </cell>
          <cell r="F25">
            <v>9912.6999999999989</v>
          </cell>
          <cell r="G25">
            <v>39650.799999999996</v>
          </cell>
        </row>
        <row r="26">
          <cell r="A26" t="str">
            <v>MA013</v>
          </cell>
          <cell r="B26" t="str">
            <v>CLAVOS COMUNES 1½ A 3½"</v>
          </cell>
          <cell r="C26" t="str">
            <v>LB</v>
          </cell>
          <cell r="D26">
            <v>0.5</v>
          </cell>
          <cell r="F26">
            <v>3900</v>
          </cell>
          <cell r="G26">
            <v>1950</v>
          </cell>
        </row>
        <row r="27">
          <cell r="A27" t="str">
            <v/>
          </cell>
          <cell r="C27" t="str">
            <v/>
          </cell>
          <cell r="F27" t="str">
            <v/>
          </cell>
          <cell r="G27" t="str">
            <v/>
          </cell>
        </row>
        <row r="28">
          <cell r="A28" t="str">
            <v/>
          </cell>
          <cell r="C28" t="str">
            <v/>
          </cell>
          <cell r="F28" t="str">
            <v/>
          </cell>
          <cell r="G28" t="str">
            <v/>
          </cell>
        </row>
        <row r="29">
          <cell r="A29" t="str">
            <v/>
          </cell>
          <cell r="C29" t="str">
            <v/>
          </cell>
          <cell r="F29" t="str">
            <v/>
          </cell>
          <cell r="G29" t="str">
            <v/>
          </cell>
        </row>
        <row r="30">
          <cell r="A30" t="str">
            <v/>
          </cell>
          <cell r="C30" t="str">
            <v/>
          </cell>
          <cell r="F30" t="str">
            <v/>
          </cell>
          <cell r="G30" t="str">
            <v/>
          </cell>
        </row>
        <row r="31">
          <cell r="A31" t="str">
            <v/>
          </cell>
          <cell r="C31" t="str">
            <v/>
          </cell>
          <cell r="F31" t="str">
            <v/>
          </cell>
          <cell r="G31" t="str">
            <v/>
          </cell>
        </row>
        <row r="32">
          <cell r="A32" t="str">
            <v/>
          </cell>
          <cell r="C32" t="str">
            <v/>
          </cell>
          <cell r="F32" t="str">
            <v/>
          </cell>
          <cell r="G32" t="str">
            <v/>
          </cell>
        </row>
        <row r="33">
          <cell r="A33" t="str">
            <v/>
          </cell>
          <cell r="C33" t="str">
            <v/>
          </cell>
          <cell r="F33" t="str">
            <v/>
          </cell>
          <cell r="G33" t="str">
            <v/>
          </cell>
        </row>
        <row r="34">
          <cell r="A34" t="str">
            <v/>
          </cell>
          <cell r="C34" t="str">
            <v/>
          </cell>
          <cell r="F34" t="str">
            <v/>
          </cell>
          <cell r="G34" t="str">
            <v/>
          </cell>
        </row>
        <row r="35">
          <cell r="A35" t="str">
            <v/>
          </cell>
          <cell r="C35" t="str">
            <v/>
          </cell>
          <cell r="F35" t="str">
            <v/>
          </cell>
          <cell r="G35" t="str">
            <v/>
          </cell>
        </row>
        <row r="36">
          <cell r="A36" t="str">
            <v/>
          </cell>
          <cell r="C36" t="str">
            <v/>
          </cell>
          <cell r="F36" t="str">
            <v/>
          </cell>
          <cell r="G36" t="str">
            <v/>
          </cell>
        </row>
        <row r="37">
          <cell r="A37" t="str">
            <v/>
          </cell>
          <cell r="C37" t="str">
            <v/>
          </cell>
          <cell r="F37" t="str">
            <v/>
          </cell>
          <cell r="G37" t="str">
            <v/>
          </cell>
        </row>
        <row r="38">
          <cell r="A38" t="str">
            <v/>
          </cell>
          <cell r="C38" t="str">
            <v/>
          </cell>
          <cell r="F38" t="str">
            <v/>
          </cell>
          <cell r="G38" t="str">
            <v/>
          </cell>
        </row>
        <row r="39">
          <cell r="F39" t="str">
            <v>SUBTOTAL</v>
          </cell>
          <cell r="G39">
            <v>41600.799999999996</v>
          </cell>
        </row>
        <row r="41">
          <cell r="A41" t="str">
            <v>III. TRANSPORTES</v>
          </cell>
        </row>
        <row r="42">
          <cell r="A42" t="str">
            <v>CÓDIGO</v>
          </cell>
          <cell r="B42" t="str">
            <v>DESCRIPCIÓN</v>
          </cell>
          <cell r="C42" t="str">
            <v>TIPO</v>
          </cell>
          <cell r="D42" t="str">
            <v>VOLUMEN/PESO</v>
          </cell>
          <cell r="E42" t="str">
            <v>DISTANCIA</v>
          </cell>
          <cell r="F42" t="str">
            <v>TARIFA</v>
          </cell>
          <cell r="G42" t="str">
            <v>VR. UNITARIO</v>
          </cell>
        </row>
        <row r="43">
          <cell r="A43" t="str">
            <v/>
          </cell>
          <cell r="E43" t="str">
            <v/>
          </cell>
          <cell r="F43" t="str">
            <v/>
          </cell>
          <cell r="G43" t="str">
            <v/>
          </cell>
        </row>
        <row r="44">
          <cell r="A44" t="str">
            <v/>
          </cell>
          <cell r="E44" t="str">
            <v/>
          </cell>
          <cell r="F44" t="str">
            <v/>
          </cell>
          <cell r="G44" t="str">
            <v/>
          </cell>
        </row>
        <row r="45">
          <cell r="A45" t="str">
            <v/>
          </cell>
          <cell r="E45" t="str">
            <v/>
          </cell>
          <cell r="F45" t="str">
            <v/>
          </cell>
          <cell r="G45" t="str">
            <v/>
          </cell>
        </row>
        <row r="46">
          <cell r="F46" t="str">
            <v>SUBTOTAL</v>
          </cell>
          <cell r="G46" t="str">
            <v/>
          </cell>
        </row>
        <row r="48">
          <cell r="A48" t="str">
            <v>IV. MANO DE OBRA</v>
          </cell>
        </row>
        <row r="49">
          <cell r="A49" t="str">
            <v>CÓDIGO</v>
          </cell>
          <cell r="B49" t="str">
            <v>CARGOS PERSONAL</v>
          </cell>
          <cell r="D49" t="str">
            <v>CANTIDAD</v>
          </cell>
          <cell r="E49" t="str">
            <v>JORNAL TOTAL</v>
          </cell>
          <cell r="F49" t="str">
            <v>RENDIMIENTO</v>
          </cell>
          <cell r="G49" t="str">
            <v>VR. UNITARIO</v>
          </cell>
        </row>
        <row r="50">
          <cell r="A50" t="str">
            <v>MO016</v>
          </cell>
          <cell r="B50" t="str">
            <v>TOPÓGRAFO</v>
          </cell>
          <cell r="D50">
            <v>1</v>
          </cell>
          <cell r="E50">
            <v>216339</v>
          </cell>
          <cell r="F50">
            <v>1</v>
          </cell>
          <cell r="G50">
            <v>216339</v>
          </cell>
        </row>
        <row r="51">
          <cell r="A51" t="str">
            <v>MO017</v>
          </cell>
          <cell r="B51" t="str">
            <v>CADENERO 1</v>
          </cell>
          <cell r="D51">
            <v>1</v>
          </cell>
          <cell r="E51">
            <v>107374</v>
          </cell>
          <cell r="F51">
            <v>1</v>
          </cell>
          <cell r="G51">
            <v>107374</v>
          </cell>
        </row>
        <row r="52">
          <cell r="A52" t="str">
            <v>MO018</v>
          </cell>
          <cell r="B52" t="str">
            <v>CADENERO 2</v>
          </cell>
          <cell r="D52">
            <v>1</v>
          </cell>
          <cell r="E52">
            <v>68999</v>
          </cell>
          <cell r="F52">
            <v>1</v>
          </cell>
          <cell r="G52">
            <v>68999</v>
          </cell>
        </row>
        <row r="53">
          <cell r="A53" t="str">
            <v/>
          </cell>
          <cell r="E53" t="str">
            <v/>
          </cell>
          <cell r="F53" t="str">
            <v/>
          </cell>
          <cell r="G53" t="str">
            <v/>
          </cell>
        </row>
        <row r="54">
          <cell r="F54" t="str">
            <v>SUBTOTAL</v>
          </cell>
          <cell r="G54">
            <v>392712</v>
          </cell>
        </row>
        <row r="56">
          <cell r="A56" t="str">
            <v>V. SERVICIOS</v>
          </cell>
        </row>
        <row r="57">
          <cell r="A57" t="str">
            <v>CÓDIGO</v>
          </cell>
          <cell r="B57" t="str">
            <v>DESCRIPCIÓN</v>
          </cell>
          <cell r="D57" t="str">
            <v>UNIDAD</v>
          </cell>
          <cell r="E57" t="str">
            <v>CANTIDAD</v>
          </cell>
          <cell r="F57" t="str">
            <v>PRECIO UNIT.</v>
          </cell>
          <cell r="G57" t="str">
            <v>VR. UNITARIO</v>
          </cell>
        </row>
        <row r="58">
          <cell r="A58" t="str">
            <v/>
          </cell>
          <cell r="D58" t="str">
            <v/>
          </cell>
          <cell r="F58" t="str">
            <v/>
          </cell>
          <cell r="G58" t="str">
            <v/>
          </cell>
        </row>
        <row r="59">
          <cell r="A59" t="str">
            <v/>
          </cell>
          <cell r="D59" t="str">
            <v/>
          </cell>
          <cell r="F59" t="str">
            <v/>
          </cell>
          <cell r="G59" t="str">
            <v/>
          </cell>
        </row>
        <row r="60">
          <cell r="A60" t="str">
            <v/>
          </cell>
          <cell r="D60" t="str">
            <v/>
          </cell>
          <cell r="F60" t="str">
            <v/>
          </cell>
          <cell r="G60" t="str">
            <v/>
          </cell>
        </row>
        <row r="61">
          <cell r="F61" t="str">
            <v>SUBTOTAL</v>
          </cell>
          <cell r="G61" t="str">
            <v/>
          </cell>
        </row>
        <row r="63">
          <cell r="A63" t="str">
            <v>TOTAL COSTO DIRECTO</v>
          </cell>
          <cell r="G63">
            <v>577918</v>
          </cell>
        </row>
        <row r="65">
          <cell r="A65" t="str">
            <v>2. COSTOS INDIRECTOS</v>
          </cell>
        </row>
        <row r="67">
          <cell r="A67" t="str">
            <v>DESCRIPCIÓN</v>
          </cell>
          <cell r="F67" t="str">
            <v>PORCENTAJE</v>
          </cell>
          <cell r="G67" t="str">
            <v>VALOR TOTAL</v>
          </cell>
        </row>
        <row r="68">
          <cell r="A68" t="str">
            <v>ADMINISTRACION</v>
          </cell>
          <cell r="F68">
            <v>0.26860000000000001</v>
          </cell>
          <cell r="G68">
            <v>155228.77480000001</v>
          </cell>
        </row>
        <row r="69">
          <cell r="A69" t="str">
            <v>IMPREVISTOS</v>
          </cell>
          <cell r="F69">
            <v>0.01</v>
          </cell>
          <cell r="G69">
            <v>5779.18</v>
          </cell>
        </row>
        <row r="70">
          <cell r="A70" t="str">
            <v>UTILIDADES</v>
          </cell>
          <cell r="F70">
            <v>0.05</v>
          </cell>
          <cell r="G70">
            <v>28895.9</v>
          </cell>
        </row>
        <row r="71">
          <cell r="A71" t="str">
            <v>TOTAL COSTO INDIRECTO</v>
          </cell>
          <cell r="F71">
            <v>0.3286</v>
          </cell>
          <cell r="G71">
            <v>189904</v>
          </cell>
        </row>
        <row r="73">
          <cell r="A73" t="str">
            <v>PRECIO UNITARIO TOTAL APROXIMADO AL PESO</v>
          </cell>
          <cell r="G73">
            <v>767822</v>
          </cell>
        </row>
        <row r="75">
          <cell r="B75" t="str">
            <v>RESPONSABLE: CLAUDIA PATRICIA GUIRALES PULGARIN</v>
          </cell>
        </row>
        <row r="76">
          <cell r="B76" t="str">
            <v>SECRETARIA DE PLANEACION</v>
          </cell>
        </row>
        <row r="77">
          <cell r="B77" t="str">
            <v>PLANEACION</v>
          </cell>
        </row>
        <row r="78">
          <cell r="B78" t="str">
            <v>M.P. 05202139743ANT</v>
          </cell>
          <cell r="D78" t="str">
            <v>FIRMA RESPONSABLE</v>
          </cell>
        </row>
        <row r="79">
          <cell r="A79" t="str">
            <v>DEPARTAMENTO DE ANTIOQUIA</v>
          </cell>
          <cell r="F79" t="str">
            <v/>
          </cell>
        </row>
        <row r="80">
          <cell r="A80" t="str">
            <v>MUNICIPIO DE LIBORINA</v>
          </cell>
        </row>
        <row r="81">
          <cell r="A81" t="str">
            <v>PROYECTO: PAVIMENTACIÓN EN CONCRETO RÍGIDO DE LA VÍA TERCIARIA DEPARTAMENTAL DESDE EL CORREGIMIENTO SAN DIEGO HASTA EL SECTOR LA ABISINIA DEL CORREGIMIENTO EL PLAYÓN MUNICIPIO DE LIBORINA ANT.</v>
          </cell>
        </row>
        <row r="83">
          <cell r="A83" t="str">
            <v>ANÁLISIS DE PRECIOS UNITARIOS</v>
          </cell>
        </row>
        <row r="85">
          <cell r="A85" t="str">
            <v>ITEM</v>
          </cell>
          <cell r="B85" t="str">
            <v>DESCRIPCIÓN</v>
          </cell>
          <cell r="E85" t="str">
            <v>UNIDAD</v>
          </cell>
          <cell r="F85" t="str">
            <v>CANTIDAD</v>
          </cell>
          <cell r="G85" t="str">
            <v>COSTO DIRECTO</v>
          </cell>
        </row>
        <row r="86">
          <cell r="A86">
            <v>1.2000000000000002</v>
          </cell>
          <cell r="B86" t="str">
            <v xml:space="preserve">Excavación mecánica en material común, H= (0-2) No incluye: Disposición final de material resultante. </v>
          </cell>
          <cell r="E86" t="str">
            <v>m³</v>
          </cell>
          <cell r="F86">
            <v>4972</v>
          </cell>
          <cell r="G86">
            <v>6052</v>
          </cell>
        </row>
        <row r="88">
          <cell r="A88" t="str">
            <v>1. COSTOS DIRECTOS</v>
          </cell>
        </row>
        <row r="90">
          <cell r="A90" t="str">
            <v>I. EQUIPO</v>
          </cell>
        </row>
        <row r="91">
          <cell r="A91" t="str">
            <v>CÓDIGO</v>
          </cell>
          <cell r="B91" t="str">
            <v>DESCRIPCIÓN</v>
          </cell>
          <cell r="D91" t="str">
            <v>UNIDAD</v>
          </cell>
          <cell r="E91" t="str">
            <v>TARIFA</v>
          </cell>
          <cell r="F91" t="str">
            <v>RENDIMIENTO</v>
          </cell>
          <cell r="G91" t="str">
            <v>VR. UNITARIO</v>
          </cell>
        </row>
        <row r="92">
          <cell r="A92" t="str">
            <v>HEQ009</v>
          </cell>
          <cell r="B92" t="str">
            <v>RETROEXCAVADORA LLANTA</v>
          </cell>
          <cell r="D92" t="str">
            <v>HORA</v>
          </cell>
          <cell r="E92">
            <v>123635</v>
          </cell>
          <cell r="F92">
            <v>60</v>
          </cell>
          <cell r="G92">
            <v>2060.5833333333335</v>
          </cell>
        </row>
        <row r="93">
          <cell r="A93" t="str">
            <v>HEQ004</v>
          </cell>
          <cell r="B93" t="str">
            <v>BULLDOZER CAT D6H O SIMLAR</v>
          </cell>
          <cell r="D93" t="str">
            <v>HORA</v>
          </cell>
          <cell r="E93">
            <v>219606</v>
          </cell>
          <cell r="F93">
            <v>60</v>
          </cell>
          <cell r="G93">
            <v>3660.1</v>
          </cell>
        </row>
        <row r="94">
          <cell r="A94" t="str">
            <v/>
          </cell>
          <cell r="D94" t="str">
            <v/>
          </cell>
          <cell r="E94" t="str">
            <v/>
          </cell>
          <cell r="G94" t="str">
            <v/>
          </cell>
        </row>
        <row r="95">
          <cell r="A95" t="str">
            <v/>
          </cell>
          <cell r="D95" t="str">
            <v/>
          </cell>
          <cell r="E95" t="str">
            <v/>
          </cell>
          <cell r="G95" t="str">
            <v/>
          </cell>
        </row>
        <row r="96">
          <cell r="A96" t="str">
            <v/>
          </cell>
          <cell r="D96" t="str">
            <v/>
          </cell>
          <cell r="E96" t="str">
            <v/>
          </cell>
          <cell r="G96" t="str">
            <v/>
          </cell>
        </row>
        <row r="97">
          <cell r="A97" t="str">
            <v/>
          </cell>
          <cell r="D97" t="str">
            <v/>
          </cell>
          <cell r="E97" t="str">
            <v/>
          </cell>
          <cell r="G97" t="str">
            <v/>
          </cell>
        </row>
        <row r="98">
          <cell r="A98" t="str">
            <v>HEQ001</v>
          </cell>
          <cell r="B98" t="str">
            <v>HERRAMIENTA MENOR (5% DE LA MANO DE OBRA)</v>
          </cell>
          <cell r="D98" t="str">
            <v>%</v>
          </cell>
          <cell r="E98">
            <v>0.05</v>
          </cell>
          <cell r="F98">
            <v>315.29374999999999</v>
          </cell>
          <cell r="G98">
            <v>15.764687500000001</v>
          </cell>
        </row>
        <row r="99">
          <cell r="F99" t="str">
            <v>SUBTOTAL</v>
          </cell>
          <cell r="G99">
            <v>5736.4480208333334</v>
          </cell>
        </row>
        <row r="101">
          <cell r="A101" t="str">
            <v>II. MATERIALES</v>
          </cell>
        </row>
        <row r="102">
          <cell r="A102" t="str">
            <v>CÓDIGO</v>
          </cell>
          <cell r="B102" t="str">
            <v>DESCRIPCIÓN</v>
          </cell>
          <cell r="C102" t="str">
            <v>UNIDAD</v>
          </cell>
          <cell r="D102" t="str">
            <v>CANTIDAD</v>
          </cell>
          <cell r="E102" t="str">
            <v>DESP.</v>
          </cell>
          <cell r="F102" t="str">
            <v>PRECIO UNIT.</v>
          </cell>
          <cell r="G102" t="str">
            <v>VR. UNITARIO</v>
          </cell>
        </row>
        <row r="103">
          <cell r="A103" t="str">
            <v/>
          </cell>
          <cell r="C103" t="str">
            <v/>
          </cell>
          <cell r="F103" t="str">
            <v/>
          </cell>
          <cell r="G103" t="str">
            <v/>
          </cell>
        </row>
        <row r="104">
          <cell r="A104" t="str">
            <v/>
          </cell>
          <cell r="C104" t="str">
            <v/>
          </cell>
          <cell r="F104" t="str">
            <v/>
          </cell>
          <cell r="G104" t="str">
            <v/>
          </cell>
        </row>
        <row r="105">
          <cell r="A105" t="str">
            <v/>
          </cell>
          <cell r="C105" t="str">
            <v/>
          </cell>
          <cell r="F105" t="str">
            <v/>
          </cell>
          <cell r="G105" t="str">
            <v/>
          </cell>
        </row>
        <row r="106">
          <cell r="A106" t="str">
            <v/>
          </cell>
          <cell r="C106" t="str">
            <v/>
          </cell>
          <cell r="F106" t="str">
            <v/>
          </cell>
          <cell r="G106" t="str">
            <v/>
          </cell>
        </row>
        <row r="107">
          <cell r="A107" t="str">
            <v/>
          </cell>
          <cell r="C107" t="str">
            <v/>
          </cell>
          <cell r="F107" t="str">
            <v/>
          </cell>
          <cell r="G107" t="str">
            <v/>
          </cell>
        </row>
        <row r="108">
          <cell r="A108" t="str">
            <v/>
          </cell>
          <cell r="C108" t="str">
            <v/>
          </cell>
          <cell r="F108" t="str">
            <v/>
          </cell>
          <cell r="G108" t="str">
            <v/>
          </cell>
        </row>
        <row r="109">
          <cell r="A109" t="str">
            <v/>
          </cell>
          <cell r="C109" t="str">
            <v/>
          </cell>
          <cell r="F109" t="str">
            <v/>
          </cell>
          <cell r="G109" t="str">
            <v/>
          </cell>
        </row>
        <row r="110">
          <cell r="A110" t="str">
            <v/>
          </cell>
          <cell r="C110" t="str">
            <v/>
          </cell>
          <cell r="F110" t="str">
            <v/>
          </cell>
          <cell r="G110" t="str">
            <v/>
          </cell>
        </row>
        <row r="111">
          <cell r="A111" t="str">
            <v/>
          </cell>
          <cell r="C111" t="str">
            <v/>
          </cell>
          <cell r="F111" t="str">
            <v/>
          </cell>
          <cell r="G111" t="str">
            <v/>
          </cell>
        </row>
        <row r="112">
          <cell r="A112" t="str">
            <v/>
          </cell>
          <cell r="C112" t="str">
            <v/>
          </cell>
          <cell r="F112" t="str">
            <v/>
          </cell>
          <cell r="G112" t="str">
            <v/>
          </cell>
        </row>
        <row r="113">
          <cell r="A113" t="str">
            <v/>
          </cell>
          <cell r="C113" t="str">
            <v/>
          </cell>
          <cell r="F113" t="str">
            <v/>
          </cell>
          <cell r="G113" t="str">
            <v/>
          </cell>
        </row>
        <row r="114">
          <cell r="A114" t="str">
            <v/>
          </cell>
          <cell r="C114" t="str">
            <v/>
          </cell>
          <cell r="F114" t="str">
            <v/>
          </cell>
          <cell r="G114" t="str">
            <v/>
          </cell>
        </row>
        <row r="115">
          <cell r="A115" t="str">
            <v/>
          </cell>
          <cell r="C115" t="str">
            <v/>
          </cell>
          <cell r="F115" t="str">
            <v/>
          </cell>
          <cell r="G115" t="str">
            <v/>
          </cell>
        </row>
        <row r="116">
          <cell r="A116" t="str">
            <v/>
          </cell>
          <cell r="C116" t="str">
            <v/>
          </cell>
          <cell r="F116" t="str">
            <v/>
          </cell>
          <cell r="G116" t="str">
            <v/>
          </cell>
        </row>
        <row r="117">
          <cell r="F117" t="str">
            <v>SUBTOTAL</v>
          </cell>
          <cell r="G117" t="str">
            <v/>
          </cell>
        </row>
        <row r="119">
          <cell r="A119" t="str">
            <v>III. TRANSPORTES</v>
          </cell>
        </row>
        <row r="120">
          <cell r="A120" t="str">
            <v>CÓDIGO</v>
          </cell>
          <cell r="B120" t="str">
            <v>DESCRIPCIÓN</v>
          </cell>
          <cell r="C120" t="str">
            <v>TIPO</v>
          </cell>
          <cell r="D120" t="str">
            <v>VOLUMEN/PESO</v>
          </cell>
          <cell r="E120" t="str">
            <v>DISTANCIA</v>
          </cell>
          <cell r="F120" t="str">
            <v>TARIFA</v>
          </cell>
          <cell r="G120" t="str">
            <v>VR. UNITARIO</v>
          </cell>
        </row>
        <row r="121">
          <cell r="A121" t="str">
            <v/>
          </cell>
          <cell r="E121" t="str">
            <v/>
          </cell>
          <cell r="F121" t="str">
            <v/>
          </cell>
          <cell r="G121" t="str">
            <v/>
          </cell>
        </row>
        <row r="122">
          <cell r="A122" t="str">
            <v/>
          </cell>
          <cell r="E122" t="str">
            <v/>
          </cell>
          <cell r="F122" t="str">
            <v/>
          </cell>
          <cell r="G122" t="str">
            <v/>
          </cell>
        </row>
        <row r="123">
          <cell r="A123" t="str">
            <v/>
          </cell>
          <cell r="E123" t="str">
            <v/>
          </cell>
          <cell r="F123" t="str">
            <v/>
          </cell>
          <cell r="G123" t="str">
            <v/>
          </cell>
        </row>
        <row r="124">
          <cell r="F124" t="str">
            <v>SUBTOTAL</v>
          </cell>
          <cell r="G124" t="str">
            <v/>
          </cell>
        </row>
        <row r="126">
          <cell r="A126" t="str">
            <v>IV. MANO DE OBRA</v>
          </cell>
        </row>
        <row r="127">
          <cell r="A127" t="str">
            <v>CÓDIGO</v>
          </cell>
          <cell r="B127" t="str">
            <v>CARGOS PERSONAL</v>
          </cell>
          <cell r="D127" t="str">
            <v>CANTIDAD</v>
          </cell>
          <cell r="E127" t="str">
            <v>JORNAL TOTAL</v>
          </cell>
          <cell r="F127" t="str">
            <v>RENDIMIENTO</v>
          </cell>
          <cell r="G127" t="str">
            <v>VR. UNITARIO</v>
          </cell>
        </row>
        <row r="128">
          <cell r="A128" t="str">
            <v>MO029</v>
          </cell>
          <cell r="B128" t="str">
            <v>OFICIAL DE OBRA CIVIL</v>
          </cell>
          <cell r="D128">
            <v>1</v>
          </cell>
          <cell r="E128">
            <v>97908</v>
          </cell>
          <cell r="F128">
            <v>480</v>
          </cell>
          <cell r="G128">
            <v>203.97499999999999</v>
          </cell>
        </row>
        <row r="129">
          <cell r="A129" t="str">
            <v>MO032</v>
          </cell>
          <cell r="B129" t="str">
            <v>AYUDANTE RASO</v>
          </cell>
          <cell r="D129">
            <v>1</v>
          </cell>
          <cell r="E129">
            <v>53433</v>
          </cell>
          <cell r="F129">
            <v>480</v>
          </cell>
          <cell r="G129">
            <v>111.31874999999999</v>
          </cell>
        </row>
        <row r="130">
          <cell r="A130" t="str">
            <v/>
          </cell>
          <cell r="E130" t="str">
            <v/>
          </cell>
          <cell r="F130" t="str">
            <v/>
          </cell>
          <cell r="G130" t="str">
            <v/>
          </cell>
        </row>
        <row r="131">
          <cell r="A131" t="str">
            <v/>
          </cell>
          <cell r="E131" t="str">
            <v/>
          </cell>
          <cell r="F131" t="str">
            <v/>
          </cell>
          <cell r="G131" t="str">
            <v/>
          </cell>
        </row>
        <row r="132">
          <cell r="F132" t="str">
            <v>SUBTOTAL</v>
          </cell>
          <cell r="G132">
            <v>315.29374999999999</v>
          </cell>
        </row>
        <row r="134">
          <cell r="A134" t="str">
            <v>V. SERVICIOS</v>
          </cell>
        </row>
        <row r="135">
          <cell r="A135" t="str">
            <v>CÓDIGO</v>
          </cell>
          <cell r="B135" t="str">
            <v>DESCRIPCIÓN</v>
          </cell>
          <cell r="D135" t="str">
            <v>UNIDAD</v>
          </cell>
          <cell r="E135" t="str">
            <v>CANTIDAD</v>
          </cell>
          <cell r="F135" t="str">
            <v>PRECIO UNIT.</v>
          </cell>
          <cell r="G135" t="str">
            <v>VR. UNITARIO</v>
          </cell>
        </row>
        <row r="136">
          <cell r="A136" t="str">
            <v/>
          </cell>
          <cell r="D136" t="str">
            <v/>
          </cell>
          <cell r="F136" t="str">
            <v/>
          </cell>
          <cell r="G136" t="str">
            <v/>
          </cell>
        </row>
        <row r="137">
          <cell r="A137" t="str">
            <v/>
          </cell>
          <cell r="D137" t="str">
            <v/>
          </cell>
          <cell r="F137" t="str">
            <v/>
          </cell>
          <cell r="G137" t="str">
            <v/>
          </cell>
        </row>
        <row r="138">
          <cell r="A138" t="str">
            <v/>
          </cell>
          <cell r="D138" t="str">
            <v/>
          </cell>
          <cell r="F138" t="str">
            <v/>
          </cell>
          <cell r="G138" t="str">
            <v/>
          </cell>
        </row>
        <row r="139">
          <cell r="F139" t="str">
            <v>SUBTOTAL</v>
          </cell>
          <cell r="G139" t="str">
            <v/>
          </cell>
        </row>
        <row r="141">
          <cell r="A141" t="str">
            <v>TOTAL COSTO DIRECTO</v>
          </cell>
          <cell r="G141">
            <v>6052</v>
          </cell>
        </row>
        <row r="143">
          <cell r="A143" t="str">
            <v>2. COSTOS INDIRECTOS</v>
          </cell>
        </row>
        <row r="145">
          <cell r="A145" t="str">
            <v>DESCRIPCIÓN</v>
          </cell>
          <cell r="F145" t="str">
            <v>PORCENTAJE</v>
          </cell>
          <cell r="G145" t="str">
            <v>VALOR TOTAL</v>
          </cell>
        </row>
        <row r="146">
          <cell r="A146" t="str">
            <v>ADMINISTRACION</v>
          </cell>
          <cell r="F146">
            <v>0.26860000000000001</v>
          </cell>
          <cell r="G146">
            <v>1625.5672</v>
          </cell>
        </row>
        <row r="147">
          <cell r="A147" t="str">
            <v>IMPREVISTOS</v>
          </cell>
          <cell r="F147">
            <v>0.01</v>
          </cell>
          <cell r="G147">
            <v>60.52</v>
          </cell>
        </row>
        <row r="148">
          <cell r="A148" t="str">
            <v>UTILIDADES</v>
          </cell>
          <cell r="F148">
            <v>0.05</v>
          </cell>
          <cell r="G148">
            <v>302.60000000000002</v>
          </cell>
        </row>
        <row r="149">
          <cell r="A149" t="str">
            <v>TOTAL COSTO INDIRECTO</v>
          </cell>
          <cell r="F149">
            <v>0.3286</v>
          </cell>
          <cell r="G149">
            <v>1989</v>
          </cell>
        </row>
        <row r="151">
          <cell r="A151" t="str">
            <v>PRECIO UNITARIO TOTAL APROXIMADO AL PESO</v>
          </cell>
          <cell r="G151">
            <v>8041</v>
          </cell>
        </row>
        <row r="153">
          <cell r="B153" t="str">
            <v>RESPONSABLE: CLAUDIA PATRICIA GUIRALES PULGARIN</v>
          </cell>
        </row>
        <row r="154">
          <cell r="B154" t="str">
            <v>SECRETARIA DE PLANEACION</v>
          </cell>
        </row>
        <row r="155">
          <cell r="B155" t="str">
            <v>PLANEACION</v>
          </cell>
        </row>
        <row r="156">
          <cell r="B156" t="str">
            <v>M.P. 05202139743ANT</v>
          </cell>
          <cell r="D156" t="str">
            <v>FIRMA RESPONSABLE</v>
          </cell>
        </row>
        <row r="157">
          <cell r="A157" t="str">
            <v>DEPARTAMENTO DE ANTIOQUIA</v>
          </cell>
          <cell r="F157" t="str">
            <v/>
          </cell>
        </row>
        <row r="158">
          <cell r="A158" t="str">
            <v>MUNICIPIO DE LIBORINA</v>
          </cell>
        </row>
        <row r="159">
          <cell r="A159" t="str">
            <v>PROYECTO: PAVIMENTACIÓN EN CONCRETO RÍGIDO DE LA VÍA TERCIARIA DEPARTAMENTAL DESDE EL CORREGIMIENTO SAN DIEGO HASTA EL SECTOR LA ABISINIA DEL CORREGIMIENTO EL PLAYÓN MUNICIPIO DE LIBORINA ANT.</v>
          </cell>
        </row>
        <row r="161">
          <cell r="A161" t="str">
            <v>ANÁLISIS DE PRECIOS UNITARIOS</v>
          </cell>
        </row>
        <row r="163">
          <cell r="A163" t="str">
            <v>ITEM</v>
          </cell>
          <cell r="B163" t="str">
            <v>DESCRIPCIÓN</v>
          </cell>
          <cell r="E163" t="str">
            <v>UNIDAD</v>
          </cell>
          <cell r="F163" t="str">
            <v>CANTIDAD</v>
          </cell>
          <cell r="G163" t="str">
            <v>COSTO DIRECTO</v>
          </cell>
        </row>
        <row r="164">
          <cell r="A164">
            <v>1.3</v>
          </cell>
          <cell r="B164" t="str">
            <v>Cargue, transporte y botada de material resultante de excavación, hasta el lugar lugar de disposicion final de residuos establecido en el proyecto, medido en sitio.</v>
          </cell>
          <cell r="E164" t="str">
            <v>m³</v>
          </cell>
          <cell r="F164">
            <v>4972</v>
          </cell>
          <cell r="G164">
            <v>31294</v>
          </cell>
        </row>
        <row r="166">
          <cell r="A166" t="str">
            <v>1. COSTOS DIRECTOS</v>
          </cell>
        </row>
        <row r="168">
          <cell r="A168" t="str">
            <v>I. EQUIPO</v>
          </cell>
        </row>
        <row r="169">
          <cell r="A169" t="str">
            <v>CÓDIGO</v>
          </cell>
          <cell r="B169" t="str">
            <v>DESCRIPCIÓN</v>
          </cell>
          <cell r="D169" t="str">
            <v>UNIDAD</v>
          </cell>
          <cell r="E169" t="str">
            <v>TARIFA</v>
          </cell>
          <cell r="F169" t="str">
            <v>RENDIMIENTO</v>
          </cell>
          <cell r="G169" t="str">
            <v>VR. UNITARIO</v>
          </cell>
        </row>
        <row r="170">
          <cell r="A170" t="str">
            <v>HEQ003</v>
          </cell>
          <cell r="B170" t="str">
            <v>RETROEXCAVADORA ORUGA</v>
          </cell>
          <cell r="D170" t="str">
            <v>HORA</v>
          </cell>
          <cell r="E170">
            <v>210024</v>
          </cell>
          <cell r="F170">
            <v>60</v>
          </cell>
          <cell r="G170">
            <v>3500.4</v>
          </cell>
        </row>
        <row r="171">
          <cell r="A171" t="str">
            <v/>
          </cell>
          <cell r="D171" t="str">
            <v/>
          </cell>
          <cell r="E171" t="str">
            <v/>
          </cell>
          <cell r="G171" t="str">
            <v/>
          </cell>
        </row>
        <row r="172">
          <cell r="A172" t="str">
            <v/>
          </cell>
          <cell r="D172" t="str">
            <v/>
          </cell>
          <cell r="E172" t="str">
            <v/>
          </cell>
          <cell r="G172" t="str">
            <v/>
          </cell>
        </row>
        <row r="173">
          <cell r="A173" t="str">
            <v/>
          </cell>
          <cell r="D173" t="str">
            <v/>
          </cell>
          <cell r="E173" t="str">
            <v/>
          </cell>
          <cell r="G173" t="str">
            <v/>
          </cell>
        </row>
        <row r="174">
          <cell r="A174" t="str">
            <v/>
          </cell>
          <cell r="D174" t="str">
            <v/>
          </cell>
          <cell r="E174" t="str">
            <v/>
          </cell>
          <cell r="G174" t="str">
            <v/>
          </cell>
        </row>
        <row r="175">
          <cell r="A175" t="str">
            <v/>
          </cell>
          <cell r="D175" t="str">
            <v/>
          </cell>
          <cell r="E175" t="str">
            <v/>
          </cell>
          <cell r="G175" t="str">
            <v/>
          </cell>
        </row>
        <row r="176">
          <cell r="A176" t="str">
            <v>HEQ001</v>
          </cell>
          <cell r="B176" t="str">
            <v>HERRAMIENTA MENOR (5% DE LA MANO DE OBRA)</v>
          </cell>
          <cell r="D176" t="str">
            <v>%</v>
          </cell>
          <cell r="E176">
            <v>0.05</v>
          </cell>
          <cell r="F176">
            <v>222.63749999999999</v>
          </cell>
          <cell r="G176">
            <v>11.131875000000001</v>
          </cell>
        </row>
        <row r="177">
          <cell r="F177" t="str">
            <v>SUBTOTAL</v>
          </cell>
          <cell r="G177">
            <v>3511.5318750000001</v>
          </cell>
        </row>
        <row r="179">
          <cell r="A179" t="str">
            <v>II. MATERIALES</v>
          </cell>
        </row>
        <row r="180">
          <cell r="A180" t="str">
            <v>CÓDIGO</v>
          </cell>
          <cell r="B180" t="str">
            <v>DESCRIPCIÓN</v>
          </cell>
          <cell r="C180" t="str">
            <v>UNIDAD</v>
          </cell>
          <cell r="D180" t="str">
            <v>CANTIDAD</v>
          </cell>
          <cell r="E180" t="str">
            <v>DESP.</v>
          </cell>
          <cell r="F180" t="str">
            <v>PRECIO UNIT.</v>
          </cell>
          <cell r="G180" t="str">
            <v>VR. UNITARIO</v>
          </cell>
        </row>
        <row r="181">
          <cell r="A181" t="str">
            <v/>
          </cell>
          <cell r="C181" t="str">
            <v/>
          </cell>
          <cell r="F181" t="str">
            <v/>
          </cell>
          <cell r="G181" t="str">
            <v/>
          </cell>
        </row>
        <row r="182">
          <cell r="A182" t="str">
            <v/>
          </cell>
          <cell r="C182" t="str">
            <v/>
          </cell>
          <cell r="F182" t="str">
            <v/>
          </cell>
          <cell r="G182" t="str">
            <v/>
          </cell>
        </row>
        <row r="183">
          <cell r="A183" t="str">
            <v/>
          </cell>
          <cell r="C183" t="str">
            <v/>
          </cell>
          <cell r="F183" t="str">
            <v/>
          </cell>
          <cell r="G183" t="str">
            <v/>
          </cell>
        </row>
        <row r="184">
          <cell r="A184" t="str">
            <v/>
          </cell>
          <cell r="C184" t="str">
            <v/>
          </cell>
          <cell r="F184" t="str">
            <v/>
          </cell>
          <cell r="G184" t="str">
            <v/>
          </cell>
        </row>
        <row r="185">
          <cell r="A185" t="str">
            <v/>
          </cell>
          <cell r="C185" t="str">
            <v/>
          </cell>
          <cell r="F185" t="str">
            <v/>
          </cell>
          <cell r="G185" t="str">
            <v/>
          </cell>
        </row>
        <row r="186">
          <cell r="A186" t="str">
            <v/>
          </cell>
          <cell r="C186" t="str">
            <v/>
          </cell>
          <cell r="F186" t="str">
            <v/>
          </cell>
          <cell r="G186" t="str">
            <v/>
          </cell>
        </row>
        <row r="187">
          <cell r="A187" t="str">
            <v/>
          </cell>
          <cell r="C187" t="str">
            <v/>
          </cell>
          <cell r="F187" t="str">
            <v/>
          </cell>
          <cell r="G187" t="str">
            <v/>
          </cell>
        </row>
        <row r="188">
          <cell r="A188" t="str">
            <v/>
          </cell>
          <cell r="C188" t="str">
            <v/>
          </cell>
          <cell r="F188" t="str">
            <v/>
          </cell>
          <cell r="G188" t="str">
            <v/>
          </cell>
        </row>
        <row r="189">
          <cell r="A189" t="str">
            <v/>
          </cell>
          <cell r="C189" t="str">
            <v/>
          </cell>
          <cell r="F189" t="str">
            <v/>
          </cell>
          <cell r="G189" t="str">
            <v/>
          </cell>
        </row>
        <row r="190">
          <cell r="A190" t="str">
            <v/>
          </cell>
          <cell r="C190" t="str">
            <v/>
          </cell>
          <cell r="F190" t="str">
            <v/>
          </cell>
          <cell r="G190" t="str">
            <v/>
          </cell>
        </row>
        <row r="191">
          <cell r="A191" t="str">
            <v/>
          </cell>
          <cell r="C191" t="str">
            <v/>
          </cell>
          <cell r="F191" t="str">
            <v/>
          </cell>
          <cell r="G191" t="str">
            <v/>
          </cell>
        </row>
        <row r="192">
          <cell r="A192" t="str">
            <v/>
          </cell>
          <cell r="C192" t="str">
            <v/>
          </cell>
          <cell r="F192" t="str">
            <v/>
          </cell>
          <cell r="G192" t="str">
            <v/>
          </cell>
        </row>
        <row r="193">
          <cell r="A193" t="str">
            <v/>
          </cell>
          <cell r="C193" t="str">
            <v/>
          </cell>
          <cell r="F193" t="str">
            <v/>
          </cell>
          <cell r="G193" t="str">
            <v/>
          </cell>
        </row>
        <row r="194">
          <cell r="A194" t="str">
            <v/>
          </cell>
          <cell r="C194" t="str">
            <v/>
          </cell>
          <cell r="F194" t="str">
            <v/>
          </cell>
          <cell r="G194" t="str">
            <v/>
          </cell>
        </row>
        <row r="195">
          <cell r="F195" t="str">
            <v>SUBTOTAL</v>
          </cell>
          <cell r="G195" t="str">
            <v/>
          </cell>
        </row>
        <row r="197">
          <cell r="A197" t="str">
            <v>III. TRANSPORTES</v>
          </cell>
        </row>
        <row r="198">
          <cell r="A198" t="str">
            <v>CÓDIGO</v>
          </cell>
          <cell r="B198" t="str">
            <v>DESCRIPCIÓN</v>
          </cell>
          <cell r="C198" t="str">
            <v>TIPO</v>
          </cell>
          <cell r="D198" t="str">
            <v>VOLUMEN/PESO</v>
          </cell>
          <cell r="E198" t="str">
            <v>DISTANCIA</v>
          </cell>
          <cell r="F198" t="str">
            <v>TARIFA</v>
          </cell>
          <cell r="G198" t="str">
            <v>VR. UNITARIO</v>
          </cell>
        </row>
        <row r="199">
          <cell r="A199" t="str">
            <v>TR003</v>
          </cell>
          <cell r="B199" t="str">
            <v>TRANSPORTE DE MATERIAL DE EXCAVACIÓN</v>
          </cell>
          <cell r="C199" t="str">
            <v>TIERRA</v>
          </cell>
          <cell r="D199">
            <v>1.3</v>
          </cell>
          <cell r="E199">
            <v>12</v>
          </cell>
          <cell r="F199">
            <v>1350</v>
          </cell>
          <cell r="G199">
            <v>21060.000000000004</v>
          </cell>
        </row>
        <row r="200">
          <cell r="A200" t="str">
            <v/>
          </cell>
          <cell r="E200" t="str">
            <v/>
          </cell>
          <cell r="F200" t="str">
            <v/>
          </cell>
          <cell r="G200" t="str">
            <v/>
          </cell>
        </row>
        <row r="201">
          <cell r="A201" t="str">
            <v/>
          </cell>
          <cell r="E201" t="str">
            <v/>
          </cell>
          <cell r="F201" t="str">
            <v/>
          </cell>
          <cell r="G201" t="str">
            <v/>
          </cell>
        </row>
        <row r="202">
          <cell r="F202" t="str">
            <v>SUBTOTAL</v>
          </cell>
          <cell r="G202">
            <v>21060.000000000004</v>
          </cell>
        </row>
        <row r="204">
          <cell r="A204" t="str">
            <v>IV. MANO DE OBRA</v>
          </cell>
        </row>
        <row r="205">
          <cell r="A205" t="str">
            <v>CÓDIGO</v>
          </cell>
          <cell r="B205" t="str">
            <v>CARGOS PERSONAL</v>
          </cell>
          <cell r="D205" t="str">
            <v>CANTIDAD</v>
          </cell>
          <cell r="E205" t="str">
            <v>JORNAL TOTAL</v>
          </cell>
          <cell r="F205" t="str">
            <v>RENDIMIENTO</v>
          </cell>
          <cell r="G205" t="str">
            <v>VR. UNITARIO</v>
          </cell>
        </row>
        <row r="206">
          <cell r="A206" t="str">
            <v>MO032</v>
          </cell>
          <cell r="B206" t="str">
            <v>AYUDANTE RASO</v>
          </cell>
          <cell r="D206">
            <v>2</v>
          </cell>
          <cell r="E206">
            <v>53433</v>
          </cell>
          <cell r="F206">
            <v>480</v>
          </cell>
          <cell r="G206">
            <v>222.63749999999999</v>
          </cell>
        </row>
        <row r="207">
          <cell r="A207" t="str">
            <v/>
          </cell>
          <cell r="E207" t="str">
            <v/>
          </cell>
          <cell r="F207" t="str">
            <v/>
          </cell>
          <cell r="G207" t="str">
            <v/>
          </cell>
        </row>
        <row r="208">
          <cell r="A208" t="str">
            <v/>
          </cell>
          <cell r="E208" t="str">
            <v/>
          </cell>
          <cell r="F208" t="str">
            <v/>
          </cell>
          <cell r="G208" t="str">
            <v/>
          </cell>
        </row>
        <row r="209">
          <cell r="A209" t="str">
            <v/>
          </cell>
          <cell r="E209" t="str">
            <v/>
          </cell>
          <cell r="F209" t="str">
            <v/>
          </cell>
          <cell r="G209" t="str">
            <v/>
          </cell>
        </row>
        <row r="210">
          <cell r="F210" t="str">
            <v>SUBTOTAL</v>
          </cell>
          <cell r="G210">
            <v>222.63749999999999</v>
          </cell>
        </row>
        <row r="212">
          <cell r="A212" t="str">
            <v>V. SERVICIOS</v>
          </cell>
        </row>
        <row r="213">
          <cell r="A213" t="str">
            <v>CÓDIGO</v>
          </cell>
          <cell r="B213" t="str">
            <v>DESCRIPCIÓN</v>
          </cell>
          <cell r="D213" t="str">
            <v>UNIDAD</v>
          </cell>
          <cell r="E213" t="str">
            <v>CANTIDAD</v>
          </cell>
          <cell r="F213" t="str">
            <v>PRECIO UNIT.</v>
          </cell>
          <cell r="G213" t="str">
            <v>VR. UNITARIO</v>
          </cell>
        </row>
        <row r="214">
          <cell r="A214" t="str">
            <v>SE001</v>
          </cell>
          <cell r="B214" t="str">
            <v>DERECHO A BOTADERO</v>
          </cell>
          <cell r="D214" t="str">
            <v>M3</v>
          </cell>
          <cell r="E214">
            <v>1.3</v>
          </cell>
          <cell r="F214">
            <v>5000</v>
          </cell>
          <cell r="G214">
            <v>6500</v>
          </cell>
        </row>
        <row r="215">
          <cell r="A215" t="str">
            <v/>
          </cell>
          <cell r="D215" t="str">
            <v/>
          </cell>
          <cell r="F215" t="str">
            <v/>
          </cell>
          <cell r="G215" t="str">
            <v/>
          </cell>
        </row>
        <row r="216">
          <cell r="A216" t="str">
            <v/>
          </cell>
          <cell r="D216" t="str">
            <v/>
          </cell>
          <cell r="F216" t="str">
            <v/>
          </cell>
          <cell r="G216" t="str">
            <v/>
          </cell>
        </row>
        <row r="217">
          <cell r="F217" t="str">
            <v>SUBTOTAL</v>
          </cell>
          <cell r="G217">
            <v>6500</v>
          </cell>
        </row>
        <row r="219">
          <cell r="A219" t="str">
            <v>TOTAL COSTO DIRECTO</v>
          </cell>
          <cell r="G219">
            <v>31294</v>
          </cell>
        </row>
        <row r="221">
          <cell r="A221" t="str">
            <v>2. COSTOS INDIRECTOS</v>
          </cell>
        </row>
        <row r="223">
          <cell r="A223" t="str">
            <v>DESCRIPCIÓN</v>
          </cell>
          <cell r="F223" t="str">
            <v>PORCENTAJE</v>
          </cell>
          <cell r="G223" t="str">
            <v>VALOR TOTAL</v>
          </cell>
        </row>
        <row r="224">
          <cell r="A224" t="str">
            <v>ADMINISTRACION</v>
          </cell>
          <cell r="F224">
            <v>0.26860000000000001</v>
          </cell>
          <cell r="G224">
            <v>8405.5684000000001</v>
          </cell>
        </row>
        <row r="225">
          <cell r="A225" t="str">
            <v>IMPREVISTOS</v>
          </cell>
          <cell r="F225">
            <v>0.01</v>
          </cell>
          <cell r="G225">
            <v>312.94</v>
          </cell>
        </row>
        <row r="226">
          <cell r="A226" t="str">
            <v>UTILIDADES</v>
          </cell>
          <cell r="F226">
            <v>0.05</v>
          </cell>
          <cell r="G226">
            <v>1564.7</v>
          </cell>
        </row>
        <row r="227">
          <cell r="A227" t="str">
            <v>TOTAL COSTO INDIRECTO</v>
          </cell>
          <cell r="F227">
            <v>0.3286</v>
          </cell>
          <cell r="G227">
            <v>10283</v>
          </cell>
        </row>
        <row r="229">
          <cell r="A229" t="str">
            <v>PRECIO UNITARIO TOTAL APROXIMADO AL PESO</v>
          </cell>
          <cell r="G229">
            <v>41577</v>
          </cell>
        </row>
        <row r="231">
          <cell r="B231" t="str">
            <v>RESPONSABLE: CLAUDIA PATRICIA GUIRALES PULGARIN</v>
          </cell>
        </row>
        <row r="232">
          <cell r="B232" t="str">
            <v>SECRETARIA DE PLANEACION</v>
          </cell>
        </row>
        <row r="233">
          <cell r="B233" t="str">
            <v>PLANEACION</v>
          </cell>
        </row>
        <row r="234">
          <cell r="B234" t="str">
            <v>M.P. 05202139743ANT</v>
          </cell>
          <cell r="D234" t="str">
            <v>FIRMA RESPONSABLE</v>
          </cell>
        </row>
        <row r="235">
          <cell r="A235" t="str">
            <v>DEPARTAMENTO DE ANTIOQUIA</v>
          </cell>
          <cell r="F235" t="str">
            <v/>
          </cell>
        </row>
        <row r="236">
          <cell r="A236" t="str">
            <v>MUNICIPIO DE LIBORINA</v>
          </cell>
        </row>
        <row r="237">
          <cell r="A237" t="str">
            <v>PROYECTO: PAVIMENTACIÓN EN CONCRETO RÍGIDO DE LA VÍA TERCIARIA DEPARTAMENTAL DESDE EL CORREGIMIENTO SAN DIEGO HASTA EL SECTOR LA ABISINIA DEL CORREGIMIENTO EL PLAYÓN MUNICIPIO DE LIBORINA ANT.</v>
          </cell>
        </row>
        <row r="239">
          <cell r="A239" t="str">
            <v>ANÁLISIS DE PRECIOS UNITARIOS</v>
          </cell>
        </row>
        <row r="241">
          <cell r="A241" t="str">
            <v>ITEM</v>
          </cell>
          <cell r="B241" t="str">
            <v>DESCRIPCIÓN</v>
          </cell>
          <cell r="E241" t="str">
            <v>UNIDAD</v>
          </cell>
          <cell r="F241" t="str">
            <v>CANTIDAD</v>
          </cell>
          <cell r="G241" t="str">
            <v>COSTO DIRECTO</v>
          </cell>
        </row>
        <row r="242">
          <cell r="A242">
            <v>1.4</v>
          </cell>
          <cell r="B242" t="str">
            <v xml:space="preserve">Desmonte y limpieza de zonas no boscosas de 3 a 4 m. A un solo costado. </v>
          </cell>
          <cell r="E242" t="str">
            <v>Ha</v>
          </cell>
          <cell r="F242">
            <v>1</v>
          </cell>
          <cell r="G242">
            <v>599758</v>
          </cell>
        </row>
        <row r="244">
          <cell r="A244" t="str">
            <v>1. COSTOS DIRECTOS</v>
          </cell>
        </row>
        <row r="246">
          <cell r="A246" t="str">
            <v>I. EQUIPO</v>
          </cell>
        </row>
        <row r="247">
          <cell r="A247" t="str">
            <v>CÓDIGO</v>
          </cell>
          <cell r="B247" t="str">
            <v>DESCRIPCIÓN</v>
          </cell>
          <cell r="D247" t="str">
            <v>UNIDAD</v>
          </cell>
          <cell r="E247" t="str">
            <v>TARIFA</v>
          </cell>
          <cell r="F247" t="str">
            <v>RENDIMIENTO</v>
          </cell>
          <cell r="G247" t="str">
            <v>VR. UNITARIO</v>
          </cell>
        </row>
        <row r="248">
          <cell r="A248" t="str">
            <v>HEQ021</v>
          </cell>
          <cell r="B248" t="str">
            <v>GUADAÑADORA</v>
          </cell>
          <cell r="D248" t="str">
            <v>DIA</v>
          </cell>
          <cell r="E248">
            <v>42232</v>
          </cell>
          <cell r="F248">
            <v>0.7</v>
          </cell>
          <cell r="G248">
            <v>60331.428571428572</v>
          </cell>
        </row>
        <row r="249">
          <cell r="A249" t="str">
            <v>HEQ022</v>
          </cell>
          <cell r="B249" t="str">
            <v>MOTOSIERRA</v>
          </cell>
          <cell r="D249" t="str">
            <v>DIA</v>
          </cell>
          <cell r="E249">
            <v>45240</v>
          </cell>
          <cell r="F249">
            <v>0.7</v>
          </cell>
          <cell r="G249">
            <v>64628.571428571435</v>
          </cell>
        </row>
        <row r="250">
          <cell r="A250" t="str">
            <v/>
          </cell>
          <cell r="D250" t="str">
            <v/>
          </cell>
          <cell r="E250" t="str">
            <v/>
          </cell>
          <cell r="G250" t="str">
            <v/>
          </cell>
        </row>
        <row r="251">
          <cell r="A251" t="str">
            <v/>
          </cell>
          <cell r="D251" t="str">
            <v/>
          </cell>
          <cell r="E251" t="str">
            <v/>
          </cell>
          <cell r="G251" t="str">
            <v/>
          </cell>
        </row>
        <row r="252">
          <cell r="A252" t="str">
            <v/>
          </cell>
          <cell r="D252" t="str">
            <v/>
          </cell>
          <cell r="E252" t="str">
            <v/>
          </cell>
          <cell r="G252" t="str">
            <v/>
          </cell>
        </row>
        <row r="253">
          <cell r="A253" t="str">
            <v/>
          </cell>
          <cell r="D253" t="str">
            <v/>
          </cell>
          <cell r="E253" t="str">
            <v/>
          </cell>
          <cell r="G253" t="str">
            <v/>
          </cell>
        </row>
        <row r="254">
          <cell r="A254" t="str">
            <v>HEQ001</v>
          </cell>
          <cell r="B254" t="str">
            <v>HERRAMIENTA MENOR (5% DE LA MANO DE OBRA)</v>
          </cell>
          <cell r="D254" t="str">
            <v>%</v>
          </cell>
          <cell r="E254">
            <v>0.05</v>
          </cell>
          <cell r="F254">
            <v>305331.42857142858</v>
          </cell>
          <cell r="G254">
            <v>15266.571428571429</v>
          </cell>
        </row>
        <row r="255">
          <cell r="F255" t="str">
            <v>SUBTOTAL</v>
          </cell>
          <cell r="G255">
            <v>140226.57142857142</v>
          </cell>
        </row>
        <row r="257">
          <cell r="A257" t="str">
            <v>II. MATERIALES</v>
          </cell>
        </row>
        <row r="258">
          <cell r="A258" t="str">
            <v>CÓDIGO</v>
          </cell>
          <cell r="B258" t="str">
            <v>DESCRIPCIÓN</v>
          </cell>
          <cell r="C258" t="str">
            <v>UNIDAD</v>
          </cell>
          <cell r="D258" t="str">
            <v>CANTIDAD</v>
          </cell>
          <cell r="E258" t="str">
            <v>DESP.</v>
          </cell>
          <cell r="F258" t="str">
            <v>PRECIO UNIT.</v>
          </cell>
          <cell r="G258" t="str">
            <v>VR. UNITARIO</v>
          </cell>
        </row>
        <row r="259">
          <cell r="A259" t="str">
            <v/>
          </cell>
          <cell r="C259" t="str">
            <v/>
          </cell>
          <cell r="F259" t="str">
            <v/>
          </cell>
          <cell r="G259" t="str">
            <v/>
          </cell>
        </row>
        <row r="260">
          <cell r="A260" t="str">
            <v>MA019</v>
          </cell>
          <cell r="B260" t="str">
            <v xml:space="preserve">GASOLINA </v>
          </cell>
          <cell r="C260" t="str">
            <v>GL</v>
          </cell>
          <cell r="D260">
            <v>10</v>
          </cell>
          <cell r="F260">
            <v>8800</v>
          </cell>
          <cell r="G260">
            <v>88000</v>
          </cell>
        </row>
        <row r="261">
          <cell r="A261" t="str">
            <v>MA020</v>
          </cell>
          <cell r="B261" t="str">
            <v>ACEITE MOTOR 2T</v>
          </cell>
          <cell r="C261" t="str">
            <v>L</v>
          </cell>
          <cell r="D261">
            <v>3</v>
          </cell>
          <cell r="F261">
            <v>15000</v>
          </cell>
          <cell r="G261">
            <v>45000</v>
          </cell>
        </row>
        <row r="262">
          <cell r="A262" t="str">
            <v/>
          </cell>
          <cell r="C262" t="str">
            <v/>
          </cell>
          <cell r="F262" t="str">
            <v/>
          </cell>
          <cell r="G262" t="str">
            <v/>
          </cell>
        </row>
        <row r="263">
          <cell r="A263" t="str">
            <v/>
          </cell>
          <cell r="C263" t="str">
            <v/>
          </cell>
          <cell r="F263" t="str">
            <v/>
          </cell>
          <cell r="G263" t="str">
            <v/>
          </cell>
        </row>
        <row r="264">
          <cell r="A264" t="str">
            <v/>
          </cell>
          <cell r="C264" t="str">
            <v/>
          </cell>
          <cell r="F264" t="str">
            <v/>
          </cell>
          <cell r="G264" t="str">
            <v/>
          </cell>
        </row>
        <row r="265">
          <cell r="A265" t="str">
            <v/>
          </cell>
          <cell r="C265" t="str">
            <v/>
          </cell>
          <cell r="F265" t="str">
            <v/>
          </cell>
          <cell r="G265" t="str">
            <v/>
          </cell>
        </row>
        <row r="266">
          <cell r="A266" t="str">
            <v/>
          </cell>
          <cell r="C266" t="str">
            <v/>
          </cell>
          <cell r="F266" t="str">
            <v/>
          </cell>
          <cell r="G266" t="str">
            <v/>
          </cell>
        </row>
        <row r="267">
          <cell r="A267" t="str">
            <v/>
          </cell>
          <cell r="C267" t="str">
            <v/>
          </cell>
          <cell r="F267" t="str">
            <v/>
          </cell>
          <cell r="G267" t="str">
            <v/>
          </cell>
        </row>
        <row r="268">
          <cell r="A268" t="str">
            <v/>
          </cell>
          <cell r="C268" t="str">
            <v/>
          </cell>
          <cell r="F268" t="str">
            <v/>
          </cell>
          <cell r="G268" t="str">
            <v/>
          </cell>
        </row>
        <row r="269">
          <cell r="A269" t="str">
            <v/>
          </cell>
          <cell r="C269" t="str">
            <v/>
          </cell>
          <cell r="F269" t="str">
            <v/>
          </cell>
          <cell r="G269" t="str">
            <v/>
          </cell>
        </row>
        <row r="270">
          <cell r="A270" t="str">
            <v/>
          </cell>
          <cell r="C270" t="str">
            <v/>
          </cell>
          <cell r="F270" t="str">
            <v/>
          </cell>
          <cell r="G270" t="str">
            <v/>
          </cell>
        </row>
        <row r="271">
          <cell r="A271" t="str">
            <v/>
          </cell>
          <cell r="C271" t="str">
            <v/>
          </cell>
          <cell r="F271" t="str">
            <v/>
          </cell>
          <cell r="G271" t="str">
            <v/>
          </cell>
        </row>
        <row r="272">
          <cell r="A272" t="str">
            <v/>
          </cell>
          <cell r="C272" t="str">
            <v/>
          </cell>
          <cell r="F272" t="str">
            <v/>
          </cell>
          <cell r="G272" t="str">
            <v/>
          </cell>
        </row>
        <row r="273">
          <cell r="F273" t="str">
            <v>SUBTOTAL</v>
          </cell>
          <cell r="G273">
            <v>133000</v>
          </cell>
        </row>
        <row r="275">
          <cell r="A275" t="str">
            <v>III. TRANSPORTES</v>
          </cell>
        </row>
        <row r="276">
          <cell r="A276" t="str">
            <v>CÓDIGO</v>
          </cell>
          <cell r="B276" t="str">
            <v>DESCRIPCIÓN</v>
          </cell>
          <cell r="C276" t="str">
            <v>TIPO</v>
          </cell>
          <cell r="D276" t="str">
            <v>VOLUMEN/PESO</v>
          </cell>
          <cell r="E276" t="str">
            <v>DISTANCIA</v>
          </cell>
          <cell r="F276" t="str">
            <v>TARIFA</v>
          </cell>
          <cell r="G276" t="str">
            <v>VR. UNITARIO</v>
          </cell>
        </row>
        <row r="277">
          <cell r="A277" t="str">
            <v>TR008</v>
          </cell>
          <cell r="B277" t="str">
            <v>TRANSPORTE DE MATERIAL SOBRANTE</v>
          </cell>
          <cell r="C277" t="str">
            <v>ESCOMBROS</v>
          </cell>
          <cell r="D277">
            <v>1</v>
          </cell>
          <cell r="E277">
            <v>12</v>
          </cell>
          <cell r="F277">
            <v>1350</v>
          </cell>
          <cell r="G277">
            <v>16200</v>
          </cell>
        </row>
        <row r="278">
          <cell r="A278" t="str">
            <v/>
          </cell>
          <cell r="E278" t="str">
            <v/>
          </cell>
          <cell r="F278" t="str">
            <v/>
          </cell>
          <cell r="G278" t="str">
            <v/>
          </cell>
        </row>
        <row r="279">
          <cell r="A279" t="str">
            <v/>
          </cell>
          <cell r="E279" t="str">
            <v/>
          </cell>
          <cell r="F279" t="str">
            <v/>
          </cell>
          <cell r="G279" t="str">
            <v/>
          </cell>
        </row>
        <row r="280">
          <cell r="F280" t="str">
            <v>SUBTOTAL</v>
          </cell>
          <cell r="G280">
            <v>16200</v>
          </cell>
        </row>
        <row r="282">
          <cell r="A282" t="str">
            <v>IV. MANO DE OBRA</v>
          </cell>
        </row>
        <row r="283">
          <cell r="A283" t="str">
            <v>CÓDIGO</v>
          </cell>
          <cell r="B283" t="str">
            <v>CARGOS PERSONAL</v>
          </cell>
          <cell r="D283" t="str">
            <v>CANTIDAD</v>
          </cell>
          <cell r="E283" t="str">
            <v>JORNAL TOTAL</v>
          </cell>
          <cell r="F283" t="str">
            <v>RENDIMIENTO</v>
          </cell>
          <cell r="G283" t="str">
            <v>VR. UNITARIO</v>
          </cell>
        </row>
        <row r="284">
          <cell r="A284" t="str">
            <v>MO029</v>
          </cell>
          <cell r="B284" t="str">
            <v>OFICIAL DE OBRA CIVIL</v>
          </cell>
          <cell r="D284">
            <v>0</v>
          </cell>
          <cell r="E284">
            <v>97908</v>
          </cell>
          <cell r="F284">
            <v>0.7</v>
          </cell>
          <cell r="G284">
            <v>0</v>
          </cell>
        </row>
        <row r="285">
          <cell r="A285" t="str">
            <v>MO032</v>
          </cell>
          <cell r="B285" t="str">
            <v>AYUDANTE RASO</v>
          </cell>
          <cell r="D285">
            <v>4</v>
          </cell>
          <cell r="E285">
            <v>53433</v>
          </cell>
          <cell r="F285">
            <v>0.7</v>
          </cell>
          <cell r="G285">
            <v>305331.42857142858</v>
          </cell>
        </row>
        <row r="286">
          <cell r="A286" t="str">
            <v/>
          </cell>
          <cell r="E286" t="str">
            <v/>
          </cell>
          <cell r="F286" t="str">
            <v/>
          </cell>
          <cell r="G286" t="str">
            <v/>
          </cell>
        </row>
        <row r="287">
          <cell r="A287" t="str">
            <v/>
          </cell>
          <cell r="E287" t="str">
            <v/>
          </cell>
          <cell r="F287" t="str">
            <v/>
          </cell>
          <cell r="G287" t="str">
            <v/>
          </cell>
        </row>
        <row r="288">
          <cell r="F288" t="str">
            <v>SUBTOTAL</v>
          </cell>
          <cell r="G288">
            <v>305331.42857142858</v>
          </cell>
        </row>
        <row r="290">
          <cell r="A290" t="str">
            <v>V. SERVICIOS</v>
          </cell>
        </row>
        <row r="291">
          <cell r="A291" t="str">
            <v>CÓDIGO</v>
          </cell>
          <cell r="B291" t="str">
            <v>DESCRIPCIÓN</v>
          </cell>
          <cell r="D291" t="str">
            <v>UNIDAD</v>
          </cell>
          <cell r="E291" t="str">
            <v>CANTIDAD</v>
          </cell>
          <cell r="F291" t="str">
            <v>PRECIO UNIT.</v>
          </cell>
          <cell r="G291" t="str">
            <v>VR. UNITARIO</v>
          </cell>
        </row>
        <row r="292">
          <cell r="A292" t="str">
            <v>SE001</v>
          </cell>
          <cell r="B292" t="str">
            <v>DERECHO A BOTADERO</v>
          </cell>
          <cell r="D292" t="str">
            <v>M3</v>
          </cell>
          <cell r="E292">
            <v>1</v>
          </cell>
          <cell r="F292">
            <v>5000</v>
          </cell>
          <cell r="G292">
            <v>5000</v>
          </cell>
        </row>
        <row r="293">
          <cell r="A293" t="str">
            <v/>
          </cell>
          <cell r="D293" t="str">
            <v/>
          </cell>
          <cell r="F293" t="str">
            <v/>
          </cell>
          <cell r="G293" t="str">
            <v/>
          </cell>
        </row>
        <row r="294">
          <cell r="A294" t="str">
            <v/>
          </cell>
          <cell r="D294" t="str">
            <v/>
          </cell>
          <cell r="F294" t="str">
            <v/>
          </cell>
          <cell r="G294" t="str">
            <v/>
          </cell>
        </row>
        <row r="295">
          <cell r="F295" t="str">
            <v>SUBTOTAL</v>
          </cell>
          <cell r="G295">
            <v>5000</v>
          </cell>
        </row>
        <row r="297">
          <cell r="A297" t="str">
            <v>TOTAL COSTO DIRECTO</v>
          </cell>
          <cell r="G297">
            <v>599758</v>
          </cell>
        </row>
        <row r="299">
          <cell r="A299" t="str">
            <v>2. COSTOS INDIRECTOS</v>
          </cell>
        </row>
        <row r="301">
          <cell r="A301" t="str">
            <v>DESCRIPCIÓN</v>
          </cell>
          <cell r="F301" t="str">
            <v>PORCENTAJE</v>
          </cell>
          <cell r="G301" t="str">
            <v>VALOR TOTAL</v>
          </cell>
        </row>
        <row r="302">
          <cell r="A302" t="str">
            <v>ADMINISTRACION</v>
          </cell>
          <cell r="F302">
            <v>0.26860000000000001</v>
          </cell>
          <cell r="G302">
            <v>161094.9988</v>
          </cell>
        </row>
        <row r="303">
          <cell r="A303" t="str">
            <v>IMPREVISTOS</v>
          </cell>
          <cell r="F303">
            <v>0.01</v>
          </cell>
          <cell r="G303">
            <v>5997.58</v>
          </cell>
        </row>
        <row r="304">
          <cell r="A304" t="str">
            <v>UTILIDADES</v>
          </cell>
          <cell r="F304">
            <v>0.05</v>
          </cell>
          <cell r="G304">
            <v>29987.9</v>
          </cell>
        </row>
        <row r="305">
          <cell r="A305" t="str">
            <v>TOTAL COSTO INDIRECTO</v>
          </cell>
          <cell r="F305">
            <v>0.3286</v>
          </cell>
          <cell r="G305">
            <v>197080</v>
          </cell>
        </row>
        <row r="307">
          <cell r="A307" t="str">
            <v>PRECIO UNITARIO TOTAL APROXIMADO AL PESO</v>
          </cell>
          <cell r="G307">
            <v>796838</v>
          </cell>
        </row>
        <row r="309">
          <cell r="B309" t="str">
            <v>RESPONSABLE: CLAUDIA PATRICIA GUIRALES PULGARIN</v>
          </cell>
        </row>
        <row r="310">
          <cell r="B310" t="str">
            <v>SECRETARIA DE PLANEACION</v>
          </cell>
        </row>
        <row r="311">
          <cell r="B311" t="str">
            <v>PLANEACION</v>
          </cell>
        </row>
        <row r="312">
          <cell r="B312" t="str">
            <v>M.P. 05202139743ANT</v>
          </cell>
          <cell r="D312" t="str">
            <v>FIRMA RESPONSABLE</v>
          </cell>
        </row>
        <row r="313">
          <cell r="A313" t="str">
            <v>DEPARTAMENTO DE ANTIOQUIA</v>
          </cell>
          <cell r="F313" t="str">
            <v/>
          </cell>
        </row>
        <row r="314">
          <cell r="A314" t="str">
            <v>MUNICIPIO DE LIBORINA</v>
          </cell>
        </row>
        <row r="315">
          <cell r="A315" t="str">
            <v>PROYECTO: PAVIMENTACIÓN EN CONCRETO RÍGIDO DE LA VÍA TERCIARIA DEPARTAMENTAL DESDE EL CORREGIMIENTO SAN DIEGO HASTA EL SECTOR LA ABISINIA DEL CORREGIMIENTO EL PLAYÓN MUNICIPIO DE LIBORINA ANT.</v>
          </cell>
        </row>
        <row r="317">
          <cell r="A317" t="str">
            <v>ANÁLISIS DE PRECIOS UNITARIOS</v>
          </cell>
        </row>
        <row r="319">
          <cell r="A319" t="str">
            <v>ITEM</v>
          </cell>
          <cell r="B319" t="str">
            <v>DESCRIPCIÓN</v>
          </cell>
          <cell r="E319" t="str">
            <v>UNIDAD</v>
          </cell>
          <cell r="F319" t="str">
            <v>CANTIDAD</v>
          </cell>
          <cell r="G319" t="str">
            <v>COSTO DIRECTO</v>
          </cell>
        </row>
        <row r="320">
          <cell r="A320">
            <v>1.5</v>
          </cell>
          <cell r="B320" t="str">
            <v>Adecuación y conformación de la calzada existente, con maquinaria, incluye todos los elementos necesarios para su correcta ejecución</v>
          </cell>
          <cell r="E320" t="str">
            <v>m²</v>
          </cell>
          <cell r="F320">
            <v>11304</v>
          </cell>
          <cell r="G320">
            <v>1139</v>
          </cell>
        </row>
        <row r="322">
          <cell r="A322" t="str">
            <v>1. COSTOS DIRECTOS</v>
          </cell>
        </row>
        <row r="324">
          <cell r="A324" t="str">
            <v>I. EQUIPO</v>
          </cell>
        </row>
        <row r="325">
          <cell r="A325" t="str">
            <v>CÓDIGO</v>
          </cell>
          <cell r="B325" t="str">
            <v>DESCRIPCIÓN</v>
          </cell>
          <cell r="D325" t="str">
            <v>UNIDAD</v>
          </cell>
          <cell r="E325" t="str">
            <v>TARIFA</v>
          </cell>
          <cell r="F325" t="str">
            <v>RENDIMIENTO</v>
          </cell>
          <cell r="G325" t="str">
            <v>VR. UNITARIO</v>
          </cell>
        </row>
        <row r="326">
          <cell r="A326" t="str">
            <v>HEQ006</v>
          </cell>
          <cell r="B326" t="str">
            <v>MOTONIVELADORA POTENCIA 215 HP, ANCHO 4.27, PESO 18 TON</v>
          </cell>
          <cell r="D326" t="str">
            <v>HORA</v>
          </cell>
          <cell r="E326">
            <v>222750</v>
          </cell>
          <cell r="F326">
            <v>500</v>
          </cell>
          <cell r="G326">
            <v>445.5</v>
          </cell>
        </row>
        <row r="327">
          <cell r="A327" t="str">
            <v>HEQ010</v>
          </cell>
          <cell r="B327" t="str">
            <v>COMPACTADOR VIBRATORIO 11 TON.</v>
          </cell>
          <cell r="D327" t="str">
            <v>HORA</v>
          </cell>
          <cell r="E327">
            <v>142800</v>
          </cell>
          <cell r="F327">
            <v>500</v>
          </cell>
          <cell r="G327">
            <v>285.60000000000002</v>
          </cell>
        </row>
        <row r="328">
          <cell r="A328" t="str">
            <v>HEQ007</v>
          </cell>
          <cell r="B328" t="str">
            <v>CARROTANQUE  AGUA</v>
          </cell>
          <cell r="D328" t="str">
            <v>HORA</v>
          </cell>
          <cell r="E328">
            <v>70221</v>
          </cell>
          <cell r="F328">
            <v>500</v>
          </cell>
          <cell r="G328">
            <v>140.44200000000001</v>
          </cell>
        </row>
        <row r="329">
          <cell r="A329" t="str">
            <v/>
          </cell>
          <cell r="D329" t="str">
            <v/>
          </cell>
          <cell r="E329" t="str">
            <v/>
          </cell>
          <cell r="G329" t="str">
            <v/>
          </cell>
        </row>
        <row r="330">
          <cell r="A330" t="str">
            <v/>
          </cell>
          <cell r="D330" t="str">
            <v/>
          </cell>
          <cell r="E330" t="str">
            <v/>
          </cell>
          <cell r="G330" t="str">
            <v/>
          </cell>
        </row>
        <row r="331">
          <cell r="A331" t="str">
            <v/>
          </cell>
          <cell r="D331" t="str">
            <v/>
          </cell>
          <cell r="E331" t="str">
            <v/>
          </cell>
          <cell r="G331" t="str">
            <v/>
          </cell>
        </row>
        <row r="332">
          <cell r="A332" t="str">
            <v>HEQ001</v>
          </cell>
          <cell r="B332" t="str">
            <v>HERRAMIENTA MENOR (5% DE LA MANO DE OBRA)</v>
          </cell>
          <cell r="D332" t="str">
            <v>%</v>
          </cell>
          <cell r="E332">
            <v>0.05</v>
          </cell>
          <cell r="F332">
            <v>64.551749999999998</v>
          </cell>
          <cell r="G332">
            <v>3.2275875000000003</v>
          </cell>
        </row>
        <row r="333">
          <cell r="F333" t="str">
            <v>SUBTOTAL</v>
          </cell>
          <cell r="G333">
            <v>874.76958750000006</v>
          </cell>
        </row>
        <row r="335">
          <cell r="A335" t="str">
            <v>II. MATERIALES</v>
          </cell>
        </row>
        <row r="336">
          <cell r="A336" t="str">
            <v>CÓDIGO</v>
          </cell>
          <cell r="B336" t="str">
            <v>DESCRIPCIÓN</v>
          </cell>
          <cell r="C336" t="str">
            <v>UNIDAD</v>
          </cell>
          <cell r="D336" t="str">
            <v>CANTIDAD</v>
          </cell>
          <cell r="E336" t="str">
            <v>DESP.</v>
          </cell>
          <cell r="F336" t="str">
            <v>PRECIO UNIT.</v>
          </cell>
          <cell r="G336" t="str">
            <v>VR. UNITARIO</v>
          </cell>
        </row>
        <row r="337">
          <cell r="A337" t="str">
            <v>MA006</v>
          </cell>
          <cell r="B337" t="str">
            <v>AGUA</v>
          </cell>
          <cell r="C337" t="str">
            <v>LT</v>
          </cell>
          <cell r="D337">
            <v>4</v>
          </cell>
          <cell r="F337">
            <v>50</v>
          </cell>
          <cell r="G337">
            <v>200</v>
          </cell>
        </row>
        <row r="338">
          <cell r="A338" t="str">
            <v/>
          </cell>
          <cell r="C338" t="str">
            <v/>
          </cell>
          <cell r="F338" t="str">
            <v/>
          </cell>
          <cell r="G338" t="str">
            <v/>
          </cell>
        </row>
        <row r="339">
          <cell r="A339" t="str">
            <v/>
          </cell>
          <cell r="C339" t="str">
            <v/>
          </cell>
          <cell r="F339" t="str">
            <v/>
          </cell>
          <cell r="G339" t="str">
            <v/>
          </cell>
        </row>
        <row r="340">
          <cell r="A340" t="str">
            <v/>
          </cell>
          <cell r="C340" t="str">
            <v/>
          </cell>
          <cell r="F340" t="str">
            <v/>
          </cell>
          <cell r="G340" t="str">
            <v/>
          </cell>
        </row>
        <row r="341">
          <cell r="A341" t="str">
            <v/>
          </cell>
          <cell r="C341" t="str">
            <v/>
          </cell>
          <cell r="F341" t="str">
            <v/>
          </cell>
          <cell r="G341" t="str">
            <v/>
          </cell>
        </row>
        <row r="342">
          <cell r="A342" t="str">
            <v/>
          </cell>
          <cell r="C342" t="str">
            <v/>
          </cell>
          <cell r="F342" t="str">
            <v/>
          </cell>
          <cell r="G342" t="str">
            <v/>
          </cell>
        </row>
        <row r="343">
          <cell r="A343" t="str">
            <v/>
          </cell>
          <cell r="C343" t="str">
            <v/>
          </cell>
          <cell r="F343" t="str">
            <v/>
          </cell>
          <cell r="G343" t="str">
            <v/>
          </cell>
        </row>
        <row r="344">
          <cell r="A344" t="str">
            <v/>
          </cell>
          <cell r="C344" t="str">
            <v/>
          </cell>
          <cell r="F344" t="str">
            <v/>
          </cell>
          <cell r="G344" t="str">
            <v/>
          </cell>
        </row>
        <row r="345">
          <cell r="A345" t="str">
            <v/>
          </cell>
          <cell r="C345" t="str">
            <v/>
          </cell>
          <cell r="F345" t="str">
            <v/>
          </cell>
          <cell r="G345" t="str">
            <v/>
          </cell>
        </row>
        <row r="346">
          <cell r="A346" t="str">
            <v/>
          </cell>
          <cell r="C346" t="str">
            <v/>
          </cell>
          <cell r="F346" t="str">
            <v/>
          </cell>
          <cell r="G346" t="str">
            <v/>
          </cell>
        </row>
        <row r="347">
          <cell r="A347" t="str">
            <v/>
          </cell>
          <cell r="C347" t="str">
            <v/>
          </cell>
          <cell r="F347" t="str">
            <v/>
          </cell>
          <cell r="G347" t="str">
            <v/>
          </cell>
        </row>
        <row r="348">
          <cell r="A348" t="str">
            <v/>
          </cell>
          <cell r="C348" t="str">
            <v/>
          </cell>
          <cell r="F348" t="str">
            <v/>
          </cell>
          <cell r="G348" t="str">
            <v/>
          </cell>
        </row>
        <row r="349">
          <cell r="A349" t="str">
            <v/>
          </cell>
          <cell r="C349" t="str">
            <v/>
          </cell>
          <cell r="F349" t="str">
            <v/>
          </cell>
          <cell r="G349" t="str">
            <v/>
          </cell>
        </row>
        <row r="350">
          <cell r="A350" t="str">
            <v/>
          </cell>
          <cell r="C350" t="str">
            <v/>
          </cell>
          <cell r="F350" t="str">
            <v/>
          </cell>
          <cell r="G350" t="str">
            <v/>
          </cell>
        </row>
        <row r="351">
          <cell r="F351" t="str">
            <v>SUBTOTAL</v>
          </cell>
          <cell r="G351">
            <v>200</v>
          </cell>
        </row>
        <row r="353">
          <cell r="A353" t="str">
            <v>III. TRANSPORTES</v>
          </cell>
        </row>
        <row r="354">
          <cell r="A354" t="str">
            <v>CÓDIGO</v>
          </cell>
          <cell r="B354" t="str">
            <v>DESCRIPCIÓN</v>
          </cell>
          <cell r="C354" t="str">
            <v>TIPO</v>
          </cell>
          <cell r="D354" t="str">
            <v>VOLUMEN/PESO</v>
          </cell>
          <cell r="E354" t="str">
            <v>DISTANCIA</v>
          </cell>
          <cell r="F354" t="str">
            <v>TARIFA</v>
          </cell>
          <cell r="G354" t="str">
            <v>VR. UNITARIO</v>
          </cell>
        </row>
        <row r="355">
          <cell r="A355" t="str">
            <v/>
          </cell>
          <cell r="E355" t="str">
            <v/>
          </cell>
          <cell r="F355" t="str">
            <v/>
          </cell>
          <cell r="G355" t="str">
            <v/>
          </cell>
        </row>
        <row r="356">
          <cell r="A356" t="str">
            <v/>
          </cell>
          <cell r="E356" t="str">
            <v/>
          </cell>
          <cell r="F356" t="str">
            <v/>
          </cell>
          <cell r="G356" t="str">
            <v/>
          </cell>
        </row>
        <row r="357">
          <cell r="A357" t="str">
            <v/>
          </cell>
          <cell r="E357" t="str">
            <v/>
          </cell>
          <cell r="F357" t="str">
            <v/>
          </cell>
          <cell r="G357" t="str">
            <v/>
          </cell>
        </row>
        <row r="358">
          <cell r="F358" t="str">
            <v>SUBTOTAL</v>
          </cell>
          <cell r="G358" t="str">
            <v/>
          </cell>
        </row>
        <row r="360">
          <cell r="A360" t="str">
            <v>IV. MANO DE OBRA</v>
          </cell>
        </row>
        <row r="361">
          <cell r="A361" t="str">
            <v>CÓDIGO</v>
          </cell>
          <cell r="B361" t="str">
            <v>CARGOS PERSONAL</v>
          </cell>
          <cell r="D361" t="str">
            <v>CANTIDAD</v>
          </cell>
          <cell r="E361" t="str">
            <v>JORNAL TOTAL</v>
          </cell>
          <cell r="F361" t="str">
            <v>RENDIMIENTO</v>
          </cell>
          <cell r="G361" t="str">
            <v>VR. UNITARIO</v>
          </cell>
        </row>
        <row r="362">
          <cell r="A362" t="str">
            <v>MO029</v>
          </cell>
          <cell r="B362" t="str">
            <v>OFICIAL DE OBRA CIVIL</v>
          </cell>
          <cell r="D362">
            <v>1</v>
          </cell>
          <cell r="E362">
            <v>97908</v>
          </cell>
          <cell r="F362">
            <v>4000</v>
          </cell>
          <cell r="G362">
            <v>24.477</v>
          </cell>
        </row>
        <row r="363">
          <cell r="A363" t="str">
            <v>MO032</v>
          </cell>
          <cell r="B363" t="str">
            <v>AYUDANTE RASO</v>
          </cell>
          <cell r="D363">
            <v>3</v>
          </cell>
          <cell r="E363">
            <v>53433</v>
          </cell>
          <cell r="F363">
            <v>4000</v>
          </cell>
          <cell r="G363">
            <v>40.074750000000002</v>
          </cell>
        </row>
        <row r="364">
          <cell r="A364" t="str">
            <v/>
          </cell>
          <cell r="E364" t="str">
            <v/>
          </cell>
          <cell r="F364" t="str">
            <v/>
          </cell>
          <cell r="G364" t="str">
            <v/>
          </cell>
        </row>
        <row r="365">
          <cell r="A365" t="str">
            <v/>
          </cell>
          <cell r="E365" t="str">
            <v/>
          </cell>
          <cell r="F365" t="str">
            <v/>
          </cell>
          <cell r="G365" t="str">
            <v/>
          </cell>
        </row>
        <row r="366">
          <cell r="F366" t="str">
            <v>SUBTOTAL</v>
          </cell>
          <cell r="G366">
            <v>64.551749999999998</v>
          </cell>
        </row>
        <row r="368">
          <cell r="A368" t="str">
            <v>V. SERVICIOS</v>
          </cell>
        </row>
        <row r="369">
          <cell r="A369" t="str">
            <v>CÓDIGO</v>
          </cell>
          <cell r="B369" t="str">
            <v>DESCRIPCIÓN</v>
          </cell>
          <cell r="D369" t="str">
            <v>UNIDAD</v>
          </cell>
          <cell r="E369" t="str">
            <v>CANTIDAD</v>
          </cell>
          <cell r="F369" t="str">
            <v>PRECIO UNIT.</v>
          </cell>
          <cell r="G369" t="str">
            <v>VR. UNITARIO</v>
          </cell>
        </row>
        <row r="370">
          <cell r="A370" t="str">
            <v/>
          </cell>
          <cell r="D370" t="str">
            <v/>
          </cell>
          <cell r="F370" t="str">
            <v/>
          </cell>
          <cell r="G370" t="str">
            <v/>
          </cell>
        </row>
        <row r="371">
          <cell r="A371" t="str">
            <v/>
          </cell>
          <cell r="D371" t="str">
            <v/>
          </cell>
          <cell r="F371" t="str">
            <v/>
          </cell>
          <cell r="G371" t="str">
            <v/>
          </cell>
        </row>
        <row r="372">
          <cell r="A372" t="str">
            <v/>
          </cell>
          <cell r="D372" t="str">
            <v/>
          </cell>
          <cell r="F372" t="str">
            <v/>
          </cell>
          <cell r="G372" t="str">
            <v/>
          </cell>
        </row>
        <row r="373">
          <cell r="F373" t="str">
            <v>SUBTOTAL</v>
          </cell>
          <cell r="G373" t="str">
            <v/>
          </cell>
        </row>
        <row r="375">
          <cell r="A375" t="str">
            <v>TOTAL COSTO DIRECTO</v>
          </cell>
          <cell r="G375">
            <v>1139</v>
          </cell>
        </row>
        <row r="377">
          <cell r="A377" t="str">
            <v>2. COSTOS INDIRECTOS</v>
          </cell>
        </row>
        <row r="379">
          <cell r="A379" t="str">
            <v>DESCRIPCIÓN</v>
          </cell>
          <cell r="F379" t="str">
            <v>PORCENTAJE</v>
          </cell>
          <cell r="G379" t="str">
            <v>VALOR TOTAL</v>
          </cell>
        </row>
        <row r="380">
          <cell r="A380" t="str">
            <v>ADMINISTRACION</v>
          </cell>
          <cell r="F380">
            <v>0.26860000000000001</v>
          </cell>
          <cell r="G380">
            <v>305.93540000000002</v>
          </cell>
        </row>
        <row r="381">
          <cell r="A381" t="str">
            <v>IMPREVISTOS</v>
          </cell>
          <cell r="F381">
            <v>0.01</v>
          </cell>
          <cell r="G381">
            <v>11.39</v>
          </cell>
        </row>
        <row r="382">
          <cell r="A382" t="str">
            <v>UTILIDADES</v>
          </cell>
          <cell r="F382">
            <v>0.05</v>
          </cell>
          <cell r="G382">
            <v>56.95</v>
          </cell>
        </row>
        <row r="383">
          <cell r="A383" t="str">
            <v>TOTAL COSTO INDIRECTO</v>
          </cell>
          <cell r="F383">
            <v>0.3286</v>
          </cell>
          <cell r="G383">
            <v>374</v>
          </cell>
        </row>
        <row r="385">
          <cell r="A385" t="str">
            <v>PRECIO UNITARIO TOTAL APROXIMADO AL PESO</v>
          </cell>
          <cell r="G385">
            <v>1513</v>
          </cell>
        </row>
        <row r="387">
          <cell r="B387" t="str">
            <v>RESPONSABLE: CLAUDIA PATRICIA GUIRALES PULGARIN</v>
          </cell>
        </row>
        <row r="388">
          <cell r="B388" t="str">
            <v>SECRETARIA DE PLANEACION</v>
          </cell>
        </row>
        <row r="389">
          <cell r="B389" t="str">
            <v>PLANEACION</v>
          </cell>
        </row>
        <row r="390">
          <cell r="B390" t="str">
            <v>M.P. 05202139743ANT</v>
          </cell>
          <cell r="D390" t="str">
            <v>FIRMA RESPONSABLE</v>
          </cell>
        </row>
        <row r="391">
          <cell r="A391" t="str">
            <v>DEPARTAMENTO DE ANTIOQUIA</v>
          </cell>
          <cell r="F391" t="str">
            <v/>
          </cell>
        </row>
        <row r="392">
          <cell r="A392" t="str">
            <v>MUNICIPIO DE LIBORINA</v>
          </cell>
        </row>
        <row r="393">
          <cell r="A393" t="str">
            <v>PROYECTO: PAVIMENTACIÓN EN CONCRETO RÍGIDO DE LA VÍA TERCIARIA DEPARTAMENTAL DESDE EL CORREGIMIENTO SAN DIEGO HASTA EL SECTOR LA ABISINIA DEL CORREGIMIENTO EL PLAYÓN MUNICIPIO DE LIBORINA ANT.</v>
          </cell>
        </row>
        <row r="395">
          <cell r="A395" t="str">
            <v>ANÁLISIS DE PRECIOS UNITARIOS</v>
          </cell>
        </row>
        <row r="397">
          <cell r="A397" t="str">
            <v>ITEM</v>
          </cell>
          <cell r="B397" t="str">
            <v>DESCRIPCIÓN</v>
          </cell>
          <cell r="E397" t="str">
            <v>UNIDAD</v>
          </cell>
          <cell r="F397" t="str">
            <v>CANTIDAD</v>
          </cell>
          <cell r="G397" t="str">
            <v>COSTO DIRECTO</v>
          </cell>
        </row>
        <row r="398">
          <cell r="A398">
            <v>1.6</v>
          </cell>
          <cell r="B398" t="str">
            <v>Suministro y colocación de Base granular , reacomodado y compactado con medios mecánicos, según normas para la construcción de pavimentos del INVIAS, y todo lo necesario para su correcta construcción y funcionamiento. Su medida sera tomada en sitio ya compactado. No incluye transporte</v>
          </cell>
          <cell r="E398" t="str">
            <v>m³</v>
          </cell>
          <cell r="F398">
            <v>1696</v>
          </cell>
          <cell r="G398">
            <v>77191</v>
          </cell>
        </row>
        <row r="400">
          <cell r="A400" t="str">
            <v>1. COSTOS DIRECTOS</v>
          </cell>
        </row>
        <row r="402">
          <cell r="A402" t="str">
            <v>I. EQUIPO</v>
          </cell>
        </row>
        <row r="403">
          <cell r="A403" t="str">
            <v>CÓDIGO</v>
          </cell>
          <cell r="B403" t="str">
            <v>DESCRIPCIÓN</v>
          </cell>
          <cell r="D403" t="str">
            <v>UNIDAD</v>
          </cell>
          <cell r="E403" t="str">
            <v>TARIFA</v>
          </cell>
          <cell r="F403" t="str">
            <v>RENDIMIENTO</v>
          </cell>
          <cell r="G403" t="str">
            <v>VR. UNITARIO</v>
          </cell>
        </row>
        <row r="404">
          <cell r="A404" t="str">
            <v>HEQ006</v>
          </cell>
          <cell r="B404" t="str">
            <v>MOTONIVELADORA POTENCIA 215 HP, ANCHO 4.27, PESO 18 TON</v>
          </cell>
          <cell r="D404" t="str">
            <v>HORA</v>
          </cell>
          <cell r="E404">
            <v>222750</v>
          </cell>
          <cell r="F404">
            <v>45</v>
          </cell>
          <cell r="G404">
            <v>4950</v>
          </cell>
        </row>
        <row r="405">
          <cell r="A405" t="str">
            <v>HEQ010</v>
          </cell>
          <cell r="B405" t="str">
            <v>COMPACTADOR VIBRATORIO 11 TON.</v>
          </cell>
          <cell r="D405" t="str">
            <v>HORA</v>
          </cell>
          <cell r="E405">
            <v>142800</v>
          </cell>
          <cell r="F405">
            <v>45</v>
          </cell>
          <cell r="G405">
            <v>3173.3333333333335</v>
          </cell>
        </row>
        <row r="406">
          <cell r="A406" t="str">
            <v>HEQ007</v>
          </cell>
          <cell r="B406" t="str">
            <v>CARROTANQUE  AGUA</v>
          </cell>
          <cell r="D406" t="str">
            <v>HORA</v>
          </cell>
          <cell r="E406">
            <v>70221</v>
          </cell>
          <cell r="F406">
            <v>45</v>
          </cell>
          <cell r="G406">
            <v>1560.4666666666667</v>
          </cell>
        </row>
        <row r="407">
          <cell r="A407" t="str">
            <v>HEQ030</v>
          </cell>
          <cell r="B407" t="str">
            <v>RODILLO COMPACTADOR  PATA DE CABRA</v>
          </cell>
          <cell r="D407" t="str">
            <v>HR</v>
          </cell>
          <cell r="E407">
            <v>155600</v>
          </cell>
          <cell r="F407">
            <v>45</v>
          </cell>
          <cell r="G407">
            <v>3457.7777777777778</v>
          </cell>
        </row>
        <row r="408">
          <cell r="A408" t="str">
            <v/>
          </cell>
          <cell r="D408" t="str">
            <v/>
          </cell>
          <cell r="E408" t="str">
            <v/>
          </cell>
          <cell r="G408" t="str">
            <v/>
          </cell>
        </row>
        <row r="409">
          <cell r="A409" t="str">
            <v/>
          </cell>
          <cell r="D409" t="str">
            <v/>
          </cell>
          <cell r="E409" t="str">
            <v/>
          </cell>
          <cell r="G409" t="str">
            <v/>
          </cell>
        </row>
        <row r="410">
          <cell r="A410" t="str">
            <v>HEQ001</v>
          </cell>
          <cell r="B410" t="str">
            <v>HERRAMIENTA MENOR (5% DE LA MANO DE OBRA)</v>
          </cell>
          <cell r="D410" t="str">
            <v>%</v>
          </cell>
          <cell r="E410">
            <v>0.05</v>
          </cell>
          <cell r="F410">
            <v>865.66666666666674</v>
          </cell>
          <cell r="G410">
            <v>43.283333333333339</v>
          </cell>
        </row>
        <row r="411">
          <cell r="F411" t="str">
            <v>SUBTOTAL</v>
          </cell>
          <cell r="G411">
            <v>13184.861111111111</v>
          </cell>
        </row>
        <row r="413">
          <cell r="A413" t="str">
            <v>II. MATERIALES</v>
          </cell>
        </row>
        <row r="414">
          <cell r="A414" t="str">
            <v>CÓDIGO</v>
          </cell>
          <cell r="B414" t="str">
            <v>DESCRIPCIÓN</v>
          </cell>
          <cell r="C414" t="str">
            <v>UNIDAD</v>
          </cell>
          <cell r="D414" t="str">
            <v>CANTIDAD</v>
          </cell>
          <cell r="E414" t="str">
            <v>DESP.</v>
          </cell>
          <cell r="F414" t="str">
            <v>PRECIO UNIT.</v>
          </cell>
          <cell r="G414" t="str">
            <v>VR. UNITARIO</v>
          </cell>
        </row>
        <row r="415">
          <cell r="A415" t="str">
            <v>MA008</v>
          </cell>
          <cell r="B415" t="str">
            <v>BASE GRANULAR</v>
          </cell>
          <cell r="C415" t="str">
            <v>M3</v>
          </cell>
          <cell r="D415">
            <v>1.3</v>
          </cell>
          <cell r="F415">
            <v>47600</v>
          </cell>
          <cell r="G415">
            <v>61880</v>
          </cell>
        </row>
        <row r="416">
          <cell r="A416" t="str">
            <v>MA006</v>
          </cell>
          <cell r="B416" t="str">
            <v>AGUA</v>
          </cell>
          <cell r="C416" t="str">
            <v>LT</v>
          </cell>
          <cell r="D416">
            <v>24</v>
          </cell>
          <cell r="E416">
            <v>0.05</v>
          </cell>
          <cell r="F416">
            <v>50</v>
          </cell>
          <cell r="G416">
            <v>1260</v>
          </cell>
        </row>
        <row r="417">
          <cell r="A417" t="str">
            <v/>
          </cell>
          <cell r="C417" t="str">
            <v/>
          </cell>
          <cell r="F417" t="str">
            <v/>
          </cell>
          <cell r="G417" t="str">
            <v/>
          </cell>
        </row>
        <row r="418">
          <cell r="A418" t="str">
            <v/>
          </cell>
          <cell r="C418" t="str">
            <v/>
          </cell>
          <cell r="F418" t="str">
            <v/>
          </cell>
          <cell r="G418" t="str">
            <v/>
          </cell>
        </row>
        <row r="419">
          <cell r="A419" t="str">
            <v/>
          </cell>
          <cell r="C419" t="str">
            <v/>
          </cell>
          <cell r="F419" t="str">
            <v/>
          </cell>
          <cell r="G419" t="str">
            <v/>
          </cell>
        </row>
        <row r="420">
          <cell r="A420" t="str">
            <v/>
          </cell>
          <cell r="C420" t="str">
            <v/>
          </cell>
          <cell r="F420" t="str">
            <v/>
          </cell>
          <cell r="G420" t="str">
            <v/>
          </cell>
        </row>
        <row r="421">
          <cell r="A421" t="str">
            <v/>
          </cell>
          <cell r="C421" t="str">
            <v/>
          </cell>
          <cell r="F421" t="str">
            <v/>
          </cell>
          <cell r="G421" t="str">
            <v/>
          </cell>
        </row>
        <row r="422">
          <cell r="A422" t="str">
            <v/>
          </cell>
          <cell r="C422" t="str">
            <v/>
          </cell>
          <cell r="F422" t="str">
            <v/>
          </cell>
          <cell r="G422" t="str">
            <v/>
          </cell>
        </row>
        <row r="423">
          <cell r="A423" t="str">
            <v/>
          </cell>
          <cell r="C423" t="str">
            <v/>
          </cell>
          <cell r="F423" t="str">
            <v/>
          </cell>
          <cell r="G423" t="str">
            <v/>
          </cell>
        </row>
        <row r="424">
          <cell r="A424" t="str">
            <v/>
          </cell>
          <cell r="C424" t="str">
            <v/>
          </cell>
          <cell r="F424" t="str">
            <v/>
          </cell>
          <cell r="G424" t="str">
            <v/>
          </cell>
        </row>
        <row r="425">
          <cell r="A425" t="str">
            <v/>
          </cell>
          <cell r="C425" t="str">
            <v/>
          </cell>
          <cell r="F425" t="str">
            <v/>
          </cell>
          <cell r="G425" t="str">
            <v/>
          </cell>
        </row>
        <row r="426">
          <cell r="A426" t="str">
            <v/>
          </cell>
          <cell r="C426" t="str">
            <v/>
          </cell>
          <cell r="F426" t="str">
            <v/>
          </cell>
          <cell r="G426" t="str">
            <v/>
          </cell>
        </row>
        <row r="427">
          <cell r="A427" t="str">
            <v/>
          </cell>
          <cell r="C427" t="str">
            <v/>
          </cell>
          <cell r="F427" t="str">
            <v/>
          </cell>
          <cell r="G427" t="str">
            <v/>
          </cell>
        </row>
        <row r="428">
          <cell r="A428" t="str">
            <v/>
          </cell>
          <cell r="C428" t="str">
            <v/>
          </cell>
          <cell r="F428" t="str">
            <v/>
          </cell>
          <cell r="G428" t="str">
            <v/>
          </cell>
        </row>
        <row r="429">
          <cell r="F429" t="str">
            <v>SUBTOTAL</v>
          </cell>
          <cell r="G429">
            <v>63140</v>
          </cell>
        </row>
        <row r="431">
          <cell r="A431" t="str">
            <v>III. TRANSPORTES</v>
          </cell>
        </row>
        <row r="432">
          <cell r="A432" t="str">
            <v>CÓDIGO</v>
          </cell>
          <cell r="B432" t="str">
            <v>DESCRIPCIÓN</v>
          </cell>
          <cell r="C432" t="str">
            <v>TIPO</v>
          </cell>
          <cell r="D432" t="str">
            <v>VOLUMEN/PESO</v>
          </cell>
          <cell r="E432" t="str">
            <v>DISTANCIA</v>
          </cell>
          <cell r="F432" t="str">
            <v>TARIFA</v>
          </cell>
          <cell r="G432" t="str">
            <v>VR. UNITARIO</v>
          </cell>
        </row>
        <row r="433">
          <cell r="A433" t="str">
            <v/>
          </cell>
          <cell r="E433" t="str">
            <v/>
          </cell>
          <cell r="F433" t="str">
            <v/>
          </cell>
          <cell r="G433" t="str">
            <v/>
          </cell>
        </row>
        <row r="434">
          <cell r="A434" t="str">
            <v/>
          </cell>
          <cell r="E434" t="str">
            <v/>
          </cell>
          <cell r="F434" t="str">
            <v/>
          </cell>
          <cell r="G434" t="str">
            <v/>
          </cell>
        </row>
        <row r="435">
          <cell r="A435" t="str">
            <v/>
          </cell>
          <cell r="E435" t="str">
            <v/>
          </cell>
          <cell r="F435" t="str">
            <v/>
          </cell>
          <cell r="G435" t="str">
            <v/>
          </cell>
        </row>
        <row r="436">
          <cell r="F436" t="str">
            <v>SUBTOTAL</v>
          </cell>
          <cell r="G436" t="str">
            <v/>
          </cell>
        </row>
        <row r="438">
          <cell r="A438" t="str">
            <v>IV. MANO DE OBRA</v>
          </cell>
        </row>
        <row r="439">
          <cell r="A439" t="str">
            <v>CÓDIGO</v>
          </cell>
          <cell r="B439" t="str">
            <v>CARGOS PERSONAL</v>
          </cell>
          <cell r="D439" t="str">
            <v>CANTIDAD</v>
          </cell>
          <cell r="E439" t="str">
            <v>JORNAL TOTAL</v>
          </cell>
          <cell r="F439" t="str">
            <v>RENDIMIENTO</v>
          </cell>
          <cell r="G439" t="str">
            <v>VR. UNITARIO</v>
          </cell>
        </row>
        <row r="440">
          <cell r="A440" t="str">
            <v>MO029</v>
          </cell>
          <cell r="B440" t="str">
            <v>OFICIAL DE OBRA CIVIL</v>
          </cell>
          <cell r="D440">
            <v>1</v>
          </cell>
          <cell r="E440">
            <v>97908</v>
          </cell>
          <cell r="F440">
            <v>360</v>
          </cell>
          <cell r="G440">
            <v>271.96666666666664</v>
          </cell>
        </row>
        <row r="441">
          <cell r="A441" t="str">
            <v>MO032</v>
          </cell>
          <cell r="B441" t="str">
            <v>AYUDANTE RASO</v>
          </cell>
          <cell r="D441">
            <v>4</v>
          </cell>
          <cell r="E441">
            <v>53433</v>
          </cell>
          <cell r="F441">
            <v>360</v>
          </cell>
          <cell r="G441">
            <v>593.70000000000005</v>
          </cell>
        </row>
        <row r="442">
          <cell r="A442" t="str">
            <v/>
          </cell>
          <cell r="E442" t="str">
            <v/>
          </cell>
          <cell r="F442" t="str">
            <v/>
          </cell>
          <cell r="G442" t="str">
            <v/>
          </cell>
        </row>
        <row r="443">
          <cell r="A443" t="str">
            <v/>
          </cell>
          <cell r="E443" t="str">
            <v/>
          </cell>
          <cell r="F443" t="str">
            <v/>
          </cell>
          <cell r="G443" t="str">
            <v/>
          </cell>
        </row>
        <row r="444">
          <cell r="F444" t="str">
            <v>SUBTOTAL</v>
          </cell>
          <cell r="G444">
            <v>865.66666666666674</v>
          </cell>
        </row>
        <row r="446">
          <cell r="A446" t="str">
            <v>V. SERVICIOS</v>
          </cell>
        </row>
        <row r="447">
          <cell r="A447" t="str">
            <v>CÓDIGO</v>
          </cell>
          <cell r="B447" t="str">
            <v>DESCRIPCIÓN</v>
          </cell>
          <cell r="D447" t="str">
            <v>UNIDAD</v>
          </cell>
          <cell r="E447" t="str">
            <v>CANTIDAD</v>
          </cell>
          <cell r="F447" t="str">
            <v>PRECIO UNIT.</v>
          </cell>
          <cell r="G447" t="str">
            <v>VR. UNITARIO</v>
          </cell>
        </row>
        <row r="448">
          <cell r="A448" t="str">
            <v/>
          </cell>
          <cell r="D448" t="str">
            <v/>
          </cell>
          <cell r="F448" t="str">
            <v/>
          </cell>
          <cell r="G448" t="str">
            <v/>
          </cell>
        </row>
        <row r="449">
          <cell r="A449" t="str">
            <v/>
          </cell>
          <cell r="D449" t="str">
            <v/>
          </cell>
          <cell r="F449" t="str">
            <v/>
          </cell>
          <cell r="G449" t="str">
            <v/>
          </cell>
        </row>
        <row r="450">
          <cell r="A450" t="str">
            <v/>
          </cell>
          <cell r="D450" t="str">
            <v/>
          </cell>
          <cell r="F450" t="str">
            <v/>
          </cell>
          <cell r="G450" t="str">
            <v/>
          </cell>
        </row>
        <row r="451">
          <cell r="F451" t="str">
            <v>SUBTOTAL</v>
          </cell>
          <cell r="G451" t="str">
            <v/>
          </cell>
        </row>
        <row r="453">
          <cell r="A453" t="str">
            <v>TOTAL COSTO DIRECTO</v>
          </cell>
          <cell r="G453">
            <v>77191</v>
          </cell>
        </row>
        <row r="455">
          <cell r="A455" t="str">
            <v>2. COSTOS INDIRECTOS</v>
          </cell>
        </row>
        <row r="457">
          <cell r="A457" t="str">
            <v>DESCRIPCIÓN</v>
          </cell>
          <cell r="F457" t="str">
            <v>PORCENTAJE</v>
          </cell>
          <cell r="G457" t="str">
            <v>VALOR TOTAL</v>
          </cell>
        </row>
        <row r="458">
          <cell r="A458" t="str">
            <v>ADMINISTRACION</v>
          </cell>
          <cell r="F458">
            <v>0.26860000000000001</v>
          </cell>
          <cell r="G458">
            <v>20733.5026</v>
          </cell>
        </row>
        <row r="459">
          <cell r="A459" t="str">
            <v>IMPREVISTOS</v>
          </cell>
          <cell r="F459">
            <v>0.01</v>
          </cell>
          <cell r="G459">
            <v>771.91</v>
          </cell>
        </row>
        <row r="460">
          <cell r="A460" t="str">
            <v>UTILIDADES</v>
          </cell>
          <cell r="F460">
            <v>0.05</v>
          </cell>
          <cell r="G460">
            <v>3859.55</v>
          </cell>
        </row>
        <row r="461">
          <cell r="A461" t="str">
            <v>TOTAL COSTO INDIRECTO</v>
          </cell>
          <cell r="F461">
            <v>0.3286</v>
          </cell>
          <cell r="G461">
            <v>25365</v>
          </cell>
        </row>
        <row r="463">
          <cell r="A463" t="str">
            <v>PRECIO UNITARIO TOTAL APROXIMADO AL PESO</v>
          </cell>
          <cell r="G463">
            <v>102556</v>
          </cell>
        </row>
        <row r="465">
          <cell r="B465" t="str">
            <v>RESPONSABLE: CLAUDIA PATRICIA GUIRALES PULGARIN</v>
          </cell>
        </row>
        <row r="466">
          <cell r="B466" t="str">
            <v>SECRETARIA DE PLANEACION</v>
          </cell>
        </row>
        <row r="467">
          <cell r="B467" t="str">
            <v>PLANEACION</v>
          </cell>
        </row>
        <row r="468">
          <cell r="B468" t="str">
            <v>M.P. 05202139743ANT</v>
          </cell>
          <cell r="D468" t="str">
            <v>FIRMA RESPONSABLE</v>
          </cell>
        </row>
        <row r="469">
          <cell r="A469" t="str">
            <v>DEPARTAMENTO DE ANTIOQUIA</v>
          </cell>
          <cell r="F469" t="str">
            <v/>
          </cell>
        </row>
        <row r="470">
          <cell r="A470" t="str">
            <v>MUNICIPIO DE LIBORINA</v>
          </cell>
        </row>
        <row r="471">
          <cell r="A471" t="str">
            <v>PROYECTO: PAVIMENTACIÓN EN CONCRETO RÍGIDO DE LA VÍA TERCIARIA DEPARTAMENTAL DESDE EL CORREGIMIENTO SAN DIEGO HASTA EL SECTOR LA ABISINIA DEL CORREGIMIENTO EL PLAYÓN MUNICIPIO DE LIBORINA ANT.</v>
          </cell>
        </row>
        <row r="473">
          <cell r="A473" t="str">
            <v>ANÁLISIS DE PRECIOS UNITARIOS</v>
          </cell>
        </row>
        <row r="475">
          <cell r="A475" t="str">
            <v>ITEM</v>
          </cell>
          <cell r="B475" t="str">
            <v>DESCRIPCIÓN</v>
          </cell>
          <cell r="E475" t="str">
            <v>UNIDAD</v>
          </cell>
          <cell r="F475" t="str">
            <v>CANTIDAD</v>
          </cell>
          <cell r="G475" t="str">
            <v>COSTO DIRECTO</v>
          </cell>
        </row>
        <row r="476">
          <cell r="A476">
            <v>1.7</v>
          </cell>
          <cell r="B476" t="str">
            <v>Llenos con material de prestamo reacomodado y compactado con medios mecánicos, según normas para la construcción de pavimentos del INVIAS, y todo lo necesario para su correcta construcción y funcionamiento. Su medida sera tomada en sitio ya compactado. No incluye transporte</v>
          </cell>
          <cell r="E476" t="str">
            <v>m³</v>
          </cell>
          <cell r="F476">
            <v>1115</v>
          </cell>
          <cell r="G476">
            <v>44285</v>
          </cell>
        </row>
        <row r="478">
          <cell r="A478" t="str">
            <v>1. COSTOS DIRECTOS</v>
          </cell>
        </row>
        <row r="480">
          <cell r="A480" t="str">
            <v>I. EQUIPO</v>
          </cell>
        </row>
        <row r="481">
          <cell r="A481" t="str">
            <v>CÓDIGO</v>
          </cell>
          <cell r="B481" t="str">
            <v>DESCRIPCIÓN</v>
          </cell>
          <cell r="D481" t="str">
            <v>UNIDAD</v>
          </cell>
          <cell r="E481" t="str">
            <v>TARIFA</v>
          </cell>
          <cell r="F481" t="str">
            <v>RENDIMIENTO</v>
          </cell>
          <cell r="G481" t="str">
            <v>VR. UNITARIO</v>
          </cell>
        </row>
        <row r="482">
          <cell r="A482" t="str">
            <v>HEQ006</v>
          </cell>
          <cell r="B482" t="str">
            <v>MOTONIVELADORA POTENCIA 215 HP, ANCHO 4.27, PESO 18 TON</v>
          </cell>
          <cell r="D482" t="str">
            <v>HORA</v>
          </cell>
          <cell r="E482">
            <v>222750</v>
          </cell>
          <cell r="F482">
            <v>45</v>
          </cell>
          <cell r="G482">
            <v>4950</v>
          </cell>
        </row>
        <row r="483">
          <cell r="A483" t="str">
            <v>HEQ010</v>
          </cell>
          <cell r="B483" t="str">
            <v>COMPACTADOR VIBRATORIO 11 TON.</v>
          </cell>
          <cell r="D483" t="str">
            <v>HORA</v>
          </cell>
          <cell r="E483">
            <v>142800</v>
          </cell>
          <cell r="F483">
            <v>45</v>
          </cell>
          <cell r="G483">
            <v>3173.3333333333335</v>
          </cell>
        </row>
        <row r="484">
          <cell r="A484" t="str">
            <v>HEQ007</v>
          </cell>
          <cell r="B484" t="str">
            <v>CARROTANQUE  AGUA</v>
          </cell>
          <cell r="D484" t="str">
            <v>HORA</v>
          </cell>
          <cell r="E484">
            <v>70221</v>
          </cell>
          <cell r="F484">
            <v>45</v>
          </cell>
          <cell r="G484">
            <v>1560.4666666666667</v>
          </cell>
        </row>
        <row r="485">
          <cell r="A485" t="str">
            <v>HEQ030</v>
          </cell>
          <cell r="B485" t="str">
            <v>RODILLO COMPACTADOR  PATA DE CABRA</v>
          </cell>
          <cell r="D485" t="str">
            <v>HR</v>
          </cell>
          <cell r="E485">
            <v>155600</v>
          </cell>
          <cell r="F485">
            <v>45</v>
          </cell>
          <cell r="G485">
            <v>3457.7777777777778</v>
          </cell>
        </row>
        <row r="486">
          <cell r="A486" t="str">
            <v/>
          </cell>
          <cell r="D486" t="str">
            <v/>
          </cell>
          <cell r="E486" t="str">
            <v/>
          </cell>
          <cell r="G486" t="str">
            <v/>
          </cell>
        </row>
        <row r="487">
          <cell r="A487" t="str">
            <v/>
          </cell>
          <cell r="D487" t="str">
            <v/>
          </cell>
          <cell r="E487" t="str">
            <v/>
          </cell>
          <cell r="G487" t="str">
            <v/>
          </cell>
        </row>
        <row r="488">
          <cell r="A488" t="str">
            <v>HEQ001</v>
          </cell>
          <cell r="B488" t="str">
            <v>HERRAMIENTA MENOR (5% DE LA MANO DE OBRA)</v>
          </cell>
          <cell r="D488" t="str">
            <v>%</v>
          </cell>
          <cell r="E488">
            <v>0.05</v>
          </cell>
          <cell r="F488">
            <v>717.24166666666656</v>
          </cell>
          <cell r="G488">
            <v>35.862083333333331</v>
          </cell>
        </row>
        <row r="489">
          <cell r="F489" t="str">
            <v>SUBTOTAL</v>
          </cell>
          <cell r="G489">
            <v>13177.439861111112</v>
          </cell>
        </row>
        <row r="491">
          <cell r="A491" t="str">
            <v>II. MATERIALES</v>
          </cell>
        </row>
        <row r="492">
          <cell r="A492" t="str">
            <v>CÓDIGO</v>
          </cell>
          <cell r="B492" t="str">
            <v>DESCRIPCIÓN</v>
          </cell>
          <cell r="C492" t="str">
            <v>UNIDAD</v>
          </cell>
          <cell r="D492" t="str">
            <v>CANTIDAD</v>
          </cell>
          <cell r="E492" t="str">
            <v>DESP.</v>
          </cell>
          <cell r="F492" t="str">
            <v>PRECIO UNIT.</v>
          </cell>
          <cell r="G492" t="str">
            <v>VR. UNITARIO</v>
          </cell>
        </row>
        <row r="493">
          <cell r="A493" t="str">
            <v>MA021</v>
          </cell>
          <cell r="B493" t="str">
            <v xml:space="preserve">MATERIAL DEL PRÉSTAMO </v>
          </cell>
          <cell r="C493" t="str">
            <v>M3</v>
          </cell>
          <cell r="D493">
            <v>1.3</v>
          </cell>
          <cell r="F493">
            <v>22800</v>
          </cell>
          <cell r="G493">
            <v>29640</v>
          </cell>
        </row>
        <row r="494">
          <cell r="A494" t="str">
            <v>MA006</v>
          </cell>
          <cell r="B494" t="str">
            <v>AGUA</v>
          </cell>
          <cell r="C494" t="str">
            <v>LT</v>
          </cell>
          <cell r="D494">
            <v>15</v>
          </cell>
          <cell r="F494">
            <v>50</v>
          </cell>
          <cell r="G494">
            <v>750</v>
          </cell>
        </row>
        <row r="495">
          <cell r="A495" t="str">
            <v/>
          </cell>
          <cell r="C495" t="str">
            <v/>
          </cell>
          <cell r="F495" t="str">
            <v/>
          </cell>
          <cell r="G495" t="str">
            <v/>
          </cell>
        </row>
        <row r="496">
          <cell r="A496" t="str">
            <v/>
          </cell>
          <cell r="C496" t="str">
            <v/>
          </cell>
          <cell r="F496" t="str">
            <v/>
          </cell>
          <cell r="G496" t="str">
            <v/>
          </cell>
        </row>
        <row r="497">
          <cell r="A497" t="str">
            <v/>
          </cell>
          <cell r="C497" t="str">
            <v/>
          </cell>
          <cell r="F497" t="str">
            <v/>
          </cell>
          <cell r="G497" t="str">
            <v/>
          </cell>
        </row>
        <row r="498">
          <cell r="A498" t="str">
            <v/>
          </cell>
          <cell r="C498" t="str">
            <v/>
          </cell>
          <cell r="F498" t="str">
            <v/>
          </cell>
          <cell r="G498" t="str">
            <v/>
          </cell>
        </row>
        <row r="499">
          <cell r="A499" t="str">
            <v/>
          </cell>
          <cell r="C499" t="str">
            <v/>
          </cell>
          <cell r="F499" t="str">
            <v/>
          </cell>
          <cell r="G499" t="str">
            <v/>
          </cell>
        </row>
        <row r="500">
          <cell r="A500" t="str">
            <v/>
          </cell>
          <cell r="C500" t="str">
            <v/>
          </cell>
          <cell r="F500" t="str">
            <v/>
          </cell>
          <cell r="G500" t="str">
            <v/>
          </cell>
        </row>
        <row r="501">
          <cell r="A501" t="str">
            <v/>
          </cell>
          <cell r="C501" t="str">
            <v/>
          </cell>
          <cell r="F501" t="str">
            <v/>
          </cell>
          <cell r="G501" t="str">
            <v/>
          </cell>
        </row>
        <row r="502">
          <cell r="A502" t="str">
            <v/>
          </cell>
          <cell r="C502" t="str">
            <v/>
          </cell>
          <cell r="F502" t="str">
            <v/>
          </cell>
          <cell r="G502" t="str">
            <v/>
          </cell>
        </row>
        <row r="503">
          <cell r="A503" t="str">
            <v/>
          </cell>
          <cell r="C503" t="str">
            <v/>
          </cell>
          <cell r="F503" t="str">
            <v/>
          </cell>
          <cell r="G503" t="str">
            <v/>
          </cell>
        </row>
        <row r="504">
          <cell r="A504" t="str">
            <v/>
          </cell>
          <cell r="C504" t="str">
            <v/>
          </cell>
          <cell r="F504" t="str">
            <v/>
          </cell>
          <cell r="G504" t="str">
            <v/>
          </cell>
        </row>
        <row r="505">
          <cell r="A505" t="str">
            <v/>
          </cell>
          <cell r="C505" t="str">
            <v/>
          </cell>
          <cell r="F505" t="str">
            <v/>
          </cell>
          <cell r="G505" t="str">
            <v/>
          </cell>
        </row>
        <row r="506">
          <cell r="A506" t="str">
            <v/>
          </cell>
          <cell r="C506" t="str">
            <v/>
          </cell>
          <cell r="F506" t="str">
            <v/>
          </cell>
          <cell r="G506" t="str">
            <v/>
          </cell>
        </row>
        <row r="507">
          <cell r="F507" t="str">
            <v>SUBTOTAL</v>
          </cell>
          <cell r="G507">
            <v>30390</v>
          </cell>
        </row>
        <row r="509">
          <cell r="A509" t="str">
            <v>III. TRANSPORTES</v>
          </cell>
        </row>
        <row r="510">
          <cell r="A510" t="str">
            <v>CÓDIGO</v>
          </cell>
          <cell r="B510" t="str">
            <v>DESCRIPCIÓN</v>
          </cell>
          <cell r="C510" t="str">
            <v>TIPO</v>
          </cell>
          <cell r="D510" t="str">
            <v>VOLUMEN/PESO</v>
          </cell>
          <cell r="E510" t="str">
            <v>DISTANCIA</v>
          </cell>
          <cell r="F510" t="str">
            <v>TARIFA</v>
          </cell>
          <cell r="G510" t="str">
            <v>VR. UNITARIO</v>
          </cell>
        </row>
        <row r="511">
          <cell r="A511" t="str">
            <v/>
          </cell>
          <cell r="E511" t="str">
            <v/>
          </cell>
          <cell r="F511" t="str">
            <v/>
          </cell>
          <cell r="G511" t="str">
            <v/>
          </cell>
        </row>
        <row r="512">
          <cell r="A512" t="str">
            <v/>
          </cell>
          <cell r="E512" t="str">
            <v/>
          </cell>
          <cell r="F512" t="str">
            <v/>
          </cell>
          <cell r="G512" t="str">
            <v/>
          </cell>
        </row>
        <row r="513">
          <cell r="A513" t="str">
            <v/>
          </cell>
          <cell r="E513" t="str">
            <v/>
          </cell>
          <cell r="F513" t="str">
            <v/>
          </cell>
          <cell r="G513" t="str">
            <v/>
          </cell>
        </row>
        <row r="514">
          <cell r="F514" t="str">
            <v>SUBTOTAL</v>
          </cell>
          <cell r="G514" t="str">
            <v/>
          </cell>
        </row>
        <row r="516">
          <cell r="A516" t="str">
            <v>IV. MANO DE OBRA</v>
          </cell>
        </row>
        <row r="517">
          <cell r="A517" t="str">
            <v>CÓDIGO</v>
          </cell>
          <cell r="B517" t="str">
            <v>CARGOS PERSONAL</v>
          </cell>
          <cell r="D517" t="str">
            <v>CANTIDAD</v>
          </cell>
          <cell r="E517" t="str">
            <v>JORNAL TOTAL</v>
          </cell>
          <cell r="F517" t="str">
            <v>RENDIMIENTO</v>
          </cell>
          <cell r="G517" t="str">
            <v>VR. UNITARIO</v>
          </cell>
        </row>
        <row r="518">
          <cell r="A518" t="str">
            <v>MO029</v>
          </cell>
          <cell r="B518" t="str">
            <v>OFICIAL DE OBRA CIVIL</v>
          </cell>
          <cell r="D518">
            <v>1</v>
          </cell>
          <cell r="E518">
            <v>97908</v>
          </cell>
          <cell r="F518">
            <v>360</v>
          </cell>
          <cell r="G518">
            <v>271.96666666666664</v>
          </cell>
        </row>
        <row r="519">
          <cell r="A519" t="str">
            <v>MO032</v>
          </cell>
          <cell r="B519" t="str">
            <v>AYUDANTE RASO</v>
          </cell>
          <cell r="D519">
            <v>3</v>
          </cell>
          <cell r="E519">
            <v>53433</v>
          </cell>
          <cell r="F519">
            <v>360</v>
          </cell>
          <cell r="G519">
            <v>445.27499999999998</v>
          </cell>
        </row>
        <row r="520">
          <cell r="A520" t="str">
            <v/>
          </cell>
          <cell r="E520" t="str">
            <v/>
          </cell>
          <cell r="F520" t="str">
            <v/>
          </cell>
          <cell r="G520" t="str">
            <v/>
          </cell>
        </row>
        <row r="521">
          <cell r="A521" t="str">
            <v/>
          </cell>
          <cell r="E521" t="str">
            <v/>
          </cell>
          <cell r="F521" t="str">
            <v/>
          </cell>
          <cell r="G521" t="str">
            <v/>
          </cell>
        </row>
        <row r="522">
          <cell r="F522" t="str">
            <v>SUBTOTAL</v>
          </cell>
          <cell r="G522">
            <v>717.24166666666656</v>
          </cell>
        </row>
        <row r="524">
          <cell r="A524" t="str">
            <v>V. SERVICIOS</v>
          </cell>
        </row>
        <row r="525">
          <cell r="A525" t="str">
            <v>CÓDIGO</v>
          </cell>
          <cell r="B525" t="str">
            <v>DESCRIPCIÓN</v>
          </cell>
          <cell r="D525" t="str">
            <v>UNIDAD</v>
          </cell>
          <cell r="E525" t="str">
            <v>CANTIDAD</v>
          </cell>
          <cell r="F525" t="str">
            <v>PRECIO UNIT.</v>
          </cell>
          <cell r="G525" t="str">
            <v>VR. UNITARIO</v>
          </cell>
        </row>
        <row r="526">
          <cell r="A526" t="str">
            <v/>
          </cell>
          <cell r="D526" t="str">
            <v/>
          </cell>
          <cell r="F526" t="str">
            <v/>
          </cell>
          <cell r="G526" t="str">
            <v/>
          </cell>
        </row>
        <row r="527">
          <cell r="A527" t="str">
            <v/>
          </cell>
          <cell r="D527" t="str">
            <v/>
          </cell>
          <cell r="F527" t="str">
            <v/>
          </cell>
          <cell r="G527" t="str">
            <v/>
          </cell>
        </row>
        <row r="528">
          <cell r="A528" t="str">
            <v/>
          </cell>
          <cell r="D528" t="str">
            <v/>
          </cell>
          <cell r="F528" t="str">
            <v/>
          </cell>
          <cell r="G528" t="str">
            <v/>
          </cell>
        </row>
        <row r="529">
          <cell r="F529" t="str">
            <v>SUBTOTAL</v>
          </cell>
          <cell r="G529" t="str">
            <v/>
          </cell>
        </row>
        <row r="531">
          <cell r="A531" t="str">
            <v>TOTAL COSTO DIRECTO</v>
          </cell>
          <cell r="G531">
            <v>44285</v>
          </cell>
        </row>
        <row r="533">
          <cell r="A533" t="str">
            <v>2. COSTOS INDIRECTOS</v>
          </cell>
        </row>
        <row r="535">
          <cell r="A535" t="str">
            <v>DESCRIPCIÓN</v>
          </cell>
          <cell r="F535" t="str">
            <v>PORCENTAJE</v>
          </cell>
          <cell r="G535" t="str">
            <v>VALOR TOTAL</v>
          </cell>
        </row>
        <row r="536">
          <cell r="A536" t="str">
            <v>ADMINISTRACION</v>
          </cell>
          <cell r="F536">
            <v>0.26860000000000001</v>
          </cell>
          <cell r="G536">
            <v>11894.951000000001</v>
          </cell>
        </row>
        <row r="537">
          <cell r="A537" t="str">
            <v>IMPREVISTOS</v>
          </cell>
          <cell r="F537">
            <v>0.01</v>
          </cell>
          <cell r="G537">
            <v>442.85</v>
          </cell>
        </row>
        <row r="538">
          <cell r="A538" t="str">
            <v>UTILIDADES</v>
          </cell>
          <cell r="F538">
            <v>0.05</v>
          </cell>
          <cell r="G538">
            <v>2214.25</v>
          </cell>
        </row>
        <row r="539">
          <cell r="A539" t="str">
            <v>TOTAL COSTO INDIRECTO</v>
          </cell>
          <cell r="F539">
            <v>0.3286</v>
          </cell>
          <cell r="G539">
            <v>14552</v>
          </cell>
        </row>
        <row r="541">
          <cell r="A541" t="str">
            <v>PRECIO UNITARIO TOTAL APROXIMADO AL PESO</v>
          </cell>
          <cell r="G541">
            <v>58837</v>
          </cell>
        </row>
        <row r="543">
          <cell r="B543" t="str">
            <v>RESPONSABLE: CLAUDIA PATRICIA GUIRALES PULGARIN</v>
          </cell>
        </row>
        <row r="544">
          <cell r="B544" t="str">
            <v>SECRETARIA DE PLANEACION</v>
          </cell>
        </row>
        <row r="545">
          <cell r="B545" t="str">
            <v>PLANEACION</v>
          </cell>
        </row>
        <row r="546">
          <cell r="B546" t="str">
            <v>M.P. 05202139743ANT</v>
          </cell>
          <cell r="D546" t="str">
            <v>FIRMA RESPONSABLE</v>
          </cell>
        </row>
        <row r="547">
          <cell r="A547" t="str">
            <v>DEPARTAMENTO DE ANTIOQUIA</v>
          </cell>
          <cell r="F547" t="str">
            <v/>
          </cell>
        </row>
        <row r="548">
          <cell r="A548" t="str">
            <v>MUNICIPIO DE LIBORINA</v>
          </cell>
        </row>
        <row r="549">
          <cell r="A549" t="str">
            <v>PROYECTO: PAVIMENTACIÓN EN CONCRETO RÍGIDO DE LA VÍA TERCIARIA DEPARTAMENTAL DESDE EL CORREGIMIENTO SAN DIEGO HASTA EL SECTOR LA ABISINIA DEL CORREGIMIENTO EL PLAYÓN MUNICIPIO DE LIBORINA ANT.</v>
          </cell>
        </row>
        <row r="551">
          <cell r="A551" t="str">
            <v>ANÁLISIS DE PRECIOS UNITARIOS</v>
          </cell>
        </row>
        <row r="553">
          <cell r="A553" t="str">
            <v>ITEM</v>
          </cell>
          <cell r="B553" t="str">
            <v>DESCRIPCIÓN</v>
          </cell>
          <cell r="E553" t="str">
            <v>UNIDAD</v>
          </cell>
          <cell r="F553" t="str">
            <v>CANTIDAD</v>
          </cell>
          <cell r="G553" t="str">
            <v>COSTO DIRECTO</v>
          </cell>
        </row>
        <row r="554">
          <cell r="A554">
            <v>1.8</v>
          </cell>
          <cell r="B554" t="str">
            <v xml:space="preserve">Pavimento rígido en concreto de MR 4.2, espesor 0.19 m, Inlcuye instalacion plastificante, antisol, aditivo acelerante No incluye acero </v>
          </cell>
          <cell r="E554" t="str">
            <v>m³</v>
          </cell>
          <cell r="F554">
            <v>2149</v>
          </cell>
          <cell r="G554">
            <v>673421</v>
          </cell>
        </row>
        <row r="556">
          <cell r="A556" t="str">
            <v>1. COSTOS DIRECTOS</v>
          </cell>
        </row>
        <row r="558">
          <cell r="A558" t="str">
            <v>I. EQUIPO</v>
          </cell>
        </row>
        <row r="559">
          <cell r="A559" t="str">
            <v>CÓDIGO</v>
          </cell>
          <cell r="B559" t="str">
            <v>DESCRIPCIÓN</v>
          </cell>
          <cell r="D559" t="str">
            <v>UNIDAD</v>
          </cell>
          <cell r="E559" t="str">
            <v>TARIFA</v>
          </cell>
          <cell r="F559" t="str">
            <v>RENDIMIENTO</v>
          </cell>
          <cell r="G559" t="str">
            <v>VR. UNITARIO</v>
          </cell>
        </row>
        <row r="560">
          <cell r="A560" t="str">
            <v>HEQ012</v>
          </cell>
          <cell r="B560" t="str">
            <v>SIERRA CIRCULAR</v>
          </cell>
          <cell r="D560" t="str">
            <v>DÍA</v>
          </cell>
          <cell r="E560">
            <v>23072</v>
          </cell>
          <cell r="F560">
            <v>7</v>
          </cell>
          <cell r="G560">
            <v>3296</v>
          </cell>
        </row>
        <row r="561">
          <cell r="A561" t="str">
            <v>HEQ024</v>
          </cell>
          <cell r="B561" t="str">
            <v xml:space="preserve">ASPERSOR MANUAL </v>
          </cell>
          <cell r="D561" t="str">
            <v>HR</v>
          </cell>
          <cell r="E561">
            <v>2300</v>
          </cell>
          <cell r="F561">
            <v>6.25</v>
          </cell>
          <cell r="G561">
            <v>368</v>
          </cell>
        </row>
        <row r="562">
          <cell r="A562" t="str">
            <v>HEQ025</v>
          </cell>
          <cell r="B562" t="str">
            <v>REGLA VIBRATORIA 3 A 5 m</v>
          </cell>
          <cell r="D562" t="str">
            <v>HR</v>
          </cell>
          <cell r="E562">
            <v>8132</v>
          </cell>
          <cell r="F562">
            <v>6.25</v>
          </cell>
          <cell r="G562">
            <v>1301.1199999999999</v>
          </cell>
        </row>
        <row r="563">
          <cell r="A563" t="str">
            <v>HEQ013</v>
          </cell>
          <cell r="B563" t="str">
            <v>VIBRADOR DE CONCRETO A GASOLINA (ALQUILER)</v>
          </cell>
          <cell r="D563" t="str">
            <v>DÍA</v>
          </cell>
          <cell r="E563">
            <v>57952</v>
          </cell>
          <cell r="F563">
            <v>7</v>
          </cell>
          <cell r="G563">
            <v>8278.8571428571431</v>
          </cell>
        </row>
        <row r="564">
          <cell r="A564" t="str">
            <v/>
          </cell>
          <cell r="D564" t="str">
            <v/>
          </cell>
          <cell r="E564" t="str">
            <v/>
          </cell>
          <cell r="G564" t="str">
            <v/>
          </cell>
        </row>
        <row r="565">
          <cell r="A565" t="str">
            <v/>
          </cell>
          <cell r="D565" t="str">
            <v/>
          </cell>
          <cell r="E565" t="str">
            <v/>
          </cell>
          <cell r="G565" t="str">
            <v/>
          </cell>
        </row>
        <row r="566">
          <cell r="A566" t="str">
            <v>HEQ001</v>
          </cell>
          <cell r="B566" t="str">
            <v>HERRAMIENTA MENOR (5% DE LA MANO DE OBRA)</v>
          </cell>
          <cell r="D566" t="str">
            <v>%</v>
          </cell>
          <cell r="E566">
            <v>0.05</v>
          </cell>
          <cell r="F566">
            <v>44520</v>
          </cell>
          <cell r="G566">
            <v>2226</v>
          </cell>
        </row>
        <row r="567">
          <cell r="F567" t="str">
            <v>SUBTOTAL</v>
          </cell>
          <cell r="G567">
            <v>15469.977142857144</v>
          </cell>
        </row>
        <row r="569">
          <cell r="A569" t="str">
            <v>II. MATERIALES</v>
          </cell>
        </row>
        <row r="570">
          <cell r="A570" t="str">
            <v>CÓDIGO</v>
          </cell>
          <cell r="B570" t="str">
            <v>DESCRIPCIÓN</v>
          </cell>
          <cell r="C570" t="str">
            <v>UNIDAD</v>
          </cell>
          <cell r="D570" t="str">
            <v>CANTIDAD</v>
          </cell>
          <cell r="E570" t="str">
            <v>DESP.</v>
          </cell>
          <cell r="F570" t="str">
            <v>PRECIO UNIT.</v>
          </cell>
          <cell r="G570" t="str">
            <v>VR. UNITARIO</v>
          </cell>
        </row>
        <row r="571">
          <cell r="A571" t="str">
            <v>MA024</v>
          </cell>
          <cell r="B571" t="str">
            <v>CONCRETO HIDRÁULICO PARA PAVIMENTO MR-42</v>
          </cell>
          <cell r="C571" t="str">
            <v>M3</v>
          </cell>
          <cell r="D571">
            <v>1</v>
          </cell>
          <cell r="E571">
            <v>0.05</v>
          </cell>
          <cell r="F571">
            <v>517399</v>
          </cell>
          <cell r="G571">
            <v>543268.95000000007</v>
          </cell>
        </row>
        <row r="572">
          <cell r="A572" t="str">
            <v>MA022</v>
          </cell>
          <cell r="B572" t="str">
            <v xml:space="preserve">ADITIVO ACELERANTE DE FRAGUADO </v>
          </cell>
          <cell r="C572" t="str">
            <v>KG</v>
          </cell>
          <cell r="D572">
            <v>1.1200000000000001</v>
          </cell>
          <cell r="E572">
            <v>0.05</v>
          </cell>
          <cell r="F572">
            <v>21144</v>
          </cell>
          <cell r="G572">
            <v>24865.344000000005</v>
          </cell>
        </row>
        <row r="573">
          <cell r="A573" t="str">
            <v>MA023</v>
          </cell>
          <cell r="B573" t="str">
            <v xml:space="preserve">ANTISOL BLANCO </v>
          </cell>
          <cell r="C573" t="str">
            <v>KG</v>
          </cell>
          <cell r="D573">
            <v>1.1200000000000001</v>
          </cell>
          <cell r="E573">
            <v>0.05</v>
          </cell>
          <cell r="F573">
            <v>17800</v>
          </cell>
          <cell r="G573">
            <v>20932.800000000003</v>
          </cell>
        </row>
        <row r="574">
          <cell r="A574" t="str">
            <v>MA012</v>
          </cell>
          <cell r="B574" t="str">
            <v>TABLERO AGLOMERADO MDP (SUPER T) 1.83 X 2.44</v>
          </cell>
          <cell r="C574" t="str">
            <v>UN</v>
          </cell>
          <cell r="D574">
            <v>8.7499999999999994E-2</v>
          </cell>
          <cell r="E574">
            <v>0.05</v>
          </cell>
          <cell r="F574">
            <v>151900</v>
          </cell>
          <cell r="G574">
            <v>13955.8125</v>
          </cell>
        </row>
        <row r="575">
          <cell r="A575" t="str">
            <v>MA011</v>
          </cell>
          <cell r="B575" t="str">
            <v>LARGUERO MADERA COMÚN 4CMX8CMX2.80</v>
          </cell>
          <cell r="C575" t="str">
            <v>UN</v>
          </cell>
          <cell r="D575">
            <v>1</v>
          </cell>
          <cell r="E575">
            <v>0.05</v>
          </cell>
          <cell r="F575">
            <v>9912.6999999999989</v>
          </cell>
          <cell r="G575">
            <v>10408.334999999999</v>
          </cell>
        </row>
        <row r="576">
          <cell r="A576" t="str">
            <v/>
          </cell>
          <cell r="C576" t="str">
            <v/>
          </cell>
          <cell r="F576" t="str">
            <v/>
          </cell>
          <cell r="G576" t="str">
            <v/>
          </cell>
        </row>
        <row r="577">
          <cell r="A577" t="str">
            <v/>
          </cell>
          <cell r="C577" t="str">
            <v/>
          </cell>
          <cell r="F577" t="str">
            <v/>
          </cell>
          <cell r="G577" t="str">
            <v/>
          </cell>
        </row>
        <row r="578">
          <cell r="A578" t="str">
            <v/>
          </cell>
          <cell r="C578" t="str">
            <v/>
          </cell>
          <cell r="F578" t="str">
            <v/>
          </cell>
          <cell r="G578" t="str">
            <v/>
          </cell>
        </row>
        <row r="579">
          <cell r="A579" t="str">
            <v/>
          </cell>
          <cell r="C579" t="str">
            <v/>
          </cell>
          <cell r="F579" t="str">
            <v/>
          </cell>
          <cell r="G579" t="str">
            <v/>
          </cell>
        </row>
        <row r="580">
          <cell r="A580" t="str">
            <v/>
          </cell>
          <cell r="C580" t="str">
            <v/>
          </cell>
          <cell r="F580" t="str">
            <v/>
          </cell>
          <cell r="G580" t="str">
            <v/>
          </cell>
        </row>
        <row r="581">
          <cell r="A581" t="str">
            <v/>
          </cell>
          <cell r="C581" t="str">
            <v/>
          </cell>
          <cell r="F581" t="str">
            <v/>
          </cell>
          <cell r="G581" t="str">
            <v/>
          </cell>
        </row>
        <row r="582">
          <cell r="A582" t="str">
            <v/>
          </cell>
          <cell r="C582" t="str">
            <v/>
          </cell>
          <cell r="F582" t="str">
            <v/>
          </cell>
          <cell r="G582" t="str">
            <v/>
          </cell>
        </row>
        <row r="583">
          <cell r="A583" t="str">
            <v/>
          </cell>
          <cell r="C583" t="str">
            <v/>
          </cell>
          <cell r="F583" t="str">
            <v/>
          </cell>
          <cell r="G583" t="str">
            <v/>
          </cell>
        </row>
        <row r="584">
          <cell r="A584" t="str">
            <v/>
          </cell>
          <cell r="C584" t="str">
            <v/>
          </cell>
          <cell r="F584" t="str">
            <v/>
          </cell>
          <cell r="G584" t="str">
            <v/>
          </cell>
        </row>
        <row r="585">
          <cell r="F585" t="str">
            <v>SUBTOTAL</v>
          </cell>
          <cell r="G585">
            <v>613431.24150000012</v>
          </cell>
        </row>
        <row r="587">
          <cell r="A587" t="str">
            <v>III. TRANSPORTES</v>
          </cell>
        </row>
        <row r="588">
          <cell r="A588" t="str">
            <v>CÓDIGO</v>
          </cell>
          <cell r="B588" t="str">
            <v>DESCRIPCIÓN</v>
          </cell>
          <cell r="C588" t="str">
            <v>TIPO</v>
          </cell>
          <cell r="D588" t="str">
            <v>VOLUMEN/PESO</v>
          </cell>
          <cell r="E588" t="str">
            <v>DISTANCIA</v>
          </cell>
          <cell r="F588" t="str">
            <v>TARIFA</v>
          </cell>
          <cell r="G588" t="str">
            <v>VR. UNITARIO</v>
          </cell>
        </row>
        <row r="589">
          <cell r="A589" t="str">
            <v/>
          </cell>
          <cell r="E589" t="str">
            <v/>
          </cell>
          <cell r="F589" t="str">
            <v/>
          </cell>
          <cell r="G589" t="str">
            <v/>
          </cell>
        </row>
        <row r="590">
          <cell r="A590" t="str">
            <v/>
          </cell>
          <cell r="E590" t="str">
            <v/>
          </cell>
          <cell r="F590" t="str">
            <v/>
          </cell>
          <cell r="G590" t="str">
            <v/>
          </cell>
        </row>
        <row r="591">
          <cell r="A591" t="str">
            <v/>
          </cell>
          <cell r="E591" t="str">
            <v/>
          </cell>
          <cell r="F591" t="str">
            <v/>
          </cell>
          <cell r="G591" t="str">
            <v/>
          </cell>
        </row>
        <row r="592">
          <cell r="F592" t="str">
            <v>SUBTOTAL</v>
          </cell>
          <cell r="G592" t="str">
            <v/>
          </cell>
        </row>
        <row r="594">
          <cell r="A594" t="str">
            <v>IV. MANO DE OBRA</v>
          </cell>
        </row>
        <row r="595">
          <cell r="A595" t="str">
            <v>CÓDIGO</v>
          </cell>
          <cell r="B595" t="str">
            <v>CARGOS PERSONAL</v>
          </cell>
          <cell r="D595" t="str">
            <v>CANTIDAD</v>
          </cell>
          <cell r="E595" t="str">
            <v>JORNAL TOTAL</v>
          </cell>
          <cell r="F595" t="str">
            <v>RENDIMIENTO</v>
          </cell>
          <cell r="G595" t="str">
            <v>VR. UNITARIO</v>
          </cell>
        </row>
        <row r="596">
          <cell r="A596" t="str">
            <v>MO029</v>
          </cell>
          <cell r="B596" t="str">
            <v>OFICIAL DE OBRA CIVIL</v>
          </cell>
          <cell r="D596">
            <v>1</v>
          </cell>
          <cell r="E596">
            <v>97908</v>
          </cell>
          <cell r="F596">
            <v>7</v>
          </cell>
          <cell r="G596">
            <v>13986.857142857143</v>
          </cell>
        </row>
        <row r="597">
          <cell r="A597" t="str">
            <v>MO032</v>
          </cell>
          <cell r="B597" t="str">
            <v>AYUDANTE RASO</v>
          </cell>
          <cell r="D597">
            <v>4</v>
          </cell>
          <cell r="E597">
            <v>53433</v>
          </cell>
          <cell r="F597">
            <v>7</v>
          </cell>
          <cell r="G597">
            <v>30533.142857142859</v>
          </cell>
        </row>
        <row r="598">
          <cell r="A598" t="str">
            <v/>
          </cell>
          <cell r="E598" t="str">
            <v/>
          </cell>
          <cell r="F598" t="str">
            <v/>
          </cell>
          <cell r="G598" t="str">
            <v/>
          </cell>
        </row>
        <row r="599">
          <cell r="A599" t="str">
            <v/>
          </cell>
          <cell r="E599" t="str">
            <v/>
          </cell>
          <cell r="F599" t="str">
            <v/>
          </cell>
          <cell r="G599" t="str">
            <v/>
          </cell>
        </row>
        <row r="600">
          <cell r="F600" t="str">
            <v>SUBTOTAL</v>
          </cell>
          <cell r="G600">
            <v>44520</v>
          </cell>
        </row>
        <row r="602">
          <cell r="A602" t="str">
            <v>V. SERVICIOS</v>
          </cell>
        </row>
        <row r="603">
          <cell r="A603" t="str">
            <v>CÓDIGO</v>
          </cell>
          <cell r="B603" t="str">
            <v>DESCRIPCIÓN</v>
          </cell>
          <cell r="D603" t="str">
            <v>UNIDAD</v>
          </cell>
          <cell r="E603" t="str">
            <v>CANTIDAD</v>
          </cell>
          <cell r="F603" t="str">
            <v>PRECIO UNIT.</v>
          </cell>
          <cell r="G603" t="str">
            <v>VR. UNITARIO</v>
          </cell>
        </row>
        <row r="604">
          <cell r="A604" t="str">
            <v/>
          </cell>
          <cell r="D604" t="str">
            <v/>
          </cell>
          <cell r="F604" t="str">
            <v/>
          </cell>
          <cell r="G604" t="str">
            <v/>
          </cell>
        </row>
        <row r="605">
          <cell r="A605" t="str">
            <v/>
          </cell>
          <cell r="D605" t="str">
            <v/>
          </cell>
          <cell r="F605" t="str">
            <v/>
          </cell>
          <cell r="G605" t="str">
            <v/>
          </cell>
        </row>
        <row r="606">
          <cell r="A606" t="str">
            <v/>
          </cell>
          <cell r="D606" t="str">
            <v/>
          </cell>
          <cell r="F606" t="str">
            <v/>
          </cell>
          <cell r="G606" t="str">
            <v/>
          </cell>
        </row>
        <row r="607">
          <cell r="F607" t="str">
            <v>SUBTOTAL</v>
          </cell>
          <cell r="G607" t="str">
            <v/>
          </cell>
        </row>
        <row r="609">
          <cell r="A609" t="str">
            <v>TOTAL COSTO DIRECTO</v>
          </cell>
          <cell r="G609">
            <v>673421</v>
          </cell>
        </row>
        <row r="611">
          <cell r="A611" t="str">
            <v>2. COSTOS INDIRECTOS</v>
          </cell>
        </row>
        <row r="613">
          <cell r="A613" t="str">
            <v>DESCRIPCIÓN</v>
          </cell>
          <cell r="F613" t="str">
            <v>PORCENTAJE</v>
          </cell>
          <cell r="G613" t="str">
            <v>VALOR TOTAL</v>
          </cell>
        </row>
        <row r="614">
          <cell r="A614" t="str">
            <v>ADMINISTRACION</v>
          </cell>
          <cell r="F614">
            <v>0.26860000000000001</v>
          </cell>
          <cell r="G614">
            <v>180880.8806</v>
          </cell>
        </row>
        <row r="615">
          <cell r="A615" t="str">
            <v>IMPREVISTOS</v>
          </cell>
          <cell r="F615">
            <v>0.01</v>
          </cell>
          <cell r="G615">
            <v>6734.21</v>
          </cell>
        </row>
        <row r="616">
          <cell r="A616" t="str">
            <v>UTILIDADES</v>
          </cell>
          <cell r="F616">
            <v>0.05</v>
          </cell>
          <cell r="G616">
            <v>33671.050000000003</v>
          </cell>
        </row>
        <row r="617">
          <cell r="A617" t="str">
            <v>TOTAL COSTO INDIRECTO</v>
          </cell>
          <cell r="F617">
            <v>0.3286</v>
          </cell>
          <cell r="G617">
            <v>221286</v>
          </cell>
        </row>
        <row r="619">
          <cell r="A619" t="str">
            <v>PRECIO UNITARIO TOTAL APROXIMADO AL PESO</v>
          </cell>
          <cell r="G619">
            <v>894707</v>
          </cell>
        </row>
        <row r="621">
          <cell r="B621" t="str">
            <v>RESPONSABLE: CLAUDIA PATRICIA GUIRALES PULGARIN</v>
          </cell>
        </row>
        <row r="622">
          <cell r="B622" t="str">
            <v>SECRETARIA DE PLANEACION</v>
          </cell>
        </row>
        <row r="623">
          <cell r="B623" t="str">
            <v>PLANEACION</v>
          </cell>
        </row>
        <row r="624">
          <cell r="B624" t="str">
            <v>M.P. 05202139743ANT</v>
          </cell>
          <cell r="D624" t="str">
            <v>FIRMA RESPONSABLE</v>
          </cell>
        </row>
        <row r="625">
          <cell r="A625" t="str">
            <v>DEPARTAMENTO DE ANTIOQUIA</v>
          </cell>
          <cell r="F625" t="str">
            <v/>
          </cell>
        </row>
        <row r="626">
          <cell r="A626" t="str">
            <v>MUNICIPIO DE LIBORINA</v>
          </cell>
        </row>
        <row r="627">
          <cell r="A627" t="str">
            <v>PROYECTO: PAVIMENTACIÓN EN CONCRETO RÍGIDO DE LA VÍA TERCIARIA DEPARTAMENTAL DESDE EL CORREGIMIENTO SAN DIEGO HASTA EL SECTOR LA ABISINIA DEL CORREGIMIENTO EL PLAYÓN MUNICIPIO DE LIBORINA ANT.</v>
          </cell>
        </row>
        <row r="629">
          <cell r="A629" t="str">
            <v>ANÁLISIS DE PRECIOS UNITARIOS</v>
          </cell>
        </row>
        <row r="631">
          <cell r="A631" t="str">
            <v>ITEM</v>
          </cell>
          <cell r="B631" t="str">
            <v>DESCRIPCIÓN</v>
          </cell>
          <cell r="E631" t="str">
            <v>UNIDAD</v>
          </cell>
          <cell r="F631" t="str">
            <v>CANTIDAD</v>
          </cell>
          <cell r="G631" t="str">
            <v>COSTO DIRECTO</v>
          </cell>
        </row>
        <row r="632">
          <cell r="A632">
            <v>1.9</v>
          </cell>
          <cell r="B632" t="str">
            <v xml:space="preserve">Suministro transporte e Instalación de  juntas de Sellado construcción, Incluye materiales, mano de obra y todos los elementos necesarios para su correcta instalación. </v>
          </cell>
          <cell r="E632" t="str">
            <v>m</v>
          </cell>
          <cell r="F632">
            <v>13960</v>
          </cell>
          <cell r="G632">
            <v>11021</v>
          </cell>
        </row>
        <row r="634">
          <cell r="A634" t="str">
            <v>1. COSTOS DIRECTOS</v>
          </cell>
        </row>
        <row r="636">
          <cell r="A636" t="str">
            <v>I. EQUIPO</v>
          </cell>
        </row>
        <row r="637">
          <cell r="A637" t="str">
            <v>CÓDIGO</v>
          </cell>
          <cell r="B637" t="str">
            <v>DESCRIPCIÓN</v>
          </cell>
          <cell r="D637" t="str">
            <v>UNIDAD</v>
          </cell>
          <cell r="E637" t="str">
            <v>TARIFA</v>
          </cell>
          <cell r="F637" t="str">
            <v>RENDIMIENTO</v>
          </cell>
          <cell r="G637" t="str">
            <v>VR. UNITARIO</v>
          </cell>
        </row>
        <row r="638">
          <cell r="A638" t="str">
            <v>HEQ023</v>
          </cell>
          <cell r="B638" t="str">
            <v>CORTADORA DE PAVIMENTO 160mm</v>
          </cell>
          <cell r="D638" t="str">
            <v>HR</v>
          </cell>
          <cell r="E638">
            <v>6606</v>
          </cell>
          <cell r="F638">
            <v>5</v>
          </cell>
          <cell r="G638">
            <v>1321.2</v>
          </cell>
        </row>
        <row r="639">
          <cell r="A639" t="str">
            <v/>
          </cell>
          <cell r="D639" t="str">
            <v/>
          </cell>
          <cell r="E639" t="str">
            <v/>
          </cell>
          <cell r="G639" t="str">
            <v/>
          </cell>
        </row>
        <row r="640">
          <cell r="A640" t="str">
            <v/>
          </cell>
          <cell r="D640" t="str">
            <v/>
          </cell>
          <cell r="E640" t="str">
            <v/>
          </cell>
          <cell r="G640" t="str">
            <v/>
          </cell>
        </row>
        <row r="641">
          <cell r="A641" t="str">
            <v/>
          </cell>
          <cell r="D641" t="str">
            <v/>
          </cell>
          <cell r="E641" t="str">
            <v/>
          </cell>
          <cell r="G641" t="str">
            <v/>
          </cell>
        </row>
        <row r="642">
          <cell r="A642" t="str">
            <v/>
          </cell>
          <cell r="D642" t="str">
            <v/>
          </cell>
          <cell r="E642" t="str">
            <v/>
          </cell>
          <cell r="G642" t="str">
            <v/>
          </cell>
        </row>
        <row r="643">
          <cell r="A643" t="str">
            <v/>
          </cell>
          <cell r="D643" t="str">
            <v/>
          </cell>
          <cell r="E643" t="str">
            <v/>
          </cell>
          <cell r="G643" t="str">
            <v/>
          </cell>
        </row>
        <row r="644">
          <cell r="A644" t="str">
            <v>HEQ001</v>
          </cell>
          <cell r="B644" t="str">
            <v>HERRAMIENTA MENOR (5% DE LA MANO DE OBRA)</v>
          </cell>
          <cell r="D644" t="str">
            <v>%</v>
          </cell>
          <cell r="E644">
            <v>0.05</v>
          </cell>
          <cell r="F644">
            <v>3783.5249999999996</v>
          </cell>
          <cell r="G644">
            <v>189.17624999999998</v>
          </cell>
        </row>
        <row r="645">
          <cell r="F645" t="str">
            <v>SUBTOTAL</v>
          </cell>
          <cell r="G645">
            <v>1510.37625</v>
          </cell>
        </row>
        <row r="647">
          <cell r="A647" t="str">
            <v>II. MATERIALES</v>
          </cell>
        </row>
        <row r="648">
          <cell r="A648" t="str">
            <v>CÓDIGO</v>
          </cell>
          <cell r="B648" t="str">
            <v>DESCRIPCIÓN</v>
          </cell>
          <cell r="C648" t="str">
            <v>UNIDAD</v>
          </cell>
          <cell r="D648" t="str">
            <v>CANTIDAD</v>
          </cell>
          <cell r="E648" t="str">
            <v>DESP.</v>
          </cell>
          <cell r="F648" t="str">
            <v>PRECIO UNIT.</v>
          </cell>
          <cell r="G648" t="str">
            <v>VR. UNITARIO</v>
          </cell>
        </row>
        <row r="649">
          <cell r="A649" t="str">
            <v>MA025</v>
          </cell>
          <cell r="B649" t="str">
            <v xml:space="preserve">CORDON DE POLIPROPILENO </v>
          </cell>
          <cell r="C649" t="str">
            <v>ML</v>
          </cell>
          <cell r="D649">
            <v>1</v>
          </cell>
          <cell r="F649">
            <v>750</v>
          </cell>
          <cell r="G649">
            <v>750</v>
          </cell>
        </row>
        <row r="650">
          <cell r="A650" t="str">
            <v>MA026</v>
          </cell>
          <cell r="B650" t="str">
            <v>SELLO DE SILICONA O POLIUBRETANO</v>
          </cell>
          <cell r="C650" t="str">
            <v>KG</v>
          </cell>
          <cell r="D650">
            <v>0.11</v>
          </cell>
          <cell r="F650">
            <v>45250</v>
          </cell>
          <cell r="G650">
            <v>4977.5</v>
          </cell>
        </row>
        <row r="651">
          <cell r="A651" t="str">
            <v/>
          </cell>
          <cell r="C651" t="str">
            <v/>
          </cell>
          <cell r="F651" t="str">
            <v/>
          </cell>
          <cell r="G651" t="str">
            <v/>
          </cell>
        </row>
        <row r="652">
          <cell r="A652" t="str">
            <v/>
          </cell>
          <cell r="C652" t="str">
            <v/>
          </cell>
          <cell r="F652" t="str">
            <v/>
          </cell>
          <cell r="G652" t="str">
            <v/>
          </cell>
        </row>
        <row r="653">
          <cell r="A653" t="str">
            <v/>
          </cell>
          <cell r="C653" t="str">
            <v/>
          </cell>
          <cell r="F653" t="str">
            <v/>
          </cell>
          <cell r="G653" t="str">
            <v/>
          </cell>
        </row>
        <row r="654">
          <cell r="A654" t="str">
            <v/>
          </cell>
          <cell r="C654" t="str">
            <v/>
          </cell>
          <cell r="F654" t="str">
            <v/>
          </cell>
          <cell r="G654" t="str">
            <v/>
          </cell>
        </row>
        <row r="655">
          <cell r="A655" t="str">
            <v/>
          </cell>
          <cell r="C655" t="str">
            <v/>
          </cell>
          <cell r="F655" t="str">
            <v/>
          </cell>
          <cell r="G655" t="str">
            <v/>
          </cell>
        </row>
        <row r="656">
          <cell r="A656" t="str">
            <v/>
          </cell>
          <cell r="C656" t="str">
            <v/>
          </cell>
          <cell r="F656" t="str">
            <v/>
          </cell>
          <cell r="G656" t="str">
            <v/>
          </cell>
        </row>
        <row r="657">
          <cell r="A657" t="str">
            <v/>
          </cell>
          <cell r="C657" t="str">
            <v/>
          </cell>
          <cell r="F657" t="str">
            <v/>
          </cell>
          <cell r="G657" t="str">
            <v/>
          </cell>
        </row>
        <row r="658">
          <cell r="A658" t="str">
            <v/>
          </cell>
          <cell r="C658" t="str">
            <v/>
          </cell>
          <cell r="F658" t="str">
            <v/>
          </cell>
          <cell r="G658" t="str">
            <v/>
          </cell>
        </row>
        <row r="659">
          <cell r="A659" t="str">
            <v/>
          </cell>
          <cell r="C659" t="str">
            <v/>
          </cell>
          <cell r="F659" t="str">
            <v/>
          </cell>
          <cell r="G659" t="str">
            <v/>
          </cell>
        </row>
        <row r="660">
          <cell r="A660" t="str">
            <v/>
          </cell>
          <cell r="C660" t="str">
            <v/>
          </cell>
          <cell r="F660" t="str">
            <v/>
          </cell>
          <cell r="G660" t="str">
            <v/>
          </cell>
        </row>
        <row r="661">
          <cell r="A661" t="str">
            <v/>
          </cell>
          <cell r="C661" t="str">
            <v/>
          </cell>
          <cell r="F661" t="str">
            <v/>
          </cell>
          <cell r="G661" t="str">
            <v/>
          </cell>
        </row>
        <row r="662">
          <cell r="A662" t="str">
            <v/>
          </cell>
          <cell r="C662" t="str">
            <v/>
          </cell>
          <cell r="F662" t="str">
            <v/>
          </cell>
          <cell r="G662" t="str">
            <v/>
          </cell>
        </row>
        <row r="663">
          <cell r="F663" t="str">
            <v>SUBTOTAL</v>
          </cell>
          <cell r="G663">
            <v>5727.5</v>
          </cell>
        </row>
        <row r="665">
          <cell r="A665" t="str">
            <v>III. TRANSPORTES</v>
          </cell>
        </row>
        <row r="666">
          <cell r="A666" t="str">
            <v>CÓDIGO</v>
          </cell>
          <cell r="B666" t="str">
            <v>DESCRIPCIÓN</v>
          </cell>
          <cell r="C666" t="str">
            <v>TIPO</v>
          </cell>
          <cell r="D666" t="str">
            <v>VOLUMEN/PESO</v>
          </cell>
          <cell r="E666" t="str">
            <v>DISTANCIA</v>
          </cell>
          <cell r="F666" t="str">
            <v>TARIFA</v>
          </cell>
          <cell r="G666" t="str">
            <v>VR. UNITARIO</v>
          </cell>
        </row>
        <row r="667">
          <cell r="A667" t="str">
            <v/>
          </cell>
          <cell r="E667" t="str">
            <v/>
          </cell>
          <cell r="F667" t="str">
            <v/>
          </cell>
          <cell r="G667" t="str">
            <v/>
          </cell>
        </row>
        <row r="668">
          <cell r="A668" t="str">
            <v/>
          </cell>
          <cell r="E668" t="str">
            <v/>
          </cell>
          <cell r="F668" t="str">
            <v/>
          </cell>
          <cell r="G668" t="str">
            <v/>
          </cell>
        </row>
        <row r="669">
          <cell r="A669" t="str">
            <v/>
          </cell>
          <cell r="E669" t="str">
            <v/>
          </cell>
          <cell r="F669" t="str">
            <v/>
          </cell>
          <cell r="G669" t="str">
            <v/>
          </cell>
        </row>
        <row r="670">
          <cell r="F670" t="str">
            <v>SUBTOTAL</v>
          </cell>
          <cell r="G670" t="str">
            <v/>
          </cell>
        </row>
        <row r="672">
          <cell r="A672" t="str">
            <v>IV. MANO DE OBRA</v>
          </cell>
        </row>
        <row r="673">
          <cell r="A673" t="str">
            <v>CÓDIGO</v>
          </cell>
          <cell r="B673" t="str">
            <v>CARGOS PERSONAL</v>
          </cell>
          <cell r="D673" t="str">
            <v>CANTIDAD</v>
          </cell>
          <cell r="E673" t="str">
            <v>JORNAL TOTAL</v>
          </cell>
          <cell r="F673" t="str">
            <v>RENDIMIENTO</v>
          </cell>
          <cell r="G673" t="str">
            <v>VR. UNITARIO</v>
          </cell>
        </row>
        <row r="674">
          <cell r="A674" t="str">
            <v>MO029</v>
          </cell>
          <cell r="B674" t="str">
            <v>OFICIAL DE OBRA CIVIL</v>
          </cell>
          <cell r="D674">
            <v>1</v>
          </cell>
          <cell r="E674">
            <v>97908</v>
          </cell>
          <cell r="F674">
            <v>40</v>
          </cell>
          <cell r="G674">
            <v>2447.6999999999998</v>
          </cell>
        </row>
        <row r="675">
          <cell r="A675" t="str">
            <v>MO032</v>
          </cell>
          <cell r="B675" t="str">
            <v>AYUDANTE RASO</v>
          </cell>
          <cell r="D675">
            <v>1</v>
          </cell>
          <cell r="E675">
            <v>53433</v>
          </cell>
          <cell r="F675">
            <v>40</v>
          </cell>
          <cell r="G675">
            <v>1335.825</v>
          </cell>
        </row>
        <row r="676">
          <cell r="A676" t="str">
            <v/>
          </cell>
          <cell r="E676" t="str">
            <v/>
          </cell>
          <cell r="F676" t="str">
            <v/>
          </cell>
          <cell r="G676" t="str">
            <v/>
          </cell>
        </row>
        <row r="677">
          <cell r="A677" t="str">
            <v/>
          </cell>
          <cell r="E677" t="str">
            <v/>
          </cell>
          <cell r="F677" t="str">
            <v/>
          </cell>
          <cell r="G677" t="str">
            <v/>
          </cell>
        </row>
        <row r="678">
          <cell r="F678" t="str">
            <v>SUBTOTAL</v>
          </cell>
          <cell r="G678">
            <v>3783.5249999999996</v>
          </cell>
        </row>
        <row r="680">
          <cell r="A680" t="str">
            <v>V. SERVICIOS</v>
          </cell>
        </row>
        <row r="681">
          <cell r="A681" t="str">
            <v>CÓDIGO</v>
          </cell>
          <cell r="B681" t="str">
            <v>DESCRIPCIÓN</v>
          </cell>
          <cell r="D681" t="str">
            <v>UNIDAD</v>
          </cell>
          <cell r="E681" t="str">
            <v>CANTIDAD</v>
          </cell>
          <cell r="F681" t="str">
            <v>PRECIO UNIT.</v>
          </cell>
          <cell r="G681" t="str">
            <v>VR. UNITARIO</v>
          </cell>
        </row>
        <row r="682">
          <cell r="A682" t="str">
            <v/>
          </cell>
          <cell r="D682" t="str">
            <v/>
          </cell>
          <cell r="F682" t="str">
            <v/>
          </cell>
          <cell r="G682" t="str">
            <v/>
          </cell>
        </row>
        <row r="683">
          <cell r="A683" t="str">
            <v/>
          </cell>
          <cell r="D683" t="str">
            <v/>
          </cell>
          <cell r="F683" t="str">
            <v/>
          </cell>
          <cell r="G683" t="str">
            <v/>
          </cell>
        </row>
        <row r="684">
          <cell r="A684" t="str">
            <v/>
          </cell>
          <cell r="D684" t="str">
            <v/>
          </cell>
          <cell r="F684" t="str">
            <v/>
          </cell>
          <cell r="G684" t="str">
            <v/>
          </cell>
        </row>
        <row r="685">
          <cell r="F685" t="str">
            <v>SUBTOTAL</v>
          </cell>
          <cell r="G685" t="str">
            <v/>
          </cell>
        </row>
        <row r="687">
          <cell r="A687" t="str">
            <v>TOTAL COSTO DIRECTO</v>
          </cell>
          <cell r="G687">
            <v>11021</v>
          </cell>
        </row>
        <row r="689">
          <cell r="A689" t="str">
            <v>2. COSTOS INDIRECTOS</v>
          </cell>
        </row>
        <row r="691">
          <cell r="A691" t="str">
            <v>DESCRIPCIÓN</v>
          </cell>
          <cell r="F691" t="str">
            <v>PORCENTAJE</v>
          </cell>
          <cell r="G691" t="str">
            <v>VALOR TOTAL</v>
          </cell>
        </row>
        <row r="692">
          <cell r="A692" t="str">
            <v>ADMINISTRACION</v>
          </cell>
          <cell r="F692">
            <v>0.26860000000000001</v>
          </cell>
          <cell r="G692">
            <v>2960.2406000000001</v>
          </cell>
        </row>
        <row r="693">
          <cell r="A693" t="str">
            <v>IMPREVISTOS</v>
          </cell>
          <cell r="F693">
            <v>0.01</v>
          </cell>
          <cell r="G693">
            <v>110.21000000000001</v>
          </cell>
        </row>
        <row r="694">
          <cell r="A694" t="str">
            <v>UTILIDADES</v>
          </cell>
          <cell r="F694">
            <v>0.05</v>
          </cell>
          <cell r="G694">
            <v>551.05000000000007</v>
          </cell>
        </row>
        <row r="695">
          <cell r="A695" t="str">
            <v>TOTAL COSTO INDIRECTO</v>
          </cell>
          <cell r="F695">
            <v>0.3286</v>
          </cell>
          <cell r="G695">
            <v>3622</v>
          </cell>
        </row>
        <row r="697">
          <cell r="A697" t="str">
            <v>PRECIO UNITARIO TOTAL APROXIMADO AL PESO</v>
          </cell>
          <cell r="G697">
            <v>14643</v>
          </cell>
        </row>
        <row r="699">
          <cell r="B699" t="str">
            <v>RESPONSABLE: CLAUDIA PATRICIA GUIRALES PULGARIN</v>
          </cell>
        </row>
        <row r="700">
          <cell r="B700" t="str">
            <v>SECRETARIA DE PLANEACION</v>
          </cell>
        </row>
        <row r="701">
          <cell r="B701" t="str">
            <v>PLANEACION</v>
          </cell>
        </row>
        <row r="702">
          <cell r="B702" t="str">
            <v>M.P. 05202139743ANT</v>
          </cell>
          <cell r="D702" t="str">
            <v>FIRMA RESPONSABLE</v>
          </cell>
        </row>
        <row r="703">
          <cell r="A703" t="str">
            <v>DEPARTAMENTO DE ANTIOQUIA</v>
          </cell>
          <cell r="F703" t="str">
            <v/>
          </cell>
        </row>
        <row r="704">
          <cell r="A704" t="str">
            <v>MUNICIPIO DE LIBORINA</v>
          </cell>
        </row>
        <row r="705">
          <cell r="A705" t="str">
            <v>PROYECTO: PAVIMENTACIÓN EN CONCRETO RÍGIDO DE LA VÍA TERCIARIA DEPARTAMENTAL DESDE EL CORREGIMIENTO SAN DIEGO HASTA EL SECTOR LA ABISINIA DEL CORREGIMIENTO EL PLAYÓN MUNICIPIO DE LIBORINA ANT.</v>
          </cell>
        </row>
        <row r="707">
          <cell r="A707" t="str">
            <v>ANÁLISIS DE PRECIOS UNITARIOS</v>
          </cell>
        </row>
        <row r="709">
          <cell r="A709" t="str">
            <v>ITEM</v>
          </cell>
          <cell r="B709" t="str">
            <v>DESCRIPCIÓN</v>
          </cell>
          <cell r="E709" t="str">
            <v>UNIDAD</v>
          </cell>
          <cell r="F709" t="str">
            <v>CANTIDAD</v>
          </cell>
          <cell r="G709" t="str">
            <v>COSTO DIRECTO</v>
          </cell>
        </row>
        <row r="710">
          <cell r="A710" t="str">
            <v>1.10.</v>
          </cell>
          <cell r="B710" t="str">
            <v>Siministro, transporte e instalación de bordillo prefabricado de 15x45x80. Incluye mortero de pega 1:6 y todo lo necesario para su correcta instalación</v>
          </cell>
          <cell r="E710" t="str">
            <v>m</v>
          </cell>
          <cell r="F710">
            <v>5524</v>
          </cell>
          <cell r="G710">
            <v>63942</v>
          </cell>
        </row>
        <row r="712">
          <cell r="A712" t="str">
            <v>1. COSTOS DIRECTOS</v>
          </cell>
        </row>
        <row r="714">
          <cell r="A714" t="str">
            <v>I. EQUIPO</v>
          </cell>
        </row>
        <row r="715">
          <cell r="A715" t="str">
            <v>CÓDIGO</v>
          </cell>
          <cell r="B715" t="str">
            <v>DESCRIPCIÓN</v>
          </cell>
          <cell r="D715" t="str">
            <v>UNIDAD</v>
          </cell>
          <cell r="E715" t="str">
            <v>TARIFA</v>
          </cell>
          <cell r="F715" t="str">
            <v>RENDIMIENTO</v>
          </cell>
          <cell r="G715" t="str">
            <v>VR. UNITARIO</v>
          </cell>
        </row>
        <row r="716">
          <cell r="A716" t="str">
            <v/>
          </cell>
          <cell r="D716" t="str">
            <v/>
          </cell>
          <cell r="E716" t="str">
            <v/>
          </cell>
          <cell r="G716" t="str">
            <v/>
          </cell>
        </row>
        <row r="717">
          <cell r="A717" t="str">
            <v/>
          </cell>
          <cell r="D717" t="str">
            <v/>
          </cell>
          <cell r="E717" t="str">
            <v/>
          </cell>
          <cell r="G717" t="str">
            <v/>
          </cell>
        </row>
        <row r="718">
          <cell r="A718" t="str">
            <v/>
          </cell>
          <cell r="D718" t="str">
            <v/>
          </cell>
          <cell r="E718" t="str">
            <v/>
          </cell>
          <cell r="G718" t="str">
            <v/>
          </cell>
        </row>
        <row r="719">
          <cell r="A719" t="str">
            <v/>
          </cell>
          <cell r="D719" t="str">
            <v/>
          </cell>
          <cell r="E719" t="str">
            <v/>
          </cell>
          <cell r="G719" t="str">
            <v/>
          </cell>
        </row>
        <row r="720">
          <cell r="A720" t="str">
            <v/>
          </cell>
          <cell r="D720" t="str">
            <v/>
          </cell>
          <cell r="E720" t="str">
            <v/>
          </cell>
          <cell r="G720" t="str">
            <v/>
          </cell>
        </row>
        <row r="721">
          <cell r="A721" t="str">
            <v/>
          </cell>
          <cell r="D721" t="str">
            <v/>
          </cell>
          <cell r="E721" t="str">
            <v/>
          </cell>
          <cell r="G721" t="str">
            <v/>
          </cell>
        </row>
        <row r="722">
          <cell r="A722" t="str">
            <v>HEQ001</v>
          </cell>
          <cell r="B722" t="str">
            <v>HERRAMIENTA MENOR (5% DE LA MANO DE OBRA)</v>
          </cell>
          <cell r="D722" t="str">
            <v>%</v>
          </cell>
          <cell r="E722">
            <v>0.05</v>
          </cell>
          <cell r="F722">
            <v>2730.32</v>
          </cell>
          <cell r="G722">
            <v>136.51600000000002</v>
          </cell>
        </row>
        <row r="723">
          <cell r="F723" t="str">
            <v>SUBTOTAL</v>
          </cell>
          <cell r="G723">
            <v>136.51600000000002</v>
          </cell>
        </row>
        <row r="725">
          <cell r="A725" t="str">
            <v>II. MATERIALES</v>
          </cell>
        </row>
        <row r="726">
          <cell r="A726" t="str">
            <v>CÓDIGO</v>
          </cell>
          <cell r="B726" t="str">
            <v>DESCRIPCIÓN</v>
          </cell>
          <cell r="C726" t="str">
            <v>UNIDAD</v>
          </cell>
          <cell r="D726" t="str">
            <v>CANTIDAD</v>
          </cell>
          <cell r="E726" t="str">
            <v>DESP.</v>
          </cell>
          <cell r="F726" t="str">
            <v>PRECIO UNIT.</v>
          </cell>
          <cell r="G726" t="str">
            <v>VR. UNITARIO</v>
          </cell>
        </row>
        <row r="727">
          <cell r="A727" t="str">
            <v>MA027</v>
          </cell>
          <cell r="B727" t="str">
            <v>BORDILLO PREFABRICADO 0.15X0.45X0.80</v>
          </cell>
          <cell r="C727" t="str">
            <v>UN</v>
          </cell>
          <cell r="D727">
            <v>1.25</v>
          </cell>
          <cell r="F727">
            <v>33250</v>
          </cell>
          <cell r="G727">
            <v>41562.5</v>
          </cell>
        </row>
        <row r="728">
          <cell r="A728" t="str">
            <v>SA016</v>
          </cell>
          <cell r="B728" t="str">
            <v>MORTERO 1:6 EN OBRA (PEGA)</v>
          </cell>
          <cell r="C728" t="str">
            <v>M3</v>
          </cell>
          <cell r="D728">
            <v>0.05</v>
          </cell>
          <cell r="F728">
            <v>356806</v>
          </cell>
          <cell r="G728">
            <v>17840.3</v>
          </cell>
        </row>
        <row r="729">
          <cell r="A729" t="str">
            <v/>
          </cell>
          <cell r="C729" t="str">
            <v/>
          </cell>
          <cell r="F729" t="str">
            <v/>
          </cell>
          <cell r="G729" t="str">
            <v/>
          </cell>
        </row>
        <row r="730">
          <cell r="A730" t="str">
            <v/>
          </cell>
          <cell r="C730" t="str">
            <v/>
          </cell>
          <cell r="F730" t="str">
            <v/>
          </cell>
          <cell r="G730" t="str">
            <v/>
          </cell>
        </row>
        <row r="731">
          <cell r="A731" t="str">
            <v/>
          </cell>
          <cell r="C731" t="str">
            <v/>
          </cell>
          <cell r="F731" t="str">
            <v/>
          </cell>
          <cell r="G731" t="str">
            <v/>
          </cell>
        </row>
        <row r="732">
          <cell r="A732" t="str">
            <v/>
          </cell>
          <cell r="C732" t="str">
            <v/>
          </cell>
          <cell r="F732" t="str">
            <v/>
          </cell>
          <cell r="G732" t="str">
            <v/>
          </cell>
        </row>
        <row r="733">
          <cell r="A733" t="str">
            <v/>
          </cell>
          <cell r="C733" t="str">
            <v/>
          </cell>
          <cell r="F733" t="str">
            <v/>
          </cell>
          <cell r="G733" t="str">
            <v/>
          </cell>
        </row>
        <row r="734">
          <cell r="A734" t="str">
            <v/>
          </cell>
          <cell r="C734" t="str">
            <v/>
          </cell>
          <cell r="F734" t="str">
            <v/>
          </cell>
          <cell r="G734" t="str">
            <v/>
          </cell>
        </row>
        <row r="735">
          <cell r="A735" t="str">
            <v/>
          </cell>
          <cell r="C735" t="str">
            <v/>
          </cell>
          <cell r="F735" t="str">
            <v/>
          </cell>
          <cell r="G735" t="str">
            <v/>
          </cell>
        </row>
        <row r="736">
          <cell r="A736" t="str">
            <v/>
          </cell>
          <cell r="C736" t="str">
            <v/>
          </cell>
          <cell r="F736" t="str">
            <v/>
          </cell>
          <cell r="G736" t="str">
            <v/>
          </cell>
        </row>
        <row r="737">
          <cell r="A737" t="str">
            <v/>
          </cell>
          <cell r="C737" t="str">
            <v/>
          </cell>
          <cell r="F737" t="str">
            <v/>
          </cell>
          <cell r="G737" t="str">
            <v/>
          </cell>
        </row>
        <row r="738">
          <cell r="A738" t="str">
            <v/>
          </cell>
          <cell r="C738" t="str">
            <v/>
          </cell>
          <cell r="F738" t="str">
            <v/>
          </cell>
          <cell r="G738" t="str">
            <v/>
          </cell>
        </row>
        <row r="739">
          <cell r="A739" t="str">
            <v/>
          </cell>
          <cell r="C739" t="str">
            <v/>
          </cell>
          <cell r="F739" t="str">
            <v/>
          </cell>
          <cell r="G739" t="str">
            <v/>
          </cell>
        </row>
        <row r="740">
          <cell r="A740" t="str">
            <v/>
          </cell>
          <cell r="C740" t="str">
            <v/>
          </cell>
          <cell r="F740" t="str">
            <v/>
          </cell>
          <cell r="G740" t="str">
            <v/>
          </cell>
        </row>
        <row r="741">
          <cell r="F741" t="str">
            <v>SUBTOTAL</v>
          </cell>
          <cell r="G741">
            <v>59402.8</v>
          </cell>
        </row>
        <row r="743">
          <cell r="A743" t="str">
            <v>III. TRANSPORTES</v>
          </cell>
        </row>
        <row r="744">
          <cell r="A744" t="str">
            <v>CÓDIGO</v>
          </cell>
          <cell r="B744" t="str">
            <v>DESCRIPCIÓN</v>
          </cell>
          <cell r="C744" t="str">
            <v>TIPO</v>
          </cell>
          <cell r="D744" t="str">
            <v>VOLUMEN/PESO</v>
          </cell>
          <cell r="E744" t="str">
            <v>DISTANCIA</v>
          </cell>
          <cell r="F744" t="str">
            <v>TARIFA</v>
          </cell>
          <cell r="G744" t="str">
            <v>VR. UNITARIO</v>
          </cell>
        </row>
        <row r="745">
          <cell r="A745" t="str">
            <v>TR010</v>
          </cell>
          <cell r="B745" t="str">
            <v xml:space="preserve">TRANSPORTE DE INSUMOS DESDE MEDELLÍN </v>
          </cell>
          <cell r="C745" t="str">
            <v>INSUMOS</v>
          </cell>
          <cell r="D745">
            <v>0.02</v>
          </cell>
          <cell r="E745">
            <v>88</v>
          </cell>
          <cell r="F745">
            <v>950</v>
          </cell>
          <cell r="G745">
            <v>1672</v>
          </cell>
        </row>
        <row r="746">
          <cell r="A746" t="str">
            <v/>
          </cell>
          <cell r="E746" t="str">
            <v/>
          </cell>
          <cell r="F746" t="str">
            <v/>
          </cell>
          <cell r="G746" t="str">
            <v/>
          </cell>
        </row>
        <row r="747">
          <cell r="A747" t="str">
            <v/>
          </cell>
          <cell r="E747" t="str">
            <v/>
          </cell>
          <cell r="F747" t="str">
            <v/>
          </cell>
          <cell r="G747" t="str">
            <v/>
          </cell>
        </row>
        <row r="748">
          <cell r="F748" t="str">
            <v>SUBTOTAL</v>
          </cell>
          <cell r="G748">
            <v>1672</v>
          </cell>
        </row>
        <row r="750">
          <cell r="A750" t="str">
            <v>IV. MANO DE OBRA</v>
          </cell>
        </row>
        <row r="751">
          <cell r="A751" t="str">
            <v>CÓDIGO</v>
          </cell>
          <cell r="B751" t="str">
            <v>CARGOS PERSONAL</v>
          </cell>
          <cell r="D751" t="str">
            <v>CANTIDAD</v>
          </cell>
          <cell r="E751" t="str">
            <v>JORNAL TOTAL</v>
          </cell>
          <cell r="F751" t="str">
            <v>RENDIMIENTO</v>
          </cell>
          <cell r="G751" t="str">
            <v>VR. UNITARIO</v>
          </cell>
        </row>
        <row r="752">
          <cell r="A752" t="str">
            <v>MO029</v>
          </cell>
          <cell r="B752" t="str">
            <v>OFICIAL DE OBRA CIVIL</v>
          </cell>
          <cell r="D752">
            <v>1</v>
          </cell>
          <cell r="E752">
            <v>97908</v>
          </cell>
          <cell r="F752">
            <v>75</v>
          </cell>
          <cell r="G752">
            <v>1305.44</v>
          </cell>
        </row>
        <row r="753">
          <cell r="A753" t="str">
            <v>MO032</v>
          </cell>
          <cell r="B753" t="str">
            <v>AYUDANTE RASO</v>
          </cell>
          <cell r="D753">
            <v>2</v>
          </cell>
          <cell r="E753">
            <v>53433</v>
          </cell>
          <cell r="F753">
            <v>75</v>
          </cell>
          <cell r="G753">
            <v>1424.88</v>
          </cell>
        </row>
        <row r="754">
          <cell r="A754" t="str">
            <v/>
          </cell>
          <cell r="E754" t="str">
            <v/>
          </cell>
          <cell r="F754" t="str">
            <v/>
          </cell>
          <cell r="G754" t="str">
            <v/>
          </cell>
        </row>
        <row r="755">
          <cell r="A755" t="str">
            <v/>
          </cell>
          <cell r="E755" t="str">
            <v/>
          </cell>
          <cell r="F755" t="str">
            <v/>
          </cell>
          <cell r="G755" t="str">
            <v/>
          </cell>
        </row>
        <row r="756">
          <cell r="F756" t="str">
            <v>SUBTOTAL</v>
          </cell>
          <cell r="G756">
            <v>2730.32</v>
          </cell>
        </row>
        <row r="758">
          <cell r="A758" t="str">
            <v>V. SERVICIOS</v>
          </cell>
        </row>
        <row r="759">
          <cell r="A759" t="str">
            <v>CÓDIGO</v>
          </cell>
          <cell r="B759" t="str">
            <v>DESCRIPCIÓN</v>
          </cell>
          <cell r="D759" t="str">
            <v>UNIDAD</v>
          </cell>
          <cell r="E759" t="str">
            <v>CANTIDAD</v>
          </cell>
          <cell r="F759" t="str">
            <v>PRECIO UNIT.</v>
          </cell>
          <cell r="G759" t="str">
            <v>VR. UNITARIO</v>
          </cell>
        </row>
        <row r="760">
          <cell r="A760" t="str">
            <v/>
          </cell>
          <cell r="D760" t="str">
            <v/>
          </cell>
          <cell r="F760" t="str">
            <v/>
          </cell>
          <cell r="G760" t="str">
            <v/>
          </cell>
        </row>
        <row r="761">
          <cell r="A761" t="str">
            <v/>
          </cell>
          <cell r="D761" t="str">
            <v/>
          </cell>
          <cell r="F761" t="str">
            <v/>
          </cell>
          <cell r="G761" t="str">
            <v/>
          </cell>
        </row>
        <row r="762">
          <cell r="A762" t="str">
            <v/>
          </cell>
          <cell r="D762" t="str">
            <v/>
          </cell>
          <cell r="F762" t="str">
            <v/>
          </cell>
          <cell r="G762" t="str">
            <v/>
          </cell>
        </row>
        <row r="763">
          <cell r="F763" t="str">
            <v>SUBTOTAL</v>
          </cell>
          <cell r="G763" t="str">
            <v/>
          </cell>
        </row>
        <row r="765">
          <cell r="A765" t="str">
            <v>TOTAL COSTO DIRECTO</v>
          </cell>
          <cell r="G765">
            <v>63942</v>
          </cell>
        </row>
        <row r="767">
          <cell r="A767" t="str">
            <v>2. COSTOS INDIRECTOS</v>
          </cell>
        </row>
        <row r="769">
          <cell r="A769" t="str">
            <v>DESCRIPCIÓN</v>
          </cell>
          <cell r="F769" t="str">
            <v>PORCENTAJE</v>
          </cell>
          <cell r="G769" t="str">
            <v>VALOR TOTAL</v>
          </cell>
        </row>
        <row r="770">
          <cell r="A770" t="str">
            <v>ADMINISTRACION</v>
          </cell>
          <cell r="F770">
            <v>0.26860000000000001</v>
          </cell>
          <cell r="G770">
            <v>17174.821200000002</v>
          </cell>
        </row>
        <row r="771">
          <cell r="A771" t="str">
            <v>IMPREVISTOS</v>
          </cell>
          <cell r="F771">
            <v>0.01</v>
          </cell>
          <cell r="G771">
            <v>639.41999999999996</v>
          </cell>
        </row>
        <row r="772">
          <cell r="A772" t="str">
            <v>UTILIDADES</v>
          </cell>
          <cell r="F772">
            <v>0.05</v>
          </cell>
          <cell r="G772">
            <v>3197.1000000000004</v>
          </cell>
        </row>
        <row r="773">
          <cell r="A773" t="str">
            <v>TOTAL COSTO INDIRECTO</v>
          </cell>
          <cell r="F773">
            <v>0.3286</v>
          </cell>
          <cell r="G773">
            <v>21011</v>
          </cell>
        </row>
        <row r="775">
          <cell r="A775" t="str">
            <v>PRECIO UNITARIO TOTAL APROXIMADO AL PESO</v>
          </cell>
          <cell r="G775">
            <v>84953</v>
          </cell>
        </row>
        <row r="777">
          <cell r="B777" t="str">
            <v>RESPONSABLE: CLAUDIA PATRICIA GUIRALES PULGARIN</v>
          </cell>
        </row>
        <row r="778">
          <cell r="B778" t="str">
            <v>SECRETARIA DE PLANEACION</v>
          </cell>
        </row>
        <row r="779">
          <cell r="B779" t="str">
            <v>PLANEACION</v>
          </cell>
        </row>
        <row r="780">
          <cell r="B780" t="str">
            <v>M.P. 05202139743ANT</v>
          </cell>
          <cell r="D780" t="str">
            <v>FIRMA RESPONSABLE</v>
          </cell>
        </row>
        <row r="781">
          <cell r="A781" t="str">
            <v>DEPARTAMENTO DE ANTIOQUIA</v>
          </cell>
          <cell r="F781" t="str">
            <v/>
          </cell>
        </row>
        <row r="782">
          <cell r="A782" t="str">
            <v>MUNICIPIO DE LIBORINA</v>
          </cell>
        </row>
        <row r="783">
          <cell r="A783" t="str">
            <v>PROYECTO: PAVIMENTACIÓN EN CONCRETO RÍGIDO DE LA VÍA TERCIARIA DEPARTAMENTAL DESDE EL CORREGIMIENTO SAN DIEGO HASTA EL SECTOR LA ABISINIA DEL CORREGIMIENTO EL PLAYÓN MUNICIPIO DE LIBORINA ANT.</v>
          </cell>
        </row>
        <row r="785">
          <cell r="A785" t="str">
            <v>ANÁLISIS DE PRECIOS UNITARIOS</v>
          </cell>
        </row>
        <row r="787">
          <cell r="A787" t="str">
            <v>ITEM</v>
          </cell>
          <cell r="B787" t="str">
            <v>DESCRIPCIÓN</v>
          </cell>
          <cell r="E787" t="str">
            <v>UNIDAD</v>
          </cell>
          <cell r="F787" t="str">
            <v>CANTIDAD</v>
          </cell>
          <cell r="G787" t="str">
            <v>COSTO DIRECTO</v>
          </cell>
        </row>
        <row r="788">
          <cell r="A788">
            <v>1.1100000000000001</v>
          </cell>
          <cell r="B788" t="str">
            <v xml:space="preserve">Suministro e instalación de material granular tipo grava para construcción de filtro. No incluye transporte </v>
          </cell>
          <cell r="E788" t="str">
            <v>m³</v>
          </cell>
          <cell r="F788">
            <v>1675</v>
          </cell>
          <cell r="G788">
            <v>70463</v>
          </cell>
        </row>
        <row r="790">
          <cell r="A790" t="str">
            <v>1. COSTOS DIRECTOS</v>
          </cell>
        </row>
        <row r="792">
          <cell r="A792" t="str">
            <v>I. EQUIPO</v>
          </cell>
        </row>
        <row r="793">
          <cell r="A793" t="str">
            <v>CÓDIGO</v>
          </cell>
          <cell r="B793" t="str">
            <v>DESCRIPCIÓN</v>
          </cell>
          <cell r="D793" t="str">
            <v>UNIDAD</v>
          </cell>
          <cell r="E793" t="str">
            <v>TARIFA</v>
          </cell>
          <cell r="F793" t="str">
            <v>RENDIMIENTO</v>
          </cell>
          <cell r="G793" t="str">
            <v>VR. UNITARIO</v>
          </cell>
        </row>
        <row r="794">
          <cell r="A794" t="str">
            <v>HEQ026</v>
          </cell>
          <cell r="B794" t="str">
            <v xml:space="preserve">MINICARGADOR </v>
          </cell>
          <cell r="D794" t="str">
            <v>HR</v>
          </cell>
          <cell r="E794">
            <v>144000</v>
          </cell>
          <cell r="F794">
            <v>8</v>
          </cell>
          <cell r="G794">
            <v>18000</v>
          </cell>
        </row>
        <row r="795">
          <cell r="A795" t="str">
            <v/>
          </cell>
          <cell r="D795" t="str">
            <v/>
          </cell>
          <cell r="E795" t="str">
            <v/>
          </cell>
          <cell r="G795" t="str">
            <v/>
          </cell>
        </row>
        <row r="796">
          <cell r="A796" t="str">
            <v/>
          </cell>
          <cell r="D796" t="str">
            <v/>
          </cell>
          <cell r="E796" t="str">
            <v/>
          </cell>
          <cell r="G796" t="str">
            <v/>
          </cell>
        </row>
        <row r="797">
          <cell r="A797" t="str">
            <v/>
          </cell>
          <cell r="D797" t="str">
            <v/>
          </cell>
          <cell r="E797" t="str">
            <v/>
          </cell>
          <cell r="G797" t="str">
            <v/>
          </cell>
        </row>
        <row r="798">
          <cell r="A798" t="str">
            <v/>
          </cell>
          <cell r="D798" t="str">
            <v/>
          </cell>
          <cell r="E798" t="str">
            <v/>
          </cell>
          <cell r="G798" t="str">
            <v/>
          </cell>
        </row>
        <row r="799">
          <cell r="A799" t="str">
            <v/>
          </cell>
          <cell r="D799" t="str">
            <v/>
          </cell>
          <cell r="E799" t="str">
            <v/>
          </cell>
          <cell r="G799" t="str">
            <v/>
          </cell>
        </row>
        <row r="800">
          <cell r="A800" t="str">
            <v>HEQ001</v>
          </cell>
          <cell r="B800" t="str">
            <v>HERRAMIENTA MENOR (5% DE LA MANO DE OBRA)</v>
          </cell>
          <cell r="D800" t="str">
            <v>%</v>
          </cell>
          <cell r="E800">
            <v>0.05</v>
          </cell>
          <cell r="F800">
            <v>2364.703125</v>
          </cell>
          <cell r="G800">
            <v>118.23515625</v>
          </cell>
        </row>
        <row r="801">
          <cell r="F801" t="str">
            <v>SUBTOTAL</v>
          </cell>
          <cell r="G801">
            <v>18118.235156250001</v>
          </cell>
        </row>
        <row r="803">
          <cell r="A803" t="str">
            <v>II. MATERIALES</v>
          </cell>
        </row>
        <row r="804">
          <cell r="A804" t="str">
            <v>CÓDIGO</v>
          </cell>
          <cell r="B804" t="str">
            <v>DESCRIPCIÓN</v>
          </cell>
          <cell r="C804" t="str">
            <v>UNIDAD</v>
          </cell>
          <cell r="D804" t="str">
            <v>CANTIDAD</v>
          </cell>
          <cell r="E804" t="str">
            <v>DESP.</v>
          </cell>
          <cell r="F804" t="str">
            <v>PRECIO UNIT.</v>
          </cell>
          <cell r="G804" t="str">
            <v>VR. UNITARIO</v>
          </cell>
        </row>
        <row r="805">
          <cell r="A805" t="str">
            <v>MA029</v>
          </cell>
          <cell r="B805" t="str">
            <v>GRAVA DE 1/2"</v>
          </cell>
          <cell r="C805" t="str">
            <v>M3</v>
          </cell>
          <cell r="D805">
            <v>1.05</v>
          </cell>
          <cell r="F805">
            <v>47600</v>
          </cell>
          <cell r="G805">
            <v>49980</v>
          </cell>
        </row>
        <row r="806">
          <cell r="A806" t="str">
            <v/>
          </cell>
          <cell r="C806" t="str">
            <v/>
          </cell>
          <cell r="F806" t="str">
            <v/>
          </cell>
          <cell r="G806" t="str">
            <v/>
          </cell>
        </row>
        <row r="807">
          <cell r="A807" t="str">
            <v/>
          </cell>
          <cell r="C807" t="str">
            <v/>
          </cell>
          <cell r="F807" t="str">
            <v/>
          </cell>
          <cell r="G807" t="str">
            <v/>
          </cell>
        </row>
        <row r="808">
          <cell r="A808" t="str">
            <v/>
          </cell>
          <cell r="C808" t="str">
            <v/>
          </cell>
          <cell r="F808" t="str">
            <v/>
          </cell>
          <cell r="G808" t="str">
            <v/>
          </cell>
        </row>
        <row r="809">
          <cell r="A809" t="str">
            <v/>
          </cell>
          <cell r="C809" t="str">
            <v/>
          </cell>
          <cell r="F809" t="str">
            <v/>
          </cell>
          <cell r="G809" t="str">
            <v/>
          </cell>
        </row>
        <row r="810">
          <cell r="A810" t="str">
            <v/>
          </cell>
          <cell r="C810" t="str">
            <v/>
          </cell>
          <cell r="F810" t="str">
            <v/>
          </cell>
          <cell r="G810" t="str">
            <v/>
          </cell>
        </row>
        <row r="811">
          <cell r="A811" t="str">
            <v/>
          </cell>
          <cell r="C811" t="str">
            <v/>
          </cell>
          <cell r="F811" t="str">
            <v/>
          </cell>
          <cell r="G811" t="str">
            <v/>
          </cell>
        </row>
        <row r="812">
          <cell r="A812" t="str">
            <v/>
          </cell>
          <cell r="C812" t="str">
            <v/>
          </cell>
          <cell r="F812" t="str">
            <v/>
          </cell>
          <cell r="G812" t="str">
            <v/>
          </cell>
        </row>
        <row r="813">
          <cell r="A813" t="str">
            <v/>
          </cell>
          <cell r="C813" t="str">
            <v/>
          </cell>
          <cell r="F813" t="str">
            <v/>
          </cell>
          <cell r="G813" t="str">
            <v/>
          </cell>
        </row>
        <row r="814">
          <cell r="A814" t="str">
            <v/>
          </cell>
          <cell r="C814" t="str">
            <v/>
          </cell>
          <cell r="F814" t="str">
            <v/>
          </cell>
          <cell r="G814" t="str">
            <v/>
          </cell>
        </row>
        <row r="815">
          <cell r="A815" t="str">
            <v/>
          </cell>
          <cell r="C815" t="str">
            <v/>
          </cell>
          <cell r="F815" t="str">
            <v/>
          </cell>
          <cell r="G815" t="str">
            <v/>
          </cell>
        </row>
        <row r="816">
          <cell r="A816" t="str">
            <v/>
          </cell>
          <cell r="C816" t="str">
            <v/>
          </cell>
          <cell r="F816" t="str">
            <v/>
          </cell>
          <cell r="G816" t="str">
            <v/>
          </cell>
        </row>
        <row r="817">
          <cell r="A817" t="str">
            <v/>
          </cell>
          <cell r="C817" t="str">
            <v/>
          </cell>
          <cell r="F817" t="str">
            <v/>
          </cell>
          <cell r="G817" t="str">
            <v/>
          </cell>
        </row>
        <row r="818">
          <cell r="A818" t="str">
            <v/>
          </cell>
          <cell r="C818" t="str">
            <v/>
          </cell>
          <cell r="F818" t="str">
            <v/>
          </cell>
          <cell r="G818" t="str">
            <v/>
          </cell>
        </row>
        <row r="819">
          <cell r="F819" t="str">
            <v>SUBTOTAL</v>
          </cell>
          <cell r="G819">
            <v>49980</v>
          </cell>
        </row>
        <row r="821">
          <cell r="A821" t="str">
            <v>III. TRANSPORTES</v>
          </cell>
        </row>
        <row r="822">
          <cell r="A822" t="str">
            <v>CÓDIGO</v>
          </cell>
          <cell r="B822" t="str">
            <v>DESCRIPCIÓN</v>
          </cell>
          <cell r="C822" t="str">
            <v>TIPO</v>
          </cell>
          <cell r="D822" t="str">
            <v>VOLUMEN/PESO</v>
          </cell>
          <cell r="E822" t="str">
            <v>DISTANCIA</v>
          </cell>
          <cell r="F822" t="str">
            <v>TARIFA</v>
          </cell>
          <cell r="G822" t="str">
            <v>VR. UNITARIO</v>
          </cell>
        </row>
        <row r="823">
          <cell r="A823" t="str">
            <v/>
          </cell>
          <cell r="E823" t="str">
            <v/>
          </cell>
          <cell r="F823" t="str">
            <v/>
          </cell>
          <cell r="G823" t="str">
            <v/>
          </cell>
        </row>
        <row r="824">
          <cell r="A824" t="str">
            <v/>
          </cell>
          <cell r="E824" t="str">
            <v/>
          </cell>
          <cell r="F824" t="str">
            <v/>
          </cell>
          <cell r="G824" t="str">
            <v/>
          </cell>
        </row>
        <row r="825">
          <cell r="A825" t="str">
            <v/>
          </cell>
          <cell r="E825" t="str">
            <v/>
          </cell>
          <cell r="F825" t="str">
            <v/>
          </cell>
          <cell r="G825" t="str">
            <v/>
          </cell>
        </row>
        <row r="826">
          <cell r="F826" t="str">
            <v>SUBTOTAL</v>
          </cell>
          <cell r="G826" t="str">
            <v/>
          </cell>
        </row>
        <row r="828">
          <cell r="A828" t="str">
            <v>IV. MANO DE OBRA</v>
          </cell>
        </row>
        <row r="829">
          <cell r="A829" t="str">
            <v>CÓDIGO</v>
          </cell>
          <cell r="B829" t="str">
            <v>CARGOS PERSONAL</v>
          </cell>
          <cell r="D829" t="str">
            <v>CANTIDAD</v>
          </cell>
          <cell r="E829" t="str">
            <v>JORNAL TOTAL</v>
          </cell>
          <cell r="F829" t="str">
            <v>RENDIMIENTO</v>
          </cell>
          <cell r="G829" t="str">
            <v>VR. UNITARIO</v>
          </cell>
        </row>
        <row r="830">
          <cell r="A830" t="str">
            <v>MO029</v>
          </cell>
          <cell r="B830" t="str">
            <v>OFICIAL DE OBRA CIVIL</v>
          </cell>
          <cell r="D830">
            <v>1</v>
          </cell>
          <cell r="E830">
            <v>97908</v>
          </cell>
          <cell r="F830">
            <v>64</v>
          </cell>
          <cell r="G830">
            <v>1529.8125</v>
          </cell>
        </row>
        <row r="831">
          <cell r="A831" t="str">
            <v>MO032</v>
          </cell>
          <cell r="B831" t="str">
            <v>AYUDANTE RASO</v>
          </cell>
          <cell r="D831">
            <v>1</v>
          </cell>
          <cell r="E831">
            <v>53433</v>
          </cell>
          <cell r="F831">
            <v>64</v>
          </cell>
          <cell r="G831">
            <v>834.890625</v>
          </cell>
        </row>
        <row r="832">
          <cell r="A832" t="str">
            <v/>
          </cell>
          <cell r="E832" t="str">
            <v/>
          </cell>
          <cell r="F832" t="str">
            <v/>
          </cell>
          <cell r="G832" t="str">
            <v/>
          </cell>
        </row>
        <row r="833">
          <cell r="A833" t="str">
            <v/>
          </cell>
          <cell r="E833" t="str">
            <v/>
          </cell>
          <cell r="F833" t="str">
            <v/>
          </cell>
          <cell r="G833" t="str">
            <v/>
          </cell>
        </row>
        <row r="834">
          <cell r="F834" t="str">
            <v>SUBTOTAL</v>
          </cell>
          <cell r="G834">
            <v>2364.703125</v>
          </cell>
        </row>
        <row r="836">
          <cell r="A836" t="str">
            <v>V. SERVICIOS</v>
          </cell>
        </row>
        <row r="837">
          <cell r="A837" t="str">
            <v>CÓDIGO</v>
          </cell>
          <cell r="B837" t="str">
            <v>DESCRIPCIÓN</v>
          </cell>
          <cell r="D837" t="str">
            <v>UNIDAD</v>
          </cell>
          <cell r="E837" t="str">
            <v>CANTIDAD</v>
          </cell>
          <cell r="F837" t="str">
            <v>PRECIO UNIT.</v>
          </cell>
          <cell r="G837" t="str">
            <v>VR. UNITARIO</v>
          </cell>
        </row>
        <row r="838">
          <cell r="A838" t="str">
            <v/>
          </cell>
          <cell r="D838" t="str">
            <v/>
          </cell>
          <cell r="F838" t="str">
            <v/>
          </cell>
          <cell r="G838" t="str">
            <v/>
          </cell>
        </row>
        <row r="839">
          <cell r="A839" t="str">
            <v/>
          </cell>
          <cell r="D839" t="str">
            <v/>
          </cell>
          <cell r="F839" t="str">
            <v/>
          </cell>
          <cell r="G839" t="str">
            <v/>
          </cell>
        </row>
        <row r="840">
          <cell r="A840" t="str">
            <v/>
          </cell>
          <cell r="D840" t="str">
            <v/>
          </cell>
          <cell r="F840" t="str">
            <v/>
          </cell>
          <cell r="G840" t="str">
            <v/>
          </cell>
        </row>
        <row r="841">
          <cell r="F841" t="str">
            <v>SUBTOTAL</v>
          </cell>
          <cell r="G841" t="str">
            <v/>
          </cell>
        </row>
        <row r="843">
          <cell r="A843" t="str">
            <v>TOTAL COSTO DIRECTO</v>
          </cell>
          <cell r="G843">
            <v>70463</v>
          </cell>
        </row>
        <row r="845">
          <cell r="A845" t="str">
            <v>2. COSTOS INDIRECTOS</v>
          </cell>
        </row>
        <row r="847">
          <cell r="A847" t="str">
            <v>DESCRIPCIÓN</v>
          </cell>
          <cell r="F847" t="str">
            <v>PORCENTAJE</v>
          </cell>
          <cell r="G847" t="str">
            <v>VALOR TOTAL</v>
          </cell>
        </row>
        <row r="848">
          <cell r="A848" t="str">
            <v>ADMINISTRACION</v>
          </cell>
          <cell r="F848">
            <v>0.26860000000000001</v>
          </cell>
          <cell r="G848">
            <v>18926.361799999999</v>
          </cell>
        </row>
        <row r="849">
          <cell r="A849" t="str">
            <v>IMPREVISTOS</v>
          </cell>
          <cell r="F849">
            <v>0.01</v>
          </cell>
          <cell r="G849">
            <v>704.63</v>
          </cell>
        </row>
        <row r="850">
          <cell r="A850" t="str">
            <v>UTILIDADES</v>
          </cell>
          <cell r="F850">
            <v>0.05</v>
          </cell>
          <cell r="G850">
            <v>3523.15</v>
          </cell>
        </row>
        <row r="851">
          <cell r="A851" t="str">
            <v>TOTAL COSTO INDIRECTO</v>
          </cell>
          <cell r="F851">
            <v>0.3286</v>
          </cell>
          <cell r="G851">
            <v>23154</v>
          </cell>
        </row>
        <row r="853">
          <cell r="A853" t="str">
            <v>PRECIO UNITARIO TOTAL APROXIMADO AL PESO</v>
          </cell>
          <cell r="G853">
            <v>93617</v>
          </cell>
        </row>
        <row r="855">
          <cell r="B855" t="str">
            <v>RESPONSABLE: CLAUDIA PATRICIA GUIRALES PULGARIN</v>
          </cell>
        </row>
        <row r="856">
          <cell r="B856" t="str">
            <v>SECRETARIA DE PLANEACION</v>
          </cell>
        </row>
        <row r="857">
          <cell r="B857" t="str">
            <v>PLANEACION</v>
          </cell>
        </row>
        <row r="858">
          <cell r="B858" t="str">
            <v>M.P. 05202139743ANT</v>
          </cell>
          <cell r="D858" t="str">
            <v>FIRMA RESPONSABLE</v>
          </cell>
        </row>
        <row r="859">
          <cell r="A859" t="str">
            <v>DEPARTAMENTO DE ANTIOQUIA</v>
          </cell>
          <cell r="F859" t="str">
            <v/>
          </cell>
        </row>
        <row r="860">
          <cell r="A860" t="str">
            <v>MUNICIPIO DE LIBORINA</v>
          </cell>
        </row>
        <row r="861">
          <cell r="A861" t="str">
            <v>PROYECTO: PAVIMENTACIÓN EN CONCRETO RÍGIDO DE LA VÍA TERCIARIA DEPARTAMENTAL DESDE EL CORREGIMIENTO SAN DIEGO HASTA EL SECTOR LA ABISINIA DEL CORREGIMIENTO EL PLAYÓN MUNICIPIO DE LIBORINA ANT.</v>
          </cell>
        </row>
        <row r="863">
          <cell r="A863" t="str">
            <v>ANÁLISIS DE PRECIOS UNITARIOS</v>
          </cell>
        </row>
        <row r="865">
          <cell r="A865" t="str">
            <v>ITEM</v>
          </cell>
          <cell r="B865" t="str">
            <v>DESCRIPCIÓN</v>
          </cell>
          <cell r="E865" t="str">
            <v>UNIDAD</v>
          </cell>
          <cell r="F865" t="str">
            <v>CANTIDAD</v>
          </cell>
          <cell r="G865" t="str">
            <v>COSTO DIRECTO</v>
          </cell>
        </row>
        <row r="866">
          <cell r="A866">
            <v>1.1200000000000001</v>
          </cell>
          <cell r="B866" t="str">
            <v xml:space="preserve">Suministro e instalación  de geotextil NT2000 para construcción de filtro </v>
          </cell>
          <cell r="E866" t="str">
            <v>m2</v>
          </cell>
          <cell r="F866">
            <v>9772</v>
          </cell>
          <cell r="G866">
            <v>9976</v>
          </cell>
        </row>
        <row r="868">
          <cell r="A868" t="str">
            <v>1. COSTOS DIRECTOS</v>
          </cell>
        </row>
        <row r="870">
          <cell r="A870" t="str">
            <v>I. EQUIPO</v>
          </cell>
        </row>
        <row r="871">
          <cell r="A871" t="str">
            <v>CÓDIGO</v>
          </cell>
          <cell r="B871" t="str">
            <v>DESCRIPCIÓN</v>
          </cell>
          <cell r="D871" t="str">
            <v>UNIDAD</v>
          </cell>
          <cell r="E871" t="str">
            <v>TARIFA</v>
          </cell>
          <cell r="F871" t="str">
            <v>RENDIMIENTO</v>
          </cell>
          <cell r="G871" t="str">
            <v>VR. UNITARIO</v>
          </cell>
        </row>
        <row r="872">
          <cell r="A872" t="str">
            <v/>
          </cell>
          <cell r="D872" t="str">
            <v/>
          </cell>
          <cell r="E872" t="str">
            <v/>
          </cell>
          <cell r="G872" t="str">
            <v/>
          </cell>
        </row>
        <row r="873">
          <cell r="A873" t="str">
            <v/>
          </cell>
          <cell r="D873" t="str">
            <v/>
          </cell>
          <cell r="E873" t="str">
            <v/>
          </cell>
          <cell r="G873" t="str">
            <v/>
          </cell>
        </row>
        <row r="874">
          <cell r="A874" t="str">
            <v/>
          </cell>
          <cell r="D874" t="str">
            <v/>
          </cell>
          <cell r="E874" t="str">
            <v/>
          </cell>
          <cell r="G874" t="str">
            <v/>
          </cell>
        </row>
        <row r="875">
          <cell r="A875" t="str">
            <v/>
          </cell>
          <cell r="D875" t="str">
            <v/>
          </cell>
          <cell r="E875" t="str">
            <v/>
          </cell>
          <cell r="G875" t="str">
            <v/>
          </cell>
        </row>
        <row r="876">
          <cell r="A876" t="str">
            <v/>
          </cell>
          <cell r="D876" t="str">
            <v/>
          </cell>
          <cell r="E876" t="str">
            <v/>
          </cell>
          <cell r="G876" t="str">
            <v/>
          </cell>
        </row>
        <row r="877">
          <cell r="A877" t="str">
            <v/>
          </cell>
          <cell r="D877" t="str">
            <v/>
          </cell>
          <cell r="E877" t="str">
            <v/>
          </cell>
          <cell r="G877" t="str">
            <v/>
          </cell>
        </row>
        <row r="878">
          <cell r="A878" t="str">
            <v>HEQ001</v>
          </cell>
          <cell r="B878" t="str">
            <v>HERRAMIENTA MENOR (5% DE LA MANO DE OBRA)</v>
          </cell>
          <cell r="D878" t="str">
            <v>%</v>
          </cell>
          <cell r="E878">
            <v>0.05</v>
          </cell>
          <cell r="F878">
            <v>504.47</v>
          </cell>
          <cell r="G878">
            <v>25.223500000000001</v>
          </cell>
        </row>
        <row r="879">
          <cell r="F879" t="str">
            <v>SUBTOTAL</v>
          </cell>
          <cell r="G879">
            <v>25.223500000000001</v>
          </cell>
        </row>
        <row r="881">
          <cell r="A881" t="str">
            <v>II. MATERIALES</v>
          </cell>
        </row>
        <row r="882">
          <cell r="A882" t="str">
            <v>CÓDIGO</v>
          </cell>
          <cell r="B882" t="str">
            <v>DESCRIPCIÓN</v>
          </cell>
          <cell r="C882" t="str">
            <v>UNIDAD</v>
          </cell>
          <cell r="D882" t="str">
            <v>CANTIDAD</v>
          </cell>
          <cell r="E882" t="str">
            <v>DESP.</v>
          </cell>
          <cell r="F882" t="str">
            <v>PRECIO UNIT.</v>
          </cell>
          <cell r="G882" t="str">
            <v>VR. UNITARIO</v>
          </cell>
        </row>
        <row r="883">
          <cell r="A883" t="str">
            <v/>
          </cell>
          <cell r="C883" t="str">
            <v/>
          </cell>
          <cell r="F883" t="str">
            <v/>
          </cell>
          <cell r="G883" t="str">
            <v/>
          </cell>
        </row>
        <row r="884">
          <cell r="A884" t="str">
            <v>MA030</v>
          </cell>
          <cell r="B884" t="str">
            <v>GEOTEXTIL NT2000</v>
          </cell>
          <cell r="C884" t="str">
            <v>M2</v>
          </cell>
          <cell r="D884">
            <v>1</v>
          </cell>
          <cell r="E884">
            <v>0.05</v>
          </cell>
          <cell r="F884">
            <v>8200</v>
          </cell>
          <cell r="G884">
            <v>8610</v>
          </cell>
        </row>
        <row r="885">
          <cell r="A885" t="str">
            <v/>
          </cell>
          <cell r="C885" t="str">
            <v/>
          </cell>
          <cell r="F885" t="str">
            <v/>
          </cell>
          <cell r="G885" t="str">
            <v/>
          </cell>
        </row>
        <row r="886">
          <cell r="A886" t="str">
            <v/>
          </cell>
          <cell r="C886" t="str">
            <v/>
          </cell>
          <cell r="F886" t="str">
            <v/>
          </cell>
          <cell r="G886" t="str">
            <v/>
          </cell>
        </row>
        <row r="887">
          <cell r="A887" t="str">
            <v/>
          </cell>
          <cell r="C887" t="str">
            <v/>
          </cell>
          <cell r="F887" t="str">
            <v/>
          </cell>
          <cell r="G887" t="str">
            <v/>
          </cell>
        </row>
        <row r="888">
          <cell r="A888" t="str">
            <v/>
          </cell>
          <cell r="C888" t="str">
            <v/>
          </cell>
          <cell r="F888" t="str">
            <v/>
          </cell>
          <cell r="G888" t="str">
            <v/>
          </cell>
        </row>
        <row r="889">
          <cell r="A889" t="str">
            <v/>
          </cell>
          <cell r="C889" t="str">
            <v/>
          </cell>
          <cell r="F889" t="str">
            <v/>
          </cell>
          <cell r="G889" t="str">
            <v/>
          </cell>
        </row>
        <row r="890">
          <cell r="A890" t="str">
            <v/>
          </cell>
          <cell r="C890" t="str">
            <v/>
          </cell>
          <cell r="F890" t="str">
            <v/>
          </cell>
          <cell r="G890" t="str">
            <v/>
          </cell>
        </row>
        <row r="891">
          <cell r="A891" t="str">
            <v/>
          </cell>
          <cell r="C891" t="str">
            <v/>
          </cell>
          <cell r="F891" t="str">
            <v/>
          </cell>
          <cell r="G891" t="str">
            <v/>
          </cell>
        </row>
        <row r="892">
          <cell r="A892" t="str">
            <v/>
          </cell>
          <cell r="C892" t="str">
            <v/>
          </cell>
          <cell r="F892" t="str">
            <v/>
          </cell>
          <cell r="G892" t="str">
            <v/>
          </cell>
        </row>
        <row r="893">
          <cell r="A893" t="str">
            <v/>
          </cell>
          <cell r="C893" t="str">
            <v/>
          </cell>
          <cell r="F893" t="str">
            <v/>
          </cell>
          <cell r="G893" t="str">
            <v/>
          </cell>
        </row>
        <row r="894">
          <cell r="A894" t="str">
            <v/>
          </cell>
          <cell r="C894" t="str">
            <v/>
          </cell>
          <cell r="F894" t="str">
            <v/>
          </cell>
          <cell r="G894" t="str">
            <v/>
          </cell>
        </row>
        <row r="895">
          <cell r="A895" t="str">
            <v/>
          </cell>
          <cell r="C895" t="str">
            <v/>
          </cell>
          <cell r="F895" t="str">
            <v/>
          </cell>
          <cell r="G895" t="str">
            <v/>
          </cell>
        </row>
        <row r="896">
          <cell r="A896" t="str">
            <v/>
          </cell>
          <cell r="C896" t="str">
            <v/>
          </cell>
          <cell r="F896" t="str">
            <v/>
          </cell>
          <cell r="G896" t="str">
            <v/>
          </cell>
        </row>
        <row r="897">
          <cell r="F897" t="str">
            <v>SUBTOTAL</v>
          </cell>
          <cell r="G897">
            <v>8610</v>
          </cell>
        </row>
        <row r="899">
          <cell r="A899" t="str">
            <v>III. TRANSPORTES</v>
          </cell>
        </row>
        <row r="900">
          <cell r="A900" t="str">
            <v>CÓDIGO</v>
          </cell>
          <cell r="B900" t="str">
            <v>DESCRIPCIÓN</v>
          </cell>
          <cell r="C900" t="str">
            <v>TIPO</v>
          </cell>
          <cell r="D900" t="str">
            <v>VOLUMEN/PESO</v>
          </cell>
          <cell r="E900" t="str">
            <v>DISTANCIA</v>
          </cell>
          <cell r="F900" t="str">
            <v>TARIFA</v>
          </cell>
          <cell r="G900" t="str">
            <v>VR. UNITARIO</v>
          </cell>
        </row>
        <row r="901">
          <cell r="A901" t="str">
            <v>TR010</v>
          </cell>
          <cell r="B901" t="str">
            <v xml:space="preserve">TRANSPORTE DE INSUMOS DESDE MEDELLÍN </v>
          </cell>
          <cell r="C901" t="str">
            <v>INSUMOS</v>
          </cell>
          <cell r="D901">
            <v>0.01</v>
          </cell>
          <cell r="E901">
            <v>88</v>
          </cell>
          <cell r="F901">
            <v>950</v>
          </cell>
          <cell r="G901">
            <v>836</v>
          </cell>
        </row>
        <row r="902">
          <cell r="A902" t="str">
            <v/>
          </cell>
          <cell r="E902" t="str">
            <v/>
          </cell>
          <cell r="F902" t="str">
            <v/>
          </cell>
          <cell r="G902" t="str">
            <v/>
          </cell>
        </row>
        <row r="903">
          <cell r="A903" t="str">
            <v/>
          </cell>
          <cell r="E903" t="str">
            <v/>
          </cell>
          <cell r="F903" t="str">
            <v/>
          </cell>
          <cell r="G903" t="str">
            <v/>
          </cell>
        </row>
        <row r="904">
          <cell r="F904" t="str">
            <v>SUBTOTAL</v>
          </cell>
          <cell r="G904">
            <v>836</v>
          </cell>
        </row>
        <row r="906">
          <cell r="A906" t="str">
            <v>IV. MANO DE OBRA</v>
          </cell>
        </row>
        <row r="907">
          <cell r="A907" t="str">
            <v>CÓDIGO</v>
          </cell>
          <cell r="B907" t="str">
            <v>CARGOS PERSONAL</v>
          </cell>
          <cell r="D907" t="str">
            <v>CANTIDAD</v>
          </cell>
          <cell r="E907" t="str">
            <v>JORNAL TOTAL</v>
          </cell>
          <cell r="F907" t="str">
            <v>RENDIMIENTO</v>
          </cell>
          <cell r="G907" t="str">
            <v>VR. UNITARIO</v>
          </cell>
        </row>
        <row r="908">
          <cell r="A908" t="str">
            <v>MO029</v>
          </cell>
          <cell r="B908" t="str">
            <v>OFICIAL DE OBRA CIVIL</v>
          </cell>
          <cell r="D908">
            <v>1</v>
          </cell>
          <cell r="E908">
            <v>97908</v>
          </cell>
          <cell r="F908">
            <v>300</v>
          </cell>
          <cell r="G908">
            <v>326.36</v>
          </cell>
        </row>
        <row r="909">
          <cell r="A909" t="str">
            <v>MO032</v>
          </cell>
          <cell r="B909" t="str">
            <v>AYUDANTE RASO</v>
          </cell>
          <cell r="D909">
            <v>1</v>
          </cell>
          <cell r="E909">
            <v>53433</v>
          </cell>
          <cell r="F909">
            <v>300</v>
          </cell>
          <cell r="G909">
            <v>178.11</v>
          </cell>
        </row>
        <row r="910">
          <cell r="A910" t="str">
            <v/>
          </cell>
          <cell r="E910" t="str">
            <v/>
          </cell>
          <cell r="F910" t="str">
            <v/>
          </cell>
          <cell r="G910" t="str">
            <v/>
          </cell>
        </row>
        <row r="911">
          <cell r="A911" t="str">
            <v/>
          </cell>
          <cell r="E911" t="str">
            <v/>
          </cell>
          <cell r="F911" t="str">
            <v/>
          </cell>
          <cell r="G911" t="str">
            <v/>
          </cell>
        </row>
        <row r="912">
          <cell r="F912" t="str">
            <v>SUBTOTAL</v>
          </cell>
          <cell r="G912">
            <v>504.47</v>
          </cell>
        </row>
        <row r="914">
          <cell r="A914" t="str">
            <v>V. SERVICIOS</v>
          </cell>
        </row>
        <row r="915">
          <cell r="A915" t="str">
            <v>CÓDIGO</v>
          </cell>
          <cell r="B915" t="str">
            <v>DESCRIPCIÓN</v>
          </cell>
          <cell r="D915" t="str">
            <v>UNIDAD</v>
          </cell>
          <cell r="E915" t="str">
            <v>CANTIDAD</v>
          </cell>
          <cell r="F915" t="str">
            <v>PRECIO UNIT.</v>
          </cell>
          <cell r="G915" t="str">
            <v>VR. UNITARIO</v>
          </cell>
        </row>
        <row r="916">
          <cell r="A916" t="str">
            <v/>
          </cell>
          <cell r="D916" t="str">
            <v/>
          </cell>
          <cell r="F916" t="str">
            <v/>
          </cell>
          <cell r="G916" t="str">
            <v/>
          </cell>
        </row>
        <row r="917">
          <cell r="A917" t="str">
            <v/>
          </cell>
          <cell r="D917" t="str">
            <v/>
          </cell>
          <cell r="F917" t="str">
            <v/>
          </cell>
          <cell r="G917" t="str">
            <v/>
          </cell>
        </row>
        <row r="918">
          <cell r="A918" t="str">
            <v/>
          </cell>
          <cell r="D918" t="str">
            <v/>
          </cell>
          <cell r="F918" t="str">
            <v/>
          </cell>
          <cell r="G918" t="str">
            <v/>
          </cell>
        </row>
        <row r="919">
          <cell r="F919" t="str">
            <v>SUBTOTAL</v>
          </cell>
          <cell r="G919" t="str">
            <v/>
          </cell>
        </row>
        <row r="921">
          <cell r="A921" t="str">
            <v>TOTAL COSTO DIRECTO</v>
          </cell>
          <cell r="G921">
            <v>9976</v>
          </cell>
        </row>
        <row r="923">
          <cell r="A923" t="str">
            <v>2. COSTOS INDIRECTOS</v>
          </cell>
        </row>
        <row r="925">
          <cell r="A925" t="str">
            <v>DESCRIPCIÓN</v>
          </cell>
          <cell r="F925" t="str">
            <v>PORCENTAJE</v>
          </cell>
          <cell r="G925" t="str">
            <v>VALOR TOTAL</v>
          </cell>
        </row>
        <row r="926">
          <cell r="A926" t="str">
            <v>ADMINISTRACION</v>
          </cell>
          <cell r="F926">
            <v>0.26860000000000001</v>
          </cell>
          <cell r="G926">
            <v>2679.5536000000002</v>
          </cell>
        </row>
        <row r="927">
          <cell r="A927" t="str">
            <v>IMPREVISTOS</v>
          </cell>
          <cell r="F927">
            <v>0.01</v>
          </cell>
          <cell r="G927">
            <v>99.76</v>
          </cell>
        </row>
        <row r="928">
          <cell r="A928" t="str">
            <v>UTILIDADES</v>
          </cell>
          <cell r="F928">
            <v>0.05</v>
          </cell>
          <cell r="G928">
            <v>498.8</v>
          </cell>
        </row>
        <row r="929">
          <cell r="A929" t="str">
            <v>TOTAL COSTO INDIRECTO</v>
          </cell>
          <cell r="F929">
            <v>0.3286</v>
          </cell>
          <cell r="G929">
            <v>3278</v>
          </cell>
        </row>
        <row r="931">
          <cell r="A931" t="str">
            <v>PRECIO UNITARIO TOTAL APROXIMADO AL PESO</v>
          </cell>
          <cell r="G931">
            <v>13254</v>
          </cell>
        </row>
        <row r="933">
          <cell r="B933" t="str">
            <v>RESPONSABLE: CLAUDIA PATRICIA GUIRALES PULGARIN</v>
          </cell>
        </row>
        <row r="934">
          <cell r="B934" t="str">
            <v>SECRETARIA DE PLANEACION</v>
          </cell>
        </row>
        <row r="935">
          <cell r="B935" t="str">
            <v>PLANEACION</v>
          </cell>
        </row>
        <row r="936">
          <cell r="B936" t="str">
            <v>M.P. 05202139743ANT</v>
          </cell>
          <cell r="D936" t="str">
            <v>FIRMA RESPONSABLE</v>
          </cell>
        </row>
        <row r="937">
          <cell r="A937" t="str">
            <v>DEPARTAMENTO DE ANTIOQUIA</v>
          </cell>
          <cell r="F937" t="str">
            <v/>
          </cell>
        </row>
        <row r="938">
          <cell r="A938" t="str">
            <v>MUNICIPIO DE LIBORINA</v>
          </cell>
        </row>
        <row r="939">
          <cell r="A939" t="str">
            <v>PROYECTO: PAVIMENTACIÓN EN CONCRETO RÍGIDO DE LA VÍA TERCIARIA DEPARTAMENTAL DESDE EL CORREGIMIENTO SAN DIEGO HASTA EL SECTOR LA ABISINIA DEL CORREGIMIENTO EL PLAYÓN MUNICIPIO DE LIBORINA ANT.</v>
          </cell>
        </row>
        <row r="941">
          <cell r="A941" t="str">
            <v>ANÁLISIS DE PRECIOS UNITARIOS</v>
          </cell>
        </row>
        <row r="943">
          <cell r="A943" t="str">
            <v>ITEM</v>
          </cell>
          <cell r="B943" t="str">
            <v>DESCRIPCIÓN</v>
          </cell>
          <cell r="E943" t="str">
            <v>UNIDAD</v>
          </cell>
          <cell r="F943" t="str">
            <v>CANTIDAD</v>
          </cell>
          <cell r="G943" t="str">
            <v>COSTO DIRECTO</v>
          </cell>
        </row>
        <row r="944">
          <cell r="A944">
            <v>1.1299999999999999</v>
          </cell>
          <cell r="B944" t="str">
            <v xml:space="preserve">Suministro e instalación  de tubería perforada 4" corrugada para filtro. </v>
          </cell>
          <cell r="E944" t="str">
            <v>m</v>
          </cell>
          <cell r="F944">
            <v>2792</v>
          </cell>
          <cell r="G944">
            <v>23386</v>
          </cell>
        </row>
        <row r="946">
          <cell r="A946" t="str">
            <v>1. COSTOS DIRECTOS</v>
          </cell>
        </row>
        <row r="948">
          <cell r="A948" t="str">
            <v>I. EQUIPO</v>
          </cell>
        </row>
        <row r="949">
          <cell r="A949" t="str">
            <v>CÓDIGO</v>
          </cell>
          <cell r="B949" t="str">
            <v>DESCRIPCIÓN</v>
          </cell>
          <cell r="D949" t="str">
            <v>UNIDAD</v>
          </cell>
          <cell r="E949" t="str">
            <v>TARIFA</v>
          </cell>
          <cell r="F949" t="str">
            <v>RENDIMIENTO</v>
          </cell>
          <cell r="G949" t="str">
            <v>VR. UNITARIO</v>
          </cell>
        </row>
        <row r="950">
          <cell r="A950" t="str">
            <v/>
          </cell>
          <cell r="D950" t="str">
            <v/>
          </cell>
          <cell r="E950" t="str">
            <v/>
          </cell>
          <cell r="G950" t="str">
            <v/>
          </cell>
        </row>
        <row r="951">
          <cell r="A951" t="str">
            <v/>
          </cell>
          <cell r="D951" t="str">
            <v/>
          </cell>
          <cell r="E951" t="str">
            <v/>
          </cell>
          <cell r="G951" t="str">
            <v/>
          </cell>
        </row>
        <row r="952">
          <cell r="A952" t="str">
            <v/>
          </cell>
          <cell r="D952" t="str">
            <v/>
          </cell>
          <cell r="E952" t="str">
            <v/>
          </cell>
          <cell r="G952" t="str">
            <v/>
          </cell>
        </row>
        <row r="953">
          <cell r="A953" t="str">
            <v/>
          </cell>
          <cell r="D953" t="str">
            <v/>
          </cell>
          <cell r="E953" t="str">
            <v/>
          </cell>
          <cell r="G953" t="str">
            <v/>
          </cell>
        </row>
        <row r="954">
          <cell r="A954" t="str">
            <v/>
          </cell>
          <cell r="D954" t="str">
            <v/>
          </cell>
          <cell r="E954" t="str">
            <v/>
          </cell>
          <cell r="G954" t="str">
            <v/>
          </cell>
        </row>
        <row r="955">
          <cell r="A955" t="str">
            <v/>
          </cell>
          <cell r="D955" t="str">
            <v/>
          </cell>
          <cell r="E955" t="str">
            <v/>
          </cell>
          <cell r="G955" t="str">
            <v/>
          </cell>
        </row>
        <row r="956">
          <cell r="A956" t="str">
            <v>HEQ001</v>
          </cell>
          <cell r="B956" t="str">
            <v>HERRAMIENTA MENOR (5% DE LA MANO DE OBRA)</v>
          </cell>
          <cell r="D956" t="str">
            <v>%</v>
          </cell>
          <cell r="E956">
            <v>0.05</v>
          </cell>
          <cell r="F956">
            <v>1513.41</v>
          </cell>
          <cell r="G956">
            <v>75.670500000000004</v>
          </cell>
        </row>
        <row r="957">
          <cell r="F957" t="str">
            <v>SUBTOTAL</v>
          </cell>
          <cell r="G957">
            <v>75.670500000000004</v>
          </cell>
        </row>
        <row r="959">
          <cell r="A959" t="str">
            <v>II. MATERIALES</v>
          </cell>
        </row>
        <row r="960">
          <cell r="A960" t="str">
            <v>CÓDIGO</v>
          </cell>
          <cell r="B960" t="str">
            <v>DESCRIPCIÓN</v>
          </cell>
          <cell r="C960" t="str">
            <v>UNIDAD</v>
          </cell>
          <cell r="D960" t="str">
            <v>CANTIDAD</v>
          </cell>
          <cell r="E960" t="str">
            <v>DESP.</v>
          </cell>
          <cell r="F960" t="str">
            <v>PRECIO UNIT.</v>
          </cell>
          <cell r="G960" t="str">
            <v>VR. UNITARIO</v>
          </cell>
        </row>
        <row r="961">
          <cell r="A961" t="str">
            <v>MA031</v>
          </cell>
          <cell r="B961" t="str">
            <v>TUBERÍA PERFORADA PARA FILTRO 4"</v>
          </cell>
          <cell r="C961" t="str">
            <v>ML</v>
          </cell>
          <cell r="D961">
            <v>1</v>
          </cell>
          <cell r="F961">
            <v>20877</v>
          </cell>
          <cell r="G961">
            <v>20877</v>
          </cell>
        </row>
        <row r="962">
          <cell r="A962" t="str">
            <v/>
          </cell>
          <cell r="C962" t="str">
            <v/>
          </cell>
          <cell r="F962" t="str">
            <v/>
          </cell>
          <cell r="G962" t="str">
            <v/>
          </cell>
        </row>
        <row r="963">
          <cell r="A963" t="str">
            <v/>
          </cell>
          <cell r="C963" t="str">
            <v/>
          </cell>
          <cell r="F963" t="str">
            <v/>
          </cell>
          <cell r="G963" t="str">
            <v/>
          </cell>
        </row>
        <row r="964">
          <cell r="A964" t="str">
            <v/>
          </cell>
          <cell r="C964" t="str">
            <v/>
          </cell>
          <cell r="F964" t="str">
            <v/>
          </cell>
          <cell r="G964" t="str">
            <v/>
          </cell>
        </row>
        <row r="965">
          <cell r="A965" t="str">
            <v/>
          </cell>
          <cell r="C965" t="str">
            <v/>
          </cell>
          <cell r="F965" t="str">
            <v/>
          </cell>
          <cell r="G965" t="str">
            <v/>
          </cell>
        </row>
        <row r="966">
          <cell r="A966" t="str">
            <v/>
          </cell>
          <cell r="C966" t="str">
            <v/>
          </cell>
          <cell r="F966" t="str">
            <v/>
          </cell>
          <cell r="G966" t="str">
            <v/>
          </cell>
        </row>
        <row r="967">
          <cell r="A967" t="str">
            <v/>
          </cell>
          <cell r="C967" t="str">
            <v/>
          </cell>
          <cell r="F967" t="str">
            <v/>
          </cell>
          <cell r="G967" t="str">
            <v/>
          </cell>
        </row>
        <row r="968">
          <cell r="A968" t="str">
            <v/>
          </cell>
          <cell r="C968" t="str">
            <v/>
          </cell>
          <cell r="F968" t="str">
            <v/>
          </cell>
          <cell r="G968" t="str">
            <v/>
          </cell>
        </row>
        <row r="969">
          <cell r="A969" t="str">
            <v/>
          </cell>
          <cell r="C969" t="str">
            <v/>
          </cell>
          <cell r="F969" t="str">
            <v/>
          </cell>
          <cell r="G969" t="str">
            <v/>
          </cell>
        </row>
        <row r="970">
          <cell r="A970" t="str">
            <v/>
          </cell>
          <cell r="C970" t="str">
            <v/>
          </cell>
          <cell r="F970" t="str">
            <v/>
          </cell>
          <cell r="G970" t="str">
            <v/>
          </cell>
        </row>
        <row r="971">
          <cell r="A971" t="str">
            <v/>
          </cell>
          <cell r="C971" t="str">
            <v/>
          </cell>
          <cell r="F971" t="str">
            <v/>
          </cell>
          <cell r="G971" t="str">
            <v/>
          </cell>
        </row>
        <row r="972">
          <cell r="A972" t="str">
            <v/>
          </cell>
          <cell r="C972" t="str">
            <v/>
          </cell>
          <cell r="F972" t="str">
            <v/>
          </cell>
          <cell r="G972" t="str">
            <v/>
          </cell>
        </row>
        <row r="973">
          <cell r="A973" t="str">
            <v/>
          </cell>
          <cell r="C973" t="str">
            <v/>
          </cell>
          <cell r="F973" t="str">
            <v/>
          </cell>
          <cell r="G973" t="str">
            <v/>
          </cell>
        </row>
        <row r="974">
          <cell r="A974" t="str">
            <v/>
          </cell>
          <cell r="C974" t="str">
            <v/>
          </cell>
          <cell r="F974" t="str">
            <v/>
          </cell>
          <cell r="G974" t="str">
            <v/>
          </cell>
        </row>
        <row r="975">
          <cell r="F975" t="str">
            <v>SUBTOTAL</v>
          </cell>
          <cell r="G975">
            <v>20877</v>
          </cell>
        </row>
        <row r="977">
          <cell r="A977" t="str">
            <v>III. TRANSPORTES</v>
          </cell>
        </row>
        <row r="978">
          <cell r="A978" t="str">
            <v>CÓDIGO</v>
          </cell>
          <cell r="B978" t="str">
            <v>DESCRIPCIÓN</v>
          </cell>
          <cell r="C978" t="str">
            <v>TIPO</v>
          </cell>
          <cell r="D978" t="str">
            <v>VOLUMEN/PESO</v>
          </cell>
          <cell r="E978" t="str">
            <v>DISTANCIA</v>
          </cell>
          <cell r="F978" t="str">
            <v>TARIFA</v>
          </cell>
          <cell r="G978" t="str">
            <v>VR. UNITARIO</v>
          </cell>
        </row>
        <row r="979">
          <cell r="A979" t="str">
            <v>TR010</v>
          </cell>
          <cell r="B979" t="str">
            <v xml:space="preserve">TRANSPORTE DE INSUMOS DESDE MEDELLÍN </v>
          </cell>
          <cell r="C979" t="str">
            <v>INSUMOS</v>
          </cell>
          <cell r="D979">
            <v>1.0999999999999999E-2</v>
          </cell>
          <cell r="E979">
            <v>88</v>
          </cell>
          <cell r="F979">
            <v>950</v>
          </cell>
          <cell r="G979">
            <v>919.6</v>
          </cell>
        </row>
        <row r="980">
          <cell r="A980" t="str">
            <v/>
          </cell>
          <cell r="E980" t="str">
            <v/>
          </cell>
          <cell r="F980" t="str">
            <v/>
          </cell>
          <cell r="G980" t="str">
            <v/>
          </cell>
        </row>
        <row r="981">
          <cell r="A981" t="str">
            <v/>
          </cell>
          <cell r="E981" t="str">
            <v/>
          </cell>
          <cell r="F981" t="str">
            <v/>
          </cell>
          <cell r="G981" t="str">
            <v/>
          </cell>
        </row>
        <row r="982">
          <cell r="F982" t="str">
            <v>SUBTOTAL</v>
          </cell>
          <cell r="G982">
            <v>919.6</v>
          </cell>
        </row>
        <row r="984">
          <cell r="A984" t="str">
            <v>IV. MANO DE OBRA</v>
          </cell>
        </row>
        <row r="985">
          <cell r="A985" t="str">
            <v>CÓDIGO</v>
          </cell>
          <cell r="B985" t="str">
            <v>CARGOS PERSONAL</v>
          </cell>
          <cell r="D985" t="str">
            <v>CANTIDAD</v>
          </cell>
          <cell r="E985" t="str">
            <v>JORNAL TOTAL</v>
          </cell>
          <cell r="F985" t="str">
            <v>RENDIMIENTO</v>
          </cell>
          <cell r="G985" t="str">
            <v>VR. UNITARIO</v>
          </cell>
        </row>
        <row r="986">
          <cell r="A986" t="str">
            <v>MO029</v>
          </cell>
          <cell r="B986" t="str">
            <v>OFICIAL DE OBRA CIVIL</v>
          </cell>
          <cell r="D986">
            <v>1</v>
          </cell>
          <cell r="E986">
            <v>97908</v>
          </cell>
          <cell r="F986">
            <v>100</v>
          </cell>
          <cell r="G986">
            <v>979.08</v>
          </cell>
        </row>
        <row r="987">
          <cell r="A987" t="str">
            <v>MO032</v>
          </cell>
          <cell r="B987" t="str">
            <v>AYUDANTE RASO</v>
          </cell>
          <cell r="D987">
            <v>1</v>
          </cell>
          <cell r="E987">
            <v>53433</v>
          </cell>
          <cell r="F987">
            <v>100</v>
          </cell>
          <cell r="G987">
            <v>534.33000000000004</v>
          </cell>
        </row>
        <row r="988">
          <cell r="A988" t="str">
            <v/>
          </cell>
          <cell r="E988" t="str">
            <v/>
          </cell>
          <cell r="F988" t="str">
            <v/>
          </cell>
          <cell r="G988" t="str">
            <v/>
          </cell>
        </row>
        <row r="989">
          <cell r="A989" t="str">
            <v/>
          </cell>
          <cell r="E989" t="str">
            <v/>
          </cell>
          <cell r="F989" t="str">
            <v/>
          </cell>
          <cell r="G989" t="str">
            <v/>
          </cell>
        </row>
        <row r="990">
          <cell r="F990" t="str">
            <v>SUBTOTAL</v>
          </cell>
          <cell r="G990">
            <v>1513.41</v>
          </cell>
        </row>
        <row r="992">
          <cell r="A992" t="str">
            <v>V. SERVICIOS</v>
          </cell>
        </row>
        <row r="993">
          <cell r="A993" t="str">
            <v>CÓDIGO</v>
          </cell>
          <cell r="B993" t="str">
            <v>DESCRIPCIÓN</v>
          </cell>
          <cell r="D993" t="str">
            <v>UNIDAD</v>
          </cell>
          <cell r="E993" t="str">
            <v>CANTIDAD</v>
          </cell>
          <cell r="F993" t="str">
            <v>PRECIO UNIT.</v>
          </cell>
          <cell r="G993" t="str">
            <v>VR. UNITARIO</v>
          </cell>
        </row>
        <row r="994">
          <cell r="A994" t="str">
            <v/>
          </cell>
          <cell r="D994" t="str">
            <v/>
          </cell>
          <cell r="F994" t="str">
            <v/>
          </cell>
          <cell r="G994" t="str">
            <v/>
          </cell>
        </row>
        <row r="995">
          <cell r="A995" t="str">
            <v/>
          </cell>
          <cell r="D995" t="str">
            <v/>
          </cell>
          <cell r="F995" t="str">
            <v/>
          </cell>
          <cell r="G995" t="str">
            <v/>
          </cell>
        </row>
        <row r="996">
          <cell r="A996" t="str">
            <v/>
          </cell>
          <cell r="D996" t="str">
            <v/>
          </cell>
          <cell r="F996" t="str">
            <v/>
          </cell>
          <cell r="G996" t="str">
            <v/>
          </cell>
        </row>
        <row r="997">
          <cell r="F997" t="str">
            <v>SUBTOTAL</v>
          </cell>
          <cell r="G997" t="str">
            <v/>
          </cell>
        </row>
        <row r="999">
          <cell r="A999" t="str">
            <v>TOTAL COSTO DIRECTO</v>
          </cell>
          <cell r="G999">
            <v>23386</v>
          </cell>
        </row>
        <row r="1001">
          <cell r="A1001" t="str">
            <v>2. COSTOS INDIRECTOS</v>
          </cell>
        </row>
        <row r="1003">
          <cell r="A1003" t="str">
            <v>DESCRIPCIÓN</v>
          </cell>
          <cell r="F1003" t="str">
            <v>PORCENTAJE</v>
          </cell>
          <cell r="G1003" t="str">
            <v>VALOR TOTAL</v>
          </cell>
        </row>
        <row r="1004">
          <cell r="A1004" t="str">
            <v>ADMINISTRACION</v>
          </cell>
          <cell r="F1004">
            <v>0.26860000000000001</v>
          </cell>
          <cell r="G1004">
            <v>6281.4796000000006</v>
          </cell>
        </row>
        <row r="1005">
          <cell r="A1005" t="str">
            <v>IMPREVISTOS</v>
          </cell>
          <cell r="F1005">
            <v>0.01</v>
          </cell>
          <cell r="G1005">
            <v>233.86</v>
          </cell>
        </row>
        <row r="1006">
          <cell r="A1006" t="str">
            <v>UTILIDADES</v>
          </cell>
          <cell r="F1006">
            <v>0.05</v>
          </cell>
          <cell r="G1006">
            <v>1169.3</v>
          </cell>
        </row>
        <row r="1007">
          <cell r="A1007" t="str">
            <v>TOTAL COSTO INDIRECTO</v>
          </cell>
          <cell r="F1007">
            <v>0.3286</v>
          </cell>
          <cell r="G1007">
            <v>7685</v>
          </cell>
        </row>
        <row r="1009">
          <cell r="A1009" t="str">
            <v>PRECIO UNITARIO TOTAL APROXIMADO AL PESO</v>
          </cell>
          <cell r="G1009">
            <v>31071</v>
          </cell>
        </row>
        <row r="1011">
          <cell r="B1011" t="str">
            <v>RESPONSABLE: CLAUDIA PATRICIA GUIRALES PULGARIN</v>
          </cell>
        </row>
        <row r="1012">
          <cell r="B1012" t="str">
            <v>SECRETARIA DE PLANEACION</v>
          </cell>
        </row>
        <row r="1013">
          <cell r="B1013" t="str">
            <v>PLANEACION</v>
          </cell>
        </row>
        <row r="1014">
          <cell r="B1014" t="str">
            <v>M.P. 05202139743ANT</v>
          </cell>
          <cell r="D1014" t="str">
            <v>FIRMA RESPONSABLE</v>
          </cell>
        </row>
        <row r="1015">
          <cell r="A1015" t="str">
            <v>DEPARTAMENTO DE ANTIOQUIA</v>
          </cell>
          <cell r="F1015" t="str">
            <v/>
          </cell>
        </row>
        <row r="1016">
          <cell r="A1016" t="str">
            <v>MUNICIPIO DE LIBORINA</v>
          </cell>
        </row>
        <row r="1017">
          <cell r="A1017" t="str">
            <v>PROYECTO: PAVIMENTACIÓN EN CONCRETO RÍGIDO DE LA VÍA TERCIARIA DEPARTAMENTAL DESDE EL CORREGIMIENTO SAN DIEGO HASTA EL SECTOR LA ABISINIA DEL CORREGIMIENTO EL PLAYÓN MUNICIPIO DE LIBORINA ANT.</v>
          </cell>
        </row>
        <row r="1019">
          <cell r="A1019" t="str">
            <v>ANÁLISIS DE PRECIOS UNITARIOS</v>
          </cell>
        </row>
        <row r="1021">
          <cell r="A1021" t="str">
            <v>ITEM</v>
          </cell>
          <cell r="B1021" t="str">
            <v>DESCRIPCIÓN</v>
          </cell>
          <cell r="E1021" t="str">
            <v>UNIDAD</v>
          </cell>
          <cell r="F1021" t="str">
            <v>CANTIDAD</v>
          </cell>
          <cell r="G1021" t="str">
            <v>COSTO DIRECTO</v>
          </cell>
        </row>
        <row r="1022">
          <cell r="A1022">
            <v>1.1399999999999999</v>
          </cell>
          <cell r="B1022" t="str">
            <v xml:space="preserve">Transporte de material granular (Base y triturado para filtro desde cantera a punto de gravedad del proyecto) Medido en sitio. </v>
          </cell>
          <cell r="E1022" t="str">
            <v>m3-km</v>
          </cell>
          <cell r="F1022">
            <v>242244</v>
          </cell>
          <cell r="G1022">
            <v>1350</v>
          </cell>
        </row>
        <row r="1024">
          <cell r="A1024" t="str">
            <v>1. COSTOS DIRECTOS</v>
          </cell>
        </row>
        <row r="1026">
          <cell r="A1026" t="str">
            <v>I. EQUIPO</v>
          </cell>
        </row>
        <row r="1027">
          <cell r="A1027" t="str">
            <v>CÓDIGO</v>
          </cell>
          <cell r="B1027" t="str">
            <v>DESCRIPCIÓN</v>
          </cell>
          <cell r="D1027" t="str">
            <v>UNIDAD</v>
          </cell>
          <cell r="E1027" t="str">
            <v>TARIFA</v>
          </cell>
          <cell r="F1027" t="str">
            <v>RENDIMIENTO</v>
          </cell>
          <cell r="G1027" t="str">
            <v>VR. UNITARIO</v>
          </cell>
        </row>
        <row r="1028">
          <cell r="A1028" t="str">
            <v>HEQ027</v>
          </cell>
          <cell r="B1028" t="str">
            <v xml:space="preserve">VOLQUETA DOBLE TROQUE </v>
          </cell>
          <cell r="D1028" t="str">
            <v>M3/KM</v>
          </cell>
          <cell r="E1028">
            <v>1350</v>
          </cell>
          <cell r="F1028">
            <v>1</v>
          </cell>
          <cell r="G1028">
            <v>1350</v>
          </cell>
        </row>
        <row r="1029">
          <cell r="A1029" t="str">
            <v/>
          </cell>
          <cell r="D1029" t="str">
            <v/>
          </cell>
          <cell r="E1029" t="str">
            <v/>
          </cell>
          <cell r="G1029" t="str">
            <v/>
          </cell>
        </row>
        <row r="1030">
          <cell r="A1030" t="str">
            <v/>
          </cell>
          <cell r="D1030" t="str">
            <v/>
          </cell>
          <cell r="E1030" t="str">
            <v/>
          </cell>
          <cell r="G1030" t="str">
            <v/>
          </cell>
        </row>
        <row r="1031">
          <cell r="A1031" t="str">
            <v/>
          </cell>
          <cell r="D1031" t="str">
            <v/>
          </cell>
          <cell r="E1031" t="str">
            <v/>
          </cell>
          <cell r="G1031" t="str">
            <v/>
          </cell>
        </row>
        <row r="1032">
          <cell r="A1032" t="str">
            <v/>
          </cell>
          <cell r="D1032" t="str">
            <v/>
          </cell>
          <cell r="E1032" t="str">
            <v/>
          </cell>
          <cell r="G1032" t="str">
            <v/>
          </cell>
        </row>
        <row r="1033">
          <cell r="A1033" t="str">
            <v/>
          </cell>
          <cell r="D1033" t="str">
            <v/>
          </cell>
          <cell r="E1033" t="str">
            <v/>
          </cell>
          <cell r="G1033" t="str">
            <v/>
          </cell>
        </row>
        <row r="1034">
          <cell r="A1034" t="str">
            <v/>
          </cell>
          <cell r="B1034" t="str">
            <v/>
          </cell>
          <cell r="D1034" t="str">
            <v/>
          </cell>
          <cell r="E1034" t="str">
            <v/>
          </cell>
          <cell r="F1034" t="str">
            <v/>
          </cell>
          <cell r="G1034" t="str">
            <v/>
          </cell>
        </row>
        <row r="1035">
          <cell r="F1035" t="str">
            <v>SUBTOTAL</v>
          </cell>
          <cell r="G1035">
            <v>1350</v>
          </cell>
        </row>
        <row r="1037">
          <cell r="A1037" t="str">
            <v>II. MATERIALES</v>
          </cell>
        </row>
        <row r="1038">
          <cell r="A1038" t="str">
            <v>CÓDIGO</v>
          </cell>
          <cell r="B1038" t="str">
            <v>DESCRIPCIÓN</v>
          </cell>
          <cell r="C1038" t="str">
            <v>UNIDAD</v>
          </cell>
          <cell r="D1038" t="str">
            <v>CANTIDAD</v>
          </cell>
          <cell r="E1038" t="str">
            <v>DESP.</v>
          </cell>
          <cell r="F1038" t="str">
            <v>PRECIO UNIT.</v>
          </cell>
          <cell r="G1038" t="str">
            <v>VR. UNITARIO</v>
          </cell>
        </row>
        <row r="1039">
          <cell r="A1039" t="str">
            <v/>
          </cell>
          <cell r="C1039" t="str">
            <v/>
          </cell>
          <cell r="F1039" t="str">
            <v/>
          </cell>
          <cell r="G1039" t="str">
            <v/>
          </cell>
        </row>
        <row r="1040">
          <cell r="A1040" t="str">
            <v/>
          </cell>
          <cell r="C1040" t="str">
            <v/>
          </cell>
          <cell r="F1040" t="str">
            <v/>
          </cell>
          <cell r="G1040" t="str">
            <v/>
          </cell>
        </row>
        <row r="1041">
          <cell r="A1041" t="str">
            <v/>
          </cell>
          <cell r="C1041" t="str">
            <v/>
          </cell>
          <cell r="F1041" t="str">
            <v/>
          </cell>
          <cell r="G1041" t="str">
            <v/>
          </cell>
        </row>
        <row r="1042">
          <cell r="A1042" t="str">
            <v/>
          </cell>
          <cell r="C1042" t="str">
            <v/>
          </cell>
          <cell r="F1042" t="str">
            <v/>
          </cell>
          <cell r="G1042" t="str">
            <v/>
          </cell>
        </row>
        <row r="1043">
          <cell r="A1043" t="str">
            <v/>
          </cell>
          <cell r="C1043" t="str">
            <v/>
          </cell>
          <cell r="F1043" t="str">
            <v/>
          </cell>
          <cell r="G1043" t="str">
            <v/>
          </cell>
        </row>
        <row r="1044">
          <cell r="A1044" t="str">
            <v/>
          </cell>
          <cell r="C1044" t="str">
            <v/>
          </cell>
          <cell r="F1044" t="str">
            <v/>
          </cell>
          <cell r="G1044" t="str">
            <v/>
          </cell>
        </row>
        <row r="1045">
          <cell r="A1045" t="str">
            <v/>
          </cell>
          <cell r="C1045" t="str">
            <v/>
          </cell>
          <cell r="F1045" t="str">
            <v/>
          </cell>
          <cell r="G1045" t="str">
            <v/>
          </cell>
        </row>
        <row r="1046">
          <cell r="A1046" t="str">
            <v/>
          </cell>
          <cell r="C1046" t="str">
            <v/>
          </cell>
          <cell r="F1046" t="str">
            <v/>
          </cell>
          <cell r="G1046" t="str">
            <v/>
          </cell>
        </row>
        <row r="1047">
          <cell r="A1047" t="str">
            <v/>
          </cell>
          <cell r="C1047" t="str">
            <v/>
          </cell>
          <cell r="F1047" t="str">
            <v/>
          </cell>
          <cell r="G1047" t="str">
            <v/>
          </cell>
        </row>
        <row r="1048">
          <cell r="A1048" t="str">
            <v/>
          </cell>
          <cell r="C1048" t="str">
            <v/>
          </cell>
          <cell r="F1048" t="str">
            <v/>
          </cell>
          <cell r="G1048" t="str">
            <v/>
          </cell>
        </row>
        <row r="1049">
          <cell r="A1049" t="str">
            <v/>
          </cell>
          <cell r="C1049" t="str">
            <v/>
          </cell>
          <cell r="F1049" t="str">
            <v/>
          </cell>
          <cell r="G1049" t="str">
            <v/>
          </cell>
        </row>
        <row r="1050">
          <cell r="A1050" t="str">
            <v/>
          </cell>
          <cell r="C1050" t="str">
            <v/>
          </cell>
          <cell r="F1050" t="str">
            <v/>
          </cell>
          <cell r="G1050" t="str">
            <v/>
          </cell>
        </row>
        <row r="1051">
          <cell r="A1051" t="str">
            <v/>
          </cell>
          <cell r="C1051" t="str">
            <v/>
          </cell>
          <cell r="F1051" t="str">
            <v/>
          </cell>
          <cell r="G1051" t="str">
            <v/>
          </cell>
        </row>
        <row r="1052">
          <cell r="A1052" t="str">
            <v/>
          </cell>
          <cell r="C1052" t="str">
            <v/>
          </cell>
          <cell r="F1052" t="str">
            <v/>
          </cell>
          <cell r="G1052" t="str">
            <v/>
          </cell>
        </row>
        <row r="1053">
          <cell r="F1053" t="str">
            <v>SUBTOTAL</v>
          </cell>
          <cell r="G1053" t="str">
            <v/>
          </cell>
        </row>
        <row r="1055">
          <cell r="A1055" t="str">
            <v>III. TRANSPORTES</v>
          </cell>
        </row>
        <row r="1056">
          <cell r="A1056" t="str">
            <v>CÓDIGO</v>
          </cell>
          <cell r="B1056" t="str">
            <v>DESCRIPCIÓN</v>
          </cell>
          <cell r="C1056" t="str">
            <v>TIPO</v>
          </cell>
          <cell r="D1056" t="str">
            <v>VOLUMEN/PESO</v>
          </cell>
          <cell r="E1056" t="str">
            <v>DISTANCIA</v>
          </cell>
          <cell r="F1056" t="str">
            <v>TARIFA</v>
          </cell>
          <cell r="G1056" t="str">
            <v>VR. UNITARIO</v>
          </cell>
        </row>
        <row r="1057">
          <cell r="A1057" t="str">
            <v/>
          </cell>
          <cell r="E1057" t="str">
            <v/>
          </cell>
          <cell r="F1057" t="str">
            <v/>
          </cell>
          <cell r="G1057" t="str">
            <v/>
          </cell>
        </row>
        <row r="1058">
          <cell r="A1058" t="str">
            <v/>
          </cell>
          <cell r="E1058" t="str">
            <v/>
          </cell>
          <cell r="F1058" t="str">
            <v/>
          </cell>
          <cell r="G1058" t="str">
            <v/>
          </cell>
        </row>
        <row r="1059">
          <cell r="A1059" t="str">
            <v/>
          </cell>
          <cell r="E1059" t="str">
            <v/>
          </cell>
          <cell r="F1059" t="str">
            <v/>
          </cell>
          <cell r="G1059" t="str">
            <v/>
          </cell>
        </row>
        <row r="1060">
          <cell r="F1060" t="str">
            <v>SUBTOTAL</v>
          </cell>
          <cell r="G1060" t="str">
            <v/>
          </cell>
        </row>
        <row r="1062">
          <cell r="A1062" t="str">
            <v>IV. MANO DE OBRA</v>
          </cell>
        </row>
        <row r="1063">
          <cell r="A1063" t="str">
            <v>CÓDIGO</v>
          </cell>
          <cell r="B1063" t="str">
            <v>CARGOS PERSONAL</v>
          </cell>
          <cell r="D1063" t="str">
            <v>CANTIDAD</v>
          </cell>
          <cell r="E1063" t="str">
            <v>JORNAL TOTAL</v>
          </cell>
          <cell r="F1063" t="str">
            <v>RENDIMIENTO</v>
          </cell>
          <cell r="G1063" t="str">
            <v>VR. UNITARIO</v>
          </cell>
        </row>
        <row r="1064">
          <cell r="A1064" t="str">
            <v/>
          </cell>
          <cell r="E1064" t="str">
            <v/>
          </cell>
          <cell r="G1064" t="str">
            <v/>
          </cell>
        </row>
        <row r="1065">
          <cell r="A1065" t="str">
            <v/>
          </cell>
          <cell r="E1065" t="str">
            <v/>
          </cell>
          <cell r="F1065" t="str">
            <v/>
          </cell>
          <cell r="G1065" t="str">
            <v/>
          </cell>
        </row>
        <row r="1066">
          <cell r="A1066" t="str">
            <v/>
          </cell>
          <cell r="E1066" t="str">
            <v/>
          </cell>
          <cell r="F1066" t="str">
            <v/>
          </cell>
          <cell r="G1066" t="str">
            <v/>
          </cell>
        </row>
        <row r="1067">
          <cell r="A1067" t="str">
            <v/>
          </cell>
          <cell r="E1067" t="str">
            <v/>
          </cell>
          <cell r="F1067" t="str">
            <v/>
          </cell>
          <cell r="G1067" t="str">
            <v/>
          </cell>
        </row>
        <row r="1068">
          <cell r="F1068" t="str">
            <v>SUBTOTAL</v>
          </cell>
          <cell r="G1068" t="str">
            <v/>
          </cell>
        </row>
        <row r="1070">
          <cell r="A1070" t="str">
            <v>V. SERVICIOS</v>
          </cell>
        </row>
        <row r="1071">
          <cell r="A1071" t="str">
            <v>CÓDIGO</v>
          </cell>
          <cell r="B1071" t="str">
            <v>DESCRIPCIÓN</v>
          </cell>
          <cell r="D1071" t="str">
            <v>UNIDAD</v>
          </cell>
          <cell r="E1071" t="str">
            <v>CANTIDAD</v>
          </cell>
          <cell r="F1071" t="str">
            <v>PRECIO UNIT.</v>
          </cell>
          <cell r="G1071" t="str">
            <v>VR. UNITARIO</v>
          </cell>
        </row>
        <row r="1072">
          <cell r="A1072" t="str">
            <v/>
          </cell>
          <cell r="D1072" t="str">
            <v/>
          </cell>
          <cell r="F1072" t="str">
            <v/>
          </cell>
          <cell r="G1072" t="str">
            <v/>
          </cell>
        </row>
        <row r="1073">
          <cell r="A1073" t="str">
            <v/>
          </cell>
          <cell r="D1073" t="str">
            <v/>
          </cell>
          <cell r="F1073" t="str">
            <v/>
          </cell>
          <cell r="G1073" t="str">
            <v/>
          </cell>
        </row>
        <row r="1074">
          <cell r="A1074" t="str">
            <v/>
          </cell>
          <cell r="D1074" t="str">
            <v/>
          </cell>
          <cell r="F1074" t="str">
            <v/>
          </cell>
          <cell r="G1074" t="str">
            <v/>
          </cell>
        </row>
        <row r="1075">
          <cell r="F1075" t="str">
            <v>SUBTOTAL</v>
          </cell>
          <cell r="G1075" t="str">
            <v/>
          </cell>
        </row>
        <row r="1077">
          <cell r="A1077" t="str">
            <v>TOTAL COSTO DIRECTO</v>
          </cell>
          <cell r="G1077">
            <v>1350</v>
          </cell>
        </row>
        <row r="1079">
          <cell r="A1079" t="str">
            <v>2. COSTOS INDIRECTOS</v>
          </cell>
        </row>
        <row r="1081">
          <cell r="A1081" t="str">
            <v>DESCRIPCIÓN</v>
          </cell>
          <cell r="F1081" t="str">
            <v>PORCENTAJE</v>
          </cell>
          <cell r="G1081" t="str">
            <v>VALOR TOTAL</v>
          </cell>
        </row>
        <row r="1082">
          <cell r="A1082" t="str">
            <v>ADMINISTRACION</v>
          </cell>
          <cell r="F1082">
            <v>0.26860000000000001</v>
          </cell>
          <cell r="G1082">
            <v>362.61</v>
          </cell>
        </row>
        <row r="1083">
          <cell r="A1083" t="str">
            <v>IMPREVISTOS</v>
          </cell>
          <cell r="F1083">
            <v>0.01</v>
          </cell>
          <cell r="G1083">
            <v>13.5</v>
          </cell>
        </row>
        <row r="1084">
          <cell r="A1084" t="str">
            <v>UTILIDADES</v>
          </cell>
          <cell r="F1084">
            <v>0.05</v>
          </cell>
          <cell r="G1084">
            <v>67.5</v>
          </cell>
        </row>
        <row r="1085">
          <cell r="A1085" t="str">
            <v>TOTAL COSTO INDIRECTO</v>
          </cell>
          <cell r="F1085">
            <v>0.3286</v>
          </cell>
          <cell r="G1085">
            <v>444</v>
          </cell>
        </row>
        <row r="1087">
          <cell r="A1087" t="str">
            <v>PRECIO UNITARIO TOTAL APROXIMADO AL PESO</v>
          </cell>
          <cell r="G1087">
            <v>1794</v>
          </cell>
        </row>
        <row r="1089">
          <cell r="B1089" t="str">
            <v>RESPONSABLE: CLAUDIA PATRICIA GUIRALES PULGARIN</v>
          </cell>
        </row>
        <row r="1090">
          <cell r="B1090" t="str">
            <v>SECRETARIA DE PLANEACION</v>
          </cell>
        </row>
        <row r="1091">
          <cell r="B1091" t="str">
            <v>PLANEACION</v>
          </cell>
        </row>
        <row r="1092">
          <cell r="B1092" t="str">
            <v>M.P. 05202139743ANT</v>
          </cell>
          <cell r="D1092" t="str">
            <v>FIRMA RESPONSABLE</v>
          </cell>
        </row>
        <row r="1093">
          <cell r="A1093" t="str">
            <v>DEPARTAMENTO DE ANTIOQUIA</v>
          </cell>
          <cell r="F1093" t="str">
            <v/>
          </cell>
        </row>
        <row r="1094">
          <cell r="A1094" t="str">
            <v>MUNICIPIO DE LIBORINA</v>
          </cell>
        </row>
        <row r="1095">
          <cell r="A1095" t="str">
            <v>PROYECTO: PAVIMENTACIÓN EN CONCRETO RÍGIDO DE LA VÍA TERCIARIA DEPARTAMENTAL DESDE EL CORREGIMIENTO SAN DIEGO HASTA EL SECTOR LA ABISINIA DEL CORREGIMIENTO EL PLAYÓN MUNICIPIO DE LIBORINA ANT.</v>
          </cell>
        </row>
        <row r="1097">
          <cell r="A1097" t="str">
            <v>ANÁLISIS DE PRECIOS UNITARIOS</v>
          </cell>
        </row>
        <row r="1099">
          <cell r="A1099" t="str">
            <v>ITEM</v>
          </cell>
          <cell r="B1099" t="str">
            <v>DESCRIPCIÓN</v>
          </cell>
          <cell r="E1099" t="str">
            <v>UNIDAD</v>
          </cell>
          <cell r="F1099" t="str">
            <v>CANTIDAD</v>
          </cell>
          <cell r="G1099" t="str">
            <v>COSTO DIRECTO</v>
          </cell>
        </row>
        <row r="1100">
          <cell r="A1100">
            <v>1.1499999999999999</v>
          </cell>
          <cell r="B1100" t="str">
            <v>Acero figurado de refuerzo de 4.200 kg/cm²  (60.000 psi)</v>
          </cell>
          <cell r="E1100" t="str">
            <v>kg</v>
          </cell>
          <cell r="F1100">
            <v>29536</v>
          </cell>
          <cell r="G1100">
            <v>6973</v>
          </cell>
        </row>
        <row r="1102">
          <cell r="A1102" t="str">
            <v>1. COSTOS DIRECTOS</v>
          </cell>
        </row>
        <row r="1104">
          <cell r="A1104" t="str">
            <v>I. EQUIPO</v>
          </cell>
        </row>
        <row r="1105">
          <cell r="A1105" t="str">
            <v>CÓDIGO</v>
          </cell>
          <cell r="B1105" t="str">
            <v>DESCRIPCIÓN</v>
          </cell>
          <cell r="D1105" t="str">
            <v>UNIDAD</v>
          </cell>
          <cell r="E1105" t="str">
            <v>TARIFA</v>
          </cell>
          <cell r="F1105" t="str">
            <v>RENDIMIENTO</v>
          </cell>
          <cell r="G1105" t="str">
            <v>VR. UNITARIO</v>
          </cell>
        </row>
        <row r="1106">
          <cell r="A1106" t="str">
            <v>HEQ011</v>
          </cell>
          <cell r="B1106" t="str">
            <v>CIZALLA DE BANCO CORTA PERNO, INCLUYE DADOS</v>
          </cell>
          <cell r="D1106" t="str">
            <v>HORA</v>
          </cell>
          <cell r="E1106">
            <v>1409</v>
          </cell>
          <cell r="F1106">
            <v>20</v>
          </cell>
          <cell r="G1106">
            <v>70.45</v>
          </cell>
        </row>
        <row r="1107">
          <cell r="A1107" t="str">
            <v/>
          </cell>
          <cell r="D1107" t="str">
            <v/>
          </cell>
          <cell r="E1107" t="str">
            <v/>
          </cell>
          <cell r="G1107" t="str">
            <v/>
          </cell>
        </row>
        <row r="1108">
          <cell r="A1108" t="str">
            <v/>
          </cell>
          <cell r="D1108" t="str">
            <v/>
          </cell>
          <cell r="E1108" t="str">
            <v/>
          </cell>
          <cell r="G1108" t="str">
            <v/>
          </cell>
        </row>
        <row r="1109">
          <cell r="A1109" t="str">
            <v/>
          </cell>
          <cell r="D1109" t="str">
            <v/>
          </cell>
          <cell r="E1109" t="str">
            <v/>
          </cell>
          <cell r="G1109" t="str">
            <v/>
          </cell>
        </row>
        <row r="1110">
          <cell r="A1110" t="str">
            <v/>
          </cell>
          <cell r="D1110" t="str">
            <v/>
          </cell>
          <cell r="E1110" t="str">
            <v/>
          </cell>
          <cell r="G1110" t="str">
            <v/>
          </cell>
        </row>
        <row r="1111">
          <cell r="A1111" t="str">
            <v/>
          </cell>
          <cell r="D1111" t="str">
            <v/>
          </cell>
          <cell r="E1111" t="str">
            <v/>
          </cell>
          <cell r="G1111" t="str">
            <v/>
          </cell>
        </row>
        <row r="1112">
          <cell r="A1112" t="str">
            <v>HEQ001</v>
          </cell>
          <cell r="B1112" t="str">
            <v>HERRAMIENTA MENOR (5% DE LA MANO DE OBRA)</v>
          </cell>
          <cell r="D1112" t="str">
            <v>%</v>
          </cell>
          <cell r="E1112">
            <v>0.05</v>
          </cell>
          <cell r="F1112">
            <v>945.88124999999991</v>
          </cell>
          <cell r="G1112">
            <v>47.294062499999995</v>
          </cell>
        </row>
        <row r="1113">
          <cell r="F1113" t="str">
            <v>SUBTOTAL</v>
          </cell>
          <cell r="G1113">
            <v>117.7440625</v>
          </cell>
        </row>
        <row r="1115">
          <cell r="A1115" t="str">
            <v>II. MATERIALES</v>
          </cell>
        </row>
        <row r="1116">
          <cell r="A1116" t="str">
            <v>CÓDIGO</v>
          </cell>
          <cell r="B1116" t="str">
            <v>DESCRIPCIÓN</v>
          </cell>
          <cell r="C1116" t="str">
            <v>UNIDAD</v>
          </cell>
          <cell r="D1116" t="str">
            <v>CANTIDAD</v>
          </cell>
          <cell r="E1116" t="str">
            <v>DESP.</v>
          </cell>
          <cell r="F1116" t="str">
            <v>PRECIO UNIT.</v>
          </cell>
          <cell r="G1116" t="str">
            <v>VR. UNITARIO</v>
          </cell>
        </row>
        <row r="1117">
          <cell r="A1117" t="str">
            <v>MA009</v>
          </cell>
          <cell r="B1117" t="str">
            <v>ACERO REFUERZO  4200 kg/cm²</v>
          </cell>
          <cell r="C1117" t="str">
            <v>KG</v>
          </cell>
          <cell r="D1117">
            <v>1</v>
          </cell>
          <cell r="E1117">
            <v>0.05</v>
          </cell>
          <cell r="F1117">
            <v>5330</v>
          </cell>
          <cell r="G1117">
            <v>5596.5</v>
          </cell>
        </row>
        <row r="1118">
          <cell r="A1118" t="str">
            <v>MA010</v>
          </cell>
          <cell r="B1118" t="str">
            <v>ALAMBRE RECOCIDO C 18</v>
          </cell>
          <cell r="C1118" t="str">
            <v>KG</v>
          </cell>
          <cell r="D1118">
            <v>0.03</v>
          </cell>
          <cell r="E1118">
            <v>0.05</v>
          </cell>
          <cell r="F1118">
            <v>7200</v>
          </cell>
          <cell r="G1118">
            <v>226.8</v>
          </cell>
        </row>
        <row r="1119">
          <cell r="A1119" t="str">
            <v/>
          </cell>
          <cell r="C1119" t="str">
            <v/>
          </cell>
          <cell r="F1119" t="str">
            <v/>
          </cell>
          <cell r="G1119" t="str">
            <v/>
          </cell>
        </row>
        <row r="1120">
          <cell r="A1120" t="str">
            <v/>
          </cell>
          <cell r="C1120" t="str">
            <v/>
          </cell>
          <cell r="F1120" t="str">
            <v/>
          </cell>
          <cell r="G1120" t="str">
            <v/>
          </cell>
        </row>
        <row r="1121">
          <cell r="A1121" t="str">
            <v/>
          </cell>
          <cell r="C1121" t="str">
            <v/>
          </cell>
          <cell r="F1121" t="str">
            <v/>
          </cell>
          <cell r="G1121" t="str">
            <v/>
          </cell>
        </row>
        <row r="1122">
          <cell r="A1122" t="str">
            <v/>
          </cell>
          <cell r="C1122" t="str">
            <v/>
          </cell>
          <cell r="F1122" t="str">
            <v/>
          </cell>
          <cell r="G1122" t="str">
            <v/>
          </cell>
        </row>
        <row r="1123">
          <cell r="A1123" t="str">
            <v/>
          </cell>
          <cell r="C1123" t="str">
            <v/>
          </cell>
          <cell r="F1123" t="str">
            <v/>
          </cell>
          <cell r="G1123" t="str">
            <v/>
          </cell>
        </row>
        <row r="1124">
          <cell r="A1124" t="str">
            <v/>
          </cell>
          <cell r="C1124" t="str">
            <v/>
          </cell>
          <cell r="F1124" t="str">
            <v/>
          </cell>
          <cell r="G1124" t="str">
            <v/>
          </cell>
        </row>
        <row r="1125">
          <cell r="A1125" t="str">
            <v/>
          </cell>
          <cell r="C1125" t="str">
            <v/>
          </cell>
          <cell r="F1125" t="str">
            <v/>
          </cell>
          <cell r="G1125" t="str">
            <v/>
          </cell>
        </row>
        <row r="1126">
          <cell r="A1126" t="str">
            <v/>
          </cell>
          <cell r="C1126" t="str">
            <v/>
          </cell>
          <cell r="F1126" t="str">
            <v/>
          </cell>
          <cell r="G1126" t="str">
            <v/>
          </cell>
        </row>
        <row r="1127">
          <cell r="A1127" t="str">
            <v/>
          </cell>
          <cell r="C1127" t="str">
            <v/>
          </cell>
          <cell r="F1127" t="str">
            <v/>
          </cell>
          <cell r="G1127" t="str">
            <v/>
          </cell>
        </row>
        <row r="1128">
          <cell r="A1128" t="str">
            <v/>
          </cell>
          <cell r="C1128" t="str">
            <v/>
          </cell>
          <cell r="F1128" t="str">
            <v/>
          </cell>
          <cell r="G1128" t="str">
            <v/>
          </cell>
        </row>
        <row r="1129">
          <cell r="A1129" t="str">
            <v/>
          </cell>
          <cell r="C1129" t="str">
            <v/>
          </cell>
          <cell r="F1129" t="str">
            <v/>
          </cell>
          <cell r="G1129" t="str">
            <v/>
          </cell>
        </row>
        <row r="1130">
          <cell r="A1130" t="str">
            <v/>
          </cell>
          <cell r="C1130" t="str">
            <v/>
          </cell>
          <cell r="F1130" t="str">
            <v/>
          </cell>
          <cell r="G1130" t="str">
            <v/>
          </cell>
        </row>
        <row r="1131">
          <cell r="F1131" t="str">
            <v>SUBTOTAL</v>
          </cell>
          <cell r="G1131">
            <v>5823.3</v>
          </cell>
        </row>
        <row r="1133">
          <cell r="A1133" t="str">
            <v>III. TRANSPORTES</v>
          </cell>
        </row>
        <row r="1134">
          <cell r="A1134" t="str">
            <v>CÓDIGO</v>
          </cell>
          <cell r="B1134" t="str">
            <v>DESCRIPCIÓN</v>
          </cell>
          <cell r="C1134" t="str">
            <v>TIPO</v>
          </cell>
          <cell r="D1134" t="str">
            <v>VOLUMEN/PESO</v>
          </cell>
          <cell r="E1134" t="str">
            <v>DISTANCIA</v>
          </cell>
          <cell r="F1134" t="str">
            <v>TARIFA</v>
          </cell>
          <cell r="G1134" t="str">
            <v>VR. UNITARIO</v>
          </cell>
        </row>
        <row r="1135">
          <cell r="A1135" t="str">
            <v>TR010</v>
          </cell>
          <cell r="B1135" t="str">
            <v xml:space="preserve">TRANSPORTE DE INSUMOS DESDE MEDELLÍN </v>
          </cell>
          <cell r="C1135" t="str">
            <v>INSUMOS</v>
          </cell>
          <cell r="D1135">
            <v>1.0300000000000001E-3</v>
          </cell>
          <cell r="E1135">
            <v>88</v>
          </cell>
          <cell r="F1135">
            <v>950</v>
          </cell>
          <cell r="G1135">
            <v>86.108000000000018</v>
          </cell>
        </row>
        <row r="1136">
          <cell r="A1136" t="str">
            <v/>
          </cell>
          <cell r="E1136" t="str">
            <v/>
          </cell>
          <cell r="F1136" t="str">
            <v/>
          </cell>
          <cell r="G1136" t="str">
            <v/>
          </cell>
        </row>
        <row r="1137">
          <cell r="A1137" t="str">
            <v/>
          </cell>
          <cell r="E1137" t="str">
            <v/>
          </cell>
          <cell r="F1137" t="str">
            <v/>
          </cell>
          <cell r="G1137" t="str">
            <v/>
          </cell>
        </row>
        <row r="1138">
          <cell r="F1138" t="str">
            <v>SUBTOTAL</v>
          </cell>
          <cell r="G1138">
            <v>86.108000000000018</v>
          </cell>
        </row>
        <row r="1140">
          <cell r="A1140" t="str">
            <v>IV. MANO DE OBRA</v>
          </cell>
        </row>
        <row r="1141">
          <cell r="A1141" t="str">
            <v>CÓDIGO</v>
          </cell>
          <cell r="B1141" t="str">
            <v>CARGOS PERSONAL</v>
          </cell>
          <cell r="D1141" t="str">
            <v>CANTIDAD</v>
          </cell>
          <cell r="E1141" t="str">
            <v>JORNAL TOTAL</v>
          </cell>
          <cell r="F1141" t="str">
            <v>RENDIMIENTO</v>
          </cell>
          <cell r="G1141" t="str">
            <v>VR. UNITARIO</v>
          </cell>
        </row>
        <row r="1142">
          <cell r="A1142" t="str">
            <v>MO029</v>
          </cell>
          <cell r="B1142" t="str">
            <v>OFICIAL DE OBRA CIVIL</v>
          </cell>
          <cell r="D1142">
            <v>1</v>
          </cell>
          <cell r="E1142">
            <v>97908</v>
          </cell>
          <cell r="F1142">
            <v>160</v>
          </cell>
          <cell r="G1142">
            <v>611.92499999999995</v>
          </cell>
        </row>
        <row r="1143">
          <cell r="A1143" t="str">
            <v>MO032</v>
          </cell>
          <cell r="B1143" t="str">
            <v>AYUDANTE RASO</v>
          </cell>
          <cell r="D1143">
            <v>1</v>
          </cell>
          <cell r="E1143">
            <v>53433</v>
          </cell>
          <cell r="F1143">
            <v>160</v>
          </cell>
          <cell r="G1143">
            <v>333.95625000000001</v>
          </cell>
        </row>
        <row r="1144">
          <cell r="A1144" t="str">
            <v/>
          </cell>
          <cell r="E1144" t="str">
            <v/>
          </cell>
          <cell r="F1144" t="str">
            <v/>
          </cell>
          <cell r="G1144" t="str">
            <v/>
          </cell>
        </row>
        <row r="1145">
          <cell r="A1145" t="str">
            <v/>
          </cell>
          <cell r="E1145" t="str">
            <v/>
          </cell>
          <cell r="F1145" t="str">
            <v/>
          </cell>
          <cell r="G1145" t="str">
            <v/>
          </cell>
        </row>
        <row r="1146">
          <cell r="F1146" t="str">
            <v>SUBTOTAL</v>
          </cell>
          <cell r="G1146">
            <v>945.88124999999991</v>
          </cell>
        </row>
        <row r="1148">
          <cell r="A1148" t="str">
            <v>V. SERVICIOS</v>
          </cell>
        </row>
        <row r="1149">
          <cell r="A1149" t="str">
            <v>CÓDIGO</v>
          </cell>
          <cell r="B1149" t="str">
            <v>DESCRIPCIÓN</v>
          </cell>
          <cell r="D1149" t="str">
            <v>UNIDAD</v>
          </cell>
          <cell r="E1149" t="str">
            <v>CANTIDAD</v>
          </cell>
          <cell r="F1149" t="str">
            <v>PRECIO UNIT.</v>
          </cell>
          <cell r="G1149" t="str">
            <v>VR. UNITARIO</v>
          </cell>
        </row>
        <row r="1150">
          <cell r="A1150" t="str">
            <v/>
          </cell>
          <cell r="D1150" t="str">
            <v/>
          </cell>
          <cell r="F1150" t="str">
            <v/>
          </cell>
          <cell r="G1150" t="str">
            <v/>
          </cell>
        </row>
        <row r="1151">
          <cell r="A1151" t="str">
            <v/>
          </cell>
          <cell r="D1151" t="str">
            <v/>
          </cell>
          <cell r="F1151" t="str">
            <v/>
          </cell>
          <cell r="G1151" t="str">
            <v/>
          </cell>
        </row>
        <row r="1152">
          <cell r="A1152" t="str">
            <v/>
          </cell>
          <cell r="D1152" t="str">
            <v/>
          </cell>
          <cell r="F1152" t="str">
            <v/>
          </cell>
          <cell r="G1152" t="str">
            <v/>
          </cell>
        </row>
        <row r="1153">
          <cell r="F1153" t="str">
            <v>SUBTOTAL</v>
          </cell>
          <cell r="G1153" t="str">
            <v/>
          </cell>
        </row>
        <row r="1155">
          <cell r="A1155" t="str">
            <v>TOTAL COSTO DIRECTO</v>
          </cell>
          <cell r="G1155">
            <v>6973</v>
          </cell>
        </row>
        <row r="1157">
          <cell r="A1157" t="str">
            <v>2. COSTOS INDIRECTOS</v>
          </cell>
        </row>
        <row r="1159">
          <cell r="A1159" t="str">
            <v>DESCRIPCIÓN</v>
          </cell>
          <cell r="F1159" t="str">
            <v>PORCENTAJE</v>
          </cell>
          <cell r="G1159" t="str">
            <v>VALOR TOTAL</v>
          </cell>
        </row>
        <row r="1160">
          <cell r="A1160" t="str">
            <v>ADMINISTRACION</v>
          </cell>
          <cell r="F1160">
            <v>0.26860000000000001</v>
          </cell>
          <cell r="G1160">
            <v>1872.9478000000001</v>
          </cell>
        </row>
        <row r="1161">
          <cell r="A1161" t="str">
            <v>IMPREVISTOS</v>
          </cell>
          <cell r="F1161">
            <v>0.01</v>
          </cell>
          <cell r="G1161">
            <v>69.73</v>
          </cell>
        </row>
        <row r="1162">
          <cell r="A1162" t="str">
            <v>UTILIDADES</v>
          </cell>
          <cell r="F1162">
            <v>0.05</v>
          </cell>
          <cell r="G1162">
            <v>348.65000000000003</v>
          </cell>
        </row>
        <row r="1163">
          <cell r="A1163" t="str">
            <v>TOTAL COSTO INDIRECTO</v>
          </cell>
          <cell r="F1163">
            <v>0.3286</v>
          </cell>
          <cell r="G1163">
            <v>2291</v>
          </cell>
        </row>
        <row r="1165">
          <cell r="A1165" t="str">
            <v>PRECIO UNITARIO TOTAL APROXIMADO AL PESO</v>
          </cell>
          <cell r="G1165">
            <v>9264</v>
          </cell>
        </row>
        <row r="1167">
          <cell r="B1167" t="str">
            <v>RESPONSABLE: CLAUDIA PATRICIA GUIRALES PULGARIN</v>
          </cell>
        </row>
        <row r="1168">
          <cell r="B1168" t="str">
            <v>SECRETARIA DE PLANEACION</v>
          </cell>
        </row>
        <row r="1169">
          <cell r="B1169" t="str">
            <v>PLANEACION</v>
          </cell>
        </row>
        <row r="1170">
          <cell r="B1170" t="str">
            <v>M.P. 05202139743ANT</v>
          </cell>
          <cell r="D1170" t="str">
            <v>FIRMA RESPONSABLE</v>
          </cell>
        </row>
        <row r="1171">
          <cell r="A1171" t="str">
            <v>DEPARTAMENTO DE ANTIOQUIA</v>
          </cell>
          <cell r="F1171" t="str">
            <v/>
          </cell>
        </row>
        <row r="1172">
          <cell r="A1172" t="str">
            <v>MUNICIPIO DE LIBORINA</v>
          </cell>
        </row>
        <row r="1173">
          <cell r="A1173" t="str">
            <v>PROYECTO: PAVIMENTACIÓN EN CONCRETO RÍGIDO DE LA VÍA TERCIARIA DEPARTAMENTAL DESDE EL CORREGIMIENTO SAN DIEGO HASTA EL SECTOR LA ABISINIA DEL CORREGIMIENTO EL PLAYÓN MUNICIPIO DE LIBORINA ANT.</v>
          </cell>
        </row>
        <row r="1175">
          <cell r="A1175" t="str">
            <v>ANÁLISIS DE PRECIOS UNITARIOS</v>
          </cell>
        </row>
        <row r="1177">
          <cell r="A1177" t="str">
            <v>ITEM</v>
          </cell>
          <cell r="B1177" t="str">
            <v>DESCRIPCIÓN</v>
          </cell>
          <cell r="E1177" t="str">
            <v>UNIDAD</v>
          </cell>
          <cell r="F1177" t="str">
            <v>CANTIDAD</v>
          </cell>
          <cell r="G1177" t="str">
            <v>COSTO DIRECTO</v>
          </cell>
        </row>
        <row r="1178">
          <cell r="A1178">
            <v>2.1</v>
          </cell>
          <cell r="B1178" t="str">
            <v xml:space="preserve">Localización, trazado y replanteo </v>
          </cell>
          <cell r="E1178" t="str">
            <v>dia</v>
          </cell>
          <cell r="F1178">
            <v>2</v>
          </cell>
          <cell r="G1178">
            <v>577918</v>
          </cell>
        </row>
        <row r="1180">
          <cell r="A1180" t="str">
            <v>1. COSTOS DIRECTOS</v>
          </cell>
        </row>
        <row r="1182">
          <cell r="A1182" t="str">
            <v>I. EQUIPO</v>
          </cell>
        </row>
        <row r="1183">
          <cell r="A1183" t="str">
            <v>CÓDIGO</v>
          </cell>
          <cell r="B1183" t="str">
            <v>DESCRIPCIÓN</v>
          </cell>
          <cell r="D1183" t="str">
            <v>UNIDAD</v>
          </cell>
          <cell r="E1183" t="str">
            <v>TARIFA</v>
          </cell>
          <cell r="F1183" t="str">
            <v>RENDIMIENTO</v>
          </cell>
          <cell r="G1183" t="str">
            <v>VR. UNITARIO</v>
          </cell>
        </row>
        <row r="1184">
          <cell r="A1184" t="str">
            <v>GE017</v>
          </cell>
          <cell r="B1184" t="str">
            <v>ESTACIÓN TOTAL</v>
          </cell>
          <cell r="D1184" t="str">
            <v>DÍA</v>
          </cell>
          <cell r="E1184">
            <v>78710</v>
          </cell>
          <cell r="F1184">
            <v>1</v>
          </cell>
          <cell r="G1184">
            <v>78710</v>
          </cell>
        </row>
        <row r="1185">
          <cell r="A1185" t="str">
            <v>GE018</v>
          </cell>
          <cell r="B1185" t="str">
            <v>NIVEL DE PRECISIÓN</v>
          </cell>
          <cell r="D1185" t="str">
            <v>DÍA</v>
          </cell>
          <cell r="E1185">
            <v>45260</v>
          </cell>
          <cell r="F1185">
            <v>1</v>
          </cell>
          <cell r="G1185">
            <v>45260</v>
          </cell>
        </row>
        <row r="1186">
          <cell r="A1186" t="str">
            <v/>
          </cell>
          <cell r="D1186" t="str">
            <v/>
          </cell>
          <cell r="E1186" t="str">
            <v/>
          </cell>
          <cell r="G1186" t="str">
            <v/>
          </cell>
        </row>
        <row r="1187">
          <cell r="A1187" t="str">
            <v/>
          </cell>
          <cell r="D1187" t="str">
            <v/>
          </cell>
          <cell r="E1187" t="str">
            <v/>
          </cell>
          <cell r="G1187" t="str">
            <v/>
          </cell>
        </row>
        <row r="1188">
          <cell r="A1188" t="str">
            <v/>
          </cell>
          <cell r="D1188" t="str">
            <v/>
          </cell>
          <cell r="E1188" t="str">
            <v/>
          </cell>
          <cell r="G1188" t="str">
            <v/>
          </cell>
        </row>
        <row r="1189">
          <cell r="A1189" t="str">
            <v/>
          </cell>
          <cell r="D1189" t="str">
            <v/>
          </cell>
          <cell r="E1189" t="str">
            <v/>
          </cell>
          <cell r="G1189" t="str">
            <v/>
          </cell>
        </row>
        <row r="1190">
          <cell r="A1190" t="str">
            <v>HEQ001</v>
          </cell>
          <cell r="B1190" t="str">
            <v>HERRAMIENTA MENOR (5% DE LA MANO DE OBRA)</v>
          </cell>
          <cell r="D1190" t="str">
            <v>%</v>
          </cell>
          <cell r="E1190">
            <v>0.05</v>
          </cell>
          <cell r="F1190">
            <v>392712</v>
          </cell>
          <cell r="G1190">
            <v>19635.600000000002</v>
          </cell>
        </row>
        <row r="1191">
          <cell r="F1191" t="str">
            <v>SUBTOTAL</v>
          </cell>
          <cell r="G1191">
            <v>143605.6</v>
          </cell>
        </row>
        <row r="1193">
          <cell r="A1193" t="str">
            <v>II. MATERIALES</v>
          </cell>
        </row>
        <row r="1194">
          <cell r="A1194" t="str">
            <v>CÓDIGO</v>
          </cell>
          <cell r="B1194" t="str">
            <v>DESCRIPCIÓN</v>
          </cell>
          <cell r="C1194" t="str">
            <v>UNIDAD</v>
          </cell>
          <cell r="D1194" t="str">
            <v>CANTIDAD</v>
          </cell>
          <cell r="E1194" t="str">
            <v>DESP.</v>
          </cell>
          <cell r="F1194" t="str">
            <v>PRECIO UNIT.</v>
          </cell>
          <cell r="G1194" t="str">
            <v>VR. UNITARIO</v>
          </cell>
        </row>
        <row r="1195">
          <cell r="A1195" t="str">
            <v>MA011</v>
          </cell>
          <cell r="B1195" t="str">
            <v>LARGUERO MADERA COMÚN 4CMX8CMX2.80</v>
          </cell>
          <cell r="C1195" t="str">
            <v>UN</v>
          </cell>
          <cell r="D1195">
            <v>4</v>
          </cell>
          <cell r="F1195">
            <v>9912.6999999999989</v>
          </cell>
          <cell r="G1195">
            <v>39650.799999999996</v>
          </cell>
        </row>
        <row r="1196">
          <cell r="A1196" t="str">
            <v>MA013</v>
          </cell>
          <cell r="B1196" t="str">
            <v>CLAVOS COMUNES 1½ A 3½"</v>
          </cell>
          <cell r="C1196" t="str">
            <v>LB</v>
          </cell>
          <cell r="D1196">
            <v>0.5</v>
          </cell>
          <cell r="F1196">
            <v>3900</v>
          </cell>
          <cell r="G1196">
            <v>1950</v>
          </cell>
        </row>
        <row r="1197">
          <cell r="A1197" t="str">
            <v/>
          </cell>
          <cell r="C1197" t="str">
            <v/>
          </cell>
          <cell r="F1197" t="str">
            <v/>
          </cell>
          <cell r="G1197" t="str">
            <v/>
          </cell>
        </row>
        <row r="1198">
          <cell r="A1198" t="str">
            <v/>
          </cell>
          <cell r="C1198" t="str">
            <v/>
          </cell>
          <cell r="F1198" t="str">
            <v/>
          </cell>
          <cell r="G1198" t="str">
            <v/>
          </cell>
        </row>
        <row r="1199">
          <cell r="A1199" t="str">
            <v/>
          </cell>
          <cell r="C1199" t="str">
            <v/>
          </cell>
          <cell r="F1199" t="str">
            <v/>
          </cell>
          <cell r="G1199" t="str">
            <v/>
          </cell>
        </row>
        <row r="1200">
          <cell r="A1200" t="str">
            <v/>
          </cell>
          <cell r="C1200" t="str">
            <v/>
          </cell>
          <cell r="F1200" t="str">
            <v/>
          </cell>
          <cell r="G1200" t="str">
            <v/>
          </cell>
        </row>
        <row r="1201">
          <cell r="A1201" t="str">
            <v/>
          </cell>
          <cell r="C1201" t="str">
            <v/>
          </cell>
          <cell r="F1201" t="str">
            <v/>
          </cell>
          <cell r="G1201" t="str">
            <v/>
          </cell>
        </row>
        <row r="1202">
          <cell r="A1202" t="str">
            <v/>
          </cell>
          <cell r="C1202" t="str">
            <v/>
          </cell>
          <cell r="F1202" t="str">
            <v/>
          </cell>
          <cell r="G1202" t="str">
            <v/>
          </cell>
        </row>
        <row r="1203">
          <cell r="A1203" t="str">
            <v/>
          </cell>
          <cell r="C1203" t="str">
            <v/>
          </cell>
          <cell r="F1203" t="str">
            <v/>
          </cell>
          <cell r="G1203" t="str">
            <v/>
          </cell>
        </row>
        <row r="1204">
          <cell r="A1204" t="str">
            <v/>
          </cell>
          <cell r="C1204" t="str">
            <v/>
          </cell>
          <cell r="F1204" t="str">
            <v/>
          </cell>
          <cell r="G1204" t="str">
            <v/>
          </cell>
        </row>
        <row r="1205">
          <cell r="A1205" t="str">
            <v/>
          </cell>
          <cell r="C1205" t="str">
            <v/>
          </cell>
          <cell r="F1205" t="str">
            <v/>
          </cell>
          <cell r="G1205" t="str">
            <v/>
          </cell>
        </row>
        <row r="1206">
          <cell r="A1206" t="str">
            <v/>
          </cell>
          <cell r="C1206" t="str">
            <v/>
          </cell>
          <cell r="F1206" t="str">
            <v/>
          </cell>
          <cell r="G1206" t="str">
            <v/>
          </cell>
        </row>
        <row r="1207">
          <cell r="A1207" t="str">
            <v/>
          </cell>
          <cell r="C1207" t="str">
            <v/>
          </cell>
          <cell r="F1207" t="str">
            <v/>
          </cell>
          <cell r="G1207" t="str">
            <v/>
          </cell>
        </row>
        <row r="1208">
          <cell r="A1208" t="str">
            <v/>
          </cell>
          <cell r="C1208" t="str">
            <v/>
          </cell>
          <cell r="F1208" t="str">
            <v/>
          </cell>
          <cell r="G1208" t="str">
            <v/>
          </cell>
        </row>
        <row r="1209">
          <cell r="F1209" t="str">
            <v>SUBTOTAL</v>
          </cell>
          <cell r="G1209">
            <v>41600.799999999996</v>
          </cell>
        </row>
        <row r="1211">
          <cell r="A1211" t="str">
            <v>III. TRANSPORTES</v>
          </cell>
        </row>
        <row r="1212">
          <cell r="A1212" t="str">
            <v>CÓDIGO</v>
          </cell>
          <cell r="B1212" t="str">
            <v>DESCRIPCIÓN</v>
          </cell>
          <cell r="C1212" t="str">
            <v>TIPO</v>
          </cell>
          <cell r="D1212" t="str">
            <v>VOLUMEN/PESO</v>
          </cell>
          <cell r="E1212" t="str">
            <v>DISTANCIA</v>
          </cell>
          <cell r="F1212" t="str">
            <v>TARIFA</v>
          </cell>
          <cell r="G1212" t="str">
            <v>VR. UNITARIO</v>
          </cell>
        </row>
        <row r="1213">
          <cell r="A1213" t="str">
            <v/>
          </cell>
          <cell r="E1213" t="str">
            <v/>
          </cell>
          <cell r="F1213" t="str">
            <v/>
          </cell>
          <cell r="G1213" t="str">
            <v/>
          </cell>
        </row>
        <row r="1214">
          <cell r="A1214" t="str">
            <v/>
          </cell>
          <cell r="E1214" t="str">
            <v/>
          </cell>
          <cell r="F1214" t="str">
            <v/>
          </cell>
          <cell r="G1214" t="str">
            <v/>
          </cell>
        </row>
        <row r="1215">
          <cell r="A1215" t="str">
            <v/>
          </cell>
          <cell r="E1215" t="str">
            <v/>
          </cell>
          <cell r="F1215" t="str">
            <v/>
          </cell>
          <cell r="G1215" t="str">
            <v/>
          </cell>
        </row>
        <row r="1216">
          <cell r="F1216" t="str">
            <v>SUBTOTAL</v>
          </cell>
          <cell r="G1216" t="str">
            <v/>
          </cell>
        </row>
        <row r="1218">
          <cell r="A1218" t="str">
            <v>IV. MANO DE OBRA</v>
          </cell>
        </row>
        <row r="1219">
          <cell r="A1219" t="str">
            <v>CÓDIGO</v>
          </cell>
          <cell r="B1219" t="str">
            <v>CARGOS PERSONAL</v>
          </cell>
          <cell r="D1219" t="str">
            <v>CANTIDAD</v>
          </cell>
          <cell r="E1219" t="str">
            <v>JORNAL TOTAL</v>
          </cell>
          <cell r="F1219" t="str">
            <v>RENDIMIENTO</v>
          </cell>
          <cell r="G1219" t="str">
            <v>VR. UNITARIO</v>
          </cell>
        </row>
        <row r="1220">
          <cell r="A1220" t="str">
            <v>MO016</v>
          </cell>
          <cell r="B1220" t="str">
            <v>TOPÓGRAFO</v>
          </cell>
          <cell r="D1220">
            <v>1</v>
          </cell>
          <cell r="E1220">
            <v>216339</v>
          </cell>
          <cell r="F1220">
            <v>1</v>
          </cell>
          <cell r="G1220">
            <v>216339</v>
          </cell>
        </row>
        <row r="1221">
          <cell r="A1221" t="str">
            <v>MO017</v>
          </cell>
          <cell r="B1221" t="str">
            <v>CADENERO 1</v>
          </cell>
          <cell r="D1221">
            <v>1</v>
          </cell>
          <cell r="E1221">
            <v>107374</v>
          </cell>
          <cell r="F1221">
            <v>1</v>
          </cell>
          <cell r="G1221">
            <v>107374</v>
          </cell>
        </row>
        <row r="1222">
          <cell r="A1222" t="str">
            <v>MO018</v>
          </cell>
          <cell r="B1222" t="str">
            <v>CADENERO 2</v>
          </cell>
          <cell r="D1222">
            <v>1</v>
          </cell>
          <cell r="E1222">
            <v>68999</v>
          </cell>
          <cell r="F1222">
            <v>1</v>
          </cell>
          <cell r="G1222">
            <v>68999</v>
          </cell>
        </row>
        <row r="1223">
          <cell r="A1223" t="str">
            <v/>
          </cell>
          <cell r="E1223" t="str">
            <v/>
          </cell>
          <cell r="F1223" t="str">
            <v/>
          </cell>
          <cell r="G1223" t="str">
            <v/>
          </cell>
        </row>
        <row r="1224">
          <cell r="F1224" t="str">
            <v>SUBTOTAL</v>
          </cell>
          <cell r="G1224">
            <v>392712</v>
          </cell>
        </row>
        <row r="1226">
          <cell r="A1226" t="str">
            <v>V. SERVICIOS</v>
          </cell>
        </row>
        <row r="1227">
          <cell r="A1227" t="str">
            <v>CÓDIGO</v>
          </cell>
          <cell r="B1227" t="str">
            <v>DESCRIPCIÓN</v>
          </cell>
          <cell r="D1227" t="str">
            <v>UNIDAD</v>
          </cell>
          <cell r="E1227" t="str">
            <v>CANTIDAD</v>
          </cell>
          <cell r="F1227" t="str">
            <v>PRECIO UNIT.</v>
          </cell>
          <cell r="G1227" t="str">
            <v>VR. UNITARIO</v>
          </cell>
        </row>
        <row r="1228">
          <cell r="A1228" t="str">
            <v/>
          </cell>
          <cell r="D1228" t="str">
            <v/>
          </cell>
          <cell r="F1228" t="str">
            <v/>
          </cell>
          <cell r="G1228" t="str">
            <v/>
          </cell>
        </row>
        <row r="1229">
          <cell r="A1229" t="str">
            <v/>
          </cell>
          <cell r="D1229" t="str">
            <v/>
          </cell>
          <cell r="F1229" t="str">
            <v/>
          </cell>
          <cell r="G1229" t="str">
            <v/>
          </cell>
        </row>
        <row r="1230">
          <cell r="A1230" t="str">
            <v/>
          </cell>
          <cell r="D1230" t="str">
            <v/>
          </cell>
          <cell r="F1230" t="str">
            <v/>
          </cell>
          <cell r="G1230" t="str">
            <v/>
          </cell>
        </row>
        <row r="1231">
          <cell r="F1231" t="str">
            <v>SUBTOTAL</v>
          </cell>
          <cell r="G1231" t="str">
            <v/>
          </cell>
        </row>
        <row r="1233">
          <cell r="A1233" t="str">
            <v>TOTAL COSTO DIRECTO</v>
          </cell>
          <cell r="G1233">
            <v>577918</v>
          </cell>
        </row>
        <row r="1235">
          <cell r="A1235" t="str">
            <v>2. COSTOS INDIRECTOS</v>
          </cell>
        </row>
        <row r="1237">
          <cell r="A1237" t="str">
            <v>DESCRIPCIÓN</v>
          </cell>
          <cell r="F1237" t="str">
            <v>PORCENTAJE</v>
          </cell>
          <cell r="G1237" t="str">
            <v>VALOR TOTAL</v>
          </cell>
        </row>
        <row r="1238">
          <cell r="A1238" t="str">
            <v>ADMINISTRACION</v>
          </cell>
          <cell r="F1238">
            <v>0.26860000000000001</v>
          </cell>
          <cell r="G1238">
            <v>155228.77480000001</v>
          </cell>
        </row>
        <row r="1239">
          <cell r="A1239" t="str">
            <v>IMPREVISTOS</v>
          </cell>
          <cell r="F1239">
            <v>0.01</v>
          </cell>
          <cell r="G1239">
            <v>5779.18</v>
          </cell>
        </row>
        <row r="1240">
          <cell r="A1240" t="str">
            <v>UTILIDADES</v>
          </cell>
          <cell r="F1240">
            <v>0.05</v>
          </cell>
          <cell r="G1240">
            <v>28895.9</v>
          </cell>
        </row>
        <row r="1241">
          <cell r="A1241" t="str">
            <v>TOTAL COSTO INDIRECTO</v>
          </cell>
          <cell r="F1241">
            <v>0.3286</v>
          </cell>
          <cell r="G1241">
            <v>189904</v>
          </cell>
        </row>
        <row r="1243">
          <cell r="A1243" t="str">
            <v>PRECIO UNITARIO TOTAL APROXIMADO AL PESO</v>
          </cell>
          <cell r="G1243">
            <v>767822</v>
          </cell>
        </row>
        <row r="1245">
          <cell r="B1245" t="str">
            <v>RESPONSABLE: CLAUDIA PATRICIA GUIRALES PULGARIN</v>
          </cell>
        </row>
        <row r="1246">
          <cell r="B1246" t="str">
            <v>SECRETARIA DE PLANEACION</v>
          </cell>
        </row>
        <row r="1247">
          <cell r="B1247" t="str">
            <v>PLANEACION</v>
          </cell>
        </row>
        <row r="1248">
          <cell r="B1248" t="str">
            <v>M.P. 05202139743ANT</v>
          </cell>
          <cell r="D1248" t="str">
            <v>FIRMA RESPONSABLE</v>
          </cell>
        </row>
        <row r="1249">
          <cell r="A1249" t="str">
            <v>DEPARTAMENTO DE ANTIOQUIA</v>
          </cell>
          <cell r="F1249" t="str">
            <v/>
          </cell>
        </row>
        <row r="1250">
          <cell r="A1250" t="str">
            <v>MUNICIPIO DE LIBORINA</v>
          </cell>
        </row>
        <row r="1251">
          <cell r="A1251" t="str">
            <v>PROYECTO: PAVIMENTACIÓN EN CONCRETO RÍGIDO DE LA VÍA TERCIARIA DEPARTAMENTAL DESDE EL CORREGIMIENTO SAN DIEGO HASTA EL SECTOR LA ABISINIA DEL CORREGIMIENTO EL PLAYÓN MUNICIPIO DE LIBORINA ANT.</v>
          </cell>
        </row>
        <row r="1253">
          <cell r="A1253" t="str">
            <v>ANÁLISIS DE PRECIOS UNITARIOS</v>
          </cell>
        </row>
        <row r="1255">
          <cell r="A1255" t="str">
            <v>ITEM</v>
          </cell>
          <cell r="B1255" t="str">
            <v>DESCRIPCIÓN</v>
          </cell>
          <cell r="E1255" t="str">
            <v>UNIDAD</v>
          </cell>
          <cell r="F1255" t="str">
            <v>CANTIDAD</v>
          </cell>
          <cell r="G1255" t="str">
            <v>COSTO DIRECTO</v>
          </cell>
        </row>
        <row r="1256">
          <cell r="A1256">
            <v>2.2000000000000002</v>
          </cell>
          <cell r="B1256" t="str">
            <v>Suministro e instalación, Señal vertical de transito tipo 1 con lamina retroreflectiva tipo III. Incluye excavación manual, mortero de pega 1:2</v>
          </cell>
          <cell r="E1256" t="str">
            <v>UNIDAD</v>
          </cell>
          <cell r="F1256">
            <v>37</v>
          </cell>
          <cell r="G1256">
            <v>388521</v>
          </cell>
        </row>
        <row r="1258">
          <cell r="A1258" t="str">
            <v>1. COSTOS DIRECTOS</v>
          </cell>
        </row>
        <row r="1260">
          <cell r="A1260" t="str">
            <v>I. EQUIPO</v>
          </cell>
        </row>
        <row r="1261">
          <cell r="A1261" t="str">
            <v>CÓDIGO</v>
          </cell>
          <cell r="B1261" t="str">
            <v>DESCRIPCIÓN</v>
          </cell>
          <cell r="D1261" t="str">
            <v>UNIDAD</v>
          </cell>
          <cell r="E1261" t="str">
            <v>TARIFA</v>
          </cell>
          <cell r="F1261" t="str">
            <v>RENDIMIENTO</v>
          </cell>
          <cell r="G1261" t="str">
            <v>VR. UNITARIO</v>
          </cell>
        </row>
        <row r="1262">
          <cell r="A1262" t="str">
            <v>HEQ028</v>
          </cell>
          <cell r="B1262" t="str">
            <v>CAMIONETA D300</v>
          </cell>
          <cell r="D1262" t="str">
            <v>DIA</v>
          </cell>
          <cell r="E1262">
            <v>421560</v>
          </cell>
          <cell r="F1262">
            <v>20</v>
          </cell>
          <cell r="G1262">
            <v>21078</v>
          </cell>
        </row>
        <row r="1263">
          <cell r="A1263" t="str">
            <v/>
          </cell>
          <cell r="D1263" t="str">
            <v/>
          </cell>
          <cell r="E1263" t="str">
            <v/>
          </cell>
          <cell r="G1263" t="str">
            <v/>
          </cell>
        </row>
        <row r="1264">
          <cell r="A1264" t="str">
            <v/>
          </cell>
          <cell r="D1264" t="str">
            <v/>
          </cell>
          <cell r="E1264" t="str">
            <v/>
          </cell>
          <cell r="G1264" t="str">
            <v/>
          </cell>
        </row>
        <row r="1265">
          <cell r="A1265" t="str">
            <v/>
          </cell>
          <cell r="D1265" t="str">
            <v/>
          </cell>
          <cell r="E1265" t="str">
            <v/>
          </cell>
          <cell r="G1265" t="str">
            <v/>
          </cell>
        </row>
        <row r="1266">
          <cell r="A1266" t="str">
            <v/>
          </cell>
          <cell r="D1266" t="str">
            <v/>
          </cell>
          <cell r="E1266" t="str">
            <v/>
          </cell>
          <cell r="G1266" t="str">
            <v/>
          </cell>
        </row>
        <row r="1267">
          <cell r="A1267" t="str">
            <v/>
          </cell>
          <cell r="D1267" t="str">
            <v/>
          </cell>
          <cell r="E1267" t="str">
            <v/>
          </cell>
          <cell r="G1267" t="str">
            <v/>
          </cell>
        </row>
        <row r="1268">
          <cell r="A1268" t="str">
            <v>HEQ001</v>
          </cell>
          <cell r="B1268" t="str">
            <v>HERRAMIENTA MENOR (5% DE LA MANO DE OBRA)</v>
          </cell>
          <cell r="D1268" t="str">
            <v>%</v>
          </cell>
          <cell r="E1268">
            <v>0.05</v>
          </cell>
          <cell r="F1268">
            <v>11376.333333333332</v>
          </cell>
          <cell r="G1268">
            <v>568.81666666666661</v>
          </cell>
        </row>
        <row r="1269">
          <cell r="F1269" t="str">
            <v>SUBTOTAL</v>
          </cell>
          <cell r="G1269">
            <v>21646.816666666666</v>
          </cell>
        </row>
        <row r="1271">
          <cell r="A1271" t="str">
            <v>II. MATERIALES</v>
          </cell>
        </row>
        <row r="1272">
          <cell r="A1272" t="str">
            <v>CÓDIGO</v>
          </cell>
          <cell r="B1272" t="str">
            <v>DESCRIPCIÓN</v>
          </cell>
          <cell r="C1272" t="str">
            <v>UNIDAD</v>
          </cell>
          <cell r="D1272" t="str">
            <v>CANTIDAD</v>
          </cell>
          <cell r="E1272" t="str">
            <v>DESP.</v>
          </cell>
          <cell r="F1272" t="str">
            <v>PRECIO UNIT.</v>
          </cell>
          <cell r="G1272" t="str">
            <v>VR. UNITARIO</v>
          </cell>
        </row>
        <row r="1273">
          <cell r="A1273" t="str">
            <v>SA007</v>
          </cell>
          <cell r="B1273" t="str">
            <v>MORTERO 1:2 EN OBRA (GROUT)</v>
          </cell>
          <cell r="C1273" t="str">
            <v>M3</v>
          </cell>
          <cell r="D1273">
            <v>0.03</v>
          </cell>
          <cell r="F1273">
            <v>496375</v>
          </cell>
          <cell r="G1273">
            <v>14891.25</v>
          </cell>
        </row>
        <row r="1274">
          <cell r="A1274" t="str">
            <v>MA032</v>
          </cell>
          <cell r="B1274" t="str">
            <v xml:space="preserve">POSTE EN ANGULO 2X2X1/4 DE 3.5M </v>
          </cell>
          <cell r="C1274" t="str">
            <v>UND</v>
          </cell>
          <cell r="D1274">
            <v>1</v>
          </cell>
          <cell r="F1274">
            <v>90193</v>
          </cell>
          <cell r="G1274">
            <v>90193</v>
          </cell>
        </row>
        <row r="1275">
          <cell r="A1275" t="str">
            <v>MA033</v>
          </cell>
          <cell r="B1275" t="str">
            <v>SEÑAL (GRUPO 1) TABLERO EN LAMINA GALVANIZADA DE 75cmX75cm CALIBRE 16</v>
          </cell>
          <cell r="C1275" t="str">
            <v>UND</v>
          </cell>
          <cell r="D1275">
            <v>1</v>
          </cell>
          <cell r="F1275">
            <v>249850</v>
          </cell>
          <cell r="G1275">
            <v>249850</v>
          </cell>
        </row>
        <row r="1276">
          <cell r="A1276" t="str">
            <v/>
          </cell>
          <cell r="C1276" t="str">
            <v/>
          </cell>
          <cell r="F1276" t="str">
            <v/>
          </cell>
          <cell r="G1276" t="str">
            <v/>
          </cell>
        </row>
        <row r="1277">
          <cell r="A1277" t="str">
            <v/>
          </cell>
          <cell r="C1277" t="str">
            <v/>
          </cell>
          <cell r="F1277" t="str">
            <v/>
          </cell>
          <cell r="G1277" t="str">
            <v/>
          </cell>
        </row>
        <row r="1278">
          <cell r="A1278" t="str">
            <v/>
          </cell>
          <cell r="C1278" t="str">
            <v/>
          </cell>
          <cell r="F1278" t="str">
            <v/>
          </cell>
          <cell r="G1278" t="str">
            <v/>
          </cell>
        </row>
        <row r="1279">
          <cell r="A1279" t="str">
            <v/>
          </cell>
          <cell r="C1279" t="str">
            <v/>
          </cell>
          <cell r="F1279" t="str">
            <v/>
          </cell>
          <cell r="G1279" t="str">
            <v/>
          </cell>
        </row>
        <row r="1280">
          <cell r="A1280" t="str">
            <v/>
          </cell>
          <cell r="C1280" t="str">
            <v/>
          </cell>
          <cell r="F1280" t="str">
            <v/>
          </cell>
          <cell r="G1280" t="str">
            <v/>
          </cell>
        </row>
        <row r="1281">
          <cell r="A1281" t="str">
            <v/>
          </cell>
          <cell r="C1281" t="str">
            <v/>
          </cell>
          <cell r="F1281" t="str">
            <v/>
          </cell>
          <cell r="G1281" t="str">
            <v/>
          </cell>
        </row>
        <row r="1282">
          <cell r="A1282" t="str">
            <v/>
          </cell>
          <cell r="C1282" t="str">
            <v/>
          </cell>
          <cell r="F1282" t="str">
            <v/>
          </cell>
          <cell r="G1282" t="str">
            <v/>
          </cell>
        </row>
        <row r="1283">
          <cell r="A1283" t="str">
            <v/>
          </cell>
          <cell r="C1283" t="str">
            <v/>
          </cell>
          <cell r="F1283" t="str">
            <v/>
          </cell>
          <cell r="G1283" t="str">
            <v/>
          </cell>
        </row>
        <row r="1284">
          <cell r="A1284" t="str">
            <v/>
          </cell>
          <cell r="C1284" t="str">
            <v/>
          </cell>
          <cell r="F1284" t="str">
            <v/>
          </cell>
          <cell r="G1284" t="str">
            <v/>
          </cell>
        </row>
        <row r="1285">
          <cell r="A1285" t="str">
            <v/>
          </cell>
          <cell r="C1285" t="str">
            <v/>
          </cell>
          <cell r="F1285" t="str">
            <v/>
          </cell>
          <cell r="G1285" t="str">
            <v/>
          </cell>
        </row>
        <row r="1286">
          <cell r="A1286" t="str">
            <v/>
          </cell>
          <cell r="C1286" t="str">
            <v/>
          </cell>
          <cell r="F1286" t="str">
            <v/>
          </cell>
          <cell r="G1286" t="str">
            <v/>
          </cell>
        </row>
        <row r="1287">
          <cell r="F1287" t="str">
            <v>SUBTOTAL</v>
          </cell>
          <cell r="G1287">
            <v>354934.25</v>
          </cell>
        </row>
        <row r="1289">
          <cell r="A1289" t="str">
            <v>III. TRANSPORTES</v>
          </cell>
        </row>
        <row r="1290">
          <cell r="A1290" t="str">
            <v>CÓDIGO</v>
          </cell>
          <cell r="B1290" t="str">
            <v>DESCRIPCIÓN</v>
          </cell>
          <cell r="C1290" t="str">
            <v>TIPO</v>
          </cell>
          <cell r="D1290" t="str">
            <v>VOLUMEN/PESO</v>
          </cell>
          <cell r="E1290" t="str">
            <v>DISTANCIA</v>
          </cell>
          <cell r="F1290" t="str">
            <v>TARIFA</v>
          </cell>
          <cell r="G1290" t="str">
            <v>VR. UNITARIO</v>
          </cell>
        </row>
        <row r="1291">
          <cell r="A1291" t="str">
            <v>TR010</v>
          </cell>
          <cell r="B1291" t="str">
            <v xml:space="preserve">TRANSPORTE DE INSUMOS DESDE MEDELLÍN </v>
          </cell>
          <cell r="C1291" t="str">
            <v>INSUMOS</v>
          </cell>
          <cell r="D1291">
            <v>1.0300000000000001E-3</v>
          </cell>
          <cell r="E1291">
            <v>88</v>
          </cell>
          <cell r="F1291">
            <v>950</v>
          </cell>
          <cell r="G1291">
            <v>86.108000000000018</v>
          </cell>
        </row>
        <row r="1292">
          <cell r="A1292" t="str">
            <v>TR003</v>
          </cell>
          <cell r="B1292" t="str">
            <v>TRANSPORTE DE MATERIAL DE EXCAVACIÓN</v>
          </cell>
          <cell r="C1292" t="str">
            <v>TIERRA</v>
          </cell>
          <cell r="D1292">
            <v>2.945243112740431E-2</v>
          </cell>
          <cell r="E1292">
            <v>12</v>
          </cell>
          <cell r="F1292">
            <v>1350</v>
          </cell>
          <cell r="G1292">
            <v>477.12938426394982</v>
          </cell>
        </row>
        <row r="1293">
          <cell r="A1293" t="str">
            <v/>
          </cell>
          <cell r="E1293" t="str">
            <v/>
          </cell>
          <cell r="F1293" t="str">
            <v/>
          </cell>
          <cell r="G1293" t="str">
            <v/>
          </cell>
        </row>
        <row r="1294">
          <cell r="F1294" t="str">
            <v>SUBTOTAL</v>
          </cell>
          <cell r="G1294">
            <v>563.23738426394982</v>
          </cell>
        </row>
        <row r="1296">
          <cell r="A1296" t="str">
            <v>IV. MANO DE OBRA</v>
          </cell>
        </row>
        <row r="1297">
          <cell r="A1297" t="str">
            <v>CÓDIGO</v>
          </cell>
          <cell r="B1297" t="str">
            <v>CARGOS PERSONAL</v>
          </cell>
          <cell r="D1297" t="str">
            <v>CANTIDAD</v>
          </cell>
          <cell r="E1297" t="str">
            <v>JORNAL TOTAL</v>
          </cell>
          <cell r="F1297" t="str">
            <v>RENDIMIENTO</v>
          </cell>
          <cell r="G1297" t="str">
            <v>VR. UNITARIO</v>
          </cell>
        </row>
        <row r="1298">
          <cell r="A1298" t="str">
            <v>MO029</v>
          </cell>
          <cell r="B1298" t="str">
            <v>OFICIAL DE OBRA CIVIL</v>
          </cell>
          <cell r="D1298">
            <v>1</v>
          </cell>
          <cell r="E1298">
            <v>97908</v>
          </cell>
          <cell r="F1298">
            <v>18</v>
          </cell>
          <cell r="G1298">
            <v>5439.333333333333</v>
          </cell>
        </row>
        <row r="1299">
          <cell r="A1299" t="str">
            <v>MO032</v>
          </cell>
          <cell r="B1299" t="str">
            <v>AYUDANTE RASO</v>
          </cell>
          <cell r="D1299">
            <v>2</v>
          </cell>
          <cell r="E1299">
            <v>53433</v>
          </cell>
          <cell r="F1299">
            <v>18</v>
          </cell>
          <cell r="G1299">
            <v>5937</v>
          </cell>
        </row>
        <row r="1300">
          <cell r="A1300" t="str">
            <v/>
          </cell>
          <cell r="E1300" t="str">
            <v/>
          </cell>
          <cell r="F1300" t="str">
            <v/>
          </cell>
          <cell r="G1300" t="str">
            <v/>
          </cell>
        </row>
        <row r="1301">
          <cell r="A1301" t="str">
            <v/>
          </cell>
          <cell r="E1301" t="str">
            <v/>
          </cell>
          <cell r="F1301" t="str">
            <v/>
          </cell>
          <cell r="G1301" t="str">
            <v/>
          </cell>
        </row>
        <row r="1302">
          <cell r="F1302" t="str">
            <v>SUBTOTAL</v>
          </cell>
          <cell r="G1302">
            <v>11376.333333333332</v>
          </cell>
        </row>
        <row r="1304">
          <cell r="A1304" t="str">
            <v>V. SERVICIOS</v>
          </cell>
        </row>
        <row r="1305">
          <cell r="A1305" t="str">
            <v>CÓDIGO</v>
          </cell>
          <cell r="B1305" t="str">
            <v>DESCRIPCIÓN</v>
          </cell>
          <cell r="D1305" t="str">
            <v>UNIDAD</v>
          </cell>
          <cell r="E1305" t="str">
            <v>CANTIDAD</v>
          </cell>
          <cell r="F1305" t="str">
            <v>PRECIO UNIT.</v>
          </cell>
          <cell r="G1305" t="str">
            <v>VR. UNITARIO</v>
          </cell>
        </row>
        <row r="1306">
          <cell r="A1306" t="str">
            <v/>
          </cell>
          <cell r="D1306" t="str">
            <v/>
          </cell>
          <cell r="F1306" t="str">
            <v/>
          </cell>
          <cell r="G1306" t="str">
            <v/>
          </cell>
        </row>
        <row r="1307">
          <cell r="A1307" t="str">
            <v/>
          </cell>
          <cell r="D1307" t="str">
            <v/>
          </cell>
          <cell r="F1307" t="str">
            <v/>
          </cell>
          <cell r="G1307" t="str">
            <v/>
          </cell>
        </row>
        <row r="1308">
          <cell r="A1308" t="str">
            <v/>
          </cell>
          <cell r="D1308" t="str">
            <v/>
          </cell>
          <cell r="F1308" t="str">
            <v/>
          </cell>
          <cell r="G1308" t="str">
            <v/>
          </cell>
        </row>
        <row r="1309">
          <cell r="F1309" t="str">
            <v>SUBTOTAL</v>
          </cell>
          <cell r="G1309" t="str">
            <v/>
          </cell>
        </row>
        <row r="1311">
          <cell r="A1311" t="str">
            <v>TOTAL COSTO DIRECTO</v>
          </cell>
          <cell r="G1311">
            <v>388521</v>
          </cell>
        </row>
        <row r="1313">
          <cell r="A1313" t="str">
            <v>2. COSTOS INDIRECTOS</v>
          </cell>
        </row>
        <row r="1315">
          <cell r="A1315" t="str">
            <v>DESCRIPCIÓN</v>
          </cell>
          <cell r="F1315" t="str">
            <v>PORCENTAJE</v>
          </cell>
          <cell r="G1315" t="str">
            <v>VALOR TOTAL</v>
          </cell>
        </row>
        <row r="1316">
          <cell r="A1316" t="str">
            <v>ADMINISTRACION</v>
          </cell>
          <cell r="F1316">
            <v>0.26860000000000001</v>
          </cell>
          <cell r="G1316">
            <v>104356.7406</v>
          </cell>
        </row>
        <row r="1317">
          <cell r="A1317" t="str">
            <v>IMPREVISTOS</v>
          </cell>
          <cell r="F1317">
            <v>0.01</v>
          </cell>
          <cell r="G1317">
            <v>3885.21</v>
          </cell>
        </row>
        <row r="1318">
          <cell r="A1318" t="str">
            <v>UTILIDADES</v>
          </cell>
          <cell r="F1318">
            <v>0.05</v>
          </cell>
          <cell r="G1318">
            <v>19426.05</v>
          </cell>
        </row>
        <row r="1319">
          <cell r="A1319" t="str">
            <v>TOTAL COSTO INDIRECTO</v>
          </cell>
          <cell r="F1319">
            <v>0.3286</v>
          </cell>
          <cell r="G1319">
            <v>127668</v>
          </cell>
        </row>
        <row r="1321">
          <cell r="A1321" t="str">
            <v>PRECIO UNITARIO TOTAL APROXIMADO AL PESO</v>
          </cell>
          <cell r="G1321">
            <v>516189</v>
          </cell>
        </row>
        <row r="1323">
          <cell r="B1323" t="str">
            <v>RESPONSABLE: CLAUDIA PATRICIA GUIRALES PULGARIN</v>
          </cell>
        </row>
        <row r="1324">
          <cell r="B1324" t="str">
            <v>SECRETARIA DE PLANEACION</v>
          </cell>
        </row>
        <row r="1325">
          <cell r="B1325" t="str">
            <v>PLANEACION</v>
          </cell>
        </row>
        <row r="1326">
          <cell r="B1326" t="str">
            <v>M.P. 05202139743ANT</v>
          </cell>
          <cell r="D1326" t="str">
            <v>FIRMA RESPONSABLE</v>
          </cell>
        </row>
        <row r="1327">
          <cell r="A1327" t="str">
            <v>DEPARTAMENTO DE ANTIOQUIA</v>
          </cell>
          <cell r="F1327" t="str">
            <v/>
          </cell>
        </row>
        <row r="1328">
          <cell r="A1328" t="str">
            <v>MUNICIPIO DE LIBORINA</v>
          </cell>
        </row>
        <row r="1329">
          <cell r="A1329" t="str">
            <v>PROYECTO: PAVIMENTACIÓN EN CONCRETO RÍGIDO DE LA VÍA TERCIARIA DEPARTAMENTAL DESDE EL CORREGIMIENTO SAN DIEGO HASTA EL SECTOR LA ABISINIA DEL CORREGIMIENTO EL PLAYÓN MUNICIPIO DE LIBORINA ANT.</v>
          </cell>
        </row>
        <row r="1331">
          <cell r="A1331" t="str">
            <v>ANÁLISIS DE PRECIOS UNITARIOS</v>
          </cell>
        </row>
        <row r="1333">
          <cell r="A1333" t="str">
            <v>ITEM</v>
          </cell>
          <cell r="B1333" t="str">
            <v>DESCRIPCIÓN</v>
          </cell>
          <cell r="E1333" t="str">
            <v>UNIDAD</v>
          </cell>
          <cell r="F1333" t="str">
            <v>CANTIDAD</v>
          </cell>
          <cell r="G1333" t="str">
            <v>COSTO DIRECTO</v>
          </cell>
        </row>
        <row r="1334">
          <cell r="A1334">
            <v>2.2999999999999998</v>
          </cell>
          <cell r="B1334" t="str">
            <v>Marca Vial Con Pintura en Frío</v>
          </cell>
          <cell r="E1334" t="str">
            <v>m</v>
          </cell>
          <cell r="F1334">
            <v>8376</v>
          </cell>
          <cell r="G1334">
            <v>2466</v>
          </cell>
        </row>
        <row r="1336">
          <cell r="A1336" t="str">
            <v>1. COSTOS DIRECTOS</v>
          </cell>
        </row>
        <row r="1338">
          <cell r="A1338" t="str">
            <v>I. EQUIPO</v>
          </cell>
        </row>
        <row r="1339">
          <cell r="A1339" t="str">
            <v>CÓDIGO</v>
          </cell>
          <cell r="B1339" t="str">
            <v>DESCRIPCIÓN</v>
          </cell>
          <cell r="D1339" t="str">
            <v>UNIDAD</v>
          </cell>
          <cell r="E1339" t="str">
            <v>TARIFA</v>
          </cell>
          <cell r="F1339" t="str">
            <v>RENDIMIENTO</v>
          </cell>
          <cell r="G1339" t="str">
            <v>VR. UNITARIO</v>
          </cell>
        </row>
        <row r="1340">
          <cell r="A1340" t="str">
            <v>HEQ015</v>
          </cell>
          <cell r="B1340" t="str">
            <v>VEHÍCULO DELINEADOR PARA PINTAR LÍNEAS DE 10 A 20 CM</v>
          </cell>
          <cell r="D1340" t="str">
            <v>DÍA</v>
          </cell>
          <cell r="E1340">
            <v>151933</v>
          </cell>
          <cell r="F1340">
            <v>8000</v>
          </cell>
          <cell r="G1340">
            <v>18.991624999999999</v>
          </cell>
        </row>
        <row r="1341">
          <cell r="A1341" t="str">
            <v>HEQ028</v>
          </cell>
          <cell r="B1341" t="str">
            <v>CAMIONETA D300</v>
          </cell>
          <cell r="D1341" t="str">
            <v>DIA</v>
          </cell>
          <cell r="E1341">
            <v>421560</v>
          </cell>
          <cell r="F1341">
            <v>8000</v>
          </cell>
          <cell r="G1341">
            <v>52.695</v>
          </cell>
        </row>
        <row r="1342">
          <cell r="A1342" t="str">
            <v/>
          </cell>
          <cell r="D1342" t="str">
            <v/>
          </cell>
          <cell r="E1342" t="str">
            <v/>
          </cell>
          <cell r="G1342" t="str">
            <v/>
          </cell>
        </row>
        <row r="1343">
          <cell r="A1343" t="str">
            <v/>
          </cell>
          <cell r="D1343" t="str">
            <v/>
          </cell>
          <cell r="E1343" t="str">
            <v/>
          </cell>
          <cell r="G1343" t="str">
            <v/>
          </cell>
        </row>
        <row r="1344">
          <cell r="A1344" t="str">
            <v/>
          </cell>
          <cell r="D1344" t="str">
            <v/>
          </cell>
          <cell r="E1344" t="str">
            <v/>
          </cell>
          <cell r="G1344" t="str">
            <v/>
          </cell>
        </row>
        <row r="1345">
          <cell r="A1345" t="str">
            <v/>
          </cell>
          <cell r="D1345" t="str">
            <v/>
          </cell>
          <cell r="E1345" t="str">
            <v/>
          </cell>
          <cell r="G1345" t="str">
            <v/>
          </cell>
        </row>
        <row r="1346">
          <cell r="A1346" t="str">
            <v>HEQ001</v>
          </cell>
          <cell r="B1346" t="str">
            <v>HERRAMIENTA MENOR (5% DE LA MANO DE OBRA)</v>
          </cell>
          <cell r="D1346" t="str">
            <v>%</v>
          </cell>
          <cell r="E1346">
            <v>0.05</v>
          </cell>
          <cell r="F1346">
            <v>18.917625000000001</v>
          </cell>
          <cell r="G1346">
            <v>0.94588125000000012</v>
          </cell>
        </row>
        <row r="1347">
          <cell r="F1347" t="str">
            <v>SUBTOTAL</v>
          </cell>
          <cell r="G1347">
            <v>72.632506249999992</v>
          </cell>
        </row>
        <row r="1349">
          <cell r="A1349" t="str">
            <v>II. MATERIALES</v>
          </cell>
        </row>
        <row r="1350">
          <cell r="A1350" t="str">
            <v>CÓDIGO</v>
          </cell>
          <cell r="B1350" t="str">
            <v>DESCRIPCIÓN</v>
          </cell>
          <cell r="C1350" t="str">
            <v>UNIDAD</v>
          </cell>
          <cell r="D1350" t="str">
            <v>CANTIDAD</v>
          </cell>
          <cell r="E1350" t="str">
            <v>DESP.</v>
          </cell>
          <cell r="F1350" t="str">
            <v>PRECIO UNIT.</v>
          </cell>
          <cell r="G1350" t="str">
            <v>VR. UNITARIO</v>
          </cell>
        </row>
        <row r="1351">
          <cell r="A1351" t="str">
            <v>MA014</v>
          </cell>
          <cell r="B1351" t="str">
            <v>ESFERA REFLECTIVA</v>
          </cell>
          <cell r="C1351" t="str">
            <v>GL</v>
          </cell>
          <cell r="D1351">
            <v>1.0999999999999999E-2</v>
          </cell>
          <cell r="E1351">
            <v>0.05</v>
          </cell>
          <cell r="F1351">
            <v>82900</v>
          </cell>
          <cell r="G1351">
            <v>957.495</v>
          </cell>
        </row>
        <row r="1352">
          <cell r="A1352" t="str">
            <v>MA015</v>
          </cell>
          <cell r="B1352" t="str">
            <v>PINTURA ACRILICA EN FRIO</v>
          </cell>
          <cell r="C1352" t="str">
            <v>GAL</v>
          </cell>
          <cell r="D1352">
            <v>1.4E-2</v>
          </cell>
          <cell r="E1352">
            <v>0.05</v>
          </cell>
          <cell r="F1352">
            <v>95600</v>
          </cell>
          <cell r="G1352">
            <v>1405.3200000000002</v>
          </cell>
        </row>
        <row r="1353">
          <cell r="A1353" t="str">
            <v>MA034</v>
          </cell>
          <cell r="B1353" t="str">
            <v xml:space="preserve">DISOLVENTE PINTURA TRAFICO ACRÍLICO </v>
          </cell>
          <cell r="C1353" t="str">
            <v>GAL</v>
          </cell>
          <cell r="D1353">
            <v>4.0000000000000002E-4</v>
          </cell>
          <cell r="E1353">
            <v>0.05</v>
          </cell>
          <cell r="F1353">
            <v>26950</v>
          </cell>
          <cell r="G1353">
            <v>11.319000000000001</v>
          </cell>
        </row>
        <row r="1354">
          <cell r="A1354" t="str">
            <v/>
          </cell>
          <cell r="C1354" t="str">
            <v/>
          </cell>
          <cell r="F1354" t="str">
            <v/>
          </cell>
          <cell r="G1354" t="str">
            <v/>
          </cell>
        </row>
        <row r="1355">
          <cell r="A1355" t="str">
            <v/>
          </cell>
          <cell r="C1355" t="str">
            <v/>
          </cell>
          <cell r="F1355" t="str">
            <v/>
          </cell>
          <cell r="G1355" t="str">
            <v/>
          </cell>
        </row>
        <row r="1356">
          <cell r="A1356" t="str">
            <v/>
          </cell>
          <cell r="C1356" t="str">
            <v/>
          </cell>
          <cell r="F1356" t="str">
            <v/>
          </cell>
          <cell r="G1356" t="str">
            <v/>
          </cell>
        </row>
        <row r="1357">
          <cell r="A1357" t="str">
            <v/>
          </cell>
          <cell r="C1357" t="str">
            <v/>
          </cell>
          <cell r="F1357" t="str">
            <v/>
          </cell>
          <cell r="G1357" t="str">
            <v/>
          </cell>
        </row>
        <row r="1358">
          <cell r="A1358" t="str">
            <v/>
          </cell>
          <cell r="C1358" t="str">
            <v/>
          </cell>
          <cell r="F1358" t="str">
            <v/>
          </cell>
          <cell r="G1358" t="str">
            <v/>
          </cell>
        </row>
        <row r="1359">
          <cell r="A1359" t="str">
            <v/>
          </cell>
          <cell r="C1359" t="str">
            <v/>
          </cell>
          <cell r="F1359" t="str">
            <v/>
          </cell>
          <cell r="G1359" t="str">
            <v/>
          </cell>
        </row>
        <row r="1360">
          <cell r="A1360" t="str">
            <v/>
          </cell>
          <cell r="C1360" t="str">
            <v/>
          </cell>
          <cell r="F1360" t="str">
            <v/>
          </cell>
          <cell r="G1360" t="str">
            <v/>
          </cell>
        </row>
        <row r="1361">
          <cell r="A1361" t="str">
            <v/>
          </cell>
          <cell r="C1361" t="str">
            <v/>
          </cell>
          <cell r="F1361" t="str">
            <v/>
          </cell>
          <cell r="G1361" t="str">
            <v/>
          </cell>
        </row>
        <row r="1362">
          <cell r="A1362" t="str">
            <v/>
          </cell>
          <cell r="C1362" t="str">
            <v/>
          </cell>
          <cell r="F1362" t="str">
            <v/>
          </cell>
          <cell r="G1362" t="str">
            <v/>
          </cell>
        </row>
        <row r="1363">
          <cell r="A1363" t="str">
            <v/>
          </cell>
          <cell r="C1363" t="str">
            <v/>
          </cell>
          <cell r="F1363" t="str">
            <v/>
          </cell>
          <cell r="G1363" t="str">
            <v/>
          </cell>
        </row>
        <row r="1364">
          <cell r="A1364" t="str">
            <v/>
          </cell>
          <cell r="C1364" t="str">
            <v/>
          </cell>
          <cell r="F1364" t="str">
            <v/>
          </cell>
          <cell r="G1364" t="str">
            <v/>
          </cell>
        </row>
        <row r="1365">
          <cell r="F1365" t="str">
            <v>SUBTOTAL</v>
          </cell>
          <cell r="G1365">
            <v>2374.134</v>
          </cell>
        </row>
        <row r="1367">
          <cell r="A1367" t="str">
            <v>III. TRANSPORTES</v>
          </cell>
        </row>
        <row r="1368">
          <cell r="A1368" t="str">
            <v>CÓDIGO</v>
          </cell>
          <cell r="B1368" t="str">
            <v>DESCRIPCIÓN</v>
          </cell>
          <cell r="C1368" t="str">
            <v>TIPO</v>
          </cell>
          <cell r="D1368" t="str">
            <v>VOLUMEN/PESO</v>
          </cell>
          <cell r="E1368" t="str">
            <v>DISTANCIA</v>
          </cell>
          <cell r="F1368" t="str">
            <v>TARIFA</v>
          </cell>
          <cell r="G1368" t="str">
            <v>VR. UNITARIO</v>
          </cell>
        </row>
        <row r="1369">
          <cell r="A1369" t="str">
            <v/>
          </cell>
          <cell r="E1369" t="str">
            <v/>
          </cell>
          <cell r="F1369" t="str">
            <v/>
          </cell>
          <cell r="G1369" t="str">
            <v/>
          </cell>
        </row>
        <row r="1370">
          <cell r="A1370" t="str">
            <v/>
          </cell>
          <cell r="E1370" t="str">
            <v/>
          </cell>
          <cell r="F1370" t="str">
            <v/>
          </cell>
          <cell r="G1370" t="str">
            <v/>
          </cell>
        </row>
        <row r="1371">
          <cell r="A1371" t="str">
            <v/>
          </cell>
          <cell r="E1371" t="str">
            <v/>
          </cell>
          <cell r="F1371" t="str">
            <v/>
          </cell>
          <cell r="G1371" t="str">
            <v/>
          </cell>
        </row>
        <row r="1372">
          <cell r="F1372" t="str">
            <v>SUBTOTAL</v>
          </cell>
          <cell r="G1372" t="str">
            <v/>
          </cell>
        </row>
        <row r="1374">
          <cell r="A1374" t="str">
            <v>IV. MANO DE OBRA</v>
          </cell>
        </row>
        <row r="1375">
          <cell r="A1375" t="str">
            <v>CÓDIGO</v>
          </cell>
          <cell r="B1375" t="str">
            <v>CARGOS PERSONAL</v>
          </cell>
          <cell r="D1375" t="str">
            <v>CANTIDAD</v>
          </cell>
          <cell r="E1375" t="str">
            <v>JORNAL TOTAL</v>
          </cell>
          <cell r="F1375" t="str">
            <v>RENDIMIENTO</v>
          </cell>
          <cell r="G1375" t="str">
            <v>VR. UNITARIO</v>
          </cell>
        </row>
        <row r="1376">
          <cell r="A1376" t="str">
            <v>MO029</v>
          </cell>
          <cell r="B1376" t="str">
            <v>OFICIAL DE OBRA CIVIL</v>
          </cell>
          <cell r="D1376">
            <v>1</v>
          </cell>
          <cell r="E1376">
            <v>97908</v>
          </cell>
          <cell r="F1376">
            <v>8000</v>
          </cell>
          <cell r="G1376">
            <v>12.2385</v>
          </cell>
        </row>
        <row r="1377">
          <cell r="A1377" t="str">
            <v>MO032</v>
          </cell>
          <cell r="B1377" t="str">
            <v>AYUDANTE RASO</v>
          </cell>
          <cell r="D1377">
            <v>1</v>
          </cell>
          <cell r="E1377">
            <v>53433</v>
          </cell>
          <cell r="F1377">
            <v>8000</v>
          </cell>
          <cell r="G1377">
            <v>6.679125</v>
          </cell>
        </row>
        <row r="1378">
          <cell r="A1378" t="str">
            <v/>
          </cell>
          <cell r="E1378" t="str">
            <v/>
          </cell>
          <cell r="F1378" t="str">
            <v/>
          </cell>
          <cell r="G1378" t="str">
            <v/>
          </cell>
        </row>
        <row r="1379">
          <cell r="A1379" t="str">
            <v/>
          </cell>
          <cell r="E1379" t="str">
            <v/>
          </cell>
          <cell r="F1379" t="str">
            <v/>
          </cell>
          <cell r="G1379" t="str">
            <v/>
          </cell>
        </row>
        <row r="1380">
          <cell r="F1380" t="str">
            <v>SUBTOTAL</v>
          </cell>
          <cell r="G1380">
            <v>18.917625000000001</v>
          </cell>
        </row>
        <row r="1382">
          <cell r="A1382" t="str">
            <v>V. SERVICIOS</v>
          </cell>
        </row>
        <row r="1383">
          <cell r="A1383" t="str">
            <v>CÓDIGO</v>
          </cell>
          <cell r="B1383" t="str">
            <v>DESCRIPCIÓN</v>
          </cell>
          <cell r="D1383" t="str">
            <v>UNIDAD</v>
          </cell>
          <cell r="E1383" t="str">
            <v>CANTIDAD</v>
          </cell>
          <cell r="F1383" t="str">
            <v>PRECIO UNIT.</v>
          </cell>
          <cell r="G1383" t="str">
            <v>VR. UNITARIO</v>
          </cell>
        </row>
        <row r="1384">
          <cell r="A1384" t="str">
            <v/>
          </cell>
          <cell r="D1384" t="str">
            <v/>
          </cell>
          <cell r="F1384" t="str">
            <v/>
          </cell>
          <cell r="G1384" t="str">
            <v/>
          </cell>
        </row>
        <row r="1385">
          <cell r="A1385" t="str">
            <v/>
          </cell>
          <cell r="D1385" t="str">
            <v/>
          </cell>
          <cell r="F1385" t="str">
            <v/>
          </cell>
          <cell r="G1385" t="str">
            <v/>
          </cell>
        </row>
        <row r="1386">
          <cell r="A1386" t="str">
            <v/>
          </cell>
          <cell r="D1386" t="str">
            <v/>
          </cell>
          <cell r="F1386" t="str">
            <v/>
          </cell>
          <cell r="G1386" t="str">
            <v/>
          </cell>
        </row>
        <row r="1387">
          <cell r="F1387" t="str">
            <v>SUBTOTAL</v>
          </cell>
          <cell r="G1387" t="str">
            <v/>
          </cell>
        </row>
        <row r="1389">
          <cell r="A1389" t="str">
            <v>TOTAL COSTO DIRECTO</v>
          </cell>
          <cell r="G1389">
            <v>2466</v>
          </cell>
        </row>
        <row r="1391">
          <cell r="A1391" t="str">
            <v>2. COSTOS INDIRECTOS</v>
          </cell>
        </row>
        <row r="1393">
          <cell r="A1393" t="str">
            <v>DESCRIPCIÓN</v>
          </cell>
          <cell r="F1393" t="str">
            <v>PORCENTAJE</v>
          </cell>
          <cell r="G1393" t="str">
            <v>VALOR TOTAL</v>
          </cell>
        </row>
        <row r="1394">
          <cell r="A1394" t="str">
            <v>ADMINISTRACION</v>
          </cell>
          <cell r="F1394">
            <v>0.26860000000000001</v>
          </cell>
          <cell r="G1394">
            <v>662.36760000000004</v>
          </cell>
        </row>
        <row r="1395">
          <cell r="A1395" t="str">
            <v>IMPREVISTOS</v>
          </cell>
          <cell r="F1395">
            <v>0.01</v>
          </cell>
          <cell r="G1395">
            <v>24.66</v>
          </cell>
        </row>
        <row r="1396">
          <cell r="A1396" t="str">
            <v>UTILIDADES</v>
          </cell>
          <cell r="F1396">
            <v>0.05</v>
          </cell>
          <cell r="G1396">
            <v>123.30000000000001</v>
          </cell>
        </row>
        <row r="1397">
          <cell r="A1397" t="str">
            <v>TOTAL COSTO INDIRECTO</v>
          </cell>
          <cell r="F1397">
            <v>0.3286</v>
          </cell>
          <cell r="G1397">
            <v>810</v>
          </cell>
        </row>
        <row r="1399">
          <cell r="A1399" t="str">
            <v>PRECIO UNITARIO TOTAL APROXIMADO AL PESO</v>
          </cell>
          <cell r="G1399">
            <v>3276</v>
          </cell>
        </row>
        <row r="1401">
          <cell r="B1401" t="str">
            <v>RESPONSABLE: CLAUDIA PATRICIA GUIRALES PULGARIN</v>
          </cell>
        </row>
        <row r="1402">
          <cell r="B1402" t="str">
            <v>SECRETARIA DE PLANEACION</v>
          </cell>
        </row>
        <row r="1403">
          <cell r="B1403" t="str">
            <v>PLANEACION</v>
          </cell>
        </row>
        <row r="1404">
          <cell r="B1404" t="str">
            <v>M.P. 05202139743ANT</v>
          </cell>
          <cell r="D1404" t="str">
            <v>FIRMA RESPONSABLE</v>
          </cell>
        </row>
        <row r="1405">
          <cell r="A1405" t="str">
            <v>DEPARTAMENTO DE ANTIOQUIA</v>
          </cell>
          <cell r="F1405" t="str">
            <v/>
          </cell>
        </row>
        <row r="1406">
          <cell r="A1406" t="str">
            <v>MUNICIPIO DE LIBORINA</v>
          </cell>
        </row>
        <row r="1407">
          <cell r="A1407" t="str">
            <v>PROYECTO: PAVIMENTACIÓN EN CONCRETO RÍGIDO DE LA VÍA TERCIARIA DEPARTAMENTAL DESDE EL CORREGIMIENTO SAN DIEGO HASTA EL SECTOR LA ABISINIA DEL CORREGIMIENTO EL PLAYÓN MUNICIPIO DE LIBORINA ANT.</v>
          </cell>
        </row>
        <row r="1409">
          <cell r="A1409" t="str">
            <v>ANÁLISIS DE PRECIOS UNITARIOS</v>
          </cell>
        </row>
        <row r="1411">
          <cell r="A1411" t="str">
            <v>ITEM</v>
          </cell>
          <cell r="B1411" t="str">
            <v>DESCRIPCIÓN</v>
          </cell>
          <cell r="E1411" t="str">
            <v>UNIDAD</v>
          </cell>
          <cell r="F1411" t="str">
            <v>CANTIDAD</v>
          </cell>
          <cell r="G1411" t="str">
            <v>COSTO DIRECTO</v>
          </cell>
        </row>
        <row r="1412">
          <cell r="B1412" t="str">
            <v/>
          </cell>
          <cell r="E1412" t="str">
            <v/>
          </cell>
          <cell r="F1412" t="str">
            <v/>
          </cell>
          <cell r="G1412" t="str">
            <v/>
          </cell>
        </row>
        <row r="1414">
          <cell r="A1414" t="str">
            <v>1. COSTOS DIRECTOS</v>
          </cell>
        </row>
        <row r="1416">
          <cell r="A1416" t="str">
            <v>I. EQUIPO</v>
          </cell>
        </row>
        <row r="1417">
          <cell r="A1417" t="str">
            <v>CÓDIGO</v>
          </cell>
          <cell r="B1417" t="str">
            <v>DESCRIPCIÓN</v>
          </cell>
          <cell r="D1417" t="str">
            <v>UNIDAD</v>
          </cell>
          <cell r="E1417" t="str">
            <v>TARIFA</v>
          </cell>
          <cell r="F1417" t="str">
            <v>RENDIMIENTO</v>
          </cell>
          <cell r="G1417" t="str">
            <v>VR. UNITARIO</v>
          </cell>
        </row>
        <row r="1418">
          <cell r="A1418" t="str">
            <v/>
          </cell>
          <cell r="D1418" t="str">
            <v/>
          </cell>
          <cell r="E1418" t="str">
            <v/>
          </cell>
          <cell r="G1418" t="str">
            <v/>
          </cell>
        </row>
        <row r="1419">
          <cell r="A1419" t="str">
            <v/>
          </cell>
          <cell r="D1419" t="str">
            <v/>
          </cell>
          <cell r="E1419" t="str">
            <v/>
          </cell>
          <cell r="G1419" t="str">
            <v/>
          </cell>
        </row>
        <row r="1420">
          <cell r="A1420" t="str">
            <v/>
          </cell>
          <cell r="D1420" t="str">
            <v/>
          </cell>
          <cell r="E1420" t="str">
            <v/>
          </cell>
          <cell r="G1420" t="str">
            <v/>
          </cell>
        </row>
        <row r="1421">
          <cell r="A1421" t="str">
            <v/>
          </cell>
          <cell r="D1421" t="str">
            <v/>
          </cell>
          <cell r="E1421" t="str">
            <v/>
          </cell>
          <cell r="G1421" t="str">
            <v/>
          </cell>
        </row>
        <row r="1422">
          <cell r="A1422" t="str">
            <v/>
          </cell>
          <cell r="D1422" t="str">
            <v/>
          </cell>
          <cell r="E1422" t="str">
            <v/>
          </cell>
          <cell r="G1422" t="str">
            <v/>
          </cell>
        </row>
        <row r="1423">
          <cell r="A1423" t="str">
            <v/>
          </cell>
          <cell r="D1423" t="str">
            <v/>
          </cell>
          <cell r="E1423" t="str">
            <v/>
          </cell>
          <cell r="G1423" t="str">
            <v/>
          </cell>
        </row>
        <row r="1424">
          <cell r="A1424" t="str">
            <v/>
          </cell>
          <cell r="B1424" t="str">
            <v/>
          </cell>
          <cell r="D1424" t="str">
            <v/>
          </cell>
          <cell r="E1424" t="str">
            <v/>
          </cell>
          <cell r="F1424" t="str">
            <v/>
          </cell>
          <cell r="G1424" t="str">
            <v/>
          </cell>
        </row>
        <row r="1425">
          <cell r="F1425" t="str">
            <v>SUBTOTAL</v>
          </cell>
          <cell r="G1425" t="str">
            <v/>
          </cell>
        </row>
        <row r="1427">
          <cell r="A1427" t="str">
            <v>II. MATERIALES</v>
          </cell>
        </row>
        <row r="1428">
          <cell r="A1428" t="str">
            <v>CÓDIGO</v>
          </cell>
          <cell r="B1428" t="str">
            <v>DESCRIPCIÓN</v>
          </cell>
          <cell r="C1428" t="str">
            <v>UNIDAD</v>
          </cell>
          <cell r="D1428" t="str">
            <v>CANTIDAD</v>
          </cell>
          <cell r="E1428" t="str">
            <v>DESP.</v>
          </cell>
          <cell r="F1428" t="str">
            <v>PRECIO UNIT.</v>
          </cell>
          <cell r="G1428" t="str">
            <v>VR. UNITARIO</v>
          </cell>
        </row>
        <row r="1429">
          <cell r="A1429" t="str">
            <v/>
          </cell>
          <cell r="C1429" t="str">
            <v/>
          </cell>
          <cell r="F1429" t="str">
            <v/>
          </cell>
          <cell r="G1429" t="str">
            <v/>
          </cell>
        </row>
        <row r="1430">
          <cell r="A1430" t="str">
            <v/>
          </cell>
          <cell r="C1430" t="str">
            <v/>
          </cell>
          <cell r="F1430" t="str">
            <v/>
          </cell>
          <cell r="G1430" t="str">
            <v/>
          </cell>
        </row>
        <row r="1431">
          <cell r="A1431" t="str">
            <v/>
          </cell>
          <cell r="C1431" t="str">
            <v/>
          </cell>
          <cell r="F1431" t="str">
            <v/>
          </cell>
          <cell r="G1431" t="str">
            <v/>
          </cell>
        </row>
        <row r="1432">
          <cell r="A1432" t="str">
            <v/>
          </cell>
          <cell r="C1432" t="str">
            <v/>
          </cell>
          <cell r="F1432" t="str">
            <v/>
          </cell>
          <cell r="G1432" t="str">
            <v/>
          </cell>
        </row>
        <row r="1433">
          <cell r="A1433" t="str">
            <v/>
          </cell>
          <cell r="C1433" t="str">
            <v/>
          </cell>
          <cell r="F1433" t="str">
            <v/>
          </cell>
          <cell r="G1433" t="str">
            <v/>
          </cell>
        </row>
        <row r="1434">
          <cell r="A1434" t="str">
            <v/>
          </cell>
          <cell r="C1434" t="str">
            <v/>
          </cell>
          <cell r="F1434" t="str">
            <v/>
          </cell>
          <cell r="G1434" t="str">
            <v/>
          </cell>
        </row>
        <row r="1435">
          <cell r="A1435" t="str">
            <v/>
          </cell>
          <cell r="C1435" t="str">
            <v/>
          </cell>
          <cell r="F1435" t="str">
            <v/>
          </cell>
          <cell r="G1435" t="str">
            <v/>
          </cell>
        </row>
        <row r="1436">
          <cell r="A1436" t="str">
            <v/>
          </cell>
          <cell r="C1436" t="str">
            <v/>
          </cell>
          <cell r="F1436" t="str">
            <v/>
          </cell>
          <cell r="G1436" t="str">
            <v/>
          </cell>
        </row>
        <row r="1437">
          <cell r="A1437" t="str">
            <v/>
          </cell>
          <cell r="C1437" t="str">
            <v/>
          </cell>
          <cell r="F1437" t="str">
            <v/>
          </cell>
          <cell r="G1437" t="str">
            <v/>
          </cell>
        </row>
        <row r="1438">
          <cell r="A1438" t="str">
            <v/>
          </cell>
          <cell r="C1438" t="str">
            <v/>
          </cell>
          <cell r="F1438" t="str">
            <v/>
          </cell>
          <cell r="G1438" t="str">
            <v/>
          </cell>
        </row>
        <row r="1439">
          <cell r="A1439" t="str">
            <v/>
          </cell>
          <cell r="C1439" t="str">
            <v/>
          </cell>
          <cell r="F1439" t="str">
            <v/>
          </cell>
          <cell r="G1439" t="str">
            <v/>
          </cell>
        </row>
        <row r="1440">
          <cell r="A1440" t="str">
            <v/>
          </cell>
          <cell r="C1440" t="str">
            <v/>
          </cell>
          <cell r="F1440" t="str">
            <v/>
          </cell>
          <cell r="G1440" t="str">
            <v/>
          </cell>
        </row>
        <row r="1441">
          <cell r="A1441" t="str">
            <v/>
          </cell>
          <cell r="C1441" t="str">
            <v/>
          </cell>
          <cell r="F1441" t="str">
            <v/>
          </cell>
          <cell r="G1441" t="str">
            <v/>
          </cell>
        </row>
        <row r="1442">
          <cell r="A1442" t="str">
            <v/>
          </cell>
          <cell r="C1442" t="str">
            <v/>
          </cell>
          <cell r="F1442" t="str">
            <v/>
          </cell>
          <cell r="G1442" t="str">
            <v/>
          </cell>
        </row>
        <row r="1443">
          <cell r="F1443" t="str">
            <v>SUBTOTAL</v>
          </cell>
          <cell r="G1443" t="str">
            <v/>
          </cell>
        </row>
        <row r="1445">
          <cell r="A1445" t="str">
            <v>III. TRANSPORTES</v>
          </cell>
        </row>
        <row r="1446">
          <cell r="A1446" t="str">
            <v>CÓDIGO</v>
          </cell>
          <cell r="B1446" t="str">
            <v>DESCRIPCIÓN</v>
          </cell>
          <cell r="C1446" t="str">
            <v>TIPO</v>
          </cell>
          <cell r="D1446" t="str">
            <v>VOLUMEN/PESO</v>
          </cell>
          <cell r="E1446" t="str">
            <v>DISTANCIA</v>
          </cell>
          <cell r="F1446" t="str">
            <v>TARIFA</v>
          </cell>
          <cell r="G1446" t="str">
            <v>VR. UNITARIO</v>
          </cell>
        </row>
        <row r="1447">
          <cell r="A1447" t="str">
            <v/>
          </cell>
          <cell r="E1447" t="str">
            <v/>
          </cell>
          <cell r="F1447" t="str">
            <v/>
          </cell>
          <cell r="G1447" t="str">
            <v/>
          </cell>
        </row>
        <row r="1448">
          <cell r="A1448" t="str">
            <v/>
          </cell>
          <cell r="E1448" t="str">
            <v/>
          </cell>
          <cell r="F1448" t="str">
            <v/>
          </cell>
          <cell r="G1448" t="str">
            <v/>
          </cell>
        </row>
        <row r="1449">
          <cell r="A1449" t="str">
            <v/>
          </cell>
          <cell r="E1449" t="str">
            <v/>
          </cell>
          <cell r="F1449" t="str">
            <v/>
          </cell>
          <cell r="G1449" t="str">
            <v/>
          </cell>
        </row>
        <row r="1450">
          <cell r="F1450" t="str">
            <v>SUBTOTAL</v>
          </cell>
          <cell r="G1450" t="str">
            <v/>
          </cell>
        </row>
        <row r="1452">
          <cell r="A1452" t="str">
            <v>IV. MANO DE OBRA</v>
          </cell>
        </row>
        <row r="1453">
          <cell r="A1453" t="str">
            <v>CÓDIGO</v>
          </cell>
          <cell r="B1453" t="str">
            <v>CARGOS PERSONAL</v>
          </cell>
          <cell r="D1453" t="str">
            <v>CANTIDAD</v>
          </cell>
          <cell r="E1453" t="str">
            <v>JORNAL TOTAL</v>
          </cell>
          <cell r="F1453" t="str">
            <v>RENDIMIENTO</v>
          </cell>
          <cell r="G1453" t="str">
            <v>VR. UNITARIO</v>
          </cell>
        </row>
        <row r="1454">
          <cell r="A1454" t="str">
            <v/>
          </cell>
          <cell r="E1454" t="str">
            <v/>
          </cell>
          <cell r="G1454" t="str">
            <v/>
          </cell>
        </row>
        <row r="1455">
          <cell r="A1455" t="str">
            <v/>
          </cell>
          <cell r="E1455" t="str">
            <v/>
          </cell>
          <cell r="F1455" t="str">
            <v/>
          </cell>
          <cell r="G1455" t="str">
            <v/>
          </cell>
        </row>
        <row r="1456">
          <cell r="A1456" t="str">
            <v/>
          </cell>
          <cell r="E1456" t="str">
            <v/>
          </cell>
          <cell r="F1456" t="str">
            <v/>
          </cell>
          <cell r="G1456" t="str">
            <v/>
          </cell>
        </row>
        <row r="1457">
          <cell r="A1457" t="str">
            <v/>
          </cell>
          <cell r="E1457" t="str">
            <v/>
          </cell>
          <cell r="F1457" t="str">
            <v/>
          </cell>
          <cell r="G1457" t="str">
            <v/>
          </cell>
        </row>
        <row r="1458">
          <cell r="F1458" t="str">
            <v>SUBTOTAL</v>
          </cell>
          <cell r="G1458" t="str">
            <v/>
          </cell>
        </row>
        <row r="1460">
          <cell r="A1460" t="str">
            <v>V. SERVICIOS</v>
          </cell>
        </row>
        <row r="1461">
          <cell r="A1461" t="str">
            <v>CÓDIGO</v>
          </cell>
          <cell r="B1461" t="str">
            <v>DESCRIPCIÓN</v>
          </cell>
          <cell r="D1461" t="str">
            <v>UNIDAD</v>
          </cell>
          <cell r="E1461" t="str">
            <v>CANTIDAD</v>
          </cell>
          <cell r="F1461" t="str">
            <v>PRECIO UNIT.</v>
          </cell>
          <cell r="G1461" t="str">
            <v>VR. UNITARIO</v>
          </cell>
        </row>
        <row r="1462">
          <cell r="A1462" t="str">
            <v/>
          </cell>
          <cell r="D1462" t="str">
            <v/>
          </cell>
          <cell r="F1462" t="str">
            <v/>
          </cell>
          <cell r="G1462" t="str">
            <v/>
          </cell>
        </row>
        <row r="1463">
          <cell r="A1463" t="str">
            <v/>
          </cell>
          <cell r="D1463" t="str">
            <v/>
          </cell>
          <cell r="F1463" t="str">
            <v/>
          </cell>
          <cell r="G1463" t="str">
            <v/>
          </cell>
        </row>
        <row r="1464">
          <cell r="A1464" t="str">
            <v/>
          </cell>
          <cell r="D1464" t="str">
            <v/>
          </cell>
          <cell r="F1464" t="str">
            <v/>
          </cell>
          <cell r="G1464" t="str">
            <v/>
          </cell>
        </row>
        <row r="1465">
          <cell r="F1465" t="str">
            <v>SUBTOTAL</v>
          </cell>
          <cell r="G1465" t="str">
            <v/>
          </cell>
        </row>
        <row r="1467">
          <cell r="A1467" t="str">
            <v>TOTAL COSTO DIRECTO</v>
          </cell>
          <cell r="G1467" t="str">
            <v/>
          </cell>
        </row>
        <row r="1469">
          <cell r="A1469" t="str">
            <v>2. COSTOS INDIRECTOS</v>
          </cell>
        </row>
        <row r="1471">
          <cell r="A1471" t="str">
            <v>DESCRIPCIÓN</v>
          </cell>
          <cell r="F1471" t="str">
            <v>PORCENTAJE</v>
          </cell>
          <cell r="G1471" t="str">
            <v>VALOR TOTAL</v>
          </cell>
        </row>
        <row r="1472">
          <cell r="A1472" t="str">
            <v>ADMINISTRACION</v>
          </cell>
          <cell r="F1472">
            <v>0.26860000000000001</v>
          </cell>
          <cell r="G1472" t="str">
            <v/>
          </cell>
        </row>
        <row r="1473">
          <cell r="A1473" t="str">
            <v>IMPREVISTOS</v>
          </cell>
          <cell r="F1473">
            <v>0.01</v>
          </cell>
          <cell r="G1473" t="str">
            <v/>
          </cell>
        </row>
        <row r="1474">
          <cell r="A1474" t="str">
            <v>UTILIDADES</v>
          </cell>
          <cell r="F1474">
            <v>0.05</v>
          </cell>
          <cell r="G1474" t="str">
            <v/>
          </cell>
        </row>
        <row r="1475">
          <cell r="A1475" t="str">
            <v>TOTAL COSTO INDIRECTO</v>
          </cell>
          <cell r="F1475">
            <v>0.3286</v>
          </cell>
          <cell r="G1475" t="str">
            <v/>
          </cell>
        </row>
        <row r="1477">
          <cell r="A1477" t="str">
            <v>PRECIO UNITARIO TOTAL APROXIMADO AL PESO</v>
          </cell>
          <cell r="G1477" t="str">
            <v/>
          </cell>
        </row>
        <row r="1479">
          <cell r="B1479" t="str">
            <v>RESPONSABLE: CLAUDIA PATRICIA GUIRALES PULGARIN</v>
          </cell>
        </row>
        <row r="1480">
          <cell r="B1480" t="str">
            <v>SECRETARIA DE PLANEACION</v>
          </cell>
        </row>
        <row r="1481">
          <cell r="B1481" t="str">
            <v>PLANEACION</v>
          </cell>
        </row>
        <row r="1482">
          <cell r="B1482" t="str">
            <v>M.P. 05202139743ANT</v>
          </cell>
          <cell r="D1482" t="str">
            <v>FIRMA RESPONSABLE</v>
          </cell>
        </row>
        <row r="1483">
          <cell r="A1483" t="str">
            <v>DEPARTAMENTO DE ANTIOQUIA</v>
          </cell>
          <cell r="F1483" t="str">
            <v/>
          </cell>
        </row>
        <row r="1484">
          <cell r="A1484" t="str">
            <v>MUNICIPIO DE LIBORINA</v>
          </cell>
        </row>
        <row r="1485">
          <cell r="A1485" t="str">
            <v>PROYECTO: PAVIMENTACIÓN EN CONCRETO RÍGIDO DE LA VÍA TERCIARIA DEPARTAMENTAL DESDE EL CORREGIMIENTO SAN DIEGO HASTA EL SECTOR LA ABISINIA DEL CORREGIMIENTO EL PLAYÓN MUNICIPIO DE LIBORINA ANT.</v>
          </cell>
        </row>
        <row r="1487">
          <cell r="A1487" t="str">
            <v>ANÁLISIS DE PRECIOS UNITARIOS</v>
          </cell>
        </row>
        <row r="1489">
          <cell r="A1489" t="str">
            <v>ITEM</v>
          </cell>
          <cell r="B1489" t="str">
            <v>DESCRIPCIÓN</v>
          </cell>
          <cell r="E1489" t="str">
            <v>UNIDAD</v>
          </cell>
          <cell r="F1489" t="str">
            <v>CANTIDAD</v>
          </cell>
          <cell r="G1489" t="str">
            <v>COSTO DIRECTO</v>
          </cell>
        </row>
        <row r="1490">
          <cell r="B1490" t="str">
            <v/>
          </cell>
          <cell r="E1490" t="str">
            <v/>
          </cell>
          <cell r="F1490" t="str">
            <v/>
          </cell>
          <cell r="G1490" t="str">
            <v/>
          </cell>
        </row>
        <row r="1492">
          <cell r="A1492" t="str">
            <v>1. COSTOS DIRECTOS</v>
          </cell>
        </row>
        <row r="1494">
          <cell r="A1494" t="str">
            <v>I. EQUIPO</v>
          </cell>
        </row>
        <row r="1495">
          <cell r="A1495" t="str">
            <v>CÓDIGO</v>
          </cell>
          <cell r="B1495" t="str">
            <v>DESCRIPCIÓN</v>
          </cell>
          <cell r="D1495" t="str">
            <v>UNIDAD</v>
          </cell>
          <cell r="E1495" t="str">
            <v>TARIFA</v>
          </cell>
          <cell r="F1495" t="str">
            <v>RENDIMIENTO</v>
          </cell>
          <cell r="G1495" t="str">
            <v>VR. UNITARIO</v>
          </cell>
        </row>
        <row r="1496">
          <cell r="A1496" t="str">
            <v/>
          </cell>
          <cell r="D1496" t="str">
            <v/>
          </cell>
          <cell r="E1496" t="str">
            <v/>
          </cell>
          <cell r="G1496" t="str">
            <v/>
          </cell>
        </row>
        <row r="1497">
          <cell r="A1497" t="str">
            <v/>
          </cell>
          <cell r="D1497" t="str">
            <v/>
          </cell>
          <cell r="E1497" t="str">
            <v/>
          </cell>
          <cell r="G1497" t="str">
            <v/>
          </cell>
        </row>
        <row r="1498">
          <cell r="A1498" t="str">
            <v/>
          </cell>
          <cell r="D1498" t="str">
            <v/>
          </cell>
          <cell r="E1498" t="str">
            <v/>
          </cell>
          <cell r="G1498" t="str">
            <v/>
          </cell>
        </row>
        <row r="1499">
          <cell r="A1499" t="str">
            <v/>
          </cell>
          <cell r="D1499" t="str">
            <v/>
          </cell>
          <cell r="E1499" t="str">
            <v/>
          </cell>
          <cell r="G1499" t="str">
            <v/>
          </cell>
        </row>
        <row r="1500">
          <cell r="A1500" t="str">
            <v/>
          </cell>
          <cell r="D1500" t="str">
            <v/>
          </cell>
          <cell r="E1500" t="str">
            <v/>
          </cell>
          <cell r="G1500" t="str">
            <v/>
          </cell>
        </row>
        <row r="1501">
          <cell r="A1501" t="str">
            <v/>
          </cell>
          <cell r="D1501" t="str">
            <v/>
          </cell>
          <cell r="E1501" t="str">
            <v/>
          </cell>
          <cell r="G1501" t="str">
            <v/>
          </cell>
        </row>
        <row r="1502">
          <cell r="A1502" t="str">
            <v/>
          </cell>
          <cell r="B1502" t="str">
            <v/>
          </cell>
          <cell r="D1502" t="str">
            <v/>
          </cell>
          <cell r="E1502" t="str">
            <v/>
          </cell>
          <cell r="F1502" t="str">
            <v/>
          </cell>
          <cell r="G1502" t="str">
            <v/>
          </cell>
        </row>
        <row r="1503">
          <cell r="F1503" t="str">
            <v>SUBTOTAL</v>
          </cell>
          <cell r="G1503" t="str">
            <v/>
          </cell>
        </row>
        <row r="1505">
          <cell r="A1505" t="str">
            <v>II. MATERIALES</v>
          </cell>
        </row>
        <row r="1506">
          <cell r="A1506" t="str">
            <v>CÓDIGO</v>
          </cell>
          <cell r="B1506" t="str">
            <v>DESCRIPCIÓN</v>
          </cell>
          <cell r="C1506" t="str">
            <v>UNIDAD</v>
          </cell>
          <cell r="D1506" t="str">
            <v>CANTIDAD</v>
          </cell>
          <cell r="E1506" t="str">
            <v>DESP.</v>
          </cell>
          <cell r="F1506" t="str">
            <v>PRECIO UNIT.</v>
          </cell>
          <cell r="G1506" t="str">
            <v>VR. UNITARIO</v>
          </cell>
        </row>
        <row r="1507">
          <cell r="A1507" t="str">
            <v/>
          </cell>
          <cell r="C1507" t="str">
            <v/>
          </cell>
          <cell r="F1507" t="str">
            <v/>
          </cell>
          <cell r="G1507" t="str">
            <v/>
          </cell>
        </row>
        <row r="1508">
          <cell r="A1508" t="str">
            <v/>
          </cell>
          <cell r="C1508" t="str">
            <v/>
          </cell>
          <cell r="F1508" t="str">
            <v/>
          </cell>
          <cell r="G1508" t="str">
            <v/>
          </cell>
        </row>
        <row r="1509">
          <cell r="A1509" t="str">
            <v/>
          </cell>
          <cell r="C1509" t="str">
            <v/>
          </cell>
          <cell r="F1509" t="str">
            <v/>
          </cell>
          <cell r="G1509" t="str">
            <v/>
          </cell>
        </row>
        <row r="1510">
          <cell r="A1510" t="str">
            <v/>
          </cell>
          <cell r="C1510" t="str">
            <v/>
          </cell>
          <cell r="F1510" t="str">
            <v/>
          </cell>
          <cell r="G1510" t="str">
            <v/>
          </cell>
        </row>
        <row r="1511">
          <cell r="A1511" t="str">
            <v/>
          </cell>
          <cell r="C1511" t="str">
            <v/>
          </cell>
          <cell r="F1511" t="str">
            <v/>
          </cell>
          <cell r="G1511" t="str">
            <v/>
          </cell>
        </row>
        <row r="1512">
          <cell r="A1512" t="str">
            <v/>
          </cell>
          <cell r="C1512" t="str">
            <v/>
          </cell>
          <cell r="F1512" t="str">
            <v/>
          </cell>
          <cell r="G1512" t="str">
            <v/>
          </cell>
        </row>
        <row r="1513">
          <cell r="A1513" t="str">
            <v/>
          </cell>
          <cell r="C1513" t="str">
            <v/>
          </cell>
          <cell r="F1513" t="str">
            <v/>
          </cell>
          <cell r="G1513" t="str">
            <v/>
          </cell>
        </row>
        <row r="1514">
          <cell r="A1514" t="str">
            <v/>
          </cell>
          <cell r="C1514" t="str">
            <v/>
          </cell>
          <cell r="F1514" t="str">
            <v/>
          </cell>
          <cell r="G1514" t="str">
            <v/>
          </cell>
        </row>
        <row r="1515">
          <cell r="A1515" t="str">
            <v/>
          </cell>
          <cell r="C1515" t="str">
            <v/>
          </cell>
          <cell r="F1515" t="str">
            <v/>
          </cell>
          <cell r="G1515" t="str">
            <v/>
          </cell>
        </row>
        <row r="1516">
          <cell r="A1516" t="str">
            <v/>
          </cell>
          <cell r="C1516" t="str">
            <v/>
          </cell>
          <cell r="F1516" t="str">
            <v/>
          </cell>
          <cell r="G1516" t="str">
            <v/>
          </cell>
        </row>
        <row r="1517">
          <cell r="A1517" t="str">
            <v/>
          </cell>
          <cell r="C1517" t="str">
            <v/>
          </cell>
          <cell r="F1517" t="str">
            <v/>
          </cell>
          <cell r="G1517" t="str">
            <v/>
          </cell>
        </row>
        <row r="1518">
          <cell r="A1518" t="str">
            <v/>
          </cell>
          <cell r="C1518" t="str">
            <v/>
          </cell>
          <cell r="F1518" t="str">
            <v/>
          </cell>
          <cell r="G1518" t="str">
            <v/>
          </cell>
        </row>
        <row r="1519">
          <cell r="A1519" t="str">
            <v/>
          </cell>
          <cell r="C1519" t="str">
            <v/>
          </cell>
          <cell r="F1519" t="str">
            <v/>
          </cell>
          <cell r="G1519" t="str">
            <v/>
          </cell>
        </row>
        <row r="1520">
          <cell r="A1520" t="str">
            <v/>
          </cell>
          <cell r="C1520" t="str">
            <v/>
          </cell>
          <cell r="F1520" t="str">
            <v/>
          </cell>
          <cell r="G1520" t="str">
            <v/>
          </cell>
        </row>
        <row r="1521">
          <cell r="F1521" t="str">
            <v>SUBTOTAL</v>
          </cell>
          <cell r="G1521" t="str">
            <v/>
          </cell>
        </row>
        <row r="1523">
          <cell r="A1523" t="str">
            <v>III. TRANSPORTES</v>
          </cell>
        </row>
        <row r="1524">
          <cell r="A1524" t="str">
            <v>CÓDIGO</v>
          </cell>
          <cell r="B1524" t="str">
            <v>DESCRIPCIÓN</v>
          </cell>
          <cell r="C1524" t="str">
            <v>TIPO</v>
          </cell>
          <cell r="D1524" t="str">
            <v>VOLUMEN/PESO</v>
          </cell>
          <cell r="E1524" t="str">
            <v>DISTANCIA</v>
          </cell>
          <cell r="F1524" t="str">
            <v>TARIFA</v>
          </cell>
          <cell r="G1524" t="str">
            <v>VR. UNITARIO</v>
          </cell>
        </row>
        <row r="1525">
          <cell r="A1525" t="str">
            <v/>
          </cell>
          <cell r="E1525" t="str">
            <v/>
          </cell>
          <cell r="F1525" t="str">
            <v/>
          </cell>
          <cell r="G1525" t="str">
            <v/>
          </cell>
        </row>
        <row r="1526">
          <cell r="A1526" t="str">
            <v/>
          </cell>
          <cell r="E1526" t="str">
            <v/>
          </cell>
          <cell r="F1526" t="str">
            <v/>
          </cell>
          <cell r="G1526" t="str">
            <v/>
          </cell>
        </row>
        <row r="1527">
          <cell r="A1527" t="str">
            <v/>
          </cell>
          <cell r="E1527" t="str">
            <v/>
          </cell>
          <cell r="F1527" t="str">
            <v/>
          </cell>
          <cell r="G1527" t="str">
            <v/>
          </cell>
        </row>
        <row r="1528">
          <cell r="F1528" t="str">
            <v>SUBTOTAL</v>
          </cell>
          <cell r="G1528" t="str">
            <v/>
          </cell>
        </row>
        <row r="1530">
          <cell r="A1530" t="str">
            <v>IV. MANO DE OBRA</v>
          </cell>
        </row>
        <row r="1531">
          <cell r="A1531" t="str">
            <v>CÓDIGO</v>
          </cell>
          <cell r="B1531" t="str">
            <v>CARGOS PERSONAL</v>
          </cell>
          <cell r="D1531" t="str">
            <v>CANTIDAD</v>
          </cell>
          <cell r="E1531" t="str">
            <v>JORNAL TOTAL</v>
          </cell>
          <cell r="F1531" t="str">
            <v>RENDIMIENTO</v>
          </cell>
          <cell r="G1531" t="str">
            <v>VR. UNITARIO</v>
          </cell>
        </row>
        <row r="1532">
          <cell r="A1532" t="str">
            <v/>
          </cell>
          <cell r="E1532" t="str">
            <v/>
          </cell>
          <cell r="G1532" t="str">
            <v/>
          </cell>
        </row>
        <row r="1533">
          <cell r="A1533" t="str">
            <v/>
          </cell>
          <cell r="E1533" t="str">
            <v/>
          </cell>
          <cell r="F1533" t="str">
            <v/>
          </cell>
          <cell r="G1533" t="str">
            <v/>
          </cell>
        </row>
        <row r="1534">
          <cell r="A1534" t="str">
            <v/>
          </cell>
          <cell r="E1534" t="str">
            <v/>
          </cell>
          <cell r="F1534" t="str">
            <v/>
          </cell>
          <cell r="G1534" t="str">
            <v/>
          </cell>
        </row>
        <row r="1535">
          <cell r="A1535" t="str">
            <v/>
          </cell>
          <cell r="E1535" t="str">
            <v/>
          </cell>
          <cell r="F1535" t="str">
            <v/>
          </cell>
          <cell r="G1535" t="str">
            <v/>
          </cell>
        </row>
        <row r="1536">
          <cell r="F1536" t="str">
            <v>SUBTOTAL</v>
          </cell>
          <cell r="G1536" t="str">
            <v/>
          </cell>
        </row>
        <row r="1538">
          <cell r="A1538" t="str">
            <v>V. SERVICIOS</v>
          </cell>
        </row>
        <row r="1539">
          <cell r="A1539" t="str">
            <v>CÓDIGO</v>
          </cell>
          <cell r="B1539" t="str">
            <v>DESCRIPCIÓN</v>
          </cell>
          <cell r="D1539" t="str">
            <v>UNIDAD</v>
          </cell>
          <cell r="E1539" t="str">
            <v>CANTIDAD</v>
          </cell>
          <cell r="F1539" t="str">
            <v>PRECIO UNIT.</v>
          </cell>
          <cell r="G1539" t="str">
            <v>VR. UNITARIO</v>
          </cell>
        </row>
        <row r="1540">
          <cell r="A1540" t="str">
            <v/>
          </cell>
          <cell r="D1540" t="str">
            <v/>
          </cell>
          <cell r="F1540" t="str">
            <v/>
          </cell>
          <cell r="G1540" t="str">
            <v/>
          </cell>
        </row>
        <row r="1541">
          <cell r="A1541" t="str">
            <v/>
          </cell>
          <cell r="D1541" t="str">
            <v/>
          </cell>
          <cell r="F1541" t="str">
            <v/>
          </cell>
          <cell r="G1541" t="str">
            <v/>
          </cell>
        </row>
        <row r="1542">
          <cell r="A1542" t="str">
            <v/>
          </cell>
          <cell r="D1542" t="str">
            <v/>
          </cell>
          <cell r="F1542" t="str">
            <v/>
          </cell>
          <cell r="G1542" t="str">
            <v/>
          </cell>
        </row>
        <row r="1543">
          <cell r="F1543" t="str">
            <v>SUBTOTAL</v>
          </cell>
          <cell r="G1543" t="str">
            <v/>
          </cell>
        </row>
        <row r="1545">
          <cell r="A1545" t="str">
            <v>TOTAL COSTO DIRECTO</v>
          </cell>
          <cell r="G1545" t="str">
            <v/>
          </cell>
        </row>
        <row r="1547">
          <cell r="A1547" t="str">
            <v>2. COSTOS INDIRECTOS</v>
          </cell>
        </row>
        <row r="1549">
          <cell r="A1549" t="str">
            <v>DESCRIPCIÓN</v>
          </cell>
          <cell r="F1549" t="str">
            <v>PORCENTAJE</v>
          </cell>
          <cell r="G1549" t="str">
            <v>VALOR TOTAL</v>
          </cell>
        </row>
        <row r="1550">
          <cell r="A1550" t="str">
            <v>ADMINISTRACION</v>
          </cell>
          <cell r="F1550">
            <v>0.26860000000000001</v>
          </cell>
          <cell r="G1550" t="str">
            <v/>
          </cell>
        </row>
        <row r="1551">
          <cell r="A1551" t="str">
            <v>IMPREVISTOS</v>
          </cell>
          <cell r="F1551">
            <v>0.01</v>
          </cell>
          <cell r="G1551" t="str">
            <v/>
          </cell>
        </row>
        <row r="1552">
          <cell r="A1552" t="str">
            <v>UTILIDADES</v>
          </cell>
          <cell r="F1552">
            <v>0.05</v>
          </cell>
          <cell r="G1552" t="str">
            <v/>
          </cell>
        </row>
        <row r="1553">
          <cell r="A1553" t="str">
            <v>TOTAL COSTO INDIRECTO</v>
          </cell>
          <cell r="F1553">
            <v>0.3286</v>
          </cell>
          <cell r="G1553" t="str">
            <v/>
          </cell>
        </row>
        <row r="1555">
          <cell r="A1555" t="str">
            <v>PRECIO UNITARIO TOTAL APROXIMADO AL PESO</v>
          </cell>
          <cell r="G1555" t="str">
            <v/>
          </cell>
        </row>
        <row r="1557">
          <cell r="B1557" t="str">
            <v>RESPONSABLE: CLAUDIA PATRICIA GUIRALES PULGARIN</v>
          </cell>
        </row>
        <row r="1558">
          <cell r="B1558" t="str">
            <v>SECRETARIA DE PLANEACION</v>
          </cell>
        </row>
        <row r="1559">
          <cell r="B1559" t="str">
            <v>PLANEACION</v>
          </cell>
        </row>
        <row r="1560">
          <cell r="B1560" t="str">
            <v>M.P. 05202139743ANT</v>
          </cell>
          <cell r="D1560" t="str">
            <v>FIRMA RESPONSABLE</v>
          </cell>
        </row>
        <row r="1561">
          <cell r="A1561" t="str">
            <v>DEPARTAMENTO DE ANTIOQUIA</v>
          </cell>
          <cell r="F1561" t="str">
            <v/>
          </cell>
        </row>
        <row r="1562">
          <cell r="A1562" t="str">
            <v>MUNICIPIO DE LIBORINA</v>
          </cell>
        </row>
        <row r="1563">
          <cell r="A1563" t="str">
            <v>PROYECTO: PAVIMENTACIÓN EN CONCRETO RÍGIDO DE LA VÍA TERCIARIA DEPARTAMENTAL DESDE EL CORREGIMIENTO SAN DIEGO HASTA EL SECTOR LA ABISINIA DEL CORREGIMIENTO EL PLAYÓN MUNICIPIO DE LIBORINA ANT.</v>
          </cell>
        </row>
        <row r="1565">
          <cell r="A1565" t="str">
            <v>ANÁLISIS DE PRECIOS UNITARIOS</v>
          </cell>
        </row>
        <row r="1567">
          <cell r="A1567" t="str">
            <v>ITEM</v>
          </cell>
          <cell r="B1567" t="str">
            <v>DESCRIPCIÓN</v>
          </cell>
          <cell r="E1567" t="str">
            <v>UNIDAD</v>
          </cell>
          <cell r="F1567" t="str">
            <v>CANTIDAD</v>
          </cell>
          <cell r="G1567" t="str">
            <v>COSTO DIRECTO</v>
          </cell>
        </row>
        <row r="1568">
          <cell r="B1568" t="str">
            <v/>
          </cell>
          <cell r="E1568" t="str">
            <v/>
          </cell>
          <cell r="F1568" t="str">
            <v/>
          </cell>
          <cell r="G1568" t="str">
            <v/>
          </cell>
        </row>
        <row r="1570">
          <cell r="A1570" t="str">
            <v>1. COSTOS DIRECTOS</v>
          </cell>
        </row>
        <row r="1572">
          <cell r="A1572" t="str">
            <v>I. EQUIPO</v>
          </cell>
        </row>
        <row r="1573">
          <cell r="A1573" t="str">
            <v>CÓDIGO</v>
          </cell>
          <cell r="B1573" t="str">
            <v>DESCRIPCIÓN</v>
          </cell>
          <cell r="D1573" t="str">
            <v>UNIDAD</v>
          </cell>
          <cell r="E1573" t="str">
            <v>TARIFA</v>
          </cell>
          <cell r="F1573" t="str">
            <v>RENDIMIENTO</v>
          </cell>
          <cell r="G1573" t="str">
            <v>VR. UNITARIO</v>
          </cell>
        </row>
        <row r="1574">
          <cell r="A1574" t="str">
            <v/>
          </cell>
          <cell r="D1574" t="str">
            <v/>
          </cell>
          <cell r="E1574" t="str">
            <v/>
          </cell>
          <cell r="G1574" t="str">
            <v/>
          </cell>
        </row>
        <row r="1575">
          <cell r="A1575" t="str">
            <v/>
          </cell>
          <cell r="D1575" t="str">
            <v/>
          </cell>
          <cell r="E1575" t="str">
            <v/>
          </cell>
          <cell r="G1575" t="str">
            <v/>
          </cell>
        </row>
        <row r="1576">
          <cell r="A1576" t="str">
            <v/>
          </cell>
          <cell r="D1576" t="str">
            <v/>
          </cell>
          <cell r="E1576" t="str">
            <v/>
          </cell>
          <cell r="G1576" t="str">
            <v/>
          </cell>
        </row>
        <row r="1577">
          <cell r="A1577" t="str">
            <v/>
          </cell>
          <cell r="D1577" t="str">
            <v/>
          </cell>
          <cell r="E1577" t="str">
            <v/>
          </cell>
          <cell r="G1577" t="str">
            <v/>
          </cell>
        </row>
        <row r="1578">
          <cell r="A1578" t="str">
            <v/>
          </cell>
          <cell r="D1578" t="str">
            <v/>
          </cell>
          <cell r="E1578" t="str">
            <v/>
          </cell>
          <cell r="G1578" t="str">
            <v/>
          </cell>
        </row>
        <row r="1579">
          <cell r="A1579" t="str">
            <v/>
          </cell>
          <cell r="D1579" t="str">
            <v/>
          </cell>
          <cell r="E1579" t="str">
            <v/>
          </cell>
          <cell r="G1579" t="str">
            <v/>
          </cell>
        </row>
        <row r="1580">
          <cell r="A1580" t="str">
            <v/>
          </cell>
          <cell r="B1580" t="str">
            <v/>
          </cell>
          <cell r="D1580" t="str">
            <v/>
          </cell>
          <cell r="E1580" t="str">
            <v/>
          </cell>
          <cell r="F1580" t="str">
            <v/>
          </cell>
          <cell r="G1580" t="str">
            <v/>
          </cell>
        </row>
        <row r="1581">
          <cell r="F1581" t="str">
            <v>SUBTOTAL</v>
          </cell>
          <cell r="G1581" t="str">
            <v/>
          </cell>
        </row>
        <row r="1583">
          <cell r="A1583" t="str">
            <v>II. MATERIALES</v>
          </cell>
        </row>
        <row r="1584">
          <cell r="A1584" t="str">
            <v>CÓDIGO</v>
          </cell>
          <cell r="B1584" t="str">
            <v>DESCRIPCIÓN</v>
          </cell>
          <cell r="C1584" t="str">
            <v>UNIDAD</v>
          </cell>
          <cell r="D1584" t="str">
            <v>CANTIDAD</v>
          </cell>
          <cell r="E1584" t="str">
            <v>DESP.</v>
          </cell>
          <cell r="F1584" t="str">
            <v>PRECIO UNIT.</v>
          </cell>
          <cell r="G1584" t="str">
            <v>VR. UNITARIO</v>
          </cell>
        </row>
        <row r="1585">
          <cell r="A1585" t="str">
            <v/>
          </cell>
          <cell r="C1585" t="str">
            <v/>
          </cell>
          <cell r="F1585" t="str">
            <v/>
          </cell>
          <cell r="G1585" t="str">
            <v/>
          </cell>
        </row>
        <row r="1586">
          <cell r="A1586" t="str">
            <v/>
          </cell>
          <cell r="C1586" t="str">
            <v/>
          </cell>
          <cell r="F1586" t="str">
            <v/>
          </cell>
          <cell r="G1586" t="str">
            <v/>
          </cell>
        </row>
        <row r="1587">
          <cell r="A1587" t="str">
            <v/>
          </cell>
          <cell r="C1587" t="str">
            <v/>
          </cell>
          <cell r="F1587" t="str">
            <v/>
          </cell>
          <cell r="G1587" t="str">
            <v/>
          </cell>
        </row>
        <row r="1588">
          <cell r="A1588" t="str">
            <v/>
          </cell>
          <cell r="C1588" t="str">
            <v/>
          </cell>
          <cell r="F1588" t="str">
            <v/>
          </cell>
          <cell r="G1588" t="str">
            <v/>
          </cell>
        </row>
        <row r="1589">
          <cell r="A1589" t="str">
            <v/>
          </cell>
          <cell r="C1589" t="str">
            <v/>
          </cell>
          <cell r="F1589" t="str">
            <v/>
          </cell>
          <cell r="G1589" t="str">
            <v/>
          </cell>
        </row>
        <row r="1590">
          <cell r="A1590" t="str">
            <v/>
          </cell>
          <cell r="C1590" t="str">
            <v/>
          </cell>
          <cell r="F1590" t="str">
            <v/>
          </cell>
          <cell r="G1590" t="str">
            <v/>
          </cell>
        </row>
        <row r="1591">
          <cell r="A1591" t="str">
            <v/>
          </cell>
          <cell r="C1591" t="str">
            <v/>
          </cell>
          <cell r="F1591" t="str">
            <v/>
          </cell>
          <cell r="G1591" t="str">
            <v/>
          </cell>
        </row>
        <row r="1592">
          <cell r="A1592" t="str">
            <v/>
          </cell>
          <cell r="C1592" t="str">
            <v/>
          </cell>
          <cell r="F1592" t="str">
            <v/>
          </cell>
          <cell r="G1592" t="str">
            <v/>
          </cell>
        </row>
        <row r="1593">
          <cell r="A1593" t="str">
            <v/>
          </cell>
          <cell r="C1593" t="str">
            <v/>
          </cell>
          <cell r="F1593" t="str">
            <v/>
          </cell>
          <cell r="G1593" t="str">
            <v/>
          </cell>
        </row>
        <row r="1594">
          <cell r="A1594" t="str">
            <v/>
          </cell>
          <cell r="C1594" t="str">
            <v/>
          </cell>
          <cell r="F1594" t="str">
            <v/>
          </cell>
          <cell r="G1594" t="str">
            <v/>
          </cell>
        </row>
        <row r="1595">
          <cell r="A1595" t="str">
            <v/>
          </cell>
          <cell r="C1595" t="str">
            <v/>
          </cell>
          <cell r="F1595" t="str">
            <v/>
          </cell>
          <cell r="G1595" t="str">
            <v/>
          </cell>
        </row>
        <row r="1596">
          <cell r="A1596" t="str">
            <v/>
          </cell>
          <cell r="C1596" t="str">
            <v/>
          </cell>
          <cell r="F1596" t="str">
            <v/>
          </cell>
          <cell r="G1596" t="str">
            <v/>
          </cell>
        </row>
        <row r="1597">
          <cell r="A1597" t="str">
            <v/>
          </cell>
          <cell r="C1597" t="str">
            <v/>
          </cell>
          <cell r="F1597" t="str">
            <v/>
          </cell>
          <cell r="G1597" t="str">
            <v/>
          </cell>
        </row>
        <row r="1598">
          <cell r="A1598" t="str">
            <v/>
          </cell>
          <cell r="C1598" t="str">
            <v/>
          </cell>
          <cell r="F1598" t="str">
            <v/>
          </cell>
          <cell r="G1598" t="str">
            <v/>
          </cell>
        </row>
        <row r="1599">
          <cell r="F1599" t="str">
            <v>SUBTOTAL</v>
          </cell>
          <cell r="G1599" t="str">
            <v/>
          </cell>
        </row>
        <row r="1601">
          <cell r="A1601" t="str">
            <v>III. TRANSPORTES</v>
          </cell>
        </row>
        <row r="1602">
          <cell r="A1602" t="str">
            <v>CÓDIGO</v>
          </cell>
          <cell r="B1602" t="str">
            <v>DESCRIPCIÓN</v>
          </cell>
          <cell r="C1602" t="str">
            <v>TIPO</v>
          </cell>
          <cell r="D1602" t="str">
            <v>VOLUMEN/PESO</v>
          </cell>
          <cell r="E1602" t="str">
            <v>DISTANCIA</v>
          </cell>
          <cell r="F1602" t="str">
            <v>TARIFA</v>
          </cell>
          <cell r="G1602" t="str">
            <v>VR. UNITARIO</v>
          </cell>
        </row>
        <row r="1603">
          <cell r="A1603" t="str">
            <v/>
          </cell>
          <cell r="E1603" t="str">
            <v/>
          </cell>
          <cell r="F1603" t="str">
            <v/>
          </cell>
          <cell r="G1603" t="str">
            <v/>
          </cell>
        </row>
        <row r="1604">
          <cell r="A1604" t="str">
            <v/>
          </cell>
          <cell r="E1604" t="str">
            <v/>
          </cell>
          <cell r="F1604" t="str">
            <v/>
          </cell>
          <cell r="G1604" t="str">
            <v/>
          </cell>
        </row>
        <row r="1605">
          <cell r="A1605" t="str">
            <v/>
          </cell>
          <cell r="E1605" t="str">
            <v/>
          </cell>
          <cell r="F1605" t="str">
            <v/>
          </cell>
          <cell r="G1605" t="str">
            <v/>
          </cell>
        </row>
        <row r="1606">
          <cell r="F1606" t="str">
            <v>SUBTOTAL</v>
          </cell>
          <cell r="G1606" t="str">
            <v/>
          </cell>
        </row>
        <row r="1608">
          <cell r="A1608" t="str">
            <v>IV. MANO DE OBRA</v>
          </cell>
        </row>
        <row r="1609">
          <cell r="A1609" t="str">
            <v>CÓDIGO</v>
          </cell>
          <cell r="B1609" t="str">
            <v>CARGOS PERSONAL</v>
          </cell>
          <cell r="D1609" t="str">
            <v>CANTIDAD</v>
          </cell>
          <cell r="E1609" t="str">
            <v>JORNAL TOTAL</v>
          </cell>
          <cell r="F1609" t="str">
            <v>RENDIMIENTO</v>
          </cell>
          <cell r="G1609" t="str">
            <v>VR. UNITARIO</v>
          </cell>
        </row>
        <row r="1610">
          <cell r="A1610" t="str">
            <v/>
          </cell>
          <cell r="E1610" t="str">
            <v/>
          </cell>
          <cell r="G1610" t="str">
            <v/>
          </cell>
        </row>
        <row r="1611">
          <cell r="A1611" t="str">
            <v/>
          </cell>
          <cell r="E1611" t="str">
            <v/>
          </cell>
          <cell r="F1611" t="str">
            <v/>
          </cell>
          <cell r="G1611" t="str">
            <v/>
          </cell>
        </row>
        <row r="1612">
          <cell r="A1612" t="str">
            <v/>
          </cell>
          <cell r="E1612" t="str">
            <v/>
          </cell>
          <cell r="F1612" t="str">
            <v/>
          </cell>
          <cell r="G1612" t="str">
            <v/>
          </cell>
        </row>
        <row r="1613">
          <cell r="A1613" t="str">
            <v/>
          </cell>
          <cell r="E1613" t="str">
            <v/>
          </cell>
          <cell r="F1613" t="str">
            <v/>
          </cell>
          <cell r="G1613" t="str">
            <v/>
          </cell>
        </row>
        <row r="1614">
          <cell r="F1614" t="str">
            <v>SUBTOTAL</v>
          </cell>
          <cell r="G1614" t="str">
            <v/>
          </cell>
        </row>
        <row r="1616">
          <cell r="A1616" t="str">
            <v>V. SERVICIOS</v>
          </cell>
        </row>
        <row r="1617">
          <cell r="A1617" t="str">
            <v>CÓDIGO</v>
          </cell>
          <cell r="B1617" t="str">
            <v>DESCRIPCIÓN</v>
          </cell>
          <cell r="D1617" t="str">
            <v>UNIDAD</v>
          </cell>
          <cell r="E1617" t="str">
            <v>CANTIDAD</v>
          </cell>
          <cell r="F1617" t="str">
            <v>PRECIO UNIT.</v>
          </cell>
          <cell r="G1617" t="str">
            <v>VR. UNITARIO</v>
          </cell>
        </row>
        <row r="1618">
          <cell r="A1618" t="str">
            <v/>
          </cell>
          <cell r="D1618" t="str">
            <v/>
          </cell>
          <cell r="F1618" t="str">
            <v/>
          </cell>
          <cell r="G1618" t="str">
            <v/>
          </cell>
        </row>
        <row r="1619">
          <cell r="A1619" t="str">
            <v/>
          </cell>
          <cell r="D1619" t="str">
            <v/>
          </cell>
          <cell r="F1619" t="str">
            <v/>
          </cell>
          <cell r="G1619" t="str">
            <v/>
          </cell>
        </row>
        <row r="1620">
          <cell r="A1620" t="str">
            <v/>
          </cell>
          <cell r="D1620" t="str">
            <v/>
          </cell>
          <cell r="F1620" t="str">
            <v/>
          </cell>
          <cell r="G1620" t="str">
            <v/>
          </cell>
        </row>
        <row r="1621">
          <cell r="F1621" t="str">
            <v>SUBTOTAL</v>
          </cell>
          <cell r="G1621" t="str">
            <v/>
          </cell>
        </row>
        <row r="1623">
          <cell r="A1623" t="str">
            <v>TOTAL COSTO DIRECTO</v>
          </cell>
          <cell r="G1623" t="str">
            <v/>
          </cell>
        </row>
        <row r="1625">
          <cell r="A1625" t="str">
            <v>2. COSTOS INDIRECTOS</v>
          </cell>
        </row>
        <row r="1627">
          <cell r="A1627" t="str">
            <v>DESCRIPCIÓN</v>
          </cell>
          <cell r="F1627" t="str">
            <v>PORCENTAJE</v>
          </cell>
          <cell r="G1627" t="str">
            <v>VALOR TOTAL</v>
          </cell>
        </row>
        <row r="1628">
          <cell r="A1628" t="str">
            <v>ADMINISTRACION</v>
          </cell>
          <cell r="F1628">
            <v>0.26860000000000001</v>
          </cell>
          <cell r="G1628" t="str">
            <v/>
          </cell>
        </row>
        <row r="1629">
          <cell r="A1629" t="str">
            <v>IMPREVISTOS</v>
          </cell>
          <cell r="F1629">
            <v>0.01</v>
          </cell>
          <cell r="G1629" t="str">
            <v/>
          </cell>
        </row>
        <row r="1630">
          <cell r="A1630" t="str">
            <v>UTILIDADES</v>
          </cell>
          <cell r="F1630">
            <v>0.05</v>
          </cell>
          <cell r="G1630" t="str">
            <v/>
          </cell>
        </row>
        <row r="1631">
          <cell r="A1631" t="str">
            <v>TOTAL COSTO INDIRECTO</v>
          </cell>
          <cell r="F1631">
            <v>0.3286</v>
          </cell>
          <cell r="G1631" t="str">
            <v/>
          </cell>
        </row>
        <row r="1633">
          <cell r="A1633" t="str">
            <v>PRECIO UNITARIO TOTAL APROXIMADO AL PESO</v>
          </cell>
          <cell r="G1633" t="str">
            <v/>
          </cell>
        </row>
        <row r="1635">
          <cell r="B1635" t="str">
            <v>RESPONSABLE: CLAUDIA PATRICIA GUIRALES PULGARIN</v>
          </cell>
        </row>
        <row r="1636">
          <cell r="B1636" t="str">
            <v>SECRETARIA DE PLANEACION</v>
          </cell>
        </row>
        <row r="1637">
          <cell r="B1637" t="str">
            <v>PLANEACION</v>
          </cell>
        </row>
        <row r="1638">
          <cell r="B1638" t="str">
            <v>M.P. 05202139743ANT</v>
          </cell>
          <cell r="D1638" t="str">
            <v>FIRMA RESPONSABLE</v>
          </cell>
        </row>
        <row r="1639">
          <cell r="A1639" t="str">
            <v>DEPARTAMENTO DE ANTIOQUIA</v>
          </cell>
          <cell r="F1639" t="str">
            <v/>
          </cell>
        </row>
        <row r="1640">
          <cell r="A1640" t="str">
            <v>MUNICIPIO DE LIBORINA</v>
          </cell>
        </row>
        <row r="1641">
          <cell r="A1641" t="str">
            <v>PROYECTO: PAVIMENTACIÓN EN CONCRETO RÍGIDO DE LA VÍA TERCIARIA DEPARTAMENTAL DESDE EL CORREGIMIENTO SAN DIEGO HASTA EL SECTOR LA ABISINIA DEL CORREGIMIENTO EL PLAYÓN MUNICIPIO DE LIBORINA ANT.</v>
          </cell>
        </row>
        <row r="1643">
          <cell r="A1643" t="str">
            <v>ANÁLISIS DE PRECIOS UNITARIOS</v>
          </cell>
        </row>
        <row r="1645">
          <cell r="A1645" t="str">
            <v>ITEM</v>
          </cell>
          <cell r="B1645" t="str">
            <v>DESCRIPCIÓN</v>
          </cell>
          <cell r="E1645" t="str">
            <v>UNIDAD</v>
          </cell>
          <cell r="F1645" t="str">
            <v>CANTIDAD</v>
          </cell>
          <cell r="G1645" t="str">
            <v>COSTO DIRECTO</v>
          </cell>
        </row>
        <row r="1646">
          <cell r="B1646" t="str">
            <v/>
          </cell>
          <cell r="E1646" t="str">
            <v/>
          </cell>
          <cell r="F1646" t="str">
            <v/>
          </cell>
          <cell r="G1646" t="str">
            <v/>
          </cell>
        </row>
        <row r="1648">
          <cell r="A1648" t="str">
            <v>1. COSTOS DIRECTOS</v>
          </cell>
        </row>
        <row r="1650">
          <cell r="A1650" t="str">
            <v>I. EQUIPO</v>
          </cell>
        </row>
        <row r="1651">
          <cell r="A1651" t="str">
            <v>CÓDIGO</v>
          </cell>
          <cell r="B1651" t="str">
            <v>DESCRIPCIÓN</v>
          </cell>
          <cell r="D1651" t="str">
            <v>UNIDAD</v>
          </cell>
          <cell r="E1651" t="str">
            <v>TARIFA</v>
          </cell>
          <cell r="F1651" t="str">
            <v>RENDIMIENTO</v>
          </cell>
          <cell r="G1651" t="str">
            <v>VR. UNITARIO</v>
          </cell>
        </row>
        <row r="1652">
          <cell r="A1652" t="str">
            <v/>
          </cell>
          <cell r="D1652" t="str">
            <v/>
          </cell>
          <cell r="E1652" t="str">
            <v/>
          </cell>
          <cell r="G1652" t="str">
            <v/>
          </cell>
        </row>
        <row r="1653">
          <cell r="A1653" t="str">
            <v/>
          </cell>
          <cell r="D1653" t="str">
            <v/>
          </cell>
          <cell r="E1653" t="str">
            <v/>
          </cell>
          <cell r="G1653" t="str">
            <v/>
          </cell>
        </row>
        <row r="1654">
          <cell r="A1654" t="str">
            <v/>
          </cell>
          <cell r="D1654" t="str">
            <v/>
          </cell>
          <cell r="E1654" t="str">
            <v/>
          </cell>
          <cell r="G1654" t="str">
            <v/>
          </cell>
        </row>
        <row r="1655">
          <cell r="A1655" t="str">
            <v/>
          </cell>
          <cell r="D1655" t="str">
            <v/>
          </cell>
          <cell r="E1655" t="str">
            <v/>
          </cell>
          <cell r="G1655" t="str">
            <v/>
          </cell>
        </row>
        <row r="1656">
          <cell r="A1656" t="str">
            <v/>
          </cell>
          <cell r="D1656" t="str">
            <v/>
          </cell>
          <cell r="E1656" t="str">
            <v/>
          </cell>
          <cell r="G1656" t="str">
            <v/>
          </cell>
        </row>
        <row r="1657">
          <cell r="A1657" t="str">
            <v/>
          </cell>
          <cell r="D1657" t="str">
            <v/>
          </cell>
          <cell r="E1657" t="str">
            <v/>
          </cell>
          <cell r="G1657" t="str">
            <v/>
          </cell>
        </row>
        <row r="1658">
          <cell r="A1658" t="str">
            <v/>
          </cell>
          <cell r="B1658" t="str">
            <v/>
          </cell>
          <cell r="D1658" t="str">
            <v/>
          </cell>
          <cell r="E1658" t="str">
            <v/>
          </cell>
          <cell r="F1658" t="str">
            <v/>
          </cell>
          <cell r="G1658" t="str">
            <v/>
          </cell>
        </row>
        <row r="1659">
          <cell r="F1659" t="str">
            <v>SUBTOTAL</v>
          </cell>
          <cell r="G1659" t="str">
            <v/>
          </cell>
        </row>
        <row r="1661">
          <cell r="A1661" t="str">
            <v>II. MATERIALES</v>
          </cell>
        </row>
        <row r="1662">
          <cell r="A1662" t="str">
            <v>CÓDIGO</v>
          </cell>
          <cell r="B1662" t="str">
            <v>DESCRIPCIÓN</v>
          </cell>
          <cell r="C1662" t="str">
            <v>UNIDAD</v>
          </cell>
          <cell r="D1662" t="str">
            <v>CANTIDAD</v>
          </cell>
          <cell r="E1662" t="str">
            <v>DESP.</v>
          </cell>
          <cell r="F1662" t="str">
            <v>PRECIO UNIT.</v>
          </cell>
          <cell r="G1662" t="str">
            <v>VR. UNITARIO</v>
          </cell>
        </row>
        <row r="1663">
          <cell r="A1663" t="str">
            <v/>
          </cell>
          <cell r="C1663" t="str">
            <v/>
          </cell>
          <cell r="F1663" t="str">
            <v/>
          </cell>
          <cell r="G1663" t="str">
            <v/>
          </cell>
        </row>
        <row r="1664">
          <cell r="A1664" t="str">
            <v/>
          </cell>
          <cell r="C1664" t="str">
            <v/>
          </cell>
          <cell r="F1664" t="str">
            <v/>
          </cell>
          <cell r="G1664" t="str">
            <v/>
          </cell>
        </row>
        <row r="1665">
          <cell r="A1665" t="str">
            <v/>
          </cell>
          <cell r="C1665" t="str">
            <v/>
          </cell>
          <cell r="F1665" t="str">
            <v/>
          </cell>
          <cell r="G1665" t="str">
            <v/>
          </cell>
        </row>
        <row r="1666">
          <cell r="A1666" t="str">
            <v/>
          </cell>
          <cell r="C1666" t="str">
            <v/>
          </cell>
          <cell r="F1666" t="str">
            <v/>
          </cell>
          <cell r="G1666" t="str">
            <v/>
          </cell>
        </row>
        <row r="1667">
          <cell r="A1667" t="str">
            <v/>
          </cell>
          <cell r="C1667" t="str">
            <v/>
          </cell>
          <cell r="F1667" t="str">
            <v/>
          </cell>
          <cell r="G1667" t="str">
            <v/>
          </cell>
        </row>
        <row r="1668">
          <cell r="A1668" t="str">
            <v/>
          </cell>
          <cell r="C1668" t="str">
            <v/>
          </cell>
          <cell r="F1668" t="str">
            <v/>
          </cell>
          <cell r="G1668" t="str">
            <v/>
          </cell>
        </row>
        <row r="1669">
          <cell r="A1669" t="str">
            <v/>
          </cell>
          <cell r="C1669" t="str">
            <v/>
          </cell>
          <cell r="F1669" t="str">
            <v/>
          </cell>
          <cell r="G1669" t="str">
            <v/>
          </cell>
        </row>
        <row r="1670">
          <cell r="A1670" t="str">
            <v/>
          </cell>
          <cell r="C1670" t="str">
            <v/>
          </cell>
          <cell r="F1670" t="str">
            <v/>
          </cell>
          <cell r="G1670" t="str">
            <v/>
          </cell>
        </row>
        <row r="1671">
          <cell r="A1671" t="str">
            <v/>
          </cell>
          <cell r="C1671" t="str">
            <v/>
          </cell>
          <cell r="F1671" t="str">
            <v/>
          </cell>
          <cell r="G1671" t="str">
            <v/>
          </cell>
        </row>
        <row r="1672">
          <cell r="A1672" t="str">
            <v/>
          </cell>
          <cell r="C1672" t="str">
            <v/>
          </cell>
          <cell r="F1672" t="str">
            <v/>
          </cell>
          <cell r="G1672" t="str">
            <v/>
          </cell>
        </row>
        <row r="1673">
          <cell r="A1673" t="str">
            <v/>
          </cell>
          <cell r="C1673" t="str">
            <v/>
          </cell>
          <cell r="F1673" t="str">
            <v/>
          </cell>
          <cell r="G1673" t="str">
            <v/>
          </cell>
        </row>
        <row r="1674">
          <cell r="A1674" t="str">
            <v/>
          </cell>
          <cell r="C1674" t="str">
            <v/>
          </cell>
          <cell r="F1674" t="str">
            <v/>
          </cell>
          <cell r="G1674" t="str">
            <v/>
          </cell>
        </row>
        <row r="1675">
          <cell r="A1675" t="str">
            <v/>
          </cell>
          <cell r="C1675" t="str">
            <v/>
          </cell>
          <cell r="F1675" t="str">
            <v/>
          </cell>
          <cell r="G1675" t="str">
            <v/>
          </cell>
        </row>
        <row r="1676">
          <cell r="A1676" t="str">
            <v/>
          </cell>
          <cell r="C1676" t="str">
            <v/>
          </cell>
          <cell r="F1676" t="str">
            <v/>
          </cell>
          <cell r="G1676" t="str">
            <v/>
          </cell>
        </row>
        <row r="1677">
          <cell r="F1677" t="str">
            <v>SUBTOTAL</v>
          </cell>
          <cell r="G1677" t="str">
            <v/>
          </cell>
        </row>
        <row r="1679">
          <cell r="A1679" t="str">
            <v>III. TRANSPORTES</v>
          </cell>
        </row>
        <row r="1680">
          <cell r="A1680" t="str">
            <v>CÓDIGO</v>
          </cell>
          <cell r="B1680" t="str">
            <v>DESCRIPCIÓN</v>
          </cell>
          <cell r="C1680" t="str">
            <v>TIPO</v>
          </cell>
          <cell r="D1680" t="str">
            <v>VOLUMEN/PESO</v>
          </cell>
          <cell r="E1680" t="str">
            <v>DISTANCIA</v>
          </cell>
          <cell r="F1680" t="str">
            <v>TARIFA</v>
          </cell>
          <cell r="G1680" t="str">
            <v>VR. UNITARIO</v>
          </cell>
        </row>
        <row r="1681">
          <cell r="A1681" t="str">
            <v/>
          </cell>
          <cell r="E1681" t="str">
            <v/>
          </cell>
          <cell r="F1681" t="str">
            <v/>
          </cell>
          <cell r="G1681" t="str">
            <v/>
          </cell>
        </row>
        <row r="1682">
          <cell r="A1682" t="str">
            <v/>
          </cell>
          <cell r="E1682" t="str">
            <v/>
          </cell>
          <cell r="F1682" t="str">
            <v/>
          </cell>
          <cell r="G1682" t="str">
            <v/>
          </cell>
        </row>
        <row r="1683">
          <cell r="A1683" t="str">
            <v/>
          </cell>
          <cell r="E1683" t="str">
            <v/>
          </cell>
          <cell r="F1683" t="str">
            <v/>
          </cell>
          <cell r="G1683" t="str">
            <v/>
          </cell>
        </row>
        <row r="1684">
          <cell r="F1684" t="str">
            <v>SUBTOTAL</v>
          </cell>
          <cell r="G1684" t="str">
            <v/>
          </cell>
        </row>
        <row r="1686">
          <cell r="A1686" t="str">
            <v>IV. MANO DE OBRA</v>
          </cell>
        </row>
        <row r="1687">
          <cell r="A1687" t="str">
            <v>CÓDIGO</v>
          </cell>
          <cell r="B1687" t="str">
            <v>CARGOS PERSONAL</v>
          </cell>
          <cell r="D1687" t="str">
            <v>CANTIDAD</v>
          </cell>
          <cell r="E1687" t="str">
            <v>JORNAL TOTAL</v>
          </cell>
          <cell r="F1687" t="str">
            <v>RENDIMIENTO</v>
          </cell>
          <cell r="G1687" t="str">
            <v>VR. UNITARIO</v>
          </cell>
        </row>
        <row r="1688">
          <cell r="A1688" t="str">
            <v/>
          </cell>
          <cell r="E1688" t="str">
            <v/>
          </cell>
          <cell r="G1688" t="str">
            <v/>
          </cell>
        </row>
        <row r="1689">
          <cell r="A1689" t="str">
            <v/>
          </cell>
          <cell r="E1689" t="str">
            <v/>
          </cell>
          <cell r="F1689" t="str">
            <v/>
          </cell>
          <cell r="G1689" t="str">
            <v/>
          </cell>
        </row>
        <row r="1690">
          <cell r="A1690" t="str">
            <v/>
          </cell>
          <cell r="E1690" t="str">
            <v/>
          </cell>
          <cell r="F1690" t="str">
            <v/>
          </cell>
          <cell r="G1690" t="str">
            <v/>
          </cell>
        </row>
        <row r="1691">
          <cell r="A1691" t="str">
            <v/>
          </cell>
          <cell r="E1691" t="str">
            <v/>
          </cell>
          <cell r="F1691" t="str">
            <v/>
          </cell>
          <cell r="G1691" t="str">
            <v/>
          </cell>
        </row>
        <row r="1692">
          <cell r="F1692" t="str">
            <v>SUBTOTAL</v>
          </cell>
          <cell r="G1692" t="str">
            <v/>
          </cell>
        </row>
        <row r="1694">
          <cell r="A1694" t="str">
            <v>V. SERVICIOS</v>
          </cell>
        </row>
        <row r="1695">
          <cell r="A1695" t="str">
            <v>CÓDIGO</v>
          </cell>
          <cell r="B1695" t="str">
            <v>DESCRIPCIÓN</v>
          </cell>
          <cell r="D1695" t="str">
            <v>UNIDAD</v>
          </cell>
          <cell r="E1695" t="str">
            <v>CANTIDAD</v>
          </cell>
          <cell r="F1695" t="str">
            <v>PRECIO UNIT.</v>
          </cell>
          <cell r="G1695" t="str">
            <v>VR. UNITARIO</v>
          </cell>
        </row>
        <row r="1696">
          <cell r="A1696" t="str">
            <v/>
          </cell>
          <cell r="D1696" t="str">
            <v/>
          </cell>
          <cell r="F1696" t="str">
            <v/>
          </cell>
          <cell r="G1696" t="str">
            <v/>
          </cell>
        </row>
        <row r="1697">
          <cell r="A1697" t="str">
            <v/>
          </cell>
          <cell r="D1697" t="str">
            <v/>
          </cell>
          <cell r="F1697" t="str">
            <v/>
          </cell>
          <cell r="G1697" t="str">
            <v/>
          </cell>
        </row>
        <row r="1698">
          <cell r="A1698" t="str">
            <v/>
          </cell>
          <cell r="D1698" t="str">
            <v/>
          </cell>
          <cell r="F1698" t="str">
            <v/>
          </cell>
          <cell r="G1698" t="str">
            <v/>
          </cell>
        </row>
        <row r="1699">
          <cell r="F1699" t="str">
            <v>SUBTOTAL</v>
          </cell>
          <cell r="G1699" t="str">
            <v/>
          </cell>
        </row>
        <row r="1701">
          <cell r="A1701" t="str">
            <v>TOTAL COSTO DIRECTO</v>
          </cell>
          <cell r="G1701" t="str">
            <v/>
          </cell>
        </row>
        <row r="1703">
          <cell r="A1703" t="str">
            <v>2. COSTOS INDIRECTOS</v>
          </cell>
        </row>
        <row r="1705">
          <cell r="A1705" t="str">
            <v>DESCRIPCIÓN</v>
          </cell>
          <cell r="F1705" t="str">
            <v>PORCENTAJE</v>
          </cell>
          <cell r="G1705" t="str">
            <v>VALOR TOTAL</v>
          </cell>
        </row>
        <row r="1706">
          <cell r="A1706" t="str">
            <v>ADMINISTRACION</v>
          </cell>
          <cell r="F1706">
            <v>0.26860000000000001</v>
          </cell>
          <cell r="G1706" t="str">
            <v/>
          </cell>
        </row>
        <row r="1707">
          <cell r="A1707" t="str">
            <v>IMPREVISTOS</v>
          </cell>
          <cell r="F1707">
            <v>0.01</v>
          </cell>
          <cell r="G1707" t="str">
            <v/>
          </cell>
        </row>
        <row r="1708">
          <cell r="A1708" t="str">
            <v>UTILIDADES</v>
          </cell>
          <cell r="F1708">
            <v>0.05</v>
          </cell>
          <cell r="G1708" t="str">
            <v/>
          </cell>
        </row>
        <row r="1709">
          <cell r="A1709" t="str">
            <v>TOTAL COSTO INDIRECTO</v>
          </cell>
          <cell r="F1709">
            <v>0.3286</v>
          </cell>
          <cell r="G1709" t="str">
            <v/>
          </cell>
        </row>
        <row r="1711">
          <cell r="A1711" t="str">
            <v>PRECIO UNITARIO TOTAL APROXIMADO AL PESO</v>
          </cell>
          <cell r="G1711" t="str">
            <v/>
          </cell>
        </row>
        <row r="1713">
          <cell r="B1713" t="str">
            <v>RESPONSABLE: CLAUDIA PATRICIA GUIRALES PULGARIN</v>
          </cell>
        </row>
        <row r="1714">
          <cell r="B1714" t="str">
            <v>SECRETARIA DE PLANEACION</v>
          </cell>
        </row>
        <row r="1715">
          <cell r="B1715" t="str">
            <v>PLANEACION</v>
          </cell>
        </row>
        <row r="1716">
          <cell r="B1716" t="str">
            <v>M.P. 05202139743ANT</v>
          </cell>
          <cell r="D1716" t="str">
            <v>FIRMA RESPONSABLE</v>
          </cell>
        </row>
        <row r="1717">
          <cell r="A1717" t="str">
            <v>DEPARTAMENTO DE ANTIOQUIA</v>
          </cell>
          <cell r="F1717" t="str">
            <v/>
          </cell>
        </row>
        <row r="1718">
          <cell r="A1718" t="str">
            <v>MUNICIPIO DE LIBORINA</v>
          </cell>
        </row>
        <row r="1719">
          <cell r="A1719" t="str">
            <v>PROYECTO: PAVIMENTACIÓN EN CONCRETO RÍGIDO DE LA VÍA TERCIARIA DEPARTAMENTAL DESDE EL CORREGIMIENTO SAN DIEGO HASTA EL SECTOR LA ABISINIA DEL CORREGIMIENTO EL PLAYÓN MUNICIPIO DE LIBORINA ANT.</v>
          </cell>
        </row>
        <row r="1721">
          <cell r="A1721" t="str">
            <v>ANÁLISIS DE PRECIOS UNITARIOS</v>
          </cell>
        </row>
        <row r="1723">
          <cell r="A1723" t="str">
            <v>ITEM</v>
          </cell>
          <cell r="B1723" t="str">
            <v>DESCRIPCIÓN</v>
          </cell>
          <cell r="E1723" t="str">
            <v>UNIDAD</v>
          </cell>
          <cell r="F1723" t="str">
            <v>CANTIDAD</v>
          </cell>
          <cell r="G1723" t="str">
            <v>COSTO DIRECTO</v>
          </cell>
        </row>
        <row r="1724">
          <cell r="B1724" t="str">
            <v/>
          </cell>
          <cell r="E1724" t="str">
            <v/>
          </cell>
          <cell r="F1724" t="str">
            <v/>
          </cell>
          <cell r="G1724" t="str">
            <v/>
          </cell>
        </row>
        <row r="1726">
          <cell r="A1726" t="str">
            <v>1. COSTOS DIRECTOS</v>
          </cell>
        </row>
        <row r="1728">
          <cell r="A1728" t="str">
            <v>I. EQUIPO</v>
          </cell>
        </row>
        <row r="1729">
          <cell r="A1729" t="str">
            <v>CÓDIGO</v>
          </cell>
          <cell r="B1729" t="str">
            <v>DESCRIPCIÓN</v>
          </cell>
          <cell r="D1729" t="str">
            <v>UNIDAD</v>
          </cell>
          <cell r="E1729" t="str">
            <v>TARIFA</v>
          </cell>
          <cell r="F1729" t="str">
            <v>RENDIMIENTO</v>
          </cell>
          <cell r="G1729" t="str">
            <v>VR. UNITARIO</v>
          </cell>
        </row>
        <row r="1730">
          <cell r="A1730" t="str">
            <v/>
          </cell>
          <cell r="D1730" t="str">
            <v/>
          </cell>
          <cell r="E1730" t="str">
            <v/>
          </cell>
          <cell r="G1730" t="str">
            <v/>
          </cell>
        </row>
        <row r="1731">
          <cell r="A1731" t="str">
            <v/>
          </cell>
          <cell r="D1731" t="str">
            <v/>
          </cell>
          <cell r="E1731" t="str">
            <v/>
          </cell>
          <cell r="G1731" t="str">
            <v/>
          </cell>
        </row>
        <row r="1732">
          <cell r="A1732" t="str">
            <v/>
          </cell>
          <cell r="D1732" t="str">
            <v/>
          </cell>
          <cell r="E1732" t="str">
            <v/>
          </cell>
          <cell r="G1732" t="str">
            <v/>
          </cell>
        </row>
        <row r="1733">
          <cell r="A1733" t="str">
            <v/>
          </cell>
          <cell r="D1733" t="str">
            <v/>
          </cell>
          <cell r="E1733" t="str">
            <v/>
          </cell>
          <cell r="G1733" t="str">
            <v/>
          </cell>
        </row>
        <row r="1734">
          <cell r="A1734" t="str">
            <v/>
          </cell>
          <cell r="D1734" t="str">
            <v/>
          </cell>
          <cell r="E1734" t="str">
            <v/>
          </cell>
          <cell r="G1734" t="str">
            <v/>
          </cell>
        </row>
        <row r="1735">
          <cell r="A1735" t="str">
            <v/>
          </cell>
          <cell r="D1735" t="str">
            <v/>
          </cell>
          <cell r="E1735" t="str">
            <v/>
          </cell>
          <cell r="G1735" t="str">
            <v/>
          </cell>
        </row>
        <row r="1736">
          <cell r="A1736" t="str">
            <v/>
          </cell>
          <cell r="B1736" t="str">
            <v/>
          </cell>
          <cell r="D1736" t="str">
            <v/>
          </cell>
          <cell r="E1736" t="str">
            <v/>
          </cell>
          <cell r="F1736" t="str">
            <v/>
          </cell>
          <cell r="G1736" t="str">
            <v/>
          </cell>
        </row>
        <row r="1737">
          <cell r="F1737" t="str">
            <v>SUBTOTAL</v>
          </cell>
          <cell r="G1737" t="str">
            <v/>
          </cell>
        </row>
        <row r="1739">
          <cell r="A1739" t="str">
            <v>II. MATERIALES</v>
          </cell>
        </row>
        <row r="1740">
          <cell r="A1740" t="str">
            <v>CÓDIGO</v>
          </cell>
          <cell r="B1740" t="str">
            <v>DESCRIPCIÓN</v>
          </cell>
          <cell r="C1740" t="str">
            <v>UNIDAD</v>
          </cell>
          <cell r="D1740" t="str">
            <v>CANTIDAD</v>
          </cell>
          <cell r="E1740" t="str">
            <v>DESP.</v>
          </cell>
          <cell r="F1740" t="str">
            <v>PRECIO UNIT.</v>
          </cell>
          <cell r="G1740" t="str">
            <v>VR. UNITARIO</v>
          </cell>
        </row>
        <row r="1741">
          <cell r="A1741" t="str">
            <v/>
          </cell>
          <cell r="C1741" t="str">
            <v/>
          </cell>
          <cell r="F1741" t="str">
            <v/>
          </cell>
          <cell r="G1741" t="str">
            <v/>
          </cell>
        </row>
        <row r="1742">
          <cell r="A1742" t="str">
            <v/>
          </cell>
          <cell r="C1742" t="str">
            <v/>
          </cell>
          <cell r="F1742" t="str">
            <v/>
          </cell>
          <cell r="G1742" t="str">
            <v/>
          </cell>
        </row>
        <row r="1743">
          <cell r="A1743" t="str">
            <v/>
          </cell>
          <cell r="C1743" t="str">
            <v/>
          </cell>
          <cell r="F1743" t="str">
            <v/>
          </cell>
          <cell r="G1743" t="str">
            <v/>
          </cell>
        </row>
        <row r="1744">
          <cell r="A1744" t="str">
            <v/>
          </cell>
          <cell r="C1744" t="str">
            <v/>
          </cell>
          <cell r="F1744" t="str">
            <v/>
          </cell>
          <cell r="G1744" t="str">
            <v/>
          </cell>
        </row>
        <row r="1745">
          <cell r="A1745" t="str">
            <v/>
          </cell>
          <cell r="C1745" t="str">
            <v/>
          </cell>
          <cell r="F1745" t="str">
            <v/>
          </cell>
          <cell r="G1745" t="str">
            <v/>
          </cell>
        </row>
        <row r="1746">
          <cell r="A1746" t="str">
            <v/>
          </cell>
          <cell r="C1746" t="str">
            <v/>
          </cell>
          <cell r="F1746" t="str">
            <v/>
          </cell>
          <cell r="G1746" t="str">
            <v/>
          </cell>
        </row>
        <row r="1747">
          <cell r="A1747" t="str">
            <v/>
          </cell>
          <cell r="C1747" t="str">
            <v/>
          </cell>
          <cell r="F1747" t="str">
            <v/>
          </cell>
          <cell r="G1747" t="str">
            <v/>
          </cell>
        </row>
        <row r="1748">
          <cell r="A1748" t="str">
            <v/>
          </cell>
          <cell r="C1748" t="str">
            <v/>
          </cell>
          <cell r="F1748" t="str">
            <v/>
          </cell>
          <cell r="G1748" t="str">
            <v/>
          </cell>
        </row>
        <row r="1749">
          <cell r="A1749" t="str">
            <v/>
          </cell>
          <cell r="C1749" t="str">
            <v/>
          </cell>
          <cell r="F1749" t="str">
            <v/>
          </cell>
          <cell r="G1749" t="str">
            <v/>
          </cell>
        </row>
        <row r="1750">
          <cell r="A1750" t="str">
            <v/>
          </cell>
          <cell r="C1750" t="str">
            <v/>
          </cell>
          <cell r="F1750" t="str">
            <v/>
          </cell>
          <cell r="G1750" t="str">
            <v/>
          </cell>
        </row>
        <row r="1751">
          <cell r="A1751" t="str">
            <v/>
          </cell>
          <cell r="C1751" t="str">
            <v/>
          </cell>
          <cell r="F1751" t="str">
            <v/>
          </cell>
          <cell r="G1751" t="str">
            <v/>
          </cell>
        </row>
        <row r="1752">
          <cell r="A1752" t="str">
            <v/>
          </cell>
          <cell r="C1752" t="str">
            <v/>
          </cell>
          <cell r="F1752" t="str">
            <v/>
          </cell>
          <cell r="G1752" t="str">
            <v/>
          </cell>
        </row>
        <row r="1753">
          <cell r="A1753" t="str">
            <v/>
          </cell>
          <cell r="C1753" t="str">
            <v/>
          </cell>
          <cell r="F1753" t="str">
            <v/>
          </cell>
          <cell r="G1753" t="str">
            <v/>
          </cell>
        </row>
        <row r="1754">
          <cell r="A1754" t="str">
            <v/>
          </cell>
          <cell r="C1754" t="str">
            <v/>
          </cell>
          <cell r="F1754" t="str">
            <v/>
          </cell>
          <cell r="G1754" t="str">
            <v/>
          </cell>
        </row>
        <row r="1755">
          <cell r="F1755" t="str">
            <v>SUBTOTAL</v>
          </cell>
          <cell r="G1755" t="str">
            <v/>
          </cell>
        </row>
        <row r="1757">
          <cell r="A1757" t="str">
            <v>III. TRANSPORTES</v>
          </cell>
        </row>
        <row r="1758">
          <cell r="A1758" t="str">
            <v>CÓDIGO</v>
          </cell>
          <cell r="B1758" t="str">
            <v>DESCRIPCIÓN</v>
          </cell>
          <cell r="C1758" t="str">
            <v>TIPO</v>
          </cell>
          <cell r="D1758" t="str">
            <v>VOLUMEN/PESO</v>
          </cell>
          <cell r="E1758" t="str">
            <v>DISTANCIA</v>
          </cell>
          <cell r="F1758" t="str">
            <v>TARIFA</v>
          </cell>
          <cell r="G1758" t="str">
            <v>VR. UNITARIO</v>
          </cell>
        </row>
        <row r="1759">
          <cell r="A1759" t="str">
            <v/>
          </cell>
          <cell r="E1759" t="str">
            <v/>
          </cell>
          <cell r="F1759" t="str">
            <v/>
          </cell>
          <cell r="G1759" t="str">
            <v/>
          </cell>
        </row>
        <row r="1760">
          <cell r="A1760" t="str">
            <v/>
          </cell>
          <cell r="E1760" t="str">
            <v/>
          </cell>
          <cell r="F1760" t="str">
            <v/>
          </cell>
          <cell r="G1760" t="str">
            <v/>
          </cell>
        </row>
        <row r="1761">
          <cell r="A1761" t="str">
            <v/>
          </cell>
          <cell r="E1761" t="str">
            <v/>
          </cell>
          <cell r="F1761" t="str">
            <v/>
          </cell>
          <cell r="G1761" t="str">
            <v/>
          </cell>
        </row>
        <row r="1762">
          <cell r="F1762" t="str">
            <v>SUBTOTAL</v>
          </cell>
          <cell r="G1762" t="str">
            <v/>
          </cell>
        </row>
        <row r="1764">
          <cell r="A1764" t="str">
            <v>IV. MANO DE OBRA</v>
          </cell>
        </row>
        <row r="1765">
          <cell r="A1765" t="str">
            <v>CÓDIGO</v>
          </cell>
          <cell r="B1765" t="str">
            <v>CARGOS PERSONAL</v>
          </cell>
          <cell r="D1765" t="str">
            <v>CANTIDAD</v>
          </cell>
          <cell r="E1765" t="str">
            <v>JORNAL TOTAL</v>
          </cell>
          <cell r="F1765" t="str">
            <v>RENDIMIENTO</v>
          </cell>
          <cell r="G1765" t="str">
            <v>VR. UNITARIO</v>
          </cell>
        </row>
        <row r="1766">
          <cell r="A1766" t="str">
            <v/>
          </cell>
          <cell r="E1766" t="str">
            <v/>
          </cell>
          <cell r="G1766" t="str">
            <v/>
          </cell>
        </row>
        <row r="1767">
          <cell r="A1767" t="str">
            <v/>
          </cell>
          <cell r="E1767" t="str">
            <v/>
          </cell>
          <cell r="F1767" t="str">
            <v/>
          </cell>
          <cell r="G1767" t="str">
            <v/>
          </cell>
        </row>
        <row r="1768">
          <cell r="A1768" t="str">
            <v/>
          </cell>
          <cell r="E1768" t="str">
            <v/>
          </cell>
          <cell r="F1768" t="str">
            <v/>
          </cell>
          <cell r="G1768" t="str">
            <v/>
          </cell>
        </row>
        <row r="1769">
          <cell r="A1769" t="str">
            <v/>
          </cell>
          <cell r="E1769" t="str">
            <v/>
          </cell>
          <cell r="F1769" t="str">
            <v/>
          </cell>
          <cell r="G1769" t="str">
            <v/>
          </cell>
        </row>
        <row r="1770">
          <cell r="F1770" t="str">
            <v>SUBTOTAL</v>
          </cell>
          <cell r="G1770" t="str">
            <v/>
          </cell>
        </row>
        <row r="1772">
          <cell r="A1772" t="str">
            <v>V. SERVICIOS</v>
          </cell>
        </row>
        <row r="1773">
          <cell r="A1773" t="str">
            <v>CÓDIGO</v>
          </cell>
          <cell r="B1773" t="str">
            <v>DESCRIPCIÓN</v>
          </cell>
          <cell r="D1773" t="str">
            <v>UNIDAD</v>
          </cell>
          <cell r="E1773" t="str">
            <v>CANTIDAD</v>
          </cell>
          <cell r="F1773" t="str">
            <v>PRECIO UNIT.</v>
          </cell>
          <cell r="G1773" t="str">
            <v>VR. UNITARIO</v>
          </cell>
        </row>
        <row r="1774">
          <cell r="A1774" t="str">
            <v/>
          </cell>
          <cell r="D1774" t="str">
            <v/>
          </cell>
          <cell r="F1774" t="str">
            <v/>
          </cell>
          <cell r="G1774" t="str">
            <v/>
          </cell>
        </row>
        <row r="1775">
          <cell r="A1775" t="str">
            <v/>
          </cell>
          <cell r="D1775" t="str">
            <v/>
          </cell>
          <cell r="F1775" t="str">
            <v/>
          </cell>
          <cell r="G1775" t="str">
            <v/>
          </cell>
        </row>
        <row r="1776">
          <cell r="A1776" t="str">
            <v/>
          </cell>
          <cell r="D1776" t="str">
            <v/>
          </cell>
          <cell r="F1776" t="str">
            <v/>
          </cell>
          <cell r="G1776" t="str">
            <v/>
          </cell>
        </row>
        <row r="1777">
          <cell r="F1777" t="str">
            <v>SUBTOTAL</v>
          </cell>
          <cell r="G1777" t="str">
            <v/>
          </cell>
        </row>
        <row r="1779">
          <cell r="A1779" t="str">
            <v>TOTAL COSTO DIRECTO</v>
          </cell>
          <cell r="G1779" t="str">
            <v/>
          </cell>
        </row>
        <row r="1781">
          <cell r="A1781" t="str">
            <v>2. COSTOS INDIRECTOS</v>
          </cell>
        </row>
        <row r="1783">
          <cell r="A1783" t="str">
            <v>DESCRIPCIÓN</v>
          </cell>
          <cell r="F1783" t="str">
            <v>PORCENTAJE</v>
          </cell>
          <cell r="G1783" t="str">
            <v>VALOR TOTAL</v>
          </cell>
        </row>
        <row r="1784">
          <cell r="A1784" t="str">
            <v>ADMINISTRACION</v>
          </cell>
          <cell r="F1784">
            <v>0.26860000000000001</v>
          </cell>
          <cell r="G1784" t="str">
            <v/>
          </cell>
        </row>
        <row r="1785">
          <cell r="A1785" t="str">
            <v>IMPREVISTOS</v>
          </cell>
          <cell r="F1785">
            <v>0.01</v>
          </cell>
          <cell r="G1785" t="str">
            <v/>
          </cell>
        </row>
        <row r="1786">
          <cell r="A1786" t="str">
            <v>UTILIDADES</v>
          </cell>
          <cell r="F1786">
            <v>0.05</v>
          </cell>
          <cell r="G1786" t="str">
            <v/>
          </cell>
        </row>
        <row r="1787">
          <cell r="A1787" t="str">
            <v>TOTAL COSTO INDIRECTO</v>
          </cell>
          <cell r="F1787">
            <v>0.3286</v>
          </cell>
          <cell r="G1787" t="str">
            <v/>
          </cell>
        </row>
        <row r="1789">
          <cell r="A1789" t="str">
            <v>PRECIO UNITARIO TOTAL APROXIMADO AL PESO</v>
          </cell>
          <cell r="G1789" t="str">
            <v/>
          </cell>
        </row>
        <row r="1791">
          <cell r="B1791" t="str">
            <v>RESPONSABLE: CLAUDIA PATRICIA GUIRALES PULGARIN</v>
          </cell>
        </row>
        <row r="1792">
          <cell r="B1792" t="str">
            <v>SECRETARIA DE PLANEACION</v>
          </cell>
        </row>
        <row r="1793">
          <cell r="B1793" t="str">
            <v>PLANEACION</v>
          </cell>
        </row>
        <row r="1794">
          <cell r="B1794" t="str">
            <v>M.P. 05202139743ANT</v>
          </cell>
          <cell r="D1794" t="str">
            <v>FIRMA RESPONSABLE</v>
          </cell>
        </row>
        <row r="1795">
          <cell r="A1795" t="str">
            <v>DEPARTAMENTO DE ANTIOQUIA</v>
          </cell>
          <cell r="F1795" t="str">
            <v/>
          </cell>
        </row>
        <row r="1796">
          <cell r="A1796" t="str">
            <v>MUNICIPIO DE LIBORINA</v>
          </cell>
        </row>
        <row r="1797">
          <cell r="A1797" t="str">
            <v>PROYECTO: PAVIMENTACIÓN EN CONCRETO RÍGIDO DE LA VÍA TERCIARIA DEPARTAMENTAL DESDE EL CORREGIMIENTO SAN DIEGO HASTA EL SECTOR LA ABISINIA DEL CORREGIMIENTO EL PLAYÓN MUNICIPIO DE LIBORINA ANT.</v>
          </cell>
        </row>
        <row r="1799">
          <cell r="A1799" t="str">
            <v>ANÁLISIS DE PRECIOS UNITARIOS</v>
          </cell>
        </row>
        <row r="1801">
          <cell r="A1801" t="str">
            <v>ITEM</v>
          </cell>
          <cell r="B1801" t="str">
            <v>DESCRIPCIÓN</v>
          </cell>
          <cell r="E1801" t="str">
            <v>UNIDAD</v>
          </cell>
          <cell r="F1801" t="str">
            <v>CANTIDAD</v>
          </cell>
          <cell r="G1801" t="str">
            <v>COSTO DIRECTO</v>
          </cell>
        </row>
        <row r="1802">
          <cell r="B1802" t="str">
            <v/>
          </cell>
          <cell r="E1802" t="str">
            <v/>
          </cell>
          <cell r="F1802" t="str">
            <v/>
          </cell>
          <cell r="G1802" t="str">
            <v/>
          </cell>
        </row>
        <row r="1804">
          <cell r="A1804" t="str">
            <v>1. COSTOS DIRECTOS</v>
          </cell>
        </row>
        <row r="1806">
          <cell r="A1806" t="str">
            <v>I. EQUIPO</v>
          </cell>
        </row>
        <row r="1807">
          <cell r="A1807" t="str">
            <v>CÓDIGO</v>
          </cell>
          <cell r="B1807" t="str">
            <v>DESCRIPCIÓN</v>
          </cell>
          <cell r="D1807" t="str">
            <v>UNIDAD</v>
          </cell>
          <cell r="E1807" t="str">
            <v>TARIFA</v>
          </cell>
          <cell r="F1807" t="str">
            <v>RENDIMIENTO</v>
          </cell>
          <cell r="G1807" t="str">
            <v>VR. UNITARIO</v>
          </cell>
        </row>
        <row r="1808">
          <cell r="A1808" t="str">
            <v/>
          </cell>
          <cell r="D1808" t="str">
            <v/>
          </cell>
          <cell r="E1808" t="str">
            <v/>
          </cell>
          <cell r="G1808" t="str">
            <v/>
          </cell>
        </row>
        <row r="1809">
          <cell r="A1809" t="str">
            <v/>
          </cell>
          <cell r="D1809" t="str">
            <v/>
          </cell>
          <cell r="E1809" t="str">
            <v/>
          </cell>
          <cell r="G1809" t="str">
            <v/>
          </cell>
        </row>
        <row r="1810">
          <cell r="A1810" t="str">
            <v/>
          </cell>
          <cell r="D1810" t="str">
            <v/>
          </cell>
          <cell r="E1810" t="str">
            <v/>
          </cell>
          <cell r="G1810" t="str">
            <v/>
          </cell>
        </row>
        <row r="1811">
          <cell r="A1811" t="str">
            <v/>
          </cell>
          <cell r="D1811" t="str">
            <v/>
          </cell>
          <cell r="E1811" t="str">
            <v/>
          </cell>
          <cell r="G1811" t="str">
            <v/>
          </cell>
        </row>
        <row r="1812">
          <cell r="A1812" t="str">
            <v/>
          </cell>
          <cell r="D1812" t="str">
            <v/>
          </cell>
          <cell r="E1812" t="str">
            <v/>
          </cell>
          <cell r="G1812" t="str">
            <v/>
          </cell>
        </row>
        <row r="1813">
          <cell r="A1813" t="str">
            <v/>
          </cell>
          <cell r="D1813" t="str">
            <v/>
          </cell>
          <cell r="E1813" t="str">
            <v/>
          </cell>
          <cell r="G1813" t="str">
            <v/>
          </cell>
        </row>
        <row r="1814">
          <cell r="A1814" t="str">
            <v/>
          </cell>
          <cell r="B1814" t="str">
            <v/>
          </cell>
          <cell r="D1814" t="str">
            <v/>
          </cell>
          <cell r="E1814" t="str">
            <v/>
          </cell>
          <cell r="F1814" t="str">
            <v/>
          </cell>
          <cell r="G1814" t="str">
            <v/>
          </cell>
        </row>
        <row r="1815">
          <cell r="F1815" t="str">
            <v>SUBTOTAL</v>
          </cell>
          <cell r="G1815" t="str">
            <v/>
          </cell>
        </row>
        <row r="1817">
          <cell r="A1817" t="str">
            <v>II. MATERIALES</v>
          </cell>
        </row>
        <row r="1818">
          <cell r="A1818" t="str">
            <v>CÓDIGO</v>
          </cell>
          <cell r="B1818" t="str">
            <v>DESCRIPCIÓN</v>
          </cell>
          <cell r="C1818" t="str">
            <v>UNIDAD</v>
          </cell>
          <cell r="D1818" t="str">
            <v>CANTIDAD</v>
          </cell>
          <cell r="E1818" t="str">
            <v>DESP.</v>
          </cell>
          <cell r="F1818" t="str">
            <v>PRECIO UNIT.</v>
          </cell>
          <cell r="G1818" t="str">
            <v>VR. UNITARIO</v>
          </cell>
        </row>
        <row r="1819">
          <cell r="A1819" t="str">
            <v/>
          </cell>
          <cell r="C1819" t="str">
            <v/>
          </cell>
          <cell r="F1819" t="str">
            <v/>
          </cell>
          <cell r="G1819" t="str">
            <v/>
          </cell>
        </row>
        <row r="1820">
          <cell r="A1820" t="str">
            <v/>
          </cell>
          <cell r="C1820" t="str">
            <v/>
          </cell>
          <cell r="F1820" t="str">
            <v/>
          </cell>
          <cell r="G1820" t="str">
            <v/>
          </cell>
        </row>
        <row r="1821">
          <cell r="A1821" t="str">
            <v/>
          </cell>
          <cell r="C1821" t="str">
            <v/>
          </cell>
          <cell r="F1821" t="str">
            <v/>
          </cell>
          <cell r="G1821" t="str">
            <v/>
          </cell>
        </row>
        <row r="1822">
          <cell r="A1822" t="str">
            <v/>
          </cell>
          <cell r="C1822" t="str">
            <v/>
          </cell>
          <cell r="F1822" t="str">
            <v/>
          </cell>
          <cell r="G1822" t="str">
            <v/>
          </cell>
        </row>
        <row r="1823">
          <cell r="A1823" t="str">
            <v/>
          </cell>
          <cell r="C1823" t="str">
            <v/>
          </cell>
          <cell r="F1823" t="str">
            <v/>
          </cell>
          <cell r="G1823" t="str">
            <v/>
          </cell>
        </row>
        <row r="1824">
          <cell r="A1824" t="str">
            <v/>
          </cell>
          <cell r="C1824" t="str">
            <v/>
          </cell>
          <cell r="F1824" t="str">
            <v/>
          </cell>
          <cell r="G1824" t="str">
            <v/>
          </cell>
        </row>
        <row r="1825">
          <cell r="A1825" t="str">
            <v/>
          </cell>
          <cell r="C1825" t="str">
            <v/>
          </cell>
          <cell r="F1825" t="str">
            <v/>
          </cell>
          <cell r="G1825" t="str">
            <v/>
          </cell>
        </row>
        <row r="1826">
          <cell r="A1826" t="str">
            <v/>
          </cell>
          <cell r="C1826" t="str">
            <v/>
          </cell>
          <cell r="F1826" t="str">
            <v/>
          </cell>
          <cell r="G1826" t="str">
            <v/>
          </cell>
        </row>
        <row r="1827">
          <cell r="A1827" t="str">
            <v/>
          </cell>
          <cell r="C1827" t="str">
            <v/>
          </cell>
          <cell r="F1827" t="str">
            <v/>
          </cell>
          <cell r="G1827" t="str">
            <v/>
          </cell>
        </row>
        <row r="1828">
          <cell r="A1828" t="str">
            <v/>
          </cell>
          <cell r="C1828" t="str">
            <v/>
          </cell>
          <cell r="F1828" t="str">
            <v/>
          </cell>
          <cell r="G1828" t="str">
            <v/>
          </cell>
        </row>
        <row r="1829">
          <cell r="A1829" t="str">
            <v/>
          </cell>
          <cell r="C1829" t="str">
            <v/>
          </cell>
          <cell r="F1829" t="str">
            <v/>
          </cell>
          <cell r="G1829" t="str">
            <v/>
          </cell>
        </row>
        <row r="1830">
          <cell r="A1830" t="str">
            <v/>
          </cell>
          <cell r="C1830" t="str">
            <v/>
          </cell>
          <cell r="F1830" t="str">
            <v/>
          </cell>
          <cell r="G1830" t="str">
            <v/>
          </cell>
        </row>
        <row r="1831">
          <cell r="A1831" t="str">
            <v/>
          </cell>
          <cell r="C1831" t="str">
            <v/>
          </cell>
          <cell r="F1831" t="str">
            <v/>
          </cell>
          <cell r="G1831" t="str">
            <v/>
          </cell>
        </row>
        <row r="1832">
          <cell r="A1832" t="str">
            <v/>
          </cell>
          <cell r="C1832" t="str">
            <v/>
          </cell>
          <cell r="F1832" t="str">
            <v/>
          </cell>
          <cell r="G1832" t="str">
            <v/>
          </cell>
        </row>
        <row r="1833">
          <cell r="F1833" t="str">
            <v>SUBTOTAL</v>
          </cell>
          <cell r="G1833" t="str">
            <v/>
          </cell>
        </row>
        <row r="1835">
          <cell r="A1835" t="str">
            <v>III. TRANSPORTES</v>
          </cell>
        </row>
        <row r="1836">
          <cell r="A1836" t="str">
            <v>CÓDIGO</v>
          </cell>
          <cell r="B1836" t="str">
            <v>DESCRIPCIÓN</v>
          </cell>
          <cell r="C1836" t="str">
            <v>TIPO</v>
          </cell>
          <cell r="D1836" t="str">
            <v>VOLUMEN/PESO</v>
          </cell>
          <cell r="E1836" t="str">
            <v>DISTANCIA</v>
          </cell>
          <cell r="F1836" t="str">
            <v>TARIFA</v>
          </cell>
          <cell r="G1836" t="str">
            <v>VR. UNITARIO</v>
          </cell>
        </row>
        <row r="1837">
          <cell r="A1837" t="str">
            <v/>
          </cell>
          <cell r="E1837" t="str">
            <v/>
          </cell>
          <cell r="F1837" t="str">
            <v/>
          </cell>
          <cell r="G1837" t="str">
            <v/>
          </cell>
        </row>
        <row r="1838">
          <cell r="A1838" t="str">
            <v/>
          </cell>
          <cell r="E1838" t="str">
            <v/>
          </cell>
          <cell r="F1838" t="str">
            <v/>
          </cell>
          <cell r="G1838" t="str">
            <v/>
          </cell>
        </row>
        <row r="1839">
          <cell r="A1839" t="str">
            <v/>
          </cell>
          <cell r="E1839" t="str">
            <v/>
          </cell>
          <cell r="F1839" t="str">
            <v/>
          </cell>
          <cell r="G1839" t="str">
            <v/>
          </cell>
        </row>
        <row r="1840">
          <cell r="F1840" t="str">
            <v>SUBTOTAL</v>
          </cell>
          <cell r="G1840" t="str">
            <v/>
          </cell>
        </row>
        <row r="1842">
          <cell r="A1842" t="str">
            <v>IV. MANO DE OBRA</v>
          </cell>
        </row>
        <row r="1843">
          <cell r="A1843" t="str">
            <v>CÓDIGO</v>
          </cell>
          <cell r="B1843" t="str">
            <v>CARGOS PERSONAL</v>
          </cell>
          <cell r="D1843" t="str">
            <v>CANTIDAD</v>
          </cell>
          <cell r="E1843" t="str">
            <v>JORNAL TOTAL</v>
          </cell>
          <cell r="F1843" t="str">
            <v>RENDIMIENTO</v>
          </cell>
          <cell r="G1843" t="str">
            <v>VR. UNITARIO</v>
          </cell>
        </row>
        <row r="1844">
          <cell r="A1844" t="str">
            <v/>
          </cell>
          <cell r="E1844" t="str">
            <v/>
          </cell>
          <cell r="G1844" t="str">
            <v/>
          </cell>
        </row>
        <row r="1845">
          <cell r="A1845" t="str">
            <v/>
          </cell>
          <cell r="E1845" t="str">
            <v/>
          </cell>
          <cell r="F1845" t="str">
            <v/>
          </cell>
          <cell r="G1845" t="str">
            <v/>
          </cell>
        </row>
        <row r="1846">
          <cell r="A1846" t="str">
            <v/>
          </cell>
          <cell r="E1846" t="str">
            <v/>
          </cell>
          <cell r="F1846" t="str">
            <v/>
          </cell>
          <cell r="G1846" t="str">
            <v/>
          </cell>
        </row>
        <row r="1847">
          <cell r="A1847" t="str">
            <v/>
          </cell>
          <cell r="E1847" t="str">
            <v/>
          </cell>
          <cell r="F1847" t="str">
            <v/>
          </cell>
          <cell r="G1847" t="str">
            <v/>
          </cell>
        </row>
        <row r="1848">
          <cell r="F1848" t="str">
            <v>SUBTOTAL</v>
          </cell>
          <cell r="G1848" t="str">
            <v/>
          </cell>
        </row>
        <row r="1850">
          <cell r="A1850" t="str">
            <v>V. SERVICIOS</v>
          </cell>
        </row>
        <row r="1851">
          <cell r="A1851" t="str">
            <v>CÓDIGO</v>
          </cell>
          <cell r="B1851" t="str">
            <v>DESCRIPCIÓN</v>
          </cell>
          <cell r="D1851" t="str">
            <v>UNIDAD</v>
          </cell>
          <cell r="E1851" t="str">
            <v>CANTIDAD</v>
          </cell>
          <cell r="F1851" t="str">
            <v>PRECIO UNIT.</v>
          </cell>
          <cell r="G1851" t="str">
            <v>VR. UNITARIO</v>
          </cell>
        </row>
        <row r="1852">
          <cell r="A1852" t="str">
            <v/>
          </cell>
          <cell r="D1852" t="str">
            <v/>
          </cell>
          <cell r="F1852" t="str">
            <v/>
          </cell>
          <cell r="G1852" t="str">
            <v/>
          </cell>
        </row>
        <row r="1853">
          <cell r="A1853" t="str">
            <v/>
          </cell>
          <cell r="D1853" t="str">
            <v/>
          </cell>
          <cell r="F1853" t="str">
            <v/>
          </cell>
          <cell r="G1853" t="str">
            <v/>
          </cell>
        </row>
        <row r="1854">
          <cell r="A1854" t="str">
            <v/>
          </cell>
          <cell r="D1854" t="str">
            <v/>
          </cell>
          <cell r="F1854" t="str">
            <v/>
          </cell>
          <cell r="G1854" t="str">
            <v/>
          </cell>
        </row>
        <row r="1855">
          <cell r="F1855" t="str">
            <v>SUBTOTAL</v>
          </cell>
          <cell r="G1855" t="str">
            <v/>
          </cell>
        </row>
        <row r="1857">
          <cell r="A1857" t="str">
            <v>TOTAL COSTO DIRECTO</v>
          </cell>
          <cell r="G1857" t="str">
            <v/>
          </cell>
        </row>
        <row r="1859">
          <cell r="A1859" t="str">
            <v>2. COSTOS INDIRECTOS</v>
          </cell>
        </row>
        <row r="1861">
          <cell r="A1861" t="str">
            <v>DESCRIPCIÓN</v>
          </cell>
          <cell r="F1861" t="str">
            <v>PORCENTAJE</v>
          </cell>
          <cell r="G1861" t="str">
            <v>VALOR TOTAL</v>
          </cell>
        </row>
        <row r="1862">
          <cell r="A1862" t="str">
            <v>ADMINISTRACION</v>
          </cell>
          <cell r="F1862">
            <v>0.26860000000000001</v>
          </cell>
          <cell r="G1862" t="str">
            <v/>
          </cell>
        </row>
        <row r="1863">
          <cell r="A1863" t="str">
            <v>IMPREVISTOS</v>
          </cell>
          <cell r="F1863">
            <v>0.01</v>
          </cell>
          <cell r="G1863" t="str">
            <v/>
          </cell>
        </row>
        <row r="1864">
          <cell r="A1864" t="str">
            <v>UTILIDADES</v>
          </cell>
          <cell r="F1864">
            <v>0.05</v>
          </cell>
          <cell r="G1864" t="str">
            <v/>
          </cell>
        </row>
        <row r="1865">
          <cell r="A1865" t="str">
            <v>TOTAL COSTO INDIRECTO</v>
          </cell>
          <cell r="F1865">
            <v>0.3286</v>
          </cell>
          <cell r="G1865" t="str">
            <v/>
          </cell>
        </row>
        <row r="1867">
          <cell r="A1867" t="str">
            <v>PRECIO UNITARIO TOTAL APROXIMADO AL PESO</v>
          </cell>
          <cell r="G1867" t="str">
            <v/>
          </cell>
        </row>
        <row r="1869">
          <cell r="B1869" t="str">
            <v>RESPONSABLE: CLAUDIA PATRICIA GUIRALES PULGARIN</v>
          </cell>
        </row>
        <row r="1870">
          <cell r="B1870" t="str">
            <v>SECRETARIA DE PLANEACION</v>
          </cell>
        </row>
        <row r="1871">
          <cell r="B1871" t="str">
            <v>PLANEACION</v>
          </cell>
        </row>
        <row r="1872">
          <cell r="B1872" t="str">
            <v>M.P. 05202139743ANT</v>
          </cell>
          <cell r="D1872" t="str">
            <v>FIRMA RESPONSABLE</v>
          </cell>
        </row>
        <row r="1873">
          <cell r="A1873" t="str">
            <v>DEPARTAMENTO DE ANTIOQUIA</v>
          </cell>
          <cell r="F1873" t="str">
            <v/>
          </cell>
        </row>
        <row r="1874">
          <cell r="A1874" t="str">
            <v>MUNICIPIO DE LIBORINA</v>
          </cell>
        </row>
        <row r="1875">
          <cell r="A1875" t="str">
            <v>PROYECTO: PAVIMENTACIÓN EN CONCRETO RÍGIDO DE LA VÍA TERCIARIA DEPARTAMENTAL DESDE EL CORREGIMIENTO SAN DIEGO HASTA EL SECTOR LA ABISINIA DEL CORREGIMIENTO EL PLAYÓN MUNICIPIO DE LIBORINA ANT.</v>
          </cell>
        </row>
        <row r="1877">
          <cell r="A1877" t="str">
            <v>ANÁLISIS DE PRECIOS UNITARIOS</v>
          </cell>
        </row>
        <row r="1879">
          <cell r="A1879" t="str">
            <v>ITEM</v>
          </cell>
          <cell r="B1879" t="str">
            <v>DESCRIPCIÓN</v>
          </cell>
          <cell r="E1879" t="str">
            <v>UNIDAD</v>
          </cell>
          <cell r="F1879" t="str">
            <v>CANTIDAD</v>
          </cell>
          <cell r="G1879" t="str">
            <v>COSTO DIRECTO</v>
          </cell>
        </row>
        <row r="1880">
          <cell r="B1880" t="str">
            <v/>
          </cell>
          <cell r="E1880" t="str">
            <v/>
          </cell>
          <cell r="F1880" t="str">
            <v/>
          </cell>
          <cell r="G1880" t="str">
            <v/>
          </cell>
        </row>
        <row r="1882">
          <cell r="A1882" t="str">
            <v>1. COSTOS DIRECTOS</v>
          </cell>
        </row>
        <row r="1884">
          <cell r="A1884" t="str">
            <v>I. EQUIPO</v>
          </cell>
        </row>
        <row r="1885">
          <cell r="A1885" t="str">
            <v>CÓDIGO</v>
          </cell>
          <cell r="B1885" t="str">
            <v>DESCRIPCIÓN</v>
          </cell>
          <cell r="D1885" t="str">
            <v>UNIDAD</v>
          </cell>
          <cell r="E1885" t="str">
            <v>TARIFA</v>
          </cell>
          <cell r="F1885" t="str">
            <v>RENDIMIENTO</v>
          </cell>
          <cell r="G1885" t="str">
            <v>VR. UNITARIO</v>
          </cell>
        </row>
        <row r="1886">
          <cell r="A1886" t="str">
            <v/>
          </cell>
          <cell r="D1886" t="str">
            <v/>
          </cell>
          <cell r="E1886" t="str">
            <v/>
          </cell>
          <cell r="G1886" t="str">
            <v/>
          </cell>
        </row>
        <row r="1887">
          <cell r="A1887" t="str">
            <v/>
          </cell>
          <cell r="D1887" t="str">
            <v/>
          </cell>
          <cell r="E1887" t="str">
            <v/>
          </cell>
          <cell r="G1887" t="str">
            <v/>
          </cell>
        </row>
        <row r="1888">
          <cell r="A1888" t="str">
            <v/>
          </cell>
          <cell r="D1888" t="str">
            <v/>
          </cell>
          <cell r="E1888" t="str">
            <v/>
          </cell>
          <cell r="G1888" t="str">
            <v/>
          </cell>
        </row>
        <row r="1889">
          <cell r="A1889" t="str">
            <v/>
          </cell>
          <cell r="D1889" t="str">
            <v/>
          </cell>
          <cell r="E1889" t="str">
            <v/>
          </cell>
          <cell r="G1889" t="str">
            <v/>
          </cell>
        </row>
        <row r="1890">
          <cell r="A1890" t="str">
            <v/>
          </cell>
          <cell r="D1890" t="str">
            <v/>
          </cell>
          <cell r="E1890" t="str">
            <v/>
          </cell>
          <cell r="G1890" t="str">
            <v/>
          </cell>
        </row>
        <row r="1891">
          <cell r="A1891" t="str">
            <v/>
          </cell>
          <cell r="D1891" t="str">
            <v/>
          </cell>
          <cell r="E1891" t="str">
            <v/>
          </cell>
          <cell r="G1891" t="str">
            <v/>
          </cell>
        </row>
        <row r="1892">
          <cell r="A1892" t="str">
            <v/>
          </cell>
          <cell r="B1892" t="str">
            <v/>
          </cell>
          <cell r="D1892" t="str">
            <v/>
          </cell>
          <cell r="E1892" t="str">
            <v/>
          </cell>
          <cell r="F1892" t="str">
            <v/>
          </cell>
          <cell r="G1892" t="str">
            <v/>
          </cell>
        </row>
        <row r="1893">
          <cell r="F1893" t="str">
            <v>SUBTOTAL</v>
          </cell>
          <cell r="G1893" t="str">
            <v/>
          </cell>
        </row>
        <row r="1895">
          <cell r="A1895" t="str">
            <v>II. MATERIALES</v>
          </cell>
        </row>
        <row r="1896">
          <cell r="A1896" t="str">
            <v>CÓDIGO</v>
          </cell>
          <cell r="B1896" t="str">
            <v>DESCRIPCIÓN</v>
          </cell>
          <cell r="C1896" t="str">
            <v>UNIDAD</v>
          </cell>
          <cell r="D1896" t="str">
            <v>CANTIDAD</v>
          </cell>
          <cell r="E1896" t="str">
            <v>DESP.</v>
          </cell>
          <cell r="F1896" t="str">
            <v>PRECIO UNIT.</v>
          </cell>
          <cell r="G1896" t="str">
            <v>VR. UNITARIO</v>
          </cell>
        </row>
        <row r="1897">
          <cell r="A1897" t="str">
            <v/>
          </cell>
          <cell r="C1897" t="str">
            <v/>
          </cell>
          <cell r="F1897" t="str">
            <v/>
          </cell>
          <cell r="G1897" t="str">
            <v/>
          </cell>
        </row>
        <row r="1898">
          <cell r="A1898" t="str">
            <v/>
          </cell>
          <cell r="C1898" t="str">
            <v/>
          </cell>
          <cell r="F1898" t="str">
            <v/>
          </cell>
          <cell r="G1898" t="str">
            <v/>
          </cell>
        </row>
        <row r="1899">
          <cell r="A1899" t="str">
            <v/>
          </cell>
          <cell r="C1899" t="str">
            <v/>
          </cell>
          <cell r="F1899" t="str">
            <v/>
          </cell>
          <cell r="G1899" t="str">
            <v/>
          </cell>
        </row>
        <row r="1900">
          <cell r="A1900" t="str">
            <v/>
          </cell>
          <cell r="C1900" t="str">
            <v/>
          </cell>
          <cell r="F1900" t="str">
            <v/>
          </cell>
          <cell r="G1900" t="str">
            <v/>
          </cell>
        </row>
        <row r="1901">
          <cell r="A1901" t="str">
            <v/>
          </cell>
          <cell r="C1901" t="str">
            <v/>
          </cell>
          <cell r="F1901" t="str">
            <v/>
          </cell>
          <cell r="G1901" t="str">
            <v/>
          </cell>
        </row>
        <row r="1902">
          <cell r="A1902" t="str">
            <v/>
          </cell>
          <cell r="C1902" t="str">
            <v/>
          </cell>
          <cell r="F1902" t="str">
            <v/>
          </cell>
          <cell r="G1902" t="str">
            <v/>
          </cell>
        </row>
        <row r="1903">
          <cell r="A1903" t="str">
            <v/>
          </cell>
          <cell r="C1903" t="str">
            <v/>
          </cell>
          <cell r="F1903" t="str">
            <v/>
          </cell>
          <cell r="G1903" t="str">
            <v/>
          </cell>
        </row>
        <row r="1904">
          <cell r="A1904" t="str">
            <v/>
          </cell>
          <cell r="C1904" t="str">
            <v/>
          </cell>
          <cell r="F1904" t="str">
            <v/>
          </cell>
          <cell r="G1904" t="str">
            <v/>
          </cell>
        </row>
        <row r="1905">
          <cell r="A1905" t="str">
            <v/>
          </cell>
          <cell r="C1905" t="str">
            <v/>
          </cell>
          <cell r="F1905" t="str">
            <v/>
          </cell>
          <cell r="G1905" t="str">
            <v/>
          </cell>
        </row>
        <row r="1906">
          <cell r="A1906" t="str">
            <v/>
          </cell>
          <cell r="C1906" t="str">
            <v/>
          </cell>
          <cell r="F1906" t="str">
            <v/>
          </cell>
          <cell r="G1906" t="str">
            <v/>
          </cell>
        </row>
        <row r="1907">
          <cell r="A1907" t="str">
            <v/>
          </cell>
          <cell r="C1907" t="str">
            <v/>
          </cell>
          <cell r="F1907" t="str">
            <v/>
          </cell>
          <cell r="G1907" t="str">
            <v/>
          </cell>
        </row>
        <row r="1908">
          <cell r="A1908" t="str">
            <v/>
          </cell>
          <cell r="C1908" t="str">
            <v/>
          </cell>
          <cell r="F1908" t="str">
            <v/>
          </cell>
          <cell r="G1908" t="str">
            <v/>
          </cell>
        </row>
        <row r="1909">
          <cell r="A1909" t="str">
            <v/>
          </cell>
          <cell r="C1909" t="str">
            <v/>
          </cell>
          <cell r="F1909" t="str">
            <v/>
          </cell>
          <cell r="G1909" t="str">
            <v/>
          </cell>
        </row>
        <row r="1910">
          <cell r="A1910" t="str">
            <v/>
          </cell>
          <cell r="C1910" t="str">
            <v/>
          </cell>
          <cell r="F1910" t="str">
            <v/>
          </cell>
          <cell r="G1910" t="str">
            <v/>
          </cell>
        </row>
        <row r="1911">
          <cell r="F1911" t="str">
            <v>SUBTOTAL</v>
          </cell>
          <cell r="G1911" t="str">
            <v/>
          </cell>
        </row>
        <row r="1913">
          <cell r="A1913" t="str">
            <v>III. TRANSPORTES</v>
          </cell>
        </row>
        <row r="1914">
          <cell r="A1914" t="str">
            <v>CÓDIGO</v>
          </cell>
          <cell r="B1914" t="str">
            <v>DESCRIPCIÓN</v>
          </cell>
          <cell r="C1914" t="str">
            <v>TIPO</v>
          </cell>
          <cell r="D1914" t="str">
            <v>VOLUMEN/PESO</v>
          </cell>
          <cell r="E1914" t="str">
            <v>DISTANCIA</v>
          </cell>
          <cell r="F1914" t="str">
            <v>TARIFA</v>
          </cell>
          <cell r="G1914" t="str">
            <v>VR. UNITARIO</v>
          </cell>
        </row>
        <row r="1915">
          <cell r="A1915" t="str">
            <v/>
          </cell>
          <cell r="E1915" t="str">
            <v/>
          </cell>
          <cell r="F1915" t="str">
            <v/>
          </cell>
          <cell r="G1915" t="str">
            <v/>
          </cell>
        </row>
        <row r="1916">
          <cell r="A1916" t="str">
            <v/>
          </cell>
          <cell r="E1916" t="str">
            <v/>
          </cell>
          <cell r="F1916" t="str">
            <v/>
          </cell>
          <cell r="G1916" t="str">
            <v/>
          </cell>
        </row>
        <row r="1917">
          <cell r="A1917" t="str">
            <v/>
          </cell>
          <cell r="E1917" t="str">
            <v/>
          </cell>
          <cell r="F1917" t="str">
            <v/>
          </cell>
          <cell r="G1917" t="str">
            <v/>
          </cell>
        </row>
        <row r="1918">
          <cell r="F1918" t="str">
            <v>SUBTOTAL</v>
          </cell>
          <cell r="G1918" t="str">
            <v/>
          </cell>
        </row>
        <row r="1920">
          <cell r="A1920" t="str">
            <v>IV. MANO DE OBRA</v>
          </cell>
        </row>
        <row r="1921">
          <cell r="A1921" t="str">
            <v>CÓDIGO</v>
          </cell>
          <cell r="B1921" t="str">
            <v>CARGOS PERSONAL</v>
          </cell>
          <cell r="D1921" t="str">
            <v>CANTIDAD</v>
          </cell>
          <cell r="E1921" t="str">
            <v>JORNAL TOTAL</v>
          </cell>
          <cell r="F1921" t="str">
            <v>RENDIMIENTO</v>
          </cell>
          <cell r="G1921" t="str">
            <v>VR. UNITARIO</v>
          </cell>
        </row>
        <row r="1922">
          <cell r="A1922" t="str">
            <v/>
          </cell>
          <cell r="E1922" t="str">
            <v/>
          </cell>
          <cell r="G1922" t="str">
            <v/>
          </cell>
        </row>
        <row r="1923">
          <cell r="A1923" t="str">
            <v/>
          </cell>
          <cell r="E1923" t="str">
            <v/>
          </cell>
          <cell r="F1923" t="str">
            <v/>
          </cell>
          <cell r="G1923" t="str">
            <v/>
          </cell>
        </row>
        <row r="1924">
          <cell r="A1924" t="str">
            <v/>
          </cell>
          <cell r="E1924" t="str">
            <v/>
          </cell>
          <cell r="F1924" t="str">
            <v/>
          </cell>
          <cell r="G1924" t="str">
            <v/>
          </cell>
        </row>
        <row r="1925">
          <cell r="A1925" t="str">
            <v/>
          </cell>
          <cell r="E1925" t="str">
            <v/>
          </cell>
          <cell r="F1925" t="str">
            <v/>
          </cell>
          <cell r="G1925" t="str">
            <v/>
          </cell>
        </row>
        <row r="1926">
          <cell r="F1926" t="str">
            <v>SUBTOTAL</v>
          </cell>
          <cell r="G1926" t="str">
            <v/>
          </cell>
        </row>
        <row r="1928">
          <cell r="A1928" t="str">
            <v>V. SERVICIOS</v>
          </cell>
        </row>
        <row r="1929">
          <cell r="A1929" t="str">
            <v>CÓDIGO</v>
          </cell>
          <cell r="B1929" t="str">
            <v>DESCRIPCIÓN</v>
          </cell>
          <cell r="D1929" t="str">
            <v>UNIDAD</v>
          </cell>
          <cell r="E1929" t="str">
            <v>CANTIDAD</v>
          </cell>
          <cell r="F1929" t="str">
            <v>PRECIO UNIT.</v>
          </cell>
          <cell r="G1929" t="str">
            <v>VR. UNITARIO</v>
          </cell>
        </row>
        <row r="1930">
          <cell r="A1930" t="str">
            <v/>
          </cell>
          <cell r="D1930" t="str">
            <v/>
          </cell>
          <cell r="F1930" t="str">
            <v/>
          </cell>
          <cell r="G1930" t="str">
            <v/>
          </cell>
        </row>
        <row r="1931">
          <cell r="A1931" t="str">
            <v/>
          </cell>
          <cell r="D1931" t="str">
            <v/>
          </cell>
          <cell r="F1931" t="str">
            <v/>
          </cell>
          <cell r="G1931" t="str">
            <v/>
          </cell>
        </row>
        <row r="1932">
          <cell r="A1932" t="str">
            <v/>
          </cell>
          <cell r="D1932" t="str">
            <v/>
          </cell>
          <cell r="F1932" t="str">
            <v/>
          </cell>
          <cell r="G1932" t="str">
            <v/>
          </cell>
        </row>
        <row r="1933">
          <cell r="F1933" t="str">
            <v>SUBTOTAL</v>
          </cell>
          <cell r="G1933" t="str">
            <v/>
          </cell>
        </row>
        <row r="1935">
          <cell r="A1935" t="str">
            <v>TOTAL COSTO DIRECTO</v>
          </cell>
          <cell r="G1935" t="str">
            <v/>
          </cell>
        </row>
        <row r="1937">
          <cell r="A1937" t="str">
            <v>2. COSTOS INDIRECTOS</v>
          </cell>
        </row>
        <row r="1939">
          <cell r="A1939" t="str">
            <v>DESCRIPCIÓN</v>
          </cell>
          <cell r="F1939" t="str">
            <v>PORCENTAJE</v>
          </cell>
          <cell r="G1939" t="str">
            <v>VALOR TOTAL</v>
          </cell>
        </row>
        <row r="1940">
          <cell r="A1940" t="str">
            <v>ADMINISTRACION</v>
          </cell>
          <cell r="F1940">
            <v>0.26860000000000001</v>
          </cell>
          <cell r="G1940" t="str">
            <v/>
          </cell>
        </row>
        <row r="1941">
          <cell r="A1941" t="str">
            <v>IMPREVISTOS</v>
          </cell>
          <cell r="F1941">
            <v>0.01</v>
          </cell>
          <cell r="G1941" t="str">
            <v/>
          </cell>
        </row>
        <row r="1942">
          <cell r="A1942" t="str">
            <v>UTILIDADES</v>
          </cell>
          <cell r="F1942">
            <v>0.05</v>
          </cell>
          <cell r="G1942" t="str">
            <v/>
          </cell>
        </row>
        <row r="1943">
          <cell r="A1943" t="str">
            <v>TOTAL COSTO INDIRECTO</v>
          </cell>
          <cell r="F1943">
            <v>0.3286</v>
          </cell>
          <cell r="G1943" t="str">
            <v/>
          </cell>
        </row>
        <row r="1945">
          <cell r="A1945" t="str">
            <v>PRECIO UNITARIO TOTAL APROXIMADO AL PESO</v>
          </cell>
          <cell r="G1945" t="str">
            <v/>
          </cell>
        </row>
        <row r="1947">
          <cell r="B1947" t="str">
            <v>RESPONSABLE: CLAUDIA PATRICIA GUIRALES PULGARIN</v>
          </cell>
        </row>
        <row r="1948">
          <cell r="B1948" t="str">
            <v>SECRETARIA DE PLANEACION</v>
          </cell>
        </row>
        <row r="1949">
          <cell r="B1949" t="str">
            <v>PLANEACION</v>
          </cell>
        </row>
        <row r="1950">
          <cell r="B1950" t="str">
            <v>M.P. 05202139743ANT</v>
          </cell>
          <cell r="D1950" t="str">
            <v>FIRMA RESPONSABLE</v>
          </cell>
        </row>
        <row r="1951">
          <cell r="A1951" t="str">
            <v>DEPARTAMENTO DE ANTIOQUIA</v>
          </cell>
          <cell r="F1951" t="str">
            <v/>
          </cell>
        </row>
        <row r="1952">
          <cell r="A1952" t="str">
            <v>MUNICIPIO DE LIBORINA</v>
          </cell>
        </row>
        <row r="1953">
          <cell r="A1953" t="str">
            <v>PROYECTO: PAVIMENTACIÓN EN CONCRETO RÍGIDO DE LA VÍA TERCIARIA DEPARTAMENTAL DESDE EL CORREGIMIENTO SAN DIEGO HASTA EL SECTOR LA ABISINIA DEL CORREGIMIENTO EL PLAYÓN MUNICIPIO DE LIBORINA ANT.</v>
          </cell>
        </row>
        <row r="1955">
          <cell r="A1955" t="str">
            <v>ANÁLISIS DE PRECIOS UNITARIOS</v>
          </cell>
        </row>
        <row r="1957">
          <cell r="A1957" t="str">
            <v>ITEM</v>
          </cell>
          <cell r="B1957" t="str">
            <v>DESCRIPCIÓN</v>
          </cell>
          <cell r="E1957" t="str">
            <v>UNIDAD</v>
          </cell>
          <cell r="F1957" t="str">
            <v>CANTIDAD</v>
          </cell>
          <cell r="G1957" t="str">
            <v>COSTO DIRECTO</v>
          </cell>
        </row>
        <row r="1958">
          <cell r="B1958" t="str">
            <v/>
          </cell>
          <cell r="E1958" t="str">
            <v/>
          </cell>
          <cell r="F1958" t="str">
            <v/>
          </cell>
          <cell r="G1958" t="str">
            <v/>
          </cell>
        </row>
        <row r="1960">
          <cell r="A1960" t="str">
            <v>1. COSTOS DIRECTOS</v>
          </cell>
        </row>
        <row r="1962">
          <cell r="A1962" t="str">
            <v>I. EQUIPO</v>
          </cell>
        </row>
        <row r="1963">
          <cell r="A1963" t="str">
            <v>CÓDIGO</v>
          </cell>
          <cell r="B1963" t="str">
            <v>DESCRIPCIÓN</v>
          </cell>
          <cell r="D1963" t="str">
            <v>UNIDAD</v>
          </cell>
          <cell r="E1963" t="str">
            <v>TARIFA</v>
          </cell>
          <cell r="F1963" t="str">
            <v>RENDIMIENTO</v>
          </cell>
          <cell r="G1963" t="str">
            <v>VR. UNITARIO</v>
          </cell>
        </row>
        <row r="1964">
          <cell r="A1964" t="str">
            <v/>
          </cell>
          <cell r="D1964" t="str">
            <v/>
          </cell>
          <cell r="E1964" t="str">
            <v/>
          </cell>
          <cell r="G1964" t="str">
            <v/>
          </cell>
        </row>
        <row r="1965">
          <cell r="A1965" t="str">
            <v/>
          </cell>
          <cell r="D1965" t="str">
            <v/>
          </cell>
          <cell r="E1965" t="str">
            <v/>
          </cell>
          <cell r="G1965" t="str">
            <v/>
          </cell>
        </row>
        <row r="1966">
          <cell r="A1966" t="str">
            <v/>
          </cell>
          <cell r="D1966" t="str">
            <v/>
          </cell>
          <cell r="E1966" t="str">
            <v/>
          </cell>
          <cell r="G1966" t="str">
            <v/>
          </cell>
        </row>
        <row r="1967">
          <cell r="A1967" t="str">
            <v/>
          </cell>
          <cell r="D1967" t="str">
            <v/>
          </cell>
          <cell r="E1967" t="str">
            <v/>
          </cell>
          <cell r="G1967" t="str">
            <v/>
          </cell>
        </row>
        <row r="1968">
          <cell r="A1968" t="str">
            <v/>
          </cell>
          <cell r="D1968" t="str">
            <v/>
          </cell>
          <cell r="E1968" t="str">
            <v/>
          </cell>
          <cell r="G1968" t="str">
            <v/>
          </cell>
        </row>
        <row r="1969">
          <cell r="A1969" t="str">
            <v/>
          </cell>
          <cell r="D1969" t="str">
            <v/>
          </cell>
          <cell r="E1969" t="str">
            <v/>
          </cell>
          <cell r="G1969" t="str">
            <v/>
          </cell>
        </row>
        <row r="1970">
          <cell r="A1970" t="str">
            <v/>
          </cell>
          <cell r="B1970" t="str">
            <v/>
          </cell>
          <cell r="D1970" t="str">
            <v/>
          </cell>
          <cell r="E1970" t="str">
            <v/>
          </cell>
          <cell r="F1970" t="str">
            <v/>
          </cell>
          <cell r="G1970" t="str">
            <v/>
          </cell>
        </row>
        <row r="1971">
          <cell r="F1971" t="str">
            <v>SUBTOTAL</v>
          </cell>
          <cell r="G1971" t="str">
            <v/>
          </cell>
        </row>
        <row r="1973">
          <cell r="A1973" t="str">
            <v>II. MATERIALES</v>
          </cell>
        </row>
        <row r="1974">
          <cell r="A1974" t="str">
            <v>CÓDIGO</v>
          </cell>
          <cell r="B1974" t="str">
            <v>DESCRIPCIÓN</v>
          </cell>
          <cell r="C1974" t="str">
            <v>UNIDAD</v>
          </cell>
          <cell r="D1974" t="str">
            <v>CANTIDAD</v>
          </cell>
          <cell r="E1974" t="str">
            <v>DESP.</v>
          </cell>
          <cell r="F1974" t="str">
            <v>PRECIO UNIT.</v>
          </cell>
          <cell r="G1974" t="str">
            <v>VR. UNITARIO</v>
          </cell>
        </row>
        <row r="1975">
          <cell r="A1975" t="str">
            <v/>
          </cell>
          <cell r="C1975" t="str">
            <v/>
          </cell>
          <cell r="F1975" t="str">
            <v/>
          </cell>
          <cell r="G1975" t="str">
            <v/>
          </cell>
        </row>
        <row r="1976">
          <cell r="A1976" t="str">
            <v/>
          </cell>
          <cell r="C1976" t="str">
            <v/>
          </cell>
          <cell r="F1976" t="str">
            <v/>
          </cell>
          <cell r="G1976" t="str">
            <v/>
          </cell>
        </row>
        <row r="1977">
          <cell r="A1977" t="str">
            <v/>
          </cell>
          <cell r="C1977" t="str">
            <v/>
          </cell>
          <cell r="F1977" t="str">
            <v/>
          </cell>
          <cell r="G1977" t="str">
            <v/>
          </cell>
        </row>
        <row r="1978">
          <cell r="A1978" t="str">
            <v/>
          </cell>
          <cell r="C1978" t="str">
            <v/>
          </cell>
          <cell r="F1978" t="str">
            <v/>
          </cell>
          <cell r="G1978" t="str">
            <v/>
          </cell>
        </row>
        <row r="1979">
          <cell r="A1979" t="str">
            <v/>
          </cell>
          <cell r="C1979" t="str">
            <v/>
          </cell>
          <cell r="F1979" t="str">
            <v/>
          </cell>
          <cell r="G1979" t="str">
            <v/>
          </cell>
        </row>
        <row r="1980">
          <cell r="A1980" t="str">
            <v/>
          </cell>
          <cell r="C1980" t="str">
            <v/>
          </cell>
          <cell r="F1980" t="str">
            <v/>
          </cell>
          <cell r="G1980" t="str">
            <v/>
          </cell>
        </row>
        <row r="1981">
          <cell r="A1981" t="str">
            <v/>
          </cell>
          <cell r="C1981" t="str">
            <v/>
          </cell>
          <cell r="F1981" t="str">
            <v/>
          </cell>
          <cell r="G1981" t="str">
            <v/>
          </cell>
        </row>
        <row r="1982">
          <cell r="A1982" t="str">
            <v/>
          </cell>
          <cell r="C1982" t="str">
            <v/>
          </cell>
          <cell r="F1982" t="str">
            <v/>
          </cell>
          <cell r="G1982" t="str">
            <v/>
          </cell>
        </row>
        <row r="1983">
          <cell r="A1983" t="str">
            <v/>
          </cell>
          <cell r="C1983" t="str">
            <v/>
          </cell>
          <cell r="F1983" t="str">
            <v/>
          </cell>
          <cell r="G1983" t="str">
            <v/>
          </cell>
        </row>
        <row r="1984">
          <cell r="A1984" t="str">
            <v/>
          </cell>
          <cell r="C1984" t="str">
            <v/>
          </cell>
          <cell r="F1984" t="str">
            <v/>
          </cell>
          <cell r="G1984" t="str">
            <v/>
          </cell>
        </row>
        <row r="1985">
          <cell r="A1985" t="str">
            <v/>
          </cell>
          <cell r="C1985" t="str">
            <v/>
          </cell>
          <cell r="F1985" t="str">
            <v/>
          </cell>
          <cell r="G1985" t="str">
            <v/>
          </cell>
        </row>
        <row r="1986">
          <cell r="A1986" t="str">
            <v/>
          </cell>
          <cell r="C1986" t="str">
            <v/>
          </cell>
          <cell r="F1986" t="str">
            <v/>
          </cell>
          <cell r="G1986" t="str">
            <v/>
          </cell>
        </row>
        <row r="1987">
          <cell r="A1987" t="str">
            <v/>
          </cell>
          <cell r="C1987" t="str">
            <v/>
          </cell>
          <cell r="F1987" t="str">
            <v/>
          </cell>
          <cell r="G1987" t="str">
            <v/>
          </cell>
        </row>
        <row r="1988">
          <cell r="A1988" t="str">
            <v/>
          </cell>
          <cell r="C1988" t="str">
            <v/>
          </cell>
          <cell r="F1988" t="str">
            <v/>
          </cell>
          <cell r="G1988" t="str">
            <v/>
          </cell>
        </row>
        <row r="1989">
          <cell r="F1989" t="str">
            <v>SUBTOTAL</v>
          </cell>
          <cell r="G1989" t="str">
            <v/>
          </cell>
        </row>
        <row r="1991">
          <cell r="A1991" t="str">
            <v>III. TRANSPORTES</v>
          </cell>
        </row>
        <row r="1992">
          <cell r="A1992" t="str">
            <v>CÓDIGO</v>
          </cell>
          <cell r="B1992" t="str">
            <v>DESCRIPCIÓN</v>
          </cell>
          <cell r="C1992" t="str">
            <v>TIPO</v>
          </cell>
          <cell r="D1992" t="str">
            <v>VOLUMEN/PESO</v>
          </cell>
          <cell r="E1992" t="str">
            <v>DISTANCIA</v>
          </cell>
          <cell r="F1992" t="str">
            <v>TARIFA</v>
          </cell>
          <cell r="G1992" t="str">
            <v>VR. UNITARIO</v>
          </cell>
        </row>
        <row r="1993">
          <cell r="A1993" t="str">
            <v/>
          </cell>
          <cell r="E1993" t="str">
            <v/>
          </cell>
          <cell r="F1993" t="str">
            <v/>
          </cell>
          <cell r="G1993" t="str">
            <v/>
          </cell>
        </row>
        <row r="1994">
          <cell r="A1994" t="str">
            <v/>
          </cell>
          <cell r="E1994" t="str">
            <v/>
          </cell>
          <cell r="F1994" t="str">
            <v/>
          </cell>
          <cell r="G1994" t="str">
            <v/>
          </cell>
        </row>
        <row r="1995">
          <cell r="A1995" t="str">
            <v/>
          </cell>
          <cell r="E1995" t="str">
            <v/>
          </cell>
          <cell r="F1995" t="str">
            <v/>
          </cell>
          <cell r="G1995" t="str">
            <v/>
          </cell>
        </row>
        <row r="1996">
          <cell r="F1996" t="str">
            <v>SUBTOTAL</v>
          </cell>
          <cell r="G1996" t="str">
            <v/>
          </cell>
        </row>
        <row r="1998">
          <cell r="A1998" t="str">
            <v>IV. MANO DE OBRA</v>
          </cell>
        </row>
        <row r="1999">
          <cell r="A1999" t="str">
            <v>CÓDIGO</v>
          </cell>
          <cell r="B1999" t="str">
            <v>CARGOS PERSONAL</v>
          </cell>
          <cell r="D1999" t="str">
            <v>CANTIDAD</v>
          </cell>
          <cell r="E1999" t="str">
            <v>JORNAL TOTAL</v>
          </cell>
          <cell r="F1999" t="str">
            <v>RENDIMIENTO</v>
          </cell>
          <cell r="G1999" t="str">
            <v>VR. UNITARIO</v>
          </cell>
        </row>
        <row r="2000">
          <cell r="A2000" t="str">
            <v/>
          </cell>
          <cell r="E2000" t="str">
            <v/>
          </cell>
          <cell r="G2000" t="str">
            <v/>
          </cell>
        </row>
        <row r="2001">
          <cell r="A2001" t="str">
            <v/>
          </cell>
          <cell r="E2001" t="str">
            <v/>
          </cell>
          <cell r="F2001" t="str">
            <v/>
          </cell>
          <cell r="G2001" t="str">
            <v/>
          </cell>
        </row>
        <row r="2002">
          <cell r="A2002" t="str">
            <v/>
          </cell>
          <cell r="E2002" t="str">
            <v/>
          </cell>
          <cell r="F2002" t="str">
            <v/>
          </cell>
          <cell r="G2002" t="str">
            <v/>
          </cell>
        </row>
        <row r="2003">
          <cell r="A2003" t="str">
            <v/>
          </cell>
          <cell r="E2003" t="str">
            <v/>
          </cell>
          <cell r="F2003" t="str">
            <v/>
          </cell>
          <cell r="G2003" t="str">
            <v/>
          </cell>
        </row>
        <row r="2004">
          <cell r="F2004" t="str">
            <v>SUBTOTAL</v>
          </cell>
          <cell r="G2004" t="str">
            <v/>
          </cell>
        </row>
        <row r="2006">
          <cell r="A2006" t="str">
            <v>V. SERVICIOS</v>
          </cell>
        </row>
        <row r="2007">
          <cell r="A2007" t="str">
            <v>CÓDIGO</v>
          </cell>
          <cell r="B2007" t="str">
            <v>DESCRIPCIÓN</v>
          </cell>
          <cell r="D2007" t="str">
            <v>UNIDAD</v>
          </cell>
          <cell r="E2007" t="str">
            <v>CANTIDAD</v>
          </cell>
          <cell r="F2007" t="str">
            <v>PRECIO UNIT.</v>
          </cell>
          <cell r="G2007" t="str">
            <v>VR. UNITARIO</v>
          </cell>
        </row>
        <row r="2008">
          <cell r="A2008" t="str">
            <v/>
          </cell>
          <cell r="D2008" t="str">
            <v/>
          </cell>
          <cell r="F2008" t="str">
            <v/>
          </cell>
          <cell r="G2008" t="str">
            <v/>
          </cell>
        </row>
        <row r="2009">
          <cell r="A2009" t="str">
            <v/>
          </cell>
          <cell r="D2009" t="str">
            <v/>
          </cell>
          <cell r="F2009" t="str">
            <v/>
          </cell>
          <cell r="G2009" t="str">
            <v/>
          </cell>
        </row>
        <row r="2010">
          <cell r="A2010" t="str">
            <v/>
          </cell>
          <cell r="D2010" t="str">
            <v/>
          </cell>
          <cell r="F2010" t="str">
            <v/>
          </cell>
          <cell r="G2010" t="str">
            <v/>
          </cell>
        </row>
        <row r="2011">
          <cell r="F2011" t="str">
            <v>SUBTOTAL</v>
          </cell>
          <cell r="G2011" t="str">
            <v/>
          </cell>
        </row>
        <row r="2013">
          <cell r="A2013" t="str">
            <v>TOTAL COSTO DIRECTO</v>
          </cell>
          <cell r="G2013" t="str">
            <v/>
          </cell>
        </row>
        <row r="2015">
          <cell r="A2015" t="str">
            <v>2. COSTOS INDIRECTOS</v>
          </cell>
        </row>
        <row r="2017">
          <cell r="A2017" t="str">
            <v>DESCRIPCIÓN</v>
          </cell>
          <cell r="F2017" t="str">
            <v>PORCENTAJE</v>
          </cell>
          <cell r="G2017" t="str">
            <v>VALOR TOTAL</v>
          </cell>
        </row>
        <row r="2018">
          <cell r="A2018" t="str">
            <v>ADMINISTRACION</v>
          </cell>
          <cell r="F2018">
            <v>0.26860000000000001</v>
          </cell>
          <cell r="G2018" t="str">
            <v/>
          </cell>
        </row>
        <row r="2019">
          <cell r="A2019" t="str">
            <v>IMPREVISTOS</v>
          </cell>
          <cell r="F2019">
            <v>0.01</v>
          </cell>
          <cell r="G2019" t="str">
            <v/>
          </cell>
        </row>
        <row r="2020">
          <cell r="A2020" t="str">
            <v>UTILIDADES</v>
          </cell>
          <cell r="F2020">
            <v>0.05</v>
          </cell>
          <cell r="G2020" t="str">
            <v/>
          </cell>
        </row>
        <row r="2021">
          <cell r="A2021" t="str">
            <v>TOTAL COSTO INDIRECTO</v>
          </cell>
          <cell r="F2021">
            <v>0.3286</v>
          </cell>
          <cell r="G2021" t="str">
            <v/>
          </cell>
        </row>
        <row r="2023">
          <cell r="A2023" t="str">
            <v>PRECIO UNITARIO TOTAL APROXIMADO AL PESO</v>
          </cell>
          <cell r="G2023" t="str">
            <v/>
          </cell>
        </row>
        <row r="2025">
          <cell r="B2025" t="str">
            <v>RESPONSABLE: CLAUDIA PATRICIA GUIRALES PULGARIN</v>
          </cell>
        </row>
        <row r="2026">
          <cell r="B2026" t="str">
            <v>SECRETARIA DE PLANEACION</v>
          </cell>
        </row>
        <row r="2027">
          <cell r="B2027" t="str">
            <v>PLANEACION</v>
          </cell>
        </row>
        <row r="2028">
          <cell r="B2028" t="str">
            <v>M.P. 05202139743ANT</v>
          </cell>
          <cell r="D2028" t="str">
            <v>FIRMA RESPONSABLE</v>
          </cell>
        </row>
        <row r="2029">
          <cell r="A2029" t="str">
            <v>DEPARTAMENTO DE ANTIOQUIA</v>
          </cell>
          <cell r="F2029" t="str">
            <v/>
          </cell>
        </row>
        <row r="2030">
          <cell r="A2030" t="str">
            <v>MUNICIPIO DE LIBORINA</v>
          </cell>
        </row>
        <row r="2031">
          <cell r="A2031" t="str">
            <v>PROYECTO: PAVIMENTACIÓN EN CONCRETO RÍGIDO DE LA VÍA TERCIARIA DEPARTAMENTAL DESDE EL CORREGIMIENTO SAN DIEGO HASTA EL SECTOR LA ABISINIA DEL CORREGIMIENTO EL PLAYÓN MUNICIPIO DE LIBORINA ANT.</v>
          </cell>
        </row>
        <row r="2033">
          <cell r="A2033" t="str">
            <v>ANÁLISIS DE PRECIOS UNITARIOS</v>
          </cell>
        </row>
        <row r="2035">
          <cell r="A2035" t="str">
            <v>ITEM</v>
          </cell>
          <cell r="B2035" t="str">
            <v>DESCRIPCIÓN</v>
          </cell>
          <cell r="E2035" t="str">
            <v>UNIDAD</v>
          </cell>
          <cell r="F2035" t="str">
            <v>CANTIDAD</v>
          </cell>
          <cell r="G2035" t="str">
            <v>COSTO DIRECTO</v>
          </cell>
        </row>
        <row r="2036">
          <cell r="B2036" t="str">
            <v/>
          </cell>
          <cell r="E2036" t="str">
            <v/>
          </cell>
          <cell r="F2036" t="str">
            <v/>
          </cell>
          <cell r="G2036" t="str">
            <v/>
          </cell>
        </row>
        <row r="2038">
          <cell r="A2038" t="str">
            <v>1. COSTOS DIRECTOS</v>
          </cell>
        </row>
        <row r="2040">
          <cell r="A2040" t="str">
            <v>I. EQUIPO</v>
          </cell>
        </row>
        <row r="2041">
          <cell r="A2041" t="str">
            <v>CÓDIGO</v>
          </cell>
          <cell r="B2041" t="str">
            <v>DESCRIPCIÓN</v>
          </cell>
          <cell r="D2041" t="str">
            <v>UNIDAD</v>
          </cell>
          <cell r="E2041" t="str">
            <v>TARIFA</v>
          </cell>
          <cell r="F2041" t="str">
            <v>RENDIMIENTO</v>
          </cell>
          <cell r="G2041" t="str">
            <v>VR. UNITARIO</v>
          </cell>
        </row>
        <row r="2042">
          <cell r="A2042" t="str">
            <v/>
          </cell>
          <cell r="D2042" t="str">
            <v/>
          </cell>
          <cell r="E2042" t="str">
            <v/>
          </cell>
          <cell r="G2042" t="str">
            <v/>
          </cell>
        </row>
        <row r="2043">
          <cell r="A2043" t="str">
            <v/>
          </cell>
          <cell r="D2043" t="str">
            <v/>
          </cell>
          <cell r="E2043" t="str">
            <v/>
          </cell>
          <cell r="G2043" t="str">
            <v/>
          </cell>
        </row>
        <row r="2044">
          <cell r="A2044" t="str">
            <v/>
          </cell>
          <cell r="D2044" t="str">
            <v/>
          </cell>
          <cell r="E2044" t="str">
            <v/>
          </cell>
          <cell r="G2044" t="str">
            <v/>
          </cell>
        </row>
        <row r="2045">
          <cell r="A2045" t="str">
            <v/>
          </cell>
          <cell r="D2045" t="str">
            <v/>
          </cell>
          <cell r="E2045" t="str">
            <v/>
          </cell>
          <cell r="G2045" t="str">
            <v/>
          </cell>
        </row>
        <row r="2046">
          <cell r="A2046" t="str">
            <v/>
          </cell>
          <cell r="D2046" t="str">
            <v/>
          </cell>
          <cell r="E2046" t="str">
            <v/>
          </cell>
          <cell r="G2046" t="str">
            <v/>
          </cell>
        </row>
        <row r="2047">
          <cell r="A2047" t="str">
            <v/>
          </cell>
          <cell r="D2047" t="str">
            <v/>
          </cell>
          <cell r="E2047" t="str">
            <v/>
          </cell>
          <cell r="G2047" t="str">
            <v/>
          </cell>
        </row>
        <row r="2048">
          <cell r="A2048" t="str">
            <v/>
          </cell>
          <cell r="B2048" t="str">
            <v/>
          </cell>
          <cell r="D2048" t="str">
            <v/>
          </cell>
          <cell r="E2048" t="str">
            <v/>
          </cell>
          <cell r="F2048" t="str">
            <v/>
          </cell>
          <cell r="G2048" t="str">
            <v/>
          </cell>
        </row>
        <row r="2049">
          <cell r="F2049" t="str">
            <v>SUBTOTAL</v>
          </cell>
          <cell r="G2049" t="str">
            <v/>
          </cell>
        </row>
        <row r="2051">
          <cell r="A2051" t="str">
            <v>II. MATERIALES</v>
          </cell>
        </row>
        <row r="2052">
          <cell r="A2052" t="str">
            <v>CÓDIGO</v>
          </cell>
          <cell r="B2052" t="str">
            <v>DESCRIPCIÓN</v>
          </cell>
          <cell r="C2052" t="str">
            <v>UNIDAD</v>
          </cell>
          <cell r="D2052" t="str">
            <v>CANTIDAD</v>
          </cell>
          <cell r="E2052" t="str">
            <v>DESP.</v>
          </cell>
          <cell r="F2052" t="str">
            <v>PRECIO UNIT.</v>
          </cell>
          <cell r="G2052" t="str">
            <v>VR. UNITARIO</v>
          </cell>
        </row>
        <row r="2053">
          <cell r="A2053" t="str">
            <v/>
          </cell>
          <cell r="C2053" t="str">
            <v/>
          </cell>
          <cell r="F2053" t="str">
            <v/>
          </cell>
          <cell r="G2053" t="str">
            <v/>
          </cell>
        </row>
        <row r="2054">
          <cell r="A2054" t="str">
            <v/>
          </cell>
          <cell r="C2054" t="str">
            <v/>
          </cell>
          <cell r="F2054" t="str">
            <v/>
          </cell>
          <cell r="G2054" t="str">
            <v/>
          </cell>
        </row>
        <row r="2055">
          <cell r="A2055" t="str">
            <v/>
          </cell>
          <cell r="C2055" t="str">
            <v/>
          </cell>
          <cell r="F2055" t="str">
            <v/>
          </cell>
          <cell r="G2055" t="str">
            <v/>
          </cell>
        </row>
        <row r="2056">
          <cell r="A2056" t="str">
            <v/>
          </cell>
          <cell r="C2056" t="str">
            <v/>
          </cell>
          <cell r="F2056" t="str">
            <v/>
          </cell>
          <cell r="G2056" t="str">
            <v/>
          </cell>
        </row>
        <row r="2057">
          <cell r="A2057" t="str">
            <v/>
          </cell>
          <cell r="C2057" t="str">
            <v/>
          </cell>
          <cell r="F2057" t="str">
            <v/>
          </cell>
          <cell r="G2057" t="str">
            <v/>
          </cell>
        </row>
        <row r="2058">
          <cell r="A2058" t="str">
            <v/>
          </cell>
          <cell r="C2058" t="str">
            <v/>
          </cell>
          <cell r="F2058" t="str">
            <v/>
          </cell>
          <cell r="G2058" t="str">
            <v/>
          </cell>
        </row>
        <row r="2059">
          <cell r="A2059" t="str">
            <v/>
          </cell>
          <cell r="C2059" t="str">
            <v/>
          </cell>
          <cell r="F2059" t="str">
            <v/>
          </cell>
          <cell r="G2059" t="str">
            <v/>
          </cell>
        </row>
        <row r="2060">
          <cell r="A2060" t="str">
            <v/>
          </cell>
          <cell r="C2060" t="str">
            <v/>
          </cell>
          <cell r="F2060" t="str">
            <v/>
          </cell>
          <cell r="G2060" t="str">
            <v/>
          </cell>
        </row>
        <row r="2061">
          <cell r="A2061" t="str">
            <v/>
          </cell>
          <cell r="C2061" t="str">
            <v/>
          </cell>
          <cell r="F2061" t="str">
            <v/>
          </cell>
          <cell r="G2061" t="str">
            <v/>
          </cell>
        </row>
        <row r="2062">
          <cell r="A2062" t="str">
            <v/>
          </cell>
          <cell r="C2062" t="str">
            <v/>
          </cell>
          <cell r="F2062" t="str">
            <v/>
          </cell>
          <cell r="G2062" t="str">
            <v/>
          </cell>
        </row>
        <row r="2063">
          <cell r="A2063" t="str">
            <v/>
          </cell>
          <cell r="C2063" t="str">
            <v/>
          </cell>
          <cell r="F2063" t="str">
            <v/>
          </cell>
          <cell r="G2063" t="str">
            <v/>
          </cell>
        </row>
        <row r="2064">
          <cell r="A2064" t="str">
            <v/>
          </cell>
          <cell r="C2064" t="str">
            <v/>
          </cell>
          <cell r="F2064" t="str">
            <v/>
          </cell>
          <cell r="G2064" t="str">
            <v/>
          </cell>
        </row>
        <row r="2065">
          <cell r="A2065" t="str">
            <v/>
          </cell>
          <cell r="C2065" t="str">
            <v/>
          </cell>
          <cell r="F2065" t="str">
            <v/>
          </cell>
          <cell r="G2065" t="str">
            <v/>
          </cell>
        </row>
        <row r="2066">
          <cell r="A2066" t="str">
            <v/>
          </cell>
          <cell r="C2066" t="str">
            <v/>
          </cell>
          <cell r="F2066" t="str">
            <v/>
          </cell>
          <cell r="G2066" t="str">
            <v/>
          </cell>
        </row>
        <row r="2067">
          <cell r="F2067" t="str">
            <v>SUBTOTAL</v>
          </cell>
          <cell r="G2067" t="str">
            <v/>
          </cell>
        </row>
        <row r="2069">
          <cell r="A2069" t="str">
            <v>III. TRANSPORTES</v>
          </cell>
        </row>
        <row r="2070">
          <cell r="A2070" t="str">
            <v>CÓDIGO</v>
          </cell>
          <cell r="B2070" t="str">
            <v>DESCRIPCIÓN</v>
          </cell>
          <cell r="C2070" t="str">
            <v>TIPO</v>
          </cell>
          <cell r="D2070" t="str">
            <v>VOLUMEN/PESO</v>
          </cell>
          <cell r="E2070" t="str">
            <v>DISTANCIA</v>
          </cell>
          <cell r="F2070" t="str">
            <v>TARIFA</v>
          </cell>
          <cell r="G2070" t="str">
            <v>VR. UNITARIO</v>
          </cell>
        </row>
        <row r="2071">
          <cell r="A2071" t="str">
            <v/>
          </cell>
          <cell r="E2071" t="str">
            <v/>
          </cell>
          <cell r="F2071" t="str">
            <v/>
          </cell>
          <cell r="G2071" t="str">
            <v/>
          </cell>
        </row>
        <row r="2072">
          <cell r="A2072" t="str">
            <v/>
          </cell>
          <cell r="E2072" t="str">
            <v/>
          </cell>
          <cell r="F2072" t="str">
            <v/>
          </cell>
          <cell r="G2072" t="str">
            <v/>
          </cell>
        </row>
        <row r="2073">
          <cell r="A2073" t="str">
            <v/>
          </cell>
          <cell r="E2073" t="str">
            <v/>
          </cell>
          <cell r="F2073" t="str">
            <v/>
          </cell>
          <cell r="G2073" t="str">
            <v/>
          </cell>
        </row>
        <row r="2074">
          <cell r="F2074" t="str">
            <v>SUBTOTAL</v>
          </cell>
          <cell r="G2074" t="str">
            <v/>
          </cell>
        </row>
        <row r="2076">
          <cell r="A2076" t="str">
            <v>IV. MANO DE OBRA</v>
          </cell>
        </row>
        <row r="2077">
          <cell r="A2077" t="str">
            <v>CÓDIGO</v>
          </cell>
          <cell r="B2077" t="str">
            <v>CARGOS PERSONAL</v>
          </cell>
          <cell r="D2077" t="str">
            <v>CANTIDAD</v>
          </cell>
          <cell r="E2077" t="str">
            <v>JORNAL TOTAL</v>
          </cell>
          <cell r="F2077" t="str">
            <v>RENDIMIENTO</v>
          </cell>
          <cell r="G2077" t="str">
            <v>VR. UNITARIO</v>
          </cell>
        </row>
        <row r="2078">
          <cell r="A2078" t="str">
            <v/>
          </cell>
          <cell r="E2078" t="str">
            <v/>
          </cell>
          <cell r="G2078" t="str">
            <v/>
          </cell>
        </row>
        <row r="2079">
          <cell r="A2079" t="str">
            <v/>
          </cell>
          <cell r="E2079" t="str">
            <v/>
          </cell>
          <cell r="F2079" t="str">
            <v/>
          </cell>
          <cell r="G2079" t="str">
            <v/>
          </cell>
        </row>
        <row r="2080">
          <cell r="A2080" t="str">
            <v/>
          </cell>
          <cell r="E2080" t="str">
            <v/>
          </cell>
          <cell r="F2080" t="str">
            <v/>
          </cell>
          <cell r="G2080" t="str">
            <v/>
          </cell>
        </row>
        <row r="2081">
          <cell r="A2081" t="str">
            <v/>
          </cell>
          <cell r="E2081" t="str">
            <v/>
          </cell>
          <cell r="F2081" t="str">
            <v/>
          </cell>
          <cell r="G2081" t="str">
            <v/>
          </cell>
        </row>
        <row r="2082">
          <cell r="F2082" t="str">
            <v>SUBTOTAL</v>
          </cell>
          <cell r="G2082" t="str">
            <v/>
          </cell>
        </row>
        <row r="2084">
          <cell r="A2084" t="str">
            <v>V. SERVICIOS</v>
          </cell>
        </row>
        <row r="2085">
          <cell r="A2085" t="str">
            <v>CÓDIGO</v>
          </cell>
          <cell r="B2085" t="str">
            <v>DESCRIPCIÓN</v>
          </cell>
          <cell r="D2085" t="str">
            <v>UNIDAD</v>
          </cell>
          <cell r="E2085" t="str">
            <v>CANTIDAD</v>
          </cell>
          <cell r="F2085" t="str">
            <v>PRECIO UNIT.</v>
          </cell>
          <cell r="G2085" t="str">
            <v>VR. UNITARIO</v>
          </cell>
        </row>
        <row r="2086">
          <cell r="A2086" t="str">
            <v/>
          </cell>
          <cell r="D2086" t="str">
            <v/>
          </cell>
          <cell r="F2086" t="str">
            <v/>
          </cell>
          <cell r="G2086" t="str">
            <v/>
          </cell>
        </row>
        <row r="2087">
          <cell r="A2087" t="str">
            <v/>
          </cell>
          <cell r="D2087" t="str">
            <v/>
          </cell>
          <cell r="F2087" t="str">
            <v/>
          </cell>
          <cell r="G2087" t="str">
            <v/>
          </cell>
        </row>
        <row r="2088">
          <cell r="A2088" t="str">
            <v/>
          </cell>
          <cell r="D2088" t="str">
            <v/>
          </cell>
          <cell r="F2088" t="str">
            <v/>
          </cell>
          <cell r="G2088" t="str">
            <v/>
          </cell>
        </row>
        <row r="2089">
          <cell r="F2089" t="str">
            <v>SUBTOTAL</v>
          </cell>
          <cell r="G2089" t="str">
            <v/>
          </cell>
        </row>
        <row r="2091">
          <cell r="A2091" t="str">
            <v>TOTAL COSTO DIRECTO</v>
          </cell>
          <cell r="G2091" t="str">
            <v/>
          </cell>
        </row>
        <row r="2093">
          <cell r="A2093" t="str">
            <v>2. COSTOS INDIRECTOS</v>
          </cell>
        </row>
        <row r="2095">
          <cell r="A2095" t="str">
            <v>DESCRIPCIÓN</v>
          </cell>
          <cell r="F2095" t="str">
            <v>PORCENTAJE</v>
          </cell>
          <cell r="G2095" t="str">
            <v>VALOR TOTAL</v>
          </cell>
        </row>
        <row r="2096">
          <cell r="A2096" t="str">
            <v>ADMINISTRACION</v>
          </cell>
          <cell r="F2096">
            <v>0.26860000000000001</v>
          </cell>
          <cell r="G2096" t="str">
            <v/>
          </cell>
        </row>
        <row r="2097">
          <cell r="A2097" t="str">
            <v>IMPREVISTOS</v>
          </cell>
          <cell r="F2097">
            <v>0.01</v>
          </cell>
          <cell r="G2097" t="str">
            <v/>
          </cell>
        </row>
        <row r="2098">
          <cell r="A2098" t="str">
            <v>UTILIDADES</v>
          </cell>
          <cell r="F2098">
            <v>0.05</v>
          </cell>
          <cell r="G2098" t="str">
            <v/>
          </cell>
        </row>
        <row r="2099">
          <cell r="A2099" t="str">
            <v>TOTAL COSTO INDIRECTO</v>
          </cell>
          <cell r="F2099">
            <v>0.3286</v>
          </cell>
          <cell r="G2099" t="str">
            <v/>
          </cell>
        </row>
        <row r="2101">
          <cell r="A2101" t="str">
            <v>PRECIO UNITARIO TOTAL APROXIMADO AL PESO</v>
          </cell>
          <cell r="G2101" t="str">
            <v/>
          </cell>
        </row>
        <row r="2103">
          <cell r="B2103" t="str">
            <v>RESPONSABLE: CLAUDIA PATRICIA GUIRALES PULGARIN</v>
          </cell>
        </row>
        <row r="2104">
          <cell r="B2104" t="str">
            <v>SECRETARIA DE PLANEACION</v>
          </cell>
        </row>
        <row r="2105">
          <cell r="B2105" t="str">
            <v>PLANEACION</v>
          </cell>
        </row>
        <row r="2106">
          <cell r="B2106" t="str">
            <v>M.P. 05202139743ANT</v>
          </cell>
          <cell r="D2106" t="str">
            <v>FIRMA RESPONSABLE</v>
          </cell>
        </row>
        <row r="2107">
          <cell r="A2107" t="str">
            <v>DEPARTAMENTO DE ANTIOQUIA</v>
          </cell>
          <cell r="F2107" t="str">
            <v/>
          </cell>
        </row>
        <row r="2108">
          <cell r="A2108" t="str">
            <v>MUNICIPIO DE LIBORINA</v>
          </cell>
        </row>
        <row r="2109">
          <cell r="A2109" t="str">
            <v>PROYECTO: PAVIMENTACIÓN EN CONCRETO RÍGIDO DE LA VÍA TERCIARIA DEPARTAMENTAL DESDE EL CORREGIMIENTO SAN DIEGO HASTA EL SECTOR LA ABISINIA DEL CORREGIMIENTO EL PLAYÓN MUNICIPIO DE LIBORINA ANT.</v>
          </cell>
        </row>
        <row r="2111">
          <cell r="A2111" t="str">
            <v>ANÁLISIS DE PRECIOS UNITARIOS</v>
          </cell>
        </row>
        <row r="2113">
          <cell r="A2113" t="str">
            <v>ITEM</v>
          </cell>
          <cell r="B2113" t="str">
            <v>DESCRIPCIÓN</v>
          </cell>
          <cell r="E2113" t="str">
            <v>UNIDAD</v>
          </cell>
          <cell r="F2113" t="str">
            <v>CANTIDAD</v>
          </cell>
          <cell r="G2113" t="str">
            <v>COSTO DIRECTO</v>
          </cell>
        </row>
        <row r="2114">
          <cell r="B2114" t="str">
            <v/>
          </cell>
          <cell r="E2114" t="str">
            <v/>
          </cell>
          <cell r="F2114" t="str">
            <v/>
          </cell>
          <cell r="G2114" t="str">
            <v/>
          </cell>
        </row>
        <row r="2116">
          <cell r="A2116" t="str">
            <v>1. COSTOS DIRECTOS</v>
          </cell>
        </row>
        <row r="2118">
          <cell r="A2118" t="str">
            <v>I. EQUIPO</v>
          </cell>
        </row>
        <row r="2119">
          <cell r="A2119" t="str">
            <v>CÓDIGO</v>
          </cell>
          <cell r="B2119" t="str">
            <v>DESCRIPCIÓN</v>
          </cell>
          <cell r="D2119" t="str">
            <v>UNIDAD</v>
          </cell>
          <cell r="E2119" t="str">
            <v>TARIFA</v>
          </cell>
          <cell r="F2119" t="str">
            <v>RENDIMIENTO</v>
          </cell>
          <cell r="G2119" t="str">
            <v>VR. UNITARIO</v>
          </cell>
        </row>
        <row r="2120">
          <cell r="A2120" t="str">
            <v/>
          </cell>
          <cell r="D2120" t="str">
            <v/>
          </cell>
          <cell r="E2120" t="str">
            <v/>
          </cell>
          <cell r="G2120" t="str">
            <v/>
          </cell>
        </row>
        <row r="2121">
          <cell r="A2121" t="str">
            <v/>
          </cell>
          <cell r="D2121" t="str">
            <v/>
          </cell>
          <cell r="E2121" t="str">
            <v/>
          </cell>
          <cell r="G2121" t="str">
            <v/>
          </cell>
        </row>
        <row r="2122">
          <cell r="A2122" t="str">
            <v/>
          </cell>
          <cell r="D2122" t="str">
            <v/>
          </cell>
          <cell r="E2122" t="str">
            <v/>
          </cell>
          <cell r="G2122" t="str">
            <v/>
          </cell>
        </row>
        <row r="2123">
          <cell r="A2123" t="str">
            <v/>
          </cell>
          <cell r="D2123" t="str">
            <v/>
          </cell>
          <cell r="E2123" t="str">
            <v/>
          </cell>
          <cell r="G2123" t="str">
            <v/>
          </cell>
        </row>
        <row r="2124">
          <cell r="A2124" t="str">
            <v/>
          </cell>
          <cell r="D2124" t="str">
            <v/>
          </cell>
          <cell r="E2124" t="str">
            <v/>
          </cell>
          <cell r="G2124" t="str">
            <v/>
          </cell>
        </row>
        <row r="2125">
          <cell r="A2125" t="str">
            <v/>
          </cell>
          <cell r="D2125" t="str">
            <v/>
          </cell>
          <cell r="E2125" t="str">
            <v/>
          </cell>
          <cell r="G2125" t="str">
            <v/>
          </cell>
        </row>
        <row r="2126">
          <cell r="A2126" t="str">
            <v/>
          </cell>
          <cell r="B2126" t="str">
            <v/>
          </cell>
          <cell r="D2126" t="str">
            <v/>
          </cell>
          <cell r="E2126" t="str">
            <v/>
          </cell>
          <cell r="F2126" t="str">
            <v/>
          </cell>
          <cell r="G2126" t="str">
            <v/>
          </cell>
        </row>
        <row r="2127">
          <cell r="F2127" t="str">
            <v>SUBTOTAL</v>
          </cell>
          <cell r="G2127" t="str">
            <v/>
          </cell>
        </row>
        <row r="2129">
          <cell r="A2129" t="str">
            <v>II. MATERIALES</v>
          </cell>
        </row>
        <row r="2130">
          <cell r="A2130" t="str">
            <v>CÓDIGO</v>
          </cell>
          <cell r="B2130" t="str">
            <v>DESCRIPCIÓN</v>
          </cell>
          <cell r="C2130" t="str">
            <v>UNIDAD</v>
          </cell>
          <cell r="D2130" t="str">
            <v>CANTIDAD</v>
          </cell>
          <cell r="E2130" t="str">
            <v>DESP.</v>
          </cell>
          <cell r="F2130" t="str">
            <v>PRECIO UNIT.</v>
          </cell>
          <cell r="G2130" t="str">
            <v>VR. UNITARIO</v>
          </cell>
        </row>
        <row r="2131">
          <cell r="A2131" t="str">
            <v/>
          </cell>
          <cell r="C2131" t="str">
            <v/>
          </cell>
          <cell r="F2131" t="str">
            <v/>
          </cell>
          <cell r="G2131" t="str">
            <v/>
          </cell>
        </row>
        <row r="2132">
          <cell r="A2132" t="str">
            <v/>
          </cell>
          <cell r="C2132" t="str">
            <v/>
          </cell>
          <cell r="F2132" t="str">
            <v/>
          </cell>
          <cell r="G2132" t="str">
            <v/>
          </cell>
        </row>
        <row r="2133">
          <cell r="A2133" t="str">
            <v/>
          </cell>
          <cell r="C2133" t="str">
            <v/>
          </cell>
          <cell r="F2133" t="str">
            <v/>
          </cell>
          <cell r="G2133" t="str">
            <v/>
          </cell>
        </row>
        <row r="2134">
          <cell r="A2134" t="str">
            <v/>
          </cell>
          <cell r="C2134" t="str">
            <v/>
          </cell>
          <cell r="F2134" t="str">
            <v/>
          </cell>
          <cell r="G2134" t="str">
            <v/>
          </cell>
        </row>
        <row r="2135">
          <cell r="A2135" t="str">
            <v/>
          </cell>
          <cell r="C2135" t="str">
            <v/>
          </cell>
          <cell r="F2135" t="str">
            <v/>
          </cell>
          <cell r="G2135" t="str">
            <v/>
          </cell>
        </row>
        <row r="2136">
          <cell r="A2136" t="str">
            <v/>
          </cell>
          <cell r="C2136" t="str">
            <v/>
          </cell>
          <cell r="F2136" t="str">
            <v/>
          </cell>
          <cell r="G2136" t="str">
            <v/>
          </cell>
        </row>
        <row r="2137">
          <cell r="A2137" t="str">
            <v/>
          </cell>
          <cell r="C2137" t="str">
            <v/>
          </cell>
          <cell r="F2137" t="str">
            <v/>
          </cell>
          <cell r="G2137" t="str">
            <v/>
          </cell>
        </row>
        <row r="2138">
          <cell r="A2138" t="str">
            <v/>
          </cell>
          <cell r="C2138" t="str">
            <v/>
          </cell>
          <cell r="F2138" t="str">
            <v/>
          </cell>
          <cell r="G2138" t="str">
            <v/>
          </cell>
        </row>
        <row r="2139">
          <cell r="A2139" t="str">
            <v/>
          </cell>
          <cell r="C2139" t="str">
            <v/>
          </cell>
          <cell r="F2139" t="str">
            <v/>
          </cell>
          <cell r="G2139" t="str">
            <v/>
          </cell>
        </row>
        <row r="2140">
          <cell r="A2140" t="str">
            <v/>
          </cell>
          <cell r="C2140" t="str">
            <v/>
          </cell>
          <cell r="F2140" t="str">
            <v/>
          </cell>
          <cell r="G2140" t="str">
            <v/>
          </cell>
        </row>
        <row r="2141">
          <cell r="A2141" t="str">
            <v/>
          </cell>
          <cell r="C2141" t="str">
            <v/>
          </cell>
          <cell r="F2141" t="str">
            <v/>
          </cell>
          <cell r="G2141" t="str">
            <v/>
          </cell>
        </row>
        <row r="2142">
          <cell r="A2142" t="str">
            <v/>
          </cell>
          <cell r="C2142" t="str">
            <v/>
          </cell>
          <cell r="F2142" t="str">
            <v/>
          </cell>
          <cell r="G2142" t="str">
            <v/>
          </cell>
        </row>
        <row r="2143">
          <cell r="A2143" t="str">
            <v/>
          </cell>
          <cell r="C2143" t="str">
            <v/>
          </cell>
          <cell r="F2143" t="str">
            <v/>
          </cell>
          <cell r="G2143" t="str">
            <v/>
          </cell>
        </row>
        <row r="2144">
          <cell r="A2144" t="str">
            <v/>
          </cell>
          <cell r="C2144" t="str">
            <v/>
          </cell>
          <cell r="F2144" t="str">
            <v/>
          </cell>
          <cell r="G2144" t="str">
            <v/>
          </cell>
        </row>
        <row r="2145">
          <cell r="F2145" t="str">
            <v>SUBTOTAL</v>
          </cell>
          <cell r="G2145" t="str">
            <v/>
          </cell>
        </row>
        <row r="2147">
          <cell r="A2147" t="str">
            <v>III. TRANSPORTES</v>
          </cell>
        </row>
        <row r="2148">
          <cell r="A2148" t="str">
            <v>CÓDIGO</v>
          </cell>
          <cell r="B2148" t="str">
            <v>DESCRIPCIÓN</v>
          </cell>
          <cell r="C2148" t="str">
            <v>TIPO</v>
          </cell>
          <cell r="D2148" t="str">
            <v>VOLUMEN/PESO</v>
          </cell>
          <cell r="E2148" t="str">
            <v>DISTANCIA</v>
          </cell>
          <cell r="F2148" t="str">
            <v>TARIFA</v>
          </cell>
          <cell r="G2148" t="str">
            <v>VR. UNITARIO</v>
          </cell>
        </row>
        <row r="2149">
          <cell r="A2149" t="str">
            <v/>
          </cell>
          <cell r="E2149" t="str">
            <v/>
          </cell>
          <cell r="F2149" t="str">
            <v/>
          </cell>
          <cell r="G2149" t="str">
            <v/>
          </cell>
        </row>
        <row r="2150">
          <cell r="A2150" t="str">
            <v/>
          </cell>
          <cell r="E2150" t="str">
            <v/>
          </cell>
          <cell r="F2150" t="str">
            <v/>
          </cell>
          <cell r="G2150" t="str">
            <v/>
          </cell>
        </row>
        <row r="2151">
          <cell r="A2151" t="str">
            <v/>
          </cell>
          <cell r="E2151" t="str">
            <v/>
          </cell>
          <cell r="F2151" t="str">
            <v/>
          </cell>
          <cell r="G2151" t="str">
            <v/>
          </cell>
        </row>
        <row r="2152">
          <cell r="F2152" t="str">
            <v>SUBTOTAL</v>
          </cell>
          <cell r="G2152" t="str">
            <v/>
          </cell>
        </row>
        <row r="2154">
          <cell r="A2154" t="str">
            <v>IV. MANO DE OBRA</v>
          </cell>
        </row>
        <row r="2155">
          <cell r="A2155" t="str">
            <v>CÓDIGO</v>
          </cell>
          <cell r="B2155" t="str">
            <v>CARGOS PERSONAL</v>
          </cell>
          <cell r="D2155" t="str">
            <v>CANTIDAD</v>
          </cell>
          <cell r="E2155" t="str">
            <v>JORNAL TOTAL</v>
          </cell>
          <cell r="F2155" t="str">
            <v>RENDIMIENTO</v>
          </cell>
          <cell r="G2155" t="str">
            <v>VR. UNITARIO</v>
          </cell>
        </row>
        <row r="2156">
          <cell r="A2156" t="str">
            <v/>
          </cell>
          <cell r="E2156" t="str">
            <v/>
          </cell>
          <cell r="G2156" t="str">
            <v/>
          </cell>
        </row>
        <row r="2157">
          <cell r="A2157" t="str">
            <v/>
          </cell>
          <cell r="E2157" t="str">
            <v/>
          </cell>
          <cell r="F2157" t="str">
            <v/>
          </cell>
          <cell r="G2157" t="str">
            <v/>
          </cell>
        </row>
        <row r="2158">
          <cell r="A2158" t="str">
            <v/>
          </cell>
          <cell r="E2158" t="str">
            <v/>
          </cell>
          <cell r="F2158" t="str">
            <v/>
          </cell>
          <cell r="G2158" t="str">
            <v/>
          </cell>
        </row>
        <row r="2159">
          <cell r="A2159" t="str">
            <v/>
          </cell>
          <cell r="E2159" t="str">
            <v/>
          </cell>
          <cell r="F2159" t="str">
            <v/>
          </cell>
          <cell r="G2159" t="str">
            <v/>
          </cell>
        </row>
        <row r="2160">
          <cell r="F2160" t="str">
            <v>SUBTOTAL</v>
          </cell>
          <cell r="G2160" t="str">
            <v/>
          </cell>
        </row>
        <row r="2162">
          <cell r="A2162" t="str">
            <v>V. SERVICIOS</v>
          </cell>
        </row>
        <row r="2163">
          <cell r="A2163" t="str">
            <v>CÓDIGO</v>
          </cell>
          <cell r="B2163" t="str">
            <v>DESCRIPCIÓN</v>
          </cell>
          <cell r="D2163" t="str">
            <v>UNIDAD</v>
          </cell>
          <cell r="E2163" t="str">
            <v>CANTIDAD</v>
          </cell>
          <cell r="F2163" t="str">
            <v>PRECIO UNIT.</v>
          </cell>
          <cell r="G2163" t="str">
            <v>VR. UNITARIO</v>
          </cell>
        </row>
        <row r="2164">
          <cell r="A2164" t="str">
            <v/>
          </cell>
          <cell r="D2164" t="str">
            <v/>
          </cell>
          <cell r="F2164" t="str">
            <v/>
          </cell>
          <cell r="G2164" t="str">
            <v/>
          </cell>
        </row>
        <row r="2165">
          <cell r="A2165" t="str">
            <v/>
          </cell>
          <cell r="D2165" t="str">
            <v/>
          </cell>
          <cell r="F2165" t="str">
            <v/>
          </cell>
          <cell r="G2165" t="str">
            <v/>
          </cell>
        </row>
        <row r="2166">
          <cell r="A2166" t="str">
            <v/>
          </cell>
          <cell r="D2166" t="str">
            <v/>
          </cell>
          <cell r="F2166" t="str">
            <v/>
          </cell>
          <cell r="G2166" t="str">
            <v/>
          </cell>
        </row>
        <row r="2167">
          <cell r="F2167" t="str">
            <v>SUBTOTAL</v>
          </cell>
          <cell r="G2167" t="str">
            <v/>
          </cell>
        </row>
        <row r="2169">
          <cell r="A2169" t="str">
            <v>TOTAL COSTO DIRECTO</v>
          </cell>
          <cell r="G2169" t="str">
            <v/>
          </cell>
        </row>
        <row r="2171">
          <cell r="A2171" t="str">
            <v>2. COSTOS INDIRECTOS</v>
          </cell>
        </row>
        <row r="2173">
          <cell r="A2173" t="str">
            <v>DESCRIPCIÓN</v>
          </cell>
          <cell r="F2173" t="str">
            <v>PORCENTAJE</v>
          </cell>
          <cell r="G2173" t="str">
            <v>VALOR TOTAL</v>
          </cell>
        </row>
        <row r="2174">
          <cell r="A2174" t="str">
            <v>ADMINISTRACION</v>
          </cell>
          <cell r="F2174">
            <v>0.26860000000000001</v>
          </cell>
          <cell r="G2174" t="str">
            <v/>
          </cell>
        </row>
        <row r="2175">
          <cell r="A2175" t="str">
            <v>IMPREVISTOS</v>
          </cell>
          <cell r="F2175">
            <v>0.01</v>
          </cell>
          <cell r="G2175" t="str">
            <v/>
          </cell>
        </row>
        <row r="2176">
          <cell r="A2176" t="str">
            <v>UTILIDADES</v>
          </cell>
          <cell r="F2176">
            <v>0.05</v>
          </cell>
          <cell r="G2176" t="str">
            <v/>
          </cell>
        </row>
        <row r="2177">
          <cell r="A2177" t="str">
            <v>TOTAL COSTO INDIRECTO</v>
          </cell>
          <cell r="F2177">
            <v>0.3286</v>
          </cell>
          <cell r="G2177" t="str">
            <v/>
          </cell>
        </row>
        <row r="2179">
          <cell r="A2179" t="str">
            <v>PRECIO UNITARIO TOTAL APROXIMADO AL PESO</v>
          </cell>
          <cell r="G2179" t="str">
            <v/>
          </cell>
        </row>
        <row r="2181">
          <cell r="B2181" t="str">
            <v>RESPONSABLE: CLAUDIA PATRICIA GUIRALES PULGARIN</v>
          </cell>
        </row>
        <row r="2182">
          <cell r="B2182" t="str">
            <v>SECRETARIA DE PLANEACION</v>
          </cell>
        </row>
        <row r="2183">
          <cell r="B2183" t="str">
            <v>PLANEACION</v>
          </cell>
        </row>
        <row r="2184">
          <cell r="B2184" t="str">
            <v>M.P. 05202139743ANT</v>
          </cell>
          <cell r="D2184" t="str">
            <v>FIRMA RESPONSABLE</v>
          </cell>
        </row>
        <row r="2185">
          <cell r="A2185" t="str">
            <v>DEPARTAMENTO DE ANTIOQUIA</v>
          </cell>
          <cell r="F2185" t="str">
            <v/>
          </cell>
        </row>
        <row r="2186">
          <cell r="A2186" t="str">
            <v>MUNICIPIO DE LIBORINA</v>
          </cell>
        </row>
        <row r="2187">
          <cell r="A2187" t="str">
            <v>PROYECTO: PAVIMENTACIÓN EN CONCRETO RÍGIDO DE LA VÍA TERCIARIA DEPARTAMENTAL DESDE EL CORREGIMIENTO SAN DIEGO HASTA EL SECTOR LA ABISINIA DEL CORREGIMIENTO EL PLAYÓN MUNICIPIO DE LIBORINA ANT.</v>
          </cell>
        </row>
        <row r="2189">
          <cell r="A2189" t="str">
            <v>ANÁLISIS DE PRECIOS UNITARIOS</v>
          </cell>
        </row>
        <row r="2191">
          <cell r="A2191" t="str">
            <v>ITEM</v>
          </cell>
          <cell r="B2191" t="str">
            <v>DESCRIPCIÓN</v>
          </cell>
          <cell r="E2191" t="str">
            <v>UNIDAD</v>
          </cell>
          <cell r="F2191" t="str">
            <v>CANTIDAD</v>
          </cell>
          <cell r="G2191" t="str">
            <v>COSTO DIRECTO</v>
          </cell>
        </row>
        <row r="2192">
          <cell r="B2192" t="str">
            <v/>
          </cell>
          <cell r="E2192" t="str">
            <v/>
          </cell>
          <cell r="F2192" t="str">
            <v/>
          </cell>
          <cell r="G2192" t="str">
            <v/>
          </cell>
        </row>
        <row r="2194">
          <cell r="A2194" t="str">
            <v>1. COSTOS DIRECTOS</v>
          </cell>
        </row>
        <row r="2196">
          <cell r="A2196" t="str">
            <v>I. EQUIPO</v>
          </cell>
        </row>
        <row r="2197">
          <cell r="A2197" t="str">
            <v>CÓDIGO</v>
          </cell>
          <cell r="B2197" t="str">
            <v>DESCRIPCIÓN</v>
          </cell>
          <cell r="D2197" t="str">
            <v>UNIDAD</v>
          </cell>
          <cell r="E2197" t="str">
            <v>TARIFA</v>
          </cell>
          <cell r="F2197" t="str">
            <v>RENDIMIENTO</v>
          </cell>
          <cell r="G2197" t="str">
            <v>VR. UNITARIO</v>
          </cell>
        </row>
        <row r="2198">
          <cell r="A2198" t="str">
            <v/>
          </cell>
          <cell r="D2198" t="str">
            <v/>
          </cell>
          <cell r="E2198" t="str">
            <v/>
          </cell>
          <cell r="G2198" t="str">
            <v/>
          </cell>
        </row>
        <row r="2199">
          <cell r="A2199" t="str">
            <v/>
          </cell>
          <cell r="D2199" t="str">
            <v/>
          </cell>
          <cell r="E2199" t="str">
            <v/>
          </cell>
          <cell r="G2199" t="str">
            <v/>
          </cell>
        </row>
        <row r="2200">
          <cell r="A2200" t="str">
            <v/>
          </cell>
          <cell r="D2200" t="str">
            <v/>
          </cell>
          <cell r="E2200" t="str">
            <v/>
          </cell>
          <cell r="G2200" t="str">
            <v/>
          </cell>
        </row>
        <row r="2201">
          <cell r="A2201" t="str">
            <v/>
          </cell>
          <cell r="D2201" t="str">
            <v/>
          </cell>
          <cell r="E2201" t="str">
            <v/>
          </cell>
          <cell r="G2201" t="str">
            <v/>
          </cell>
        </row>
        <row r="2202">
          <cell r="A2202" t="str">
            <v/>
          </cell>
          <cell r="D2202" t="str">
            <v/>
          </cell>
          <cell r="E2202" t="str">
            <v/>
          </cell>
          <cell r="G2202" t="str">
            <v/>
          </cell>
        </row>
        <row r="2203">
          <cell r="A2203" t="str">
            <v/>
          </cell>
          <cell r="D2203" t="str">
            <v/>
          </cell>
          <cell r="E2203" t="str">
            <v/>
          </cell>
          <cell r="G2203" t="str">
            <v/>
          </cell>
        </row>
        <row r="2204">
          <cell r="A2204" t="str">
            <v/>
          </cell>
          <cell r="B2204" t="str">
            <v/>
          </cell>
          <cell r="D2204" t="str">
            <v/>
          </cell>
          <cell r="E2204" t="str">
            <v/>
          </cell>
          <cell r="F2204" t="str">
            <v/>
          </cell>
          <cell r="G2204" t="str">
            <v/>
          </cell>
        </row>
        <row r="2205">
          <cell r="F2205" t="str">
            <v>SUBTOTAL</v>
          </cell>
          <cell r="G2205" t="str">
            <v/>
          </cell>
        </row>
        <row r="2207">
          <cell r="A2207" t="str">
            <v>II. MATERIALES</v>
          </cell>
        </row>
        <row r="2208">
          <cell r="A2208" t="str">
            <v>CÓDIGO</v>
          </cell>
          <cell r="B2208" t="str">
            <v>DESCRIPCIÓN</v>
          </cell>
          <cell r="C2208" t="str">
            <v>UNIDAD</v>
          </cell>
          <cell r="D2208" t="str">
            <v>CANTIDAD</v>
          </cell>
          <cell r="E2208" t="str">
            <v>DESP.</v>
          </cell>
          <cell r="F2208" t="str">
            <v>PRECIO UNIT.</v>
          </cell>
          <cell r="G2208" t="str">
            <v>VR. UNITARIO</v>
          </cell>
        </row>
        <row r="2209">
          <cell r="A2209" t="str">
            <v/>
          </cell>
          <cell r="C2209" t="str">
            <v/>
          </cell>
          <cell r="F2209" t="str">
            <v/>
          </cell>
          <cell r="G2209" t="str">
            <v/>
          </cell>
        </row>
        <row r="2210">
          <cell r="A2210" t="str">
            <v/>
          </cell>
          <cell r="C2210" t="str">
            <v/>
          </cell>
          <cell r="F2210" t="str">
            <v/>
          </cell>
          <cell r="G2210" t="str">
            <v/>
          </cell>
        </row>
        <row r="2211">
          <cell r="A2211" t="str">
            <v/>
          </cell>
          <cell r="C2211" t="str">
            <v/>
          </cell>
          <cell r="F2211" t="str">
            <v/>
          </cell>
          <cell r="G2211" t="str">
            <v/>
          </cell>
        </row>
        <row r="2212">
          <cell r="A2212" t="str">
            <v/>
          </cell>
          <cell r="C2212" t="str">
            <v/>
          </cell>
          <cell r="F2212" t="str">
            <v/>
          </cell>
          <cell r="G2212" t="str">
            <v/>
          </cell>
        </row>
        <row r="2213">
          <cell r="A2213" t="str">
            <v/>
          </cell>
          <cell r="C2213" t="str">
            <v/>
          </cell>
          <cell r="F2213" t="str">
            <v/>
          </cell>
          <cell r="G2213" t="str">
            <v/>
          </cell>
        </row>
        <row r="2214">
          <cell r="A2214" t="str">
            <v/>
          </cell>
          <cell r="C2214" t="str">
            <v/>
          </cell>
          <cell r="F2214" t="str">
            <v/>
          </cell>
          <cell r="G2214" t="str">
            <v/>
          </cell>
        </row>
        <row r="2215">
          <cell r="A2215" t="str">
            <v/>
          </cell>
          <cell r="C2215" t="str">
            <v/>
          </cell>
          <cell r="F2215" t="str">
            <v/>
          </cell>
          <cell r="G2215" t="str">
            <v/>
          </cell>
        </row>
        <row r="2216">
          <cell r="A2216" t="str">
            <v/>
          </cell>
          <cell r="C2216" t="str">
            <v/>
          </cell>
          <cell r="F2216" t="str">
            <v/>
          </cell>
          <cell r="G2216" t="str">
            <v/>
          </cell>
        </row>
        <row r="2217">
          <cell r="A2217" t="str">
            <v/>
          </cell>
          <cell r="C2217" t="str">
            <v/>
          </cell>
          <cell r="F2217" t="str">
            <v/>
          </cell>
          <cell r="G2217" t="str">
            <v/>
          </cell>
        </row>
        <row r="2218">
          <cell r="A2218" t="str">
            <v/>
          </cell>
          <cell r="C2218" t="str">
            <v/>
          </cell>
          <cell r="F2218" t="str">
            <v/>
          </cell>
          <cell r="G2218" t="str">
            <v/>
          </cell>
        </row>
        <row r="2219">
          <cell r="A2219" t="str">
            <v/>
          </cell>
          <cell r="C2219" t="str">
            <v/>
          </cell>
          <cell r="F2219" t="str">
            <v/>
          </cell>
          <cell r="G2219" t="str">
            <v/>
          </cell>
        </row>
        <row r="2220">
          <cell r="A2220" t="str">
            <v/>
          </cell>
          <cell r="C2220" t="str">
            <v/>
          </cell>
          <cell r="F2220" t="str">
            <v/>
          </cell>
          <cell r="G2220" t="str">
            <v/>
          </cell>
        </row>
        <row r="2221">
          <cell r="A2221" t="str">
            <v/>
          </cell>
          <cell r="C2221" t="str">
            <v/>
          </cell>
          <cell r="F2221" t="str">
            <v/>
          </cell>
          <cell r="G2221" t="str">
            <v/>
          </cell>
        </row>
        <row r="2222">
          <cell r="A2222" t="str">
            <v/>
          </cell>
          <cell r="C2222" t="str">
            <v/>
          </cell>
          <cell r="F2222" t="str">
            <v/>
          </cell>
          <cell r="G2222" t="str">
            <v/>
          </cell>
        </row>
        <row r="2223">
          <cell r="F2223" t="str">
            <v>SUBTOTAL</v>
          </cell>
          <cell r="G2223" t="str">
            <v/>
          </cell>
        </row>
        <row r="2225">
          <cell r="A2225" t="str">
            <v>III. TRANSPORTES</v>
          </cell>
        </row>
        <row r="2226">
          <cell r="A2226" t="str">
            <v>CÓDIGO</v>
          </cell>
          <cell r="B2226" t="str">
            <v>DESCRIPCIÓN</v>
          </cell>
          <cell r="C2226" t="str">
            <v>TIPO</v>
          </cell>
          <cell r="D2226" t="str">
            <v>VOLUMEN/PESO</v>
          </cell>
          <cell r="E2226" t="str">
            <v>DISTANCIA</v>
          </cell>
          <cell r="F2226" t="str">
            <v>TARIFA</v>
          </cell>
          <cell r="G2226" t="str">
            <v>VR. UNITARIO</v>
          </cell>
        </row>
        <row r="2227">
          <cell r="A2227" t="str">
            <v/>
          </cell>
          <cell r="E2227" t="str">
            <v/>
          </cell>
          <cell r="F2227" t="str">
            <v/>
          </cell>
          <cell r="G2227" t="str">
            <v/>
          </cell>
        </row>
        <row r="2228">
          <cell r="A2228" t="str">
            <v/>
          </cell>
          <cell r="E2228" t="str">
            <v/>
          </cell>
          <cell r="F2228" t="str">
            <v/>
          </cell>
          <cell r="G2228" t="str">
            <v/>
          </cell>
        </row>
        <row r="2229">
          <cell r="A2229" t="str">
            <v/>
          </cell>
          <cell r="E2229" t="str">
            <v/>
          </cell>
          <cell r="F2229" t="str">
            <v/>
          </cell>
          <cell r="G2229" t="str">
            <v/>
          </cell>
        </row>
        <row r="2230">
          <cell r="F2230" t="str">
            <v>SUBTOTAL</v>
          </cell>
          <cell r="G2230" t="str">
            <v/>
          </cell>
        </row>
        <row r="2232">
          <cell r="A2232" t="str">
            <v>IV. MANO DE OBRA</v>
          </cell>
        </row>
        <row r="2233">
          <cell r="A2233" t="str">
            <v>CÓDIGO</v>
          </cell>
          <cell r="B2233" t="str">
            <v>CARGOS PERSONAL</v>
          </cell>
          <cell r="D2233" t="str">
            <v>CANTIDAD</v>
          </cell>
          <cell r="E2233" t="str">
            <v>JORNAL TOTAL</v>
          </cell>
          <cell r="F2233" t="str">
            <v>RENDIMIENTO</v>
          </cell>
          <cell r="G2233" t="str">
            <v>VR. UNITARIO</v>
          </cell>
        </row>
        <row r="2234">
          <cell r="A2234" t="str">
            <v/>
          </cell>
          <cell r="E2234" t="str">
            <v/>
          </cell>
          <cell r="G2234" t="str">
            <v/>
          </cell>
        </row>
        <row r="2235">
          <cell r="A2235" t="str">
            <v/>
          </cell>
          <cell r="E2235" t="str">
            <v/>
          </cell>
          <cell r="F2235" t="str">
            <v/>
          </cell>
          <cell r="G2235" t="str">
            <v/>
          </cell>
        </row>
        <row r="2236">
          <cell r="A2236" t="str">
            <v/>
          </cell>
          <cell r="E2236" t="str">
            <v/>
          </cell>
          <cell r="F2236" t="str">
            <v/>
          </cell>
          <cell r="G2236" t="str">
            <v/>
          </cell>
        </row>
        <row r="2237">
          <cell r="A2237" t="str">
            <v/>
          </cell>
          <cell r="E2237" t="str">
            <v/>
          </cell>
          <cell r="F2237" t="str">
            <v/>
          </cell>
          <cell r="G2237" t="str">
            <v/>
          </cell>
        </row>
        <row r="2238">
          <cell r="F2238" t="str">
            <v>SUBTOTAL</v>
          </cell>
          <cell r="G2238" t="str">
            <v/>
          </cell>
        </row>
        <row r="2240">
          <cell r="A2240" t="str">
            <v>V. SERVICIOS</v>
          </cell>
        </row>
        <row r="2241">
          <cell r="A2241" t="str">
            <v>CÓDIGO</v>
          </cell>
          <cell r="B2241" t="str">
            <v>DESCRIPCIÓN</v>
          </cell>
          <cell r="D2241" t="str">
            <v>UNIDAD</v>
          </cell>
          <cell r="E2241" t="str">
            <v>CANTIDAD</v>
          </cell>
          <cell r="F2241" t="str">
            <v>PRECIO UNIT.</v>
          </cell>
          <cell r="G2241" t="str">
            <v>VR. UNITARIO</v>
          </cell>
        </row>
        <row r="2242">
          <cell r="A2242" t="str">
            <v/>
          </cell>
          <cell r="D2242" t="str">
            <v/>
          </cell>
          <cell r="F2242" t="str">
            <v/>
          </cell>
          <cell r="G2242" t="str">
            <v/>
          </cell>
        </row>
        <row r="2243">
          <cell r="A2243" t="str">
            <v/>
          </cell>
          <cell r="D2243" t="str">
            <v/>
          </cell>
          <cell r="F2243" t="str">
            <v/>
          </cell>
          <cell r="G2243" t="str">
            <v/>
          </cell>
        </row>
        <row r="2244">
          <cell r="A2244" t="str">
            <v/>
          </cell>
          <cell r="D2244" t="str">
            <v/>
          </cell>
          <cell r="F2244" t="str">
            <v/>
          </cell>
          <cell r="G2244" t="str">
            <v/>
          </cell>
        </row>
        <row r="2245">
          <cell r="F2245" t="str">
            <v>SUBTOTAL</v>
          </cell>
          <cell r="G2245" t="str">
            <v/>
          </cell>
        </row>
        <row r="2247">
          <cell r="A2247" t="str">
            <v>TOTAL COSTO DIRECTO</v>
          </cell>
          <cell r="G2247" t="str">
            <v/>
          </cell>
        </row>
        <row r="2249">
          <cell r="A2249" t="str">
            <v>2. COSTOS INDIRECTOS</v>
          </cell>
        </row>
        <row r="2251">
          <cell r="A2251" t="str">
            <v>DESCRIPCIÓN</v>
          </cell>
          <cell r="F2251" t="str">
            <v>PORCENTAJE</v>
          </cell>
          <cell r="G2251" t="str">
            <v>VALOR TOTAL</v>
          </cell>
        </row>
        <row r="2252">
          <cell r="A2252" t="str">
            <v>ADMINISTRACION</v>
          </cell>
          <cell r="F2252">
            <v>0.26860000000000001</v>
          </cell>
          <cell r="G2252" t="str">
            <v/>
          </cell>
        </row>
        <row r="2253">
          <cell r="A2253" t="str">
            <v>IMPREVISTOS</v>
          </cell>
          <cell r="F2253">
            <v>0.01</v>
          </cell>
          <cell r="G2253" t="str">
            <v/>
          </cell>
        </row>
        <row r="2254">
          <cell r="A2254" t="str">
            <v>UTILIDADES</v>
          </cell>
          <cell r="F2254">
            <v>0.05</v>
          </cell>
          <cell r="G2254" t="str">
            <v/>
          </cell>
        </row>
        <row r="2255">
          <cell r="A2255" t="str">
            <v>TOTAL COSTO INDIRECTO</v>
          </cell>
          <cell r="F2255">
            <v>0.3286</v>
          </cell>
          <cell r="G2255" t="str">
            <v/>
          </cell>
        </row>
        <row r="2257">
          <cell r="A2257" t="str">
            <v>PRECIO UNITARIO TOTAL APROXIMADO AL PESO</v>
          </cell>
          <cell r="G2257" t="str">
            <v/>
          </cell>
        </row>
        <row r="2259">
          <cell r="B2259" t="str">
            <v>RESPONSABLE: CLAUDIA PATRICIA GUIRALES PULGARIN</v>
          </cell>
        </row>
        <row r="2260">
          <cell r="B2260" t="str">
            <v>SECRETARIA DE PLANEACION</v>
          </cell>
        </row>
        <row r="2261">
          <cell r="B2261" t="str">
            <v>PLANEACION</v>
          </cell>
        </row>
        <row r="2262">
          <cell r="B2262" t="str">
            <v>M.P. 05202139743ANT</v>
          </cell>
          <cell r="D2262" t="str">
            <v>FIRMA RESPONSABLE</v>
          </cell>
        </row>
        <row r="2263">
          <cell r="A2263" t="str">
            <v>DEPARTAMENTO DE ANTIOQUIA</v>
          </cell>
          <cell r="F2263" t="str">
            <v/>
          </cell>
        </row>
        <row r="2264">
          <cell r="A2264" t="str">
            <v>MUNICIPIO DE LIBORINA</v>
          </cell>
        </row>
        <row r="2265">
          <cell r="A2265" t="str">
            <v>PROYECTO: PAVIMENTACIÓN EN CONCRETO RÍGIDO DE LA VÍA TERCIARIA DEPARTAMENTAL DESDE EL CORREGIMIENTO SAN DIEGO HASTA EL SECTOR LA ABISINIA DEL CORREGIMIENTO EL PLAYÓN MUNICIPIO DE LIBORINA ANT.</v>
          </cell>
        </row>
        <row r="2267">
          <cell r="A2267" t="str">
            <v>ANÁLISIS DE PRECIOS UNITARIOS</v>
          </cell>
        </row>
        <row r="2269">
          <cell r="A2269" t="str">
            <v>ITEM</v>
          </cell>
          <cell r="B2269" t="str">
            <v>DESCRIPCIÓN</v>
          </cell>
          <cell r="E2269" t="str">
            <v>UNIDAD</v>
          </cell>
          <cell r="F2269" t="str">
            <v>CANTIDAD</v>
          </cell>
          <cell r="G2269" t="str">
            <v>COSTO DIRECTO</v>
          </cell>
        </row>
        <row r="2270">
          <cell r="B2270" t="str">
            <v/>
          </cell>
          <cell r="E2270" t="str">
            <v/>
          </cell>
          <cell r="F2270" t="str">
            <v/>
          </cell>
          <cell r="G2270" t="str">
            <v/>
          </cell>
        </row>
        <row r="2272">
          <cell r="A2272" t="str">
            <v>1. COSTOS DIRECTOS</v>
          </cell>
        </row>
        <row r="2274">
          <cell r="A2274" t="str">
            <v>I. EQUIPO</v>
          </cell>
        </row>
        <row r="2275">
          <cell r="A2275" t="str">
            <v>CÓDIGO</v>
          </cell>
          <cell r="B2275" t="str">
            <v>DESCRIPCIÓN</v>
          </cell>
          <cell r="D2275" t="str">
            <v>UNIDAD</v>
          </cell>
          <cell r="E2275" t="str">
            <v>TARIFA</v>
          </cell>
          <cell r="F2275" t="str">
            <v>RENDIMIENTO</v>
          </cell>
          <cell r="G2275" t="str">
            <v>VR. UNITARIO</v>
          </cell>
        </row>
        <row r="2276">
          <cell r="A2276" t="str">
            <v/>
          </cell>
          <cell r="D2276" t="str">
            <v/>
          </cell>
          <cell r="E2276" t="str">
            <v/>
          </cell>
          <cell r="G2276" t="str">
            <v/>
          </cell>
        </row>
        <row r="2277">
          <cell r="A2277" t="str">
            <v/>
          </cell>
          <cell r="D2277" t="str">
            <v/>
          </cell>
          <cell r="E2277" t="str">
            <v/>
          </cell>
          <cell r="G2277" t="str">
            <v/>
          </cell>
        </row>
        <row r="2278">
          <cell r="A2278" t="str">
            <v/>
          </cell>
          <cell r="D2278" t="str">
            <v/>
          </cell>
          <cell r="E2278" t="str">
            <v/>
          </cell>
          <cell r="G2278" t="str">
            <v/>
          </cell>
        </row>
        <row r="2279">
          <cell r="A2279" t="str">
            <v/>
          </cell>
          <cell r="D2279" t="str">
            <v/>
          </cell>
          <cell r="E2279" t="str">
            <v/>
          </cell>
          <cell r="G2279" t="str">
            <v/>
          </cell>
        </row>
        <row r="2280">
          <cell r="A2280" t="str">
            <v/>
          </cell>
          <cell r="D2280" t="str">
            <v/>
          </cell>
          <cell r="E2280" t="str">
            <v/>
          </cell>
          <cell r="G2280" t="str">
            <v/>
          </cell>
        </row>
        <row r="2281">
          <cell r="A2281" t="str">
            <v/>
          </cell>
          <cell r="D2281" t="str">
            <v/>
          </cell>
          <cell r="E2281" t="str">
            <v/>
          </cell>
          <cell r="G2281" t="str">
            <v/>
          </cell>
        </row>
        <row r="2282">
          <cell r="A2282" t="str">
            <v/>
          </cell>
          <cell r="B2282" t="str">
            <v/>
          </cell>
          <cell r="D2282" t="str">
            <v/>
          </cell>
          <cell r="E2282" t="str">
            <v/>
          </cell>
          <cell r="F2282" t="str">
            <v/>
          </cell>
          <cell r="G2282" t="str">
            <v/>
          </cell>
        </row>
        <row r="2283">
          <cell r="F2283" t="str">
            <v>SUBTOTAL</v>
          </cell>
          <cell r="G2283" t="str">
            <v/>
          </cell>
        </row>
        <row r="2285">
          <cell r="A2285" t="str">
            <v>II. MATERIALES</v>
          </cell>
        </row>
        <row r="2286">
          <cell r="A2286" t="str">
            <v>CÓDIGO</v>
          </cell>
          <cell r="B2286" t="str">
            <v>DESCRIPCIÓN</v>
          </cell>
          <cell r="C2286" t="str">
            <v>UNIDAD</v>
          </cell>
          <cell r="D2286" t="str">
            <v>CANTIDAD</v>
          </cell>
          <cell r="E2286" t="str">
            <v>DESP.</v>
          </cell>
          <cell r="F2286" t="str">
            <v>PRECIO UNIT.</v>
          </cell>
          <cell r="G2286" t="str">
            <v>VR. UNITARIO</v>
          </cell>
        </row>
        <row r="2287">
          <cell r="A2287" t="str">
            <v/>
          </cell>
          <cell r="C2287" t="str">
            <v/>
          </cell>
          <cell r="F2287" t="str">
            <v/>
          </cell>
          <cell r="G2287" t="str">
            <v/>
          </cell>
        </row>
        <row r="2288">
          <cell r="A2288" t="str">
            <v/>
          </cell>
          <cell r="C2288" t="str">
            <v/>
          </cell>
          <cell r="F2288" t="str">
            <v/>
          </cell>
          <cell r="G2288" t="str">
            <v/>
          </cell>
        </row>
        <row r="2289">
          <cell r="A2289" t="str">
            <v/>
          </cell>
          <cell r="C2289" t="str">
            <v/>
          </cell>
          <cell r="F2289" t="str">
            <v/>
          </cell>
          <cell r="G2289" t="str">
            <v/>
          </cell>
        </row>
        <row r="2290">
          <cell r="A2290" t="str">
            <v/>
          </cell>
          <cell r="C2290" t="str">
            <v/>
          </cell>
          <cell r="F2290" t="str">
            <v/>
          </cell>
          <cell r="G2290" t="str">
            <v/>
          </cell>
        </row>
        <row r="2291">
          <cell r="A2291" t="str">
            <v/>
          </cell>
          <cell r="C2291" t="str">
            <v/>
          </cell>
          <cell r="F2291" t="str">
            <v/>
          </cell>
          <cell r="G2291" t="str">
            <v/>
          </cell>
        </row>
        <row r="2292">
          <cell r="A2292" t="str">
            <v/>
          </cell>
          <cell r="C2292" t="str">
            <v/>
          </cell>
          <cell r="F2292" t="str">
            <v/>
          </cell>
          <cell r="G2292" t="str">
            <v/>
          </cell>
        </row>
        <row r="2293">
          <cell r="A2293" t="str">
            <v/>
          </cell>
          <cell r="C2293" t="str">
            <v/>
          </cell>
          <cell r="F2293" t="str">
            <v/>
          </cell>
          <cell r="G2293" t="str">
            <v/>
          </cell>
        </row>
        <row r="2294">
          <cell r="A2294" t="str">
            <v/>
          </cell>
          <cell r="C2294" t="str">
            <v/>
          </cell>
          <cell r="F2294" t="str">
            <v/>
          </cell>
          <cell r="G2294" t="str">
            <v/>
          </cell>
        </row>
        <row r="2295">
          <cell r="A2295" t="str">
            <v/>
          </cell>
          <cell r="C2295" t="str">
            <v/>
          </cell>
          <cell r="F2295" t="str">
            <v/>
          </cell>
          <cell r="G2295" t="str">
            <v/>
          </cell>
        </row>
        <row r="2296">
          <cell r="A2296" t="str">
            <v/>
          </cell>
          <cell r="C2296" t="str">
            <v/>
          </cell>
          <cell r="F2296" t="str">
            <v/>
          </cell>
          <cell r="G2296" t="str">
            <v/>
          </cell>
        </row>
        <row r="2297">
          <cell r="A2297" t="str">
            <v/>
          </cell>
          <cell r="C2297" t="str">
            <v/>
          </cell>
          <cell r="F2297" t="str">
            <v/>
          </cell>
          <cell r="G2297" t="str">
            <v/>
          </cell>
        </row>
        <row r="2298">
          <cell r="A2298" t="str">
            <v/>
          </cell>
          <cell r="C2298" t="str">
            <v/>
          </cell>
          <cell r="F2298" t="str">
            <v/>
          </cell>
          <cell r="G2298" t="str">
            <v/>
          </cell>
        </row>
        <row r="2299">
          <cell r="A2299" t="str">
            <v/>
          </cell>
          <cell r="C2299" t="str">
            <v/>
          </cell>
          <cell r="F2299" t="str">
            <v/>
          </cell>
          <cell r="G2299" t="str">
            <v/>
          </cell>
        </row>
        <row r="2300">
          <cell r="A2300" t="str">
            <v/>
          </cell>
          <cell r="C2300" t="str">
            <v/>
          </cell>
          <cell r="F2300" t="str">
            <v/>
          </cell>
          <cell r="G2300" t="str">
            <v/>
          </cell>
        </row>
        <row r="2301">
          <cell r="F2301" t="str">
            <v>SUBTOTAL</v>
          </cell>
          <cell r="G2301" t="str">
            <v/>
          </cell>
        </row>
        <row r="2303">
          <cell r="A2303" t="str">
            <v>III. TRANSPORTES</v>
          </cell>
        </row>
        <row r="2304">
          <cell r="A2304" t="str">
            <v>CÓDIGO</v>
          </cell>
          <cell r="B2304" t="str">
            <v>DESCRIPCIÓN</v>
          </cell>
          <cell r="C2304" t="str">
            <v>TIPO</v>
          </cell>
          <cell r="D2304" t="str">
            <v>VOLUMEN/PESO</v>
          </cell>
          <cell r="E2304" t="str">
            <v>DISTANCIA</v>
          </cell>
          <cell r="F2304" t="str">
            <v>TARIFA</v>
          </cell>
          <cell r="G2304" t="str">
            <v>VR. UNITARIO</v>
          </cell>
        </row>
        <row r="2305">
          <cell r="A2305" t="str">
            <v/>
          </cell>
          <cell r="E2305" t="str">
            <v/>
          </cell>
          <cell r="F2305" t="str">
            <v/>
          </cell>
          <cell r="G2305" t="str">
            <v/>
          </cell>
        </row>
        <row r="2306">
          <cell r="A2306" t="str">
            <v/>
          </cell>
          <cell r="E2306" t="str">
            <v/>
          </cell>
          <cell r="F2306" t="str">
            <v/>
          </cell>
          <cell r="G2306" t="str">
            <v/>
          </cell>
        </row>
        <row r="2307">
          <cell r="A2307" t="str">
            <v/>
          </cell>
          <cell r="E2307" t="str">
            <v/>
          </cell>
          <cell r="F2307" t="str">
            <v/>
          </cell>
          <cell r="G2307" t="str">
            <v/>
          </cell>
        </row>
        <row r="2308">
          <cell r="F2308" t="str">
            <v>SUBTOTAL</v>
          </cell>
          <cell r="G2308" t="str">
            <v/>
          </cell>
        </row>
        <row r="2310">
          <cell r="A2310" t="str">
            <v>IV. MANO DE OBRA</v>
          </cell>
        </row>
        <row r="2311">
          <cell r="A2311" t="str">
            <v>CÓDIGO</v>
          </cell>
          <cell r="B2311" t="str">
            <v>CARGOS PERSONAL</v>
          </cell>
          <cell r="D2311" t="str">
            <v>CANTIDAD</v>
          </cell>
          <cell r="E2311" t="str">
            <v>JORNAL TOTAL</v>
          </cell>
          <cell r="F2311" t="str">
            <v>RENDIMIENTO</v>
          </cell>
          <cell r="G2311" t="str">
            <v>VR. UNITARIO</v>
          </cell>
        </row>
        <row r="2312">
          <cell r="A2312" t="str">
            <v/>
          </cell>
          <cell r="E2312" t="str">
            <v/>
          </cell>
          <cell r="G2312" t="str">
            <v/>
          </cell>
        </row>
        <row r="2313">
          <cell r="A2313" t="str">
            <v/>
          </cell>
          <cell r="E2313" t="str">
            <v/>
          </cell>
          <cell r="F2313" t="str">
            <v/>
          </cell>
          <cell r="G2313" t="str">
            <v/>
          </cell>
        </row>
        <row r="2314">
          <cell r="A2314" t="str">
            <v/>
          </cell>
          <cell r="E2314" t="str">
            <v/>
          </cell>
          <cell r="F2314" t="str">
            <v/>
          </cell>
          <cell r="G2314" t="str">
            <v/>
          </cell>
        </row>
        <row r="2315">
          <cell r="A2315" t="str">
            <v/>
          </cell>
          <cell r="E2315" t="str">
            <v/>
          </cell>
          <cell r="F2315" t="str">
            <v/>
          </cell>
          <cell r="G2315" t="str">
            <v/>
          </cell>
        </row>
        <row r="2316">
          <cell r="F2316" t="str">
            <v>SUBTOTAL</v>
          </cell>
          <cell r="G2316" t="str">
            <v/>
          </cell>
        </row>
        <row r="2318">
          <cell r="A2318" t="str">
            <v>V. SERVICIOS</v>
          </cell>
        </row>
        <row r="2319">
          <cell r="A2319" t="str">
            <v>CÓDIGO</v>
          </cell>
          <cell r="B2319" t="str">
            <v>DESCRIPCIÓN</v>
          </cell>
          <cell r="D2319" t="str">
            <v>UNIDAD</v>
          </cell>
          <cell r="E2319" t="str">
            <v>CANTIDAD</v>
          </cell>
          <cell r="F2319" t="str">
            <v>PRECIO UNIT.</v>
          </cell>
          <cell r="G2319" t="str">
            <v>VR. UNITARIO</v>
          </cell>
        </row>
        <row r="2320">
          <cell r="A2320" t="str">
            <v/>
          </cell>
          <cell r="D2320" t="str">
            <v/>
          </cell>
          <cell r="F2320" t="str">
            <v/>
          </cell>
          <cell r="G2320" t="str">
            <v/>
          </cell>
        </row>
        <row r="2321">
          <cell r="A2321" t="str">
            <v/>
          </cell>
          <cell r="D2321" t="str">
            <v/>
          </cell>
          <cell r="F2321" t="str">
            <v/>
          </cell>
          <cell r="G2321" t="str">
            <v/>
          </cell>
        </row>
        <row r="2322">
          <cell r="A2322" t="str">
            <v/>
          </cell>
          <cell r="D2322" t="str">
            <v/>
          </cell>
          <cell r="F2322" t="str">
            <v/>
          </cell>
          <cell r="G2322" t="str">
            <v/>
          </cell>
        </row>
        <row r="2323">
          <cell r="F2323" t="str">
            <v>SUBTOTAL</v>
          </cell>
          <cell r="G2323" t="str">
            <v/>
          </cell>
        </row>
        <row r="2325">
          <cell r="A2325" t="str">
            <v>TOTAL COSTO DIRECTO</v>
          </cell>
          <cell r="G2325" t="str">
            <v/>
          </cell>
        </row>
        <row r="2327">
          <cell r="A2327" t="str">
            <v>2. COSTOS INDIRECTOS</v>
          </cell>
        </row>
        <row r="2329">
          <cell r="A2329" t="str">
            <v>DESCRIPCIÓN</v>
          </cell>
          <cell r="F2329" t="str">
            <v>PORCENTAJE</v>
          </cell>
          <cell r="G2329" t="str">
            <v>VALOR TOTAL</v>
          </cell>
        </row>
        <row r="2330">
          <cell r="A2330" t="str">
            <v>ADMINISTRACION</v>
          </cell>
          <cell r="F2330">
            <v>0.26860000000000001</v>
          </cell>
          <cell r="G2330" t="str">
            <v/>
          </cell>
        </row>
        <row r="2331">
          <cell r="A2331" t="str">
            <v>IMPREVISTOS</v>
          </cell>
          <cell r="F2331">
            <v>0.01</v>
          </cell>
          <cell r="G2331" t="str">
            <v/>
          </cell>
        </row>
        <row r="2332">
          <cell r="A2332" t="str">
            <v>UTILIDADES</v>
          </cell>
          <cell r="F2332">
            <v>0.05</v>
          </cell>
          <cell r="G2332" t="str">
            <v/>
          </cell>
        </row>
        <row r="2333">
          <cell r="A2333" t="str">
            <v>TOTAL COSTO INDIRECTO</v>
          </cell>
          <cell r="F2333">
            <v>0.3286</v>
          </cell>
          <cell r="G2333" t="str">
            <v/>
          </cell>
        </row>
        <row r="2335">
          <cell r="A2335" t="str">
            <v>PRECIO UNITARIO TOTAL APROXIMADO AL PESO</v>
          </cell>
          <cell r="G2335" t="str">
            <v/>
          </cell>
        </row>
        <row r="2337">
          <cell r="B2337" t="str">
            <v>RESPONSABLE: CLAUDIA PATRICIA GUIRALES PULGARIN</v>
          </cell>
        </row>
        <row r="2338">
          <cell r="B2338" t="str">
            <v>SECRETARIA DE PLANEACION</v>
          </cell>
        </row>
        <row r="2339">
          <cell r="B2339" t="str">
            <v>PLANEACION</v>
          </cell>
        </row>
        <row r="2340">
          <cell r="B2340" t="str">
            <v>M.P. 05202139743ANT</v>
          </cell>
          <cell r="D2340" t="str">
            <v>FIRMA RESPONSABLE</v>
          </cell>
        </row>
        <row r="2341">
          <cell r="A2341" t="str">
            <v>DEPARTAMENTO DE ANTIOQUIA</v>
          </cell>
          <cell r="F2341" t="str">
            <v/>
          </cell>
        </row>
        <row r="2342">
          <cell r="A2342" t="str">
            <v>MUNICIPIO DE LIBORINA</v>
          </cell>
        </row>
        <row r="2343">
          <cell r="A2343" t="str">
            <v>PROYECTO: PAVIMENTACIÓN EN CONCRETO RÍGIDO DE LA VÍA TERCIARIA DEPARTAMENTAL DESDE EL CORREGIMIENTO SAN DIEGO HASTA EL SECTOR LA ABISINIA DEL CORREGIMIENTO EL PLAYÓN MUNICIPIO DE LIBORINA ANT.</v>
          </cell>
        </row>
        <row r="2345">
          <cell r="A2345" t="str">
            <v>ANÁLISIS DE PRECIOS UNITARIOS</v>
          </cell>
        </row>
        <row r="2347">
          <cell r="A2347" t="str">
            <v>ITEM</v>
          </cell>
          <cell r="B2347" t="str">
            <v>DESCRIPCIÓN</v>
          </cell>
          <cell r="E2347" t="str">
            <v>UNIDAD</v>
          </cell>
          <cell r="F2347" t="str">
            <v>CANTIDAD</v>
          </cell>
          <cell r="G2347" t="str">
            <v>COSTO DIRECTO</v>
          </cell>
        </row>
        <row r="2348">
          <cell r="B2348" t="str">
            <v/>
          </cell>
          <cell r="E2348" t="str">
            <v/>
          </cell>
          <cell r="F2348" t="str">
            <v/>
          </cell>
          <cell r="G2348" t="str">
            <v/>
          </cell>
        </row>
        <row r="2350">
          <cell r="A2350" t="str">
            <v>1. COSTOS DIRECTOS</v>
          </cell>
        </row>
        <row r="2352">
          <cell r="A2352" t="str">
            <v>I. EQUIPO</v>
          </cell>
        </row>
        <row r="2353">
          <cell r="A2353" t="str">
            <v>CÓDIGO</v>
          </cell>
          <cell r="B2353" t="str">
            <v>DESCRIPCIÓN</v>
          </cell>
          <cell r="D2353" t="str">
            <v>UNIDAD</v>
          </cell>
          <cell r="E2353" t="str">
            <v>TARIFA</v>
          </cell>
          <cell r="F2353" t="str">
            <v>RENDIMIENTO</v>
          </cell>
          <cell r="G2353" t="str">
            <v>VR. UNITARIO</v>
          </cell>
        </row>
        <row r="2354">
          <cell r="A2354" t="str">
            <v/>
          </cell>
          <cell r="D2354" t="str">
            <v/>
          </cell>
          <cell r="E2354" t="str">
            <v/>
          </cell>
          <cell r="G2354" t="str">
            <v/>
          </cell>
        </row>
        <row r="2355">
          <cell r="A2355" t="str">
            <v/>
          </cell>
          <cell r="D2355" t="str">
            <v/>
          </cell>
          <cell r="E2355" t="str">
            <v/>
          </cell>
          <cell r="G2355" t="str">
            <v/>
          </cell>
        </row>
        <row r="2356">
          <cell r="A2356" t="str">
            <v/>
          </cell>
          <cell r="D2356" t="str">
            <v/>
          </cell>
          <cell r="E2356" t="str">
            <v/>
          </cell>
          <cell r="G2356" t="str">
            <v/>
          </cell>
        </row>
        <row r="2357">
          <cell r="A2357" t="str">
            <v/>
          </cell>
          <cell r="D2357" t="str">
            <v/>
          </cell>
          <cell r="E2357" t="str">
            <v/>
          </cell>
          <cell r="G2357" t="str">
            <v/>
          </cell>
        </row>
        <row r="2358">
          <cell r="A2358" t="str">
            <v/>
          </cell>
          <cell r="D2358" t="str">
            <v/>
          </cell>
          <cell r="E2358" t="str">
            <v/>
          </cell>
          <cell r="G2358" t="str">
            <v/>
          </cell>
        </row>
        <row r="2359">
          <cell r="A2359" t="str">
            <v/>
          </cell>
          <cell r="D2359" t="str">
            <v/>
          </cell>
          <cell r="E2359" t="str">
            <v/>
          </cell>
          <cell r="G2359" t="str">
            <v/>
          </cell>
        </row>
        <row r="2360">
          <cell r="A2360" t="str">
            <v/>
          </cell>
          <cell r="B2360" t="str">
            <v/>
          </cell>
          <cell r="D2360" t="str">
            <v/>
          </cell>
          <cell r="E2360" t="str">
            <v/>
          </cell>
          <cell r="F2360" t="str">
            <v/>
          </cell>
          <cell r="G2360" t="str">
            <v/>
          </cell>
        </row>
        <row r="2361">
          <cell r="F2361" t="str">
            <v>SUBTOTAL</v>
          </cell>
          <cell r="G2361" t="str">
            <v/>
          </cell>
        </row>
        <row r="2363">
          <cell r="A2363" t="str">
            <v>II. MATERIALES</v>
          </cell>
        </row>
        <row r="2364">
          <cell r="A2364" t="str">
            <v>CÓDIGO</v>
          </cell>
          <cell r="B2364" t="str">
            <v>DESCRIPCIÓN</v>
          </cell>
          <cell r="C2364" t="str">
            <v>UNIDAD</v>
          </cell>
          <cell r="D2364" t="str">
            <v>CANTIDAD</v>
          </cell>
          <cell r="E2364" t="str">
            <v>DESP.</v>
          </cell>
          <cell r="F2364" t="str">
            <v>PRECIO UNIT.</v>
          </cell>
          <cell r="G2364" t="str">
            <v>VR. UNITARIO</v>
          </cell>
        </row>
        <row r="2365">
          <cell r="A2365" t="str">
            <v/>
          </cell>
          <cell r="C2365" t="str">
            <v/>
          </cell>
          <cell r="F2365" t="str">
            <v/>
          </cell>
          <cell r="G2365" t="str">
            <v/>
          </cell>
        </row>
        <row r="2366">
          <cell r="A2366" t="str">
            <v/>
          </cell>
          <cell r="C2366" t="str">
            <v/>
          </cell>
          <cell r="F2366" t="str">
            <v/>
          </cell>
          <cell r="G2366" t="str">
            <v/>
          </cell>
        </row>
        <row r="2367">
          <cell r="A2367" t="str">
            <v/>
          </cell>
          <cell r="C2367" t="str">
            <v/>
          </cell>
          <cell r="F2367" t="str">
            <v/>
          </cell>
          <cell r="G2367" t="str">
            <v/>
          </cell>
        </row>
        <row r="2368">
          <cell r="A2368" t="str">
            <v/>
          </cell>
          <cell r="C2368" t="str">
            <v/>
          </cell>
          <cell r="F2368" t="str">
            <v/>
          </cell>
          <cell r="G2368" t="str">
            <v/>
          </cell>
        </row>
        <row r="2369">
          <cell r="A2369" t="str">
            <v/>
          </cell>
          <cell r="C2369" t="str">
            <v/>
          </cell>
          <cell r="F2369" t="str">
            <v/>
          </cell>
          <cell r="G2369" t="str">
            <v/>
          </cell>
        </row>
        <row r="2370">
          <cell r="A2370" t="str">
            <v/>
          </cell>
          <cell r="C2370" t="str">
            <v/>
          </cell>
          <cell r="F2370" t="str">
            <v/>
          </cell>
          <cell r="G2370" t="str">
            <v/>
          </cell>
        </row>
        <row r="2371">
          <cell r="A2371" t="str">
            <v/>
          </cell>
          <cell r="C2371" t="str">
            <v/>
          </cell>
          <cell r="F2371" t="str">
            <v/>
          </cell>
          <cell r="G2371" t="str">
            <v/>
          </cell>
        </row>
        <row r="2372">
          <cell r="A2372" t="str">
            <v/>
          </cell>
          <cell r="C2372" t="str">
            <v/>
          </cell>
          <cell r="F2372" t="str">
            <v/>
          </cell>
          <cell r="G2372" t="str">
            <v/>
          </cell>
        </row>
        <row r="2373">
          <cell r="A2373" t="str">
            <v/>
          </cell>
          <cell r="C2373" t="str">
            <v/>
          </cell>
          <cell r="F2373" t="str">
            <v/>
          </cell>
          <cell r="G2373" t="str">
            <v/>
          </cell>
        </row>
        <row r="2374">
          <cell r="A2374" t="str">
            <v/>
          </cell>
          <cell r="C2374" t="str">
            <v/>
          </cell>
          <cell r="F2374" t="str">
            <v/>
          </cell>
          <cell r="G2374" t="str">
            <v/>
          </cell>
        </row>
        <row r="2375">
          <cell r="A2375" t="str">
            <v/>
          </cell>
          <cell r="C2375" t="str">
            <v/>
          </cell>
          <cell r="F2375" t="str">
            <v/>
          </cell>
          <cell r="G2375" t="str">
            <v/>
          </cell>
        </row>
        <row r="2376">
          <cell r="A2376" t="str">
            <v/>
          </cell>
          <cell r="C2376" t="str">
            <v/>
          </cell>
          <cell r="F2376" t="str">
            <v/>
          </cell>
          <cell r="G2376" t="str">
            <v/>
          </cell>
        </row>
        <row r="2377">
          <cell r="A2377" t="str">
            <v/>
          </cell>
          <cell r="C2377" t="str">
            <v/>
          </cell>
          <cell r="F2377" t="str">
            <v/>
          </cell>
          <cell r="G2377" t="str">
            <v/>
          </cell>
        </row>
        <row r="2378">
          <cell r="A2378" t="str">
            <v/>
          </cell>
          <cell r="C2378" t="str">
            <v/>
          </cell>
          <cell r="F2378" t="str">
            <v/>
          </cell>
          <cell r="G2378" t="str">
            <v/>
          </cell>
        </row>
        <row r="2379">
          <cell r="F2379" t="str">
            <v>SUBTOTAL</v>
          </cell>
          <cell r="G2379" t="str">
            <v/>
          </cell>
        </row>
        <row r="2381">
          <cell r="A2381" t="str">
            <v>III. TRANSPORTES</v>
          </cell>
        </row>
        <row r="2382">
          <cell r="A2382" t="str">
            <v>CÓDIGO</v>
          </cell>
          <cell r="B2382" t="str">
            <v>DESCRIPCIÓN</v>
          </cell>
          <cell r="C2382" t="str">
            <v>TIPO</v>
          </cell>
          <cell r="D2382" t="str">
            <v>VOLUMEN/PESO</v>
          </cell>
          <cell r="E2382" t="str">
            <v>DISTANCIA</v>
          </cell>
          <cell r="F2382" t="str">
            <v>TARIFA</v>
          </cell>
          <cell r="G2382" t="str">
            <v>VR. UNITARIO</v>
          </cell>
        </row>
        <row r="2383">
          <cell r="A2383" t="str">
            <v/>
          </cell>
          <cell r="E2383" t="str">
            <v/>
          </cell>
          <cell r="F2383" t="str">
            <v/>
          </cell>
          <cell r="G2383" t="str">
            <v/>
          </cell>
        </row>
        <row r="2384">
          <cell r="A2384" t="str">
            <v/>
          </cell>
          <cell r="E2384" t="str">
            <v/>
          </cell>
          <cell r="F2384" t="str">
            <v/>
          </cell>
          <cell r="G2384" t="str">
            <v/>
          </cell>
        </row>
        <row r="2385">
          <cell r="A2385" t="str">
            <v/>
          </cell>
          <cell r="E2385" t="str">
            <v/>
          </cell>
          <cell r="F2385" t="str">
            <v/>
          </cell>
          <cell r="G2385" t="str">
            <v/>
          </cell>
        </row>
        <row r="2386">
          <cell r="F2386" t="str">
            <v>SUBTOTAL</v>
          </cell>
          <cell r="G2386" t="str">
            <v/>
          </cell>
        </row>
        <row r="2388">
          <cell r="A2388" t="str">
            <v>IV. MANO DE OBRA</v>
          </cell>
        </row>
        <row r="2389">
          <cell r="A2389" t="str">
            <v>CÓDIGO</v>
          </cell>
          <cell r="B2389" t="str">
            <v>CARGOS PERSONAL</v>
          </cell>
          <cell r="D2389" t="str">
            <v>CANTIDAD</v>
          </cell>
          <cell r="E2389" t="str">
            <v>JORNAL TOTAL</v>
          </cell>
          <cell r="F2389" t="str">
            <v>RENDIMIENTO</v>
          </cell>
          <cell r="G2389" t="str">
            <v>VR. UNITARIO</v>
          </cell>
        </row>
        <row r="2390">
          <cell r="A2390" t="str">
            <v/>
          </cell>
          <cell r="E2390" t="str">
            <v/>
          </cell>
          <cell r="G2390" t="str">
            <v/>
          </cell>
        </row>
        <row r="2391">
          <cell r="A2391" t="str">
            <v/>
          </cell>
          <cell r="E2391" t="str">
            <v/>
          </cell>
          <cell r="F2391" t="str">
            <v/>
          </cell>
          <cell r="G2391" t="str">
            <v/>
          </cell>
        </row>
        <row r="2392">
          <cell r="A2392" t="str">
            <v/>
          </cell>
          <cell r="E2392" t="str">
            <v/>
          </cell>
          <cell r="F2392" t="str">
            <v/>
          </cell>
          <cell r="G2392" t="str">
            <v/>
          </cell>
        </row>
        <row r="2393">
          <cell r="A2393" t="str">
            <v/>
          </cell>
          <cell r="E2393" t="str">
            <v/>
          </cell>
          <cell r="F2393" t="str">
            <v/>
          </cell>
          <cell r="G2393" t="str">
            <v/>
          </cell>
        </row>
        <row r="2394">
          <cell r="F2394" t="str">
            <v>SUBTOTAL</v>
          </cell>
          <cell r="G2394" t="str">
            <v/>
          </cell>
        </row>
        <row r="2396">
          <cell r="A2396" t="str">
            <v>V. SERVICIOS</v>
          </cell>
        </row>
        <row r="2397">
          <cell r="A2397" t="str">
            <v>CÓDIGO</v>
          </cell>
          <cell r="B2397" t="str">
            <v>DESCRIPCIÓN</v>
          </cell>
          <cell r="D2397" t="str">
            <v>UNIDAD</v>
          </cell>
          <cell r="E2397" t="str">
            <v>CANTIDAD</v>
          </cell>
          <cell r="F2397" t="str">
            <v>PRECIO UNIT.</v>
          </cell>
          <cell r="G2397" t="str">
            <v>VR. UNITARIO</v>
          </cell>
        </row>
        <row r="2398">
          <cell r="A2398" t="str">
            <v/>
          </cell>
          <cell r="D2398" t="str">
            <v/>
          </cell>
          <cell r="F2398" t="str">
            <v/>
          </cell>
          <cell r="G2398" t="str">
            <v/>
          </cell>
        </row>
        <row r="2399">
          <cell r="A2399" t="str">
            <v/>
          </cell>
          <cell r="D2399" t="str">
            <v/>
          </cell>
          <cell r="F2399" t="str">
            <v/>
          </cell>
          <cell r="G2399" t="str">
            <v/>
          </cell>
        </row>
        <row r="2400">
          <cell r="A2400" t="str">
            <v/>
          </cell>
          <cell r="D2400" t="str">
            <v/>
          </cell>
          <cell r="F2400" t="str">
            <v/>
          </cell>
          <cell r="G2400" t="str">
            <v/>
          </cell>
        </row>
        <row r="2401">
          <cell r="F2401" t="str">
            <v>SUBTOTAL</v>
          </cell>
          <cell r="G2401" t="str">
            <v/>
          </cell>
        </row>
        <row r="2403">
          <cell r="A2403" t="str">
            <v>TOTAL COSTO DIRECTO</v>
          </cell>
          <cell r="G2403" t="str">
            <v/>
          </cell>
        </row>
        <row r="2405">
          <cell r="A2405" t="str">
            <v>2. COSTOS INDIRECTOS</v>
          </cell>
        </row>
        <row r="2407">
          <cell r="A2407" t="str">
            <v>DESCRIPCIÓN</v>
          </cell>
          <cell r="F2407" t="str">
            <v>PORCENTAJE</v>
          </cell>
          <cell r="G2407" t="str">
            <v>VALOR TOTAL</v>
          </cell>
        </row>
        <row r="2408">
          <cell r="A2408" t="str">
            <v>ADMINISTRACION</v>
          </cell>
          <cell r="F2408">
            <v>0.26860000000000001</v>
          </cell>
          <cell r="G2408" t="str">
            <v/>
          </cell>
        </row>
        <row r="2409">
          <cell r="A2409" t="str">
            <v>IMPREVISTOS</v>
          </cell>
          <cell r="F2409">
            <v>0.01</v>
          </cell>
          <cell r="G2409" t="str">
            <v/>
          </cell>
        </row>
        <row r="2410">
          <cell r="A2410" t="str">
            <v>UTILIDADES</v>
          </cell>
          <cell r="F2410">
            <v>0.05</v>
          </cell>
          <cell r="G2410" t="str">
            <v/>
          </cell>
        </row>
        <row r="2411">
          <cell r="A2411" t="str">
            <v>TOTAL COSTO INDIRECTO</v>
          </cell>
          <cell r="F2411">
            <v>0.3286</v>
          </cell>
          <cell r="G2411" t="str">
            <v/>
          </cell>
        </row>
        <row r="2413">
          <cell r="A2413" t="str">
            <v>PRECIO UNITARIO TOTAL APROXIMADO AL PESO</v>
          </cell>
          <cell r="G2413" t="str">
            <v/>
          </cell>
        </row>
        <row r="2415">
          <cell r="B2415" t="str">
            <v>RESPONSABLE: CLAUDIA PATRICIA GUIRALES PULGARIN</v>
          </cell>
        </row>
        <row r="2416">
          <cell r="B2416" t="str">
            <v>SECRETARIA DE PLANEACION</v>
          </cell>
        </row>
        <row r="2417">
          <cell r="B2417" t="str">
            <v>PLANEACION</v>
          </cell>
        </row>
        <row r="2418">
          <cell r="B2418" t="str">
            <v>M.P. 05202139743ANT</v>
          </cell>
          <cell r="D2418" t="str">
            <v>FIRMA RESPONSABLE</v>
          </cell>
        </row>
        <row r="2419">
          <cell r="A2419" t="str">
            <v>DEPARTAMENTO DE ANTIOQUIA</v>
          </cell>
          <cell r="F2419" t="str">
            <v/>
          </cell>
        </row>
        <row r="2420">
          <cell r="A2420" t="str">
            <v>MUNICIPIO DE LIBORINA</v>
          </cell>
        </row>
        <row r="2421">
          <cell r="A2421" t="str">
            <v>PROYECTO: PAVIMENTACIÓN EN CONCRETO RÍGIDO DE LA VÍA TERCIARIA DEPARTAMENTAL DESDE EL CORREGIMIENTO SAN DIEGO HASTA EL SECTOR LA ABISINIA DEL CORREGIMIENTO EL PLAYÓN MUNICIPIO DE LIBORINA ANT.</v>
          </cell>
        </row>
        <row r="2423">
          <cell r="A2423" t="str">
            <v>ANÁLISIS DE PRECIOS UNITARIOS</v>
          </cell>
        </row>
        <row r="2425">
          <cell r="A2425" t="str">
            <v>ITEM</v>
          </cell>
          <cell r="B2425" t="str">
            <v>DESCRIPCIÓN</v>
          </cell>
          <cell r="E2425" t="str">
            <v>UNIDAD</v>
          </cell>
          <cell r="F2425" t="str">
            <v>CANTIDAD</v>
          </cell>
          <cell r="G2425" t="str">
            <v>COSTO DIRECTO</v>
          </cell>
        </row>
        <row r="2426">
          <cell r="B2426" t="str">
            <v/>
          </cell>
          <cell r="E2426" t="str">
            <v/>
          </cell>
          <cell r="F2426" t="str">
            <v/>
          </cell>
          <cell r="G2426" t="str">
            <v/>
          </cell>
        </row>
        <row r="2428">
          <cell r="A2428" t="str">
            <v>1. COSTOS DIRECTOS</v>
          </cell>
        </row>
        <row r="2430">
          <cell r="A2430" t="str">
            <v>I. EQUIPO</v>
          </cell>
        </row>
        <row r="2431">
          <cell r="A2431" t="str">
            <v>CÓDIGO</v>
          </cell>
          <cell r="B2431" t="str">
            <v>DESCRIPCIÓN</v>
          </cell>
          <cell r="D2431" t="str">
            <v>UNIDAD</v>
          </cell>
          <cell r="E2431" t="str">
            <v>TARIFA</v>
          </cell>
          <cell r="F2431" t="str">
            <v>RENDIMIENTO</v>
          </cell>
          <cell r="G2431" t="str">
            <v>VR. UNITARIO</v>
          </cell>
        </row>
        <row r="2432">
          <cell r="A2432" t="str">
            <v/>
          </cell>
          <cell r="D2432" t="str">
            <v/>
          </cell>
          <cell r="E2432" t="str">
            <v/>
          </cell>
          <cell r="G2432" t="str">
            <v/>
          </cell>
        </row>
        <row r="2433">
          <cell r="A2433" t="str">
            <v/>
          </cell>
          <cell r="D2433" t="str">
            <v/>
          </cell>
          <cell r="E2433" t="str">
            <v/>
          </cell>
          <cell r="G2433" t="str">
            <v/>
          </cell>
        </row>
        <row r="2434">
          <cell r="A2434" t="str">
            <v/>
          </cell>
          <cell r="D2434" t="str">
            <v/>
          </cell>
          <cell r="E2434" t="str">
            <v/>
          </cell>
          <cell r="G2434" t="str">
            <v/>
          </cell>
        </row>
        <row r="2435">
          <cell r="A2435" t="str">
            <v/>
          </cell>
          <cell r="D2435" t="str">
            <v/>
          </cell>
          <cell r="E2435" t="str">
            <v/>
          </cell>
          <cell r="G2435" t="str">
            <v/>
          </cell>
        </row>
        <row r="2436">
          <cell r="A2436" t="str">
            <v/>
          </cell>
          <cell r="D2436" t="str">
            <v/>
          </cell>
          <cell r="E2436" t="str">
            <v/>
          </cell>
          <cell r="G2436" t="str">
            <v/>
          </cell>
        </row>
        <row r="2437">
          <cell r="A2437" t="str">
            <v/>
          </cell>
          <cell r="D2437" t="str">
            <v/>
          </cell>
          <cell r="E2437" t="str">
            <v/>
          </cell>
          <cell r="G2437" t="str">
            <v/>
          </cell>
        </row>
        <row r="2438">
          <cell r="A2438" t="str">
            <v/>
          </cell>
          <cell r="B2438" t="str">
            <v/>
          </cell>
          <cell r="D2438" t="str">
            <v/>
          </cell>
          <cell r="E2438" t="str">
            <v/>
          </cell>
          <cell r="F2438" t="str">
            <v/>
          </cell>
          <cell r="G2438" t="str">
            <v/>
          </cell>
        </row>
        <row r="2439">
          <cell r="F2439" t="str">
            <v>SUBTOTAL</v>
          </cell>
          <cell r="G2439" t="str">
            <v/>
          </cell>
        </row>
        <row r="2441">
          <cell r="A2441" t="str">
            <v>II. MATERIALES</v>
          </cell>
        </row>
        <row r="2442">
          <cell r="A2442" t="str">
            <v>CÓDIGO</v>
          </cell>
          <cell r="B2442" t="str">
            <v>DESCRIPCIÓN</v>
          </cell>
          <cell r="C2442" t="str">
            <v>UNIDAD</v>
          </cell>
          <cell r="D2442" t="str">
            <v>CANTIDAD</v>
          </cell>
          <cell r="E2442" t="str">
            <v>DESP.</v>
          </cell>
          <cell r="F2442" t="str">
            <v>PRECIO UNIT.</v>
          </cell>
          <cell r="G2442" t="str">
            <v>VR. UNITARIO</v>
          </cell>
        </row>
        <row r="2443">
          <cell r="A2443" t="str">
            <v/>
          </cell>
          <cell r="C2443" t="str">
            <v/>
          </cell>
          <cell r="F2443" t="str">
            <v/>
          </cell>
          <cell r="G2443" t="str">
            <v/>
          </cell>
        </row>
        <row r="2444">
          <cell r="A2444" t="str">
            <v/>
          </cell>
          <cell r="C2444" t="str">
            <v/>
          </cell>
          <cell r="F2444" t="str">
            <v/>
          </cell>
          <cell r="G2444" t="str">
            <v/>
          </cell>
        </row>
        <row r="2445">
          <cell r="A2445" t="str">
            <v/>
          </cell>
          <cell r="C2445" t="str">
            <v/>
          </cell>
          <cell r="F2445" t="str">
            <v/>
          </cell>
          <cell r="G2445" t="str">
            <v/>
          </cell>
        </row>
        <row r="2446">
          <cell r="A2446" t="str">
            <v/>
          </cell>
          <cell r="C2446" t="str">
            <v/>
          </cell>
          <cell r="F2446" t="str">
            <v/>
          </cell>
          <cell r="G2446" t="str">
            <v/>
          </cell>
        </row>
        <row r="2447">
          <cell r="A2447" t="str">
            <v/>
          </cell>
          <cell r="C2447" t="str">
            <v/>
          </cell>
          <cell r="F2447" t="str">
            <v/>
          </cell>
          <cell r="G2447" t="str">
            <v/>
          </cell>
        </row>
        <row r="2448">
          <cell r="A2448" t="str">
            <v/>
          </cell>
          <cell r="C2448" t="str">
            <v/>
          </cell>
          <cell r="F2448" t="str">
            <v/>
          </cell>
          <cell r="G2448" t="str">
            <v/>
          </cell>
        </row>
        <row r="2449">
          <cell r="A2449" t="str">
            <v/>
          </cell>
          <cell r="C2449" t="str">
            <v/>
          </cell>
          <cell r="F2449" t="str">
            <v/>
          </cell>
          <cell r="G2449" t="str">
            <v/>
          </cell>
        </row>
        <row r="2450">
          <cell r="A2450" t="str">
            <v/>
          </cell>
          <cell r="C2450" t="str">
            <v/>
          </cell>
          <cell r="F2450" t="str">
            <v/>
          </cell>
          <cell r="G2450" t="str">
            <v/>
          </cell>
        </row>
        <row r="2451">
          <cell r="A2451" t="str">
            <v/>
          </cell>
          <cell r="C2451" t="str">
            <v/>
          </cell>
          <cell r="F2451" t="str">
            <v/>
          </cell>
          <cell r="G2451" t="str">
            <v/>
          </cell>
        </row>
        <row r="2452">
          <cell r="A2452" t="str">
            <v/>
          </cell>
          <cell r="C2452" t="str">
            <v/>
          </cell>
          <cell r="F2452" t="str">
            <v/>
          </cell>
          <cell r="G2452" t="str">
            <v/>
          </cell>
        </row>
        <row r="2453">
          <cell r="A2453" t="str">
            <v/>
          </cell>
          <cell r="C2453" t="str">
            <v/>
          </cell>
          <cell r="F2453" t="str">
            <v/>
          </cell>
          <cell r="G2453" t="str">
            <v/>
          </cell>
        </row>
        <row r="2454">
          <cell r="A2454" t="str">
            <v/>
          </cell>
          <cell r="C2454" t="str">
            <v/>
          </cell>
          <cell r="F2454" t="str">
            <v/>
          </cell>
          <cell r="G2454" t="str">
            <v/>
          </cell>
        </row>
        <row r="2455">
          <cell r="A2455" t="str">
            <v/>
          </cell>
          <cell r="C2455" t="str">
            <v/>
          </cell>
          <cell r="F2455" t="str">
            <v/>
          </cell>
          <cell r="G2455" t="str">
            <v/>
          </cell>
        </row>
        <row r="2456">
          <cell r="A2456" t="str">
            <v/>
          </cell>
          <cell r="C2456" t="str">
            <v/>
          </cell>
          <cell r="F2456" t="str">
            <v/>
          </cell>
          <cell r="G2456" t="str">
            <v/>
          </cell>
        </row>
        <row r="2457">
          <cell r="F2457" t="str">
            <v>SUBTOTAL</v>
          </cell>
          <cell r="G2457" t="str">
            <v/>
          </cell>
        </row>
        <row r="2459">
          <cell r="A2459" t="str">
            <v>III. TRANSPORTES</v>
          </cell>
        </row>
        <row r="2460">
          <cell r="A2460" t="str">
            <v>CÓDIGO</v>
          </cell>
          <cell r="B2460" t="str">
            <v>DESCRIPCIÓN</v>
          </cell>
          <cell r="C2460" t="str">
            <v>TIPO</v>
          </cell>
          <cell r="D2460" t="str">
            <v>VOLUMEN/PESO</v>
          </cell>
          <cell r="E2460" t="str">
            <v>DISTANCIA</v>
          </cell>
          <cell r="F2460" t="str">
            <v>TARIFA</v>
          </cell>
          <cell r="G2460" t="str">
            <v>VR. UNITARIO</v>
          </cell>
        </row>
        <row r="2461">
          <cell r="A2461" t="str">
            <v/>
          </cell>
          <cell r="E2461" t="str">
            <v/>
          </cell>
          <cell r="F2461" t="str">
            <v/>
          </cell>
          <cell r="G2461" t="str">
            <v/>
          </cell>
        </row>
        <row r="2462">
          <cell r="A2462" t="str">
            <v/>
          </cell>
          <cell r="E2462" t="str">
            <v/>
          </cell>
          <cell r="F2462" t="str">
            <v/>
          </cell>
          <cell r="G2462" t="str">
            <v/>
          </cell>
        </row>
        <row r="2463">
          <cell r="A2463" t="str">
            <v/>
          </cell>
          <cell r="E2463" t="str">
            <v/>
          </cell>
          <cell r="F2463" t="str">
            <v/>
          </cell>
          <cell r="G2463" t="str">
            <v/>
          </cell>
        </row>
        <row r="2464">
          <cell r="F2464" t="str">
            <v>SUBTOTAL</v>
          </cell>
          <cell r="G2464" t="str">
            <v/>
          </cell>
        </row>
        <row r="2466">
          <cell r="A2466" t="str">
            <v>IV. MANO DE OBRA</v>
          </cell>
        </row>
        <row r="2467">
          <cell r="A2467" t="str">
            <v>CÓDIGO</v>
          </cell>
          <cell r="B2467" t="str">
            <v>CARGOS PERSONAL</v>
          </cell>
          <cell r="D2467" t="str">
            <v>CANTIDAD</v>
          </cell>
          <cell r="E2467" t="str">
            <v>JORNAL TOTAL</v>
          </cell>
          <cell r="F2467" t="str">
            <v>RENDIMIENTO</v>
          </cell>
          <cell r="G2467" t="str">
            <v>VR. UNITARIO</v>
          </cell>
        </row>
        <row r="2468">
          <cell r="A2468" t="str">
            <v/>
          </cell>
          <cell r="E2468" t="str">
            <v/>
          </cell>
          <cell r="G2468" t="str">
            <v/>
          </cell>
        </row>
        <row r="2469">
          <cell r="A2469" t="str">
            <v/>
          </cell>
          <cell r="E2469" t="str">
            <v/>
          </cell>
          <cell r="F2469" t="str">
            <v/>
          </cell>
          <cell r="G2469" t="str">
            <v/>
          </cell>
        </row>
        <row r="2470">
          <cell r="A2470" t="str">
            <v/>
          </cell>
          <cell r="E2470" t="str">
            <v/>
          </cell>
          <cell r="F2470" t="str">
            <v/>
          </cell>
          <cell r="G2470" t="str">
            <v/>
          </cell>
        </row>
        <row r="2471">
          <cell r="A2471" t="str">
            <v/>
          </cell>
          <cell r="E2471" t="str">
            <v/>
          </cell>
          <cell r="F2471" t="str">
            <v/>
          </cell>
          <cell r="G2471" t="str">
            <v/>
          </cell>
        </row>
        <row r="2472">
          <cell r="F2472" t="str">
            <v>SUBTOTAL</v>
          </cell>
          <cell r="G2472" t="str">
            <v/>
          </cell>
        </row>
        <row r="2474">
          <cell r="A2474" t="str">
            <v>V. SERVICIOS</v>
          </cell>
        </row>
        <row r="2475">
          <cell r="A2475" t="str">
            <v>CÓDIGO</v>
          </cell>
          <cell r="B2475" t="str">
            <v>DESCRIPCIÓN</v>
          </cell>
          <cell r="D2475" t="str">
            <v>UNIDAD</v>
          </cell>
          <cell r="E2475" t="str">
            <v>CANTIDAD</v>
          </cell>
          <cell r="F2475" t="str">
            <v>PRECIO UNIT.</v>
          </cell>
          <cell r="G2475" t="str">
            <v>VR. UNITARIO</v>
          </cell>
        </row>
        <row r="2476">
          <cell r="A2476" t="str">
            <v/>
          </cell>
          <cell r="D2476" t="str">
            <v/>
          </cell>
          <cell r="F2476" t="str">
            <v/>
          </cell>
          <cell r="G2476" t="str">
            <v/>
          </cell>
        </row>
        <row r="2477">
          <cell r="A2477" t="str">
            <v/>
          </cell>
          <cell r="D2477" t="str">
            <v/>
          </cell>
          <cell r="F2477" t="str">
            <v/>
          </cell>
          <cell r="G2477" t="str">
            <v/>
          </cell>
        </row>
        <row r="2478">
          <cell r="A2478" t="str">
            <v/>
          </cell>
          <cell r="D2478" t="str">
            <v/>
          </cell>
          <cell r="F2478" t="str">
            <v/>
          </cell>
          <cell r="G2478" t="str">
            <v/>
          </cell>
        </row>
        <row r="2479">
          <cell r="F2479" t="str">
            <v>SUBTOTAL</v>
          </cell>
          <cell r="G2479" t="str">
            <v/>
          </cell>
        </row>
        <row r="2481">
          <cell r="A2481" t="str">
            <v>TOTAL COSTO DIRECTO</v>
          </cell>
          <cell r="G2481" t="str">
            <v/>
          </cell>
        </row>
        <row r="2483">
          <cell r="A2483" t="str">
            <v>2. COSTOS INDIRECTOS</v>
          </cell>
        </row>
        <row r="2485">
          <cell r="A2485" t="str">
            <v>DESCRIPCIÓN</v>
          </cell>
          <cell r="F2485" t="str">
            <v>PORCENTAJE</v>
          </cell>
          <cell r="G2485" t="str">
            <v>VALOR TOTAL</v>
          </cell>
        </row>
        <row r="2486">
          <cell r="A2486" t="str">
            <v>ADMINISTRACION</v>
          </cell>
          <cell r="F2486">
            <v>0.26860000000000001</v>
          </cell>
          <cell r="G2486" t="str">
            <v/>
          </cell>
        </row>
        <row r="2487">
          <cell r="A2487" t="str">
            <v>IMPREVISTOS</v>
          </cell>
          <cell r="F2487">
            <v>0.01</v>
          </cell>
          <cell r="G2487" t="str">
            <v/>
          </cell>
        </row>
        <row r="2488">
          <cell r="A2488" t="str">
            <v>UTILIDADES</v>
          </cell>
          <cell r="F2488">
            <v>0.05</v>
          </cell>
          <cell r="G2488" t="str">
            <v/>
          </cell>
        </row>
        <row r="2489">
          <cell r="A2489" t="str">
            <v>TOTAL COSTO INDIRECTO</v>
          </cell>
          <cell r="F2489">
            <v>0.3286</v>
          </cell>
          <cell r="G2489" t="str">
            <v/>
          </cell>
        </row>
        <row r="2491">
          <cell r="A2491" t="str">
            <v>PRECIO UNITARIO TOTAL APROXIMADO AL PESO</v>
          </cell>
          <cell r="G2491" t="str">
            <v/>
          </cell>
        </row>
        <row r="2493">
          <cell r="B2493" t="str">
            <v>RESPONSABLE: CLAUDIA PATRICIA GUIRALES PULGARIN</v>
          </cell>
        </row>
        <row r="2494">
          <cell r="B2494" t="str">
            <v>SECRETARIA DE PLANEACION</v>
          </cell>
        </row>
        <row r="2495">
          <cell r="B2495" t="str">
            <v>PLANEACION</v>
          </cell>
        </row>
        <row r="2496">
          <cell r="B2496" t="str">
            <v>M.P. 05202139743ANT</v>
          </cell>
          <cell r="D2496" t="str">
            <v>FIRMA RESPONSABLE</v>
          </cell>
        </row>
        <row r="2497">
          <cell r="A2497" t="str">
            <v>DEPARTAMENTO DE ANTIOQUIA</v>
          </cell>
          <cell r="F2497" t="str">
            <v/>
          </cell>
        </row>
        <row r="2498">
          <cell r="A2498" t="str">
            <v>MUNICIPIO DE LIBORINA</v>
          </cell>
        </row>
        <row r="2499">
          <cell r="A2499" t="str">
            <v>PROYECTO: PAVIMENTACIÓN EN CONCRETO RÍGIDO DE LA VÍA TERCIARIA DEPARTAMENTAL DESDE EL CORREGIMIENTO SAN DIEGO HASTA EL SECTOR LA ABISINIA DEL CORREGIMIENTO EL PLAYÓN MUNICIPIO DE LIBORINA ANT.</v>
          </cell>
        </row>
        <row r="2501">
          <cell r="A2501" t="str">
            <v>ANÁLISIS DE PRECIOS UNITARIOS</v>
          </cell>
        </row>
        <row r="2503">
          <cell r="A2503" t="str">
            <v>ITEM</v>
          </cell>
          <cell r="B2503" t="str">
            <v>DESCRIPCIÓN</v>
          </cell>
          <cell r="E2503" t="str">
            <v>UNIDAD</v>
          </cell>
          <cell r="F2503" t="str">
            <v>CANTIDAD</v>
          </cell>
          <cell r="G2503" t="str">
            <v>COSTO DIRECTO</v>
          </cell>
        </row>
        <row r="2504">
          <cell r="B2504" t="str">
            <v/>
          </cell>
          <cell r="E2504" t="str">
            <v/>
          </cell>
          <cell r="F2504" t="str">
            <v/>
          </cell>
          <cell r="G2504" t="str">
            <v/>
          </cell>
        </row>
        <row r="2506">
          <cell r="A2506" t="str">
            <v>1. COSTOS DIRECTOS</v>
          </cell>
        </row>
        <row r="2508">
          <cell r="A2508" t="str">
            <v>I. EQUIPO</v>
          </cell>
        </row>
        <row r="2509">
          <cell r="A2509" t="str">
            <v>CÓDIGO</v>
          </cell>
          <cell r="B2509" t="str">
            <v>DESCRIPCIÓN</v>
          </cell>
          <cell r="D2509" t="str">
            <v>UNIDAD</v>
          </cell>
          <cell r="E2509" t="str">
            <v>TARIFA</v>
          </cell>
          <cell r="F2509" t="str">
            <v>RENDIMIENTO</v>
          </cell>
          <cell r="G2509" t="str">
            <v>VR. UNITARIO</v>
          </cell>
        </row>
        <row r="2510">
          <cell r="A2510" t="str">
            <v/>
          </cell>
          <cell r="D2510" t="str">
            <v/>
          </cell>
          <cell r="E2510" t="str">
            <v/>
          </cell>
          <cell r="G2510" t="str">
            <v/>
          </cell>
        </row>
        <row r="2511">
          <cell r="A2511" t="str">
            <v/>
          </cell>
          <cell r="D2511" t="str">
            <v/>
          </cell>
          <cell r="E2511" t="str">
            <v/>
          </cell>
          <cell r="G2511" t="str">
            <v/>
          </cell>
        </row>
        <row r="2512">
          <cell r="A2512" t="str">
            <v/>
          </cell>
          <cell r="D2512" t="str">
            <v/>
          </cell>
          <cell r="E2512" t="str">
            <v/>
          </cell>
          <cell r="G2512" t="str">
            <v/>
          </cell>
        </row>
        <row r="2513">
          <cell r="A2513" t="str">
            <v/>
          </cell>
          <cell r="D2513" t="str">
            <v/>
          </cell>
          <cell r="E2513" t="str">
            <v/>
          </cell>
          <cell r="G2513" t="str">
            <v/>
          </cell>
        </row>
        <row r="2514">
          <cell r="A2514" t="str">
            <v/>
          </cell>
          <cell r="D2514" t="str">
            <v/>
          </cell>
          <cell r="E2514" t="str">
            <v/>
          </cell>
          <cell r="G2514" t="str">
            <v/>
          </cell>
        </row>
        <row r="2515">
          <cell r="A2515" t="str">
            <v/>
          </cell>
          <cell r="D2515" t="str">
            <v/>
          </cell>
          <cell r="E2515" t="str">
            <v/>
          </cell>
          <cell r="G2515" t="str">
            <v/>
          </cell>
        </row>
        <row r="2516">
          <cell r="A2516" t="str">
            <v/>
          </cell>
          <cell r="B2516" t="str">
            <v/>
          </cell>
          <cell r="D2516" t="str">
            <v/>
          </cell>
          <cell r="E2516" t="str">
            <v/>
          </cell>
          <cell r="F2516" t="str">
            <v/>
          </cell>
          <cell r="G2516" t="str">
            <v/>
          </cell>
        </row>
        <row r="2517">
          <cell r="F2517" t="str">
            <v>SUBTOTAL</v>
          </cell>
          <cell r="G2517" t="str">
            <v/>
          </cell>
        </row>
        <row r="2519">
          <cell r="A2519" t="str">
            <v>II. MATERIALES</v>
          </cell>
        </row>
        <row r="2520">
          <cell r="A2520" t="str">
            <v>CÓDIGO</v>
          </cell>
          <cell r="B2520" t="str">
            <v>DESCRIPCIÓN</v>
          </cell>
          <cell r="C2520" t="str">
            <v>UNIDAD</v>
          </cell>
          <cell r="D2520" t="str">
            <v>CANTIDAD</v>
          </cell>
          <cell r="E2520" t="str">
            <v>DESP.</v>
          </cell>
          <cell r="F2520" t="str">
            <v>PRECIO UNIT.</v>
          </cell>
          <cell r="G2520" t="str">
            <v>VR. UNITARIO</v>
          </cell>
        </row>
        <row r="2521">
          <cell r="A2521" t="str">
            <v/>
          </cell>
          <cell r="C2521" t="str">
            <v/>
          </cell>
          <cell r="F2521" t="str">
            <v/>
          </cell>
          <cell r="G2521" t="str">
            <v/>
          </cell>
        </row>
        <row r="2522">
          <cell r="A2522" t="str">
            <v/>
          </cell>
          <cell r="C2522" t="str">
            <v/>
          </cell>
          <cell r="F2522" t="str">
            <v/>
          </cell>
          <cell r="G2522" t="str">
            <v/>
          </cell>
        </row>
        <row r="2523">
          <cell r="A2523" t="str">
            <v/>
          </cell>
          <cell r="C2523" t="str">
            <v/>
          </cell>
          <cell r="F2523" t="str">
            <v/>
          </cell>
          <cell r="G2523" t="str">
            <v/>
          </cell>
        </row>
        <row r="2524">
          <cell r="A2524" t="str">
            <v/>
          </cell>
          <cell r="C2524" t="str">
            <v/>
          </cell>
          <cell r="F2524" t="str">
            <v/>
          </cell>
          <cell r="G2524" t="str">
            <v/>
          </cell>
        </row>
        <row r="2525">
          <cell r="A2525" t="str">
            <v/>
          </cell>
          <cell r="C2525" t="str">
            <v/>
          </cell>
          <cell r="F2525" t="str">
            <v/>
          </cell>
          <cell r="G2525" t="str">
            <v/>
          </cell>
        </row>
        <row r="2526">
          <cell r="A2526" t="str">
            <v/>
          </cell>
          <cell r="C2526" t="str">
            <v/>
          </cell>
          <cell r="F2526" t="str">
            <v/>
          </cell>
          <cell r="G2526" t="str">
            <v/>
          </cell>
        </row>
        <row r="2527">
          <cell r="A2527" t="str">
            <v/>
          </cell>
          <cell r="C2527" t="str">
            <v/>
          </cell>
          <cell r="F2527" t="str">
            <v/>
          </cell>
          <cell r="G2527" t="str">
            <v/>
          </cell>
        </row>
        <row r="2528">
          <cell r="A2528" t="str">
            <v/>
          </cell>
          <cell r="C2528" t="str">
            <v/>
          </cell>
          <cell r="F2528" t="str">
            <v/>
          </cell>
          <cell r="G2528" t="str">
            <v/>
          </cell>
        </row>
        <row r="2529">
          <cell r="A2529" t="str">
            <v/>
          </cell>
          <cell r="C2529" t="str">
            <v/>
          </cell>
          <cell r="F2529" t="str">
            <v/>
          </cell>
          <cell r="G2529" t="str">
            <v/>
          </cell>
        </row>
        <row r="2530">
          <cell r="A2530" t="str">
            <v/>
          </cell>
          <cell r="C2530" t="str">
            <v/>
          </cell>
          <cell r="F2530" t="str">
            <v/>
          </cell>
          <cell r="G2530" t="str">
            <v/>
          </cell>
        </row>
        <row r="2531">
          <cell r="A2531" t="str">
            <v/>
          </cell>
          <cell r="C2531" t="str">
            <v/>
          </cell>
          <cell r="F2531" t="str">
            <v/>
          </cell>
          <cell r="G2531" t="str">
            <v/>
          </cell>
        </row>
        <row r="2532">
          <cell r="A2532" t="str">
            <v/>
          </cell>
          <cell r="C2532" t="str">
            <v/>
          </cell>
          <cell r="F2532" t="str">
            <v/>
          </cell>
          <cell r="G2532" t="str">
            <v/>
          </cell>
        </row>
        <row r="2533">
          <cell r="A2533" t="str">
            <v/>
          </cell>
          <cell r="C2533" t="str">
            <v/>
          </cell>
          <cell r="F2533" t="str">
            <v/>
          </cell>
          <cell r="G2533" t="str">
            <v/>
          </cell>
        </row>
        <row r="2534">
          <cell r="A2534" t="str">
            <v/>
          </cell>
          <cell r="C2534" t="str">
            <v/>
          </cell>
          <cell r="F2534" t="str">
            <v/>
          </cell>
          <cell r="G2534" t="str">
            <v/>
          </cell>
        </row>
        <row r="2535">
          <cell r="F2535" t="str">
            <v>SUBTOTAL</v>
          </cell>
          <cell r="G2535" t="str">
            <v/>
          </cell>
        </row>
        <row r="2537">
          <cell r="A2537" t="str">
            <v>III. TRANSPORTES</v>
          </cell>
        </row>
        <row r="2538">
          <cell r="A2538" t="str">
            <v>CÓDIGO</v>
          </cell>
          <cell r="B2538" t="str">
            <v>DESCRIPCIÓN</v>
          </cell>
          <cell r="C2538" t="str">
            <v>TIPO</v>
          </cell>
          <cell r="D2538" t="str">
            <v>VOLUMEN/PESO</v>
          </cell>
          <cell r="E2538" t="str">
            <v>DISTANCIA</v>
          </cell>
          <cell r="F2538" t="str">
            <v>TARIFA</v>
          </cell>
          <cell r="G2538" t="str">
            <v>VR. UNITARIO</v>
          </cell>
        </row>
        <row r="2539">
          <cell r="A2539" t="str">
            <v/>
          </cell>
          <cell r="E2539" t="str">
            <v/>
          </cell>
          <cell r="F2539" t="str">
            <v/>
          </cell>
          <cell r="G2539" t="str">
            <v/>
          </cell>
        </row>
        <row r="2540">
          <cell r="A2540" t="str">
            <v/>
          </cell>
          <cell r="E2540" t="str">
            <v/>
          </cell>
          <cell r="F2540" t="str">
            <v/>
          </cell>
          <cell r="G2540" t="str">
            <v/>
          </cell>
        </row>
        <row r="2541">
          <cell r="A2541" t="str">
            <v/>
          </cell>
          <cell r="E2541" t="str">
            <v/>
          </cell>
          <cell r="F2541" t="str">
            <v/>
          </cell>
          <cell r="G2541" t="str">
            <v/>
          </cell>
        </row>
        <row r="2542">
          <cell r="F2542" t="str">
            <v>SUBTOTAL</v>
          </cell>
          <cell r="G2542" t="str">
            <v/>
          </cell>
        </row>
        <row r="2544">
          <cell r="A2544" t="str">
            <v>IV. MANO DE OBRA</v>
          </cell>
        </row>
        <row r="2545">
          <cell r="A2545" t="str">
            <v>CÓDIGO</v>
          </cell>
          <cell r="B2545" t="str">
            <v>CARGOS PERSONAL</v>
          </cell>
          <cell r="D2545" t="str">
            <v>CANTIDAD</v>
          </cell>
          <cell r="E2545" t="str">
            <v>JORNAL TOTAL</v>
          </cell>
          <cell r="F2545" t="str">
            <v>RENDIMIENTO</v>
          </cell>
          <cell r="G2545" t="str">
            <v>VR. UNITARIO</v>
          </cell>
        </row>
        <row r="2546">
          <cell r="A2546" t="str">
            <v/>
          </cell>
          <cell r="E2546" t="str">
            <v/>
          </cell>
          <cell r="G2546" t="str">
            <v/>
          </cell>
        </row>
        <row r="2547">
          <cell r="A2547" t="str">
            <v/>
          </cell>
          <cell r="E2547" t="str">
            <v/>
          </cell>
          <cell r="F2547" t="str">
            <v/>
          </cell>
          <cell r="G2547" t="str">
            <v/>
          </cell>
        </row>
        <row r="2548">
          <cell r="A2548" t="str">
            <v/>
          </cell>
          <cell r="E2548" t="str">
            <v/>
          </cell>
          <cell r="F2548" t="str">
            <v/>
          </cell>
          <cell r="G2548" t="str">
            <v/>
          </cell>
        </row>
        <row r="2549">
          <cell r="A2549" t="str">
            <v/>
          </cell>
          <cell r="E2549" t="str">
            <v/>
          </cell>
          <cell r="F2549" t="str">
            <v/>
          </cell>
          <cell r="G2549" t="str">
            <v/>
          </cell>
        </row>
        <row r="2550">
          <cell r="F2550" t="str">
            <v>SUBTOTAL</v>
          </cell>
          <cell r="G2550" t="str">
            <v/>
          </cell>
        </row>
        <row r="2552">
          <cell r="A2552" t="str">
            <v>V. SERVICIOS</v>
          </cell>
        </row>
        <row r="2553">
          <cell r="A2553" t="str">
            <v>CÓDIGO</v>
          </cell>
          <cell r="B2553" t="str">
            <v>DESCRIPCIÓN</v>
          </cell>
          <cell r="D2553" t="str">
            <v>UNIDAD</v>
          </cell>
          <cell r="E2553" t="str">
            <v>CANTIDAD</v>
          </cell>
          <cell r="F2553" t="str">
            <v>PRECIO UNIT.</v>
          </cell>
          <cell r="G2553" t="str">
            <v>VR. UNITARIO</v>
          </cell>
        </row>
        <row r="2554">
          <cell r="A2554" t="str">
            <v/>
          </cell>
          <cell r="D2554" t="str">
            <v/>
          </cell>
          <cell r="F2554" t="str">
            <v/>
          </cell>
          <cell r="G2554" t="str">
            <v/>
          </cell>
        </row>
        <row r="2555">
          <cell r="A2555" t="str">
            <v/>
          </cell>
          <cell r="D2555" t="str">
            <v/>
          </cell>
          <cell r="F2555" t="str">
            <v/>
          </cell>
          <cell r="G2555" t="str">
            <v/>
          </cell>
        </row>
        <row r="2556">
          <cell r="A2556" t="str">
            <v/>
          </cell>
          <cell r="D2556" t="str">
            <v/>
          </cell>
          <cell r="F2556" t="str">
            <v/>
          </cell>
          <cell r="G2556" t="str">
            <v/>
          </cell>
        </row>
        <row r="2557">
          <cell r="F2557" t="str">
            <v>SUBTOTAL</v>
          </cell>
          <cell r="G2557" t="str">
            <v/>
          </cell>
        </row>
        <row r="2559">
          <cell r="A2559" t="str">
            <v>TOTAL COSTO DIRECTO</v>
          </cell>
          <cell r="G2559" t="str">
            <v/>
          </cell>
        </row>
        <row r="2561">
          <cell r="A2561" t="str">
            <v>2. COSTOS INDIRECTOS</v>
          </cell>
        </row>
        <row r="2563">
          <cell r="A2563" t="str">
            <v>DESCRIPCIÓN</v>
          </cell>
          <cell r="F2563" t="str">
            <v>PORCENTAJE</v>
          </cell>
          <cell r="G2563" t="str">
            <v>VALOR TOTAL</v>
          </cell>
        </row>
        <row r="2564">
          <cell r="A2564" t="str">
            <v>ADMINISTRACION</v>
          </cell>
          <cell r="F2564">
            <v>0.26860000000000001</v>
          </cell>
          <cell r="G2564" t="str">
            <v/>
          </cell>
        </row>
        <row r="2565">
          <cell r="A2565" t="str">
            <v>IMPREVISTOS</v>
          </cell>
          <cell r="F2565">
            <v>0.01</v>
          </cell>
          <cell r="G2565" t="str">
            <v/>
          </cell>
        </row>
        <row r="2566">
          <cell r="A2566" t="str">
            <v>UTILIDADES</v>
          </cell>
          <cell r="F2566">
            <v>0.05</v>
          </cell>
          <cell r="G2566" t="str">
            <v/>
          </cell>
        </row>
        <row r="2567">
          <cell r="A2567" t="str">
            <v>TOTAL COSTO INDIRECTO</v>
          </cell>
          <cell r="F2567">
            <v>0.3286</v>
          </cell>
          <cell r="G2567" t="str">
            <v/>
          </cell>
        </row>
        <row r="2569">
          <cell r="A2569" t="str">
            <v>PRECIO UNITARIO TOTAL APROXIMADO AL PESO</v>
          </cell>
          <cell r="G2569" t="str">
            <v/>
          </cell>
        </row>
        <row r="2571">
          <cell r="B2571" t="str">
            <v>RESPONSABLE: CLAUDIA PATRICIA GUIRALES PULGARIN</v>
          </cell>
        </row>
        <row r="2572">
          <cell r="B2572" t="str">
            <v>SECRETARIA DE PLANEACION</v>
          </cell>
        </row>
        <row r="2573">
          <cell r="B2573" t="str">
            <v>PLANEACION</v>
          </cell>
        </row>
        <row r="2574">
          <cell r="B2574" t="str">
            <v>M.P. 05202139743ANT</v>
          </cell>
          <cell r="D2574" t="str">
            <v>FIRMA RESPONSABLE</v>
          </cell>
        </row>
        <row r="2575">
          <cell r="A2575" t="str">
            <v>DEPARTAMENTO DE ANTIOQUIA</v>
          </cell>
          <cell r="F2575" t="str">
            <v/>
          </cell>
        </row>
        <row r="2576">
          <cell r="A2576" t="str">
            <v>MUNICIPIO DE LIBORINA</v>
          </cell>
        </row>
        <row r="2577">
          <cell r="A2577" t="str">
            <v>PROYECTO: PAVIMENTACIÓN EN CONCRETO RÍGIDO DE LA VÍA TERCIARIA DEPARTAMENTAL DESDE EL CORREGIMIENTO SAN DIEGO HASTA EL SECTOR LA ABISINIA DEL CORREGIMIENTO EL PLAYÓN MUNICIPIO DE LIBORINA ANT.</v>
          </cell>
        </row>
        <row r="2579">
          <cell r="A2579" t="str">
            <v>ANÁLISIS DE PRECIOS UNITARIOS</v>
          </cell>
        </row>
        <row r="2581">
          <cell r="A2581" t="str">
            <v>ITEM</v>
          </cell>
          <cell r="B2581" t="str">
            <v>DESCRIPCIÓN</v>
          </cell>
          <cell r="E2581" t="str">
            <v>UNIDAD</v>
          </cell>
          <cell r="F2581" t="str">
            <v>CANTIDAD</v>
          </cell>
          <cell r="G2581" t="str">
            <v>COSTO DIRECTO</v>
          </cell>
        </row>
        <row r="2582">
          <cell r="B2582" t="str">
            <v/>
          </cell>
          <cell r="E2582" t="str">
            <v/>
          </cell>
          <cell r="F2582" t="str">
            <v/>
          </cell>
          <cell r="G2582" t="str">
            <v/>
          </cell>
        </row>
        <row r="2584">
          <cell r="A2584" t="str">
            <v>1. COSTOS DIRECTOS</v>
          </cell>
        </row>
        <row r="2586">
          <cell r="A2586" t="str">
            <v>I. EQUIPO</v>
          </cell>
        </row>
        <row r="2587">
          <cell r="A2587" t="str">
            <v>CÓDIGO</v>
          </cell>
          <cell r="B2587" t="str">
            <v>DESCRIPCIÓN</v>
          </cell>
          <cell r="D2587" t="str">
            <v>UNIDAD</v>
          </cell>
          <cell r="E2587" t="str">
            <v>TARIFA</v>
          </cell>
          <cell r="F2587" t="str">
            <v>RENDIMIENTO</v>
          </cell>
          <cell r="G2587" t="str">
            <v>VR. UNITARIO</v>
          </cell>
        </row>
        <row r="2588">
          <cell r="A2588" t="str">
            <v/>
          </cell>
          <cell r="D2588" t="str">
            <v/>
          </cell>
          <cell r="E2588" t="str">
            <v/>
          </cell>
          <cell r="G2588" t="str">
            <v/>
          </cell>
        </row>
        <row r="2589">
          <cell r="A2589" t="str">
            <v/>
          </cell>
          <cell r="D2589" t="str">
            <v/>
          </cell>
          <cell r="E2589" t="str">
            <v/>
          </cell>
          <cell r="G2589" t="str">
            <v/>
          </cell>
        </row>
        <row r="2590">
          <cell r="A2590" t="str">
            <v/>
          </cell>
          <cell r="D2590" t="str">
            <v/>
          </cell>
          <cell r="E2590" t="str">
            <v/>
          </cell>
          <cell r="G2590" t="str">
            <v/>
          </cell>
        </row>
        <row r="2591">
          <cell r="A2591" t="str">
            <v/>
          </cell>
          <cell r="D2591" t="str">
            <v/>
          </cell>
          <cell r="E2591" t="str">
            <v/>
          </cell>
          <cell r="G2591" t="str">
            <v/>
          </cell>
        </row>
        <row r="2592">
          <cell r="A2592" t="str">
            <v/>
          </cell>
          <cell r="D2592" t="str">
            <v/>
          </cell>
          <cell r="E2592" t="str">
            <v/>
          </cell>
          <cell r="G2592" t="str">
            <v/>
          </cell>
        </row>
        <row r="2593">
          <cell r="A2593" t="str">
            <v/>
          </cell>
          <cell r="D2593" t="str">
            <v/>
          </cell>
          <cell r="E2593" t="str">
            <v/>
          </cell>
          <cell r="G2593" t="str">
            <v/>
          </cell>
        </row>
        <row r="2594">
          <cell r="A2594" t="str">
            <v/>
          </cell>
          <cell r="B2594" t="str">
            <v/>
          </cell>
          <cell r="D2594" t="str">
            <v/>
          </cell>
          <cell r="E2594" t="str">
            <v/>
          </cell>
          <cell r="F2594" t="str">
            <v/>
          </cell>
          <cell r="G2594" t="str">
            <v/>
          </cell>
        </row>
        <row r="2595">
          <cell r="F2595" t="str">
            <v>SUBTOTAL</v>
          </cell>
          <cell r="G2595" t="str">
            <v/>
          </cell>
        </row>
        <row r="2597">
          <cell r="A2597" t="str">
            <v>II. MATERIALES</v>
          </cell>
        </row>
        <row r="2598">
          <cell r="A2598" t="str">
            <v>CÓDIGO</v>
          </cell>
          <cell r="B2598" t="str">
            <v>DESCRIPCIÓN</v>
          </cell>
          <cell r="C2598" t="str">
            <v>UNIDAD</v>
          </cell>
          <cell r="D2598" t="str">
            <v>CANTIDAD</v>
          </cell>
          <cell r="E2598" t="str">
            <v>DESP.</v>
          </cell>
          <cell r="F2598" t="str">
            <v>PRECIO UNIT.</v>
          </cell>
          <cell r="G2598" t="str">
            <v>VR. UNITARIO</v>
          </cell>
        </row>
        <row r="2599">
          <cell r="A2599" t="str">
            <v/>
          </cell>
          <cell r="C2599" t="str">
            <v/>
          </cell>
          <cell r="F2599" t="str">
            <v/>
          </cell>
          <cell r="G2599" t="str">
            <v/>
          </cell>
        </row>
        <row r="2600">
          <cell r="A2600" t="str">
            <v/>
          </cell>
          <cell r="C2600" t="str">
            <v/>
          </cell>
          <cell r="F2600" t="str">
            <v/>
          </cell>
          <cell r="G2600" t="str">
            <v/>
          </cell>
        </row>
        <row r="2601">
          <cell r="A2601" t="str">
            <v/>
          </cell>
          <cell r="C2601" t="str">
            <v/>
          </cell>
          <cell r="F2601" t="str">
            <v/>
          </cell>
          <cell r="G2601" t="str">
            <v/>
          </cell>
        </row>
        <row r="2602">
          <cell r="A2602" t="str">
            <v/>
          </cell>
          <cell r="C2602" t="str">
            <v/>
          </cell>
          <cell r="F2602" t="str">
            <v/>
          </cell>
          <cell r="G2602" t="str">
            <v/>
          </cell>
        </row>
        <row r="2603">
          <cell r="A2603" t="str">
            <v/>
          </cell>
          <cell r="C2603" t="str">
            <v/>
          </cell>
          <cell r="F2603" t="str">
            <v/>
          </cell>
          <cell r="G2603" t="str">
            <v/>
          </cell>
        </row>
        <row r="2604">
          <cell r="A2604" t="str">
            <v/>
          </cell>
          <cell r="C2604" t="str">
            <v/>
          </cell>
          <cell r="F2604" t="str">
            <v/>
          </cell>
          <cell r="G2604" t="str">
            <v/>
          </cell>
        </row>
        <row r="2605">
          <cell r="A2605" t="str">
            <v/>
          </cell>
          <cell r="C2605" t="str">
            <v/>
          </cell>
          <cell r="F2605" t="str">
            <v/>
          </cell>
          <cell r="G2605" t="str">
            <v/>
          </cell>
        </row>
        <row r="2606">
          <cell r="A2606" t="str">
            <v/>
          </cell>
          <cell r="C2606" t="str">
            <v/>
          </cell>
          <cell r="F2606" t="str">
            <v/>
          </cell>
          <cell r="G2606" t="str">
            <v/>
          </cell>
        </row>
        <row r="2607">
          <cell r="A2607" t="str">
            <v/>
          </cell>
          <cell r="C2607" t="str">
            <v/>
          </cell>
          <cell r="F2607" t="str">
            <v/>
          </cell>
          <cell r="G2607" t="str">
            <v/>
          </cell>
        </row>
        <row r="2608">
          <cell r="A2608" t="str">
            <v/>
          </cell>
          <cell r="C2608" t="str">
            <v/>
          </cell>
          <cell r="F2608" t="str">
            <v/>
          </cell>
          <cell r="G2608" t="str">
            <v/>
          </cell>
        </row>
        <row r="2609">
          <cell r="A2609" t="str">
            <v/>
          </cell>
          <cell r="C2609" t="str">
            <v/>
          </cell>
          <cell r="F2609" t="str">
            <v/>
          </cell>
          <cell r="G2609" t="str">
            <v/>
          </cell>
        </row>
        <row r="2610">
          <cell r="A2610" t="str">
            <v/>
          </cell>
          <cell r="C2610" t="str">
            <v/>
          </cell>
          <cell r="F2610" t="str">
            <v/>
          </cell>
          <cell r="G2610" t="str">
            <v/>
          </cell>
        </row>
        <row r="2611">
          <cell r="A2611" t="str">
            <v/>
          </cell>
          <cell r="C2611" t="str">
            <v/>
          </cell>
          <cell r="F2611" t="str">
            <v/>
          </cell>
          <cell r="G2611" t="str">
            <v/>
          </cell>
        </row>
        <row r="2612">
          <cell r="A2612" t="str">
            <v/>
          </cell>
          <cell r="C2612" t="str">
            <v/>
          </cell>
          <cell r="F2612" t="str">
            <v/>
          </cell>
          <cell r="G2612" t="str">
            <v/>
          </cell>
        </row>
        <row r="2613">
          <cell r="F2613" t="str">
            <v>SUBTOTAL</v>
          </cell>
          <cell r="G2613" t="str">
            <v/>
          </cell>
        </row>
        <row r="2615">
          <cell r="A2615" t="str">
            <v>III. TRANSPORTES</v>
          </cell>
        </row>
        <row r="2616">
          <cell r="A2616" t="str">
            <v>CÓDIGO</v>
          </cell>
          <cell r="B2616" t="str">
            <v>DESCRIPCIÓN</v>
          </cell>
          <cell r="C2616" t="str">
            <v>TIPO</v>
          </cell>
          <cell r="D2616" t="str">
            <v>VOLUMEN/PESO</v>
          </cell>
          <cell r="E2616" t="str">
            <v>DISTANCIA</v>
          </cell>
          <cell r="F2616" t="str">
            <v>TARIFA</v>
          </cell>
          <cell r="G2616" t="str">
            <v>VR. UNITARIO</v>
          </cell>
        </row>
        <row r="2617">
          <cell r="A2617" t="str">
            <v/>
          </cell>
          <cell r="E2617" t="str">
            <v/>
          </cell>
          <cell r="F2617" t="str">
            <v/>
          </cell>
          <cell r="G2617" t="str">
            <v/>
          </cell>
        </row>
        <row r="2618">
          <cell r="A2618" t="str">
            <v/>
          </cell>
          <cell r="E2618" t="str">
            <v/>
          </cell>
          <cell r="F2618" t="str">
            <v/>
          </cell>
          <cell r="G2618" t="str">
            <v/>
          </cell>
        </row>
        <row r="2619">
          <cell r="A2619" t="str">
            <v/>
          </cell>
          <cell r="E2619" t="str">
            <v/>
          </cell>
          <cell r="F2619" t="str">
            <v/>
          </cell>
          <cell r="G2619" t="str">
            <v/>
          </cell>
        </row>
        <row r="2620">
          <cell r="F2620" t="str">
            <v>SUBTOTAL</v>
          </cell>
          <cell r="G2620" t="str">
            <v/>
          </cell>
        </row>
        <row r="2622">
          <cell r="A2622" t="str">
            <v>IV. MANO DE OBRA</v>
          </cell>
        </row>
        <row r="2623">
          <cell r="A2623" t="str">
            <v>CÓDIGO</v>
          </cell>
          <cell r="B2623" t="str">
            <v>CARGOS PERSONAL</v>
          </cell>
          <cell r="D2623" t="str">
            <v>CANTIDAD</v>
          </cell>
          <cell r="E2623" t="str">
            <v>JORNAL TOTAL</v>
          </cell>
          <cell r="F2623" t="str">
            <v>RENDIMIENTO</v>
          </cell>
          <cell r="G2623" t="str">
            <v>VR. UNITARIO</v>
          </cell>
        </row>
        <row r="2624">
          <cell r="A2624" t="str">
            <v/>
          </cell>
          <cell r="E2624" t="str">
            <v/>
          </cell>
          <cell r="G2624" t="str">
            <v/>
          </cell>
        </row>
        <row r="2625">
          <cell r="A2625" t="str">
            <v/>
          </cell>
          <cell r="E2625" t="str">
            <v/>
          </cell>
          <cell r="F2625" t="str">
            <v/>
          </cell>
          <cell r="G2625" t="str">
            <v/>
          </cell>
        </row>
        <row r="2626">
          <cell r="A2626" t="str">
            <v/>
          </cell>
          <cell r="E2626" t="str">
            <v/>
          </cell>
          <cell r="F2626" t="str">
            <v/>
          </cell>
          <cell r="G2626" t="str">
            <v/>
          </cell>
        </row>
        <row r="2627">
          <cell r="A2627" t="str">
            <v/>
          </cell>
          <cell r="E2627" t="str">
            <v/>
          </cell>
          <cell r="F2627" t="str">
            <v/>
          </cell>
          <cell r="G2627" t="str">
            <v/>
          </cell>
        </row>
        <row r="2628">
          <cell r="F2628" t="str">
            <v>SUBTOTAL</v>
          </cell>
          <cell r="G2628" t="str">
            <v/>
          </cell>
        </row>
        <row r="2630">
          <cell r="A2630" t="str">
            <v>V. SERVICIOS</v>
          </cell>
        </row>
        <row r="2631">
          <cell r="A2631" t="str">
            <v>CÓDIGO</v>
          </cell>
          <cell r="B2631" t="str">
            <v>DESCRIPCIÓN</v>
          </cell>
          <cell r="D2631" t="str">
            <v>UNIDAD</v>
          </cell>
          <cell r="E2631" t="str">
            <v>CANTIDAD</v>
          </cell>
          <cell r="F2631" t="str">
            <v>PRECIO UNIT.</v>
          </cell>
          <cell r="G2631" t="str">
            <v>VR. UNITARIO</v>
          </cell>
        </row>
        <row r="2632">
          <cell r="A2632" t="str">
            <v/>
          </cell>
          <cell r="D2632" t="str">
            <v/>
          </cell>
          <cell r="F2632" t="str">
            <v/>
          </cell>
          <cell r="G2632" t="str">
            <v/>
          </cell>
        </row>
        <row r="2633">
          <cell r="A2633" t="str">
            <v/>
          </cell>
          <cell r="D2633" t="str">
            <v/>
          </cell>
          <cell r="F2633" t="str">
            <v/>
          </cell>
          <cell r="G2633" t="str">
            <v/>
          </cell>
        </row>
        <row r="2634">
          <cell r="A2634" t="str">
            <v/>
          </cell>
          <cell r="D2634" t="str">
            <v/>
          </cell>
          <cell r="F2634" t="str">
            <v/>
          </cell>
          <cell r="G2634" t="str">
            <v/>
          </cell>
        </row>
        <row r="2635">
          <cell r="F2635" t="str">
            <v>SUBTOTAL</v>
          </cell>
          <cell r="G2635" t="str">
            <v/>
          </cell>
        </row>
        <row r="2637">
          <cell r="A2637" t="str">
            <v>TOTAL COSTO DIRECTO</v>
          </cell>
          <cell r="G2637" t="str">
            <v/>
          </cell>
        </row>
        <row r="2639">
          <cell r="A2639" t="str">
            <v>2. COSTOS INDIRECTOS</v>
          </cell>
        </row>
        <row r="2641">
          <cell r="A2641" t="str">
            <v>DESCRIPCIÓN</v>
          </cell>
          <cell r="F2641" t="str">
            <v>PORCENTAJE</v>
          </cell>
          <cell r="G2641" t="str">
            <v>VALOR TOTAL</v>
          </cell>
        </row>
        <row r="2642">
          <cell r="A2642" t="str">
            <v>ADMINISTRACION</v>
          </cell>
          <cell r="F2642">
            <v>0.26860000000000001</v>
          </cell>
          <cell r="G2642" t="str">
            <v/>
          </cell>
        </row>
        <row r="2643">
          <cell r="A2643" t="str">
            <v>IMPREVISTOS</v>
          </cell>
          <cell r="F2643">
            <v>0.01</v>
          </cell>
          <cell r="G2643" t="str">
            <v/>
          </cell>
        </row>
        <row r="2644">
          <cell r="A2644" t="str">
            <v>UTILIDADES</v>
          </cell>
          <cell r="F2644">
            <v>0.05</v>
          </cell>
          <cell r="G2644" t="str">
            <v/>
          </cell>
        </row>
        <row r="2645">
          <cell r="A2645" t="str">
            <v>TOTAL COSTO INDIRECTO</v>
          </cell>
          <cell r="F2645">
            <v>0.3286</v>
          </cell>
          <cell r="G2645" t="str">
            <v/>
          </cell>
        </row>
        <row r="2647">
          <cell r="A2647" t="str">
            <v>PRECIO UNITARIO TOTAL APROXIMADO AL PESO</v>
          </cell>
          <cell r="G2647" t="str">
            <v/>
          </cell>
        </row>
        <row r="2649">
          <cell r="B2649" t="str">
            <v>RESPONSABLE: CLAUDIA PATRICIA GUIRALES PULGARIN</v>
          </cell>
        </row>
        <row r="2650">
          <cell r="B2650" t="str">
            <v>SECRETARIA DE PLANEACION</v>
          </cell>
        </row>
        <row r="2651">
          <cell r="B2651" t="str">
            <v>PLANEACION</v>
          </cell>
        </row>
        <row r="2652">
          <cell r="B2652" t="str">
            <v>M.P. 05202139743ANT</v>
          </cell>
          <cell r="D2652" t="str">
            <v>FIRMA RESPONSABLE</v>
          </cell>
        </row>
        <row r="2653">
          <cell r="A2653" t="str">
            <v>DEPARTAMENTO DE ANTIOQUIA</v>
          </cell>
          <cell r="F2653" t="str">
            <v/>
          </cell>
        </row>
        <row r="2654">
          <cell r="A2654" t="str">
            <v>MUNICIPIO DE LIBORINA</v>
          </cell>
        </row>
        <row r="2655">
          <cell r="A2655" t="str">
            <v>PROYECTO: PAVIMENTACIÓN EN CONCRETO RÍGIDO DE LA VÍA TERCIARIA DEPARTAMENTAL DESDE EL CORREGIMIENTO SAN DIEGO HASTA EL SECTOR LA ABISINIA DEL CORREGIMIENTO EL PLAYÓN MUNICIPIO DE LIBORINA ANT.</v>
          </cell>
        </row>
        <row r="2657">
          <cell r="A2657" t="str">
            <v>ANÁLISIS DE PRECIOS UNITARIOS</v>
          </cell>
        </row>
        <row r="2659">
          <cell r="A2659" t="str">
            <v>ITEM</v>
          </cell>
          <cell r="B2659" t="str">
            <v>DESCRIPCIÓN</v>
          </cell>
          <cell r="E2659" t="str">
            <v>UNIDAD</v>
          </cell>
          <cell r="F2659" t="str">
            <v>CANTIDAD</v>
          </cell>
          <cell r="G2659" t="str">
            <v>COSTO DIRECTO</v>
          </cell>
        </row>
        <row r="2660">
          <cell r="B2660" t="str">
            <v/>
          </cell>
          <cell r="E2660" t="str">
            <v/>
          </cell>
          <cell r="F2660" t="str">
            <v/>
          </cell>
          <cell r="G2660" t="str">
            <v/>
          </cell>
        </row>
        <row r="2662">
          <cell r="A2662" t="str">
            <v>1. COSTOS DIRECTOS</v>
          </cell>
        </row>
        <row r="2664">
          <cell r="A2664" t="str">
            <v>I. EQUIPO</v>
          </cell>
        </row>
        <row r="2665">
          <cell r="A2665" t="str">
            <v>CÓDIGO</v>
          </cell>
          <cell r="B2665" t="str">
            <v>DESCRIPCIÓN</v>
          </cell>
          <cell r="D2665" t="str">
            <v>UNIDAD</v>
          </cell>
          <cell r="E2665" t="str">
            <v>TARIFA</v>
          </cell>
          <cell r="F2665" t="str">
            <v>RENDIMIENTO</v>
          </cell>
          <cell r="G2665" t="str">
            <v>VR. UNITARIO</v>
          </cell>
        </row>
        <row r="2666">
          <cell r="A2666" t="str">
            <v/>
          </cell>
          <cell r="D2666" t="str">
            <v/>
          </cell>
          <cell r="E2666" t="str">
            <v/>
          </cell>
          <cell r="G2666" t="str">
            <v/>
          </cell>
        </row>
        <row r="2667">
          <cell r="A2667" t="str">
            <v/>
          </cell>
          <cell r="D2667" t="str">
            <v/>
          </cell>
          <cell r="E2667" t="str">
            <v/>
          </cell>
          <cell r="G2667" t="str">
            <v/>
          </cell>
        </row>
        <row r="2668">
          <cell r="A2668" t="str">
            <v/>
          </cell>
          <cell r="D2668" t="str">
            <v/>
          </cell>
          <cell r="E2668" t="str">
            <v/>
          </cell>
          <cell r="G2668" t="str">
            <v/>
          </cell>
        </row>
        <row r="2669">
          <cell r="A2669" t="str">
            <v/>
          </cell>
          <cell r="D2669" t="str">
            <v/>
          </cell>
          <cell r="E2669" t="str">
            <v/>
          </cell>
          <cell r="G2669" t="str">
            <v/>
          </cell>
        </row>
        <row r="2670">
          <cell r="A2670" t="str">
            <v/>
          </cell>
          <cell r="D2670" t="str">
            <v/>
          </cell>
          <cell r="E2670" t="str">
            <v/>
          </cell>
          <cell r="G2670" t="str">
            <v/>
          </cell>
        </row>
        <row r="2671">
          <cell r="A2671" t="str">
            <v/>
          </cell>
          <cell r="D2671" t="str">
            <v/>
          </cell>
          <cell r="E2671" t="str">
            <v/>
          </cell>
          <cell r="G2671" t="str">
            <v/>
          </cell>
        </row>
        <row r="2672">
          <cell r="A2672" t="str">
            <v/>
          </cell>
          <cell r="B2672" t="str">
            <v/>
          </cell>
          <cell r="D2672" t="str">
            <v/>
          </cell>
          <cell r="E2672" t="str">
            <v/>
          </cell>
          <cell r="F2672" t="str">
            <v/>
          </cell>
          <cell r="G2672" t="str">
            <v/>
          </cell>
        </row>
        <row r="2673">
          <cell r="F2673" t="str">
            <v>SUBTOTAL</v>
          </cell>
          <cell r="G2673" t="str">
            <v/>
          </cell>
        </row>
        <row r="2675">
          <cell r="A2675" t="str">
            <v>II. MATERIALES</v>
          </cell>
        </row>
        <row r="2676">
          <cell r="A2676" t="str">
            <v>CÓDIGO</v>
          </cell>
          <cell r="B2676" t="str">
            <v>DESCRIPCIÓN</v>
          </cell>
          <cell r="C2676" t="str">
            <v>UNIDAD</v>
          </cell>
          <cell r="D2676" t="str">
            <v>CANTIDAD</v>
          </cell>
          <cell r="E2676" t="str">
            <v>DESP.</v>
          </cell>
          <cell r="F2676" t="str">
            <v>PRECIO UNIT.</v>
          </cell>
          <cell r="G2676" t="str">
            <v>VR. UNITARIO</v>
          </cell>
        </row>
        <row r="2677">
          <cell r="A2677" t="str">
            <v/>
          </cell>
          <cell r="C2677" t="str">
            <v/>
          </cell>
          <cell r="F2677" t="str">
            <v/>
          </cell>
          <cell r="G2677" t="str">
            <v/>
          </cell>
        </row>
        <row r="2678">
          <cell r="A2678" t="str">
            <v/>
          </cell>
          <cell r="C2678" t="str">
            <v/>
          </cell>
          <cell r="F2678" t="str">
            <v/>
          </cell>
          <cell r="G2678" t="str">
            <v/>
          </cell>
        </row>
        <row r="2679">
          <cell r="A2679" t="str">
            <v/>
          </cell>
          <cell r="C2679" t="str">
            <v/>
          </cell>
          <cell r="F2679" t="str">
            <v/>
          </cell>
          <cell r="G2679" t="str">
            <v/>
          </cell>
        </row>
        <row r="2680">
          <cell r="A2680" t="str">
            <v/>
          </cell>
          <cell r="C2680" t="str">
            <v/>
          </cell>
          <cell r="F2680" t="str">
            <v/>
          </cell>
          <cell r="G2680" t="str">
            <v/>
          </cell>
        </row>
        <row r="2681">
          <cell r="A2681" t="str">
            <v/>
          </cell>
          <cell r="C2681" t="str">
            <v/>
          </cell>
          <cell r="F2681" t="str">
            <v/>
          </cell>
          <cell r="G2681" t="str">
            <v/>
          </cell>
        </row>
        <row r="2682">
          <cell r="A2682" t="str">
            <v/>
          </cell>
          <cell r="C2682" t="str">
            <v/>
          </cell>
          <cell r="F2682" t="str">
            <v/>
          </cell>
          <cell r="G2682" t="str">
            <v/>
          </cell>
        </row>
        <row r="2683">
          <cell r="A2683" t="str">
            <v/>
          </cell>
          <cell r="C2683" t="str">
            <v/>
          </cell>
          <cell r="F2683" t="str">
            <v/>
          </cell>
          <cell r="G2683" t="str">
            <v/>
          </cell>
        </row>
        <row r="2684">
          <cell r="A2684" t="str">
            <v/>
          </cell>
          <cell r="C2684" t="str">
            <v/>
          </cell>
          <cell r="F2684" t="str">
            <v/>
          </cell>
          <cell r="G2684" t="str">
            <v/>
          </cell>
        </row>
        <row r="2685">
          <cell r="A2685" t="str">
            <v/>
          </cell>
          <cell r="C2685" t="str">
            <v/>
          </cell>
          <cell r="F2685" t="str">
            <v/>
          </cell>
          <cell r="G2685" t="str">
            <v/>
          </cell>
        </row>
        <row r="2686">
          <cell r="A2686" t="str">
            <v/>
          </cell>
          <cell r="C2686" t="str">
            <v/>
          </cell>
          <cell r="F2686" t="str">
            <v/>
          </cell>
          <cell r="G2686" t="str">
            <v/>
          </cell>
        </row>
        <row r="2687">
          <cell r="A2687" t="str">
            <v/>
          </cell>
          <cell r="C2687" t="str">
            <v/>
          </cell>
          <cell r="F2687" t="str">
            <v/>
          </cell>
          <cell r="G2687" t="str">
            <v/>
          </cell>
        </row>
        <row r="2688">
          <cell r="A2688" t="str">
            <v/>
          </cell>
          <cell r="C2688" t="str">
            <v/>
          </cell>
          <cell r="F2688" t="str">
            <v/>
          </cell>
          <cell r="G2688" t="str">
            <v/>
          </cell>
        </row>
        <row r="2689">
          <cell r="A2689" t="str">
            <v/>
          </cell>
          <cell r="C2689" t="str">
            <v/>
          </cell>
          <cell r="F2689" t="str">
            <v/>
          </cell>
          <cell r="G2689" t="str">
            <v/>
          </cell>
        </row>
        <row r="2690">
          <cell r="A2690" t="str">
            <v/>
          </cell>
          <cell r="C2690" t="str">
            <v/>
          </cell>
          <cell r="F2690" t="str">
            <v/>
          </cell>
          <cell r="G2690" t="str">
            <v/>
          </cell>
        </row>
        <row r="2691">
          <cell r="F2691" t="str">
            <v>SUBTOTAL</v>
          </cell>
          <cell r="G2691" t="str">
            <v/>
          </cell>
        </row>
        <row r="2693">
          <cell r="A2693" t="str">
            <v>III. TRANSPORTES</v>
          </cell>
        </row>
        <row r="2694">
          <cell r="A2694" t="str">
            <v>CÓDIGO</v>
          </cell>
          <cell r="B2694" t="str">
            <v>DESCRIPCIÓN</v>
          </cell>
          <cell r="C2694" t="str">
            <v>TIPO</v>
          </cell>
          <cell r="D2694" t="str">
            <v>VOLUMEN/PESO</v>
          </cell>
          <cell r="E2694" t="str">
            <v>DISTANCIA</v>
          </cell>
          <cell r="F2694" t="str">
            <v>TARIFA</v>
          </cell>
          <cell r="G2694" t="str">
            <v>VR. UNITARIO</v>
          </cell>
        </row>
        <row r="2695">
          <cell r="A2695" t="str">
            <v/>
          </cell>
          <cell r="E2695" t="str">
            <v/>
          </cell>
          <cell r="F2695" t="str">
            <v/>
          </cell>
          <cell r="G2695" t="str">
            <v/>
          </cell>
        </row>
        <row r="2696">
          <cell r="A2696" t="str">
            <v/>
          </cell>
          <cell r="E2696" t="str">
            <v/>
          </cell>
          <cell r="F2696" t="str">
            <v/>
          </cell>
          <cell r="G2696" t="str">
            <v/>
          </cell>
        </row>
        <row r="2697">
          <cell r="A2697" t="str">
            <v/>
          </cell>
          <cell r="E2697" t="str">
            <v/>
          </cell>
          <cell r="F2697" t="str">
            <v/>
          </cell>
          <cell r="G2697" t="str">
            <v/>
          </cell>
        </row>
        <row r="2698">
          <cell r="F2698" t="str">
            <v>SUBTOTAL</v>
          </cell>
          <cell r="G2698" t="str">
            <v/>
          </cell>
        </row>
        <row r="2700">
          <cell r="A2700" t="str">
            <v>IV. MANO DE OBRA</v>
          </cell>
        </row>
        <row r="2701">
          <cell r="A2701" t="str">
            <v>CÓDIGO</v>
          </cell>
          <cell r="B2701" t="str">
            <v>CARGOS PERSONAL</v>
          </cell>
          <cell r="D2701" t="str">
            <v>CANTIDAD</v>
          </cell>
          <cell r="E2701" t="str">
            <v>JORNAL TOTAL</v>
          </cell>
          <cell r="F2701" t="str">
            <v>RENDIMIENTO</v>
          </cell>
          <cell r="G2701" t="str">
            <v>VR. UNITARIO</v>
          </cell>
        </row>
        <row r="2702">
          <cell r="A2702" t="str">
            <v/>
          </cell>
          <cell r="E2702" t="str">
            <v/>
          </cell>
          <cell r="G2702" t="str">
            <v/>
          </cell>
        </row>
        <row r="2703">
          <cell r="A2703" t="str">
            <v/>
          </cell>
          <cell r="E2703" t="str">
            <v/>
          </cell>
          <cell r="F2703" t="str">
            <v/>
          </cell>
          <cell r="G2703" t="str">
            <v/>
          </cell>
        </row>
        <row r="2704">
          <cell r="A2704" t="str">
            <v/>
          </cell>
          <cell r="E2704" t="str">
            <v/>
          </cell>
          <cell r="F2704" t="str">
            <v/>
          </cell>
          <cell r="G2704" t="str">
            <v/>
          </cell>
        </row>
        <row r="2705">
          <cell r="A2705" t="str">
            <v/>
          </cell>
          <cell r="E2705" t="str">
            <v/>
          </cell>
          <cell r="F2705" t="str">
            <v/>
          </cell>
          <cell r="G2705" t="str">
            <v/>
          </cell>
        </row>
        <row r="2706">
          <cell r="F2706" t="str">
            <v>SUBTOTAL</v>
          </cell>
          <cell r="G2706" t="str">
            <v/>
          </cell>
        </row>
        <row r="2708">
          <cell r="A2708" t="str">
            <v>V. SERVICIOS</v>
          </cell>
        </row>
        <row r="2709">
          <cell r="A2709" t="str">
            <v>CÓDIGO</v>
          </cell>
          <cell r="B2709" t="str">
            <v>DESCRIPCIÓN</v>
          </cell>
          <cell r="D2709" t="str">
            <v>UNIDAD</v>
          </cell>
          <cell r="E2709" t="str">
            <v>CANTIDAD</v>
          </cell>
          <cell r="F2709" t="str">
            <v>PRECIO UNIT.</v>
          </cell>
          <cell r="G2709" t="str">
            <v>VR. UNITARIO</v>
          </cell>
        </row>
        <row r="2710">
          <cell r="A2710" t="str">
            <v/>
          </cell>
          <cell r="D2710" t="str">
            <v/>
          </cell>
          <cell r="F2710" t="str">
            <v/>
          </cell>
          <cell r="G2710" t="str">
            <v/>
          </cell>
        </row>
        <row r="2711">
          <cell r="A2711" t="str">
            <v/>
          </cell>
          <cell r="D2711" t="str">
            <v/>
          </cell>
          <cell r="F2711" t="str">
            <v/>
          </cell>
          <cell r="G2711" t="str">
            <v/>
          </cell>
        </row>
        <row r="2712">
          <cell r="A2712" t="str">
            <v/>
          </cell>
          <cell r="D2712" t="str">
            <v/>
          </cell>
          <cell r="F2712" t="str">
            <v/>
          </cell>
          <cell r="G2712" t="str">
            <v/>
          </cell>
        </row>
        <row r="2713">
          <cell r="F2713" t="str">
            <v>SUBTOTAL</v>
          </cell>
          <cell r="G2713" t="str">
            <v/>
          </cell>
        </row>
        <row r="2715">
          <cell r="A2715" t="str">
            <v>TOTAL COSTO DIRECTO</v>
          </cell>
          <cell r="G2715" t="str">
            <v/>
          </cell>
        </row>
        <row r="2717">
          <cell r="A2717" t="str">
            <v>2. COSTOS INDIRECTOS</v>
          </cell>
        </row>
        <row r="2719">
          <cell r="A2719" t="str">
            <v>DESCRIPCIÓN</v>
          </cell>
          <cell r="F2719" t="str">
            <v>PORCENTAJE</v>
          </cell>
          <cell r="G2719" t="str">
            <v>VALOR TOTAL</v>
          </cell>
        </row>
        <row r="2720">
          <cell r="A2720" t="str">
            <v>ADMINISTRACION</v>
          </cell>
          <cell r="F2720">
            <v>0.26860000000000001</v>
          </cell>
          <cell r="G2720" t="str">
            <v/>
          </cell>
        </row>
        <row r="2721">
          <cell r="A2721" t="str">
            <v>IMPREVISTOS</v>
          </cell>
          <cell r="F2721">
            <v>0.01</v>
          </cell>
          <cell r="G2721" t="str">
            <v/>
          </cell>
        </row>
        <row r="2722">
          <cell r="A2722" t="str">
            <v>UTILIDADES</v>
          </cell>
          <cell r="F2722">
            <v>0.05</v>
          </cell>
          <cell r="G2722" t="str">
            <v/>
          </cell>
        </row>
        <row r="2723">
          <cell r="A2723" t="str">
            <v>TOTAL COSTO INDIRECTO</v>
          </cell>
          <cell r="F2723">
            <v>0.3286</v>
          </cell>
          <cell r="G2723" t="str">
            <v/>
          </cell>
        </row>
        <row r="2725">
          <cell r="A2725" t="str">
            <v>PRECIO UNITARIO TOTAL APROXIMADO AL PESO</v>
          </cell>
          <cell r="G2725" t="str">
            <v/>
          </cell>
        </row>
        <row r="2727">
          <cell r="B2727" t="str">
            <v>RESPONSABLE: CLAUDIA PATRICIA GUIRALES PULGARIN</v>
          </cell>
        </row>
        <row r="2728">
          <cell r="B2728" t="str">
            <v>SECRETARIA DE PLANEACION</v>
          </cell>
        </row>
        <row r="2729">
          <cell r="B2729" t="str">
            <v>PLANEACION</v>
          </cell>
        </row>
        <row r="2730">
          <cell r="B2730" t="str">
            <v>M.P. 05202139743ANT</v>
          </cell>
          <cell r="D2730" t="str">
            <v>FIRMA RESPONSABLE</v>
          </cell>
        </row>
        <row r="2731">
          <cell r="A2731" t="str">
            <v>DEPARTAMENTO DE ANTIOQUIA</v>
          </cell>
          <cell r="F2731" t="str">
            <v/>
          </cell>
        </row>
        <row r="2732">
          <cell r="A2732" t="str">
            <v>MUNICIPIO DE LIBORINA</v>
          </cell>
        </row>
        <row r="2733">
          <cell r="A2733" t="str">
            <v>PROYECTO: PAVIMENTACIÓN EN CONCRETO RÍGIDO DE LA VÍA TERCIARIA DEPARTAMENTAL DESDE EL CORREGIMIENTO SAN DIEGO HASTA EL SECTOR LA ABISINIA DEL CORREGIMIENTO EL PLAYÓN MUNICIPIO DE LIBORINA ANT.</v>
          </cell>
        </row>
        <row r="2735">
          <cell r="A2735" t="str">
            <v>ANÁLISIS DE PRECIOS UNITARIOS</v>
          </cell>
        </row>
        <row r="2737">
          <cell r="A2737" t="str">
            <v>ITEM</v>
          </cell>
          <cell r="B2737" t="str">
            <v>DESCRIPCIÓN</v>
          </cell>
          <cell r="E2737" t="str">
            <v>UNIDAD</v>
          </cell>
          <cell r="F2737" t="str">
            <v>CANTIDAD</v>
          </cell>
          <cell r="G2737" t="str">
            <v>COSTO DIRECTO</v>
          </cell>
        </row>
        <row r="2738">
          <cell r="B2738" t="str">
            <v/>
          </cell>
          <cell r="E2738" t="str">
            <v/>
          </cell>
          <cell r="F2738" t="str">
            <v/>
          </cell>
          <cell r="G2738" t="str">
            <v/>
          </cell>
        </row>
        <row r="2740">
          <cell r="A2740" t="str">
            <v>1. COSTOS DIRECTOS</v>
          </cell>
        </row>
        <row r="2742">
          <cell r="A2742" t="str">
            <v>I. EQUIPO</v>
          </cell>
        </row>
        <row r="2743">
          <cell r="A2743" t="str">
            <v>CÓDIGO</v>
          </cell>
          <cell r="B2743" t="str">
            <v>DESCRIPCIÓN</v>
          </cell>
          <cell r="D2743" t="str">
            <v>UNIDAD</v>
          </cell>
          <cell r="E2743" t="str">
            <v>TARIFA</v>
          </cell>
          <cell r="F2743" t="str">
            <v>RENDIMIENTO</v>
          </cell>
          <cell r="G2743" t="str">
            <v>VR. UNITARIO</v>
          </cell>
        </row>
        <row r="2744">
          <cell r="A2744" t="str">
            <v/>
          </cell>
          <cell r="D2744" t="str">
            <v/>
          </cell>
          <cell r="E2744" t="str">
            <v/>
          </cell>
          <cell r="G2744" t="str">
            <v/>
          </cell>
        </row>
        <row r="2745">
          <cell r="A2745" t="str">
            <v/>
          </cell>
          <cell r="D2745" t="str">
            <v/>
          </cell>
          <cell r="E2745" t="str">
            <v/>
          </cell>
          <cell r="G2745" t="str">
            <v/>
          </cell>
        </row>
        <row r="2746">
          <cell r="A2746" t="str">
            <v/>
          </cell>
          <cell r="D2746" t="str">
            <v/>
          </cell>
          <cell r="E2746" t="str">
            <v/>
          </cell>
          <cell r="G2746" t="str">
            <v/>
          </cell>
        </row>
        <row r="2747">
          <cell r="A2747" t="str">
            <v/>
          </cell>
          <cell r="D2747" t="str">
            <v/>
          </cell>
          <cell r="E2747" t="str">
            <v/>
          </cell>
          <cell r="G2747" t="str">
            <v/>
          </cell>
        </row>
        <row r="2748">
          <cell r="A2748" t="str">
            <v/>
          </cell>
          <cell r="D2748" t="str">
            <v/>
          </cell>
          <cell r="E2748" t="str">
            <v/>
          </cell>
          <cell r="G2748" t="str">
            <v/>
          </cell>
        </row>
        <row r="2749">
          <cell r="A2749" t="str">
            <v/>
          </cell>
          <cell r="D2749" t="str">
            <v/>
          </cell>
          <cell r="E2749" t="str">
            <v/>
          </cell>
          <cell r="G2749" t="str">
            <v/>
          </cell>
        </row>
        <row r="2750">
          <cell r="A2750" t="str">
            <v/>
          </cell>
          <cell r="B2750" t="str">
            <v/>
          </cell>
          <cell r="D2750" t="str">
            <v/>
          </cell>
          <cell r="E2750" t="str">
            <v/>
          </cell>
          <cell r="F2750" t="str">
            <v/>
          </cell>
          <cell r="G2750" t="str">
            <v/>
          </cell>
        </row>
        <row r="2751">
          <cell r="F2751" t="str">
            <v>SUBTOTAL</v>
          </cell>
          <cell r="G2751" t="str">
            <v/>
          </cell>
        </row>
        <row r="2753">
          <cell r="A2753" t="str">
            <v>II. MATERIALES</v>
          </cell>
        </row>
        <row r="2754">
          <cell r="A2754" t="str">
            <v>CÓDIGO</v>
          </cell>
          <cell r="B2754" t="str">
            <v>DESCRIPCIÓN</v>
          </cell>
          <cell r="C2754" t="str">
            <v>UNIDAD</v>
          </cell>
          <cell r="D2754" t="str">
            <v>CANTIDAD</v>
          </cell>
          <cell r="E2754" t="str">
            <v>DESP.</v>
          </cell>
          <cell r="F2754" t="str">
            <v>PRECIO UNIT.</v>
          </cell>
          <cell r="G2754" t="str">
            <v>VR. UNITARIO</v>
          </cell>
        </row>
        <row r="2755">
          <cell r="A2755" t="str">
            <v/>
          </cell>
          <cell r="C2755" t="str">
            <v/>
          </cell>
          <cell r="F2755" t="str">
            <v/>
          </cell>
          <cell r="G2755" t="str">
            <v/>
          </cell>
        </row>
        <row r="2756">
          <cell r="A2756" t="str">
            <v/>
          </cell>
          <cell r="C2756" t="str">
            <v/>
          </cell>
          <cell r="F2756" t="str">
            <v/>
          </cell>
          <cell r="G2756" t="str">
            <v/>
          </cell>
        </row>
        <row r="2757">
          <cell r="A2757" t="str">
            <v/>
          </cell>
          <cell r="C2757" t="str">
            <v/>
          </cell>
          <cell r="F2757" t="str">
            <v/>
          </cell>
          <cell r="G2757" t="str">
            <v/>
          </cell>
        </row>
        <row r="2758">
          <cell r="A2758" t="str">
            <v/>
          </cell>
          <cell r="C2758" t="str">
            <v/>
          </cell>
          <cell r="F2758" t="str">
            <v/>
          </cell>
          <cell r="G2758" t="str">
            <v/>
          </cell>
        </row>
        <row r="2759">
          <cell r="A2759" t="str">
            <v/>
          </cell>
          <cell r="C2759" t="str">
            <v/>
          </cell>
          <cell r="F2759" t="str">
            <v/>
          </cell>
          <cell r="G2759" t="str">
            <v/>
          </cell>
        </row>
        <row r="2760">
          <cell r="A2760" t="str">
            <v/>
          </cell>
          <cell r="C2760" t="str">
            <v/>
          </cell>
          <cell r="F2760" t="str">
            <v/>
          </cell>
          <cell r="G2760" t="str">
            <v/>
          </cell>
        </row>
        <row r="2761">
          <cell r="A2761" t="str">
            <v/>
          </cell>
          <cell r="C2761" t="str">
            <v/>
          </cell>
          <cell r="F2761" t="str">
            <v/>
          </cell>
          <cell r="G2761" t="str">
            <v/>
          </cell>
        </row>
        <row r="2762">
          <cell r="A2762" t="str">
            <v/>
          </cell>
          <cell r="C2762" t="str">
            <v/>
          </cell>
          <cell r="F2762" t="str">
            <v/>
          </cell>
          <cell r="G2762" t="str">
            <v/>
          </cell>
        </row>
        <row r="2763">
          <cell r="A2763" t="str">
            <v/>
          </cell>
          <cell r="C2763" t="str">
            <v/>
          </cell>
          <cell r="F2763" t="str">
            <v/>
          </cell>
          <cell r="G2763" t="str">
            <v/>
          </cell>
        </row>
        <row r="2764">
          <cell r="A2764" t="str">
            <v/>
          </cell>
          <cell r="C2764" t="str">
            <v/>
          </cell>
          <cell r="F2764" t="str">
            <v/>
          </cell>
          <cell r="G2764" t="str">
            <v/>
          </cell>
        </row>
        <row r="2765">
          <cell r="A2765" t="str">
            <v/>
          </cell>
          <cell r="C2765" t="str">
            <v/>
          </cell>
          <cell r="F2765" t="str">
            <v/>
          </cell>
          <cell r="G2765" t="str">
            <v/>
          </cell>
        </row>
        <row r="2766">
          <cell r="A2766" t="str">
            <v/>
          </cell>
          <cell r="C2766" t="str">
            <v/>
          </cell>
          <cell r="F2766" t="str">
            <v/>
          </cell>
          <cell r="G2766" t="str">
            <v/>
          </cell>
        </row>
        <row r="2767">
          <cell r="A2767" t="str">
            <v/>
          </cell>
          <cell r="C2767" t="str">
            <v/>
          </cell>
          <cell r="F2767" t="str">
            <v/>
          </cell>
          <cell r="G2767" t="str">
            <v/>
          </cell>
        </row>
        <row r="2768">
          <cell r="A2768" t="str">
            <v/>
          </cell>
          <cell r="C2768" t="str">
            <v/>
          </cell>
          <cell r="F2768" t="str">
            <v/>
          </cell>
          <cell r="G2768" t="str">
            <v/>
          </cell>
        </row>
        <row r="2769">
          <cell r="F2769" t="str">
            <v>SUBTOTAL</v>
          </cell>
          <cell r="G2769" t="str">
            <v/>
          </cell>
        </row>
        <row r="2771">
          <cell r="A2771" t="str">
            <v>III. TRANSPORTES</v>
          </cell>
        </row>
        <row r="2772">
          <cell r="A2772" t="str">
            <v>CÓDIGO</v>
          </cell>
          <cell r="B2772" t="str">
            <v>DESCRIPCIÓN</v>
          </cell>
          <cell r="C2772" t="str">
            <v>TIPO</v>
          </cell>
          <cell r="D2772" t="str">
            <v>VOLUMEN/PESO</v>
          </cell>
          <cell r="E2772" t="str">
            <v>DISTANCIA</v>
          </cell>
          <cell r="F2772" t="str">
            <v>TARIFA</v>
          </cell>
          <cell r="G2772" t="str">
            <v>VR. UNITARIO</v>
          </cell>
        </row>
        <row r="2773">
          <cell r="A2773" t="str">
            <v/>
          </cell>
          <cell r="E2773" t="str">
            <v/>
          </cell>
          <cell r="F2773" t="str">
            <v/>
          </cell>
          <cell r="G2773" t="str">
            <v/>
          </cell>
        </row>
        <row r="2774">
          <cell r="A2774" t="str">
            <v/>
          </cell>
          <cell r="E2774" t="str">
            <v/>
          </cell>
          <cell r="F2774" t="str">
            <v/>
          </cell>
          <cell r="G2774" t="str">
            <v/>
          </cell>
        </row>
        <row r="2775">
          <cell r="A2775" t="str">
            <v/>
          </cell>
          <cell r="E2775" t="str">
            <v/>
          </cell>
          <cell r="F2775" t="str">
            <v/>
          </cell>
          <cell r="G2775" t="str">
            <v/>
          </cell>
        </row>
        <row r="2776">
          <cell r="F2776" t="str">
            <v>SUBTOTAL</v>
          </cell>
          <cell r="G2776" t="str">
            <v/>
          </cell>
        </row>
        <row r="2778">
          <cell r="A2778" t="str">
            <v>IV. MANO DE OBRA</v>
          </cell>
        </row>
        <row r="2779">
          <cell r="A2779" t="str">
            <v>CÓDIGO</v>
          </cell>
          <cell r="B2779" t="str">
            <v>CARGOS PERSONAL</v>
          </cell>
          <cell r="D2779" t="str">
            <v>CANTIDAD</v>
          </cell>
          <cell r="E2779" t="str">
            <v>JORNAL TOTAL</v>
          </cell>
          <cell r="F2779" t="str">
            <v>RENDIMIENTO</v>
          </cell>
          <cell r="G2779" t="str">
            <v>VR. UNITARIO</v>
          </cell>
        </row>
        <row r="2780">
          <cell r="A2780" t="str">
            <v/>
          </cell>
          <cell r="E2780" t="str">
            <v/>
          </cell>
          <cell r="G2780" t="str">
            <v/>
          </cell>
        </row>
        <row r="2781">
          <cell r="A2781" t="str">
            <v/>
          </cell>
          <cell r="E2781" t="str">
            <v/>
          </cell>
          <cell r="F2781" t="str">
            <v/>
          </cell>
          <cell r="G2781" t="str">
            <v/>
          </cell>
        </row>
        <row r="2782">
          <cell r="A2782" t="str">
            <v/>
          </cell>
          <cell r="E2782" t="str">
            <v/>
          </cell>
          <cell r="F2782" t="str">
            <v/>
          </cell>
          <cell r="G2782" t="str">
            <v/>
          </cell>
        </row>
        <row r="2783">
          <cell r="A2783" t="str">
            <v/>
          </cell>
          <cell r="E2783" t="str">
            <v/>
          </cell>
          <cell r="F2783" t="str">
            <v/>
          </cell>
          <cell r="G2783" t="str">
            <v/>
          </cell>
        </row>
        <row r="2784">
          <cell r="F2784" t="str">
            <v>SUBTOTAL</v>
          </cell>
          <cell r="G2784" t="str">
            <v/>
          </cell>
        </row>
        <row r="2786">
          <cell r="A2786" t="str">
            <v>V. SERVICIOS</v>
          </cell>
        </row>
        <row r="2787">
          <cell r="A2787" t="str">
            <v>CÓDIGO</v>
          </cell>
          <cell r="B2787" t="str">
            <v>DESCRIPCIÓN</v>
          </cell>
          <cell r="D2787" t="str">
            <v>UNIDAD</v>
          </cell>
          <cell r="E2787" t="str">
            <v>CANTIDAD</v>
          </cell>
          <cell r="F2787" t="str">
            <v>PRECIO UNIT.</v>
          </cell>
          <cell r="G2787" t="str">
            <v>VR. UNITARIO</v>
          </cell>
        </row>
        <row r="2788">
          <cell r="A2788" t="str">
            <v/>
          </cell>
          <cell r="D2788" t="str">
            <v/>
          </cell>
          <cell r="F2788" t="str">
            <v/>
          </cell>
          <cell r="G2788" t="str">
            <v/>
          </cell>
        </row>
        <row r="2789">
          <cell r="A2789" t="str">
            <v/>
          </cell>
          <cell r="D2789" t="str">
            <v/>
          </cell>
          <cell r="F2789" t="str">
            <v/>
          </cell>
          <cell r="G2789" t="str">
            <v/>
          </cell>
        </row>
        <row r="2790">
          <cell r="A2790" t="str">
            <v/>
          </cell>
          <cell r="D2790" t="str">
            <v/>
          </cell>
          <cell r="F2790" t="str">
            <v/>
          </cell>
          <cell r="G2790" t="str">
            <v/>
          </cell>
        </row>
        <row r="2791">
          <cell r="F2791" t="str">
            <v>SUBTOTAL</v>
          </cell>
          <cell r="G2791" t="str">
            <v/>
          </cell>
        </row>
        <row r="2793">
          <cell r="A2793" t="str">
            <v>TOTAL COSTO DIRECTO</v>
          </cell>
          <cell r="G2793" t="str">
            <v/>
          </cell>
        </row>
        <row r="2795">
          <cell r="A2795" t="str">
            <v>2. COSTOS INDIRECTOS</v>
          </cell>
        </row>
        <row r="2797">
          <cell r="A2797" t="str">
            <v>DESCRIPCIÓN</v>
          </cell>
          <cell r="F2797" t="str">
            <v>PORCENTAJE</v>
          </cell>
          <cell r="G2797" t="str">
            <v>VALOR TOTAL</v>
          </cell>
        </row>
        <row r="2798">
          <cell r="A2798" t="str">
            <v>ADMINISTRACION</v>
          </cell>
          <cell r="F2798">
            <v>0.26860000000000001</v>
          </cell>
          <cell r="G2798" t="str">
            <v/>
          </cell>
        </row>
        <row r="2799">
          <cell r="A2799" t="str">
            <v>IMPREVISTOS</v>
          </cell>
          <cell r="F2799">
            <v>0.01</v>
          </cell>
          <cell r="G2799" t="str">
            <v/>
          </cell>
        </row>
        <row r="2800">
          <cell r="A2800" t="str">
            <v>UTILIDADES</v>
          </cell>
          <cell r="F2800">
            <v>0.05</v>
          </cell>
          <cell r="G2800" t="str">
            <v/>
          </cell>
        </row>
        <row r="2801">
          <cell r="A2801" t="str">
            <v>TOTAL COSTO INDIRECTO</v>
          </cell>
          <cell r="F2801">
            <v>0.3286</v>
          </cell>
          <cell r="G2801" t="str">
            <v/>
          </cell>
        </row>
        <row r="2803">
          <cell r="A2803" t="str">
            <v>PRECIO UNITARIO TOTAL APROXIMADO AL PESO</v>
          </cell>
          <cell r="G2803" t="str">
            <v/>
          </cell>
        </row>
        <row r="2805">
          <cell r="B2805" t="str">
            <v>RESPONSABLE: CLAUDIA PATRICIA GUIRALES PULGARIN</v>
          </cell>
        </row>
        <row r="2806">
          <cell r="B2806" t="str">
            <v>SECRETARIA DE PLANEACION</v>
          </cell>
        </row>
        <row r="2807">
          <cell r="B2807" t="str">
            <v>PLANEACION</v>
          </cell>
        </row>
        <row r="2808">
          <cell r="B2808" t="str">
            <v>M.P. 05202139743ANT</v>
          </cell>
          <cell r="D2808" t="str">
            <v>FIRMA RESPONSABLE</v>
          </cell>
        </row>
        <row r="2809">
          <cell r="A2809" t="str">
            <v>DEPARTAMENTO DE ANTIOQUIA</v>
          </cell>
          <cell r="F2809" t="str">
            <v/>
          </cell>
        </row>
        <row r="2810">
          <cell r="A2810" t="str">
            <v>MUNICIPIO DE LIBORINA</v>
          </cell>
        </row>
        <row r="2811">
          <cell r="A2811" t="str">
            <v>PROYECTO: PAVIMENTACIÓN EN CONCRETO RÍGIDO DE LA VÍA TERCIARIA DEPARTAMENTAL DESDE EL CORREGIMIENTO SAN DIEGO HASTA EL SECTOR LA ABISINIA DEL CORREGIMIENTO EL PLAYÓN MUNICIPIO DE LIBORINA ANT.</v>
          </cell>
        </row>
        <row r="2813">
          <cell r="A2813" t="str">
            <v>ANÁLISIS DE PRECIOS UNITARIOS</v>
          </cell>
        </row>
        <row r="2815">
          <cell r="A2815" t="str">
            <v>ITEM</v>
          </cell>
          <cell r="B2815" t="str">
            <v>DESCRIPCIÓN</v>
          </cell>
          <cell r="E2815" t="str">
            <v>UNIDAD</v>
          </cell>
          <cell r="F2815" t="str">
            <v>CANTIDAD</v>
          </cell>
          <cell r="G2815" t="str">
            <v>COSTO DIRECTO</v>
          </cell>
        </row>
        <row r="2816">
          <cell r="B2816" t="str">
            <v/>
          </cell>
          <cell r="E2816" t="str">
            <v/>
          </cell>
          <cell r="F2816" t="str">
            <v/>
          </cell>
          <cell r="G2816" t="str">
            <v/>
          </cell>
        </row>
        <row r="2818">
          <cell r="A2818" t="str">
            <v>1. COSTOS DIRECTOS</v>
          </cell>
        </row>
        <row r="2820">
          <cell r="A2820" t="str">
            <v>I. EQUIPO</v>
          </cell>
        </row>
        <row r="2821">
          <cell r="A2821" t="str">
            <v>CÓDIGO</v>
          </cell>
          <cell r="B2821" t="str">
            <v>DESCRIPCIÓN</v>
          </cell>
          <cell r="D2821" t="str">
            <v>UNIDAD</v>
          </cell>
          <cell r="E2821" t="str">
            <v>TARIFA</v>
          </cell>
          <cell r="F2821" t="str">
            <v>RENDIMIENTO</v>
          </cell>
          <cell r="G2821" t="str">
            <v>VR. UNITARIO</v>
          </cell>
        </row>
        <row r="2822">
          <cell r="A2822" t="str">
            <v/>
          </cell>
          <cell r="D2822" t="str">
            <v/>
          </cell>
          <cell r="E2822" t="str">
            <v/>
          </cell>
          <cell r="G2822" t="str">
            <v/>
          </cell>
        </row>
        <row r="2823">
          <cell r="A2823" t="str">
            <v/>
          </cell>
          <cell r="D2823" t="str">
            <v/>
          </cell>
          <cell r="E2823" t="str">
            <v/>
          </cell>
          <cell r="G2823" t="str">
            <v/>
          </cell>
        </row>
        <row r="2824">
          <cell r="A2824" t="str">
            <v/>
          </cell>
          <cell r="D2824" t="str">
            <v/>
          </cell>
          <cell r="E2824" t="str">
            <v/>
          </cell>
          <cell r="G2824" t="str">
            <v/>
          </cell>
        </row>
        <row r="2825">
          <cell r="A2825" t="str">
            <v/>
          </cell>
          <cell r="D2825" t="str">
            <v/>
          </cell>
          <cell r="E2825" t="str">
            <v/>
          </cell>
          <cell r="G2825" t="str">
            <v/>
          </cell>
        </row>
        <row r="2826">
          <cell r="A2826" t="str">
            <v/>
          </cell>
          <cell r="D2826" t="str">
            <v/>
          </cell>
          <cell r="E2826" t="str">
            <v/>
          </cell>
          <cell r="G2826" t="str">
            <v/>
          </cell>
        </row>
        <row r="2827">
          <cell r="A2827" t="str">
            <v/>
          </cell>
          <cell r="D2827" t="str">
            <v/>
          </cell>
          <cell r="E2827" t="str">
            <v/>
          </cell>
          <cell r="G2827" t="str">
            <v/>
          </cell>
        </row>
        <row r="2828">
          <cell r="A2828" t="str">
            <v/>
          </cell>
          <cell r="B2828" t="str">
            <v/>
          </cell>
          <cell r="D2828" t="str">
            <v/>
          </cell>
          <cell r="E2828" t="str">
            <v/>
          </cell>
          <cell r="F2828" t="str">
            <v/>
          </cell>
          <cell r="G2828" t="str">
            <v/>
          </cell>
        </row>
        <row r="2829">
          <cell r="F2829" t="str">
            <v>SUBTOTAL</v>
          </cell>
          <cell r="G2829" t="str">
            <v/>
          </cell>
        </row>
        <row r="2831">
          <cell r="A2831" t="str">
            <v>II. MATERIALES</v>
          </cell>
        </row>
        <row r="2832">
          <cell r="A2832" t="str">
            <v>CÓDIGO</v>
          </cell>
          <cell r="B2832" t="str">
            <v>DESCRIPCIÓN</v>
          </cell>
          <cell r="C2832" t="str">
            <v>UNIDAD</v>
          </cell>
          <cell r="D2832" t="str">
            <v>CANTIDAD</v>
          </cell>
          <cell r="E2832" t="str">
            <v>DESP.</v>
          </cell>
          <cell r="F2832" t="str">
            <v>PRECIO UNIT.</v>
          </cell>
          <cell r="G2832" t="str">
            <v>VR. UNITARIO</v>
          </cell>
        </row>
        <row r="2833">
          <cell r="A2833" t="str">
            <v/>
          </cell>
          <cell r="C2833" t="str">
            <v/>
          </cell>
          <cell r="F2833" t="str">
            <v/>
          </cell>
          <cell r="G2833" t="str">
            <v/>
          </cell>
        </row>
        <row r="2834">
          <cell r="A2834" t="str">
            <v/>
          </cell>
          <cell r="C2834" t="str">
            <v/>
          </cell>
          <cell r="F2834" t="str">
            <v/>
          </cell>
          <cell r="G2834" t="str">
            <v/>
          </cell>
        </row>
        <row r="2835">
          <cell r="A2835" t="str">
            <v/>
          </cell>
          <cell r="C2835" t="str">
            <v/>
          </cell>
          <cell r="F2835" t="str">
            <v/>
          </cell>
          <cell r="G2835" t="str">
            <v/>
          </cell>
        </row>
        <row r="2836">
          <cell r="A2836" t="str">
            <v/>
          </cell>
          <cell r="C2836" t="str">
            <v/>
          </cell>
          <cell r="F2836" t="str">
            <v/>
          </cell>
          <cell r="G2836" t="str">
            <v/>
          </cell>
        </row>
        <row r="2837">
          <cell r="A2837" t="str">
            <v/>
          </cell>
          <cell r="C2837" t="str">
            <v/>
          </cell>
          <cell r="F2837" t="str">
            <v/>
          </cell>
          <cell r="G2837" t="str">
            <v/>
          </cell>
        </row>
        <row r="2838">
          <cell r="A2838" t="str">
            <v/>
          </cell>
          <cell r="C2838" t="str">
            <v/>
          </cell>
          <cell r="F2838" t="str">
            <v/>
          </cell>
          <cell r="G2838" t="str">
            <v/>
          </cell>
        </row>
        <row r="2839">
          <cell r="A2839" t="str">
            <v/>
          </cell>
          <cell r="C2839" t="str">
            <v/>
          </cell>
          <cell r="F2839" t="str">
            <v/>
          </cell>
          <cell r="G2839" t="str">
            <v/>
          </cell>
        </row>
        <row r="2840">
          <cell r="A2840" t="str">
            <v/>
          </cell>
          <cell r="C2840" t="str">
            <v/>
          </cell>
          <cell r="F2840" t="str">
            <v/>
          </cell>
          <cell r="G2840" t="str">
            <v/>
          </cell>
        </row>
        <row r="2841">
          <cell r="A2841" t="str">
            <v/>
          </cell>
          <cell r="C2841" t="str">
            <v/>
          </cell>
          <cell r="F2841" t="str">
            <v/>
          </cell>
          <cell r="G2841" t="str">
            <v/>
          </cell>
        </row>
        <row r="2842">
          <cell r="A2842" t="str">
            <v/>
          </cell>
          <cell r="C2842" t="str">
            <v/>
          </cell>
          <cell r="F2842" t="str">
            <v/>
          </cell>
          <cell r="G2842" t="str">
            <v/>
          </cell>
        </row>
        <row r="2843">
          <cell r="A2843" t="str">
            <v/>
          </cell>
          <cell r="C2843" t="str">
            <v/>
          </cell>
          <cell r="F2843" t="str">
            <v/>
          </cell>
          <cell r="G2843" t="str">
            <v/>
          </cell>
        </row>
        <row r="2844">
          <cell r="A2844" t="str">
            <v/>
          </cell>
          <cell r="C2844" t="str">
            <v/>
          </cell>
          <cell r="F2844" t="str">
            <v/>
          </cell>
          <cell r="G2844" t="str">
            <v/>
          </cell>
        </row>
        <row r="2845">
          <cell r="A2845" t="str">
            <v/>
          </cell>
          <cell r="C2845" t="str">
            <v/>
          </cell>
          <cell r="F2845" t="str">
            <v/>
          </cell>
          <cell r="G2845" t="str">
            <v/>
          </cell>
        </row>
        <row r="2846">
          <cell r="A2846" t="str">
            <v/>
          </cell>
          <cell r="C2846" t="str">
            <v/>
          </cell>
          <cell r="F2846" t="str">
            <v/>
          </cell>
          <cell r="G2846" t="str">
            <v/>
          </cell>
        </row>
        <row r="2847">
          <cell r="F2847" t="str">
            <v>SUBTOTAL</v>
          </cell>
          <cell r="G2847" t="str">
            <v/>
          </cell>
        </row>
        <row r="2849">
          <cell r="A2849" t="str">
            <v>III. TRANSPORTES</v>
          </cell>
        </row>
        <row r="2850">
          <cell r="A2850" t="str">
            <v>CÓDIGO</v>
          </cell>
          <cell r="B2850" t="str">
            <v>DESCRIPCIÓN</v>
          </cell>
          <cell r="C2850" t="str">
            <v>TIPO</v>
          </cell>
          <cell r="D2850" t="str">
            <v>VOLUMEN/PESO</v>
          </cell>
          <cell r="E2850" t="str">
            <v>DISTANCIA</v>
          </cell>
          <cell r="F2850" t="str">
            <v>TARIFA</v>
          </cell>
          <cell r="G2850" t="str">
            <v>VR. UNITARIO</v>
          </cell>
        </row>
        <row r="2851">
          <cell r="A2851" t="str">
            <v/>
          </cell>
          <cell r="E2851" t="str">
            <v/>
          </cell>
          <cell r="F2851" t="str">
            <v/>
          </cell>
          <cell r="G2851" t="str">
            <v/>
          </cell>
        </row>
        <row r="2852">
          <cell r="A2852" t="str">
            <v/>
          </cell>
          <cell r="E2852" t="str">
            <v/>
          </cell>
          <cell r="F2852" t="str">
            <v/>
          </cell>
          <cell r="G2852" t="str">
            <v/>
          </cell>
        </row>
        <row r="2853">
          <cell r="A2853" t="str">
            <v/>
          </cell>
          <cell r="E2853" t="str">
            <v/>
          </cell>
          <cell r="F2853" t="str">
            <v/>
          </cell>
          <cell r="G2853" t="str">
            <v/>
          </cell>
        </row>
        <row r="2854">
          <cell r="F2854" t="str">
            <v>SUBTOTAL</v>
          </cell>
          <cell r="G2854" t="str">
            <v/>
          </cell>
        </row>
        <row r="2856">
          <cell r="A2856" t="str">
            <v>IV. MANO DE OBRA</v>
          </cell>
        </row>
        <row r="2857">
          <cell r="A2857" t="str">
            <v>CÓDIGO</v>
          </cell>
          <cell r="B2857" t="str">
            <v>CARGOS PERSONAL</v>
          </cell>
          <cell r="D2857" t="str">
            <v>CANTIDAD</v>
          </cell>
          <cell r="E2857" t="str">
            <v>JORNAL TOTAL</v>
          </cell>
          <cell r="F2857" t="str">
            <v>RENDIMIENTO</v>
          </cell>
          <cell r="G2857" t="str">
            <v>VR. UNITARIO</v>
          </cell>
        </row>
        <row r="2858">
          <cell r="A2858" t="str">
            <v/>
          </cell>
          <cell r="E2858" t="str">
            <v/>
          </cell>
          <cell r="G2858" t="str">
            <v/>
          </cell>
        </row>
        <row r="2859">
          <cell r="A2859" t="str">
            <v/>
          </cell>
          <cell r="E2859" t="str">
            <v/>
          </cell>
          <cell r="F2859" t="str">
            <v/>
          </cell>
          <cell r="G2859" t="str">
            <v/>
          </cell>
        </row>
        <row r="2860">
          <cell r="A2860" t="str">
            <v/>
          </cell>
          <cell r="E2860" t="str">
            <v/>
          </cell>
          <cell r="F2860" t="str">
            <v/>
          </cell>
          <cell r="G2860" t="str">
            <v/>
          </cell>
        </row>
        <row r="2861">
          <cell r="A2861" t="str">
            <v/>
          </cell>
          <cell r="E2861" t="str">
            <v/>
          </cell>
          <cell r="F2861" t="str">
            <v/>
          </cell>
          <cell r="G2861" t="str">
            <v/>
          </cell>
        </row>
        <row r="2862">
          <cell r="F2862" t="str">
            <v>SUBTOTAL</v>
          </cell>
          <cell r="G2862" t="str">
            <v/>
          </cell>
        </row>
        <row r="2864">
          <cell r="A2864" t="str">
            <v>V. SERVICIOS</v>
          </cell>
        </row>
        <row r="2865">
          <cell r="A2865" t="str">
            <v>CÓDIGO</v>
          </cell>
          <cell r="B2865" t="str">
            <v>DESCRIPCIÓN</v>
          </cell>
          <cell r="D2865" t="str">
            <v>UNIDAD</v>
          </cell>
          <cell r="E2865" t="str">
            <v>CANTIDAD</v>
          </cell>
          <cell r="F2865" t="str">
            <v>PRECIO UNIT.</v>
          </cell>
          <cell r="G2865" t="str">
            <v>VR. UNITARIO</v>
          </cell>
        </row>
        <row r="2866">
          <cell r="A2866" t="str">
            <v/>
          </cell>
          <cell r="D2866" t="str">
            <v/>
          </cell>
          <cell r="F2866" t="str">
            <v/>
          </cell>
          <cell r="G2866" t="str">
            <v/>
          </cell>
        </row>
        <row r="2867">
          <cell r="A2867" t="str">
            <v/>
          </cell>
          <cell r="D2867" t="str">
            <v/>
          </cell>
          <cell r="F2867" t="str">
            <v/>
          </cell>
          <cell r="G2867" t="str">
            <v/>
          </cell>
        </row>
        <row r="2868">
          <cell r="A2868" t="str">
            <v/>
          </cell>
          <cell r="D2868" t="str">
            <v/>
          </cell>
          <cell r="F2868" t="str">
            <v/>
          </cell>
          <cell r="G2868" t="str">
            <v/>
          </cell>
        </row>
        <row r="2869">
          <cell r="F2869" t="str">
            <v>SUBTOTAL</v>
          </cell>
          <cell r="G2869" t="str">
            <v/>
          </cell>
        </row>
        <row r="2871">
          <cell r="A2871" t="str">
            <v>TOTAL COSTO DIRECTO</v>
          </cell>
          <cell r="G2871" t="str">
            <v/>
          </cell>
        </row>
        <row r="2873">
          <cell r="A2873" t="str">
            <v>2. COSTOS INDIRECTOS</v>
          </cell>
        </row>
        <row r="2875">
          <cell r="A2875" t="str">
            <v>DESCRIPCIÓN</v>
          </cell>
          <cell r="F2875" t="str">
            <v>PORCENTAJE</v>
          </cell>
          <cell r="G2875" t="str">
            <v>VALOR TOTAL</v>
          </cell>
        </row>
        <row r="2876">
          <cell r="A2876" t="str">
            <v>ADMINISTRACION</v>
          </cell>
          <cell r="F2876">
            <v>0.26860000000000001</v>
          </cell>
          <cell r="G2876" t="str">
            <v/>
          </cell>
        </row>
        <row r="2877">
          <cell r="A2877" t="str">
            <v>IMPREVISTOS</v>
          </cell>
          <cell r="F2877">
            <v>0.01</v>
          </cell>
          <cell r="G2877" t="str">
            <v/>
          </cell>
        </row>
        <row r="2878">
          <cell r="A2878" t="str">
            <v>UTILIDADES</v>
          </cell>
          <cell r="F2878">
            <v>0.05</v>
          </cell>
          <cell r="G2878" t="str">
            <v/>
          </cell>
        </row>
        <row r="2879">
          <cell r="A2879" t="str">
            <v>TOTAL COSTO INDIRECTO</v>
          </cell>
          <cell r="F2879">
            <v>0.3286</v>
          </cell>
          <cell r="G2879" t="str">
            <v/>
          </cell>
        </row>
        <row r="2881">
          <cell r="A2881" t="str">
            <v>PRECIO UNITARIO TOTAL APROXIMADO AL PESO</v>
          </cell>
          <cell r="G2881" t="str">
            <v/>
          </cell>
        </row>
        <row r="2883">
          <cell r="B2883" t="str">
            <v>RESPONSABLE: CLAUDIA PATRICIA GUIRALES PULGARIN</v>
          </cell>
        </row>
        <row r="2884">
          <cell r="B2884" t="str">
            <v>SECRETARIA DE PLANEACION</v>
          </cell>
        </row>
        <row r="2885">
          <cell r="B2885" t="str">
            <v>PLANEACION</v>
          </cell>
        </row>
        <row r="2886">
          <cell r="B2886" t="str">
            <v>M.P. 05202139743ANT</v>
          </cell>
          <cell r="D2886" t="str">
            <v>FIRMA RESPONSABLE</v>
          </cell>
        </row>
        <row r="2887">
          <cell r="A2887" t="str">
            <v>DEPARTAMENTO DE ANTIOQUIA</v>
          </cell>
          <cell r="F2887" t="str">
            <v/>
          </cell>
        </row>
        <row r="2888">
          <cell r="A2888" t="str">
            <v>MUNICIPIO DE LIBORINA</v>
          </cell>
        </row>
        <row r="2889">
          <cell r="A2889" t="str">
            <v>PROYECTO: PAVIMENTACIÓN EN CONCRETO RÍGIDO DE LA VÍA TERCIARIA DEPARTAMENTAL DESDE EL CORREGIMIENTO SAN DIEGO HASTA EL SECTOR LA ABISINIA DEL CORREGIMIENTO EL PLAYÓN MUNICIPIO DE LIBORINA ANT.</v>
          </cell>
        </row>
        <row r="2891">
          <cell r="A2891" t="str">
            <v>ANÁLISIS DE PRECIOS UNITARIOS</v>
          </cell>
        </row>
        <row r="2893">
          <cell r="A2893" t="str">
            <v>ITEM</v>
          </cell>
          <cell r="B2893" t="str">
            <v>DESCRIPCIÓN</v>
          </cell>
          <cell r="E2893" t="str">
            <v>UNIDAD</v>
          </cell>
          <cell r="F2893" t="str">
            <v>CANTIDAD</v>
          </cell>
          <cell r="G2893" t="str">
            <v>COSTO DIRECTO</v>
          </cell>
        </row>
        <row r="2894">
          <cell r="B2894" t="str">
            <v/>
          </cell>
          <cell r="E2894" t="str">
            <v/>
          </cell>
          <cell r="F2894" t="str">
            <v/>
          </cell>
          <cell r="G2894" t="str">
            <v/>
          </cell>
        </row>
        <row r="2896">
          <cell r="A2896" t="str">
            <v>1. COSTOS DIRECTOS</v>
          </cell>
        </row>
        <row r="2898">
          <cell r="A2898" t="str">
            <v>I. EQUIPO</v>
          </cell>
        </row>
        <row r="2899">
          <cell r="A2899" t="str">
            <v>CÓDIGO</v>
          </cell>
          <cell r="B2899" t="str">
            <v>DESCRIPCIÓN</v>
          </cell>
          <cell r="D2899" t="str">
            <v>UNIDAD</v>
          </cell>
          <cell r="E2899" t="str">
            <v>TARIFA</v>
          </cell>
          <cell r="F2899" t="str">
            <v>RENDIMIENTO</v>
          </cell>
          <cell r="G2899" t="str">
            <v>VR. UNITARIO</v>
          </cell>
        </row>
        <row r="2900">
          <cell r="A2900" t="str">
            <v/>
          </cell>
          <cell r="D2900" t="str">
            <v/>
          </cell>
          <cell r="E2900" t="str">
            <v/>
          </cell>
          <cell r="G2900" t="str">
            <v/>
          </cell>
        </row>
        <row r="2901">
          <cell r="A2901" t="str">
            <v/>
          </cell>
          <cell r="D2901" t="str">
            <v/>
          </cell>
          <cell r="E2901" t="str">
            <v/>
          </cell>
          <cell r="G2901" t="str">
            <v/>
          </cell>
        </row>
        <row r="2902">
          <cell r="A2902" t="str">
            <v/>
          </cell>
          <cell r="D2902" t="str">
            <v/>
          </cell>
          <cell r="E2902" t="str">
            <v/>
          </cell>
          <cell r="G2902" t="str">
            <v/>
          </cell>
        </row>
        <row r="2903">
          <cell r="A2903" t="str">
            <v/>
          </cell>
          <cell r="D2903" t="str">
            <v/>
          </cell>
          <cell r="E2903" t="str">
            <v/>
          </cell>
          <cell r="G2903" t="str">
            <v/>
          </cell>
        </row>
        <row r="2904">
          <cell r="A2904" t="str">
            <v/>
          </cell>
          <cell r="D2904" t="str">
            <v/>
          </cell>
          <cell r="E2904" t="str">
            <v/>
          </cell>
          <cell r="G2904" t="str">
            <v/>
          </cell>
        </row>
        <row r="2905">
          <cell r="A2905" t="str">
            <v/>
          </cell>
          <cell r="D2905" t="str">
            <v/>
          </cell>
          <cell r="E2905" t="str">
            <v/>
          </cell>
          <cell r="G2905" t="str">
            <v/>
          </cell>
        </row>
        <row r="2906">
          <cell r="A2906" t="str">
            <v/>
          </cell>
          <cell r="B2906" t="str">
            <v/>
          </cell>
          <cell r="D2906" t="str">
            <v/>
          </cell>
          <cell r="E2906" t="str">
            <v/>
          </cell>
          <cell r="F2906" t="str">
            <v/>
          </cell>
          <cell r="G2906" t="str">
            <v/>
          </cell>
        </row>
        <row r="2907">
          <cell r="F2907" t="str">
            <v>SUBTOTAL</v>
          </cell>
          <cell r="G2907" t="str">
            <v/>
          </cell>
        </row>
        <row r="2909">
          <cell r="A2909" t="str">
            <v>II. MATERIALES</v>
          </cell>
        </row>
        <row r="2910">
          <cell r="A2910" t="str">
            <v>CÓDIGO</v>
          </cell>
          <cell r="B2910" t="str">
            <v>DESCRIPCIÓN</v>
          </cell>
          <cell r="C2910" t="str">
            <v>UNIDAD</v>
          </cell>
          <cell r="D2910" t="str">
            <v>CANTIDAD</v>
          </cell>
          <cell r="E2910" t="str">
            <v>DESP.</v>
          </cell>
          <cell r="F2910" t="str">
            <v>PRECIO UNIT.</v>
          </cell>
          <cell r="G2910" t="str">
            <v>VR. UNITARIO</v>
          </cell>
        </row>
        <row r="2911">
          <cell r="A2911" t="str">
            <v/>
          </cell>
          <cell r="C2911" t="str">
            <v/>
          </cell>
          <cell r="F2911" t="str">
            <v/>
          </cell>
          <cell r="G2911" t="str">
            <v/>
          </cell>
        </row>
        <row r="2912">
          <cell r="A2912" t="str">
            <v/>
          </cell>
          <cell r="C2912" t="str">
            <v/>
          </cell>
          <cell r="F2912" t="str">
            <v/>
          </cell>
          <cell r="G2912" t="str">
            <v/>
          </cell>
        </row>
        <row r="2913">
          <cell r="A2913" t="str">
            <v/>
          </cell>
          <cell r="C2913" t="str">
            <v/>
          </cell>
          <cell r="F2913" t="str">
            <v/>
          </cell>
          <cell r="G2913" t="str">
            <v/>
          </cell>
        </row>
        <row r="2914">
          <cell r="A2914" t="str">
            <v/>
          </cell>
          <cell r="C2914" t="str">
            <v/>
          </cell>
          <cell r="F2914" t="str">
            <v/>
          </cell>
          <cell r="G2914" t="str">
            <v/>
          </cell>
        </row>
        <row r="2915">
          <cell r="A2915" t="str">
            <v/>
          </cell>
          <cell r="C2915" t="str">
            <v/>
          </cell>
          <cell r="F2915" t="str">
            <v/>
          </cell>
          <cell r="G2915" t="str">
            <v/>
          </cell>
        </row>
        <row r="2916">
          <cell r="A2916" t="str">
            <v/>
          </cell>
          <cell r="C2916" t="str">
            <v/>
          </cell>
          <cell r="F2916" t="str">
            <v/>
          </cell>
          <cell r="G2916" t="str">
            <v/>
          </cell>
        </row>
        <row r="2917">
          <cell r="A2917" t="str">
            <v/>
          </cell>
          <cell r="C2917" t="str">
            <v/>
          </cell>
          <cell r="F2917" t="str">
            <v/>
          </cell>
          <cell r="G2917" t="str">
            <v/>
          </cell>
        </row>
        <row r="2918">
          <cell r="A2918" t="str">
            <v/>
          </cell>
          <cell r="C2918" t="str">
            <v/>
          </cell>
          <cell r="F2918" t="str">
            <v/>
          </cell>
          <cell r="G2918" t="str">
            <v/>
          </cell>
        </row>
        <row r="2919">
          <cell r="A2919" t="str">
            <v/>
          </cell>
          <cell r="C2919" t="str">
            <v/>
          </cell>
          <cell r="F2919" t="str">
            <v/>
          </cell>
          <cell r="G2919" t="str">
            <v/>
          </cell>
        </row>
        <row r="2920">
          <cell r="A2920" t="str">
            <v/>
          </cell>
          <cell r="C2920" t="str">
            <v/>
          </cell>
          <cell r="F2920" t="str">
            <v/>
          </cell>
          <cell r="G2920" t="str">
            <v/>
          </cell>
        </row>
        <row r="2921">
          <cell r="A2921" t="str">
            <v/>
          </cell>
          <cell r="C2921" t="str">
            <v/>
          </cell>
          <cell r="F2921" t="str">
            <v/>
          </cell>
          <cell r="G2921" t="str">
            <v/>
          </cell>
        </row>
        <row r="2922">
          <cell r="A2922" t="str">
            <v/>
          </cell>
          <cell r="C2922" t="str">
            <v/>
          </cell>
          <cell r="F2922" t="str">
            <v/>
          </cell>
          <cell r="G2922" t="str">
            <v/>
          </cell>
        </row>
        <row r="2923">
          <cell r="A2923" t="str">
            <v/>
          </cell>
          <cell r="C2923" t="str">
            <v/>
          </cell>
          <cell r="F2923" t="str">
            <v/>
          </cell>
          <cell r="G2923" t="str">
            <v/>
          </cell>
        </row>
        <row r="2924">
          <cell r="A2924" t="str">
            <v/>
          </cell>
          <cell r="C2924" t="str">
            <v/>
          </cell>
          <cell r="F2924" t="str">
            <v/>
          </cell>
          <cell r="G2924" t="str">
            <v/>
          </cell>
        </row>
        <row r="2925">
          <cell r="F2925" t="str">
            <v>SUBTOTAL</v>
          </cell>
          <cell r="G2925" t="str">
            <v/>
          </cell>
        </row>
        <row r="2927">
          <cell r="A2927" t="str">
            <v>III. TRANSPORTES</v>
          </cell>
        </row>
        <row r="2928">
          <cell r="A2928" t="str">
            <v>CÓDIGO</v>
          </cell>
          <cell r="B2928" t="str">
            <v>DESCRIPCIÓN</v>
          </cell>
          <cell r="C2928" t="str">
            <v>TIPO</v>
          </cell>
          <cell r="D2928" t="str">
            <v>VOLUMEN/PESO</v>
          </cell>
          <cell r="E2928" t="str">
            <v>DISTANCIA</v>
          </cell>
          <cell r="F2928" t="str">
            <v>TARIFA</v>
          </cell>
          <cell r="G2928" t="str">
            <v>VR. UNITARIO</v>
          </cell>
        </row>
        <row r="2929">
          <cell r="A2929" t="str">
            <v/>
          </cell>
          <cell r="E2929" t="str">
            <v/>
          </cell>
          <cell r="F2929" t="str">
            <v/>
          </cell>
          <cell r="G2929" t="str">
            <v/>
          </cell>
        </row>
        <row r="2930">
          <cell r="A2930" t="str">
            <v/>
          </cell>
          <cell r="E2930" t="str">
            <v/>
          </cell>
          <cell r="F2930" t="str">
            <v/>
          </cell>
          <cell r="G2930" t="str">
            <v/>
          </cell>
        </row>
        <row r="2931">
          <cell r="A2931" t="str">
            <v/>
          </cell>
          <cell r="E2931" t="str">
            <v/>
          </cell>
          <cell r="F2931" t="str">
            <v/>
          </cell>
          <cell r="G2931" t="str">
            <v/>
          </cell>
        </row>
        <row r="2932">
          <cell r="F2932" t="str">
            <v>SUBTOTAL</v>
          </cell>
          <cell r="G2932" t="str">
            <v/>
          </cell>
        </row>
        <row r="2934">
          <cell r="A2934" t="str">
            <v>IV. MANO DE OBRA</v>
          </cell>
        </row>
        <row r="2935">
          <cell r="A2935" t="str">
            <v>CÓDIGO</v>
          </cell>
          <cell r="B2935" t="str">
            <v>CARGOS PERSONAL</v>
          </cell>
          <cell r="D2935" t="str">
            <v>CANTIDAD</v>
          </cell>
          <cell r="E2935" t="str">
            <v>JORNAL TOTAL</v>
          </cell>
          <cell r="F2935" t="str">
            <v>RENDIMIENTO</v>
          </cell>
          <cell r="G2935" t="str">
            <v>VR. UNITARIO</v>
          </cell>
        </row>
        <row r="2936">
          <cell r="A2936" t="str">
            <v/>
          </cell>
          <cell r="E2936" t="str">
            <v/>
          </cell>
          <cell r="G2936" t="str">
            <v/>
          </cell>
        </row>
        <row r="2937">
          <cell r="A2937" t="str">
            <v/>
          </cell>
          <cell r="E2937" t="str">
            <v/>
          </cell>
          <cell r="F2937" t="str">
            <v/>
          </cell>
          <cell r="G2937" t="str">
            <v/>
          </cell>
        </row>
        <row r="2938">
          <cell r="A2938" t="str">
            <v/>
          </cell>
          <cell r="E2938" t="str">
            <v/>
          </cell>
          <cell r="F2938" t="str">
            <v/>
          </cell>
          <cell r="G2938" t="str">
            <v/>
          </cell>
        </row>
        <row r="2939">
          <cell r="A2939" t="str">
            <v/>
          </cell>
          <cell r="E2939" t="str">
            <v/>
          </cell>
          <cell r="F2939" t="str">
            <v/>
          </cell>
          <cell r="G2939" t="str">
            <v/>
          </cell>
        </row>
        <row r="2940">
          <cell r="F2940" t="str">
            <v>SUBTOTAL</v>
          </cell>
          <cell r="G2940" t="str">
            <v/>
          </cell>
        </row>
        <row r="2942">
          <cell r="A2942" t="str">
            <v>V. SERVICIOS</v>
          </cell>
        </row>
        <row r="2943">
          <cell r="A2943" t="str">
            <v>CÓDIGO</v>
          </cell>
          <cell r="B2943" t="str">
            <v>DESCRIPCIÓN</v>
          </cell>
          <cell r="D2943" t="str">
            <v>UNIDAD</v>
          </cell>
          <cell r="E2943" t="str">
            <v>CANTIDAD</v>
          </cell>
          <cell r="F2943" t="str">
            <v>PRECIO UNIT.</v>
          </cell>
          <cell r="G2943" t="str">
            <v>VR. UNITARIO</v>
          </cell>
        </row>
        <row r="2944">
          <cell r="A2944" t="str">
            <v/>
          </cell>
          <cell r="D2944" t="str">
            <v/>
          </cell>
          <cell r="F2944" t="str">
            <v/>
          </cell>
          <cell r="G2944" t="str">
            <v/>
          </cell>
        </row>
        <row r="2945">
          <cell r="A2945" t="str">
            <v/>
          </cell>
          <cell r="D2945" t="str">
            <v/>
          </cell>
          <cell r="F2945" t="str">
            <v/>
          </cell>
          <cell r="G2945" t="str">
            <v/>
          </cell>
        </row>
        <row r="2946">
          <cell r="A2946" t="str">
            <v/>
          </cell>
          <cell r="D2946" t="str">
            <v/>
          </cell>
          <cell r="F2946" t="str">
            <v/>
          </cell>
          <cell r="G2946" t="str">
            <v/>
          </cell>
        </row>
        <row r="2947">
          <cell r="F2947" t="str">
            <v>SUBTOTAL</v>
          </cell>
          <cell r="G2947" t="str">
            <v/>
          </cell>
        </row>
        <row r="2949">
          <cell r="A2949" t="str">
            <v>TOTAL COSTO DIRECTO</v>
          </cell>
          <cell r="G2949" t="str">
            <v/>
          </cell>
        </row>
        <row r="2951">
          <cell r="A2951" t="str">
            <v>2. COSTOS INDIRECTOS</v>
          </cell>
        </row>
        <row r="2953">
          <cell r="A2953" t="str">
            <v>DESCRIPCIÓN</v>
          </cell>
          <cell r="F2953" t="str">
            <v>PORCENTAJE</v>
          </cell>
          <cell r="G2953" t="str">
            <v>VALOR TOTAL</v>
          </cell>
        </row>
        <row r="2954">
          <cell r="A2954" t="str">
            <v>ADMINISTRACION</v>
          </cell>
          <cell r="F2954">
            <v>0.26860000000000001</v>
          </cell>
          <cell r="G2954" t="str">
            <v/>
          </cell>
        </row>
        <row r="2955">
          <cell r="A2955" t="str">
            <v>IMPREVISTOS</v>
          </cell>
          <cell r="F2955">
            <v>0.01</v>
          </cell>
          <cell r="G2955" t="str">
            <v/>
          </cell>
        </row>
        <row r="2956">
          <cell r="A2956" t="str">
            <v>UTILIDADES</v>
          </cell>
          <cell r="F2956">
            <v>0.05</v>
          </cell>
          <cell r="G2956" t="str">
            <v/>
          </cell>
        </row>
        <row r="2957">
          <cell r="A2957" t="str">
            <v>TOTAL COSTO INDIRECTO</v>
          </cell>
          <cell r="F2957">
            <v>0.3286</v>
          </cell>
          <cell r="G2957" t="str">
            <v/>
          </cell>
        </row>
        <row r="2959">
          <cell r="A2959" t="str">
            <v>PRECIO UNITARIO TOTAL APROXIMADO AL PESO</v>
          </cell>
          <cell r="G2959" t="str">
            <v/>
          </cell>
        </row>
        <row r="2961">
          <cell r="B2961" t="str">
            <v>RESPONSABLE: CLAUDIA PATRICIA GUIRALES PULGARIN</v>
          </cell>
        </row>
        <row r="2962">
          <cell r="B2962" t="str">
            <v>SECRETARIA DE PLANEACION</v>
          </cell>
        </row>
        <row r="2963">
          <cell r="B2963" t="str">
            <v>PLANEACION</v>
          </cell>
        </row>
        <row r="2964">
          <cell r="B2964" t="str">
            <v>M.P. 05202139743ANT</v>
          </cell>
          <cell r="D2964" t="str">
            <v>FIRMA RESPONSABLE</v>
          </cell>
        </row>
        <row r="2965">
          <cell r="A2965" t="str">
            <v>DEPARTAMENTO DE ANTIOQUIA</v>
          </cell>
          <cell r="F2965" t="str">
            <v/>
          </cell>
        </row>
        <row r="2966">
          <cell r="A2966" t="str">
            <v>MUNICIPIO DE LIBORINA</v>
          </cell>
        </row>
        <row r="2967">
          <cell r="A2967" t="str">
            <v>PROYECTO: PAVIMENTACIÓN EN CONCRETO RÍGIDO DE LA VÍA TERCIARIA DEPARTAMENTAL DESDE EL CORREGIMIENTO SAN DIEGO HASTA EL SECTOR LA ABISINIA DEL CORREGIMIENTO EL PLAYÓN MUNICIPIO DE LIBORINA ANT.</v>
          </cell>
        </row>
        <row r="2969">
          <cell r="A2969" t="str">
            <v>ANÁLISIS DE PRECIOS UNITARIOS</v>
          </cell>
        </row>
        <row r="2971">
          <cell r="A2971" t="str">
            <v>ITEM</v>
          </cell>
          <cell r="B2971" t="str">
            <v>DESCRIPCIÓN</v>
          </cell>
          <cell r="E2971" t="str">
            <v>UNIDAD</v>
          </cell>
          <cell r="F2971" t="str">
            <v>CANTIDAD</v>
          </cell>
          <cell r="G2971" t="str">
            <v>COSTO DIRECTO</v>
          </cell>
        </row>
        <row r="2972">
          <cell r="B2972" t="str">
            <v/>
          </cell>
          <cell r="E2972" t="str">
            <v/>
          </cell>
          <cell r="F2972" t="str">
            <v/>
          </cell>
          <cell r="G2972" t="str">
            <v/>
          </cell>
        </row>
        <row r="2974">
          <cell r="A2974" t="str">
            <v>1. COSTOS DIRECTOS</v>
          </cell>
        </row>
        <row r="2976">
          <cell r="A2976" t="str">
            <v>I. EQUIPO</v>
          </cell>
        </row>
        <row r="2977">
          <cell r="A2977" t="str">
            <v>CÓDIGO</v>
          </cell>
          <cell r="B2977" t="str">
            <v>DESCRIPCIÓN</v>
          </cell>
          <cell r="D2977" t="str">
            <v>UNIDAD</v>
          </cell>
          <cell r="E2977" t="str">
            <v>TARIFA</v>
          </cell>
          <cell r="F2977" t="str">
            <v>RENDIMIENTO</v>
          </cell>
          <cell r="G2977" t="str">
            <v>VR. UNITARIO</v>
          </cell>
        </row>
        <row r="2978">
          <cell r="A2978" t="str">
            <v/>
          </cell>
          <cell r="D2978" t="str">
            <v/>
          </cell>
          <cell r="E2978" t="str">
            <v/>
          </cell>
          <cell r="G2978" t="str">
            <v/>
          </cell>
        </row>
        <row r="2979">
          <cell r="A2979" t="str">
            <v/>
          </cell>
          <cell r="D2979" t="str">
            <v/>
          </cell>
          <cell r="E2979" t="str">
            <v/>
          </cell>
          <cell r="G2979" t="str">
            <v/>
          </cell>
        </row>
        <row r="2980">
          <cell r="A2980" t="str">
            <v/>
          </cell>
          <cell r="D2980" t="str">
            <v/>
          </cell>
          <cell r="E2980" t="str">
            <v/>
          </cell>
          <cell r="G2980" t="str">
            <v/>
          </cell>
        </row>
        <row r="2981">
          <cell r="A2981" t="str">
            <v/>
          </cell>
          <cell r="D2981" t="str">
            <v/>
          </cell>
          <cell r="E2981" t="str">
            <v/>
          </cell>
          <cell r="G2981" t="str">
            <v/>
          </cell>
        </row>
        <row r="2982">
          <cell r="A2982" t="str">
            <v/>
          </cell>
          <cell r="D2982" t="str">
            <v/>
          </cell>
          <cell r="E2982" t="str">
            <v/>
          </cell>
          <cell r="G2982" t="str">
            <v/>
          </cell>
        </row>
        <row r="2983">
          <cell r="A2983" t="str">
            <v/>
          </cell>
          <cell r="D2983" t="str">
            <v/>
          </cell>
          <cell r="E2983" t="str">
            <v/>
          </cell>
          <cell r="G2983" t="str">
            <v/>
          </cell>
        </row>
        <row r="2984">
          <cell r="A2984" t="str">
            <v/>
          </cell>
          <cell r="B2984" t="str">
            <v/>
          </cell>
          <cell r="D2984" t="str">
            <v/>
          </cell>
          <cell r="E2984" t="str">
            <v/>
          </cell>
          <cell r="F2984" t="str">
            <v/>
          </cell>
          <cell r="G2984" t="str">
            <v/>
          </cell>
        </row>
        <row r="2985">
          <cell r="F2985" t="str">
            <v>SUBTOTAL</v>
          </cell>
          <cell r="G2985" t="str">
            <v/>
          </cell>
        </row>
        <row r="2987">
          <cell r="A2987" t="str">
            <v>II. MATERIALES</v>
          </cell>
        </row>
        <row r="2988">
          <cell r="A2988" t="str">
            <v>CÓDIGO</v>
          </cell>
          <cell r="B2988" t="str">
            <v>DESCRIPCIÓN</v>
          </cell>
          <cell r="C2988" t="str">
            <v>UNIDAD</v>
          </cell>
          <cell r="D2988" t="str">
            <v>CANTIDAD</v>
          </cell>
          <cell r="E2988" t="str">
            <v>DESP.</v>
          </cell>
          <cell r="F2988" t="str">
            <v>PRECIO UNIT.</v>
          </cell>
          <cell r="G2988" t="str">
            <v>VR. UNITARIO</v>
          </cell>
        </row>
        <row r="2989">
          <cell r="A2989" t="str">
            <v/>
          </cell>
          <cell r="C2989" t="str">
            <v/>
          </cell>
          <cell r="F2989" t="str">
            <v/>
          </cell>
          <cell r="G2989" t="str">
            <v/>
          </cell>
        </row>
        <row r="2990">
          <cell r="A2990" t="str">
            <v/>
          </cell>
          <cell r="C2990" t="str">
            <v/>
          </cell>
          <cell r="F2990" t="str">
            <v/>
          </cell>
          <cell r="G2990" t="str">
            <v/>
          </cell>
        </row>
        <row r="2991">
          <cell r="A2991" t="str">
            <v/>
          </cell>
          <cell r="C2991" t="str">
            <v/>
          </cell>
          <cell r="F2991" t="str">
            <v/>
          </cell>
          <cell r="G2991" t="str">
            <v/>
          </cell>
        </row>
        <row r="2992">
          <cell r="A2992" t="str">
            <v/>
          </cell>
          <cell r="C2992" t="str">
            <v/>
          </cell>
          <cell r="F2992" t="str">
            <v/>
          </cell>
          <cell r="G2992" t="str">
            <v/>
          </cell>
        </row>
        <row r="2993">
          <cell r="A2993" t="str">
            <v/>
          </cell>
          <cell r="C2993" t="str">
            <v/>
          </cell>
          <cell r="F2993" t="str">
            <v/>
          </cell>
          <cell r="G2993" t="str">
            <v/>
          </cell>
        </row>
        <row r="2994">
          <cell r="A2994" t="str">
            <v/>
          </cell>
          <cell r="C2994" t="str">
            <v/>
          </cell>
          <cell r="F2994" t="str">
            <v/>
          </cell>
          <cell r="G2994" t="str">
            <v/>
          </cell>
        </row>
        <row r="2995">
          <cell r="A2995" t="str">
            <v/>
          </cell>
          <cell r="C2995" t="str">
            <v/>
          </cell>
          <cell r="F2995" t="str">
            <v/>
          </cell>
          <cell r="G2995" t="str">
            <v/>
          </cell>
        </row>
        <row r="2996">
          <cell r="A2996" t="str">
            <v/>
          </cell>
          <cell r="C2996" t="str">
            <v/>
          </cell>
          <cell r="F2996" t="str">
            <v/>
          </cell>
          <cell r="G2996" t="str">
            <v/>
          </cell>
        </row>
        <row r="2997">
          <cell r="A2997" t="str">
            <v/>
          </cell>
          <cell r="C2997" t="str">
            <v/>
          </cell>
          <cell r="F2997" t="str">
            <v/>
          </cell>
          <cell r="G2997" t="str">
            <v/>
          </cell>
        </row>
        <row r="2998">
          <cell r="A2998" t="str">
            <v/>
          </cell>
          <cell r="C2998" t="str">
            <v/>
          </cell>
          <cell r="F2998" t="str">
            <v/>
          </cell>
          <cell r="G2998" t="str">
            <v/>
          </cell>
        </row>
        <row r="2999">
          <cell r="A2999" t="str">
            <v/>
          </cell>
          <cell r="C2999" t="str">
            <v/>
          </cell>
          <cell r="F2999" t="str">
            <v/>
          </cell>
          <cell r="G2999" t="str">
            <v/>
          </cell>
        </row>
        <row r="3000">
          <cell r="A3000" t="str">
            <v/>
          </cell>
          <cell r="C3000" t="str">
            <v/>
          </cell>
          <cell r="F3000" t="str">
            <v/>
          </cell>
          <cell r="G3000" t="str">
            <v/>
          </cell>
        </row>
        <row r="3001">
          <cell r="A3001" t="str">
            <v/>
          </cell>
          <cell r="C3001" t="str">
            <v/>
          </cell>
          <cell r="F3001" t="str">
            <v/>
          </cell>
          <cell r="G3001" t="str">
            <v/>
          </cell>
        </row>
        <row r="3002">
          <cell r="A3002" t="str">
            <v/>
          </cell>
          <cell r="C3002" t="str">
            <v/>
          </cell>
          <cell r="F3002" t="str">
            <v/>
          </cell>
          <cell r="G3002" t="str">
            <v/>
          </cell>
        </row>
        <row r="3003">
          <cell r="F3003" t="str">
            <v>SUBTOTAL</v>
          </cell>
          <cell r="G3003" t="str">
            <v/>
          </cell>
        </row>
        <row r="3005">
          <cell r="A3005" t="str">
            <v>III. TRANSPORTES</v>
          </cell>
        </row>
        <row r="3006">
          <cell r="A3006" t="str">
            <v>CÓDIGO</v>
          </cell>
          <cell r="B3006" t="str">
            <v>DESCRIPCIÓN</v>
          </cell>
          <cell r="C3006" t="str">
            <v>TIPO</v>
          </cell>
          <cell r="D3006" t="str">
            <v>VOLUMEN/PESO</v>
          </cell>
          <cell r="E3006" t="str">
            <v>DISTANCIA</v>
          </cell>
          <cell r="F3006" t="str">
            <v>TARIFA</v>
          </cell>
          <cell r="G3006" t="str">
            <v>VR. UNITARIO</v>
          </cell>
        </row>
        <row r="3007">
          <cell r="A3007" t="str">
            <v/>
          </cell>
          <cell r="E3007" t="str">
            <v/>
          </cell>
          <cell r="F3007" t="str">
            <v/>
          </cell>
          <cell r="G3007" t="str">
            <v/>
          </cell>
        </row>
        <row r="3008">
          <cell r="A3008" t="str">
            <v/>
          </cell>
          <cell r="E3008" t="str">
            <v/>
          </cell>
          <cell r="F3008" t="str">
            <v/>
          </cell>
          <cell r="G3008" t="str">
            <v/>
          </cell>
        </row>
        <row r="3009">
          <cell r="A3009" t="str">
            <v/>
          </cell>
          <cell r="E3009" t="str">
            <v/>
          </cell>
          <cell r="F3009" t="str">
            <v/>
          </cell>
          <cell r="G3009" t="str">
            <v/>
          </cell>
        </row>
        <row r="3010">
          <cell r="F3010" t="str">
            <v>SUBTOTAL</v>
          </cell>
          <cell r="G3010" t="str">
            <v/>
          </cell>
        </row>
        <row r="3012">
          <cell r="A3012" t="str">
            <v>IV. MANO DE OBRA</v>
          </cell>
        </row>
        <row r="3013">
          <cell r="A3013" t="str">
            <v>CÓDIGO</v>
          </cell>
          <cell r="B3013" t="str">
            <v>CARGOS PERSONAL</v>
          </cell>
          <cell r="D3013" t="str">
            <v>CANTIDAD</v>
          </cell>
          <cell r="E3013" t="str">
            <v>JORNAL TOTAL</v>
          </cell>
          <cell r="F3013" t="str">
            <v>RENDIMIENTO</v>
          </cell>
          <cell r="G3013" t="str">
            <v>VR. UNITARIO</v>
          </cell>
        </row>
        <row r="3014">
          <cell r="A3014" t="str">
            <v/>
          </cell>
          <cell r="E3014" t="str">
            <v/>
          </cell>
          <cell r="G3014" t="str">
            <v/>
          </cell>
        </row>
        <row r="3015">
          <cell r="A3015" t="str">
            <v/>
          </cell>
          <cell r="E3015" t="str">
            <v/>
          </cell>
          <cell r="F3015" t="str">
            <v/>
          </cell>
          <cell r="G3015" t="str">
            <v/>
          </cell>
        </row>
        <row r="3016">
          <cell r="A3016" t="str">
            <v/>
          </cell>
          <cell r="E3016" t="str">
            <v/>
          </cell>
          <cell r="F3016" t="str">
            <v/>
          </cell>
          <cell r="G3016" t="str">
            <v/>
          </cell>
        </row>
        <row r="3017">
          <cell r="A3017" t="str">
            <v/>
          </cell>
          <cell r="E3017" t="str">
            <v/>
          </cell>
          <cell r="F3017" t="str">
            <v/>
          </cell>
          <cell r="G3017" t="str">
            <v/>
          </cell>
        </row>
        <row r="3018">
          <cell r="F3018" t="str">
            <v>SUBTOTAL</v>
          </cell>
          <cell r="G3018" t="str">
            <v/>
          </cell>
        </row>
        <row r="3020">
          <cell r="A3020" t="str">
            <v>V. SERVICIOS</v>
          </cell>
        </row>
        <row r="3021">
          <cell r="A3021" t="str">
            <v>CÓDIGO</v>
          </cell>
          <cell r="B3021" t="str">
            <v>DESCRIPCIÓN</v>
          </cell>
          <cell r="D3021" t="str">
            <v>UNIDAD</v>
          </cell>
          <cell r="E3021" t="str">
            <v>CANTIDAD</v>
          </cell>
          <cell r="F3021" t="str">
            <v>PRECIO UNIT.</v>
          </cell>
          <cell r="G3021" t="str">
            <v>VR. UNITARIO</v>
          </cell>
        </row>
        <row r="3022">
          <cell r="A3022" t="str">
            <v/>
          </cell>
          <cell r="D3022" t="str">
            <v/>
          </cell>
          <cell r="F3022" t="str">
            <v/>
          </cell>
          <cell r="G3022" t="str">
            <v/>
          </cell>
        </row>
        <row r="3023">
          <cell r="A3023" t="str">
            <v/>
          </cell>
          <cell r="D3023" t="str">
            <v/>
          </cell>
          <cell r="F3023" t="str">
            <v/>
          </cell>
          <cell r="G3023" t="str">
            <v/>
          </cell>
        </row>
        <row r="3024">
          <cell r="A3024" t="str">
            <v/>
          </cell>
          <cell r="D3024" t="str">
            <v/>
          </cell>
          <cell r="F3024" t="str">
            <v/>
          </cell>
          <cell r="G3024" t="str">
            <v/>
          </cell>
        </row>
        <row r="3025">
          <cell r="F3025" t="str">
            <v>SUBTOTAL</v>
          </cell>
          <cell r="G3025" t="str">
            <v/>
          </cell>
        </row>
        <row r="3027">
          <cell r="A3027" t="str">
            <v>TOTAL COSTO DIRECTO</v>
          </cell>
          <cell r="G3027" t="str">
            <v/>
          </cell>
        </row>
        <row r="3029">
          <cell r="A3029" t="str">
            <v>2. COSTOS INDIRECTOS</v>
          </cell>
        </row>
        <row r="3031">
          <cell r="A3031" t="str">
            <v>DESCRIPCIÓN</v>
          </cell>
          <cell r="F3031" t="str">
            <v>PORCENTAJE</v>
          </cell>
          <cell r="G3031" t="str">
            <v>VALOR TOTAL</v>
          </cell>
        </row>
        <row r="3032">
          <cell r="A3032" t="str">
            <v>ADMINISTRACION</v>
          </cell>
          <cell r="F3032">
            <v>0.26860000000000001</v>
          </cell>
          <cell r="G3032" t="str">
            <v/>
          </cell>
        </row>
        <row r="3033">
          <cell r="A3033" t="str">
            <v>IMPREVISTOS</v>
          </cell>
          <cell r="F3033">
            <v>0.01</v>
          </cell>
          <cell r="G3033" t="str">
            <v/>
          </cell>
        </row>
        <row r="3034">
          <cell r="A3034" t="str">
            <v>UTILIDADES</v>
          </cell>
          <cell r="F3034">
            <v>0.05</v>
          </cell>
          <cell r="G3034" t="str">
            <v/>
          </cell>
        </row>
        <row r="3035">
          <cell r="A3035" t="str">
            <v>TOTAL COSTO INDIRECTO</v>
          </cell>
          <cell r="F3035">
            <v>0.3286</v>
          </cell>
          <cell r="G3035" t="str">
            <v/>
          </cell>
        </row>
        <row r="3037">
          <cell r="A3037" t="str">
            <v>PRECIO UNITARIO TOTAL APROXIMADO AL PESO</v>
          </cell>
          <cell r="G3037" t="str">
            <v/>
          </cell>
        </row>
        <row r="3039">
          <cell r="B3039" t="str">
            <v>RESPONSABLE: CLAUDIA PATRICIA GUIRALES PULGARIN</v>
          </cell>
        </row>
        <row r="3040">
          <cell r="B3040" t="str">
            <v>SECRETARIA DE PLANEACION</v>
          </cell>
        </row>
        <row r="3041">
          <cell r="B3041" t="str">
            <v>PLANEACION</v>
          </cell>
        </row>
        <row r="3042">
          <cell r="B3042" t="str">
            <v>M.P. 05202139743ANT</v>
          </cell>
          <cell r="D3042" t="str">
            <v>FIRMA RESPONSABLE</v>
          </cell>
        </row>
        <row r="3043">
          <cell r="A3043" t="str">
            <v>DEPARTAMENTO DE ANTIOQUIA</v>
          </cell>
          <cell r="F3043" t="str">
            <v/>
          </cell>
        </row>
        <row r="3044">
          <cell r="A3044" t="str">
            <v>MUNICIPIO DE LIBORINA</v>
          </cell>
        </row>
        <row r="3045">
          <cell r="A3045" t="str">
            <v>PROYECTO: PAVIMENTACIÓN EN CONCRETO RÍGIDO DE LA VÍA TERCIARIA DEPARTAMENTAL DESDE EL CORREGIMIENTO SAN DIEGO HASTA EL SECTOR LA ABISINIA DEL CORREGIMIENTO EL PLAYÓN MUNICIPIO DE LIBORINA ANT.</v>
          </cell>
        </row>
        <row r="3047">
          <cell r="A3047" t="str">
            <v>ANÁLISIS DE PRECIOS UNITARIOS</v>
          </cell>
        </row>
        <row r="3049">
          <cell r="A3049" t="str">
            <v>ITEM</v>
          </cell>
          <cell r="B3049" t="str">
            <v>DESCRIPCIÓN</v>
          </cell>
          <cell r="E3049" t="str">
            <v>UNIDAD</v>
          </cell>
          <cell r="F3049" t="str">
            <v>CANTIDAD</v>
          </cell>
          <cell r="G3049" t="str">
            <v>COSTO DIRECTO</v>
          </cell>
        </row>
        <row r="3050">
          <cell r="B3050" t="str">
            <v/>
          </cell>
          <cell r="E3050" t="str">
            <v/>
          </cell>
          <cell r="F3050" t="str">
            <v/>
          </cell>
          <cell r="G3050" t="str">
            <v/>
          </cell>
        </row>
        <row r="3052">
          <cell r="A3052" t="str">
            <v>1. COSTOS DIRECTOS</v>
          </cell>
        </row>
        <row r="3054">
          <cell r="A3054" t="str">
            <v>I. EQUIPO</v>
          </cell>
        </row>
        <row r="3055">
          <cell r="A3055" t="str">
            <v>CÓDIGO</v>
          </cell>
          <cell r="B3055" t="str">
            <v>DESCRIPCIÓN</v>
          </cell>
          <cell r="D3055" t="str">
            <v>UNIDAD</v>
          </cell>
          <cell r="E3055" t="str">
            <v>TARIFA</v>
          </cell>
          <cell r="F3055" t="str">
            <v>RENDIMIENTO</v>
          </cell>
          <cell r="G3055" t="str">
            <v>VR. UNITARIO</v>
          </cell>
        </row>
        <row r="3056">
          <cell r="A3056" t="str">
            <v/>
          </cell>
          <cell r="D3056" t="str">
            <v/>
          </cell>
          <cell r="E3056" t="str">
            <v/>
          </cell>
          <cell r="G3056" t="str">
            <v/>
          </cell>
        </row>
        <row r="3057">
          <cell r="A3057" t="str">
            <v/>
          </cell>
          <cell r="D3057" t="str">
            <v/>
          </cell>
          <cell r="E3057" t="str">
            <v/>
          </cell>
          <cell r="G3057" t="str">
            <v/>
          </cell>
        </row>
        <row r="3058">
          <cell r="A3058" t="str">
            <v/>
          </cell>
          <cell r="D3058" t="str">
            <v/>
          </cell>
          <cell r="E3058" t="str">
            <v/>
          </cell>
          <cell r="G3058" t="str">
            <v/>
          </cell>
        </row>
        <row r="3059">
          <cell r="A3059" t="str">
            <v/>
          </cell>
          <cell r="D3059" t="str">
            <v/>
          </cell>
          <cell r="E3059" t="str">
            <v/>
          </cell>
          <cell r="G3059" t="str">
            <v/>
          </cell>
        </row>
        <row r="3060">
          <cell r="A3060" t="str">
            <v/>
          </cell>
          <cell r="D3060" t="str">
            <v/>
          </cell>
          <cell r="E3060" t="str">
            <v/>
          </cell>
          <cell r="G3060" t="str">
            <v/>
          </cell>
        </row>
        <row r="3061">
          <cell r="A3061" t="str">
            <v/>
          </cell>
          <cell r="D3061" t="str">
            <v/>
          </cell>
          <cell r="E3061" t="str">
            <v/>
          </cell>
          <cell r="G3061" t="str">
            <v/>
          </cell>
        </row>
        <row r="3062">
          <cell r="A3062" t="str">
            <v/>
          </cell>
          <cell r="B3062" t="str">
            <v/>
          </cell>
          <cell r="D3062" t="str">
            <v/>
          </cell>
          <cell r="E3062" t="str">
            <v/>
          </cell>
          <cell r="F3062" t="str">
            <v/>
          </cell>
          <cell r="G3062" t="str">
            <v/>
          </cell>
        </row>
        <row r="3063">
          <cell r="F3063" t="str">
            <v>SUBTOTAL</v>
          </cell>
          <cell r="G3063" t="str">
            <v/>
          </cell>
        </row>
        <row r="3065">
          <cell r="A3065" t="str">
            <v>II. MATERIALES</v>
          </cell>
        </row>
        <row r="3066">
          <cell r="A3066" t="str">
            <v>CÓDIGO</v>
          </cell>
          <cell r="B3066" t="str">
            <v>DESCRIPCIÓN</v>
          </cell>
          <cell r="C3066" t="str">
            <v>UNIDAD</v>
          </cell>
          <cell r="D3066" t="str">
            <v>CANTIDAD</v>
          </cell>
          <cell r="E3066" t="str">
            <v>DESP.</v>
          </cell>
          <cell r="F3066" t="str">
            <v>PRECIO UNIT.</v>
          </cell>
          <cell r="G3066" t="str">
            <v>VR. UNITARIO</v>
          </cell>
        </row>
        <row r="3067">
          <cell r="A3067" t="str">
            <v/>
          </cell>
          <cell r="C3067" t="str">
            <v/>
          </cell>
          <cell r="F3067" t="str">
            <v/>
          </cell>
          <cell r="G3067" t="str">
            <v/>
          </cell>
        </row>
        <row r="3068">
          <cell r="A3068" t="str">
            <v/>
          </cell>
          <cell r="C3068" t="str">
            <v/>
          </cell>
          <cell r="F3068" t="str">
            <v/>
          </cell>
          <cell r="G3068" t="str">
            <v/>
          </cell>
        </row>
        <row r="3069">
          <cell r="A3069" t="str">
            <v/>
          </cell>
          <cell r="C3069" t="str">
            <v/>
          </cell>
          <cell r="F3069" t="str">
            <v/>
          </cell>
          <cell r="G3069" t="str">
            <v/>
          </cell>
        </row>
        <row r="3070">
          <cell r="A3070" t="str">
            <v/>
          </cell>
          <cell r="C3070" t="str">
            <v/>
          </cell>
          <cell r="F3070" t="str">
            <v/>
          </cell>
          <cell r="G3070" t="str">
            <v/>
          </cell>
        </row>
        <row r="3071">
          <cell r="A3071" t="str">
            <v/>
          </cell>
          <cell r="C3071" t="str">
            <v/>
          </cell>
          <cell r="F3071" t="str">
            <v/>
          </cell>
          <cell r="G3071" t="str">
            <v/>
          </cell>
        </row>
        <row r="3072">
          <cell r="A3072" t="str">
            <v/>
          </cell>
          <cell r="C3072" t="str">
            <v/>
          </cell>
          <cell r="F3072" t="str">
            <v/>
          </cell>
          <cell r="G3072" t="str">
            <v/>
          </cell>
        </row>
        <row r="3073">
          <cell r="A3073" t="str">
            <v/>
          </cell>
          <cell r="C3073" t="str">
            <v/>
          </cell>
          <cell r="F3073" t="str">
            <v/>
          </cell>
          <cell r="G3073" t="str">
            <v/>
          </cell>
        </row>
        <row r="3074">
          <cell r="A3074" t="str">
            <v/>
          </cell>
          <cell r="C3074" t="str">
            <v/>
          </cell>
          <cell r="F3074" t="str">
            <v/>
          </cell>
          <cell r="G3074" t="str">
            <v/>
          </cell>
        </row>
        <row r="3075">
          <cell r="A3075" t="str">
            <v/>
          </cell>
          <cell r="C3075" t="str">
            <v/>
          </cell>
          <cell r="F3075" t="str">
            <v/>
          </cell>
          <cell r="G3075" t="str">
            <v/>
          </cell>
        </row>
        <row r="3076">
          <cell r="A3076" t="str">
            <v/>
          </cell>
          <cell r="C3076" t="str">
            <v/>
          </cell>
          <cell r="F3076" t="str">
            <v/>
          </cell>
          <cell r="G3076" t="str">
            <v/>
          </cell>
        </row>
        <row r="3077">
          <cell r="A3077" t="str">
            <v/>
          </cell>
          <cell r="C3077" t="str">
            <v/>
          </cell>
          <cell r="F3077" t="str">
            <v/>
          </cell>
          <cell r="G3077" t="str">
            <v/>
          </cell>
        </row>
        <row r="3078">
          <cell r="A3078" t="str">
            <v/>
          </cell>
          <cell r="C3078" t="str">
            <v/>
          </cell>
          <cell r="F3078" t="str">
            <v/>
          </cell>
          <cell r="G3078" t="str">
            <v/>
          </cell>
        </row>
        <row r="3079">
          <cell r="A3079" t="str">
            <v/>
          </cell>
          <cell r="C3079" t="str">
            <v/>
          </cell>
          <cell r="F3079" t="str">
            <v/>
          </cell>
          <cell r="G3079" t="str">
            <v/>
          </cell>
        </row>
        <row r="3080">
          <cell r="A3080" t="str">
            <v/>
          </cell>
          <cell r="C3080" t="str">
            <v/>
          </cell>
          <cell r="F3080" t="str">
            <v/>
          </cell>
          <cell r="G3080" t="str">
            <v/>
          </cell>
        </row>
        <row r="3081">
          <cell r="F3081" t="str">
            <v>SUBTOTAL</v>
          </cell>
          <cell r="G3081" t="str">
            <v/>
          </cell>
        </row>
        <row r="3083">
          <cell r="A3083" t="str">
            <v>III. TRANSPORTES</v>
          </cell>
        </row>
        <row r="3084">
          <cell r="A3084" t="str">
            <v>CÓDIGO</v>
          </cell>
          <cell r="B3084" t="str">
            <v>DESCRIPCIÓN</v>
          </cell>
          <cell r="C3084" t="str">
            <v>TIPO</v>
          </cell>
          <cell r="D3084" t="str">
            <v>VOLUMEN/PESO</v>
          </cell>
          <cell r="E3084" t="str">
            <v>DISTANCIA</v>
          </cell>
          <cell r="F3084" t="str">
            <v>TARIFA</v>
          </cell>
          <cell r="G3084" t="str">
            <v>VR. UNITARIO</v>
          </cell>
        </row>
        <row r="3085">
          <cell r="A3085" t="str">
            <v/>
          </cell>
          <cell r="E3085" t="str">
            <v/>
          </cell>
          <cell r="F3085" t="str">
            <v/>
          </cell>
          <cell r="G3085" t="str">
            <v/>
          </cell>
        </row>
        <row r="3086">
          <cell r="A3086" t="str">
            <v/>
          </cell>
          <cell r="E3086" t="str">
            <v/>
          </cell>
          <cell r="F3086" t="str">
            <v/>
          </cell>
          <cell r="G3086" t="str">
            <v/>
          </cell>
        </row>
        <row r="3087">
          <cell r="A3087" t="str">
            <v/>
          </cell>
          <cell r="E3087" t="str">
            <v/>
          </cell>
          <cell r="F3087" t="str">
            <v/>
          </cell>
          <cell r="G3087" t="str">
            <v/>
          </cell>
        </row>
        <row r="3088">
          <cell r="F3088" t="str">
            <v>SUBTOTAL</v>
          </cell>
          <cell r="G3088" t="str">
            <v/>
          </cell>
        </row>
        <row r="3090">
          <cell r="A3090" t="str">
            <v>IV. MANO DE OBRA</v>
          </cell>
        </row>
        <row r="3091">
          <cell r="A3091" t="str">
            <v>CÓDIGO</v>
          </cell>
          <cell r="B3091" t="str">
            <v>CARGOS PERSONAL</v>
          </cell>
          <cell r="D3091" t="str">
            <v>CANTIDAD</v>
          </cell>
          <cell r="E3091" t="str">
            <v>JORNAL TOTAL</v>
          </cell>
          <cell r="F3091" t="str">
            <v>RENDIMIENTO</v>
          </cell>
          <cell r="G3091" t="str">
            <v>VR. UNITARIO</v>
          </cell>
        </row>
        <row r="3092">
          <cell r="A3092" t="str">
            <v/>
          </cell>
          <cell r="E3092" t="str">
            <v/>
          </cell>
          <cell r="G3092" t="str">
            <v/>
          </cell>
        </row>
        <row r="3093">
          <cell r="A3093" t="str">
            <v/>
          </cell>
          <cell r="E3093" t="str">
            <v/>
          </cell>
          <cell r="F3093" t="str">
            <v/>
          </cell>
          <cell r="G3093" t="str">
            <v/>
          </cell>
        </row>
        <row r="3094">
          <cell r="A3094" t="str">
            <v/>
          </cell>
          <cell r="E3094" t="str">
            <v/>
          </cell>
          <cell r="F3094" t="str">
            <v/>
          </cell>
          <cell r="G3094" t="str">
            <v/>
          </cell>
        </row>
        <row r="3095">
          <cell r="A3095" t="str">
            <v/>
          </cell>
          <cell r="E3095" t="str">
            <v/>
          </cell>
          <cell r="F3095" t="str">
            <v/>
          </cell>
          <cell r="G3095" t="str">
            <v/>
          </cell>
        </row>
        <row r="3096">
          <cell r="F3096" t="str">
            <v>SUBTOTAL</v>
          </cell>
          <cell r="G3096" t="str">
            <v/>
          </cell>
        </row>
        <row r="3098">
          <cell r="A3098" t="str">
            <v>V. SERVICIOS</v>
          </cell>
        </row>
        <row r="3099">
          <cell r="A3099" t="str">
            <v>CÓDIGO</v>
          </cell>
          <cell r="B3099" t="str">
            <v>DESCRIPCIÓN</v>
          </cell>
          <cell r="D3099" t="str">
            <v>UNIDAD</v>
          </cell>
          <cell r="E3099" t="str">
            <v>CANTIDAD</v>
          </cell>
          <cell r="F3099" t="str">
            <v>PRECIO UNIT.</v>
          </cell>
          <cell r="G3099" t="str">
            <v>VR. UNITARIO</v>
          </cell>
        </row>
        <row r="3100">
          <cell r="A3100" t="str">
            <v/>
          </cell>
          <cell r="D3100" t="str">
            <v/>
          </cell>
          <cell r="F3100" t="str">
            <v/>
          </cell>
          <cell r="G3100" t="str">
            <v/>
          </cell>
        </row>
        <row r="3101">
          <cell r="A3101" t="str">
            <v/>
          </cell>
          <cell r="D3101" t="str">
            <v/>
          </cell>
          <cell r="F3101" t="str">
            <v/>
          </cell>
          <cell r="G3101" t="str">
            <v/>
          </cell>
        </row>
        <row r="3102">
          <cell r="A3102" t="str">
            <v/>
          </cell>
          <cell r="D3102" t="str">
            <v/>
          </cell>
          <cell r="F3102" t="str">
            <v/>
          </cell>
          <cell r="G3102" t="str">
            <v/>
          </cell>
        </row>
        <row r="3103">
          <cell r="F3103" t="str">
            <v>SUBTOTAL</v>
          </cell>
          <cell r="G3103" t="str">
            <v/>
          </cell>
        </row>
        <row r="3105">
          <cell r="A3105" t="str">
            <v>TOTAL COSTO DIRECTO</v>
          </cell>
          <cell r="G3105" t="str">
            <v/>
          </cell>
        </row>
        <row r="3107">
          <cell r="A3107" t="str">
            <v>2. COSTOS INDIRECTOS</v>
          </cell>
        </row>
        <row r="3109">
          <cell r="A3109" t="str">
            <v>DESCRIPCIÓN</v>
          </cell>
          <cell r="F3109" t="str">
            <v>PORCENTAJE</v>
          </cell>
          <cell r="G3109" t="str">
            <v>VALOR TOTAL</v>
          </cell>
        </row>
        <row r="3110">
          <cell r="A3110" t="str">
            <v>ADMINISTRACION</v>
          </cell>
          <cell r="F3110">
            <v>0.26860000000000001</v>
          </cell>
          <cell r="G3110" t="str">
            <v/>
          </cell>
        </row>
        <row r="3111">
          <cell r="A3111" t="str">
            <v>IMPREVISTOS</v>
          </cell>
          <cell r="F3111">
            <v>0.01</v>
          </cell>
          <cell r="G3111" t="str">
            <v/>
          </cell>
        </row>
        <row r="3112">
          <cell r="A3112" t="str">
            <v>UTILIDADES</v>
          </cell>
          <cell r="F3112">
            <v>0.05</v>
          </cell>
          <cell r="G3112" t="str">
            <v/>
          </cell>
        </row>
        <row r="3113">
          <cell r="A3113" t="str">
            <v>TOTAL COSTO INDIRECTO</v>
          </cell>
          <cell r="F3113">
            <v>0.3286</v>
          </cell>
          <cell r="G3113" t="str">
            <v/>
          </cell>
        </row>
        <row r="3115">
          <cell r="A3115" t="str">
            <v>PRECIO UNITARIO TOTAL APROXIMADO AL PESO</v>
          </cell>
          <cell r="G3115" t="str">
            <v/>
          </cell>
        </row>
        <row r="3117">
          <cell r="B3117" t="str">
            <v>RESPONSABLE: CLAUDIA PATRICIA GUIRALES PULGARIN</v>
          </cell>
        </row>
        <row r="3118">
          <cell r="B3118" t="str">
            <v>SECRETARIA DE PLANEACION</v>
          </cell>
        </row>
        <row r="3119">
          <cell r="B3119" t="str">
            <v>PLANEACION</v>
          </cell>
        </row>
        <row r="3120">
          <cell r="B3120" t="str">
            <v>M.P. 05202139743ANT</v>
          </cell>
          <cell r="D3120" t="str">
            <v>FIRMA RESPONSABLE</v>
          </cell>
        </row>
        <row r="3121">
          <cell r="A3121" t="str">
            <v>DEPARTAMENTO DE ANTIOQUIA</v>
          </cell>
          <cell r="F3121" t="str">
            <v/>
          </cell>
        </row>
        <row r="3122">
          <cell r="A3122" t="str">
            <v>MUNICIPIO DE LIBORINA</v>
          </cell>
        </row>
        <row r="3123">
          <cell r="A3123" t="str">
            <v>PROYECTO: PAVIMENTACIÓN EN CONCRETO RÍGIDO DE LA VÍA TERCIARIA DEPARTAMENTAL DESDE EL CORREGIMIENTO SAN DIEGO HASTA EL SECTOR LA ABISINIA DEL CORREGIMIENTO EL PLAYÓN MUNICIPIO DE LIBORINA ANT.</v>
          </cell>
        </row>
        <row r="3125">
          <cell r="A3125" t="str">
            <v>ANÁLISIS DE PRECIOS UNITARIOS</v>
          </cell>
        </row>
        <row r="3127">
          <cell r="A3127" t="str">
            <v>ITEM</v>
          </cell>
          <cell r="B3127" t="str">
            <v>DESCRIPCIÓN</v>
          </cell>
          <cell r="E3127" t="str">
            <v>UNIDAD</v>
          </cell>
          <cell r="F3127" t="str">
            <v>CANTIDAD</v>
          </cell>
          <cell r="G3127" t="str">
            <v>COSTO DIRECTO</v>
          </cell>
        </row>
        <row r="3128">
          <cell r="B3128" t="str">
            <v/>
          </cell>
          <cell r="E3128" t="str">
            <v/>
          </cell>
          <cell r="F3128" t="str">
            <v/>
          </cell>
          <cell r="G3128" t="str">
            <v/>
          </cell>
        </row>
        <row r="3130">
          <cell r="A3130" t="str">
            <v>1. COSTOS DIRECTOS</v>
          </cell>
        </row>
        <row r="3132">
          <cell r="A3132" t="str">
            <v>I. EQUIPO</v>
          </cell>
        </row>
        <row r="3133">
          <cell r="A3133" t="str">
            <v>CÓDIGO</v>
          </cell>
          <cell r="B3133" t="str">
            <v>DESCRIPCIÓN</v>
          </cell>
          <cell r="D3133" t="str">
            <v>UNIDAD</v>
          </cell>
          <cell r="E3133" t="str">
            <v>TARIFA</v>
          </cell>
          <cell r="F3133" t="str">
            <v>RENDIMIENTO</v>
          </cell>
          <cell r="G3133" t="str">
            <v>VR. UNITARIO</v>
          </cell>
        </row>
        <row r="3134">
          <cell r="A3134" t="str">
            <v/>
          </cell>
          <cell r="D3134" t="str">
            <v/>
          </cell>
          <cell r="E3134" t="str">
            <v/>
          </cell>
          <cell r="G3134" t="str">
            <v/>
          </cell>
        </row>
        <row r="3135">
          <cell r="A3135" t="str">
            <v/>
          </cell>
          <cell r="D3135" t="str">
            <v/>
          </cell>
          <cell r="E3135" t="str">
            <v/>
          </cell>
          <cell r="G3135" t="str">
            <v/>
          </cell>
        </row>
        <row r="3136">
          <cell r="A3136" t="str">
            <v/>
          </cell>
          <cell r="D3136" t="str">
            <v/>
          </cell>
          <cell r="E3136" t="str">
            <v/>
          </cell>
          <cell r="G3136" t="str">
            <v/>
          </cell>
        </row>
        <row r="3137">
          <cell r="A3137" t="str">
            <v/>
          </cell>
          <cell r="D3137" t="str">
            <v/>
          </cell>
          <cell r="E3137" t="str">
            <v/>
          </cell>
          <cell r="G3137" t="str">
            <v/>
          </cell>
        </row>
        <row r="3138">
          <cell r="A3138" t="str">
            <v/>
          </cell>
          <cell r="D3138" t="str">
            <v/>
          </cell>
          <cell r="E3138" t="str">
            <v/>
          </cell>
          <cell r="G3138" t="str">
            <v/>
          </cell>
        </row>
        <row r="3139">
          <cell r="A3139" t="str">
            <v/>
          </cell>
          <cell r="D3139" t="str">
            <v/>
          </cell>
          <cell r="E3139" t="str">
            <v/>
          </cell>
          <cell r="G3139" t="str">
            <v/>
          </cell>
        </row>
        <row r="3140">
          <cell r="A3140" t="str">
            <v/>
          </cell>
          <cell r="B3140" t="str">
            <v/>
          </cell>
          <cell r="D3140" t="str">
            <v/>
          </cell>
          <cell r="E3140" t="str">
            <v/>
          </cell>
          <cell r="F3140" t="str">
            <v/>
          </cell>
          <cell r="G3140" t="str">
            <v/>
          </cell>
        </row>
        <row r="3141">
          <cell r="F3141" t="str">
            <v>SUBTOTAL</v>
          </cell>
          <cell r="G3141" t="str">
            <v/>
          </cell>
        </row>
        <row r="3143">
          <cell r="A3143" t="str">
            <v>II. MATERIALES</v>
          </cell>
        </row>
        <row r="3144">
          <cell r="A3144" t="str">
            <v>CÓDIGO</v>
          </cell>
          <cell r="B3144" t="str">
            <v>DESCRIPCIÓN</v>
          </cell>
          <cell r="C3144" t="str">
            <v>UNIDAD</v>
          </cell>
          <cell r="D3144" t="str">
            <v>CANTIDAD</v>
          </cell>
          <cell r="E3144" t="str">
            <v>DESP.</v>
          </cell>
          <cell r="F3144" t="str">
            <v>PRECIO UNIT.</v>
          </cell>
          <cell r="G3144" t="str">
            <v>VR. UNITARIO</v>
          </cell>
        </row>
        <row r="3145">
          <cell r="A3145" t="str">
            <v/>
          </cell>
          <cell r="C3145" t="str">
            <v/>
          </cell>
          <cell r="F3145" t="str">
            <v/>
          </cell>
          <cell r="G3145" t="str">
            <v/>
          </cell>
        </row>
        <row r="3146">
          <cell r="A3146" t="str">
            <v/>
          </cell>
          <cell r="C3146" t="str">
            <v/>
          </cell>
          <cell r="F3146" t="str">
            <v/>
          </cell>
          <cell r="G3146" t="str">
            <v/>
          </cell>
        </row>
        <row r="3147">
          <cell r="A3147" t="str">
            <v/>
          </cell>
          <cell r="C3147" t="str">
            <v/>
          </cell>
          <cell r="F3147" t="str">
            <v/>
          </cell>
          <cell r="G3147" t="str">
            <v/>
          </cell>
        </row>
        <row r="3148">
          <cell r="A3148" t="str">
            <v/>
          </cell>
          <cell r="C3148" t="str">
            <v/>
          </cell>
          <cell r="F3148" t="str">
            <v/>
          </cell>
          <cell r="G3148" t="str">
            <v/>
          </cell>
        </row>
        <row r="3149">
          <cell r="A3149" t="str">
            <v/>
          </cell>
          <cell r="C3149" t="str">
            <v/>
          </cell>
          <cell r="F3149" t="str">
            <v/>
          </cell>
          <cell r="G3149" t="str">
            <v/>
          </cell>
        </row>
        <row r="3150">
          <cell r="A3150" t="str">
            <v/>
          </cell>
          <cell r="C3150" t="str">
            <v/>
          </cell>
          <cell r="F3150" t="str">
            <v/>
          </cell>
          <cell r="G3150" t="str">
            <v/>
          </cell>
        </row>
        <row r="3151">
          <cell r="A3151" t="str">
            <v/>
          </cell>
          <cell r="C3151" t="str">
            <v/>
          </cell>
          <cell r="F3151" t="str">
            <v/>
          </cell>
          <cell r="G3151" t="str">
            <v/>
          </cell>
        </row>
        <row r="3152">
          <cell r="A3152" t="str">
            <v/>
          </cell>
          <cell r="C3152" t="str">
            <v/>
          </cell>
          <cell r="F3152" t="str">
            <v/>
          </cell>
          <cell r="G3152" t="str">
            <v/>
          </cell>
        </row>
        <row r="3153">
          <cell r="A3153" t="str">
            <v/>
          </cell>
          <cell r="C3153" t="str">
            <v/>
          </cell>
          <cell r="F3153" t="str">
            <v/>
          </cell>
          <cell r="G3153" t="str">
            <v/>
          </cell>
        </row>
        <row r="3154">
          <cell r="A3154" t="str">
            <v/>
          </cell>
          <cell r="C3154" t="str">
            <v/>
          </cell>
          <cell r="F3154" t="str">
            <v/>
          </cell>
          <cell r="G3154" t="str">
            <v/>
          </cell>
        </row>
        <row r="3155">
          <cell r="A3155" t="str">
            <v/>
          </cell>
          <cell r="C3155" t="str">
            <v/>
          </cell>
          <cell r="F3155" t="str">
            <v/>
          </cell>
          <cell r="G3155" t="str">
            <v/>
          </cell>
        </row>
        <row r="3156">
          <cell r="A3156" t="str">
            <v/>
          </cell>
          <cell r="C3156" t="str">
            <v/>
          </cell>
          <cell r="F3156" t="str">
            <v/>
          </cell>
          <cell r="G3156" t="str">
            <v/>
          </cell>
        </row>
        <row r="3157">
          <cell r="A3157" t="str">
            <v/>
          </cell>
          <cell r="C3157" t="str">
            <v/>
          </cell>
          <cell r="F3157" t="str">
            <v/>
          </cell>
          <cell r="G3157" t="str">
            <v/>
          </cell>
        </row>
        <row r="3158">
          <cell r="A3158" t="str">
            <v/>
          </cell>
          <cell r="C3158" t="str">
            <v/>
          </cell>
          <cell r="F3158" t="str">
            <v/>
          </cell>
          <cell r="G3158" t="str">
            <v/>
          </cell>
        </row>
        <row r="3159">
          <cell r="F3159" t="str">
            <v>SUBTOTAL</v>
          </cell>
          <cell r="G3159" t="str">
            <v/>
          </cell>
        </row>
        <row r="3161">
          <cell r="A3161" t="str">
            <v>III. TRANSPORTES</v>
          </cell>
        </row>
        <row r="3162">
          <cell r="A3162" t="str">
            <v>CÓDIGO</v>
          </cell>
          <cell r="B3162" t="str">
            <v>DESCRIPCIÓN</v>
          </cell>
          <cell r="C3162" t="str">
            <v>TIPO</v>
          </cell>
          <cell r="D3162" t="str">
            <v>VOLUMEN/PESO</v>
          </cell>
          <cell r="E3162" t="str">
            <v>DISTANCIA</v>
          </cell>
          <cell r="F3162" t="str">
            <v>TARIFA</v>
          </cell>
          <cell r="G3162" t="str">
            <v>VR. UNITARIO</v>
          </cell>
        </row>
        <row r="3163">
          <cell r="A3163" t="str">
            <v/>
          </cell>
          <cell r="E3163" t="str">
            <v/>
          </cell>
          <cell r="F3163" t="str">
            <v/>
          </cell>
          <cell r="G3163" t="str">
            <v/>
          </cell>
        </row>
        <row r="3164">
          <cell r="A3164" t="str">
            <v/>
          </cell>
          <cell r="E3164" t="str">
            <v/>
          </cell>
          <cell r="F3164" t="str">
            <v/>
          </cell>
          <cell r="G3164" t="str">
            <v/>
          </cell>
        </row>
        <row r="3165">
          <cell r="A3165" t="str">
            <v/>
          </cell>
          <cell r="E3165" t="str">
            <v/>
          </cell>
          <cell r="F3165" t="str">
            <v/>
          </cell>
          <cell r="G3165" t="str">
            <v/>
          </cell>
        </row>
        <row r="3166">
          <cell r="F3166" t="str">
            <v>SUBTOTAL</v>
          </cell>
          <cell r="G3166" t="str">
            <v/>
          </cell>
        </row>
        <row r="3168">
          <cell r="A3168" t="str">
            <v>IV. MANO DE OBRA</v>
          </cell>
        </row>
        <row r="3169">
          <cell r="A3169" t="str">
            <v>CÓDIGO</v>
          </cell>
          <cell r="B3169" t="str">
            <v>CARGOS PERSONAL</v>
          </cell>
          <cell r="D3169" t="str">
            <v>CANTIDAD</v>
          </cell>
          <cell r="E3169" t="str">
            <v>JORNAL TOTAL</v>
          </cell>
          <cell r="F3169" t="str">
            <v>RENDIMIENTO</v>
          </cell>
          <cell r="G3169" t="str">
            <v>VR. UNITARIO</v>
          </cell>
        </row>
        <row r="3170">
          <cell r="A3170" t="str">
            <v/>
          </cell>
          <cell r="E3170" t="str">
            <v/>
          </cell>
          <cell r="G3170" t="str">
            <v/>
          </cell>
        </row>
        <row r="3171">
          <cell r="A3171" t="str">
            <v/>
          </cell>
          <cell r="E3171" t="str">
            <v/>
          </cell>
          <cell r="F3171" t="str">
            <v/>
          </cell>
          <cell r="G3171" t="str">
            <v/>
          </cell>
        </row>
        <row r="3172">
          <cell r="A3172" t="str">
            <v/>
          </cell>
          <cell r="E3172" t="str">
            <v/>
          </cell>
          <cell r="F3172" t="str">
            <v/>
          </cell>
          <cell r="G3172" t="str">
            <v/>
          </cell>
        </row>
        <row r="3173">
          <cell r="A3173" t="str">
            <v/>
          </cell>
          <cell r="E3173" t="str">
            <v/>
          </cell>
          <cell r="F3173" t="str">
            <v/>
          </cell>
          <cell r="G3173" t="str">
            <v/>
          </cell>
        </row>
        <row r="3174">
          <cell r="F3174" t="str">
            <v>SUBTOTAL</v>
          </cell>
          <cell r="G3174" t="str">
            <v/>
          </cell>
        </row>
        <row r="3176">
          <cell r="A3176" t="str">
            <v>V. SERVICIOS</v>
          </cell>
        </row>
        <row r="3177">
          <cell r="A3177" t="str">
            <v>CÓDIGO</v>
          </cell>
          <cell r="B3177" t="str">
            <v>DESCRIPCIÓN</v>
          </cell>
          <cell r="D3177" t="str">
            <v>UNIDAD</v>
          </cell>
          <cell r="E3177" t="str">
            <v>CANTIDAD</v>
          </cell>
          <cell r="F3177" t="str">
            <v>PRECIO UNIT.</v>
          </cell>
          <cell r="G3177" t="str">
            <v>VR. UNITARIO</v>
          </cell>
        </row>
        <row r="3178">
          <cell r="A3178" t="str">
            <v/>
          </cell>
          <cell r="D3178" t="str">
            <v/>
          </cell>
          <cell r="F3178" t="str">
            <v/>
          </cell>
          <cell r="G3178" t="str">
            <v/>
          </cell>
        </row>
        <row r="3179">
          <cell r="A3179" t="str">
            <v/>
          </cell>
          <cell r="D3179" t="str">
            <v/>
          </cell>
          <cell r="F3179" t="str">
            <v/>
          </cell>
          <cell r="G3179" t="str">
            <v/>
          </cell>
        </row>
        <row r="3180">
          <cell r="A3180" t="str">
            <v/>
          </cell>
          <cell r="D3180" t="str">
            <v/>
          </cell>
          <cell r="F3180" t="str">
            <v/>
          </cell>
          <cell r="G3180" t="str">
            <v/>
          </cell>
        </row>
        <row r="3181">
          <cell r="F3181" t="str">
            <v>SUBTOTAL</v>
          </cell>
          <cell r="G3181" t="str">
            <v/>
          </cell>
        </row>
        <row r="3183">
          <cell r="A3183" t="str">
            <v>TOTAL COSTO DIRECTO</v>
          </cell>
          <cell r="G3183" t="str">
            <v/>
          </cell>
        </row>
        <row r="3185">
          <cell r="A3185" t="str">
            <v>2. COSTOS INDIRECTOS</v>
          </cell>
        </row>
        <row r="3187">
          <cell r="A3187" t="str">
            <v>DESCRIPCIÓN</v>
          </cell>
          <cell r="F3187" t="str">
            <v>PORCENTAJE</v>
          </cell>
          <cell r="G3187" t="str">
            <v>VALOR TOTAL</v>
          </cell>
        </row>
        <row r="3188">
          <cell r="A3188" t="str">
            <v>ADMINISTRACION</v>
          </cell>
          <cell r="F3188">
            <v>0.26860000000000001</v>
          </cell>
          <cell r="G3188" t="str">
            <v/>
          </cell>
        </row>
        <row r="3189">
          <cell r="A3189" t="str">
            <v>IMPREVISTOS</v>
          </cell>
          <cell r="F3189">
            <v>0.01</v>
          </cell>
          <cell r="G3189" t="str">
            <v/>
          </cell>
        </row>
        <row r="3190">
          <cell r="A3190" t="str">
            <v>UTILIDADES</v>
          </cell>
          <cell r="F3190">
            <v>0.05</v>
          </cell>
          <cell r="G3190" t="str">
            <v/>
          </cell>
        </row>
        <row r="3191">
          <cell r="A3191" t="str">
            <v>TOTAL COSTO INDIRECTO</v>
          </cell>
          <cell r="F3191">
            <v>0.3286</v>
          </cell>
          <cell r="G3191" t="str">
            <v/>
          </cell>
        </row>
        <row r="3193">
          <cell r="A3193" t="str">
            <v>PRECIO UNITARIO TOTAL APROXIMADO AL PESO</v>
          </cell>
          <cell r="G3193" t="str">
            <v/>
          </cell>
        </row>
        <row r="3195">
          <cell r="B3195" t="str">
            <v>RESPONSABLE: CLAUDIA PATRICIA GUIRALES PULGARIN</v>
          </cell>
        </row>
        <row r="3196">
          <cell r="B3196" t="str">
            <v>SECRETARIA DE PLANEACION</v>
          </cell>
        </row>
        <row r="3197">
          <cell r="B3197" t="str">
            <v>PLANEACION</v>
          </cell>
        </row>
        <row r="3198">
          <cell r="B3198" t="str">
            <v>M.P. 05202139743ANT</v>
          </cell>
          <cell r="D3198" t="str">
            <v>FIRMA RESPONSABLE</v>
          </cell>
        </row>
        <row r="3199">
          <cell r="A3199" t="str">
            <v>DEPARTAMENTO DE ANTIOQUIA</v>
          </cell>
          <cell r="F3199" t="str">
            <v/>
          </cell>
        </row>
        <row r="3200">
          <cell r="A3200" t="str">
            <v>MUNICIPIO DE LIBORINA</v>
          </cell>
        </row>
        <row r="3201">
          <cell r="A3201" t="str">
            <v>PROYECTO: PAVIMENTACIÓN EN CONCRETO RÍGIDO DE LA VÍA TERCIARIA DEPARTAMENTAL DESDE EL CORREGIMIENTO SAN DIEGO HASTA EL SECTOR LA ABISINIA DEL CORREGIMIENTO EL PLAYÓN MUNICIPIO DE LIBORINA ANT.</v>
          </cell>
        </row>
        <row r="3203">
          <cell r="A3203" t="str">
            <v>ANÁLISIS DE PRECIOS UNITARIOS</v>
          </cell>
        </row>
        <row r="3205">
          <cell r="A3205" t="str">
            <v>ITEM</v>
          </cell>
          <cell r="B3205" t="str">
            <v>DESCRIPCIÓN</v>
          </cell>
          <cell r="E3205" t="str">
            <v>UNIDAD</v>
          </cell>
          <cell r="F3205" t="str">
            <v>CANTIDAD</v>
          </cell>
          <cell r="G3205" t="str">
            <v>COSTO DIRECTO</v>
          </cell>
        </row>
        <row r="3206">
          <cell r="B3206" t="str">
            <v/>
          </cell>
          <cell r="E3206" t="str">
            <v/>
          </cell>
          <cell r="F3206" t="str">
            <v/>
          </cell>
          <cell r="G3206" t="str">
            <v/>
          </cell>
        </row>
        <row r="3208">
          <cell r="A3208" t="str">
            <v>1. COSTOS DIRECTOS</v>
          </cell>
        </row>
        <row r="3210">
          <cell r="A3210" t="str">
            <v>I. EQUIPO</v>
          </cell>
        </row>
        <row r="3211">
          <cell r="A3211" t="str">
            <v>CÓDIGO</v>
          </cell>
          <cell r="B3211" t="str">
            <v>DESCRIPCIÓN</v>
          </cell>
          <cell r="D3211" t="str">
            <v>UNIDAD</v>
          </cell>
          <cell r="E3211" t="str">
            <v>TARIFA</v>
          </cell>
          <cell r="F3211" t="str">
            <v>RENDIMIENTO</v>
          </cell>
          <cell r="G3211" t="str">
            <v>VR. UNITARIO</v>
          </cell>
        </row>
        <row r="3212">
          <cell r="A3212" t="str">
            <v/>
          </cell>
          <cell r="D3212" t="str">
            <v/>
          </cell>
          <cell r="E3212" t="str">
            <v/>
          </cell>
          <cell r="G3212" t="str">
            <v/>
          </cell>
        </row>
        <row r="3213">
          <cell r="A3213" t="str">
            <v/>
          </cell>
          <cell r="D3213" t="str">
            <v/>
          </cell>
          <cell r="E3213" t="str">
            <v/>
          </cell>
          <cell r="G3213" t="str">
            <v/>
          </cell>
        </row>
        <row r="3214">
          <cell r="A3214" t="str">
            <v/>
          </cell>
          <cell r="D3214" t="str">
            <v/>
          </cell>
          <cell r="E3214" t="str">
            <v/>
          </cell>
          <cell r="G3214" t="str">
            <v/>
          </cell>
        </row>
        <row r="3215">
          <cell r="A3215" t="str">
            <v/>
          </cell>
          <cell r="D3215" t="str">
            <v/>
          </cell>
          <cell r="E3215" t="str">
            <v/>
          </cell>
          <cell r="G3215" t="str">
            <v/>
          </cell>
        </row>
        <row r="3216">
          <cell r="A3216" t="str">
            <v/>
          </cell>
          <cell r="D3216" t="str">
            <v/>
          </cell>
          <cell r="E3216" t="str">
            <v/>
          </cell>
          <cell r="G3216" t="str">
            <v/>
          </cell>
        </row>
        <row r="3217">
          <cell r="A3217" t="str">
            <v/>
          </cell>
          <cell r="D3217" t="str">
            <v/>
          </cell>
          <cell r="E3217" t="str">
            <v/>
          </cell>
          <cell r="G3217" t="str">
            <v/>
          </cell>
        </row>
        <row r="3218">
          <cell r="A3218" t="str">
            <v/>
          </cell>
          <cell r="B3218" t="str">
            <v/>
          </cell>
          <cell r="D3218" t="str">
            <v/>
          </cell>
          <cell r="E3218" t="str">
            <v/>
          </cell>
          <cell r="F3218" t="str">
            <v/>
          </cell>
          <cell r="G3218" t="str">
            <v/>
          </cell>
        </row>
        <row r="3219">
          <cell r="F3219" t="str">
            <v>SUBTOTAL</v>
          </cell>
          <cell r="G3219" t="str">
            <v/>
          </cell>
        </row>
        <row r="3221">
          <cell r="A3221" t="str">
            <v>II. MATERIALES</v>
          </cell>
        </row>
        <row r="3222">
          <cell r="A3222" t="str">
            <v>CÓDIGO</v>
          </cell>
          <cell r="B3222" t="str">
            <v>DESCRIPCIÓN</v>
          </cell>
          <cell r="C3222" t="str">
            <v>UNIDAD</v>
          </cell>
          <cell r="D3222" t="str">
            <v>CANTIDAD</v>
          </cell>
          <cell r="E3222" t="str">
            <v>DESP.</v>
          </cell>
          <cell r="F3222" t="str">
            <v>PRECIO UNIT.</v>
          </cell>
          <cell r="G3222" t="str">
            <v>VR. UNITARIO</v>
          </cell>
        </row>
        <row r="3223">
          <cell r="A3223" t="str">
            <v/>
          </cell>
          <cell r="C3223" t="str">
            <v/>
          </cell>
          <cell r="F3223" t="str">
            <v/>
          </cell>
          <cell r="G3223" t="str">
            <v/>
          </cell>
        </row>
        <row r="3224">
          <cell r="A3224" t="str">
            <v/>
          </cell>
          <cell r="C3224" t="str">
            <v/>
          </cell>
          <cell r="F3224" t="str">
            <v/>
          </cell>
          <cell r="G3224" t="str">
            <v/>
          </cell>
        </row>
        <row r="3225">
          <cell r="A3225" t="str">
            <v/>
          </cell>
          <cell r="C3225" t="str">
            <v/>
          </cell>
          <cell r="F3225" t="str">
            <v/>
          </cell>
          <cell r="G3225" t="str">
            <v/>
          </cell>
        </row>
        <row r="3226">
          <cell r="A3226" t="str">
            <v/>
          </cell>
          <cell r="C3226" t="str">
            <v/>
          </cell>
          <cell r="F3226" t="str">
            <v/>
          </cell>
          <cell r="G3226" t="str">
            <v/>
          </cell>
        </row>
        <row r="3227">
          <cell r="A3227" t="str">
            <v/>
          </cell>
          <cell r="C3227" t="str">
            <v/>
          </cell>
          <cell r="F3227" t="str">
            <v/>
          </cell>
          <cell r="G3227" t="str">
            <v/>
          </cell>
        </row>
        <row r="3228">
          <cell r="A3228" t="str">
            <v/>
          </cell>
          <cell r="C3228" t="str">
            <v/>
          </cell>
          <cell r="F3228" t="str">
            <v/>
          </cell>
          <cell r="G3228" t="str">
            <v/>
          </cell>
        </row>
        <row r="3229">
          <cell r="A3229" t="str">
            <v/>
          </cell>
          <cell r="C3229" t="str">
            <v/>
          </cell>
          <cell r="F3229" t="str">
            <v/>
          </cell>
          <cell r="G3229" t="str">
            <v/>
          </cell>
        </row>
        <row r="3230">
          <cell r="A3230" t="str">
            <v/>
          </cell>
          <cell r="C3230" t="str">
            <v/>
          </cell>
          <cell r="F3230" t="str">
            <v/>
          </cell>
          <cell r="G3230" t="str">
            <v/>
          </cell>
        </row>
        <row r="3231">
          <cell r="A3231" t="str">
            <v/>
          </cell>
          <cell r="C3231" t="str">
            <v/>
          </cell>
          <cell r="F3231" t="str">
            <v/>
          </cell>
          <cell r="G3231" t="str">
            <v/>
          </cell>
        </row>
        <row r="3232">
          <cell r="A3232" t="str">
            <v/>
          </cell>
          <cell r="C3232" t="str">
            <v/>
          </cell>
          <cell r="F3232" t="str">
            <v/>
          </cell>
          <cell r="G3232" t="str">
            <v/>
          </cell>
        </row>
        <row r="3233">
          <cell r="A3233" t="str">
            <v/>
          </cell>
          <cell r="C3233" t="str">
            <v/>
          </cell>
          <cell r="F3233" t="str">
            <v/>
          </cell>
          <cell r="G3233" t="str">
            <v/>
          </cell>
        </row>
        <row r="3234">
          <cell r="A3234" t="str">
            <v/>
          </cell>
          <cell r="C3234" t="str">
            <v/>
          </cell>
          <cell r="F3234" t="str">
            <v/>
          </cell>
          <cell r="G3234" t="str">
            <v/>
          </cell>
        </row>
        <row r="3235">
          <cell r="A3235" t="str">
            <v/>
          </cell>
          <cell r="C3235" t="str">
            <v/>
          </cell>
          <cell r="F3235" t="str">
            <v/>
          </cell>
          <cell r="G3235" t="str">
            <v/>
          </cell>
        </row>
        <row r="3236">
          <cell r="A3236" t="str">
            <v/>
          </cell>
          <cell r="C3236" t="str">
            <v/>
          </cell>
          <cell r="F3236" t="str">
            <v/>
          </cell>
          <cell r="G3236" t="str">
            <v/>
          </cell>
        </row>
        <row r="3237">
          <cell r="F3237" t="str">
            <v>SUBTOTAL</v>
          </cell>
          <cell r="G3237" t="str">
            <v/>
          </cell>
        </row>
        <row r="3239">
          <cell r="A3239" t="str">
            <v>III. TRANSPORTES</v>
          </cell>
        </row>
        <row r="3240">
          <cell r="A3240" t="str">
            <v>CÓDIGO</v>
          </cell>
          <cell r="B3240" t="str">
            <v>DESCRIPCIÓN</v>
          </cell>
          <cell r="C3240" t="str">
            <v>TIPO</v>
          </cell>
          <cell r="D3240" t="str">
            <v>VOLUMEN/PESO</v>
          </cell>
          <cell r="E3240" t="str">
            <v>DISTANCIA</v>
          </cell>
          <cell r="F3240" t="str">
            <v>TARIFA</v>
          </cell>
          <cell r="G3240" t="str">
            <v>VR. UNITARIO</v>
          </cell>
        </row>
        <row r="3241">
          <cell r="A3241" t="str">
            <v/>
          </cell>
          <cell r="E3241" t="str">
            <v/>
          </cell>
          <cell r="F3241" t="str">
            <v/>
          </cell>
          <cell r="G3241" t="str">
            <v/>
          </cell>
        </row>
        <row r="3242">
          <cell r="A3242" t="str">
            <v/>
          </cell>
          <cell r="E3242" t="str">
            <v/>
          </cell>
          <cell r="F3242" t="str">
            <v/>
          </cell>
          <cell r="G3242" t="str">
            <v/>
          </cell>
        </row>
        <row r="3243">
          <cell r="A3243" t="str">
            <v/>
          </cell>
          <cell r="E3243" t="str">
            <v/>
          </cell>
          <cell r="F3243" t="str">
            <v/>
          </cell>
          <cell r="G3243" t="str">
            <v/>
          </cell>
        </row>
        <row r="3244">
          <cell r="F3244" t="str">
            <v>SUBTOTAL</v>
          </cell>
          <cell r="G3244" t="str">
            <v/>
          </cell>
        </row>
        <row r="3246">
          <cell r="A3246" t="str">
            <v>IV. MANO DE OBRA</v>
          </cell>
        </row>
        <row r="3247">
          <cell r="A3247" t="str">
            <v>CÓDIGO</v>
          </cell>
          <cell r="B3247" t="str">
            <v>CARGOS PERSONAL</v>
          </cell>
          <cell r="D3247" t="str">
            <v>CANTIDAD</v>
          </cell>
          <cell r="E3247" t="str">
            <v>JORNAL TOTAL</v>
          </cell>
          <cell r="F3247" t="str">
            <v>RENDIMIENTO</v>
          </cell>
          <cell r="G3247" t="str">
            <v>VR. UNITARIO</v>
          </cell>
        </row>
        <row r="3248">
          <cell r="A3248" t="str">
            <v/>
          </cell>
          <cell r="E3248" t="str">
            <v/>
          </cell>
          <cell r="G3248" t="str">
            <v/>
          </cell>
        </row>
        <row r="3249">
          <cell r="A3249" t="str">
            <v/>
          </cell>
          <cell r="E3249" t="str">
            <v/>
          </cell>
          <cell r="F3249" t="str">
            <v/>
          </cell>
          <cell r="G3249" t="str">
            <v/>
          </cell>
        </row>
        <row r="3250">
          <cell r="A3250" t="str">
            <v/>
          </cell>
          <cell r="E3250" t="str">
            <v/>
          </cell>
          <cell r="F3250" t="str">
            <v/>
          </cell>
          <cell r="G3250" t="str">
            <v/>
          </cell>
        </row>
        <row r="3251">
          <cell r="A3251" t="str">
            <v/>
          </cell>
          <cell r="E3251" t="str">
            <v/>
          </cell>
          <cell r="F3251" t="str">
            <v/>
          </cell>
          <cell r="G3251" t="str">
            <v/>
          </cell>
        </row>
        <row r="3252">
          <cell r="F3252" t="str">
            <v>SUBTOTAL</v>
          </cell>
          <cell r="G3252" t="str">
            <v/>
          </cell>
        </row>
        <row r="3254">
          <cell r="A3254" t="str">
            <v>V. SERVICIOS</v>
          </cell>
        </row>
        <row r="3255">
          <cell r="A3255" t="str">
            <v>CÓDIGO</v>
          </cell>
          <cell r="B3255" t="str">
            <v>DESCRIPCIÓN</v>
          </cell>
          <cell r="D3255" t="str">
            <v>UNIDAD</v>
          </cell>
          <cell r="E3255" t="str">
            <v>CANTIDAD</v>
          </cell>
          <cell r="F3255" t="str">
            <v>PRECIO UNIT.</v>
          </cell>
          <cell r="G3255" t="str">
            <v>VR. UNITARIO</v>
          </cell>
        </row>
        <row r="3256">
          <cell r="A3256" t="str">
            <v/>
          </cell>
          <cell r="D3256" t="str">
            <v/>
          </cell>
          <cell r="F3256" t="str">
            <v/>
          </cell>
          <cell r="G3256" t="str">
            <v/>
          </cell>
        </row>
        <row r="3257">
          <cell r="A3257" t="str">
            <v/>
          </cell>
          <cell r="D3257" t="str">
            <v/>
          </cell>
          <cell r="F3257" t="str">
            <v/>
          </cell>
          <cell r="G3257" t="str">
            <v/>
          </cell>
        </row>
        <row r="3258">
          <cell r="A3258" t="str">
            <v/>
          </cell>
          <cell r="D3258" t="str">
            <v/>
          </cell>
          <cell r="F3258" t="str">
            <v/>
          </cell>
          <cell r="G3258" t="str">
            <v/>
          </cell>
        </row>
        <row r="3259">
          <cell r="F3259" t="str">
            <v>SUBTOTAL</v>
          </cell>
          <cell r="G3259" t="str">
            <v/>
          </cell>
        </row>
        <row r="3261">
          <cell r="A3261" t="str">
            <v>TOTAL COSTO DIRECTO</v>
          </cell>
          <cell r="G3261" t="str">
            <v/>
          </cell>
        </row>
        <row r="3263">
          <cell r="A3263" t="str">
            <v>2. COSTOS INDIRECTOS</v>
          </cell>
        </row>
        <row r="3265">
          <cell r="A3265" t="str">
            <v>DESCRIPCIÓN</v>
          </cell>
          <cell r="F3265" t="str">
            <v>PORCENTAJE</v>
          </cell>
          <cell r="G3265" t="str">
            <v>VALOR TOTAL</v>
          </cell>
        </row>
        <row r="3266">
          <cell r="A3266" t="str">
            <v>ADMINISTRACION</v>
          </cell>
          <cell r="F3266">
            <v>0.26860000000000001</v>
          </cell>
          <cell r="G3266" t="str">
            <v/>
          </cell>
        </row>
        <row r="3267">
          <cell r="A3267" t="str">
            <v>IMPREVISTOS</v>
          </cell>
          <cell r="F3267">
            <v>0.01</v>
          </cell>
          <cell r="G3267" t="str">
            <v/>
          </cell>
        </row>
        <row r="3268">
          <cell r="A3268" t="str">
            <v>UTILIDADES</v>
          </cell>
          <cell r="F3268">
            <v>0.05</v>
          </cell>
          <cell r="G3268" t="str">
            <v/>
          </cell>
        </row>
        <row r="3269">
          <cell r="A3269" t="str">
            <v>TOTAL COSTO INDIRECTO</v>
          </cell>
          <cell r="F3269">
            <v>0.3286</v>
          </cell>
          <cell r="G3269" t="str">
            <v/>
          </cell>
        </row>
        <row r="3271">
          <cell r="A3271" t="str">
            <v>PRECIO UNITARIO TOTAL APROXIMADO AL PESO</v>
          </cell>
          <cell r="G3271" t="str">
            <v/>
          </cell>
        </row>
        <row r="3273">
          <cell r="B3273" t="str">
            <v>RESPONSABLE: CLAUDIA PATRICIA GUIRALES PULGARIN</v>
          </cell>
        </row>
        <row r="3274">
          <cell r="B3274" t="str">
            <v>SECRETARIA DE PLANEACION</v>
          </cell>
        </row>
        <row r="3275">
          <cell r="B3275" t="str">
            <v>PLANEACION</v>
          </cell>
        </row>
        <row r="3276">
          <cell r="B3276" t="str">
            <v>M.P. 05202139743ANT</v>
          </cell>
          <cell r="D3276" t="str">
            <v>FIRMA RESPONSABLE</v>
          </cell>
        </row>
        <row r="3277">
          <cell r="A3277" t="str">
            <v>DEPARTAMENTO DE ANTIOQUIA</v>
          </cell>
          <cell r="F3277" t="str">
            <v/>
          </cell>
        </row>
        <row r="3278">
          <cell r="A3278" t="str">
            <v>MUNICIPIO DE LIBORINA</v>
          </cell>
        </row>
        <row r="3279">
          <cell r="A3279" t="str">
            <v>PROYECTO: PAVIMENTACIÓN EN CONCRETO RÍGIDO DE LA VÍA TERCIARIA DEPARTAMENTAL DESDE EL CORREGIMIENTO SAN DIEGO HASTA EL SECTOR LA ABISINIA DEL CORREGIMIENTO EL PLAYÓN MUNICIPIO DE LIBORINA ANT.</v>
          </cell>
        </row>
        <row r="3281">
          <cell r="A3281" t="str">
            <v>ANÁLISIS DE PRECIOS UNITARIOS</v>
          </cell>
        </row>
        <row r="3283">
          <cell r="A3283" t="str">
            <v>ITEM</v>
          </cell>
          <cell r="B3283" t="str">
            <v>DESCRIPCIÓN</v>
          </cell>
          <cell r="E3283" t="str">
            <v>UNIDAD</v>
          </cell>
          <cell r="F3283" t="str">
            <v>CANTIDAD</v>
          </cell>
          <cell r="G3283" t="str">
            <v>COSTO DIRECTO</v>
          </cell>
        </row>
        <row r="3284">
          <cell r="B3284" t="str">
            <v/>
          </cell>
          <cell r="E3284" t="str">
            <v/>
          </cell>
          <cell r="F3284" t="str">
            <v/>
          </cell>
          <cell r="G3284" t="str">
            <v/>
          </cell>
        </row>
        <row r="3286">
          <cell r="A3286" t="str">
            <v>1. COSTOS DIRECTOS</v>
          </cell>
        </row>
        <row r="3288">
          <cell r="A3288" t="str">
            <v>I. EQUIPO</v>
          </cell>
        </row>
        <row r="3289">
          <cell r="A3289" t="str">
            <v>CÓDIGO</v>
          </cell>
          <cell r="B3289" t="str">
            <v>DESCRIPCIÓN</v>
          </cell>
          <cell r="D3289" t="str">
            <v>UNIDAD</v>
          </cell>
          <cell r="E3289" t="str">
            <v>TARIFA</v>
          </cell>
          <cell r="F3289" t="str">
            <v>RENDIMIENTO</v>
          </cell>
          <cell r="G3289" t="str">
            <v>VR. UNITARIO</v>
          </cell>
        </row>
        <row r="3290">
          <cell r="A3290" t="str">
            <v/>
          </cell>
          <cell r="D3290" t="str">
            <v/>
          </cell>
          <cell r="E3290" t="str">
            <v/>
          </cell>
          <cell r="G3290" t="str">
            <v/>
          </cell>
        </row>
        <row r="3291">
          <cell r="A3291" t="str">
            <v/>
          </cell>
          <cell r="D3291" t="str">
            <v/>
          </cell>
          <cell r="E3291" t="str">
            <v/>
          </cell>
          <cell r="G3291" t="str">
            <v/>
          </cell>
        </row>
        <row r="3292">
          <cell r="A3292" t="str">
            <v/>
          </cell>
          <cell r="D3292" t="str">
            <v/>
          </cell>
          <cell r="E3292" t="str">
            <v/>
          </cell>
          <cell r="G3292" t="str">
            <v/>
          </cell>
        </row>
        <row r="3293">
          <cell r="A3293" t="str">
            <v/>
          </cell>
          <cell r="D3293" t="str">
            <v/>
          </cell>
          <cell r="E3293" t="str">
            <v/>
          </cell>
          <cell r="G3293" t="str">
            <v/>
          </cell>
        </row>
        <row r="3294">
          <cell r="A3294" t="str">
            <v/>
          </cell>
          <cell r="D3294" t="str">
            <v/>
          </cell>
          <cell r="E3294" t="str">
            <v/>
          </cell>
          <cell r="G3294" t="str">
            <v/>
          </cell>
        </row>
        <row r="3295">
          <cell r="A3295" t="str">
            <v/>
          </cell>
          <cell r="D3295" t="str">
            <v/>
          </cell>
          <cell r="E3295" t="str">
            <v/>
          </cell>
          <cell r="G3295" t="str">
            <v/>
          </cell>
        </row>
        <row r="3296">
          <cell r="A3296" t="str">
            <v/>
          </cell>
          <cell r="B3296" t="str">
            <v/>
          </cell>
          <cell r="D3296" t="str">
            <v/>
          </cell>
          <cell r="E3296" t="str">
            <v/>
          </cell>
          <cell r="F3296" t="str">
            <v/>
          </cell>
          <cell r="G3296" t="str">
            <v/>
          </cell>
        </row>
        <row r="3297">
          <cell r="F3297" t="str">
            <v>SUBTOTAL</v>
          </cell>
          <cell r="G3297" t="str">
            <v/>
          </cell>
        </row>
        <row r="3299">
          <cell r="A3299" t="str">
            <v>II. MATERIALES</v>
          </cell>
        </row>
        <row r="3300">
          <cell r="A3300" t="str">
            <v>CÓDIGO</v>
          </cell>
          <cell r="B3300" t="str">
            <v>DESCRIPCIÓN</v>
          </cell>
          <cell r="C3300" t="str">
            <v>UNIDAD</v>
          </cell>
          <cell r="D3300" t="str">
            <v>CANTIDAD</v>
          </cell>
          <cell r="E3300" t="str">
            <v>DESP.</v>
          </cell>
          <cell r="F3300" t="str">
            <v>PRECIO UNIT.</v>
          </cell>
          <cell r="G3300" t="str">
            <v>VR. UNITARIO</v>
          </cell>
        </row>
        <row r="3301">
          <cell r="A3301" t="str">
            <v/>
          </cell>
          <cell r="C3301" t="str">
            <v/>
          </cell>
          <cell r="F3301" t="str">
            <v/>
          </cell>
          <cell r="G3301" t="str">
            <v/>
          </cell>
        </row>
        <row r="3302">
          <cell r="A3302" t="str">
            <v/>
          </cell>
          <cell r="C3302" t="str">
            <v/>
          </cell>
          <cell r="F3302" t="str">
            <v/>
          </cell>
          <cell r="G3302" t="str">
            <v/>
          </cell>
        </row>
        <row r="3303">
          <cell r="A3303" t="str">
            <v/>
          </cell>
          <cell r="C3303" t="str">
            <v/>
          </cell>
          <cell r="F3303" t="str">
            <v/>
          </cell>
          <cell r="G3303" t="str">
            <v/>
          </cell>
        </row>
        <row r="3304">
          <cell r="A3304" t="str">
            <v/>
          </cell>
          <cell r="C3304" t="str">
            <v/>
          </cell>
          <cell r="F3304" t="str">
            <v/>
          </cell>
          <cell r="G3304" t="str">
            <v/>
          </cell>
        </row>
        <row r="3305">
          <cell r="A3305" t="str">
            <v/>
          </cell>
          <cell r="C3305" t="str">
            <v/>
          </cell>
          <cell r="F3305" t="str">
            <v/>
          </cell>
          <cell r="G3305" t="str">
            <v/>
          </cell>
        </row>
        <row r="3306">
          <cell r="A3306" t="str">
            <v/>
          </cell>
          <cell r="C3306" t="str">
            <v/>
          </cell>
          <cell r="F3306" t="str">
            <v/>
          </cell>
          <cell r="G3306" t="str">
            <v/>
          </cell>
        </row>
        <row r="3307">
          <cell r="A3307" t="str">
            <v/>
          </cell>
          <cell r="C3307" t="str">
            <v/>
          </cell>
          <cell r="F3307" t="str">
            <v/>
          </cell>
          <cell r="G3307" t="str">
            <v/>
          </cell>
        </row>
        <row r="3308">
          <cell r="A3308" t="str">
            <v/>
          </cell>
          <cell r="C3308" t="str">
            <v/>
          </cell>
          <cell r="F3308" t="str">
            <v/>
          </cell>
          <cell r="G3308" t="str">
            <v/>
          </cell>
        </row>
        <row r="3309">
          <cell r="A3309" t="str">
            <v/>
          </cell>
          <cell r="C3309" t="str">
            <v/>
          </cell>
          <cell r="F3309" t="str">
            <v/>
          </cell>
          <cell r="G3309" t="str">
            <v/>
          </cell>
        </row>
        <row r="3310">
          <cell r="A3310" t="str">
            <v/>
          </cell>
          <cell r="C3310" t="str">
            <v/>
          </cell>
          <cell r="F3310" t="str">
            <v/>
          </cell>
          <cell r="G3310" t="str">
            <v/>
          </cell>
        </row>
        <row r="3311">
          <cell r="A3311" t="str">
            <v/>
          </cell>
          <cell r="C3311" t="str">
            <v/>
          </cell>
          <cell r="F3311" t="str">
            <v/>
          </cell>
          <cell r="G3311" t="str">
            <v/>
          </cell>
        </row>
        <row r="3312">
          <cell r="A3312" t="str">
            <v/>
          </cell>
          <cell r="C3312" t="str">
            <v/>
          </cell>
          <cell r="F3312" t="str">
            <v/>
          </cell>
          <cell r="G3312" t="str">
            <v/>
          </cell>
        </row>
        <row r="3313">
          <cell r="A3313" t="str">
            <v/>
          </cell>
          <cell r="C3313" t="str">
            <v/>
          </cell>
          <cell r="F3313" t="str">
            <v/>
          </cell>
          <cell r="G3313" t="str">
            <v/>
          </cell>
        </row>
        <row r="3314">
          <cell r="A3314" t="str">
            <v/>
          </cell>
          <cell r="C3314" t="str">
            <v/>
          </cell>
          <cell r="F3314" t="str">
            <v/>
          </cell>
          <cell r="G3314" t="str">
            <v/>
          </cell>
        </row>
        <row r="3315">
          <cell r="F3315" t="str">
            <v>SUBTOTAL</v>
          </cell>
          <cell r="G3315" t="str">
            <v/>
          </cell>
        </row>
        <row r="3317">
          <cell r="A3317" t="str">
            <v>III. TRANSPORTES</v>
          </cell>
        </row>
        <row r="3318">
          <cell r="A3318" t="str">
            <v>CÓDIGO</v>
          </cell>
          <cell r="B3318" t="str">
            <v>DESCRIPCIÓN</v>
          </cell>
          <cell r="C3318" t="str">
            <v>TIPO</v>
          </cell>
          <cell r="D3318" t="str">
            <v>VOLUMEN/PESO</v>
          </cell>
          <cell r="E3318" t="str">
            <v>DISTANCIA</v>
          </cell>
          <cell r="F3318" t="str">
            <v>TARIFA</v>
          </cell>
          <cell r="G3318" t="str">
            <v>VR. UNITARIO</v>
          </cell>
        </row>
        <row r="3319">
          <cell r="A3319" t="str">
            <v/>
          </cell>
          <cell r="E3319" t="str">
            <v/>
          </cell>
          <cell r="F3319" t="str">
            <v/>
          </cell>
          <cell r="G3319" t="str">
            <v/>
          </cell>
        </row>
        <row r="3320">
          <cell r="A3320" t="str">
            <v/>
          </cell>
          <cell r="E3320" t="str">
            <v/>
          </cell>
          <cell r="F3320" t="str">
            <v/>
          </cell>
          <cell r="G3320" t="str">
            <v/>
          </cell>
        </row>
        <row r="3321">
          <cell r="A3321" t="str">
            <v/>
          </cell>
          <cell r="E3321" t="str">
            <v/>
          </cell>
          <cell r="F3321" t="str">
            <v/>
          </cell>
          <cell r="G3321" t="str">
            <v/>
          </cell>
        </row>
        <row r="3322">
          <cell r="F3322" t="str">
            <v>SUBTOTAL</v>
          </cell>
          <cell r="G3322" t="str">
            <v/>
          </cell>
        </row>
        <row r="3324">
          <cell r="A3324" t="str">
            <v>IV. MANO DE OBRA</v>
          </cell>
        </row>
        <row r="3325">
          <cell r="A3325" t="str">
            <v>CÓDIGO</v>
          </cell>
          <cell r="B3325" t="str">
            <v>CARGOS PERSONAL</v>
          </cell>
          <cell r="D3325" t="str">
            <v>CANTIDAD</v>
          </cell>
          <cell r="E3325" t="str">
            <v>JORNAL TOTAL</v>
          </cell>
          <cell r="F3325" t="str">
            <v>RENDIMIENTO</v>
          </cell>
          <cell r="G3325" t="str">
            <v>VR. UNITARIO</v>
          </cell>
        </row>
        <row r="3326">
          <cell r="A3326" t="str">
            <v/>
          </cell>
          <cell r="E3326" t="str">
            <v/>
          </cell>
          <cell r="G3326" t="str">
            <v/>
          </cell>
        </row>
        <row r="3327">
          <cell r="A3327" t="str">
            <v/>
          </cell>
          <cell r="E3327" t="str">
            <v/>
          </cell>
          <cell r="F3327" t="str">
            <v/>
          </cell>
          <cell r="G3327" t="str">
            <v/>
          </cell>
        </row>
        <row r="3328">
          <cell r="A3328" t="str">
            <v/>
          </cell>
          <cell r="E3328" t="str">
            <v/>
          </cell>
          <cell r="F3328" t="str">
            <v/>
          </cell>
          <cell r="G3328" t="str">
            <v/>
          </cell>
        </row>
        <row r="3329">
          <cell r="A3329" t="str">
            <v/>
          </cell>
          <cell r="E3329" t="str">
            <v/>
          </cell>
          <cell r="F3329" t="str">
            <v/>
          </cell>
          <cell r="G3329" t="str">
            <v/>
          </cell>
        </row>
        <row r="3330">
          <cell r="F3330" t="str">
            <v>SUBTOTAL</v>
          </cell>
          <cell r="G3330" t="str">
            <v/>
          </cell>
        </row>
        <row r="3332">
          <cell r="A3332" t="str">
            <v>V. SERVICIOS</v>
          </cell>
        </row>
        <row r="3333">
          <cell r="A3333" t="str">
            <v>CÓDIGO</v>
          </cell>
          <cell r="B3333" t="str">
            <v>DESCRIPCIÓN</v>
          </cell>
          <cell r="D3333" t="str">
            <v>UNIDAD</v>
          </cell>
          <cell r="E3333" t="str">
            <v>CANTIDAD</v>
          </cell>
          <cell r="F3333" t="str">
            <v>PRECIO UNIT.</v>
          </cell>
          <cell r="G3333" t="str">
            <v>VR. UNITARIO</v>
          </cell>
        </row>
        <row r="3334">
          <cell r="A3334" t="str">
            <v/>
          </cell>
          <cell r="D3334" t="str">
            <v/>
          </cell>
          <cell r="F3334" t="str">
            <v/>
          </cell>
          <cell r="G3334" t="str">
            <v/>
          </cell>
        </row>
        <row r="3335">
          <cell r="A3335" t="str">
            <v/>
          </cell>
          <cell r="D3335" t="str">
            <v/>
          </cell>
          <cell r="F3335" t="str">
            <v/>
          </cell>
          <cell r="G3335" t="str">
            <v/>
          </cell>
        </row>
        <row r="3336">
          <cell r="A3336" t="str">
            <v/>
          </cell>
          <cell r="D3336" t="str">
            <v/>
          </cell>
          <cell r="F3336" t="str">
            <v/>
          </cell>
          <cell r="G3336" t="str">
            <v/>
          </cell>
        </row>
        <row r="3337">
          <cell r="F3337" t="str">
            <v>SUBTOTAL</v>
          </cell>
          <cell r="G3337" t="str">
            <v/>
          </cell>
        </row>
        <row r="3339">
          <cell r="A3339" t="str">
            <v>TOTAL COSTO DIRECTO</v>
          </cell>
          <cell r="G3339" t="str">
            <v/>
          </cell>
        </row>
        <row r="3341">
          <cell r="A3341" t="str">
            <v>2. COSTOS INDIRECTOS</v>
          </cell>
        </row>
        <row r="3343">
          <cell r="A3343" t="str">
            <v>DESCRIPCIÓN</v>
          </cell>
          <cell r="F3343" t="str">
            <v>PORCENTAJE</v>
          </cell>
          <cell r="G3343" t="str">
            <v>VALOR TOTAL</v>
          </cell>
        </row>
        <row r="3344">
          <cell r="A3344" t="str">
            <v>ADMINISTRACION</v>
          </cell>
          <cell r="F3344">
            <v>0.26860000000000001</v>
          </cell>
          <cell r="G3344" t="str">
            <v/>
          </cell>
        </row>
        <row r="3345">
          <cell r="A3345" t="str">
            <v>IMPREVISTOS</v>
          </cell>
          <cell r="F3345">
            <v>0.01</v>
          </cell>
          <cell r="G3345" t="str">
            <v/>
          </cell>
        </row>
        <row r="3346">
          <cell r="A3346" t="str">
            <v>UTILIDADES</v>
          </cell>
          <cell r="F3346">
            <v>0.05</v>
          </cell>
          <cell r="G3346" t="str">
            <v/>
          </cell>
        </row>
        <row r="3347">
          <cell r="A3347" t="str">
            <v>TOTAL COSTO INDIRECTO</v>
          </cell>
          <cell r="F3347">
            <v>0.3286</v>
          </cell>
          <cell r="G3347" t="str">
            <v/>
          </cell>
        </row>
        <row r="3349">
          <cell r="A3349" t="str">
            <v>PRECIO UNITARIO TOTAL APROXIMADO AL PESO</v>
          </cell>
          <cell r="G3349" t="str">
            <v/>
          </cell>
        </row>
        <row r="3351">
          <cell r="B3351" t="str">
            <v>RESPONSABLE: CLAUDIA PATRICIA GUIRALES PULGARIN</v>
          </cell>
        </row>
        <row r="3352">
          <cell r="B3352" t="str">
            <v>SECRETARIA DE PLANEACION</v>
          </cell>
        </row>
        <row r="3353">
          <cell r="B3353" t="str">
            <v>PLANEACION</v>
          </cell>
        </row>
        <row r="3354">
          <cell r="B3354" t="str">
            <v>M.P. 05202139743ANT</v>
          </cell>
          <cell r="D3354" t="str">
            <v>FIRMA RESPONSABLE</v>
          </cell>
        </row>
        <row r="3355">
          <cell r="A3355" t="str">
            <v>DEPARTAMENTO DE ANTIOQUIA</v>
          </cell>
          <cell r="F3355" t="str">
            <v/>
          </cell>
        </row>
        <row r="3356">
          <cell r="A3356" t="str">
            <v>MUNICIPIO DE LIBORINA</v>
          </cell>
        </row>
        <row r="3357">
          <cell r="A3357" t="str">
            <v>PROYECTO: PAVIMENTACIÓN EN CONCRETO RÍGIDO DE LA VÍA TERCIARIA DEPARTAMENTAL DESDE EL CORREGIMIENTO SAN DIEGO HASTA EL SECTOR LA ABISINIA DEL CORREGIMIENTO EL PLAYÓN MUNICIPIO DE LIBORINA ANT.</v>
          </cell>
        </row>
        <row r="3359">
          <cell r="A3359" t="str">
            <v>ANÁLISIS DE PRECIOS UNITARIOS</v>
          </cell>
        </row>
        <row r="3361">
          <cell r="A3361" t="str">
            <v>ITEM</v>
          </cell>
          <cell r="B3361" t="str">
            <v>DESCRIPCIÓN</v>
          </cell>
          <cell r="E3361" t="str">
            <v>UNIDAD</v>
          </cell>
          <cell r="F3361" t="str">
            <v>CANTIDAD</v>
          </cell>
          <cell r="G3361" t="str">
            <v>COSTO DIRECTO</v>
          </cell>
        </row>
        <row r="3362">
          <cell r="B3362" t="str">
            <v/>
          </cell>
          <cell r="E3362" t="str">
            <v/>
          </cell>
          <cell r="F3362" t="str">
            <v/>
          </cell>
          <cell r="G3362" t="str">
            <v/>
          </cell>
        </row>
        <row r="3364">
          <cell r="A3364" t="str">
            <v>1. COSTOS DIRECTOS</v>
          </cell>
        </row>
        <row r="3366">
          <cell r="A3366" t="str">
            <v>I. EQUIPO</v>
          </cell>
        </row>
        <row r="3367">
          <cell r="A3367" t="str">
            <v>CÓDIGO</v>
          </cell>
          <cell r="B3367" t="str">
            <v>DESCRIPCIÓN</v>
          </cell>
          <cell r="D3367" t="str">
            <v>UNIDAD</v>
          </cell>
          <cell r="E3367" t="str">
            <v>TARIFA</v>
          </cell>
          <cell r="F3367" t="str">
            <v>RENDIMIENTO</v>
          </cell>
          <cell r="G3367" t="str">
            <v>VR. UNITARIO</v>
          </cell>
        </row>
        <row r="3368">
          <cell r="A3368" t="str">
            <v/>
          </cell>
          <cell r="D3368" t="str">
            <v/>
          </cell>
          <cell r="E3368" t="str">
            <v/>
          </cell>
          <cell r="G3368" t="str">
            <v/>
          </cell>
        </row>
        <row r="3369">
          <cell r="A3369" t="str">
            <v/>
          </cell>
          <cell r="D3369" t="str">
            <v/>
          </cell>
          <cell r="E3369" t="str">
            <v/>
          </cell>
          <cell r="G3369" t="str">
            <v/>
          </cell>
        </row>
        <row r="3370">
          <cell r="A3370" t="str">
            <v/>
          </cell>
          <cell r="D3370" t="str">
            <v/>
          </cell>
          <cell r="E3370" t="str">
            <v/>
          </cell>
          <cell r="G3370" t="str">
            <v/>
          </cell>
        </row>
        <row r="3371">
          <cell r="A3371" t="str">
            <v/>
          </cell>
          <cell r="D3371" t="str">
            <v/>
          </cell>
          <cell r="E3371" t="str">
            <v/>
          </cell>
          <cell r="G3371" t="str">
            <v/>
          </cell>
        </row>
        <row r="3372">
          <cell r="A3372" t="str">
            <v/>
          </cell>
          <cell r="D3372" t="str">
            <v/>
          </cell>
          <cell r="E3372" t="str">
            <v/>
          </cell>
          <cell r="G3372" t="str">
            <v/>
          </cell>
        </row>
        <row r="3373">
          <cell r="A3373" t="str">
            <v/>
          </cell>
          <cell r="D3373" t="str">
            <v/>
          </cell>
          <cell r="E3373" t="str">
            <v/>
          </cell>
          <cell r="G3373" t="str">
            <v/>
          </cell>
        </row>
        <row r="3374">
          <cell r="A3374" t="str">
            <v/>
          </cell>
          <cell r="B3374" t="str">
            <v/>
          </cell>
          <cell r="D3374" t="str">
            <v/>
          </cell>
          <cell r="E3374" t="str">
            <v/>
          </cell>
          <cell r="F3374" t="str">
            <v/>
          </cell>
          <cell r="G3374" t="str">
            <v/>
          </cell>
        </row>
        <row r="3375">
          <cell r="F3375" t="str">
            <v>SUBTOTAL</v>
          </cell>
          <cell r="G3375" t="str">
            <v/>
          </cell>
        </row>
        <row r="3377">
          <cell r="A3377" t="str">
            <v>II. MATERIALES</v>
          </cell>
        </row>
        <row r="3378">
          <cell r="A3378" t="str">
            <v>CÓDIGO</v>
          </cell>
          <cell r="B3378" t="str">
            <v>DESCRIPCIÓN</v>
          </cell>
          <cell r="C3378" t="str">
            <v>UNIDAD</v>
          </cell>
          <cell r="D3378" t="str">
            <v>CANTIDAD</v>
          </cell>
          <cell r="E3378" t="str">
            <v>DESP.</v>
          </cell>
          <cell r="F3378" t="str">
            <v>PRECIO UNIT.</v>
          </cell>
          <cell r="G3378" t="str">
            <v>VR. UNITARIO</v>
          </cell>
        </row>
        <row r="3379">
          <cell r="A3379" t="str">
            <v/>
          </cell>
          <cell r="C3379" t="str">
            <v/>
          </cell>
          <cell r="F3379" t="str">
            <v/>
          </cell>
          <cell r="G3379" t="str">
            <v/>
          </cell>
        </row>
        <row r="3380">
          <cell r="A3380" t="str">
            <v/>
          </cell>
          <cell r="C3380" t="str">
            <v/>
          </cell>
          <cell r="F3380" t="str">
            <v/>
          </cell>
          <cell r="G3380" t="str">
            <v/>
          </cell>
        </row>
        <row r="3381">
          <cell r="A3381" t="str">
            <v/>
          </cell>
          <cell r="C3381" t="str">
            <v/>
          </cell>
          <cell r="F3381" t="str">
            <v/>
          </cell>
          <cell r="G3381" t="str">
            <v/>
          </cell>
        </row>
        <row r="3382">
          <cell r="A3382" t="str">
            <v/>
          </cell>
          <cell r="C3382" t="str">
            <v/>
          </cell>
          <cell r="F3382" t="str">
            <v/>
          </cell>
          <cell r="G3382" t="str">
            <v/>
          </cell>
        </row>
        <row r="3383">
          <cell r="A3383" t="str">
            <v/>
          </cell>
          <cell r="C3383" t="str">
            <v/>
          </cell>
          <cell r="F3383" t="str">
            <v/>
          </cell>
          <cell r="G3383" t="str">
            <v/>
          </cell>
        </row>
        <row r="3384">
          <cell r="A3384" t="str">
            <v/>
          </cell>
          <cell r="C3384" t="str">
            <v/>
          </cell>
          <cell r="F3384" t="str">
            <v/>
          </cell>
          <cell r="G3384" t="str">
            <v/>
          </cell>
        </row>
        <row r="3385">
          <cell r="A3385" t="str">
            <v/>
          </cell>
          <cell r="C3385" t="str">
            <v/>
          </cell>
          <cell r="F3385" t="str">
            <v/>
          </cell>
          <cell r="G3385" t="str">
            <v/>
          </cell>
        </row>
        <row r="3386">
          <cell r="A3386" t="str">
            <v/>
          </cell>
          <cell r="C3386" t="str">
            <v/>
          </cell>
          <cell r="F3386" t="str">
            <v/>
          </cell>
          <cell r="G3386" t="str">
            <v/>
          </cell>
        </row>
        <row r="3387">
          <cell r="A3387" t="str">
            <v/>
          </cell>
          <cell r="C3387" t="str">
            <v/>
          </cell>
          <cell r="F3387" t="str">
            <v/>
          </cell>
          <cell r="G3387" t="str">
            <v/>
          </cell>
        </row>
        <row r="3388">
          <cell r="A3388" t="str">
            <v/>
          </cell>
          <cell r="C3388" t="str">
            <v/>
          </cell>
          <cell r="F3388" t="str">
            <v/>
          </cell>
          <cell r="G3388" t="str">
            <v/>
          </cell>
        </row>
        <row r="3389">
          <cell r="A3389" t="str">
            <v/>
          </cell>
          <cell r="C3389" t="str">
            <v/>
          </cell>
          <cell r="F3389" t="str">
            <v/>
          </cell>
          <cell r="G3389" t="str">
            <v/>
          </cell>
        </row>
        <row r="3390">
          <cell r="A3390" t="str">
            <v/>
          </cell>
          <cell r="C3390" t="str">
            <v/>
          </cell>
          <cell r="F3390" t="str">
            <v/>
          </cell>
          <cell r="G3390" t="str">
            <v/>
          </cell>
        </row>
        <row r="3391">
          <cell r="A3391" t="str">
            <v/>
          </cell>
          <cell r="C3391" t="str">
            <v/>
          </cell>
          <cell r="F3391" t="str">
            <v/>
          </cell>
          <cell r="G3391" t="str">
            <v/>
          </cell>
        </row>
        <row r="3392">
          <cell r="A3392" t="str">
            <v/>
          </cell>
          <cell r="C3392" t="str">
            <v/>
          </cell>
          <cell r="F3392" t="str">
            <v/>
          </cell>
          <cell r="G3392" t="str">
            <v/>
          </cell>
        </row>
        <row r="3393">
          <cell r="F3393" t="str">
            <v>SUBTOTAL</v>
          </cell>
          <cell r="G3393" t="str">
            <v/>
          </cell>
        </row>
        <row r="3395">
          <cell r="A3395" t="str">
            <v>III. TRANSPORTES</v>
          </cell>
        </row>
        <row r="3396">
          <cell r="A3396" t="str">
            <v>CÓDIGO</v>
          </cell>
          <cell r="B3396" t="str">
            <v>DESCRIPCIÓN</v>
          </cell>
          <cell r="C3396" t="str">
            <v>TIPO</v>
          </cell>
          <cell r="D3396" t="str">
            <v>VOLUMEN/PESO</v>
          </cell>
          <cell r="E3396" t="str">
            <v>DISTANCIA</v>
          </cell>
          <cell r="F3396" t="str">
            <v>TARIFA</v>
          </cell>
          <cell r="G3396" t="str">
            <v>VR. UNITARIO</v>
          </cell>
        </row>
        <row r="3397">
          <cell r="A3397" t="str">
            <v/>
          </cell>
          <cell r="E3397" t="str">
            <v/>
          </cell>
          <cell r="F3397" t="str">
            <v/>
          </cell>
          <cell r="G3397" t="str">
            <v/>
          </cell>
        </row>
        <row r="3398">
          <cell r="A3398" t="str">
            <v/>
          </cell>
          <cell r="E3398" t="str">
            <v/>
          </cell>
          <cell r="F3398" t="str">
            <v/>
          </cell>
          <cell r="G3398" t="str">
            <v/>
          </cell>
        </row>
        <row r="3399">
          <cell r="A3399" t="str">
            <v/>
          </cell>
          <cell r="E3399" t="str">
            <v/>
          </cell>
          <cell r="F3399" t="str">
            <v/>
          </cell>
          <cell r="G3399" t="str">
            <v/>
          </cell>
        </row>
        <row r="3400">
          <cell r="F3400" t="str">
            <v>SUBTOTAL</v>
          </cell>
          <cell r="G3400" t="str">
            <v/>
          </cell>
        </row>
        <row r="3402">
          <cell r="A3402" t="str">
            <v>IV. MANO DE OBRA</v>
          </cell>
        </row>
        <row r="3403">
          <cell r="A3403" t="str">
            <v>CÓDIGO</v>
          </cell>
          <cell r="B3403" t="str">
            <v>CARGOS PERSONAL</v>
          </cell>
          <cell r="D3403" t="str">
            <v>CANTIDAD</v>
          </cell>
          <cell r="E3403" t="str">
            <v>JORNAL TOTAL</v>
          </cell>
          <cell r="F3403" t="str">
            <v>RENDIMIENTO</v>
          </cell>
          <cell r="G3403" t="str">
            <v>VR. UNITARIO</v>
          </cell>
        </row>
        <row r="3404">
          <cell r="A3404" t="str">
            <v/>
          </cell>
          <cell r="E3404" t="str">
            <v/>
          </cell>
          <cell r="G3404" t="str">
            <v/>
          </cell>
        </row>
        <row r="3405">
          <cell r="A3405" t="str">
            <v/>
          </cell>
          <cell r="E3405" t="str">
            <v/>
          </cell>
          <cell r="F3405" t="str">
            <v/>
          </cell>
          <cell r="G3405" t="str">
            <v/>
          </cell>
        </row>
        <row r="3406">
          <cell r="A3406" t="str">
            <v/>
          </cell>
          <cell r="E3406" t="str">
            <v/>
          </cell>
          <cell r="F3406" t="str">
            <v/>
          </cell>
          <cell r="G3406" t="str">
            <v/>
          </cell>
        </row>
        <row r="3407">
          <cell r="A3407" t="str">
            <v/>
          </cell>
          <cell r="E3407" t="str">
            <v/>
          </cell>
          <cell r="F3407" t="str">
            <v/>
          </cell>
          <cell r="G3407" t="str">
            <v/>
          </cell>
        </row>
        <row r="3408">
          <cell r="F3408" t="str">
            <v>SUBTOTAL</v>
          </cell>
          <cell r="G3408" t="str">
            <v/>
          </cell>
        </row>
        <row r="3410">
          <cell r="A3410" t="str">
            <v>V. SERVICIOS</v>
          </cell>
        </row>
        <row r="3411">
          <cell r="A3411" t="str">
            <v>CÓDIGO</v>
          </cell>
          <cell r="B3411" t="str">
            <v>DESCRIPCIÓN</v>
          </cell>
          <cell r="D3411" t="str">
            <v>UNIDAD</v>
          </cell>
          <cell r="E3411" t="str">
            <v>CANTIDAD</v>
          </cell>
          <cell r="F3411" t="str">
            <v>PRECIO UNIT.</v>
          </cell>
          <cell r="G3411" t="str">
            <v>VR. UNITARIO</v>
          </cell>
        </row>
        <row r="3412">
          <cell r="A3412" t="str">
            <v/>
          </cell>
          <cell r="D3412" t="str">
            <v/>
          </cell>
          <cell r="F3412" t="str">
            <v/>
          </cell>
          <cell r="G3412" t="str">
            <v/>
          </cell>
        </row>
        <row r="3413">
          <cell r="A3413" t="str">
            <v/>
          </cell>
          <cell r="D3413" t="str">
            <v/>
          </cell>
          <cell r="F3413" t="str">
            <v/>
          </cell>
          <cell r="G3413" t="str">
            <v/>
          </cell>
        </row>
        <row r="3414">
          <cell r="A3414" t="str">
            <v/>
          </cell>
          <cell r="D3414" t="str">
            <v/>
          </cell>
          <cell r="F3414" t="str">
            <v/>
          </cell>
          <cell r="G3414" t="str">
            <v/>
          </cell>
        </row>
        <row r="3415">
          <cell r="F3415" t="str">
            <v>SUBTOTAL</v>
          </cell>
          <cell r="G3415" t="str">
            <v/>
          </cell>
        </row>
        <row r="3417">
          <cell r="A3417" t="str">
            <v>TOTAL COSTO DIRECTO</v>
          </cell>
          <cell r="G3417" t="str">
            <v/>
          </cell>
        </row>
        <row r="3419">
          <cell r="A3419" t="str">
            <v>2. COSTOS INDIRECTOS</v>
          </cell>
        </row>
        <row r="3421">
          <cell r="A3421" t="str">
            <v>DESCRIPCIÓN</v>
          </cell>
          <cell r="F3421" t="str">
            <v>PORCENTAJE</v>
          </cell>
          <cell r="G3421" t="str">
            <v>VALOR TOTAL</v>
          </cell>
        </row>
        <row r="3422">
          <cell r="A3422" t="str">
            <v>ADMINISTRACION</v>
          </cell>
          <cell r="F3422">
            <v>0.26860000000000001</v>
          </cell>
          <cell r="G3422" t="str">
            <v/>
          </cell>
        </row>
        <row r="3423">
          <cell r="A3423" t="str">
            <v>IMPREVISTOS</v>
          </cell>
          <cell r="F3423">
            <v>0.01</v>
          </cell>
          <cell r="G3423" t="str">
            <v/>
          </cell>
        </row>
        <row r="3424">
          <cell r="A3424" t="str">
            <v>UTILIDADES</v>
          </cell>
          <cell r="F3424">
            <v>0.05</v>
          </cell>
          <cell r="G3424" t="str">
            <v/>
          </cell>
        </row>
        <row r="3425">
          <cell r="A3425" t="str">
            <v>TOTAL COSTO INDIRECTO</v>
          </cell>
          <cell r="F3425">
            <v>0.3286</v>
          </cell>
          <cell r="G3425" t="str">
            <v/>
          </cell>
        </row>
        <row r="3427">
          <cell r="A3427" t="str">
            <v>PRECIO UNITARIO TOTAL APROXIMADO AL PESO</v>
          </cell>
          <cell r="G3427" t="str">
            <v/>
          </cell>
        </row>
        <row r="3429">
          <cell r="B3429" t="str">
            <v>RESPONSABLE: CLAUDIA PATRICIA GUIRALES PULGARIN</v>
          </cell>
        </row>
        <row r="3430">
          <cell r="B3430" t="str">
            <v>SECRETARIA DE PLANEACION</v>
          </cell>
        </row>
        <row r="3431">
          <cell r="B3431" t="str">
            <v>PLANEACION</v>
          </cell>
        </row>
        <row r="3432">
          <cell r="B3432" t="str">
            <v>M.P. 05202139743ANT</v>
          </cell>
          <cell r="D3432" t="str">
            <v>FIRMA RESPONSABLE</v>
          </cell>
        </row>
        <row r="3433">
          <cell r="A3433" t="str">
            <v>DEPARTAMENTO DE ANTIOQUIA</v>
          </cell>
          <cell r="F3433" t="str">
            <v/>
          </cell>
        </row>
        <row r="3434">
          <cell r="A3434" t="str">
            <v>MUNICIPIO DE LIBORINA</v>
          </cell>
        </row>
        <row r="3435">
          <cell r="A3435" t="str">
            <v>PROYECTO: PAVIMENTACIÓN EN CONCRETO RÍGIDO DE LA VÍA TERCIARIA DEPARTAMENTAL DESDE EL CORREGIMIENTO SAN DIEGO HASTA EL SECTOR LA ABISINIA DEL CORREGIMIENTO EL PLAYÓN MUNICIPIO DE LIBORINA ANT.</v>
          </cell>
        </row>
        <row r="3437">
          <cell r="A3437" t="str">
            <v>ANÁLISIS DE PRECIOS UNITARIOS</v>
          </cell>
        </row>
        <row r="3439">
          <cell r="A3439" t="str">
            <v>ITEM</v>
          </cell>
          <cell r="B3439" t="str">
            <v>DESCRIPCIÓN</v>
          </cell>
          <cell r="E3439" t="str">
            <v>UNIDAD</v>
          </cell>
          <cell r="F3439" t="str">
            <v>CANTIDAD</v>
          </cell>
          <cell r="G3439" t="str">
            <v>COSTO DIRECTO</v>
          </cell>
        </row>
        <row r="3440">
          <cell r="B3440" t="str">
            <v/>
          </cell>
          <cell r="E3440" t="str">
            <v/>
          </cell>
          <cell r="F3440" t="str">
            <v/>
          </cell>
          <cell r="G3440" t="str">
            <v/>
          </cell>
        </row>
        <row r="3442">
          <cell r="A3442" t="str">
            <v>1. COSTOS DIRECTOS</v>
          </cell>
        </row>
        <row r="3444">
          <cell r="A3444" t="str">
            <v>I. EQUIPO</v>
          </cell>
        </row>
        <row r="3445">
          <cell r="A3445" t="str">
            <v>CÓDIGO</v>
          </cell>
          <cell r="B3445" t="str">
            <v>DESCRIPCIÓN</v>
          </cell>
          <cell r="D3445" t="str">
            <v>UNIDAD</v>
          </cell>
          <cell r="E3445" t="str">
            <v>TARIFA</v>
          </cell>
          <cell r="F3445" t="str">
            <v>RENDIMIENTO</v>
          </cell>
          <cell r="G3445" t="str">
            <v>VR. UNITARIO</v>
          </cell>
        </row>
        <row r="3446">
          <cell r="A3446" t="str">
            <v/>
          </cell>
          <cell r="D3446" t="str">
            <v/>
          </cell>
          <cell r="E3446" t="str">
            <v/>
          </cell>
          <cell r="G3446" t="str">
            <v/>
          </cell>
        </row>
        <row r="3447">
          <cell r="A3447" t="str">
            <v/>
          </cell>
          <cell r="D3447" t="str">
            <v/>
          </cell>
          <cell r="E3447" t="str">
            <v/>
          </cell>
          <cell r="G3447" t="str">
            <v/>
          </cell>
        </row>
        <row r="3448">
          <cell r="A3448" t="str">
            <v/>
          </cell>
          <cell r="D3448" t="str">
            <v/>
          </cell>
          <cell r="E3448" t="str">
            <v/>
          </cell>
          <cell r="G3448" t="str">
            <v/>
          </cell>
        </row>
        <row r="3449">
          <cell r="A3449" t="str">
            <v/>
          </cell>
          <cell r="D3449" t="str">
            <v/>
          </cell>
          <cell r="E3449" t="str">
            <v/>
          </cell>
          <cell r="G3449" t="str">
            <v/>
          </cell>
        </row>
        <row r="3450">
          <cell r="A3450" t="str">
            <v/>
          </cell>
          <cell r="D3450" t="str">
            <v/>
          </cell>
          <cell r="E3450" t="str">
            <v/>
          </cell>
          <cell r="G3450" t="str">
            <v/>
          </cell>
        </row>
        <row r="3451">
          <cell r="A3451" t="str">
            <v/>
          </cell>
          <cell r="D3451" t="str">
            <v/>
          </cell>
          <cell r="E3451" t="str">
            <v/>
          </cell>
          <cell r="G3451" t="str">
            <v/>
          </cell>
        </row>
        <row r="3452">
          <cell r="A3452" t="str">
            <v/>
          </cell>
          <cell r="B3452" t="str">
            <v/>
          </cell>
          <cell r="D3452" t="str">
            <v/>
          </cell>
          <cell r="E3452" t="str">
            <v/>
          </cell>
          <cell r="F3452" t="str">
            <v/>
          </cell>
          <cell r="G3452" t="str">
            <v/>
          </cell>
        </row>
        <row r="3453">
          <cell r="F3453" t="str">
            <v>SUBTOTAL</v>
          </cell>
          <cell r="G3453" t="str">
            <v/>
          </cell>
        </row>
        <row r="3455">
          <cell r="A3455" t="str">
            <v>II. MATERIALES</v>
          </cell>
        </row>
        <row r="3456">
          <cell r="A3456" t="str">
            <v>CÓDIGO</v>
          </cell>
          <cell r="B3456" t="str">
            <v>DESCRIPCIÓN</v>
          </cell>
          <cell r="C3456" t="str">
            <v>UNIDAD</v>
          </cell>
          <cell r="D3456" t="str">
            <v>CANTIDAD</v>
          </cell>
          <cell r="E3456" t="str">
            <v>DESP.</v>
          </cell>
          <cell r="F3456" t="str">
            <v>PRECIO UNIT.</v>
          </cell>
          <cell r="G3456" t="str">
            <v>VR. UNITARIO</v>
          </cell>
        </row>
        <row r="3457">
          <cell r="A3457" t="str">
            <v/>
          </cell>
          <cell r="C3457" t="str">
            <v/>
          </cell>
          <cell r="F3457" t="str">
            <v/>
          </cell>
          <cell r="G3457" t="str">
            <v/>
          </cell>
        </row>
        <row r="3458">
          <cell r="A3458" t="str">
            <v/>
          </cell>
          <cell r="C3458" t="str">
            <v/>
          </cell>
          <cell r="F3458" t="str">
            <v/>
          </cell>
          <cell r="G3458" t="str">
            <v/>
          </cell>
        </row>
        <row r="3459">
          <cell r="A3459" t="str">
            <v/>
          </cell>
          <cell r="C3459" t="str">
            <v/>
          </cell>
          <cell r="F3459" t="str">
            <v/>
          </cell>
          <cell r="G3459" t="str">
            <v/>
          </cell>
        </row>
        <row r="3460">
          <cell r="A3460" t="str">
            <v/>
          </cell>
          <cell r="C3460" t="str">
            <v/>
          </cell>
          <cell r="F3460" t="str">
            <v/>
          </cell>
          <cell r="G3460" t="str">
            <v/>
          </cell>
        </row>
        <row r="3461">
          <cell r="A3461" t="str">
            <v/>
          </cell>
          <cell r="C3461" t="str">
            <v/>
          </cell>
          <cell r="F3461" t="str">
            <v/>
          </cell>
          <cell r="G3461" t="str">
            <v/>
          </cell>
        </row>
        <row r="3462">
          <cell r="A3462" t="str">
            <v/>
          </cell>
          <cell r="C3462" t="str">
            <v/>
          </cell>
          <cell r="F3462" t="str">
            <v/>
          </cell>
          <cell r="G3462" t="str">
            <v/>
          </cell>
        </row>
        <row r="3463">
          <cell r="A3463" t="str">
            <v/>
          </cell>
          <cell r="C3463" t="str">
            <v/>
          </cell>
          <cell r="F3463" t="str">
            <v/>
          </cell>
          <cell r="G3463" t="str">
            <v/>
          </cell>
        </row>
        <row r="3464">
          <cell r="A3464" t="str">
            <v/>
          </cell>
          <cell r="C3464" t="str">
            <v/>
          </cell>
          <cell r="F3464" t="str">
            <v/>
          </cell>
          <cell r="G3464" t="str">
            <v/>
          </cell>
        </row>
        <row r="3465">
          <cell r="A3465" t="str">
            <v/>
          </cell>
          <cell r="C3465" t="str">
            <v/>
          </cell>
          <cell r="F3465" t="str">
            <v/>
          </cell>
          <cell r="G3465" t="str">
            <v/>
          </cell>
        </row>
        <row r="3466">
          <cell r="A3466" t="str">
            <v/>
          </cell>
          <cell r="C3466" t="str">
            <v/>
          </cell>
          <cell r="F3466" t="str">
            <v/>
          </cell>
          <cell r="G3466" t="str">
            <v/>
          </cell>
        </row>
        <row r="3467">
          <cell r="A3467" t="str">
            <v/>
          </cell>
          <cell r="C3467" t="str">
            <v/>
          </cell>
          <cell r="F3467" t="str">
            <v/>
          </cell>
          <cell r="G3467" t="str">
            <v/>
          </cell>
        </row>
        <row r="3468">
          <cell r="A3468" t="str">
            <v/>
          </cell>
          <cell r="C3468" t="str">
            <v/>
          </cell>
          <cell r="F3468" t="str">
            <v/>
          </cell>
          <cell r="G3468" t="str">
            <v/>
          </cell>
        </row>
        <row r="3469">
          <cell r="A3469" t="str">
            <v/>
          </cell>
          <cell r="C3469" t="str">
            <v/>
          </cell>
          <cell r="F3469" t="str">
            <v/>
          </cell>
          <cell r="G3469" t="str">
            <v/>
          </cell>
        </row>
        <row r="3470">
          <cell r="A3470" t="str">
            <v/>
          </cell>
          <cell r="C3470" t="str">
            <v/>
          </cell>
          <cell r="F3470" t="str">
            <v/>
          </cell>
          <cell r="G3470" t="str">
            <v/>
          </cell>
        </row>
        <row r="3471">
          <cell r="F3471" t="str">
            <v>SUBTOTAL</v>
          </cell>
          <cell r="G3471" t="str">
            <v/>
          </cell>
        </row>
        <row r="3473">
          <cell r="A3473" t="str">
            <v>III. TRANSPORTES</v>
          </cell>
        </row>
        <row r="3474">
          <cell r="A3474" t="str">
            <v>CÓDIGO</v>
          </cell>
          <cell r="B3474" t="str">
            <v>DESCRIPCIÓN</v>
          </cell>
          <cell r="C3474" t="str">
            <v>TIPO</v>
          </cell>
          <cell r="D3474" t="str">
            <v>VOLUMEN/PESO</v>
          </cell>
          <cell r="E3474" t="str">
            <v>DISTANCIA</v>
          </cell>
          <cell r="F3474" t="str">
            <v>TARIFA</v>
          </cell>
          <cell r="G3474" t="str">
            <v>VR. UNITARIO</v>
          </cell>
        </row>
        <row r="3475">
          <cell r="A3475" t="str">
            <v/>
          </cell>
          <cell r="E3475" t="str">
            <v/>
          </cell>
          <cell r="F3475" t="str">
            <v/>
          </cell>
          <cell r="G3475" t="str">
            <v/>
          </cell>
        </row>
        <row r="3476">
          <cell r="A3476" t="str">
            <v/>
          </cell>
          <cell r="E3476" t="str">
            <v/>
          </cell>
          <cell r="F3476" t="str">
            <v/>
          </cell>
          <cell r="G3476" t="str">
            <v/>
          </cell>
        </row>
        <row r="3477">
          <cell r="A3477" t="str">
            <v/>
          </cell>
          <cell r="E3477" t="str">
            <v/>
          </cell>
          <cell r="F3477" t="str">
            <v/>
          </cell>
          <cell r="G3477" t="str">
            <v/>
          </cell>
        </row>
        <row r="3478">
          <cell r="F3478" t="str">
            <v>SUBTOTAL</v>
          </cell>
          <cell r="G3478" t="str">
            <v/>
          </cell>
        </row>
        <row r="3480">
          <cell r="A3480" t="str">
            <v>IV. MANO DE OBRA</v>
          </cell>
        </row>
        <row r="3481">
          <cell r="A3481" t="str">
            <v>CÓDIGO</v>
          </cell>
          <cell r="B3481" t="str">
            <v>CARGOS PERSONAL</v>
          </cell>
          <cell r="D3481" t="str">
            <v>CANTIDAD</v>
          </cell>
          <cell r="E3481" t="str">
            <v>JORNAL TOTAL</v>
          </cell>
          <cell r="F3481" t="str">
            <v>RENDIMIENTO</v>
          </cell>
          <cell r="G3481" t="str">
            <v>VR. UNITARIO</v>
          </cell>
        </row>
        <row r="3482">
          <cell r="A3482" t="str">
            <v/>
          </cell>
          <cell r="E3482" t="str">
            <v/>
          </cell>
          <cell r="G3482" t="str">
            <v/>
          </cell>
        </row>
        <row r="3483">
          <cell r="A3483" t="str">
            <v/>
          </cell>
          <cell r="E3483" t="str">
            <v/>
          </cell>
          <cell r="F3483" t="str">
            <v/>
          </cell>
          <cell r="G3483" t="str">
            <v/>
          </cell>
        </row>
        <row r="3484">
          <cell r="A3484" t="str">
            <v/>
          </cell>
          <cell r="E3484" t="str">
            <v/>
          </cell>
          <cell r="F3484" t="str">
            <v/>
          </cell>
          <cell r="G3484" t="str">
            <v/>
          </cell>
        </row>
        <row r="3485">
          <cell r="A3485" t="str">
            <v/>
          </cell>
          <cell r="E3485" t="str">
            <v/>
          </cell>
          <cell r="F3485" t="str">
            <v/>
          </cell>
          <cell r="G3485" t="str">
            <v/>
          </cell>
        </row>
        <row r="3486">
          <cell r="F3486" t="str">
            <v>SUBTOTAL</v>
          </cell>
          <cell r="G3486" t="str">
            <v/>
          </cell>
        </row>
        <row r="3488">
          <cell r="A3488" t="str">
            <v>V. SERVICIOS</v>
          </cell>
        </row>
        <row r="3489">
          <cell r="A3489" t="str">
            <v>CÓDIGO</v>
          </cell>
          <cell r="B3489" t="str">
            <v>DESCRIPCIÓN</v>
          </cell>
          <cell r="D3489" t="str">
            <v>UNIDAD</v>
          </cell>
          <cell r="E3489" t="str">
            <v>CANTIDAD</v>
          </cell>
          <cell r="F3489" t="str">
            <v>PRECIO UNIT.</v>
          </cell>
          <cell r="G3489" t="str">
            <v>VR. UNITARIO</v>
          </cell>
        </row>
        <row r="3490">
          <cell r="A3490" t="str">
            <v/>
          </cell>
          <cell r="D3490" t="str">
            <v/>
          </cell>
          <cell r="F3490" t="str">
            <v/>
          </cell>
          <cell r="G3490" t="str">
            <v/>
          </cell>
        </row>
        <row r="3491">
          <cell r="A3491" t="str">
            <v/>
          </cell>
          <cell r="D3491" t="str">
            <v/>
          </cell>
          <cell r="F3491" t="str">
            <v/>
          </cell>
          <cell r="G3491" t="str">
            <v/>
          </cell>
        </row>
        <row r="3492">
          <cell r="A3492" t="str">
            <v/>
          </cell>
          <cell r="D3492" t="str">
            <v/>
          </cell>
          <cell r="F3492" t="str">
            <v/>
          </cell>
          <cell r="G3492" t="str">
            <v/>
          </cell>
        </row>
        <row r="3493">
          <cell r="F3493" t="str">
            <v>SUBTOTAL</v>
          </cell>
          <cell r="G3493" t="str">
            <v/>
          </cell>
        </row>
        <row r="3495">
          <cell r="A3495" t="str">
            <v>TOTAL COSTO DIRECTO</v>
          </cell>
          <cell r="G3495" t="str">
            <v/>
          </cell>
        </row>
        <row r="3497">
          <cell r="A3497" t="str">
            <v>2. COSTOS INDIRECTOS</v>
          </cell>
        </row>
        <row r="3499">
          <cell r="A3499" t="str">
            <v>DESCRIPCIÓN</v>
          </cell>
          <cell r="F3499" t="str">
            <v>PORCENTAJE</v>
          </cell>
          <cell r="G3499" t="str">
            <v>VALOR TOTAL</v>
          </cell>
        </row>
        <row r="3500">
          <cell r="A3500" t="str">
            <v>ADMINISTRACION</v>
          </cell>
          <cell r="F3500">
            <v>0.26860000000000001</v>
          </cell>
          <cell r="G3500" t="str">
            <v/>
          </cell>
        </row>
        <row r="3501">
          <cell r="A3501" t="str">
            <v>IMPREVISTOS</v>
          </cell>
          <cell r="F3501">
            <v>0.01</v>
          </cell>
          <cell r="G3501" t="str">
            <v/>
          </cell>
        </row>
        <row r="3502">
          <cell r="A3502" t="str">
            <v>UTILIDADES</v>
          </cell>
          <cell r="F3502">
            <v>0.05</v>
          </cell>
          <cell r="G3502" t="str">
            <v/>
          </cell>
        </row>
        <row r="3503">
          <cell r="A3503" t="str">
            <v>TOTAL COSTO INDIRECTO</v>
          </cell>
          <cell r="F3503">
            <v>0.3286</v>
          </cell>
          <cell r="G3503" t="str">
            <v/>
          </cell>
        </row>
        <row r="3505">
          <cell r="A3505" t="str">
            <v>PRECIO UNITARIO TOTAL APROXIMADO AL PESO</v>
          </cell>
          <cell r="G3505" t="str">
            <v/>
          </cell>
        </row>
        <row r="3507">
          <cell r="B3507" t="str">
            <v>RESPONSABLE: CLAUDIA PATRICIA GUIRALES PULGARIN</v>
          </cell>
        </row>
        <row r="3508">
          <cell r="B3508" t="str">
            <v>SECRETARIA DE PLANEACION</v>
          </cell>
        </row>
        <row r="3509">
          <cell r="B3509" t="str">
            <v>PLANEACION</v>
          </cell>
        </row>
        <row r="3510">
          <cell r="B3510" t="str">
            <v>M.P. 05202139743ANT</v>
          </cell>
          <cell r="D3510" t="str">
            <v>FIRMA RESPONSABLE</v>
          </cell>
        </row>
        <row r="3511">
          <cell r="A3511" t="str">
            <v>DEPARTAMENTO DE ANTIOQUIA</v>
          </cell>
          <cell r="F3511" t="str">
            <v/>
          </cell>
        </row>
        <row r="3512">
          <cell r="A3512" t="str">
            <v>MUNICIPIO DE LIBORINA</v>
          </cell>
        </row>
        <row r="3513">
          <cell r="A3513" t="str">
            <v>PROYECTO: PAVIMENTACIÓN EN CONCRETO RÍGIDO DE LA VÍA TERCIARIA DEPARTAMENTAL DESDE EL CORREGIMIENTO SAN DIEGO HASTA EL SECTOR LA ABISINIA DEL CORREGIMIENTO EL PLAYÓN MUNICIPIO DE LIBORINA ANT.</v>
          </cell>
        </row>
        <row r="3515">
          <cell r="A3515" t="str">
            <v>ANÁLISIS DE PRECIOS UNITARIOS</v>
          </cell>
        </row>
        <row r="3517">
          <cell r="A3517" t="str">
            <v>ITEM</v>
          </cell>
          <cell r="B3517" t="str">
            <v>DESCRIPCIÓN</v>
          </cell>
          <cell r="E3517" t="str">
            <v>UNIDAD</v>
          </cell>
          <cell r="F3517" t="str">
            <v>CANTIDAD</v>
          </cell>
          <cell r="G3517" t="str">
            <v>COSTO DIRECTO</v>
          </cell>
        </row>
        <row r="3518">
          <cell r="B3518" t="str">
            <v/>
          </cell>
          <cell r="E3518" t="str">
            <v/>
          </cell>
          <cell r="F3518" t="str">
            <v/>
          </cell>
          <cell r="G3518" t="str">
            <v/>
          </cell>
        </row>
        <row r="3520">
          <cell r="A3520" t="str">
            <v>1. COSTOS DIRECTOS</v>
          </cell>
        </row>
        <row r="3522">
          <cell r="A3522" t="str">
            <v>I. EQUIPO</v>
          </cell>
        </row>
        <row r="3523">
          <cell r="A3523" t="str">
            <v>CÓDIGO</v>
          </cell>
          <cell r="B3523" t="str">
            <v>DESCRIPCIÓN</v>
          </cell>
          <cell r="D3523" t="str">
            <v>UNIDAD</v>
          </cell>
          <cell r="E3523" t="str">
            <v>TARIFA</v>
          </cell>
          <cell r="F3523" t="str">
            <v>RENDIMIENTO</v>
          </cell>
          <cell r="G3523" t="str">
            <v>VR. UNITARIO</v>
          </cell>
        </row>
        <row r="3524">
          <cell r="A3524" t="str">
            <v/>
          </cell>
          <cell r="D3524" t="str">
            <v/>
          </cell>
          <cell r="E3524" t="str">
            <v/>
          </cell>
          <cell r="G3524" t="str">
            <v/>
          </cell>
        </row>
        <row r="3525">
          <cell r="A3525" t="str">
            <v/>
          </cell>
          <cell r="D3525" t="str">
            <v/>
          </cell>
          <cell r="E3525" t="str">
            <v/>
          </cell>
          <cell r="G3525" t="str">
            <v/>
          </cell>
        </row>
        <row r="3526">
          <cell r="A3526" t="str">
            <v/>
          </cell>
          <cell r="D3526" t="str">
            <v/>
          </cell>
          <cell r="E3526" t="str">
            <v/>
          </cell>
          <cell r="G3526" t="str">
            <v/>
          </cell>
        </row>
        <row r="3527">
          <cell r="A3527" t="str">
            <v/>
          </cell>
          <cell r="D3527" t="str">
            <v/>
          </cell>
          <cell r="E3527" t="str">
            <v/>
          </cell>
          <cell r="G3527" t="str">
            <v/>
          </cell>
        </row>
        <row r="3528">
          <cell r="A3528" t="str">
            <v/>
          </cell>
          <cell r="D3528" t="str">
            <v/>
          </cell>
          <cell r="E3528" t="str">
            <v/>
          </cell>
          <cell r="G3528" t="str">
            <v/>
          </cell>
        </row>
        <row r="3529">
          <cell r="A3529" t="str">
            <v/>
          </cell>
          <cell r="D3529" t="str">
            <v/>
          </cell>
          <cell r="E3529" t="str">
            <v/>
          </cell>
          <cell r="G3529" t="str">
            <v/>
          </cell>
        </row>
        <row r="3530">
          <cell r="A3530" t="str">
            <v/>
          </cell>
          <cell r="B3530" t="str">
            <v/>
          </cell>
          <cell r="D3530" t="str">
            <v/>
          </cell>
          <cell r="E3530" t="str">
            <v/>
          </cell>
          <cell r="F3530" t="str">
            <v/>
          </cell>
          <cell r="G3530" t="str">
            <v/>
          </cell>
        </row>
        <row r="3531">
          <cell r="F3531" t="str">
            <v>SUBTOTAL</v>
          </cell>
          <cell r="G3531" t="str">
            <v/>
          </cell>
        </row>
        <row r="3533">
          <cell r="A3533" t="str">
            <v>II. MATERIALES</v>
          </cell>
        </row>
        <row r="3534">
          <cell r="A3534" t="str">
            <v>CÓDIGO</v>
          </cell>
          <cell r="B3534" t="str">
            <v>DESCRIPCIÓN</v>
          </cell>
          <cell r="C3534" t="str">
            <v>UNIDAD</v>
          </cell>
          <cell r="D3534" t="str">
            <v>CANTIDAD</v>
          </cell>
          <cell r="E3534" t="str">
            <v>DESP.</v>
          </cell>
          <cell r="F3534" t="str">
            <v>PRECIO UNIT.</v>
          </cell>
          <cell r="G3534" t="str">
            <v>VR. UNITARIO</v>
          </cell>
        </row>
        <row r="3535">
          <cell r="A3535" t="str">
            <v/>
          </cell>
          <cell r="C3535" t="str">
            <v/>
          </cell>
          <cell r="F3535" t="str">
            <v/>
          </cell>
          <cell r="G3535" t="str">
            <v/>
          </cell>
        </row>
        <row r="3536">
          <cell r="A3536" t="str">
            <v/>
          </cell>
          <cell r="C3536" t="str">
            <v/>
          </cell>
          <cell r="F3536" t="str">
            <v/>
          </cell>
          <cell r="G3536" t="str">
            <v/>
          </cell>
        </row>
        <row r="3537">
          <cell r="A3537" t="str">
            <v/>
          </cell>
          <cell r="C3537" t="str">
            <v/>
          </cell>
          <cell r="F3537" t="str">
            <v/>
          </cell>
          <cell r="G3537" t="str">
            <v/>
          </cell>
        </row>
        <row r="3538">
          <cell r="A3538" t="str">
            <v/>
          </cell>
          <cell r="C3538" t="str">
            <v/>
          </cell>
          <cell r="F3538" t="str">
            <v/>
          </cell>
          <cell r="G3538" t="str">
            <v/>
          </cell>
        </row>
        <row r="3539">
          <cell r="A3539" t="str">
            <v/>
          </cell>
          <cell r="C3539" t="str">
            <v/>
          </cell>
          <cell r="F3539" t="str">
            <v/>
          </cell>
          <cell r="G3539" t="str">
            <v/>
          </cell>
        </row>
        <row r="3540">
          <cell r="A3540" t="str">
            <v/>
          </cell>
          <cell r="C3540" t="str">
            <v/>
          </cell>
          <cell r="F3540" t="str">
            <v/>
          </cell>
          <cell r="G3540" t="str">
            <v/>
          </cell>
        </row>
        <row r="3541">
          <cell r="A3541" t="str">
            <v/>
          </cell>
          <cell r="C3541" t="str">
            <v/>
          </cell>
          <cell r="F3541" t="str">
            <v/>
          </cell>
          <cell r="G3541" t="str">
            <v/>
          </cell>
        </row>
        <row r="3542">
          <cell r="A3542" t="str">
            <v/>
          </cell>
          <cell r="C3542" t="str">
            <v/>
          </cell>
          <cell r="F3542" t="str">
            <v/>
          </cell>
          <cell r="G3542" t="str">
            <v/>
          </cell>
        </row>
        <row r="3543">
          <cell r="A3543" t="str">
            <v/>
          </cell>
          <cell r="C3543" t="str">
            <v/>
          </cell>
          <cell r="F3543" t="str">
            <v/>
          </cell>
          <cell r="G3543" t="str">
            <v/>
          </cell>
        </row>
        <row r="3544">
          <cell r="A3544" t="str">
            <v/>
          </cell>
          <cell r="C3544" t="str">
            <v/>
          </cell>
          <cell r="F3544" t="str">
            <v/>
          </cell>
          <cell r="G3544" t="str">
            <v/>
          </cell>
        </row>
        <row r="3545">
          <cell r="A3545" t="str">
            <v/>
          </cell>
          <cell r="C3545" t="str">
            <v/>
          </cell>
          <cell r="F3545" t="str">
            <v/>
          </cell>
          <cell r="G3545" t="str">
            <v/>
          </cell>
        </row>
        <row r="3546">
          <cell r="A3546" t="str">
            <v/>
          </cell>
          <cell r="C3546" t="str">
            <v/>
          </cell>
          <cell r="F3546" t="str">
            <v/>
          </cell>
          <cell r="G3546" t="str">
            <v/>
          </cell>
        </row>
        <row r="3547">
          <cell r="A3547" t="str">
            <v/>
          </cell>
          <cell r="C3547" t="str">
            <v/>
          </cell>
          <cell r="F3547" t="str">
            <v/>
          </cell>
          <cell r="G3547" t="str">
            <v/>
          </cell>
        </row>
        <row r="3548">
          <cell r="A3548" t="str">
            <v/>
          </cell>
          <cell r="C3548" t="str">
            <v/>
          </cell>
          <cell r="F3548" t="str">
            <v/>
          </cell>
          <cell r="G3548" t="str">
            <v/>
          </cell>
        </row>
        <row r="3549">
          <cell r="F3549" t="str">
            <v>SUBTOTAL</v>
          </cell>
          <cell r="G3549" t="str">
            <v/>
          </cell>
        </row>
        <row r="3551">
          <cell r="A3551" t="str">
            <v>III. TRANSPORTES</v>
          </cell>
        </row>
        <row r="3552">
          <cell r="A3552" t="str">
            <v>CÓDIGO</v>
          </cell>
          <cell r="B3552" t="str">
            <v>DESCRIPCIÓN</v>
          </cell>
          <cell r="C3552" t="str">
            <v>TIPO</v>
          </cell>
          <cell r="D3552" t="str">
            <v>VOLUMEN/PESO</v>
          </cell>
          <cell r="E3552" t="str">
            <v>DISTANCIA</v>
          </cell>
          <cell r="F3552" t="str">
            <v>TARIFA</v>
          </cell>
          <cell r="G3552" t="str">
            <v>VR. UNITARIO</v>
          </cell>
        </row>
        <row r="3553">
          <cell r="A3553" t="str">
            <v/>
          </cell>
          <cell r="E3553" t="str">
            <v/>
          </cell>
          <cell r="F3553" t="str">
            <v/>
          </cell>
          <cell r="G3553" t="str">
            <v/>
          </cell>
        </row>
        <row r="3554">
          <cell r="A3554" t="str">
            <v/>
          </cell>
          <cell r="E3554" t="str">
            <v/>
          </cell>
          <cell r="F3554" t="str">
            <v/>
          </cell>
          <cell r="G3554" t="str">
            <v/>
          </cell>
        </row>
        <row r="3555">
          <cell r="A3555" t="str">
            <v/>
          </cell>
          <cell r="E3555" t="str">
            <v/>
          </cell>
          <cell r="F3555" t="str">
            <v/>
          </cell>
          <cell r="G3555" t="str">
            <v/>
          </cell>
        </row>
        <row r="3556">
          <cell r="F3556" t="str">
            <v>SUBTOTAL</v>
          </cell>
          <cell r="G3556" t="str">
            <v/>
          </cell>
        </row>
        <row r="3558">
          <cell r="A3558" t="str">
            <v>IV. MANO DE OBRA</v>
          </cell>
        </row>
        <row r="3559">
          <cell r="A3559" t="str">
            <v>CÓDIGO</v>
          </cell>
          <cell r="B3559" t="str">
            <v>CARGOS PERSONAL</v>
          </cell>
          <cell r="D3559" t="str">
            <v>CANTIDAD</v>
          </cell>
          <cell r="E3559" t="str">
            <v>JORNAL TOTAL</v>
          </cell>
          <cell r="F3559" t="str">
            <v>RENDIMIENTO</v>
          </cell>
          <cell r="G3559" t="str">
            <v>VR. UNITARIO</v>
          </cell>
        </row>
        <row r="3560">
          <cell r="A3560" t="str">
            <v/>
          </cell>
          <cell r="E3560" t="str">
            <v/>
          </cell>
          <cell r="G3560" t="str">
            <v/>
          </cell>
        </row>
        <row r="3561">
          <cell r="A3561" t="str">
            <v/>
          </cell>
          <cell r="E3561" t="str">
            <v/>
          </cell>
          <cell r="F3561" t="str">
            <v/>
          </cell>
          <cell r="G3561" t="str">
            <v/>
          </cell>
        </row>
        <row r="3562">
          <cell r="A3562" t="str">
            <v/>
          </cell>
          <cell r="E3562" t="str">
            <v/>
          </cell>
          <cell r="F3562" t="str">
            <v/>
          </cell>
          <cell r="G3562" t="str">
            <v/>
          </cell>
        </row>
        <row r="3563">
          <cell r="A3563" t="str">
            <v/>
          </cell>
          <cell r="E3563" t="str">
            <v/>
          </cell>
          <cell r="F3563" t="str">
            <v/>
          </cell>
          <cell r="G3563" t="str">
            <v/>
          </cell>
        </row>
        <row r="3564">
          <cell r="F3564" t="str">
            <v>SUBTOTAL</v>
          </cell>
          <cell r="G3564" t="str">
            <v/>
          </cell>
        </row>
        <row r="3566">
          <cell r="A3566" t="str">
            <v>V. SERVICIOS</v>
          </cell>
        </row>
        <row r="3567">
          <cell r="A3567" t="str">
            <v>CÓDIGO</v>
          </cell>
          <cell r="B3567" t="str">
            <v>DESCRIPCIÓN</v>
          </cell>
          <cell r="D3567" t="str">
            <v>UNIDAD</v>
          </cell>
          <cell r="E3567" t="str">
            <v>CANTIDAD</v>
          </cell>
          <cell r="F3567" t="str">
            <v>PRECIO UNIT.</v>
          </cell>
          <cell r="G3567" t="str">
            <v>VR. UNITARIO</v>
          </cell>
        </row>
        <row r="3568">
          <cell r="A3568" t="str">
            <v/>
          </cell>
          <cell r="D3568" t="str">
            <v/>
          </cell>
          <cell r="F3568" t="str">
            <v/>
          </cell>
          <cell r="G3568" t="str">
            <v/>
          </cell>
        </row>
        <row r="3569">
          <cell r="A3569" t="str">
            <v/>
          </cell>
          <cell r="D3569" t="str">
            <v/>
          </cell>
          <cell r="F3569" t="str">
            <v/>
          </cell>
          <cell r="G3569" t="str">
            <v/>
          </cell>
        </row>
        <row r="3570">
          <cell r="A3570" t="str">
            <v/>
          </cell>
          <cell r="D3570" t="str">
            <v/>
          </cell>
          <cell r="F3570" t="str">
            <v/>
          </cell>
          <cell r="G3570" t="str">
            <v/>
          </cell>
        </row>
        <row r="3571">
          <cell r="F3571" t="str">
            <v>SUBTOTAL</v>
          </cell>
          <cell r="G3571" t="str">
            <v/>
          </cell>
        </row>
        <row r="3573">
          <cell r="A3573" t="str">
            <v>TOTAL COSTO DIRECTO</v>
          </cell>
          <cell r="G3573" t="str">
            <v/>
          </cell>
        </row>
        <row r="3575">
          <cell r="A3575" t="str">
            <v>2. COSTOS INDIRECTOS</v>
          </cell>
        </row>
        <row r="3577">
          <cell r="A3577" t="str">
            <v>DESCRIPCIÓN</v>
          </cell>
          <cell r="F3577" t="str">
            <v>PORCENTAJE</v>
          </cell>
          <cell r="G3577" t="str">
            <v>VALOR TOTAL</v>
          </cell>
        </row>
        <row r="3578">
          <cell r="A3578" t="str">
            <v>ADMINISTRACION</v>
          </cell>
          <cell r="F3578">
            <v>0.26860000000000001</v>
          </cell>
          <cell r="G3578" t="str">
            <v/>
          </cell>
        </row>
        <row r="3579">
          <cell r="A3579" t="str">
            <v>IMPREVISTOS</v>
          </cell>
          <cell r="F3579">
            <v>0.01</v>
          </cell>
          <cell r="G3579" t="str">
            <v/>
          </cell>
        </row>
        <row r="3580">
          <cell r="A3580" t="str">
            <v>UTILIDADES</v>
          </cell>
          <cell r="F3580">
            <v>0.05</v>
          </cell>
          <cell r="G3580" t="str">
            <v/>
          </cell>
        </row>
        <row r="3581">
          <cell r="A3581" t="str">
            <v>TOTAL COSTO INDIRECTO</v>
          </cell>
          <cell r="F3581">
            <v>0.3286</v>
          </cell>
          <cell r="G3581" t="str">
            <v/>
          </cell>
        </row>
        <row r="3583">
          <cell r="A3583" t="str">
            <v>PRECIO UNITARIO TOTAL APROXIMADO AL PESO</v>
          </cell>
          <cell r="G3583" t="str">
            <v/>
          </cell>
        </row>
        <row r="3585">
          <cell r="B3585" t="str">
            <v>RESPONSABLE: CLAUDIA PATRICIA GUIRALES PULGARIN</v>
          </cell>
        </row>
        <row r="3586">
          <cell r="B3586" t="str">
            <v>SECRETARIA DE PLANEACION</v>
          </cell>
        </row>
        <row r="3587">
          <cell r="B3587" t="str">
            <v>PLANEACION</v>
          </cell>
        </row>
        <row r="3588">
          <cell r="B3588" t="str">
            <v>M.P. 05202139743ANT</v>
          </cell>
          <cell r="D3588" t="str">
            <v>FIRMA RESPONSABLE</v>
          </cell>
        </row>
        <row r="3589">
          <cell r="A3589" t="str">
            <v>DEPARTAMENTO DE ANTIOQUIA</v>
          </cell>
          <cell r="F3589" t="str">
            <v/>
          </cell>
        </row>
        <row r="3590">
          <cell r="A3590" t="str">
            <v>MUNICIPIO DE LIBORINA</v>
          </cell>
        </row>
        <row r="3591">
          <cell r="A3591" t="str">
            <v>PROYECTO: PAVIMENTACIÓN EN CONCRETO RÍGIDO DE LA VÍA TERCIARIA DEPARTAMENTAL DESDE EL CORREGIMIENTO SAN DIEGO HASTA EL SECTOR LA ABISINIA DEL CORREGIMIENTO EL PLAYÓN MUNICIPIO DE LIBORINA ANT.</v>
          </cell>
        </row>
        <row r="3593">
          <cell r="A3593" t="str">
            <v>ANÁLISIS DE PRECIOS UNITARIOS</v>
          </cell>
        </row>
        <row r="3595">
          <cell r="A3595" t="str">
            <v>ITEM</v>
          </cell>
          <cell r="B3595" t="str">
            <v>DESCRIPCIÓN</v>
          </cell>
          <cell r="E3595" t="str">
            <v>UNIDAD</v>
          </cell>
          <cell r="F3595" t="str">
            <v>CANTIDAD</v>
          </cell>
          <cell r="G3595" t="str">
            <v>COSTO DIRECTO</v>
          </cell>
        </row>
        <row r="3596">
          <cell r="B3596" t="str">
            <v/>
          </cell>
          <cell r="E3596" t="str">
            <v/>
          </cell>
          <cell r="F3596" t="str">
            <v/>
          </cell>
          <cell r="G3596" t="str">
            <v/>
          </cell>
        </row>
        <row r="3598">
          <cell r="A3598" t="str">
            <v>1. COSTOS DIRECTOS</v>
          </cell>
        </row>
        <row r="3600">
          <cell r="A3600" t="str">
            <v>I. EQUIPO</v>
          </cell>
        </row>
        <row r="3601">
          <cell r="A3601" t="str">
            <v>CÓDIGO</v>
          </cell>
          <cell r="B3601" t="str">
            <v>DESCRIPCIÓN</v>
          </cell>
          <cell r="D3601" t="str">
            <v>UNIDAD</v>
          </cell>
          <cell r="E3601" t="str">
            <v>TARIFA</v>
          </cell>
          <cell r="F3601" t="str">
            <v>RENDIMIENTO</v>
          </cell>
          <cell r="G3601" t="str">
            <v>VR. UNITARIO</v>
          </cell>
        </row>
        <row r="3602">
          <cell r="A3602" t="str">
            <v/>
          </cell>
          <cell r="D3602" t="str">
            <v/>
          </cell>
          <cell r="E3602" t="str">
            <v/>
          </cell>
          <cell r="G3602" t="str">
            <v/>
          </cell>
        </row>
        <row r="3603">
          <cell r="A3603" t="str">
            <v/>
          </cell>
          <cell r="D3603" t="str">
            <v/>
          </cell>
          <cell r="E3603" t="str">
            <v/>
          </cell>
          <cell r="G3603" t="str">
            <v/>
          </cell>
        </row>
        <row r="3604">
          <cell r="A3604" t="str">
            <v/>
          </cell>
          <cell r="D3604" t="str">
            <v/>
          </cell>
          <cell r="E3604" t="str">
            <v/>
          </cell>
          <cell r="G3604" t="str">
            <v/>
          </cell>
        </row>
        <row r="3605">
          <cell r="A3605" t="str">
            <v/>
          </cell>
          <cell r="D3605" t="str">
            <v/>
          </cell>
          <cell r="E3605" t="str">
            <v/>
          </cell>
          <cell r="G3605" t="str">
            <v/>
          </cell>
        </row>
        <row r="3606">
          <cell r="A3606" t="str">
            <v/>
          </cell>
          <cell r="D3606" t="str">
            <v/>
          </cell>
          <cell r="E3606" t="str">
            <v/>
          </cell>
          <cell r="G3606" t="str">
            <v/>
          </cell>
        </row>
        <row r="3607">
          <cell r="A3607" t="str">
            <v/>
          </cell>
          <cell r="D3607" t="str">
            <v/>
          </cell>
          <cell r="E3607" t="str">
            <v/>
          </cell>
          <cell r="G3607" t="str">
            <v/>
          </cell>
        </row>
        <row r="3608">
          <cell r="A3608" t="str">
            <v/>
          </cell>
          <cell r="B3608" t="str">
            <v/>
          </cell>
          <cell r="D3608" t="str">
            <v/>
          </cell>
          <cell r="E3608" t="str">
            <v/>
          </cell>
          <cell r="F3608" t="str">
            <v/>
          </cell>
          <cell r="G3608" t="str">
            <v/>
          </cell>
        </row>
        <row r="3609">
          <cell r="F3609" t="str">
            <v>SUBTOTAL</v>
          </cell>
          <cell r="G3609" t="str">
            <v/>
          </cell>
        </row>
        <row r="3611">
          <cell r="A3611" t="str">
            <v>II. MATERIALES</v>
          </cell>
        </row>
        <row r="3612">
          <cell r="A3612" t="str">
            <v>CÓDIGO</v>
          </cell>
          <cell r="B3612" t="str">
            <v>DESCRIPCIÓN</v>
          </cell>
          <cell r="C3612" t="str">
            <v>UNIDAD</v>
          </cell>
          <cell r="D3612" t="str">
            <v>CANTIDAD</v>
          </cell>
          <cell r="E3612" t="str">
            <v>DESP.</v>
          </cell>
          <cell r="F3612" t="str">
            <v>PRECIO UNIT.</v>
          </cell>
          <cell r="G3612" t="str">
            <v>VR. UNITARIO</v>
          </cell>
        </row>
        <row r="3613">
          <cell r="A3613" t="str">
            <v/>
          </cell>
          <cell r="C3613" t="str">
            <v/>
          </cell>
          <cell r="F3613" t="str">
            <v/>
          </cell>
          <cell r="G3613" t="str">
            <v/>
          </cell>
        </row>
        <row r="3614">
          <cell r="A3614" t="str">
            <v/>
          </cell>
          <cell r="C3614" t="str">
            <v/>
          </cell>
          <cell r="F3614" t="str">
            <v/>
          </cell>
          <cell r="G3614" t="str">
            <v/>
          </cell>
        </row>
        <row r="3615">
          <cell r="A3615" t="str">
            <v/>
          </cell>
          <cell r="C3615" t="str">
            <v/>
          </cell>
          <cell r="F3615" t="str">
            <v/>
          </cell>
          <cell r="G3615" t="str">
            <v/>
          </cell>
        </row>
        <row r="3616">
          <cell r="A3616" t="str">
            <v/>
          </cell>
          <cell r="C3616" t="str">
            <v/>
          </cell>
          <cell r="F3616" t="str">
            <v/>
          </cell>
          <cell r="G3616" t="str">
            <v/>
          </cell>
        </row>
        <row r="3617">
          <cell r="A3617" t="str">
            <v/>
          </cell>
          <cell r="C3617" t="str">
            <v/>
          </cell>
          <cell r="F3617" t="str">
            <v/>
          </cell>
          <cell r="G3617" t="str">
            <v/>
          </cell>
        </row>
        <row r="3618">
          <cell r="A3618" t="str">
            <v/>
          </cell>
          <cell r="C3618" t="str">
            <v/>
          </cell>
          <cell r="F3618" t="str">
            <v/>
          </cell>
          <cell r="G3618" t="str">
            <v/>
          </cell>
        </row>
        <row r="3619">
          <cell r="A3619" t="str">
            <v/>
          </cell>
          <cell r="C3619" t="str">
            <v/>
          </cell>
          <cell r="F3619" t="str">
            <v/>
          </cell>
          <cell r="G3619" t="str">
            <v/>
          </cell>
        </row>
        <row r="3620">
          <cell r="A3620" t="str">
            <v/>
          </cell>
          <cell r="C3620" t="str">
            <v/>
          </cell>
          <cell r="F3620" t="str">
            <v/>
          </cell>
          <cell r="G3620" t="str">
            <v/>
          </cell>
        </row>
        <row r="3621">
          <cell r="A3621" t="str">
            <v/>
          </cell>
          <cell r="C3621" t="str">
            <v/>
          </cell>
          <cell r="F3621" t="str">
            <v/>
          </cell>
          <cell r="G3621" t="str">
            <v/>
          </cell>
        </row>
        <row r="3622">
          <cell r="A3622" t="str">
            <v/>
          </cell>
          <cell r="C3622" t="str">
            <v/>
          </cell>
          <cell r="F3622" t="str">
            <v/>
          </cell>
          <cell r="G3622" t="str">
            <v/>
          </cell>
        </row>
        <row r="3623">
          <cell r="A3623" t="str">
            <v/>
          </cell>
          <cell r="C3623" t="str">
            <v/>
          </cell>
          <cell r="F3623" t="str">
            <v/>
          </cell>
          <cell r="G3623" t="str">
            <v/>
          </cell>
        </row>
        <row r="3624">
          <cell r="A3624" t="str">
            <v/>
          </cell>
          <cell r="C3624" t="str">
            <v/>
          </cell>
          <cell r="F3624" t="str">
            <v/>
          </cell>
          <cell r="G3624" t="str">
            <v/>
          </cell>
        </row>
        <row r="3625">
          <cell r="A3625" t="str">
            <v/>
          </cell>
          <cell r="C3625" t="str">
            <v/>
          </cell>
          <cell r="F3625" t="str">
            <v/>
          </cell>
          <cell r="G3625" t="str">
            <v/>
          </cell>
        </row>
        <row r="3626">
          <cell r="A3626" t="str">
            <v/>
          </cell>
          <cell r="C3626" t="str">
            <v/>
          </cell>
          <cell r="F3626" t="str">
            <v/>
          </cell>
          <cell r="G3626" t="str">
            <v/>
          </cell>
        </row>
        <row r="3627">
          <cell r="F3627" t="str">
            <v>SUBTOTAL</v>
          </cell>
          <cell r="G3627" t="str">
            <v/>
          </cell>
        </row>
        <row r="3629">
          <cell r="A3629" t="str">
            <v>III. TRANSPORTES</v>
          </cell>
        </row>
        <row r="3630">
          <cell r="A3630" t="str">
            <v>CÓDIGO</v>
          </cell>
          <cell r="B3630" t="str">
            <v>DESCRIPCIÓN</v>
          </cell>
          <cell r="C3630" t="str">
            <v>TIPO</v>
          </cell>
          <cell r="D3630" t="str">
            <v>VOLUMEN/PESO</v>
          </cell>
          <cell r="E3630" t="str">
            <v>DISTANCIA</v>
          </cell>
          <cell r="F3630" t="str">
            <v>TARIFA</v>
          </cell>
          <cell r="G3630" t="str">
            <v>VR. UNITARIO</v>
          </cell>
        </row>
        <row r="3631">
          <cell r="A3631" t="str">
            <v/>
          </cell>
          <cell r="E3631" t="str">
            <v/>
          </cell>
          <cell r="F3631" t="str">
            <v/>
          </cell>
          <cell r="G3631" t="str">
            <v/>
          </cell>
        </row>
        <row r="3632">
          <cell r="A3632" t="str">
            <v/>
          </cell>
          <cell r="E3632" t="str">
            <v/>
          </cell>
          <cell r="F3632" t="str">
            <v/>
          </cell>
          <cell r="G3632" t="str">
            <v/>
          </cell>
        </row>
        <row r="3633">
          <cell r="A3633" t="str">
            <v/>
          </cell>
          <cell r="E3633" t="str">
            <v/>
          </cell>
          <cell r="F3633" t="str">
            <v/>
          </cell>
          <cell r="G3633" t="str">
            <v/>
          </cell>
        </row>
        <row r="3634">
          <cell r="F3634" t="str">
            <v>SUBTOTAL</v>
          </cell>
          <cell r="G3634" t="str">
            <v/>
          </cell>
        </row>
        <row r="3636">
          <cell r="A3636" t="str">
            <v>IV. MANO DE OBRA</v>
          </cell>
        </row>
        <row r="3637">
          <cell r="A3637" t="str">
            <v>CÓDIGO</v>
          </cell>
          <cell r="B3637" t="str">
            <v>CARGOS PERSONAL</v>
          </cell>
          <cell r="D3637" t="str">
            <v>CANTIDAD</v>
          </cell>
          <cell r="E3637" t="str">
            <v>JORNAL TOTAL</v>
          </cell>
          <cell r="F3637" t="str">
            <v>RENDIMIENTO</v>
          </cell>
          <cell r="G3637" t="str">
            <v>VR. UNITARIO</v>
          </cell>
        </row>
        <row r="3638">
          <cell r="A3638" t="str">
            <v/>
          </cell>
          <cell r="E3638" t="str">
            <v/>
          </cell>
          <cell r="G3638" t="str">
            <v/>
          </cell>
        </row>
        <row r="3639">
          <cell r="A3639" t="str">
            <v/>
          </cell>
          <cell r="E3639" t="str">
            <v/>
          </cell>
          <cell r="F3639" t="str">
            <v/>
          </cell>
          <cell r="G3639" t="str">
            <v/>
          </cell>
        </row>
        <row r="3640">
          <cell r="A3640" t="str">
            <v/>
          </cell>
          <cell r="E3640" t="str">
            <v/>
          </cell>
          <cell r="F3640" t="str">
            <v/>
          </cell>
          <cell r="G3640" t="str">
            <v/>
          </cell>
        </row>
        <row r="3641">
          <cell r="A3641" t="str">
            <v/>
          </cell>
          <cell r="E3641" t="str">
            <v/>
          </cell>
          <cell r="F3641" t="str">
            <v/>
          </cell>
          <cell r="G3641" t="str">
            <v/>
          </cell>
        </row>
        <row r="3642">
          <cell r="F3642" t="str">
            <v>SUBTOTAL</v>
          </cell>
          <cell r="G3642" t="str">
            <v/>
          </cell>
        </row>
        <row r="3644">
          <cell r="A3644" t="str">
            <v>V. SERVICIOS</v>
          </cell>
        </row>
        <row r="3645">
          <cell r="A3645" t="str">
            <v>CÓDIGO</v>
          </cell>
          <cell r="B3645" t="str">
            <v>DESCRIPCIÓN</v>
          </cell>
          <cell r="D3645" t="str">
            <v>UNIDAD</v>
          </cell>
          <cell r="E3645" t="str">
            <v>CANTIDAD</v>
          </cell>
          <cell r="F3645" t="str">
            <v>PRECIO UNIT.</v>
          </cell>
          <cell r="G3645" t="str">
            <v>VR. UNITARIO</v>
          </cell>
        </row>
        <row r="3646">
          <cell r="A3646" t="str">
            <v/>
          </cell>
          <cell r="D3646" t="str">
            <v/>
          </cell>
          <cell r="F3646" t="str">
            <v/>
          </cell>
          <cell r="G3646" t="str">
            <v/>
          </cell>
        </row>
        <row r="3647">
          <cell r="A3647" t="str">
            <v/>
          </cell>
          <cell r="D3647" t="str">
            <v/>
          </cell>
          <cell r="F3647" t="str">
            <v/>
          </cell>
          <cell r="G3647" t="str">
            <v/>
          </cell>
        </row>
        <row r="3648">
          <cell r="A3648" t="str">
            <v/>
          </cell>
          <cell r="D3648" t="str">
            <v/>
          </cell>
          <cell r="F3648" t="str">
            <v/>
          </cell>
          <cell r="G3648" t="str">
            <v/>
          </cell>
        </row>
        <row r="3649">
          <cell r="F3649" t="str">
            <v>SUBTOTAL</v>
          </cell>
          <cell r="G3649" t="str">
            <v/>
          </cell>
        </row>
        <row r="3651">
          <cell r="A3651" t="str">
            <v>TOTAL COSTO DIRECTO</v>
          </cell>
          <cell r="G3651" t="str">
            <v/>
          </cell>
        </row>
        <row r="3653">
          <cell r="A3653" t="str">
            <v>2. COSTOS INDIRECTOS</v>
          </cell>
        </row>
        <row r="3655">
          <cell r="A3655" t="str">
            <v>DESCRIPCIÓN</v>
          </cell>
          <cell r="F3655" t="str">
            <v>PORCENTAJE</v>
          </cell>
          <cell r="G3655" t="str">
            <v>VALOR TOTAL</v>
          </cell>
        </row>
        <row r="3656">
          <cell r="A3656" t="str">
            <v>ADMINISTRACION</v>
          </cell>
          <cell r="F3656">
            <v>0.26860000000000001</v>
          </cell>
          <cell r="G3656" t="str">
            <v/>
          </cell>
        </row>
        <row r="3657">
          <cell r="A3657" t="str">
            <v>IMPREVISTOS</v>
          </cell>
          <cell r="F3657">
            <v>0.01</v>
          </cell>
          <cell r="G3657" t="str">
            <v/>
          </cell>
        </row>
        <row r="3658">
          <cell r="A3658" t="str">
            <v>UTILIDADES</v>
          </cell>
          <cell r="F3658">
            <v>0.05</v>
          </cell>
          <cell r="G3658" t="str">
            <v/>
          </cell>
        </row>
        <row r="3659">
          <cell r="A3659" t="str">
            <v>TOTAL COSTO INDIRECTO</v>
          </cell>
          <cell r="F3659">
            <v>0.3286</v>
          </cell>
          <cell r="G3659" t="str">
            <v/>
          </cell>
        </row>
        <row r="3661">
          <cell r="A3661" t="str">
            <v>PRECIO UNITARIO TOTAL APROXIMADO AL PESO</v>
          </cell>
          <cell r="G3661" t="str">
            <v/>
          </cell>
        </row>
        <row r="3663">
          <cell r="B3663" t="str">
            <v>RESPONSABLE: CLAUDIA PATRICIA GUIRALES PULGARIN</v>
          </cell>
        </row>
        <row r="3664">
          <cell r="B3664" t="str">
            <v>SECRETARIA DE PLANEACION</v>
          </cell>
        </row>
        <row r="3665">
          <cell r="B3665" t="str">
            <v>PLANEACION</v>
          </cell>
        </row>
        <row r="3666">
          <cell r="B3666" t="str">
            <v>M.P. 05202139743ANT</v>
          </cell>
          <cell r="D3666" t="str">
            <v>FIRMA RESPONSABLE</v>
          </cell>
        </row>
        <row r="3667">
          <cell r="A3667" t="str">
            <v>DEPARTAMENTO DE ANTIOQUIA</v>
          </cell>
          <cell r="F3667" t="str">
            <v/>
          </cell>
        </row>
        <row r="3668">
          <cell r="A3668" t="str">
            <v>MUNICIPIO DE LIBORINA</v>
          </cell>
        </row>
        <row r="3669">
          <cell r="A3669" t="str">
            <v>PROYECTO: PAVIMENTACIÓN EN CONCRETO RÍGIDO DE LA VÍA TERCIARIA DEPARTAMENTAL DESDE EL CORREGIMIENTO SAN DIEGO HASTA EL SECTOR LA ABISINIA DEL CORREGIMIENTO EL PLAYÓN MUNICIPIO DE LIBORINA ANT.</v>
          </cell>
        </row>
        <row r="3671">
          <cell r="A3671" t="str">
            <v>ANÁLISIS DE PRECIOS UNITARIOS</v>
          </cell>
        </row>
        <row r="3673">
          <cell r="A3673" t="str">
            <v>ITEM</v>
          </cell>
          <cell r="B3673" t="str">
            <v>DESCRIPCIÓN</v>
          </cell>
          <cell r="E3673" t="str">
            <v>UNIDAD</v>
          </cell>
          <cell r="F3673" t="str">
            <v>CANTIDAD</v>
          </cell>
          <cell r="G3673" t="str">
            <v>COSTO DIRECTO</v>
          </cell>
        </row>
        <row r="3674">
          <cell r="B3674" t="str">
            <v/>
          </cell>
          <cell r="E3674" t="str">
            <v/>
          </cell>
          <cell r="F3674" t="str">
            <v/>
          </cell>
          <cell r="G3674" t="str">
            <v/>
          </cell>
        </row>
        <row r="3676">
          <cell r="A3676" t="str">
            <v>1. COSTOS DIRECTOS</v>
          </cell>
        </row>
        <row r="3678">
          <cell r="A3678" t="str">
            <v>I. EQUIPO</v>
          </cell>
        </row>
        <row r="3679">
          <cell r="A3679" t="str">
            <v>CÓDIGO</v>
          </cell>
          <cell r="B3679" t="str">
            <v>DESCRIPCIÓN</v>
          </cell>
          <cell r="D3679" t="str">
            <v>UNIDAD</v>
          </cell>
          <cell r="E3679" t="str">
            <v>TARIFA</v>
          </cell>
          <cell r="F3679" t="str">
            <v>RENDIMIENTO</v>
          </cell>
          <cell r="G3679" t="str">
            <v>VR. UNITARIO</v>
          </cell>
        </row>
        <row r="3680">
          <cell r="A3680" t="str">
            <v/>
          </cell>
          <cell r="D3680" t="str">
            <v/>
          </cell>
          <cell r="E3680" t="str">
            <v/>
          </cell>
          <cell r="G3680" t="str">
            <v/>
          </cell>
        </row>
        <row r="3681">
          <cell r="A3681" t="str">
            <v/>
          </cell>
          <cell r="D3681" t="str">
            <v/>
          </cell>
          <cell r="E3681" t="str">
            <v/>
          </cell>
          <cell r="G3681" t="str">
            <v/>
          </cell>
        </row>
        <row r="3682">
          <cell r="A3682" t="str">
            <v/>
          </cell>
          <cell r="D3682" t="str">
            <v/>
          </cell>
          <cell r="E3682" t="str">
            <v/>
          </cell>
          <cell r="G3682" t="str">
            <v/>
          </cell>
        </row>
        <row r="3683">
          <cell r="A3683" t="str">
            <v/>
          </cell>
          <cell r="D3683" t="str">
            <v/>
          </cell>
          <cell r="E3683" t="str">
            <v/>
          </cell>
          <cell r="G3683" t="str">
            <v/>
          </cell>
        </row>
        <row r="3684">
          <cell r="A3684" t="str">
            <v/>
          </cell>
          <cell r="D3684" t="str">
            <v/>
          </cell>
          <cell r="E3684" t="str">
            <v/>
          </cell>
          <cell r="G3684" t="str">
            <v/>
          </cell>
        </row>
        <row r="3685">
          <cell r="A3685" t="str">
            <v/>
          </cell>
          <cell r="D3685" t="str">
            <v/>
          </cell>
          <cell r="E3685" t="str">
            <v/>
          </cell>
          <cell r="G3685" t="str">
            <v/>
          </cell>
        </row>
        <row r="3686">
          <cell r="A3686" t="str">
            <v/>
          </cell>
          <cell r="B3686" t="str">
            <v/>
          </cell>
          <cell r="D3686" t="str">
            <v/>
          </cell>
          <cell r="E3686" t="str">
            <v/>
          </cell>
          <cell r="F3686" t="str">
            <v/>
          </cell>
          <cell r="G3686" t="str">
            <v/>
          </cell>
        </row>
        <row r="3687">
          <cell r="F3687" t="str">
            <v>SUBTOTAL</v>
          </cell>
          <cell r="G3687" t="str">
            <v/>
          </cell>
        </row>
        <row r="3689">
          <cell r="A3689" t="str">
            <v>II. MATERIALES</v>
          </cell>
        </row>
        <row r="3690">
          <cell r="A3690" t="str">
            <v>CÓDIGO</v>
          </cell>
          <cell r="B3690" t="str">
            <v>DESCRIPCIÓN</v>
          </cell>
          <cell r="C3690" t="str">
            <v>UNIDAD</v>
          </cell>
          <cell r="D3690" t="str">
            <v>CANTIDAD</v>
          </cell>
          <cell r="E3690" t="str">
            <v>DESP.</v>
          </cell>
          <cell r="F3690" t="str">
            <v>PRECIO UNIT.</v>
          </cell>
          <cell r="G3690" t="str">
            <v>VR. UNITARIO</v>
          </cell>
        </row>
        <row r="3691">
          <cell r="A3691" t="str">
            <v/>
          </cell>
          <cell r="C3691" t="str">
            <v/>
          </cell>
          <cell r="F3691" t="str">
            <v/>
          </cell>
          <cell r="G3691" t="str">
            <v/>
          </cell>
        </row>
        <row r="3692">
          <cell r="A3692" t="str">
            <v/>
          </cell>
          <cell r="C3692" t="str">
            <v/>
          </cell>
          <cell r="F3692" t="str">
            <v/>
          </cell>
          <cell r="G3692" t="str">
            <v/>
          </cell>
        </row>
        <row r="3693">
          <cell r="A3693" t="str">
            <v/>
          </cell>
          <cell r="C3693" t="str">
            <v/>
          </cell>
          <cell r="F3693" t="str">
            <v/>
          </cell>
          <cell r="G3693" t="str">
            <v/>
          </cell>
        </row>
        <row r="3694">
          <cell r="A3694" t="str">
            <v/>
          </cell>
          <cell r="C3694" t="str">
            <v/>
          </cell>
          <cell r="F3694" t="str">
            <v/>
          </cell>
          <cell r="G3694" t="str">
            <v/>
          </cell>
        </row>
        <row r="3695">
          <cell r="A3695" t="str">
            <v/>
          </cell>
          <cell r="C3695" t="str">
            <v/>
          </cell>
          <cell r="F3695" t="str">
            <v/>
          </cell>
          <cell r="G3695" t="str">
            <v/>
          </cell>
        </row>
        <row r="3696">
          <cell r="A3696" t="str">
            <v/>
          </cell>
          <cell r="C3696" t="str">
            <v/>
          </cell>
          <cell r="F3696" t="str">
            <v/>
          </cell>
          <cell r="G3696" t="str">
            <v/>
          </cell>
        </row>
        <row r="3697">
          <cell r="A3697" t="str">
            <v/>
          </cell>
          <cell r="C3697" t="str">
            <v/>
          </cell>
          <cell r="F3697" t="str">
            <v/>
          </cell>
          <cell r="G3697" t="str">
            <v/>
          </cell>
        </row>
        <row r="3698">
          <cell r="A3698" t="str">
            <v/>
          </cell>
          <cell r="C3698" t="str">
            <v/>
          </cell>
          <cell r="F3698" t="str">
            <v/>
          </cell>
          <cell r="G3698" t="str">
            <v/>
          </cell>
        </row>
        <row r="3699">
          <cell r="A3699" t="str">
            <v/>
          </cell>
          <cell r="C3699" t="str">
            <v/>
          </cell>
          <cell r="F3699" t="str">
            <v/>
          </cell>
          <cell r="G3699" t="str">
            <v/>
          </cell>
        </row>
        <row r="3700">
          <cell r="A3700" t="str">
            <v/>
          </cell>
          <cell r="C3700" t="str">
            <v/>
          </cell>
          <cell r="F3700" t="str">
            <v/>
          </cell>
          <cell r="G3700" t="str">
            <v/>
          </cell>
        </row>
        <row r="3701">
          <cell r="A3701" t="str">
            <v/>
          </cell>
          <cell r="C3701" t="str">
            <v/>
          </cell>
          <cell r="F3701" t="str">
            <v/>
          </cell>
          <cell r="G3701" t="str">
            <v/>
          </cell>
        </row>
        <row r="3702">
          <cell r="A3702" t="str">
            <v/>
          </cell>
          <cell r="C3702" t="str">
            <v/>
          </cell>
          <cell r="F3702" t="str">
            <v/>
          </cell>
          <cell r="G3702" t="str">
            <v/>
          </cell>
        </row>
        <row r="3703">
          <cell r="A3703" t="str">
            <v/>
          </cell>
          <cell r="C3703" t="str">
            <v/>
          </cell>
          <cell r="F3703" t="str">
            <v/>
          </cell>
          <cell r="G3703" t="str">
            <v/>
          </cell>
        </row>
        <row r="3704">
          <cell r="A3704" t="str">
            <v/>
          </cell>
          <cell r="C3704" t="str">
            <v/>
          </cell>
          <cell r="F3704" t="str">
            <v/>
          </cell>
          <cell r="G3704" t="str">
            <v/>
          </cell>
        </row>
        <row r="3705">
          <cell r="F3705" t="str">
            <v>SUBTOTAL</v>
          </cell>
          <cell r="G3705" t="str">
            <v/>
          </cell>
        </row>
        <row r="3707">
          <cell r="A3707" t="str">
            <v>III. TRANSPORTES</v>
          </cell>
        </row>
        <row r="3708">
          <cell r="A3708" t="str">
            <v>CÓDIGO</v>
          </cell>
          <cell r="B3708" t="str">
            <v>DESCRIPCIÓN</v>
          </cell>
          <cell r="C3708" t="str">
            <v>TIPO</v>
          </cell>
          <cell r="D3708" t="str">
            <v>VOLUMEN/PESO</v>
          </cell>
          <cell r="E3708" t="str">
            <v>DISTANCIA</v>
          </cell>
          <cell r="F3708" t="str">
            <v>TARIFA</v>
          </cell>
          <cell r="G3708" t="str">
            <v>VR. UNITARIO</v>
          </cell>
        </row>
        <row r="3709">
          <cell r="A3709" t="str">
            <v/>
          </cell>
          <cell r="E3709" t="str">
            <v/>
          </cell>
          <cell r="F3709" t="str">
            <v/>
          </cell>
          <cell r="G3709" t="str">
            <v/>
          </cell>
        </row>
        <row r="3710">
          <cell r="A3710" t="str">
            <v/>
          </cell>
          <cell r="E3710" t="str">
            <v/>
          </cell>
          <cell r="F3710" t="str">
            <v/>
          </cell>
          <cell r="G3710" t="str">
            <v/>
          </cell>
        </row>
        <row r="3711">
          <cell r="A3711" t="str">
            <v/>
          </cell>
          <cell r="E3711" t="str">
            <v/>
          </cell>
          <cell r="F3711" t="str">
            <v/>
          </cell>
          <cell r="G3711" t="str">
            <v/>
          </cell>
        </row>
        <row r="3712">
          <cell r="F3712" t="str">
            <v>SUBTOTAL</v>
          </cell>
          <cell r="G3712" t="str">
            <v/>
          </cell>
        </row>
        <row r="3714">
          <cell r="A3714" t="str">
            <v>IV. MANO DE OBRA</v>
          </cell>
        </row>
        <row r="3715">
          <cell r="A3715" t="str">
            <v>CÓDIGO</v>
          </cell>
          <cell r="B3715" t="str">
            <v>CARGOS PERSONAL</v>
          </cell>
          <cell r="D3715" t="str">
            <v>CANTIDAD</v>
          </cell>
          <cell r="E3715" t="str">
            <v>JORNAL TOTAL</v>
          </cell>
          <cell r="F3715" t="str">
            <v>RENDIMIENTO</v>
          </cell>
          <cell r="G3715" t="str">
            <v>VR. UNITARIO</v>
          </cell>
        </row>
        <row r="3716">
          <cell r="A3716" t="str">
            <v/>
          </cell>
          <cell r="E3716" t="str">
            <v/>
          </cell>
          <cell r="G3716" t="str">
            <v/>
          </cell>
        </row>
        <row r="3717">
          <cell r="A3717" t="str">
            <v/>
          </cell>
          <cell r="E3717" t="str">
            <v/>
          </cell>
          <cell r="F3717" t="str">
            <v/>
          </cell>
          <cell r="G3717" t="str">
            <v/>
          </cell>
        </row>
        <row r="3718">
          <cell r="A3718" t="str">
            <v/>
          </cell>
          <cell r="E3718" t="str">
            <v/>
          </cell>
          <cell r="F3718" t="str">
            <v/>
          </cell>
          <cell r="G3718" t="str">
            <v/>
          </cell>
        </row>
        <row r="3719">
          <cell r="A3719" t="str">
            <v/>
          </cell>
          <cell r="E3719" t="str">
            <v/>
          </cell>
          <cell r="F3719" t="str">
            <v/>
          </cell>
          <cell r="G3719" t="str">
            <v/>
          </cell>
        </row>
        <row r="3720">
          <cell r="F3720" t="str">
            <v>SUBTOTAL</v>
          </cell>
          <cell r="G3720" t="str">
            <v/>
          </cell>
        </row>
        <row r="3722">
          <cell r="A3722" t="str">
            <v>V. SERVICIOS</v>
          </cell>
        </row>
        <row r="3723">
          <cell r="A3723" t="str">
            <v>CÓDIGO</v>
          </cell>
          <cell r="B3723" t="str">
            <v>DESCRIPCIÓN</v>
          </cell>
          <cell r="D3723" t="str">
            <v>UNIDAD</v>
          </cell>
          <cell r="E3723" t="str">
            <v>CANTIDAD</v>
          </cell>
          <cell r="F3723" t="str">
            <v>PRECIO UNIT.</v>
          </cell>
          <cell r="G3723" t="str">
            <v>VR. UNITARIO</v>
          </cell>
        </row>
        <row r="3724">
          <cell r="A3724" t="str">
            <v/>
          </cell>
          <cell r="D3724" t="str">
            <v/>
          </cell>
          <cell r="F3724" t="str">
            <v/>
          </cell>
          <cell r="G3724" t="str">
            <v/>
          </cell>
        </row>
        <row r="3725">
          <cell r="A3725" t="str">
            <v/>
          </cell>
          <cell r="D3725" t="str">
            <v/>
          </cell>
          <cell r="F3725" t="str">
            <v/>
          </cell>
          <cell r="G3725" t="str">
            <v/>
          </cell>
        </row>
        <row r="3726">
          <cell r="A3726" t="str">
            <v/>
          </cell>
          <cell r="D3726" t="str">
            <v/>
          </cell>
          <cell r="F3726" t="str">
            <v/>
          </cell>
          <cell r="G3726" t="str">
            <v/>
          </cell>
        </row>
        <row r="3727">
          <cell r="F3727" t="str">
            <v>SUBTOTAL</v>
          </cell>
          <cell r="G3727" t="str">
            <v/>
          </cell>
        </row>
        <row r="3729">
          <cell r="A3729" t="str">
            <v>TOTAL COSTO DIRECTO</v>
          </cell>
          <cell r="G3729" t="str">
            <v/>
          </cell>
        </row>
        <row r="3731">
          <cell r="A3731" t="str">
            <v>2. COSTOS INDIRECTOS</v>
          </cell>
        </row>
        <row r="3733">
          <cell r="A3733" t="str">
            <v>DESCRIPCIÓN</v>
          </cell>
          <cell r="F3733" t="str">
            <v>PORCENTAJE</v>
          </cell>
          <cell r="G3733" t="str">
            <v>VALOR TOTAL</v>
          </cell>
        </row>
        <row r="3734">
          <cell r="A3734" t="str">
            <v>ADMINISTRACION</v>
          </cell>
          <cell r="F3734">
            <v>0.26860000000000001</v>
          </cell>
          <cell r="G3734" t="str">
            <v/>
          </cell>
        </row>
        <row r="3735">
          <cell r="A3735" t="str">
            <v>IMPREVISTOS</v>
          </cell>
          <cell r="F3735">
            <v>0.01</v>
          </cell>
          <cell r="G3735" t="str">
            <v/>
          </cell>
        </row>
        <row r="3736">
          <cell r="A3736" t="str">
            <v>UTILIDADES</v>
          </cell>
          <cell r="F3736">
            <v>0.05</v>
          </cell>
          <cell r="G3736" t="str">
            <v/>
          </cell>
        </row>
        <row r="3737">
          <cell r="A3737" t="str">
            <v>TOTAL COSTO INDIRECTO</v>
          </cell>
          <cell r="F3737">
            <v>0.3286</v>
          </cell>
          <cell r="G3737" t="str">
            <v/>
          </cell>
        </row>
        <row r="3739">
          <cell r="A3739" t="str">
            <v>PRECIO UNITARIO TOTAL APROXIMADO AL PESO</v>
          </cell>
          <cell r="G3739" t="str">
            <v/>
          </cell>
        </row>
        <row r="3741">
          <cell r="B3741" t="str">
            <v>RESPONSABLE: CLAUDIA PATRICIA GUIRALES PULGARIN</v>
          </cell>
        </row>
        <row r="3742">
          <cell r="B3742" t="str">
            <v>SECRETARIA DE PLANEACION</v>
          </cell>
        </row>
        <row r="3743">
          <cell r="B3743" t="str">
            <v>PLANEACION</v>
          </cell>
        </row>
        <row r="3744">
          <cell r="B3744" t="str">
            <v>M.P. 05202139743ANT</v>
          </cell>
          <cell r="D3744" t="str">
            <v>FIRMA RESPONSABLE</v>
          </cell>
        </row>
        <row r="3745">
          <cell r="A3745" t="str">
            <v>DEPARTAMENTO DE ANTIOQUIA</v>
          </cell>
          <cell r="F3745" t="str">
            <v/>
          </cell>
        </row>
        <row r="3746">
          <cell r="A3746" t="str">
            <v>MUNICIPIO DE LIBORINA</v>
          </cell>
        </row>
        <row r="3747">
          <cell r="A3747" t="str">
            <v>PROYECTO: PAVIMENTACIÓN EN CONCRETO RÍGIDO DE LA VÍA TERCIARIA DEPARTAMENTAL DESDE EL CORREGIMIENTO SAN DIEGO HASTA EL SECTOR LA ABISINIA DEL CORREGIMIENTO EL PLAYÓN MUNICIPIO DE LIBORINA ANT.</v>
          </cell>
        </row>
        <row r="3749">
          <cell r="A3749" t="str">
            <v>ANÁLISIS DE PRECIOS UNITARIOS</v>
          </cell>
        </row>
        <row r="3751">
          <cell r="A3751" t="str">
            <v>ITEM</v>
          </cell>
          <cell r="B3751" t="str">
            <v>DESCRIPCIÓN</v>
          </cell>
          <cell r="E3751" t="str">
            <v>UNIDAD</v>
          </cell>
          <cell r="F3751" t="str">
            <v>CANTIDAD</v>
          </cell>
          <cell r="G3751" t="str">
            <v>COSTO DIRECTO</v>
          </cell>
        </row>
        <row r="3752">
          <cell r="B3752" t="str">
            <v/>
          </cell>
          <cell r="E3752" t="str">
            <v/>
          </cell>
          <cell r="F3752" t="str">
            <v/>
          </cell>
          <cell r="G3752" t="str">
            <v/>
          </cell>
        </row>
        <row r="3754">
          <cell r="A3754" t="str">
            <v>1. COSTOS DIRECTOS</v>
          </cell>
        </row>
        <row r="3756">
          <cell r="A3756" t="str">
            <v>I. EQUIPO</v>
          </cell>
        </row>
        <row r="3757">
          <cell r="A3757" t="str">
            <v>CÓDIGO</v>
          </cell>
          <cell r="B3757" t="str">
            <v>DESCRIPCIÓN</v>
          </cell>
          <cell r="D3757" t="str">
            <v>UNIDAD</v>
          </cell>
          <cell r="E3757" t="str">
            <v>TARIFA</v>
          </cell>
          <cell r="F3757" t="str">
            <v>RENDIMIENTO</v>
          </cell>
          <cell r="G3757" t="str">
            <v>VR. UNITARIO</v>
          </cell>
        </row>
        <row r="3758">
          <cell r="A3758" t="str">
            <v/>
          </cell>
          <cell r="D3758" t="str">
            <v/>
          </cell>
          <cell r="E3758" t="str">
            <v/>
          </cell>
          <cell r="G3758" t="str">
            <v/>
          </cell>
        </row>
        <row r="3759">
          <cell r="A3759" t="str">
            <v/>
          </cell>
          <cell r="D3759" t="str">
            <v/>
          </cell>
          <cell r="E3759" t="str">
            <v/>
          </cell>
          <cell r="G3759" t="str">
            <v/>
          </cell>
        </row>
        <row r="3760">
          <cell r="A3760" t="str">
            <v/>
          </cell>
          <cell r="D3760" t="str">
            <v/>
          </cell>
          <cell r="E3760" t="str">
            <v/>
          </cell>
          <cell r="G3760" t="str">
            <v/>
          </cell>
        </row>
        <row r="3761">
          <cell r="A3761" t="str">
            <v/>
          </cell>
          <cell r="D3761" t="str">
            <v/>
          </cell>
          <cell r="E3761" t="str">
            <v/>
          </cell>
          <cell r="G3761" t="str">
            <v/>
          </cell>
        </row>
        <row r="3762">
          <cell r="A3762" t="str">
            <v/>
          </cell>
          <cell r="D3762" t="str">
            <v/>
          </cell>
          <cell r="E3762" t="str">
            <v/>
          </cell>
          <cell r="G3762" t="str">
            <v/>
          </cell>
        </row>
        <row r="3763">
          <cell r="A3763" t="str">
            <v/>
          </cell>
          <cell r="D3763" t="str">
            <v/>
          </cell>
          <cell r="E3763" t="str">
            <v/>
          </cell>
          <cell r="G3763" t="str">
            <v/>
          </cell>
        </row>
        <row r="3764">
          <cell r="A3764" t="str">
            <v/>
          </cell>
          <cell r="B3764" t="str">
            <v/>
          </cell>
          <cell r="D3764" t="str">
            <v/>
          </cell>
          <cell r="E3764" t="str">
            <v/>
          </cell>
          <cell r="F3764" t="str">
            <v/>
          </cell>
          <cell r="G3764" t="str">
            <v/>
          </cell>
        </row>
        <row r="3765">
          <cell r="F3765" t="str">
            <v>SUBTOTAL</v>
          </cell>
          <cell r="G3765" t="str">
            <v/>
          </cell>
        </row>
        <row r="3767">
          <cell r="A3767" t="str">
            <v>II. MATERIALES</v>
          </cell>
        </row>
        <row r="3768">
          <cell r="A3768" t="str">
            <v>CÓDIGO</v>
          </cell>
          <cell r="B3768" t="str">
            <v>DESCRIPCIÓN</v>
          </cell>
          <cell r="C3768" t="str">
            <v>UNIDAD</v>
          </cell>
          <cell r="D3768" t="str">
            <v>CANTIDAD</v>
          </cell>
          <cell r="E3768" t="str">
            <v>DESP.</v>
          </cell>
          <cell r="F3768" t="str">
            <v>PRECIO UNIT.</v>
          </cell>
          <cell r="G3768" t="str">
            <v>VR. UNITARIO</v>
          </cell>
        </row>
        <row r="3769">
          <cell r="A3769" t="str">
            <v/>
          </cell>
          <cell r="C3769" t="str">
            <v/>
          </cell>
          <cell r="F3769" t="str">
            <v/>
          </cell>
          <cell r="G3769" t="str">
            <v/>
          </cell>
        </row>
        <row r="3770">
          <cell r="A3770" t="str">
            <v/>
          </cell>
          <cell r="C3770" t="str">
            <v/>
          </cell>
          <cell r="F3770" t="str">
            <v/>
          </cell>
          <cell r="G3770" t="str">
            <v/>
          </cell>
        </row>
        <row r="3771">
          <cell r="A3771" t="str">
            <v/>
          </cell>
          <cell r="C3771" t="str">
            <v/>
          </cell>
          <cell r="F3771" t="str">
            <v/>
          </cell>
          <cell r="G3771" t="str">
            <v/>
          </cell>
        </row>
        <row r="3772">
          <cell r="A3772" t="str">
            <v/>
          </cell>
          <cell r="C3772" t="str">
            <v/>
          </cell>
          <cell r="F3772" t="str">
            <v/>
          </cell>
          <cell r="G3772" t="str">
            <v/>
          </cell>
        </row>
        <row r="3773">
          <cell r="A3773" t="str">
            <v/>
          </cell>
          <cell r="C3773" t="str">
            <v/>
          </cell>
          <cell r="F3773" t="str">
            <v/>
          </cell>
          <cell r="G3773" t="str">
            <v/>
          </cell>
        </row>
        <row r="3774">
          <cell r="A3774" t="str">
            <v/>
          </cell>
          <cell r="C3774" t="str">
            <v/>
          </cell>
          <cell r="F3774" t="str">
            <v/>
          </cell>
          <cell r="G3774" t="str">
            <v/>
          </cell>
        </row>
        <row r="3775">
          <cell r="A3775" t="str">
            <v/>
          </cell>
          <cell r="C3775" t="str">
            <v/>
          </cell>
          <cell r="F3775" t="str">
            <v/>
          </cell>
          <cell r="G3775" t="str">
            <v/>
          </cell>
        </row>
        <row r="3776">
          <cell r="A3776" t="str">
            <v/>
          </cell>
          <cell r="C3776" t="str">
            <v/>
          </cell>
          <cell r="F3776" t="str">
            <v/>
          </cell>
          <cell r="G3776" t="str">
            <v/>
          </cell>
        </row>
        <row r="3777">
          <cell r="A3777" t="str">
            <v/>
          </cell>
          <cell r="C3777" t="str">
            <v/>
          </cell>
          <cell r="F3777" t="str">
            <v/>
          </cell>
          <cell r="G3777" t="str">
            <v/>
          </cell>
        </row>
        <row r="3778">
          <cell r="A3778" t="str">
            <v/>
          </cell>
          <cell r="C3778" t="str">
            <v/>
          </cell>
          <cell r="F3778" t="str">
            <v/>
          </cell>
          <cell r="G3778" t="str">
            <v/>
          </cell>
        </row>
        <row r="3779">
          <cell r="A3779" t="str">
            <v/>
          </cell>
          <cell r="C3779" t="str">
            <v/>
          </cell>
          <cell r="F3779" t="str">
            <v/>
          </cell>
          <cell r="G3779" t="str">
            <v/>
          </cell>
        </row>
        <row r="3780">
          <cell r="A3780" t="str">
            <v/>
          </cell>
          <cell r="C3780" t="str">
            <v/>
          </cell>
          <cell r="F3780" t="str">
            <v/>
          </cell>
          <cell r="G3780" t="str">
            <v/>
          </cell>
        </row>
        <row r="3781">
          <cell r="A3781" t="str">
            <v/>
          </cell>
          <cell r="C3781" t="str">
            <v/>
          </cell>
          <cell r="F3781" t="str">
            <v/>
          </cell>
          <cell r="G3781" t="str">
            <v/>
          </cell>
        </row>
        <row r="3782">
          <cell r="A3782" t="str">
            <v/>
          </cell>
          <cell r="C3782" t="str">
            <v/>
          </cell>
          <cell r="F3782" t="str">
            <v/>
          </cell>
          <cell r="G3782" t="str">
            <v/>
          </cell>
        </row>
        <row r="3783">
          <cell r="F3783" t="str">
            <v>SUBTOTAL</v>
          </cell>
          <cell r="G3783" t="str">
            <v/>
          </cell>
        </row>
        <row r="3785">
          <cell r="A3785" t="str">
            <v>III. TRANSPORTES</v>
          </cell>
        </row>
        <row r="3786">
          <cell r="A3786" t="str">
            <v>CÓDIGO</v>
          </cell>
          <cell r="B3786" t="str">
            <v>DESCRIPCIÓN</v>
          </cell>
          <cell r="C3786" t="str">
            <v>TIPO</v>
          </cell>
          <cell r="D3786" t="str">
            <v>VOLUMEN/PESO</v>
          </cell>
          <cell r="E3786" t="str">
            <v>DISTANCIA</v>
          </cell>
          <cell r="F3786" t="str">
            <v>TARIFA</v>
          </cell>
          <cell r="G3786" t="str">
            <v>VR. UNITARIO</v>
          </cell>
        </row>
        <row r="3787">
          <cell r="A3787" t="str">
            <v/>
          </cell>
          <cell r="E3787" t="str">
            <v/>
          </cell>
          <cell r="F3787" t="str">
            <v/>
          </cell>
          <cell r="G3787" t="str">
            <v/>
          </cell>
        </row>
        <row r="3788">
          <cell r="A3788" t="str">
            <v/>
          </cell>
          <cell r="E3788" t="str">
            <v/>
          </cell>
          <cell r="F3788" t="str">
            <v/>
          </cell>
          <cell r="G3788" t="str">
            <v/>
          </cell>
        </row>
        <row r="3789">
          <cell r="A3789" t="str">
            <v/>
          </cell>
          <cell r="E3789" t="str">
            <v/>
          </cell>
          <cell r="F3789" t="str">
            <v/>
          </cell>
          <cell r="G3789" t="str">
            <v/>
          </cell>
        </row>
        <row r="3790">
          <cell r="F3790" t="str">
            <v>SUBTOTAL</v>
          </cell>
          <cell r="G3790" t="str">
            <v/>
          </cell>
        </row>
        <row r="3792">
          <cell r="A3792" t="str">
            <v>IV. MANO DE OBRA</v>
          </cell>
        </row>
        <row r="3793">
          <cell r="A3793" t="str">
            <v>CÓDIGO</v>
          </cell>
          <cell r="B3793" t="str">
            <v>CARGOS PERSONAL</v>
          </cell>
          <cell r="D3793" t="str">
            <v>CANTIDAD</v>
          </cell>
          <cell r="E3793" t="str">
            <v>JORNAL TOTAL</v>
          </cell>
          <cell r="F3793" t="str">
            <v>RENDIMIENTO</v>
          </cell>
          <cell r="G3793" t="str">
            <v>VR. UNITARIO</v>
          </cell>
        </row>
        <row r="3794">
          <cell r="A3794" t="str">
            <v/>
          </cell>
          <cell r="E3794" t="str">
            <v/>
          </cell>
          <cell r="G3794" t="str">
            <v/>
          </cell>
        </row>
        <row r="3795">
          <cell r="A3795" t="str">
            <v/>
          </cell>
          <cell r="E3795" t="str">
            <v/>
          </cell>
          <cell r="F3795" t="str">
            <v/>
          </cell>
          <cell r="G3795" t="str">
            <v/>
          </cell>
        </row>
        <row r="3796">
          <cell r="A3796" t="str">
            <v/>
          </cell>
          <cell r="E3796" t="str">
            <v/>
          </cell>
          <cell r="F3796" t="str">
            <v/>
          </cell>
          <cell r="G3796" t="str">
            <v/>
          </cell>
        </row>
        <row r="3797">
          <cell r="A3797" t="str">
            <v/>
          </cell>
          <cell r="E3797" t="str">
            <v/>
          </cell>
          <cell r="F3797" t="str">
            <v/>
          </cell>
          <cell r="G3797" t="str">
            <v/>
          </cell>
        </row>
        <row r="3798">
          <cell r="F3798" t="str">
            <v>SUBTOTAL</v>
          </cell>
          <cell r="G3798" t="str">
            <v/>
          </cell>
        </row>
        <row r="3800">
          <cell r="A3800" t="str">
            <v>V. SERVICIOS</v>
          </cell>
        </row>
        <row r="3801">
          <cell r="A3801" t="str">
            <v>CÓDIGO</v>
          </cell>
          <cell r="B3801" t="str">
            <v>DESCRIPCIÓN</v>
          </cell>
          <cell r="D3801" t="str">
            <v>UNIDAD</v>
          </cell>
          <cell r="E3801" t="str">
            <v>CANTIDAD</v>
          </cell>
          <cell r="F3801" t="str">
            <v>PRECIO UNIT.</v>
          </cell>
          <cell r="G3801" t="str">
            <v>VR. UNITARIO</v>
          </cell>
        </row>
        <row r="3802">
          <cell r="A3802" t="str">
            <v/>
          </cell>
          <cell r="D3802" t="str">
            <v/>
          </cell>
          <cell r="F3802" t="str">
            <v/>
          </cell>
          <cell r="G3802" t="str">
            <v/>
          </cell>
        </row>
        <row r="3803">
          <cell r="A3803" t="str">
            <v/>
          </cell>
          <cell r="D3803" t="str">
            <v/>
          </cell>
          <cell r="F3803" t="str">
            <v/>
          </cell>
          <cell r="G3803" t="str">
            <v/>
          </cell>
        </row>
        <row r="3804">
          <cell r="A3804" t="str">
            <v/>
          </cell>
          <cell r="D3804" t="str">
            <v/>
          </cell>
          <cell r="F3804" t="str">
            <v/>
          </cell>
          <cell r="G3804" t="str">
            <v/>
          </cell>
        </row>
        <row r="3805">
          <cell r="F3805" t="str">
            <v>SUBTOTAL</v>
          </cell>
          <cell r="G3805" t="str">
            <v/>
          </cell>
        </row>
        <row r="3807">
          <cell r="A3807" t="str">
            <v>TOTAL COSTO DIRECTO</v>
          </cell>
          <cell r="G3807" t="str">
            <v/>
          </cell>
        </row>
        <row r="3809">
          <cell r="A3809" t="str">
            <v>2. COSTOS INDIRECTOS</v>
          </cell>
        </row>
        <row r="3811">
          <cell r="A3811" t="str">
            <v>DESCRIPCIÓN</v>
          </cell>
          <cell r="F3811" t="str">
            <v>PORCENTAJE</v>
          </cell>
          <cell r="G3811" t="str">
            <v>VALOR TOTAL</v>
          </cell>
        </row>
        <row r="3812">
          <cell r="A3812" t="str">
            <v>ADMINISTRACION</v>
          </cell>
          <cell r="F3812">
            <v>0.26860000000000001</v>
          </cell>
          <cell r="G3812" t="str">
            <v/>
          </cell>
        </row>
        <row r="3813">
          <cell r="A3813" t="str">
            <v>IMPREVISTOS</v>
          </cell>
          <cell r="F3813">
            <v>0.01</v>
          </cell>
          <cell r="G3813" t="str">
            <v/>
          </cell>
        </row>
        <row r="3814">
          <cell r="A3814" t="str">
            <v>UTILIDADES</v>
          </cell>
          <cell r="F3814">
            <v>0.05</v>
          </cell>
          <cell r="G3814" t="str">
            <v/>
          </cell>
        </row>
        <row r="3815">
          <cell r="A3815" t="str">
            <v>TOTAL COSTO INDIRECTO</v>
          </cell>
          <cell r="F3815">
            <v>0.3286</v>
          </cell>
          <cell r="G3815" t="str">
            <v/>
          </cell>
        </row>
        <row r="3817">
          <cell r="A3817" t="str">
            <v>PRECIO UNITARIO TOTAL APROXIMADO AL PESO</v>
          </cell>
          <cell r="G3817" t="str">
            <v/>
          </cell>
        </row>
        <row r="3819">
          <cell r="B3819" t="str">
            <v>RESPONSABLE: CLAUDIA PATRICIA GUIRALES PULGARIN</v>
          </cell>
        </row>
        <row r="3820">
          <cell r="B3820" t="str">
            <v>SECRETARIA DE PLANEACION</v>
          </cell>
        </row>
        <row r="3821">
          <cell r="B3821" t="str">
            <v>PLANEACION</v>
          </cell>
        </row>
        <row r="3822">
          <cell r="B3822" t="str">
            <v>M.P. 05202139743ANT</v>
          </cell>
          <cell r="D3822" t="str">
            <v>FIRMA RESPONSABLE</v>
          </cell>
        </row>
        <row r="3823">
          <cell r="A3823" t="str">
            <v>DEPARTAMENTO DE ANTIOQUIA</v>
          </cell>
          <cell r="F3823" t="str">
            <v/>
          </cell>
        </row>
        <row r="3824">
          <cell r="A3824" t="str">
            <v>MUNICIPIO DE LIBORINA</v>
          </cell>
        </row>
        <row r="3825">
          <cell r="A3825" t="str">
            <v>PROYECTO: PAVIMENTACIÓN EN CONCRETO RÍGIDO DE LA VÍA TERCIARIA DEPARTAMENTAL DESDE EL CORREGIMIENTO SAN DIEGO HASTA EL SECTOR LA ABISINIA DEL CORREGIMIENTO EL PLAYÓN MUNICIPIO DE LIBORINA ANT.</v>
          </cell>
        </row>
        <row r="3827">
          <cell r="A3827" t="str">
            <v>ANÁLISIS DE PRECIOS UNITARIOS</v>
          </cell>
        </row>
        <row r="3829">
          <cell r="A3829" t="str">
            <v>ITEM</v>
          </cell>
          <cell r="B3829" t="str">
            <v>DESCRIPCIÓN</v>
          </cell>
          <cell r="E3829" t="str">
            <v>UNIDAD</v>
          </cell>
          <cell r="F3829" t="str">
            <v>CANTIDAD</v>
          </cell>
          <cell r="G3829" t="str">
            <v>COSTO DIRECTO</v>
          </cell>
        </row>
        <row r="3830">
          <cell r="B3830" t="str">
            <v/>
          </cell>
          <cell r="E3830" t="str">
            <v/>
          </cell>
          <cell r="F3830" t="str">
            <v/>
          </cell>
          <cell r="G3830" t="str">
            <v/>
          </cell>
        </row>
        <row r="3832">
          <cell r="A3832" t="str">
            <v>1. COSTOS DIRECTOS</v>
          </cell>
        </row>
        <row r="3834">
          <cell r="A3834" t="str">
            <v>I. EQUIPO</v>
          </cell>
        </row>
        <row r="3835">
          <cell r="A3835" t="str">
            <v>CÓDIGO</v>
          </cell>
          <cell r="B3835" t="str">
            <v>DESCRIPCIÓN</v>
          </cell>
          <cell r="D3835" t="str">
            <v>UNIDAD</v>
          </cell>
          <cell r="E3835" t="str">
            <v>TARIFA</v>
          </cell>
          <cell r="F3835" t="str">
            <v>RENDIMIENTO</v>
          </cell>
          <cell r="G3835" t="str">
            <v>VR. UNITARIO</v>
          </cell>
        </row>
        <row r="3836">
          <cell r="A3836" t="str">
            <v/>
          </cell>
          <cell r="D3836" t="str">
            <v/>
          </cell>
          <cell r="E3836" t="str">
            <v/>
          </cell>
          <cell r="G3836" t="str">
            <v/>
          </cell>
        </row>
        <row r="3837">
          <cell r="A3837" t="str">
            <v/>
          </cell>
          <cell r="D3837" t="str">
            <v/>
          </cell>
          <cell r="E3837" t="str">
            <v/>
          </cell>
          <cell r="G3837" t="str">
            <v/>
          </cell>
        </row>
        <row r="3838">
          <cell r="A3838" t="str">
            <v/>
          </cell>
          <cell r="D3838" t="str">
            <v/>
          </cell>
          <cell r="E3838" t="str">
            <v/>
          </cell>
          <cell r="G3838" t="str">
            <v/>
          </cell>
        </row>
        <row r="3839">
          <cell r="A3839" t="str">
            <v/>
          </cell>
          <cell r="D3839" t="str">
            <v/>
          </cell>
          <cell r="E3839" t="str">
            <v/>
          </cell>
          <cell r="G3839" t="str">
            <v/>
          </cell>
        </row>
        <row r="3840">
          <cell r="A3840" t="str">
            <v/>
          </cell>
          <cell r="D3840" t="str">
            <v/>
          </cell>
          <cell r="E3840" t="str">
            <v/>
          </cell>
          <cell r="G3840" t="str">
            <v/>
          </cell>
        </row>
        <row r="3841">
          <cell r="A3841" t="str">
            <v/>
          </cell>
          <cell r="D3841" t="str">
            <v/>
          </cell>
          <cell r="E3841" t="str">
            <v/>
          </cell>
          <cell r="G3841" t="str">
            <v/>
          </cell>
        </row>
        <row r="3842">
          <cell r="A3842" t="str">
            <v/>
          </cell>
          <cell r="B3842" t="str">
            <v/>
          </cell>
          <cell r="D3842" t="str">
            <v/>
          </cell>
          <cell r="E3842" t="str">
            <v/>
          </cell>
          <cell r="F3842" t="str">
            <v/>
          </cell>
          <cell r="G3842" t="str">
            <v/>
          </cell>
        </row>
        <row r="3843">
          <cell r="F3843" t="str">
            <v>SUBTOTAL</v>
          </cell>
          <cell r="G3843" t="str">
            <v/>
          </cell>
        </row>
        <row r="3845">
          <cell r="A3845" t="str">
            <v>II. MATERIALES</v>
          </cell>
        </row>
        <row r="3846">
          <cell r="A3846" t="str">
            <v>CÓDIGO</v>
          </cell>
          <cell r="B3846" t="str">
            <v>DESCRIPCIÓN</v>
          </cell>
          <cell r="C3846" t="str">
            <v>UNIDAD</v>
          </cell>
          <cell r="D3846" t="str">
            <v>CANTIDAD</v>
          </cell>
          <cell r="E3846" t="str">
            <v>DESP.</v>
          </cell>
          <cell r="F3846" t="str">
            <v>PRECIO UNIT.</v>
          </cell>
          <cell r="G3846" t="str">
            <v>VR. UNITARIO</v>
          </cell>
        </row>
        <row r="3847">
          <cell r="A3847" t="str">
            <v/>
          </cell>
          <cell r="C3847" t="str">
            <v/>
          </cell>
          <cell r="F3847" t="str">
            <v/>
          </cell>
          <cell r="G3847" t="str">
            <v/>
          </cell>
        </row>
        <row r="3848">
          <cell r="A3848" t="str">
            <v/>
          </cell>
          <cell r="C3848" t="str">
            <v/>
          </cell>
          <cell r="F3848" t="str">
            <v/>
          </cell>
          <cell r="G3848" t="str">
            <v/>
          </cell>
        </row>
        <row r="3849">
          <cell r="A3849" t="str">
            <v/>
          </cell>
          <cell r="C3849" t="str">
            <v/>
          </cell>
          <cell r="F3849" t="str">
            <v/>
          </cell>
          <cell r="G3849" t="str">
            <v/>
          </cell>
        </row>
        <row r="3850">
          <cell r="A3850" t="str">
            <v/>
          </cell>
          <cell r="C3850" t="str">
            <v/>
          </cell>
          <cell r="F3850" t="str">
            <v/>
          </cell>
          <cell r="G3850" t="str">
            <v/>
          </cell>
        </row>
        <row r="3851">
          <cell r="A3851" t="str">
            <v/>
          </cell>
          <cell r="C3851" t="str">
            <v/>
          </cell>
          <cell r="F3851" t="str">
            <v/>
          </cell>
          <cell r="G3851" t="str">
            <v/>
          </cell>
        </row>
        <row r="3852">
          <cell r="A3852" t="str">
            <v/>
          </cell>
          <cell r="C3852" t="str">
            <v/>
          </cell>
          <cell r="F3852" t="str">
            <v/>
          </cell>
          <cell r="G3852" t="str">
            <v/>
          </cell>
        </row>
        <row r="3853">
          <cell r="A3853" t="str">
            <v/>
          </cell>
          <cell r="C3853" t="str">
            <v/>
          </cell>
          <cell r="F3853" t="str">
            <v/>
          </cell>
          <cell r="G3853" t="str">
            <v/>
          </cell>
        </row>
        <row r="3854">
          <cell r="A3854" t="str">
            <v/>
          </cell>
          <cell r="C3854" t="str">
            <v/>
          </cell>
          <cell r="F3854" t="str">
            <v/>
          </cell>
          <cell r="G3854" t="str">
            <v/>
          </cell>
        </row>
        <row r="3855">
          <cell r="A3855" t="str">
            <v/>
          </cell>
          <cell r="C3855" t="str">
            <v/>
          </cell>
          <cell r="F3855" t="str">
            <v/>
          </cell>
          <cell r="G3855" t="str">
            <v/>
          </cell>
        </row>
        <row r="3856">
          <cell r="A3856" t="str">
            <v/>
          </cell>
          <cell r="C3856" t="str">
            <v/>
          </cell>
          <cell r="F3856" t="str">
            <v/>
          </cell>
          <cell r="G3856" t="str">
            <v/>
          </cell>
        </row>
        <row r="3857">
          <cell r="A3857" t="str">
            <v/>
          </cell>
          <cell r="C3857" t="str">
            <v/>
          </cell>
          <cell r="F3857" t="str">
            <v/>
          </cell>
          <cell r="G3857" t="str">
            <v/>
          </cell>
        </row>
        <row r="3858">
          <cell r="A3858" t="str">
            <v/>
          </cell>
          <cell r="C3858" t="str">
            <v/>
          </cell>
          <cell r="F3858" t="str">
            <v/>
          </cell>
          <cell r="G3858" t="str">
            <v/>
          </cell>
        </row>
        <row r="3859">
          <cell r="A3859" t="str">
            <v/>
          </cell>
          <cell r="C3859" t="str">
            <v/>
          </cell>
          <cell r="F3859" t="str">
            <v/>
          </cell>
          <cell r="G3859" t="str">
            <v/>
          </cell>
        </row>
        <row r="3860">
          <cell r="A3860" t="str">
            <v/>
          </cell>
          <cell r="C3860" t="str">
            <v/>
          </cell>
          <cell r="F3860" t="str">
            <v/>
          </cell>
          <cell r="G3860" t="str">
            <v/>
          </cell>
        </row>
        <row r="3861">
          <cell r="F3861" t="str">
            <v>SUBTOTAL</v>
          </cell>
          <cell r="G3861" t="str">
            <v/>
          </cell>
        </row>
        <row r="3863">
          <cell r="A3863" t="str">
            <v>III. TRANSPORTES</v>
          </cell>
        </row>
        <row r="3864">
          <cell r="A3864" t="str">
            <v>CÓDIGO</v>
          </cell>
          <cell r="B3864" t="str">
            <v>DESCRIPCIÓN</v>
          </cell>
          <cell r="C3864" t="str">
            <v>TIPO</v>
          </cell>
          <cell r="D3864" t="str">
            <v>VOLUMEN/PESO</v>
          </cell>
          <cell r="E3864" t="str">
            <v>DISTANCIA</v>
          </cell>
          <cell r="F3864" t="str">
            <v>TARIFA</v>
          </cell>
          <cell r="G3864" t="str">
            <v>VR. UNITARIO</v>
          </cell>
        </row>
        <row r="3865">
          <cell r="A3865" t="str">
            <v/>
          </cell>
          <cell r="E3865" t="str">
            <v/>
          </cell>
          <cell r="F3865" t="str">
            <v/>
          </cell>
          <cell r="G3865" t="str">
            <v/>
          </cell>
        </row>
        <row r="3866">
          <cell r="A3866" t="str">
            <v/>
          </cell>
          <cell r="E3866" t="str">
            <v/>
          </cell>
          <cell r="F3866" t="str">
            <v/>
          </cell>
          <cell r="G3866" t="str">
            <v/>
          </cell>
        </row>
        <row r="3867">
          <cell r="A3867" t="str">
            <v/>
          </cell>
          <cell r="E3867" t="str">
            <v/>
          </cell>
          <cell r="F3867" t="str">
            <v/>
          </cell>
          <cell r="G3867" t="str">
            <v/>
          </cell>
        </row>
        <row r="3868">
          <cell r="F3868" t="str">
            <v>SUBTOTAL</v>
          </cell>
          <cell r="G3868" t="str">
            <v/>
          </cell>
        </row>
        <row r="3870">
          <cell r="A3870" t="str">
            <v>IV. MANO DE OBRA</v>
          </cell>
        </row>
        <row r="3871">
          <cell r="A3871" t="str">
            <v>CÓDIGO</v>
          </cell>
          <cell r="B3871" t="str">
            <v>CARGOS PERSONAL</v>
          </cell>
          <cell r="D3871" t="str">
            <v>CANTIDAD</v>
          </cell>
          <cell r="E3871" t="str">
            <v>JORNAL TOTAL</v>
          </cell>
          <cell r="F3871" t="str">
            <v>RENDIMIENTO</v>
          </cell>
          <cell r="G3871" t="str">
            <v>VR. UNITARIO</v>
          </cell>
        </row>
        <row r="3872">
          <cell r="A3872" t="str">
            <v/>
          </cell>
          <cell r="E3872" t="str">
            <v/>
          </cell>
          <cell r="G3872" t="str">
            <v/>
          </cell>
        </row>
        <row r="3873">
          <cell r="A3873" t="str">
            <v/>
          </cell>
          <cell r="E3873" t="str">
            <v/>
          </cell>
          <cell r="F3873" t="str">
            <v/>
          </cell>
          <cell r="G3873" t="str">
            <v/>
          </cell>
        </row>
        <row r="3874">
          <cell r="A3874" t="str">
            <v/>
          </cell>
          <cell r="E3874" t="str">
            <v/>
          </cell>
          <cell r="F3874" t="str">
            <v/>
          </cell>
          <cell r="G3874" t="str">
            <v/>
          </cell>
        </row>
        <row r="3875">
          <cell r="A3875" t="str">
            <v/>
          </cell>
          <cell r="E3875" t="str">
            <v/>
          </cell>
          <cell r="F3875" t="str">
            <v/>
          </cell>
          <cell r="G3875" t="str">
            <v/>
          </cell>
        </row>
        <row r="3876">
          <cell r="F3876" t="str">
            <v>SUBTOTAL</v>
          </cell>
          <cell r="G3876" t="str">
            <v/>
          </cell>
        </row>
        <row r="3878">
          <cell r="A3878" t="str">
            <v>V. SERVICIOS</v>
          </cell>
        </row>
        <row r="3879">
          <cell r="A3879" t="str">
            <v>CÓDIGO</v>
          </cell>
          <cell r="B3879" t="str">
            <v>DESCRIPCIÓN</v>
          </cell>
          <cell r="D3879" t="str">
            <v>UNIDAD</v>
          </cell>
          <cell r="E3879" t="str">
            <v>CANTIDAD</v>
          </cell>
          <cell r="F3879" t="str">
            <v>PRECIO UNIT.</v>
          </cell>
          <cell r="G3879" t="str">
            <v>VR. UNITARIO</v>
          </cell>
        </row>
        <row r="3880">
          <cell r="A3880" t="str">
            <v/>
          </cell>
          <cell r="D3880" t="str">
            <v/>
          </cell>
          <cell r="F3880" t="str">
            <v/>
          </cell>
          <cell r="G3880" t="str">
            <v/>
          </cell>
        </row>
        <row r="3881">
          <cell r="A3881" t="str">
            <v/>
          </cell>
          <cell r="D3881" t="str">
            <v/>
          </cell>
          <cell r="F3881" t="str">
            <v/>
          </cell>
          <cell r="G3881" t="str">
            <v/>
          </cell>
        </row>
        <row r="3882">
          <cell r="A3882" t="str">
            <v/>
          </cell>
          <cell r="D3882" t="str">
            <v/>
          </cell>
          <cell r="F3882" t="str">
            <v/>
          </cell>
          <cell r="G3882" t="str">
            <v/>
          </cell>
        </row>
        <row r="3883">
          <cell r="F3883" t="str">
            <v>SUBTOTAL</v>
          </cell>
          <cell r="G3883" t="str">
            <v/>
          </cell>
        </row>
        <row r="3885">
          <cell r="A3885" t="str">
            <v>TOTAL COSTO DIRECTO</v>
          </cell>
          <cell r="G3885" t="str">
            <v/>
          </cell>
        </row>
        <row r="3887">
          <cell r="A3887" t="str">
            <v>2. COSTOS INDIRECTOS</v>
          </cell>
        </row>
        <row r="3889">
          <cell r="A3889" t="str">
            <v>DESCRIPCIÓN</v>
          </cell>
          <cell r="F3889" t="str">
            <v>PORCENTAJE</v>
          </cell>
          <cell r="G3889" t="str">
            <v>VALOR TOTAL</v>
          </cell>
        </row>
        <row r="3890">
          <cell r="A3890" t="str">
            <v>ADMINISTRACION</v>
          </cell>
          <cell r="F3890">
            <v>0.26860000000000001</v>
          </cell>
          <cell r="G3890" t="str">
            <v/>
          </cell>
        </row>
        <row r="3891">
          <cell r="A3891" t="str">
            <v>IMPREVISTOS</v>
          </cell>
          <cell r="F3891">
            <v>0.01</v>
          </cell>
          <cell r="G3891" t="str">
            <v/>
          </cell>
        </row>
        <row r="3892">
          <cell r="A3892" t="str">
            <v>UTILIDADES</v>
          </cell>
          <cell r="F3892">
            <v>0.05</v>
          </cell>
          <cell r="G3892" t="str">
            <v/>
          </cell>
        </row>
        <row r="3893">
          <cell r="A3893" t="str">
            <v>TOTAL COSTO INDIRECTO</v>
          </cell>
          <cell r="F3893">
            <v>0.3286</v>
          </cell>
          <cell r="G3893" t="str">
            <v/>
          </cell>
        </row>
        <row r="3895">
          <cell r="A3895" t="str">
            <v>PRECIO UNITARIO TOTAL APROXIMADO AL PESO</v>
          </cell>
          <cell r="G3895" t="str">
            <v/>
          </cell>
        </row>
        <row r="3897">
          <cell r="B3897" t="str">
            <v>RESPONSABLE: CLAUDIA PATRICIA GUIRALES PULGARIN</v>
          </cell>
        </row>
        <row r="3898">
          <cell r="B3898" t="str">
            <v>SECRETARIA DE PLANEACION</v>
          </cell>
        </row>
        <row r="3899">
          <cell r="B3899" t="str">
            <v>PLANEACION</v>
          </cell>
        </row>
        <row r="3900">
          <cell r="B3900" t="str">
            <v>M.P. 05202139743ANT</v>
          </cell>
          <cell r="D3900" t="str">
            <v>FIRMA RESPONSABLE</v>
          </cell>
        </row>
        <row r="3901">
          <cell r="A3901" t="str">
            <v>DEPARTAMENTO DE ANTIOQUIA</v>
          </cell>
          <cell r="F3901" t="str">
            <v/>
          </cell>
        </row>
        <row r="3902">
          <cell r="A3902" t="str">
            <v>MUNICIPIO DE LIBORINA</v>
          </cell>
        </row>
        <row r="3903">
          <cell r="A3903" t="str">
            <v>PROYECTO: PAVIMENTACIÓN EN CONCRETO RÍGIDO DE LA VÍA TERCIARIA DEPARTAMENTAL DESDE EL CORREGIMIENTO SAN DIEGO HASTA EL SECTOR LA ABISINIA DEL CORREGIMIENTO EL PLAYÓN MUNICIPIO DE LIBORINA ANT.</v>
          </cell>
        </row>
        <row r="3905">
          <cell r="A3905" t="str">
            <v>ANÁLISIS DE PRECIOS UNITARIOS</v>
          </cell>
        </row>
        <row r="3907">
          <cell r="A3907" t="str">
            <v>ITEM</v>
          </cell>
          <cell r="B3907" t="str">
            <v>DESCRIPCIÓN</v>
          </cell>
          <cell r="E3907" t="str">
            <v>UNIDAD</v>
          </cell>
          <cell r="F3907" t="str">
            <v>CANTIDAD</v>
          </cell>
          <cell r="G3907" t="str">
            <v>COSTO DIRECTO</v>
          </cell>
        </row>
        <row r="3908">
          <cell r="B3908" t="str">
            <v/>
          </cell>
          <cell r="E3908" t="str">
            <v/>
          </cell>
          <cell r="F3908" t="str">
            <v/>
          </cell>
          <cell r="G3908" t="str">
            <v/>
          </cell>
        </row>
        <row r="3910">
          <cell r="A3910" t="str">
            <v>1. COSTOS DIRECTOS</v>
          </cell>
        </row>
        <row r="3912">
          <cell r="A3912" t="str">
            <v>I. EQUIPO</v>
          </cell>
        </row>
        <row r="3913">
          <cell r="A3913" t="str">
            <v>CÓDIGO</v>
          </cell>
          <cell r="B3913" t="str">
            <v>DESCRIPCIÓN</v>
          </cell>
          <cell r="D3913" t="str">
            <v>UNIDAD</v>
          </cell>
          <cell r="E3913" t="str">
            <v>TARIFA</v>
          </cell>
          <cell r="F3913" t="str">
            <v>RENDIMIENTO</v>
          </cell>
          <cell r="G3913" t="str">
            <v>VR. UNITARIO</v>
          </cell>
        </row>
        <row r="3914">
          <cell r="A3914" t="str">
            <v/>
          </cell>
          <cell r="D3914" t="str">
            <v/>
          </cell>
          <cell r="E3914" t="str">
            <v/>
          </cell>
          <cell r="G3914" t="str">
            <v/>
          </cell>
        </row>
        <row r="3915">
          <cell r="A3915" t="str">
            <v/>
          </cell>
          <cell r="D3915" t="str">
            <v/>
          </cell>
          <cell r="E3915" t="str">
            <v/>
          </cell>
          <cell r="G3915" t="str">
            <v/>
          </cell>
        </row>
        <row r="3916">
          <cell r="A3916" t="str">
            <v/>
          </cell>
          <cell r="D3916" t="str">
            <v/>
          </cell>
          <cell r="E3916" t="str">
            <v/>
          </cell>
          <cell r="G3916" t="str">
            <v/>
          </cell>
        </row>
        <row r="3917">
          <cell r="A3917" t="str">
            <v/>
          </cell>
          <cell r="D3917" t="str">
            <v/>
          </cell>
          <cell r="E3917" t="str">
            <v/>
          </cell>
          <cell r="G3917" t="str">
            <v/>
          </cell>
        </row>
        <row r="3918">
          <cell r="A3918" t="str">
            <v/>
          </cell>
          <cell r="D3918" t="str">
            <v/>
          </cell>
          <cell r="E3918" t="str">
            <v/>
          </cell>
          <cell r="G3918" t="str">
            <v/>
          </cell>
        </row>
        <row r="3919">
          <cell r="A3919" t="str">
            <v/>
          </cell>
          <cell r="D3919" t="str">
            <v/>
          </cell>
          <cell r="E3919" t="str">
            <v/>
          </cell>
          <cell r="G3919" t="str">
            <v/>
          </cell>
        </row>
        <row r="3920">
          <cell r="A3920" t="str">
            <v/>
          </cell>
          <cell r="B3920" t="str">
            <v/>
          </cell>
          <cell r="D3920" t="str">
            <v/>
          </cell>
          <cell r="E3920" t="str">
            <v/>
          </cell>
          <cell r="F3920" t="str">
            <v/>
          </cell>
          <cell r="G3920" t="str">
            <v/>
          </cell>
        </row>
        <row r="3921">
          <cell r="F3921" t="str">
            <v>SUBTOTAL</v>
          </cell>
          <cell r="G3921" t="str">
            <v/>
          </cell>
        </row>
        <row r="3923">
          <cell r="A3923" t="str">
            <v>II. MATERIALES</v>
          </cell>
        </row>
        <row r="3924">
          <cell r="A3924" t="str">
            <v>CÓDIGO</v>
          </cell>
          <cell r="B3924" t="str">
            <v>DESCRIPCIÓN</v>
          </cell>
          <cell r="C3924" t="str">
            <v>UNIDAD</v>
          </cell>
          <cell r="D3924" t="str">
            <v>CANTIDAD</v>
          </cell>
          <cell r="E3924" t="str">
            <v>DESP.</v>
          </cell>
          <cell r="F3924" t="str">
            <v>PRECIO UNIT.</v>
          </cell>
          <cell r="G3924" t="str">
            <v>VR. UNITARIO</v>
          </cell>
        </row>
        <row r="3925">
          <cell r="A3925" t="str">
            <v/>
          </cell>
          <cell r="C3925" t="str">
            <v/>
          </cell>
          <cell r="F3925" t="str">
            <v/>
          </cell>
          <cell r="G3925" t="str">
            <v/>
          </cell>
        </row>
        <row r="3926">
          <cell r="A3926" t="str">
            <v/>
          </cell>
          <cell r="C3926" t="str">
            <v/>
          </cell>
          <cell r="F3926" t="str">
            <v/>
          </cell>
          <cell r="G3926" t="str">
            <v/>
          </cell>
        </row>
        <row r="3927">
          <cell r="A3927" t="str">
            <v/>
          </cell>
          <cell r="C3927" t="str">
            <v/>
          </cell>
          <cell r="F3927" t="str">
            <v/>
          </cell>
          <cell r="G3927" t="str">
            <v/>
          </cell>
        </row>
        <row r="3928">
          <cell r="A3928" t="str">
            <v/>
          </cell>
          <cell r="C3928" t="str">
            <v/>
          </cell>
          <cell r="F3928" t="str">
            <v/>
          </cell>
          <cell r="G3928" t="str">
            <v/>
          </cell>
        </row>
        <row r="3929">
          <cell r="A3929" t="str">
            <v/>
          </cell>
          <cell r="C3929" t="str">
            <v/>
          </cell>
          <cell r="F3929" t="str">
            <v/>
          </cell>
          <cell r="G3929" t="str">
            <v/>
          </cell>
        </row>
        <row r="3930">
          <cell r="A3930" t="str">
            <v/>
          </cell>
          <cell r="C3930" t="str">
            <v/>
          </cell>
          <cell r="F3930" t="str">
            <v/>
          </cell>
          <cell r="G3930" t="str">
            <v/>
          </cell>
        </row>
        <row r="3931">
          <cell r="A3931" t="str">
            <v/>
          </cell>
          <cell r="C3931" t="str">
            <v/>
          </cell>
          <cell r="F3931" t="str">
            <v/>
          </cell>
          <cell r="G3931" t="str">
            <v/>
          </cell>
        </row>
        <row r="3932">
          <cell r="A3932" t="str">
            <v/>
          </cell>
          <cell r="C3932" t="str">
            <v/>
          </cell>
          <cell r="F3932" t="str">
            <v/>
          </cell>
          <cell r="G3932" t="str">
            <v/>
          </cell>
        </row>
        <row r="3933">
          <cell r="A3933" t="str">
            <v/>
          </cell>
          <cell r="C3933" t="str">
            <v/>
          </cell>
          <cell r="F3933" t="str">
            <v/>
          </cell>
          <cell r="G3933" t="str">
            <v/>
          </cell>
        </row>
        <row r="3934">
          <cell r="A3934" t="str">
            <v/>
          </cell>
          <cell r="C3934" t="str">
            <v/>
          </cell>
          <cell r="F3934" t="str">
            <v/>
          </cell>
          <cell r="G3934" t="str">
            <v/>
          </cell>
        </row>
        <row r="3935">
          <cell r="A3935" t="str">
            <v/>
          </cell>
          <cell r="C3935" t="str">
            <v/>
          </cell>
          <cell r="F3935" t="str">
            <v/>
          </cell>
          <cell r="G3935" t="str">
            <v/>
          </cell>
        </row>
        <row r="3936">
          <cell r="A3936" t="str">
            <v/>
          </cell>
          <cell r="C3936" t="str">
            <v/>
          </cell>
          <cell r="F3936" t="str">
            <v/>
          </cell>
          <cell r="G3936" t="str">
            <v/>
          </cell>
        </row>
        <row r="3937">
          <cell r="A3937" t="str">
            <v/>
          </cell>
          <cell r="C3937" t="str">
            <v/>
          </cell>
          <cell r="F3937" t="str">
            <v/>
          </cell>
          <cell r="G3937" t="str">
            <v/>
          </cell>
        </row>
        <row r="3938">
          <cell r="A3938" t="str">
            <v/>
          </cell>
          <cell r="C3938" t="str">
            <v/>
          </cell>
          <cell r="F3938" t="str">
            <v/>
          </cell>
          <cell r="G3938" t="str">
            <v/>
          </cell>
        </row>
        <row r="3939">
          <cell r="F3939" t="str">
            <v>SUBTOTAL</v>
          </cell>
          <cell r="G3939" t="str">
            <v/>
          </cell>
        </row>
        <row r="3941">
          <cell r="A3941" t="str">
            <v>III. TRANSPORTES</v>
          </cell>
        </row>
        <row r="3942">
          <cell r="A3942" t="str">
            <v>CÓDIGO</v>
          </cell>
          <cell r="B3942" t="str">
            <v>DESCRIPCIÓN</v>
          </cell>
          <cell r="C3942" t="str">
            <v>TIPO</v>
          </cell>
          <cell r="D3942" t="str">
            <v>VOLUMEN/PESO</v>
          </cell>
          <cell r="E3942" t="str">
            <v>DISTANCIA</v>
          </cell>
          <cell r="F3942" t="str">
            <v>TARIFA</v>
          </cell>
          <cell r="G3942" t="str">
            <v>VR. UNITARIO</v>
          </cell>
        </row>
        <row r="3943">
          <cell r="A3943" t="str">
            <v/>
          </cell>
          <cell r="E3943" t="str">
            <v/>
          </cell>
          <cell r="F3943" t="str">
            <v/>
          </cell>
          <cell r="G3943" t="str">
            <v/>
          </cell>
        </row>
        <row r="3944">
          <cell r="A3944" t="str">
            <v/>
          </cell>
          <cell r="E3944" t="str">
            <v/>
          </cell>
          <cell r="F3944" t="str">
            <v/>
          </cell>
          <cell r="G3944" t="str">
            <v/>
          </cell>
        </row>
        <row r="3945">
          <cell r="A3945" t="str">
            <v/>
          </cell>
          <cell r="E3945" t="str">
            <v/>
          </cell>
          <cell r="F3945" t="str">
            <v/>
          </cell>
          <cell r="G3945" t="str">
            <v/>
          </cell>
        </row>
        <row r="3946">
          <cell r="F3946" t="str">
            <v>SUBTOTAL</v>
          </cell>
          <cell r="G3946" t="str">
            <v/>
          </cell>
        </row>
        <row r="3948">
          <cell r="A3948" t="str">
            <v>IV. MANO DE OBRA</v>
          </cell>
        </row>
        <row r="3949">
          <cell r="A3949" t="str">
            <v>CÓDIGO</v>
          </cell>
          <cell r="B3949" t="str">
            <v>CARGOS PERSONAL</v>
          </cell>
          <cell r="D3949" t="str">
            <v>CANTIDAD</v>
          </cell>
          <cell r="E3949" t="str">
            <v>JORNAL TOTAL</v>
          </cell>
          <cell r="F3949" t="str">
            <v>RENDIMIENTO</v>
          </cell>
          <cell r="G3949" t="str">
            <v>VR. UNITARIO</v>
          </cell>
        </row>
        <row r="3950">
          <cell r="A3950" t="str">
            <v/>
          </cell>
          <cell r="E3950" t="str">
            <v/>
          </cell>
          <cell r="G3950" t="str">
            <v/>
          </cell>
        </row>
        <row r="3951">
          <cell r="A3951" t="str">
            <v/>
          </cell>
          <cell r="E3951" t="str">
            <v/>
          </cell>
          <cell r="F3951" t="str">
            <v/>
          </cell>
          <cell r="G3951" t="str">
            <v/>
          </cell>
        </row>
        <row r="3952">
          <cell r="A3952" t="str">
            <v/>
          </cell>
          <cell r="E3952" t="str">
            <v/>
          </cell>
          <cell r="F3952" t="str">
            <v/>
          </cell>
          <cell r="G3952" t="str">
            <v/>
          </cell>
        </row>
        <row r="3953">
          <cell r="A3953" t="str">
            <v/>
          </cell>
          <cell r="E3953" t="str">
            <v/>
          </cell>
          <cell r="F3953" t="str">
            <v/>
          </cell>
          <cell r="G3953" t="str">
            <v/>
          </cell>
        </row>
        <row r="3954">
          <cell r="F3954" t="str">
            <v>SUBTOTAL</v>
          </cell>
          <cell r="G3954" t="str">
            <v/>
          </cell>
        </row>
        <row r="3956">
          <cell r="A3956" t="str">
            <v>V. SERVICIOS</v>
          </cell>
        </row>
        <row r="3957">
          <cell r="A3957" t="str">
            <v>CÓDIGO</v>
          </cell>
          <cell r="B3957" t="str">
            <v>DESCRIPCIÓN</v>
          </cell>
          <cell r="D3957" t="str">
            <v>UNIDAD</v>
          </cell>
          <cell r="E3957" t="str">
            <v>CANTIDAD</v>
          </cell>
          <cell r="F3957" t="str">
            <v>PRECIO UNIT.</v>
          </cell>
          <cell r="G3957" t="str">
            <v>VR. UNITARIO</v>
          </cell>
        </row>
        <row r="3958">
          <cell r="A3958" t="str">
            <v/>
          </cell>
          <cell r="D3958" t="str">
            <v/>
          </cell>
          <cell r="F3958" t="str">
            <v/>
          </cell>
          <cell r="G3958" t="str">
            <v/>
          </cell>
        </row>
        <row r="3959">
          <cell r="A3959" t="str">
            <v/>
          </cell>
          <cell r="D3959" t="str">
            <v/>
          </cell>
          <cell r="F3959" t="str">
            <v/>
          </cell>
          <cell r="G3959" t="str">
            <v/>
          </cell>
        </row>
        <row r="3960">
          <cell r="A3960" t="str">
            <v/>
          </cell>
          <cell r="D3960" t="str">
            <v/>
          </cell>
          <cell r="F3960" t="str">
            <v/>
          </cell>
          <cell r="G3960" t="str">
            <v/>
          </cell>
        </row>
        <row r="3961">
          <cell r="F3961" t="str">
            <v>SUBTOTAL</v>
          </cell>
          <cell r="G3961" t="str">
            <v/>
          </cell>
        </row>
        <row r="3963">
          <cell r="A3963" t="str">
            <v>TOTAL COSTO DIRECTO</v>
          </cell>
          <cell r="G3963" t="str">
            <v/>
          </cell>
        </row>
        <row r="3965">
          <cell r="A3965" t="str">
            <v>2. COSTOS INDIRECTOS</v>
          </cell>
        </row>
        <row r="3967">
          <cell r="A3967" t="str">
            <v>DESCRIPCIÓN</v>
          </cell>
          <cell r="F3967" t="str">
            <v>PORCENTAJE</v>
          </cell>
          <cell r="G3967" t="str">
            <v>VALOR TOTAL</v>
          </cell>
        </row>
        <row r="3968">
          <cell r="A3968" t="str">
            <v>ADMINISTRACION</v>
          </cell>
          <cell r="F3968">
            <v>0.26860000000000001</v>
          </cell>
          <cell r="G3968" t="str">
            <v/>
          </cell>
        </row>
        <row r="3969">
          <cell r="A3969" t="str">
            <v>IMPREVISTOS</v>
          </cell>
          <cell r="F3969">
            <v>0.01</v>
          </cell>
          <cell r="G3969" t="str">
            <v/>
          </cell>
        </row>
        <row r="3970">
          <cell r="A3970" t="str">
            <v>UTILIDADES</v>
          </cell>
          <cell r="F3970">
            <v>0.05</v>
          </cell>
          <cell r="G3970" t="str">
            <v/>
          </cell>
        </row>
        <row r="3971">
          <cell r="A3971" t="str">
            <v>TOTAL COSTO INDIRECTO</v>
          </cell>
          <cell r="F3971">
            <v>0.3286</v>
          </cell>
          <cell r="G3971" t="str">
            <v/>
          </cell>
        </row>
        <row r="3973">
          <cell r="A3973" t="str">
            <v>PRECIO UNITARIO TOTAL APROXIMADO AL PESO</v>
          </cell>
          <cell r="G3973" t="str">
            <v/>
          </cell>
        </row>
        <row r="3975">
          <cell r="B3975" t="str">
            <v>RESPONSABLE: CLAUDIA PATRICIA GUIRALES PULGARIN</v>
          </cell>
        </row>
        <row r="3976">
          <cell r="B3976" t="str">
            <v>SECRETARIA DE PLANEACION</v>
          </cell>
        </row>
        <row r="3977">
          <cell r="B3977" t="str">
            <v>PLANEACION</v>
          </cell>
        </row>
        <row r="3978">
          <cell r="B3978" t="str">
            <v>M.P. 05202139743ANT</v>
          </cell>
          <cell r="D3978" t="str">
            <v>FIRMA RESPONSABLE</v>
          </cell>
        </row>
        <row r="3979">
          <cell r="A3979" t="str">
            <v>DEPARTAMENTO DE ANTIOQUIA</v>
          </cell>
          <cell r="F3979" t="str">
            <v/>
          </cell>
        </row>
        <row r="3980">
          <cell r="A3980" t="str">
            <v>MUNICIPIO DE LIBORINA</v>
          </cell>
        </row>
        <row r="3981">
          <cell r="A3981" t="str">
            <v>PROYECTO: PAVIMENTACIÓN EN CONCRETO RÍGIDO DE LA VÍA TERCIARIA DEPARTAMENTAL DESDE EL CORREGIMIENTO SAN DIEGO HASTA EL SECTOR LA ABISINIA DEL CORREGIMIENTO EL PLAYÓN MUNICIPIO DE LIBORINA ANT.</v>
          </cell>
        </row>
        <row r="3983">
          <cell r="A3983" t="str">
            <v>ANÁLISIS DE PRECIOS UNITARIOS</v>
          </cell>
        </row>
        <row r="3985">
          <cell r="A3985" t="str">
            <v>ITEM</v>
          </cell>
          <cell r="B3985" t="str">
            <v>DESCRIPCIÓN</v>
          </cell>
          <cell r="E3985" t="str">
            <v>UNIDAD</v>
          </cell>
          <cell r="F3985" t="str">
            <v>CANTIDAD</v>
          </cell>
          <cell r="G3985" t="str">
            <v>COSTO DIRECTO</v>
          </cell>
        </row>
        <row r="3986">
          <cell r="B3986" t="str">
            <v/>
          </cell>
          <cell r="E3986" t="str">
            <v/>
          </cell>
          <cell r="F3986" t="str">
            <v/>
          </cell>
          <cell r="G3986" t="str">
            <v/>
          </cell>
        </row>
        <row r="3988">
          <cell r="A3988" t="str">
            <v>1. COSTOS DIRECTOS</v>
          </cell>
        </row>
        <row r="3990">
          <cell r="A3990" t="str">
            <v>I. EQUIPO</v>
          </cell>
        </row>
        <row r="3991">
          <cell r="A3991" t="str">
            <v>CÓDIGO</v>
          </cell>
          <cell r="B3991" t="str">
            <v>DESCRIPCIÓN</v>
          </cell>
          <cell r="D3991" t="str">
            <v>UNIDAD</v>
          </cell>
          <cell r="E3991" t="str">
            <v>TARIFA</v>
          </cell>
          <cell r="F3991" t="str">
            <v>RENDIMIENTO</v>
          </cell>
          <cell r="G3991" t="str">
            <v>VR. UNITARIO</v>
          </cell>
        </row>
        <row r="3992">
          <cell r="A3992" t="str">
            <v/>
          </cell>
          <cell r="D3992" t="str">
            <v/>
          </cell>
          <cell r="E3992" t="str">
            <v/>
          </cell>
          <cell r="G3992" t="str">
            <v/>
          </cell>
        </row>
        <row r="3993">
          <cell r="A3993" t="str">
            <v/>
          </cell>
          <cell r="D3993" t="str">
            <v/>
          </cell>
          <cell r="E3993" t="str">
            <v/>
          </cell>
          <cell r="G3993" t="str">
            <v/>
          </cell>
        </row>
        <row r="3994">
          <cell r="A3994" t="str">
            <v/>
          </cell>
          <cell r="D3994" t="str">
            <v/>
          </cell>
          <cell r="E3994" t="str">
            <v/>
          </cell>
          <cell r="G3994" t="str">
            <v/>
          </cell>
        </row>
        <row r="3995">
          <cell r="A3995" t="str">
            <v/>
          </cell>
          <cell r="D3995" t="str">
            <v/>
          </cell>
          <cell r="E3995" t="str">
            <v/>
          </cell>
          <cell r="G3995" t="str">
            <v/>
          </cell>
        </row>
        <row r="3996">
          <cell r="A3996" t="str">
            <v/>
          </cell>
          <cell r="D3996" t="str">
            <v/>
          </cell>
          <cell r="E3996" t="str">
            <v/>
          </cell>
          <cell r="G3996" t="str">
            <v/>
          </cell>
        </row>
        <row r="3997">
          <cell r="A3997" t="str">
            <v/>
          </cell>
          <cell r="D3997" t="str">
            <v/>
          </cell>
          <cell r="E3997" t="str">
            <v/>
          </cell>
          <cell r="G3997" t="str">
            <v/>
          </cell>
        </row>
        <row r="3998">
          <cell r="A3998" t="str">
            <v/>
          </cell>
          <cell r="B3998" t="str">
            <v/>
          </cell>
          <cell r="D3998" t="str">
            <v/>
          </cell>
          <cell r="E3998" t="str">
            <v/>
          </cell>
          <cell r="F3998" t="str">
            <v/>
          </cell>
          <cell r="G3998" t="str">
            <v/>
          </cell>
        </row>
        <row r="3999">
          <cell r="F3999" t="str">
            <v>SUBTOTAL</v>
          </cell>
          <cell r="G3999" t="str">
            <v/>
          </cell>
        </row>
        <row r="4001">
          <cell r="A4001" t="str">
            <v>II. MATERIALES</v>
          </cell>
        </row>
        <row r="4002">
          <cell r="A4002" t="str">
            <v>CÓDIGO</v>
          </cell>
          <cell r="B4002" t="str">
            <v>DESCRIPCIÓN</v>
          </cell>
          <cell r="C4002" t="str">
            <v>UNIDAD</v>
          </cell>
          <cell r="D4002" t="str">
            <v>CANTIDAD</v>
          </cell>
          <cell r="E4002" t="str">
            <v>DESP.</v>
          </cell>
          <cell r="F4002" t="str">
            <v>PRECIO UNIT.</v>
          </cell>
          <cell r="G4002" t="str">
            <v>VR. UNITARIO</v>
          </cell>
        </row>
        <row r="4003">
          <cell r="A4003" t="str">
            <v/>
          </cell>
          <cell r="C4003" t="str">
            <v/>
          </cell>
          <cell r="F4003" t="str">
            <v/>
          </cell>
          <cell r="G4003" t="str">
            <v/>
          </cell>
        </row>
        <row r="4004">
          <cell r="A4004" t="str">
            <v/>
          </cell>
          <cell r="C4004" t="str">
            <v/>
          </cell>
          <cell r="F4004" t="str">
            <v/>
          </cell>
          <cell r="G4004" t="str">
            <v/>
          </cell>
        </row>
        <row r="4005">
          <cell r="A4005" t="str">
            <v/>
          </cell>
          <cell r="C4005" t="str">
            <v/>
          </cell>
          <cell r="F4005" t="str">
            <v/>
          </cell>
          <cell r="G4005" t="str">
            <v/>
          </cell>
        </row>
        <row r="4006">
          <cell r="A4006" t="str">
            <v/>
          </cell>
          <cell r="C4006" t="str">
            <v/>
          </cell>
          <cell r="F4006" t="str">
            <v/>
          </cell>
          <cell r="G4006" t="str">
            <v/>
          </cell>
        </row>
        <row r="4007">
          <cell r="A4007" t="str">
            <v/>
          </cell>
          <cell r="C4007" t="str">
            <v/>
          </cell>
          <cell r="F4007" t="str">
            <v/>
          </cell>
          <cell r="G4007" t="str">
            <v/>
          </cell>
        </row>
        <row r="4008">
          <cell r="A4008" t="str">
            <v/>
          </cell>
          <cell r="C4008" t="str">
            <v/>
          </cell>
          <cell r="F4008" t="str">
            <v/>
          </cell>
          <cell r="G4008" t="str">
            <v/>
          </cell>
        </row>
        <row r="4009">
          <cell r="A4009" t="str">
            <v/>
          </cell>
          <cell r="C4009" t="str">
            <v/>
          </cell>
          <cell r="F4009" t="str">
            <v/>
          </cell>
          <cell r="G4009" t="str">
            <v/>
          </cell>
        </row>
        <row r="4010">
          <cell r="A4010" t="str">
            <v/>
          </cell>
          <cell r="C4010" t="str">
            <v/>
          </cell>
          <cell r="F4010" t="str">
            <v/>
          </cell>
          <cell r="G4010" t="str">
            <v/>
          </cell>
        </row>
        <row r="4011">
          <cell r="A4011" t="str">
            <v/>
          </cell>
          <cell r="C4011" t="str">
            <v/>
          </cell>
          <cell r="F4011" t="str">
            <v/>
          </cell>
          <cell r="G4011" t="str">
            <v/>
          </cell>
        </row>
        <row r="4012">
          <cell r="A4012" t="str">
            <v/>
          </cell>
          <cell r="C4012" t="str">
            <v/>
          </cell>
          <cell r="F4012" t="str">
            <v/>
          </cell>
          <cell r="G4012" t="str">
            <v/>
          </cell>
        </row>
        <row r="4013">
          <cell r="A4013" t="str">
            <v/>
          </cell>
          <cell r="C4013" t="str">
            <v/>
          </cell>
          <cell r="F4013" t="str">
            <v/>
          </cell>
          <cell r="G4013" t="str">
            <v/>
          </cell>
        </row>
        <row r="4014">
          <cell r="A4014" t="str">
            <v/>
          </cell>
          <cell r="C4014" t="str">
            <v/>
          </cell>
          <cell r="F4014" t="str">
            <v/>
          </cell>
          <cell r="G4014" t="str">
            <v/>
          </cell>
        </row>
        <row r="4015">
          <cell r="A4015" t="str">
            <v/>
          </cell>
          <cell r="C4015" t="str">
            <v/>
          </cell>
          <cell r="F4015" t="str">
            <v/>
          </cell>
          <cell r="G4015" t="str">
            <v/>
          </cell>
        </row>
        <row r="4016">
          <cell r="A4016" t="str">
            <v/>
          </cell>
          <cell r="C4016" t="str">
            <v/>
          </cell>
          <cell r="F4016" t="str">
            <v/>
          </cell>
          <cell r="G4016" t="str">
            <v/>
          </cell>
        </row>
        <row r="4017">
          <cell r="F4017" t="str">
            <v>SUBTOTAL</v>
          </cell>
          <cell r="G4017" t="str">
            <v/>
          </cell>
        </row>
        <row r="4019">
          <cell r="A4019" t="str">
            <v>III. TRANSPORTES</v>
          </cell>
        </row>
        <row r="4020">
          <cell r="A4020" t="str">
            <v>CÓDIGO</v>
          </cell>
          <cell r="B4020" t="str">
            <v>DESCRIPCIÓN</v>
          </cell>
          <cell r="C4020" t="str">
            <v>TIPO</v>
          </cell>
          <cell r="D4020" t="str">
            <v>VOLUMEN/PESO</v>
          </cell>
          <cell r="E4020" t="str">
            <v>DISTANCIA</v>
          </cell>
          <cell r="F4020" t="str">
            <v>TARIFA</v>
          </cell>
          <cell r="G4020" t="str">
            <v>VR. UNITARIO</v>
          </cell>
        </row>
        <row r="4021">
          <cell r="A4021" t="str">
            <v/>
          </cell>
          <cell r="E4021" t="str">
            <v/>
          </cell>
          <cell r="F4021" t="str">
            <v/>
          </cell>
          <cell r="G4021" t="str">
            <v/>
          </cell>
        </row>
        <row r="4022">
          <cell r="A4022" t="str">
            <v/>
          </cell>
          <cell r="E4022" t="str">
            <v/>
          </cell>
          <cell r="F4022" t="str">
            <v/>
          </cell>
          <cell r="G4022" t="str">
            <v/>
          </cell>
        </row>
        <row r="4023">
          <cell r="A4023" t="str">
            <v/>
          </cell>
          <cell r="E4023" t="str">
            <v/>
          </cell>
          <cell r="F4023" t="str">
            <v/>
          </cell>
          <cell r="G4023" t="str">
            <v/>
          </cell>
        </row>
        <row r="4024">
          <cell r="F4024" t="str">
            <v>SUBTOTAL</v>
          </cell>
          <cell r="G4024" t="str">
            <v/>
          </cell>
        </row>
        <row r="4026">
          <cell r="A4026" t="str">
            <v>IV. MANO DE OBRA</v>
          </cell>
        </row>
        <row r="4027">
          <cell r="A4027" t="str">
            <v>CÓDIGO</v>
          </cell>
          <cell r="B4027" t="str">
            <v>CARGOS PERSONAL</v>
          </cell>
          <cell r="D4027" t="str">
            <v>CANTIDAD</v>
          </cell>
          <cell r="E4027" t="str">
            <v>JORNAL TOTAL</v>
          </cell>
          <cell r="F4027" t="str">
            <v>RENDIMIENTO</v>
          </cell>
          <cell r="G4027" t="str">
            <v>VR. UNITARIO</v>
          </cell>
        </row>
        <row r="4028">
          <cell r="A4028" t="str">
            <v/>
          </cell>
          <cell r="E4028" t="str">
            <v/>
          </cell>
          <cell r="G4028" t="str">
            <v/>
          </cell>
        </row>
        <row r="4029">
          <cell r="A4029" t="str">
            <v/>
          </cell>
          <cell r="E4029" t="str">
            <v/>
          </cell>
          <cell r="F4029" t="str">
            <v/>
          </cell>
          <cell r="G4029" t="str">
            <v/>
          </cell>
        </row>
        <row r="4030">
          <cell r="A4030" t="str">
            <v/>
          </cell>
          <cell r="E4030" t="str">
            <v/>
          </cell>
          <cell r="F4030" t="str">
            <v/>
          </cell>
          <cell r="G4030" t="str">
            <v/>
          </cell>
        </row>
        <row r="4031">
          <cell r="A4031" t="str">
            <v/>
          </cell>
          <cell r="E4031" t="str">
            <v/>
          </cell>
          <cell r="F4031" t="str">
            <v/>
          </cell>
          <cell r="G4031" t="str">
            <v/>
          </cell>
        </row>
        <row r="4032">
          <cell r="F4032" t="str">
            <v>SUBTOTAL</v>
          </cell>
          <cell r="G4032" t="str">
            <v/>
          </cell>
        </row>
        <row r="4034">
          <cell r="A4034" t="str">
            <v>V. SERVICIOS</v>
          </cell>
        </row>
        <row r="4035">
          <cell r="A4035" t="str">
            <v>CÓDIGO</v>
          </cell>
          <cell r="B4035" t="str">
            <v>DESCRIPCIÓN</v>
          </cell>
          <cell r="D4035" t="str">
            <v>UNIDAD</v>
          </cell>
          <cell r="E4035" t="str">
            <v>CANTIDAD</v>
          </cell>
          <cell r="F4035" t="str">
            <v>PRECIO UNIT.</v>
          </cell>
          <cell r="G4035" t="str">
            <v>VR. UNITARIO</v>
          </cell>
        </row>
        <row r="4036">
          <cell r="A4036" t="str">
            <v/>
          </cell>
          <cell r="D4036" t="str">
            <v/>
          </cell>
          <cell r="F4036" t="str">
            <v/>
          </cell>
          <cell r="G4036" t="str">
            <v/>
          </cell>
        </row>
        <row r="4037">
          <cell r="A4037" t="str">
            <v/>
          </cell>
          <cell r="D4037" t="str">
            <v/>
          </cell>
          <cell r="F4037" t="str">
            <v/>
          </cell>
          <cell r="G4037" t="str">
            <v/>
          </cell>
        </row>
        <row r="4038">
          <cell r="A4038" t="str">
            <v/>
          </cell>
          <cell r="D4038" t="str">
            <v/>
          </cell>
          <cell r="F4038" t="str">
            <v/>
          </cell>
          <cell r="G4038" t="str">
            <v/>
          </cell>
        </row>
        <row r="4039">
          <cell r="F4039" t="str">
            <v>SUBTOTAL</v>
          </cell>
          <cell r="G4039" t="str">
            <v/>
          </cell>
        </row>
        <row r="4041">
          <cell r="A4041" t="str">
            <v>TOTAL COSTO DIRECTO</v>
          </cell>
          <cell r="G4041" t="str">
            <v/>
          </cell>
        </row>
        <row r="4043">
          <cell r="A4043" t="str">
            <v>2. COSTOS INDIRECTOS</v>
          </cell>
        </row>
        <row r="4045">
          <cell r="A4045" t="str">
            <v>DESCRIPCIÓN</v>
          </cell>
          <cell r="F4045" t="str">
            <v>PORCENTAJE</v>
          </cell>
          <cell r="G4045" t="str">
            <v>VALOR TOTAL</v>
          </cell>
        </row>
        <row r="4046">
          <cell r="A4046" t="str">
            <v>ADMINISTRACION</v>
          </cell>
          <cell r="F4046">
            <v>0.26860000000000001</v>
          </cell>
          <cell r="G4046" t="str">
            <v/>
          </cell>
        </row>
        <row r="4047">
          <cell r="A4047" t="str">
            <v>IMPREVISTOS</v>
          </cell>
          <cell r="F4047">
            <v>0.01</v>
          </cell>
          <cell r="G4047" t="str">
            <v/>
          </cell>
        </row>
        <row r="4048">
          <cell r="A4048" t="str">
            <v>UTILIDADES</v>
          </cell>
          <cell r="F4048">
            <v>0.05</v>
          </cell>
          <cell r="G4048" t="str">
            <v/>
          </cell>
        </row>
        <row r="4049">
          <cell r="A4049" t="str">
            <v>TOTAL COSTO INDIRECTO</v>
          </cell>
          <cell r="F4049">
            <v>0.3286</v>
          </cell>
          <cell r="G4049" t="str">
            <v/>
          </cell>
        </row>
        <row r="4051">
          <cell r="A4051" t="str">
            <v>PRECIO UNITARIO TOTAL APROXIMADO AL PESO</v>
          </cell>
          <cell r="G4051" t="str">
            <v/>
          </cell>
        </row>
        <row r="4053">
          <cell r="B4053" t="str">
            <v>RESPONSABLE: CLAUDIA PATRICIA GUIRALES PULGARIN</v>
          </cell>
        </row>
        <row r="4054">
          <cell r="B4054" t="str">
            <v>SECRETARIA DE PLANEACION</v>
          </cell>
        </row>
        <row r="4055">
          <cell r="B4055" t="str">
            <v>PLANEACION</v>
          </cell>
        </row>
        <row r="4056">
          <cell r="B4056" t="str">
            <v>M.P. 05202139743ANT</v>
          </cell>
          <cell r="D4056" t="str">
            <v>FIRMA RESPONSABLE</v>
          </cell>
        </row>
        <row r="4057">
          <cell r="A4057" t="str">
            <v>DEPARTAMENTO DE ANTIOQUIA</v>
          </cell>
          <cell r="F4057" t="str">
            <v/>
          </cell>
        </row>
        <row r="4058">
          <cell r="A4058" t="str">
            <v>MUNICIPIO DE LIBORINA</v>
          </cell>
        </row>
        <row r="4059">
          <cell r="A4059" t="str">
            <v>PROYECTO: PAVIMENTACIÓN EN CONCRETO RÍGIDO DE LA VÍA TERCIARIA DEPARTAMENTAL DESDE EL CORREGIMIENTO SAN DIEGO HASTA EL SECTOR LA ABISINIA DEL CORREGIMIENTO EL PLAYÓN MUNICIPIO DE LIBORINA ANT.</v>
          </cell>
        </row>
        <row r="4061">
          <cell r="A4061" t="str">
            <v>ANÁLISIS DE PRECIOS UNITARIOS</v>
          </cell>
        </row>
        <row r="4063">
          <cell r="A4063" t="str">
            <v>ITEM</v>
          </cell>
          <cell r="B4063" t="str">
            <v>DESCRIPCIÓN</v>
          </cell>
          <cell r="E4063" t="str">
            <v>UNIDAD</v>
          </cell>
          <cell r="F4063" t="str">
            <v>CANTIDAD</v>
          </cell>
          <cell r="G4063" t="str">
            <v>COSTO DIRECTO</v>
          </cell>
        </row>
        <row r="4064">
          <cell r="B4064" t="str">
            <v/>
          </cell>
          <cell r="E4064" t="str">
            <v/>
          </cell>
          <cell r="F4064" t="str">
            <v/>
          </cell>
          <cell r="G4064" t="str">
            <v/>
          </cell>
        </row>
        <row r="4066">
          <cell r="A4066" t="str">
            <v>1. COSTOS DIRECTOS</v>
          </cell>
        </row>
        <row r="4068">
          <cell r="A4068" t="str">
            <v>I. EQUIPO</v>
          </cell>
        </row>
        <row r="4069">
          <cell r="A4069" t="str">
            <v>CÓDIGO</v>
          </cell>
          <cell r="B4069" t="str">
            <v>DESCRIPCIÓN</v>
          </cell>
          <cell r="D4069" t="str">
            <v>UNIDAD</v>
          </cell>
          <cell r="E4069" t="str">
            <v>TARIFA</v>
          </cell>
          <cell r="F4069" t="str">
            <v>RENDIMIENTO</v>
          </cell>
          <cell r="G4069" t="str">
            <v>VR. UNITARIO</v>
          </cell>
        </row>
        <row r="4070">
          <cell r="A4070" t="str">
            <v/>
          </cell>
          <cell r="D4070" t="str">
            <v/>
          </cell>
          <cell r="E4070" t="str">
            <v/>
          </cell>
          <cell r="G4070" t="str">
            <v/>
          </cell>
        </row>
        <row r="4071">
          <cell r="A4071" t="str">
            <v/>
          </cell>
          <cell r="D4071" t="str">
            <v/>
          </cell>
          <cell r="E4071" t="str">
            <v/>
          </cell>
          <cell r="G4071" t="str">
            <v/>
          </cell>
        </row>
        <row r="4072">
          <cell r="A4072" t="str">
            <v/>
          </cell>
          <cell r="D4072" t="str">
            <v/>
          </cell>
          <cell r="E4072" t="str">
            <v/>
          </cell>
          <cell r="G4072" t="str">
            <v/>
          </cell>
        </row>
        <row r="4073">
          <cell r="A4073" t="str">
            <v/>
          </cell>
          <cell r="D4073" t="str">
            <v/>
          </cell>
          <cell r="E4073" t="str">
            <v/>
          </cell>
          <cell r="G4073" t="str">
            <v/>
          </cell>
        </row>
        <row r="4074">
          <cell r="A4074" t="str">
            <v/>
          </cell>
          <cell r="D4074" t="str">
            <v/>
          </cell>
          <cell r="E4074" t="str">
            <v/>
          </cell>
          <cell r="G4074" t="str">
            <v/>
          </cell>
        </row>
        <row r="4075">
          <cell r="A4075" t="str">
            <v/>
          </cell>
          <cell r="D4075" t="str">
            <v/>
          </cell>
          <cell r="E4075" t="str">
            <v/>
          </cell>
          <cell r="G4075" t="str">
            <v/>
          </cell>
        </row>
        <row r="4076">
          <cell r="A4076" t="str">
            <v/>
          </cell>
          <cell r="B4076" t="str">
            <v/>
          </cell>
          <cell r="D4076" t="str">
            <v/>
          </cell>
          <cell r="E4076" t="str">
            <v/>
          </cell>
          <cell r="F4076" t="str">
            <v/>
          </cell>
          <cell r="G4076" t="str">
            <v/>
          </cell>
        </row>
        <row r="4077">
          <cell r="F4077" t="str">
            <v>SUBTOTAL</v>
          </cell>
          <cell r="G4077" t="str">
            <v/>
          </cell>
        </row>
        <row r="4079">
          <cell r="A4079" t="str">
            <v>II. MATERIALES</v>
          </cell>
        </row>
        <row r="4080">
          <cell r="A4080" t="str">
            <v>CÓDIGO</v>
          </cell>
          <cell r="B4080" t="str">
            <v>DESCRIPCIÓN</v>
          </cell>
          <cell r="C4080" t="str">
            <v>UNIDAD</v>
          </cell>
          <cell r="D4080" t="str">
            <v>CANTIDAD</v>
          </cell>
          <cell r="E4080" t="str">
            <v>DESP.</v>
          </cell>
          <cell r="F4080" t="str">
            <v>PRECIO UNIT.</v>
          </cell>
          <cell r="G4080" t="str">
            <v>VR. UNITARIO</v>
          </cell>
        </row>
        <row r="4081">
          <cell r="A4081" t="str">
            <v/>
          </cell>
          <cell r="C4081" t="str">
            <v/>
          </cell>
          <cell r="F4081" t="str">
            <v/>
          </cell>
          <cell r="G4081" t="str">
            <v/>
          </cell>
        </row>
        <row r="4082">
          <cell r="A4082" t="str">
            <v/>
          </cell>
          <cell r="C4082" t="str">
            <v/>
          </cell>
          <cell r="F4082" t="str">
            <v/>
          </cell>
          <cell r="G4082" t="str">
            <v/>
          </cell>
        </row>
        <row r="4083">
          <cell r="A4083" t="str">
            <v/>
          </cell>
          <cell r="C4083" t="str">
            <v/>
          </cell>
          <cell r="F4083" t="str">
            <v/>
          </cell>
          <cell r="G4083" t="str">
            <v/>
          </cell>
        </row>
        <row r="4084">
          <cell r="A4084" t="str">
            <v/>
          </cell>
          <cell r="C4084" t="str">
            <v/>
          </cell>
          <cell r="F4084" t="str">
            <v/>
          </cell>
          <cell r="G4084" t="str">
            <v/>
          </cell>
        </row>
        <row r="4085">
          <cell r="A4085" t="str">
            <v/>
          </cell>
          <cell r="C4085" t="str">
            <v/>
          </cell>
          <cell r="F4085" t="str">
            <v/>
          </cell>
          <cell r="G4085" t="str">
            <v/>
          </cell>
        </row>
        <row r="4086">
          <cell r="A4086" t="str">
            <v/>
          </cell>
          <cell r="C4086" t="str">
            <v/>
          </cell>
          <cell r="F4086" t="str">
            <v/>
          </cell>
          <cell r="G4086" t="str">
            <v/>
          </cell>
        </row>
        <row r="4087">
          <cell r="A4087" t="str">
            <v/>
          </cell>
          <cell r="C4087" t="str">
            <v/>
          </cell>
          <cell r="F4087" t="str">
            <v/>
          </cell>
          <cell r="G4087" t="str">
            <v/>
          </cell>
        </row>
        <row r="4088">
          <cell r="A4088" t="str">
            <v/>
          </cell>
          <cell r="C4088" t="str">
            <v/>
          </cell>
          <cell r="F4088" t="str">
            <v/>
          </cell>
          <cell r="G4088" t="str">
            <v/>
          </cell>
        </row>
        <row r="4089">
          <cell r="A4089" t="str">
            <v/>
          </cell>
          <cell r="C4089" t="str">
            <v/>
          </cell>
          <cell r="F4089" t="str">
            <v/>
          </cell>
          <cell r="G4089" t="str">
            <v/>
          </cell>
        </row>
        <row r="4090">
          <cell r="A4090" t="str">
            <v/>
          </cell>
          <cell r="C4090" t="str">
            <v/>
          </cell>
          <cell r="F4090" t="str">
            <v/>
          </cell>
          <cell r="G4090" t="str">
            <v/>
          </cell>
        </row>
        <row r="4091">
          <cell r="A4091" t="str">
            <v/>
          </cell>
          <cell r="C4091" t="str">
            <v/>
          </cell>
          <cell r="F4091" t="str">
            <v/>
          </cell>
          <cell r="G4091" t="str">
            <v/>
          </cell>
        </row>
        <row r="4092">
          <cell r="A4092" t="str">
            <v/>
          </cell>
          <cell r="C4092" t="str">
            <v/>
          </cell>
          <cell r="F4092" t="str">
            <v/>
          </cell>
          <cell r="G4092" t="str">
            <v/>
          </cell>
        </row>
        <row r="4093">
          <cell r="A4093" t="str">
            <v/>
          </cell>
          <cell r="C4093" t="str">
            <v/>
          </cell>
          <cell r="F4093" t="str">
            <v/>
          </cell>
          <cell r="G4093" t="str">
            <v/>
          </cell>
        </row>
        <row r="4094">
          <cell r="A4094" t="str">
            <v/>
          </cell>
          <cell r="C4094" t="str">
            <v/>
          </cell>
          <cell r="F4094" t="str">
            <v/>
          </cell>
          <cell r="G4094" t="str">
            <v/>
          </cell>
        </row>
        <row r="4095">
          <cell r="F4095" t="str">
            <v>SUBTOTAL</v>
          </cell>
          <cell r="G4095" t="str">
            <v/>
          </cell>
        </row>
        <row r="4097">
          <cell r="A4097" t="str">
            <v>III. TRANSPORTES</v>
          </cell>
        </row>
        <row r="4098">
          <cell r="A4098" t="str">
            <v>CÓDIGO</v>
          </cell>
          <cell r="B4098" t="str">
            <v>DESCRIPCIÓN</v>
          </cell>
          <cell r="C4098" t="str">
            <v>TIPO</v>
          </cell>
          <cell r="D4098" t="str">
            <v>VOLUMEN/PESO</v>
          </cell>
          <cell r="E4098" t="str">
            <v>DISTANCIA</v>
          </cell>
          <cell r="F4098" t="str">
            <v>TARIFA</v>
          </cell>
          <cell r="G4098" t="str">
            <v>VR. UNITARIO</v>
          </cell>
        </row>
        <row r="4099">
          <cell r="A4099" t="str">
            <v/>
          </cell>
          <cell r="E4099" t="str">
            <v/>
          </cell>
          <cell r="F4099" t="str">
            <v/>
          </cell>
          <cell r="G4099" t="str">
            <v/>
          </cell>
        </row>
        <row r="4100">
          <cell r="A4100" t="str">
            <v/>
          </cell>
          <cell r="E4100" t="str">
            <v/>
          </cell>
          <cell r="F4100" t="str">
            <v/>
          </cell>
          <cell r="G4100" t="str">
            <v/>
          </cell>
        </row>
        <row r="4101">
          <cell r="A4101" t="str">
            <v/>
          </cell>
          <cell r="E4101" t="str">
            <v/>
          </cell>
          <cell r="F4101" t="str">
            <v/>
          </cell>
          <cell r="G4101" t="str">
            <v/>
          </cell>
        </row>
        <row r="4102">
          <cell r="F4102" t="str">
            <v>SUBTOTAL</v>
          </cell>
          <cell r="G4102" t="str">
            <v/>
          </cell>
        </row>
        <row r="4104">
          <cell r="A4104" t="str">
            <v>IV. MANO DE OBRA</v>
          </cell>
        </row>
        <row r="4105">
          <cell r="A4105" t="str">
            <v>CÓDIGO</v>
          </cell>
          <cell r="B4105" t="str">
            <v>CARGOS PERSONAL</v>
          </cell>
          <cell r="D4105" t="str">
            <v>CANTIDAD</v>
          </cell>
          <cell r="E4105" t="str">
            <v>JORNAL TOTAL</v>
          </cell>
          <cell r="F4105" t="str">
            <v>RENDIMIENTO</v>
          </cell>
          <cell r="G4105" t="str">
            <v>VR. UNITARIO</v>
          </cell>
        </row>
        <row r="4106">
          <cell r="A4106" t="str">
            <v/>
          </cell>
          <cell r="E4106" t="str">
            <v/>
          </cell>
          <cell r="G4106" t="str">
            <v/>
          </cell>
        </row>
        <row r="4107">
          <cell r="A4107" t="str">
            <v/>
          </cell>
          <cell r="E4107" t="str">
            <v/>
          </cell>
          <cell r="F4107" t="str">
            <v/>
          </cell>
          <cell r="G4107" t="str">
            <v/>
          </cell>
        </row>
        <row r="4108">
          <cell r="A4108" t="str">
            <v/>
          </cell>
          <cell r="E4108" t="str">
            <v/>
          </cell>
          <cell r="F4108" t="str">
            <v/>
          </cell>
          <cell r="G4108" t="str">
            <v/>
          </cell>
        </row>
        <row r="4109">
          <cell r="A4109" t="str">
            <v/>
          </cell>
          <cell r="E4109" t="str">
            <v/>
          </cell>
          <cell r="F4109" t="str">
            <v/>
          </cell>
          <cell r="G4109" t="str">
            <v/>
          </cell>
        </row>
        <row r="4110">
          <cell r="F4110" t="str">
            <v>SUBTOTAL</v>
          </cell>
          <cell r="G4110" t="str">
            <v/>
          </cell>
        </row>
        <row r="4112">
          <cell r="A4112" t="str">
            <v>V. SERVICIOS</v>
          </cell>
        </row>
        <row r="4113">
          <cell r="A4113" t="str">
            <v>CÓDIGO</v>
          </cell>
          <cell r="B4113" t="str">
            <v>DESCRIPCIÓN</v>
          </cell>
          <cell r="D4113" t="str">
            <v>UNIDAD</v>
          </cell>
          <cell r="E4113" t="str">
            <v>CANTIDAD</v>
          </cell>
          <cell r="F4113" t="str">
            <v>PRECIO UNIT.</v>
          </cell>
          <cell r="G4113" t="str">
            <v>VR. UNITARIO</v>
          </cell>
        </row>
        <row r="4114">
          <cell r="A4114" t="str">
            <v/>
          </cell>
          <cell r="D4114" t="str">
            <v/>
          </cell>
          <cell r="F4114" t="str">
            <v/>
          </cell>
          <cell r="G4114" t="str">
            <v/>
          </cell>
        </row>
        <row r="4115">
          <cell r="A4115" t="str">
            <v/>
          </cell>
          <cell r="D4115" t="str">
            <v/>
          </cell>
          <cell r="F4115" t="str">
            <v/>
          </cell>
          <cell r="G4115" t="str">
            <v/>
          </cell>
        </row>
        <row r="4116">
          <cell r="A4116" t="str">
            <v/>
          </cell>
          <cell r="D4116" t="str">
            <v/>
          </cell>
          <cell r="F4116" t="str">
            <v/>
          </cell>
          <cell r="G4116" t="str">
            <v/>
          </cell>
        </row>
        <row r="4117">
          <cell r="F4117" t="str">
            <v>SUBTOTAL</v>
          </cell>
          <cell r="G4117" t="str">
            <v/>
          </cell>
        </row>
        <row r="4119">
          <cell r="A4119" t="str">
            <v>TOTAL COSTO DIRECTO</v>
          </cell>
          <cell r="G4119" t="str">
            <v/>
          </cell>
        </row>
        <row r="4121">
          <cell r="A4121" t="str">
            <v>2. COSTOS INDIRECTOS</v>
          </cell>
        </row>
        <row r="4123">
          <cell r="A4123" t="str">
            <v>DESCRIPCIÓN</v>
          </cell>
          <cell r="F4123" t="str">
            <v>PORCENTAJE</v>
          </cell>
          <cell r="G4123" t="str">
            <v>VALOR TOTAL</v>
          </cell>
        </row>
        <row r="4124">
          <cell r="A4124" t="str">
            <v>ADMINISTRACION</v>
          </cell>
          <cell r="F4124">
            <v>0.26860000000000001</v>
          </cell>
          <cell r="G4124" t="str">
            <v/>
          </cell>
        </row>
        <row r="4125">
          <cell r="A4125" t="str">
            <v>IMPREVISTOS</v>
          </cell>
          <cell r="F4125">
            <v>0.01</v>
          </cell>
          <cell r="G4125" t="str">
            <v/>
          </cell>
        </row>
        <row r="4126">
          <cell r="A4126" t="str">
            <v>UTILIDADES</v>
          </cell>
          <cell r="F4126">
            <v>0.05</v>
          </cell>
          <cell r="G4126" t="str">
            <v/>
          </cell>
        </row>
        <row r="4127">
          <cell r="A4127" t="str">
            <v>TOTAL COSTO INDIRECTO</v>
          </cell>
          <cell r="F4127">
            <v>0.3286</v>
          </cell>
          <cell r="G4127" t="str">
            <v/>
          </cell>
        </row>
        <row r="4129">
          <cell r="A4129" t="str">
            <v>PRECIO UNITARIO TOTAL APROXIMADO AL PESO</v>
          </cell>
          <cell r="G4129" t="str">
            <v/>
          </cell>
        </row>
        <row r="4131">
          <cell r="B4131" t="str">
            <v>RESPONSABLE: CLAUDIA PATRICIA GUIRALES PULGARIN</v>
          </cell>
        </row>
        <row r="4132">
          <cell r="B4132" t="str">
            <v>SECRETARIA DE PLANEACION</v>
          </cell>
        </row>
        <row r="4133">
          <cell r="B4133" t="str">
            <v>PLANEACION</v>
          </cell>
        </row>
        <row r="4134">
          <cell r="B4134" t="str">
            <v>M.P. 05202139743ANT</v>
          </cell>
          <cell r="D4134" t="str">
            <v>FIRMA RESPONSABLE</v>
          </cell>
        </row>
        <row r="4135">
          <cell r="A4135" t="str">
            <v>DEPARTAMENTO DE ANTIOQUIA</v>
          </cell>
          <cell r="F4135" t="str">
            <v/>
          </cell>
        </row>
        <row r="4136">
          <cell r="A4136" t="str">
            <v>MUNICIPIO DE LIBORINA</v>
          </cell>
        </row>
        <row r="4137">
          <cell r="A4137" t="str">
            <v>PROYECTO: PAVIMENTACIÓN EN CONCRETO RÍGIDO DE LA VÍA TERCIARIA DEPARTAMENTAL DESDE EL CORREGIMIENTO SAN DIEGO HASTA EL SECTOR LA ABISINIA DEL CORREGIMIENTO EL PLAYÓN MUNICIPIO DE LIBORINA ANT.</v>
          </cell>
        </row>
        <row r="4139">
          <cell r="A4139" t="str">
            <v>ANÁLISIS DE PRECIOS UNITARIOS</v>
          </cell>
        </row>
        <row r="4141">
          <cell r="A4141" t="str">
            <v>ITEM</v>
          </cell>
          <cell r="B4141" t="str">
            <v>DESCRIPCIÓN</v>
          </cell>
          <cell r="E4141" t="str">
            <v>UNIDAD</v>
          </cell>
          <cell r="F4141" t="str">
            <v>CANTIDAD</v>
          </cell>
          <cell r="G4141" t="str">
            <v>COSTO DIRECTO</v>
          </cell>
        </row>
        <row r="4142">
          <cell r="B4142" t="str">
            <v/>
          </cell>
          <cell r="E4142" t="str">
            <v/>
          </cell>
          <cell r="F4142" t="str">
            <v/>
          </cell>
          <cell r="G4142" t="str">
            <v/>
          </cell>
        </row>
        <row r="4144">
          <cell r="A4144" t="str">
            <v>1. COSTOS DIRECTOS</v>
          </cell>
        </row>
        <row r="4146">
          <cell r="A4146" t="str">
            <v>I. EQUIPO</v>
          </cell>
        </row>
        <row r="4147">
          <cell r="A4147" t="str">
            <v>CÓDIGO</v>
          </cell>
          <cell r="B4147" t="str">
            <v>DESCRIPCIÓN</v>
          </cell>
          <cell r="D4147" t="str">
            <v>UNIDAD</v>
          </cell>
          <cell r="E4147" t="str">
            <v>TARIFA</v>
          </cell>
          <cell r="F4147" t="str">
            <v>RENDIMIENTO</v>
          </cell>
          <cell r="G4147" t="str">
            <v>VR. UNITARIO</v>
          </cell>
        </row>
        <row r="4148">
          <cell r="A4148" t="str">
            <v/>
          </cell>
          <cell r="D4148" t="str">
            <v/>
          </cell>
          <cell r="E4148" t="str">
            <v/>
          </cell>
          <cell r="G4148" t="str">
            <v/>
          </cell>
        </row>
        <row r="4149">
          <cell r="A4149" t="str">
            <v/>
          </cell>
          <cell r="D4149" t="str">
            <v/>
          </cell>
          <cell r="E4149" t="str">
            <v/>
          </cell>
          <cell r="G4149" t="str">
            <v/>
          </cell>
        </row>
        <row r="4150">
          <cell r="A4150" t="str">
            <v/>
          </cell>
          <cell r="D4150" t="str">
            <v/>
          </cell>
          <cell r="E4150" t="str">
            <v/>
          </cell>
          <cell r="G4150" t="str">
            <v/>
          </cell>
        </row>
        <row r="4151">
          <cell r="A4151" t="str">
            <v/>
          </cell>
          <cell r="D4151" t="str">
            <v/>
          </cell>
          <cell r="E4151" t="str">
            <v/>
          </cell>
          <cell r="G4151" t="str">
            <v/>
          </cell>
        </row>
        <row r="4152">
          <cell r="A4152" t="str">
            <v/>
          </cell>
          <cell r="D4152" t="str">
            <v/>
          </cell>
          <cell r="E4152" t="str">
            <v/>
          </cell>
          <cell r="G4152" t="str">
            <v/>
          </cell>
        </row>
        <row r="4153">
          <cell r="A4153" t="str">
            <v/>
          </cell>
          <cell r="D4153" t="str">
            <v/>
          </cell>
          <cell r="E4153" t="str">
            <v/>
          </cell>
          <cell r="G4153" t="str">
            <v/>
          </cell>
        </row>
        <row r="4154">
          <cell r="A4154" t="str">
            <v/>
          </cell>
          <cell r="B4154" t="str">
            <v/>
          </cell>
          <cell r="D4154" t="str">
            <v/>
          </cell>
          <cell r="E4154" t="str">
            <v/>
          </cell>
          <cell r="F4154" t="str">
            <v/>
          </cell>
          <cell r="G4154" t="str">
            <v/>
          </cell>
        </row>
        <row r="4155">
          <cell r="F4155" t="str">
            <v>SUBTOTAL</v>
          </cell>
          <cell r="G4155" t="str">
            <v/>
          </cell>
        </row>
        <row r="4157">
          <cell r="A4157" t="str">
            <v>II. MATERIALES</v>
          </cell>
        </row>
        <row r="4158">
          <cell r="A4158" t="str">
            <v>CÓDIGO</v>
          </cell>
          <cell r="B4158" t="str">
            <v>DESCRIPCIÓN</v>
          </cell>
          <cell r="C4158" t="str">
            <v>UNIDAD</v>
          </cell>
          <cell r="D4158" t="str">
            <v>CANTIDAD</v>
          </cell>
          <cell r="E4158" t="str">
            <v>DESP.</v>
          </cell>
          <cell r="F4158" t="str">
            <v>PRECIO UNIT.</v>
          </cell>
          <cell r="G4158" t="str">
            <v>VR. UNITARIO</v>
          </cell>
        </row>
        <row r="4159">
          <cell r="A4159" t="str">
            <v/>
          </cell>
          <cell r="C4159" t="str">
            <v/>
          </cell>
          <cell r="F4159" t="str">
            <v/>
          </cell>
          <cell r="G4159" t="str">
            <v/>
          </cell>
        </row>
        <row r="4160">
          <cell r="A4160" t="str">
            <v/>
          </cell>
          <cell r="C4160" t="str">
            <v/>
          </cell>
          <cell r="F4160" t="str">
            <v/>
          </cell>
          <cell r="G4160" t="str">
            <v/>
          </cell>
        </row>
        <row r="4161">
          <cell r="A4161" t="str">
            <v/>
          </cell>
          <cell r="C4161" t="str">
            <v/>
          </cell>
          <cell r="F4161" t="str">
            <v/>
          </cell>
          <cell r="G4161" t="str">
            <v/>
          </cell>
        </row>
        <row r="4162">
          <cell r="A4162" t="str">
            <v/>
          </cell>
          <cell r="C4162" t="str">
            <v/>
          </cell>
          <cell r="F4162" t="str">
            <v/>
          </cell>
          <cell r="G4162" t="str">
            <v/>
          </cell>
        </row>
        <row r="4163">
          <cell r="A4163" t="str">
            <v/>
          </cell>
          <cell r="C4163" t="str">
            <v/>
          </cell>
          <cell r="F4163" t="str">
            <v/>
          </cell>
          <cell r="G4163" t="str">
            <v/>
          </cell>
        </row>
        <row r="4164">
          <cell r="A4164" t="str">
            <v/>
          </cell>
          <cell r="C4164" t="str">
            <v/>
          </cell>
          <cell r="F4164" t="str">
            <v/>
          </cell>
          <cell r="G4164" t="str">
            <v/>
          </cell>
        </row>
        <row r="4165">
          <cell r="A4165" t="str">
            <v/>
          </cell>
          <cell r="C4165" t="str">
            <v/>
          </cell>
          <cell r="F4165" t="str">
            <v/>
          </cell>
          <cell r="G4165" t="str">
            <v/>
          </cell>
        </row>
        <row r="4166">
          <cell r="A4166" t="str">
            <v/>
          </cell>
          <cell r="C4166" t="str">
            <v/>
          </cell>
          <cell r="F4166" t="str">
            <v/>
          </cell>
          <cell r="G4166" t="str">
            <v/>
          </cell>
        </row>
        <row r="4167">
          <cell r="A4167" t="str">
            <v/>
          </cell>
          <cell r="C4167" t="str">
            <v/>
          </cell>
          <cell r="F4167" t="str">
            <v/>
          </cell>
          <cell r="G4167" t="str">
            <v/>
          </cell>
        </row>
        <row r="4168">
          <cell r="A4168" t="str">
            <v/>
          </cell>
          <cell r="C4168" t="str">
            <v/>
          </cell>
          <cell r="F4168" t="str">
            <v/>
          </cell>
          <cell r="G4168" t="str">
            <v/>
          </cell>
        </row>
        <row r="4169">
          <cell r="A4169" t="str">
            <v/>
          </cell>
          <cell r="C4169" t="str">
            <v/>
          </cell>
          <cell r="F4169" t="str">
            <v/>
          </cell>
          <cell r="G4169" t="str">
            <v/>
          </cell>
        </row>
        <row r="4170">
          <cell r="A4170" t="str">
            <v/>
          </cell>
          <cell r="C4170" t="str">
            <v/>
          </cell>
          <cell r="F4170" t="str">
            <v/>
          </cell>
          <cell r="G4170" t="str">
            <v/>
          </cell>
        </row>
        <row r="4171">
          <cell r="A4171" t="str">
            <v/>
          </cell>
          <cell r="C4171" t="str">
            <v/>
          </cell>
          <cell r="F4171" t="str">
            <v/>
          </cell>
          <cell r="G4171" t="str">
            <v/>
          </cell>
        </row>
        <row r="4172">
          <cell r="A4172" t="str">
            <v/>
          </cell>
          <cell r="C4172" t="str">
            <v/>
          </cell>
          <cell r="F4172" t="str">
            <v/>
          </cell>
          <cell r="G4172" t="str">
            <v/>
          </cell>
        </row>
        <row r="4173">
          <cell r="F4173" t="str">
            <v>SUBTOTAL</v>
          </cell>
          <cell r="G4173" t="str">
            <v/>
          </cell>
        </row>
        <row r="4175">
          <cell r="A4175" t="str">
            <v>III. TRANSPORTES</v>
          </cell>
        </row>
        <row r="4176">
          <cell r="A4176" t="str">
            <v>CÓDIGO</v>
          </cell>
          <cell r="B4176" t="str">
            <v>DESCRIPCIÓN</v>
          </cell>
          <cell r="C4176" t="str">
            <v>TIPO</v>
          </cell>
          <cell r="D4176" t="str">
            <v>VOLUMEN/PESO</v>
          </cell>
          <cell r="E4176" t="str">
            <v>DISTANCIA</v>
          </cell>
          <cell r="F4176" t="str">
            <v>TARIFA</v>
          </cell>
          <cell r="G4176" t="str">
            <v>VR. UNITARIO</v>
          </cell>
        </row>
        <row r="4177">
          <cell r="A4177" t="str">
            <v/>
          </cell>
          <cell r="E4177" t="str">
            <v/>
          </cell>
          <cell r="F4177" t="str">
            <v/>
          </cell>
          <cell r="G4177" t="str">
            <v/>
          </cell>
        </row>
        <row r="4178">
          <cell r="A4178" t="str">
            <v/>
          </cell>
          <cell r="E4178" t="str">
            <v/>
          </cell>
          <cell r="F4178" t="str">
            <v/>
          </cell>
          <cell r="G4178" t="str">
            <v/>
          </cell>
        </row>
        <row r="4179">
          <cell r="A4179" t="str">
            <v/>
          </cell>
          <cell r="E4179" t="str">
            <v/>
          </cell>
          <cell r="F4179" t="str">
            <v/>
          </cell>
          <cell r="G4179" t="str">
            <v/>
          </cell>
        </row>
        <row r="4180">
          <cell r="F4180" t="str">
            <v>SUBTOTAL</v>
          </cell>
          <cell r="G4180" t="str">
            <v/>
          </cell>
        </row>
        <row r="4182">
          <cell r="A4182" t="str">
            <v>IV. MANO DE OBRA</v>
          </cell>
        </row>
        <row r="4183">
          <cell r="A4183" t="str">
            <v>CÓDIGO</v>
          </cell>
          <cell r="B4183" t="str">
            <v>CARGOS PERSONAL</v>
          </cell>
          <cell r="D4183" t="str">
            <v>CANTIDAD</v>
          </cell>
          <cell r="E4183" t="str">
            <v>JORNAL TOTAL</v>
          </cell>
          <cell r="F4183" t="str">
            <v>RENDIMIENTO</v>
          </cell>
          <cell r="G4183" t="str">
            <v>VR. UNITARIO</v>
          </cell>
        </row>
        <row r="4184">
          <cell r="A4184" t="str">
            <v/>
          </cell>
          <cell r="E4184" t="str">
            <v/>
          </cell>
          <cell r="G4184" t="str">
            <v/>
          </cell>
        </row>
        <row r="4185">
          <cell r="A4185" t="str">
            <v/>
          </cell>
          <cell r="E4185" t="str">
            <v/>
          </cell>
          <cell r="F4185" t="str">
            <v/>
          </cell>
          <cell r="G4185" t="str">
            <v/>
          </cell>
        </row>
        <row r="4186">
          <cell r="A4186" t="str">
            <v/>
          </cell>
          <cell r="E4186" t="str">
            <v/>
          </cell>
          <cell r="F4186" t="str">
            <v/>
          </cell>
          <cell r="G4186" t="str">
            <v/>
          </cell>
        </row>
        <row r="4187">
          <cell r="A4187" t="str">
            <v/>
          </cell>
          <cell r="E4187" t="str">
            <v/>
          </cell>
          <cell r="F4187" t="str">
            <v/>
          </cell>
          <cell r="G4187" t="str">
            <v/>
          </cell>
        </row>
        <row r="4188">
          <cell r="F4188" t="str">
            <v>SUBTOTAL</v>
          </cell>
          <cell r="G4188" t="str">
            <v/>
          </cell>
        </row>
        <row r="4190">
          <cell r="A4190" t="str">
            <v>V. SERVICIOS</v>
          </cell>
        </row>
        <row r="4191">
          <cell r="A4191" t="str">
            <v>CÓDIGO</v>
          </cell>
          <cell r="B4191" t="str">
            <v>DESCRIPCIÓN</v>
          </cell>
          <cell r="D4191" t="str">
            <v>UNIDAD</v>
          </cell>
          <cell r="E4191" t="str">
            <v>CANTIDAD</v>
          </cell>
          <cell r="F4191" t="str">
            <v>PRECIO UNIT.</v>
          </cell>
          <cell r="G4191" t="str">
            <v>VR. UNITARIO</v>
          </cell>
        </row>
        <row r="4192">
          <cell r="A4192" t="str">
            <v/>
          </cell>
          <cell r="D4192" t="str">
            <v/>
          </cell>
          <cell r="F4192" t="str">
            <v/>
          </cell>
          <cell r="G4192" t="str">
            <v/>
          </cell>
        </row>
        <row r="4193">
          <cell r="A4193" t="str">
            <v/>
          </cell>
          <cell r="D4193" t="str">
            <v/>
          </cell>
          <cell r="F4193" t="str">
            <v/>
          </cell>
          <cell r="G4193" t="str">
            <v/>
          </cell>
        </row>
        <row r="4194">
          <cell r="A4194" t="str">
            <v/>
          </cell>
          <cell r="D4194" t="str">
            <v/>
          </cell>
          <cell r="F4194" t="str">
            <v/>
          </cell>
          <cell r="G4194" t="str">
            <v/>
          </cell>
        </row>
        <row r="4195">
          <cell r="F4195" t="str">
            <v>SUBTOTAL</v>
          </cell>
          <cell r="G4195" t="str">
            <v/>
          </cell>
        </row>
        <row r="4197">
          <cell r="A4197" t="str">
            <v>TOTAL COSTO DIRECTO</v>
          </cell>
          <cell r="G4197" t="str">
            <v/>
          </cell>
        </row>
        <row r="4199">
          <cell r="A4199" t="str">
            <v>2. COSTOS INDIRECTOS</v>
          </cell>
        </row>
        <row r="4201">
          <cell r="A4201" t="str">
            <v>DESCRIPCIÓN</v>
          </cell>
          <cell r="F4201" t="str">
            <v>PORCENTAJE</v>
          </cell>
          <cell r="G4201" t="str">
            <v>VALOR TOTAL</v>
          </cell>
        </row>
        <row r="4202">
          <cell r="A4202" t="str">
            <v>ADMINISTRACION</v>
          </cell>
          <cell r="F4202">
            <v>0.26860000000000001</v>
          </cell>
          <cell r="G4202" t="str">
            <v/>
          </cell>
        </row>
        <row r="4203">
          <cell r="A4203" t="str">
            <v>IMPREVISTOS</v>
          </cell>
          <cell r="F4203">
            <v>0.01</v>
          </cell>
          <cell r="G4203" t="str">
            <v/>
          </cell>
        </row>
        <row r="4204">
          <cell r="A4204" t="str">
            <v>UTILIDADES</v>
          </cell>
          <cell r="F4204">
            <v>0.05</v>
          </cell>
          <cell r="G4204" t="str">
            <v/>
          </cell>
        </row>
        <row r="4205">
          <cell r="A4205" t="str">
            <v>TOTAL COSTO INDIRECTO</v>
          </cell>
          <cell r="F4205">
            <v>0.3286</v>
          </cell>
          <cell r="G4205" t="str">
            <v/>
          </cell>
        </row>
        <row r="4207">
          <cell r="A4207" t="str">
            <v>PRECIO UNITARIO TOTAL APROXIMADO AL PESO</v>
          </cell>
          <cell r="G4207" t="str">
            <v/>
          </cell>
        </row>
        <row r="4209">
          <cell r="B4209" t="str">
            <v>RESPONSABLE: CLAUDIA PATRICIA GUIRALES PULGARIN</v>
          </cell>
        </row>
        <row r="4210">
          <cell r="B4210" t="str">
            <v>SECRETARIA DE PLANEACION</v>
          </cell>
        </row>
        <row r="4211">
          <cell r="B4211" t="str">
            <v>PLANEACION</v>
          </cell>
        </row>
        <row r="4212">
          <cell r="B4212" t="str">
            <v>M.P. 05202139743ANT</v>
          </cell>
          <cell r="D4212" t="str">
            <v>FIRMA RESPONSABLE</v>
          </cell>
        </row>
        <row r="4213">
          <cell r="A4213" t="str">
            <v>DEPARTAMENTO DE ANTIOQUIA</v>
          </cell>
          <cell r="F4213" t="str">
            <v/>
          </cell>
        </row>
        <row r="4214">
          <cell r="A4214" t="str">
            <v>MUNICIPIO DE LIBORINA</v>
          </cell>
        </row>
        <row r="4215">
          <cell r="A4215" t="str">
            <v>PROYECTO: PAVIMENTACIÓN EN CONCRETO RÍGIDO DE LA VÍA TERCIARIA DEPARTAMENTAL DESDE EL CORREGIMIENTO SAN DIEGO HASTA EL SECTOR LA ABISINIA DEL CORREGIMIENTO EL PLAYÓN MUNICIPIO DE LIBORINA ANT.</v>
          </cell>
        </row>
        <row r="4217">
          <cell r="A4217" t="str">
            <v>ANÁLISIS DE PRECIOS UNITARIOS</v>
          </cell>
        </row>
        <row r="4219">
          <cell r="A4219" t="str">
            <v>ITEM</v>
          </cell>
          <cell r="B4219" t="str">
            <v>DESCRIPCIÓN</v>
          </cell>
          <cell r="E4219" t="str">
            <v>UNIDAD</v>
          </cell>
          <cell r="F4219" t="str">
            <v>CANTIDAD</v>
          </cell>
          <cell r="G4219" t="str">
            <v>COSTO DIRECTO</v>
          </cell>
        </row>
        <row r="4220">
          <cell r="B4220" t="str">
            <v/>
          </cell>
          <cell r="E4220" t="str">
            <v/>
          </cell>
          <cell r="F4220" t="str">
            <v/>
          </cell>
          <cell r="G4220" t="str">
            <v/>
          </cell>
        </row>
        <row r="4222">
          <cell r="A4222" t="str">
            <v>1. COSTOS DIRECTOS</v>
          </cell>
        </row>
        <row r="4224">
          <cell r="A4224" t="str">
            <v>I. EQUIPO</v>
          </cell>
        </row>
        <row r="4225">
          <cell r="A4225" t="str">
            <v>CÓDIGO</v>
          </cell>
          <cell r="B4225" t="str">
            <v>DESCRIPCIÓN</v>
          </cell>
          <cell r="D4225" t="str">
            <v>UNIDAD</v>
          </cell>
          <cell r="E4225" t="str">
            <v>TARIFA</v>
          </cell>
          <cell r="F4225" t="str">
            <v>RENDIMIENTO</v>
          </cell>
          <cell r="G4225" t="str">
            <v>VR. UNITARIO</v>
          </cell>
        </row>
        <row r="4226">
          <cell r="A4226" t="str">
            <v/>
          </cell>
          <cell r="D4226" t="str">
            <v/>
          </cell>
          <cell r="E4226" t="str">
            <v/>
          </cell>
          <cell r="G4226" t="str">
            <v/>
          </cell>
        </row>
        <row r="4227">
          <cell r="A4227" t="str">
            <v/>
          </cell>
          <cell r="D4227" t="str">
            <v/>
          </cell>
          <cell r="E4227" t="str">
            <v/>
          </cell>
          <cell r="G4227" t="str">
            <v/>
          </cell>
        </row>
        <row r="4228">
          <cell r="A4228" t="str">
            <v/>
          </cell>
          <cell r="D4228" t="str">
            <v/>
          </cell>
          <cell r="E4228" t="str">
            <v/>
          </cell>
          <cell r="G4228" t="str">
            <v/>
          </cell>
        </row>
        <row r="4229">
          <cell r="A4229" t="str">
            <v/>
          </cell>
          <cell r="D4229" t="str">
            <v/>
          </cell>
          <cell r="E4229" t="str">
            <v/>
          </cell>
          <cell r="G4229" t="str">
            <v/>
          </cell>
        </row>
        <row r="4230">
          <cell r="A4230" t="str">
            <v/>
          </cell>
          <cell r="D4230" t="str">
            <v/>
          </cell>
          <cell r="E4230" t="str">
            <v/>
          </cell>
          <cell r="G4230" t="str">
            <v/>
          </cell>
        </row>
        <row r="4231">
          <cell r="A4231" t="str">
            <v/>
          </cell>
          <cell r="D4231" t="str">
            <v/>
          </cell>
          <cell r="E4231" t="str">
            <v/>
          </cell>
          <cell r="G4231" t="str">
            <v/>
          </cell>
        </row>
        <row r="4232">
          <cell r="A4232" t="str">
            <v/>
          </cell>
          <cell r="B4232" t="str">
            <v/>
          </cell>
          <cell r="D4232" t="str">
            <v/>
          </cell>
          <cell r="E4232" t="str">
            <v/>
          </cell>
          <cell r="F4232" t="str">
            <v/>
          </cell>
          <cell r="G4232" t="str">
            <v/>
          </cell>
        </row>
        <row r="4233">
          <cell r="F4233" t="str">
            <v>SUBTOTAL</v>
          </cell>
          <cell r="G4233" t="str">
            <v/>
          </cell>
        </row>
        <row r="4235">
          <cell r="A4235" t="str">
            <v>II. MATERIALES</v>
          </cell>
        </row>
        <row r="4236">
          <cell r="A4236" t="str">
            <v>CÓDIGO</v>
          </cell>
          <cell r="B4236" t="str">
            <v>DESCRIPCIÓN</v>
          </cell>
          <cell r="C4236" t="str">
            <v>UNIDAD</v>
          </cell>
          <cell r="D4236" t="str">
            <v>CANTIDAD</v>
          </cell>
          <cell r="E4236" t="str">
            <v>DESP.</v>
          </cell>
          <cell r="F4236" t="str">
            <v>PRECIO UNIT.</v>
          </cell>
          <cell r="G4236" t="str">
            <v>VR. UNITARIO</v>
          </cell>
        </row>
        <row r="4237">
          <cell r="A4237" t="str">
            <v/>
          </cell>
          <cell r="C4237" t="str">
            <v/>
          </cell>
          <cell r="F4237" t="str">
            <v/>
          </cell>
          <cell r="G4237" t="str">
            <v/>
          </cell>
        </row>
        <row r="4238">
          <cell r="A4238" t="str">
            <v/>
          </cell>
          <cell r="C4238" t="str">
            <v/>
          </cell>
          <cell r="F4238" t="str">
            <v/>
          </cell>
          <cell r="G4238" t="str">
            <v/>
          </cell>
        </row>
        <row r="4239">
          <cell r="A4239" t="str">
            <v/>
          </cell>
          <cell r="C4239" t="str">
            <v/>
          </cell>
          <cell r="F4239" t="str">
            <v/>
          </cell>
          <cell r="G4239" t="str">
            <v/>
          </cell>
        </row>
        <row r="4240">
          <cell r="A4240" t="str">
            <v/>
          </cell>
          <cell r="C4240" t="str">
            <v/>
          </cell>
          <cell r="F4240" t="str">
            <v/>
          </cell>
          <cell r="G4240" t="str">
            <v/>
          </cell>
        </row>
        <row r="4241">
          <cell r="A4241" t="str">
            <v/>
          </cell>
          <cell r="C4241" t="str">
            <v/>
          </cell>
          <cell r="F4241" t="str">
            <v/>
          </cell>
          <cell r="G4241" t="str">
            <v/>
          </cell>
        </row>
        <row r="4242">
          <cell r="A4242" t="str">
            <v/>
          </cell>
          <cell r="C4242" t="str">
            <v/>
          </cell>
          <cell r="F4242" t="str">
            <v/>
          </cell>
          <cell r="G4242" t="str">
            <v/>
          </cell>
        </row>
        <row r="4243">
          <cell r="A4243" t="str">
            <v/>
          </cell>
          <cell r="C4243" t="str">
            <v/>
          </cell>
          <cell r="F4243" t="str">
            <v/>
          </cell>
          <cell r="G4243" t="str">
            <v/>
          </cell>
        </row>
        <row r="4244">
          <cell r="A4244" t="str">
            <v/>
          </cell>
          <cell r="C4244" t="str">
            <v/>
          </cell>
          <cell r="F4244" t="str">
            <v/>
          </cell>
          <cell r="G4244" t="str">
            <v/>
          </cell>
        </row>
        <row r="4245">
          <cell r="A4245" t="str">
            <v/>
          </cell>
          <cell r="C4245" t="str">
            <v/>
          </cell>
          <cell r="F4245" t="str">
            <v/>
          </cell>
          <cell r="G4245" t="str">
            <v/>
          </cell>
        </row>
        <row r="4246">
          <cell r="A4246" t="str">
            <v/>
          </cell>
          <cell r="C4246" t="str">
            <v/>
          </cell>
          <cell r="F4246" t="str">
            <v/>
          </cell>
          <cell r="G4246" t="str">
            <v/>
          </cell>
        </row>
        <row r="4247">
          <cell r="A4247" t="str">
            <v/>
          </cell>
          <cell r="C4247" t="str">
            <v/>
          </cell>
          <cell r="F4247" t="str">
            <v/>
          </cell>
          <cell r="G4247" t="str">
            <v/>
          </cell>
        </row>
        <row r="4248">
          <cell r="A4248" t="str">
            <v/>
          </cell>
          <cell r="C4248" t="str">
            <v/>
          </cell>
          <cell r="F4248" t="str">
            <v/>
          </cell>
          <cell r="G4248" t="str">
            <v/>
          </cell>
        </row>
        <row r="4249">
          <cell r="A4249" t="str">
            <v/>
          </cell>
          <cell r="C4249" t="str">
            <v/>
          </cell>
          <cell r="F4249" t="str">
            <v/>
          </cell>
          <cell r="G4249" t="str">
            <v/>
          </cell>
        </row>
        <row r="4250">
          <cell r="A4250" t="str">
            <v/>
          </cell>
          <cell r="C4250" t="str">
            <v/>
          </cell>
          <cell r="F4250" t="str">
            <v/>
          </cell>
          <cell r="G4250" t="str">
            <v/>
          </cell>
        </row>
        <row r="4251">
          <cell r="F4251" t="str">
            <v>SUBTOTAL</v>
          </cell>
          <cell r="G4251" t="str">
            <v/>
          </cell>
        </row>
        <row r="4253">
          <cell r="A4253" t="str">
            <v>III. TRANSPORTES</v>
          </cell>
        </row>
        <row r="4254">
          <cell r="A4254" t="str">
            <v>CÓDIGO</v>
          </cell>
          <cell r="B4254" t="str">
            <v>DESCRIPCIÓN</v>
          </cell>
          <cell r="C4254" t="str">
            <v>TIPO</v>
          </cell>
          <cell r="D4254" t="str">
            <v>VOLUMEN/PESO</v>
          </cell>
          <cell r="E4254" t="str">
            <v>DISTANCIA</v>
          </cell>
          <cell r="F4254" t="str">
            <v>TARIFA</v>
          </cell>
          <cell r="G4254" t="str">
            <v>VR. UNITARIO</v>
          </cell>
        </row>
        <row r="4255">
          <cell r="A4255" t="str">
            <v/>
          </cell>
          <cell r="E4255" t="str">
            <v/>
          </cell>
          <cell r="F4255" t="str">
            <v/>
          </cell>
          <cell r="G4255" t="str">
            <v/>
          </cell>
        </row>
        <row r="4256">
          <cell r="A4256" t="str">
            <v/>
          </cell>
          <cell r="E4256" t="str">
            <v/>
          </cell>
          <cell r="F4256" t="str">
            <v/>
          </cell>
          <cell r="G4256" t="str">
            <v/>
          </cell>
        </row>
        <row r="4257">
          <cell r="A4257" t="str">
            <v/>
          </cell>
          <cell r="E4257" t="str">
            <v/>
          </cell>
          <cell r="F4257" t="str">
            <v/>
          </cell>
          <cell r="G4257" t="str">
            <v/>
          </cell>
        </row>
        <row r="4258">
          <cell r="F4258" t="str">
            <v>SUBTOTAL</v>
          </cell>
          <cell r="G4258" t="str">
            <v/>
          </cell>
        </row>
        <row r="4260">
          <cell r="A4260" t="str">
            <v>IV. MANO DE OBRA</v>
          </cell>
        </row>
        <row r="4261">
          <cell r="A4261" t="str">
            <v>CÓDIGO</v>
          </cell>
          <cell r="B4261" t="str">
            <v>CARGOS PERSONAL</v>
          </cell>
          <cell r="D4261" t="str">
            <v>CANTIDAD</v>
          </cell>
          <cell r="E4261" t="str">
            <v>JORNAL TOTAL</v>
          </cell>
          <cell r="F4261" t="str">
            <v>RENDIMIENTO</v>
          </cell>
          <cell r="G4261" t="str">
            <v>VR. UNITARIO</v>
          </cell>
        </row>
        <row r="4262">
          <cell r="A4262" t="str">
            <v/>
          </cell>
          <cell r="E4262" t="str">
            <v/>
          </cell>
          <cell r="G4262" t="str">
            <v/>
          </cell>
        </row>
        <row r="4263">
          <cell r="A4263" t="str">
            <v/>
          </cell>
          <cell r="E4263" t="str">
            <v/>
          </cell>
          <cell r="F4263" t="str">
            <v/>
          </cell>
          <cell r="G4263" t="str">
            <v/>
          </cell>
        </row>
        <row r="4264">
          <cell r="A4264" t="str">
            <v/>
          </cell>
          <cell r="E4264" t="str">
            <v/>
          </cell>
          <cell r="F4264" t="str">
            <v/>
          </cell>
          <cell r="G4264" t="str">
            <v/>
          </cell>
        </row>
        <row r="4265">
          <cell r="A4265" t="str">
            <v/>
          </cell>
          <cell r="E4265" t="str">
            <v/>
          </cell>
          <cell r="F4265" t="str">
            <v/>
          </cell>
          <cell r="G4265" t="str">
            <v/>
          </cell>
        </row>
        <row r="4266">
          <cell r="F4266" t="str">
            <v>SUBTOTAL</v>
          </cell>
          <cell r="G4266" t="str">
            <v/>
          </cell>
        </row>
        <row r="4268">
          <cell r="A4268" t="str">
            <v>V. SERVICIOS</v>
          </cell>
        </row>
        <row r="4269">
          <cell r="A4269" t="str">
            <v>CÓDIGO</v>
          </cell>
          <cell r="B4269" t="str">
            <v>DESCRIPCIÓN</v>
          </cell>
          <cell r="D4269" t="str">
            <v>UNIDAD</v>
          </cell>
          <cell r="E4269" t="str">
            <v>CANTIDAD</v>
          </cell>
          <cell r="F4269" t="str">
            <v>PRECIO UNIT.</v>
          </cell>
          <cell r="G4269" t="str">
            <v>VR. UNITARIO</v>
          </cell>
        </row>
        <row r="4270">
          <cell r="A4270" t="str">
            <v/>
          </cell>
          <cell r="D4270" t="str">
            <v/>
          </cell>
          <cell r="F4270" t="str">
            <v/>
          </cell>
          <cell r="G4270" t="str">
            <v/>
          </cell>
        </row>
        <row r="4271">
          <cell r="A4271" t="str">
            <v/>
          </cell>
          <cell r="D4271" t="str">
            <v/>
          </cell>
          <cell r="F4271" t="str">
            <v/>
          </cell>
          <cell r="G4271" t="str">
            <v/>
          </cell>
        </row>
        <row r="4272">
          <cell r="A4272" t="str">
            <v/>
          </cell>
          <cell r="D4272" t="str">
            <v/>
          </cell>
          <cell r="F4272" t="str">
            <v/>
          </cell>
          <cell r="G4272" t="str">
            <v/>
          </cell>
        </row>
        <row r="4273">
          <cell r="F4273" t="str">
            <v>SUBTOTAL</v>
          </cell>
          <cell r="G4273" t="str">
            <v/>
          </cell>
        </row>
        <row r="4275">
          <cell r="A4275" t="str">
            <v>TOTAL COSTO DIRECTO</v>
          </cell>
          <cell r="G4275" t="str">
            <v/>
          </cell>
        </row>
        <row r="4277">
          <cell r="A4277" t="str">
            <v>2. COSTOS INDIRECTOS</v>
          </cell>
        </row>
        <row r="4279">
          <cell r="A4279" t="str">
            <v>DESCRIPCIÓN</v>
          </cell>
          <cell r="F4279" t="str">
            <v>PORCENTAJE</v>
          </cell>
          <cell r="G4279" t="str">
            <v>VALOR TOTAL</v>
          </cell>
        </row>
        <row r="4280">
          <cell r="A4280" t="str">
            <v>ADMINISTRACION</v>
          </cell>
          <cell r="F4280">
            <v>0.26860000000000001</v>
          </cell>
          <cell r="G4280" t="str">
            <v/>
          </cell>
        </row>
        <row r="4281">
          <cell r="A4281" t="str">
            <v>IMPREVISTOS</v>
          </cell>
          <cell r="F4281">
            <v>0.01</v>
          </cell>
          <cell r="G4281" t="str">
            <v/>
          </cell>
        </row>
        <row r="4282">
          <cell r="A4282" t="str">
            <v>UTILIDADES</v>
          </cell>
          <cell r="F4282">
            <v>0.05</v>
          </cell>
          <cell r="G4282" t="str">
            <v/>
          </cell>
        </row>
        <row r="4283">
          <cell r="A4283" t="str">
            <v>TOTAL COSTO INDIRECTO</v>
          </cell>
          <cell r="F4283">
            <v>0.3286</v>
          </cell>
          <cell r="G4283" t="str">
            <v/>
          </cell>
        </row>
        <row r="4285">
          <cell r="A4285" t="str">
            <v>PRECIO UNITARIO TOTAL APROXIMADO AL PESO</v>
          </cell>
          <cell r="G4285" t="str">
            <v/>
          </cell>
        </row>
        <row r="4287">
          <cell r="B4287" t="str">
            <v>RESPONSABLE: CLAUDIA PATRICIA GUIRALES PULGARIN</v>
          </cell>
        </row>
        <row r="4288">
          <cell r="B4288" t="str">
            <v>SECRETARIA DE PLANEACION</v>
          </cell>
        </row>
        <row r="4289">
          <cell r="B4289" t="str">
            <v>PLANEACION</v>
          </cell>
        </row>
        <row r="4290">
          <cell r="B4290" t="str">
            <v>M.P. 05202139743ANT</v>
          </cell>
          <cell r="D4290" t="str">
            <v>FIRMA RESPONSABLE</v>
          </cell>
        </row>
        <row r="4291">
          <cell r="A4291" t="str">
            <v>DEPARTAMENTO DE ANTIOQUIA</v>
          </cell>
          <cell r="F4291" t="str">
            <v/>
          </cell>
        </row>
        <row r="4292">
          <cell r="A4292" t="str">
            <v>MUNICIPIO DE LIBORINA</v>
          </cell>
        </row>
        <row r="4293">
          <cell r="A4293" t="str">
            <v>PROYECTO: PAVIMENTACIÓN EN CONCRETO RÍGIDO DE LA VÍA TERCIARIA DEPARTAMENTAL DESDE EL CORREGIMIENTO SAN DIEGO HASTA EL SECTOR LA ABISINIA DEL CORREGIMIENTO EL PLAYÓN MUNICIPIO DE LIBORINA ANT.</v>
          </cell>
        </row>
        <row r="4295">
          <cell r="A4295" t="str">
            <v>ANÁLISIS DE PRECIOS UNITARIOS</v>
          </cell>
        </row>
        <row r="4297">
          <cell r="A4297" t="str">
            <v>ITEM</v>
          </cell>
          <cell r="B4297" t="str">
            <v>DESCRIPCIÓN</v>
          </cell>
          <cell r="E4297" t="str">
            <v>UNIDAD</v>
          </cell>
          <cell r="F4297" t="str">
            <v>CANTIDAD</v>
          </cell>
          <cell r="G4297" t="str">
            <v>COSTO DIRECTO</v>
          </cell>
        </row>
        <row r="4298">
          <cell r="B4298" t="str">
            <v/>
          </cell>
          <cell r="E4298" t="str">
            <v/>
          </cell>
          <cell r="F4298" t="str">
            <v/>
          </cell>
          <cell r="G4298" t="str">
            <v/>
          </cell>
        </row>
        <row r="4300">
          <cell r="A4300" t="str">
            <v>1. COSTOS DIRECTOS</v>
          </cell>
        </row>
        <row r="4302">
          <cell r="A4302" t="str">
            <v>I. EQUIPO</v>
          </cell>
        </row>
        <row r="4303">
          <cell r="A4303" t="str">
            <v>CÓDIGO</v>
          </cell>
          <cell r="B4303" t="str">
            <v>DESCRIPCIÓN</v>
          </cell>
          <cell r="D4303" t="str">
            <v>UNIDAD</v>
          </cell>
          <cell r="E4303" t="str">
            <v>TARIFA</v>
          </cell>
          <cell r="F4303" t="str">
            <v>RENDIMIENTO</v>
          </cell>
          <cell r="G4303" t="str">
            <v>VR. UNITARIO</v>
          </cell>
        </row>
        <row r="4304">
          <cell r="A4304" t="str">
            <v/>
          </cell>
          <cell r="D4304" t="str">
            <v/>
          </cell>
          <cell r="E4304" t="str">
            <v/>
          </cell>
          <cell r="G4304" t="str">
            <v/>
          </cell>
        </row>
        <row r="4305">
          <cell r="A4305" t="str">
            <v/>
          </cell>
          <cell r="D4305" t="str">
            <v/>
          </cell>
          <cell r="E4305" t="str">
            <v/>
          </cell>
          <cell r="G4305" t="str">
            <v/>
          </cell>
        </row>
        <row r="4306">
          <cell r="A4306" t="str">
            <v/>
          </cell>
          <cell r="D4306" t="str">
            <v/>
          </cell>
          <cell r="E4306" t="str">
            <v/>
          </cell>
          <cell r="G4306" t="str">
            <v/>
          </cell>
        </row>
        <row r="4307">
          <cell r="A4307" t="str">
            <v/>
          </cell>
          <cell r="D4307" t="str">
            <v/>
          </cell>
          <cell r="E4307" t="str">
            <v/>
          </cell>
          <cell r="G4307" t="str">
            <v/>
          </cell>
        </row>
        <row r="4308">
          <cell r="A4308" t="str">
            <v/>
          </cell>
          <cell r="D4308" t="str">
            <v/>
          </cell>
          <cell r="E4308" t="str">
            <v/>
          </cell>
          <cell r="G4308" t="str">
            <v/>
          </cell>
        </row>
        <row r="4309">
          <cell r="A4309" t="str">
            <v/>
          </cell>
          <cell r="D4309" t="str">
            <v/>
          </cell>
          <cell r="E4309" t="str">
            <v/>
          </cell>
          <cell r="G4309" t="str">
            <v/>
          </cell>
        </row>
        <row r="4310">
          <cell r="A4310" t="str">
            <v/>
          </cell>
          <cell r="B4310" t="str">
            <v/>
          </cell>
          <cell r="D4310" t="str">
            <v/>
          </cell>
          <cell r="E4310" t="str">
            <v/>
          </cell>
          <cell r="F4310" t="str">
            <v/>
          </cell>
          <cell r="G4310" t="str">
            <v/>
          </cell>
        </row>
        <row r="4311">
          <cell r="F4311" t="str">
            <v>SUBTOTAL</v>
          </cell>
          <cell r="G4311" t="str">
            <v/>
          </cell>
        </row>
        <row r="4313">
          <cell r="A4313" t="str">
            <v>II. MATERIALES</v>
          </cell>
        </row>
        <row r="4314">
          <cell r="A4314" t="str">
            <v>CÓDIGO</v>
          </cell>
          <cell r="B4314" t="str">
            <v>DESCRIPCIÓN</v>
          </cell>
          <cell r="C4314" t="str">
            <v>UNIDAD</v>
          </cell>
          <cell r="D4314" t="str">
            <v>CANTIDAD</v>
          </cell>
          <cell r="E4314" t="str">
            <v>DESP.</v>
          </cell>
          <cell r="F4314" t="str">
            <v>PRECIO UNIT.</v>
          </cell>
          <cell r="G4314" t="str">
            <v>VR. UNITARIO</v>
          </cell>
        </row>
        <row r="4315">
          <cell r="A4315" t="str">
            <v/>
          </cell>
          <cell r="C4315" t="str">
            <v/>
          </cell>
          <cell r="F4315" t="str">
            <v/>
          </cell>
          <cell r="G4315" t="str">
            <v/>
          </cell>
        </row>
        <row r="4316">
          <cell r="A4316" t="str">
            <v/>
          </cell>
          <cell r="C4316" t="str">
            <v/>
          </cell>
          <cell r="F4316" t="str">
            <v/>
          </cell>
          <cell r="G4316" t="str">
            <v/>
          </cell>
        </row>
        <row r="4317">
          <cell r="A4317" t="str">
            <v/>
          </cell>
          <cell r="C4317" t="str">
            <v/>
          </cell>
          <cell r="F4317" t="str">
            <v/>
          </cell>
          <cell r="G4317" t="str">
            <v/>
          </cell>
        </row>
        <row r="4318">
          <cell r="A4318" t="str">
            <v/>
          </cell>
          <cell r="C4318" t="str">
            <v/>
          </cell>
          <cell r="F4318" t="str">
            <v/>
          </cell>
          <cell r="G4318" t="str">
            <v/>
          </cell>
        </row>
        <row r="4319">
          <cell r="A4319" t="str">
            <v/>
          </cell>
          <cell r="C4319" t="str">
            <v/>
          </cell>
          <cell r="F4319" t="str">
            <v/>
          </cell>
          <cell r="G4319" t="str">
            <v/>
          </cell>
        </row>
        <row r="4320">
          <cell r="A4320" t="str">
            <v/>
          </cell>
          <cell r="C4320" t="str">
            <v/>
          </cell>
          <cell r="F4320" t="str">
            <v/>
          </cell>
          <cell r="G4320" t="str">
            <v/>
          </cell>
        </row>
        <row r="4321">
          <cell r="A4321" t="str">
            <v/>
          </cell>
          <cell r="C4321" t="str">
            <v/>
          </cell>
          <cell r="F4321" t="str">
            <v/>
          </cell>
          <cell r="G4321" t="str">
            <v/>
          </cell>
        </row>
        <row r="4322">
          <cell r="A4322" t="str">
            <v/>
          </cell>
          <cell r="C4322" t="str">
            <v/>
          </cell>
          <cell r="F4322" t="str">
            <v/>
          </cell>
          <cell r="G4322" t="str">
            <v/>
          </cell>
        </row>
        <row r="4323">
          <cell r="A4323" t="str">
            <v/>
          </cell>
          <cell r="C4323" t="str">
            <v/>
          </cell>
          <cell r="F4323" t="str">
            <v/>
          </cell>
          <cell r="G4323" t="str">
            <v/>
          </cell>
        </row>
        <row r="4324">
          <cell r="A4324" t="str">
            <v/>
          </cell>
          <cell r="C4324" t="str">
            <v/>
          </cell>
          <cell r="F4324" t="str">
            <v/>
          </cell>
          <cell r="G4324" t="str">
            <v/>
          </cell>
        </row>
        <row r="4325">
          <cell r="A4325" t="str">
            <v/>
          </cell>
          <cell r="C4325" t="str">
            <v/>
          </cell>
          <cell r="F4325" t="str">
            <v/>
          </cell>
          <cell r="G4325" t="str">
            <v/>
          </cell>
        </row>
        <row r="4326">
          <cell r="A4326" t="str">
            <v/>
          </cell>
          <cell r="C4326" t="str">
            <v/>
          </cell>
          <cell r="F4326" t="str">
            <v/>
          </cell>
          <cell r="G4326" t="str">
            <v/>
          </cell>
        </row>
        <row r="4327">
          <cell r="A4327" t="str">
            <v/>
          </cell>
          <cell r="C4327" t="str">
            <v/>
          </cell>
          <cell r="F4327" t="str">
            <v/>
          </cell>
          <cell r="G4327" t="str">
            <v/>
          </cell>
        </row>
        <row r="4328">
          <cell r="A4328" t="str">
            <v/>
          </cell>
          <cell r="C4328" t="str">
            <v/>
          </cell>
          <cell r="F4328" t="str">
            <v/>
          </cell>
          <cell r="G4328" t="str">
            <v/>
          </cell>
        </row>
        <row r="4329">
          <cell r="F4329" t="str">
            <v>SUBTOTAL</v>
          </cell>
          <cell r="G4329" t="str">
            <v/>
          </cell>
        </row>
        <row r="4331">
          <cell r="A4331" t="str">
            <v>III. TRANSPORTES</v>
          </cell>
        </row>
        <row r="4332">
          <cell r="A4332" t="str">
            <v>CÓDIGO</v>
          </cell>
          <cell r="B4332" t="str">
            <v>DESCRIPCIÓN</v>
          </cell>
          <cell r="C4332" t="str">
            <v>TIPO</v>
          </cell>
          <cell r="D4332" t="str">
            <v>VOLUMEN/PESO</v>
          </cell>
          <cell r="E4332" t="str">
            <v>DISTANCIA</v>
          </cell>
          <cell r="F4332" t="str">
            <v>TARIFA</v>
          </cell>
          <cell r="G4332" t="str">
            <v>VR. UNITARIO</v>
          </cell>
        </row>
        <row r="4333">
          <cell r="A4333" t="str">
            <v/>
          </cell>
          <cell r="E4333" t="str">
            <v/>
          </cell>
          <cell r="F4333" t="str">
            <v/>
          </cell>
          <cell r="G4333" t="str">
            <v/>
          </cell>
        </row>
        <row r="4334">
          <cell r="A4334" t="str">
            <v/>
          </cell>
          <cell r="E4334" t="str">
            <v/>
          </cell>
          <cell r="F4334" t="str">
            <v/>
          </cell>
          <cell r="G4334" t="str">
            <v/>
          </cell>
        </row>
        <row r="4335">
          <cell r="A4335" t="str">
            <v/>
          </cell>
          <cell r="E4335" t="str">
            <v/>
          </cell>
          <cell r="F4335" t="str">
            <v/>
          </cell>
          <cell r="G4335" t="str">
            <v/>
          </cell>
        </row>
        <row r="4336">
          <cell r="F4336" t="str">
            <v>SUBTOTAL</v>
          </cell>
          <cell r="G4336" t="str">
            <v/>
          </cell>
        </row>
        <row r="4338">
          <cell r="A4338" t="str">
            <v>IV. MANO DE OBRA</v>
          </cell>
        </row>
        <row r="4339">
          <cell r="A4339" t="str">
            <v>CÓDIGO</v>
          </cell>
          <cell r="B4339" t="str">
            <v>CARGOS PERSONAL</v>
          </cell>
          <cell r="D4339" t="str">
            <v>CANTIDAD</v>
          </cell>
          <cell r="E4339" t="str">
            <v>JORNAL TOTAL</v>
          </cell>
          <cell r="F4339" t="str">
            <v>RENDIMIENTO</v>
          </cell>
          <cell r="G4339" t="str">
            <v>VR. UNITARIO</v>
          </cell>
        </row>
        <row r="4340">
          <cell r="A4340" t="str">
            <v/>
          </cell>
          <cell r="E4340" t="str">
            <v/>
          </cell>
          <cell r="G4340" t="str">
            <v/>
          </cell>
        </row>
        <row r="4341">
          <cell r="A4341" t="str">
            <v/>
          </cell>
          <cell r="E4341" t="str">
            <v/>
          </cell>
          <cell r="F4341" t="str">
            <v/>
          </cell>
          <cell r="G4341" t="str">
            <v/>
          </cell>
        </row>
        <row r="4342">
          <cell r="A4342" t="str">
            <v/>
          </cell>
          <cell r="E4342" t="str">
            <v/>
          </cell>
          <cell r="F4342" t="str">
            <v/>
          </cell>
          <cell r="G4342" t="str">
            <v/>
          </cell>
        </row>
        <row r="4343">
          <cell r="A4343" t="str">
            <v/>
          </cell>
          <cell r="E4343" t="str">
            <v/>
          </cell>
          <cell r="F4343" t="str">
            <v/>
          </cell>
          <cell r="G4343" t="str">
            <v/>
          </cell>
        </row>
        <row r="4344">
          <cell r="F4344" t="str">
            <v>SUBTOTAL</v>
          </cell>
          <cell r="G4344" t="str">
            <v/>
          </cell>
        </row>
        <row r="4346">
          <cell r="A4346" t="str">
            <v>V. SERVICIOS</v>
          </cell>
        </row>
        <row r="4347">
          <cell r="A4347" t="str">
            <v>CÓDIGO</v>
          </cell>
          <cell r="B4347" t="str">
            <v>DESCRIPCIÓN</v>
          </cell>
          <cell r="D4347" t="str">
            <v>UNIDAD</v>
          </cell>
          <cell r="E4347" t="str">
            <v>CANTIDAD</v>
          </cell>
          <cell r="F4347" t="str">
            <v>PRECIO UNIT.</v>
          </cell>
          <cell r="G4347" t="str">
            <v>VR. UNITARIO</v>
          </cell>
        </row>
        <row r="4348">
          <cell r="A4348" t="str">
            <v/>
          </cell>
          <cell r="D4348" t="str">
            <v/>
          </cell>
          <cell r="F4348" t="str">
            <v/>
          </cell>
          <cell r="G4348" t="str">
            <v/>
          </cell>
        </row>
        <row r="4349">
          <cell r="A4349" t="str">
            <v/>
          </cell>
          <cell r="D4349" t="str">
            <v/>
          </cell>
          <cell r="F4349" t="str">
            <v/>
          </cell>
          <cell r="G4349" t="str">
            <v/>
          </cell>
        </row>
        <row r="4350">
          <cell r="A4350" t="str">
            <v/>
          </cell>
          <cell r="D4350" t="str">
            <v/>
          </cell>
          <cell r="F4350" t="str">
            <v/>
          </cell>
          <cell r="G4350" t="str">
            <v/>
          </cell>
        </row>
        <row r="4351">
          <cell r="F4351" t="str">
            <v>SUBTOTAL</v>
          </cell>
          <cell r="G4351" t="str">
            <v/>
          </cell>
        </row>
        <row r="4353">
          <cell r="A4353" t="str">
            <v>TOTAL COSTO DIRECTO</v>
          </cell>
          <cell r="G4353" t="str">
            <v/>
          </cell>
        </row>
        <row r="4355">
          <cell r="A4355" t="str">
            <v>2. COSTOS INDIRECTOS</v>
          </cell>
        </row>
        <row r="4357">
          <cell r="A4357" t="str">
            <v>DESCRIPCIÓN</v>
          </cell>
          <cell r="F4357" t="str">
            <v>PORCENTAJE</v>
          </cell>
          <cell r="G4357" t="str">
            <v>VALOR TOTAL</v>
          </cell>
        </row>
        <row r="4358">
          <cell r="A4358" t="str">
            <v>ADMINISTRACION</v>
          </cell>
          <cell r="F4358">
            <v>0.26860000000000001</v>
          </cell>
          <cell r="G4358" t="str">
            <v/>
          </cell>
        </row>
        <row r="4359">
          <cell r="A4359" t="str">
            <v>IMPREVISTOS</v>
          </cell>
          <cell r="F4359">
            <v>0.01</v>
          </cell>
          <cell r="G4359" t="str">
            <v/>
          </cell>
        </row>
        <row r="4360">
          <cell r="A4360" t="str">
            <v>UTILIDADES</v>
          </cell>
          <cell r="F4360">
            <v>0.05</v>
          </cell>
          <cell r="G4360" t="str">
            <v/>
          </cell>
        </row>
        <row r="4361">
          <cell r="A4361" t="str">
            <v>TOTAL COSTO INDIRECTO</v>
          </cell>
          <cell r="F4361">
            <v>0.3286</v>
          </cell>
          <cell r="G4361" t="str">
            <v/>
          </cell>
        </row>
        <row r="4363">
          <cell r="A4363" t="str">
            <v>PRECIO UNITARIO TOTAL APROXIMADO AL PESO</v>
          </cell>
          <cell r="G4363" t="str">
            <v/>
          </cell>
        </row>
        <row r="4365">
          <cell r="B4365" t="str">
            <v>RESPONSABLE: CLAUDIA PATRICIA GUIRALES PULGARIN</v>
          </cell>
        </row>
        <row r="4366">
          <cell r="B4366" t="str">
            <v>SECRETARIA DE PLANEACION</v>
          </cell>
        </row>
        <row r="4367">
          <cell r="B4367" t="str">
            <v>PLANEACION</v>
          </cell>
        </row>
        <row r="4368">
          <cell r="B4368" t="str">
            <v>M.P. 05202139743ANT</v>
          </cell>
          <cell r="D4368" t="str">
            <v>FIRMA RESPONSABLE</v>
          </cell>
        </row>
        <row r="4369">
          <cell r="A4369" t="str">
            <v>DEPARTAMENTO DE ANTIOQUIA</v>
          </cell>
          <cell r="F4369" t="str">
            <v/>
          </cell>
        </row>
        <row r="4370">
          <cell r="A4370" t="str">
            <v>MUNICIPIO DE LIBORINA</v>
          </cell>
        </row>
        <row r="4371">
          <cell r="A4371" t="str">
            <v>PROYECTO: PAVIMENTACIÓN EN CONCRETO RÍGIDO DE LA VÍA TERCIARIA DEPARTAMENTAL DESDE EL CORREGIMIENTO SAN DIEGO HASTA EL SECTOR LA ABISINIA DEL CORREGIMIENTO EL PLAYÓN MUNICIPIO DE LIBORINA ANT.</v>
          </cell>
        </row>
        <row r="4373">
          <cell r="A4373" t="str">
            <v>ANÁLISIS DE PRECIOS UNITARIOS</v>
          </cell>
        </row>
        <row r="4375">
          <cell r="A4375" t="str">
            <v>ITEM</v>
          </cell>
          <cell r="B4375" t="str">
            <v>DESCRIPCIÓN</v>
          </cell>
          <cell r="E4375" t="str">
            <v>UNIDAD</v>
          </cell>
          <cell r="F4375" t="str">
            <v>CANTIDAD</v>
          </cell>
          <cell r="G4375" t="str">
            <v>COSTO DIRECTO</v>
          </cell>
        </row>
        <row r="4376">
          <cell r="B4376" t="str">
            <v/>
          </cell>
          <cell r="E4376" t="str">
            <v/>
          </cell>
          <cell r="F4376" t="str">
            <v/>
          </cell>
          <cell r="G4376" t="str">
            <v/>
          </cell>
        </row>
        <row r="4378">
          <cell r="A4378" t="str">
            <v>1. COSTOS DIRECTOS</v>
          </cell>
        </row>
        <row r="4380">
          <cell r="A4380" t="str">
            <v>I. EQUIPO</v>
          </cell>
        </row>
        <row r="4381">
          <cell r="A4381" t="str">
            <v>CÓDIGO</v>
          </cell>
          <cell r="B4381" t="str">
            <v>DESCRIPCIÓN</v>
          </cell>
          <cell r="D4381" t="str">
            <v>UNIDAD</v>
          </cell>
          <cell r="E4381" t="str">
            <v>TARIFA</v>
          </cell>
          <cell r="F4381" t="str">
            <v>RENDIMIENTO</v>
          </cell>
          <cell r="G4381" t="str">
            <v>VR. UNITARIO</v>
          </cell>
        </row>
        <row r="4382">
          <cell r="A4382" t="str">
            <v/>
          </cell>
          <cell r="D4382" t="str">
            <v/>
          </cell>
          <cell r="E4382" t="str">
            <v/>
          </cell>
          <cell r="G4382" t="str">
            <v/>
          </cell>
        </row>
        <row r="4383">
          <cell r="A4383" t="str">
            <v/>
          </cell>
          <cell r="D4383" t="str">
            <v/>
          </cell>
          <cell r="E4383" t="str">
            <v/>
          </cell>
          <cell r="G4383" t="str">
            <v/>
          </cell>
        </row>
        <row r="4384">
          <cell r="A4384" t="str">
            <v/>
          </cell>
          <cell r="D4384" t="str">
            <v/>
          </cell>
          <cell r="E4384" t="str">
            <v/>
          </cell>
          <cell r="G4384" t="str">
            <v/>
          </cell>
        </row>
        <row r="4385">
          <cell r="A4385" t="str">
            <v/>
          </cell>
          <cell r="D4385" t="str">
            <v/>
          </cell>
          <cell r="E4385" t="str">
            <v/>
          </cell>
          <cell r="G4385" t="str">
            <v/>
          </cell>
        </row>
        <row r="4386">
          <cell r="A4386" t="str">
            <v/>
          </cell>
          <cell r="D4386" t="str">
            <v/>
          </cell>
          <cell r="E4386" t="str">
            <v/>
          </cell>
          <cell r="G4386" t="str">
            <v/>
          </cell>
        </row>
        <row r="4387">
          <cell r="A4387" t="str">
            <v/>
          </cell>
          <cell r="D4387" t="str">
            <v/>
          </cell>
          <cell r="E4387" t="str">
            <v/>
          </cell>
          <cell r="G4387" t="str">
            <v/>
          </cell>
        </row>
        <row r="4388">
          <cell r="A4388" t="str">
            <v/>
          </cell>
          <cell r="B4388" t="str">
            <v/>
          </cell>
          <cell r="D4388" t="str">
            <v/>
          </cell>
          <cell r="E4388" t="str">
            <v/>
          </cell>
          <cell r="F4388" t="str">
            <v/>
          </cell>
          <cell r="G4388" t="str">
            <v/>
          </cell>
        </row>
        <row r="4389">
          <cell r="F4389" t="str">
            <v>SUBTOTAL</v>
          </cell>
          <cell r="G4389" t="str">
            <v/>
          </cell>
        </row>
        <row r="4391">
          <cell r="A4391" t="str">
            <v>II. MATERIALES</v>
          </cell>
        </row>
        <row r="4392">
          <cell r="A4392" t="str">
            <v>CÓDIGO</v>
          </cell>
          <cell r="B4392" t="str">
            <v>DESCRIPCIÓN</v>
          </cell>
          <cell r="C4392" t="str">
            <v>UNIDAD</v>
          </cell>
          <cell r="D4392" t="str">
            <v>CANTIDAD</v>
          </cell>
          <cell r="E4392" t="str">
            <v>DESP.</v>
          </cell>
          <cell r="F4392" t="str">
            <v>PRECIO UNIT.</v>
          </cell>
          <cell r="G4392" t="str">
            <v>VR. UNITARIO</v>
          </cell>
        </row>
        <row r="4393">
          <cell r="A4393" t="str">
            <v/>
          </cell>
          <cell r="C4393" t="str">
            <v/>
          </cell>
          <cell r="F4393" t="str">
            <v/>
          </cell>
          <cell r="G4393" t="str">
            <v/>
          </cell>
        </row>
        <row r="4394">
          <cell r="A4394" t="str">
            <v/>
          </cell>
          <cell r="C4394" t="str">
            <v/>
          </cell>
          <cell r="F4394" t="str">
            <v/>
          </cell>
          <cell r="G4394" t="str">
            <v/>
          </cell>
        </row>
        <row r="4395">
          <cell r="A4395" t="str">
            <v/>
          </cell>
          <cell r="C4395" t="str">
            <v/>
          </cell>
          <cell r="F4395" t="str">
            <v/>
          </cell>
          <cell r="G4395" t="str">
            <v/>
          </cell>
        </row>
        <row r="4396">
          <cell r="A4396" t="str">
            <v/>
          </cell>
          <cell r="C4396" t="str">
            <v/>
          </cell>
          <cell r="F4396" t="str">
            <v/>
          </cell>
          <cell r="G4396" t="str">
            <v/>
          </cell>
        </row>
        <row r="4397">
          <cell r="A4397" t="str">
            <v/>
          </cell>
          <cell r="C4397" t="str">
            <v/>
          </cell>
          <cell r="F4397" t="str">
            <v/>
          </cell>
          <cell r="G4397" t="str">
            <v/>
          </cell>
        </row>
        <row r="4398">
          <cell r="A4398" t="str">
            <v/>
          </cell>
          <cell r="C4398" t="str">
            <v/>
          </cell>
          <cell r="F4398" t="str">
            <v/>
          </cell>
          <cell r="G4398" t="str">
            <v/>
          </cell>
        </row>
        <row r="4399">
          <cell r="A4399" t="str">
            <v/>
          </cell>
          <cell r="C4399" t="str">
            <v/>
          </cell>
          <cell r="F4399" t="str">
            <v/>
          </cell>
          <cell r="G4399" t="str">
            <v/>
          </cell>
        </row>
        <row r="4400">
          <cell r="A4400" t="str">
            <v/>
          </cell>
          <cell r="C4400" t="str">
            <v/>
          </cell>
          <cell r="F4400" t="str">
            <v/>
          </cell>
          <cell r="G4400" t="str">
            <v/>
          </cell>
        </row>
        <row r="4401">
          <cell r="A4401" t="str">
            <v/>
          </cell>
          <cell r="C4401" t="str">
            <v/>
          </cell>
          <cell r="F4401" t="str">
            <v/>
          </cell>
          <cell r="G4401" t="str">
            <v/>
          </cell>
        </row>
        <row r="4402">
          <cell r="A4402" t="str">
            <v/>
          </cell>
          <cell r="C4402" t="str">
            <v/>
          </cell>
          <cell r="F4402" t="str">
            <v/>
          </cell>
          <cell r="G4402" t="str">
            <v/>
          </cell>
        </row>
        <row r="4403">
          <cell r="A4403" t="str">
            <v/>
          </cell>
          <cell r="C4403" t="str">
            <v/>
          </cell>
          <cell r="F4403" t="str">
            <v/>
          </cell>
          <cell r="G4403" t="str">
            <v/>
          </cell>
        </row>
        <row r="4404">
          <cell r="A4404" t="str">
            <v/>
          </cell>
          <cell r="C4404" t="str">
            <v/>
          </cell>
          <cell r="F4404" t="str">
            <v/>
          </cell>
          <cell r="G4404" t="str">
            <v/>
          </cell>
        </row>
        <row r="4405">
          <cell r="A4405" t="str">
            <v/>
          </cell>
          <cell r="C4405" t="str">
            <v/>
          </cell>
          <cell r="F4405" t="str">
            <v/>
          </cell>
          <cell r="G4405" t="str">
            <v/>
          </cell>
        </row>
        <row r="4406">
          <cell r="A4406" t="str">
            <v/>
          </cell>
          <cell r="C4406" t="str">
            <v/>
          </cell>
          <cell r="F4406" t="str">
            <v/>
          </cell>
          <cell r="G4406" t="str">
            <v/>
          </cell>
        </row>
        <row r="4407">
          <cell r="F4407" t="str">
            <v>SUBTOTAL</v>
          </cell>
          <cell r="G4407" t="str">
            <v/>
          </cell>
        </row>
        <row r="4409">
          <cell r="A4409" t="str">
            <v>III. TRANSPORTES</v>
          </cell>
        </row>
        <row r="4410">
          <cell r="A4410" t="str">
            <v>CÓDIGO</v>
          </cell>
          <cell r="B4410" t="str">
            <v>DESCRIPCIÓN</v>
          </cell>
          <cell r="C4410" t="str">
            <v>TIPO</v>
          </cell>
          <cell r="D4410" t="str">
            <v>VOLUMEN/PESO</v>
          </cell>
          <cell r="E4410" t="str">
            <v>DISTANCIA</v>
          </cell>
          <cell r="F4410" t="str">
            <v>TARIFA</v>
          </cell>
          <cell r="G4410" t="str">
            <v>VR. UNITARIO</v>
          </cell>
        </row>
        <row r="4411">
          <cell r="A4411" t="str">
            <v/>
          </cell>
          <cell r="E4411" t="str">
            <v/>
          </cell>
          <cell r="F4411" t="str">
            <v/>
          </cell>
          <cell r="G4411" t="str">
            <v/>
          </cell>
        </row>
        <row r="4412">
          <cell r="A4412" t="str">
            <v/>
          </cell>
          <cell r="E4412" t="str">
            <v/>
          </cell>
          <cell r="F4412" t="str">
            <v/>
          </cell>
          <cell r="G4412" t="str">
            <v/>
          </cell>
        </row>
        <row r="4413">
          <cell r="A4413" t="str">
            <v/>
          </cell>
          <cell r="E4413" t="str">
            <v/>
          </cell>
          <cell r="F4413" t="str">
            <v/>
          </cell>
          <cell r="G4413" t="str">
            <v/>
          </cell>
        </row>
        <row r="4414">
          <cell r="F4414" t="str">
            <v>SUBTOTAL</v>
          </cell>
          <cell r="G4414" t="str">
            <v/>
          </cell>
        </row>
        <row r="4416">
          <cell r="A4416" t="str">
            <v>IV. MANO DE OBRA</v>
          </cell>
        </row>
        <row r="4417">
          <cell r="A4417" t="str">
            <v>CÓDIGO</v>
          </cell>
          <cell r="B4417" t="str">
            <v>CARGOS PERSONAL</v>
          </cell>
          <cell r="D4417" t="str">
            <v>CANTIDAD</v>
          </cell>
          <cell r="E4417" t="str">
            <v>JORNAL TOTAL</v>
          </cell>
          <cell r="F4417" t="str">
            <v>RENDIMIENTO</v>
          </cell>
          <cell r="G4417" t="str">
            <v>VR. UNITARIO</v>
          </cell>
        </row>
        <row r="4418">
          <cell r="A4418" t="str">
            <v/>
          </cell>
          <cell r="E4418" t="str">
            <v/>
          </cell>
          <cell r="G4418" t="str">
            <v/>
          </cell>
        </row>
        <row r="4419">
          <cell r="A4419" t="str">
            <v/>
          </cell>
          <cell r="E4419" t="str">
            <v/>
          </cell>
          <cell r="F4419" t="str">
            <v/>
          </cell>
          <cell r="G4419" t="str">
            <v/>
          </cell>
        </row>
        <row r="4420">
          <cell r="A4420" t="str">
            <v/>
          </cell>
          <cell r="E4420" t="str">
            <v/>
          </cell>
          <cell r="F4420" t="str">
            <v/>
          </cell>
          <cell r="G4420" t="str">
            <v/>
          </cell>
        </row>
        <row r="4421">
          <cell r="A4421" t="str">
            <v/>
          </cell>
          <cell r="E4421" t="str">
            <v/>
          </cell>
          <cell r="F4421" t="str">
            <v/>
          </cell>
          <cell r="G4421" t="str">
            <v/>
          </cell>
        </row>
        <row r="4422">
          <cell r="F4422" t="str">
            <v>SUBTOTAL</v>
          </cell>
          <cell r="G4422" t="str">
            <v/>
          </cell>
        </row>
        <row r="4424">
          <cell r="A4424" t="str">
            <v>V. SERVICIOS</v>
          </cell>
        </row>
        <row r="4425">
          <cell r="A4425" t="str">
            <v>CÓDIGO</v>
          </cell>
          <cell r="B4425" t="str">
            <v>DESCRIPCIÓN</v>
          </cell>
          <cell r="D4425" t="str">
            <v>UNIDAD</v>
          </cell>
          <cell r="E4425" t="str">
            <v>CANTIDAD</v>
          </cell>
          <cell r="F4425" t="str">
            <v>PRECIO UNIT.</v>
          </cell>
          <cell r="G4425" t="str">
            <v>VR. UNITARIO</v>
          </cell>
        </row>
        <row r="4426">
          <cell r="A4426" t="str">
            <v/>
          </cell>
          <cell r="D4426" t="str">
            <v/>
          </cell>
          <cell r="F4426" t="str">
            <v/>
          </cell>
          <cell r="G4426" t="str">
            <v/>
          </cell>
        </row>
        <row r="4427">
          <cell r="A4427" t="str">
            <v/>
          </cell>
          <cell r="D4427" t="str">
            <v/>
          </cell>
          <cell r="F4427" t="str">
            <v/>
          </cell>
          <cell r="G4427" t="str">
            <v/>
          </cell>
        </row>
        <row r="4428">
          <cell r="A4428" t="str">
            <v/>
          </cell>
          <cell r="D4428" t="str">
            <v/>
          </cell>
          <cell r="F4428" t="str">
            <v/>
          </cell>
          <cell r="G4428" t="str">
            <v/>
          </cell>
        </row>
        <row r="4429">
          <cell r="F4429" t="str">
            <v>SUBTOTAL</v>
          </cell>
          <cell r="G4429" t="str">
            <v/>
          </cell>
        </row>
        <row r="4431">
          <cell r="A4431" t="str">
            <v>TOTAL COSTO DIRECTO</v>
          </cell>
          <cell r="G4431" t="str">
            <v/>
          </cell>
        </row>
        <row r="4433">
          <cell r="A4433" t="str">
            <v>2. COSTOS INDIRECTOS</v>
          </cell>
        </row>
        <row r="4435">
          <cell r="A4435" t="str">
            <v>DESCRIPCIÓN</v>
          </cell>
          <cell r="F4435" t="str">
            <v>PORCENTAJE</v>
          </cell>
          <cell r="G4435" t="str">
            <v>VALOR TOTAL</v>
          </cell>
        </row>
        <row r="4436">
          <cell r="A4436" t="str">
            <v>ADMINISTRACION</v>
          </cell>
          <cell r="F4436">
            <v>0.26860000000000001</v>
          </cell>
          <cell r="G4436" t="str">
            <v/>
          </cell>
        </row>
        <row r="4437">
          <cell r="A4437" t="str">
            <v>IMPREVISTOS</v>
          </cell>
          <cell r="F4437">
            <v>0.01</v>
          </cell>
          <cell r="G4437" t="str">
            <v/>
          </cell>
        </row>
        <row r="4438">
          <cell r="A4438" t="str">
            <v>UTILIDADES</v>
          </cell>
          <cell r="F4438">
            <v>0.05</v>
          </cell>
          <cell r="G4438" t="str">
            <v/>
          </cell>
        </row>
        <row r="4439">
          <cell r="A4439" t="str">
            <v>TOTAL COSTO INDIRECTO</v>
          </cell>
          <cell r="F4439">
            <v>0.3286</v>
          </cell>
          <cell r="G4439" t="str">
            <v/>
          </cell>
        </row>
        <row r="4441">
          <cell r="A4441" t="str">
            <v>PRECIO UNITARIO TOTAL APROXIMADO AL PESO</v>
          </cell>
          <cell r="G4441" t="str">
            <v/>
          </cell>
        </row>
        <row r="4443">
          <cell r="B4443" t="str">
            <v>RESPONSABLE: CLAUDIA PATRICIA GUIRALES PULGARIN</v>
          </cell>
        </row>
        <row r="4444">
          <cell r="B4444" t="str">
            <v>SECRETARIA DE PLANEACION</v>
          </cell>
        </row>
        <row r="4445">
          <cell r="B4445" t="str">
            <v>PLANEACION</v>
          </cell>
        </row>
        <row r="4446">
          <cell r="B4446" t="str">
            <v>M.P. 05202139743ANT</v>
          </cell>
          <cell r="D4446" t="str">
            <v>FIRMA RESPONSABLE</v>
          </cell>
        </row>
        <row r="4447">
          <cell r="A4447" t="str">
            <v>DEPARTAMENTO DE ANTIOQUIA</v>
          </cell>
          <cell r="F4447" t="str">
            <v/>
          </cell>
        </row>
        <row r="4448">
          <cell r="A4448" t="str">
            <v>MUNICIPIO DE LIBORINA</v>
          </cell>
        </row>
        <row r="4449">
          <cell r="A4449" t="str">
            <v>PROYECTO: PAVIMENTACIÓN EN CONCRETO RÍGIDO DE LA VÍA TERCIARIA DEPARTAMENTAL DESDE EL CORREGIMIENTO SAN DIEGO HASTA EL SECTOR LA ABISINIA DEL CORREGIMIENTO EL PLAYÓN MUNICIPIO DE LIBORINA ANT.</v>
          </cell>
        </row>
        <row r="4451">
          <cell r="A4451" t="str">
            <v>ANÁLISIS DE PRECIOS UNITARIOS</v>
          </cell>
        </row>
        <row r="4453">
          <cell r="A4453" t="str">
            <v>ITEM</v>
          </cell>
          <cell r="B4453" t="str">
            <v>DESCRIPCIÓN</v>
          </cell>
          <cell r="E4453" t="str">
            <v>UNIDAD</v>
          </cell>
          <cell r="F4453" t="str">
            <v>CANTIDAD</v>
          </cell>
          <cell r="G4453" t="str">
            <v>COSTO DIRECTO</v>
          </cell>
        </row>
        <row r="4454">
          <cell r="B4454" t="str">
            <v/>
          </cell>
          <cell r="E4454" t="str">
            <v/>
          </cell>
          <cell r="F4454" t="str">
            <v/>
          </cell>
          <cell r="G4454" t="str">
            <v/>
          </cell>
        </row>
        <row r="4456">
          <cell r="A4456" t="str">
            <v>1. COSTOS DIRECTOS</v>
          </cell>
        </row>
        <row r="4458">
          <cell r="A4458" t="str">
            <v>I. EQUIPO</v>
          </cell>
        </row>
        <row r="4459">
          <cell r="A4459" t="str">
            <v>CÓDIGO</v>
          </cell>
          <cell r="B4459" t="str">
            <v>DESCRIPCIÓN</v>
          </cell>
          <cell r="D4459" t="str">
            <v>UNIDAD</v>
          </cell>
          <cell r="E4459" t="str">
            <v>TARIFA</v>
          </cell>
          <cell r="F4459" t="str">
            <v>RENDIMIENTO</v>
          </cell>
          <cell r="G4459" t="str">
            <v>VR. UNITARIO</v>
          </cell>
        </row>
        <row r="4460">
          <cell r="A4460" t="str">
            <v/>
          </cell>
          <cell r="D4460" t="str">
            <v/>
          </cell>
          <cell r="E4460" t="str">
            <v/>
          </cell>
          <cell r="G4460" t="str">
            <v/>
          </cell>
        </row>
        <row r="4461">
          <cell r="A4461" t="str">
            <v/>
          </cell>
          <cell r="D4461" t="str">
            <v/>
          </cell>
          <cell r="E4461" t="str">
            <v/>
          </cell>
          <cell r="G4461" t="str">
            <v/>
          </cell>
        </row>
        <row r="4462">
          <cell r="A4462" t="str">
            <v/>
          </cell>
          <cell r="D4462" t="str">
            <v/>
          </cell>
          <cell r="E4462" t="str">
            <v/>
          </cell>
          <cell r="G4462" t="str">
            <v/>
          </cell>
        </row>
        <row r="4463">
          <cell r="A4463" t="str">
            <v/>
          </cell>
          <cell r="D4463" t="str">
            <v/>
          </cell>
          <cell r="E4463" t="str">
            <v/>
          </cell>
          <cell r="G4463" t="str">
            <v/>
          </cell>
        </row>
        <row r="4464">
          <cell r="A4464" t="str">
            <v/>
          </cell>
          <cell r="D4464" t="str">
            <v/>
          </cell>
          <cell r="E4464" t="str">
            <v/>
          </cell>
          <cell r="G4464" t="str">
            <v/>
          </cell>
        </row>
        <row r="4465">
          <cell r="A4465" t="str">
            <v/>
          </cell>
          <cell r="D4465" t="str">
            <v/>
          </cell>
          <cell r="E4465" t="str">
            <v/>
          </cell>
          <cell r="G4465" t="str">
            <v/>
          </cell>
        </row>
        <row r="4466">
          <cell r="A4466" t="str">
            <v/>
          </cell>
          <cell r="B4466" t="str">
            <v/>
          </cell>
          <cell r="D4466" t="str">
            <v/>
          </cell>
          <cell r="E4466" t="str">
            <v/>
          </cell>
          <cell r="F4466" t="str">
            <v/>
          </cell>
          <cell r="G4466" t="str">
            <v/>
          </cell>
        </row>
        <row r="4467">
          <cell r="F4467" t="str">
            <v>SUBTOTAL</v>
          </cell>
          <cell r="G4467" t="str">
            <v/>
          </cell>
        </row>
        <row r="4469">
          <cell r="A4469" t="str">
            <v>II. MATERIALES</v>
          </cell>
        </row>
        <row r="4470">
          <cell r="A4470" t="str">
            <v>CÓDIGO</v>
          </cell>
          <cell r="B4470" t="str">
            <v>DESCRIPCIÓN</v>
          </cell>
          <cell r="C4470" t="str">
            <v>UNIDAD</v>
          </cell>
          <cell r="D4470" t="str">
            <v>CANTIDAD</v>
          </cell>
          <cell r="E4470" t="str">
            <v>DESP.</v>
          </cell>
          <cell r="F4470" t="str">
            <v>PRECIO UNIT.</v>
          </cell>
          <cell r="G4470" t="str">
            <v>VR. UNITARIO</v>
          </cell>
        </row>
        <row r="4471">
          <cell r="A4471" t="str">
            <v/>
          </cell>
          <cell r="C4471" t="str">
            <v/>
          </cell>
          <cell r="F4471" t="str">
            <v/>
          </cell>
          <cell r="G4471" t="str">
            <v/>
          </cell>
        </row>
        <row r="4472">
          <cell r="A4472" t="str">
            <v/>
          </cell>
          <cell r="C4472" t="str">
            <v/>
          </cell>
          <cell r="F4472" t="str">
            <v/>
          </cell>
          <cell r="G4472" t="str">
            <v/>
          </cell>
        </row>
        <row r="4473">
          <cell r="A4473" t="str">
            <v/>
          </cell>
          <cell r="C4473" t="str">
            <v/>
          </cell>
          <cell r="F4473" t="str">
            <v/>
          </cell>
          <cell r="G4473" t="str">
            <v/>
          </cell>
        </row>
        <row r="4474">
          <cell r="A4474" t="str">
            <v/>
          </cell>
          <cell r="C4474" t="str">
            <v/>
          </cell>
          <cell r="F4474" t="str">
            <v/>
          </cell>
          <cell r="G4474" t="str">
            <v/>
          </cell>
        </row>
        <row r="4475">
          <cell r="A4475" t="str">
            <v/>
          </cell>
          <cell r="C4475" t="str">
            <v/>
          </cell>
          <cell r="F4475" t="str">
            <v/>
          </cell>
          <cell r="G4475" t="str">
            <v/>
          </cell>
        </row>
        <row r="4476">
          <cell r="A4476" t="str">
            <v/>
          </cell>
          <cell r="C4476" t="str">
            <v/>
          </cell>
          <cell r="F4476" t="str">
            <v/>
          </cell>
          <cell r="G4476" t="str">
            <v/>
          </cell>
        </row>
        <row r="4477">
          <cell r="A4477" t="str">
            <v/>
          </cell>
          <cell r="C4477" t="str">
            <v/>
          </cell>
          <cell r="F4477" t="str">
            <v/>
          </cell>
          <cell r="G4477" t="str">
            <v/>
          </cell>
        </row>
        <row r="4478">
          <cell r="A4478" t="str">
            <v/>
          </cell>
          <cell r="C4478" t="str">
            <v/>
          </cell>
          <cell r="F4478" t="str">
            <v/>
          </cell>
          <cell r="G4478" t="str">
            <v/>
          </cell>
        </row>
        <row r="4479">
          <cell r="A4479" t="str">
            <v/>
          </cell>
          <cell r="C4479" t="str">
            <v/>
          </cell>
          <cell r="F4479" t="str">
            <v/>
          </cell>
          <cell r="G4479" t="str">
            <v/>
          </cell>
        </row>
        <row r="4480">
          <cell r="A4480" t="str">
            <v/>
          </cell>
          <cell r="C4480" t="str">
            <v/>
          </cell>
          <cell r="F4480" t="str">
            <v/>
          </cell>
          <cell r="G4480" t="str">
            <v/>
          </cell>
        </row>
        <row r="4481">
          <cell r="A4481" t="str">
            <v/>
          </cell>
          <cell r="C4481" t="str">
            <v/>
          </cell>
          <cell r="F4481" t="str">
            <v/>
          </cell>
          <cell r="G4481" t="str">
            <v/>
          </cell>
        </row>
        <row r="4482">
          <cell r="A4482" t="str">
            <v/>
          </cell>
          <cell r="C4482" t="str">
            <v/>
          </cell>
          <cell r="F4482" t="str">
            <v/>
          </cell>
          <cell r="G4482" t="str">
            <v/>
          </cell>
        </row>
        <row r="4483">
          <cell r="A4483" t="str">
            <v/>
          </cell>
          <cell r="C4483" t="str">
            <v/>
          </cell>
          <cell r="F4483" t="str">
            <v/>
          </cell>
          <cell r="G4483" t="str">
            <v/>
          </cell>
        </row>
        <row r="4484">
          <cell r="A4484" t="str">
            <v/>
          </cell>
          <cell r="C4484" t="str">
            <v/>
          </cell>
          <cell r="F4484" t="str">
            <v/>
          </cell>
          <cell r="G4484" t="str">
            <v/>
          </cell>
        </row>
        <row r="4485">
          <cell r="F4485" t="str">
            <v>SUBTOTAL</v>
          </cell>
          <cell r="G4485" t="str">
            <v/>
          </cell>
        </row>
        <row r="4487">
          <cell r="A4487" t="str">
            <v>III. TRANSPORTES</v>
          </cell>
        </row>
        <row r="4488">
          <cell r="A4488" t="str">
            <v>CÓDIGO</v>
          </cell>
          <cell r="B4488" t="str">
            <v>DESCRIPCIÓN</v>
          </cell>
          <cell r="C4488" t="str">
            <v>TIPO</v>
          </cell>
          <cell r="D4488" t="str">
            <v>VOLUMEN/PESO</v>
          </cell>
          <cell r="E4488" t="str">
            <v>DISTANCIA</v>
          </cell>
          <cell r="F4488" t="str">
            <v>TARIFA</v>
          </cell>
          <cell r="G4488" t="str">
            <v>VR. UNITARIO</v>
          </cell>
        </row>
        <row r="4489">
          <cell r="A4489" t="str">
            <v/>
          </cell>
          <cell r="E4489" t="str">
            <v/>
          </cell>
          <cell r="F4489" t="str">
            <v/>
          </cell>
          <cell r="G4489" t="str">
            <v/>
          </cell>
        </row>
        <row r="4490">
          <cell r="A4490" t="str">
            <v/>
          </cell>
          <cell r="E4490" t="str">
            <v/>
          </cell>
          <cell r="F4490" t="str">
            <v/>
          </cell>
          <cell r="G4490" t="str">
            <v/>
          </cell>
        </row>
        <row r="4491">
          <cell r="A4491" t="str">
            <v/>
          </cell>
          <cell r="E4491" t="str">
            <v/>
          </cell>
          <cell r="F4491" t="str">
            <v/>
          </cell>
          <cell r="G4491" t="str">
            <v/>
          </cell>
        </row>
        <row r="4492">
          <cell r="F4492" t="str">
            <v>SUBTOTAL</v>
          </cell>
          <cell r="G4492" t="str">
            <v/>
          </cell>
        </row>
        <row r="4494">
          <cell r="A4494" t="str">
            <v>IV. MANO DE OBRA</v>
          </cell>
        </row>
        <row r="4495">
          <cell r="A4495" t="str">
            <v>CÓDIGO</v>
          </cell>
          <cell r="B4495" t="str">
            <v>CARGOS PERSONAL</v>
          </cell>
          <cell r="D4495" t="str">
            <v>CANTIDAD</v>
          </cell>
          <cell r="E4495" t="str">
            <v>JORNAL TOTAL</v>
          </cell>
          <cell r="F4495" t="str">
            <v>RENDIMIENTO</v>
          </cell>
          <cell r="G4495" t="str">
            <v>VR. UNITARIO</v>
          </cell>
        </row>
        <row r="4496">
          <cell r="A4496" t="str">
            <v/>
          </cell>
          <cell r="E4496" t="str">
            <v/>
          </cell>
          <cell r="G4496" t="str">
            <v/>
          </cell>
        </row>
        <row r="4497">
          <cell r="A4497" t="str">
            <v/>
          </cell>
          <cell r="E4497" t="str">
            <v/>
          </cell>
          <cell r="F4497" t="str">
            <v/>
          </cell>
          <cell r="G4497" t="str">
            <v/>
          </cell>
        </row>
        <row r="4498">
          <cell r="A4498" t="str">
            <v/>
          </cell>
          <cell r="E4498" t="str">
            <v/>
          </cell>
          <cell r="F4498" t="str">
            <v/>
          </cell>
          <cell r="G4498" t="str">
            <v/>
          </cell>
        </row>
        <row r="4499">
          <cell r="A4499" t="str">
            <v/>
          </cell>
          <cell r="E4499" t="str">
            <v/>
          </cell>
          <cell r="F4499" t="str">
            <v/>
          </cell>
          <cell r="G4499" t="str">
            <v/>
          </cell>
        </row>
        <row r="4500">
          <cell r="F4500" t="str">
            <v>SUBTOTAL</v>
          </cell>
          <cell r="G4500" t="str">
            <v/>
          </cell>
        </row>
        <row r="4502">
          <cell r="A4502" t="str">
            <v>V. SERVICIOS</v>
          </cell>
        </row>
        <row r="4503">
          <cell r="A4503" t="str">
            <v>CÓDIGO</v>
          </cell>
          <cell r="B4503" t="str">
            <v>DESCRIPCIÓN</v>
          </cell>
          <cell r="D4503" t="str">
            <v>UNIDAD</v>
          </cell>
          <cell r="E4503" t="str">
            <v>CANTIDAD</v>
          </cell>
          <cell r="F4503" t="str">
            <v>PRECIO UNIT.</v>
          </cell>
          <cell r="G4503" t="str">
            <v>VR. UNITARIO</v>
          </cell>
        </row>
        <row r="4504">
          <cell r="A4504" t="str">
            <v/>
          </cell>
          <cell r="D4504" t="str">
            <v/>
          </cell>
          <cell r="F4504" t="str">
            <v/>
          </cell>
          <cell r="G4504" t="str">
            <v/>
          </cell>
        </row>
        <row r="4505">
          <cell r="A4505" t="str">
            <v/>
          </cell>
          <cell r="D4505" t="str">
            <v/>
          </cell>
          <cell r="F4505" t="str">
            <v/>
          </cell>
          <cell r="G4505" t="str">
            <v/>
          </cell>
        </row>
        <row r="4506">
          <cell r="A4506" t="str">
            <v/>
          </cell>
          <cell r="D4506" t="str">
            <v/>
          </cell>
          <cell r="F4506" t="str">
            <v/>
          </cell>
          <cell r="G4506" t="str">
            <v/>
          </cell>
        </row>
        <row r="4507">
          <cell r="F4507" t="str">
            <v>SUBTOTAL</v>
          </cell>
          <cell r="G4507" t="str">
            <v/>
          </cell>
        </row>
        <row r="4509">
          <cell r="A4509" t="str">
            <v>TOTAL COSTO DIRECTO</v>
          </cell>
          <cell r="G4509" t="str">
            <v/>
          </cell>
        </row>
        <row r="4511">
          <cell r="A4511" t="str">
            <v>2. COSTOS INDIRECTOS</v>
          </cell>
        </row>
        <row r="4513">
          <cell r="A4513" t="str">
            <v>DESCRIPCIÓN</v>
          </cell>
          <cell r="F4513" t="str">
            <v>PORCENTAJE</v>
          </cell>
          <cell r="G4513" t="str">
            <v>VALOR TOTAL</v>
          </cell>
        </row>
        <row r="4514">
          <cell r="A4514" t="str">
            <v>ADMINISTRACION</v>
          </cell>
          <cell r="F4514">
            <v>0.26860000000000001</v>
          </cell>
          <cell r="G4514" t="str">
            <v/>
          </cell>
        </row>
        <row r="4515">
          <cell r="A4515" t="str">
            <v>IMPREVISTOS</v>
          </cell>
          <cell r="F4515">
            <v>0.01</v>
          </cell>
          <cell r="G4515" t="str">
            <v/>
          </cell>
        </row>
        <row r="4516">
          <cell r="A4516" t="str">
            <v>UTILIDADES</v>
          </cell>
          <cell r="F4516">
            <v>0.05</v>
          </cell>
          <cell r="G4516" t="str">
            <v/>
          </cell>
        </row>
        <row r="4517">
          <cell r="A4517" t="str">
            <v>TOTAL COSTO INDIRECTO</v>
          </cell>
          <cell r="F4517">
            <v>0.3286</v>
          </cell>
          <cell r="G4517" t="str">
            <v/>
          </cell>
        </row>
        <row r="4519">
          <cell r="A4519" t="str">
            <v>PRECIO UNITARIO TOTAL APROXIMADO AL PESO</v>
          </cell>
          <cell r="G4519" t="str">
            <v/>
          </cell>
        </row>
        <row r="4521">
          <cell r="B4521" t="str">
            <v>RESPONSABLE: CLAUDIA PATRICIA GUIRALES PULGARIN</v>
          </cell>
        </row>
        <row r="4522">
          <cell r="B4522" t="str">
            <v>SECRETARIA DE PLANEACION</v>
          </cell>
        </row>
        <row r="4523">
          <cell r="B4523" t="str">
            <v>PLANEACION</v>
          </cell>
        </row>
        <row r="4524">
          <cell r="B4524" t="str">
            <v>M.P. 05202139743ANT</v>
          </cell>
          <cell r="D4524" t="str">
            <v>FIRMA RESPONSABLE</v>
          </cell>
        </row>
        <row r="4525">
          <cell r="A4525" t="str">
            <v>DEPARTAMENTO DE ANTIOQUIA</v>
          </cell>
          <cell r="F4525" t="str">
            <v/>
          </cell>
        </row>
        <row r="4526">
          <cell r="A4526" t="str">
            <v>MUNICIPIO DE LIBORINA</v>
          </cell>
        </row>
        <row r="4527">
          <cell r="A4527" t="str">
            <v>PROYECTO: PAVIMENTACIÓN EN CONCRETO RÍGIDO DE LA VÍA TERCIARIA DEPARTAMENTAL DESDE EL CORREGIMIENTO SAN DIEGO HASTA EL SECTOR LA ABISINIA DEL CORREGIMIENTO EL PLAYÓN MUNICIPIO DE LIBORINA ANT.</v>
          </cell>
        </row>
        <row r="4529">
          <cell r="A4529" t="str">
            <v>ANÁLISIS DE PRECIOS UNITARIOS</v>
          </cell>
        </row>
        <row r="4531">
          <cell r="A4531" t="str">
            <v>ITEM</v>
          </cell>
          <cell r="B4531" t="str">
            <v>DESCRIPCIÓN</v>
          </cell>
          <cell r="E4531" t="str">
            <v>UNIDAD</v>
          </cell>
          <cell r="F4531" t="str">
            <v>CANTIDAD</v>
          </cell>
          <cell r="G4531" t="str">
            <v>COSTO DIRECTO</v>
          </cell>
        </row>
        <row r="4532">
          <cell r="B4532" t="str">
            <v/>
          </cell>
          <cell r="E4532" t="str">
            <v/>
          </cell>
          <cell r="F4532" t="str">
            <v/>
          </cell>
          <cell r="G4532" t="str">
            <v/>
          </cell>
        </row>
        <row r="4534">
          <cell r="A4534" t="str">
            <v>1. COSTOS DIRECTOS</v>
          </cell>
        </row>
        <row r="4536">
          <cell r="A4536" t="str">
            <v>I. EQUIPO</v>
          </cell>
        </row>
        <row r="4537">
          <cell r="A4537" t="str">
            <v>CÓDIGO</v>
          </cell>
          <cell r="B4537" t="str">
            <v>DESCRIPCIÓN</v>
          </cell>
          <cell r="D4537" t="str">
            <v>UNIDAD</v>
          </cell>
          <cell r="E4537" t="str">
            <v>TARIFA</v>
          </cell>
          <cell r="F4537" t="str">
            <v>RENDIMIENTO</v>
          </cell>
          <cell r="G4537" t="str">
            <v>VR. UNITARIO</v>
          </cell>
        </row>
        <row r="4538">
          <cell r="A4538" t="str">
            <v/>
          </cell>
          <cell r="D4538" t="str">
            <v/>
          </cell>
          <cell r="E4538" t="str">
            <v/>
          </cell>
          <cell r="G4538" t="str">
            <v/>
          </cell>
        </row>
        <row r="4539">
          <cell r="A4539" t="str">
            <v/>
          </cell>
          <cell r="D4539" t="str">
            <v/>
          </cell>
          <cell r="E4539" t="str">
            <v/>
          </cell>
          <cell r="G4539" t="str">
            <v/>
          </cell>
        </row>
        <row r="4540">
          <cell r="A4540" t="str">
            <v/>
          </cell>
          <cell r="D4540" t="str">
            <v/>
          </cell>
          <cell r="E4540" t="str">
            <v/>
          </cell>
          <cell r="G4540" t="str">
            <v/>
          </cell>
        </row>
        <row r="4541">
          <cell r="A4541" t="str">
            <v/>
          </cell>
          <cell r="D4541" t="str">
            <v/>
          </cell>
          <cell r="E4541" t="str">
            <v/>
          </cell>
          <cell r="G4541" t="str">
            <v/>
          </cell>
        </row>
        <row r="4542">
          <cell r="A4542" t="str">
            <v/>
          </cell>
          <cell r="D4542" t="str">
            <v/>
          </cell>
          <cell r="E4542" t="str">
            <v/>
          </cell>
          <cell r="G4542" t="str">
            <v/>
          </cell>
        </row>
        <row r="4543">
          <cell r="A4543" t="str">
            <v/>
          </cell>
          <cell r="D4543" t="str">
            <v/>
          </cell>
          <cell r="E4543" t="str">
            <v/>
          </cell>
          <cell r="G4543" t="str">
            <v/>
          </cell>
        </row>
        <row r="4544">
          <cell r="A4544" t="str">
            <v/>
          </cell>
          <cell r="B4544" t="str">
            <v/>
          </cell>
          <cell r="D4544" t="str">
            <v/>
          </cell>
          <cell r="E4544" t="str">
            <v/>
          </cell>
          <cell r="F4544" t="str">
            <v/>
          </cell>
          <cell r="G4544" t="str">
            <v/>
          </cell>
        </row>
        <row r="4545">
          <cell r="F4545" t="str">
            <v>SUBTOTAL</v>
          </cell>
          <cell r="G4545" t="str">
            <v/>
          </cell>
        </row>
        <row r="4547">
          <cell r="A4547" t="str">
            <v>II. MATERIALES</v>
          </cell>
        </row>
        <row r="4548">
          <cell r="A4548" t="str">
            <v>CÓDIGO</v>
          </cell>
          <cell r="B4548" t="str">
            <v>DESCRIPCIÓN</v>
          </cell>
          <cell r="C4548" t="str">
            <v>UNIDAD</v>
          </cell>
          <cell r="D4548" t="str">
            <v>CANTIDAD</v>
          </cell>
          <cell r="E4548" t="str">
            <v>DESP.</v>
          </cell>
          <cell r="F4548" t="str">
            <v>PRECIO UNIT.</v>
          </cell>
          <cell r="G4548" t="str">
            <v>VR. UNITARIO</v>
          </cell>
        </row>
        <row r="4549">
          <cell r="A4549" t="str">
            <v/>
          </cell>
          <cell r="C4549" t="str">
            <v/>
          </cell>
          <cell r="F4549" t="str">
            <v/>
          </cell>
          <cell r="G4549" t="str">
            <v/>
          </cell>
        </row>
        <row r="4550">
          <cell r="A4550" t="str">
            <v/>
          </cell>
          <cell r="C4550" t="str">
            <v/>
          </cell>
          <cell r="F4550" t="str">
            <v/>
          </cell>
          <cell r="G4550" t="str">
            <v/>
          </cell>
        </row>
        <row r="4551">
          <cell r="A4551" t="str">
            <v/>
          </cell>
          <cell r="C4551" t="str">
            <v/>
          </cell>
          <cell r="F4551" t="str">
            <v/>
          </cell>
          <cell r="G4551" t="str">
            <v/>
          </cell>
        </row>
        <row r="4552">
          <cell r="A4552" t="str">
            <v/>
          </cell>
          <cell r="C4552" t="str">
            <v/>
          </cell>
          <cell r="F4552" t="str">
            <v/>
          </cell>
          <cell r="G4552" t="str">
            <v/>
          </cell>
        </row>
        <row r="4553">
          <cell r="A4553" t="str">
            <v/>
          </cell>
          <cell r="C4553" t="str">
            <v/>
          </cell>
          <cell r="F4553" t="str">
            <v/>
          </cell>
          <cell r="G4553" t="str">
            <v/>
          </cell>
        </row>
        <row r="4554">
          <cell r="A4554" t="str">
            <v/>
          </cell>
          <cell r="C4554" t="str">
            <v/>
          </cell>
          <cell r="F4554" t="str">
            <v/>
          </cell>
          <cell r="G4554" t="str">
            <v/>
          </cell>
        </row>
        <row r="4555">
          <cell r="A4555" t="str">
            <v/>
          </cell>
          <cell r="C4555" t="str">
            <v/>
          </cell>
          <cell r="F4555" t="str">
            <v/>
          </cell>
          <cell r="G4555" t="str">
            <v/>
          </cell>
        </row>
        <row r="4556">
          <cell r="A4556" t="str">
            <v/>
          </cell>
          <cell r="C4556" t="str">
            <v/>
          </cell>
          <cell r="F4556" t="str">
            <v/>
          </cell>
          <cell r="G4556" t="str">
            <v/>
          </cell>
        </row>
        <row r="4557">
          <cell r="A4557" t="str">
            <v/>
          </cell>
          <cell r="C4557" t="str">
            <v/>
          </cell>
          <cell r="F4557" t="str">
            <v/>
          </cell>
          <cell r="G4557" t="str">
            <v/>
          </cell>
        </row>
        <row r="4558">
          <cell r="A4558" t="str">
            <v/>
          </cell>
          <cell r="C4558" t="str">
            <v/>
          </cell>
          <cell r="F4558" t="str">
            <v/>
          </cell>
          <cell r="G4558" t="str">
            <v/>
          </cell>
        </row>
        <row r="4559">
          <cell r="A4559" t="str">
            <v/>
          </cell>
          <cell r="C4559" t="str">
            <v/>
          </cell>
          <cell r="F4559" t="str">
            <v/>
          </cell>
          <cell r="G4559" t="str">
            <v/>
          </cell>
        </row>
        <row r="4560">
          <cell r="A4560" t="str">
            <v/>
          </cell>
          <cell r="C4560" t="str">
            <v/>
          </cell>
          <cell r="F4560" t="str">
            <v/>
          </cell>
          <cell r="G4560" t="str">
            <v/>
          </cell>
        </row>
        <row r="4561">
          <cell r="A4561" t="str">
            <v/>
          </cell>
          <cell r="C4561" t="str">
            <v/>
          </cell>
          <cell r="F4561" t="str">
            <v/>
          </cell>
          <cell r="G4561" t="str">
            <v/>
          </cell>
        </row>
        <row r="4562">
          <cell r="A4562" t="str">
            <v/>
          </cell>
          <cell r="C4562" t="str">
            <v/>
          </cell>
          <cell r="F4562" t="str">
            <v/>
          </cell>
          <cell r="G4562" t="str">
            <v/>
          </cell>
        </row>
        <row r="4563">
          <cell r="F4563" t="str">
            <v>SUBTOTAL</v>
          </cell>
          <cell r="G4563" t="str">
            <v/>
          </cell>
        </row>
        <row r="4565">
          <cell r="A4565" t="str">
            <v>III. TRANSPORTES</v>
          </cell>
        </row>
        <row r="4566">
          <cell r="A4566" t="str">
            <v>CÓDIGO</v>
          </cell>
          <cell r="B4566" t="str">
            <v>DESCRIPCIÓN</v>
          </cell>
          <cell r="C4566" t="str">
            <v>TIPO</v>
          </cell>
          <cell r="D4566" t="str">
            <v>VOLUMEN/PESO</v>
          </cell>
          <cell r="E4566" t="str">
            <v>DISTANCIA</v>
          </cell>
          <cell r="F4566" t="str">
            <v>TARIFA</v>
          </cell>
          <cell r="G4566" t="str">
            <v>VR. UNITARIO</v>
          </cell>
        </row>
        <row r="4567">
          <cell r="A4567" t="str">
            <v/>
          </cell>
          <cell r="E4567" t="str">
            <v/>
          </cell>
          <cell r="F4567" t="str">
            <v/>
          </cell>
          <cell r="G4567" t="str">
            <v/>
          </cell>
        </row>
        <row r="4568">
          <cell r="A4568" t="str">
            <v/>
          </cell>
          <cell r="E4568" t="str">
            <v/>
          </cell>
          <cell r="F4568" t="str">
            <v/>
          </cell>
          <cell r="G4568" t="str">
            <v/>
          </cell>
        </row>
        <row r="4569">
          <cell r="A4569" t="str">
            <v/>
          </cell>
          <cell r="E4569" t="str">
            <v/>
          </cell>
          <cell r="F4569" t="str">
            <v/>
          </cell>
          <cell r="G4569" t="str">
            <v/>
          </cell>
        </row>
        <row r="4570">
          <cell r="F4570" t="str">
            <v>SUBTOTAL</v>
          </cell>
          <cell r="G4570" t="str">
            <v/>
          </cell>
        </row>
        <row r="4572">
          <cell r="A4572" t="str">
            <v>IV. MANO DE OBRA</v>
          </cell>
        </row>
        <row r="4573">
          <cell r="A4573" t="str">
            <v>CÓDIGO</v>
          </cell>
          <cell r="B4573" t="str">
            <v>CARGOS PERSONAL</v>
          </cell>
          <cell r="D4573" t="str">
            <v>CANTIDAD</v>
          </cell>
          <cell r="E4573" t="str">
            <v>JORNAL TOTAL</v>
          </cell>
          <cell r="F4573" t="str">
            <v>RENDIMIENTO</v>
          </cell>
          <cell r="G4573" t="str">
            <v>VR. UNITARIO</v>
          </cell>
        </row>
        <row r="4574">
          <cell r="A4574" t="str">
            <v/>
          </cell>
          <cell r="E4574" t="str">
            <v/>
          </cell>
          <cell r="G4574" t="str">
            <v/>
          </cell>
        </row>
        <row r="4575">
          <cell r="A4575" t="str">
            <v/>
          </cell>
          <cell r="E4575" t="str">
            <v/>
          </cell>
          <cell r="F4575" t="str">
            <v/>
          </cell>
          <cell r="G4575" t="str">
            <v/>
          </cell>
        </row>
        <row r="4576">
          <cell r="A4576" t="str">
            <v/>
          </cell>
          <cell r="E4576" t="str">
            <v/>
          </cell>
          <cell r="F4576" t="str">
            <v/>
          </cell>
          <cell r="G4576" t="str">
            <v/>
          </cell>
        </row>
        <row r="4577">
          <cell r="A4577" t="str">
            <v/>
          </cell>
          <cell r="E4577" t="str">
            <v/>
          </cell>
          <cell r="F4577" t="str">
            <v/>
          </cell>
          <cell r="G4577" t="str">
            <v/>
          </cell>
        </row>
        <row r="4578">
          <cell r="F4578" t="str">
            <v>SUBTOTAL</v>
          </cell>
          <cell r="G4578" t="str">
            <v/>
          </cell>
        </row>
        <row r="4580">
          <cell r="A4580" t="str">
            <v>V. SERVICIOS</v>
          </cell>
        </row>
        <row r="4581">
          <cell r="A4581" t="str">
            <v>CÓDIGO</v>
          </cell>
          <cell r="B4581" t="str">
            <v>DESCRIPCIÓN</v>
          </cell>
          <cell r="D4581" t="str">
            <v>UNIDAD</v>
          </cell>
          <cell r="E4581" t="str">
            <v>CANTIDAD</v>
          </cell>
          <cell r="F4581" t="str">
            <v>PRECIO UNIT.</v>
          </cell>
          <cell r="G4581" t="str">
            <v>VR. UNITARIO</v>
          </cell>
        </row>
        <row r="4582">
          <cell r="A4582" t="str">
            <v/>
          </cell>
          <cell r="D4582" t="str">
            <v/>
          </cell>
          <cell r="F4582" t="str">
            <v/>
          </cell>
          <cell r="G4582" t="str">
            <v/>
          </cell>
        </row>
        <row r="4583">
          <cell r="A4583" t="str">
            <v/>
          </cell>
          <cell r="D4583" t="str">
            <v/>
          </cell>
          <cell r="F4583" t="str">
            <v/>
          </cell>
          <cell r="G4583" t="str">
            <v/>
          </cell>
        </row>
        <row r="4584">
          <cell r="A4584" t="str">
            <v/>
          </cell>
          <cell r="D4584" t="str">
            <v/>
          </cell>
          <cell r="F4584" t="str">
            <v/>
          </cell>
          <cell r="G4584" t="str">
            <v/>
          </cell>
        </row>
        <row r="4585">
          <cell r="F4585" t="str">
            <v>SUBTOTAL</v>
          </cell>
          <cell r="G4585" t="str">
            <v/>
          </cell>
        </row>
        <row r="4587">
          <cell r="A4587" t="str">
            <v>TOTAL COSTO DIRECTO</v>
          </cell>
          <cell r="G4587" t="str">
            <v/>
          </cell>
        </row>
        <row r="4589">
          <cell r="A4589" t="str">
            <v>2. COSTOS INDIRECTOS</v>
          </cell>
        </row>
        <row r="4591">
          <cell r="A4591" t="str">
            <v>DESCRIPCIÓN</v>
          </cell>
          <cell r="F4591" t="str">
            <v>PORCENTAJE</v>
          </cell>
          <cell r="G4591" t="str">
            <v>VALOR TOTAL</v>
          </cell>
        </row>
        <row r="4592">
          <cell r="A4592" t="str">
            <v>ADMINISTRACION</v>
          </cell>
          <cell r="F4592">
            <v>0.26860000000000001</v>
          </cell>
          <cell r="G4592" t="str">
            <v/>
          </cell>
        </row>
        <row r="4593">
          <cell r="A4593" t="str">
            <v>IMPREVISTOS</v>
          </cell>
          <cell r="F4593">
            <v>0.01</v>
          </cell>
          <cell r="G4593" t="str">
            <v/>
          </cell>
        </row>
        <row r="4594">
          <cell r="A4594" t="str">
            <v>UTILIDADES</v>
          </cell>
          <cell r="F4594">
            <v>0.05</v>
          </cell>
          <cell r="G4594" t="str">
            <v/>
          </cell>
        </row>
        <row r="4595">
          <cell r="A4595" t="str">
            <v>TOTAL COSTO INDIRECTO</v>
          </cell>
          <cell r="F4595">
            <v>0.3286</v>
          </cell>
          <cell r="G4595" t="str">
            <v/>
          </cell>
        </row>
        <row r="4597">
          <cell r="A4597" t="str">
            <v>PRECIO UNITARIO TOTAL APROXIMADO AL PESO</v>
          </cell>
          <cell r="G4597" t="str">
            <v/>
          </cell>
        </row>
        <row r="4599">
          <cell r="B4599" t="str">
            <v>RESPONSABLE: CLAUDIA PATRICIA GUIRALES PULGARIN</v>
          </cell>
        </row>
        <row r="4600">
          <cell r="B4600" t="str">
            <v>SECRETARIA DE PLANEACION</v>
          </cell>
        </row>
        <row r="4601">
          <cell r="B4601" t="str">
            <v>PLANEACION</v>
          </cell>
        </row>
        <row r="4602">
          <cell r="B4602" t="str">
            <v>M.P. 05202139743ANT</v>
          </cell>
          <cell r="D4602" t="str">
            <v>FIRMA RESPONSABLE</v>
          </cell>
        </row>
        <row r="4603">
          <cell r="A4603" t="str">
            <v>DEPARTAMENTO DE ANTIOQUIA</v>
          </cell>
          <cell r="F4603" t="str">
            <v/>
          </cell>
        </row>
        <row r="4604">
          <cell r="A4604" t="str">
            <v>MUNICIPIO DE LIBORINA</v>
          </cell>
        </row>
        <row r="4605">
          <cell r="A4605" t="str">
            <v>PROYECTO: PAVIMENTACIÓN EN CONCRETO RÍGIDO DE LA VÍA TERCIARIA DEPARTAMENTAL DESDE EL CORREGIMIENTO SAN DIEGO HASTA EL SECTOR LA ABISINIA DEL CORREGIMIENTO EL PLAYÓN MUNICIPIO DE LIBORINA ANT.</v>
          </cell>
        </row>
        <row r="4607">
          <cell r="A4607" t="str">
            <v>ANÁLISIS DE PRECIOS UNITARIOS</v>
          </cell>
        </row>
        <row r="4609">
          <cell r="A4609" t="str">
            <v>ITEM</v>
          </cell>
          <cell r="B4609" t="str">
            <v>DESCRIPCIÓN</v>
          </cell>
          <cell r="E4609" t="str">
            <v>UNIDAD</v>
          </cell>
          <cell r="F4609" t="str">
            <v>CANTIDAD</v>
          </cell>
          <cell r="G4609" t="str">
            <v>COSTO DIRECTO</v>
          </cell>
        </row>
        <row r="4610">
          <cell r="B4610" t="str">
            <v/>
          </cell>
          <cell r="E4610" t="str">
            <v/>
          </cell>
          <cell r="F4610" t="str">
            <v/>
          </cell>
          <cell r="G4610" t="str">
            <v/>
          </cell>
        </row>
        <row r="4612">
          <cell r="A4612" t="str">
            <v>1. COSTOS DIRECTOS</v>
          </cell>
        </row>
        <row r="4614">
          <cell r="A4614" t="str">
            <v>I. EQUIPO</v>
          </cell>
        </row>
        <row r="4615">
          <cell r="A4615" t="str">
            <v>CÓDIGO</v>
          </cell>
          <cell r="B4615" t="str">
            <v>DESCRIPCIÓN</v>
          </cell>
          <cell r="D4615" t="str">
            <v>UNIDAD</v>
          </cell>
          <cell r="E4615" t="str">
            <v>TARIFA</v>
          </cell>
          <cell r="F4615" t="str">
            <v>RENDIMIENTO</v>
          </cell>
          <cell r="G4615" t="str">
            <v>VR. UNITARIO</v>
          </cell>
        </row>
        <row r="4616">
          <cell r="A4616" t="str">
            <v/>
          </cell>
          <cell r="D4616" t="str">
            <v/>
          </cell>
          <cell r="E4616" t="str">
            <v/>
          </cell>
          <cell r="G4616" t="str">
            <v/>
          </cell>
        </row>
        <row r="4617">
          <cell r="A4617" t="str">
            <v/>
          </cell>
          <cell r="D4617" t="str">
            <v/>
          </cell>
          <cell r="E4617" t="str">
            <v/>
          </cell>
          <cell r="G4617" t="str">
            <v/>
          </cell>
        </row>
        <row r="4618">
          <cell r="A4618" t="str">
            <v/>
          </cell>
          <cell r="D4618" t="str">
            <v/>
          </cell>
          <cell r="E4618" t="str">
            <v/>
          </cell>
          <cell r="G4618" t="str">
            <v/>
          </cell>
        </row>
        <row r="4619">
          <cell r="A4619" t="str">
            <v/>
          </cell>
          <cell r="D4619" t="str">
            <v/>
          </cell>
          <cell r="E4619" t="str">
            <v/>
          </cell>
          <cell r="G4619" t="str">
            <v/>
          </cell>
        </row>
        <row r="4620">
          <cell r="A4620" t="str">
            <v/>
          </cell>
          <cell r="D4620" t="str">
            <v/>
          </cell>
          <cell r="E4620" t="str">
            <v/>
          </cell>
          <cell r="G4620" t="str">
            <v/>
          </cell>
        </row>
        <row r="4621">
          <cell r="A4621" t="str">
            <v/>
          </cell>
          <cell r="D4621" t="str">
            <v/>
          </cell>
          <cell r="E4621" t="str">
            <v/>
          </cell>
          <cell r="G4621" t="str">
            <v/>
          </cell>
        </row>
        <row r="4622">
          <cell r="A4622" t="str">
            <v/>
          </cell>
          <cell r="B4622" t="str">
            <v/>
          </cell>
          <cell r="D4622" t="str">
            <v/>
          </cell>
          <cell r="E4622" t="str">
            <v/>
          </cell>
          <cell r="F4622" t="str">
            <v/>
          </cell>
          <cell r="G4622" t="str">
            <v/>
          </cell>
        </row>
        <row r="4623">
          <cell r="F4623" t="str">
            <v>SUBTOTAL</v>
          </cell>
          <cell r="G4623" t="str">
            <v/>
          </cell>
        </row>
        <row r="4625">
          <cell r="A4625" t="str">
            <v>II. MATERIALES</v>
          </cell>
        </row>
        <row r="4626">
          <cell r="A4626" t="str">
            <v>CÓDIGO</v>
          </cell>
          <cell r="B4626" t="str">
            <v>DESCRIPCIÓN</v>
          </cell>
          <cell r="C4626" t="str">
            <v>UNIDAD</v>
          </cell>
          <cell r="D4626" t="str">
            <v>CANTIDAD</v>
          </cell>
          <cell r="E4626" t="str">
            <v>DESP.</v>
          </cell>
          <cell r="F4626" t="str">
            <v>PRECIO UNIT.</v>
          </cell>
          <cell r="G4626" t="str">
            <v>VR. UNITARIO</v>
          </cell>
        </row>
        <row r="4627">
          <cell r="A4627" t="str">
            <v/>
          </cell>
          <cell r="C4627" t="str">
            <v/>
          </cell>
          <cell r="F4627" t="str">
            <v/>
          </cell>
          <cell r="G4627" t="str">
            <v/>
          </cell>
        </row>
        <row r="4628">
          <cell r="A4628" t="str">
            <v/>
          </cell>
          <cell r="C4628" t="str">
            <v/>
          </cell>
          <cell r="F4628" t="str">
            <v/>
          </cell>
          <cell r="G4628" t="str">
            <v/>
          </cell>
        </row>
        <row r="4629">
          <cell r="A4629" t="str">
            <v/>
          </cell>
          <cell r="C4629" t="str">
            <v/>
          </cell>
          <cell r="F4629" t="str">
            <v/>
          </cell>
          <cell r="G4629" t="str">
            <v/>
          </cell>
        </row>
        <row r="4630">
          <cell r="A4630" t="str">
            <v/>
          </cell>
          <cell r="C4630" t="str">
            <v/>
          </cell>
          <cell r="F4630" t="str">
            <v/>
          </cell>
          <cell r="G4630" t="str">
            <v/>
          </cell>
        </row>
        <row r="4631">
          <cell r="A4631" t="str">
            <v/>
          </cell>
          <cell r="C4631" t="str">
            <v/>
          </cell>
          <cell r="F4631" t="str">
            <v/>
          </cell>
          <cell r="G4631" t="str">
            <v/>
          </cell>
        </row>
        <row r="4632">
          <cell r="A4632" t="str">
            <v/>
          </cell>
          <cell r="C4632" t="str">
            <v/>
          </cell>
          <cell r="F4632" t="str">
            <v/>
          </cell>
          <cell r="G4632" t="str">
            <v/>
          </cell>
        </row>
        <row r="4633">
          <cell r="A4633" t="str">
            <v/>
          </cell>
          <cell r="C4633" t="str">
            <v/>
          </cell>
          <cell r="F4633" t="str">
            <v/>
          </cell>
          <cell r="G4633" t="str">
            <v/>
          </cell>
        </row>
        <row r="4634">
          <cell r="A4634" t="str">
            <v/>
          </cell>
          <cell r="C4634" t="str">
            <v/>
          </cell>
          <cell r="F4634" t="str">
            <v/>
          </cell>
          <cell r="G4634" t="str">
            <v/>
          </cell>
        </row>
        <row r="4635">
          <cell r="A4635" t="str">
            <v/>
          </cell>
          <cell r="C4635" t="str">
            <v/>
          </cell>
          <cell r="F4635" t="str">
            <v/>
          </cell>
          <cell r="G4635" t="str">
            <v/>
          </cell>
        </row>
        <row r="4636">
          <cell r="A4636" t="str">
            <v/>
          </cell>
          <cell r="C4636" t="str">
            <v/>
          </cell>
          <cell r="F4636" t="str">
            <v/>
          </cell>
          <cell r="G4636" t="str">
            <v/>
          </cell>
        </row>
        <row r="4637">
          <cell r="A4637" t="str">
            <v/>
          </cell>
          <cell r="C4637" t="str">
            <v/>
          </cell>
          <cell r="F4637" t="str">
            <v/>
          </cell>
          <cell r="G4637" t="str">
            <v/>
          </cell>
        </row>
        <row r="4638">
          <cell r="A4638" t="str">
            <v/>
          </cell>
          <cell r="C4638" t="str">
            <v/>
          </cell>
          <cell r="F4638" t="str">
            <v/>
          </cell>
          <cell r="G4638" t="str">
            <v/>
          </cell>
        </row>
        <row r="4639">
          <cell r="A4639" t="str">
            <v/>
          </cell>
          <cell r="C4639" t="str">
            <v/>
          </cell>
          <cell r="F4639" t="str">
            <v/>
          </cell>
          <cell r="G4639" t="str">
            <v/>
          </cell>
        </row>
        <row r="4640">
          <cell r="A4640" t="str">
            <v/>
          </cell>
          <cell r="C4640" t="str">
            <v/>
          </cell>
          <cell r="F4640" t="str">
            <v/>
          </cell>
          <cell r="G4640" t="str">
            <v/>
          </cell>
        </row>
        <row r="4641">
          <cell r="F4641" t="str">
            <v>SUBTOTAL</v>
          </cell>
          <cell r="G4641" t="str">
            <v/>
          </cell>
        </row>
        <row r="4643">
          <cell r="A4643" t="str">
            <v>III. TRANSPORTES</v>
          </cell>
        </row>
        <row r="4644">
          <cell r="A4644" t="str">
            <v>CÓDIGO</v>
          </cell>
          <cell r="B4644" t="str">
            <v>DESCRIPCIÓN</v>
          </cell>
          <cell r="C4644" t="str">
            <v>TIPO</v>
          </cell>
          <cell r="D4644" t="str">
            <v>VOLUMEN/PESO</v>
          </cell>
          <cell r="E4644" t="str">
            <v>DISTANCIA</v>
          </cell>
          <cell r="F4644" t="str">
            <v>TARIFA</v>
          </cell>
          <cell r="G4644" t="str">
            <v>VR. UNITARIO</v>
          </cell>
        </row>
        <row r="4645">
          <cell r="A4645" t="str">
            <v/>
          </cell>
          <cell r="E4645" t="str">
            <v/>
          </cell>
          <cell r="F4645" t="str">
            <v/>
          </cell>
          <cell r="G4645" t="str">
            <v/>
          </cell>
        </row>
        <row r="4646">
          <cell r="A4646" t="str">
            <v/>
          </cell>
          <cell r="E4646" t="str">
            <v/>
          </cell>
          <cell r="F4646" t="str">
            <v/>
          </cell>
          <cell r="G4646" t="str">
            <v/>
          </cell>
        </row>
        <row r="4647">
          <cell r="A4647" t="str">
            <v/>
          </cell>
          <cell r="E4647" t="str">
            <v/>
          </cell>
          <cell r="F4647" t="str">
            <v/>
          </cell>
          <cell r="G4647" t="str">
            <v/>
          </cell>
        </row>
        <row r="4648">
          <cell r="F4648" t="str">
            <v>SUBTOTAL</v>
          </cell>
          <cell r="G4648" t="str">
            <v/>
          </cell>
        </row>
        <row r="4650">
          <cell r="A4650" t="str">
            <v>IV. MANO DE OBRA</v>
          </cell>
        </row>
        <row r="4651">
          <cell r="A4651" t="str">
            <v>CÓDIGO</v>
          </cell>
          <cell r="B4651" t="str">
            <v>CARGOS PERSONAL</v>
          </cell>
          <cell r="D4651" t="str">
            <v>CANTIDAD</v>
          </cell>
          <cell r="E4651" t="str">
            <v>JORNAL TOTAL</v>
          </cell>
          <cell r="F4651" t="str">
            <v>RENDIMIENTO</v>
          </cell>
          <cell r="G4651" t="str">
            <v>VR. UNITARIO</v>
          </cell>
        </row>
        <row r="4652">
          <cell r="A4652" t="str">
            <v/>
          </cell>
          <cell r="E4652" t="str">
            <v/>
          </cell>
          <cell r="G4652" t="str">
            <v/>
          </cell>
        </row>
        <row r="4653">
          <cell r="A4653" t="str">
            <v/>
          </cell>
          <cell r="E4653" t="str">
            <v/>
          </cell>
          <cell r="F4653" t="str">
            <v/>
          </cell>
          <cell r="G4653" t="str">
            <v/>
          </cell>
        </row>
        <row r="4654">
          <cell r="A4654" t="str">
            <v/>
          </cell>
          <cell r="E4654" t="str">
            <v/>
          </cell>
          <cell r="F4654" t="str">
            <v/>
          </cell>
          <cell r="G4654" t="str">
            <v/>
          </cell>
        </row>
        <row r="4655">
          <cell r="A4655" t="str">
            <v/>
          </cell>
          <cell r="E4655" t="str">
            <v/>
          </cell>
          <cell r="F4655" t="str">
            <v/>
          </cell>
          <cell r="G4655" t="str">
            <v/>
          </cell>
        </row>
        <row r="4656">
          <cell r="F4656" t="str">
            <v>SUBTOTAL</v>
          </cell>
          <cell r="G4656" t="str">
            <v/>
          </cell>
        </row>
        <row r="4658">
          <cell r="A4658" t="str">
            <v>V. SERVICIOS</v>
          </cell>
        </row>
        <row r="4659">
          <cell r="A4659" t="str">
            <v>CÓDIGO</v>
          </cell>
          <cell r="B4659" t="str">
            <v>DESCRIPCIÓN</v>
          </cell>
          <cell r="D4659" t="str">
            <v>UNIDAD</v>
          </cell>
          <cell r="E4659" t="str">
            <v>CANTIDAD</v>
          </cell>
          <cell r="F4659" t="str">
            <v>PRECIO UNIT.</v>
          </cell>
          <cell r="G4659" t="str">
            <v>VR. UNITARIO</v>
          </cell>
        </row>
        <row r="4660">
          <cell r="A4660" t="str">
            <v/>
          </cell>
          <cell r="D4660" t="str">
            <v/>
          </cell>
          <cell r="F4660" t="str">
            <v/>
          </cell>
          <cell r="G4660" t="str">
            <v/>
          </cell>
        </row>
        <row r="4661">
          <cell r="A4661" t="str">
            <v/>
          </cell>
          <cell r="D4661" t="str">
            <v/>
          </cell>
          <cell r="F4661" t="str">
            <v/>
          </cell>
          <cell r="G4661" t="str">
            <v/>
          </cell>
        </row>
        <row r="4662">
          <cell r="A4662" t="str">
            <v/>
          </cell>
          <cell r="D4662" t="str">
            <v/>
          </cell>
          <cell r="F4662" t="str">
            <v/>
          </cell>
          <cell r="G4662" t="str">
            <v/>
          </cell>
        </row>
        <row r="4663">
          <cell r="F4663" t="str">
            <v>SUBTOTAL</v>
          </cell>
          <cell r="G4663" t="str">
            <v/>
          </cell>
        </row>
        <row r="4665">
          <cell r="A4665" t="str">
            <v>TOTAL COSTO DIRECTO</v>
          </cell>
          <cell r="G4665" t="str">
            <v/>
          </cell>
        </row>
        <row r="4667">
          <cell r="A4667" t="str">
            <v>2. COSTOS INDIRECTOS</v>
          </cell>
        </row>
        <row r="4669">
          <cell r="A4669" t="str">
            <v>DESCRIPCIÓN</v>
          </cell>
          <cell r="F4669" t="str">
            <v>PORCENTAJE</v>
          </cell>
          <cell r="G4669" t="str">
            <v>VALOR TOTAL</v>
          </cell>
        </row>
        <row r="4670">
          <cell r="A4670" t="str">
            <v>ADMINISTRACION</v>
          </cell>
          <cell r="F4670">
            <v>0.26860000000000001</v>
          </cell>
          <cell r="G4670" t="str">
            <v/>
          </cell>
        </row>
        <row r="4671">
          <cell r="A4671" t="str">
            <v>IMPREVISTOS</v>
          </cell>
          <cell r="F4671">
            <v>0.01</v>
          </cell>
          <cell r="G4671" t="str">
            <v/>
          </cell>
        </row>
        <row r="4672">
          <cell r="A4672" t="str">
            <v>UTILIDADES</v>
          </cell>
          <cell r="F4672">
            <v>0.05</v>
          </cell>
          <cell r="G4672" t="str">
            <v/>
          </cell>
        </row>
        <row r="4673">
          <cell r="A4673" t="str">
            <v>TOTAL COSTO INDIRECTO</v>
          </cell>
          <cell r="F4673">
            <v>0.3286</v>
          </cell>
          <cell r="G4673" t="str">
            <v/>
          </cell>
        </row>
        <row r="4675">
          <cell r="A4675" t="str">
            <v>PRECIO UNITARIO TOTAL APROXIMADO AL PESO</v>
          </cell>
          <cell r="G4675" t="str">
            <v/>
          </cell>
        </row>
        <row r="4677">
          <cell r="B4677" t="str">
            <v>RESPONSABLE: CLAUDIA PATRICIA GUIRALES PULGARIN</v>
          </cell>
        </row>
        <row r="4678">
          <cell r="B4678" t="str">
            <v>SECRETARIA DE PLANEACION</v>
          </cell>
        </row>
        <row r="4679">
          <cell r="B4679" t="str">
            <v>PLANEACION</v>
          </cell>
        </row>
        <row r="4680">
          <cell r="B4680" t="str">
            <v>M.P. 05202139743ANT</v>
          </cell>
          <cell r="D4680" t="str">
            <v>FIRMA RESPONSABLE</v>
          </cell>
        </row>
        <row r="4681">
          <cell r="A4681" t="str">
            <v>DEPARTAMENTO DE ANTIOQUIA</v>
          </cell>
          <cell r="F4681" t="str">
            <v/>
          </cell>
        </row>
        <row r="4682">
          <cell r="A4682" t="str">
            <v>MUNICIPIO DE LIBORINA</v>
          </cell>
        </row>
        <row r="4683">
          <cell r="A4683" t="str">
            <v>PROYECTO: PAVIMENTACIÓN EN CONCRETO RÍGIDO DE LA VÍA TERCIARIA DEPARTAMENTAL DESDE EL CORREGIMIENTO SAN DIEGO HASTA EL SECTOR LA ABISINIA DEL CORREGIMIENTO EL PLAYÓN MUNICIPIO DE LIBORINA ANT.</v>
          </cell>
        </row>
        <row r="4685">
          <cell r="A4685" t="str">
            <v>ANÁLISIS DE PRECIOS UNITARIOS</v>
          </cell>
        </row>
        <row r="4687">
          <cell r="A4687" t="str">
            <v>ITEM</v>
          </cell>
          <cell r="B4687" t="str">
            <v>DESCRIPCIÓN</v>
          </cell>
          <cell r="E4687" t="str">
            <v>UNIDAD</v>
          </cell>
          <cell r="F4687" t="str">
            <v>CANTIDAD</v>
          </cell>
          <cell r="G4687" t="str">
            <v>COSTO DIRECTO</v>
          </cell>
        </row>
        <row r="4688">
          <cell r="B4688" t="str">
            <v/>
          </cell>
          <cell r="E4688" t="str">
            <v/>
          </cell>
          <cell r="F4688" t="str">
            <v/>
          </cell>
          <cell r="G4688" t="str">
            <v/>
          </cell>
        </row>
        <row r="4690">
          <cell r="A4690" t="str">
            <v>1. COSTOS DIRECTOS</v>
          </cell>
        </row>
        <row r="4692">
          <cell r="A4692" t="str">
            <v>I. EQUIPO</v>
          </cell>
        </row>
        <row r="4693">
          <cell r="A4693" t="str">
            <v>CÓDIGO</v>
          </cell>
          <cell r="B4693" t="str">
            <v>DESCRIPCIÓN</v>
          </cell>
          <cell r="D4693" t="str">
            <v>UNIDAD</v>
          </cell>
          <cell r="E4693" t="str">
            <v>TARIFA</v>
          </cell>
          <cell r="F4693" t="str">
            <v>RENDIMIENTO</v>
          </cell>
          <cell r="G4693" t="str">
            <v>VR. UNITARIO</v>
          </cell>
        </row>
        <row r="4694">
          <cell r="A4694" t="str">
            <v/>
          </cell>
          <cell r="D4694" t="str">
            <v/>
          </cell>
          <cell r="E4694" t="str">
            <v/>
          </cell>
          <cell r="G4694" t="str">
            <v/>
          </cell>
        </row>
        <row r="4695">
          <cell r="A4695" t="str">
            <v/>
          </cell>
          <cell r="D4695" t="str">
            <v/>
          </cell>
          <cell r="E4695" t="str">
            <v/>
          </cell>
          <cell r="G4695" t="str">
            <v/>
          </cell>
        </row>
        <row r="4696">
          <cell r="A4696" t="str">
            <v/>
          </cell>
          <cell r="D4696" t="str">
            <v/>
          </cell>
          <cell r="E4696" t="str">
            <v/>
          </cell>
          <cell r="G4696" t="str">
            <v/>
          </cell>
        </row>
        <row r="4697">
          <cell r="A4697" t="str">
            <v/>
          </cell>
          <cell r="D4697" t="str">
            <v/>
          </cell>
          <cell r="E4697" t="str">
            <v/>
          </cell>
          <cell r="G4697" t="str">
            <v/>
          </cell>
        </row>
        <row r="4698">
          <cell r="A4698" t="str">
            <v/>
          </cell>
          <cell r="D4698" t="str">
            <v/>
          </cell>
          <cell r="E4698" t="str">
            <v/>
          </cell>
          <cell r="G4698" t="str">
            <v/>
          </cell>
        </row>
        <row r="4699">
          <cell r="A4699" t="str">
            <v/>
          </cell>
          <cell r="D4699" t="str">
            <v/>
          </cell>
          <cell r="E4699" t="str">
            <v/>
          </cell>
          <cell r="G4699" t="str">
            <v/>
          </cell>
        </row>
        <row r="4700">
          <cell r="A4700" t="str">
            <v/>
          </cell>
          <cell r="B4700" t="str">
            <v/>
          </cell>
          <cell r="D4700" t="str">
            <v/>
          </cell>
          <cell r="E4700" t="str">
            <v/>
          </cell>
          <cell r="F4700" t="str">
            <v/>
          </cell>
          <cell r="G4700" t="str">
            <v/>
          </cell>
        </row>
        <row r="4701">
          <cell r="F4701" t="str">
            <v>SUBTOTAL</v>
          </cell>
          <cell r="G4701" t="str">
            <v/>
          </cell>
        </row>
        <row r="4703">
          <cell r="A4703" t="str">
            <v>II. MATERIALES</v>
          </cell>
        </row>
        <row r="4704">
          <cell r="A4704" t="str">
            <v>CÓDIGO</v>
          </cell>
          <cell r="B4704" t="str">
            <v>DESCRIPCIÓN</v>
          </cell>
          <cell r="C4704" t="str">
            <v>UNIDAD</v>
          </cell>
          <cell r="D4704" t="str">
            <v>CANTIDAD</v>
          </cell>
          <cell r="E4704" t="str">
            <v>DESP.</v>
          </cell>
          <cell r="F4704" t="str">
            <v>PRECIO UNIT.</v>
          </cell>
          <cell r="G4704" t="str">
            <v>VR. UNITARIO</v>
          </cell>
        </row>
        <row r="4705">
          <cell r="A4705" t="str">
            <v/>
          </cell>
          <cell r="C4705" t="str">
            <v/>
          </cell>
          <cell r="F4705" t="str">
            <v/>
          </cell>
          <cell r="G4705" t="str">
            <v/>
          </cell>
        </row>
        <row r="4706">
          <cell r="A4706" t="str">
            <v/>
          </cell>
          <cell r="C4706" t="str">
            <v/>
          </cell>
          <cell r="F4706" t="str">
            <v/>
          </cell>
          <cell r="G4706" t="str">
            <v/>
          </cell>
        </row>
        <row r="4707">
          <cell r="A4707" t="str">
            <v/>
          </cell>
          <cell r="C4707" t="str">
            <v/>
          </cell>
          <cell r="F4707" t="str">
            <v/>
          </cell>
          <cell r="G4707" t="str">
            <v/>
          </cell>
        </row>
        <row r="4708">
          <cell r="A4708" t="str">
            <v/>
          </cell>
          <cell r="C4708" t="str">
            <v/>
          </cell>
          <cell r="F4708" t="str">
            <v/>
          </cell>
          <cell r="G4708" t="str">
            <v/>
          </cell>
        </row>
        <row r="4709">
          <cell r="A4709" t="str">
            <v/>
          </cell>
          <cell r="C4709" t="str">
            <v/>
          </cell>
          <cell r="F4709" t="str">
            <v/>
          </cell>
          <cell r="G4709" t="str">
            <v/>
          </cell>
        </row>
        <row r="4710">
          <cell r="A4710" t="str">
            <v/>
          </cell>
          <cell r="C4710" t="str">
            <v/>
          </cell>
          <cell r="F4710" t="str">
            <v/>
          </cell>
          <cell r="G4710" t="str">
            <v/>
          </cell>
        </row>
        <row r="4711">
          <cell r="A4711" t="str">
            <v/>
          </cell>
          <cell r="C4711" t="str">
            <v/>
          </cell>
          <cell r="F4711" t="str">
            <v/>
          </cell>
          <cell r="G4711" t="str">
            <v/>
          </cell>
        </row>
        <row r="4712">
          <cell r="A4712" t="str">
            <v/>
          </cell>
          <cell r="C4712" t="str">
            <v/>
          </cell>
          <cell r="F4712" t="str">
            <v/>
          </cell>
          <cell r="G4712" t="str">
            <v/>
          </cell>
        </row>
        <row r="4713">
          <cell r="A4713" t="str">
            <v/>
          </cell>
          <cell r="C4713" t="str">
            <v/>
          </cell>
          <cell r="F4713" t="str">
            <v/>
          </cell>
          <cell r="G4713" t="str">
            <v/>
          </cell>
        </row>
        <row r="4714">
          <cell r="A4714" t="str">
            <v/>
          </cell>
          <cell r="C4714" t="str">
            <v/>
          </cell>
          <cell r="F4714" t="str">
            <v/>
          </cell>
          <cell r="G4714" t="str">
            <v/>
          </cell>
        </row>
        <row r="4715">
          <cell r="A4715" t="str">
            <v/>
          </cell>
          <cell r="C4715" t="str">
            <v/>
          </cell>
          <cell r="F4715" t="str">
            <v/>
          </cell>
          <cell r="G4715" t="str">
            <v/>
          </cell>
        </row>
        <row r="4716">
          <cell r="A4716" t="str">
            <v/>
          </cell>
          <cell r="C4716" t="str">
            <v/>
          </cell>
          <cell r="F4716" t="str">
            <v/>
          </cell>
          <cell r="G4716" t="str">
            <v/>
          </cell>
        </row>
        <row r="4717">
          <cell r="A4717" t="str">
            <v/>
          </cell>
          <cell r="C4717" t="str">
            <v/>
          </cell>
          <cell r="F4717" t="str">
            <v/>
          </cell>
          <cell r="G4717" t="str">
            <v/>
          </cell>
        </row>
        <row r="4718">
          <cell r="A4718" t="str">
            <v/>
          </cell>
          <cell r="C4718" t="str">
            <v/>
          </cell>
          <cell r="F4718" t="str">
            <v/>
          </cell>
          <cell r="G4718" t="str">
            <v/>
          </cell>
        </row>
        <row r="4719">
          <cell r="F4719" t="str">
            <v>SUBTOTAL</v>
          </cell>
          <cell r="G4719" t="str">
            <v/>
          </cell>
        </row>
        <row r="4721">
          <cell r="A4721" t="str">
            <v>III. TRANSPORTES</v>
          </cell>
        </row>
        <row r="4722">
          <cell r="A4722" t="str">
            <v>CÓDIGO</v>
          </cell>
          <cell r="B4722" t="str">
            <v>DESCRIPCIÓN</v>
          </cell>
          <cell r="C4722" t="str">
            <v>TIPO</v>
          </cell>
          <cell r="D4722" t="str">
            <v>VOLUMEN/PESO</v>
          </cell>
          <cell r="E4722" t="str">
            <v>DISTANCIA</v>
          </cell>
          <cell r="F4722" t="str">
            <v>TARIFA</v>
          </cell>
          <cell r="G4722" t="str">
            <v>VR. UNITARIO</v>
          </cell>
        </row>
        <row r="4723">
          <cell r="A4723" t="str">
            <v/>
          </cell>
          <cell r="E4723" t="str">
            <v/>
          </cell>
          <cell r="F4723" t="str">
            <v/>
          </cell>
          <cell r="G4723" t="str">
            <v/>
          </cell>
        </row>
        <row r="4724">
          <cell r="A4724" t="str">
            <v/>
          </cell>
          <cell r="E4724" t="str">
            <v/>
          </cell>
          <cell r="F4724" t="str">
            <v/>
          </cell>
          <cell r="G4724" t="str">
            <v/>
          </cell>
        </row>
        <row r="4725">
          <cell r="A4725" t="str">
            <v/>
          </cell>
          <cell r="E4725" t="str">
            <v/>
          </cell>
          <cell r="F4725" t="str">
            <v/>
          </cell>
          <cell r="G4725" t="str">
            <v/>
          </cell>
        </row>
        <row r="4726">
          <cell r="F4726" t="str">
            <v>SUBTOTAL</v>
          </cell>
          <cell r="G4726" t="str">
            <v/>
          </cell>
        </row>
        <row r="4728">
          <cell r="A4728" t="str">
            <v>IV. MANO DE OBRA</v>
          </cell>
        </row>
        <row r="4729">
          <cell r="A4729" t="str">
            <v>CÓDIGO</v>
          </cell>
          <cell r="B4729" t="str">
            <v>CARGOS PERSONAL</v>
          </cell>
          <cell r="D4729" t="str">
            <v>CANTIDAD</v>
          </cell>
          <cell r="E4729" t="str">
            <v>JORNAL TOTAL</v>
          </cell>
          <cell r="F4729" t="str">
            <v>RENDIMIENTO</v>
          </cell>
          <cell r="G4729" t="str">
            <v>VR. UNITARIO</v>
          </cell>
        </row>
        <row r="4730">
          <cell r="A4730" t="str">
            <v/>
          </cell>
          <cell r="E4730" t="str">
            <v/>
          </cell>
          <cell r="G4730" t="str">
            <v/>
          </cell>
        </row>
        <row r="4731">
          <cell r="A4731" t="str">
            <v/>
          </cell>
          <cell r="E4731" t="str">
            <v/>
          </cell>
          <cell r="F4731" t="str">
            <v/>
          </cell>
          <cell r="G4731" t="str">
            <v/>
          </cell>
        </row>
        <row r="4732">
          <cell r="A4732" t="str">
            <v/>
          </cell>
          <cell r="E4732" t="str">
            <v/>
          </cell>
          <cell r="F4732" t="str">
            <v/>
          </cell>
          <cell r="G4732" t="str">
            <v/>
          </cell>
        </row>
        <row r="4733">
          <cell r="A4733" t="str">
            <v/>
          </cell>
          <cell r="E4733" t="str">
            <v/>
          </cell>
          <cell r="F4733" t="str">
            <v/>
          </cell>
          <cell r="G4733" t="str">
            <v/>
          </cell>
        </row>
        <row r="4734">
          <cell r="F4734" t="str">
            <v>SUBTOTAL</v>
          </cell>
          <cell r="G4734" t="str">
            <v/>
          </cell>
        </row>
        <row r="4736">
          <cell r="A4736" t="str">
            <v>V. SERVICIOS</v>
          </cell>
        </row>
        <row r="4737">
          <cell r="A4737" t="str">
            <v>CÓDIGO</v>
          </cell>
          <cell r="B4737" t="str">
            <v>DESCRIPCIÓN</v>
          </cell>
          <cell r="D4737" t="str">
            <v>UNIDAD</v>
          </cell>
          <cell r="E4737" t="str">
            <v>CANTIDAD</v>
          </cell>
          <cell r="F4737" t="str">
            <v>PRECIO UNIT.</v>
          </cell>
          <cell r="G4737" t="str">
            <v>VR. UNITARIO</v>
          </cell>
        </row>
        <row r="4738">
          <cell r="A4738" t="str">
            <v/>
          </cell>
          <cell r="D4738" t="str">
            <v/>
          </cell>
          <cell r="F4738" t="str">
            <v/>
          </cell>
          <cell r="G4738" t="str">
            <v/>
          </cell>
        </row>
        <row r="4739">
          <cell r="A4739" t="str">
            <v/>
          </cell>
          <cell r="D4739" t="str">
            <v/>
          </cell>
          <cell r="F4739" t="str">
            <v/>
          </cell>
          <cell r="G4739" t="str">
            <v/>
          </cell>
        </row>
        <row r="4740">
          <cell r="A4740" t="str">
            <v/>
          </cell>
          <cell r="D4740" t="str">
            <v/>
          </cell>
          <cell r="F4740" t="str">
            <v/>
          </cell>
          <cell r="G4740" t="str">
            <v/>
          </cell>
        </row>
        <row r="4741">
          <cell r="F4741" t="str">
            <v>SUBTOTAL</v>
          </cell>
          <cell r="G4741" t="str">
            <v/>
          </cell>
        </row>
        <row r="4743">
          <cell r="A4743" t="str">
            <v>TOTAL COSTO DIRECTO</v>
          </cell>
          <cell r="G4743" t="str">
            <v/>
          </cell>
        </row>
        <row r="4745">
          <cell r="A4745" t="str">
            <v>2. COSTOS INDIRECTOS</v>
          </cell>
        </row>
        <row r="4747">
          <cell r="A4747" t="str">
            <v>DESCRIPCIÓN</v>
          </cell>
          <cell r="F4747" t="str">
            <v>PORCENTAJE</v>
          </cell>
          <cell r="G4747" t="str">
            <v>VALOR TOTAL</v>
          </cell>
        </row>
        <row r="4748">
          <cell r="A4748" t="str">
            <v>ADMINISTRACION</v>
          </cell>
          <cell r="F4748">
            <v>0.26860000000000001</v>
          </cell>
          <cell r="G4748" t="str">
            <v/>
          </cell>
        </row>
        <row r="4749">
          <cell r="A4749" t="str">
            <v>IMPREVISTOS</v>
          </cell>
          <cell r="F4749">
            <v>0.01</v>
          </cell>
          <cell r="G4749" t="str">
            <v/>
          </cell>
        </row>
        <row r="4750">
          <cell r="A4750" t="str">
            <v>UTILIDADES</v>
          </cell>
          <cell r="F4750">
            <v>0.05</v>
          </cell>
          <cell r="G4750" t="str">
            <v/>
          </cell>
        </row>
        <row r="4751">
          <cell r="A4751" t="str">
            <v>TOTAL COSTO INDIRECTO</v>
          </cell>
          <cell r="F4751">
            <v>0.3286</v>
          </cell>
          <cell r="G4751" t="str">
            <v/>
          </cell>
        </row>
        <row r="4753">
          <cell r="A4753" t="str">
            <v>PRECIO UNITARIO TOTAL APROXIMADO AL PESO</v>
          </cell>
          <cell r="G4753" t="str">
            <v/>
          </cell>
        </row>
        <row r="4755">
          <cell r="B4755" t="str">
            <v>RESPONSABLE: CLAUDIA PATRICIA GUIRALES PULGARIN</v>
          </cell>
        </row>
        <row r="4756">
          <cell r="B4756" t="str">
            <v>SECRETARIA DE PLANEACION</v>
          </cell>
        </row>
        <row r="4757">
          <cell r="B4757" t="str">
            <v>PLANEACION</v>
          </cell>
        </row>
        <row r="4758">
          <cell r="B4758" t="str">
            <v>M.P. 05202139743ANT</v>
          </cell>
          <cell r="D4758" t="str">
            <v>FIRMA RESPONSABLE</v>
          </cell>
        </row>
        <row r="4759">
          <cell r="A4759" t="str">
            <v>DEPARTAMENTO DE ANTIOQUIA</v>
          </cell>
          <cell r="F4759" t="str">
            <v/>
          </cell>
        </row>
        <row r="4760">
          <cell r="A4760" t="str">
            <v>MUNICIPIO DE LIBORINA</v>
          </cell>
        </row>
        <row r="4761">
          <cell r="A4761" t="str">
            <v>PROYECTO: PAVIMENTACIÓN EN CONCRETO RÍGIDO DE LA VÍA TERCIARIA DEPARTAMENTAL DESDE EL CORREGIMIENTO SAN DIEGO HASTA EL SECTOR LA ABISINIA DEL CORREGIMIENTO EL PLAYÓN MUNICIPIO DE LIBORINA ANT.</v>
          </cell>
        </row>
        <row r="4763">
          <cell r="A4763" t="str">
            <v>ANÁLISIS DE PRECIOS UNITARIOS</v>
          </cell>
        </row>
        <row r="4765">
          <cell r="A4765" t="str">
            <v>ITEM</v>
          </cell>
          <cell r="B4765" t="str">
            <v>DESCRIPCIÓN</v>
          </cell>
          <cell r="E4765" t="str">
            <v>UNIDAD</v>
          </cell>
          <cell r="F4765" t="str">
            <v>CANTIDAD</v>
          </cell>
          <cell r="G4765" t="str">
            <v>COSTO DIRECTO</v>
          </cell>
        </row>
        <row r="4766">
          <cell r="B4766" t="str">
            <v/>
          </cell>
          <cell r="E4766" t="str">
            <v/>
          </cell>
          <cell r="F4766" t="str">
            <v/>
          </cell>
          <cell r="G4766" t="str">
            <v/>
          </cell>
        </row>
        <row r="4768">
          <cell r="A4768" t="str">
            <v>1. COSTOS DIRECTOS</v>
          </cell>
        </row>
        <row r="4770">
          <cell r="A4770" t="str">
            <v>I. EQUIPO</v>
          </cell>
        </row>
        <row r="4771">
          <cell r="A4771" t="str">
            <v>CÓDIGO</v>
          </cell>
          <cell r="B4771" t="str">
            <v>DESCRIPCIÓN</v>
          </cell>
          <cell r="D4771" t="str">
            <v>UNIDAD</v>
          </cell>
          <cell r="E4771" t="str">
            <v>TARIFA</v>
          </cell>
          <cell r="F4771" t="str">
            <v>RENDIMIENTO</v>
          </cell>
          <cell r="G4771" t="str">
            <v>VR. UNITARIO</v>
          </cell>
        </row>
        <row r="4772">
          <cell r="A4772" t="str">
            <v/>
          </cell>
          <cell r="D4772" t="str">
            <v/>
          </cell>
          <cell r="E4772" t="str">
            <v/>
          </cell>
          <cell r="G4772" t="str">
            <v/>
          </cell>
        </row>
        <row r="4773">
          <cell r="A4773" t="str">
            <v/>
          </cell>
          <cell r="D4773" t="str">
            <v/>
          </cell>
          <cell r="E4773" t="str">
            <v/>
          </cell>
          <cell r="G4773" t="str">
            <v/>
          </cell>
        </row>
        <row r="4774">
          <cell r="A4774" t="str">
            <v/>
          </cell>
          <cell r="D4774" t="str">
            <v/>
          </cell>
          <cell r="E4774" t="str">
            <v/>
          </cell>
          <cell r="G4774" t="str">
            <v/>
          </cell>
        </row>
        <row r="4775">
          <cell r="A4775" t="str">
            <v/>
          </cell>
          <cell r="D4775" t="str">
            <v/>
          </cell>
          <cell r="E4775" t="str">
            <v/>
          </cell>
          <cell r="G4775" t="str">
            <v/>
          </cell>
        </row>
        <row r="4776">
          <cell r="A4776" t="str">
            <v/>
          </cell>
          <cell r="D4776" t="str">
            <v/>
          </cell>
          <cell r="E4776" t="str">
            <v/>
          </cell>
          <cell r="G4776" t="str">
            <v/>
          </cell>
        </row>
        <row r="4777">
          <cell r="A4777" t="str">
            <v/>
          </cell>
          <cell r="D4777" t="str">
            <v/>
          </cell>
          <cell r="E4777" t="str">
            <v/>
          </cell>
          <cell r="G4777" t="str">
            <v/>
          </cell>
        </row>
        <row r="4778">
          <cell r="A4778" t="str">
            <v/>
          </cell>
          <cell r="B4778" t="str">
            <v/>
          </cell>
          <cell r="D4778" t="str">
            <v/>
          </cell>
          <cell r="E4778" t="str">
            <v/>
          </cell>
          <cell r="F4778" t="str">
            <v/>
          </cell>
          <cell r="G4778" t="str">
            <v/>
          </cell>
        </row>
        <row r="4779">
          <cell r="F4779" t="str">
            <v>SUBTOTAL</v>
          </cell>
          <cell r="G4779" t="str">
            <v/>
          </cell>
        </row>
        <row r="4781">
          <cell r="A4781" t="str">
            <v>II. MATERIALES</v>
          </cell>
        </row>
        <row r="4782">
          <cell r="A4782" t="str">
            <v>CÓDIGO</v>
          </cell>
          <cell r="B4782" t="str">
            <v>DESCRIPCIÓN</v>
          </cell>
          <cell r="C4782" t="str">
            <v>UNIDAD</v>
          </cell>
          <cell r="D4782" t="str">
            <v>CANTIDAD</v>
          </cell>
          <cell r="E4782" t="str">
            <v>DESP.</v>
          </cell>
          <cell r="F4782" t="str">
            <v>PRECIO UNIT.</v>
          </cell>
          <cell r="G4782" t="str">
            <v>VR. UNITARIO</v>
          </cell>
        </row>
        <row r="4783">
          <cell r="A4783" t="str">
            <v/>
          </cell>
          <cell r="C4783" t="str">
            <v/>
          </cell>
          <cell r="F4783" t="str">
            <v/>
          </cell>
          <cell r="G4783" t="str">
            <v/>
          </cell>
        </row>
        <row r="4784">
          <cell r="A4784" t="str">
            <v/>
          </cell>
          <cell r="C4784" t="str">
            <v/>
          </cell>
          <cell r="F4784" t="str">
            <v/>
          </cell>
          <cell r="G4784" t="str">
            <v/>
          </cell>
        </row>
        <row r="4785">
          <cell r="A4785" t="str">
            <v/>
          </cell>
          <cell r="C4785" t="str">
            <v/>
          </cell>
          <cell r="F4785" t="str">
            <v/>
          </cell>
          <cell r="G4785" t="str">
            <v/>
          </cell>
        </row>
        <row r="4786">
          <cell r="A4786" t="str">
            <v/>
          </cell>
          <cell r="C4786" t="str">
            <v/>
          </cell>
          <cell r="F4786" t="str">
            <v/>
          </cell>
          <cell r="G4786" t="str">
            <v/>
          </cell>
        </row>
        <row r="4787">
          <cell r="A4787" t="str">
            <v/>
          </cell>
          <cell r="C4787" t="str">
            <v/>
          </cell>
          <cell r="F4787" t="str">
            <v/>
          </cell>
          <cell r="G4787" t="str">
            <v/>
          </cell>
        </row>
        <row r="4788">
          <cell r="A4788" t="str">
            <v/>
          </cell>
          <cell r="C4788" t="str">
            <v/>
          </cell>
          <cell r="F4788" t="str">
            <v/>
          </cell>
          <cell r="G4788" t="str">
            <v/>
          </cell>
        </row>
        <row r="4789">
          <cell r="A4789" t="str">
            <v/>
          </cell>
          <cell r="C4789" t="str">
            <v/>
          </cell>
          <cell r="F4789" t="str">
            <v/>
          </cell>
          <cell r="G4789" t="str">
            <v/>
          </cell>
        </row>
        <row r="4790">
          <cell r="A4790" t="str">
            <v/>
          </cell>
          <cell r="C4790" t="str">
            <v/>
          </cell>
          <cell r="F4790" t="str">
            <v/>
          </cell>
          <cell r="G4790" t="str">
            <v/>
          </cell>
        </row>
        <row r="4791">
          <cell r="A4791" t="str">
            <v/>
          </cell>
          <cell r="C4791" t="str">
            <v/>
          </cell>
          <cell r="F4791" t="str">
            <v/>
          </cell>
          <cell r="G4791" t="str">
            <v/>
          </cell>
        </row>
        <row r="4792">
          <cell r="A4792" t="str">
            <v/>
          </cell>
          <cell r="C4792" t="str">
            <v/>
          </cell>
          <cell r="F4792" t="str">
            <v/>
          </cell>
          <cell r="G4792" t="str">
            <v/>
          </cell>
        </row>
        <row r="4793">
          <cell r="A4793" t="str">
            <v/>
          </cell>
          <cell r="C4793" t="str">
            <v/>
          </cell>
          <cell r="F4793" t="str">
            <v/>
          </cell>
          <cell r="G4793" t="str">
            <v/>
          </cell>
        </row>
        <row r="4794">
          <cell r="A4794" t="str">
            <v/>
          </cell>
          <cell r="C4794" t="str">
            <v/>
          </cell>
          <cell r="F4794" t="str">
            <v/>
          </cell>
          <cell r="G4794" t="str">
            <v/>
          </cell>
        </row>
        <row r="4795">
          <cell r="A4795" t="str">
            <v/>
          </cell>
          <cell r="C4795" t="str">
            <v/>
          </cell>
          <cell r="F4795" t="str">
            <v/>
          </cell>
          <cell r="G4795" t="str">
            <v/>
          </cell>
        </row>
        <row r="4796">
          <cell r="A4796" t="str">
            <v/>
          </cell>
          <cell r="C4796" t="str">
            <v/>
          </cell>
          <cell r="F4796" t="str">
            <v/>
          </cell>
          <cell r="G4796" t="str">
            <v/>
          </cell>
        </row>
        <row r="4797">
          <cell r="F4797" t="str">
            <v>SUBTOTAL</v>
          </cell>
          <cell r="G4797" t="str">
            <v/>
          </cell>
        </row>
        <row r="4799">
          <cell r="A4799" t="str">
            <v>III. TRANSPORTES</v>
          </cell>
        </row>
        <row r="4800">
          <cell r="A4800" t="str">
            <v>CÓDIGO</v>
          </cell>
          <cell r="B4800" t="str">
            <v>DESCRIPCIÓN</v>
          </cell>
          <cell r="C4800" t="str">
            <v>TIPO</v>
          </cell>
          <cell r="D4800" t="str">
            <v>VOLUMEN/PESO</v>
          </cell>
          <cell r="E4800" t="str">
            <v>DISTANCIA</v>
          </cell>
          <cell r="F4800" t="str">
            <v>TARIFA</v>
          </cell>
          <cell r="G4800" t="str">
            <v>VR. UNITARIO</v>
          </cell>
        </row>
        <row r="4801">
          <cell r="A4801" t="str">
            <v/>
          </cell>
          <cell r="E4801" t="str">
            <v/>
          </cell>
          <cell r="F4801" t="str">
            <v/>
          </cell>
          <cell r="G4801" t="str">
            <v/>
          </cell>
        </row>
        <row r="4802">
          <cell r="A4802" t="str">
            <v/>
          </cell>
          <cell r="E4802" t="str">
            <v/>
          </cell>
          <cell r="F4802" t="str">
            <v/>
          </cell>
          <cell r="G4802" t="str">
            <v/>
          </cell>
        </row>
        <row r="4803">
          <cell r="A4803" t="str">
            <v/>
          </cell>
          <cell r="E4803" t="str">
            <v/>
          </cell>
          <cell r="F4803" t="str">
            <v/>
          </cell>
          <cell r="G4803" t="str">
            <v/>
          </cell>
        </row>
        <row r="4804">
          <cell r="F4804" t="str">
            <v>SUBTOTAL</v>
          </cell>
          <cell r="G4804" t="str">
            <v/>
          </cell>
        </row>
        <row r="4806">
          <cell r="A4806" t="str">
            <v>IV. MANO DE OBRA</v>
          </cell>
        </row>
        <row r="4807">
          <cell r="A4807" t="str">
            <v>CÓDIGO</v>
          </cell>
          <cell r="B4807" t="str">
            <v>CARGOS PERSONAL</v>
          </cell>
          <cell r="D4807" t="str">
            <v>CANTIDAD</v>
          </cell>
          <cell r="E4807" t="str">
            <v>JORNAL TOTAL</v>
          </cell>
          <cell r="F4807" t="str">
            <v>RENDIMIENTO</v>
          </cell>
          <cell r="G4807" t="str">
            <v>VR. UNITARIO</v>
          </cell>
        </row>
        <row r="4808">
          <cell r="A4808" t="str">
            <v/>
          </cell>
          <cell r="E4808" t="str">
            <v/>
          </cell>
          <cell r="G4808" t="str">
            <v/>
          </cell>
        </row>
        <row r="4809">
          <cell r="A4809" t="str">
            <v/>
          </cell>
          <cell r="E4809" t="str">
            <v/>
          </cell>
          <cell r="F4809" t="str">
            <v/>
          </cell>
          <cell r="G4809" t="str">
            <v/>
          </cell>
        </row>
        <row r="4810">
          <cell r="A4810" t="str">
            <v/>
          </cell>
          <cell r="E4810" t="str">
            <v/>
          </cell>
          <cell r="F4810" t="str">
            <v/>
          </cell>
          <cell r="G4810" t="str">
            <v/>
          </cell>
        </row>
        <row r="4811">
          <cell r="A4811" t="str">
            <v/>
          </cell>
          <cell r="E4811" t="str">
            <v/>
          </cell>
          <cell r="F4811" t="str">
            <v/>
          </cell>
          <cell r="G4811" t="str">
            <v/>
          </cell>
        </row>
        <row r="4812">
          <cell r="F4812" t="str">
            <v>SUBTOTAL</v>
          </cell>
          <cell r="G4812" t="str">
            <v/>
          </cell>
        </row>
        <row r="4814">
          <cell r="A4814" t="str">
            <v>V. SERVICIOS</v>
          </cell>
        </row>
        <row r="4815">
          <cell r="A4815" t="str">
            <v>CÓDIGO</v>
          </cell>
          <cell r="B4815" t="str">
            <v>DESCRIPCIÓN</v>
          </cell>
          <cell r="D4815" t="str">
            <v>UNIDAD</v>
          </cell>
          <cell r="E4815" t="str">
            <v>CANTIDAD</v>
          </cell>
          <cell r="F4815" t="str">
            <v>PRECIO UNIT.</v>
          </cell>
          <cell r="G4815" t="str">
            <v>VR. UNITARIO</v>
          </cell>
        </row>
        <row r="4816">
          <cell r="A4816" t="str">
            <v/>
          </cell>
          <cell r="D4816" t="str">
            <v/>
          </cell>
          <cell r="F4816" t="str">
            <v/>
          </cell>
          <cell r="G4816" t="str">
            <v/>
          </cell>
        </row>
        <row r="4817">
          <cell r="A4817" t="str">
            <v/>
          </cell>
          <cell r="D4817" t="str">
            <v/>
          </cell>
          <cell r="F4817" t="str">
            <v/>
          </cell>
          <cell r="G4817" t="str">
            <v/>
          </cell>
        </row>
        <row r="4818">
          <cell r="A4818" t="str">
            <v/>
          </cell>
          <cell r="D4818" t="str">
            <v/>
          </cell>
          <cell r="F4818" t="str">
            <v/>
          </cell>
          <cell r="G4818" t="str">
            <v/>
          </cell>
        </row>
        <row r="4819">
          <cell r="F4819" t="str">
            <v>SUBTOTAL</v>
          </cell>
          <cell r="G4819" t="str">
            <v/>
          </cell>
        </row>
        <row r="4821">
          <cell r="A4821" t="str">
            <v>TOTAL COSTO DIRECTO</v>
          </cell>
          <cell r="G4821" t="str">
            <v/>
          </cell>
        </row>
        <row r="4823">
          <cell r="A4823" t="str">
            <v>2. COSTOS INDIRECTOS</v>
          </cell>
        </row>
        <row r="4825">
          <cell r="A4825" t="str">
            <v>DESCRIPCIÓN</v>
          </cell>
          <cell r="F4825" t="str">
            <v>PORCENTAJE</v>
          </cell>
          <cell r="G4825" t="str">
            <v>VALOR TOTAL</v>
          </cell>
        </row>
        <row r="4826">
          <cell r="A4826" t="str">
            <v>ADMINISTRACION</v>
          </cell>
          <cell r="F4826">
            <v>0.26860000000000001</v>
          </cell>
          <cell r="G4826" t="str">
            <v/>
          </cell>
        </row>
        <row r="4827">
          <cell r="A4827" t="str">
            <v>IMPREVISTOS</v>
          </cell>
          <cell r="F4827">
            <v>0.01</v>
          </cell>
          <cell r="G4827" t="str">
            <v/>
          </cell>
        </row>
        <row r="4828">
          <cell r="A4828" t="str">
            <v>UTILIDADES</v>
          </cell>
          <cell r="F4828">
            <v>0.05</v>
          </cell>
          <cell r="G4828" t="str">
            <v/>
          </cell>
        </row>
        <row r="4829">
          <cell r="A4829" t="str">
            <v>TOTAL COSTO INDIRECTO</v>
          </cell>
          <cell r="F4829">
            <v>0.3286</v>
          </cell>
          <cell r="G4829" t="str">
            <v/>
          </cell>
        </row>
        <row r="4831">
          <cell r="A4831" t="str">
            <v>PRECIO UNITARIO TOTAL APROXIMADO AL PESO</v>
          </cell>
          <cell r="G4831" t="str">
            <v/>
          </cell>
        </row>
        <row r="4833">
          <cell r="B4833" t="str">
            <v>RESPONSABLE: CLAUDIA PATRICIA GUIRALES PULGARIN</v>
          </cell>
        </row>
        <row r="4834">
          <cell r="B4834" t="str">
            <v>SECRETARIA DE PLANEACION</v>
          </cell>
        </row>
        <row r="4835">
          <cell r="B4835" t="str">
            <v>PLANEACION</v>
          </cell>
        </row>
        <row r="4836">
          <cell r="B4836" t="str">
            <v>M.P. 05202139743ANT</v>
          </cell>
          <cell r="D4836" t="str">
            <v>FIRMA RESPONSABLE</v>
          </cell>
        </row>
        <row r="4837">
          <cell r="A4837" t="str">
            <v>DEPARTAMENTO DE ANTIOQUIA</v>
          </cell>
          <cell r="F4837" t="str">
            <v/>
          </cell>
        </row>
        <row r="4838">
          <cell r="A4838" t="str">
            <v>MUNICIPIO DE LIBORINA</v>
          </cell>
        </row>
        <row r="4839">
          <cell r="A4839" t="str">
            <v>PROYECTO: PAVIMENTACIÓN EN CONCRETO RÍGIDO DE LA VÍA TERCIARIA DEPARTAMENTAL DESDE EL CORREGIMIENTO SAN DIEGO HASTA EL SECTOR LA ABISINIA DEL CORREGIMIENTO EL PLAYÓN MUNICIPIO DE LIBORINA ANT.</v>
          </cell>
        </row>
        <row r="4841">
          <cell r="A4841" t="str">
            <v>ANÁLISIS DE PRECIOS UNITARIOS</v>
          </cell>
        </row>
        <row r="4843">
          <cell r="A4843" t="str">
            <v>ITEM</v>
          </cell>
          <cell r="B4843" t="str">
            <v>DESCRIPCIÓN</v>
          </cell>
          <cell r="E4843" t="str">
            <v>UNIDAD</v>
          </cell>
          <cell r="F4843" t="str">
            <v>CANTIDAD</v>
          </cell>
          <cell r="G4843" t="str">
            <v>COSTO DIRECTO</v>
          </cell>
        </row>
        <row r="4844">
          <cell r="B4844" t="str">
            <v/>
          </cell>
          <cell r="E4844" t="str">
            <v/>
          </cell>
          <cell r="F4844" t="str">
            <v/>
          </cell>
          <cell r="G4844" t="str">
            <v/>
          </cell>
        </row>
        <row r="4846">
          <cell r="A4846" t="str">
            <v>1. COSTOS DIRECTOS</v>
          </cell>
        </row>
        <row r="4848">
          <cell r="A4848" t="str">
            <v>I. EQUIPO</v>
          </cell>
        </row>
        <row r="4849">
          <cell r="A4849" t="str">
            <v>CÓDIGO</v>
          </cell>
          <cell r="B4849" t="str">
            <v>DESCRIPCIÓN</v>
          </cell>
          <cell r="D4849" t="str">
            <v>UNIDAD</v>
          </cell>
          <cell r="E4849" t="str">
            <v>TARIFA</v>
          </cell>
          <cell r="F4849" t="str">
            <v>RENDIMIENTO</v>
          </cell>
          <cell r="G4849" t="str">
            <v>VR. UNITARIO</v>
          </cell>
        </row>
        <row r="4850">
          <cell r="A4850" t="str">
            <v/>
          </cell>
          <cell r="D4850" t="str">
            <v/>
          </cell>
          <cell r="E4850" t="str">
            <v/>
          </cell>
          <cell r="G4850" t="str">
            <v/>
          </cell>
        </row>
        <row r="4851">
          <cell r="A4851" t="str">
            <v/>
          </cell>
          <cell r="D4851" t="str">
            <v/>
          </cell>
          <cell r="E4851" t="str">
            <v/>
          </cell>
          <cell r="G4851" t="str">
            <v/>
          </cell>
        </row>
        <row r="4852">
          <cell r="A4852" t="str">
            <v/>
          </cell>
          <cell r="D4852" t="str">
            <v/>
          </cell>
          <cell r="E4852" t="str">
            <v/>
          </cell>
          <cell r="G4852" t="str">
            <v/>
          </cell>
        </row>
        <row r="4853">
          <cell r="A4853" t="str">
            <v/>
          </cell>
          <cell r="D4853" t="str">
            <v/>
          </cell>
          <cell r="E4853" t="str">
            <v/>
          </cell>
          <cell r="G4853" t="str">
            <v/>
          </cell>
        </row>
        <row r="4854">
          <cell r="A4854" t="str">
            <v/>
          </cell>
          <cell r="D4854" t="str">
            <v/>
          </cell>
          <cell r="E4854" t="str">
            <v/>
          </cell>
          <cell r="G4854" t="str">
            <v/>
          </cell>
        </row>
        <row r="4855">
          <cell r="A4855" t="str">
            <v/>
          </cell>
          <cell r="D4855" t="str">
            <v/>
          </cell>
          <cell r="E4855" t="str">
            <v/>
          </cell>
          <cell r="G4855" t="str">
            <v/>
          </cell>
        </row>
        <row r="4856">
          <cell r="A4856" t="str">
            <v/>
          </cell>
          <cell r="B4856" t="str">
            <v/>
          </cell>
          <cell r="D4856" t="str">
            <v/>
          </cell>
          <cell r="E4856" t="str">
            <v/>
          </cell>
          <cell r="F4856" t="str">
            <v/>
          </cell>
          <cell r="G4856" t="str">
            <v/>
          </cell>
        </row>
        <row r="4857">
          <cell r="F4857" t="str">
            <v>SUBTOTAL</v>
          </cell>
          <cell r="G4857" t="str">
            <v/>
          </cell>
        </row>
        <row r="4859">
          <cell r="A4859" t="str">
            <v>II. MATERIALES</v>
          </cell>
        </row>
        <row r="4860">
          <cell r="A4860" t="str">
            <v>CÓDIGO</v>
          </cell>
          <cell r="B4860" t="str">
            <v>DESCRIPCIÓN</v>
          </cell>
          <cell r="C4860" t="str">
            <v>UNIDAD</v>
          </cell>
          <cell r="D4860" t="str">
            <v>CANTIDAD</v>
          </cell>
          <cell r="E4860" t="str">
            <v>DESP.</v>
          </cell>
          <cell r="F4860" t="str">
            <v>PRECIO UNIT.</v>
          </cell>
          <cell r="G4860" t="str">
            <v>VR. UNITARIO</v>
          </cell>
        </row>
        <row r="4861">
          <cell r="A4861" t="str">
            <v/>
          </cell>
          <cell r="C4861" t="str">
            <v/>
          </cell>
          <cell r="F4861" t="str">
            <v/>
          </cell>
          <cell r="G4861" t="str">
            <v/>
          </cell>
        </row>
        <row r="4862">
          <cell r="A4862" t="str">
            <v/>
          </cell>
          <cell r="C4862" t="str">
            <v/>
          </cell>
          <cell r="F4862" t="str">
            <v/>
          </cell>
          <cell r="G4862" t="str">
            <v/>
          </cell>
        </row>
        <row r="4863">
          <cell r="A4863" t="str">
            <v/>
          </cell>
          <cell r="C4863" t="str">
            <v/>
          </cell>
          <cell r="F4863" t="str">
            <v/>
          </cell>
          <cell r="G4863" t="str">
            <v/>
          </cell>
        </row>
        <row r="4864">
          <cell r="A4864" t="str">
            <v/>
          </cell>
          <cell r="C4864" t="str">
            <v/>
          </cell>
          <cell r="F4864" t="str">
            <v/>
          </cell>
          <cell r="G4864" t="str">
            <v/>
          </cell>
        </row>
        <row r="4865">
          <cell r="A4865" t="str">
            <v/>
          </cell>
          <cell r="C4865" t="str">
            <v/>
          </cell>
          <cell r="F4865" t="str">
            <v/>
          </cell>
          <cell r="G4865" t="str">
            <v/>
          </cell>
        </row>
        <row r="4866">
          <cell r="A4866" t="str">
            <v/>
          </cell>
          <cell r="C4866" t="str">
            <v/>
          </cell>
          <cell r="F4866" t="str">
            <v/>
          </cell>
          <cell r="G4866" t="str">
            <v/>
          </cell>
        </row>
        <row r="4867">
          <cell r="A4867" t="str">
            <v/>
          </cell>
          <cell r="C4867" t="str">
            <v/>
          </cell>
          <cell r="F4867" t="str">
            <v/>
          </cell>
          <cell r="G4867" t="str">
            <v/>
          </cell>
        </row>
        <row r="4868">
          <cell r="A4868" t="str">
            <v/>
          </cell>
          <cell r="C4868" t="str">
            <v/>
          </cell>
          <cell r="F4868" t="str">
            <v/>
          </cell>
          <cell r="G4868" t="str">
            <v/>
          </cell>
        </row>
        <row r="4869">
          <cell r="A4869" t="str">
            <v/>
          </cell>
          <cell r="C4869" t="str">
            <v/>
          </cell>
          <cell r="F4869" t="str">
            <v/>
          </cell>
          <cell r="G4869" t="str">
            <v/>
          </cell>
        </row>
        <row r="4870">
          <cell r="A4870" t="str">
            <v/>
          </cell>
          <cell r="C4870" t="str">
            <v/>
          </cell>
          <cell r="F4870" t="str">
            <v/>
          </cell>
          <cell r="G4870" t="str">
            <v/>
          </cell>
        </row>
        <row r="4871">
          <cell r="A4871" t="str">
            <v/>
          </cell>
          <cell r="C4871" t="str">
            <v/>
          </cell>
          <cell r="F4871" t="str">
            <v/>
          </cell>
          <cell r="G4871" t="str">
            <v/>
          </cell>
        </row>
        <row r="4872">
          <cell r="A4872" t="str">
            <v/>
          </cell>
          <cell r="C4872" t="str">
            <v/>
          </cell>
          <cell r="F4872" t="str">
            <v/>
          </cell>
          <cell r="G4872" t="str">
            <v/>
          </cell>
        </row>
        <row r="4873">
          <cell r="A4873" t="str">
            <v/>
          </cell>
          <cell r="C4873" t="str">
            <v/>
          </cell>
          <cell r="F4873" t="str">
            <v/>
          </cell>
          <cell r="G4873" t="str">
            <v/>
          </cell>
        </row>
        <row r="4874">
          <cell r="A4874" t="str">
            <v/>
          </cell>
          <cell r="C4874" t="str">
            <v/>
          </cell>
          <cell r="F4874" t="str">
            <v/>
          </cell>
          <cell r="G4874" t="str">
            <v/>
          </cell>
        </row>
        <row r="4875">
          <cell r="F4875" t="str">
            <v>SUBTOTAL</v>
          </cell>
          <cell r="G4875" t="str">
            <v/>
          </cell>
        </row>
        <row r="4877">
          <cell r="A4877" t="str">
            <v>III. TRANSPORTES</v>
          </cell>
        </row>
        <row r="4878">
          <cell r="A4878" t="str">
            <v>CÓDIGO</v>
          </cell>
          <cell r="B4878" t="str">
            <v>DESCRIPCIÓN</v>
          </cell>
          <cell r="C4878" t="str">
            <v>TIPO</v>
          </cell>
          <cell r="D4878" t="str">
            <v>VOLUMEN/PESO</v>
          </cell>
          <cell r="E4878" t="str">
            <v>DISTANCIA</v>
          </cell>
          <cell r="F4878" t="str">
            <v>TARIFA</v>
          </cell>
          <cell r="G4878" t="str">
            <v>VR. UNITARIO</v>
          </cell>
        </row>
        <row r="4879">
          <cell r="A4879" t="str">
            <v/>
          </cell>
          <cell r="E4879" t="str">
            <v/>
          </cell>
          <cell r="F4879" t="str">
            <v/>
          </cell>
          <cell r="G4879" t="str">
            <v/>
          </cell>
        </row>
        <row r="4880">
          <cell r="A4880" t="str">
            <v/>
          </cell>
          <cell r="E4880" t="str">
            <v/>
          </cell>
          <cell r="F4880" t="str">
            <v/>
          </cell>
          <cell r="G4880" t="str">
            <v/>
          </cell>
        </row>
        <row r="4881">
          <cell r="A4881" t="str">
            <v/>
          </cell>
          <cell r="E4881" t="str">
            <v/>
          </cell>
          <cell r="F4881" t="str">
            <v/>
          </cell>
          <cell r="G4881" t="str">
            <v/>
          </cell>
        </row>
        <row r="4882">
          <cell r="F4882" t="str">
            <v>SUBTOTAL</v>
          </cell>
          <cell r="G4882" t="str">
            <v/>
          </cell>
        </row>
        <row r="4884">
          <cell r="A4884" t="str">
            <v>IV. MANO DE OBRA</v>
          </cell>
        </row>
        <row r="4885">
          <cell r="A4885" t="str">
            <v>CÓDIGO</v>
          </cell>
          <cell r="B4885" t="str">
            <v>CARGOS PERSONAL</v>
          </cell>
          <cell r="D4885" t="str">
            <v>CANTIDAD</v>
          </cell>
          <cell r="E4885" t="str">
            <v>JORNAL TOTAL</v>
          </cell>
          <cell r="F4885" t="str">
            <v>RENDIMIENTO</v>
          </cell>
          <cell r="G4885" t="str">
            <v>VR. UNITARIO</v>
          </cell>
        </row>
        <row r="4886">
          <cell r="A4886" t="str">
            <v/>
          </cell>
          <cell r="E4886" t="str">
            <v/>
          </cell>
          <cell r="G4886" t="str">
            <v/>
          </cell>
        </row>
        <row r="4887">
          <cell r="A4887" t="str">
            <v/>
          </cell>
          <cell r="E4887" t="str">
            <v/>
          </cell>
          <cell r="F4887" t="str">
            <v/>
          </cell>
          <cell r="G4887" t="str">
            <v/>
          </cell>
        </row>
        <row r="4888">
          <cell r="A4888" t="str">
            <v/>
          </cell>
          <cell r="E4888" t="str">
            <v/>
          </cell>
          <cell r="F4888" t="str">
            <v/>
          </cell>
          <cell r="G4888" t="str">
            <v/>
          </cell>
        </row>
        <row r="4889">
          <cell r="A4889" t="str">
            <v/>
          </cell>
          <cell r="E4889" t="str">
            <v/>
          </cell>
          <cell r="F4889" t="str">
            <v/>
          </cell>
          <cell r="G4889" t="str">
            <v/>
          </cell>
        </row>
        <row r="4890">
          <cell r="F4890" t="str">
            <v>SUBTOTAL</v>
          </cell>
          <cell r="G4890" t="str">
            <v/>
          </cell>
        </row>
        <row r="4892">
          <cell r="A4892" t="str">
            <v>V. SERVICIOS</v>
          </cell>
        </row>
        <row r="4893">
          <cell r="A4893" t="str">
            <v>CÓDIGO</v>
          </cell>
          <cell r="B4893" t="str">
            <v>DESCRIPCIÓN</v>
          </cell>
          <cell r="D4893" t="str">
            <v>UNIDAD</v>
          </cell>
          <cell r="E4893" t="str">
            <v>CANTIDAD</v>
          </cell>
          <cell r="F4893" t="str">
            <v>PRECIO UNIT.</v>
          </cell>
          <cell r="G4893" t="str">
            <v>VR. UNITARIO</v>
          </cell>
        </row>
        <row r="4894">
          <cell r="A4894" t="str">
            <v/>
          </cell>
          <cell r="D4894" t="str">
            <v/>
          </cell>
          <cell r="F4894" t="str">
            <v/>
          </cell>
          <cell r="G4894" t="str">
            <v/>
          </cell>
        </row>
        <row r="4895">
          <cell r="A4895" t="str">
            <v/>
          </cell>
          <cell r="D4895" t="str">
            <v/>
          </cell>
          <cell r="F4895" t="str">
            <v/>
          </cell>
          <cell r="G4895" t="str">
            <v/>
          </cell>
        </row>
        <row r="4896">
          <cell r="A4896" t="str">
            <v/>
          </cell>
          <cell r="D4896" t="str">
            <v/>
          </cell>
          <cell r="F4896" t="str">
            <v/>
          </cell>
          <cell r="G4896" t="str">
            <v/>
          </cell>
        </row>
        <row r="4897">
          <cell r="F4897" t="str">
            <v>SUBTOTAL</v>
          </cell>
          <cell r="G4897" t="str">
            <v/>
          </cell>
        </row>
        <row r="4899">
          <cell r="A4899" t="str">
            <v>TOTAL COSTO DIRECTO</v>
          </cell>
          <cell r="G4899" t="str">
            <v/>
          </cell>
        </row>
        <row r="4901">
          <cell r="A4901" t="str">
            <v>2. COSTOS INDIRECTOS</v>
          </cell>
        </row>
        <row r="4903">
          <cell r="A4903" t="str">
            <v>DESCRIPCIÓN</v>
          </cell>
          <cell r="F4903" t="str">
            <v>PORCENTAJE</v>
          </cell>
          <cell r="G4903" t="str">
            <v>VALOR TOTAL</v>
          </cell>
        </row>
        <row r="4904">
          <cell r="A4904" t="str">
            <v>ADMINISTRACION</v>
          </cell>
          <cell r="F4904">
            <v>0.26860000000000001</v>
          </cell>
          <cell r="G4904" t="str">
            <v/>
          </cell>
        </row>
        <row r="4905">
          <cell r="A4905" t="str">
            <v>IMPREVISTOS</v>
          </cell>
          <cell r="F4905">
            <v>0.01</v>
          </cell>
          <cell r="G4905" t="str">
            <v/>
          </cell>
        </row>
        <row r="4906">
          <cell r="A4906" t="str">
            <v>UTILIDADES</v>
          </cell>
          <cell r="F4906">
            <v>0.05</v>
          </cell>
          <cell r="G4906" t="str">
            <v/>
          </cell>
        </row>
        <row r="4907">
          <cell r="A4907" t="str">
            <v>TOTAL COSTO INDIRECTO</v>
          </cell>
          <cell r="F4907">
            <v>0.3286</v>
          </cell>
          <cell r="G4907" t="str">
            <v/>
          </cell>
        </row>
        <row r="4909">
          <cell r="A4909" t="str">
            <v>PRECIO UNITARIO TOTAL APROXIMADO AL PESO</v>
          </cell>
          <cell r="G4909" t="str">
            <v/>
          </cell>
        </row>
        <row r="4911">
          <cell r="B4911" t="str">
            <v>RESPONSABLE: CLAUDIA PATRICIA GUIRALES PULGARIN</v>
          </cell>
        </row>
        <row r="4912">
          <cell r="B4912" t="str">
            <v>SECRETARIA DE PLANEACION</v>
          </cell>
        </row>
        <row r="4913">
          <cell r="B4913" t="str">
            <v>PLANEACION</v>
          </cell>
        </row>
        <row r="4914">
          <cell r="B4914" t="str">
            <v>M.P. 05202139743ANT</v>
          </cell>
          <cell r="D4914" t="str">
            <v>FIRMA RESPONSABLE</v>
          </cell>
        </row>
        <row r="4915">
          <cell r="A4915" t="str">
            <v>DEPARTAMENTO DE ANTIOQUIA</v>
          </cell>
          <cell r="F4915" t="str">
            <v/>
          </cell>
        </row>
        <row r="4916">
          <cell r="A4916" t="str">
            <v>MUNICIPIO DE LIBORINA</v>
          </cell>
        </row>
        <row r="4917">
          <cell r="A4917" t="str">
            <v>PROYECTO: PAVIMENTACIÓN EN CONCRETO RÍGIDO DE LA VÍA TERCIARIA DEPARTAMENTAL DESDE EL CORREGIMIENTO SAN DIEGO HASTA EL SECTOR LA ABISINIA DEL CORREGIMIENTO EL PLAYÓN MUNICIPIO DE LIBORINA ANT.</v>
          </cell>
        </row>
        <row r="4919">
          <cell r="A4919" t="str">
            <v>ANÁLISIS DE PRECIOS UNITARIOS</v>
          </cell>
        </row>
        <row r="4921">
          <cell r="A4921" t="str">
            <v>ITEM</v>
          </cell>
          <cell r="B4921" t="str">
            <v>DESCRIPCIÓN</v>
          </cell>
          <cell r="E4921" t="str">
            <v>UNIDAD</v>
          </cell>
          <cell r="F4921" t="str">
            <v>CANTIDAD</v>
          </cell>
          <cell r="G4921" t="str">
            <v>COSTO DIRECTO</v>
          </cell>
        </row>
        <row r="4922">
          <cell r="B4922" t="str">
            <v/>
          </cell>
          <cell r="E4922" t="str">
            <v/>
          </cell>
          <cell r="F4922" t="str">
            <v/>
          </cell>
          <cell r="G4922" t="str">
            <v/>
          </cell>
        </row>
        <row r="4924">
          <cell r="A4924" t="str">
            <v>1. COSTOS DIRECTOS</v>
          </cell>
        </row>
        <row r="4926">
          <cell r="A4926" t="str">
            <v>I. EQUIPO</v>
          </cell>
        </row>
        <row r="4927">
          <cell r="A4927" t="str">
            <v>CÓDIGO</v>
          </cell>
          <cell r="B4927" t="str">
            <v>DESCRIPCIÓN</v>
          </cell>
          <cell r="D4927" t="str">
            <v>UNIDAD</v>
          </cell>
          <cell r="E4927" t="str">
            <v>TARIFA</v>
          </cell>
          <cell r="F4927" t="str">
            <v>RENDIMIENTO</v>
          </cell>
          <cell r="G4927" t="str">
            <v>VR. UNITARIO</v>
          </cell>
        </row>
        <row r="4928">
          <cell r="A4928" t="str">
            <v/>
          </cell>
          <cell r="D4928" t="str">
            <v/>
          </cell>
          <cell r="E4928" t="str">
            <v/>
          </cell>
          <cell r="G4928" t="str">
            <v/>
          </cell>
        </row>
        <row r="4929">
          <cell r="A4929" t="str">
            <v/>
          </cell>
          <cell r="D4929" t="str">
            <v/>
          </cell>
          <cell r="E4929" t="str">
            <v/>
          </cell>
          <cell r="G4929" t="str">
            <v/>
          </cell>
        </row>
        <row r="4930">
          <cell r="A4930" t="str">
            <v/>
          </cell>
          <cell r="D4930" t="str">
            <v/>
          </cell>
          <cell r="E4930" t="str">
            <v/>
          </cell>
          <cell r="G4930" t="str">
            <v/>
          </cell>
        </row>
        <row r="4931">
          <cell r="A4931" t="str">
            <v/>
          </cell>
          <cell r="D4931" t="str">
            <v/>
          </cell>
          <cell r="E4931" t="str">
            <v/>
          </cell>
          <cell r="G4931" t="str">
            <v/>
          </cell>
        </row>
        <row r="4932">
          <cell r="A4932" t="str">
            <v/>
          </cell>
          <cell r="D4932" t="str">
            <v/>
          </cell>
          <cell r="E4932" t="str">
            <v/>
          </cell>
          <cell r="G4932" t="str">
            <v/>
          </cell>
        </row>
        <row r="4933">
          <cell r="A4933" t="str">
            <v/>
          </cell>
          <cell r="D4933" t="str">
            <v/>
          </cell>
          <cell r="E4933" t="str">
            <v/>
          </cell>
          <cell r="G4933" t="str">
            <v/>
          </cell>
        </row>
        <row r="4934">
          <cell r="A4934" t="str">
            <v/>
          </cell>
          <cell r="B4934" t="str">
            <v/>
          </cell>
          <cell r="D4934" t="str">
            <v/>
          </cell>
          <cell r="E4934" t="str">
            <v/>
          </cell>
          <cell r="F4934" t="str">
            <v/>
          </cell>
          <cell r="G4934" t="str">
            <v/>
          </cell>
        </row>
        <row r="4935">
          <cell r="F4935" t="str">
            <v>SUBTOTAL</v>
          </cell>
          <cell r="G4935" t="str">
            <v/>
          </cell>
        </row>
        <row r="4937">
          <cell r="A4937" t="str">
            <v>II. MATERIALES</v>
          </cell>
        </row>
        <row r="4938">
          <cell r="A4938" t="str">
            <v>CÓDIGO</v>
          </cell>
          <cell r="B4938" t="str">
            <v>DESCRIPCIÓN</v>
          </cell>
          <cell r="C4938" t="str">
            <v>UNIDAD</v>
          </cell>
          <cell r="D4938" t="str">
            <v>CANTIDAD</v>
          </cell>
          <cell r="E4938" t="str">
            <v>DESP.</v>
          </cell>
          <cell r="F4938" t="str">
            <v>PRECIO UNIT.</v>
          </cell>
          <cell r="G4938" t="str">
            <v>VR. UNITARIO</v>
          </cell>
        </row>
        <row r="4939">
          <cell r="A4939" t="str">
            <v/>
          </cell>
          <cell r="C4939" t="str">
            <v/>
          </cell>
          <cell r="F4939" t="str">
            <v/>
          </cell>
          <cell r="G4939" t="str">
            <v/>
          </cell>
        </row>
        <row r="4940">
          <cell r="A4940" t="str">
            <v/>
          </cell>
          <cell r="C4940" t="str">
            <v/>
          </cell>
          <cell r="F4940" t="str">
            <v/>
          </cell>
          <cell r="G4940" t="str">
            <v/>
          </cell>
        </row>
        <row r="4941">
          <cell r="A4941" t="str">
            <v/>
          </cell>
          <cell r="C4941" t="str">
            <v/>
          </cell>
          <cell r="F4941" t="str">
            <v/>
          </cell>
          <cell r="G4941" t="str">
            <v/>
          </cell>
        </row>
        <row r="4942">
          <cell r="A4942" t="str">
            <v/>
          </cell>
          <cell r="C4942" t="str">
            <v/>
          </cell>
          <cell r="F4942" t="str">
            <v/>
          </cell>
          <cell r="G4942" t="str">
            <v/>
          </cell>
        </row>
        <row r="4943">
          <cell r="A4943" t="str">
            <v/>
          </cell>
          <cell r="C4943" t="str">
            <v/>
          </cell>
          <cell r="F4943" t="str">
            <v/>
          </cell>
          <cell r="G4943" t="str">
            <v/>
          </cell>
        </row>
        <row r="4944">
          <cell r="A4944" t="str">
            <v/>
          </cell>
          <cell r="C4944" t="str">
            <v/>
          </cell>
          <cell r="F4944" t="str">
            <v/>
          </cell>
          <cell r="G4944" t="str">
            <v/>
          </cell>
        </row>
        <row r="4945">
          <cell r="A4945" t="str">
            <v/>
          </cell>
          <cell r="C4945" t="str">
            <v/>
          </cell>
          <cell r="F4945" t="str">
            <v/>
          </cell>
          <cell r="G4945" t="str">
            <v/>
          </cell>
        </row>
        <row r="4946">
          <cell r="A4946" t="str">
            <v/>
          </cell>
          <cell r="C4946" t="str">
            <v/>
          </cell>
          <cell r="F4946" t="str">
            <v/>
          </cell>
          <cell r="G4946" t="str">
            <v/>
          </cell>
        </row>
        <row r="4947">
          <cell r="A4947" t="str">
            <v/>
          </cell>
          <cell r="C4947" t="str">
            <v/>
          </cell>
          <cell r="F4947" t="str">
            <v/>
          </cell>
          <cell r="G4947" t="str">
            <v/>
          </cell>
        </row>
        <row r="4948">
          <cell r="A4948" t="str">
            <v/>
          </cell>
          <cell r="C4948" t="str">
            <v/>
          </cell>
          <cell r="F4948" t="str">
            <v/>
          </cell>
          <cell r="G4948" t="str">
            <v/>
          </cell>
        </row>
        <row r="4949">
          <cell r="A4949" t="str">
            <v/>
          </cell>
          <cell r="C4949" t="str">
            <v/>
          </cell>
          <cell r="F4949" t="str">
            <v/>
          </cell>
          <cell r="G4949" t="str">
            <v/>
          </cell>
        </row>
        <row r="4950">
          <cell r="A4950" t="str">
            <v/>
          </cell>
          <cell r="C4950" t="str">
            <v/>
          </cell>
          <cell r="F4950" t="str">
            <v/>
          </cell>
          <cell r="G4950" t="str">
            <v/>
          </cell>
        </row>
        <row r="4951">
          <cell r="A4951" t="str">
            <v/>
          </cell>
          <cell r="C4951" t="str">
            <v/>
          </cell>
          <cell r="F4951" t="str">
            <v/>
          </cell>
          <cell r="G4951" t="str">
            <v/>
          </cell>
        </row>
        <row r="4952">
          <cell r="A4952" t="str">
            <v/>
          </cell>
          <cell r="C4952" t="str">
            <v/>
          </cell>
          <cell r="F4952" t="str">
            <v/>
          </cell>
          <cell r="G4952" t="str">
            <v/>
          </cell>
        </row>
        <row r="4953">
          <cell r="F4953" t="str">
            <v>SUBTOTAL</v>
          </cell>
          <cell r="G4953" t="str">
            <v/>
          </cell>
        </row>
        <row r="4955">
          <cell r="A4955" t="str">
            <v>III. TRANSPORTES</v>
          </cell>
        </row>
        <row r="4956">
          <cell r="A4956" t="str">
            <v>CÓDIGO</v>
          </cell>
          <cell r="B4956" t="str">
            <v>DESCRIPCIÓN</v>
          </cell>
          <cell r="C4956" t="str">
            <v>TIPO</v>
          </cell>
          <cell r="D4956" t="str">
            <v>VOLUMEN/PESO</v>
          </cell>
          <cell r="E4956" t="str">
            <v>DISTANCIA</v>
          </cell>
          <cell r="F4956" t="str">
            <v>TARIFA</v>
          </cell>
          <cell r="G4956" t="str">
            <v>VR. UNITARIO</v>
          </cell>
        </row>
        <row r="4957">
          <cell r="A4957" t="str">
            <v/>
          </cell>
          <cell r="E4957" t="str">
            <v/>
          </cell>
          <cell r="F4957" t="str">
            <v/>
          </cell>
          <cell r="G4957" t="str">
            <v/>
          </cell>
        </row>
        <row r="4958">
          <cell r="A4958" t="str">
            <v/>
          </cell>
          <cell r="E4958" t="str">
            <v/>
          </cell>
          <cell r="F4958" t="str">
            <v/>
          </cell>
          <cell r="G4958" t="str">
            <v/>
          </cell>
        </row>
        <row r="4959">
          <cell r="A4959" t="str">
            <v/>
          </cell>
          <cell r="E4959" t="str">
            <v/>
          </cell>
          <cell r="F4959" t="str">
            <v/>
          </cell>
          <cell r="G4959" t="str">
            <v/>
          </cell>
        </row>
        <row r="4960">
          <cell r="F4960" t="str">
            <v>SUBTOTAL</v>
          </cell>
          <cell r="G4960" t="str">
            <v/>
          </cell>
        </row>
        <row r="4962">
          <cell r="A4962" t="str">
            <v>IV. MANO DE OBRA</v>
          </cell>
        </row>
        <row r="4963">
          <cell r="A4963" t="str">
            <v>CÓDIGO</v>
          </cell>
          <cell r="B4963" t="str">
            <v>CARGOS PERSONAL</v>
          </cell>
          <cell r="D4963" t="str">
            <v>CANTIDAD</v>
          </cell>
          <cell r="E4963" t="str">
            <v>JORNAL TOTAL</v>
          </cell>
          <cell r="F4963" t="str">
            <v>RENDIMIENTO</v>
          </cell>
          <cell r="G4963" t="str">
            <v>VR. UNITARIO</v>
          </cell>
        </row>
        <row r="4964">
          <cell r="A4964" t="str">
            <v/>
          </cell>
          <cell r="E4964" t="str">
            <v/>
          </cell>
          <cell r="G4964" t="str">
            <v/>
          </cell>
        </row>
        <row r="4965">
          <cell r="A4965" t="str">
            <v/>
          </cell>
          <cell r="E4965" t="str">
            <v/>
          </cell>
          <cell r="F4965" t="str">
            <v/>
          </cell>
          <cell r="G4965" t="str">
            <v/>
          </cell>
        </row>
        <row r="4966">
          <cell r="A4966" t="str">
            <v/>
          </cell>
          <cell r="E4966" t="str">
            <v/>
          </cell>
          <cell r="F4966" t="str">
            <v/>
          </cell>
          <cell r="G4966" t="str">
            <v/>
          </cell>
        </row>
        <row r="4967">
          <cell r="A4967" t="str">
            <v/>
          </cell>
          <cell r="E4967" t="str">
            <v/>
          </cell>
          <cell r="F4967" t="str">
            <v/>
          </cell>
          <cell r="G4967" t="str">
            <v/>
          </cell>
        </row>
        <row r="4968">
          <cell r="F4968" t="str">
            <v>SUBTOTAL</v>
          </cell>
          <cell r="G4968" t="str">
            <v/>
          </cell>
        </row>
        <row r="4970">
          <cell r="A4970" t="str">
            <v>V. SERVICIOS</v>
          </cell>
        </row>
        <row r="4971">
          <cell r="A4971" t="str">
            <v>CÓDIGO</v>
          </cell>
          <cell r="B4971" t="str">
            <v>DESCRIPCIÓN</v>
          </cell>
          <cell r="D4971" t="str">
            <v>UNIDAD</v>
          </cell>
          <cell r="E4971" t="str">
            <v>CANTIDAD</v>
          </cell>
          <cell r="F4971" t="str">
            <v>PRECIO UNIT.</v>
          </cell>
          <cell r="G4971" t="str">
            <v>VR. UNITARIO</v>
          </cell>
        </row>
        <row r="4972">
          <cell r="A4972" t="str">
            <v/>
          </cell>
          <cell r="D4972" t="str">
            <v/>
          </cell>
          <cell r="F4972" t="str">
            <v/>
          </cell>
          <cell r="G4972" t="str">
            <v/>
          </cell>
        </row>
        <row r="4973">
          <cell r="A4973" t="str">
            <v/>
          </cell>
          <cell r="D4973" t="str">
            <v/>
          </cell>
          <cell r="F4973" t="str">
            <v/>
          </cell>
          <cell r="G4973" t="str">
            <v/>
          </cell>
        </row>
        <row r="4974">
          <cell r="A4974" t="str">
            <v/>
          </cell>
          <cell r="D4974" t="str">
            <v/>
          </cell>
          <cell r="F4974" t="str">
            <v/>
          </cell>
          <cell r="G4974" t="str">
            <v/>
          </cell>
        </row>
        <row r="4975">
          <cell r="F4975" t="str">
            <v>SUBTOTAL</v>
          </cell>
          <cell r="G4975" t="str">
            <v/>
          </cell>
        </row>
        <row r="4977">
          <cell r="A4977" t="str">
            <v>TOTAL COSTO DIRECTO</v>
          </cell>
          <cell r="G4977" t="str">
            <v/>
          </cell>
        </row>
        <row r="4979">
          <cell r="A4979" t="str">
            <v>2. COSTOS INDIRECTOS</v>
          </cell>
        </row>
        <row r="4981">
          <cell r="A4981" t="str">
            <v>DESCRIPCIÓN</v>
          </cell>
          <cell r="F4981" t="str">
            <v>PORCENTAJE</v>
          </cell>
          <cell r="G4981" t="str">
            <v>VALOR TOTAL</v>
          </cell>
        </row>
        <row r="4982">
          <cell r="A4982" t="str">
            <v>ADMINISTRACION</v>
          </cell>
          <cell r="F4982">
            <v>0.26860000000000001</v>
          </cell>
          <cell r="G4982" t="str">
            <v/>
          </cell>
        </row>
        <row r="4983">
          <cell r="A4983" t="str">
            <v>IMPREVISTOS</v>
          </cell>
          <cell r="F4983">
            <v>0.01</v>
          </cell>
          <cell r="G4983" t="str">
            <v/>
          </cell>
        </row>
        <row r="4984">
          <cell r="A4984" t="str">
            <v>UTILIDADES</v>
          </cell>
          <cell r="F4984">
            <v>0.05</v>
          </cell>
          <cell r="G4984" t="str">
            <v/>
          </cell>
        </row>
        <row r="4985">
          <cell r="A4985" t="str">
            <v>TOTAL COSTO INDIRECTO</v>
          </cell>
          <cell r="F4985">
            <v>0.3286</v>
          </cell>
          <cell r="G4985" t="str">
            <v/>
          </cell>
        </row>
        <row r="4987">
          <cell r="A4987" t="str">
            <v>PRECIO UNITARIO TOTAL APROXIMADO AL PESO</v>
          </cell>
          <cell r="G4987" t="str">
            <v/>
          </cell>
        </row>
        <row r="4989">
          <cell r="B4989" t="str">
            <v>RESPONSABLE: CLAUDIA PATRICIA GUIRALES PULGARIN</v>
          </cell>
        </row>
        <row r="4990">
          <cell r="B4990" t="str">
            <v>SECRETARIA DE PLANEACION</v>
          </cell>
        </row>
        <row r="4991">
          <cell r="B4991" t="str">
            <v>PLANEACION</v>
          </cell>
        </row>
        <row r="4992">
          <cell r="B4992" t="str">
            <v>M.P. 05202139743ANT</v>
          </cell>
          <cell r="D4992" t="str">
            <v>FIRMA RESPONSABLE</v>
          </cell>
        </row>
        <row r="4993">
          <cell r="A4993" t="str">
            <v>DEPARTAMENTO DE ANTIOQUIA</v>
          </cell>
          <cell r="F4993" t="str">
            <v/>
          </cell>
        </row>
        <row r="4994">
          <cell r="A4994" t="str">
            <v>MUNICIPIO DE LIBORINA</v>
          </cell>
        </row>
        <row r="4995">
          <cell r="A4995" t="str">
            <v>PROYECTO: PAVIMENTACIÓN EN CONCRETO RÍGIDO DE LA VÍA TERCIARIA DEPARTAMENTAL DESDE EL CORREGIMIENTO SAN DIEGO HASTA EL SECTOR LA ABISINIA DEL CORREGIMIENTO EL PLAYÓN MUNICIPIO DE LIBORINA ANT.</v>
          </cell>
        </row>
        <row r="4997">
          <cell r="A4997" t="str">
            <v>ANÁLISIS DE PRECIOS UNITARIOS</v>
          </cell>
        </row>
        <row r="4999">
          <cell r="A4999" t="str">
            <v>ITEM</v>
          </cell>
          <cell r="B4999" t="str">
            <v>DESCRIPCIÓN</v>
          </cell>
          <cell r="E4999" t="str">
            <v>UNIDAD</v>
          </cell>
          <cell r="F4999" t="str">
            <v>CANTIDAD</v>
          </cell>
          <cell r="G4999" t="str">
            <v>COSTO DIRECTO</v>
          </cell>
        </row>
        <row r="5000">
          <cell r="B5000" t="str">
            <v/>
          </cell>
          <cell r="E5000" t="str">
            <v/>
          </cell>
          <cell r="F5000" t="str">
            <v/>
          </cell>
          <cell r="G5000" t="str">
            <v/>
          </cell>
        </row>
        <row r="5002">
          <cell r="A5002" t="str">
            <v>1. COSTOS DIRECTOS</v>
          </cell>
        </row>
        <row r="5004">
          <cell r="A5004" t="str">
            <v>I. EQUIPO</v>
          </cell>
        </row>
        <row r="5005">
          <cell r="A5005" t="str">
            <v>CÓDIGO</v>
          </cell>
          <cell r="B5005" t="str">
            <v>DESCRIPCIÓN</v>
          </cell>
          <cell r="D5005" t="str">
            <v>UNIDAD</v>
          </cell>
          <cell r="E5005" t="str">
            <v>TARIFA</v>
          </cell>
          <cell r="F5005" t="str">
            <v>RENDIMIENTO</v>
          </cell>
          <cell r="G5005" t="str">
            <v>VR. UNITARIO</v>
          </cell>
        </row>
        <row r="5006">
          <cell r="A5006" t="str">
            <v/>
          </cell>
          <cell r="D5006" t="str">
            <v/>
          </cell>
          <cell r="E5006" t="str">
            <v/>
          </cell>
          <cell r="G5006" t="str">
            <v/>
          </cell>
        </row>
        <row r="5007">
          <cell r="A5007" t="str">
            <v/>
          </cell>
          <cell r="D5007" t="str">
            <v/>
          </cell>
          <cell r="E5007" t="str">
            <v/>
          </cell>
          <cell r="G5007" t="str">
            <v/>
          </cell>
        </row>
        <row r="5008">
          <cell r="A5008" t="str">
            <v/>
          </cell>
          <cell r="D5008" t="str">
            <v/>
          </cell>
          <cell r="E5008" t="str">
            <v/>
          </cell>
          <cell r="G5008" t="str">
            <v/>
          </cell>
        </row>
        <row r="5009">
          <cell r="A5009" t="str">
            <v/>
          </cell>
          <cell r="D5009" t="str">
            <v/>
          </cell>
          <cell r="E5009" t="str">
            <v/>
          </cell>
          <cell r="G5009" t="str">
            <v/>
          </cell>
        </row>
        <row r="5010">
          <cell r="A5010" t="str">
            <v/>
          </cell>
          <cell r="D5010" t="str">
            <v/>
          </cell>
          <cell r="E5010" t="str">
            <v/>
          </cell>
          <cell r="G5010" t="str">
            <v/>
          </cell>
        </row>
        <row r="5011">
          <cell r="A5011" t="str">
            <v/>
          </cell>
          <cell r="D5011" t="str">
            <v/>
          </cell>
          <cell r="E5011" t="str">
            <v/>
          </cell>
          <cell r="G5011" t="str">
            <v/>
          </cell>
        </row>
        <row r="5012">
          <cell r="A5012" t="str">
            <v/>
          </cell>
          <cell r="B5012" t="str">
            <v/>
          </cell>
          <cell r="D5012" t="str">
            <v/>
          </cell>
          <cell r="E5012" t="str">
            <v/>
          </cell>
          <cell r="F5012" t="str">
            <v/>
          </cell>
          <cell r="G5012" t="str">
            <v/>
          </cell>
        </row>
        <row r="5013">
          <cell r="F5013" t="str">
            <v>SUBTOTAL</v>
          </cell>
          <cell r="G5013" t="str">
            <v/>
          </cell>
        </row>
        <row r="5015">
          <cell r="A5015" t="str">
            <v>II. MATERIALES</v>
          </cell>
        </row>
        <row r="5016">
          <cell r="A5016" t="str">
            <v>CÓDIGO</v>
          </cell>
          <cell r="B5016" t="str">
            <v>DESCRIPCIÓN</v>
          </cell>
          <cell r="C5016" t="str">
            <v>UNIDAD</v>
          </cell>
          <cell r="D5016" t="str">
            <v>CANTIDAD</v>
          </cell>
          <cell r="E5016" t="str">
            <v>DESP.</v>
          </cell>
          <cell r="F5016" t="str">
            <v>PRECIO UNIT.</v>
          </cell>
          <cell r="G5016" t="str">
            <v>VR. UNITARIO</v>
          </cell>
        </row>
        <row r="5017">
          <cell r="A5017" t="str">
            <v/>
          </cell>
          <cell r="C5017" t="str">
            <v/>
          </cell>
          <cell r="F5017" t="str">
            <v/>
          </cell>
          <cell r="G5017" t="str">
            <v/>
          </cell>
        </row>
        <row r="5018">
          <cell r="A5018" t="str">
            <v/>
          </cell>
          <cell r="C5018" t="str">
            <v/>
          </cell>
          <cell r="F5018" t="str">
            <v/>
          </cell>
          <cell r="G5018" t="str">
            <v/>
          </cell>
        </row>
        <row r="5019">
          <cell r="A5019" t="str">
            <v/>
          </cell>
          <cell r="C5019" t="str">
            <v/>
          </cell>
          <cell r="F5019" t="str">
            <v/>
          </cell>
          <cell r="G5019" t="str">
            <v/>
          </cell>
        </row>
        <row r="5020">
          <cell r="A5020" t="str">
            <v/>
          </cell>
          <cell r="C5020" t="str">
            <v/>
          </cell>
          <cell r="F5020" t="str">
            <v/>
          </cell>
          <cell r="G5020" t="str">
            <v/>
          </cell>
        </row>
        <row r="5021">
          <cell r="A5021" t="str">
            <v/>
          </cell>
          <cell r="C5021" t="str">
            <v/>
          </cell>
          <cell r="F5021" t="str">
            <v/>
          </cell>
          <cell r="G5021" t="str">
            <v/>
          </cell>
        </row>
        <row r="5022">
          <cell r="A5022" t="str">
            <v/>
          </cell>
          <cell r="C5022" t="str">
            <v/>
          </cell>
          <cell r="F5022" t="str">
            <v/>
          </cell>
          <cell r="G5022" t="str">
            <v/>
          </cell>
        </row>
        <row r="5023">
          <cell r="A5023" t="str">
            <v/>
          </cell>
          <cell r="C5023" t="str">
            <v/>
          </cell>
          <cell r="F5023" t="str">
            <v/>
          </cell>
          <cell r="G5023" t="str">
            <v/>
          </cell>
        </row>
        <row r="5024">
          <cell r="A5024" t="str">
            <v/>
          </cell>
          <cell r="C5024" t="str">
            <v/>
          </cell>
          <cell r="F5024" t="str">
            <v/>
          </cell>
          <cell r="G5024" t="str">
            <v/>
          </cell>
        </row>
        <row r="5025">
          <cell r="A5025" t="str">
            <v/>
          </cell>
          <cell r="C5025" t="str">
            <v/>
          </cell>
          <cell r="F5025" t="str">
            <v/>
          </cell>
          <cell r="G5025" t="str">
            <v/>
          </cell>
        </row>
        <row r="5026">
          <cell r="A5026" t="str">
            <v/>
          </cell>
          <cell r="C5026" t="str">
            <v/>
          </cell>
          <cell r="F5026" t="str">
            <v/>
          </cell>
          <cell r="G5026" t="str">
            <v/>
          </cell>
        </row>
        <row r="5027">
          <cell r="A5027" t="str">
            <v/>
          </cell>
          <cell r="C5027" t="str">
            <v/>
          </cell>
          <cell r="F5027" t="str">
            <v/>
          </cell>
          <cell r="G5027" t="str">
            <v/>
          </cell>
        </row>
        <row r="5028">
          <cell r="A5028" t="str">
            <v/>
          </cell>
          <cell r="C5028" t="str">
            <v/>
          </cell>
          <cell r="F5028" t="str">
            <v/>
          </cell>
          <cell r="G5028" t="str">
            <v/>
          </cell>
        </row>
        <row r="5029">
          <cell r="A5029" t="str">
            <v/>
          </cell>
          <cell r="C5029" t="str">
            <v/>
          </cell>
          <cell r="F5029" t="str">
            <v/>
          </cell>
          <cell r="G5029" t="str">
            <v/>
          </cell>
        </row>
        <row r="5030">
          <cell r="A5030" t="str">
            <v/>
          </cell>
          <cell r="C5030" t="str">
            <v/>
          </cell>
          <cell r="F5030" t="str">
            <v/>
          </cell>
          <cell r="G5030" t="str">
            <v/>
          </cell>
        </row>
        <row r="5031">
          <cell r="F5031" t="str">
            <v>SUBTOTAL</v>
          </cell>
          <cell r="G5031" t="str">
            <v/>
          </cell>
        </row>
        <row r="5033">
          <cell r="A5033" t="str">
            <v>III. TRANSPORTES</v>
          </cell>
        </row>
        <row r="5034">
          <cell r="A5034" t="str">
            <v>CÓDIGO</v>
          </cell>
          <cell r="B5034" t="str">
            <v>DESCRIPCIÓN</v>
          </cell>
          <cell r="C5034" t="str">
            <v>TIPO</v>
          </cell>
          <cell r="D5034" t="str">
            <v>VOLUMEN/PESO</v>
          </cell>
          <cell r="E5034" t="str">
            <v>DISTANCIA</v>
          </cell>
          <cell r="F5034" t="str">
            <v>TARIFA</v>
          </cell>
          <cell r="G5034" t="str">
            <v>VR. UNITARIO</v>
          </cell>
        </row>
        <row r="5035">
          <cell r="A5035" t="str">
            <v/>
          </cell>
          <cell r="E5035" t="str">
            <v/>
          </cell>
          <cell r="F5035" t="str">
            <v/>
          </cell>
          <cell r="G5035" t="str">
            <v/>
          </cell>
        </row>
        <row r="5036">
          <cell r="A5036" t="str">
            <v/>
          </cell>
          <cell r="E5036" t="str">
            <v/>
          </cell>
          <cell r="F5036" t="str">
            <v/>
          </cell>
          <cell r="G5036" t="str">
            <v/>
          </cell>
        </row>
        <row r="5037">
          <cell r="A5037" t="str">
            <v/>
          </cell>
          <cell r="E5037" t="str">
            <v/>
          </cell>
          <cell r="F5037" t="str">
            <v/>
          </cell>
          <cell r="G5037" t="str">
            <v/>
          </cell>
        </row>
        <row r="5038">
          <cell r="F5038" t="str">
            <v>SUBTOTAL</v>
          </cell>
          <cell r="G5038" t="str">
            <v/>
          </cell>
        </row>
        <row r="5040">
          <cell r="A5040" t="str">
            <v>IV. MANO DE OBRA</v>
          </cell>
        </row>
        <row r="5041">
          <cell r="A5041" t="str">
            <v>CÓDIGO</v>
          </cell>
          <cell r="B5041" t="str">
            <v>CARGOS PERSONAL</v>
          </cell>
          <cell r="D5041" t="str">
            <v>CANTIDAD</v>
          </cell>
          <cell r="E5041" t="str">
            <v>JORNAL TOTAL</v>
          </cell>
          <cell r="F5041" t="str">
            <v>RENDIMIENTO</v>
          </cell>
          <cell r="G5041" t="str">
            <v>VR. UNITARIO</v>
          </cell>
        </row>
        <row r="5042">
          <cell r="A5042" t="str">
            <v/>
          </cell>
          <cell r="E5042" t="str">
            <v/>
          </cell>
          <cell r="G5042" t="str">
            <v/>
          </cell>
        </row>
        <row r="5043">
          <cell r="A5043" t="str">
            <v/>
          </cell>
          <cell r="E5043" t="str">
            <v/>
          </cell>
          <cell r="F5043" t="str">
            <v/>
          </cell>
          <cell r="G5043" t="str">
            <v/>
          </cell>
        </row>
        <row r="5044">
          <cell r="A5044" t="str">
            <v/>
          </cell>
          <cell r="E5044" t="str">
            <v/>
          </cell>
          <cell r="F5044" t="str">
            <v/>
          </cell>
          <cell r="G5044" t="str">
            <v/>
          </cell>
        </row>
        <row r="5045">
          <cell r="A5045" t="str">
            <v/>
          </cell>
          <cell r="E5045" t="str">
            <v/>
          </cell>
          <cell r="F5045" t="str">
            <v/>
          </cell>
          <cell r="G5045" t="str">
            <v/>
          </cell>
        </row>
        <row r="5046">
          <cell r="F5046" t="str">
            <v>SUBTOTAL</v>
          </cell>
          <cell r="G5046" t="str">
            <v/>
          </cell>
        </row>
        <row r="5048">
          <cell r="A5048" t="str">
            <v>V. SERVICIOS</v>
          </cell>
        </row>
        <row r="5049">
          <cell r="A5049" t="str">
            <v>CÓDIGO</v>
          </cell>
          <cell r="B5049" t="str">
            <v>DESCRIPCIÓN</v>
          </cell>
          <cell r="D5049" t="str">
            <v>UNIDAD</v>
          </cell>
          <cell r="E5049" t="str">
            <v>CANTIDAD</v>
          </cell>
          <cell r="F5049" t="str">
            <v>PRECIO UNIT.</v>
          </cell>
          <cell r="G5049" t="str">
            <v>VR. UNITARIO</v>
          </cell>
        </row>
        <row r="5050">
          <cell r="A5050" t="str">
            <v/>
          </cell>
          <cell r="D5050" t="str">
            <v/>
          </cell>
          <cell r="F5050" t="str">
            <v/>
          </cell>
          <cell r="G5050" t="str">
            <v/>
          </cell>
        </row>
        <row r="5051">
          <cell r="A5051" t="str">
            <v/>
          </cell>
          <cell r="D5051" t="str">
            <v/>
          </cell>
          <cell r="F5051" t="str">
            <v/>
          </cell>
          <cell r="G5051" t="str">
            <v/>
          </cell>
        </row>
        <row r="5052">
          <cell r="A5052" t="str">
            <v/>
          </cell>
          <cell r="D5052" t="str">
            <v/>
          </cell>
          <cell r="F5052" t="str">
            <v/>
          </cell>
          <cell r="G5052" t="str">
            <v/>
          </cell>
        </row>
        <row r="5053">
          <cell r="F5053" t="str">
            <v>SUBTOTAL</v>
          </cell>
          <cell r="G5053" t="str">
            <v/>
          </cell>
        </row>
        <row r="5055">
          <cell r="A5055" t="str">
            <v>TOTAL COSTO DIRECTO</v>
          </cell>
          <cell r="G5055" t="str">
            <v/>
          </cell>
        </row>
        <row r="5057">
          <cell r="A5057" t="str">
            <v>2. COSTOS INDIRECTOS</v>
          </cell>
        </row>
        <row r="5059">
          <cell r="A5059" t="str">
            <v>DESCRIPCIÓN</v>
          </cell>
          <cell r="F5059" t="str">
            <v>PORCENTAJE</v>
          </cell>
          <cell r="G5059" t="str">
            <v>VALOR TOTAL</v>
          </cell>
        </row>
        <row r="5060">
          <cell r="A5060" t="str">
            <v>ADMINISTRACION</v>
          </cell>
          <cell r="F5060">
            <v>0.26860000000000001</v>
          </cell>
          <cell r="G5060" t="str">
            <v/>
          </cell>
        </row>
        <row r="5061">
          <cell r="A5061" t="str">
            <v>IMPREVISTOS</v>
          </cell>
          <cell r="F5061">
            <v>0.01</v>
          </cell>
          <cell r="G5061" t="str">
            <v/>
          </cell>
        </row>
        <row r="5062">
          <cell r="A5062" t="str">
            <v>UTILIDADES</v>
          </cell>
          <cell r="F5062">
            <v>0.05</v>
          </cell>
          <cell r="G5062" t="str">
            <v/>
          </cell>
        </row>
        <row r="5063">
          <cell r="A5063" t="str">
            <v>TOTAL COSTO INDIRECTO</v>
          </cell>
          <cell r="F5063">
            <v>0.3286</v>
          </cell>
          <cell r="G5063" t="str">
            <v/>
          </cell>
        </row>
        <row r="5065">
          <cell r="A5065" t="str">
            <v>PRECIO UNITARIO TOTAL APROXIMADO AL PESO</v>
          </cell>
          <cell r="G5065" t="str">
            <v/>
          </cell>
        </row>
        <row r="5067">
          <cell r="B5067" t="str">
            <v>RESPONSABLE: CLAUDIA PATRICIA GUIRALES PULGARIN</v>
          </cell>
        </row>
        <row r="5068">
          <cell r="B5068" t="str">
            <v>SECRETARIA DE PLANEACION</v>
          </cell>
        </row>
        <row r="5069">
          <cell r="B5069" t="str">
            <v>PLANEACION</v>
          </cell>
        </row>
        <row r="5070">
          <cell r="B5070" t="str">
            <v>M.P. 05202139743ANT</v>
          </cell>
          <cell r="D5070" t="str">
            <v>FIRMA RESPONSABLE</v>
          </cell>
        </row>
        <row r="5071">
          <cell r="A5071" t="str">
            <v>DEPARTAMENTO DE ANTIOQUIA</v>
          </cell>
          <cell r="F5071" t="str">
            <v/>
          </cell>
        </row>
        <row r="5072">
          <cell r="A5072" t="str">
            <v>MUNICIPIO DE LIBORINA</v>
          </cell>
        </row>
        <row r="5073">
          <cell r="A5073" t="str">
            <v>PROYECTO: PAVIMENTACIÓN EN CONCRETO RÍGIDO DE LA VÍA TERCIARIA DEPARTAMENTAL DESDE EL CORREGIMIENTO SAN DIEGO HASTA EL SECTOR LA ABISINIA DEL CORREGIMIENTO EL PLAYÓN MUNICIPIO DE LIBORINA ANT.</v>
          </cell>
        </row>
        <row r="5075">
          <cell r="A5075" t="str">
            <v>ANÁLISIS DE PRECIOS UNITARIOS</v>
          </cell>
        </row>
        <row r="5077">
          <cell r="A5077" t="str">
            <v>ITEM</v>
          </cell>
          <cell r="B5077" t="str">
            <v>DESCRIPCIÓN</v>
          </cell>
          <cell r="E5077" t="str">
            <v>UNIDAD</v>
          </cell>
          <cell r="F5077" t="str">
            <v>CANTIDAD</v>
          </cell>
          <cell r="G5077" t="str">
            <v>COSTO DIRECTO</v>
          </cell>
        </row>
        <row r="5078">
          <cell r="B5078" t="str">
            <v/>
          </cell>
          <cell r="E5078" t="str">
            <v/>
          </cell>
          <cell r="F5078" t="str">
            <v/>
          </cell>
          <cell r="G5078" t="str">
            <v/>
          </cell>
        </row>
        <row r="5080">
          <cell r="A5080" t="str">
            <v>1. COSTOS DIRECTOS</v>
          </cell>
        </row>
        <row r="5082">
          <cell r="A5082" t="str">
            <v>I. EQUIPO</v>
          </cell>
        </row>
        <row r="5083">
          <cell r="A5083" t="str">
            <v>CÓDIGO</v>
          </cell>
          <cell r="B5083" t="str">
            <v>DESCRIPCIÓN</v>
          </cell>
          <cell r="D5083" t="str">
            <v>UNIDAD</v>
          </cell>
          <cell r="E5083" t="str">
            <v>TARIFA</v>
          </cell>
          <cell r="F5083" t="str">
            <v>RENDIMIENTO</v>
          </cell>
          <cell r="G5083" t="str">
            <v>VR. UNITARIO</v>
          </cell>
        </row>
        <row r="5084">
          <cell r="A5084" t="str">
            <v/>
          </cell>
          <cell r="D5084" t="str">
            <v/>
          </cell>
          <cell r="E5084" t="str">
            <v/>
          </cell>
          <cell r="G5084" t="str">
            <v/>
          </cell>
        </row>
        <row r="5085">
          <cell r="A5085" t="str">
            <v/>
          </cell>
          <cell r="D5085" t="str">
            <v/>
          </cell>
          <cell r="E5085" t="str">
            <v/>
          </cell>
          <cell r="G5085" t="str">
            <v/>
          </cell>
        </row>
        <row r="5086">
          <cell r="A5086" t="str">
            <v/>
          </cell>
          <cell r="D5086" t="str">
            <v/>
          </cell>
          <cell r="E5086" t="str">
            <v/>
          </cell>
          <cell r="G5086" t="str">
            <v/>
          </cell>
        </row>
        <row r="5087">
          <cell r="A5087" t="str">
            <v/>
          </cell>
          <cell r="D5087" t="str">
            <v/>
          </cell>
          <cell r="E5087" t="str">
            <v/>
          </cell>
          <cell r="G5087" t="str">
            <v/>
          </cell>
        </row>
        <row r="5088">
          <cell r="A5088" t="str">
            <v/>
          </cell>
          <cell r="D5088" t="str">
            <v/>
          </cell>
          <cell r="E5088" t="str">
            <v/>
          </cell>
          <cell r="G5088" t="str">
            <v/>
          </cell>
        </row>
        <row r="5089">
          <cell r="A5089" t="str">
            <v/>
          </cell>
          <cell r="D5089" t="str">
            <v/>
          </cell>
          <cell r="E5089" t="str">
            <v/>
          </cell>
          <cell r="G5089" t="str">
            <v/>
          </cell>
        </row>
        <row r="5090">
          <cell r="A5090" t="str">
            <v/>
          </cell>
          <cell r="B5090" t="str">
            <v/>
          </cell>
          <cell r="D5090" t="str">
            <v/>
          </cell>
          <cell r="E5090" t="str">
            <v/>
          </cell>
          <cell r="F5090" t="str">
            <v/>
          </cell>
          <cell r="G5090" t="str">
            <v/>
          </cell>
        </row>
        <row r="5091">
          <cell r="F5091" t="str">
            <v>SUBTOTAL</v>
          </cell>
          <cell r="G5091" t="str">
            <v/>
          </cell>
        </row>
        <row r="5093">
          <cell r="A5093" t="str">
            <v>II. MATERIALES</v>
          </cell>
        </row>
        <row r="5094">
          <cell r="A5094" t="str">
            <v>CÓDIGO</v>
          </cell>
          <cell r="B5094" t="str">
            <v>DESCRIPCIÓN</v>
          </cell>
          <cell r="C5094" t="str">
            <v>UNIDAD</v>
          </cell>
          <cell r="D5094" t="str">
            <v>CANTIDAD</v>
          </cell>
          <cell r="E5094" t="str">
            <v>DESP.</v>
          </cell>
          <cell r="F5094" t="str">
            <v>PRECIO UNIT.</v>
          </cell>
          <cell r="G5094" t="str">
            <v>VR. UNITARIO</v>
          </cell>
        </row>
        <row r="5095">
          <cell r="A5095" t="str">
            <v/>
          </cell>
          <cell r="C5095" t="str">
            <v/>
          </cell>
          <cell r="F5095" t="str">
            <v/>
          </cell>
          <cell r="G5095" t="str">
            <v/>
          </cell>
        </row>
        <row r="5096">
          <cell r="A5096" t="str">
            <v/>
          </cell>
          <cell r="C5096" t="str">
            <v/>
          </cell>
          <cell r="F5096" t="str">
            <v/>
          </cell>
          <cell r="G5096" t="str">
            <v/>
          </cell>
        </row>
        <row r="5097">
          <cell r="A5097" t="str">
            <v/>
          </cell>
          <cell r="C5097" t="str">
            <v/>
          </cell>
          <cell r="F5097" t="str">
            <v/>
          </cell>
          <cell r="G5097" t="str">
            <v/>
          </cell>
        </row>
        <row r="5098">
          <cell r="A5098" t="str">
            <v/>
          </cell>
          <cell r="C5098" t="str">
            <v/>
          </cell>
          <cell r="F5098" t="str">
            <v/>
          </cell>
          <cell r="G5098" t="str">
            <v/>
          </cell>
        </row>
        <row r="5099">
          <cell r="A5099" t="str">
            <v/>
          </cell>
          <cell r="C5099" t="str">
            <v/>
          </cell>
          <cell r="F5099" t="str">
            <v/>
          </cell>
          <cell r="G5099" t="str">
            <v/>
          </cell>
        </row>
        <row r="5100">
          <cell r="A5100" t="str">
            <v/>
          </cell>
          <cell r="C5100" t="str">
            <v/>
          </cell>
          <cell r="F5100" t="str">
            <v/>
          </cell>
          <cell r="G5100" t="str">
            <v/>
          </cell>
        </row>
        <row r="5101">
          <cell r="A5101" t="str">
            <v/>
          </cell>
          <cell r="C5101" t="str">
            <v/>
          </cell>
          <cell r="F5101" t="str">
            <v/>
          </cell>
          <cell r="G5101" t="str">
            <v/>
          </cell>
        </row>
        <row r="5102">
          <cell r="A5102" t="str">
            <v/>
          </cell>
          <cell r="C5102" t="str">
            <v/>
          </cell>
          <cell r="F5102" t="str">
            <v/>
          </cell>
          <cell r="G5102" t="str">
            <v/>
          </cell>
        </row>
        <row r="5103">
          <cell r="A5103" t="str">
            <v/>
          </cell>
          <cell r="C5103" t="str">
            <v/>
          </cell>
          <cell r="F5103" t="str">
            <v/>
          </cell>
          <cell r="G5103" t="str">
            <v/>
          </cell>
        </row>
        <row r="5104">
          <cell r="A5104" t="str">
            <v/>
          </cell>
          <cell r="C5104" t="str">
            <v/>
          </cell>
          <cell r="F5104" t="str">
            <v/>
          </cell>
          <cell r="G5104" t="str">
            <v/>
          </cell>
        </row>
        <row r="5105">
          <cell r="A5105" t="str">
            <v/>
          </cell>
          <cell r="C5105" t="str">
            <v/>
          </cell>
          <cell r="F5105" t="str">
            <v/>
          </cell>
          <cell r="G5105" t="str">
            <v/>
          </cell>
        </row>
        <row r="5106">
          <cell r="A5106" t="str">
            <v/>
          </cell>
          <cell r="C5106" t="str">
            <v/>
          </cell>
          <cell r="F5106" t="str">
            <v/>
          </cell>
          <cell r="G5106" t="str">
            <v/>
          </cell>
        </row>
        <row r="5107">
          <cell r="A5107" t="str">
            <v/>
          </cell>
          <cell r="C5107" t="str">
            <v/>
          </cell>
          <cell r="F5107" t="str">
            <v/>
          </cell>
          <cell r="G5107" t="str">
            <v/>
          </cell>
        </row>
        <row r="5108">
          <cell r="A5108" t="str">
            <v/>
          </cell>
          <cell r="C5108" t="str">
            <v/>
          </cell>
          <cell r="F5108" t="str">
            <v/>
          </cell>
          <cell r="G5108" t="str">
            <v/>
          </cell>
        </row>
        <row r="5109">
          <cell r="F5109" t="str">
            <v>SUBTOTAL</v>
          </cell>
          <cell r="G5109" t="str">
            <v/>
          </cell>
        </row>
        <row r="5111">
          <cell r="A5111" t="str">
            <v>III. TRANSPORTES</v>
          </cell>
        </row>
        <row r="5112">
          <cell r="A5112" t="str">
            <v>CÓDIGO</v>
          </cell>
          <cell r="B5112" t="str">
            <v>DESCRIPCIÓN</v>
          </cell>
          <cell r="C5112" t="str">
            <v>TIPO</v>
          </cell>
          <cell r="D5112" t="str">
            <v>VOLUMEN/PESO</v>
          </cell>
          <cell r="E5112" t="str">
            <v>DISTANCIA</v>
          </cell>
          <cell r="F5112" t="str">
            <v>TARIFA</v>
          </cell>
          <cell r="G5112" t="str">
            <v>VR. UNITARIO</v>
          </cell>
        </row>
        <row r="5113">
          <cell r="A5113" t="str">
            <v/>
          </cell>
          <cell r="E5113" t="str">
            <v/>
          </cell>
          <cell r="F5113" t="str">
            <v/>
          </cell>
          <cell r="G5113" t="str">
            <v/>
          </cell>
        </row>
        <row r="5114">
          <cell r="A5114" t="str">
            <v/>
          </cell>
          <cell r="E5114" t="str">
            <v/>
          </cell>
          <cell r="F5114" t="str">
            <v/>
          </cell>
          <cell r="G5114" t="str">
            <v/>
          </cell>
        </row>
        <row r="5115">
          <cell r="A5115" t="str">
            <v/>
          </cell>
          <cell r="E5115" t="str">
            <v/>
          </cell>
          <cell r="F5115" t="str">
            <v/>
          </cell>
          <cell r="G5115" t="str">
            <v/>
          </cell>
        </row>
        <row r="5116">
          <cell r="F5116" t="str">
            <v>SUBTOTAL</v>
          </cell>
          <cell r="G5116" t="str">
            <v/>
          </cell>
        </row>
        <row r="5118">
          <cell r="A5118" t="str">
            <v>IV. MANO DE OBRA</v>
          </cell>
        </row>
        <row r="5119">
          <cell r="A5119" t="str">
            <v>CÓDIGO</v>
          </cell>
          <cell r="B5119" t="str">
            <v>CARGOS PERSONAL</v>
          </cell>
          <cell r="D5119" t="str">
            <v>CANTIDAD</v>
          </cell>
          <cell r="E5119" t="str">
            <v>JORNAL TOTAL</v>
          </cell>
          <cell r="F5119" t="str">
            <v>RENDIMIENTO</v>
          </cell>
          <cell r="G5119" t="str">
            <v>VR. UNITARIO</v>
          </cell>
        </row>
        <row r="5120">
          <cell r="A5120" t="str">
            <v/>
          </cell>
          <cell r="E5120" t="str">
            <v/>
          </cell>
          <cell r="G5120" t="str">
            <v/>
          </cell>
        </row>
        <row r="5121">
          <cell r="A5121" t="str">
            <v/>
          </cell>
          <cell r="E5121" t="str">
            <v/>
          </cell>
          <cell r="F5121" t="str">
            <v/>
          </cell>
          <cell r="G5121" t="str">
            <v/>
          </cell>
        </row>
        <row r="5122">
          <cell r="A5122" t="str">
            <v/>
          </cell>
          <cell r="E5122" t="str">
            <v/>
          </cell>
          <cell r="F5122" t="str">
            <v/>
          </cell>
          <cell r="G5122" t="str">
            <v/>
          </cell>
        </row>
        <row r="5123">
          <cell r="A5123" t="str">
            <v/>
          </cell>
          <cell r="E5123" t="str">
            <v/>
          </cell>
          <cell r="F5123" t="str">
            <v/>
          </cell>
          <cell r="G5123" t="str">
            <v/>
          </cell>
        </row>
        <row r="5124">
          <cell r="F5124" t="str">
            <v>SUBTOTAL</v>
          </cell>
          <cell r="G5124" t="str">
            <v/>
          </cell>
        </row>
        <row r="5126">
          <cell r="A5126" t="str">
            <v>V. SERVICIOS</v>
          </cell>
        </row>
        <row r="5127">
          <cell r="A5127" t="str">
            <v>CÓDIGO</v>
          </cell>
          <cell r="B5127" t="str">
            <v>DESCRIPCIÓN</v>
          </cell>
          <cell r="D5127" t="str">
            <v>UNIDAD</v>
          </cell>
          <cell r="E5127" t="str">
            <v>CANTIDAD</v>
          </cell>
          <cell r="F5127" t="str">
            <v>PRECIO UNIT.</v>
          </cell>
          <cell r="G5127" t="str">
            <v>VR. UNITARIO</v>
          </cell>
        </row>
        <row r="5128">
          <cell r="A5128" t="str">
            <v/>
          </cell>
          <cell r="D5128" t="str">
            <v/>
          </cell>
          <cell r="F5128" t="str">
            <v/>
          </cell>
          <cell r="G5128" t="str">
            <v/>
          </cell>
        </row>
        <row r="5129">
          <cell r="A5129" t="str">
            <v/>
          </cell>
          <cell r="D5129" t="str">
            <v/>
          </cell>
          <cell r="F5129" t="str">
            <v/>
          </cell>
          <cell r="G5129" t="str">
            <v/>
          </cell>
        </row>
        <row r="5130">
          <cell r="A5130" t="str">
            <v/>
          </cell>
          <cell r="D5130" t="str">
            <v/>
          </cell>
          <cell r="F5130" t="str">
            <v/>
          </cell>
          <cell r="G5130" t="str">
            <v/>
          </cell>
        </row>
        <row r="5131">
          <cell r="F5131" t="str">
            <v>SUBTOTAL</v>
          </cell>
          <cell r="G5131" t="str">
            <v/>
          </cell>
        </row>
        <row r="5133">
          <cell r="A5133" t="str">
            <v>TOTAL COSTO DIRECTO</v>
          </cell>
          <cell r="G5133" t="str">
            <v/>
          </cell>
        </row>
        <row r="5135">
          <cell r="A5135" t="str">
            <v>2. COSTOS INDIRECTOS</v>
          </cell>
        </row>
        <row r="5137">
          <cell r="A5137" t="str">
            <v>DESCRIPCIÓN</v>
          </cell>
          <cell r="F5137" t="str">
            <v>PORCENTAJE</v>
          </cell>
          <cell r="G5137" t="str">
            <v>VALOR TOTAL</v>
          </cell>
        </row>
        <row r="5138">
          <cell r="A5138" t="str">
            <v>ADMINISTRACION</v>
          </cell>
          <cell r="F5138">
            <v>0.26860000000000001</v>
          </cell>
          <cell r="G5138" t="str">
            <v/>
          </cell>
        </row>
        <row r="5139">
          <cell r="A5139" t="str">
            <v>IMPREVISTOS</v>
          </cell>
          <cell r="F5139">
            <v>0.01</v>
          </cell>
          <cell r="G5139" t="str">
            <v/>
          </cell>
        </row>
        <row r="5140">
          <cell r="A5140" t="str">
            <v>UTILIDADES</v>
          </cell>
          <cell r="F5140">
            <v>0.05</v>
          </cell>
          <cell r="G5140" t="str">
            <v/>
          </cell>
        </row>
        <row r="5141">
          <cell r="A5141" t="str">
            <v>TOTAL COSTO INDIRECTO</v>
          </cell>
          <cell r="F5141">
            <v>0.3286</v>
          </cell>
          <cell r="G5141" t="str">
            <v/>
          </cell>
        </row>
        <row r="5143">
          <cell r="A5143" t="str">
            <v>PRECIO UNITARIO TOTAL APROXIMADO AL PESO</v>
          </cell>
          <cell r="G5143" t="str">
            <v/>
          </cell>
        </row>
        <row r="5145">
          <cell r="B5145" t="str">
            <v>RESPONSABLE: CLAUDIA PATRICIA GUIRALES PULGARIN</v>
          </cell>
        </row>
        <row r="5146">
          <cell r="B5146" t="str">
            <v>SECRETARIA DE PLANEACION</v>
          </cell>
        </row>
        <row r="5147">
          <cell r="B5147" t="str">
            <v>PLANEACION</v>
          </cell>
        </row>
        <row r="5148">
          <cell r="B5148" t="str">
            <v>M.P. 05202139743ANT</v>
          </cell>
          <cell r="D5148" t="str">
            <v>FIRMA RESPONSABLE</v>
          </cell>
        </row>
        <row r="5149">
          <cell r="A5149" t="str">
            <v>DEPARTAMENTO DE ANTIOQUIA</v>
          </cell>
          <cell r="F5149" t="str">
            <v/>
          </cell>
        </row>
        <row r="5150">
          <cell r="A5150" t="str">
            <v>MUNICIPIO DE LIBORINA</v>
          </cell>
        </row>
        <row r="5151">
          <cell r="A5151" t="str">
            <v>PROYECTO: PAVIMENTACIÓN EN CONCRETO RÍGIDO DE LA VÍA TERCIARIA DEPARTAMENTAL DESDE EL CORREGIMIENTO SAN DIEGO HASTA EL SECTOR LA ABISINIA DEL CORREGIMIENTO EL PLAYÓN MUNICIPIO DE LIBORINA ANT.</v>
          </cell>
        </row>
        <row r="5153">
          <cell r="A5153" t="str">
            <v>ANÁLISIS DE PRECIOS UNITARIOS</v>
          </cell>
        </row>
        <row r="5155">
          <cell r="A5155" t="str">
            <v>ITEM</v>
          </cell>
          <cell r="B5155" t="str">
            <v>DESCRIPCIÓN</v>
          </cell>
          <cell r="E5155" t="str">
            <v>UNIDAD</v>
          </cell>
          <cell r="F5155" t="str">
            <v>CANTIDAD</v>
          </cell>
          <cell r="G5155" t="str">
            <v>COSTO DIRECTO</v>
          </cell>
        </row>
        <row r="5156">
          <cell r="B5156" t="str">
            <v/>
          </cell>
          <cell r="E5156" t="str">
            <v/>
          </cell>
          <cell r="F5156" t="str">
            <v/>
          </cell>
          <cell r="G5156" t="str">
            <v/>
          </cell>
        </row>
        <row r="5158">
          <cell r="A5158" t="str">
            <v>1. COSTOS DIRECTOS</v>
          </cell>
        </row>
        <row r="5160">
          <cell r="A5160" t="str">
            <v>I. EQUIPO</v>
          </cell>
        </row>
        <row r="5161">
          <cell r="A5161" t="str">
            <v>CÓDIGO</v>
          </cell>
          <cell r="B5161" t="str">
            <v>DESCRIPCIÓN</v>
          </cell>
          <cell r="D5161" t="str">
            <v>UNIDAD</v>
          </cell>
          <cell r="E5161" t="str">
            <v>TARIFA</v>
          </cell>
          <cell r="F5161" t="str">
            <v>RENDIMIENTO</v>
          </cell>
          <cell r="G5161" t="str">
            <v>VR. UNITARIO</v>
          </cell>
        </row>
        <row r="5162">
          <cell r="A5162" t="str">
            <v/>
          </cell>
          <cell r="D5162" t="str">
            <v/>
          </cell>
          <cell r="E5162" t="str">
            <v/>
          </cell>
          <cell r="G5162" t="str">
            <v/>
          </cell>
        </row>
        <row r="5163">
          <cell r="A5163" t="str">
            <v/>
          </cell>
          <cell r="D5163" t="str">
            <v/>
          </cell>
          <cell r="E5163" t="str">
            <v/>
          </cell>
          <cell r="G5163" t="str">
            <v/>
          </cell>
        </row>
        <row r="5164">
          <cell r="A5164" t="str">
            <v/>
          </cell>
          <cell r="D5164" t="str">
            <v/>
          </cell>
          <cell r="E5164" t="str">
            <v/>
          </cell>
          <cell r="G5164" t="str">
            <v/>
          </cell>
        </row>
        <row r="5165">
          <cell r="A5165" t="str">
            <v/>
          </cell>
          <cell r="D5165" t="str">
            <v/>
          </cell>
          <cell r="E5165" t="str">
            <v/>
          </cell>
          <cell r="G5165" t="str">
            <v/>
          </cell>
        </row>
        <row r="5166">
          <cell r="A5166" t="str">
            <v/>
          </cell>
          <cell r="D5166" t="str">
            <v/>
          </cell>
          <cell r="E5166" t="str">
            <v/>
          </cell>
          <cell r="G5166" t="str">
            <v/>
          </cell>
        </row>
        <row r="5167">
          <cell r="A5167" t="str">
            <v/>
          </cell>
          <cell r="D5167" t="str">
            <v/>
          </cell>
          <cell r="E5167" t="str">
            <v/>
          </cell>
          <cell r="G5167" t="str">
            <v/>
          </cell>
        </row>
        <row r="5168">
          <cell r="A5168" t="str">
            <v/>
          </cell>
          <cell r="B5168" t="str">
            <v/>
          </cell>
          <cell r="D5168" t="str">
            <v/>
          </cell>
          <cell r="E5168" t="str">
            <v/>
          </cell>
          <cell r="F5168" t="str">
            <v/>
          </cell>
          <cell r="G5168" t="str">
            <v/>
          </cell>
        </row>
        <row r="5169">
          <cell r="F5169" t="str">
            <v>SUBTOTAL</v>
          </cell>
          <cell r="G5169" t="str">
            <v/>
          </cell>
        </row>
        <row r="5171">
          <cell r="A5171" t="str">
            <v>II. MATERIALES</v>
          </cell>
        </row>
        <row r="5172">
          <cell r="A5172" t="str">
            <v>CÓDIGO</v>
          </cell>
          <cell r="B5172" t="str">
            <v>DESCRIPCIÓN</v>
          </cell>
          <cell r="C5172" t="str">
            <v>UNIDAD</v>
          </cell>
          <cell r="D5172" t="str">
            <v>CANTIDAD</v>
          </cell>
          <cell r="E5172" t="str">
            <v>DESP.</v>
          </cell>
          <cell r="F5172" t="str">
            <v>PRECIO UNIT.</v>
          </cell>
          <cell r="G5172" t="str">
            <v>VR. UNITARIO</v>
          </cell>
        </row>
        <row r="5173">
          <cell r="A5173" t="str">
            <v/>
          </cell>
          <cell r="C5173" t="str">
            <v/>
          </cell>
          <cell r="F5173" t="str">
            <v/>
          </cell>
          <cell r="G5173" t="str">
            <v/>
          </cell>
        </row>
        <row r="5174">
          <cell r="A5174" t="str">
            <v/>
          </cell>
          <cell r="C5174" t="str">
            <v/>
          </cell>
          <cell r="F5174" t="str">
            <v/>
          </cell>
          <cell r="G5174" t="str">
            <v/>
          </cell>
        </row>
        <row r="5175">
          <cell r="A5175" t="str">
            <v/>
          </cell>
          <cell r="C5175" t="str">
            <v/>
          </cell>
          <cell r="F5175" t="str">
            <v/>
          </cell>
          <cell r="G5175" t="str">
            <v/>
          </cell>
        </row>
        <row r="5176">
          <cell r="A5176" t="str">
            <v/>
          </cell>
          <cell r="C5176" t="str">
            <v/>
          </cell>
          <cell r="F5176" t="str">
            <v/>
          </cell>
          <cell r="G5176" t="str">
            <v/>
          </cell>
        </row>
        <row r="5177">
          <cell r="A5177" t="str">
            <v/>
          </cell>
          <cell r="C5177" t="str">
            <v/>
          </cell>
          <cell r="F5177" t="str">
            <v/>
          </cell>
          <cell r="G5177" t="str">
            <v/>
          </cell>
        </row>
        <row r="5178">
          <cell r="A5178" t="str">
            <v/>
          </cell>
          <cell r="C5178" t="str">
            <v/>
          </cell>
          <cell r="F5178" t="str">
            <v/>
          </cell>
          <cell r="G5178" t="str">
            <v/>
          </cell>
        </row>
        <row r="5179">
          <cell r="A5179" t="str">
            <v/>
          </cell>
          <cell r="C5179" t="str">
            <v/>
          </cell>
          <cell r="F5179" t="str">
            <v/>
          </cell>
          <cell r="G5179" t="str">
            <v/>
          </cell>
        </row>
        <row r="5180">
          <cell r="A5180" t="str">
            <v/>
          </cell>
          <cell r="C5180" t="str">
            <v/>
          </cell>
          <cell r="F5180" t="str">
            <v/>
          </cell>
          <cell r="G5180" t="str">
            <v/>
          </cell>
        </row>
        <row r="5181">
          <cell r="A5181" t="str">
            <v/>
          </cell>
          <cell r="C5181" t="str">
            <v/>
          </cell>
          <cell r="F5181" t="str">
            <v/>
          </cell>
          <cell r="G5181" t="str">
            <v/>
          </cell>
        </row>
        <row r="5182">
          <cell r="A5182" t="str">
            <v/>
          </cell>
          <cell r="C5182" t="str">
            <v/>
          </cell>
          <cell r="F5182" t="str">
            <v/>
          </cell>
          <cell r="G5182" t="str">
            <v/>
          </cell>
        </row>
        <row r="5183">
          <cell r="A5183" t="str">
            <v/>
          </cell>
          <cell r="C5183" t="str">
            <v/>
          </cell>
          <cell r="F5183" t="str">
            <v/>
          </cell>
          <cell r="G5183" t="str">
            <v/>
          </cell>
        </row>
        <row r="5184">
          <cell r="A5184" t="str">
            <v/>
          </cell>
          <cell r="C5184" t="str">
            <v/>
          </cell>
          <cell r="F5184" t="str">
            <v/>
          </cell>
          <cell r="G5184" t="str">
            <v/>
          </cell>
        </row>
        <row r="5185">
          <cell r="A5185" t="str">
            <v/>
          </cell>
          <cell r="C5185" t="str">
            <v/>
          </cell>
          <cell r="F5185" t="str">
            <v/>
          </cell>
          <cell r="G5185" t="str">
            <v/>
          </cell>
        </row>
        <row r="5186">
          <cell r="A5186" t="str">
            <v/>
          </cell>
          <cell r="C5186" t="str">
            <v/>
          </cell>
          <cell r="F5186" t="str">
            <v/>
          </cell>
          <cell r="G5186" t="str">
            <v/>
          </cell>
        </row>
        <row r="5187">
          <cell r="F5187" t="str">
            <v>SUBTOTAL</v>
          </cell>
          <cell r="G5187" t="str">
            <v/>
          </cell>
        </row>
        <row r="5189">
          <cell r="A5189" t="str">
            <v>III. TRANSPORTES</v>
          </cell>
        </row>
        <row r="5190">
          <cell r="A5190" t="str">
            <v>CÓDIGO</v>
          </cell>
          <cell r="B5190" t="str">
            <v>DESCRIPCIÓN</v>
          </cell>
          <cell r="C5190" t="str">
            <v>TIPO</v>
          </cell>
          <cell r="D5190" t="str">
            <v>VOLUMEN/PESO</v>
          </cell>
          <cell r="E5190" t="str">
            <v>DISTANCIA</v>
          </cell>
          <cell r="F5190" t="str">
            <v>TARIFA</v>
          </cell>
          <cell r="G5190" t="str">
            <v>VR. UNITARIO</v>
          </cell>
        </row>
        <row r="5191">
          <cell r="A5191" t="str">
            <v/>
          </cell>
          <cell r="E5191" t="str">
            <v/>
          </cell>
          <cell r="F5191" t="str">
            <v/>
          </cell>
          <cell r="G5191" t="str">
            <v/>
          </cell>
        </row>
        <row r="5192">
          <cell r="A5192" t="str">
            <v/>
          </cell>
          <cell r="E5192" t="str">
            <v/>
          </cell>
          <cell r="F5192" t="str">
            <v/>
          </cell>
          <cell r="G5192" t="str">
            <v/>
          </cell>
        </row>
        <row r="5193">
          <cell r="A5193" t="str">
            <v/>
          </cell>
          <cell r="E5193" t="str">
            <v/>
          </cell>
          <cell r="F5193" t="str">
            <v/>
          </cell>
          <cell r="G5193" t="str">
            <v/>
          </cell>
        </row>
        <row r="5194">
          <cell r="F5194" t="str">
            <v>SUBTOTAL</v>
          </cell>
          <cell r="G5194" t="str">
            <v/>
          </cell>
        </row>
        <row r="5196">
          <cell r="A5196" t="str">
            <v>IV. MANO DE OBRA</v>
          </cell>
        </row>
        <row r="5197">
          <cell r="A5197" t="str">
            <v>CÓDIGO</v>
          </cell>
          <cell r="B5197" t="str">
            <v>CARGOS PERSONAL</v>
          </cell>
          <cell r="D5197" t="str">
            <v>CANTIDAD</v>
          </cell>
          <cell r="E5197" t="str">
            <v>JORNAL TOTAL</v>
          </cell>
          <cell r="F5197" t="str">
            <v>RENDIMIENTO</v>
          </cell>
          <cell r="G5197" t="str">
            <v>VR. UNITARIO</v>
          </cell>
        </row>
        <row r="5198">
          <cell r="A5198" t="str">
            <v/>
          </cell>
          <cell r="E5198" t="str">
            <v/>
          </cell>
          <cell r="G5198" t="str">
            <v/>
          </cell>
        </row>
        <row r="5199">
          <cell r="A5199" t="str">
            <v/>
          </cell>
          <cell r="E5199" t="str">
            <v/>
          </cell>
          <cell r="F5199" t="str">
            <v/>
          </cell>
          <cell r="G5199" t="str">
            <v/>
          </cell>
        </row>
        <row r="5200">
          <cell r="A5200" t="str">
            <v/>
          </cell>
          <cell r="E5200" t="str">
            <v/>
          </cell>
          <cell r="F5200" t="str">
            <v/>
          </cell>
          <cell r="G5200" t="str">
            <v/>
          </cell>
        </row>
        <row r="5201">
          <cell r="A5201" t="str">
            <v/>
          </cell>
          <cell r="E5201" t="str">
            <v/>
          </cell>
          <cell r="F5201" t="str">
            <v/>
          </cell>
          <cell r="G5201" t="str">
            <v/>
          </cell>
        </row>
        <row r="5202">
          <cell r="F5202" t="str">
            <v>SUBTOTAL</v>
          </cell>
          <cell r="G5202" t="str">
            <v/>
          </cell>
        </row>
        <row r="5204">
          <cell r="A5204" t="str">
            <v>V. SERVICIOS</v>
          </cell>
        </row>
        <row r="5205">
          <cell r="A5205" t="str">
            <v>CÓDIGO</v>
          </cell>
          <cell r="B5205" t="str">
            <v>DESCRIPCIÓN</v>
          </cell>
          <cell r="D5205" t="str">
            <v>UNIDAD</v>
          </cell>
          <cell r="E5205" t="str">
            <v>CANTIDAD</v>
          </cell>
          <cell r="F5205" t="str">
            <v>PRECIO UNIT.</v>
          </cell>
          <cell r="G5205" t="str">
            <v>VR. UNITARIO</v>
          </cell>
        </row>
        <row r="5206">
          <cell r="A5206" t="str">
            <v/>
          </cell>
          <cell r="D5206" t="str">
            <v/>
          </cell>
          <cell r="F5206" t="str">
            <v/>
          </cell>
          <cell r="G5206" t="str">
            <v/>
          </cell>
        </row>
        <row r="5207">
          <cell r="A5207" t="str">
            <v/>
          </cell>
          <cell r="D5207" t="str">
            <v/>
          </cell>
          <cell r="F5207" t="str">
            <v/>
          </cell>
          <cell r="G5207" t="str">
            <v/>
          </cell>
        </row>
        <row r="5208">
          <cell r="A5208" t="str">
            <v/>
          </cell>
          <cell r="D5208" t="str">
            <v/>
          </cell>
          <cell r="F5208" t="str">
            <v/>
          </cell>
          <cell r="G5208" t="str">
            <v/>
          </cell>
        </row>
        <row r="5209">
          <cell r="F5209" t="str">
            <v>SUBTOTAL</v>
          </cell>
          <cell r="G5209" t="str">
            <v/>
          </cell>
        </row>
        <row r="5211">
          <cell r="A5211" t="str">
            <v>TOTAL COSTO DIRECTO</v>
          </cell>
          <cell r="G5211" t="str">
            <v/>
          </cell>
        </row>
        <row r="5213">
          <cell r="A5213" t="str">
            <v>2. COSTOS INDIRECTOS</v>
          </cell>
        </row>
        <row r="5215">
          <cell r="A5215" t="str">
            <v>DESCRIPCIÓN</v>
          </cell>
          <cell r="F5215" t="str">
            <v>PORCENTAJE</v>
          </cell>
          <cell r="G5215" t="str">
            <v>VALOR TOTAL</v>
          </cell>
        </row>
        <row r="5216">
          <cell r="A5216" t="str">
            <v>ADMINISTRACION</v>
          </cell>
          <cell r="F5216">
            <v>0.26860000000000001</v>
          </cell>
          <cell r="G5216" t="str">
            <v/>
          </cell>
        </row>
        <row r="5217">
          <cell r="A5217" t="str">
            <v>IMPREVISTOS</v>
          </cell>
          <cell r="F5217">
            <v>0.01</v>
          </cell>
          <cell r="G5217" t="str">
            <v/>
          </cell>
        </row>
        <row r="5218">
          <cell r="A5218" t="str">
            <v>UTILIDADES</v>
          </cell>
          <cell r="F5218">
            <v>0.05</v>
          </cell>
          <cell r="G5218" t="str">
            <v/>
          </cell>
        </row>
        <row r="5219">
          <cell r="A5219" t="str">
            <v>TOTAL COSTO INDIRECTO</v>
          </cell>
          <cell r="F5219">
            <v>0.3286</v>
          </cell>
          <cell r="G5219" t="str">
            <v/>
          </cell>
        </row>
        <row r="5221">
          <cell r="A5221" t="str">
            <v>PRECIO UNITARIO TOTAL APROXIMADO AL PESO</v>
          </cell>
          <cell r="G5221" t="str">
            <v/>
          </cell>
        </row>
        <row r="5223">
          <cell r="B5223" t="str">
            <v>RESPONSABLE: CLAUDIA PATRICIA GUIRALES PULGARIN</v>
          </cell>
        </row>
        <row r="5224">
          <cell r="B5224" t="str">
            <v>SECRETARIA DE PLANEACION</v>
          </cell>
        </row>
        <row r="5225">
          <cell r="B5225" t="str">
            <v>PLANEACION</v>
          </cell>
        </row>
        <row r="5226">
          <cell r="B5226" t="str">
            <v>M.P. 05202139743ANT</v>
          </cell>
          <cell r="D5226" t="str">
            <v>FIRMA RESPONSABLE</v>
          </cell>
        </row>
        <row r="5227">
          <cell r="A5227" t="str">
            <v>DEPARTAMENTO DE ANTIOQUIA</v>
          </cell>
          <cell r="F5227" t="str">
            <v/>
          </cell>
        </row>
        <row r="5228">
          <cell r="A5228" t="str">
            <v>MUNICIPIO DE LIBORINA</v>
          </cell>
        </row>
        <row r="5229">
          <cell r="A5229" t="str">
            <v>PROYECTO: PAVIMENTACIÓN EN CONCRETO RÍGIDO DE LA VÍA TERCIARIA DEPARTAMENTAL DESDE EL CORREGIMIENTO SAN DIEGO HASTA EL SECTOR LA ABISINIA DEL CORREGIMIENTO EL PLAYÓN MUNICIPIO DE LIBORINA ANT.</v>
          </cell>
        </row>
        <row r="5231">
          <cell r="A5231" t="str">
            <v>ANÁLISIS DE PRECIOS UNITARIOS</v>
          </cell>
        </row>
        <row r="5233">
          <cell r="A5233" t="str">
            <v>ITEM</v>
          </cell>
          <cell r="B5233" t="str">
            <v>DESCRIPCIÓN</v>
          </cell>
          <cell r="E5233" t="str">
            <v>UNIDAD</v>
          </cell>
          <cell r="F5233" t="str">
            <v>CANTIDAD</v>
          </cell>
          <cell r="G5233" t="str">
            <v>COSTO DIRECTO</v>
          </cell>
        </row>
        <row r="5234">
          <cell r="B5234" t="str">
            <v/>
          </cell>
          <cell r="E5234" t="str">
            <v/>
          </cell>
          <cell r="F5234" t="str">
            <v/>
          </cell>
          <cell r="G5234" t="str">
            <v/>
          </cell>
        </row>
        <row r="5236">
          <cell r="A5236" t="str">
            <v>1. COSTOS DIRECTOS</v>
          </cell>
        </row>
        <row r="5238">
          <cell r="A5238" t="str">
            <v>I. EQUIPO</v>
          </cell>
        </row>
        <row r="5239">
          <cell r="A5239" t="str">
            <v>CÓDIGO</v>
          </cell>
          <cell r="B5239" t="str">
            <v>DESCRIPCIÓN</v>
          </cell>
          <cell r="D5239" t="str">
            <v>UNIDAD</v>
          </cell>
          <cell r="E5239" t="str">
            <v>TARIFA</v>
          </cell>
          <cell r="F5239" t="str">
            <v>RENDIMIENTO</v>
          </cell>
          <cell r="G5239" t="str">
            <v>VR. UNITARIO</v>
          </cell>
        </row>
        <row r="5240">
          <cell r="A5240" t="str">
            <v/>
          </cell>
          <cell r="D5240" t="str">
            <v/>
          </cell>
          <cell r="E5240" t="str">
            <v/>
          </cell>
          <cell r="G5240" t="str">
            <v/>
          </cell>
        </row>
        <row r="5241">
          <cell r="A5241" t="str">
            <v/>
          </cell>
          <cell r="D5241" t="str">
            <v/>
          </cell>
          <cell r="E5241" t="str">
            <v/>
          </cell>
          <cell r="G5241" t="str">
            <v/>
          </cell>
        </row>
        <row r="5242">
          <cell r="A5242" t="str">
            <v/>
          </cell>
          <cell r="D5242" t="str">
            <v/>
          </cell>
          <cell r="E5242" t="str">
            <v/>
          </cell>
          <cell r="G5242" t="str">
            <v/>
          </cell>
        </row>
        <row r="5243">
          <cell r="A5243" t="str">
            <v/>
          </cell>
          <cell r="D5243" t="str">
            <v/>
          </cell>
          <cell r="E5243" t="str">
            <v/>
          </cell>
          <cell r="G5243" t="str">
            <v/>
          </cell>
        </row>
        <row r="5244">
          <cell r="A5244" t="str">
            <v/>
          </cell>
          <cell r="D5244" t="str">
            <v/>
          </cell>
          <cell r="E5244" t="str">
            <v/>
          </cell>
          <cell r="G5244" t="str">
            <v/>
          </cell>
        </row>
        <row r="5245">
          <cell r="A5245" t="str">
            <v/>
          </cell>
          <cell r="D5245" t="str">
            <v/>
          </cell>
          <cell r="E5245" t="str">
            <v/>
          </cell>
          <cell r="G5245" t="str">
            <v/>
          </cell>
        </row>
        <row r="5246">
          <cell r="A5246" t="str">
            <v/>
          </cell>
          <cell r="B5246" t="str">
            <v/>
          </cell>
          <cell r="D5246" t="str">
            <v/>
          </cell>
          <cell r="E5246" t="str">
            <v/>
          </cell>
          <cell r="F5246" t="str">
            <v/>
          </cell>
          <cell r="G5246" t="str">
            <v/>
          </cell>
        </row>
        <row r="5247">
          <cell r="F5247" t="str">
            <v>SUBTOTAL</v>
          </cell>
          <cell r="G5247" t="str">
            <v/>
          </cell>
        </row>
        <row r="5249">
          <cell r="A5249" t="str">
            <v>II. MATERIALES</v>
          </cell>
        </row>
        <row r="5250">
          <cell r="A5250" t="str">
            <v>CÓDIGO</v>
          </cell>
          <cell r="B5250" t="str">
            <v>DESCRIPCIÓN</v>
          </cell>
          <cell r="C5250" t="str">
            <v>UNIDAD</v>
          </cell>
          <cell r="D5250" t="str">
            <v>CANTIDAD</v>
          </cell>
          <cell r="E5250" t="str">
            <v>DESP.</v>
          </cell>
          <cell r="F5250" t="str">
            <v>PRECIO UNIT.</v>
          </cell>
          <cell r="G5250" t="str">
            <v>VR. UNITARIO</v>
          </cell>
        </row>
        <row r="5251">
          <cell r="A5251" t="str">
            <v/>
          </cell>
          <cell r="C5251" t="str">
            <v/>
          </cell>
          <cell r="F5251" t="str">
            <v/>
          </cell>
          <cell r="G5251" t="str">
            <v/>
          </cell>
        </row>
        <row r="5252">
          <cell r="A5252" t="str">
            <v/>
          </cell>
          <cell r="C5252" t="str">
            <v/>
          </cell>
          <cell r="F5252" t="str">
            <v/>
          </cell>
          <cell r="G5252" t="str">
            <v/>
          </cell>
        </row>
        <row r="5253">
          <cell r="A5253" t="str">
            <v/>
          </cell>
          <cell r="C5253" t="str">
            <v/>
          </cell>
          <cell r="F5253" t="str">
            <v/>
          </cell>
          <cell r="G5253" t="str">
            <v/>
          </cell>
        </row>
        <row r="5254">
          <cell r="A5254" t="str">
            <v/>
          </cell>
          <cell r="C5254" t="str">
            <v/>
          </cell>
          <cell r="F5254" t="str">
            <v/>
          </cell>
          <cell r="G5254" t="str">
            <v/>
          </cell>
        </row>
        <row r="5255">
          <cell r="A5255" t="str">
            <v/>
          </cell>
          <cell r="C5255" t="str">
            <v/>
          </cell>
          <cell r="F5255" t="str">
            <v/>
          </cell>
          <cell r="G5255" t="str">
            <v/>
          </cell>
        </row>
        <row r="5256">
          <cell r="A5256" t="str">
            <v/>
          </cell>
          <cell r="C5256" t="str">
            <v/>
          </cell>
          <cell r="F5256" t="str">
            <v/>
          </cell>
          <cell r="G5256" t="str">
            <v/>
          </cell>
        </row>
        <row r="5257">
          <cell r="A5257" t="str">
            <v/>
          </cell>
          <cell r="C5257" t="str">
            <v/>
          </cell>
          <cell r="F5257" t="str">
            <v/>
          </cell>
          <cell r="G5257" t="str">
            <v/>
          </cell>
        </row>
        <row r="5258">
          <cell r="A5258" t="str">
            <v/>
          </cell>
          <cell r="C5258" t="str">
            <v/>
          </cell>
          <cell r="F5258" t="str">
            <v/>
          </cell>
          <cell r="G5258" t="str">
            <v/>
          </cell>
        </row>
        <row r="5259">
          <cell r="A5259" t="str">
            <v/>
          </cell>
          <cell r="C5259" t="str">
            <v/>
          </cell>
          <cell r="F5259" t="str">
            <v/>
          </cell>
          <cell r="G5259" t="str">
            <v/>
          </cell>
        </row>
        <row r="5260">
          <cell r="A5260" t="str">
            <v/>
          </cell>
          <cell r="C5260" t="str">
            <v/>
          </cell>
          <cell r="F5260" t="str">
            <v/>
          </cell>
          <cell r="G5260" t="str">
            <v/>
          </cell>
        </row>
        <row r="5261">
          <cell r="A5261" t="str">
            <v/>
          </cell>
          <cell r="C5261" t="str">
            <v/>
          </cell>
          <cell r="F5261" t="str">
            <v/>
          </cell>
          <cell r="G5261" t="str">
            <v/>
          </cell>
        </row>
        <row r="5262">
          <cell r="A5262" t="str">
            <v/>
          </cell>
          <cell r="C5262" t="str">
            <v/>
          </cell>
          <cell r="F5262" t="str">
            <v/>
          </cell>
          <cell r="G5262" t="str">
            <v/>
          </cell>
        </row>
        <row r="5263">
          <cell r="A5263" t="str">
            <v/>
          </cell>
          <cell r="C5263" t="str">
            <v/>
          </cell>
          <cell r="F5263" t="str">
            <v/>
          </cell>
          <cell r="G5263" t="str">
            <v/>
          </cell>
        </row>
        <row r="5264">
          <cell r="A5264" t="str">
            <v/>
          </cell>
          <cell r="C5264" t="str">
            <v/>
          </cell>
          <cell r="F5264" t="str">
            <v/>
          </cell>
          <cell r="G5264" t="str">
            <v/>
          </cell>
        </row>
        <row r="5265">
          <cell r="F5265" t="str">
            <v>SUBTOTAL</v>
          </cell>
          <cell r="G5265" t="str">
            <v/>
          </cell>
        </row>
        <row r="5267">
          <cell r="A5267" t="str">
            <v>III. TRANSPORTES</v>
          </cell>
        </row>
        <row r="5268">
          <cell r="A5268" t="str">
            <v>CÓDIGO</v>
          </cell>
          <cell r="B5268" t="str">
            <v>DESCRIPCIÓN</v>
          </cell>
          <cell r="C5268" t="str">
            <v>TIPO</v>
          </cell>
          <cell r="D5268" t="str">
            <v>VOLUMEN/PESO</v>
          </cell>
          <cell r="E5268" t="str">
            <v>DISTANCIA</v>
          </cell>
          <cell r="F5268" t="str">
            <v>TARIFA</v>
          </cell>
          <cell r="G5268" t="str">
            <v>VR. UNITARIO</v>
          </cell>
        </row>
        <row r="5269">
          <cell r="A5269" t="str">
            <v/>
          </cell>
          <cell r="E5269" t="str">
            <v/>
          </cell>
          <cell r="F5269" t="str">
            <v/>
          </cell>
          <cell r="G5269" t="str">
            <v/>
          </cell>
        </row>
        <row r="5270">
          <cell r="A5270" t="str">
            <v/>
          </cell>
          <cell r="E5270" t="str">
            <v/>
          </cell>
          <cell r="F5270" t="str">
            <v/>
          </cell>
          <cell r="G5270" t="str">
            <v/>
          </cell>
        </row>
        <row r="5271">
          <cell r="A5271" t="str">
            <v/>
          </cell>
          <cell r="E5271" t="str">
            <v/>
          </cell>
          <cell r="F5271" t="str">
            <v/>
          </cell>
          <cell r="G5271" t="str">
            <v/>
          </cell>
        </row>
        <row r="5272">
          <cell r="F5272" t="str">
            <v>SUBTOTAL</v>
          </cell>
          <cell r="G5272" t="str">
            <v/>
          </cell>
        </row>
        <row r="5274">
          <cell r="A5274" t="str">
            <v>IV. MANO DE OBRA</v>
          </cell>
        </row>
        <row r="5275">
          <cell r="A5275" t="str">
            <v>CÓDIGO</v>
          </cell>
          <cell r="B5275" t="str">
            <v>CARGOS PERSONAL</v>
          </cell>
          <cell r="D5275" t="str">
            <v>CANTIDAD</v>
          </cell>
          <cell r="E5275" t="str">
            <v>JORNAL TOTAL</v>
          </cell>
          <cell r="F5275" t="str">
            <v>RENDIMIENTO</v>
          </cell>
          <cell r="G5275" t="str">
            <v>VR. UNITARIO</v>
          </cell>
        </row>
        <row r="5276">
          <cell r="A5276" t="str">
            <v/>
          </cell>
          <cell r="E5276" t="str">
            <v/>
          </cell>
          <cell r="G5276" t="str">
            <v/>
          </cell>
        </row>
        <row r="5277">
          <cell r="A5277" t="str">
            <v/>
          </cell>
          <cell r="E5277" t="str">
            <v/>
          </cell>
          <cell r="F5277" t="str">
            <v/>
          </cell>
          <cell r="G5277" t="str">
            <v/>
          </cell>
        </row>
        <row r="5278">
          <cell r="A5278" t="str">
            <v/>
          </cell>
          <cell r="E5278" t="str">
            <v/>
          </cell>
          <cell r="F5278" t="str">
            <v/>
          </cell>
          <cell r="G5278" t="str">
            <v/>
          </cell>
        </row>
        <row r="5279">
          <cell r="A5279" t="str">
            <v/>
          </cell>
          <cell r="E5279" t="str">
            <v/>
          </cell>
          <cell r="F5279" t="str">
            <v/>
          </cell>
          <cell r="G5279" t="str">
            <v/>
          </cell>
        </row>
        <row r="5280">
          <cell r="F5280" t="str">
            <v>SUBTOTAL</v>
          </cell>
          <cell r="G5280" t="str">
            <v/>
          </cell>
        </row>
        <row r="5282">
          <cell r="A5282" t="str">
            <v>V. SERVICIOS</v>
          </cell>
        </row>
        <row r="5283">
          <cell r="A5283" t="str">
            <v>CÓDIGO</v>
          </cell>
          <cell r="B5283" t="str">
            <v>DESCRIPCIÓN</v>
          </cell>
          <cell r="D5283" t="str">
            <v>UNIDAD</v>
          </cell>
          <cell r="E5283" t="str">
            <v>CANTIDAD</v>
          </cell>
          <cell r="F5283" t="str">
            <v>PRECIO UNIT.</v>
          </cell>
          <cell r="G5283" t="str">
            <v>VR. UNITARIO</v>
          </cell>
        </row>
        <row r="5284">
          <cell r="A5284" t="str">
            <v/>
          </cell>
          <cell r="D5284" t="str">
            <v/>
          </cell>
          <cell r="F5284" t="str">
            <v/>
          </cell>
          <cell r="G5284" t="str">
            <v/>
          </cell>
        </row>
        <row r="5285">
          <cell r="A5285" t="str">
            <v/>
          </cell>
          <cell r="D5285" t="str">
            <v/>
          </cell>
          <cell r="F5285" t="str">
            <v/>
          </cell>
          <cell r="G5285" t="str">
            <v/>
          </cell>
        </row>
        <row r="5286">
          <cell r="A5286" t="str">
            <v/>
          </cell>
          <cell r="D5286" t="str">
            <v/>
          </cell>
          <cell r="F5286" t="str">
            <v/>
          </cell>
          <cell r="G5286" t="str">
            <v/>
          </cell>
        </row>
        <row r="5287">
          <cell r="F5287" t="str">
            <v>SUBTOTAL</v>
          </cell>
          <cell r="G5287" t="str">
            <v/>
          </cell>
        </row>
        <row r="5289">
          <cell r="A5289" t="str">
            <v>TOTAL COSTO DIRECTO</v>
          </cell>
          <cell r="G5289" t="str">
            <v/>
          </cell>
        </row>
        <row r="5291">
          <cell r="A5291" t="str">
            <v>2. COSTOS INDIRECTOS</v>
          </cell>
        </row>
        <row r="5293">
          <cell r="A5293" t="str">
            <v>DESCRIPCIÓN</v>
          </cell>
          <cell r="F5293" t="str">
            <v>PORCENTAJE</v>
          </cell>
          <cell r="G5293" t="str">
            <v>VALOR TOTAL</v>
          </cell>
        </row>
        <row r="5294">
          <cell r="A5294" t="str">
            <v>ADMINISTRACION</v>
          </cell>
          <cell r="F5294">
            <v>0.26860000000000001</v>
          </cell>
          <cell r="G5294" t="str">
            <v/>
          </cell>
        </row>
        <row r="5295">
          <cell r="A5295" t="str">
            <v>IMPREVISTOS</v>
          </cell>
          <cell r="F5295">
            <v>0.01</v>
          </cell>
          <cell r="G5295" t="str">
            <v/>
          </cell>
        </row>
        <row r="5296">
          <cell r="A5296" t="str">
            <v>UTILIDADES</v>
          </cell>
          <cell r="F5296">
            <v>0.05</v>
          </cell>
          <cell r="G5296" t="str">
            <v/>
          </cell>
        </row>
        <row r="5297">
          <cell r="A5297" t="str">
            <v>TOTAL COSTO INDIRECTO</v>
          </cell>
          <cell r="F5297">
            <v>0.3286</v>
          </cell>
          <cell r="G5297" t="str">
            <v/>
          </cell>
        </row>
        <row r="5299">
          <cell r="A5299" t="str">
            <v>PRECIO UNITARIO TOTAL APROXIMADO AL PESO</v>
          </cell>
          <cell r="G5299" t="str">
            <v/>
          </cell>
        </row>
        <row r="5301">
          <cell r="B5301" t="str">
            <v>RESPONSABLE: CLAUDIA PATRICIA GUIRALES PULGARIN</v>
          </cell>
        </row>
        <row r="5302">
          <cell r="B5302" t="str">
            <v>SECRETARIA DE PLANEACION</v>
          </cell>
        </row>
        <row r="5303">
          <cell r="B5303" t="str">
            <v>PLANEACION</v>
          </cell>
        </row>
        <row r="5304">
          <cell r="B5304" t="str">
            <v>M.P. 05202139743ANT</v>
          </cell>
          <cell r="D5304" t="str">
            <v>FIRMA RESPONSABLE</v>
          </cell>
        </row>
        <row r="5305">
          <cell r="A5305" t="str">
            <v>DEPARTAMENTO DE ANTIOQUIA</v>
          </cell>
          <cell r="F5305" t="str">
            <v/>
          </cell>
        </row>
        <row r="5306">
          <cell r="A5306" t="str">
            <v>MUNICIPIO DE LIBORINA</v>
          </cell>
        </row>
        <row r="5307">
          <cell r="A5307" t="str">
            <v>PROYECTO: PAVIMENTACIÓN EN CONCRETO RÍGIDO DE LA VÍA TERCIARIA DEPARTAMENTAL DESDE EL CORREGIMIENTO SAN DIEGO HASTA EL SECTOR LA ABISINIA DEL CORREGIMIENTO EL PLAYÓN MUNICIPIO DE LIBORINA ANT.</v>
          </cell>
        </row>
        <row r="5309">
          <cell r="A5309" t="str">
            <v>ANÁLISIS DE PRECIOS UNITARIOS</v>
          </cell>
        </row>
        <row r="5311">
          <cell r="A5311" t="str">
            <v>ITEM</v>
          </cell>
          <cell r="B5311" t="str">
            <v>DESCRIPCIÓN</v>
          </cell>
          <cell r="E5311" t="str">
            <v>UNIDAD</v>
          </cell>
          <cell r="F5311" t="str">
            <v>CANTIDAD</v>
          </cell>
          <cell r="G5311" t="str">
            <v>COSTO DIRECTO</v>
          </cell>
        </row>
        <row r="5312">
          <cell r="B5312" t="str">
            <v/>
          </cell>
          <cell r="E5312" t="str">
            <v/>
          </cell>
          <cell r="F5312" t="str">
            <v/>
          </cell>
          <cell r="G5312" t="str">
            <v/>
          </cell>
        </row>
        <row r="5314">
          <cell r="A5314" t="str">
            <v>1. COSTOS DIRECTOS</v>
          </cell>
        </row>
        <row r="5316">
          <cell r="A5316" t="str">
            <v>I. EQUIPO</v>
          </cell>
        </row>
        <row r="5317">
          <cell r="A5317" t="str">
            <v>CÓDIGO</v>
          </cell>
          <cell r="B5317" t="str">
            <v>DESCRIPCIÓN</v>
          </cell>
          <cell r="D5317" t="str">
            <v>UNIDAD</v>
          </cell>
          <cell r="E5317" t="str">
            <v>TARIFA</v>
          </cell>
          <cell r="F5317" t="str">
            <v>RENDIMIENTO</v>
          </cell>
          <cell r="G5317" t="str">
            <v>VR. UNITARIO</v>
          </cell>
        </row>
        <row r="5318">
          <cell r="A5318" t="str">
            <v/>
          </cell>
          <cell r="D5318" t="str">
            <v/>
          </cell>
          <cell r="E5318" t="str">
            <v/>
          </cell>
          <cell r="G5318" t="str">
            <v/>
          </cell>
        </row>
        <row r="5319">
          <cell r="A5319" t="str">
            <v/>
          </cell>
          <cell r="D5319" t="str">
            <v/>
          </cell>
          <cell r="E5319" t="str">
            <v/>
          </cell>
          <cell r="G5319" t="str">
            <v/>
          </cell>
        </row>
        <row r="5320">
          <cell r="A5320" t="str">
            <v/>
          </cell>
          <cell r="D5320" t="str">
            <v/>
          </cell>
          <cell r="E5320" t="str">
            <v/>
          </cell>
          <cell r="G5320" t="str">
            <v/>
          </cell>
        </row>
        <row r="5321">
          <cell r="A5321" t="str">
            <v/>
          </cell>
          <cell r="D5321" t="str">
            <v/>
          </cell>
          <cell r="E5321" t="str">
            <v/>
          </cell>
          <cell r="G5321" t="str">
            <v/>
          </cell>
        </row>
        <row r="5322">
          <cell r="A5322" t="str">
            <v/>
          </cell>
          <cell r="D5322" t="str">
            <v/>
          </cell>
          <cell r="E5322" t="str">
            <v/>
          </cell>
          <cell r="G5322" t="str">
            <v/>
          </cell>
        </row>
        <row r="5323">
          <cell r="A5323" t="str">
            <v/>
          </cell>
          <cell r="D5323" t="str">
            <v/>
          </cell>
          <cell r="E5323" t="str">
            <v/>
          </cell>
          <cell r="G5323" t="str">
            <v/>
          </cell>
        </row>
        <row r="5324">
          <cell r="A5324" t="str">
            <v/>
          </cell>
          <cell r="B5324" t="str">
            <v/>
          </cell>
          <cell r="D5324" t="str">
            <v/>
          </cell>
          <cell r="E5324" t="str">
            <v/>
          </cell>
          <cell r="F5324" t="str">
            <v/>
          </cell>
          <cell r="G5324" t="str">
            <v/>
          </cell>
        </row>
        <row r="5325">
          <cell r="F5325" t="str">
            <v>SUBTOTAL</v>
          </cell>
          <cell r="G5325" t="str">
            <v/>
          </cell>
        </row>
        <row r="5327">
          <cell r="A5327" t="str">
            <v>II. MATERIALES</v>
          </cell>
        </row>
        <row r="5328">
          <cell r="A5328" t="str">
            <v>CÓDIGO</v>
          </cell>
          <cell r="B5328" t="str">
            <v>DESCRIPCIÓN</v>
          </cell>
          <cell r="C5328" t="str">
            <v>UNIDAD</v>
          </cell>
          <cell r="D5328" t="str">
            <v>CANTIDAD</v>
          </cell>
          <cell r="E5328" t="str">
            <v>DESP.</v>
          </cell>
          <cell r="F5328" t="str">
            <v>PRECIO UNIT.</v>
          </cell>
          <cell r="G5328" t="str">
            <v>VR. UNITARIO</v>
          </cell>
        </row>
        <row r="5329">
          <cell r="A5329" t="str">
            <v/>
          </cell>
          <cell r="C5329" t="str">
            <v/>
          </cell>
          <cell r="F5329" t="str">
            <v/>
          </cell>
          <cell r="G5329" t="str">
            <v/>
          </cell>
        </row>
        <row r="5330">
          <cell r="A5330" t="str">
            <v/>
          </cell>
          <cell r="C5330" t="str">
            <v/>
          </cell>
          <cell r="F5330" t="str">
            <v/>
          </cell>
          <cell r="G5330" t="str">
            <v/>
          </cell>
        </row>
        <row r="5331">
          <cell r="A5331" t="str">
            <v/>
          </cell>
          <cell r="C5331" t="str">
            <v/>
          </cell>
          <cell r="F5331" t="str">
            <v/>
          </cell>
          <cell r="G5331" t="str">
            <v/>
          </cell>
        </row>
        <row r="5332">
          <cell r="A5332" t="str">
            <v/>
          </cell>
          <cell r="C5332" t="str">
            <v/>
          </cell>
          <cell r="F5332" t="str">
            <v/>
          </cell>
          <cell r="G5332" t="str">
            <v/>
          </cell>
        </row>
        <row r="5333">
          <cell r="A5333" t="str">
            <v/>
          </cell>
          <cell r="C5333" t="str">
            <v/>
          </cell>
          <cell r="F5333" t="str">
            <v/>
          </cell>
          <cell r="G5333" t="str">
            <v/>
          </cell>
        </row>
        <row r="5334">
          <cell r="A5334" t="str">
            <v/>
          </cell>
          <cell r="C5334" t="str">
            <v/>
          </cell>
          <cell r="F5334" t="str">
            <v/>
          </cell>
          <cell r="G5334" t="str">
            <v/>
          </cell>
        </row>
        <row r="5335">
          <cell r="A5335" t="str">
            <v/>
          </cell>
          <cell r="C5335" t="str">
            <v/>
          </cell>
          <cell r="F5335" t="str">
            <v/>
          </cell>
          <cell r="G5335" t="str">
            <v/>
          </cell>
        </row>
        <row r="5336">
          <cell r="A5336" t="str">
            <v/>
          </cell>
          <cell r="C5336" t="str">
            <v/>
          </cell>
          <cell r="F5336" t="str">
            <v/>
          </cell>
          <cell r="G5336" t="str">
            <v/>
          </cell>
        </row>
        <row r="5337">
          <cell r="A5337" t="str">
            <v/>
          </cell>
          <cell r="C5337" t="str">
            <v/>
          </cell>
          <cell r="F5337" t="str">
            <v/>
          </cell>
          <cell r="G5337" t="str">
            <v/>
          </cell>
        </row>
        <row r="5338">
          <cell r="A5338" t="str">
            <v/>
          </cell>
          <cell r="C5338" t="str">
            <v/>
          </cell>
          <cell r="F5338" t="str">
            <v/>
          </cell>
          <cell r="G5338" t="str">
            <v/>
          </cell>
        </row>
        <row r="5339">
          <cell r="A5339" t="str">
            <v/>
          </cell>
          <cell r="C5339" t="str">
            <v/>
          </cell>
          <cell r="F5339" t="str">
            <v/>
          </cell>
          <cell r="G5339" t="str">
            <v/>
          </cell>
        </row>
        <row r="5340">
          <cell r="A5340" t="str">
            <v/>
          </cell>
          <cell r="C5340" t="str">
            <v/>
          </cell>
          <cell r="F5340" t="str">
            <v/>
          </cell>
          <cell r="G5340" t="str">
            <v/>
          </cell>
        </row>
        <row r="5341">
          <cell r="A5341" t="str">
            <v/>
          </cell>
          <cell r="C5341" t="str">
            <v/>
          </cell>
          <cell r="F5341" t="str">
            <v/>
          </cell>
          <cell r="G5341" t="str">
            <v/>
          </cell>
        </row>
        <row r="5342">
          <cell r="A5342" t="str">
            <v/>
          </cell>
          <cell r="C5342" t="str">
            <v/>
          </cell>
          <cell r="F5342" t="str">
            <v/>
          </cell>
          <cell r="G5342" t="str">
            <v/>
          </cell>
        </row>
        <row r="5343">
          <cell r="F5343" t="str">
            <v>SUBTOTAL</v>
          </cell>
          <cell r="G5343" t="str">
            <v/>
          </cell>
        </row>
        <row r="5345">
          <cell r="A5345" t="str">
            <v>III. TRANSPORTES</v>
          </cell>
        </row>
        <row r="5346">
          <cell r="A5346" t="str">
            <v>CÓDIGO</v>
          </cell>
          <cell r="B5346" t="str">
            <v>DESCRIPCIÓN</v>
          </cell>
          <cell r="C5346" t="str">
            <v>TIPO</v>
          </cell>
          <cell r="D5346" t="str">
            <v>VOLUMEN/PESO</v>
          </cell>
          <cell r="E5346" t="str">
            <v>DISTANCIA</v>
          </cell>
          <cell r="F5346" t="str">
            <v>TARIFA</v>
          </cell>
          <cell r="G5346" t="str">
            <v>VR. UNITARIO</v>
          </cell>
        </row>
        <row r="5347">
          <cell r="A5347" t="str">
            <v/>
          </cell>
          <cell r="E5347" t="str">
            <v/>
          </cell>
          <cell r="F5347" t="str">
            <v/>
          </cell>
          <cell r="G5347" t="str">
            <v/>
          </cell>
        </row>
        <row r="5348">
          <cell r="A5348" t="str">
            <v/>
          </cell>
          <cell r="E5348" t="str">
            <v/>
          </cell>
          <cell r="F5348" t="str">
            <v/>
          </cell>
          <cell r="G5348" t="str">
            <v/>
          </cell>
        </row>
        <row r="5349">
          <cell r="A5349" t="str">
            <v/>
          </cell>
          <cell r="E5349" t="str">
            <v/>
          </cell>
          <cell r="F5349" t="str">
            <v/>
          </cell>
          <cell r="G5349" t="str">
            <v/>
          </cell>
        </row>
        <row r="5350">
          <cell r="F5350" t="str">
            <v>SUBTOTAL</v>
          </cell>
          <cell r="G5350" t="str">
            <v/>
          </cell>
        </row>
        <row r="5352">
          <cell r="A5352" t="str">
            <v>IV. MANO DE OBRA</v>
          </cell>
        </row>
        <row r="5353">
          <cell r="A5353" t="str">
            <v>CÓDIGO</v>
          </cell>
          <cell r="B5353" t="str">
            <v>CARGOS PERSONAL</v>
          </cell>
          <cell r="D5353" t="str">
            <v>CANTIDAD</v>
          </cell>
          <cell r="E5353" t="str">
            <v>JORNAL TOTAL</v>
          </cell>
          <cell r="F5353" t="str">
            <v>RENDIMIENTO</v>
          </cell>
          <cell r="G5353" t="str">
            <v>VR. UNITARIO</v>
          </cell>
        </row>
        <row r="5354">
          <cell r="A5354" t="str">
            <v/>
          </cell>
          <cell r="E5354" t="str">
            <v/>
          </cell>
          <cell r="G5354" t="str">
            <v/>
          </cell>
        </row>
        <row r="5355">
          <cell r="A5355" t="str">
            <v/>
          </cell>
          <cell r="E5355" t="str">
            <v/>
          </cell>
          <cell r="F5355" t="str">
            <v/>
          </cell>
          <cell r="G5355" t="str">
            <v/>
          </cell>
        </row>
        <row r="5356">
          <cell r="A5356" t="str">
            <v/>
          </cell>
          <cell r="E5356" t="str">
            <v/>
          </cell>
          <cell r="F5356" t="str">
            <v/>
          </cell>
          <cell r="G5356" t="str">
            <v/>
          </cell>
        </row>
        <row r="5357">
          <cell r="A5357" t="str">
            <v/>
          </cell>
          <cell r="E5357" t="str">
            <v/>
          </cell>
          <cell r="F5357" t="str">
            <v/>
          </cell>
          <cell r="G5357" t="str">
            <v/>
          </cell>
        </row>
        <row r="5358">
          <cell r="F5358" t="str">
            <v>SUBTOTAL</v>
          </cell>
          <cell r="G5358" t="str">
            <v/>
          </cell>
        </row>
        <row r="5360">
          <cell r="A5360" t="str">
            <v>V. SERVICIOS</v>
          </cell>
        </row>
        <row r="5361">
          <cell r="A5361" t="str">
            <v>CÓDIGO</v>
          </cell>
          <cell r="B5361" t="str">
            <v>DESCRIPCIÓN</v>
          </cell>
          <cell r="D5361" t="str">
            <v>UNIDAD</v>
          </cell>
          <cell r="E5361" t="str">
            <v>CANTIDAD</v>
          </cell>
          <cell r="F5361" t="str">
            <v>PRECIO UNIT.</v>
          </cell>
          <cell r="G5361" t="str">
            <v>VR. UNITARIO</v>
          </cell>
        </row>
        <row r="5362">
          <cell r="A5362" t="str">
            <v/>
          </cell>
          <cell r="D5362" t="str">
            <v/>
          </cell>
          <cell r="F5362" t="str">
            <v/>
          </cell>
          <cell r="G5362" t="str">
            <v/>
          </cell>
        </row>
        <row r="5363">
          <cell r="A5363" t="str">
            <v/>
          </cell>
          <cell r="D5363" t="str">
            <v/>
          </cell>
          <cell r="F5363" t="str">
            <v/>
          </cell>
          <cell r="G5363" t="str">
            <v/>
          </cell>
        </row>
        <row r="5364">
          <cell r="A5364" t="str">
            <v/>
          </cell>
          <cell r="D5364" t="str">
            <v/>
          </cell>
          <cell r="F5364" t="str">
            <v/>
          </cell>
          <cell r="G5364" t="str">
            <v/>
          </cell>
        </row>
        <row r="5365">
          <cell r="F5365" t="str">
            <v>SUBTOTAL</v>
          </cell>
          <cell r="G5365" t="str">
            <v/>
          </cell>
        </row>
        <row r="5367">
          <cell r="A5367" t="str">
            <v>TOTAL COSTO DIRECTO</v>
          </cell>
          <cell r="G5367" t="str">
            <v/>
          </cell>
        </row>
        <row r="5369">
          <cell r="A5369" t="str">
            <v>2. COSTOS INDIRECTOS</v>
          </cell>
        </row>
        <row r="5371">
          <cell r="A5371" t="str">
            <v>DESCRIPCIÓN</v>
          </cell>
          <cell r="F5371" t="str">
            <v>PORCENTAJE</v>
          </cell>
          <cell r="G5371" t="str">
            <v>VALOR TOTAL</v>
          </cell>
        </row>
        <row r="5372">
          <cell r="A5372" t="str">
            <v>ADMINISTRACION</v>
          </cell>
          <cell r="F5372">
            <v>0.26860000000000001</v>
          </cell>
          <cell r="G5372" t="str">
            <v/>
          </cell>
        </row>
        <row r="5373">
          <cell r="A5373" t="str">
            <v>IMPREVISTOS</v>
          </cell>
          <cell r="F5373">
            <v>0.01</v>
          </cell>
          <cell r="G5373" t="str">
            <v/>
          </cell>
        </row>
        <row r="5374">
          <cell r="A5374" t="str">
            <v>UTILIDADES</v>
          </cell>
          <cell r="F5374">
            <v>0.05</v>
          </cell>
          <cell r="G5374" t="str">
            <v/>
          </cell>
        </row>
        <row r="5375">
          <cell r="A5375" t="str">
            <v>TOTAL COSTO INDIRECTO</v>
          </cell>
          <cell r="F5375">
            <v>0.3286</v>
          </cell>
          <cell r="G5375" t="str">
            <v/>
          </cell>
        </row>
        <row r="5377">
          <cell r="A5377" t="str">
            <v>PRECIO UNITARIO TOTAL APROXIMADO AL PESO</v>
          </cell>
          <cell r="G5377" t="str">
            <v/>
          </cell>
        </row>
        <row r="5379">
          <cell r="B5379" t="str">
            <v>RESPONSABLE: CLAUDIA PATRICIA GUIRALES PULGARIN</v>
          </cell>
        </row>
        <row r="5380">
          <cell r="B5380" t="str">
            <v>SECRETARIA DE PLANEACION</v>
          </cell>
        </row>
        <row r="5381">
          <cell r="B5381" t="str">
            <v>PLANEACION</v>
          </cell>
        </row>
        <row r="5382">
          <cell r="B5382" t="str">
            <v>M.P. 05202139743ANT</v>
          </cell>
          <cell r="D5382" t="str">
            <v>FIRMA RESPONSABLE</v>
          </cell>
        </row>
        <row r="5383">
          <cell r="A5383" t="str">
            <v>DEPARTAMENTO DE ANTIOQUIA</v>
          </cell>
          <cell r="F5383" t="str">
            <v/>
          </cell>
        </row>
        <row r="5384">
          <cell r="A5384" t="str">
            <v>MUNICIPIO DE LIBORINA</v>
          </cell>
        </row>
        <row r="5385">
          <cell r="A5385" t="str">
            <v>PROYECTO: PAVIMENTACIÓN EN CONCRETO RÍGIDO DE LA VÍA TERCIARIA DEPARTAMENTAL DESDE EL CORREGIMIENTO SAN DIEGO HASTA EL SECTOR LA ABISINIA DEL CORREGIMIENTO EL PLAYÓN MUNICIPIO DE LIBORINA ANT.</v>
          </cell>
        </row>
        <row r="5387">
          <cell r="A5387" t="str">
            <v>ANÁLISIS DE PRECIOS UNITARIOS</v>
          </cell>
        </row>
        <row r="5389">
          <cell r="A5389" t="str">
            <v>ITEM</v>
          </cell>
          <cell r="B5389" t="str">
            <v>DESCRIPCIÓN</v>
          </cell>
          <cell r="E5389" t="str">
            <v>UNIDAD</v>
          </cell>
          <cell r="F5389" t="str">
            <v>CANTIDAD</v>
          </cell>
          <cell r="G5389" t="str">
            <v>COSTO DIRECTO</v>
          </cell>
        </row>
        <row r="5390">
          <cell r="B5390" t="str">
            <v/>
          </cell>
          <cell r="E5390" t="str">
            <v/>
          </cell>
          <cell r="F5390" t="str">
            <v/>
          </cell>
          <cell r="G5390" t="str">
            <v/>
          </cell>
        </row>
        <row r="5392">
          <cell r="A5392" t="str">
            <v>1. COSTOS DIRECTOS</v>
          </cell>
        </row>
        <row r="5394">
          <cell r="A5394" t="str">
            <v>I. EQUIPO</v>
          </cell>
        </row>
        <row r="5395">
          <cell r="A5395" t="str">
            <v>CÓDIGO</v>
          </cell>
          <cell r="B5395" t="str">
            <v>DESCRIPCIÓN</v>
          </cell>
          <cell r="D5395" t="str">
            <v>UNIDAD</v>
          </cell>
          <cell r="E5395" t="str">
            <v>TARIFA</v>
          </cell>
          <cell r="F5395" t="str">
            <v>RENDIMIENTO</v>
          </cell>
          <cell r="G5395" t="str">
            <v>VR. UNITARIO</v>
          </cell>
        </row>
        <row r="5396">
          <cell r="A5396" t="str">
            <v/>
          </cell>
          <cell r="D5396" t="str">
            <v/>
          </cell>
          <cell r="E5396" t="str">
            <v/>
          </cell>
          <cell r="G5396" t="str">
            <v/>
          </cell>
        </row>
        <row r="5397">
          <cell r="A5397" t="str">
            <v/>
          </cell>
          <cell r="D5397" t="str">
            <v/>
          </cell>
          <cell r="E5397" t="str">
            <v/>
          </cell>
          <cell r="G5397" t="str">
            <v/>
          </cell>
        </row>
        <row r="5398">
          <cell r="A5398" t="str">
            <v/>
          </cell>
          <cell r="D5398" t="str">
            <v/>
          </cell>
          <cell r="E5398" t="str">
            <v/>
          </cell>
          <cell r="G5398" t="str">
            <v/>
          </cell>
        </row>
        <row r="5399">
          <cell r="A5399" t="str">
            <v/>
          </cell>
          <cell r="D5399" t="str">
            <v/>
          </cell>
          <cell r="E5399" t="str">
            <v/>
          </cell>
          <cell r="G5399" t="str">
            <v/>
          </cell>
        </row>
        <row r="5400">
          <cell r="A5400" t="str">
            <v/>
          </cell>
          <cell r="D5400" t="str">
            <v/>
          </cell>
          <cell r="E5400" t="str">
            <v/>
          </cell>
          <cell r="G5400" t="str">
            <v/>
          </cell>
        </row>
        <row r="5401">
          <cell r="A5401" t="str">
            <v/>
          </cell>
          <cell r="D5401" t="str">
            <v/>
          </cell>
          <cell r="E5401" t="str">
            <v/>
          </cell>
          <cell r="G5401" t="str">
            <v/>
          </cell>
        </row>
        <row r="5402">
          <cell r="A5402" t="str">
            <v/>
          </cell>
          <cell r="B5402" t="str">
            <v/>
          </cell>
          <cell r="D5402" t="str">
            <v/>
          </cell>
          <cell r="E5402" t="str">
            <v/>
          </cell>
          <cell r="F5402" t="str">
            <v/>
          </cell>
          <cell r="G5402" t="str">
            <v/>
          </cell>
        </row>
        <row r="5403">
          <cell r="F5403" t="str">
            <v>SUBTOTAL</v>
          </cell>
          <cell r="G5403" t="str">
            <v/>
          </cell>
        </row>
        <row r="5405">
          <cell r="A5405" t="str">
            <v>II. MATERIALES</v>
          </cell>
        </row>
        <row r="5406">
          <cell r="A5406" t="str">
            <v>CÓDIGO</v>
          </cell>
          <cell r="B5406" t="str">
            <v>DESCRIPCIÓN</v>
          </cell>
          <cell r="C5406" t="str">
            <v>UNIDAD</v>
          </cell>
          <cell r="D5406" t="str">
            <v>CANTIDAD</v>
          </cell>
          <cell r="E5406" t="str">
            <v>DESP.</v>
          </cell>
          <cell r="F5406" t="str">
            <v>PRECIO UNIT.</v>
          </cell>
          <cell r="G5406" t="str">
            <v>VR. UNITARIO</v>
          </cell>
        </row>
        <row r="5407">
          <cell r="A5407" t="str">
            <v/>
          </cell>
          <cell r="C5407" t="str">
            <v/>
          </cell>
          <cell r="F5407" t="str">
            <v/>
          </cell>
          <cell r="G5407" t="str">
            <v/>
          </cell>
        </row>
        <row r="5408">
          <cell r="A5408" t="str">
            <v/>
          </cell>
          <cell r="C5408" t="str">
            <v/>
          </cell>
          <cell r="F5408" t="str">
            <v/>
          </cell>
          <cell r="G5408" t="str">
            <v/>
          </cell>
        </row>
        <row r="5409">
          <cell r="A5409" t="str">
            <v/>
          </cell>
          <cell r="C5409" t="str">
            <v/>
          </cell>
          <cell r="F5409" t="str">
            <v/>
          </cell>
          <cell r="G5409" t="str">
            <v/>
          </cell>
        </row>
        <row r="5410">
          <cell r="A5410" t="str">
            <v/>
          </cell>
          <cell r="C5410" t="str">
            <v/>
          </cell>
          <cell r="F5410" t="str">
            <v/>
          </cell>
          <cell r="G5410" t="str">
            <v/>
          </cell>
        </row>
        <row r="5411">
          <cell r="A5411" t="str">
            <v/>
          </cell>
          <cell r="C5411" t="str">
            <v/>
          </cell>
          <cell r="F5411" t="str">
            <v/>
          </cell>
          <cell r="G5411" t="str">
            <v/>
          </cell>
        </row>
        <row r="5412">
          <cell r="A5412" t="str">
            <v/>
          </cell>
          <cell r="C5412" t="str">
            <v/>
          </cell>
          <cell r="F5412" t="str">
            <v/>
          </cell>
          <cell r="G5412" t="str">
            <v/>
          </cell>
        </row>
        <row r="5413">
          <cell r="A5413" t="str">
            <v/>
          </cell>
          <cell r="C5413" t="str">
            <v/>
          </cell>
          <cell r="F5413" t="str">
            <v/>
          </cell>
          <cell r="G5413" t="str">
            <v/>
          </cell>
        </row>
        <row r="5414">
          <cell r="A5414" t="str">
            <v/>
          </cell>
          <cell r="C5414" t="str">
            <v/>
          </cell>
          <cell r="F5414" t="str">
            <v/>
          </cell>
          <cell r="G5414" t="str">
            <v/>
          </cell>
        </row>
        <row r="5415">
          <cell r="A5415" t="str">
            <v/>
          </cell>
          <cell r="C5415" t="str">
            <v/>
          </cell>
          <cell r="F5415" t="str">
            <v/>
          </cell>
          <cell r="G5415" t="str">
            <v/>
          </cell>
        </row>
        <row r="5416">
          <cell r="A5416" t="str">
            <v/>
          </cell>
          <cell r="C5416" t="str">
            <v/>
          </cell>
          <cell r="F5416" t="str">
            <v/>
          </cell>
          <cell r="G5416" t="str">
            <v/>
          </cell>
        </row>
        <row r="5417">
          <cell r="A5417" t="str">
            <v/>
          </cell>
          <cell r="C5417" t="str">
            <v/>
          </cell>
          <cell r="F5417" t="str">
            <v/>
          </cell>
          <cell r="G5417" t="str">
            <v/>
          </cell>
        </row>
        <row r="5418">
          <cell r="A5418" t="str">
            <v/>
          </cell>
          <cell r="C5418" t="str">
            <v/>
          </cell>
          <cell r="F5418" t="str">
            <v/>
          </cell>
          <cell r="G5418" t="str">
            <v/>
          </cell>
        </row>
        <row r="5419">
          <cell r="A5419" t="str">
            <v/>
          </cell>
          <cell r="C5419" t="str">
            <v/>
          </cell>
          <cell r="F5419" t="str">
            <v/>
          </cell>
          <cell r="G5419" t="str">
            <v/>
          </cell>
        </row>
        <row r="5420">
          <cell r="A5420" t="str">
            <v/>
          </cell>
          <cell r="C5420" t="str">
            <v/>
          </cell>
          <cell r="F5420" t="str">
            <v/>
          </cell>
          <cell r="G5420" t="str">
            <v/>
          </cell>
        </row>
        <row r="5421">
          <cell r="F5421" t="str">
            <v>SUBTOTAL</v>
          </cell>
          <cell r="G5421" t="str">
            <v/>
          </cell>
        </row>
        <row r="5423">
          <cell r="A5423" t="str">
            <v>III. TRANSPORTES</v>
          </cell>
        </row>
        <row r="5424">
          <cell r="A5424" t="str">
            <v>CÓDIGO</v>
          </cell>
          <cell r="B5424" t="str">
            <v>DESCRIPCIÓN</v>
          </cell>
          <cell r="C5424" t="str">
            <v>TIPO</v>
          </cell>
          <cell r="D5424" t="str">
            <v>VOLUMEN/PESO</v>
          </cell>
          <cell r="E5424" t="str">
            <v>DISTANCIA</v>
          </cell>
          <cell r="F5424" t="str">
            <v>TARIFA</v>
          </cell>
          <cell r="G5424" t="str">
            <v>VR. UNITARIO</v>
          </cell>
        </row>
        <row r="5425">
          <cell r="A5425" t="str">
            <v/>
          </cell>
          <cell r="E5425" t="str">
            <v/>
          </cell>
          <cell r="F5425" t="str">
            <v/>
          </cell>
          <cell r="G5425" t="str">
            <v/>
          </cell>
        </row>
        <row r="5426">
          <cell r="A5426" t="str">
            <v/>
          </cell>
          <cell r="E5426" t="str">
            <v/>
          </cell>
          <cell r="F5426" t="str">
            <v/>
          </cell>
          <cell r="G5426" t="str">
            <v/>
          </cell>
        </row>
        <row r="5427">
          <cell r="A5427" t="str">
            <v/>
          </cell>
          <cell r="E5427" t="str">
            <v/>
          </cell>
          <cell r="F5427" t="str">
            <v/>
          </cell>
          <cell r="G5427" t="str">
            <v/>
          </cell>
        </row>
        <row r="5428">
          <cell r="F5428" t="str">
            <v>SUBTOTAL</v>
          </cell>
          <cell r="G5428" t="str">
            <v/>
          </cell>
        </row>
        <row r="5430">
          <cell r="A5430" t="str">
            <v>IV. MANO DE OBRA</v>
          </cell>
        </row>
        <row r="5431">
          <cell r="A5431" t="str">
            <v>CÓDIGO</v>
          </cell>
          <cell r="B5431" t="str">
            <v>CARGOS PERSONAL</v>
          </cell>
          <cell r="D5431" t="str">
            <v>CANTIDAD</v>
          </cell>
          <cell r="E5431" t="str">
            <v>JORNAL TOTAL</v>
          </cell>
          <cell r="F5431" t="str">
            <v>RENDIMIENTO</v>
          </cell>
          <cell r="G5431" t="str">
            <v>VR. UNITARIO</v>
          </cell>
        </row>
        <row r="5432">
          <cell r="A5432" t="str">
            <v/>
          </cell>
          <cell r="E5432" t="str">
            <v/>
          </cell>
          <cell r="G5432" t="str">
            <v/>
          </cell>
        </row>
        <row r="5433">
          <cell r="A5433" t="str">
            <v/>
          </cell>
          <cell r="E5433" t="str">
            <v/>
          </cell>
          <cell r="F5433" t="str">
            <v/>
          </cell>
          <cell r="G5433" t="str">
            <v/>
          </cell>
        </row>
        <row r="5434">
          <cell r="A5434" t="str">
            <v/>
          </cell>
          <cell r="E5434" t="str">
            <v/>
          </cell>
          <cell r="F5434" t="str">
            <v/>
          </cell>
          <cell r="G5434" t="str">
            <v/>
          </cell>
        </row>
        <row r="5435">
          <cell r="A5435" t="str">
            <v/>
          </cell>
          <cell r="E5435" t="str">
            <v/>
          </cell>
          <cell r="F5435" t="str">
            <v/>
          </cell>
          <cell r="G5435" t="str">
            <v/>
          </cell>
        </row>
        <row r="5436">
          <cell r="F5436" t="str">
            <v>SUBTOTAL</v>
          </cell>
          <cell r="G5436" t="str">
            <v/>
          </cell>
        </row>
        <row r="5438">
          <cell r="A5438" t="str">
            <v>V. SERVICIOS</v>
          </cell>
        </row>
        <row r="5439">
          <cell r="A5439" t="str">
            <v>CÓDIGO</v>
          </cell>
          <cell r="B5439" t="str">
            <v>DESCRIPCIÓN</v>
          </cell>
          <cell r="D5439" t="str">
            <v>UNIDAD</v>
          </cell>
          <cell r="E5439" t="str">
            <v>CANTIDAD</v>
          </cell>
          <cell r="F5439" t="str">
            <v>PRECIO UNIT.</v>
          </cell>
          <cell r="G5439" t="str">
            <v>VR. UNITARIO</v>
          </cell>
        </row>
        <row r="5440">
          <cell r="A5440" t="str">
            <v/>
          </cell>
          <cell r="D5440" t="str">
            <v/>
          </cell>
          <cell r="F5440" t="str">
            <v/>
          </cell>
          <cell r="G5440" t="str">
            <v/>
          </cell>
        </row>
        <row r="5441">
          <cell r="A5441" t="str">
            <v/>
          </cell>
          <cell r="D5441" t="str">
            <v/>
          </cell>
          <cell r="F5441" t="str">
            <v/>
          </cell>
          <cell r="G5441" t="str">
            <v/>
          </cell>
        </row>
        <row r="5442">
          <cell r="A5442" t="str">
            <v/>
          </cell>
          <cell r="D5442" t="str">
            <v/>
          </cell>
          <cell r="F5442" t="str">
            <v/>
          </cell>
          <cell r="G5442" t="str">
            <v/>
          </cell>
        </row>
        <row r="5443">
          <cell r="F5443" t="str">
            <v>SUBTOTAL</v>
          </cell>
          <cell r="G5443" t="str">
            <v/>
          </cell>
        </row>
        <row r="5445">
          <cell r="A5445" t="str">
            <v>TOTAL COSTO DIRECTO</v>
          </cell>
          <cell r="G5445" t="str">
            <v/>
          </cell>
        </row>
        <row r="5447">
          <cell r="A5447" t="str">
            <v>2. COSTOS INDIRECTOS</v>
          </cell>
        </row>
        <row r="5449">
          <cell r="A5449" t="str">
            <v>DESCRIPCIÓN</v>
          </cell>
          <cell r="F5449" t="str">
            <v>PORCENTAJE</v>
          </cell>
          <cell r="G5449" t="str">
            <v>VALOR TOTAL</v>
          </cell>
        </row>
        <row r="5450">
          <cell r="A5450" t="str">
            <v>ADMINISTRACION</v>
          </cell>
          <cell r="F5450">
            <v>0.26860000000000001</v>
          </cell>
          <cell r="G5450" t="str">
            <v/>
          </cell>
        </row>
        <row r="5451">
          <cell r="A5451" t="str">
            <v>IMPREVISTOS</v>
          </cell>
          <cell r="F5451">
            <v>0.01</v>
          </cell>
          <cell r="G5451" t="str">
            <v/>
          </cell>
        </row>
        <row r="5452">
          <cell r="A5452" t="str">
            <v>UTILIDADES</v>
          </cell>
          <cell r="F5452">
            <v>0.05</v>
          </cell>
          <cell r="G5452" t="str">
            <v/>
          </cell>
        </row>
        <row r="5453">
          <cell r="A5453" t="str">
            <v>TOTAL COSTO INDIRECTO</v>
          </cell>
          <cell r="F5453">
            <v>0.3286</v>
          </cell>
          <cell r="G5453" t="str">
            <v/>
          </cell>
        </row>
        <row r="5455">
          <cell r="A5455" t="str">
            <v>PRECIO UNITARIO TOTAL APROXIMADO AL PESO</v>
          </cell>
          <cell r="G5455" t="str">
            <v/>
          </cell>
        </row>
        <row r="5457">
          <cell r="B5457" t="str">
            <v>RESPONSABLE: CLAUDIA PATRICIA GUIRALES PULGARIN</v>
          </cell>
        </row>
        <row r="5458">
          <cell r="B5458" t="str">
            <v>SECRETARIA DE PLANEACION</v>
          </cell>
        </row>
        <row r="5459">
          <cell r="B5459" t="str">
            <v>PLANEACION</v>
          </cell>
        </row>
        <row r="5460">
          <cell r="B5460" t="str">
            <v>M.P. 05202139743ANT</v>
          </cell>
          <cell r="D5460" t="str">
            <v>FIRMA RESPONSABLE</v>
          </cell>
        </row>
        <row r="5461">
          <cell r="A5461" t="str">
            <v>DEPARTAMENTO DE ANTIOQUIA</v>
          </cell>
          <cell r="F5461" t="str">
            <v/>
          </cell>
        </row>
        <row r="5462">
          <cell r="A5462" t="str">
            <v>MUNICIPIO DE LIBORINA</v>
          </cell>
        </row>
        <row r="5463">
          <cell r="A5463" t="str">
            <v>PROYECTO: PAVIMENTACIÓN EN CONCRETO RÍGIDO DE LA VÍA TERCIARIA DEPARTAMENTAL DESDE EL CORREGIMIENTO SAN DIEGO HASTA EL SECTOR LA ABISINIA DEL CORREGIMIENTO EL PLAYÓN MUNICIPIO DE LIBORINA ANT.</v>
          </cell>
        </row>
        <row r="5465">
          <cell r="A5465" t="str">
            <v>ANÁLISIS DE PRECIOS UNITARIOS</v>
          </cell>
        </row>
        <row r="5467">
          <cell r="A5467" t="str">
            <v>ITEM</v>
          </cell>
          <cell r="B5467" t="str">
            <v>DESCRIPCIÓN</v>
          </cell>
          <cell r="E5467" t="str">
            <v>UNIDAD</v>
          </cell>
          <cell r="F5467" t="str">
            <v>CANTIDAD</v>
          </cell>
          <cell r="G5467" t="str">
            <v>COSTO DIRECTO</v>
          </cell>
        </row>
        <row r="5468">
          <cell r="B5468" t="str">
            <v/>
          </cell>
          <cell r="E5468" t="str">
            <v/>
          </cell>
          <cell r="F5468" t="str">
            <v/>
          </cell>
          <cell r="G5468" t="str">
            <v/>
          </cell>
        </row>
        <row r="5470">
          <cell r="A5470" t="str">
            <v>1. COSTOS DIRECTOS</v>
          </cell>
        </row>
        <row r="5472">
          <cell r="A5472" t="str">
            <v>I. EQUIPO</v>
          </cell>
        </row>
        <row r="5473">
          <cell r="A5473" t="str">
            <v>CÓDIGO</v>
          </cell>
          <cell r="B5473" t="str">
            <v>DESCRIPCIÓN</v>
          </cell>
          <cell r="D5473" t="str">
            <v>UNIDAD</v>
          </cell>
          <cell r="E5473" t="str">
            <v>TARIFA</v>
          </cell>
          <cell r="F5473" t="str">
            <v>RENDIMIENTO</v>
          </cell>
          <cell r="G5473" t="str">
            <v>VR. UNITARIO</v>
          </cell>
        </row>
        <row r="5474">
          <cell r="A5474" t="str">
            <v/>
          </cell>
          <cell r="D5474" t="str">
            <v/>
          </cell>
          <cell r="E5474" t="str">
            <v/>
          </cell>
          <cell r="G5474" t="str">
            <v/>
          </cell>
        </row>
        <row r="5475">
          <cell r="A5475" t="str">
            <v/>
          </cell>
          <cell r="D5475" t="str">
            <v/>
          </cell>
          <cell r="E5475" t="str">
            <v/>
          </cell>
          <cell r="G5475" t="str">
            <v/>
          </cell>
        </row>
        <row r="5476">
          <cell r="A5476" t="str">
            <v/>
          </cell>
          <cell r="D5476" t="str">
            <v/>
          </cell>
          <cell r="E5476" t="str">
            <v/>
          </cell>
          <cell r="G5476" t="str">
            <v/>
          </cell>
        </row>
        <row r="5477">
          <cell r="A5477" t="str">
            <v/>
          </cell>
          <cell r="D5477" t="str">
            <v/>
          </cell>
          <cell r="E5477" t="str">
            <v/>
          </cell>
          <cell r="G5477" t="str">
            <v/>
          </cell>
        </row>
        <row r="5478">
          <cell r="A5478" t="str">
            <v/>
          </cell>
          <cell r="D5478" t="str">
            <v/>
          </cell>
          <cell r="E5478" t="str">
            <v/>
          </cell>
          <cell r="G5478" t="str">
            <v/>
          </cell>
        </row>
        <row r="5479">
          <cell r="A5479" t="str">
            <v/>
          </cell>
          <cell r="D5479" t="str">
            <v/>
          </cell>
          <cell r="E5479" t="str">
            <v/>
          </cell>
          <cell r="G5479" t="str">
            <v/>
          </cell>
        </row>
        <row r="5480">
          <cell r="A5480" t="str">
            <v/>
          </cell>
          <cell r="B5480" t="str">
            <v/>
          </cell>
          <cell r="D5480" t="str">
            <v/>
          </cell>
          <cell r="E5480" t="str">
            <v/>
          </cell>
          <cell r="F5480" t="str">
            <v/>
          </cell>
          <cell r="G5480" t="str">
            <v/>
          </cell>
        </row>
        <row r="5481">
          <cell r="F5481" t="str">
            <v>SUBTOTAL</v>
          </cell>
          <cell r="G5481" t="str">
            <v/>
          </cell>
        </row>
        <row r="5483">
          <cell r="A5483" t="str">
            <v>II. MATERIALES</v>
          </cell>
        </row>
        <row r="5484">
          <cell r="A5484" t="str">
            <v>CÓDIGO</v>
          </cell>
          <cell r="B5484" t="str">
            <v>DESCRIPCIÓN</v>
          </cell>
          <cell r="C5484" t="str">
            <v>UNIDAD</v>
          </cell>
          <cell r="D5484" t="str">
            <v>CANTIDAD</v>
          </cell>
          <cell r="E5484" t="str">
            <v>DESP.</v>
          </cell>
          <cell r="F5484" t="str">
            <v>PRECIO UNIT.</v>
          </cell>
          <cell r="G5484" t="str">
            <v>VR. UNITARIO</v>
          </cell>
        </row>
        <row r="5485">
          <cell r="A5485" t="str">
            <v/>
          </cell>
          <cell r="C5485" t="str">
            <v/>
          </cell>
          <cell r="F5485" t="str">
            <v/>
          </cell>
          <cell r="G5485" t="str">
            <v/>
          </cell>
        </row>
        <row r="5486">
          <cell r="A5486" t="str">
            <v/>
          </cell>
          <cell r="C5486" t="str">
            <v/>
          </cell>
          <cell r="F5486" t="str">
            <v/>
          </cell>
          <cell r="G5486" t="str">
            <v/>
          </cell>
        </row>
        <row r="5487">
          <cell r="A5487" t="str">
            <v/>
          </cell>
          <cell r="C5487" t="str">
            <v/>
          </cell>
          <cell r="F5487" t="str">
            <v/>
          </cell>
          <cell r="G5487" t="str">
            <v/>
          </cell>
        </row>
        <row r="5488">
          <cell r="A5488" t="str">
            <v/>
          </cell>
          <cell r="C5488" t="str">
            <v/>
          </cell>
          <cell r="F5488" t="str">
            <v/>
          </cell>
          <cell r="G5488" t="str">
            <v/>
          </cell>
        </row>
        <row r="5489">
          <cell r="A5489" t="str">
            <v/>
          </cell>
          <cell r="C5489" t="str">
            <v/>
          </cell>
          <cell r="F5489" t="str">
            <v/>
          </cell>
          <cell r="G5489" t="str">
            <v/>
          </cell>
        </row>
        <row r="5490">
          <cell r="A5490" t="str">
            <v/>
          </cell>
          <cell r="C5490" t="str">
            <v/>
          </cell>
          <cell r="F5490" t="str">
            <v/>
          </cell>
          <cell r="G5490" t="str">
            <v/>
          </cell>
        </row>
        <row r="5491">
          <cell r="A5491" t="str">
            <v/>
          </cell>
          <cell r="C5491" t="str">
            <v/>
          </cell>
          <cell r="F5491" t="str">
            <v/>
          </cell>
          <cell r="G5491" t="str">
            <v/>
          </cell>
        </row>
        <row r="5492">
          <cell r="A5492" t="str">
            <v/>
          </cell>
          <cell r="C5492" t="str">
            <v/>
          </cell>
          <cell r="F5492" t="str">
            <v/>
          </cell>
          <cell r="G5492" t="str">
            <v/>
          </cell>
        </row>
        <row r="5493">
          <cell r="A5493" t="str">
            <v/>
          </cell>
          <cell r="C5493" t="str">
            <v/>
          </cell>
          <cell r="F5493" t="str">
            <v/>
          </cell>
          <cell r="G5493" t="str">
            <v/>
          </cell>
        </row>
        <row r="5494">
          <cell r="A5494" t="str">
            <v/>
          </cell>
          <cell r="C5494" t="str">
            <v/>
          </cell>
          <cell r="F5494" t="str">
            <v/>
          </cell>
          <cell r="G5494" t="str">
            <v/>
          </cell>
        </row>
        <row r="5495">
          <cell r="A5495" t="str">
            <v/>
          </cell>
          <cell r="C5495" t="str">
            <v/>
          </cell>
          <cell r="F5495" t="str">
            <v/>
          </cell>
          <cell r="G5495" t="str">
            <v/>
          </cell>
        </row>
        <row r="5496">
          <cell r="A5496" t="str">
            <v/>
          </cell>
          <cell r="C5496" t="str">
            <v/>
          </cell>
          <cell r="F5496" t="str">
            <v/>
          </cell>
          <cell r="G5496" t="str">
            <v/>
          </cell>
        </row>
        <row r="5497">
          <cell r="A5497" t="str">
            <v/>
          </cell>
          <cell r="C5497" t="str">
            <v/>
          </cell>
          <cell r="F5497" t="str">
            <v/>
          </cell>
          <cell r="G5497" t="str">
            <v/>
          </cell>
        </row>
        <row r="5498">
          <cell r="A5498" t="str">
            <v/>
          </cell>
          <cell r="C5498" t="str">
            <v/>
          </cell>
          <cell r="F5498" t="str">
            <v/>
          </cell>
          <cell r="G5498" t="str">
            <v/>
          </cell>
        </row>
        <row r="5499">
          <cell r="F5499" t="str">
            <v>SUBTOTAL</v>
          </cell>
          <cell r="G5499" t="str">
            <v/>
          </cell>
        </row>
        <row r="5501">
          <cell r="A5501" t="str">
            <v>III. TRANSPORTES</v>
          </cell>
        </row>
        <row r="5502">
          <cell r="A5502" t="str">
            <v>CÓDIGO</v>
          </cell>
          <cell r="B5502" t="str">
            <v>DESCRIPCIÓN</v>
          </cell>
          <cell r="C5502" t="str">
            <v>TIPO</v>
          </cell>
          <cell r="D5502" t="str">
            <v>VOLUMEN/PESO</v>
          </cell>
          <cell r="E5502" t="str">
            <v>DISTANCIA</v>
          </cell>
          <cell r="F5502" t="str">
            <v>TARIFA</v>
          </cell>
          <cell r="G5502" t="str">
            <v>VR. UNITARIO</v>
          </cell>
        </row>
        <row r="5503">
          <cell r="A5503" t="str">
            <v/>
          </cell>
          <cell r="E5503" t="str">
            <v/>
          </cell>
          <cell r="F5503" t="str">
            <v/>
          </cell>
          <cell r="G5503" t="str">
            <v/>
          </cell>
        </row>
        <row r="5504">
          <cell r="A5504" t="str">
            <v/>
          </cell>
          <cell r="E5504" t="str">
            <v/>
          </cell>
          <cell r="F5504" t="str">
            <v/>
          </cell>
          <cell r="G5504" t="str">
            <v/>
          </cell>
        </row>
        <row r="5505">
          <cell r="A5505" t="str">
            <v/>
          </cell>
          <cell r="E5505" t="str">
            <v/>
          </cell>
          <cell r="F5505" t="str">
            <v/>
          </cell>
          <cell r="G5505" t="str">
            <v/>
          </cell>
        </row>
        <row r="5506">
          <cell r="F5506" t="str">
            <v>SUBTOTAL</v>
          </cell>
          <cell r="G5506" t="str">
            <v/>
          </cell>
        </row>
        <row r="5508">
          <cell r="A5508" t="str">
            <v>IV. MANO DE OBRA</v>
          </cell>
        </row>
        <row r="5509">
          <cell r="A5509" t="str">
            <v>CÓDIGO</v>
          </cell>
          <cell r="B5509" t="str">
            <v>CARGOS PERSONAL</v>
          </cell>
          <cell r="D5509" t="str">
            <v>CANTIDAD</v>
          </cell>
          <cell r="E5509" t="str">
            <v>JORNAL TOTAL</v>
          </cell>
          <cell r="F5509" t="str">
            <v>RENDIMIENTO</v>
          </cell>
          <cell r="G5509" t="str">
            <v>VR. UNITARIO</v>
          </cell>
        </row>
        <row r="5510">
          <cell r="A5510" t="str">
            <v/>
          </cell>
          <cell r="E5510" t="str">
            <v/>
          </cell>
          <cell r="G5510" t="str">
            <v/>
          </cell>
        </row>
        <row r="5511">
          <cell r="A5511" t="str">
            <v/>
          </cell>
          <cell r="E5511" t="str">
            <v/>
          </cell>
          <cell r="F5511" t="str">
            <v/>
          </cell>
          <cell r="G5511" t="str">
            <v/>
          </cell>
        </row>
        <row r="5512">
          <cell r="A5512" t="str">
            <v/>
          </cell>
          <cell r="E5512" t="str">
            <v/>
          </cell>
          <cell r="F5512" t="str">
            <v/>
          </cell>
          <cell r="G5512" t="str">
            <v/>
          </cell>
        </row>
        <row r="5513">
          <cell r="A5513" t="str">
            <v/>
          </cell>
          <cell r="E5513" t="str">
            <v/>
          </cell>
          <cell r="F5513" t="str">
            <v/>
          </cell>
          <cell r="G5513" t="str">
            <v/>
          </cell>
        </row>
        <row r="5514">
          <cell r="F5514" t="str">
            <v>SUBTOTAL</v>
          </cell>
          <cell r="G5514" t="str">
            <v/>
          </cell>
        </row>
        <row r="5516">
          <cell r="A5516" t="str">
            <v>V. SERVICIOS</v>
          </cell>
        </row>
        <row r="5517">
          <cell r="A5517" t="str">
            <v>CÓDIGO</v>
          </cell>
          <cell r="B5517" t="str">
            <v>DESCRIPCIÓN</v>
          </cell>
          <cell r="D5517" t="str">
            <v>UNIDAD</v>
          </cell>
          <cell r="E5517" t="str">
            <v>CANTIDAD</v>
          </cell>
          <cell r="F5517" t="str">
            <v>PRECIO UNIT.</v>
          </cell>
          <cell r="G5517" t="str">
            <v>VR. UNITARIO</v>
          </cell>
        </row>
        <row r="5518">
          <cell r="A5518" t="str">
            <v/>
          </cell>
          <cell r="D5518" t="str">
            <v/>
          </cell>
          <cell r="F5518" t="str">
            <v/>
          </cell>
          <cell r="G5518" t="str">
            <v/>
          </cell>
        </row>
        <row r="5519">
          <cell r="A5519" t="str">
            <v/>
          </cell>
          <cell r="D5519" t="str">
            <v/>
          </cell>
          <cell r="F5519" t="str">
            <v/>
          </cell>
          <cell r="G5519" t="str">
            <v/>
          </cell>
        </row>
        <row r="5520">
          <cell r="A5520" t="str">
            <v/>
          </cell>
          <cell r="D5520" t="str">
            <v/>
          </cell>
          <cell r="F5520" t="str">
            <v/>
          </cell>
          <cell r="G5520" t="str">
            <v/>
          </cell>
        </row>
        <row r="5521">
          <cell r="F5521" t="str">
            <v>SUBTOTAL</v>
          </cell>
          <cell r="G5521" t="str">
            <v/>
          </cell>
        </row>
        <row r="5523">
          <cell r="A5523" t="str">
            <v>TOTAL COSTO DIRECTO</v>
          </cell>
          <cell r="G5523" t="str">
            <v/>
          </cell>
        </row>
        <row r="5525">
          <cell r="A5525" t="str">
            <v>2. COSTOS INDIRECTOS</v>
          </cell>
        </row>
        <row r="5527">
          <cell r="A5527" t="str">
            <v>DESCRIPCIÓN</v>
          </cell>
          <cell r="F5527" t="str">
            <v>PORCENTAJE</v>
          </cell>
          <cell r="G5527" t="str">
            <v>VALOR TOTAL</v>
          </cell>
        </row>
        <row r="5528">
          <cell r="A5528" t="str">
            <v>ADMINISTRACION</v>
          </cell>
          <cell r="F5528">
            <v>0.26860000000000001</v>
          </cell>
          <cell r="G5528" t="str">
            <v/>
          </cell>
        </row>
        <row r="5529">
          <cell r="A5529" t="str">
            <v>IMPREVISTOS</v>
          </cell>
          <cell r="F5529">
            <v>0.01</v>
          </cell>
          <cell r="G5529" t="str">
            <v/>
          </cell>
        </row>
        <row r="5530">
          <cell r="A5530" t="str">
            <v>UTILIDADES</v>
          </cell>
          <cell r="F5530">
            <v>0.05</v>
          </cell>
          <cell r="G5530" t="str">
            <v/>
          </cell>
        </row>
        <row r="5531">
          <cell r="A5531" t="str">
            <v>TOTAL COSTO INDIRECTO</v>
          </cell>
          <cell r="F5531">
            <v>0.3286</v>
          </cell>
          <cell r="G5531" t="str">
            <v/>
          </cell>
        </row>
        <row r="5533">
          <cell r="A5533" t="str">
            <v>PRECIO UNITARIO TOTAL APROXIMADO AL PESO</v>
          </cell>
          <cell r="G5533" t="str">
            <v/>
          </cell>
        </row>
        <row r="5535">
          <cell r="B5535" t="str">
            <v>RESPONSABLE: CLAUDIA PATRICIA GUIRALES PULGARIN</v>
          </cell>
        </row>
        <row r="5536">
          <cell r="B5536" t="str">
            <v>SECRETARIA DE PLANEACION</v>
          </cell>
        </row>
        <row r="5537">
          <cell r="B5537" t="str">
            <v>PLANEACION</v>
          </cell>
        </row>
        <row r="5538">
          <cell r="B5538" t="str">
            <v>M.P. 05202139743ANT</v>
          </cell>
          <cell r="D5538" t="str">
            <v>FIRMA RESPONSABLE</v>
          </cell>
        </row>
        <row r="5539">
          <cell r="A5539" t="str">
            <v>DEPARTAMENTO DE ANTIOQUIA</v>
          </cell>
          <cell r="F5539" t="str">
            <v/>
          </cell>
        </row>
        <row r="5540">
          <cell r="A5540" t="str">
            <v>MUNICIPIO DE LIBORINA</v>
          </cell>
        </row>
        <row r="5541">
          <cell r="A5541" t="str">
            <v>PROYECTO: PAVIMENTACIÓN EN CONCRETO RÍGIDO DE LA VÍA TERCIARIA DEPARTAMENTAL DESDE EL CORREGIMIENTO SAN DIEGO HASTA EL SECTOR LA ABISINIA DEL CORREGIMIENTO EL PLAYÓN MUNICIPIO DE LIBORINA ANT.</v>
          </cell>
        </row>
        <row r="5543">
          <cell r="A5543" t="str">
            <v>ANÁLISIS DE PRECIOS UNITARIOS</v>
          </cell>
        </row>
        <row r="5545">
          <cell r="A5545" t="str">
            <v>ITEM</v>
          </cell>
          <cell r="B5545" t="str">
            <v>DESCRIPCIÓN</v>
          </cell>
          <cell r="E5545" t="str">
            <v>UNIDAD</v>
          </cell>
          <cell r="F5545" t="str">
            <v>CANTIDAD</v>
          </cell>
          <cell r="G5545" t="str">
            <v>COSTO DIRECTO</v>
          </cell>
        </row>
        <row r="5546">
          <cell r="B5546" t="str">
            <v/>
          </cell>
          <cell r="E5546" t="str">
            <v/>
          </cell>
          <cell r="F5546" t="str">
            <v/>
          </cell>
          <cell r="G5546" t="str">
            <v/>
          </cell>
        </row>
        <row r="5548">
          <cell r="A5548" t="str">
            <v>1. COSTOS DIRECTOS</v>
          </cell>
        </row>
        <row r="5550">
          <cell r="A5550" t="str">
            <v>I. EQUIPO</v>
          </cell>
        </row>
        <row r="5551">
          <cell r="A5551" t="str">
            <v>CÓDIGO</v>
          </cell>
          <cell r="B5551" t="str">
            <v>DESCRIPCIÓN</v>
          </cell>
          <cell r="D5551" t="str">
            <v>UNIDAD</v>
          </cell>
          <cell r="E5551" t="str">
            <v>TARIFA</v>
          </cell>
          <cell r="F5551" t="str">
            <v>RENDIMIENTO</v>
          </cell>
          <cell r="G5551" t="str">
            <v>VR. UNITARIO</v>
          </cell>
        </row>
        <row r="5552">
          <cell r="A5552" t="str">
            <v/>
          </cell>
          <cell r="D5552" t="str">
            <v/>
          </cell>
          <cell r="E5552" t="str">
            <v/>
          </cell>
          <cell r="G5552" t="str">
            <v/>
          </cell>
        </row>
        <row r="5553">
          <cell r="A5553" t="str">
            <v/>
          </cell>
          <cell r="D5553" t="str">
            <v/>
          </cell>
          <cell r="E5553" t="str">
            <v/>
          </cell>
          <cell r="G5553" t="str">
            <v/>
          </cell>
        </row>
        <row r="5554">
          <cell r="A5554" t="str">
            <v/>
          </cell>
          <cell r="D5554" t="str">
            <v/>
          </cell>
          <cell r="E5554" t="str">
            <v/>
          </cell>
          <cell r="G5554" t="str">
            <v/>
          </cell>
        </row>
        <row r="5555">
          <cell r="A5555" t="str">
            <v/>
          </cell>
          <cell r="D5555" t="str">
            <v/>
          </cell>
          <cell r="E5555" t="str">
            <v/>
          </cell>
          <cell r="G5555" t="str">
            <v/>
          </cell>
        </row>
        <row r="5556">
          <cell r="A5556" t="str">
            <v/>
          </cell>
          <cell r="D5556" t="str">
            <v/>
          </cell>
          <cell r="E5556" t="str">
            <v/>
          </cell>
          <cell r="G5556" t="str">
            <v/>
          </cell>
        </row>
        <row r="5557">
          <cell r="A5557" t="str">
            <v/>
          </cell>
          <cell r="D5557" t="str">
            <v/>
          </cell>
          <cell r="E5557" t="str">
            <v/>
          </cell>
          <cell r="G5557" t="str">
            <v/>
          </cell>
        </row>
        <row r="5558">
          <cell r="A5558" t="str">
            <v/>
          </cell>
          <cell r="B5558" t="str">
            <v/>
          </cell>
          <cell r="D5558" t="str">
            <v/>
          </cell>
          <cell r="E5558" t="str">
            <v/>
          </cell>
          <cell r="F5558" t="str">
            <v/>
          </cell>
          <cell r="G5558" t="str">
            <v/>
          </cell>
        </row>
        <row r="5559">
          <cell r="F5559" t="str">
            <v>SUBTOTAL</v>
          </cell>
          <cell r="G5559" t="str">
            <v/>
          </cell>
        </row>
        <row r="5561">
          <cell r="A5561" t="str">
            <v>II. MATERIALES</v>
          </cell>
        </row>
        <row r="5562">
          <cell r="A5562" t="str">
            <v>CÓDIGO</v>
          </cell>
          <cell r="B5562" t="str">
            <v>DESCRIPCIÓN</v>
          </cell>
          <cell r="C5562" t="str">
            <v>UNIDAD</v>
          </cell>
          <cell r="D5562" t="str">
            <v>CANTIDAD</v>
          </cell>
          <cell r="E5562" t="str">
            <v>DESP.</v>
          </cell>
          <cell r="F5562" t="str">
            <v>PRECIO UNIT.</v>
          </cell>
          <cell r="G5562" t="str">
            <v>VR. UNITARIO</v>
          </cell>
        </row>
        <row r="5563">
          <cell r="A5563" t="str">
            <v/>
          </cell>
          <cell r="C5563" t="str">
            <v/>
          </cell>
          <cell r="F5563" t="str">
            <v/>
          </cell>
          <cell r="G5563" t="str">
            <v/>
          </cell>
        </row>
        <row r="5564">
          <cell r="A5564" t="str">
            <v/>
          </cell>
          <cell r="C5564" t="str">
            <v/>
          </cell>
          <cell r="F5564" t="str">
            <v/>
          </cell>
          <cell r="G5564" t="str">
            <v/>
          </cell>
        </row>
        <row r="5565">
          <cell r="A5565" t="str">
            <v/>
          </cell>
          <cell r="C5565" t="str">
            <v/>
          </cell>
          <cell r="F5565" t="str">
            <v/>
          </cell>
          <cell r="G5565" t="str">
            <v/>
          </cell>
        </row>
        <row r="5566">
          <cell r="A5566" t="str">
            <v/>
          </cell>
          <cell r="C5566" t="str">
            <v/>
          </cell>
          <cell r="F5566" t="str">
            <v/>
          </cell>
          <cell r="G5566" t="str">
            <v/>
          </cell>
        </row>
        <row r="5567">
          <cell r="A5567" t="str">
            <v/>
          </cell>
          <cell r="C5567" t="str">
            <v/>
          </cell>
          <cell r="F5567" t="str">
            <v/>
          </cell>
          <cell r="G5567" t="str">
            <v/>
          </cell>
        </row>
        <row r="5568">
          <cell r="A5568" t="str">
            <v/>
          </cell>
          <cell r="C5568" t="str">
            <v/>
          </cell>
          <cell r="F5568" t="str">
            <v/>
          </cell>
          <cell r="G5568" t="str">
            <v/>
          </cell>
        </row>
        <row r="5569">
          <cell r="A5569" t="str">
            <v/>
          </cell>
          <cell r="C5569" t="str">
            <v/>
          </cell>
          <cell r="F5569" t="str">
            <v/>
          </cell>
          <cell r="G5569" t="str">
            <v/>
          </cell>
        </row>
        <row r="5570">
          <cell r="A5570" t="str">
            <v/>
          </cell>
          <cell r="C5570" t="str">
            <v/>
          </cell>
          <cell r="F5570" t="str">
            <v/>
          </cell>
          <cell r="G5570" t="str">
            <v/>
          </cell>
        </row>
        <row r="5571">
          <cell r="A5571" t="str">
            <v/>
          </cell>
          <cell r="C5571" t="str">
            <v/>
          </cell>
          <cell r="F5571" t="str">
            <v/>
          </cell>
          <cell r="G5571" t="str">
            <v/>
          </cell>
        </row>
        <row r="5572">
          <cell r="A5572" t="str">
            <v/>
          </cell>
          <cell r="C5572" t="str">
            <v/>
          </cell>
          <cell r="F5572" t="str">
            <v/>
          </cell>
          <cell r="G5572" t="str">
            <v/>
          </cell>
        </row>
        <row r="5573">
          <cell r="A5573" t="str">
            <v/>
          </cell>
          <cell r="C5573" t="str">
            <v/>
          </cell>
          <cell r="F5573" t="str">
            <v/>
          </cell>
          <cell r="G5573" t="str">
            <v/>
          </cell>
        </row>
        <row r="5574">
          <cell r="A5574" t="str">
            <v/>
          </cell>
          <cell r="C5574" t="str">
            <v/>
          </cell>
          <cell r="F5574" t="str">
            <v/>
          </cell>
          <cell r="G5574" t="str">
            <v/>
          </cell>
        </row>
        <row r="5575">
          <cell r="A5575" t="str">
            <v/>
          </cell>
          <cell r="C5575" t="str">
            <v/>
          </cell>
          <cell r="F5575" t="str">
            <v/>
          </cell>
          <cell r="G5575" t="str">
            <v/>
          </cell>
        </row>
        <row r="5576">
          <cell r="A5576" t="str">
            <v/>
          </cell>
          <cell r="C5576" t="str">
            <v/>
          </cell>
          <cell r="F5576" t="str">
            <v/>
          </cell>
          <cell r="G5576" t="str">
            <v/>
          </cell>
        </row>
        <row r="5577">
          <cell r="F5577" t="str">
            <v>SUBTOTAL</v>
          </cell>
          <cell r="G5577" t="str">
            <v/>
          </cell>
        </row>
        <row r="5579">
          <cell r="A5579" t="str">
            <v>III. TRANSPORTES</v>
          </cell>
        </row>
        <row r="5580">
          <cell r="A5580" t="str">
            <v>CÓDIGO</v>
          </cell>
          <cell r="B5580" t="str">
            <v>DESCRIPCIÓN</v>
          </cell>
          <cell r="C5580" t="str">
            <v>TIPO</v>
          </cell>
          <cell r="D5580" t="str">
            <v>VOLUMEN/PESO</v>
          </cell>
          <cell r="E5580" t="str">
            <v>DISTANCIA</v>
          </cell>
          <cell r="F5580" t="str">
            <v>TARIFA</v>
          </cell>
          <cell r="G5580" t="str">
            <v>VR. UNITARIO</v>
          </cell>
        </row>
        <row r="5581">
          <cell r="A5581" t="str">
            <v/>
          </cell>
          <cell r="E5581" t="str">
            <v/>
          </cell>
          <cell r="F5581" t="str">
            <v/>
          </cell>
          <cell r="G5581" t="str">
            <v/>
          </cell>
        </row>
        <row r="5582">
          <cell r="A5582" t="str">
            <v/>
          </cell>
          <cell r="E5582" t="str">
            <v/>
          </cell>
          <cell r="F5582" t="str">
            <v/>
          </cell>
          <cell r="G5582" t="str">
            <v/>
          </cell>
        </row>
        <row r="5583">
          <cell r="A5583" t="str">
            <v/>
          </cell>
          <cell r="E5583" t="str">
            <v/>
          </cell>
          <cell r="F5583" t="str">
            <v/>
          </cell>
          <cell r="G5583" t="str">
            <v/>
          </cell>
        </row>
        <row r="5584">
          <cell r="F5584" t="str">
            <v>SUBTOTAL</v>
          </cell>
          <cell r="G5584" t="str">
            <v/>
          </cell>
        </row>
        <row r="5586">
          <cell r="A5586" t="str">
            <v>IV. MANO DE OBRA</v>
          </cell>
        </row>
        <row r="5587">
          <cell r="A5587" t="str">
            <v>CÓDIGO</v>
          </cell>
          <cell r="B5587" t="str">
            <v>CARGOS PERSONAL</v>
          </cell>
          <cell r="D5587" t="str">
            <v>CANTIDAD</v>
          </cell>
          <cell r="E5587" t="str">
            <v>JORNAL TOTAL</v>
          </cell>
          <cell r="F5587" t="str">
            <v>RENDIMIENTO</v>
          </cell>
          <cell r="G5587" t="str">
            <v>VR. UNITARIO</v>
          </cell>
        </row>
        <row r="5588">
          <cell r="A5588" t="str">
            <v/>
          </cell>
          <cell r="E5588" t="str">
            <v/>
          </cell>
          <cell r="G5588" t="str">
            <v/>
          </cell>
        </row>
        <row r="5589">
          <cell r="A5589" t="str">
            <v/>
          </cell>
          <cell r="E5589" t="str">
            <v/>
          </cell>
          <cell r="F5589" t="str">
            <v/>
          </cell>
          <cell r="G5589" t="str">
            <v/>
          </cell>
        </row>
        <row r="5590">
          <cell r="A5590" t="str">
            <v/>
          </cell>
          <cell r="E5590" t="str">
            <v/>
          </cell>
          <cell r="F5590" t="str">
            <v/>
          </cell>
          <cell r="G5590" t="str">
            <v/>
          </cell>
        </row>
        <row r="5591">
          <cell r="A5591" t="str">
            <v/>
          </cell>
          <cell r="E5591" t="str">
            <v/>
          </cell>
          <cell r="F5591" t="str">
            <v/>
          </cell>
          <cell r="G5591" t="str">
            <v/>
          </cell>
        </row>
        <row r="5592">
          <cell r="F5592" t="str">
            <v>SUBTOTAL</v>
          </cell>
          <cell r="G5592" t="str">
            <v/>
          </cell>
        </row>
        <row r="5594">
          <cell r="A5594" t="str">
            <v>V. SERVICIOS</v>
          </cell>
        </row>
        <row r="5595">
          <cell r="A5595" t="str">
            <v>CÓDIGO</v>
          </cell>
          <cell r="B5595" t="str">
            <v>DESCRIPCIÓN</v>
          </cell>
          <cell r="D5595" t="str">
            <v>UNIDAD</v>
          </cell>
          <cell r="E5595" t="str">
            <v>CANTIDAD</v>
          </cell>
          <cell r="F5595" t="str">
            <v>PRECIO UNIT.</v>
          </cell>
          <cell r="G5595" t="str">
            <v>VR. UNITARIO</v>
          </cell>
        </row>
        <row r="5596">
          <cell r="A5596" t="str">
            <v/>
          </cell>
          <cell r="D5596" t="str">
            <v/>
          </cell>
          <cell r="F5596" t="str">
            <v/>
          </cell>
          <cell r="G5596" t="str">
            <v/>
          </cell>
        </row>
        <row r="5597">
          <cell r="A5597" t="str">
            <v/>
          </cell>
          <cell r="D5597" t="str">
            <v/>
          </cell>
          <cell r="F5597" t="str">
            <v/>
          </cell>
          <cell r="G5597" t="str">
            <v/>
          </cell>
        </row>
        <row r="5598">
          <cell r="A5598" t="str">
            <v/>
          </cell>
          <cell r="D5598" t="str">
            <v/>
          </cell>
          <cell r="F5598" t="str">
            <v/>
          </cell>
          <cell r="G5598" t="str">
            <v/>
          </cell>
        </row>
        <row r="5599">
          <cell r="F5599" t="str">
            <v>SUBTOTAL</v>
          </cell>
          <cell r="G5599" t="str">
            <v/>
          </cell>
        </row>
        <row r="5601">
          <cell r="A5601" t="str">
            <v>TOTAL COSTO DIRECTO</v>
          </cell>
          <cell r="G5601" t="str">
            <v/>
          </cell>
        </row>
        <row r="5603">
          <cell r="A5603" t="str">
            <v>2. COSTOS INDIRECTOS</v>
          </cell>
        </row>
        <row r="5605">
          <cell r="A5605" t="str">
            <v>DESCRIPCIÓN</v>
          </cell>
          <cell r="F5605" t="str">
            <v>PORCENTAJE</v>
          </cell>
          <cell r="G5605" t="str">
            <v>VALOR TOTAL</v>
          </cell>
        </row>
        <row r="5606">
          <cell r="A5606" t="str">
            <v>ADMINISTRACION</v>
          </cell>
          <cell r="F5606">
            <v>0.26860000000000001</v>
          </cell>
          <cell r="G5606" t="str">
            <v/>
          </cell>
        </row>
        <row r="5607">
          <cell r="A5607" t="str">
            <v>IMPREVISTOS</v>
          </cell>
          <cell r="F5607">
            <v>0.01</v>
          </cell>
          <cell r="G5607" t="str">
            <v/>
          </cell>
        </row>
        <row r="5608">
          <cell r="A5608" t="str">
            <v>UTILIDADES</v>
          </cell>
          <cell r="F5608">
            <v>0.05</v>
          </cell>
          <cell r="G5608" t="str">
            <v/>
          </cell>
        </row>
        <row r="5609">
          <cell r="A5609" t="str">
            <v>TOTAL COSTO INDIRECTO</v>
          </cell>
          <cell r="F5609">
            <v>0.3286</v>
          </cell>
          <cell r="G5609" t="str">
            <v/>
          </cell>
        </row>
        <row r="5611">
          <cell r="A5611" t="str">
            <v>PRECIO UNITARIO TOTAL APROXIMADO AL PESO</v>
          </cell>
          <cell r="G5611" t="str">
            <v/>
          </cell>
        </row>
        <row r="5613">
          <cell r="B5613" t="str">
            <v>RESPONSABLE: CLAUDIA PATRICIA GUIRALES PULGARIN</v>
          </cell>
        </row>
        <row r="5614">
          <cell r="B5614" t="str">
            <v>SECRETARIA DE PLANEACION</v>
          </cell>
        </row>
        <row r="5615">
          <cell r="B5615" t="str">
            <v>PLANEACION</v>
          </cell>
        </row>
        <row r="5616">
          <cell r="B5616" t="str">
            <v>M.P. 05202139743ANT</v>
          </cell>
          <cell r="D5616" t="str">
            <v>FIRMA RESPONSABLE</v>
          </cell>
        </row>
        <row r="5617">
          <cell r="A5617" t="str">
            <v>DEPARTAMENTO DE ANTIOQUIA</v>
          </cell>
          <cell r="F5617" t="str">
            <v/>
          </cell>
        </row>
        <row r="5618">
          <cell r="A5618" t="str">
            <v>MUNICIPIO DE LIBORINA</v>
          </cell>
        </row>
        <row r="5619">
          <cell r="A5619" t="str">
            <v>PROYECTO: PAVIMENTACIÓN EN CONCRETO RÍGIDO DE LA VÍA TERCIARIA DEPARTAMENTAL DESDE EL CORREGIMIENTO SAN DIEGO HASTA EL SECTOR LA ABISINIA DEL CORREGIMIENTO EL PLAYÓN MUNICIPIO DE LIBORINA ANT.</v>
          </cell>
        </row>
        <row r="5621">
          <cell r="A5621" t="str">
            <v>ANÁLISIS DE PRECIOS UNITARIOS</v>
          </cell>
        </row>
        <row r="5623">
          <cell r="A5623" t="str">
            <v>ITEM</v>
          </cell>
          <cell r="B5623" t="str">
            <v>DESCRIPCIÓN</v>
          </cell>
          <cell r="E5623" t="str">
            <v>UNIDAD</v>
          </cell>
          <cell r="F5623" t="str">
            <v>CANTIDAD</v>
          </cell>
          <cell r="G5623" t="str">
            <v>COSTO DIRECTO</v>
          </cell>
        </row>
        <row r="5624">
          <cell r="B5624" t="str">
            <v/>
          </cell>
          <cell r="E5624" t="str">
            <v/>
          </cell>
          <cell r="F5624" t="str">
            <v/>
          </cell>
          <cell r="G5624" t="str">
            <v/>
          </cell>
        </row>
        <row r="5626">
          <cell r="A5626" t="str">
            <v>1. COSTOS DIRECTOS</v>
          </cell>
        </row>
        <row r="5628">
          <cell r="A5628" t="str">
            <v>I. EQUIPO</v>
          </cell>
        </row>
        <row r="5629">
          <cell r="A5629" t="str">
            <v>CÓDIGO</v>
          </cell>
          <cell r="B5629" t="str">
            <v>DESCRIPCIÓN</v>
          </cell>
          <cell r="D5629" t="str">
            <v>UNIDAD</v>
          </cell>
          <cell r="E5629" t="str">
            <v>TARIFA</v>
          </cell>
          <cell r="F5629" t="str">
            <v>RENDIMIENTO</v>
          </cell>
          <cell r="G5629" t="str">
            <v>VR. UNITARIO</v>
          </cell>
        </row>
        <row r="5630">
          <cell r="A5630" t="str">
            <v/>
          </cell>
          <cell r="D5630" t="str">
            <v/>
          </cell>
          <cell r="E5630" t="str">
            <v/>
          </cell>
          <cell r="G5630" t="str">
            <v/>
          </cell>
        </row>
        <row r="5631">
          <cell r="A5631" t="str">
            <v/>
          </cell>
          <cell r="D5631" t="str">
            <v/>
          </cell>
          <cell r="E5631" t="str">
            <v/>
          </cell>
          <cell r="G5631" t="str">
            <v/>
          </cell>
        </row>
        <row r="5632">
          <cell r="A5632" t="str">
            <v/>
          </cell>
          <cell r="D5632" t="str">
            <v/>
          </cell>
          <cell r="E5632" t="str">
            <v/>
          </cell>
          <cell r="G5632" t="str">
            <v/>
          </cell>
        </row>
        <row r="5633">
          <cell r="A5633" t="str">
            <v/>
          </cell>
          <cell r="D5633" t="str">
            <v/>
          </cell>
          <cell r="E5633" t="str">
            <v/>
          </cell>
          <cell r="G5633" t="str">
            <v/>
          </cell>
        </row>
        <row r="5634">
          <cell r="A5634" t="str">
            <v/>
          </cell>
          <cell r="D5634" t="str">
            <v/>
          </cell>
          <cell r="E5634" t="str">
            <v/>
          </cell>
          <cell r="G5634" t="str">
            <v/>
          </cell>
        </row>
        <row r="5635">
          <cell r="A5635" t="str">
            <v/>
          </cell>
          <cell r="D5635" t="str">
            <v/>
          </cell>
          <cell r="E5635" t="str">
            <v/>
          </cell>
          <cell r="G5635" t="str">
            <v/>
          </cell>
        </row>
        <row r="5636">
          <cell r="A5636" t="str">
            <v/>
          </cell>
          <cell r="B5636" t="str">
            <v/>
          </cell>
          <cell r="D5636" t="str">
            <v/>
          </cell>
          <cell r="E5636" t="str">
            <v/>
          </cell>
          <cell r="F5636" t="str">
            <v/>
          </cell>
          <cell r="G5636" t="str">
            <v/>
          </cell>
        </row>
        <row r="5637">
          <cell r="F5637" t="str">
            <v>SUBTOTAL</v>
          </cell>
          <cell r="G5637" t="str">
            <v/>
          </cell>
        </row>
        <row r="5639">
          <cell r="A5639" t="str">
            <v>II. MATERIALES</v>
          </cell>
        </row>
        <row r="5640">
          <cell r="A5640" t="str">
            <v>CÓDIGO</v>
          </cell>
          <cell r="B5640" t="str">
            <v>DESCRIPCIÓN</v>
          </cell>
          <cell r="C5640" t="str">
            <v>UNIDAD</v>
          </cell>
          <cell r="D5640" t="str">
            <v>CANTIDAD</v>
          </cell>
          <cell r="E5640" t="str">
            <v>DESP.</v>
          </cell>
          <cell r="F5640" t="str">
            <v>PRECIO UNIT.</v>
          </cell>
          <cell r="G5640" t="str">
            <v>VR. UNITARIO</v>
          </cell>
        </row>
        <row r="5641">
          <cell r="A5641" t="str">
            <v/>
          </cell>
          <cell r="C5641" t="str">
            <v/>
          </cell>
          <cell r="F5641" t="str">
            <v/>
          </cell>
          <cell r="G5641" t="str">
            <v/>
          </cell>
        </row>
        <row r="5642">
          <cell r="A5642" t="str">
            <v/>
          </cell>
          <cell r="C5642" t="str">
            <v/>
          </cell>
          <cell r="F5642" t="str">
            <v/>
          </cell>
          <cell r="G5642" t="str">
            <v/>
          </cell>
        </row>
        <row r="5643">
          <cell r="A5643" t="str">
            <v/>
          </cell>
          <cell r="C5643" t="str">
            <v/>
          </cell>
          <cell r="F5643" t="str">
            <v/>
          </cell>
          <cell r="G5643" t="str">
            <v/>
          </cell>
        </row>
        <row r="5644">
          <cell r="A5644" t="str">
            <v/>
          </cell>
          <cell r="C5644" t="str">
            <v/>
          </cell>
          <cell r="F5644" t="str">
            <v/>
          </cell>
          <cell r="G5644" t="str">
            <v/>
          </cell>
        </row>
        <row r="5645">
          <cell r="A5645" t="str">
            <v/>
          </cell>
          <cell r="C5645" t="str">
            <v/>
          </cell>
          <cell r="F5645" t="str">
            <v/>
          </cell>
          <cell r="G5645" t="str">
            <v/>
          </cell>
        </row>
        <row r="5646">
          <cell r="A5646" t="str">
            <v/>
          </cell>
          <cell r="C5646" t="str">
            <v/>
          </cell>
          <cell r="F5646" t="str">
            <v/>
          </cell>
          <cell r="G5646" t="str">
            <v/>
          </cell>
        </row>
        <row r="5647">
          <cell r="A5647" t="str">
            <v/>
          </cell>
          <cell r="C5647" t="str">
            <v/>
          </cell>
          <cell r="F5647" t="str">
            <v/>
          </cell>
          <cell r="G5647" t="str">
            <v/>
          </cell>
        </row>
        <row r="5648">
          <cell r="A5648" t="str">
            <v/>
          </cell>
          <cell r="C5648" t="str">
            <v/>
          </cell>
          <cell r="F5648" t="str">
            <v/>
          </cell>
          <cell r="G5648" t="str">
            <v/>
          </cell>
        </row>
        <row r="5649">
          <cell r="A5649" t="str">
            <v/>
          </cell>
          <cell r="C5649" t="str">
            <v/>
          </cell>
          <cell r="F5649" t="str">
            <v/>
          </cell>
          <cell r="G5649" t="str">
            <v/>
          </cell>
        </row>
        <row r="5650">
          <cell r="A5650" t="str">
            <v/>
          </cell>
          <cell r="C5650" t="str">
            <v/>
          </cell>
          <cell r="F5650" t="str">
            <v/>
          </cell>
          <cell r="G5650" t="str">
            <v/>
          </cell>
        </row>
        <row r="5651">
          <cell r="A5651" t="str">
            <v/>
          </cell>
          <cell r="C5651" t="str">
            <v/>
          </cell>
          <cell r="F5651" t="str">
            <v/>
          </cell>
          <cell r="G5651" t="str">
            <v/>
          </cell>
        </row>
        <row r="5652">
          <cell r="A5652" t="str">
            <v/>
          </cell>
          <cell r="C5652" t="str">
            <v/>
          </cell>
          <cell r="F5652" t="str">
            <v/>
          </cell>
          <cell r="G5652" t="str">
            <v/>
          </cell>
        </row>
        <row r="5653">
          <cell r="A5653" t="str">
            <v/>
          </cell>
          <cell r="C5653" t="str">
            <v/>
          </cell>
          <cell r="F5653" t="str">
            <v/>
          </cell>
          <cell r="G5653" t="str">
            <v/>
          </cell>
        </row>
        <row r="5654">
          <cell r="A5654" t="str">
            <v/>
          </cell>
          <cell r="C5654" t="str">
            <v/>
          </cell>
          <cell r="F5654" t="str">
            <v/>
          </cell>
          <cell r="G5654" t="str">
            <v/>
          </cell>
        </row>
        <row r="5655">
          <cell r="F5655" t="str">
            <v>SUBTOTAL</v>
          </cell>
          <cell r="G5655" t="str">
            <v/>
          </cell>
        </row>
        <row r="5657">
          <cell r="A5657" t="str">
            <v>III. TRANSPORTES</v>
          </cell>
        </row>
        <row r="5658">
          <cell r="A5658" t="str">
            <v>CÓDIGO</v>
          </cell>
          <cell r="B5658" t="str">
            <v>DESCRIPCIÓN</v>
          </cell>
          <cell r="C5658" t="str">
            <v>TIPO</v>
          </cell>
          <cell r="D5658" t="str">
            <v>VOLUMEN/PESO</v>
          </cell>
          <cell r="E5658" t="str">
            <v>DISTANCIA</v>
          </cell>
          <cell r="F5658" t="str">
            <v>TARIFA</v>
          </cell>
          <cell r="G5658" t="str">
            <v>VR. UNITARIO</v>
          </cell>
        </row>
        <row r="5659">
          <cell r="A5659" t="str">
            <v/>
          </cell>
          <cell r="E5659" t="str">
            <v/>
          </cell>
          <cell r="F5659" t="str">
            <v/>
          </cell>
          <cell r="G5659" t="str">
            <v/>
          </cell>
        </row>
        <row r="5660">
          <cell r="A5660" t="str">
            <v/>
          </cell>
          <cell r="E5660" t="str">
            <v/>
          </cell>
          <cell r="F5660" t="str">
            <v/>
          </cell>
          <cell r="G5660" t="str">
            <v/>
          </cell>
        </row>
        <row r="5661">
          <cell r="A5661" t="str">
            <v/>
          </cell>
          <cell r="E5661" t="str">
            <v/>
          </cell>
          <cell r="F5661" t="str">
            <v/>
          </cell>
          <cell r="G5661" t="str">
            <v/>
          </cell>
        </row>
        <row r="5662">
          <cell r="F5662" t="str">
            <v>SUBTOTAL</v>
          </cell>
          <cell r="G5662" t="str">
            <v/>
          </cell>
        </row>
        <row r="5664">
          <cell r="A5664" t="str">
            <v>IV. MANO DE OBRA</v>
          </cell>
        </row>
        <row r="5665">
          <cell r="A5665" t="str">
            <v>CÓDIGO</v>
          </cell>
          <cell r="B5665" t="str">
            <v>CARGOS PERSONAL</v>
          </cell>
          <cell r="D5665" t="str">
            <v>CANTIDAD</v>
          </cell>
          <cell r="E5665" t="str">
            <v>JORNAL TOTAL</v>
          </cell>
          <cell r="F5665" t="str">
            <v>RENDIMIENTO</v>
          </cell>
          <cell r="G5665" t="str">
            <v>VR. UNITARIO</v>
          </cell>
        </row>
        <row r="5666">
          <cell r="A5666" t="str">
            <v/>
          </cell>
          <cell r="E5666" t="str">
            <v/>
          </cell>
          <cell r="G5666" t="str">
            <v/>
          </cell>
        </row>
        <row r="5667">
          <cell r="A5667" t="str">
            <v/>
          </cell>
          <cell r="E5667" t="str">
            <v/>
          </cell>
          <cell r="F5667" t="str">
            <v/>
          </cell>
          <cell r="G5667" t="str">
            <v/>
          </cell>
        </row>
        <row r="5668">
          <cell r="A5668" t="str">
            <v/>
          </cell>
          <cell r="E5668" t="str">
            <v/>
          </cell>
          <cell r="F5668" t="str">
            <v/>
          </cell>
          <cell r="G5668" t="str">
            <v/>
          </cell>
        </row>
        <row r="5669">
          <cell r="A5669" t="str">
            <v/>
          </cell>
          <cell r="E5669" t="str">
            <v/>
          </cell>
          <cell r="F5669" t="str">
            <v/>
          </cell>
          <cell r="G5669" t="str">
            <v/>
          </cell>
        </row>
        <row r="5670">
          <cell r="F5670" t="str">
            <v>SUBTOTAL</v>
          </cell>
          <cell r="G5670" t="str">
            <v/>
          </cell>
        </row>
        <row r="5672">
          <cell r="A5672" t="str">
            <v>V. SERVICIOS</v>
          </cell>
        </row>
        <row r="5673">
          <cell r="A5673" t="str">
            <v>CÓDIGO</v>
          </cell>
          <cell r="B5673" t="str">
            <v>DESCRIPCIÓN</v>
          </cell>
          <cell r="D5673" t="str">
            <v>UNIDAD</v>
          </cell>
          <cell r="E5673" t="str">
            <v>CANTIDAD</v>
          </cell>
          <cell r="F5673" t="str">
            <v>PRECIO UNIT.</v>
          </cell>
          <cell r="G5673" t="str">
            <v>VR. UNITARIO</v>
          </cell>
        </row>
        <row r="5674">
          <cell r="A5674" t="str">
            <v/>
          </cell>
          <cell r="D5674" t="str">
            <v/>
          </cell>
          <cell r="F5674" t="str">
            <v/>
          </cell>
          <cell r="G5674" t="str">
            <v/>
          </cell>
        </row>
        <row r="5675">
          <cell r="A5675" t="str">
            <v/>
          </cell>
          <cell r="D5675" t="str">
            <v/>
          </cell>
          <cell r="F5675" t="str">
            <v/>
          </cell>
          <cell r="G5675" t="str">
            <v/>
          </cell>
        </row>
        <row r="5676">
          <cell r="A5676" t="str">
            <v/>
          </cell>
          <cell r="D5676" t="str">
            <v/>
          </cell>
          <cell r="F5676" t="str">
            <v/>
          </cell>
          <cell r="G5676" t="str">
            <v/>
          </cell>
        </row>
        <row r="5677">
          <cell r="F5677" t="str">
            <v>SUBTOTAL</v>
          </cell>
          <cell r="G5677" t="str">
            <v/>
          </cell>
        </row>
        <row r="5679">
          <cell r="A5679" t="str">
            <v>TOTAL COSTO DIRECTO</v>
          </cell>
          <cell r="G5679" t="str">
            <v/>
          </cell>
        </row>
        <row r="5681">
          <cell r="A5681" t="str">
            <v>2. COSTOS INDIRECTOS</v>
          </cell>
        </row>
        <row r="5683">
          <cell r="A5683" t="str">
            <v>DESCRIPCIÓN</v>
          </cell>
          <cell r="F5683" t="str">
            <v>PORCENTAJE</v>
          </cell>
          <cell r="G5683" t="str">
            <v>VALOR TOTAL</v>
          </cell>
        </row>
        <row r="5684">
          <cell r="A5684" t="str">
            <v>ADMINISTRACION</v>
          </cell>
          <cell r="F5684">
            <v>0.26860000000000001</v>
          </cell>
          <cell r="G5684" t="str">
            <v/>
          </cell>
        </row>
        <row r="5685">
          <cell r="A5685" t="str">
            <v>IMPREVISTOS</v>
          </cell>
          <cell r="F5685">
            <v>0.01</v>
          </cell>
          <cell r="G5685" t="str">
            <v/>
          </cell>
        </row>
        <row r="5686">
          <cell r="A5686" t="str">
            <v>UTILIDADES</v>
          </cell>
          <cell r="F5686">
            <v>0.05</v>
          </cell>
          <cell r="G5686" t="str">
            <v/>
          </cell>
        </row>
        <row r="5687">
          <cell r="A5687" t="str">
            <v>TOTAL COSTO INDIRECTO</v>
          </cell>
          <cell r="F5687">
            <v>0.3286</v>
          </cell>
          <cell r="G5687" t="str">
            <v/>
          </cell>
        </row>
        <row r="5689">
          <cell r="A5689" t="str">
            <v>PRECIO UNITARIO TOTAL APROXIMADO AL PESO</v>
          </cell>
          <cell r="G5689" t="str">
            <v/>
          </cell>
        </row>
        <row r="5691">
          <cell r="B5691" t="str">
            <v>RESPONSABLE: CLAUDIA PATRICIA GUIRALES PULGARIN</v>
          </cell>
        </row>
        <row r="5692">
          <cell r="B5692" t="str">
            <v>SECRETARIA DE PLANEACION</v>
          </cell>
        </row>
        <row r="5693">
          <cell r="B5693" t="str">
            <v>PLANEACION</v>
          </cell>
        </row>
        <row r="5694">
          <cell r="B5694" t="str">
            <v>M.P. 05202139743ANT</v>
          </cell>
          <cell r="D5694" t="str">
            <v>FIRMA RESPONSABLE</v>
          </cell>
        </row>
        <row r="5695">
          <cell r="A5695" t="str">
            <v>DEPARTAMENTO DE ANTIOQUIA</v>
          </cell>
          <cell r="F5695" t="str">
            <v/>
          </cell>
        </row>
        <row r="5696">
          <cell r="A5696" t="str">
            <v>MUNICIPIO DE LIBORINA</v>
          </cell>
        </row>
        <row r="5697">
          <cell r="A5697" t="str">
            <v>PROYECTO: PAVIMENTACIÓN EN CONCRETO RÍGIDO DE LA VÍA TERCIARIA DEPARTAMENTAL DESDE EL CORREGIMIENTO SAN DIEGO HASTA EL SECTOR LA ABISINIA DEL CORREGIMIENTO EL PLAYÓN MUNICIPIO DE LIBORINA ANT.</v>
          </cell>
        </row>
        <row r="5699">
          <cell r="A5699" t="str">
            <v>ANÁLISIS DE PRECIOS UNITARIOS</v>
          </cell>
        </row>
        <row r="5701">
          <cell r="A5701" t="str">
            <v>ITEM</v>
          </cell>
          <cell r="B5701" t="str">
            <v>DESCRIPCIÓN</v>
          </cell>
          <cell r="E5701" t="str">
            <v>UNIDAD</v>
          </cell>
          <cell r="F5701" t="str">
            <v>CANTIDAD</v>
          </cell>
          <cell r="G5701" t="str">
            <v>COSTO DIRECTO</v>
          </cell>
        </row>
        <row r="5702">
          <cell r="B5702" t="str">
            <v/>
          </cell>
          <cell r="E5702" t="str">
            <v/>
          </cell>
          <cell r="F5702" t="str">
            <v/>
          </cell>
          <cell r="G5702" t="str">
            <v/>
          </cell>
        </row>
        <row r="5704">
          <cell r="A5704" t="str">
            <v>1. COSTOS DIRECTOS</v>
          </cell>
        </row>
        <row r="5706">
          <cell r="A5706" t="str">
            <v>I. EQUIPO</v>
          </cell>
        </row>
        <row r="5707">
          <cell r="A5707" t="str">
            <v>CÓDIGO</v>
          </cell>
          <cell r="B5707" t="str">
            <v>DESCRIPCIÓN</v>
          </cell>
          <cell r="D5707" t="str">
            <v>UNIDAD</v>
          </cell>
          <cell r="E5707" t="str">
            <v>TARIFA</v>
          </cell>
          <cell r="F5707" t="str">
            <v>RENDIMIENTO</v>
          </cell>
          <cell r="G5707" t="str">
            <v>VR. UNITARIO</v>
          </cell>
        </row>
        <row r="5708">
          <cell r="A5708" t="str">
            <v/>
          </cell>
          <cell r="D5708" t="str">
            <v/>
          </cell>
          <cell r="E5708" t="str">
            <v/>
          </cell>
          <cell r="G5708" t="str">
            <v/>
          </cell>
        </row>
        <row r="5709">
          <cell r="A5709" t="str">
            <v/>
          </cell>
          <cell r="D5709" t="str">
            <v/>
          </cell>
          <cell r="E5709" t="str">
            <v/>
          </cell>
          <cell r="G5709" t="str">
            <v/>
          </cell>
        </row>
        <row r="5710">
          <cell r="A5710" t="str">
            <v/>
          </cell>
          <cell r="D5710" t="str">
            <v/>
          </cell>
          <cell r="E5710" t="str">
            <v/>
          </cell>
          <cell r="G5710" t="str">
            <v/>
          </cell>
        </row>
        <row r="5711">
          <cell r="A5711" t="str">
            <v/>
          </cell>
          <cell r="D5711" t="str">
            <v/>
          </cell>
          <cell r="E5711" t="str">
            <v/>
          </cell>
          <cell r="G5711" t="str">
            <v/>
          </cell>
        </row>
        <row r="5712">
          <cell r="A5712" t="str">
            <v/>
          </cell>
          <cell r="D5712" t="str">
            <v/>
          </cell>
          <cell r="E5712" t="str">
            <v/>
          </cell>
          <cell r="G5712" t="str">
            <v/>
          </cell>
        </row>
        <row r="5713">
          <cell r="A5713" t="str">
            <v/>
          </cell>
          <cell r="D5713" t="str">
            <v/>
          </cell>
          <cell r="E5713" t="str">
            <v/>
          </cell>
          <cell r="G5713" t="str">
            <v/>
          </cell>
        </row>
        <row r="5714">
          <cell r="A5714" t="str">
            <v/>
          </cell>
          <cell r="B5714" t="str">
            <v/>
          </cell>
          <cell r="D5714" t="str">
            <v/>
          </cell>
          <cell r="E5714" t="str">
            <v/>
          </cell>
          <cell r="F5714" t="str">
            <v/>
          </cell>
          <cell r="G5714" t="str">
            <v/>
          </cell>
        </row>
        <row r="5715">
          <cell r="F5715" t="str">
            <v>SUBTOTAL</v>
          </cell>
          <cell r="G5715" t="str">
            <v/>
          </cell>
        </row>
        <row r="5717">
          <cell r="A5717" t="str">
            <v>II. MATERIALES</v>
          </cell>
        </row>
        <row r="5718">
          <cell r="A5718" t="str">
            <v>CÓDIGO</v>
          </cell>
          <cell r="B5718" t="str">
            <v>DESCRIPCIÓN</v>
          </cell>
          <cell r="C5718" t="str">
            <v>UNIDAD</v>
          </cell>
          <cell r="D5718" t="str">
            <v>CANTIDAD</v>
          </cell>
          <cell r="E5718" t="str">
            <v>DESP.</v>
          </cell>
          <cell r="F5718" t="str">
            <v>PRECIO UNIT.</v>
          </cell>
          <cell r="G5718" t="str">
            <v>VR. UNITARIO</v>
          </cell>
        </row>
        <row r="5719">
          <cell r="A5719" t="str">
            <v/>
          </cell>
          <cell r="C5719" t="str">
            <v/>
          </cell>
          <cell r="F5719" t="str">
            <v/>
          </cell>
          <cell r="G5719" t="str">
            <v/>
          </cell>
        </row>
        <row r="5720">
          <cell r="A5720" t="str">
            <v/>
          </cell>
          <cell r="C5720" t="str">
            <v/>
          </cell>
          <cell r="F5720" t="str">
            <v/>
          </cell>
          <cell r="G5720" t="str">
            <v/>
          </cell>
        </row>
        <row r="5721">
          <cell r="A5721" t="str">
            <v/>
          </cell>
          <cell r="C5721" t="str">
            <v/>
          </cell>
          <cell r="F5721" t="str">
            <v/>
          </cell>
          <cell r="G5721" t="str">
            <v/>
          </cell>
        </row>
        <row r="5722">
          <cell r="A5722" t="str">
            <v/>
          </cell>
          <cell r="C5722" t="str">
            <v/>
          </cell>
          <cell r="F5722" t="str">
            <v/>
          </cell>
          <cell r="G5722" t="str">
            <v/>
          </cell>
        </row>
        <row r="5723">
          <cell r="A5723" t="str">
            <v/>
          </cell>
          <cell r="C5723" t="str">
            <v/>
          </cell>
          <cell r="F5723" t="str">
            <v/>
          </cell>
          <cell r="G5723" t="str">
            <v/>
          </cell>
        </row>
        <row r="5724">
          <cell r="A5724" t="str">
            <v/>
          </cell>
          <cell r="C5724" t="str">
            <v/>
          </cell>
          <cell r="F5724" t="str">
            <v/>
          </cell>
          <cell r="G5724" t="str">
            <v/>
          </cell>
        </row>
        <row r="5725">
          <cell r="A5725" t="str">
            <v/>
          </cell>
          <cell r="C5725" t="str">
            <v/>
          </cell>
          <cell r="F5725" t="str">
            <v/>
          </cell>
          <cell r="G5725" t="str">
            <v/>
          </cell>
        </row>
        <row r="5726">
          <cell r="A5726" t="str">
            <v/>
          </cell>
          <cell r="C5726" t="str">
            <v/>
          </cell>
          <cell r="F5726" t="str">
            <v/>
          </cell>
          <cell r="G5726" t="str">
            <v/>
          </cell>
        </row>
        <row r="5727">
          <cell r="A5727" t="str">
            <v/>
          </cell>
          <cell r="C5727" t="str">
            <v/>
          </cell>
          <cell r="F5727" t="str">
            <v/>
          </cell>
          <cell r="G5727" t="str">
            <v/>
          </cell>
        </row>
        <row r="5728">
          <cell r="A5728" t="str">
            <v/>
          </cell>
          <cell r="C5728" t="str">
            <v/>
          </cell>
          <cell r="F5728" t="str">
            <v/>
          </cell>
          <cell r="G5728" t="str">
            <v/>
          </cell>
        </row>
        <row r="5729">
          <cell r="A5729" t="str">
            <v/>
          </cell>
          <cell r="C5729" t="str">
            <v/>
          </cell>
          <cell r="F5729" t="str">
            <v/>
          </cell>
          <cell r="G5729" t="str">
            <v/>
          </cell>
        </row>
        <row r="5730">
          <cell r="A5730" t="str">
            <v/>
          </cell>
          <cell r="C5730" t="str">
            <v/>
          </cell>
          <cell r="F5730" t="str">
            <v/>
          </cell>
          <cell r="G5730" t="str">
            <v/>
          </cell>
        </row>
        <row r="5731">
          <cell r="A5731" t="str">
            <v/>
          </cell>
          <cell r="C5731" t="str">
            <v/>
          </cell>
          <cell r="F5731" t="str">
            <v/>
          </cell>
          <cell r="G5731" t="str">
            <v/>
          </cell>
        </row>
        <row r="5732">
          <cell r="A5732" t="str">
            <v/>
          </cell>
          <cell r="C5732" t="str">
            <v/>
          </cell>
          <cell r="F5732" t="str">
            <v/>
          </cell>
          <cell r="G5732" t="str">
            <v/>
          </cell>
        </row>
        <row r="5733">
          <cell r="F5733" t="str">
            <v>SUBTOTAL</v>
          </cell>
          <cell r="G5733" t="str">
            <v/>
          </cell>
        </row>
        <row r="5735">
          <cell r="A5735" t="str">
            <v>III. TRANSPORTES</v>
          </cell>
        </row>
        <row r="5736">
          <cell r="A5736" t="str">
            <v>CÓDIGO</v>
          </cell>
          <cell r="B5736" t="str">
            <v>DESCRIPCIÓN</v>
          </cell>
          <cell r="C5736" t="str">
            <v>TIPO</v>
          </cell>
          <cell r="D5736" t="str">
            <v>VOLUMEN/PESO</v>
          </cell>
          <cell r="E5736" t="str">
            <v>DISTANCIA</v>
          </cell>
          <cell r="F5736" t="str">
            <v>TARIFA</v>
          </cell>
          <cell r="G5736" t="str">
            <v>VR. UNITARIO</v>
          </cell>
        </row>
        <row r="5737">
          <cell r="A5737" t="str">
            <v/>
          </cell>
          <cell r="E5737" t="str">
            <v/>
          </cell>
          <cell r="F5737" t="str">
            <v/>
          </cell>
          <cell r="G5737" t="str">
            <v/>
          </cell>
        </row>
        <row r="5738">
          <cell r="A5738" t="str">
            <v/>
          </cell>
          <cell r="E5738" t="str">
            <v/>
          </cell>
          <cell r="F5738" t="str">
            <v/>
          </cell>
          <cell r="G5738" t="str">
            <v/>
          </cell>
        </row>
        <row r="5739">
          <cell r="A5739" t="str">
            <v/>
          </cell>
          <cell r="E5739" t="str">
            <v/>
          </cell>
          <cell r="F5739" t="str">
            <v/>
          </cell>
          <cell r="G5739" t="str">
            <v/>
          </cell>
        </row>
        <row r="5740">
          <cell r="F5740" t="str">
            <v>SUBTOTAL</v>
          </cell>
          <cell r="G5740" t="str">
            <v/>
          </cell>
        </row>
        <row r="5742">
          <cell r="A5742" t="str">
            <v>IV. MANO DE OBRA</v>
          </cell>
        </row>
        <row r="5743">
          <cell r="A5743" t="str">
            <v>CÓDIGO</v>
          </cell>
          <cell r="B5743" t="str">
            <v>CARGOS PERSONAL</v>
          </cell>
          <cell r="D5743" t="str">
            <v>CANTIDAD</v>
          </cell>
          <cell r="E5743" t="str">
            <v>JORNAL TOTAL</v>
          </cell>
          <cell r="F5743" t="str">
            <v>RENDIMIENTO</v>
          </cell>
          <cell r="G5743" t="str">
            <v>VR. UNITARIO</v>
          </cell>
        </row>
        <row r="5744">
          <cell r="A5744" t="str">
            <v/>
          </cell>
          <cell r="E5744" t="str">
            <v/>
          </cell>
          <cell r="G5744" t="str">
            <v/>
          </cell>
        </row>
        <row r="5745">
          <cell r="A5745" t="str">
            <v/>
          </cell>
          <cell r="E5745" t="str">
            <v/>
          </cell>
          <cell r="F5745" t="str">
            <v/>
          </cell>
          <cell r="G5745" t="str">
            <v/>
          </cell>
        </row>
        <row r="5746">
          <cell r="A5746" t="str">
            <v/>
          </cell>
          <cell r="E5746" t="str">
            <v/>
          </cell>
          <cell r="F5746" t="str">
            <v/>
          </cell>
          <cell r="G5746" t="str">
            <v/>
          </cell>
        </row>
        <row r="5747">
          <cell r="A5747" t="str">
            <v/>
          </cell>
          <cell r="E5747" t="str">
            <v/>
          </cell>
          <cell r="F5747" t="str">
            <v/>
          </cell>
          <cell r="G5747" t="str">
            <v/>
          </cell>
        </row>
        <row r="5748">
          <cell r="F5748" t="str">
            <v>SUBTOTAL</v>
          </cell>
          <cell r="G5748" t="str">
            <v/>
          </cell>
        </row>
        <row r="5750">
          <cell r="A5750" t="str">
            <v>V. SERVICIOS</v>
          </cell>
        </row>
        <row r="5751">
          <cell r="A5751" t="str">
            <v>CÓDIGO</v>
          </cell>
          <cell r="B5751" t="str">
            <v>DESCRIPCIÓN</v>
          </cell>
          <cell r="D5751" t="str">
            <v>UNIDAD</v>
          </cell>
          <cell r="E5751" t="str">
            <v>CANTIDAD</v>
          </cell>
          <cell r="F5751" t="str">
            <v>PRECIO UNIT.</v>
          </cell>
          <cell r="G5751" t="str">
            <v>VR. UNITARIO</v>
          </cell>
        </row>
        <row r="5752">
          <cell r="A5752" t="str">
            <v/>
          </cell>
          <cell r="D5752" t="str">
            <v/>
          </cell>
          <cell r="F5752" t="str">
            <v/>
          </cell>
          <cell r="G5752" t="str">
            <v/>
          </cell>
        </row>
        <row r="5753">
          <cell r="A5753" t="str">
            <v/>
          </cell>
          <cell r="D5753" t="str">
            <v/>
          </cell>
          <cell r="F5753" t="str">
            <v/>
          </cell>
          <cell r="G5753" t="str">
            <v/>
          </cell>
        </row>
        <row r="5754">
          <cell r="A5754" t="str">
            <v/>
          </cell>
          <cell r="D5754" t="str">
            <v/>
          </cell>
          <cell r="F5754" t="str">
            <v/>
          </cell>
          <cell r="G5754" t="str">
            <v/>
          </cell>
        </row>
        <row r="5755">
          <cell r="F5755" t="str">
            <v>SUBTOTAL</v>
          </cell>
          <cell r="G5755" t="str">
            <v/>
          </cell>
        </row>
        <row r="5757">
          <cell r="A5757" t="str">
            <v>TOTAL COSTO DIRECTO</v>
          </cell>
          <cell r="G5757" t="str">
            <v/>
          </cell>
        </row>
        <row r="5759">
          <cell r="A5759" t="str">
            <v>2. COSTOS INDIRECTOS</v>
          </cell>
        </row>
        <row r="5761">
          <cell r="A5761" t="str">
            <v>DESCRIPCIÓN</v>
          </cell>
          <cell r="F5761" t="str">
            <v>PORCENTAJE</v>
          </cell>
          <cell r="G5761" t="str">
            <v>VALOR TOTAL</v>
          </cell>
        </row>
        <row r="5762">
          <cell r="A5762" t="str">
            <v>ADMINISTRACION</v>
          </cell>
          <cell r="F5762">
            <v>0.26860000000000001</v>
          </cell>
          <cell r="G5762" t="str">
            <v/>
          </cell>
        </row>
        <row r="5763">
          <cell r="A5763" t="str">
            <v>IMPREVISTOS</v>
          </cell>
          <cell r="F5763">
            <v>0.01</v>
          </cell>
          <cell r="G5763" t="str">
            <v/>
          </cell>
        </row>
        <row r="5764">
          <cell r="A5764" t="str">
            <v>UTILIDADES</v>
          </cell>
          <cell r="F5764">
            <v>0.05</v>
          </cell>
          <cell r="G5764" t="str">
            <v/>
          </cell>
        </row>
        <row r="5765">
          <cell r="A5765" t="str">
            <v>TOTAL COSTO INDIRECTO</v>
          </cell>
          <cell r="F5765">
            <v>0.3286</v>
          </cell>
          <cell r="G5765" t="str">
            <v/>
          </cell>
        </row>
        <row r="5767">
          <cell r="A5767" t="str">
            <v>PRECIO UNITARIO TOTAL APROXIMADO AL PESO</v>
          </cell>
          <cell r="G5767" t="str">
            <v/>
          </cell>
        </row>
        <row r="5769">
          <cell r="B5769" t="str">
            <v>RESPONSABLE: CLAUDIA PATRICIA GUIRALES PULGARIN</v>
          </cell>
        </row>
        <row r="5770">
          <cell r="B5770" t="str">
            <v>SECRETARIA DE PLANEACION</v>
          </cell>
        </row>
        <row r="5771">
          <cell r="B5771" t="str">
            <v>PLANEACION</v>
          </cell>
        </row>
        <row r="5772">
          <cell r="B5772" t="str">
            <v>M.P. 05202139743ANT</v>
          </cell>
          <cell r="D5772" t="str">
            <v>FIRMA RESPONSABLE</v>
          </cell>
        </row>
        <row r="5773">
          <cell r="A5773" t="str">
            <v>DEPARTAMENTO DE ANTIOQUIA</v>
          </cell>
          <cell r="F5773" t="str">
            <v/>
          </cell>
        </row>
        <row r="5774">
          <cell r="A5774" t="str">
            <v>MUNICIPIO DE LIBORINA</v>
          </cell>
        </row>
        <row r="5775">
          <cell r="A5775" t="str">
            <v>PROYECTO: PAVIMENTACIÓN EN CONCRETO RÍGIDO DE LA VÍA TERCIARIA DEPARTAMENTAL DESDE EL CORREGIMIENTO SAN DIEGO HASTA EL SECTOR LA ABISINIA DEL CORREGIMIENTO EL PLAYÓN MUNICIPIO DE LIBORINA ANT.</v>
          </cell>
        </row>
        <row r="5777">
          <cell r="A5777" t="str">
            <v>ANÁLISIS DE PRECIOS UNITARIOS</v>
          </cell>
        </row>
        <row r="5779">
          <cell r="A5779" t="str">
            <v>ITEM</v>
          </cell>
          <cell r="B5779" t="str">
            <v>DESCRIPCIÓN</v>
          </cell>
          <cell r="E5779" t="str">
            <v>UNIDAD</v>
          </cell>
          <cell r="F5779" t="str">
            <v>CANTIDAD</v>
          </cell>
          <cell r="G5779" t="str">
            <v>COSTO DIRECTO</v>
          </cell>
        </row>
        <row r="5780">
          <cell r="B5780" t="str">
            <v/>
          </cell>
          <cell r="E5780" t="str">
            <v/>
          </cell>
          <cell r="F5780" t="str">
            <v/>
          </cell>
          <cell r="G5780" t="str">
            <v/>
          </cell>
        </row>
        <row r="5782">
          <cell r="A5782" t="str">
            <v>1. COSTOS DIRECTOS</v>
          </cell>
        </row>
        <row r="5784">
          <cell r="A5784" t="str">
            <v>I. EQUIPO</v>
          </cell>
        </row>
        <row r="5785">
          <cell r="A5785" t="str">
            <v>CÓDIGO</v>
          </cell>
          <cell r="B5785" t="str">
            <v>DESCRIPCIÓN</v>
          </cell>
          <cell r="D5785" t="str">
            <v>UNIDAD</v>
          </cell>
          <cell r="E5785" t="str">
            <v>TARIFA</v>
          </cell>
          <cell r="F5785" t="str">
            <v>RENDIMIENTO</v>
          </cell>
          <cell r="G5785" t="str">
            <v>VR. UNITARIO</v>
          </cell>
        </row>
        <row r="5786">
          <cell r="A5786" t="str">
            <v/>
          </cell>
          <cell r="D5786" t="str">
            <v/>
          </cell>
          <cell r="E5786" t="str">
            <v/>
          </cell>
          <cell r="G5786" t="str">
            <v/>
          </cell>
        </row>
        <row r="5787">
          <cell r="A5787" t="str">
            <v/>
          </cell>
          <cell r="D5787" t="str">
            <v/>
          </cell>
          <cell r="E5787" t="str">
            <v/>
          </cell>
          <cell r="G5787" t="str">
            <v/>
          </cell>
        </row>
        <row r="5788">
          <cell r="A5788" t="str">
            <v/>
          </cell>
          <cell r="D5788" t="str">
            <v/>
          </cell>
          <cell r="E5788" t="str">
            <v/>
          </cell>
          <cell r="G5788" t="str">
            <v/>
          </cell>
        </row>
        <row r="5789">
          <cell r="A5789" t="str">
            <v/>
          </cell>
          <cell r="D5789" t="str">
            <v/>
          </cell>
          <cell r="E5789" t="str">
            <v/>
          </cell>
          <cell r="G5789" t="str">
            <v/>
          </cell>
        </row>
        <row r="5790">
          <cell r="A5790" t="str">
            <v/>
          </cell>
          <cell r="D5790" t="str">
            <v/>
          </cell>
          <cell r="E5790" t="str">
            <v/>
          </cell>
          <cell r="G5790" t="str">
            <v/>
          </cell>
        </row>
        <row r="5791">
          <cell r="A5791" t="str">
            <v/>
          </cell>
          <cell r="D5791" t="str">
            <v/>
          </cell>
          <cell r="E5791" t="str">
            <v/>
          </cell>
          <cell r="G5791" t="str">
            <v/>
          </cell>
        </row>
        <row r="5792">
          <cell r="A5792" t="str">
            <v/>
          </cell>
          <cell r="B5792" t="str">
            <v/>
          </cell>
          <cell r="D5792" t="str">
            <v/>
          </cell>
          <cell r="E5792" t="str">
            <v/>
          </cell>
          <cell r="F5792" t="str">
            <v/>
          </cell>
          <cell r="G5792" t="str">
            <v/>
          </cell>
        </row>
        <row r="5793">
          <cell r="F5793" t="str">
            <v>SUBTOTAL</v>
          </cell>
          <cell r="G5793" t="str">
            <v/>
          </cell>
        </row>
        <row r="5795">
          <cell r="A5795" t="str">
            <v>II. MATERIALES</v>
          </cell>
        </row>
        <row r="5796">
          <cell r="A5796" t="str">
            <v>CÓDIGO</v>
          </cell>
          <cell r="B5796" t="str">
            <v>DESCRIPCIÓN</v>
          </cell>
          <cell r="C5796" t="str">
            <v>UNIDAD</v>
          </cell>
          <cell r="D5796" t="str">
            <v>CANTIDAD</v>
          </cell>
          <cell r="E5796" t="str">
            <v>DESP.</v>
          </cell>
          <cell r="F5796" t="str">
            <v>PRECIO UNIT.</v>
          </cell>
          <cell r="G5796" t="str">
            <v>VR. UNITARIO</v>
          </cell>
        </row>
        <row r="5797">
          <cell r="A5797" t="str">
            <v/>
          </cell>
          <cell r="C5797" t="str">
            <v/>
          </cell>
          <cell r="F5797" t="str">
            <v/>
          </cell>
          <cell r="G5797" t="str">
            <v/>
          </cell>
        </row>
        <row r="5798">
          <cell r="A5798" t="str">
            <v/>
          </cell>
          <cell r="C5798" t="str">
            <v/>
          </cell>
          <cell r="F5798" t="str">
            <v/>
          </cell>
          <cell r="G5798" t="str">
            <v/>
          </cell>
        </row>
        <row r="5799">
          <cell r="A5799" t="str">
            <v/>
          </cell>
          <cell r="C5799" t="str">
            <v/>
          </cell>
          <cell r="F5799" t="str">
            <v/>
          </cell>
          <cell r="G5799" t="str">
            <v/>
          </cell>
        </row>
        <row r="5800">
          <cell r="A5800" t="str">
            <v/>
          </cell>
          <cell r="C5800" t="str">
            <v/>
          </cell>
          <cell r="F5800" t="str">
            <v/>
          </cell>
          <cell r="G5800" t="str">
            <v/>
          </cell>
        </row>
        <row r="5801">
          <cell r="A5801" t="str">
            <v/>
          </cell>
          <cell r="C5801" t="str">
            <v/>
          </cell>
          <cell r="F5801" t="str">
            <v/>
          </cell>
          <cell r="G5801" t="str">
            <v/>
          </cell>
        </row>
        <row r="5802">
          <cell r="A5802" t="str">
            <v/>
          </cell>
          <cell r="C5802" t="str">
            <v/>
          </cell>
          <cell r="F5802" t="str">
            <v/>
          </cell>
          <cell r="G5802" t="str">
            <v/>
          </cell>
        </row>
        <row r="5803">
          <cell r="A5803" t="str">
            <v/>
          </cell>
          <cell r="C5803" t="str">
            <v/>
          </cell>
          <cell r="F5803" t="str">
            <v/>
          </cell>
          <cell r="G5803" t="str">
            <v/>
          </cell>
        </row>
        <row r="5804">
          <cell r="A5804" t="str">
            <v/>
          </cell>
          <cell r="C5804" t="str">
            <v/>
          </cell>
          <cell r="F5804" t="str">
            <v/>
          </cell>
          <cell r="G5804" t="str">
            <v/>
          </cell>
        </row>
        <row r="5805">
          <cell r="A5805" t="str">
            <v/>
          </cell>
          <cell r="C5805" t="str">
            <v/>
          </cell>
          <cell r="F5805" t="str">
            <v/>
          </cell>
          <cell r="G5805" t="str">
            <v/>
          </cell>
        </row>
        <row r="5806">
          <cell r="A5806" t="str">
            <v/>
          </cell>
          <cell r="C5806" t="str">
            <v/>
          </cell>
          <cell r="F5806" t="str">
            <v/>
          </cell>
          <cell r="G5806" t="str">
            <v/>
          </cell>
        </row>
        <row r="5807">
          <cell r="A5807" t="str">
            <v/>
          </cell>
          <cell r="C5807" t="str">
            <v/>
          </cell>
          <cell r="F5807" t="str">
            <v/>
          </cell>
          <cell r="G5807" t="str">
            <v/>
          </cell>
        </row>
        <row r="5808">
          <cell r="A5808" t="str">
            <v/>
          </cell>
          <cell r="C5808" t="str">
            <v/>
          </cell>
          <cell r="F5808" t="str">
            <v/>
          </cell>
          <cell r="G5808" t="str">
            <v/>
          </cell>
        </row>
        <row r="5809">
          <cell r="A5809" t="str">
            <v/>
          </cell>
          <cell r="C5809" t="str">
            <v/>
          </cell>
          <cell r="F5809" t="str">
            <v/>
          </cell>
          <cell r="G5809" t="str">
            <v/>
          </cell>
        </row>
        <row r="5810">
          <cell r="A5810" t="str">
            <v/>
          </cell>
          <cell r="C5810" t="str">
            <v/>
          </cell>
          <cell r="F5810" t="str">
            <v/>
          </cell>
          <cell r="G5810" t="str">
            <v/>
          </cell>
        </row>
        <row r="5811">
          <cell r="F5811" t="str">
            <v>SUBTOTAL</v>
          </cell>
          <cell r="G5811" t="str">
            <v/>
          </cell>
        </row>
        <row r="5813">
          <cell r="A5813" t="str">
            <v>III. TRANSPORTES</v>
          </cell>
        </row>
        <row r="5814">
          <cell r="A5814" t="str">
            <v>CÓDIGO</v>
          </cell>
          <cell r="B5814" t="str">
            <v>DESCRIPCIÓN</v>
          </cell>
          <cell r="C5814" t="str">
            <v>TIPO</v>
          </cell>
          <cell r="D5814" t="str">
            <v>VOLUMEN/PESO</v>
          </cell>
          <cell r="E5814" t="str">
            <v>DISTANCIA</v>
          </cell>
          <cell r="F5814" t="str">
            <v>TARIFA</v>
          </cell>
          <cell r="G5814" t="str">
            <v>VR. UNITARIO</v>
          </cell>
        </row>
        <row r="5815">
          <cell r="A5815" t="str">
            <v/>
          </cell>
          <cell r="E5815" t="str">
            <v/>
          </cell>
          <cell r="F5815" t="str">
            <v/>
          </cell>
          <cell r="G5815" t="str">
            <v/>
          </cell>
        </row>
        <row r="5816">
          <cell r="A5816" t="str">
            <v/>
          </cell>
          <cell r="E5816" t="str">
            <v/>
          </cell>
          <cell r="F5816" t="str">
            <v/>
          </cell>
          <cell r="G5816" t="str">
            <v/>
          </cell>
        </row>
        <row r="5817">
          <cell r="A5817" t="str">
            <v/>
          </cell>
          <cell r="E5817" t="str">
            <v/>
          </cell>
          <cell r="F5817" t="str">
            <v/>
          </cell>
          <cell r="G5817" t="str">
            <v/>
          </cell>
        </row>
        <row r="5818">
          <cell r="F5818" t="str">
            <v>SUBTOTAL</v>
          </cell>
          <cell r="G5818" t="str">
            <v/>
          </cell>
        </row>
        <row r="5820">
          <cell r="A5820" t="str">
            <v>IV. MANO DE OBRA</v>
          </cell>
        </row>
        <row r="5821">
          <cell r="A5821" t="str">
            <v>CÓDIGO</v>
          </cell>
          <cell r="B5821" t="str">
            <v>CARGOS PERSONAL</v>
          </cell>
          <cell r="D5821" t="str">
            <v>CANTIDAD</v>
          </cell>
          <cell r="E5821" t="str">
            <v>JORNAL TOTAL</v>
          </cell>
          <cell r="F5821" t="str">
            <v>RENDIMIENTO</v>
          </cell>
          <cell r="G5821" t="str">
            <v>VR. UNITARIO</v>
          </cell>
        </row>
        <row r="5822">
          <cell r="A5822" t="str">
            <v/>
          </cell>
          <cell r="E5822" t="str">
            <v/>
          </cell>
          <cell r="G5822" t="str">
            <v/>
          </cell>
        </row>
        <row r="5823">
          <cell r="A5823" t="str">
            <v/>
          </cell>
          <cell r="E5823" t="str">
            <v/>
          </cell>
          <cell r="F5823" t="str">
            <v/>
          </cell>
          <cell r="G5823" t="str">
            <v/>
          </cell>
        </row>
        <row r="5824">
          <cell r="A5824" t="str">
            <v/>
          </cell>
          <cell r="E5824" t="str">
            <v/>
          </cell>
          <cell r="F5824" t="str">
            <v/>
          </cell>
          <cell r="G5824" t="str">
            <v/>
          </cell>
        </row>
        <row r="5825">
          <cell r="A5825" t="str">
            <v/>
          </cell>
          <cell r="E5825" t="str">
            <v/>
          </cell>
          <cell r="F5825" t="str">
            <v/>
          </cell>
          <cell r="G5825" t="str">
            <v/>
          </cell>
        </row>
        <row r="5826">
          <cell r="F5826" t="str">
            <v>SUBTOTAL</v>
          </cell>
          <cell r="G5826" t="str">
            <v/>
          </cell>
        </row>
        <row r="5828">
          <cell r="A5828" t="str">
            <v>V. SERVICIOS</v>
          </cell>
        </row>
        <row r="5829">
          <cell r="A5829" t="str">
            <v>CÓDIGO</v>
          </cell>
          <cell r="B5829" t="str">
            <v>DESCRIPCIÓN</v>
          </cell>
          <cell r="D5829" t="str">
            <v>UNIDAD</v>
          </cell>
          <cell r="E5829" t="str">
            <v>CANTIDAD</v>
          </cell>
          <cell r="F5829" t="str">
            <v>PRECIO UNIT.</v>
          </cell>
          <cell r="G5829" t="str">
            <v>VR. UNITARIO</v>
          </cell>
        </row>
        <row r="5830">
          <cell r="A5830" t="str">
            <v/>
          </cell>
          <cell r="D5830" t="str">
            <v/>
          </cell>
          <cell r="F5830" t="str">
            <v/>
          </cell>
          <cell r="G5830" t="str">
            <v/>
          </cell>
        </row>
        <row r="5831">
          <cell r="A5831" t="str">
            <v/>
          </cell>
          <cell r="D5831" t="str">
            <v/>
          </cell>
          <cell r="F5831" t="str">
            <v/>
          </cell>
          <cell r="G5831" t="str">
            <v/>
          </cell>
        </row>
        <row r="5832">
          <cell r="A5832" t="str">
            <v/>
          </cell>
          <cell r="D5832" t="str">
            <v/>
          </cell>
          <cell r="F5832" t="str">
            <v/>
          </cell>
          <cell r="G5832" t="str">
            <v/>
          </cell>
        </row>
        <row r="5833">
          <cell r="F5833" t="str">
            <v>SUBTOTAL</v>
          </cell>
          <cell r="G5833" t="str">
            <v/>
          </cell>
        </row>
        <row r="5835">
          <cell r="A5835" t="str">
            <v>TOTAL COSTO DIRECTO</v>
          </cell>
          <cell r="G5835" t="str">
            <v/>
          </cell>
        </row>
        <row r="5837">
          <cell r="A5837" t="str">
            <v>2. COSTOS INDIRECTOS</v>
          </cell>
        </row>
        <row r="5839">
          <cell r="A5839" t="str">
            <v>DESCRIPCIÓN</v>
          </cell>
          <cell r="F5839" t="str">
            <v>PORCENTAJE</v>
          </cell>
          <cell r="G5839" t="str">
            <v>VALOR TOTAL</v>
          </cell>
        </row>
        <row r="5840">
          <cell r="A5840" t="str">
            <v>ADMINISTRACION</v>
          </cell>
          <cell r="F5840">
            <v>0.26860000000000001</v>
          </cell>
          <cell r="G5840" t="str">
            <v/>
          </cell>
        </row>
        <row r="5841">
          <cell r="A5841" t="str">
            <v>IMPREVISTOS</v>
          </cell>
          <cell r="F5841">
            <v>0.01</v>
          </cell>
          <cell r="G5841" t="str">
            <v/>
          </cell>
        </row>
        <row r="5842">
          <cell r="A5842" t="str">
            <v>UTILIDADES</v>
          </cell>
          <cell r="F5842">
            <v>0.05</v>
          </cell>
          <cell r="G5842" t="str">
            <v/>
          </cell>
        </row>
        <row r="5843">
          <cell r="A5843" t="str">
            <v>TOTAL COSTO INDIRECTO</v>
          </cell>
          <cell r="F5843">
            <v>0.3286</v>
          </cell>
          <cell r="G5843" t="str">
            <v/>
          </cell>
        </row>
        <row r="5845">
          <cell r="A5845" t="str">
            <v>PRECIO UNITARIO TOTAL APROXIMADO AL PESO</v>
          </cell>
          <cell r="G5845" t="str">
            <v/>
          </cell>
        </row>
        <row r="5847">
          <cell r="B5847" t="str">
            <v>RESPONSABLE: CLAUDIA PATRICIA GUIRALES PULGARIN</v>
          </cell>
        </row>
        <row r="5848">
          <cell r="B5848" t="str">
            <v>SECRETARIA DE PLANEACION</v>
          </cell>
        </row>
        <row r="5849">
          <cell r="B5849" t="str">
            <v>PLANEACION</v>
          </cell>
        </row>
        <row r="5850">
          <cell r="B5850" t="str">
            <v>M.P. 05202139743ANT</v>
          </cell>
          <cell r="D5850" t="str">
            <v>FIRMA RESPONSABLE</v>
          </cell>
        </row>
        <row r="5851">
          <cell r="A5851" t="str">
            <v>DEPARTAMENTO DE ANTIOQUIA</v>
          </cell>
          <cell r="F5851" t="str">
            <v/>
          </cell>
        </row>
        <row r="5852">
          <cell r="A5852" t="str">
            <v>MUNICIPIO DE LIBORINA</v>
          </cell>
        </row>
        <row r="5853">
          <cell r="A5853" t="str">
            <v>PROYECTO: PAVIMENTACIÓN EN CONCRETO RÍGIDO DE LA VÍA TERCIARIA DEPARTAMENTAL DESDE EL CORREGIMIENTO SAN DIEGO HASTA EL SECTOR LA ABISINIA DEL CORREGIMIENTO EL PLAYÓN MUNICIPIO DE LIBORINA ANT.</v>
          </cell>
        </row>
        <row r="5855">
          <cell r="A5855" t="str">
            <v>ANÁLISIS DE PRECIOS UNITARIOS</v>
          </cell>
        </row>
        <row r="5857">
          <cell r="A5857" t="str">
            <v>ITEM</v>
          </cell>
          <cell r="B5857" t="str">
            <v>DESCRIPCIÓN</v>
          </cell>
          <cell r="E5857" t="str">
            <v>UNIDAD</v>
          </cell>
          <cell r="F5857" t="str">
            <v>CANTIDAD</v>
          </cell>
          <cell r="G5857" t="str">
            <v>COSTO DIRECTO</v>
          </cell>
        </row>
        <row r="5858">
          <cell r="B5858" t="str">
            <v/>
          </cell>
          <cell r="E5858" t="str">
            <v/>
          </cell>
          <cell r="F5858" t="str">
            <v/>
          </cell>
          <cell r="G5858" t="str">
            <v/>
          </cell>
        </row>
        <row r="5860">
          <cell r="A5860" t="str">
            <v>1. COSTOS DIRECTOS</v>
          </cell>
        </row>
        <row r="5862">
          <cell r="A5862" t="str">
            <v>I. EQUIPO</v>
          </cell>
        </row>
        <row r="5863">
          <cell r="A5863" t="str">
            <v>CÓDIGO</v>
          </cell>
          <cell r="B5863" t="str">
            <v>DESCRIPCIÓN</v>
          </cell>
          <cell r="D5863" t="str">
            <v>UNIDAD</v>
          </cell>
          <cell r="E5863" t="str">
            <v>TARIFA</v>
          </cell>
          <cell r="F5863" t="str">
            <v>RENDIMIENTO</v>
          </cell>
          <cell r="G5863" t="str">
            <v>VR. UNITARIO</v>
          </cell>
        </row>
        <row r="5864">
          <cell r="A5864" t="str">
            <v/>
          </cell>
          <cell r="D5864" t="str">
            <v/>
          </cell>
          <cell r="E5864" t="str">
            <v/>
          </cell>
          <cell r="G5864" t="str">
            <v/>
          </cell>
        </row>
        <row r="5865">
          <cell r="A5865" t="str">
            <v/>
          </cell>
          <cell r="D5865" t="str">
            <v/>
          </cell>
          <cell r="E5865" t="str">
            <v/>
          </cell>
          <cell r="G5865" t="str">
            <v/>
          </cell>
        </row>
        <row r="5866">
          <cell r="A5866" t="str">
            <v/>
          </cell>
          <cell r="D5866" t="str">
            <v/>
          </cell>
          <cell r="E5866" t="str">
            <v/>
          </cell>
          <cell r="G5866" t="str">
            <v/>
          </cell>
        </row>
        <row r="5867">
          <cell r="A5867" t="str">
            <v/>
          </cell>
          <cell r="D5867" t="str">
            <v/>
          </cell>
          <cell r="E5867" t="str">
            <v/>
          </cell>
          <cell r="G5867" t="str">
            <v/>
          </cell>
        </row>
        <row r="5868">
          <cell r="A5868" t="str">
            <v/>
          </cell>
          <cell r="D5868" t="str">
            <v/>
          </cell>
          <cell r="E5868" t="str">
            <v/>
          </cell>
          <cell r="G5868" t="str">
            <v/>
          </cell>
        </row>
        <row r="5869">
          <cell r="A5869" t="str">
            <v/>
          </cell>
          <cell r="D5869" t="str">
            <v/>
          </cell>
          <cell r="E5869" t="str">
            <v/>
          </cell>
          <cell r="G5869" t="str">
            <v/>
          </cell>
        </row>
        <row r="5870">
          <cell r="A5870" t="str">
            <v/>
          </cell>
          <cell r="B5870" t="str">
            <v/>
          </cell>
          <cell r="D5870" t="str">
            <v/>
          </cell>
          <cell r="E5870" t="str">
            <v/>
          </cell>
          <cell r="F5870" t="str">
            <v/>
          </cell>
          <cell r="G5870" t="str">
            <v/>
          </cell>
        </row>
        <row r="5871">
          <cell r="F5871" t="str">
            <v>SUBTOTAL</v>
          </cell>
          <cell r="G5871" t="str">
            <v/>
          </cell>
        </row>
        <row r="5873">
          <cell r="A5873" t="str">
            <v>II. MATERIALES</v>
          </cell>
        </row>
        <row r="5874">
          <cell r="A5874" t="str">
            <v>CÓDIGO</v>
          </cell>
          <cell r="B5874" t="str">
            <v>DESCRIPCIÓN</v>
          </cell>
          <cell r="C5874" t="str">
            <v>UNIDAD</v>
          </cell>
          <cell r="D5874" t="str">
            <v>CANTIDAD</v>
          </cell>
          <cell r="E5874" t="str">
            <v>DESP.</v>
          </cell>
          <cell r="F5874" t="str">
            <v>PRECIO UNIT.</v>
          </cell>
          <cell r="G5874" t="str">
            <v>VR. UNITARIO</v>
          </cell>
        </row>
        <row r="5875">
          <cell r="A5875" t="str">
            <v/>
          </cell>
          <cell r="C5875" t="str">
            <v/>
          </cell>
          <cell r="F5875" t="str">
            <v/>
          </cell>
          <cell r="G5875" t="str">
            <v/>
          </cell>
        </row>
        <row r="5876">
          <cell r="A5876" t="str">
            <v/>
          </cell>
          <cell r="C5876" t="str">
            <v/>
          </cell>
          <cell r="F5876" t="str">
            <v/>
          </cell>
          <cell r="G5876" t="str">
            <v/>
          </cell>
        </row>
        <row r="5877">
          <cell r="A5877" t="str">
            <v/>
          </cell>
          <cell r="C5877" t="str">
            <v/>
          </cell>
          <cell r="F5877" t="str">
            <v/>
          </cell>
          <cell r="G5877" t="str">
            <v/>
          </cell>
        </row>
        <row r="5878">
          <cell r="A5878" t="str">
            <v/>
          </cell>
          <cell r="C5878" t="str">
            <v/>
          </cell>
          <cell r="F5878" t="str">
            <v/>
          </cell>
          <cell r="G5878" t="str">
            <v/>
          </cell>
        </row>
        <row r="5879">
          <cell r="A5879" t="str">
            <v/>
          </cell>
          <cell r="C5879" t="str">
            <v/>
          </cell>
          <cell r="F5879" t="str">
            <v/>
          </cell>
          <cell r="G5879" t="str">
            <v/>
          </cell>
        </row>
        <row r="5880">
          <cell r="A5880" t="str">
            <v/>
          </cell>
          <cell r="C5880" t="str">
            <v/>
          </cell>
          <cell r="F5880" t="str">
            <v/>
          </cell>
          <cell r="G5880" t="str">
            <v/>
          </cell>
        </row>
        <row r="5881">
          <cell r="A5881" t="str">
            <v/>
          </cell>
          <cell r="C5881" t="str">
            <v/>
          </cell>
          <cell r="F5881" t="str">
            <v/>
          </cell>
          <cell r="G5881" t="str">
            <v/>
          </cell>
        </row>
        <row r="5882">
          <cell r="A5882" t="str">
            <v/>
          </cell>
          <cell r="C5882" t="str">
            <v/>
          </cell>
          <cell r="F5882" t="str">
            <v/>
          </cell>
          <cell r="G5882" t="str">
            <v/>
          </cell>
        </row>
        <row r="5883">
          <cell r="A5883" t="str">
            <v/>
          </cell>
          <cell r="C5883" t="str">
            <v/>
          </cell>
          <cell r="F5883" t="str">
            <v/>
          </cell>
          <cell r="G5883" t="str">
            <v/>
          </cell>
        </row>
        <row r="5884">
          <cell r="A5884" t="str">
            <v/>
          </cell>
          <cell r="C5884" t="str">
            <v/>
          </cell>
          <cell r="F5884" t="str">
            <v/>
          </cell>
          <cell r="G5884" t="str">
            <v/>
          </cell>
        </row>
        <row r="5885">
          <cell r="A5885" t="str">
            <v/>
          </cell>
          <cell r="C5885" t="str">
            <v/>
          </cell>
          <cell r="F5885" t="str">
            <v/>
          </cell>
          <cell r="G5885" t="str">
            <v/>
          </cell>
        </row>
        <row r="5886">
          <cell r="A5886" t="str">
            <v/>
          </cell>
          <cell r="C5886" t="str">
            <v/>
          </cell>
          <cell r="F5886" t="str">
            <v/>
          </cell>
          <cell r="G5886" t="str">
            <v/>
          </cell>
        </row>
        <row r="5887">
          <cell r="A5887" t="str">
            <v/>
          </cell>
          <cell r="C5887" t="str">
            <v/>
          </cell>
          <cell r="F5887" t="str">
            <v/>
          </cell>
          <cell r="G5887" t="str">
            <v/>
          </cell>
        </row>
        <row r="5888">
          <cell r="A5888" t="str">
            <v/>
          </cell>
          <cell r="C5888" t="str">
            <v/>
          </cell>
          <cell r="F5888" t="str">
            <v/>
          </cell>
          <cell r="G5888" t="str">
            <v/>
          </cell>
        </row>
        <row r="5889">
          <cell r="F5889" t="str">
            <v>SUBTOTAL</v>
          </cell>
          <cell r="G5889" t="str">
            <v/>
          </cell>
        </row>
        <row r="5891">
          <cell r="A5891" t="str">
            <v>III. TRANSPORTES</v>
          </cell>
        </row>
        <row r="5892">
          <cell r="A5892" t="str">
            <v>CÓDIGO</v>
          </cell>
          <cell r="B5892" t="str">
            <v>DESCRIPCIÓN</v>
          </cell>
          <cell r="C5892" t="str">
            <v>TIPO</v>
          </cell>
          <cell r="D5892" t="str">
            <v>VOLUMEN/PESO</v>
          </cell>
          <cell r="E5892" t="str">
            <v>DISTANCIA</v>
          </cell>
          <cell r="F5892" t="str">
            <v>TARIFA</v>
          </cell>
          <cell r="G5892" t="str">
            <v>VR. UNITARIO</v>
          </cell>
        </row>
        <row r="5893">
          <cell r="A5893" t="str">
            <v/>
          </cell>
          <cell r="E5893" t="str">
            <v/>
          </cell>
          <cell r="F5893" t="str">
            <v/>
          </cell>
          <cell r="G5893" t="str">
            <v/>
          </cell>
        </row>
        <row r="5894">
          <cell r="A5894" t="str">
            <v/>
          </cell>
          <cell r="E5894" t="str">
            <v/>
          </cell>
          <cell r="F5894" t="str">
            <v/>
          </cell>
          <cell r="G5894" t="str">
            <v/>
          </cell>
        </row>
        <row r="5895">
          <cell r="A5895" t="str">
            <v/>
          </cell>
          <cell r="E5895" t="str">
            <v/>
          </cell>
          <cell r="F5895" t="str">
            <v/>
          </cell>
          <cell r="G5895" t="str">
            <v/>
          </cell>
        </row>
        <row r="5896">
          <cell r="F5896" t="str">
            <v>SUBTOTAL</v>
          </cell>
          <cell r="G5896" t="str">
            <v/>
          </cell>
        </row>
        <row r="5898">
          <cell r="A5898" t="str">
            <v>IV. MANO DE OBRA</v>
          </cell>
        </row>
        <row r="5899">
          <cell r="A5899" t="str">
            <v>CÓDIGO</v>
          </cell>
          <cell r="B5899" t="str">
            <v>CARGOS PERSONAL</v>
          </cell>
          <cell r="D5899" t="str">
            <v>CANTIDAD</v>
          </cell>
          <cell r="E5899" t="str">
            <v>JORNAL TOTAL</v>
          </cell>
          <cell r="F5899" t="str">
            <v>RENDIMIENTO</v>
          </cell>
          <cell r="G5899" t="str">
            <v>VR. UNITARIO</v>
          </cell>
        </row>
        <row r="5900">
          <cell r="A5900" t="str">
            <v/>
          </cell>
          <cell r="E5900" t="str">
            <v/>
          </cell>
          <cell r="G5900" t="str">
            <v/>
          </cell>
        </row>
        <row r="5901">
          <cell r="A5901" t="str">
            <v/>
          </cell>
          <cell r="E5901" t="str">
            <v/>
          </cell>
          <cell r="F5901" t="str">
            <v/>
          </cell>
          <cell r="G5901" t="str">
            <v/>
          </cell>
        </row>
        <row r="5902">
          <cell r="A5902" t="str">
            <v/>
          </cell>
          <cell r="E5902" t="str">
            <v/>
          </cell>
          <cell r="F5902" t="str">
            <v/>
          </cell>
          <cell r="G5902" t="str">
            <v/>
          </cell>
        </row>
        <row r="5903">
          <cell r="A5903" t="str">
            <v/>
          </cell>
          <cell r="E5903" t="str">
            <v/>
          </cell>
          <cell r="F5903" t="str">
            <v/>
          </cell>
          <cell r="G5903" t="str">
            <v/>
          </cell>
        </row>
        <row r="5904">
          <cell r="F5904" t="str">
            <v>SUBTOTAL</v>
          </cell>
          <cell r="G5904" t="str">
            <v/>
          </cell>
        </row>
        <row r="5906">
          <cell r="A5906" t="str">
            <v>V. SERVICIOS</v>
          </cell>
        </row>
        <row r="5907">
          <cell r="A5907" t="str">
            <v>CÓDIGO</v>
          </cell>
          <cell r="B5907" t="str">
            <v>DESCRIPCIÓN</v>
          </cell>
          <cell r="D5907" t="str">
            <v>UNIDAD</v>
          </cell>
          <cell r="E5907" t="str">
            <v>CANTIDAD</v>
          </cell>
          <cell r="F5907" t="str">
            <v>PRECIO UNIT.</v>
          </cell>
          <cell r="G5907" t="str">
            <v>VR. UNITARIO</v>
          </cell>
        </row>
        <row r="5908">
          <cell r="A5908" t="str">
            <v/>
          </cell>
          <cell r="D5908" t="str">
            <v/>
          </cell>
          <cell r="F5908" t="str">
            <v/>
          </cell>
          <cell r="G5908" t="str">
            <v/>
          </cell>
        </row>
        <row r="5909">
          <cell r="A5909" t="str">
            <v/>
          </cell>
          <cell r="D5909" t="str">
            <v/>
          </cell>
          <cell r="F5909" t="str">
            <v/>
          </cell>
          <cell r="G5909" t="str">
            <v/>
          </cell>
        </row>
        <row r="5910">
          <cell r="A5910" t="str">
            <v/>
          </cell>
          <cell r="D5910" t="str">
            <v/>
          </cell>
          <cell r="F5910" t="str">
            <v/>
          </cell>
          <cell r="G5910" t="str">
            <v/>
          </cell>
        </row>
        <row r="5911">
          <cell r="F5911" t="str">
            <v>SUBTOTAL</v>
          </cell>
          <cell r="G5911" t="str">
            <v/>
          </cell>
        </row>
        <row r="5913">
          <cell r="A5913" t="str">
            <v>TOTAL COSTO DIRECTO</v>
          </cell>
          <cell r="G5913" t="str">
            <v/>
          </cell>
        </row>
        <row r="5915">
          <cell r="A5915" t="str">
            <v>2. COSTOS INDIRECTOS</v>
          </cell>
        </row>
        <row r="5917">
          <cell r="A5917" t="str">
            <v>DESCRIPCIÓN</v>
          </cell>
          <cell r="F5917" t="str">
            <v>PORCENTAJE</v>
          </cell>
          <cell r="G5917" t="str">
            <v>VALOR TOTAL</v>
          </cell>
        </row>
        <row r="5918">
          <cell r="A5918" t="str">
            <v>ADMINISTRACION</v>
          </cell>
          <cell r="F5918">
            <v>0.26860000000000001</v>
          </cell>
          <cell r="G5918" t="str">
            <v/>
          </cell>
        </row>
        <row r="5919">
          <cell r="A5919" t="str">
            <v>IMPREVISTOS</v>
          </cell>
          <cell r="F5919">
            <v>0.01</v>
          </cell>
          <cell r="G5919" t="str">
            <v/>
          </cell>
        </row>
        <row r="5920">
          <cell r="A5920" t="str">
            <v>UTILIDADES</v>
          </cell>
          <cell r="F5920">
            <v>0.05</v>
          </cell>
          <cell r="G5920" t="str">
            <v/>
          </cell>
        </row>
        <row r="5921">
          <cell r="A5921" t="str">
            <v>TOTAL COSTO INDIRECTO</v>
          </cell>
          <cell r="F5921">
            <v>0.3286</v>
          </cell>
          <cell r="G5921" t="str">
            <v/>
          </cell>
        </row>
        <row r="5923">
          <cell r="A5923" t="str">
            <v>PRECIO UNITARIO TOTAL APROXIMADO AL PESO</v>
          </cell>
          <cell r="G5923" t="str">
            <v/>
          </cell>
        </row>
        <row r="5925">
          <cell r="B5925" t="str">
            <v>RESPONSABLE: CLAUDIA PATRICIA GUIRALES PULGARIN</v>
          </cell>
        </row>
        <row r="5926">
          <cell r="B5926" t="str">
            <v>SECRETARIA DE PLANEACION</v>
          </cell>
        </row>
        <row r="5927">
          <cell r="B5927" t="str">
            <v>PLANEACION</v>
          </cell>
        </row>
        <row r="5928">
          <cell r="B5928" t="str">
            <v>M.P. 05202139743ANT</v>
          </cell>
          <cell r="D5928" t="str">
            <v>FIRMA RESPONSABLE</v>
          </cell>
        </row>
        <row r="5929">
          <cell r="A5929" t="str">
            <v>DEPARTAMENTO DE ANTIOQUIA</v>
          </cell>
          <cell r="F5929" t="str">
            <v/>
          </cell>
        </row>
        <row r="5930">
          <cell r="A5930" t="str">
            <v>MUNICIPIO DE LIBORINA</v>
          </cell>
        </row>
        <row r="5931">
          <cell r="A5931" t="str">
            <v>PROYECTO: PAVIMENTACIÓN EN CONCRETO RÍGIDO DE LA VÍA TERCIARIA DEPARTAMENTAL DESDE EL CORREGIMIENTO SAN DIEGO HASTA EL SECTOR LA ABISINIA DEL CORREGIMIENTO EL PLAYÓN MUNICIPIO DE LIBORINA ANT.</v>
          </cell>
        </row>
        <row r="5933">
          <cell r="A5933" t="str">
            <v>ANÁLISIS DE PRECIOS UNITARIOS</v>
          </cell>
        </row>
        <row r="5935">
          <cell r="A5935" t="str">
            <v>ITEM</v>
          </cell>
          <cell r="B5935" t="str">
            <v>DESCRIPCIÓN</v>
          </cell>
          <cell r="E5935" t="str">
            <v>UNIDAD</v>
          </cell>
          <cell r="F5935" t="str">
            <v>CANTIDAD</v>
          </cell>
          <cell r="G5935" t="str">
            <v>COSTO DIRECTO</v>
          </cell>
        </row>
        <row r="5936">
          <cell r="B5936" t="str">
            <v/>
          </cell>
          <cell r="E5936" t="str">
            <v/>
          </cell>
          <cell r="F5936" t="str">
            <v/>
          </cell>
          <cell r="G5936" t="str">
            <v/>
          </cell>
        </row>
        <row r="5938">
          <cell r="A5938" t="str">
            <v>1. COSTOS DIRECTOS</v>
          </cell>
        </row>
        <row r="5940">
          <cell r="A5940" t="str">
            <v>I. EQUIPO</v>
          </cell>
        </row>
        <row r="5941">
          <cell r="A5941" t="str">
            <v>CÓDIGO</v>
          </cell>
          <cell r="B5941" t="str">
            <v>DESCRIPCIÓN</v>
          </cell>
          <cell r="D5941" t="str">
            <v>UNIDAD</v>
          </cell>
          <cell r="E5941" t="str">
            <v>TARIFA</v>
          </cell>
          <cell r="F5941" t="str">
            <v>RENDIMIENTO</v>
          </cell>
          <cell r="G5941" t="str">
            <v>VR. UNITARIO</v>
          </cell>
        </row>
        <row r="5942">
          <cell r="A5942" t="str">
            <v/>
          </cell>
          <cell r="D5942" t="str">
            <v/>
          </cell>
          <cell r="E5942" t="str">
            <v/>
          </cell>
          <cell r="G5942" t="str">
            <v/>
          </cell>
        </row>
        <row r="5943">
          <cell r="A5943" t="str">
            <v/>
          </cell>
          <cell r="D5943" t="str">
            <v/>
          </cell>
          <cell r="E5943" t="str">
            <v/>
          </cell>
          <cell r="G5943" t="str">
            <v/>
          </cell>
        </row>
        <row r="5944">
          <cell r="A5944" t="str">
            <v/>
          </cell>
          <cell r="D5944" t="str">
            <v/>
          </cell>
          <cell r="E5944" t="str">
            <v/>
          </cell>
          <cell r="G5944" t="str">
            <v/>
          </cell>
        </row>
        <row r="5945">
          <cell r="A5945" t="str">
            <v/>
          </cell>
          <cell r="D5945" t="str">
            <v/>
          </cell>
          <cell r="E5945" t="str">
            <v/>
          </cell>
          <cell r="G5945" t="str">
            <v/>
          </cell>
        </row>
        <row r="5946">
          <cell r="A5946" t="str">
            <v/>
          </cell>
          <cell r="D5946" t="str">
            <v/>
          </cell>
          <cell r="E5946" t="str">
            <v/>
          </cell>
          <cell r="G5946" t="str">
            <v/>
          </cell>
        </row>
        <row r="5947">
          <cell r="A5947" t="str">
            <v/>
          </cell>
          <cell r="D5947" t="str">
            <v/>
          </cell>
          <cell r="E5947" t="str">
            <v/>
          </cell>
          <cell r="G5947" t="str">
            <v/>
          </cell>
        </row>
        <row r="5948">
          <cell r="A5948" t="str">
            <v/>
          </cell>
          <cell r="B5948" t="str">
            <v/>
          </cell>
          <cell r="D5948" t="str">
            <v/>
          </cell>
          <cell r="E5948" t="str">
            <v/>
          </cell>
          <cell r="F5948" t="str">
            <v/>
          </cell>
          <cell r="G5948" t="str">
            <v/>
          </cell>
        </row>
        <row r="5949">
          <cell r="F5949" t="str">
            <v>SUBTOTAL</v>
          </cell>
          <cell r="G5949" t="str">
            <v/>
          </cell>
        </row>
        <row r="5951">
          <cell r="A5951" t="str">
            <v>II. MATERIALES</v>
          </cell>
        </row>
        <row r="5952">
          <cell r="A5952" t="str">
            <v>CÓDIGO</v>
          </cell>
          <cell r="B5952" t="str">
            <v>DESCRIPCIÓN</v>
          </cell>
          <cell r="C5952" t="str">
            <v>UNIDAD</v>
          </cell>
          <cell r="D5952" t="str">
            <v>CANTIDAD</v>
          </cell>
          <cell r="E5952" t="str">
            <v>DESP.</v>
          </cell>
          <cell r="F5952" t="str">
            <v>PRECIO UNIT.</v>
          </cell>
          <cell r="G5952" t="str">
            <v>VR. UNITARIO</v>
          </cell>
        </row>
        <row r="5953">
          <cell r="A5953" t="str">
            <v/>
          </cell>
          <cell r="C5953" t="str">
            <v/>
          </cell>
          <cell r="F5953" t="str">
            <v/>
          </cell>
          <cell r="G5953" t="str">
            <v/>
          </cell>
        </row>
        <row r="5954">
          <cell r="A5954" t="str">
            <v/>
          </cell>
          <cell r="C5954" t="str">
            <v/>
          </cell>
          <cell r="F5954" t="str">
            <v/>
          </cell>
          <cell r="G5954" t="str">
            <v/>
          </cell>
        </row>
        <row r="5955">
          <cell r="A5955" t="str">
            <v/>
          </cell>
          <cell r="C5955" t="str">
            <v/>
          </cell>
          <cell r="F5955" t="str">
            <v/>
          </cell>
          <cell r="G5955" t="str">
            <v/>
          </cell>
        </row>
        <row r="5956">
          <cell r="A5956" t="str">
            <v/>
          </cell>
          <cell r="C5956" t="str">
            <v/>
          </cell>
          <cell r="F5956" t="str">
            <v/>
          </cell>
          <cell r="G5956" t="str">
            <v/>
          </cell>
        </row>
        <row r="5957">
          <cell r="A5957" t="str">
            <v/>
          </cell>
          <cell r="C5957" t="str">
            <v/>
          </cell>
          <cell r="F5957" t="str">
            <v/>
          </cell>
          <cell r="G5957" t="str">
            <v/>
          </cell>
        </row>
        <row r="5958">
          <cell r="A5958" t="str">
            <v/>
          </cell>
          <cell r="C5958" t="str">
            <v/>
          </cell>
          <cell r="F5958" t="str">
            <v/>
          </cell>
          <cell r="G5958" t="str">
            <v/>
          </cell>
        </row>
        <row r="5959">
          <cell r="A5959" t="str">
            <v/>
          </cell>
          <cell r="C5959" t="str">
            <v/>
          </cell>
          <cell r="F5959" t="str">
            <v/>
          </cell>
          <cell r="G5959" t="str">
            <v/>
          </cell>
        </row>
        <row r="5960">
          <cell r="A5960" t="str">
            <v/>
          </cell>
          <cell r="C5960" t="str">
            <v/>
          </cell>
          <cell r="F5960" t="str">
            <v/>
          </cell>
          <cell r="G5960" t="str">
            <v/>
          </cell>
        </row>
        <row r="5961">
          <cell r="A5961" t="str">
            <v/>
          </cell>
          <cell r="C5961" t="str">
            <v/>
          </cell>
          <cell r="F5961" t="str">
            <v/>
          </cell>
          <cell r="G5961" t="str">
            <v/>
          </cell>
        </row>
        <row r="5962">
          <cell r="A5962" t="str">
            <v/>
          </cell>
          <cell r="C5962" t="str">
            <v/>
          </cell>
          <cell r="F5962" t="str">
            <v/>
          </cell>
          <cell r="G5962" t="str">
            <v/>
          </cell>
        </row>
        <row r="5963">
          <cell r="A5963" t="str">
            <v/>
          </cell>
          <cell r="C5963" t="str">
            <v/>
          </cell>
          <cell r="F5963" t="str">
            <v/>
          </cell>
          <cell r="G5963" t="str">
            <v/>
          </cell>
        </row>
        <row r="5964">
          <cell r="A5964" t="str">
            <v/>
          </cell>
          <cell r="C5964" t="str">
            <v/>
          </cell>
          <cell r="F5964" t="str">
            <v/>
          </cell>
          <cell r="G5964" t="str">
            <v/>
          </cell>
        </row>
        <row r="5965">
          <cell r="A5965" t="str">
            <v/>
          </cell>
          <cell r="C5965" t="str">
            <v/>
          </cell>
          <cell r="F5965" t="str">
            <v/>
          </cell>
          <cell r="G5965" t="str">
            <v/>
          </cell>
        </row>
        <row r="5966">
          <cell r="A5966" t="str">
            <v/>
          </cell>
          <cell r="C5966" t="str">
            <v/>
          </cell>
          <cell r="F5966" t="str">
            <v/>
          </cell>
          <cell r="G5966" t="str">
            <v/>
          </cell>
        </row>
        <row r="5967">
          <cell r="F5967" t="str">
            <v>SUBTOTAL</v>
          </cell>
          <cell r="G5967" t="str">
            <v/>
          </cell>
        </row>
        <row r="5969">
          <cell r="A5969" t="str">
            <v>III. TRANSPORTES</v>
          </cell>
        </row>
        <row r="5970">
          <cell r="A5970" t="str">
            <v>CÓDIGO</v>
          </cell>
          <cell r="B5970" t="str">
            <v>DESCRIPCIÓN</v>
          </cell>
          <cell r="C5970" t="str">
            <v>TIPO</v>
          </cell>
          <cell r="D5970" t="str">
            <v>VOLUMEN/PESO</v>
          </cell>
          <cell r="E5970" t="str">
            <v>DISTANCIA</v>
          </cell>
          <cell r="F5970" t="str">
            <v>TARIFA</v>
          </cell>
          <cell r="G5970" t="str">
            <v>VR. UNITARIO</v>
          </cell>
        </row>
        <row r="5971">
          <cell r="A5971" t="str">
            <v/>
          </cell>
          <cell r="E5971" t="str">
            <v/>
          </cell>
          <cell r="F5971" t="str">
            <v/>
          </cell>
          <cell r="G5971" t="str">
            <v/>
          </cell>
        </row>
        <row r="5972">
          <cell r="A5972" t="str">
            <v/>
          </cell>
          <cell r="E5972" t="str">
            <v/>
          </cell>
          <cell r="F5972" t="str">
            <v/>
          </cell>
          <cell r="G5972" t="str">
            <v/>
          </cell>
        </row>
        <row r="5973">
          <cell r="A5973" t="str">
            <v/>
          </cell>
          <cell r="E5973" t="str">
            <v/>
          </cell>
          <cell r="F5973" t="str">
            <v/>
          </cell>
          <cell r="G5973" t="str">
            <v/>
          </cell>
        </row>
        <row r="5974">
          <cell r="F5974" t="str">
            <v>SUBTOTAL</v>
          </cell>
          <cell r="G5974" t="str">
            <v/>
          </cell>
        </row>
        <row r="5976">
          <cell r="A5976" t="str">
            <v>IV. MANO DE OBRA</v>
          </cell>
        </row>
        <row r="5977">
          <cell r="A5977" t="str">
            <v>CÓDIGO</v>
          </cell>
          <cell r="B5977" t="str">
            <v>CARGOS PERSONAL</v>
          </cell>
          <cell r="D5977" t="str">
            <v>CANTIDAD</v>
          </cell>
          <cell r="E5977" t="str">
            <v>JORNAL TOTAL</v>
          </cell>
          <cell r="F5977" t="str">
            <v>RENDIMIENTO</v>
          </cell>
          <cell r="G5977" t="str">
            <v>VR. UNITARIO</v>
          </cell>
        </row>
        <row r="5978">
          <cell r="A5978" t="str">
            <v/>
          </cell>
          <cell r="E5978" t="str">
            <v/>
          </cell>
          <cell r="G5978" t="str">
            <v/>
          </cell>
        </row>
        <row r="5979">
          <cell r="A5979" t="str">
            <v/>
          </cell>
          <cell r="E5979" t="str">
            <v/>
          </cell>
          <cell r="F5979" t="str">
            <v/>
          </cell>
          <cell r="G5979" t="str">
            <v/>
          </cell>
        </row>
        <row r="5980">
          <cell r="A5980" t="str">
            <v/>
          </cell>
          <cell r="E5980" t="str">
            <v/>
          </cell>
          <cell r="F5980" t="str">
            <v/>
          </cell>
          <cell r="G5980" t="str">
            <v/>
          </cell>
        </row>
        <row r="5981">
          <cell r="A5981" t="str">
            <v/>
          </cell>
          <cell r="E5981" t="str">
            <v/>
          </cell>
          <cell r="F5981" t="str">
            <v/>
          </cell>
          <cell r="G5981" t="str">
            <v/>
          </cell>
        </row>
        <row r="5982">
          <cell r="F5982" t="str">
            <v>SUBTOTAL</v>
          </cell>
          <cell r="G5982" t="str">
            <v/>
          </cell>
        </row>
        <row r="5984">
          <cell r="A5984" t="str">
            <v>V. SERVICIOS</v>
          </cell>
        </row>
        <row r="5985">
          <cell r="A5985" t="str">
            <v>CÓDIGO</v>
          </cell>
          <cell r="B5985" t="str">
            <v>DESCRIPCIÓN</v>
          </cell>
          <cell r="D5985" t="str">
            <v>UNIDAD</v>
          </cell>
          <cell r="E5985" t="str">
            <v>CANTIDAD</v>
          </cell>
          <cell r="F5985" t="str">
            <v>PRECIO UNIT.</v>
          </cell>
          <cell r="G5985" t="str">
            <v>VR. UNITARIO</v>
          </cell>
        </row>
        <row r="5986">
          <cell r="A5986" t="str">
            <v/>
          </cell>
          <cell r="D5986" t="str">
            <v/>
          </cell>
          <cell r="F5986" t="str">
            <v/>
          </cell>
          <cell r="G5986" t="str">
            <v/>
          </cell>
        </row>
        <row r="5987">
          <cell r="A5987" t="str">
            <v/>
          </cell>
          <cell r="D5987" t="str">
            <v/>
          </cell>
          <cell r="F5987" t="str">
            <v/>
          </cell>
          <cell r="G5987" t="str">
            <v/>
          </cell>
        </row>
        <row r="5988">
          <cell r="A5988" t="str">
            <v/>
          </cell>
          <cell r="D5988" t="str">
            <v/>
          </cell>
          <cell r="F5988" t="str">
            <v/>
          </cell>
          <cell r="G5988" t="str">
            <v/>
          </cell>
        </row>
        <row r="5989">
          <cell r="F5989" t="str">
            <v>SUBTOTAL</v>
          </cell>
          <cell r="G5989" t="str">
            <v/>
          </cell>
        </row>
        <row r="5991">
          <cell r="A5991" t="str">
            <v>TOTAL COSTO DIRECTO</v>
          </cell>
          <cell r="G5991" t="str">
            <v/>
          </cell>
        </row>
        <row r="5993">
          <cell r="A5993" t="str">
            <v>2. COSTOS INDIRECTOS</v>
          </cell>
        </row>
        <row r="5995">
          <cell r="A5995" t="str">
            <v>DESCRIPCIÓN</v>
          </cell>
          <cell r="F5995" t="str">
            <v>PORCENTAJE</v>
          </cell>
          <cell r="G5995" t="str">
            <v>VALOR TOTAL</v>
          </cell>
        </row>
        <row r="5996">
          <cell r="A5996" t="str">
            <v>ADMINISTRACION</v>
          </cell>
          <cell r="F5996">
            <v>0.26860000000000001</v>
          </cell>
          <cell r="G5996" t="str">
            <v/>
          </cell>
        </row>
        <row r="5997">
          <cell r="A5997" t="str">
            <v>IMPREVISTOS</v>
          </cell>
          <cell r="F5997">
            <v>0.01</v>
          </cell>
          <cell r="G5997" t="str">
            <v/>
          </cell>
        </row>
        <row r="5998">
          <cell r="A5998" t="str">
            <v>UTILIDADES</v>
          </cell>
          <cell r="F5998">
            <v>0.05</v>
          </cell>
          <cell r="G5998" t="str">
            <v/>
          </cell>
        </row>
        <row r="5999">
          <cell r="A5999" t="str">
            <v>TOTAL COSTO INDIRECTO</v>
          </cell>
          <cell r="F5999">
            <v>0.3286</v>
          </cell>
          <cell r="G5999" t="str">
            <v/>
          </cell>
        </row>
        <row r="6001">
          <cell r="A6001" t="str">
            <v>PRECIO UNITARIO TOTAL APROXIMADO AL PESO</v>
          </cell>
          <cell r="G6001" t="str">
            <v/>
          </cell>
        </row>
        <row r="6003">
          <cell r="B6003" t="str">
            <v>RESPONSABLE: CLAUDIA PATRICIA GUIRALES PULGARIN</v>
          </cell>
        </row>
        <row r="6004">
          <cell r="B6004" t="str">
            <v>SECRETARIA DE PLANEACION</v>
          </cell>
        </row>
        <row r="6005">
          <cell r="B6005" t="str">
            <v>PLANEACION</v>
          </cell>
        </row>
        <row r="6006">
          <cell r="B6006" t="str">
            <v>M.P. 05202139743ANT</v>
          </cell>
          <cell r="D6006" t="str">
            <v>FIRMA RESPONSABLE</v>
          </cell>
        </row>
        <row r="6007">
          <cell r="A6007" t="str">
            <v>DEPARTAMENTO DE ANTIOQUIA</v>
          </cell>
          <cell r="F6007" t="str">
            <v/>
          </cell>
        </row>
        <row r="6008">
          <cell r="A6008" t="str">
            <v>MUNICIPIO DE LIBORINA</v>
          </cell>
        </row>
        <row r="6009">
          <cell r="A6009" t="str">
            <v>PROYECTO: PAVIMENTACIÓN EN CONCRETO RÍGIDO DE LA VÍA TERCIARIA DEPARTAMENTAL DESDE EL CORREGIMIENTO SAN DIEGO HASTA EL SECTOR LA ABISINIA DEL CORREGIMIENTO EL PLAYÓN MUNICIPIO DE LIBORINA ANT.</v>
          </cell>
        </row>
        <row r="6011">
          <cell r="A6011" t="str">
            <v>ANÁLISIS DE PRECIOS UNITARIOS</v>
          </cell>
        </row>
        <row r="6013">
          <cell r="A6013" t="str">
            <v>ITEM</v>
          </cell>
          <cell r="B6013" t="str">
            <v>DESCRIPCIÓN</v>
          </cell>
          <cell r="E6013" t="str">
            <v>UNIDAD</v>
          </cell>
          <cell r="F6013" t="str">
            <v>CANTIDAD</v>
          </cell>
          <cell r="G6013" t="str">
            <v>COSTO DIRECTO</v>
          </cell>
        </row>
        <row r="6014">
          <cell r="B6014" t="str">
            <v/>
          </cell>
          <cell r="E6014" t="str">
            <v/>
          </cell>
          <cell r="F6014" t="str">
            <v/>
          </cell>
          <cell r="G6014" t="str">
            <v/>
          </cell>
        </row>
        <row r="6016">
          <cell r="A6016" t="str">
            <v>1. COSTOS DIRECTOS</v>
          </cell>
        </row>
        <row r="6018">
          <cell r="A6018" t="str">
            <v>I. EQUIPO</v>
          </cell>
        </row>
        <row r="6019">
          <cell r="A6019" t="str">
            <v>CÓDIGO</v>
          </cell>
          <cell r="B6019" t="str">
            <v>DESCRIPCIÓN</v>
          </cell>
          <cell r="D6019" t="str">
            <v>UNIDAD</v>
          </cell>
          <cell r="E6019" t="str">
            <v>TARIFA</v>
          </cell>
          <cell r="F6019" t="str">
            <v>RENDIMIENTO</v>
          </cell>
          <cell r="G6019" t="str">
            <v>VR. UNITARIO</v>
          </cell>
        </row>
        <row r="6020">
          <cell r="A6020" t="str">
            <v/>
          </cell>
          <cell r="D6020" t="str">
            <v/>
          </cell>
          <cell r="E6020" t="str">
            <v/>
          </cell>
          <cell r="G6020" t="str">
            <v/>
          </cell>
        </row>
        <row r="6021">
          <cell r="A6021" t="str">
            <v/>
          </cell>
          <cell r="D6021" t="str">
            <v/>
          </cell>
          <cell r="E6021" t="str">
            <v/>
          </cell>
          <cell r="G6021" t="str">
            <v/>
          </cell>
        </row>
        <row r="6022">
          <cell r="A6022" t="str">
            <v/>
          </cell>
          <cell r="D6022" t="str">
            <v/>
          </cell>
          <cell r="E6022" t="str">
            <v/>
          </cell>
          <cell r="G6022" t="str">
            <v/>
          </cell>
        </row>
        <row r="6023">
          <cell r="A6023" t="str">
            <v/>
          </cell>
          <cell r="D6023" t="str">
            <v/>
          </cell>
          <cell r="E6023" t="str">
            <v/>
          </cell>
          <cell r="G6023" t="str">
            <v/>
          </cell>
        </row>
        <row r="6024">
          <cell r="A6024" t="str">
            <v/>
          </cell>
          <cell r="D6024" t="str">
            <v/>
          </cell>
          <cell r="E6024" t="str">
            <v/>
          </cell>
          <cell r="G6024" t="str">
            <v/>
          </cell>
        </row>
        <row r="6025">
          <cell r="A6025" t="str">
            <v/>
          </cell>
          <cell r="D6025" t="str">
            <v/>
          </cell>
          <cell r="E6025" t="str">
            <v/>
          </cell>
          <cell r="G6025" t="str">
            <v/>
          </cell>
        </row>
        <row r="6026">
          <cell r="A6026" t="str">
            <v/>
          </cell>
          <cell r="B6026" t="str">
            <v/>
          </cell>
          <cell r="D6026" t="str">
            <v/>
          </cell>
          <cell r="E6026" t="str">
            <v/>
          </cell>
          <cell r="F6026" t="str">
            <v/>
          </cell>
          <cell r="G6026" t="str">
            <v/>
          </cell>
        </row>
        <row r="6027">
          <cell r="F6027" t="str">
            <v>SUBTOTAL</v>
          </cell>
          <cell r="G6027" t="str">
            <v/>
          </cell>
        </row>
        <row r="6029">
          <cell r="A6029" t="str">
            <v>II. MATERIALES</v>
          </cell>
        </row>
        <row r="6030">
          <cell r="A6030" t="str">
            <v>CÓDIGO</v>
          </cell>
          <cell r="B6030" t="str">
            <v>DESCRIPCIÓN</v>
          </cell>
          <cell r="C6030" t="str">
            <v>UNIDAD</v>
          </cell>
          <cell r="D6030" t="str">
            <v>CANTIDAD</v>
          </cell>
          <cell r="E6030" t="str">
            <v>DESP.</v>
          </cell>
          <cell r="F6030" t="str">
            <v>PRECIO UNIT.</v>
          </cell>
          <cell r="G6030" t="str">
            <v>VR. UNITARIO</v>
          </cell>
        </row>
        <row r="6031">
          <cell r="A6031" t="str">
            <v/>
          </cell>
          <cell r="C6031" t="str">
            <v/>
          </cell>
          <cell r="F6031" t="str">
            <v/>
          </cell>
          <cell r="G6031" t="str">
            <v/>
          </cell>
        </row>
        <row r="6032">
          <cell r="A6032" t="str">
            <v/>
          </cell>
          <cell r="C6032" t="str">
            <v/>
          </cell>
          <cell r="F6032" t="str">
            <v/>
          </cell>
          <cell r="G6032" t="str">
            <v/>
          </cell>
        </row>
        <row r="6033">
          <cell r="A6033" t="str">
            <v/>
          </cell>
          <cell r="C6033" t="str">
            <v/>
          </cell>
          <cell r="F6033" t="str">
            <v/>
          </cell>
          <cell r="G6033" t="str">
            <v/>
          </cell>
        </row>
        <row r="6034">
          <cell r="A6034" t="str">
            <v/>
          </cell>
          <cell r="C6034" t="str">
            <v/>
          </cell>
          <cell r="F6034" t="str">
            <v/>
          </cell>
          <cell r="G6034" t="str">
            <v/>
          </cell>
        </row>
        <row r="6035">
          <cell r="A6035" t="str">
            <v/>
          </cell>
          <cell r="C6035" t="str">
            <v/>
          </cell>
          <cell r="F6035" t="str">
            <v/>
          </cell>
          <cell r="G6035" t="str">
            <v/>
          </cell>
        </row>
        <row r="6036">
          <cell r="A6036" t="str">
            <v/>
          </cell>
          <cell r="C6036" t="str">
            <v/>
          </cell>
          <cell r="F6036" t="str">
            <v/>
          </cell>
          <cell r="G6036" t="str">
            <v/>
          </cell>
        </row>
        <row r="6037">
          <cell r="A6037" t="str">
            <v/>
          </cell>
          <cell r="C6037" t="str">
            <v/>
          </cell>
          <cell r="F6037" t="str">
            <v/>
          </cell>
          <cell r="G6037" t="str">
            <v/>
          </cell>
        </row>
        <row r="6038">
          <cell r="A6038" t="str">
            <v/>
          </cell>
          <cell r="C6038" t="str">
            <v/>
          </cell>
          <cell r="F6038" t="str">
            <v/>
          </cell>
          <cell r="G6038" t="str">
            <v/>
          </cell>
        </row>
        <row r="6039">
          <cell r="A6039" t="str">
            <v/>
          </cell>
          <cell r="C6039" t="str">
            <v/>
          </cell>
          <cell r="F6039" t="str">
            <v/>
          </cell>
          <cell r="G6039" t="str">
            <v/>
          </cell>
        </row>
        <row r="6040">
          <cell r="A6040" t="str">
            <v/>
          </cell>
          <cell r="C6040" t="str">
            <v/>
          </cell>
          <cell r="F6040" t="str">
            <v/>
          </cell>
          <cell r="G6040" t="str">
            <v/>
          </cell>
        </row>
        <row r="6041">
          <cell r="A6041" t="str">
            <v/>
          </cell>
          <cell r="C6041" t="str">
            <v/>
          </cell>
          <cell r="F6041" t="str">
            <v/>
          </cell>
          <cell r="G6041" t="str">
            <v/>
          </cell>
        </row>
        <row r="6042">
          <cell r="A6042" t="str">
            <v/>
          </cell>
          <cell r="C6042" t="str">
            <v/>
          </cell>
          <cell r="F6042" t="str">
            <v/>
          </cell>
          <cell r="G6042" t="str">
            <v/>
          </cell>
        </row>
        <row r="6043">
          <cell r="A6043" t="str">
            <v/>
          </cell>
          <cell r="C6043" t="str">
            <v/>
          </cell>
          <cell r="F6043" t="str">
            <v/>
          </cell>
          <cell r="G6043" t="str">
            <v/>
          </cell>
        </row>
        <row r="6044">
          <cell r="A6044" t="str">
            <v/>
          </cell>
          <cell r="C6044" t="str">
            <v/>
          </cell>
          <cell r="F6044" t="str">
            <v/>
          </cell>
          <cell r="G6044" t="str">
            <v/>
          </cell>
        </row>
        <row r="6045">
          <cell r="F6045" t="str">
            <v>SUBTOTAL</v>
          </cell>
          <cell r="G6045" t="str">
            <v/>
          </cell>
        </row>
        <row r="6047">
          <cell r="A6047" t="str">
            <v>III. TRANSPORTES</v>
          </cell>
        </row>
        <row r="6048">
          <cell r="A6048" t="str">
            <v>CÓDIGO</v>
          </cell>
          <cell r="B6048" t="str">
            <v>DESCRIPCIÓN</v>
          </cell>
          <cell r="C6048" t="str">
            <v>TIPO</v>
          </cell>
          <cell r="D6048" t="str">
            <v>VOLUMEN/PESO</v>
          </cell>
          <cell r="E6048" t="str">
            <v>DISTANCIA</v>
          </cell>
          <cell r="F6048" t="str">
            <v>TARIFA</v>
          </cell>
          <cell r="G6048" t="str">
            <v>VR. UNITARIO</v>
          </cell>
        </row>
        <row r="6049">
          <cell r="A6049" t="str">
            <v/>
          </cell>
          <cell r="E6049" t="str">
            <v/>
          </cell>
          <cell r="F6049" t="str">
            <v/>
          </cell>
          <cell r="G6049" t="str">
            <v/>
          </cell>
        </row>
        <row r="6050">
          <cell r="A6050" t="str">
            <v/>
          </cell>
          <cell r="E6050" t="str">
            <v/>
          </cell>
          <cell r="F6050" t="str">
            <v/>
          </cell>
          <cell r="G6050" t="str">
            <v/>
          </cell>
        </row>
        <row r="6051">
          <cell r="A6051" t="str">
            <v/>
          </cell>
          <cell r="E6051" t="str">
            <v/>
          </cell>
          <cell r="F6051" t="str">
            <v/>
          </cell>
          <cell r="G6051" t="str">
            <v/>
          </cell>
        </row>
        <row r="6052">
          <cell r="F6052" t="str">
            <v>SUBTOTAL</v>
          </cell>
          <cell r="G6052" t="str">
            <v/>
          </cell>
        </row>
        <row r="6054">
          <cell r="A6054" t="str">
            <v>IV. MANO DE OBRA</v>
          </cell>
        </row>
        <row r="6055">
          <cell r="A6055" t="str">
            <v>CÓDIGO</v>
          </cell>
          <cell r="B6055" t="str">
            <v>CARGOS PERSONAL</v>
          </cell>
          <cell r="D6055" t="str">
            <v>CANTIDAD</v>
          </cell>
          <cell r="E6055" t="str">
            <v>JORNAL TOTAL</v>
          </cell>
          <cell r="F6055" t="str">
            <v>RENDIMIENTO</v>
          </cell>
          <cell r="G6055" t="str">
            <v>VR. UNITARIO</v>
          </cell>
        </row>
        <row r="6056">
          <cell r="A6056" t="str">
            <v/>
          </cell>
          <cell r="E6056" t="str">
            <v/>
          </cell>
          <cell r="G6056" t="str">
            <v/>
          </cell>
        </row>
        <row r="6057">
          <cell r="A6057" t="str">
            <v/>
          </cell>
          <cell r="E6057" t="str">
            <v/>
          </cell>
          <cell r="F6057" t="str">
            <v/>
          </cell>
          <cell r="G6057" t="str">
            <v/>
          </cell>
        </row>
        <row r="6058">
          <cell r="A6058" t="str">
            <v/>
          </cell>
          <cell r="E6058" t="str">
            <v/>
          </cell>
          <cell r="F6058" t="str">
            <v/>
          </cell>
          <cell r="G6058" t="str">
            <v/>
          </cell>
        </row>
        <row r="6059">
          <cell r="A6059" t="str">
            <v/>
          </cell>
          <cell r="E6059" t="str">
            <v/>
          </cell>
          <cell r="F6059" t="str">
            <v/>
          </cell>
          <cell r="G6059" t="str">
            <v/>
          </cell>
        </row>
        <row r="6060">
          <cell r="F6060" t="str">
            <v>SUBTOTAL</v>
          </cell>
          <cell r="G6060" t="str">
            <v/>
          </cell>
        </row>
        <row r="6062">
          <cell r="A6062" t="str">
            <v>V. SERVICIOS</v>
          </cell>
        </row>
        <row r="6063">
          <cell r="A6063" t="str">
            <v>CÓDIGO</v>
          </cell>
          <cell r="B6063" t="str">
            <v>DESCRIPCIÓN</v>
          </cell>
          <cell r="D6063" t="str">
            <v>UNIDAD</v>
          </cell>
          <cell r="E6063" t="str">
            <v>CANTIDAD</v>
          </cell>
          <cell r="F6063" t="str">
            <v>PRECIO UNIT.</v>
          </cell>
          <cell r="G6063" t="str">
            <v>VR. UNITARIO</v>
          </cell>
        </row>
        <row r="6064">
          <cell r="A6064" t="str">
            <v/>
          </cell>
          <cell r="D6064" t="str">
            <v/>
          </cell>
          <cell r="F6064" t="str">
            <v/>
          </cell>
          <cell r="G6064" t="str">
            <v/>
          </cell>
        </row>
        <row r="6065">
          <cell r="A6065" t="str">
            <v/>
          </cell>
          <cell r="D6065" t="str">
            <v/>
          </cell>
          <cell r="F6065" t="str">
            <v/>
          </cell>
          <cell r="G6065" t="str">
            <v/>
          </cell>
        </row>
        <row r="6066">
          <cell r="A6066" t="str">
            <v/>
          </cell>
          <cell r="D6066" t="str">
            <v/>
          </cell>
          <cell r="F6066" t="str">
            <v/>
          </cell>
          <cell r="G6066" t="str">
            <v/>
          </cell>
        </row>
        <row r="6067">
          <cell r="F6067" t="str">
            <v>SUBTOTAL</v>
          </cell>
          <cell r="G6067" t="str">
            <v/>
          </cell>
        </row>
        <row r="6069">
          <cell r="A6069" t="str">
            <v>TOTAL COSTO DIRECTO</v>
          </cell>
          <cell r="G6069" t="str">
            <v/>
          </cell>
        </row>
        <row r="6071">
          <cell r="A6071" t="str">
            <v>2. COSTOS INDIRECTOS</v>
          </cell>
        </row>
        <row r="6073">
          <cell r="A6073" t="str">
            <v>DESCRIPCIÓN</v>
          </cell>
          <cell r="F6073" t="str">
            <v>PORCENTAJE</v>
          </cell>
          <cell r="G6073" t="str">
            <v>VALOR TOTAL</v>
          </cell>
        </row>
        <row r="6074">
          <cell r="A6074" t="str">
            <v>ADMINISTRACION</v>
          </cell>
          <cell r="F6074">
            <v>0.26860000000000001</v>
          </cell>
          <cell r="G6074" t="str">
            <v/>
          </cell>
        </row>
        <row r="6075">
          <cell r="A6075" t="str">
            <v>IMPREVISTOS</v>
          </cell>
          <cell r="F6075">
            <v>0.01</v>
          </cell>
          <cell r="G6075" t="str">
            <v/>
          </cell>
        </row>
        <row r="6076">
          <cell r="A6076" t="str">
            <v>UTILIDADES</v>
          </cell>
          <cell r="F6076">
            <v>0.05</v>
          </cell>
          <cell r="G6076" t="str">
            <v/>
          </cell>
        </row>
        <row r="6077">
          <cell r="A6077" t="str">
            <v>TOTAL COSTO INDIRECTO</v>
          </cell>
          <cell r="F6077">
            <v>0.3286</v>
          </cell>
          <cell r="G6077" t="str">
            <v/>
          </cell>
        </row>
        <row r="6079">
          <cell r="A6079" t="str">
            <v>PRECIO UNITARIO TOTAL APROXIMADO AL PESO</v>
          </cell>
          <cell r="G6079" t="str">
            <v/>
          </cell>
        </row>
        <row r="6081">
          <cell r="B6081" t="str">
            <v>RESPONSABLE: CLAUDIA PATRICIA GUIRALES PULGARIN</v>
          </cell>
        </row>
        <row r="6082">
          <cell r="B6082" t="str">
            <v>SECRETARIA DE PLANEACION</v>
          </cell>
        </row>
        <row r="6083">
          <cell r="B6083" t="str">
            <v>PLANEACION</v>
          </cell>
        </row>
        <row r="6084">
          <cell r="B6084" t="str">
            <v>M.P. 05202139743ANT</v>
          </cell>
          <cell r="D6084" t="str">
            <v>FIRMA RESPONSABLE</v>
          </cell>
        </row>
        <row r="6085">
          <cell r="A6085" t="str">
            <v>DEPARTAMENTO DE ANTIOQUIA</v>
          </cell>
          <cell r="F6085" t="str">
            <v/>
          </cell>
        </row>
        <row r="6086">
          <cell r="A6086" t="str">
            <v>MUNICIPIO DE LIBORINA</v>
          </cell>
        </row>
        <row r="6087">
          <cell r="A6087" t="str">
            <v>PROYECTO: PAVIMENTACIÓN EN CONCRETO RÍGIDO DE LA VÍA TERCIARIA DEPARTAMENTAL DESDE EL CORREGIMIENTO SAN DIEGO HASTA EL SECTOR LA ABISINIA DEL CORREGIMIENTO EL PLAYÓN MUNICIPIO DE LIBORINA ANT.</v>
          </cell>
        </row>
        <row r="6089">
          <cell r="A6089" t="str">
            <v>ANÁLISIS DE PRECIOS UNITARIOS</v>
          </cell>
        </row>
        <row r="6091">
          <cell r="A6091" t="str">
            <v>ITEM</v>
          </cell>
          <cell r="B6091" t="str">
            <v>DESCRIPCIÓN</v>
          </cell>
          <cell r="E6091" t="str">
            <v>UNIDAD</v>
          </cell>
          <cell r="F6091" t="str">
            <v>CANTIDAD</v>
          </cell>
          <cell r="G6091" t="str">
            <v>COSTO DIRECTO</v>
          </cell>
        </row>
        <row r="6092">
          <cell r="B6092" t="str">
            <v/>
          </cell>
          <cell r="E6092" t="str">
            <v/>
          </cell>
          <cell r="F6092" t="str">
            <v/>
          </cell>
          <cell r="G6092" t="str">
            <v/>
          </cell>
        </row>
        <row r="6094">
          <cell r="A6094" t="str">
            <v>1. COSTOS DIRECTOS</v>
          </cell>
        </row>
        <row r="6096">
          <cell r="A6096" t="str">
            <v>I. EQUIPO</v>
          </cell>
        </row>
        <row r="6097">
          <cell r="A6097" t="str">
            <v>CÓDIGO</v>
          </cell>
          <cell r="B6097" t="str">
            <v>DESCRIPCIÓN</v>
          </cell>
          <cell r="D6097" t="str">
            <v>UNIDAD</v>
          </cell>
          <cell r="E6097" t="str">
            <v>TARIFA</v>
          </cell>
          <cell r="F6097" t="str">
            <v>RENDIMIENTO</v>
          </cell>
          <cell r="G6097" t="str">
            <v>VR. UNITARIO</v>
          </cell>
        </row>
        <row r="6098">
          <cell r="A6098" t="str">
            <v/>
          </cell>
          <cell r="D6098" t="str">
            <v/>
          </cell>
          <cell r="E6098" t="str">
            <v/>
          </cell>
          <cell r="G6098" t="str">
            <v/>
          </cell>
        </row>
        <row r="6099">
          <cell r="A6099" t="str">
            <v/>
          </cell>
          <cell r="D6099" t="str">
            <v/>
          </cell>
          <cell r="E6099" t="str">
            <v/>
          </cell>
          <cell r="G6099" t="str">
            <v/>
          </cell>
        </row>
        <row r="6100">
          <cell r="A6100" t="str">
            <v/>
          </cell>
          <cell r="D6100" t="str">
            <v/>
          </cell>
          <cell r="E6100" t="str">
            <v/>
          </cell>
          <cell r="G6100" t="str">
            <v/>
          </cell>
        </row>
        <row r="6101">
          <cell r="A6101" t="str">
            <v/>
          </cell>
          <cell r="D6101" t="str">
            <v/>
          </cell>
          <cell r="E6101" t="str">
            <v/>
          </cell>
          <cell r="G6101" t="str">
            <v/>
          </cell>
        </row>
        <row r="6102">
          <cell r="A6102" t="str">
            <v/>
          </cell>
          <cell r="D6102" t="str">
            <v/>
          </cell>
          <cell r="E6102" t="str">
            <v/>
          </cell>
          <cell r="G6102" t="str">
            <v/>
          </cell>
        </row>
        <row r="6103">
          <cell r="A6103" t="str">
            <v/>
          </cell>
          <cell r="D6103" t="str">
            <v/>
          </cell>
          <cell r="E6103" t="str">
            <v/>
          </cell>
          <cell r="G6103" t="str">
            <v/>
          </cell>
        </row>
        <row r="6104">
          <cell r="A6104" t="str">
            <v/>
          </cell>
          <cell r="B6104" t="str">
            <v/>
          </cell>
          <cell r="D6104" t="str">
            <v/>
          </cell>
          <cell r="E6104" t="str">
            <v/>
          </cell>
          <cell r="F6104" t="str">
            <v/>
          </cell>
          <cell r="G6104" t="str">
            <v/>
          </cell>
        </row>
        <row r="6105">
          <cell r="F6105" t="str">
            <v>SUBTOTAL</v>
          </cell>
          <cell r="G6105" t="str">
            <v/>
          </cell>
        </row>
        <row r="6107">
          <cell r="A6107" t="str">
            <v>II. MATERIALES</v>
          </cell>
        </row>
        <row r="6108">
          <cell r="A6108" t="str">
            <v>CÓDIGO</v>
          </cell>
          <cell r="B6108" t="str">
            <v>DESCRIPCIÓN</v>
          </cell>
          <cell r="C6108" t="str">
            <v>UNIDAD</v>
          </cell>
          <cell r="D6108" t="str">
            <v>CANTIDAD</v>
          </cell>
          <cell r="E6108" t="str">
            <v>DESP.</v>
          </cell>
          <cell r="F6108" t="str">
            <v>PRECIO UNIT.</v>
          </cell>
          <cell r="G6108" t="str">
            <v>VR. UNITARIO</v>
          </cell>
        </row>
        <row r="6109">
          <cell r="A6109" t="str">
            <v/>
          </cell>
          <cell r="C6109" t="str">
            <v/>
          </cell>
          <cell r="F6109" t="str">
            <v/>
          </cell>
          <cell r="G6109" t="str">
            <v/>
          </cell>
        </row>
        <row r="6110">
          <cell r="A6110" t="str">
            <v/>
          </cell>
          <cell r="C6110" t="str">
            <v/>
          </cell>
          <cell r="F6110" t="str">
            <v/>
          </cell>
          <cell r="G6110" t="str">
            <v/>
          </cell>
        </row>
        <row r="6111">
          <cell r="A6111" t="str">
            <v/>
          </cell>
          <cell r="C6111" t="str">
            <v/>
          </cell>
          <cell r="F6111" t="str">
            <v/>
          </cell>
          <cell r="G6111" t="str">
            <v/>
          </cell>
        </row>
        <row r="6112">
          <cell r="A6112" t="str">
            <v/>
          </cell>
          <cell r="C6112" t="str">
            <v/>
          </cell>
          <cell r="F6112" t="str">
            <v/>
          </cell>
          <cell r="G6112" t="str">
            <v/>
          </cell>
        </row>
        <row r="6113">
          <cell r="A6113" t="str">
            <v/>
          </cell>
          <cell r="C6113" t="str">
            <v/>
          </cell>
          <cell r="F6113" t="str">
            <v/>
          </cell>
          <cell r="G6113" t="str">
            <v/>
          </cell>
        </row>
        <row r="6114">
          <cell r="A6114" t="str">
            <v/>
          </cell>
          <cell r="C6114" t="str">
            <v/>
          </cell>
          <cell r="F6114" t="str">
            <v/>
          </cell>
          <cell r="G6114" t="str">
            <v/>
          </cell>
        </row>
        <row r="6115">
          <cell r="A6115" t="str">
            <v/>
          </cell>
          <cell r="C6115" t="str">
            <v/>
          </cell>
          <cell r="F6115" t="str">
            <v/>
          </cell>
          <cell r="G6115" t="str">
            <v/>
          </cell>
        </row>
        <row r="6116">
          <cell r="A6116" t="str">
            <v/>
          </cell>
          <cell r="C6116" t="str">
            <v/>
          </cell>
          <cell r="F6116" t="str">
            <v/>
          </cell>
          <cell r="G6116" t="str">
            <v/>
          </cell>
        </row>
        <row r="6117">
          <cell r="A6117" t="str">
            <v/>
          </cell>
          <cell r="C6117" t="str">
            <v/>
          </cell>
          <cell r="F6117" t="str">
            <v/>
          </cell>
          <cell r="G6117" t="str">
            <v/>
          </cell>
        </row>
        <row r="6118">
          <cell r="A6118" t="str">
            <v/>
          </cell>
          <cell r="C6118" t="str">
            <v/>
          </cell>
          <cell r="F6118" t="str">
            <v/>
          </cell>
          <cell r="G6118" t="str">
            <v/>
          </cell>
        </row>
        <row r="6119">
          <cell r="A6119" t="str">
            <v/>
          </cell>
          <cell r="C6119" t="str">
            <v/>
          </cell>
          <cell r="F6119" t="str">
            <v/>
          </cell>
          <cell r="G6119" t="str">
            <v/>
          </cell>
        </row>
        <row r="6120">
          <cell r="A6120" t="str">
            <v/>
          </cell>
          <cell r="C6120" t="str">
            <v/>
          </cell>
          <cell r="F6120" t="str">
            <v/>
          </cell>
          <cell r="G6120" t="str">
            <v/>
          </cell>
        </row>
        <row r="6121">
          <cell r="A6121" t="str">
            <v/>
          </cell>
          <cell r="C6121" t="str">
            <v/>
          </cell>
          <cell r="F6121" t="str">
            <v/>
          </cell>
          <cell r="G6121" t="str">
            <v/>
          </cell>
        </row>
        <row r="6122">
          <cell r="A6122" t="str">
            <v/>
          </cell>
          <cell r="C6122" t="str">
            <v/>
          </cell>
          <cell r="F6122" t="str">
            <v/>
          </cell>
          <cell r="G6122" t="str">
            <v/>
          </cell>
        </row>
        <row r="6123">
          <cell r="F6123" t="str">
            <v>SUBTOTAL</v>
          </cell>
          <cell r="G6123" t="str">
            <v/>
          </cell>
        </row>
        <row r="6125">
          <cell r="A6125" t="str">
            <v>III. TRANSPORTES</v>
          </cell>
        </row>
        <row r="6126">
          <cell r="A6126" t="str">
            <v>CÓDIGO</v>
          </cell>
          <cell r="B6126" t="str">
            <v>DESCRIPCIÓN</v>
          </cell>
          <cell r="C6126" t="str">
            <v>TIPO</v>
          </cell>
          <cell r="D6126" t="str">
            <v>VOLUMEN/PESO</v>
          </cell>
          <cell r="E6126" t="str">
            <v>DISTANCIA</v>
          </cell>
          <cell r="F6126" t="str">
            <v>TARIFA</v>
          </cell>
          <cell r="G6126" t="str">
            <v>VR. UNITARIO</v>
          </cell>
        </row>
        <row r="6127">
          <cell r="A6127" t="str">
            <v/>
          </cell>
          <cell r="E6127" t="str">
            <v/>
          </cell>
          <cell r="F6127" t="str">
            <v/>
          </cell>
          <cell r="G6127" t="str">
            <v/>
          </cell>
        </row>
        <row r="6128">
          <cell r="A6128" t="str">
            <v/>
          </cell>
          <cell r="E6128" t="str">
            <v/>
          </cell>
          <cell r="F6128" t="str">
            <v/>
          </cell>
          <cell r="G6128" t="str">
            <v/>
          </cell>
        </row>
        <row r="6129">
          <cell r="A6129" t="str">
            <v/>
          </cell>
          <cell r="E6129" t="str">
            <v/>
          </cell>
          <cell r="F6129" t="str">
            <v/>
          </cell>
          <cell r="G6129" t="str">
            <v/>
          </cell>
        </row>
        <row r="6130">
          <cell r="F6130" t="str">
            <v>SUBTOTAL</v>
          </cell>
          <cell r="G6130" t="str">
            <v/>
          </cell>
        </row>
        <row r="6132">
          <cell r="A6132" t="str">
            <v>IV. MANO DE OBRA</v>
          </cell>
        </row>
        <row r="6133">
          <cell r="A6133" t="str">
            <v>CÓDIGO</v>
          </cell>
          <cell r="B6133" t="str">
            <v>CARGOS PERSONAL</v>
          </cell>
          <cell r="D6133" t="str">
            <v>CANTIDAD</v>
          </cell>
          <cell r="E6133" t="str">
            <v>JORNAL TOTAL</v>
          </cell>
          <cell r="F6133" t="str">
            <v>RENDIMIENTO</v>
          </cell>
          <cell r="G6133" t="str">
            <v>VR. UNITARIO</v>
          </cell>
        </row>
        <row r="6134">
          <cell r="A6134" t="str">
            <v/>
          </cell>
          <cell r="E6134" t="str">
            <v/>
          </cell>
          <cell r="G6134" t="str">
            <v/>
          </cell>
        </row>
        <row r="6135">
          <cell r="A6135" t="str">
            <v/>
          </cell>
          <cell r="E6135" t="str">
            <v/>
          </cell>
          <cell r="F6135" t="str">
            <v/>
          </cell>
          <cell r="G6135" t="str">
            <v/>
          </cell>
        </row>
        <row r="6136">
          <cell r="A6136" t="str">
            <v/>
          </cell>
          <cell r="E6136" t="str">
            <v/>
          </cell>
          <cell r="F6136" t="str">
            <v/>
          </cell>
          <cell r="G6136" t="str">
            <v/>
          </cell>
        </row>
        <row r="6137">
          <cell r="A6137" t="str">
            <v/>
          </cell>
          <cell r="E6137" t="str">
            <v/>
          </cell>
          <cell r="F6137" t="str">
            <v/>
          </cell>
          <cell r="G6137" t="str">
            <v/>
          </cell>
        </row>
        <row r="6138">
          <cell r="F6138" t="str">
            <v>SUBTOTAL</v>
          </cell>
          <cell r="G6138" t="str">
            <v/>
          </cell>
        </row>
        <row r="6140">
          <cell r="A6140" t="str">
            <v>V. SERVICIOS</v>
          </cell>
        </row>
        <row r="6141">
          <cell r="A6141" t="str">
            <v>CÓDIGO</v>
          </cell>
          <cell r="B6141" t="str">
            <v>DESCRIPCIÓN</v>
          </cell>
          <cell r="D6141" t="str">
            <v>UNIDAD</v>
          </cell>
          <cell r="E6141" t="str">
            <v>CANTIDAD</v>
          </cell>
          <cell r="F6141" t="str">
            <v>PRECIO UNIT.</v>
          </cell>
          <cell r="G6141" t="str">
            <v>VR. UNITARIO</v>
          </cell>
        </row>
        <row r="6142">
          <cell r="A6142" t="str">
            <v/>
          </cell>
          <cell r="D6142" t="str">
            <v/>
          </cell>
          <cell r="F6142" t="str">
            <v/>
          </cell>
          <cell r="G6142" t="str">
            <v/>
          </cell>
        </row>
        <row r="6143">
          <cell r="A6143" t="str">
            <v/>
          </cell>
          <cell r="D6143" t="str">
            <v/>
          </cell>
          <cell r="F6143" t="str">
            <v/>
          </cell>
          <cell r="G6143" t="str">
            <v/>
          </cell>
        </row>
        <row r="6144">
          <cell r="A6144" t="str">
            <v/>
          </cell>
          <cell r="D6144" t="str">
            <v/>
          </cell>
          <cell r="F6144" t="str">
            <v/>
          </cell>
          <cell r="G6144" t="str">
            <v/>
          </cell>
        </row>
        <row r="6145">
          <cell r="F6145" t="str">
            <v>SUBTOTAL</v>
          </cell>
          <cell r="G6145" t="str">
            <v/>
          </cell>
        </row>
        <row r="6147">
          <cell r="A6147" t="str">
            <v>TOTAL COSTO DIRECTO</v>
          </cell>
          <cell r="G6147" t="str">
            <v/>
          </cell>
        </row>
        <row r="6149">
          <cell r="A6149" t="str">
            <v>2. COSTOS INDIRECTOS</v>
          </cell>
        </row>
        <row r="6151">
          <cell r="A6151" t="str">
            <v>DESCRIPCIÓN</v>
          </cell>
          <cell r="F6151" t="str">
            <v>PORCENTAJE</v>
          </cell>
          <cell r="G6151" t="str">
            <v>VALOR TOTAL</v>
          </cell>
        </row>
        <row r="6152">
          <cell r="A6152" t="str">
            <v>ADMINISTRACION</v>
          </cell>
          <cell r="F6152">
            <v>0.26860000000000001</v>
          </cell>
          <cell r="G6152" t="str">
            <v/>
          </cell>
        </row>
        <row r="6153">
          <cell r="A6153" t="str">
            <v>IMPREVISTOS</v>
          </cell>
          <cell r="F6153">
            <v>0.01</v>
          </cell>
          <cell r="G6153" t="str">
            <v/>
          </cell>
        </row>
        <row r="6154">
          <cell r="A6154" t="str">
            <v>UTILIDADES</v>
          </cell>
          <cell r="F6154">
            <v>0.05</v>
          </cell>
          <cell r="G6154" t="str">
            <v/>
          </cell>
        </row>
        <row r="6155">
          <cell r="A6155" t="str">
            <v>TOTAL COSTO INDIRECTO</v>
          </cell>
          <cell r="F6155">
            <v>0.3286</v>
          </cell>
          <cell r="G6155" t="str">
            <v/>
          </cell>
        </row>
        <row r="6157">
          <cell r="A6157" t="str">
            <v>PRECIO UNITARIO TOTAL APROXIMADO AL PESO</v>
          </cell>
          <cell r="G6157" t="str">
            <v/>
          </cell>
        </row>
        <row r="6159">
          <cell r="B6159" t="str">
            <v>RESPONSABLE: CLAUDIA PATRICIA GUIRALES PULGARIN</v>
          </cell>
        </row>
        <row r="6160">
          <cell r="B6160" t="str">
            <v>SECRETARIA DE PLANEACION</v>
          </cell>
        </row>
        <row r="6161">
          <cell r="B6161" t="str">
            <v>PLANEACION</v>
          </cell>
        </row>
        <row r="6162">
          <cell r="B6162" t="str">
            <v>M.P. 05202139743ANT</v>
          </cell>
          <cell r="D6162" t="str">
            <v>FIRMA RESPONSABLE</v>
          </cell>
        </row>
        <row r="6163">
          <cell r="A6163" t="str">
            <v>DEPARTAMENTO DE ANTIOQUIA</v>
          </cell>
          <cell r="F6163" t="str">
            <v/>
          </cell>
        </row>
        <row r="6164">
          <cell r="A6164" t="str">
            <v>MUNICIPIO DE LIBORINA</v>
          </cell>
        </row>
        <row r="6165">
          <cell r="A6165" t="str">
            <v>PROYECTO: PAVIMENTACIÓN EN CONCRETO RÍGIDO DE LA VÍA TERCIARIA DEPARTAMENTAL DESDE EL CORREGIMIENTO SAN DIEGO HASTA EL SECTOR LA ABISINIA DEL CORREGIMIENTO EL PLAYÓN MUNICIPIO DE LIBORINA ANT.</v>
          </cell>
        </row>
        <row r="6167">
          <cell r="A6167" t="str">
            <v>ANÁLISIS DE PRECIOS UNITARIOS</v>
          </cell>
        </row>
        <row r="6169">
          <cell r="A6169" t="str">
            <v>ITEM</v>
          </cell>
          <cell r="B6169" t="str">
            <v>DESCRIPCIÓN</v>
          </cell>
          <cell r="E6169" t="str">
            <v>UNIDAD</v>
          </cell>
          <cell r="F6169" t="str">
            <v>CANTIDAD</v>
          </cell>
          <cell r="G6169" t="str">
            <v>COSTO DIRECTO</v>
          </cell>
        </row>
        <row r="6170">
          <cell r="B6170" t="str">
            <v/>
          </cell>
          <cell r="E6170" t="str">
            <v/>
          </cell>
          <cell r="F6170" t="str">
            <v/>
          </cell>
          <cell r="G6170" t="str">
            <v/>
          </cell>
        </row>
        <row r="6172">
          <cell r="A6172" t="str">
            <v>1. COSTOS DIRECTOS</v>
          </cell>
        </row>
        <row r="6174">
          <cell r="A6174" t="str">
            <v>I. EQUIPO</v>
          </cell>
        </row>
        <row r="6175">
          <cell r="A6175" t="str">
            <v>CÓDIGO</v>
          </cell>
          <cell r="B6175" t="str">
            <v>DESCRIPCIÓN</v>
          </cell>
          <cell r="D6175" t="str">
            <v>UNIDAD</v>
          </cell>
          <cell r="E6175" t="str">
            <v>TARIFA</v>
          </cell>
          <cell r="F6175" t="str">
            <v>RENDIMIENTO</v>
          </cell>
          <cell r="G6175" t="str">
            <v>VR. UNITARIO</v>
          </cell>
        </row>
        <row r="6176">
          <cell r="A6176" t="str">
            <v/>
          </cell>
          <cell r="D6176" t="str">
            <v/>
          </cell>
          <cell r="E6176" t="str">
            <v/>
          </cell>
          <cell r="G6176" t="str">
            <v/>
          </cell>
        </row>
        <row r="6177">
          <cell r="A6177" t="str">
            <v/>
          </cell>
          <cell r="D6177" t="str">
            <v/>
          </cell>
          <cell r="E6177" t="str">
            <v/>
          </cell>
          <cell r="G6177" t="str">
            <v/>
          </cell>
        </row>
        <row r="6178">
          <cell r="A6178" t="str">
            <v/>
          </cell>
          <cell r="D6178" t="str">
            <v/>
          </cell>
          <cell r="E6178" t="str">
            <v/>
          </cell>
          <cell r="G6178" t="str">
            <v/>
          </cell>
        </row>
        <row r="6179">
          <cell r="A6179" t="str">
            <v/>
          </cell>
          <cell r="D6179" t="str">
            <v/>
          </cell>
          <cell r="E6179" t="str">
            <v/>
          </cell>
          <cell r="G6179" t="str">
            <v/>
          </cell>
        </row>
        <row r="6180">
          <cell r="A6180" t="str">
            <v/>
          </cell>
          <cell r="D6180" t="str">
            <v/>
          </cell>
          <cell r="E6180" t="str">
            <v/>
          </cell>
          <cell r="G6180" t="str">
            <v/>
          </cell>
        </row>
        <row r="6181">
          <cell r="A6181" t="str">
            <v/>
          </cell>
          <cell r="D6181" t="str">
            <v/>
          </cell>
          <cell r="E6181" t="str">
            <v/>
          </cell>
          <cell r="G6181" t="str">
            <v/>
          </cell>
        </row>
        <row r="6182">
          <cell r="A6182" t="str">
            <v/>
          </cell>
          <cell r="B6182" t="str">
            <v/>
          </cell>
          <cell r="D6182" t="str">
            <v/>
          </cell>
          <cell r="E6182" t="str">
            <v/>
          </cell>
          <cell r="F6182" t="str">
            <v/>
          </cell>
          <cell r="G6182" t="str">
            <v/>
          </cell>
        </row>
        <row r="6183">
          <cell r="F6183" t="str">
            <v>SUBTOTAL</v>
          </cell>
          <cell r="G6183" t="str">
            <v/>
          </cell>
        </row>
        <row r="6185">
          <cell r="A6185" t="str">
            <v>II. MATERIALES</v>
          </cell>
        </row>
        <row r="6186">
          <cell r="A6186" t="str">
            <v>CÓDIGO</v>
          </cell>
          <cell r="B6186" t="str">
            <v>DESCRIPCIÓN</v>
          </cell>
          <cell r="C6186" t="str">
            <v>UNIDAD</v>
          </cell>
          <cell r="D6186" t="str">
            <v>CANTIDAD</v>
          </cell>
          <cell r="E6186" t="str">
            <v>DESP.</v>
          </cell>
          <cell r="F6186" t="str">
            <v>PRECIO UNIT.</v>
          </cell>
          <cell r="G6186" t="str">
            <v>VR. UNITARIO</v>
          </cell>
        </row>
        <row r="6187">
          <cell r="A6187" t="str">
            <v/>
          </cell>
          <cell r="C6187" t="str">
            <v/>
          </cell>
          <cell r="F6187" t="str">
            <v/>
          </cell>
          <cell r="G6187" t="str">
            <v/>
          </cell>
        </row>
        <row r="6188">
          <cell r="A6188" t="str">
            <v/>
          </cell>
          <cell r="C6188" t="str">
            <v/>
          </cell>
          <cell r="F6188" t="str">
            <v/>
          </cell>
          <cell r="G6188" t="str">
            <v/>
          </cell>
        </row>
        <row r="6189">
          <cell r="A6189" t="str">
            <v/>
          </cell>
          <cell r="C6189" t="str">
            <v/>
          </cell>
          <cell r="F6189" t="str">
            <v/>
          </cell>
          <cell r="G6189" t="str">
            <v/>
          </cell>
        </row>
        <row r="6190">
          <cell r="A6190" t="str">
            <v/>
          </cell>
          <cell r="C6190" t="str">
            <v/>
          </cell>
          <cell r="F6190" t="str">
            <v/>
          </cell>
          <cell r="G6190" t="str">
            <v/>
          </cell>
        </row>
        <row r="6191">
          <cell r="A6191" t="str">
            <v/>
          </cell>
          <cell r="C6191" t="str">
            <v/>
          </cell>
          <cell r="F6191" t="str">
            <v/>
          </cell>
          <cell r="G6191" t="str">
            <v/>
          </cell>
        </row>
        <row r="6192">
          <cell r="A6192" t="str">
            <v/>
          </cell>
          <cell r="C6192" t="str">
            <v/>
          </cell>
          <cell r="F6192" t="str">
            <v/>
          </cell>
          <cell r="G6192" t="str">
            <v/>
          </cell>
        </row>
        <row r="6193">
          <cell r="A6193" t="str">
            <v/>
          </cell>
          <cell r="C6193" t="str">
            <v/>
          </cell>
          <cell r="F6193" t="str">
            <v/>
          </cell>
          <cell r="G6193" t="str">
            <v/>
          </cell>
        </row>
        <row r="6194">
          <cell r="A6194" t="str">
            <v/>
          </cell>
          <cell r="C6194" t="str">
            <v/>
          </cell>
          <cell r="F6194" t="str">
            <v/>
          </cell>
          <cell r="G6194" t="str">
            <v/>
          </cell>
        </row>
        <row r="6195">
          <cell r="A6195" t="str">
            <v/>
          </cell>
          <cell r="C6195" t="str">
            <v/>
          </cell>
          <cell r="F6195" t="str">
            <v/>
          </cell>
          <cell r="G6195" t="str">
            <v/>
          </cell>
        </row>
        <row r="6196">
          <cell r="A6196" t="str">
            <v/>
          </cell>
          <cell r="C6196" t="str">
            <v/>
          </cell>
          <cell r="F6196" t="str">
            <v/>
          </cell>
          <cell r="G6196" t="str">
            <v/>
          </cell>
        </row>
        <row r="6197">
          <cell r="A6197" t="str">
            <v/>
          </cell>
          <cell r="C6197" t="str">
            <v/>
          </cell>
          <cell r="F6197" t="str">
            <v/>
          </cell>
          <cell r="G6197" t="str">
            <v/>
          </cell>
        </row>
        <row r="6198">
          <cell r="A6198" t="str">
            <v/>
          </cell>
          <cell r="C6198" t="str">
            <v/>
          </cell>
          <cell r="F6198" t="str">
            <v/>
          </cell>
          <cell r="G6198" t="str">
            <v/>
          </cell>
        </row>
        <row r="6199">
          <cell r="A6199" t="str">
            <v/>
          </cell>
          <cell r="C6199" t="str">
            <v/>
          </cell>
          <cell r="F6199" t="str">
            <v/>
          </cell>
          <cell r="G6199" t="str">
            <v/>
          </cell>
        </row>
        <row r="6200">
          <cell r="A6200" t="str">
            <v/>
          </cell>
          <cell r="C6200" t="str">
            <v/>
          </cell>
          <cell r="F6200" t="str">
            <v/>
          </cell>
          <cell r="G6200" t="str">
            <v/>
          </cell>
        </row>
        <row r="6201">
          <cell r="F6201" t="str">
            <v>SUBTOTAL</v>
          </cell>
          <cell r="G6201" t="str">
            <v/>
          </cell>
        </row>
        <row r="6203">
          <cell r="A6203" t="str">
            <v>III. TRANSPORTES</v>
          </cell>
        </row>
        <row r="6204">
          <cell r="A6204" t="str">
            <v>CÓDIGO</v>
          </cell>
          <cell r="B6204" t="str">
            <v>DESCRIPCIÓN</v>
          </cell>
          <cell r="C6204" t="str">
            <v>TIPO</v>
          </cell>
          <cell r="D6204" t="str">
            <v>VOLUMEN/PESO</v>
          </cell>
          <cell r="E6204" t="str">
            <v>DISTANCIA</v>
          </cell>
          <cell r="F6204" t="str">
            <v>TARIFA</v>
          </cell>
          <cell r="G6204" t="str">
            <v>VR. UNITARIO</v>
          </cell>
        </row>
        <row r="6205">
          <cell r="A6205" t="str">
            <v/>
          </cell>
          <cell r="E6205" t="str">
            <v/>
          </cell>
          <cell r="F6205" t="str">
            <v/>
          </cell>
          <cell r="G6205" t="str">
            <v/>
          </cell>
        </row>
        <row r="6206">
          <cell r="A6206" t="str">
            <v/>
          </cell>
          <cell r="E6206" t="str">
            <v/>
          </cell>
          <cell r="F6206" t="str">
            <v/>
          </cell>
          <cell r="G6206" t="str">
            <v/>
          </cell>
        </row>
        <row r="6207">
          <cell r="A6207" t="str">
            <v/>
          </cell>
          <cell r="E6207" t="str">
            <v/>
          </cell>
          <cell r="F6207" t="str">
            <v/>
          </cell>
          <cell r="G6207" t="str">
            <v/>
          </cell>
        </row>
        <row r="6208">
          <cell r="F6208" t="str">
            <v>SUBTOTAL</v>
          </cell>
          <cell r="G6208" t="str">
            <v/>
          </cell>
        </row>
        <row r="6210">
          <cell r="A6210" t="str">
            <v>IV. MANO DE OBRA</v>
          </cell>
        </row>
        <row r="6211">
          <cell r="A6211" t="str">
            <v>CÓDIGO</v>
          </cell>
          <cell r="B6211" t="str">
            <v>CARGOS PERSONAL</v>
          </cell>
          <cell r="D6211" t="str">
            <v>CANTIDAD</v>
          </cell>
          <cell r="E6211" t="str">
            <v>JORNAL TOTAL</v>
          </cell>
          <cell r="F6211" t="str">
            <v>RENDIMIENTO</v>
          </cell>
          <cell r="G6211" t="str">
            <v>VR. UNITARIO</v>
          </cell>
        </row>
        <row r="6212">
          <cell r="A6212" t="str">
            <v/>
          </cell>
          <cell r="E6212" t="str">
            <v/>
          </cell>
          <cell r="G6212" t="str">
            <v/>
          </cell>
        </row>
        <row r="6213">
          <cell r="A6213" t="str">
            <v/>
          </cell>
          <cell r="E6213" t="str">
            <v/>
          </cell>
          <cell r="F6213" t="str">
            <v/>
          </cell>
          <cell r="G6213" t="str">
            <v/>
          </cell>
        </row>
        <row r="6214">
          <cell r="A6214" t="str">
            <v/>
          </cell>
          <cell r="E6214" t="str">
            <v/>
          </cell>
          <cell r="F6214" t="str">
            <v/>
          </cell>
          <cell r="G6214" t="str">
            <v/>
          </cell>
        </row>
        <row r="6215">
          <cell r="A6215" t="str">
            <v/>
          </cell>
          <cell r="E6215" t="str">
            <v/>
          </cell>
          <cell r="F6215" t="str">
            <v/>
          </cell>
          <cell r="G6215" t="str">
            <v/>
          </cell>
        </row>
        <row r="6216">
          <cell r="F6216" t="str">
            <v>SUBTOTAL</v>
          </cell>
          <cell r="G6216" t="str">
            <v/>
          </cell>
        </row>
        <row r="6218">
          <cell r="A6218" t="str">
            <v>V. SERVICIOS</v>
          </cell>
        </row>
        <row r="6219">
          <cell r="A6219" t="str">
            <v>CÓDIGO</v>
          </cell>
          <cell r="B6219" t="str">
            <v>DESCRIPCIÓN</v>
          </cell>
          <cell r="D6219" t="str">
            <v>UNIDAD</v>
          </cell>
          <cell r="E6219" t="str">
            <v>CANTIDAD</v>
          </cell>
          <cell r="F6219" t="str">
            <v>PRECIO UNIT.</v>
          </cell>
          <cell r="G6219" t="str">
            <v>VR. UNITARIO</v>
          </cell>
        </row>
        <row r="6220">
          <cell r="A6220" t="str">
            <v/>
          </cell>
          <cell r="D6220" t="str">
            <v/>
          </cell>
          <cell r="F6220" t="str">
            <v/>
          </cell>
          <cell r="G6220" t="str">
            <v/>
          </cell>
        </row>
        <row r="6221">
          <cell r="A6221" t="str">
            <v/>
          </cell>
          <cell r="D6221" t="str">
            <v/>
          </cell>
          <cell r="F6221" t="str">
            <v/>
          </cell>
          <cell r="G6221" t="str">
            <v/>
          </cell>
        </row>
        <row r="6222">
          <cell r="A6222" t="str">
            <v/>
          </cell>
          <cell r="D6222" t="str">
            <v/>
          </cell>
          <cell r="F6222" t="str">
            <v/>
          </cell>
          <cell r="G6222" t="str">
            <v/>
          </cell>
        </row>
        <row r="6223">
          <cell r="F6223" t="str">
            <v>SUBTOTAL</v>
          </cell>
          <cell r="G6223" t="str">
            <v/>
          </cell>
        </row>
        <row r="6225">
          <cell r="A6225" t="str">
            <v>TOTAL COSTO DIRECTO</v>
          </cell>
          <cell r="G6225" t="str">
            <v/>
          </cell>
        </row>
        <row r="6227">
          <cell r="A6227" t="str">
            <v>2. COSTOS INDIRECTOS</v>
          </cell>
        </row>
        <row r="6229">
          <cell r="A6229" t="str">
            <v>DESCRIPCIÓN</v>
          </cell>
          <cell r="F6229" t="str">
            <v>PORCENTAJE</v>
          </cell>
          <cell r="G6229" t="str">
            <v>VALOR TOTAL</v>
          </cell>
        </row>
        <row r="6230">
          <cell r="A6230" t="str">
            <v>ADMINISTRACION</v>
          </cell>
          <cell r="F6230">
            <v>0.26860000000000001</v>
          </cell>
          <cell r="G6230" t="str">
            <v/>
          </cell>
        </row>
        <row r="6231">
          <cell r="A6231" t="str">
            <v>IMPREVISTOS</v>
          </cell>
          <cell r="F6231">
            <v>0.01</v>
          </cell>
          <cell r="G6231" t="str">
            <v/>
          </cell>
        </row>
        <row r="6232">
          <cell r="A6232" t="str">
            <v>UTILIDADES</v>
          </cell>
          <cell r="F6232">
            <v>0.05</v>
          </cell>
          <cell r="G6232" t="str">
            <v/>
          </cell>
        </row>
        <row r="6233">
          <cell r="A6233" t="str">
            <v>TOTAL COSTO INDIRECTO</v>
          </cell>
          <cell r="F6233">
            <v>0.3286</v>
          </cell>
          <cell r="G6233" t="str">
            <v/>
          </cell>
        </row>
        <row r="6235">
          <cell r="A6235" t="str">
            <v>PRECIO UNITARIO TOTAL APROXIMADO AL PESO</v>
          </cell>
          <cell r="G6235" t="str">
            <v/>
          </cell>
        </row>
        <row r="6237">
          <cell r="B6237" t="str">
            <v>RESPONSABLE: CLAUDIA PATRICIA GUIRALES PULGARIN</v>
          </cell>
        </row>
        <row r="6238">
          <cell r="B6238" t="str">
            <v>SECRETARIA DE PLANEACION</v>
          </cell>
        </row>
        <row r="6239">
          <cell r="B6239" t="str">
            <v>PLANEACION</v>
          </cell>
        </row>
        <row r="6240">
          <cell r="B6240" t="str">
            <v>M.P. 05202139743ANT</v>
          </cell>
          <cell r="D6240" t="str">
            <v>FIRMA RESPONSABLE</v>
          </cell>
        </row>
        <row r="6241">
          <cell r="A6241" t="str">
            <v>DEPARTAMENTO DE ANTIOQUIA</v>
          </cell>
          <cell r="F6241" t="str">
            <v/>
          </cell>
        </row>
        <row r="6242">
          <cell r="A6242" t="str">
            <v>MUNICIPIO DE LIBORINA</v>
          </cell>
        </row>
        <row r="6243">
          <cell r="A6243" t="str">
            <v>PROYECTO: PAVIMENTACIÓN EN CONCRETO RÍGIDO DE LA VÍA TERCIARIA DEPARTAMENTAL DESDE EL CORREGIMIENTO SAN DIEGO HASTA EL SECTOR LA ABISINIA DEL CORREGIMIENTO EL PLAYÓN MUNICIPIO DE LIBORINA ANT.</v>
          </cell>
        </row>
        <row r="6245">
          <cell r="A6245" t="str">
            <v>ANÁLISIS DE PRECIOS UNITARIOS</v>
          </cell>
        </row>
        <row r="6247">
          <cell r="A6247" t="str">
            <v>ITEM</v>
          </cell>
          <cell r="B6247" t="str">
            <v>DESCRIPCIÓN</v>
          </cell>
          <cell r="E6247" t="str">
            <v>UNIDAD</v>
          </cell>
          <cell r="F6247" t="str">
            <v>CANTIDAD</v>
          </cell>
          <cell r="G6247" t="str">
            <v>COSTO DIRECTO</v>
          </cell>
        </row>
        <row r="6248">
          <cell r="B6248" t="str">
            <v/>
          </cell>
          <cell r="E6248" t="str">
            <v/>
          </cell>
          <cell r="F6248" t="str">
            <v/>
          </cell>
          <cell r="G6248" t="str">
            <v/>
          </cell>
        </row>
        <row r="6250">
          <cell r="A6250" t="str">
            <v>1. COSTOS DIRECTOS</v>
          </cell>
        </row>
        <row r="6252">
          <cell r="A6252" t="str">
            <v>I. EQUIPO</v>
          </cell>
        </row>
        <row r="6253">
          <cell r="A6253" t="str">
            <v>CÓDIGO</v>
          </cell>
          <cell r="B6253" t="str">
            <v>DESCRIPCIÓN</v>
          </cell>
          <cell r="D6253" t="str">
            <v>UNIDAD</v>
          </cell>
          <cell r="E6253" t="str">
            <v>TARIFA</v>
          </cell>
          <cell r="F6253" t="str">
            <v>RENDIMIENTO</v>
          </cell>
          <cell r="G6253" t="str">
            <v>VR. UNITARIO</v>
          </cell>
        </row>
        <row r="6254">
          <cell r="A6254" t="str">
            <v/>
          </cell>
          <cell r="D6254" t="str">
            <v/>
          </cell>
          <cell r="E6254" t="str">
            <v/>
          </cell>
          <cell r="G6254" t="str">
            <v/>
          </cell>
        </row>
        <row r="6255">
          <cell r="A6255" t="str">
            <v/>
          </cell>
          <cell r="D6255" t="str">
            <v/>
          </cell>
          <cell r="E6255" t="str">
            <v/>
          </cell>
          <cell r="G6255" t="str">
            <v/>
          </cell>
        </row>
        <row r="6256">
          <cell r="A6256" t="str">
            <v/>
          </cell>
          <cell r="D6256" t="str">
            <v/>
          </cell>
          <cell r="E6256" t="str">
            <v/>
          </cell>
          <cell r="G6256" t="str">
            <v/>
          </cell>
        </row>
        <row r="6257">
          <cell r="A6257" t="str">
            <v/>
          </cell>
          <cell r="D6257" t="str">
            <v/>
          </cell>
          <cell r="E6257" t="str">
            <v/>
          </cell>
          <cell r="G6257" t="str">
            <v/>
          </cell>
        </row>
        <row r="6258">
          <cell r="A6258" t="str">
            <v/>
          </cell>
          <cell r="D6258" t="str">
            <v/>
          </cell>
          <cell r="E6258" t="str">
            <v/>
          </cell>
          <cell r="G6258" t="str">
            <v/>
          </cell>
        </row>
        <row r="6259">
          <cell r="A6259" t="str">
            <v/>
          </cell>
          <cell r="D6259" t="str">
            <v/>
          </cell>
          <cell r="E6259" t="str">
            <v/>
          </cell>
          <cell r="G6259" t="str">
            <v/>
          </cell>
        </row>
        <row r="6260">
          <cell r="A6260" t="str">
            <v/>
          </cell>
          <cell r="B6260" t="str">
            <v/>
          </cell>
          <cell r="D6260" t="str">
            <v/>
          </cell>
          <cell r="E6260" t="str">
            <v/>
          </cell>
          <cell r="F6260" t="str">
            <v/>
          </cell>
          <cell r="G6260" t="str">
            <v/>
          </cell>
        </row>
        <row r="6261">
          <cell r="F6261" t="str">
            <v>SUBTOTAL</v>
          </cell>
          <cell r="G6261" t="str">
            <v/>
          </cell>
        </row>
        <row r="6263">
          <cell r="A6263" t="str">
            <v>II. MATERIALES</v>
          </cell>
        </row>
        <row r="6264">
          <cell r="A6264" t="str">
            <v>CÓDIGO</v>
          </cell>
          <cell r="B6264" t="str">
            <v>DESCRIPCIÓN</v>
          </cell>
          <cell r="C6264" t="str">
            <v>UNIDAD</v>
          </cell>
          <cell r="D6264" t="str">
            <v>CANTIDAD</v>
          </cell>
          <cell r="E6264" t="str">
            <v>DESP.</v>
          </cell>
          <cell r="F6264" t="str">
            <v>PRECIO UNIT.</v>
          </cell>
          <cell r="G6264" t="str">
            <v>VR. UNITARIO</v>
          </cell>
        </row>
        <row r="6265">
          <cell r="A6265" t="str">
            <v/>
          </cell>
          <cell r="C6265" t="str">
            <v/>
          </cell>
          <cell r="F6265" t="str">
            <v/>
          </cell>
          <cell r="G6265" t="str">
            <v/>
          </cell>
        </row>
        <row r="6266">
          <cell r="A6266" t="str">
            <v/>
          </cell>
          <cell r="C6266" t="str">
            <v/>
          </cell>
          <cell r="F6266" t="str">
            <v/>
          </cell>
          <cell r="G6266" t="str">
            <v/>
          </cell>
        </row>
        <row r="6267">
          <cell r="A6267" t="str">
            <v/>
          </cell>
          <cell r="C6267" t="str">
            <v/>
          </cell>
          <cell r="F6267" t="str">
            <v/>
          </cell>
          <cell r="G6267" t="str">
            <v/>
          </cell>
        </row>
        <row r="6268">
          <cell r="A6268" t="str">
            <v/>
          </cell>
          <cell r="C6268" t="str">
            <v/>
          </cell>
          <cell r="F6268" t="str">
            <v/>
          </cell>
          <cell r="G6268" t="str">
            <v/>
          </cell>
        </row>
        <row r="6269">
          <cell r="A6269" t="str">
            <v/>
          </cell>
          <cell r="C6269" t="str">
            <v/>
          </cell>
          <cell r="F6269" t="str">
            <v/>
          </cell>
          <cell r="G6269" t="str">
            <v/>
          </cell>
        </row>
        <row r="6270">
          <cell r="A6270" t="str">
            <v/>
          </cell>
          <cell r="C6270" t="str">
            <v/>
          </cell>
          <cell r="F6270" t="str">
            <v/>
          </cell>
          <cell r="G6270" t="str">
            <v/>
          </cell>
        </row>
        <row r="6271">
          <cell r="A6271" t="str">
            <v/>
          </cell>
          <cell r="C6271" t="str">
            <v/>
          </cell>
          <cell r="F6271" t="str">
            <v/>
          </cell>
          <cell r="G6271" t="str">
            <v/>
          </cell>
        </row>
        <row r="6272">
          <cell r="A6272" t="str">
            <v/>
          </cell>
          <cell r="C6272" t="str">
            <v/>
          </cell>
          <cell r="F6272" t="str">
            <v/>
          </cell>
          <cell r="G6272" t="str">
            <v/>
          </cell>
        </row>
        <row r="6273">
          <cell r="A6273" t="str">
            <v/>
          </cell>
          <cell r="C6273" t="str">
            <v/>
          </cell>
          <cell r="F6273" t="str">
            <v/>
          </cell>
          <cell r="G6273" t="str">
            <v/>
          </cell>
        </row>
        <row r="6274">
          <cell r="A6274" t="str">
            <v/>
          </cell>
          <cell r="C6274" t="str">
            <v/>
          </cell>
          <cell r="F6274" t="str">
            <v/>
          </cell>
          <cell r="G6274" t="str">
            <v/>
          </cell>
        </row>
        <row r="6275">
          <cell r="A6275" t="str">
            <v/>
          </cell>
          <cell r="C6275" t="str">
            <v/>
          </cell>
          <cell r="F6275" t="str">
            <v/>
          </cell>
          <cell r="G6275" t="str">
            <v/>
          </cell>
        </row>
        <row r="6276">
          <cell r="A6276" t="str">
            <v/>
          </cell>
          <cell r="C6276" t="str">
            <v/>
          </cell>
          <cell r="F6276" t="str">
            <v/>
          </cell>
          <cell r="G6276" t="str">
            <v/>
          </cell>
        </row>
        <row r="6277">
          <cell r="A6277" t="str">
            <v/>
          </cell>
          <cell r="C6277" t="str">
            <v/>
          </cell>
          <cell r="F6277" t="str">
            <v/>
          </cell>
          <cell r="G6277" t="str">
            <v/>
          </cell>
        </row>
        <row r="6278">
          <cell r="A6278" t="str">
            <v/>
          </cell>
          <cell r="C6278" t="str">
            <v/>
          </cell>
          <cell r="F6278" t="str">
            <v/>
          </cell>
          <cell r="G6278" t="str">
            <v/>
          </cell>
        </row>
        <row r="6279">
          <cell r="F6279" t="str">
            <v>SUBTOTAL</v>
          </cell>
          <cell r="G6279" t="str">
            <v/>
          </cell>
        </row>
        <row r="6281">
          <cell r="A6281" t="str">
            <v>III. TRANSPORTES</v>
          </cell>
        </row>
        <row r="6282">
          <cell r="A6282" t="str">
            <v>CÓDIGO</v>
          </cell>
          <cell r="B6282" t="str">
            <v>DESCRIPCIÓN</v>
          </cell>
          <cell r="C6282" t="str">
            <v>TIPO</v>
          </cell>
          <cell r="D6282" t="str">
            <v>VOLUMEN/PESO</v>
          </cell>
          <cell r="E6282" t="str">
            <v>DISTANCIA</v>
          </cell>
          <cell r="F6282" t="str">
            <v>TARIFA</v>
          </cell>
          <cell r="G6282" t="str">
            <v>VR. UNITARIO</v>
          </cell>
        </row>
        <row r="6283">
          <cell r="A6283" t="str">
            <v/>
          </cell>
          <cell r="E6283" t="str">
            <v/>
          </cell>
          <cell r="F6283" t="str">
            <v/>
          </cell>
          <cell r="G6283" t="str">
            <v/>
          </cell>
        </row>
        <row r="6284">
          <cell r="A6284" t="str">
            <v/>
          </cell>
          <cell r="E6284" t="str">
            <v/>
          </cell>
          <cell r="F6284" t="str">
            <v/>
          </cell>
          <cell r="G6284" t="str">
            <v/>
          </cell>
        </row>
        <row r="6285">
          <cell r="A6285" t="str">
            <v/>
          </cell>
          <cell r="E6285" t="str">
            <v/>
          </cell>
          <cell r="F6285" t="str">
            <v/>
          </cell>
          <cell r="G6285" t="str">
            <v/>
          </cell>
        </row>
        <row r="6286">
          <cell r="F6286" t="str">
            <v>SUBTOTAL</v>
          </cell>
          <cell r="G6286" t="str">
            <v/>
          </cell>
        </row>
        <row r="6288">
          <cell r="A6288" t="str">
            <v>IV. MANO DE OBRA</v>
          </cell>
        </row>
        <row r="6289">
          <cell r="A6289" t="str">
            <v>CÓDIGO</v>
          </cell>
          <cell r="B6289" t="str">
            <v>CARGOS PERSONAL</v>
          </cell>
          <cell r="D6289" t="str">
            <v>CANTIDAD</v>
          </cell>
          <cell r="E6289" t="str">
            <v>JORNAL TOTAL</v>
          </cell>
          <cell r="F6289" t="str">
            <v>RENDIMIENTO</v>
          </cell>
          <cell r="G6289" t="str">
            <v>VR. UNITARIO</v>
          </cell>
        </row>
        <row r="6290">
          <cell r="A6290" t="str">
            <v/>
          </cell>
          <cell r="E6290" t="str">
            <v/>
          </cell>
          <cell r="G6290" t="str">
            <v/>
          </cell>
        </row>
        <row r="6291">
          <cell r="A6291" t="str">
            <v/>
          </cell>
          <cell r="E6291" t="str">
            <v/>
          </cell>
          <cell r="F6291" t="str">
            <v/>
          </cell>
          <cell r="G6291" t="str">
            <v/>
          </cell>
        </row>
        <row r="6292">
          <cell r="A6292" t="str">
            <v/>
          </cell>
          <cell r="E6292" t="str">
            <v/>
          </cell>
          <cell r="F6292" t="str">
            <v/>
          </cell>
          <cell r="G6292" t="str">
            <v/>
          </cell>
        </row>
        <row r="6293">
          <cell r="A6293" t="str">
            <v/>
          </cell>
          <cell r="E6293" t="str">
            <v/>
          </cell>
          <cell r="F6293" t="str">
            <v/>
          </cell>
          <cell r="G6293" t="str">
            <v/>
          </cell>
        </row>
        <row r="6294">
          <cell r="F6294" t="str">
            <v>SUBTOTAL</v>
          </cell>
          <cell r="G6294" t="str">
            <v/>
          </cell>
        </row>
        <row r="6296">
          <cell r="A6296" t="str">
            <v>V. SERVICIOS</v>
          </cell>
        </row>
        <row r="6297">
          <cell r="A6297" t="str">
            <v>CÓDIGO</v>
          </cell>
          <cell r="B6297" t="str">
            <v>DESCRIPCIÓN</v>
          </cell>
          <cell r="D6297" t="str">
            <v>UNIDAD</v>
          </cell>
          <cell r="E6297" t="str">
            <v>CANTIDAD</v>
          </cell>
          <cell r="F6297" t="str">
            <v>PRECIO UNIT.</v>
          </cell>
          <cell r="G6297" t="str">
            <v>VR. UNITARIO</v>
          </cell>
        </row>
        <row r="6298">
          <cell r="A6298" t="str">
            <v/>
          </cell>
          <cell r="D6298" t="str">
            <v/>
          </cell>
          <cell r="F6298" t="str">
            <v/>
          </cell>
          <cell r="G6298" t="str">
            <v/>
          </cell>
        </row>
        <row r="6299">
          <cell r="A6299" t="str">
            <v/>
          </cell>
          <cell r="D6299" t="str">
            <v/>
          </cell>
          <cell r="F6299" t="str">
            <v/>
          </cell>
          <cell r="G6299" t="str">
            <v/>
          </cell>
        </row>
        <row r="6300">
          <cell r="A6300" t="str">
            <v/>
          </cell>
          <cell r="D6300" t="str">
            <v/>
          </cell>
          <cell r="F6300" t="str">
            <v/>
          </cell>
          <cell r="G6300" t="str">
            <v/>
          </cell>
        </row>
        <row r="6301">
          <cell r="F6301" t="str">
            <v>SUBTOTAL</v>
          </cell>
          <cell r="G6301" t="str">
            <v/>
          </cell>
        </row>
        <row r="6303">
          <cell r="A6303" t="str">
            <v>TOTAL COSTO DIRECTO</v>
          </cell>
          <cell r="G6303" t="str">
            <v/>
          </cell>
        </row>
        <row r="6305">
          <cell r="A6305" t="str">
            <v>2. COSTOS INDIRECTOS</v>
          </cell>
        </row>
        <row r="6307">
          <cell r="A6307" t="str">
            <v>DESCRIPCIÓN</v>
          </cell>
          <cell r="F6307" t="str">
            <v>PORCENTAJE</v>
          </cell>
          <cell r="G6307" t="str">
            <v>VALOR TOTAL</v>
          </cell>
        </row>
        <row r="6308">
          <cell r="A6308" t="str">
            <v>ADMINISTRACION</v>
          </cell>
          <cell r="F6308">
            <v>0.26860000000000001</v>
          </cell>
          <cell r="G6308" t="str">
            <v/>
          </cell>
        </row>
        <row r="6309">
          <cell r="A6309" t="str">
            <v>IMPREVISTOS</v>
          </cell>
          <cell r="F6309">
            <v>0.01</v>
          </cell>
          <cell r="G6309" t="str">
            <v/>
          </cell>
        </row>
        <row r="6310">
          <cell r="A6310" t="str">
            <v>UTILIDADES</v>
          </cell>
          <cell r="F6310">
            <v>0.05</v>
          </cell>
          <cell r="G6310" t="str">
            <v/>
          </cell>
        </row>
        <row r="6311">
          <cell r="A6311" t="str">
            <v>TOTAL COSTO INDIRECTO</v>
          </cell>
          <cell r="F6311">
            <v>0.3286</v>
          </cell>
          <cell r="G6311" t="str">
            <v/>
          </cell>
        </row>
        <row r="6313">
          <cell r="A6313" t="str">
            <v>PRECIO UNITARIO TOTAL APROXIMADO AL PESO</v>
          </cell>
          <cell r="G6313" t="str">
            <v/>
          </cell>
        </row>
        <row r="6315">
          <cell r="B6315" t="str">
            <v>RESPONSABLE: CLAUDIA PATRICIA GUIRALES PULGARIN</v>
          </cell>
        </row>
        <row r="6316">
          <cell r="B6316" t="str">
            <v>SECRETARIA DE PLANEACION</v>
          </cell>
        </row>
        <row r="6317">
          <cell r="B6317" t="str">
            <v>PLANEACION</v>
          </cell>
        </row>
        <row r="6318">
          <cell r="B6318" t="str">
            <v>M.P. 05202139743ANT</v>
          </cell>
          <cell r="D6318" t="str">
            <v>FIRMA RESPONSABLE</v>
          </cell>
        </row>
        <row r="6319">
          <cell r="A6319" t="str">
            <v>DEPARTAMENTO DE ANTIOQUIA</v>
          </cell>
          <cell r="F6319" t="str">
            <v/>
          </cell>
        </row>
        <row r="6320">
          <cell r="A6320" t="str">
            <v>MUNICIPIO DE LIBORINA</v>
          </cell>
        </row>
        <row r="6321">
          <cell r="A6321" t="str">
            <v>PROYECTO: PAVIMENTACIÓN EN CONCRETO RÍGIDO DE LA VÍA TERCIARIA DEPARTAMENTAL DESDE EL CORREGIMIENTO SAN DIEGO HASTA EL SECTOR LA ABISINIA DEL CORREGIMIENTO EL PLAYÓN MUNICIPIO DE LIBORINA ANT.</v>
          </cell>
        </row>
        <row r="6323">
          <cell r="A6323" t="str">
            <v>ANÁLISIS DE PRECIOS UNITARIOS</v>
          </cell>
        </row>
        <row r="6325">
          <cell r="A6325" t="str">
            <v>ITEM</v>
          </cell>
          <cell r="B6325" t="str">
            <v>DESCRIPCIÓN</v>
          </cell>
          <cell r="E6325" t="str">
            <v>UNIDAD</v>
          </cell>
          <cell r="F6325" t="str">
            <v>CANTIDAD</v>
          </cell>
          <cell r="G6325" t="str">
            <v>COSTO DIRECTO</v>
          </cell>
        </row>
        <row r="6326">
          <cell r="B6326" t="str">
            <v/>
          </cell>
          <cell r="E6326" t="str">
            <v/>
          </cell>
          <cell r="F6326" t="str">
            <v/>
          </cell>
          <cell r="G6326" t="str">
            <v/>
          </cell>
        </row>
        <row r="6328">
          <cell r="A6328" t="str">
            <v>1. COSTOS DIRECTOS</v>
          </cell>
        </row>
        <row r="6330">
          <cell r="A6330" t="str">
            <v>I. EQUIPO</v>
          </cell>
        </row>
        <row r="6331">
          <cell r="A6331" t="str">
            <v>CÓDIGO</v>
          </cell>
          <cell r="B6331" t="str">
            <v>DESCRIPCIÓN</v>
          </cell>
          <cell r="D6331" t="str">
            <v>UNIDAD</v>
          </cell>
          <cell r="E6331" t="str">
            <v>TARIFA</v>
          </cell>
          <cell r="F6331" t="str">
            <v>RENDIMIENTO</v>
          </cell>
          <cell r="G6331" t="str">
            <v>VR. UNITARIO</v>
          </cell>
        </row>
        <row r="6332">
          <cell r="A6332" t="str">
            <v/>
          </cell>
          <cell r="D6332" t="str">
            <v/>
          </cell>
          <cell r="E6332" t="str">
            <v/>
          </cell>
          <cell r="G6332" t="str">
            <v/>
          </cell>
        </row>
        <row r="6333">
          <cell r="A6333" t="str">
            <v/>
          </cell>
          <cell r="D6333" t="str">
            <v/>
          </cell>
          <cell r="E6333" t="str">
            <v/>
          </cell>
          <cell r="G6333" t="str">
            <v/>
          </cell>
        </row>
        <row r="6334">
          <cell r="A6334" t="str">
            <v/>
          </cell>
          <cell r="D6334" t="str">
            <v/>
          </cell>
          <cell r="E6334" t="str">
            <v/>
          </cell>
          <cell r="G6334" t="str">
            <v/>
          </cell>
        </row>
        <row r="6335">
          <cell r="A6335" t="str">
            <v/>
          </cell>
          <cell r="D6335" t="str">
            <v/>
          </cell>
          <cell r="E6335" t="str">
            <v/>
          </cell>
          <cell r="G6335" t="str">
            <v/>
          </cell>
        </row>
        <row r="6336">
          <cell r="A6336" t="str">
            <v/>
          </cell>
          <cell r="D6336" t="str">
            <v/>
          </cell>
          <cell r="E6336" t="str">
            <v/>
          </cell>
          <cell r="G6336" t="str">
            <v/>
          </cell>
        </row>
        <row r="6337">
          <cell r="A6337" t="str">
            <v/>
          </cell>
          <cell r="D6337" t="str">
            <v/>
          </cell>
          <cell r="E6337" t="str">
            <v/>
          </cell>
          <cell r="G6337" t="str">
            <v/>
          </cell>
        </row>
        <row r="6338">
          <cell r="A6338" t="str">
            <v/>
          </cell>
          <cell r="B6338" t="str">
            <v/>
          </cell>
          <cell r="D6338" t="str">
            <v/>
          </cell>
          <cell r="E6338" t="str">
            <v/>
          </cell>
          <cell r="F6338" t="str">
            <v/>
          </cell>
          <cell r="G6338" t="str">
            <v/>
          </cell>
        </row>
        <row r="6339">
          <cell r="F6339" t="str">
            <v>SUBTOTAL</v>
          </cell>
          <cell r="G6339" t="str">
            <v/>
          </cell>
        </row>
        <row r="6341">
          <cell r="A6341" t="str">
            <v>II. MATERIALES</v>
          </cell>
        </row>
        <row r="6342">
          <cell r="A6342" t="str">
            <v>CÓDIGO</v>
          </cell>
          <cell r="B6342" t="str">
            <v>DESCRIPCIÓN</v>
          </cell>
          <cell r="C6342" t="str">
            <v>UNIDAD</v>
          </cell>
          <cell r="D6342" t="str">
            <v>CANTIDAD</v>
          </cell>
          <cell r="E6342" t="str">
            <v>DESP.</v>
          </cell>
          <cell r="F6342" t="str">
            <v>PRECIO UNIT.</v>
          </cell>
          <cell r="G6342" t="str">
            <v>VR. UNITARIO</v>
          </cell>
        </row>
        <row r="6343">
          <cell r="A6343" t="str">
            <v/>
          </cell>
          <cell r="C6343" t="str">
            <v/>
          </cell>
          <cell r="F6343" t="str">
            <v/>
          </cell>
          <cell r="G6343" t="str">
            <v/>
          </cell>
        </row>
        <row r="6344">
          <cell r="A6344" t="str">
            <v/>
          </cell>
          <cell r="C6344" t="str">
            <v/>
          </cell>
          <cell r="F6344" t="str">
            <v/>
          </cell>
          <cell r="G6344" t="str">
            <v/>
          </cell>
        </row>
        <row r="6345">
          <cell r="A6345" t="str">
            <v/>
          </cell>
          <cell r="C6345" t="str">
            <v/>
          </cell>
          <cell r="F6345" t="str">
            <v/>
          </cell>
          <cell r="G6345" t="str">
            <v/>
          </cell>
        </row>
        <row r="6346">
          <cell r="A6346" t="str">
            <v/>
          </cell>
          <cell r="C6346" t="str">
            <v/>
          </cell>
          <cell r="F6346" t="str">
            <v/>
          </cell>
          <cell r="G6346" t="str">
            <v/>
          </cell>
        </row>
        <row r="6347">
          <cell r="A6347" t="str">
            <v/>
          </cell>
          <cell r="C6347" t="str">
            <v/>
          </cell>
          <cell r="F6347" t="str">
            <v/>
          </cell>
          <cell r="G6347" t="str">
            <v/>
          </cell>
        </row>
        <row r="6348">
          <cell r="A6348" t="str">
            <v/>
          </cell>
          <cell r="C6348" t="str">
            <v/>
          </cell>
          <cell r="F6348" t="str">
            <v/>
          </cell>
          <cell r="G6348" t="str">
            <v/>
          </cell>
        </row>
        <row r="6349">
          <cell r="A6349" t="str">
            <v/>
          </cell>
          <cell r="C6349" t="str">
            <v/>
          </cell>
          <cell r="F6349" t="str">
            <v/>
          </cell>
          <cell r="G6349" t="str">
            <v/>
          </cell>
        </row>
        <row r="6350">
          <cell r="A6350" t="str">
            <v/>
          </cell>
          <cell r="C6350" t="str">
            <v/>
          </cell>
          <cell r="F6350" t="str">
            <v/>
          </cell>
          <cell r="G6350" t="str">
            <v/>
          </cell>
        </row>
        <row r="6351">
          <cell r="A6351" t="str">
            <v/>
          </cell>
          <cell r="C6351" t="str">
            <v/>
          </cell>
          <cell r="F6351" t="str">
            <v/>
          </cell>
          <cell r="G6351" t="str">
            <v/>
          </cell>
        </row>
        <row r="6352">
          <cell r="A6352" t="str">
            <v/>
          </cell>
          <cell r="C6352" t="str">
            <v/>
          </cell>
          <cell r="F6352" t="str">
            <v/>
          </cell>
          <cell r="G6352" t="str">
            <v/>
          </cell>
        </row>
        <row r="6353">
          <cell r="A6353" t="str">
            <v/>
          </cell>
          <cell r="C6353" t="str">
            <v/>
          </cell>
          <cell r="F6353" t="str">
            <v/>
          </cell>
          <cell r="G6353" t="str">
            <v/>
          </cell>
        </row>
        <row r="6354">
          <cell r="A6354" t="str">
            <v/>
          </cell>
          <cell r="C6354" t="str">
            <v/>
          </cell>
          <cell r="F6354" t="str">
            <v/>
          </cell>
          <cell r="G6354" t="str">
            <v/>
          </cell>
        </row>
        <row r="6355">
          <cell r="A6355" t="str">
            <v/>
          </cell>
          <cell r="C6355" t="str">
            <v/>
          </cell>
          <cell r="F6355" t="str">
            <v/>
          </cell>
          <cell r="G6355" t="str">
            <v/>
          </cell>
        </row>
        <row r="6356">
          <cell r="A6356" t="str">
            <v/>
          </cell>
          <cell r="C6356" t="str">
            <v/>
          </cell>
          <cell r="F6356" t="str">
            <v/>
          </cell>
          <cell r="G6356" t="str">
            <v/>
          </cell>
        </row>
        <row r="6357">
          <cell r="F6357" t="str">
            <v>SUBTOTAL</v>
          </cell>
          <cell r="G6357" t="str">
            <v/>
          </cell>
        </row>
        <row r="6359">
          <cell r="A6359" t="str">
            <v>III. TRANSPORTES</v>
          </cell>
        </row>
        <row r="6360">
          <cell r="A6360" t="str">
            <v>CÓDIGO</v>
          </cell>
          <cell r="B6360" t="str">
            <v>DESCRIPCIÓN</v>
          </cell>
          <cell r="C6360" t="str">
            <v>TIPO</v>
          </cell>
          <cell r="D6360" t="str">
            <v>VOLUMEN/PESO</v>
          </cell>
          <cell r="E6360" t="str">
            <v>DISTANCIA</v>
          </cell>
          <cell r="F6360" t="str">
            <v>TARIFA</v>
          </cell>
          <cell r="G6360" t="str">
            <v>VR. UNITARIO</v>
          </cell>
        </row>
        <row r="6361">
          <cell r="A6361" t="str">
            <v/>
          </cell>
          <cell r="E6361" t="str">
            <v/>
          </cell>
          <cell r="F6361" t="str">
            <v/>
          </cell>
          <cell r="G6361" t="str">
            <v/>
          </cell>
        </row>
        <row r="6362">
          <cell r="A6362" t="str">
            <v/>
          </cell>
          <cell r="E6362" t="str">
            <v/>
          </cell>
          <cell r="F6362" t="str">
            <v/>
          </cell>
          <cell r="G6362" t="str">
            <v/>
          </cell>
        </row>
        <row r="6363">
          <cell r="A6363" t="str">
            <v/>
          </cell>
          <cell r="E6363" t="str">
            <v/>
          </cell>
          <cell r="F6363" t="str">
            <v/>
          </cell>
          <cell r="G6363" t="str">
            <v/>
          </cell>
        </row>
        <row r="6364">
          <cell r="F6364" t="str">
            <v>SUBTOTAL</v>
          </cell>
          <cell r="G6364" t="str">
            <v/>
          </cell>
        </row>
        <row r="6366">
          <cell r="A6366" t="str">
            <v>IV. MANO DE OBRA</v>
          </cell>
        </row>
        <row r="6367">
          <cell r="A6367" t="str">
            <v>CÓDIGO</v>
          </cell>
          <cell r="B6367" t="str">
            <v>CARGOS PERSONAL</v>
          </cell>
          <cell r="D6367" t="str">
            <v>CANTIDAD</v>
          </cell>
          <cell r="E6367" t="str">
            <v>JORNAL TOTAL</v>
          </cell>
          <cell r="F6367" t="str">
            <v>RENDIMIENTO</v>
          </cell>
          <cell r="G6367" t="str">
            <v>VR. UNITARIO</v>
          </cell>
        </row>
        <row r="6368">
          <cell r="A6368" t="str">
            <v/>
          </cell>
          <cell r="E6368" t="str">
            <v/>
          </cell>
          <cell r="G6368" t="str">
            <v/>
          </cell>
        </row>
        <row r="6369">
          <cell r="A6369" t="str">
            <v/>
          </cell>
          <cell r="E6369" t="str">
            <v/>
          </cell>
          <cell r="F6369" t="str">
            <v/>
          </cell>
          <cell r="G6369" t="str">
            <v/>
          </cell>
        </row>
        <row r="6370">
          <cell r="A6370" t="str">
            <v/>
          </cell>
          <cell r="E6370" t="str">
            <v/>
          </cell>
          <cell r="F6370" t="str">
            <v/>
          </cell>
          <cell r="G6370" t="str">
            <v/>
          </cell>
        </row>
        <row r="6371">
          <cell r="A6371" t="str">
            <v/>
          </cell>
          <cell r="E6371" t="str">
            <v/>
          </cell>
          <cell r="F6371" t="str">
            <v/>
          </cell>
          <cell r="G6371" t="str">
            <v/>
          </cell>
        </row>
        <row r="6372">
          <cell r="F6372" t="str">
            <v>SUBTOTAL</v>
          </cell>
          <cell r="G6372" t="str">
            <v/>
          </cell>
        </row>
        <row r="6374">
          <cell r="A6374" t="str">
            <v>V. SERVICIOS</v>
          </cell>
        </row>
        <row r="6375">
          <cell r="A6375" t="str">
            <v>CÓDIGO</v>
          </cell>
          <cell r="B6375" t="str">
            <v>DESCRIPCIÓN</v>
          </cell>
          <cell r="D6375" t="str">
            <v>UNIDAD</v>
          </cell>
          <cell r="E6375" t="str">
            <v>CANTIDAD</v>
          </cell>
          <cell r="F6375" t="str">
            <v>PRECIO UNIT.</v>
          </cell>
          <cell r="G6375" t="str">
            <v>VR. UNITARIO</v>
          </cell>
        </row>
        <row r="6376">
          <cell r="A6376" t="str">
            <v/>
          </cell>
          <cell r="D6376" t="str">
            <v/>
          </cell>
          <cell r="F6376" t="str">
            <v/>
          </cell>
          <cell r="G6376" t="str">
            <v/>
          </cell>
        </row>
        <row r="6377">
          <cell r="A6377" t="str">
            <v/>
          </cell>
          <cell r="D6377" t="str">
            <v/>
          </cell>
          <cell r="F6377" t="str">
            <v/>
          </cell>
          <cell r="G6377" t="str">
            <v/>
          </cell>
        </row>
        <row r="6378">
          <cell r="A6378" t="str">
            <v/>
          </cell>
          <cell r="D6378" t="str">
            <v/>
          </cell>
          <cell r="F6378" t="str">
            <v/>
          </cell>
          <cell r="G6378" t="str">
            <v/>
          </cell>
        </row>
        <row r="6379">
          <cell r="F6379" t="str">
            <v>SUBTOTAL</v>
          </cell>
          <cell r="G6379" t="str">
            <v/>
          </cell>
        </row>
        <row r="6381">
          <cell r="A6381" t="str">
            <v>TOTAL COSTO DIRECTO</v>
          </cell>
          <cell r="G6381" t="str">
            <v/>
          </cell>
        </row>
        <row r="6383">
          <cell r="A6383" t="str">
            <v>2. COSTOS INDIRECTOS</v>
          </cell>
        </row>
        <row r="6385">
          <cell r="A6385" t="str">
            <v>DESCRIPCIÓN</v>
          </cell>
          <cell r="F6385" t="str">
            <v>PORCENTAJE</v>
          </cell>
          <cell r="G6385" t="str">
            <v>VALOR TOTAL</v>
          </cell>
        </row>
        <row r="6386">
          <cell r="A6386" t="str">
            <v>ADMINISTRACION</v>
          </cell>
          <cell r="F6386">
            <v>0.26860000000000001</v>
          </cell>
          <cell r="G6386" t="str">
            <v/>
          </cell>
        </row>
        <row r="6387">
          <cell r="A6387" t="str">
            <v>IMPREVISTOS</v>
          </cell>
          <cell r="F6387">
            <v>0.01</v>
          </cell>
          <cell r="G6387" t="str">
            <v/>
          </cell>
        </row>
        <row r="6388">
          <cell r="A6388" t="str">
            <v>UTILIDADES</v>
          </cell>
          <cell r="F6388">
            <v>0.05</v>
          </cell>
          <cell r="G6388" t="str">
            <v/>
          </cell>
        </row>
        <row r="6389">
          <cell r="A6389" t="str">
            <v>TOTAL COSTO INDIRECTO</v>
          </cell>
          <cell r="F6389">
            <v>0.3286</v>
          </cell>
          <cell r="G6389" t="str">
            <v/>
          </cell>
        </row>
        <row r="6391">
          <cell r="A6391" t="str">
            <v>PRECIO UNITARIO TOTAL APROXIMADO AL PESO</v>
          </cell>
          <cell r="G6391" t="str">
            <v/>
          </cell>
        </row>
        <row r="6393">
          <cell r="B6393" t="str">
            <v>RESPONSABLE: CLAUDIA PATRICIA GUIRALES PULGARIN</v>
          </cell>
        </row>
        <row r="6394">
          <cell r="B6394" t="str">
            <v>SECRETARIA DE PLANEACION</v>
          </cell>
        </row>
        <row r="6395">
          <cell r="B6395" t="str">
            <v>PLANEACION</v>
          </cell>
        </row>
        <row r="6396">
          <cell r="B6396" t="str">
            <v>M.P. 05202139743ANT</v>
          </cell>
          <cell r="D6396" t="str">
            <v>FIRMA RESPONSABLE</v>
          </cell>
        </row>
        <row r="6397">
          <cell r="A6397" t="str">
            <v>DEPARTAMENTO DE ANTIOQUIA</v>
          </cell>
          <cell r="F6397" t="str">
            <v/>
          </cell>
        </row>
        <row r="6398">
          <cell r="A6398" t="str">
            <v>MUNICIPIO DE LIBORINA</v>
          </cell>
        </row>
        <row r="6399">
          <cell r="A6399" t="str">
            <v>PROYECTO: PAVIMENTACIÓN EN CONCRETO RÍGIDO DE LA VÍA TERCIARIA DEPARTAMENTAL DESDE EL CORREGIMIENTO SAN DIEGO HASTA EL SECTOR LA ABISINIA DEL CORREGIMIENTO EL PLAYÓN MUNICIPIO DE LIBORINA ANT.</v>
          </cell>
        </row>
        <row r="6401">
          <cell r="A6401" t="str">
            <v>ANÁLISIS DE PRECIOS UNITARIOS</v>
          </cell>
        </row>
        <row r="6403">
          <cell r="A6403" t="str">
            <v>ITEM</v>
          </cell>
          <cell r="B6403" t="str">
            <v>DESCRIPCIÓN</v>
          </cell>
          <cell r="E6403" t="str">
            <v>UNIDAD</v>
          </cell>
          <cell r="F6403" t="str">
            <v>CANTIDAD</v>
          </cell>
          <cell r="G6403" t="str">
            <v>COSTO DIRECTO</v>
          </cell>
        </row>
        <row r="6404">
          <cell r="B6404" t="str">
            <v/>
          </cell>
          <cell r="E6404" t="str">
            <v/>
          </cell>
          <cell r="F6404" t="str">
            <v/>
          </cell>
          <cell r="G6404" t="str">
            <v/>
          </cell>
        </row>
        <row r="6406">
          <cell r="A6406" t="str">
            <v>1. COSTOS DIRECTOS</v>
          </cell>
        </row>
        <row r="6408">
          <cell r="A6408" t="str">
            <v>I. EQUIPO</v>
          </cell>
        </row>
        <row r="6409">
          <cell r="A6409" t="str">
            <v>CÓDIGO</v>
          </cell>
          <cell r="B6409" t="str">
            <v>DESCRIPCIÓN</v>
          </cell>
          <cell r="D6409" t="str">
            <v>UNIDAD</v>
          </cell>
          <cell r="E6409" t="str">
            <v>TARIFA</v>
          </cell>
          <cell r="F6409" t="str">
            <v>RENDIMIENTO</v>
          </cell>
          <cell r="G6409" t="str">
            <v>VR. UNITARIO</v>
          </cell>
        </row>
        <row r="6410">
          <cell r="A6410" t="str">
            <v/>
          </cell>
          <cell r="D6410" t="str">
            <v/>
          </cell>
          <cell r="E6410" t="str">
            <v/>
          </cell>
          <cell r="G6410" t="str">
            <v/>
          </cell>
        </row>
        <row r="6411">
          <cell r="A6411" t="str">
            <v/>
          </cell>
          <cell r="D6411" t="str">
            <v/>
          </cell>
          <cell r="E6411" t="str">
            <v/>
          </cell>
          <cell r="G6411" t="str">
            <v/>
          </cell>
        </row>
        <row r="6412">
          <cell r="A6412" t="str">
            <v/>
          </cell>
          <cell r="D6412" t="str">
            <v/>
          </cell>
          <cell r="E6412" t="str">
            <v/>
          </cell>
          <cell r="G6412" t="str">
            <v/>
          </cell>
        </row>
        <row r="6413">
          <cell r="A6413" t="str">
            <v/>
          </cell>
          <cell r="D6413" t="str">
            <v/>
          </cell>
          <cell r="E6413" t="str">
            <v/>
          </cell>
          <cell r="G6413" t="str">
            <v/>
          </cell>
        </row>
        <row r="6414">
          <cell r="A6414" t="str">
            <v/>
          </cell>
          <cell r="D6414" t="str">
            <v/>
          </cell>
          <cell r="E6414" t="str">
            <v/>
          </cell>
          <cell r="G6414" t="str">
            <v/>
          </cell>
        </row>
        <row r="6415">
          <cell r="A6415" t="str">
            <v/>
          </cell>
          <cell r="D6415" t="str">
            <v/>
          </cell>
          <cell r="E6415" t="str">
            <v/>
          </cell>
          <cell r="G6415" t="str">
            <v/>
          </cell>
        </row>
        <row r="6416">
          <cell r="A6416" t="str">
            <v/>
          </cell>
          <cell r="B6416" t="str">
            <v/>
          </cell>
          <cell r="D6416" t="str">
            <v/>
          </cell>
          <cell r="E6416" t="str">
            <v/>
          </cell>
          <cell r="F6416" t="str">
            <v/>
          </cell>
          <cell r="G6416" t="str">
            <v/>
          </cell>
        </row>
        <row r="6417">
          <cell r="F6417" t="str">
            <v>SUBTOTAL</v>
          </cell>
          <cell r="G6417" t="str">
            <v/>
          </cell>
        </row>
        <row r="6419">
          <cell r="A6419" t="str">
            <v>II. MATERIALES</v>
          </cell>
        </row>
        <row r="6420">
          <cell r="A6420" t="str">
            <v>CÓDIGO</v>
          </cell>
          <cell r="B6420" t="str">
            <v>DESCRIPCIÓN</v>
          </cell>
          <cell r="C6420" t="str">
            <v>UNIDAD</v>
          </cell>
          <cell r="D6420" t="str">
            <v>CANTIDAD</v>
          </cell>
          <cell r="E6420" t="str">
            <v>DESP.</v>
          </cell>
          <cell r="F6420" t="str">
            <v>PRECIO UNIT.</v>
          </cell>
          <cell r="G6420" t="str">
            <v>VR. UNITARIO</v>
          </cell>
        </row>
        <row r="6421">
          <cell r="A6421" t="str">
            <v/>
          </cell>
          <cell r="C6421" t="str">
            <v/>
          </cell>
          <cell r="F6421" t="str">
            <v/>
          </cell>
          <cell r="G6421" t="str">
            <v/>
          </cell>
        </row>
        <row r="6422">
          <cell r="A6422" t="str">
            <v/>
          </cell>
          <cell r="C6422" t="str">
            <v/>
          </cell>
          <cell r="F6422" t="str">
            <v/>
          </cell>
          <cell r="G6422" t="str">
            <v/>
          </cell>
        </row>
        <row r="6423">
          <cell r="A6423" t="str">
            <v/>
          </cell>
          <cell r="C6423" t="str">
            <v/>
          </cell>
          <cell r="F6423" t="str">
            <v/>
          </cell>
          <cell r="G6423" t="str">
            <v/>
          </cell>
        </row>
        <row r="6424">
          <cell r="A6424" t="str">
            <v/>
          </cell>
          <cell r="C6424" t="str">
            <v/>
          </cell>
          <cell r="F6424" t="str">
            <v/>
          </cell>
          <cell r="G6424" t="str">
            <v/>
          </cell>
        </row>
        <row r="6425">
          <cell r="A6425" t="str">
            <v/>
          </cell>
          <cell r="C6425" t="str">
            <v/>
          </cell>
          <cell r="F6425" t="str">
            <v/>
          </cell>
          <cell r="G6425" t="str">
            <v/>
          </cell>
        </row>
        <row r="6426">
          <cell r="A6426" t="str">
            <v/>
          </cell>
          <cell r="C6426" t="str">
            <v/>
          </cell>
          <cell r="F6426" t="str">
            <v/>
          </cell>
          <cell r="G6426" t="str">
            <v/>
          </cell>
        </row>
        <row r="6427">
          <cell r="A6427" t="str">
            <v/>
          </cell>
          <cell r="C6427" t="str">
            <v/>
          </cell>
          <cell r="F6427" t="str">
            <v/>
          </cell>
          <cell r="G6427" t="str">
            <v/>
          </cell>
        </row>
        <row r="6428">
          <cell r="A6428" t="str">
            <v/>
          </cell>
          <cell r="C6428" t="str">
            <v/>
          </cell>
          <cell r="F6428" t="str">
            <v/>
          </cell>
          <cell r="G6428" t="str">
            <v/>
          </cell>
        </row>
        <row r="6429">
          <cell r="A6429" t="str">
            <v/>
          </cell>
          <cell r="C6429" t="str">
            <v/>
          </cell>
          <cell r="F6429" t="str">
            <v/>
          </cell>
          <cell r="G6429" t="str">
            <v/>
          </cell>
        </row>
        <row r="6430">
          <cell r="A6430" t="str">
            <v/>
          </cell>
          <cell r="C6430" t="str">
            <v/>
          </cell>
          <cell r="F6430" t="str">
            <v/>
          </cell>
          <cell r="G6430" t="str">
            <v/>
          </cell>
        </row>
        <row r="6431">
          <cell r="A6431" t="str">
            <v/>
          </cell>
          <cell r="C6431" t="str">
            <v/>
          </cell>
          <cell r="F6431" t="str">
            <v/>
          </cell>
          <cell r="G6431" t="str">
            <v/>
          </cell>
        </row>
        <row r="6432">
          <cell r="A6432" t="str">
            <v/>
          </cell>
          <cell r="C6432" t="str">
            <v/>
          </cell>
          <cell r="F6432" t="str">
            <v/>
          </cell>
          <cell r="G6432" t="str">
            <v/>
          </cell>
        </row>
        <row r="6433">
          <cell r="A6433" t="str">
            <v/>
          </cell>
          <cell r="C6433" t="str">
            <v/>
          </cell>
          <cell r="F6433" t="str">
            <v/>
          </cell>
          <cell r="G6433" t="str">
            <v/>
          </cell>
        </row>
        <row r="6434">
          <cell r="A6434" t="str">
            <v/>
          </cell>
          <cell r="C6434" t="str">
            <v/>
          </cell>
          <cell r="F6434" t="str">
            <v/>
          </cell>
          <cell r="G6434" t="str">
            <v/>
          </cell>
        </row>
        <row r="6435">
          <cell r="F6435" t="str">
            <v>SUBTOTAL</v>
          </cell>
          <cell r="G6435" t="str">
            <v/>
          </cell>
        </row>
        <row r="6437">
          <cell r="A6437" t="str">
            <v>III. TRANSPORTES</v>
          </cell>
        </row>
        <row r="6438">
          <cell r="A6438" t="str">
            <v>CÓDIGO</v>
          </cell>
          <cell r="B6438" t="str">
            <v>DESCRIPCIÓN</v>
          </cell>
          <cell r="C6438" t="str">
            <v>TIPO</v>
          </cell>
          <cell r="D6438" t="str">
            <v>VOLUMEN/PESO</v>
          </cell>
          <cell r="E6438" t="str">
            <v>DISTANCIA</v>
          </cell>
          <cell r="F6438" t="str">
            <v>TARIFA</v>
          </cell>
          <cell r="G6438" t="str">
            <v>VR. UNITARIO</v>
          </cell>
        </row>
        <row r="6439">
          <cell r="A6439" t="str">
            <v/>
          </cell>
          <cell r="E6439" t="str">
            <v/>
          </cell>
          <cell r="F6439" t="str">
            <v/>
          </cell>
          <cell r="G6439" t="str">
            <v/>
          </cell>
        </row>
        <row r="6440">
          <cell r="A6440" t="str">
            <v/>
          </cell>
          <cell r="E6440" t="str">
            <v/>
          </cell>
          <cell r="F6440" t="str">
            <v/>
          </cell>
          <cell r="G6440" t="str">
            <v/>
          </cell>
        </row>
        <row r="6441">
          <cell r="A6441" t="str">
            <v/>
          </cell>
          <cell r="E6441" t="str">
            <v/>
          </cell>
          <cell r="F6441" t="str">
            <v/>
          </cell>
          <cell r="G6441" t="str">
            <v/>
          </cell>
        </row>
        <row r="6442">
          <cell r="F6442" t="str">
            <v>SUBTOTAL</v>
          </cell>
          <cell r="G6442" t="str">
            <v/>
          </cell>
        </row>
        <row r="6444">
          <cell r="A6444" t="str">
            <v>IV. MANO DE OBRA</v>
          </cell>
        </row>
        <row r="6445">
          <cell r="A6445" t="str">
            <v>CÓDIGO</v>
          </cell>
          <cell r="B6445" t="str">
            <v>CARGOS PERSONAL</v>
          </cell>
          <cell r="D6445" t="str">
            <v>CANTIDAD</v>
          </cell>
          <cell r="E6445" t="str">
            <v>JORNAL TOTAL</v>
          </cell>
          <cell r="F6445" t="str">
            <v>RENDIMIENTO</v>
          </cell>
          <cell r="G6445" t="str">
            <v>VR. UNITARIO</v>
          </cell>
        </row>
        <row r="6446">
          <cell r="A6446" t="str">
            <v/>
          </cell>
          <cell r="E6446" t="str">
            <v/>
          </cell>
          <cell r="G6446" t="str">
            <v/>
          </cell>
        </row>
        <row r="6447">
          <cell r="A6447" t="str">
            <v/>
          </cell>
          <cell r="E6447" t="str">
            <v/>
          </cell>
          <cell r="F6447" t="str">
            <v/>
          </cell>
          <cell r="G6447" t="str">
            <v/>
          </cell>
        </row>
        <row r="6448">
          <cell r="A6448" t="str">
            <v/>
          </cell>
          <cell r="E6448" t="str">
            <v/>
          </cell>
          <cell r="F6448" t="str">
            <v/>
          </cell>
          <cell r="G6448" t="str">
            <v/>
          </cell>
        </row>
        <row r="6449">
          <cell r="A6449" t="str">
            <v/>
          </cell>
          <cell r="E6449" t="str">
            <v/>
          </cell>
          <cell r="F6449" t="str">
            <v/>
          </cell>
          <cell r="G6449" t="str">
            <v/>
          </cell>
        </row>
        <row r="6450">
          <cell r="F6450" t="str">
            <v>SUBTOTAL</v>
          </cell>
          <cell r="G6450" t="str">
            <v/>
          </cell>
        </row>
        <row r="6452">
          <cell r="A6452" t="str">
            <v>V. SERVICIOS</v>
          </cell>
        </row>
        <row r="6453">
          <cell r="A6453" t="str">
            <v>CÓDIGO</v>
          </cell>
          <cell r="B6453" t="str">
            <v>DESCRIPCIÓN</v>
          </cell>
          <cell r="D6453" t="str">
            <v>UNIDAD</v>
          </cell>
          <cell r="E6453" t="str">
            <v>CANTIDAD</v>
          </cell>
          <cell r="F6453" t="str">
            <v>PRECIO UNIT.</v>
          </cell>
          <cell r="G6453" t="str">
            <v>VR. UNITARIO</v>
          </cell>
        </row>
        <row r="6454">
          <cell r="A6454" t="str">
            <v/>
          </cell>
          <cell r="D6454" t="str">
            <v/>
          </cell>
          <cell r="F6454" t="str">
            <v/>
          </cell>
          <cell r="G6454" t="str">
            <v/>
          </cell>
        </row>
        <row r="6455">
          <cell r="A6455" t="str">
            <v/>
          </cell>
          <cell r="D6455" t="str">
            <v/>
          </cell>
          <cell r="F6455" t="str">
            <v/>
          </cell>
          <cell r="G6455" t="str">
            <v/>
          </cell>
        </row>
        <row r="6456">
          <cell r="A6456" t="str">
            <v/>
          </cell>
          <cell r="D6456" t="str">
            <v/>
          </cell>
          <cell r="F6456" t="str">
            <v/>
          </cell>
          <cell r="G6456" t="str">
            <v/>
          </cell>
        </row>
        <row r="6457">
          <cell r="F6457" t="str">
            <v>SUBTOTAL</v>
          </cell>
          <cell r="G6457" t="str">
            <v/>
          </cell>
        </row>
        <row r="6459">
          <cell r="A6459" t="str">
            <v>TOTAL COSTO DIRECTO</v>
          </cell>
          <cell r="G6459" t="str">
            <v/>
          </cell>
        </row>
        <row r="6461">
          <cell r="A6461" t="str">
            <v>2. COSTOS INDIRECTOS</v>
          </cell>
        </row>
        <row r="6463">
          <cell r="A6463" t="str">
            <v>DESCRIPCIÓN</v>
          </cell>
          <cell r="F6463" t="str">
            <v>PORCENTAJE</v>
          </cell>
          <cell r="G6463" t="str">
            <v>VALOR TOTAL</v>
          </cell>
        </row>
        <row r="6464">
          <cell r="A6464" t="str">
            <v>ADMINISTRACION</v>
          </cell>
          <cell r="F6464">
            <v>0.26860000000000001</v>
          </cell>
          <cell r="G6464" t="str">
            <v/>
          </cell>
        </row>
        <row r="6465">
          <cell r="A6465" t="str">
            <v>IMPREVISTOS</v>
          </cell>
          <cell r="F6465">
            <v>0.01</v>
          </cell>
          <cell r="G6465" t="str">
            <v/>
          </cell>
        </row>
        <row r="6466">
          <cell r="A6466" t="str">
            <v>UTILIDADES</v>
          </cell>
          <cell r="F6466">
            <v>0.05</v>
          </cell>
          <cell r="G6466" t="str">
            <v/>
          </cell>
        </row>
        <row r="6467">
          <cell r="A6467" t="str">
            <v>TOTAL COSTO INDIRECTO</v>
          </cell>
          <cell r="F6467">
            <v>0.3286</v>
          </cell>
          <cell r="G6467" t="str">
            <v/>
          </cell>
        </row>
        <row r="6469">
          <cell r="A6469" t="str">
            <v>PRECIO UNITARIO TOTAL APROXIMADO AL PESO</v>
          </cell>
          <cell r="G6469" t="str">
            <v/>
          </cell>
        </row>
        <row r="6471">
          <cell r="B6471" t="str">
            <v>RESPONSABLE: CLAUDIA PATRICIA GUIRALES PULGARIN</v>
          </cell>
        </row>
        <row r="6472">
          <cell r="B6472" t="str">
            <v>SECRETARIA DE PLANEACION</v>
          </cell>
        </row>
        <row r="6473">
          <cell r="B6473" t="str">
            <v>PLANEACION</v>
          </cell>
        </row>
        <row r="6474">
          <cell r="B6474" t="str">
            <v>M.P. 05202139743ANT</v>
          </cell>
          <cell r="D6474" t="str">
            <v>FIRMA RESPONSABLE</v>
          </cell>
        </row>
        <row r="6475">
          <cell r="A6475" t="str">
            <v>DEPARTAMENTO DE ANTIOQUIA</v>
          </cell>
          <cell r="F6475" t="str">
            <v/>
          </cell>
        </row>
        <row r="6476">
          <cell r="A6476" t="str">
            <v>MUNICIPIO DE LIBORINA</v>
          </cell>
        </row>
        <row r="6477">
          <cell r="A6477" t="str">
            <v>PROYECTO: PAVIMENTACIÓN EN CONCRETO RÍGIDO DE LA VÍA TERCIARIA DEPARTAMENTAL DESDE EL CORREGIMIENTO SAN DIEGO HASTA EL SECTOR LA ABISINIA DEL CORREGIMIENTO EL PLAYÓN MUNICIPIO DE LIBORINA ANT.</v>
          </cell>
        </row>
        <row r="6479">
          <cell r="A6479" t="str">
            <v>ANÁLISIS DE PRECIOS UNITARIOS</v>
          </cell>
        </row>
        <row r="6481">
          <cell r="A6481" t="str">
            <v>ITEM</v>
          </cell>
          <cell r="B6481" t="str">
            <v>DESCRIPCIÓN</v>
          </cell>
          <cell r="E6481" t="str">
            <v>UNIDAD</v>
          </cell>
          <cell r="F6481" t="str">
            <v>CANTIDAD</v>
          </cell>
          <cell r="G6481" t="str">
            <v>COSTO DIRECTO</v>
          </cell>
        </row>
        <row r="6482">
          <cell r="B6482" t="str">
            <v/>
          </cell>
          <cell r="E6482" t="str">
            <v/>
          </cell>
          <cell r="F6482" t="str">
            <v/>
          </cell>
          <cell r="G6482" t="str">
            <v/>
          </cell>
        </row>
        <row r="6484">
          <cell r="A6484" t="str">
            <v>1. COSTOS DIRECTOS</v>
          </cell>
        </row>
        <row r="6486">
          <cell r="A6486" t="str">
            <v>I. EQUIPO</v>
          </cell>
        </row>
        <row r="6487">
          <cell r="A6487" t="str">
            <v>CÓDIGO</v>
          </cell>
          <cell r="B6487" t="str">
            <v>DESCRIPCIÓN</v>
          </cell>
          <cell r="D6487" t="str">
            <v>UNIDAD</v>
          </cell>
          <cell r="E6487" t="str">
            <v>TARIFA</v>
          </cell>
          <cell r="F6487" t="str">
            <v>RENDIMIENTO</v>
          </cell>
          <cell r="G6487" t="str">
            <v>VR. UNITARIO</v>
          </cell>
        </row>
        <row r="6488">
          <cell r="A6488" t="str">
            <v/>
          </cell>
          <cell r="D6488" t="str">
            <v/>
          </cell>
          <cell r="E6488" t="str">
            <v/>
          </cell>
          <cell r="G6488" t="str">
            <v/>
          </cell>
        </row>
        <row r="6489">
          <cell r="A6489" t="str">
            <v/>
          </cell>
          <cell r="D6489" t="str">
            <v/>
          </cell>
          <cell r="E6489" t="str">
            <v/>
          </cell>
          <cell r="G6489" t="str">
            <v/>
          </cell>
        </row>
        <row r="6490">
          <cell r="A6490" t="str">
            <v/>
          </cell>
          <cell r="D6490" t="str">
            <v/>
          </cell>
          <cell r="E6490" t="str">
            <v/>
          </cell>
          <cell r="G6490" t="str">
            <v/>
          </cell>
        </row>
        <row r="6491">
          <cell r="A6491" t="str">
            <v/>
          </cell>
          <cell r="D6491" t="str">
            <v/>
          </cell>
          <cell r="E6491" t="str">
            <v/>
          </cell>
          <cell r="G6491" t="str">
            <v/>
          </cell>
        </row>
        <row r="6492">
          <cell r="A6492" t="str">
            <v/>
          </cell>
          <cell r="D6492" t="str">
            <v/>
          </cell>
          <cell r="E6492" t="str">
            <v/>
          </cell>
          <cell r="G6492" t="str">
            <v/>
          </cell>
        </row>
        <row r="6493">
          <cell r="A6493" t="str">
            <v/>
          </cell>
          <cell r="D6493" t="str">
            <v/>
          </cell>
          <cell r="E6493" t="str">
            <v/>
          </cell>
          <cell r="G6493" t="str">
            <v/>
          </cell>
        </row>
        <row r="6494">
          <cell r="A6494" t="str">
            <v/>
          </cell>
          <cell r="B6494" t="str">
            <v/>
          </cell>
          <cell r="D6494" t="str">
            <v/>
          </cell>
          <cell r="E6494" t="str">
            <v/>
          </cell>
          <cell r="F6494" t="str">
            <v/>
          </cell>
          <cell r="G6494" t="str">
            <v/>
          </cell>
        </row>
        <row r="6495">
          <cell r="F6495" t="str">
            <v>SUBTOTAL</v>
          </cell>
          <cell r="G6495" t="str">
            <v/>
          </cell>
        </row>
        <row r="6497">
          <cell r="A6497" t="str">
            <v>II. MATERIALES</v>
          </cell>
        </row>
        <row r="6498">
          <cell r="A6498" t="str">
            <v>CÓDIGO</v>
          </cell>
          <cell r="B6498" t="str">
            <v>DESCRIPCIÓN</v>
          </cell>
          <cell r="C6498" t="str">
            <v>UNIDAD</v>
          </cell>
          <cell r="D6498" t="str">
            <v>CANTIDAD</v>
          </cell>
          <cell r="E6498" t="str">
            <v>DESP.</v>
          </cell>
          <cell r="F6498" t="str">
            <v>PRECIO UNIT.</v>
          </cell>
          <cell r="G6498" t="str">
            <v>VR. UNITARIO</v>
          </cell>
        </row>
        <row r="6499">
          <cell r="A6499" t="str">
            <v/>
          </cell>
          <cell r="C6499" t="str">
            <v/>
          </cell>
          <cell r="F6499" t="str">
            <v/>
          </cell>
          <cell r="G6499" t="str">
            <v/>
          </cell>
        </row>
        <row r="6500">
          <cell r="A6500" t="str">
            <v/>
          </cell>
          <cell r="C6500" t="str">
            <v/>
          </cell>
          <cell r="F6500" t="str">
            <v/>
          </cell>
          <cell r="G6500" t="str">
            <v/>
          </cell>
        </row>
        <row r="6501">
          <cell r="A6501" t="str">
            <v/>
          </cell>
          <cell r="C6501" t="str">
            <v/>
          </cell>
          <cell r="F6501" t="str">
            <v/>
          </cell>
          <cell r="G6501" t="str">
            <v/>
          </cell>
        </row>
        <row r="6502">
          <cell r="A6502" t="str">
            <v/>
          </cell>
          <cell r="C6502" t="str">
            <v/>
          </cell>
          <cell r="F6502" t="str">
            <v/>
          </cell>
          <cell r="G6502" t="str">
            <v/>
          </cell>
        </row>
        <row r="6503">
          <cell r="A6503" t="str">
            <v/>
          </cell>
          <cell r="C6503" t="str">
            <v/>
          </cell>
          <cell r="F6503" t="str">
            <v/>
          </cell>
          <cell r="G6503" t="str">
            <v/>
          </cell>
        </row>
        <row r="6504">
          <cell r="A6504" t="str">
            <v/>
          </cell>
          <cell r="C6504" t="str">
            <v/>
          </cell>
          <cell r="F6504" t="str">
            <v/>
          </cell>
          <cell r="G6504" t="str">
            <v/>
          </cell>
        </row>
        <row r="6505">
          <cell r="A6505" t="str">
            <v/>
          </cell>
          <cell r="C6505" t="str">
            <v/>
          </cell>
          <cell r="F6505" t="str">
            <v/>
          </cell>
          <cell r="G6505" t="str">
            <v/>
          </cell>
        </row>
        <row r="6506">
          <cell r="A6506" t="str">
            <v/>
          </cell>
          <cell r="C6506" t="str">
            <v/>
          </cell>
          <cell r="F6506" t="str">
            <v/>
          </cell>
          <cell r="G6506" t="str">
            <v/>
          </cell>
        </row>
        <row r="6507">
          <cell r="A6507" t="str">
            <v/>
          </cell>
          <cell r="C6507" t="str">
            <v/>
          </cell>
          <cell r="F6507" t="str">
            <v/>
          </cell>
          <cell r="G6507" t="str">
            <v/>
          </cell>
        </row>
        <row r="6508">
          <cell r="A6508" t="str">
            <v/>
          </cell>
          <cell r="C6508" t="str">
            <v/>
          </cell>
          <cell r="F6508" t="str">
            <v/>
          </cell>
          <cell r="G6508" t="str">
            <v/>
          </cell>
        </row>
        <row r="6509">
          <cell r="A6509" t="str">
            <v/>
          </cell>
          <cell r="C6509" t="str">
            <v/>
          </cell>
          <cell r="F6509" t="str">
            <v/>
          </cell>
          <cell r="G6509" t="str">
            <v/>
          </cell>
        </row>
        <row r="6510">
          <cell r="A6510" t="str">
            <v/>
          </cell>
          <cell r="C6510" t="str">
            <v/>
          </cell>
          <cell r="F6510" t="str">
            <v/>
          </cell>
          <cell r="G6510" t="str">
            <v/>
          </cell>
        </row>
        <row r="6511">
          <cell r="A6511" t="str">
            <v/>
          </cell>
          <cell r="C6511" t="str">
            <v/>
          </cell>
          <cell r="F6511" t="str">
            <v/>
          </cell>
          <cell r="G6511" t="str">
            <v/>
          </cell>
        </row>
        <row r="6512">
          <cell r="A6512" t="str">
            <v/>
          </cell>
          <cell r="C6512" t="str">
            <v/>
          </cell>
          <cell r="F6512" t="str">
            <v/>
          </cell>
          <cell r="G6512" t="str">
            <v/>
          </cell>
        </row>
        <row r="6513">
          <cell r="F6513" t="str">
            <v>SUBTOTAL</v>
          </cell>
          <cell r="G6513" t="str">
            <v/>
          </cell>
        </row>
        <row r="6515">
          <cell r="A6515" t="str">
            <v>III. TRANSPORTES</v>
          </cell>
        </row>
        <row r="6516">
          <cell r="A6516" t="str">
            <v>CÓDIGO</v>
          </cell>
          <cell r="B6516" t="str">
            <v>DESCRIPCIÓN</v>
          </cell>
          <cell r="C6516" t="str">
            <v>TIPO</v>
          </cell>
          <cell r="D6516" t="str">
            <v>VOLUMEN/PESO</v>
          </cell>
          <cell r="E6516" t="str">
            <v>DISTANCIA</v>
          </cell>
          <cell r="F6516" t="str">
            <v>TARIFA</v>
          </cell>
          <cell r="G6516" t="str">
            <v>VR. UNITARIO</v>
          </cell>
        </row>
        <row r="6517">
          <cell r="A6517" t="str">
            <v/>
          </cell>
          <cell r="E6517" t="str">
            <v/>
          </cell>
          <cell r="F6517" t="str">
            <v/>
          </cell>
          <cell r="G6517" t="str">
            <v/>
          </cell>
        </row>
        <row r="6518">
          <cell r="A6518" t="str">
            <v/>
          </cell>
          <cell r="E6518" t="str">
            <v/>
          </cell>
          <cell r="F6518" t="str">
            <v/>
          </cell>
          <cell r="G6518" t="str">
            <v/>
          </cell>
        </row>
        <row r="6519">
          <cell r="A6519" t="str">
            <v/>
          </cell>
          <cell r="E6519" t="str">
            <v/>
          </cell>
          <cell r="F6519" t="str">
            <v/>
          </cell>
          <cell r="G6519" t="str">
            <v/>
          </cell>
        </row>
        <row r="6520">
          <cell r="F6520" t="str">
            <v>SUBTOTAL</v>
          </cell>
          <cell r="G6520" t="str">
            <v/>
          </cell>
        </row>
        <row r="6522">
          <cell r="A6522" t="str">
            <v>IV. MANO DE OBRA</v>
          </cell>
        </row>
        <row r="6523">
          <cell r="A6523" t="str">
            <v>CÓDIGO</v>
          </cell>
          <cell r="B6523" t="str">
            <v>CARGOS PERSONAL</v>
          </cell>
          <cell r="D6523" t="str">
            <v>CANTIDAD</v>
          </cell>
          <cell r="E6523" t="str">
            <v>JORNAL TOTAL</v>
          </cell>
          <cell r="F6523" t="str">
            <v>RENDIMIENTO</v>
          </cell>
          <cell r="G6523" t="str">
            <v>VR. UNITARIO</v>
          </cell>
        </row>
        <row r="6524">
          <cell r="A6524" t="str">
            <v/>
          </cell>
          <cell r="E6524" t="str">
            <v/>
          </cell>
          <cell r="G6524" t="str">
            <v/>
          </cell>
        </row>
        <row r="6525">
          <cell r="A6525" t="str">
            <v/>
          </cell>
          <cell r="E6525" t="str">
            <v/>
          </cell>
          <cell r="F6525" t="str">
            <v/>
          </cell>
          <cell r="G6525" t="str">
            <v/>
          </cell>
        </row>
        <row r="6526">
          <cell r="A6526" t="str">
            <v/>
          </cell>
          <cell r="E6526" t="str">
            <v/>
          </cell>
          <cell r="F6526" t="str">
            <v/>
          </cell>
          <cell r="G6526" t="str">
            <v/>
          </cell>
        </row>
        <row r="6527">
          <cell r="A6527" t="str">
            <v/>
          </cell>
          <cell r="E6527" t="str">
            <v/>
          </cell>
          <cell r="F6527" t="str">
            <v/>
          </cell>
          <cell r="G6527" t="str">
            <v/>
          </cell>
        </row>
        <row r="6528">
          <cell r="F6528" t="str">
            <v>SUBTOTAL</v>
          </cell>
          <cell r="G6528" t="str">
            <v/>
          </cell>
        </row>
        <row r="6530">
          <cell r="A6530" t="str">
            <v>V. SERVICIOS</v>
          </cell>
        </row>
        <row r="6531">
          <cell r="A6531" t="str">
            <v>CÓDIGO</v>
          </cell>
          <cell r="B6531" t="str">
            <v>DESCRIPCIÓN</v>
          </cell>
          <cell r="D6531" t="str">
            <v>UNIDAD</v>
          </cell>
          <cell r="E6531" t="str">
            <v>CANTIDAD</v>
          </cell>
          <cell r="F6531" t="str">
            <v>PRECIO UNIT.</v>
          </cell>
          <cell r="G6531" t="str">
            <v>VR. UNITARIO</v>
          </cell>
        </row>
        <row r="6532">
          <cell r="A6532" t="str">
            <v/>
          </cell>
          <cell r="D6532" t="str">
            <v/>
          </cell>
          <cell r="F6532" t="str">
            <v/>
          </cell>
          <cell r="G6532" t="str">
            <v/>
          </cell>
        </row>
        <row r="6533">
          <cell r="A6533" t="str">
            <v/>
          </cell>
          <cell r="D6533" t="str">
            <v/>
          </cell>
          <cell r="F6533" t="str">
            <v/>
          </cell>
          <cell r="G6533" t="str">
            <v/>
          </cell>
        </row>
        <row r="6534">
          <cell r="A6534" t="str">
            <v/>
          </cell>
          <cell r="D6534" t="str">
            <v/>
          </cell>
          <cell r="F6534" t="str">
            <v/>
          </cell>
          <cell r="G6534" t="str">
            <v/>
          </cell>
        </row>
        <row r="6535">
          <cell r="F6535" t="str">
            <v>SUBTOTAL</v>
          </cell>
          <cell r="G6535" t="str">
            <v/>
          </cell>
        </row>
        <row r="6537">
          <cell r="A6537" t="str">
            <v>TOTAL COSTO DIRECTO</v>
          </cell>
          <cell r="G6537" t="str">
            <v/>
          </cell>
        </row>
        <row r="6539">
          <cell r="A6539" t="str">
            <v>2. COSTOS INDIRECTOS</v>
          </cell>
        </row>
        <row r="6541">
          <cell r="A6541" t="str">
            <v>DESCRIPCIÓN</v>
          </cell>
          <cell r="F6541" t="str">
            <v>PORCENTAJE</v>
          </cell>
          <cell r="G6541" t="str">
            <v>VALOR TOTAL</v>
          </cell>
        </row>
        <row r="6542">
          <cell r="A6542" t="str">
            <v>ADMINISTRACION</v>
          </cell>
          <cell r="F6542">
            <v>0.26860000000000001</v>
          </cell>
          <cell r="G6542" t="str">
            <v/>
          </cell>
        </row>
        <row r="6543">
          <cell r="A6543" t="str">
            <v>IMPREVISTOS</v>
          </cell>
          <cell r="F6543">
            <v>0.01</v>
          </cell>
          <cell r="G6543" t="str">
            <v/>
          </cell>
        </row>
        <row r="6544">
          <cell r="A6544" t="str">
            <v>UTILIDADES</v>
          </cell>
          <cell r="F6544">
            <v>0.05</v>
          </cell>
          <cell r="G6544" t="str">
            <v/>
          </cell>
        </row>
        <row r="6545">
          <cell r="A6545" t="str">
            <v>TOTAL COSTO INDIRECTO</v>
          </cell>
          <cell r="F6545">
            <v>0.3286</v>
          </cell>
          <cell r="G6545" t="str">
            <v/>
          </cell>
        </row>
        <row r="6547">
          <cell r="A6547" t="str">
            <v>PRECIO UNITARIO TOTAL APROXIMADO AL PESO</v>
          </cell>
          <cell r="G6547" t="str">
            <v/>
          </cell>
        </row>
        <row r="6549">
          <cell r="B6549" t="str">
            <v>RESPONSABLE: CLAUDIA PATRICIA GUIRALES PULGARIN</v>
          </cell>
        </row>
        <row r="6550">
          <cell r="B6550" t="str">
            <v>SECRETARIA DE PLANEACION</v>
          </cell>
        </row>
        <row r="6551">
          <cell r="B6551" t="str">
            <v>PLANEACION</v>
          </cell>
        </row>
        <row r="6552">
          <cell r="B6552" t="str">
            <v>M.P. 05202139743ANT</v>
          </cell>
          <cell r="D6552" t="str">
            <v>FIRMA RESPONSABLE</v>
          </cell>
        </row>
        <row r="6553">
          <cell r="A6553" t="str">
            <v>DEPARTAMENTO DE ANTIOQUIA</v>
          </cell>
          <cell r="F6553" t="str">
            <v/>
          </cell>
        </row>
        <row r="6554">
          <cell r="A6554" t="str">
            <v>MUNICIPIO DE LIBORINA</v>
          </cell>
        </row>
        <row r="6555">
          <cell r="A6555" t="str">
            <v>PROYECTO: PAVIMENTACIÓN EN CONCRETO RÍGIDO DE LA VÍA TERCIARIA DEPARTAMENTAL DESDE EL CORREGIMIENTO SAN DIEGO HASTA EL SECTOR LA ABISINIA DEL CORREGIMIENTO EL PLAYÓN MUNICIPIO DE LIBORINA ANT.</v>
          </cell>
        </row>
        <row r="6557">
          <cell r="A6557" t="str">
            <v>ANÁLISIS DE PRECIOS UNITARIOS</v>
          </cell>
        </row>
        <row r="6559">
          <cell r="A6559" t="str">
            <v>ITEM</v>
          </cell>
          <cell r="B6559" t="str">
            <v>DESCRIPCIÓN</v>
          </cell>
          <cell r="E6559" t="str">
            <v>UNIDAD</v>
          </cell>
          <cell r="F6559" t="str">
            <v>CANTIDAD</v>
          </cell>
          <cell r="G6559" t="str">
            <v>COSTO DIRECTO</v>
          </cell>
        </row>
        <row r="6560">
          <cell r="B6560" t="str">
            <v/>
          </cell>
          <cell r="E6560" t="str">
            <v/>
          </cell>
          <cell r="F6560" t="str">
            <v/>
          </cell>
          <cell r="G6560" t="str">
            <v/>
          </cell>
        </row>
        <row r="6562">
          <cell r="A6562" t="str">
            <v>1. COSTOS DIRECTOS</v>
          </cell>
        </row>
        <row r="6564">
          <cell r="A6564" t="str">
            <v>I. EQUIPO</v>
          </cell>
        </row>
        <row r="6565">
          <cell r="A6565" t="str">
            <v>CÓDIGO</v>
          </cell>
          <cell r="B6565" t="str">
            <v>DESCRIPCIÓN</v>
          </cell>
          <cell r="D6565" t="str">
            <v>UNIDAD</v>
          </cell>
          <cell r="E6565" t="str">
            <v>TARIFA</v>
          </cell>
          <cell r="F6565" t="str">
            <v>RENDIMIENTO</v>
          </cell>
          <cell r="G6565" t="str">
            <v>VR. UNITARIO</v>
          </cell>
        </row>
        <row r="6566">
          <cell r="A6566" t="str">
            <v/>
          </cell>
          <cell r="D6566" t="str">
            <v/>
          </cell>
          <cell r="E6566" t="str">
            <v/>
          </cell>
          <cell r="G6566" t="str">
            <v/>
          </cell>
        </row>
        <row r="6567">
          <cell r="A6567" t="str">
            <v/>
          </cell>
          <cell r="D6567" t="str">
            <v/>
          </cell>
          <cell r="E6567" t="str">
            <v/>
          </cell>
          <cell r="G6567" t="str">
            <v/>
          </cell>
        </row>
        <row r="6568">
          <cell r="A6568" t="str">
            <v/>
          </cell>
          <cell r="D6568" t="str">
            <v/>
          </cell>
          <cell r="E6568" t="str">
            <v/>
          </cell>
          <cell r="G6568" t="str">
            <v/>
          </cell>
        </row>
        <row r="6569">
          <cell r="A6569" t="str">
            <v/>
          </cell>
          <cell r="D6569" t="str">
            <v/>
          </cell>
          <cell r="E6569" t="str">
            <v/>
          </cell>
          <cell r="G6569" t="str">
            <v/>
          </cell>
        </row>
        <row r="6570">
          <cell r="A6570" t="str">
            <v/>
          </cell>
          <cell r="D6570" t="str">
            <v/>
          </cell>
          <cell r="E6570" t="str">
            <v/>
          </cell>
          <cell r="G6570" t="str">
            <v/>
          </cell>
        </row>
        <row r="6571">
          <cell r="A6571" t="str">
            <v/>
          </cell>
          <cell r="D6571" t="str">
            <v/>
          </cell>
          <cell r="E6571" t="str">
            <v/>
          </cell>
          <cell r="G6571" t="str">
            <v/>
          </cell>
        </row>
        <row r="6572">
          <cell r="A6572" t="str">
            <v/>
          </cell>
          <cell r="B6572" t="str">
            <v/>
          </cell>
          <cell r="D6572" t="str">
            <v/>
          </cell>
          <cell r="E6572" t="str">
            <v/>
          </cell>
          <cell r="F6572" t="str">
            <v/>
          </cell>
          <cell r="G6572" t="str">
            <v/>
          </cell>
        </row>
        <row r="6573">
          <cell r="F6573" t="str">
            <v>SUBTOTAL</v>
          </cell>
          <cell r="G6573" t="str">
            <v/>
          </cell>
        </row>
        <row r="6575">
          <cell r="A6575" t="str">
            <v>II. MATERIALES</v>
          </cell>
        </row>
        <row r="6576">
          <cell r="A6576" t="str">
            <v>CÓDIGO</v>
          </cell>
          <cell r="B6576" t="str">
            <v>DESCRIPCIÓN</v>
          </cell>
          <cell r="C6576" t="str">
            <v>UNIDAD</v>
          </cell>
          <cell r="D6576" t="str">
            <v>CANTIDAD</v>
          </cell>
          <cell r="E6576" t="str">
            <v>DESP.</v>
          </cell>
          <cell r="F6576" t="str">
            <v>PRECIO UNIT.</v>
          </cell>
          <cell r="G6576" t="str">
            <v>VR. UNITARIO</v>
          </cell>
        </row>
        <row r="6577">
          <cell r="A6577" t="str">
            <v/>
          </cell>
          <cell r="C6577" t="str">
            <v/>
          </cell>
          <cell r="F6577" t="str">
            <v/>
          </cell>
          <cell r="G6577" t="str">
            <v/>
          </cell>
        </row>
        <row r="6578">
          <cell r="A6578" t="str">
            <v/>
          </cell>
          <cell r="C6578" t="str">
            <v/>
          </cell>
          <cell r="F6578" t="str">
            <v/>
          </cell>
          <cell r="G6578" t="str">
            <v/>
          </cell>
        </row>
        <row r="6579">
          <cell r="A6579" t="str">
            <v/>
          </cell>
          <cell r="C6579" t="str">
            <v/>
          </cell>
          <cell r="F6579" t="str">
            <v/>
          </cell>
          <cell r="G6579" t="str">
            <v/>
          </cell>
        </row>
        <row r="6580">
          <cell r="A6580" t="str">
            <v/>
          </cell>
          <cell r="C6580" t="str">
            <v/>
          </cell>
          <cell r="F6580" t="str">
            <v/>
          </cell>
          <cell r="G6580" t="str">
            <v/>
          </cell>
        </row>
        <row r="6581">
          <cell r="A6581" t="str">
            <v/>
          </cell>
          <cell r="C6581" t="str">
            <v/>
          </cell>
          <cell r="F6581" t="str">
            <v/>
          </cell>
          <cell r="G6581" t="str">
            <v/>
          </cell>
        </row>
        <row r="6582">
          <cell r="A6582" t="str">
            <v/>
          </cell>
          <cell r="C6582" t="str">
            <v/>
          </cell>
          <cell r="F6582" t="str">
            <v/>
          </cell>
          <cell r="G6582" t="str">
            <v/>
          </cell>
        </row>
        <row r="6583">
          <cell r="A6583" t="str">
            <v/>
          </cell>
          <cell r="C6583" t="str">
            <v/>
          </cell>
          <cell r="F6583" t="str">
            <v/>
          </cell>
          <cell r="G6583" t="str">
            <v/>
          </cell>
        </row>
        <row r="6584">
          <cell r="A6584" t="str">
            <v/>
          </cell>
          <cell r="C6584" t="str">
            <v/>
          </cell>
          <cell r="F6584" t="str">
            <v/>
          </cell>
          <cell r="G6584" t="str">
            <v/>
          </cell>
        </row>
        <row r="6585">
          <cell r="A6585" t="str">
            <v/>
          </cell>
          <cell r="C6585" t="str">
            <v/>
          </cell>
          <cell r="F6585" t="str">
            <v/>
          </cell>
          <cell r="G6585" t="str">
            <v/>
          </cell>
        </row>
        <row r="6586">
          <cell r="A6586" t="str">
            <v/>
          </cell>
          <cell r="C6586" t="str">
            <v/>
          </cell>
          <cell r="F6586" t="str">
            <v/>
          </cell>
          <cell r="G6586" t="str">
            <v/>
          </cell>
        </row>
        <row r="6587">
          <cell r="A6587" t="str">
            <v/>
          </cell>
          <cell r="C6587" t="str">
            <v/>
          </cell>
          <cell r="F6587" t="str">
            <v/>
          </cell>
          <cell r="G6587" t="str">
            <v/>
          </cell>
        </row>
        <row r="6588">
          <cell r="A6588" t="str">
            <v/>
          </cell>
          <cell r="C6588" t="str">
            <v/>
          </cell>
          <cell r="F6588" t="str">
            <v/>
          </cell>
          <cell r="G6588" t="str">
            <v/>
          </cell>
        </row>
        <row r="6589">
          <cell r="A6589" t="str">
            <v/>
          </cell>
          <cell r="C6589" t="str">
            <v/>
          </cell>
          <cell r="F6589" t="str">
            <v/>
          </cell>
          <cell r="G6589" t="str">
            <v/>
          </cell>
        </row>
        <row r="6590">
          <cell r="A6590" t="str">
            <v/>
          </cell>
          <cell r="C6590" t="str">
            <v/>
          </cell>
          <cell r="F6590" t="str">
            <v/>
          </cell>
          <cell r="G6590" t="str">
            <v/>
          </cell>
        </row>
        <row r="6591">
          <cell r="F6591" t="str">
            <v>SUBTOTAL</v>
          </cell>
          <cell r="G6591" t="str">
            <v/>
          </cell>
        </row>
        <row r="6593">
          <cell r="A6593" t="str">
            <v>III. TRANSPORTES</v>
          </cell>
        </row>
        <row r="6594">
          <cell r="A6594" t="str">
            <v>CÓDIGO</v>
          </cell>
          <cell r="B6594" t="str">
            <v>DESCRIPCIÓN</v>
          </cell>
          <cell r="C6594" t="str">
            <v>TIPO</v>
          </cell>
          <cell r="D6594" t="str">
            <v>VOLUMEN/PESO</v>
          </cell>
          <cell r="E6594" t="str">
            <v>DISTANCIA</v>
          </cell>
          <cell r="F6594" t="str">
            <v>TARIFA</v>
          </cell>
          <cell r="G6594" t="str">
            <v>VR. UNITARIO</v>
          </cell>
        </row>
        <row r="6595">
          <cell r="A6595" t="str">
            <v/>
          </cell>
          <cell r="E6595" t="str">
            <v/>
          </cell>
          <cell r="F6595" t="str">
            <v/>
          </cell>
          <cell r="G6595" t="str">
            <v/>
          </cell>
        </row>
        <row r="6596">
          <cell r="A6596" t="str">
            <v/>
          </cell>
          <cell r="E6596" t="str">
            <v/>
          </cell>
          <cell r="F6596" t="str">
            <v/>
          </cell>
          <cell r="G6596" t="str">
            <v/>
          </cell>
        </row>
        <row r="6597">
          <cell r="A6597" t="str">
            <v/>
          </cell>
          <cell r="E6597" t="str">
            <v/>
          </cell>
          <cell r="F6597" t="str">
            <v/>
          </cell>
          <cell r="G6597" t="str">
            <v/>
          </cell>
        </row>
        <row r="6598">
          <cell r="F6598" t="str">
            <v>SUBTOTAL</v>
          </cell>
          <cell r="G6598" t="str">
            <v/>
          </cell>
        </row>
        <row r="6600">
          <cell r="A6600" t="str">
            <v>IV. MANO DE OBRA</v>
          </cell>
        </row>
        <row r="6601">
          <cell r="A6601" t="str">
            <v>CÓDIGO</v>
          </cell>
          <cell r="B6601" t="str">
            <v>CARGOS PERSONAL</v>
          </cell>
          <cell r="D6601" t="str">
            <v>CANTIDAD</v>
          </cell>
          <cell r="E6601" t="str">
            <v>JORNAL TOTAL</v>
          </cell>
          <cell r="F6601" t="str">
            <v>RENDIMIENTO</v>
          </cell>
          <cell r="G6601" t="str">
            <v>VR. UNITARIO</v>
          </cell>
        </row>
        <row r="6602">
          <cell r="A6602" t="str">
            <v/>
          </cell>
          <cell r="E6602" t="str">
            <v/>
          </cell>
          <cell r="G6602" t="str">
            <v/>
          </cell>
        </row>
        <row r="6603">
          <cell r="A6603" t="str">
            <v/>
          </cell>
          <cell r="E6603" t="str">
            <v/>
          </cell>
          <cell r="F6603" t="str">
            <v/>
          </cell>
          <cell r="G6603" t="str">
            <v/>
          </cell>
        </row>
        <row r="6604">
          <cell r="A6604" t="str">
            <v/>
          </cell>
          <cell r="E6604" t="str">
            <v/>
          </cell>
          <cell r="F6604" t="str">
            <v/>
          </cell>
          <cell r="G6604" t="str">
            <v/>
          </cell>
        </row>
        <row r="6605">
          <cell r="A6605" t="str">
            <v/>
          </cell>
          <cell r="E6605" t="str">
            <v/>
          </cell>
          <cell r="F6605" t="str">
            <v/>
          </cell>
          <cell r="G6605" t="str">
            <v/>
          </cell>
        </row>
        <row r="6606">
          <cell r="F6606" t="str">
            <v>SUBTOTAL</v>
          </cell>
          <cell r="G6606" t="str">
            <v/>
          </cell>
        </row>
        <row r="6608">
          <cell r="A6608" t="str">
            <v>V. SERVICIOS</v>
          </cell>
        </row>
        <row r="6609">
          <cell r="A6609" t="str">
            <v>CÓDIGO</v>
          </cell>
          <cell r="B6609" t="str">
            <v>DESCRIPCIÓN</v>
          </cell>
          <cell r="D6609" t="str">
            <v>UNIDAD</v>
          </cell>
          <cell r="E6609" t="str">
            <v>CANTIDAD</v>
          </cell>
          <cell r="F6609" t="str">
            <v>PRECIO UNIT.</v>
          </cell>
          <cell r="G6609" t="str">
            <v>VR. UNITARIO</v>
          </cell>
        </row>
        <row r="6610">
          <cell r="A6610" t="str">
            <v/>
          </cell>
          <cell r="D6610" t="str">
            <v/>
          </cell>
          <cell r="F6610" t="str">
            <v/>
          </cell>
          <cell r="G6610" t="str">
            <v/>
          </cell>
        </row>
        <row r="6611">
          <cell r="A6611" t="str">
            <v/>
          </cell>
          <cell r="D6611" t="str">
            <v/>
          </cell>
          <cell r="F6611" t="str">
            <v/>
          </cell>
          <cell r="G6611" t="str">
            <v/>
          </cell>
        </row>
        <row r="6612">
          <cell r="A6612" t="str">
            <v/>
          </cell>
          <cell r="D6612" t="str">
            <v/>
          </cell>
          <cell r="F6612" t="str">
            <v/>
          </cell>
          <cell r="G6612" t="str">
            <v/>
          </cell>
        </row>
        <row r="6613">
          <cell r="F6613" t="str">
            <v>SUBTOTAL</v>
          </cell>
          <cell r="G6613" t="str">
            <v/>
          </cell>
        </row>
        <row r="6615">
          <cell r="A6615" t="str">
            <v>TOTAL COSTO DIRECTO</v>
          </cell>
          <cell r="G6615" t="str">
            <v/>
          </cell>
        </row>
        <row r="6617">
          <cell r="A6617" t="str">
            <v>2. COSTOS INDIRECTOS</v>
          </cell>
        </row>
        <row r="6619">
          <cell r="A6619" t="str">
            <v>DESCRIPCIÓN</v>
          </cell>
          <cell r="F6619" t="str">
            <v>PORCENTAJE</v>
          </cell>
          <cell r="G6619" t="str">
            <v>VALOR TOTAL</v>
          </cell>
        </row>
        <row r="6620">
          <cell r="A6620" t="str">
            <v>ADMINISTRACION</v>
          </cell>
          <cell r="F6620">
            <v>0.26860000000000001</v>
          </cell>
          <cell r="G6620" t="str">
            <v/>
          </cell>
        </row>
        <row r="6621">
          <cell r="A6621" t="str">
            <v>IMPREVISTOS</v>
          </cell>
          <cell r="F6621">
            <v>0.01</v>
          </cell>
          <cell r="G6621" t="str">
            <v/>
          </cell>
        </row>
        <row r="6622">
          <cell r="A6622" t="str">
            <v>UTILIDADES</v>
          </cell>
          <cell r="F6622">
            <v>0.05</v>
          </cell>
          <cell r="G6622" t="str">
            <v/>
          </cell>
        </row>
        <row r="6623">
          <cell r="A6623" t="str">
            <v>TOTAL COSTO INDIRECTO</v>
          </cell>
          <cell r="F6623">
            <v>0.3286</v>
          </cell>
          <cell r="G6623" t="str">
            <v/>
          </cell>
        </row>
        <row r="6625">
          <cell r="A6625" t="str">
            <v>PRECIO UNITARIO TOTAL APROXIMADO AL PESO</v>
          </cell>
          <cell r="G6625" t="str">
            <v/>
          </cell>
        </row>
        <row r="6627">
          <cell r="B6627" t="str">
            <v>RESPONSABLE: CLAUDIA PATRICIA GUIRALES PULGARIN</v>
          </cell>
        </row>
        <row r="6628">
          <cell r="B6628" t="str">
            <v>SECRETARIA DE PLANEACION</v>
          </cell>
        </row>
        <row r="6629">
          <cell r="B6629" t="str">
            <v>PLANEACION</v>
          </cell>
        </row>
        <row r="6630">
          <cell r="B6630" t="str">
            <v>M.P. 05202139743ANT</v>
          </cell>
          <cell r="D6630" t="str">
            <v>FIRMA RESPONSABLE</v>
          </cell>
        </row>
        <row r="6631">
          <cell r="A6631" t="str">
            <v>DEPARTAMENTO DE ANTIOQUIA</v>
          </cell>
          <cell r="F6631" t="str">
            <v/>
          </cell>
        </row>
        <row r="6632">
          <cell r="A6632" t="str">
            <v>MUNICIPIO DE LIBORINA</v>
          </cell>
        </row>
        <row r="6633">
          <cell r="A6633" t="str">
            <v>PROYECTO: PAVIMENTACIÓN EN CONCRETO RÍGIDO DE LA VÍA TERCIARIA DEPARTAMENTAL DESDE EL CORREGIMIENTO SAN DIEGO HASTA EL SECTOR LA ABISINIA DEL CORREGIMIENTO EL PLAYÓN MUNICIPIO DE LIBORINA ANT.</v>
          </cell>
        </row>
        <row r="6635">
          <cell r="A6635" t="str">
            <v>ANÁLISIS DE PRECIOS UNITARIOS</v>
          </cell>
        </row>
        <row r="6637">
          <cell r="A6637" t="str">
            <v>ITEM</v>
          </cell>
          <cell r="B6637" t="str">
            <v>DESCRIPCIÓN</v>
          </cell>
          <cell r="E6637" t="str">
            <v>UNIDAD</v>
          </cell>
          <cell r="F6637" t="str">
            <v>CANTIDAD</v>
          </cell>
          <cell r="G6637" t="str">
            <v>COSTO DIRECTO</v>
          </cell>
        </row>
        <row r="6638">
          <cell r="B6638" t="str">
            <v/>
          </cell>
          <cell r="E6638" t="str">
            <v/>
          </cell>
          <cell r="F6638" t="str">
            <v/>
          </cell>
          <cell r="G6638" t="str">
            <v/>
          </cell>
        </row>
        <row r="6640">
          <cell r="A6640" t="str">
            <v>1. COSTOS DIRECTOS</v>
          </cell>
        </row>
        <row r="6642">
          <cell r="A6642" t="str">
            <v>I. EQUIPO</v>
          </cell>
        </row>
        <row r="6643">
          <cell r="A6643" t="str">
            <v>CÓDIGO</v>
          </cell>
          <cell r="B6643" t="str">
            <v>DESCRIPCIÓN</v>
          </cell>
          <cell r="D6643" t="str">
            <v>UNIDAD</v>
          </cell>
          <cell r="E6643" t="str">
            <v>TARIFA</v>
          </cell>
          <cell r="F6643" t="str">
            <v>RENDIMIENTO</v>
          </cell>
          <cell r="G6643" t="str">
            <v>VR. UNITARIO</v>
          </cell>
        </row>
        <row r="6644">
          <cell r="A6644" t="str">
            <v/>
          </cell>
          <cell r="D6644" t="str">
            <v/>
          </cell>
          <cell r="E6644" t="str">
            <v/>
          </cell>
          <cell r="G6644" t="str">
            <v/>
          </cell>
        </row>
        <row r="6645">
          <cell r="A6645" t="str">
            <v/>
          </cell>
          <cell r="D6645" t="str">
            <v/>
          </cell>
          <cell r="E6645" t="str">
            <v/>
          </cell>
          <cell r="G6645" t="str">
            <v/>
          </cell>
        </row>
        <row r="6646">
          <cell r="A6646" t="str">
            <v/>
          </cell>
          <cell r="D6646" t="str">
            <v/>
          </cell>
          <cell r="E6646" t="str">
            <v/>
          </cell>
          <cell r="G6646" t="str">
            <v/>
          </cell>
        </row>
        <row r="6647">
          <cell r="A6647" t="str">
            <v/>
          </cell>
          <cell r="D6647" t="str">
            <v/>
          </cell>
          <cell r="E6647" t="str">
            <v/>
          </cell>
          <cell r="G6647" t="str">
            <v/>
          </cell>
        </row>
        <row r="6648">
          <cell r="A6648" t="str">
            <v/>
          </cell>
          <cell r="D6648" t="str">
            <v/>
          </cell>
          <cell r="E6648" t="str">
            <v/>
          </cell>
          <cell r="G6648" t="str">
            <v/>
          </cell>
        </row>
        <row r="6649">
          <cell r="A6649" t="str">
            <v/>
          </cell>
          <cell r="D6649" t="str">
            <v/>
          </cell>
          <cell r="E6649" t="str">
            <v/>
          </cell>
          <cell r="G6649" t="str">
            <v/>
          </cell>
        </row>
        <row r="6650">
          <cell r="A6650" t="str">
            <v/>
          </cell>
          <cell r="B6650" t="str">
            <v/>
          </cell>
          <cell r="D6650" t="str">
            <v/>
          </cell>
          <cell r="E6650" t="str">
            <v/>
          </cell>
          <cell r="F6650" t="str">
            <v/>
          </cell>
          <cell r="G6650" t="str">
            <v/>
          </cell>
        </row>
        <row r="6651">
          <cell r="F6651" t="str">
            <v>SUBTOTAL</v>
          </cell>
          <cell r="G6651" t="str">
            <v/>
          </cell>
        </row>
        <row r="6653">
          <cell r="A6653" t="str">
            <v>II. MATERIALES</v>
          </cell>
        </row>
        <row r="6654">
          <cell r="A6654" t="str">
            <v>CÓDIGO</v>
          </cell>
          <cell r="B6654" t="str">
            <v>DESCRIPCIÓN</v>
          </cell>
          <cell r="C6654" t="str">
            <v>UNIDAD</v>
          </cell>
          <cell r="D6654" t="str">
            <v>CANTIDAD</v>
          </cell>
          <cell r="E6654" t="str">
            <v>DESP.</v>
          </cell>
          <cell r="F6654" t="str">
            <v>PRECIO UNIT.</v>
          </cell>
          <cell r="G6654" t="str">
            <v>VR. UNITARIO</v>
          </cell>
        </row>
        <row r="6655">
          <cell r="A6655" t="str">
            <v/>
          </cell>
          <cell r="C6655" t="str">
            <v/>
          </cell>
          <cell r="F6655" t="str">
            <v/>
          </cell>
          <cell r="G6655" t="str">
            <v/>
          </cell>
        </row>
        <row r="6656">
          <cell r="A6656" t="str">
            <v/>
          </cell>
          <cell r="C6656" t="str">
            <v/>
          </cell>
          <cell r="F6656" t="str">
            <v/>
          </cell>
          <cell r="G6656" t="str">
            <v/>
          </cell>
        </row>
        <row r="6657">
          <cell r="A6657" t="str">
            <v/>
          </cell>
          <cell r="C6657" t="str">
            <v/>
          </cell>
          <cell r="F6657" t="str">
            <v/>
          </cell>
          <cell r="G6657" t="str">
            <v/>
          </cell>
        </row>
        <row r="6658">
          <cell r="A6658" t="str">
            <v/>
          </cell>
          <cell r="C6658" t="str">
            <v/>
          </cell>
          <cell r="F6658" t="str">
            <v/>
          </cell>
          <cell r="G6658" t="str">
            <v/>
          </cell>
        </row>
        <row r="6659">
          <cell r="A6659" t="str">
            <v/>
          </cell>
          <cell r="C6659" t="str">
            <v/>
          </cell>
          <cell r="F6659" t="str">
            <v/>
          </cell>
          <cell r="G6659" t="str">
            <v/>
          </cell>
        </row>
        <row r="6660">
          <cell r="A6660" t="str">
            <v/>
          </cell>
          <cell r="C6660" t="str">
            <v/>
          </cell>
          <cell r="F6660" t="str">
            <v/>
          </cell>
          <cell r="G6660" t="str">
            <v/>
          </cell>
        </row>
        <row r="6661">
          <cell r="A6661" t="str">
            <v/>
          </cell>
          <cell r="C6661" t="str">
            <v/>
          </cell>
          <cell r="F6661" t="str">
            <v/>
          </cell>
          <cell r="G6661" t="str">
            <v/>
          </cell>
        </row>
        <row r="6662">
          <cell r="A6662" t="str">
            <v/>
          </cell>
          <cell r="C6662" t="str">
            <v/>
          </cell>
          <cell r="F6662" t="str">
            <v/>
          </cell>
          <cell r="G6662" t="str">
            <v/>
          </cell>
        </row>
        <row r="6663">
          <cell r="A6663" t="str">
            <v/>
          </cell>
          <cell r="C6663" t="str">
            <v/>
          </cell>
          <cell r="F6663" t="str">
            <v/>
          </cell>
          <cell r="G6663" t="str">
            <v/>
          </cell>
        </row>
        <row r="6664">
          <cell r="A6664" t="str">
            <v/>
          </cell>
          <cell r="C6664" t="str">
            <v/>
          </cell>
          <cell r="F6664" t="str">
            <v/>
          </cell>
          <cell r="G6664" t="str">
            <v/>
          </cell>
        </row>
        <row r="6665">
          <cell r="A6665" t="str">
            <v/>
          </cell>
          <cell r="C6665" t="str">
            <v/>
          </cell>
          <cell r="F6665" t="str">
            <v/>
          </cell>
          <cell r="G6665" t="str">
            <v/>
          </cell>
        </row>
        <row r="6666">
          <cell r="A6666" t="str">
            <v/>
          </cell>
          <cell r="C6666" t="str">
            <v/>
          </cell>
          <cell r="F6666" t="str">
            <v/>
          </cell>
          <cell r="G6666" t="str">
            <v/>
          </cell>
        </row>
        <row r="6667">
          <cell r="A6667" t="str">
            <v/>
          </cell>
          <cell r="C6667" t="str">
            <v/>
          </cell>
          <cell r="F6667" t="str">
            <v/>
          </cell>
          <cell r="G6667" t="str">
            <v/>
          </cell>
        </row>
        <row r="6668">
          <cell r="A6668" t="str">
            <v/>
          </cell>
          <cell r="C6668" t="str">
            <v/>
          </cell>
          <cell r="F6668" t="str">
            <v/>
          </cell>
          <cell r="G6668" t="str">
            <v/>
          </cell>
        </row>
        <row r="6669">
          <cell r="F6669" t="str">
            <v>SUBTOTAL</v>
          </cell>
          <cell r="G6669" t="str">
            <v/>
          </cell>
        </row>
        <row r="6671">
          <cell r="A6671" t="str">
            <v>III. TRANSPORTES</v>
          </cell>
        </row>
        <row r="6672">
          <cell r="A6672" t="str">
            <v>CÓDIGO</v>
          </cell>
          <cell r="B6672" t="str">
            <v>DESCRIPCIÓN</v>
          </cell>
          <cell r="C6672" t="str">
            <v>TIPO</v>
          </cell>
          <cell r="D6672" t="str">
            <v>VOLUMEN/PESO</v>
          </cell>
          <cell r="E6672" t="str">
            <v>DISTANCIA</v>
          </cell>
          <cell r="F6672" t="str">
            <v>TARIFA</v>
          </cell>
          <cell r="G6672" t="str">
            <v>VR. UNITARIO</v>
          </cell>
        </row>
        <row r="6673">
          <cell r="A6673" t="str">
            <v/>
          </cell>
          <cell r="E6673" t="str">
            <v/>
          </cell>
          <cell r="F6673" t="str">
            <v/>
          </cell>
          <cell r="G6673" t="str">
            <v/>
          </cell>
        </row>
        <row r="6674">
          <cell r="A6674" t="str">
            <v/>
          </cell>
          <cell r="E6674" t="str">
            <v/>
          </cell>
          <cell r="F6674" t="str">
            <v/>
          </cell>
          <cell r="G6674" t="str">
            <v/>
          </cell>
        </row>
        <row r="6675">
          <cell r="A6675" t="str">
            <v/>
          </cell>
          <cell r="E6675" t="str">
            <v/>
          </cell>
          <cell r="F6675" t="str">
            <v/>
          </cell>
          <cell r="G6675" t="str">
            <v/>
          </cell>
        </row>
        <row r="6676">
          <cell r="F6676" t="str">
            <v>SUBTOTAL</v>
          </cell>
          <cell r="G6676" t="str">
            <v/>
          </cell>
        </row>
        <row r="6678">
          <cell r="A6678" t="str">
            <v>IV. MANO DE OBRA</v>
          </cell>
        </row>
        <row r="6679">
          <cell r="A6679" t="str">
            <v>CÓDIGO</v>
          </cell>
          <cell r="B6679" t="str">
            <v>CARGOS PERSONAL</v>
          </cell>
          <cell r="D6679" t="str">
            <v>CANTIDAD</v>
          </cell>
          <cell r="E6679" t="str">
            <v>JORNAL TOTAL</v>
          </cell>
          <cell r="F6679" t="str">
            <v>RENDIMIENTO</v>
          </cell>
          <cell r="G6679" t="str">
            <v>VR. UNITARIO</v>
          </cell>
        </row>
        <row r="6680">
          <cell r="A6680" t="str">
            <v/>
          </cell>
          <cell r="E6680" t="str">
            <v/>
          </cell>
          <cell r="G6680" t="str">
            <v/>
          </cell>
        </row>
        <row r="6681">
          <cell r="A6681" t="str">
            <v/>
          </cell>
          <cell r="E6681" t="str">
            <v/>
          </cell>
          <cell r="F6681" t="str">
            <v/>
          </cell>
          <cell r="G6681" t="str">
            <v/>
          </cell>
        </row>
        <row r="6682">
          <cell r="A6682" t="str">
            <v/>
          </cell>
          <cell r="E6682" t="str">
            <v/>
          </cell>
          <cell r="F6682" t="str">
            <v/>
          </cell>
          <cell r="G6682" t="str">
            <v/>
          </cell>
        </row>
        <row r="6683">
          <cell r="A6683" t="str">
            <v/>
          </cell>
          <cell r="E6683" t="str">
            <v/>
          </cell>
          <cell r="F6683" t="str">
            <v/>
          </cell>
          <cell r="G6683" t="str">
            <v/>
          </cell>
        </row>
        <row r="6684">
          <cell r="F6684" t="str">
            <v>SUBTOTAL</v>
          </cell>
          <cell r="G6684" t="str">
            <v/>
          </cell>
        </row>
        <row r="6686">
          <cell r="A6686" t="str">
            <v>V. SERVICIOS</v>
          </cell>
        </row>
        <row r="6687">
          <cell r="A6687" t="str">
            <v>CÓDIGO</v>
          </cell>
          <cell r="B6687" t="str">
            <v>DESCRIPCIÓN</v>
          </cell>
          <cell r="D6687" t="str">
            <v>UNIDAD</v>
          </cell>
          <cell r="E6687" t="str">
            <v>CANTIDAD</v>
          </cell>
          <cell r="F6687" t="str">
            <v>PRECIO UNIT.</v>
          </cell>
          <cell r="G6687" t="str">
            <v>VR. UNITARIO</v>
          </cell>
        </row>
        <row r="6688">
          <cell r="A6688" t="str">
            <v/>
          </cell>
          <cell r="D6688" t="str">
            <v/>
          </cell>
          <cell r="F6688" t="str">
            <v/>
          </cell>
          <cell r="G6688" t="str">
            <v/>
          </cell>
        </row>
        <row r="6689">
          <cell r="A6689" t="str">
            <v/>
          </cell>
          <cell r="D6689" t="str">
            <v/>
          </cell>
          <cell r="F6689" t="str">
            <v/>
          </cell>
          <cell r="G6689" t="str">
            <v/>
          </cell>
        </row>
        <row r="6690">
          <cell r="A6690" t="str">
            <v/>
          </cell>
          <cell r="D6690" t="str">
            <v/>
          </cell>
          <cell r="F6690" t="str">
            <v/>
          </cell>
          <cell r="G6690" t="str">
            <v/>
          </cell>
        </row>
        <row r="6691">
          <cell r="F6691" t="str">
            <v>SUBTOTAL</v>
          </cell>
          <cell r="G6691" t="str">
            <v/>
          </cell>
        </row>
        <row r="6693">
          <cell r="A6693" t="str">
            <v>TOTAL COSTO DIRECTO</v>
          </cell>
          <cell r="G6693" t="str">
            <v/>
          </cell>
        </row>
        <row r="6695">
          <cell r="A6695" t="str">
            <v>2. COSTOS INDIRECTOS</v>
          </cell>
        </row>
        <row r="6697">
          <cell r="A6697" t="str">
            <v>DESCRIPCIÓN</v>
          </cell>
          <cell r="F6697" t="str">
            <v>PORCENTAJE</v>
          </cell>
          <cell r="G6697" t="str">
            <v>VALOR TOTAL</v>
          </cell>
        </row>
        <row r="6698">
          <cell r="A6698" t="str">
            <v>ADMINISTRACION</v>
          </cell>
          <cell r="F6698">
            <v>0.26860000000000001</v>
          </cell>
          <cell r="G6698" t="str">
            <v/>
          </cell>
        </row>
        <row r="6699">
          <cell r="A6699" t="str">
            <v>IMPREVISTOS</v>
          </cell>
          <cell r="F6699">
            <v>0.01</v>
          </cell>
          <cell r="G6699" t="str">
            <v/>
          </cell>
        </row>
        <row r="6700">
          <cell r="A6700" t="str">
            <v>UTILIDADES</v>
          </cell>
          <cell r="F6700">
            <v>0.05</v>
          </cell>
          <cell r="G6700" t="str">
            <v/>
          </cell>
        </row>
        <row r="6701">
          <cell r="A6701" t="str">
            <v>TOTAL COSTO INDIRECTO</v>
          </cell>
          <cell r="F6701">
            <v>0.3286</v>
          </cell>
          <cell r="G6701" t="str">
            <v/>
          </cell>
        </row>
        <row r="6703">
          <cell r="A6703" t="str">
            <v>PRECIO UNITARIO TOTAL APROXIMADO AL PESO</v>
          </cell>
          <cell r="G6703" t="str">
            <v/>
          </cell>
        </row>
        <row r="6705">
          <cell r="B6705" t="str">
            <v>RESPONSABLE: CLAUDIA PATRICIA GUIRALES PULGARIN</v>
          </cell>
        </row>
        <row r="6706">
          <cell r="B6706" t="str">
            <v>SECRETARIA DE PLANEACION</v>
          </cell>
        </row>
        <row r="6707">
          <cell r="B6707" t="str">
            <v>PLANEACION</v>
          </cell>
        </row>
        <row r="6708">
          <cell r="B6708" t="str">
            <v>M.P. 05202139743ANT</v>
          </cell>
          <cell r="D6708" t="str">
            <v>FIRMA RESPONSABLE</v>
          </cell>
        </row>
        <row r="6709">
          <cell r="A6709" t="str">
            <v>DEPARTAMENTO DE ANTIOQUIA</v>
          </cell>
          <cell r="F6709" t="str">
            <v/>
          </cell>
        </row>
        <row r="6710">
          <cell r="A6710" t="str">
            <v>MUNICIPIO DE LIBORINA</v>
          </cell>
        </row>
        <row r="6711">
          <cell r="A6711" t="str">
            <v>PROYECTO: PAVIMENTACIÓN EN CONCRETO RÍGIDO DE LA VÍA TERCIARIA DEPARTAMENTAL DESDE EL CORREGIMIENTO SAN DIEGO HASTA EL SECTOR LA ABISINIA DEL CORREGIMIENTO EL PLAYÓN MUNICIPIO DE LIBORINA ANT.</v>
          </cell>
        </row>
        <row r="6713">
          <cell r="A6713" t="str">
            <v>ANÁLISIS DE PRECIOS UNITARIOS</v>
          </cell>
        </row>
        <row r="6715">
          <cell r="A6715" t="str">
            <v>ITEM</v>
          </cell>
          <cell r="B6715" t="str">
            <v>DESCRIPCIÓN</v>
          </cell>
          <cell r="E6715" t="str">
            <v>UNIDAD</v>
          </cell>
          <cell r="F6715" t="str">
            <v>CANTIDAD</v>
          </cell>
          <cell r="G6715" t="str">
            <v>COSTO DIRECTO</v>
          </cell>
        </row>
        <row r="6716">
          <cell r="B6716" t="str">
            <v/>
          </cell>
          <cell r="E6716" t="str">
            <v/>
          </cell>
          <cell r="F6716" t="str">
            <v/>
          </cell>
          <cell r="G6716" t="str">
            <v/>
          </cell>
        </row>
        <row r="6718">
          <cell r="A6718" t="str">
            <v>1. COSTOS DIRECTOS</v>
          </cell>
        </row>
        <row r="6720">
          <cell r="A6720" t="str">
            <v>I. EQUIPO</v>
          </cell>
        </row>
        <row r="6721">
          <cell r="A6721" t="str">
            <v>CÓDIGO</v>
          </cell>
          <cell r="B6721" t="str">
            <v>DESCRIPCIÓN</v>
          </cell>
          <cell r="D6721" t="str">
            <v>UNIDAD</v>
          </cell>
          <cell r="E6721" t="str">
            <v>TARIFA</v>
          </cell>
          <cell r="F6721" t="str">
            <v>RENDIMIENTO</v>
          </cell>
          <cell r="G6721" t="str">
            <v>VR. UNITARIO</v>
          </cell>
        </row>
        <row r="6722">
          <cell r="A6722" t="str">
            <v/>
          </cell>
          <cell r="D6722" t="str">
            <v/>
          </cell>
          <cell r="E6722" t="str">
            <v/>
          </cell>
          <cell r="G6722" t="str">
            <v/>
          </cell>
        </row>
        <row r="6723">
          <cell r="A6723" t="str">
            <v/>
          </cell>
          <cell r="D6723" t="str">
            <v/>
          </cell>
          <cell r="E6723" t="str">
            <v/>
          </cell>
          <cell r="G6723" t="str">
            <v/>
          </cell>
        </row>
        <row r="6724">
          <cell r="A6724" t="str">
            <v/>
          </cell>
          <cell r="D6724" t="str">
            <v/>
          </cell>
          <cell r="E6724" t="str">
            <v/>
          </cell>
          <cell r="G6724" t="str">
            <v/>
          </cell>
        </row>
        <row r="6725">
          <cell r="A6725" t="str">
            <v/>
          </cell>
          <cell r="D6725" t="str">
            <v/>
          </cell>
          <cell r="E6725" t="str">
            <v/>
          </cell>
          <cell r="G6725" t="str">
            <v/>
          </cell>
        </row>
        <row r="6726">
          <cell r="A6726" t="str">
            <v/>
          </cell>
          <cell r="D6726" t="str">
            <v/>
          </cell>
          <cell r="E6726" t="str">
            <v/>
          </cell>
          <cell r="G6726" t="str">
            <v/>
          </cell>
        </row>
        <row r="6727">
          <cell r="A6727" t="str">
            <v/>
          </cell>
          <cell r="D6727" t="str">
            <v/>
          </cell>
          <cell r="E6727" t="str">
            <v/>
          </cell>
          <cell r="G6727" t="str">
            <v/>
          </cell>
        </row>
        <row r="6728">
          <cell r="A6728" t="str">
            <v/>
          </cell>
          <cell r="B6728" t="str">
            <v/>
          </cell>
          <cell r="D6728" t="str">
            <v/>
          </cell>
          <cell r="E6728" t="str">
            <v/>
          </cell>
          <cell r="F6728" t="str">
            <v/>
          </cell>
          <cell r="G6728" t="str">
            <v/>
          </cell>
        </row>
        <row r="6729">
          <cell r="F6729" t="str">
            <v>SUBTOTAL</v>
          </cell>
          <cell r="G6729" t="str">
            <v/>
          </cell>
        </row>
        <row r="6731">
          <cell r="A6731" t="str">
            <v>II. MATERIALES</v>
          </cell>
        </row>
        <row r="6732">
          <cell r="A6732" t="str">
            <v>CÓDIGO</v>
          </cell>
          <cell r="B6732" t="str">
            <v>DESCRIPCIÓN</v>
          </cell>
          <cell r="C6732" t="str">
            <v>UNIDAD</v>
          </cell>
          <cell r="D6732" t="str">
            <v>CANTIDAD</v>
          </cell>
          <cell r="E6732" t="str">
            <v>DESP.</v>
          </cell>
          <cell r="F6732" t="str">
            <v>PRECIO UNIT.</v>
          </cell>
          <cell r="G6732" t="str">
            <v>VR. UNITARIO</v>
          </cell>
        </row>
        <row r="6733">
          <cell r="A6733" t="str">
            <v/>
          </cell>
          <cell r="C6733" t="str">
            <v/>
          </cell>
          <cell r="F6733" t="str">
            <v/>
          </cell>
          <cell r="G6733" t="str">
            <v/>
          </cell>
        </row>
        <row r="6734">
          <cell r="A6734" t="str">
            <v/>
          </cell>
          <cell r="C6734" t="str">
            <v/>
          </cell>
          <cell r="F6734" t="str">
            <v/>
          </cell>
          <cell r="G6734" t="str">
            <v/>
          </cell>
        </row>
        <row r="6735">
          <cell r="A6735" t="str">
            <v/>
          </cell>
          <cell r="C6735" t="str">
            <v/>
          </cell>
          <cell r="F6735" t="str">
            <v/>
          </cell>
          <cell r="G6735" t="str">
            <v/>
          </cell>
        </row>
        <row r="6736">
          <cell r="A6736" t="str">
            <v/>
          </cell>
          <cell r="C6736" t="str">
            <v/>
          </cell>
          <cell r="F6736" t="str">
            <v/>
          </cell>
          <cell r="G6736" t="str">
            <v/>
          </cell>
        </row>
        <row r="6737">
          <cell r="A6737" t="str">
            <v/>
          </cell>
          <cell r="C6737" t="str">
            <v/>
          </cell>
          <cell r="F6737" t="str">
            <v/>
          </cell>
          <cell r="G6737" t="str">
            <v/>
          </cell>
        </row>
        <row r="6738">
          <cell r="A6738" t="str">
            <v/>
          </cell>
          <cell r="C6738" t="str">
            <v/>
          </cell>
          <cell r="F6738" t="str">
            <v/>
          </cell>
          <cell r="G6738" t="str">
            <v/>
          </cell>
        </row>
        <row r="6739">
          <cell r="A6739" t="str">
            <v/>
          </cell>
          <cell r="C6739" t="str">
            <v/>
          </cell>
          <cell r="F6739" t="str">
            <v/>
          </cell>
          <cell r="G6739" t="str">
            <v/>
          </cell>
        </row>
        <row r="6740">
          <cell r="A6740" t="str">
            <v/>
          </cell>
          <cell r="C6740" t="str">
            <v/>
          </cell>
          <cell r="F6740" t="str">
            <v/>
          </cell>
          <cell r="G6740" t="str">
            <v/>
          </cell>
        </row>
        <row r="6741">
          <cell r="A6741" t="str">
            <v/>
          </cell>
          <cell r="C6741" t="str">
            <v/>
          </cell>
          <cell r="F6741" t="str">
            <v/>
          </cell>
          <cell r="G6741" t="str">
            <v/>
          </cell>
        </row>
        <row r="6742">
          <cell r="A6742" t="str">
            <v/>
          </cell>
          <cell r="C6742" t="str">
            <v/>
          </cell>
          <cell r="F6742" t="str">
            <v/>
          </cell>
          <cell r="G6742" t="str">
            <v/>
          </cell>
        </row>
        <row r="6743">
          <cell r="A6743" t="str">
            <v/>
          </cell>
          <cell r="C6743" t="str">
            <v/>
          </cell>
          <cell r="F6743" t="str">
            <v/>
          </cell>
          <cell r="G6743" t="str">
            <v/>
          </cell>
        </row>
        <row r="6744">
          <cell r="A6744" t="str">
            <v/>
          </cell>
          <cell r="C6744" t="str">
            <v/>
          </cell>
          <cell r="F6744" t="str">
            <v/>
          </cell>
          <cell r="G6744" t="str">
            <v/>
          </cell>
        </row>
        <row r="6745">
          <cell r="A6745" t="str">
            <v/>
          </cell>
          <cell r="C6745" t="str">
            <v/>
          </cell>
          <cell r="F6745" t="str">
            <v/>
          </cell>
          <cell r="G6745" t="str">
            <v/>
          </cell>
        </row>
        <row r="6746">
          <cell r="A6746" t="str">
            <v/>
          </cell>
          <cell r="C6746" t="str">
            <v/>
          </cell>
          <cell r="F6746" t="str">
            <v/>
          </cell>
          <cell r="G6746" t="str">
            <v/>
          </cell>
        </row>
        <row r="6747">
          <cell r="F6747" t="str">
            <v>SUBTOTAL</v>
          </cell>
          <cell r="G6747" t="str">
            <v/>
          </cell>
        </row>
        <row r="6749">
          <cell r="A6749" t="str">
            <v>III. TRANSPORTES</v>
          </cell>
        </row>
        <row r="6750">
          <cell r="A6750" t="str">
            <v>CÓDIGO</v>
          </cell>
          <cell r="B6750" t="str">
            <v>DESCRIPCIÓN</v>
          </cell>
          <cell r="C6750" t="str">
            <v>TIPO</v>
          </cell>
          <cell r="D6750" t="str">
            <v>VOLUMEN/PESO</v>
          </cell>
          <cell r="E6750" t="str">
            <v>DISTANCIA</v>
          </cell>
          <cell r="F6750" t="str">
            <v>TARIFA</v>
          </cell>
          <cell r="G6750" t="str">
            <v>VR. UNITARIO</v>
          </cell>
        </row>
        <row r="6751">
          <cell r="A6751" t="str">
            <v/>
          </cell>
          <cell r="E6751" t="str">
            <v/>
          </cell>
          <cell r="F6751" t="str">
            <v/>
          </cell>
          <cell r="G6751" t="str">
            <v/>
          </cell>
        </row>
        <row r="6752">
          <cell r="A6752" t="str">
            <v/>
          </cell>
          <cell r="E6752" t="str">
            <v/>
          </cell>
          <cell r="F6752" t="str">
            <v/>
          </cell>
          <cell r="G6752" t="str">
            <v/>
          </cell>
        </row>
        <row r="6753">
          <cell r="A6753" t="str">
            <v/>
          </cell>
          <cell r="E6753" t="str">
            <v/>
          </cell>
          <cell r="F6753" t="str">
            <v/>
          </cell>
          <cell r="G6753" t="str">
            <v/>
          </cell>
        </row>
        <row r="6754">
          <cell r="F6754" t="str">
            <v>SUBTOTAL</v>
          </cell>
          <cell r="G6754" t="str">
            <v/>
          </cell>
        </row>
        <row r="6756">
          <cell r="A6756" t="str">
            <v>IV. MANO DE OBRA</v>
          </cell>
        </row>
        <row r="6757">
          <cell r="A6757" t="str">
            <v>CÓDIGO</v>
          </cell>
          <cell r="B6757" t="str">
            <v>CARGOS PERSONAL</v>
          </cell>
          <cell r="D6757" t="str">
            <v>CANTIDAD</v>
          </cell>
          <cell r="E6757" t="str">
            <v>JORNAL TOTAL</v>
          </cell>
          <cell r="F6757" t="str">
            <v>RENDIMIENTO</v>
          </cell>
          <cell r="G6757" t="str">
            <v>VR. UNITARIO</v>
          </cell>
        </row>
        <row r="6758">
          <cell r="A6758" t="str">
            <v/>
          </cell>
          <cell r="E6758" t="str">
            <v/>
          </cell>
          <cell r="G6758" t="str">
            <v/>
          </cell>
        </row>
        <row r="6759">
          <cell r="A6759" t="str">
            <v/>
          </cell>
          <cell r="E6759" t="str">
            <v/>
          </cell>
          <cell r="F6759" t="str">
            <v/>
          </cell>
          <cell r="G6759" t="str">
            <v/>
          </cell>
        </row>
        <row r="6760">
          <cell r="A6760" t="str">
            <v/>
          </cell>
          <cell r="E6760" t="str">
            <v/>
          </cell>
          <cell r="F6760" t="str">
            <v/>
          </cell>
          <cell r="G6760" t="str">
            <v/>
          </cell>
        </row>
        <row r="6761">
          <cell r="A6761" t="str">
            <v/>
          </cell>
          <cell r="E6761" t="str">
            <v/>
          </cell>
          <cell r="F6761" t="str">
            <v/>
          </cell>
          <cell r="G6761" t="str">
            <v/>
          </cell>
        </row>
        <row r="6762">
          <cell r="F6762" t="str">
            <v>SUBTOTAL</v>
          </cell>
          <cell r="G6762" t="str">
            <v/>
          </cell>
        </row>
        <row r="6764">
          <cell r="A6764" t="str">
            <v>V. SERVICIOS</v>
          </cell>
        </row>
        <row r="6765">
          <cell r="A6765" t="str">
            <v>CÓDIGO</v>
          </cell>
          <cell r="B6765" t="str">
            <v>DESCRIPCIÓN</v>
          </cell>
          <cell r="D6765" t="str">
            <v>UNIDAD</v>
          </cell>
          <cell r="E6765" t="str">
            <v>CANTIDAD</v>
          </cell>
          <cell r="F6765" t="str">
            <v>PRECIO UNIT.</v>
          </cell>
          <cell r="G6765" t="str">
            <v>VR. UNITARIO</v>
          </cell>
        </row>
        <row r="6766">
          <cell r="A6766" t="str">
            <v/>
          </cell>
          <cell r="D6766" t="str">
            <v/>
          </cell>
          <cell r="F6766" t="str">
            <v/>
          </cell>
          <cell r="G6766" t="str">
            <v/>
          </cell>
        </row>
        <row r="6767">
          <cell r="A6767" t="str">
            <v/>
          </cell>
          <cell r="D6767" t="str">
            <v/>
          </cell>
          <cell r="F6767" t="str">
            <v/>
          </cell>
          <cell r="G6767" t="str">
            <v/>
          </cell>
        </row>
        <row r="6768">
          <cell r="A6768" t="str">
            <v/>
          </cell>
          <cell r="D6768" t="str">
            <v/>
          </cell>
          <cell r="F6768" t="str">
            <v/>
          </cell>
          <cell r="G6768" t="str">
            <v/>
          </cell>
        </row>
        <row r="6769">
          <cell r="F6769" t="str">
            <v>SUBTOTAL</v>
          </cell>
          <cell r="G6769" t="str">
            <v/>
          </cell>
        </row>
        <row r="6771">
          <cell r="A6771" t="str">
            <v>TOTAL COSTO DIRECTO</v>
          </cell>
          <cell r="G6771" t="str">
            <v/>
          </cell>
        </row>
        <row r="6773">
          <cell r="A6773" t="str">
            <v>2. COSTOS INDIRECTOS</v>
          </cell>
        </row>
        <row r="6775">
          <cell r="A6775" t="str">
            <v>DESCRIPCIÓN</v>
          </cell>
          <cell r="F6775" t="str">
            <v>PORCENTAJE</v>
          </cell>
          <cell r="G6775" t="str">
            <v>VALOR TOTAL</v>
          </cell>
        </row>
        <row r="6776">
          <cell r="A6776" t="str">
            <v>ADMINISTRACION</v>
          </cell>
          <cell r="F6776">
            <v>0.26860000000000001</v>
          </cell>
          <cell r="G6776" t="str">
            <v/>
          </cell>
        </row>
        <row r="6777">
          <cell r="A6777" t="str">
            <v>IMPREVISTOS</v>
          </cell>
          <cell r="F6777">
            <v>0.01</v>
          </cell>
          <cell r="G6777" t="str">
            <v/>
          </cell>
        </row>
        <row r="6778">
          <cell r="A6778" t="str">
            <v>UTILIDADES</v>
          </cell>
          <cell r="F6778">
            <v>0.05</v>
          </cell>
          <cell r="G6778" t="str">
            <v/>
          </cell>
        </row>
        <row r="6779">
          <cell r="A6779" t="str">
            <v>TOTAL COSTO INDIRECTO</v>
          </cell>
          <cell r="F6779">
            <v>0.3286</v>
          </cell>
          <cell r="G6779" t="str">
            <v/>
          </cell>
        </row>
        <row r="6781">
          <cell r="A6781" t="str">
            <v>PRECIO UNITARIO TOTAL APROXIMADO AL PESO</v>
          </cell>
          <cell r="G6781" t="str">
            <v/>
          </cell>
        </row>
        <row r="6783">
          <cell r="B6783" t="str">
            <v>RESPONSABLE: CLAUDIA PATRICIA GUIRALES PULGARIN</v>
          </cell>
        </row>
        <row r="6784">
          <cell r="B6784" t="str">
            <v>SECRETARIA DE PLANEACION</v>
          </cell>
        </row>
        <row r="6785">
          <cell r="B6785" t="str">
            <v>PLANEACION</v>
          </cell>
        </row>
        <row r="6786">
          <cell r="B6786" t="str">
            <v>M.P. 05202139743ANT</v>
          </cell>
          <cell r="D6786" t="str">
            <v>FIRMA RESPONSABLE</v>
          </cell>
        </row>
        <row r="6787">
          <cell r="A6787" t="str">
            <v>DEPARTAMENTO DE ANTIOQUIA</v>
          </cell>
          <cell r="F6787" t="str">
            <v/>
          </cell>
        </row>
        <row r="6788">
          <cell r="A6788" t="str">
            <v>MUNICIPIO DE LIBORINA</v>
          </cell>
        </row>
        <row r="6789">
          <cell r="A6789" t="str">
            <v>PROYECTO: PAVIMENTACIÓN EN CONCRETO RÍGIDO DE LA VÍA TERCIARIA DEPARTAMENTAL DESDE EL CORREGIMIENTO SAN DIEGO HASTA EL SECTOR LA ABISINIA DEL CORREGIMIENTO EL PLAYÓN MUNICIPIO DE LIBORINA ANT.</v>
          </cell>
        </row>
        <row r="6791">
          <cell r="A6791" t="str">
            <v>ANÁLISIS DE PRECIOS UNITARIOS</v>
          </cell>
        </row>
        <row r="6793">
          <cell r="A6793" t="str">
            <v>ITEM</v>
          </cell>
          <cell r="B6793" t="str">
            <v>DESCRIPCIÓN</v>
          </cell>
          <cell r="E6793" t="str">
            <v>UNIDAD</v>
          </cell>
          <cell r="F6793" t="str">
            <v>CANTIDAD</v>
          </cell>
          <cell r="G6793" t="str">
            <v>COSTO DIRECTO</v>
          </cell>
        </row>
        <row r="6794">
          <cell r="B6794" t="str">
            <v/>
          </cell>
          <cell r="E6794" t="str">
            <v/>
          </cell>
          <cell r="F6794" t="str">
            <v/>
          </cell>
          <cell r="G6794" t="str">
            <v/>
          </cell>
        </row>
        <row r="6796">
          <cell r="A6796" t="str">
            <v>1. COSTOS DIRECTOS</v>
          </cell>
        </row>
        <row r="6798">
          <cell r="A6798" t="str">
            <v>I. EQUIPO</v>
          </cell>
        </row>
        <row r="6799">
          <cell r="A6799" t="str">
            <v>CÓDIGO</v>
          </cell>
          <cell r="B6799" t="str">
            <v>DESCRIPCIÓN</v>
          </cell>
          <cell r="D6799" t="str">
            <v>UNIDAD</v>
          </cell>
          <cell r="E6799" t="str">
            <v>TARIFA</v>
          </cell>
          <cell r="F6799" t="str">
            <v>RENDIMIENTO</v>
          </cell>
          <cell r="G6799" t="str">
            <v>VR. UNITARIO</v>
          </cell>
        </row>
        <row r="6800">
          <cell r="A6800" t="str">
            <v/>
          </cell>
          <cell r="D6800" t="str">
            <v/>
          </cell>
          <cell r="E6800" t="str">
            <v/>
          </cell>
          <cell r="G6800" t="str">
            <v/>
          </cell>
        </row>
        <row r="6801">
          <cell r="A6801" t="str">
            <v/>
          </cell>
          <cell r="D6801" t="str">
            <v/>
          </cell>
          <cell r="E6801" t="str">
            <v/>
          </cell>
          <cell r="G6801" t="str">
            <v/>
          </cell>
        </row>
        <row r="6802">
          <cell r="A6802" t="str">
            <v/>
          </cell>
          <cell r="D6802" t="str">
            <v/>
          </cell>
          <cell r="E6802" t="str">
            <v/>
          </cell>
          <cell r="G6802" t="str">
            <v/>
          </cell>
        </row>
        <row r="6803">
          <cell r="A6803" t="str">
            <v/>
          </cell>
          <cell r="D6803" t="str">
            <v/>
          </cell>
          <cell r="E6803" t="str">
            <v/>
          </cell>
          <cell r="G6803" t="str">
            <v/>
          </cell>
        </row>
        <row r="6804">
          <cell r="A6804" t="str">
            <v/>
          </cell>
          <cell r="D6804" t="str">
            <v/>
          </cell>
          <cell r="E6804" t="str">
            <v/>
          </cell>
          <cell r="G6804" t="str">
            <v/>
          </cell>
        </row>
        <row r="6805">
          <cell r="A6805" t="str">
            <v/>
          </cell>
          <cell r="D6805" t="str">
            <v/>
          </cell>
          <cell r="E6805" t="str">
            <v/>
          </cell>
          <cell r="G6805" t="str">
            <v/>
          </cell>
        </row>
        <row r="6806">
          <cell r="A6806" t="str">
            <v/>
          </cell>
          <cell r="B6806" t="str">
            <v/>
          </cell>
          <cell r="D6806" t="str">
            <v/>
          </cell>
          <cell r="E6806" t="str">
            <v/>
          </cell>
          <cell r="F6806" t="str">
            <v/>
          </cell>
          <cell r="G6806" t="str">
            <v/>
          </cell>
        </row>
        <row r="6807">
          <cell r="F6807" t="str">
            <v>SUBTOTAL</v>
          </cell>
          <cell r="G6807" t="str">
            <v/>
          </cell>
        </row>
        <row r="6809">
          <cell r="A6809" t="str">
            <v>II. MATERIALES</v>
          </cell>
        </row>
        <row r="6810">
          <cell r="A6810" t="str">
            <v>CÓDIGO</v>
          </cell>
          <cell r="B6810" t="str">
            <v>DESCRIPCIÓN</v>
          </cell>
          <cell r="C6810" t="str">
            <v>UNIDAD</v>
          </cell>
          <cell r="D6810" t="str">
            <v>CANTIDAD</v>
          </cell>
          <cell r="E6810" t="str">
            <v>DESP.</v>
          </cell>
          <cell r="F6810" t="str">
            <v>PRECIO UNIT.</v>
          </cell>
          <cell r="G6810" t="str">
            <v>VR. UNITARIO</v>
          </cell>
        </row>
        <row r="6811">
          <cell r="A6811" t="str">
            <v/>
          </cell>
          <cell r="C6811" t="str">
            <v/>
          </cell>
          <cell r="F6811" t="str">
            <v/>
          </cell>
          <cell r="G6811" t="str">
            <v/>
          </cell>
        </row>
        <row r="6812">
          <cell r="A6812" t="str">
            <v/>
          </cell>
          <cell r="C6812" t="str">
            <v/>
          </cell>
          <cell r="F6812" t="str">
            <v/>
          </cell>
          <cell r="G6812" t="str">
            <v/>
          </cell>
        </row>
        <row r="6813">
          <cell r="A6813" t="str">
            <v/>
          </cell>
          <cell r="C6813" t="str">
            <v/>
          </cell>
          <cell r="F6813" t="str">
            <v/>
          </cell>
          <cell r="G6813" t="str">
            <v/>
          </cell>
        </row>
        <row r="6814">
          <cell r="A6814" t="str">
            <v/>
          </cell>
          <cell r="C6814" t="str">
            <v/>
          </cell>
          <cell r="F6814" t="str">
            <v/>
          </cell>
          <cell r="G6814" t="str">
            <v/>
          </cell>
        </row>
        <row r="6815">
          <cell r="A6815" t="str">
            <v/>
          </cell>
          <cell r="C6815" t="str">
            <v/>
          </cell>
          <cell r="F6815" t="str">
            <v/>
          </cell>
          <cell r="G6815" t="str">
            <v/>
          </cell>
        </row>
        <row r="6816">
          <cell r="A6816" t="str">
            <v/>
          </cell>
          <cell r="C6816" t="str">
            <v/>
          </cell>
          <cell r="F6816" t="str">
            <v/>
          </cell>
          <cell r="G6816" t="str">
            <v/>
          </cell>
        </row>
        <row r="6817">
          <cell r="A6817" t="str">
            <v/>
          </cell>
          <cell r="C6817" t="str">
            <v/>
          </cell>
          <cell r="F6817" t="str">
            <v/>
          </cell>
          <cell r="G6817" t="str">
            <v/>
          </cell>
        </row>
        <row r="6818">
          <cell r="A6818" t="str">
            <v/>
          </cell>
          <cell r="C6818" t="str">
            <v/>
          </cell>
          <cell r="F6818" t="str">
            <v/>
          </cell>
          <cell r="G6818" t="str">
            <v/>
          </cell>
        </row>
        <row r="6819">
          <cell r="A6819" t="str">
            <v/>
          </cell>
          <cell r="C6819" t="str">
            <v/>
          </cell>
          <cell r="F6819" t="str">
            <v/>
          </cell>
          <cell r="G6819" t="str">
            <v/>
          </cell>
        </row>
        <row r="6820">
          <cell r="A6820" t="str">
            <v/>
          </cell>
          <cell r="C6820" t="str">
            <v/>
          </cell>
          <cell r="F6820" t="str">
            <v/>
          </cell>
          <cell r="G6820" t="str">
            <v/>
          </cell>
        </row>
        <row r="6821">
          <cell r="A6821" t="str">
            <v/>
          </cell>
          <cell r="C6821" t="str">
            <v/>
          </cell>
          <cell r="F6821" t="str">
            <v/>
          </cell>
          <cell r="G6821" t="str">
            <v/>
          </cell>
        </row>
        <row r="6822">
          <cell r="A6822" t="str">
            <v/>
          </cell>
          <cell r="C6822" t="str">
            <v/>
          </cell>
          <cell r="F6822" t="str">
            <v/>
          </cell>
          <cell r="G6822" t="str">
            <v/>
          </cell>
        </row>
        <row r="6823">
          <cell r="A6823" t="str">
            <v/>
          </cell>
          <cell r="C6823" t="str">
            <v/>
          </cell>
          <cell r="F6823" t="str">
            <v/>
          </cell>
          <cell r="G6823" t="str">
            <v/>
          </cell>
        </row>
        <row r="6824">
          <cell r="A6824" t="str">
            <v/>
          </cell>
          <cell r="C6824" t="str">
            <v/>
          </cell>
          <cell r="F6824" t="str">
            <v/>
          </cell>
          <cell r="G6824" t="str">
            <v/>
          </cell>
        </row>
        <row r="6825">
          <cell r="F6825" t="str">
            <v>SUBTOTAL</v>
          </cell>
          <cell r="G6825" t="str">
            <v/>
          </cell>
        </row>
        <row r="6827">
          <cell r="A6827" t="str">
            <v>III. TRANSPORTES</v>
          </cell>
        </row>
        <row r="6828">
          <cell r="A6828" t="str">
            <v>CÓDIGO</v>
          </cell>
          <cell r="B6828" t="str">
            <v>DESCRIPCIÓN</v>
          </cell>
          <cell r="C6828" t="str">
            <v>TIPO</v>
          </cell>
          <cell r="D6828" t="str">
            <v>VOLUMEN/PESO</v>
          </cell>
          <cell r="E6828" t="str">
            <v>DISTANCIA</v>
          </cell>
          <cell r="F6828" t="str">
            <v>TARIFA</v>
          </cell>
          <cell r="G6828" t="str">
            <v>VR. UNITARIO</v>
          </cell>
        </row>
        <row r="6829">
          <cell r="A6829" t="str">
            <v/>
          </cell>
          <cell r="E6829" t="str">
            <v/>
          </cell>
          <cell r="F6829" t="str">
            <v/>
          </cell>
          <cell r="G6829" t="str">
            <v/>
          </cell>
        </row>
        <row r="6830">
          <cell r="A6830" t="str">
            <v/>
          </cell>
          <cell r="E6830" t="str">
            <v/>
          </cell>
          <cell r="F6830" t="str">
            <v/>
          </cell>
          <cell r="G6830" t="str">
            <v/>
          </cell>
        </row>
        <row r="6831">
          <cell r="A6831" t="str">
            <v/>
          </cell>
          <cell r="E6831" t="str">
            <v/>
          </cell>
          <cell r="F6831" t="str">
            <v/>
          </cell>
          <cell r="G6831" t="str">
            <v/>
          </cell>
        </row>
        <row r="6832">
          <cell r="F6832" t="str">
            <v>SUBTOTAL</v>
          </cell>
          <cell r="G6832" t="str">
            <v/>
          </cell>
        </row>
        <row r="6834">
          <cell r="A6834" t="str">
            <v>IV. MANO DE OBRA</v>
          </cell>
        </row>
        <row r="6835">
          <cell r="A6835" t="str">
            <v>CÓDIGO</v>
          </cell>
          <cell r="B6835" t="str">
            <v>CARGOS PERSONAL</v>
          </cell>
          <cell r="D6835" t="str">
            <v>CANTIDAD</v>
          </cell>
          <cell r="E6835" t="str">
            <v>JORNAL TOTAL</v>
          </cell>
          <cell r="F6835" t="str">
            <v>RENDIMIENTO</v>
          </cell>
          <cell r="G6835" t="str">
            <v>VR. UNITARIO</v>
          </cell>
        </row>
        <row r="6836">
          <cell r="A6836" t="str">
            <v/>
          </cell>
          <cell r="E6836" t="str">
            <v/>
          </cell>
          <cell r="G6836" t="str">
            <v/>
          </cell>
        </row>
        <row r="6837">
          <cell r="A6837" t="str">
            <v/>
          </cell>
          <cell r="E6837" t="str">
            <v/>
          </cell>
          <cell r="F6837" t="str">
            <v/>
          </cell>
          <cell r="G6837" t="str">
            <v/>
          </cell>
        </row>
        <row r="6838">
          <cell r="A6838" t="str">
            <v/>
          </cell>
          <cell r="E6838" t="str">
            <v/>
          </cell>
          <cell r="F6838" t="str">
            <v/>
          </cell>
          <cell r="G6838" t="str">
            <v/>
          </cell>
        </row>
        <row r="6839">
          <cell r="A6839" t="str">
            <v/>
          </cell>
          <cell r="E6839" t="str">
            <v/>
          </cell>
          <cell r="F6839" t="str">
            <v/>
          </cell>
          <cell r="G6839" t="str">
            <v/>
          </cell>
        </row>
        <row r="6840">
          <cell r="F6840" t="str">
            <v>SUBTOTAL</v>
          </cell>
          <cell r="G6840" t="str">
            <v/>
          </cell>
        </row>
        <row r="6842">
          <cell r="A6842" t="str">
            <v>V. SERVICIOS</v>
          </cell>
        </row>
        <row r="6843">
          <cell r="A6843" t="str">
            <v>CÓDIGO</v>
          </cell>
          <cell r="B6843" t="str">
            <v>DESCRIPCIÓN</v>
          </cell>
          <cell r="D6843" t="str">
            <v>UNIDAD</v>
          </cell>
          <cell r="E6843" t="str">
            <v>CANTIDAD</v>
          </cell>
          <cell r="F6843" t="str">
            <v>PRECIO UNIT.</v>
          </cell>
          <cell r="G6843" t="str">
            <v>VR. UNITARIO</v>
          </cell>
        </row>
        <row r="6844">
          <cell r="A6844" t="str">
            <v/>
          </cell>
          <cell r="D6844" t="str">
            <v/>
          </cell>
          <cell r="F6844" t="str">
            <v/>
          </cell>
          <cell r="G6844" t="str">
            <v/>
          </cell>
        </row>
        <row r="6845">
          <cell r="A6845" t="str">
            <v/>
          </cell>
          <cell r="D6845" t="str">
            <v/>
          </cell>
          <cell r="F6845" t="str">
            <v/>
          </cell>
          <cell r="G6845" t="str">
            <v/>
          </cell>
        </row>
        <row r="6846">
          <cell r="A6846" t="str">
            <v/>
          </cell>
          <cell r="D6846" t="str">
            <v/>
          </cell>
          <cell r="F6846" t="str">
            <v/>
          </cell>
          <cell r="G6846" t="str">
            <v/>
          </cell>
        </row>
        <row r="6847">
          <cell r="F6847" t="str">
            <v>SUBTOTAL</v>
          </cell>
          <cell r="G6847" t="str">
            <v/>
          </cell>
        </row>
        <row r="6849">
          <cell r="A6849" t="str">
            <v>TOTAL COSTO DIRECTO</v>
          </cell>
          <cell r="G6849" t="str">
            <v/>
          </cell>
        </row>
        <row r="6851">
          <cell r="A6851" t="str">
            <v>2. COSTOS INDIRECTOS</v>
          </cell>
        </row>
        <row r="6853">
          <cell r="A6853" t="str">
            <v>DESCRIPCIÓN</v>
          </cell>
          <cell r="F6853" t="str">
            <v>PORCENTAJE</v>
          </cell>
          <cell r="G6853" t="str">
            <v>VALOR TOTAL</v>
          </cell>
        </row>
        <row r="6854">
          <cell r="A6854" t="str">
            <v>ADMINISTRACION</v>
          </cell>
          <cell r="F6854">
            <v>0.26860000000000001</v>
          </cell>
          <cell r="G6854" t="str">
            <v/>
          </cell>
        </row>
        <row r="6855">
          <cell r="A6855" t="str">
            <v>IMPREVISTOS</v>
          </cell>
          <cell r="F6855">
            <v>0.01</v>
          </cell>
          <cell r="G6855" t="str">
            <v/>
          </cell>
        </row>
        <row r="6856">
          <cell r="A6856" t="str">
            <v>UTILIDADES</v>
          </cell>
          <cell r="F6856">
            <v>0.05</v>
          </cell>
          <cell r="G6856" t="str">
            <v/>
          </cell>
        </row>
        <row r="6857">
          <cell r="A6857" t="str">
            <v>TOTAL COSTO INDIRECTO</v>
          </cell>
          <cell r="F6857">
            <v>0.3286</v>
          </cell>
          <cell r="G6857" t="str">
            <v/>
          </cell>
        </row>
        <row r="6859">
          <cell r="A6859" t="str">
            <v>PRECIO UNITARIO TOTAL APROXIMADO AL PESO</v>
          </cell>
          <cell r="G6859" t="str">
            <v/>
          </cell>
        </row>
        <row r="6861">
          <cell r="B6861" t="str">
            <v>RESPONSABLE: CLAUDIA PATRICIA GUIRALES PULGARIN</v>
          </cell>
        </row>
        <row r="6862">
          <cell r="B6862" t="str">
            <v>SECRETARIA DE PLANEACION</v>
          </cell>
        </row>
        <row r="6863">
          <cell r="B6863" t="str">
            <v>PLANEACION</v>
          </cell>
        </row>
        <row r="6864">
          <cell r="B6864" t="str">
            <v>M.P. 05202139743ANT</v>
          </cell>
          <cell r="D6864" t="str">
            <v>FIRMA RESPONSABLE</v>
          </cell>
        </row>
        <row r="6865">
          <cell r="A6865" t="str">
            <v>DEPARTAMENTO DE ANTIOQUIA</v>
          </cell>
          <cell r="F6865" t="str">
            <v/>
          </cell>
        </row>
        <row r="6866">
          <cell r="A6866" t="str">
            <v>MUNICIPIO DE LIBORINA</v>
          </cell>
        </row>
        <row r="6867">
          <cell r="A6867" t="str">
            <v>PROYECTO: PAVIMENTACIÓN EN CONCRETO RÍGIDO DE LA VÍA TERCIARIA DEPARTAMENTAL DESDE EL CORREGIMIENTO SAN DIEGO HASTA EL SECTOR LA ABISINIA DEL CORREGIMIENTO EL PLAYÓN MUNICIPIO DE LIBORINA ANT.</v>
          </cell>
        </row>
        <row r="6869">
          <cell r="A6869" t="str">
            <v>ANÁLISIS DE PRECIOS UNITARIOS</v>
          </cell>
        </row>
        <row r="6871">
          <cell r="A6871" t="str">
            <v>ITEM</v>
          </cell>
          <cell r="B6871" t="str">
            <v>DESCRIPCIÓN</v>
          </cell>
          <cell r="E6871" t="str">
            <v>UNIDAD</v>
          </cell>
          <cell r="F6871" t="str">
            <v>CANTIDAD</v>
          </cell>
          <cell r="G6871" t="str">
            <v>COSTO DIRECTO</v>
          </cell>
        </row>
        <row r="6872">
          <cell r="B6872" t="str">
            <v/>
          </cell>
          <cell r="E6872" t="str">
            <v/>
          </cell>
          <cell r="F6872" t="str">
            <v/>
          </cell>
          <cell r="G6872" t="str">
            <v/>
          </cell>
        </row>
        <row r="6874">
          <cell r="A6874" t="str">
            <v>1. COSTOS DIRECTOS</v>
          </cell>
        </row>
        <row r="6876">
          <cell r="A6876" t="str">
            <v>I. EQUIPO</v>
          </cell>
        </row>
        <row r="6877">
          <cell r="A6877" t="str">
            <v>CÓDIGO</v>
          </cell>
          <cell r="B6877" t="str">
            <v>DESCRIPCIÓN</v>
          </cell>
          <cell r="D6877" t="str">
            <v>UNIDAD</v>
          </cell>
          <cell r="E6877" t="str">
            <v>TARIFA</v>
          </cell>
          <cell r="F6877" t="str">
            <v>RENDIMIENTO</v>
          </cell>
          <cell r="G6877" t="str">
            <v>VR. UNITARIO</v>
          </cell>
        </row>
        <row r="6878">
          <cell r="A6878" t="str">
            <v/>
          </cell>
          <cell r="D6878" t="str">
            <v/>
          </cell>
          <cell r="E6878" t="str">
            <v/>
          </cell>
          <cell r="G6878" t="str">
            <v/>
          </cell>
        </row>
        <row r="6879">
          <cell r="A6879" t="str">
            <v/>
          </cell>
          <cell r="D6879" t="str">
            <v/>
          </cell>
          <cell r="E6879" t="str">
            <v/>
          </cell>
          <cell r="G6879" t="str">
            <v/>
          </cell>
        </row>
        <row r="6880">
          <cell r="A6880" t="str">
            <v/>
          </cell>
          <cell r="D6880" t="str">
            <v/>
          </cell>
          <cell r="E6880" t="str">
            <v/>
          </cell>
          <cell r="G6880" t="str">
            <v/>
          </cell>
        </row>
        <row r="6881">
          <cell r="A6881" t="str">
            <v/>
          </cell>
          <cell r="D6881" t="str">
            <v/>
          </cell>
          <cell r="E6881" t="str">
            <v/>
          </cell>
          <cell r="G6881" t="str">
            <v/>
          </cell>
        </row>
        <row r="6882">
          <cell r="A6882" t="str">
            <v/>
          </cell>
          <cell r="D6882" t="str">
            <v/>
          </cell>
          <cell r="E6882" t="str">
            <v/>
          </cell>
          <cell r="G6882" t="str">
            <v/>
          </cell>
        </row>
        <row r="6883">
          <cell r="A6883" t="str">
            <v/>
          </cell>
          <cell r="D6883" t="str">
            <v/>
          </cell>
          <cell r="E6883" t="str">
            <v/>
          </cell>
          <cell r="G6883" t="str">
            <v/>
          </cell>
        </row>
        <row r="6884">
          <cell r="A6884" t="str">
            <v/>
          </cell>
          <cell r="B6884" t="str">
            <v/>
          </cell>
          <cell r="D6884" t="str">
            <v/>
          </cell>
          <cell r="E6884" t="str">
            <v/>
          </cell>
          <cell r="F6884" t="str">
            <v/>
          </cell>
          <cell r="G6884" t="str">
            <v/>
          </cell>
        </row>
        <row r="6885">
          <cell r="F6885" t="str">
            <v>SUBTOTAL</v>
          </cell>
          <cell r="G6885" t="str">
            <v/>
          </cell>
        </row>
        <row r="6887">
          <cell r="A6887" t="str">
            <v>II. MATERIALES</v>
          </cell>
        </row>
        <row r="6888">
          <cell r="A6888" t="str">
            <v>CÓDIGO</v>
          </cell>
          <cell r="B6888" t="str">
            <v>DESCRIPCIÓN</v>
          </cell>
          <cell r="C6888" t="str">
            <v>UNIDAD</v>
          </cell>
          <cell r="D6888" t="str">
            <v>CANTIDAD</v>
          </cell>
          <cell r="E6888" t="str">
            <v>DESP.</v>
          </cell>
          <cell r="F6888" t="str">
            <v>PRECIO UNIT.</v>
          </cell>
          <cell r="G6888" t="str">
            <v>VR. UNITARIO</v>
          </cell>
        </row>
        <row r="6889">
          <cell r="A6889" t="str">
            <v/>
          </cell>
          <cell r="C6889" t="str">
            <v/>
          </cell>
          <cell r="F6889" t="str">
            <v/>
          </cell>
          <cell r="G6889" t="str">
            <v/>
          </cell>
        </row>
        <row r="6890">
          <cell r="A6890" t="str">
            <v/>
          </cell>
          <cell r="C6890" t="str">
            <v/>
          </cell>
          <cell r="F6890" t="str">
            <v/>
          </cell>
          <cell r="G6890" t="str">
            <v/>
          </cell>
        </row>
        <row r="6891">
          <cell r="A6891" t="str">
            <v/>
          </cell>
          <cell r="C6891" t="str">
            <v/>
          </cell>
          <cell r="F6891" t="str">
            <v/>
          </cell>
          <cell r="G6891" t="str">
            <v/>
          </cell>
        </row>
        <row r="6892">
          <cell r="A6892" t="str">
            <v/>
          </cell>
          <cell r="C6892" t="str">
            <v/>
          </cell>
          <cell r="F6892" t="str">
            <v/>
          </cell>
          <cell r="G6892" t="str">
            <v/>
          </cell>
        </row>
        <row r="6893">
          <cell r="A6893" t="str">
            <v/>
          </cell>
          <cell r="C6893" t="str">
            <v/>
          </cell>
          <cell r="F6893" t="str">
            <v/>
          </cell>
          <cell r="G6893" t="str">
            <v/>
          </cell>
        </row>
        <row r="6894">
          <cell r="A6894" t="str">
            <v/>
          </cell>
          <cell r="C6894" t="str">
            <v/>
          </cell>
          <cell r="F6894" t="str">
            <v/>
          </cell>
          <cell r="G6894" t="str">
            <v/>
          </cell>
        </row>
        <row r="6895">
          <cell r="A6895" t="str">
            <v/>
          </cell>
          <cell r="C6895" t="str">
            <v/>
          </cell>
          <cell r="F6895" t="str">
            <v/>
          </cell>
          <cell r="G6895" t="str">
            <v/>
          </cell>
        </row>
        <row r="6896">
          <cell r="A6896" t="str">
            <v/>
          </cell>
          <cell r="C6896" t="str">
            <v/>
          </cell>
          <cell r="F6896" t="str">
            <v/>
          </cell>
          <cell r="G6896" t="str">
            <v/>
          </cell>
        </row>
        <row r="6897">
          <cell r="A6897" t="str">
            <v/>
          </cell>
          <cell r="C6897" t="str">
            <v/>
          </cell>
          <cell r="F6897" t="str">
            <v/>
          </cell>
          <cell r="G6897" t="str">
            <v/>
          </cell>
        </row>
        <row r="6898">
          <cell r="A6898" t="str">
            <v/>
          </cell>
          <cell r="C6898" t="str">
            <v/>
          </cell>
          <cell r="F6898" t="str">
            <v/>
          </cell>
          <cell r="G6898" t="str">
            <v/>
          </cell>
        </row>
        <row r="6899">
          <cell r="A6899" t="str">
            <v/>
          </cell>
          <cell r="C6899" t="str">
            <v/>
          </cell>
          <cell r="F6899" t="str">
            <v/>
          </cell>
          <cell r="G6899" t="str">
            <v/>
          </cell>
        </row>
        <row r="6900">
          <cell r="A6900" t="str">
            <v/>
          </cell>
          <cell r="C6900" t="str">
            <v/>
          </cell>
          <cell r="F6900" t="str">
            <v/>
          </cell>
          <cell r="G6900" t="str">
            <v/>
          </cell>
        </row>
        <row r="6901">
          <cell r="A6901" t="str">
            <v/>
          </cell>
          <cell r="C6901" t="str">
            <v/>
          </cell>
          <cell r="F6901" t="str">
            <v/>
          </cell>
          <cell r="G6901" t="str">
            <v/>
          </cell>
        </row>
        <row r="6902">
          <cell r="A6902" t="str">
            <v/>
          </cell>
          <cell r="C6902" t="str">
            <v/>
          </cell>
          <cell r="F6902" t="str">
            <v/>
          </cell>
          <cell r="G6902" t="str">
            <v/>
          </cell>
        </row>
        <row r="6903">
          <cell r="F6903" t="str">
            <v>SUBTOTAL</v>
          </cell>
          <cell r="G6903" t="str">
            <v/>
          </cell>
        </row>
        <row r="6905">
          <cell r="A6905" t="str">
            <v>III. TRANSPORTES</v>
          </cell>
        </row>
        <row r="6906">
          <cell r="A6906" t="str">
            <v>CÓDIGO</v>
          </cell>
          <cell r="B6906" t="str">
            <v>DESCRIPCIÓN</v>
          </cell>
          <cell r="C6906" t="str">
            <v>TIPO</v>
          </cell>
          <cell r="D6906" t="str">
            <v>VOLUMEN/PESO</v>
          </cell>
          <cell r="E6906" t="str">
            <v>DISTANCIA</v>
          </cell>
          <cell r="F6906" t="str">
            <v>TARIFA</v>
          </cell>
          <cell r="G6906" t="str">
            <v>VR. UNITARIO</v>
          </cell>
        </row>
        <row r="6907">
          <cell r="A6907" t="str">
            <v/>
          </cell>
          <cell r="E6907" t="str">
            <v/>
          </cell>
          <cell r="F6907" t="str">
            <v/>
          </cell>
          <cell r="G6907" t="str">
            <v/>
          </cell>
        </row>
        <row r="6908">
          <cell r="A6908" t="str">
            <v/>
          </cell>
          <cell r="E6908" t="str">
            <v/>
          </cell>
          <cell r="F6908" t="str">
            <v/>
          </cell>
          <cell r="G6908" t="str">
            <v/>
          </cell>
        </row>
        <row r="6909">
          <cell r="A6909" t="str">
            <v/>
          </cell>
          <cell r="E6909" t="str">
            <v/>
          </cell>
          <cell r="F6909" t="str">
            <v/>
          </cell>
          <cell r="G6909" t="str">
            <v/>
          </cell>
        </row>
        <row r="6910">
          <cell r="F6910" t="str">
            <v>SUBTOTAL</v>
          </cell>
          <cell r="G6910" t="str">
            <v/>
          </cell>
        </row>
        <row r="6912">
          <cell r="A6912" t="str">
            <v>IV. MANO DE OBRA</v>
          </cell>
        </row>
        <row r="6913">
          <cell r="A6913" t="str">
            <v>CÓDIGO</v>
          </cell>
          <cell r="B6913" t="str">
            <v>CARGOS PERSONAL</v>
          </cell>
          <cell r="D6913" t="str">
            <v>CANTIDAD</v>
          </cell>
          <cell r="E6913" t="str">
            <v>JORNAL TOTAL</v>
          </cell>
          <cell r="F6913" t="str">
            <v>RENDIMIENTO</v>
          </cell>
          <cell r="G6913" t="str">
            <v>VR. UNITARIO</v>
          </cell>
        </row>
        <row r="6914">
          <cell r="A6914" t="str">
            <v/>
          </cell>
          <cell r="E6914" t="str">
            <v/>
          </cell>
          <cell r="G6914" t="str">
            <v/>
          </cell>
        </row>
        <row r="6915">
          <cell r="A6915" t="str">
            <v/>
          </cell>
          <cell r="E6915" t="str">
            <v/>
          </cell>
          <cell r="F6915" t="str">
            <v/>
          </cell>
          <cell r="G6915" t="str">
            <v/>
          </cell>
        </row>
        <row r="6916">
          <cell r="A6916" t="str">
            <v/>
          </cell>
          <cell r="E6916" t="str">
            <v/>
          </cell>
          <cell r="F6916" t="str">
            <v/>
          </cell>
          <cell r="G6916" t="str">
            <v/>
          </cell>
        </row>
        <row r="6917">
          <cell r="A6917" t="str">
            <v/>
          </cell>
          <cell r="E6917" t="str">
            <v/>
          </cell>
          <cell r="F6917" t="str">
            <v/>
          </cell>
          <cell r="G6917" t="str">
            <v/>
          </cell>
        </row>
        <row r="6918">
          <cell r="F6918" t="str">
            <v>SUBTOTAL</v>
          </cell>
          <cell r="G6918" t="str">
            <v/>
          </cell>
        </row>
        <row r="6920">
          <cell r="A6920" t="str">
            <v>V. SERVICIOS</v>
          </cell>
        </row>
        <row r="6921">
          <cell r="A6921" t="str">
            <v>CÓDIGO</v>
          </cell>
          <cell r="B6921" t="str">
            <v>DESCRIPCIÓN</v>
          </cell>
          <cell r="D6921" t="str">
            <v>UNIDAD</v>
          </cell>
          <cell r="E6921" t="str">
            <v>CANTIDAD</v>
          </cell>
          <cell r="F6921" t="str">
            <v>PRECIO UNIT.</v>
          </cell>
          <cell r="G6921" t="str">
            <v>VR. UNITARIO</v>
          </cell>
        </row>
        <row r="6922">
          <cell r="A6922" t="str">
            <v/>
          </cell>
          <cell r="D6922" t="str">
            <v/>
          </cell>
          <cell r="F6922" t="str">
            <v/>
          </cell>
          <cell r="G6922" t="str">
            <v/>
          </cell>
        </row>
        <row r="6923">
          <cell r="A6923" t="str">
            <v/>
          </cell>
          <cell r="D6923" t="str">
            <v/>
          </cell>
          <cell r="F6923" t="str">
            <v/>
          </cell>
          <cell r="G6923" t="str">
            <v/>
          </cell>
        </row>
        <row r="6924">
          <cell r="A6924" t="str">
            <v/>
          </cell>
          <cell r="D6924" t="str">
            <v/>
          </cell>
          <cell r="F6924" t="str">
            <v/>
          </cell>
          <cell r="G6924" t="str">
            <v/>
          </cell>
        </row>
        <row r="6925">
          <cell r="F6925" t="str">
            <v>SUBTOTAL</v>
          </cell>
          <cell r="G6925" t="str">
            <v/>
          </cell>
        </row>
        <row r="6927">
          <cell r="A6927" t="str">
            <v>TOTAL COSTO DIRECTO</v>
          </cell>
          <cell r="G6927" t="str">
            <v/>
          </cell>
        </row>
        <row r="6929">
          <cell r="A6929" t="str">
            <v>2. COSTOS INDIRECTOS</v>
          </cell>
        </row>
        <row r="6931">
          <cell r="A6931" t="str">
            <v>DESCRIPCIÓN</v>
          </cell>
          <cell r="F6931" t="str">
            <v>PORCENTAJE</v>
          </cell>
          <cell r="G6931" t="str">
            <v>VALOR TOTAL</v>
          </cell>
        </row>
        <row r="6932">
          <cell r="A6932" t="str">
            <v>ADMINISTRACION</v>
          </cell>
          <cell r="F6932">
            <v>0.26860000000000001</v>
          </cell>
          <cell r="G6932" t="str">
            <v/>
          </cell>
        </row>
        <row r="6933">
          <cell r="A6933" t="str">
            <v>IMPREVISTOS</v>
          </cell>
          <cell r="F6933">
            <v>0.01</v>
          </cell>
          <cell r="G6933" t="str">
            <v/>
          </cell>
        </row>
        <row r="6934">
          <cell r="A6934" t="str">
            <v>UTILIDADES</v>
          </cell>
          <cell r="F6934">
            <v>0.05</v>
          </cell>
          <cell r="G6934" t="str">
            <v/>
          </cell>
        </row>
        <row r="6935">
          <cell r="A6935" t="str">
            <v>TOTAL COSTO INDIRECTO</v>
          </cell>
          <cell r="F6935">
            <v>0.3286</v>
          </cell>
          <cell r="G6935" t="str">
            <v/>
          </cell>
        </row>
        <row r="6937">
          <cell r="A6937" t="str">
            <v>PRECIO UNITARIO TOTAL APROXIMADO AL PESO</v>
          </cell>
          <cell r="G6937" t="str">
            <v/>
          </cell>
        </row>
        <row r="6939">
          <cell r="B6939" t="str">
            <v>RESPONSABLE: CLAUDIA PATRICIA GUIRALES PULGARIN</v>
          </cell>
        </row>
        <row r="6940">
          <cell r="B6940" t="str">
            <v>SECRETARIA DE PLANEACION</v>
          </cell>
        </row>
        <row r="6941">
          <cell r="B6941" t="str">
            <v>PLANEACION</v>
          </cell>
        </row>
        <row r="6942">
          <cell r="B6942" t="str">
            <v>M.P. 05202139743ANT</v>
          </cell>
          <cell r="D6942" t="str">
            <v>FIRMA RESPONSABLE</v>
          </cell>
        </row>
        <row r="6943">
          <cell r="A6943" t="str">
            <v>DEPARTAMENTO DE ANTIOQUIA</v>
          </cell>
          <cell r="F6943" t="str">
            <v/>
          </cell>
        </row>
        <row r="6944">
          <cell r="A6944" t="str">
            <v>MUNICIPIO DE LIBORINA</v>
          </cell>
        </row>
        <row r="6945">
          <cell r="A6945" t="str">
            <v>PROYECTO: PAVIMENTACIÓN EN CONCRETO RÍGIDO DE LA VÍA TERCIARIA DEPARTAMENTAL DESDE EL CORREGIMIENTO SAN DIEGO HASTA EL SECTOR LA ABISINIA DEL CORREGIMIENTO EL PLAYÓN MUNICIPIO DE LIBORINA ANT.</v>
          </cell>
        </row>
        <row r="6947">
          <cell r="A6947" t="str">
            <v>ANÁLISIS DE PRECIOS UNITARIOS</v>
          </cell>
        </row>
        <row r="6949">
          <cell r="A6949" t="str">
            <v>ITEM</v>
          </cell>
          <cell r="B6949" t="str">
            <v>DESCRIPCIÓN</v>
          </cell>
          <cell r="E6949" t="str">
            <v>UNIDAD</v>
          </cell>
          <cell r="F6949" t="str">
            <v>CANTIDAD</v>
          </cell>
          <cell r="G6949" t="str">
            <v>COSTO DIRECTO</v>
          </cell>
        </row>
        <row r="6950">
          <cell r="B6950" t="str">
            <v/>
          </cell>
          <cell r="E6950" t="str">
            <v/>
          </cell>
          <cell r="F6950" t="str">
            <v/>
          </cell>
          <cell r="G6950" t="str">
            <v/>
          </cell>
        </row>
        <row r="6952">
          <cell r="A6952" t="str">
            <v>1. COSTOS DIRECTOS</v>
          </cell>
        </row>
        <row r="6954">
          <cell r="A6954" t="str">
            <v>I. EQUIPO</v>
          </cell>
        </row>
        <row r="6955">
          <cell r="A6955" t="str">
            <v>CÓDIGO</v>
          </cell>
          <cell r="B6955" t="str">
            <v>DESCRIPCIÓN</v>
          </cell>
          <cell r="D6955" t="str">
            <v>UNIDAD</v>
          </cell>
          <cell r="E6955" t="str">
            <v>TARIFA</v>
          </cell>
          <cell r="F6955" t="str">
            <v>RENDIMIENTO</v>
          </cell>
          <cell r="G6955" t="str">
            <v>VR. UNITARIO</v>
          </cell>
        </row>
        <row r="6956">
          <cell r="A6956" t="str">
            <v/>
          </cell>
          <cell r="D6956" t="str">
            <v/>
          </cell>
          <cell r="E6956" t="str">
            <v/>
          </cell>
          <cell r="G6956" t="str">
            <v/>
          </cell>
        </row>
        <row r="6957">
          <cell r="A6957" t="str">
            <v/>
          </cell>
          <cell r="D6957" t="str">
            <v/>
          </cell>
          <cell r="E6957" t="str">
            <v/>
          </cell>
          <cell r="G6957" t="str">
            <v/>
          </cell>
        </row>
        <row r="6958">
          <cell r="A6958" t="str">
            <v/>
          </cell>
          <cell r="D6958" t="str">
            <v/>
          </cell>
          <cell r="E6958" t="str">
            <v/>
          </cell>
          <cell r="G6958" t="str">
            <v/>
          </cell>
        </row>
        <row r="6959">
          <cell r="A6959" t="str">
            <v/>
          </cell>
          <cell r="D6959" t="str">
            <v/>
          </cell>
          <cell r="E6959" t="str">
            <v/>
          </cell>
          <cell r="G6959" t="str">
            <v/>
          </cell>
        </row>
        <row r="6960">
          <cell r="A6960" t="str">
            <v/>
          </cell>
          <cell r="D6960" t="str">
            <v/>
          </cell>
          <cell r="E6960" t="str">
            <v/>
          </cell>
          <cell r="G6960" t="str">
            <v/>
          </cell>
        </row>
        <row r="6961">
          <cell r="A6961" t="str">
            <v/>
          </cell>
          <cell r="D6961" t="str">
            <v/>
          </cell>
          <cell r="E6961" t="str">
            <v/>
          </cell>
          <cell r="G6961" t="str">
            <v/>
          </cell>
        </row>
        <row r="6962">
          <cell r="A6962" t="str">
            <v/>
          </cell>
          <cell r="B6962" t="str">
            <v/>
          </cell>
          <cell r="D6962" t="str">
            <v/>
          </cell>
          <cell r="E6962" t="str">
            <v/>
          </cell>
          <cell r="F6962" t="str">
            <v/>
          </cell>
          <cell r="G6962" t="str">
            <v/>
          </cell>
        </row>
        <row r="6963">
          <cell r="F6963" t="str">
            <v>SUBTOTAL</v>
          </cell>
          <cell r="G6963" t="str">
            <v/>
          </cell>
        </row>
        <row r="6965">
          <cell r="A6965" t="str">
            <v>II. MATERIALES</v>
          </cell>
        </row>
        <row r="6966">
          <cell r="A6966" t="str">
            <v>CÓDIGO</v>
          </cell>
          <cell r="B6966" t="str">
            <v>DESCRIPCIÓN</v>
          </cell>
          <cell r="C6966" t="str">
            <v>UNIDAD</v>
          </cell>
          <cell r="D6966" t="str">
            <v>CANTIDAD</v>
          </cell>
          <cell r="E6966" t="str">
            <v>DESP.</v>
          </cell>
          <cell r="F6966" t="str">
            <v>PRECIO UNIT.</v>
          </cell>
          <cell r="G6966" t="str">
            <v>VR. UNITARIO</v>
          </cell>
        </row>
        <row r="6967">
          <cell r="A6967" t="str">
            <v/>
          </cell>
          <cell r="C6967" t="str">
            <v/>
          </cell>
          <cell r="F6967" t="str">
            <v/>
          </cell>
          <cell r="G6967" t="str">
            <v/>
          </cell>
        </row>
        <row r="6968">
          <cell r="A6968" t="str">
            <v/>
          </cell>
          <cell r="C6968" t="str">
            <v/>
          </cell>
          <cell r="F6968" t="str">
            <v/>
          </cell>
          <cell r="G6968" t="str">
            <v/>
          </cell>
        </row>
        <row r="6969">
          <cell r="A6969" t="str">
            <v/>
          </cell>
          <cell r="C6969" t="str">
            <v/>
          </cell>
          <cell r="F6969" t="str">
            <v/>
          </cell>
          <cell r="G6969" t="str">
            <v/>
          </cell>
        </row>
        <row r="6970">
          <cell r="A6970" t="str">
            <v/>
          </cell>
          <cell r="C6970" t="str">
            <v/>
          </cell>
          <cell r="F6970" t="str">
            <v/>
          </cell>
          <cell r="G6970" t="str">
            <v/>
          </cell>
        </row>
        <row r="6971">
          <cell r="A6971" t="str">
            <v/>
          </cell>
          <cell r="C6971" t="str">
            <v/>
          </cell>
          <cell r="F6971" t="str">
            <v/>
          </cell>
          <cell r="G6971" t="str">
            <v/>
          </cell>
        </row>
        <row r="6972">
          <cell r="A6972" t="str">
            <v/>
          </cell>
          <cell r="C6972" t="str">
            <v/>
          </cell>
          <cell r="F6972" t="str">
            <v/>
          </cell>
          <cell r="G6972" t="str">
            <v/>
          </cell>
        </row>
        <row r="6973">
          <cell r="A6973" t="str">
            <v/>
          </cell>
          <cell r="C6973" t="str">
            <v/>
          </cell>
          <cell r="F6973" t="str">
            <v/>
          </cell>
          <cell r="G6973" t="str">
            <v/>
          </cell>
        </row>
        <row r="6974">
          <cell r="A6974" t="str">
            <v/>
          </cell>
          <cell r="C6974" t="str">
            <v/>
          </cell>
          <cell r="F6974" t="str">
            <v/>
          </cell>
          <cell r="G6974" t="str">
            <v/>
          </cell>
        </row>
        <row r="6975">
          <cell r="A6975" t="str">
            <v/>
          </cell>
          <cell r="C6975" t="str">
            <v/>
          </cell>
          <cell r="F6975" t="str">
            <v/>
          </cell>
          <cell r="G6975" t="str">
            <v/>
          </cell>
        </row>
        <row r="6976">
          <cell r="A6976" t="str">
            <v/>
          </cell>
          <cell r="C6976" t="str">
            <v/>
          </cell>
          <cell r="F6976" t="str">
            <v/>
          </cell>
          <cell r="G6976" t="str">
            <v/>
          </cell>
        </row>
        <row r="6977">
          <cell r="A6977" t="str">
            <v/>
          </cell>
          <cell r="C6977" t="str">
            <v/>
          </cell>
          <cell r="F6977" t="str">
            <v/>
          </cell>
          <cell r="G6977" t="str">
            <v/>
          </cell>
        </row>
        <row r="6978">
          <cell r="A6978" t="str">
            <v/>
          </cell>
          <cell r="C6978" t="str">
            <v/>
          </cell>
          <cell r="F6978" t="str">
            <v/>
          </cell>
          <cell r="G6978" t="str">
            <v/>
          </cell>
        </row>
        <row r="6979">
          <cell r="A6979" t="str">
            <v/>
          </cell>
          <cell r="C6979" t="str">
            <v/>
          </cell>
          <cell r="F6979" t="str">
            <v/>
          </cell>
          <cell r="G6979" t="str">
            <v/>
          </cell>
        </row>
        <row r="6980">
          <cell r="A6980" t="str">
            <v/>
          </cell>
          <cell r="C6980" t="str">
            <v/>
          </cell>
          <cell r="F6980" t="str">
            <v/>
          </cell>
          <cell r="G6980" t="str">
            <v/>
          </cell>
        </row>
        <row r="6981">
          <cell r="F6981" t="str">
            <v>SUBTOTAL</v>
          </cell>
          <cell r="G6981" t="str">
            <v/>
          </cell>
        </row>
        <row r="6983">
          <cell r="A6983" t="str">
            <v>III. TRANSPORTES</v>
          </cell>
        </row>
        <row r="6984">
          <cell r="A6984" t="str">
            <v>CÓDIGO</v>
          </cell>
          <cell r="B6984" t="str">
            <v>DESCRIPCIÓN</v>
          </cell>
          <cell r="C6984" t="str">
            <v>TIPO</v>
          </cell>
          <cell r="D6984" t="str">
            <v>VOLUMEN/PESO</v>
          </cell>
          <cell r="E6984" t="str">
            <v>DISTANCIA</v>
          </cell>
          <cell r="F6984" t="str">
            <v>TARIFA</v>
          </cell>
          <cell r="G6984" t="str">
            <v>VR. UNITARIO</v>
          </cell>
        </row>
        <row r="6985">
          <cell r="A6985" t="str">
            <v/>
          </cell>
          <cell r="E6985" t="str">
            <v/>
          </cell>
          <cell r="F6985" t="str">
            <v/>
          </cell>
          <cell r="G6985" t="str">
            <v/>
          </cell>
        </row>
        <row r="6986">
          <cell r="A6986" t="str">
            <v/>
          </cell>
          <cell r="E6986" t="str">
            <v/>
          </cell>
          <cell r="F6986" t="str">
            <v/>
          </cell>
          <cell r="G6986" t="str">
            <v/>
          </cell>
        </row>
        <row r="6987">
          <cell r="A6987" t="str">
            <v/>
          </cell>
          <cell r="E6987" t="str">
            <v/>
          </cell>
          <cell r="F6987" t="str">
            <v/>
          </cell>
          <cell r="G6987" t="str">
            <v/>
          </cell>
        </row>
        <row r="6988">
          <cell r="F6988" t="str">
            <v>SUBTOTAL</v>
          </cell>
          <cell r="G6988" t="str">
            <v/>
          </cell>
        </row>
        <row r="6990">
          <cell r="A6990" t="str">
            <v>IV. MANO DE OBRA</v>
          </cell>
        </row>
        <row r="6991">
          <cell r="A6991" t="str">
            <v>CÓDIGO</v>
          </cell>
          <cell r="B6991" t="str">
            <v>CARGOS PERSONAL</v>
          </cell>
          <cell r="D6991" t="str">
            <v>CANTIDAD</v>
          </cell>
          <cell r="E6991" t="str">
            <v>JORNAL TOTAL</v>
          </cell>
          <cell r="F6991" t="str">
            <v>RENDIMIENTO</v>
          </cell>
          <cell r="G6991" t="str">
            <v>VR. UNITARIO</v>
          </cell>
        </row>
        <row r="6992">
          <cell r="A6992" t="str">
            <v/>
          </cell>
          <cell r="E6992" t="str">
            <v/>
          </cell>
          <cell r="G6992" t="str">
            <v/>
          </cell>
        </row>
        <row r="6993">
          <cell r="A6993" t="str">
            <v/>
          </cell>
          <cell r="E6993" t="str">
            <v/>
          </cell>
          <cell r="F6993" t="str">
            <v/>
          </cell>
          <cell r="G6993" t="str">
            <v/>
          </cell>
        </row>
        <row r="6994">
          <cell r="A6994" t="str">
            <v/>
          </cell>
          <cell r="E6994" t="str">
            <v/>
          </cell>
          <cell r="F6994" t="str">
            <v/>
          </cell>
          <cell r="G6994" t="str">
            <v/>
          </cell>
        </row>
        <row r="6995">
          <cell r="A6995" t="str">
            <v/>
          </cell>
          <cell r="E6995" t="str">
            <v/>
          </cell>
          <cell r="F6995" t="str">
            <v/>
          </cell>
          <cell r="G6995" t="str">
            <v/>
          </cell>
        </row>
        <row r="6996">
          <cell r="F6996" t="str">
            <v>SUBTOTAL</v>
          </cell>
          <cell r="G6996" t="str">
            <v/>
          </cell>
        </row>
        <row r="6998">
          <cell r="A6998" t="str">
            <v>V. SERVICIOS</v>
          </cell>
        </row>
        <row r="6999">
          <cell r="A6999" t="str">
            <v>CÓDIGO</v>
          </cell>
          <cell r="B6999" t="str">
            <v>DESCRIPCIÓN</v>
          </cell>
          <cell r="D6999" t="str">
            <v>UNIDAD</v>
          </cell>
          <cell r="E6999" t="str">
            <v>CANTIDAD</v>
          </cell>
          <cell r="F6999" t="str">
            <v>PRECIO UNIT.</v>
          </cell>
          <cell r="G6999" t="str">
            <v>VR. UNITARIO</v>
          </cell>
        </row>
        <row r="7000">
          <cell r="A7000" t="str">
            <v/>
          </cell>
          <cell r="D7000" t="str">
            <v/>
          </cell>
          <cell r="F7000" t="str">
            <v/>
          </cell>
          <cell r="G7000" t="str">
            <v/>
          </cell>
        </row>
        <row r="7001">
          <cell r="A7001" t="str">
            <v/>
          </cell>
          <cell r="D7001" t="str">
            <v/>
          </cell>
          <cell r="F7001" t="str">
            <v/>
          </cell>
          <cell r="G7001" t="str">
            <v/>
          </cell>
        </row>
        <row r="7002">
          <cell r="A7002" t="str">
            <v/>
          </cell>
          <cell r="D7002" t="str">
            <v/>
          </cell>
          <cell r="F7002" t="str">
            <v/>
          </cell>
          <cell r="G7002" t="str">
            <v/>
          </cell>
        </row>
        <row r="7003">
          <cell r="F7003" t="str">
            <v>SUBTOTAL</v>
          </cell>
          <cell r="G7003" t="str">
            <v/>
          </cell>
        </row>
        <row r="7005">
          <cell r="A7005" t="str">
            <v>TOTAL COSTO DIRECTO</v>
          </cell>
          <cell r="G7005" t="str">
            <v/>
          </cell>
        </row>
        <row r="7007">
          <cell r="A7007" t="str">
            <v>2. COSTOS INDIRECTOS</v>
          </cell>
        </row>
        <row r="7009">
          <cell r="A7009" t="str">
            <v>DESCRIPCIÓN</v>
          </cell>
          <cell r="F7009" t="str">
            <v>PORCENTAJE</v>
          </cell>
          <cell r="G7009" t="str">
            <v>VALOR TOTAL</v>
          </cell>
        </row>
        <row r="7010">
          <cell r="A7010" t="str">
            <v>ADMINISTRACION</v>
          </cell>
          <cell r="F7010">
            <v>0.26860000000000001</v>
          </cell>
          <cell r="G7010" t="str">
            <v/>
          </cell>
        </row>
        <row r="7011">
          <cell r="A7011" t="str">
            <v>IMPREVISTOS</v>
          </cell>
          <cell r="F7011">
            <v>0.01</v>
          </cell>
          <cell r="G7011" t="str">
            <v/>
          </cell>
        </row>
        <row r="7012">
          <cell r="A7012" t="str">
            <v>UTILIDADES</v>
          </cell>
          <cell r="F7012">
            <v>0.05</v>
          </cell>
          <cell r="G7012" t="str">
            <v/>
          </cell>
        </row>
        <row r="7013">
          <cell r="A7013" t="str">
            <v>TOTAL COSTO INDIRECTO</v>
          </cell>
          <cell r="F7013">
            <v>0.3286</v>
          </cell>
          <cell r="G7013" t="str">
            <v/>
          </cell>
        </row>
        <row r="7015">
          <cell r="A7015" t="str">
            <v>PRECIO UNITARIO TOTAL APROXIMADO AL PESO</v>
          </cell>
          <cell r="G7015" t="str">
            <v/>
          </cell>
        </row>
        <row r="7017">
          <cell r="B7017" t="str">
            <v>RESPONSABLE: CLAUDIA PATRICIA GUIRALES PULGARIN</v>
          </cell>
        </row>
        <row r="7018">
          <cell r="B7018" t="str">
            <v>SECRETARIA DE PLANEACION</v>
          </cell>
        </row>
        <row r="7019">
          <cell r="B7019" t="str">
            <v>PLANEACION</v>
          </cell>
        </row>
        <row r="7020">
          <cell r="B7020" t="str">
            <v>M.P. 05202139743ANT</v>
          </cell>
          <cell r="D7020" t="str">
            <v>FIRMA RESPONSABLE</v>
          </cell>
        </row>
        <row r="7021">
          <cell r="A7021" t="str">
            <v>DEPARTAMENTO DE ANTIOQUIA</v>
          </cell>
          <cell r="F7021" t="str">
            <v/>
          </cell>
        </row>
        <row r="7022">
          <cell r="A7022" t="str">
            <v>MUNICIPIO DE LIBORINA</v>
          </cell>
        </row>
        <row r="7023">
          <cell r="A7023" t="str">
            <v>PROYECTO: PAVIMENTACIÓN EN CONCRETO RÍGIDO DE LA VÍA TERCIARIA DEPARTAMENTAL DESDE EL CORREGIMIENTO SAN DIEGO HASTA EL SECTOR LA ABISINIA DEL CORREGIMIENTO EL PLAYÓN MUNICIPIO DE LIBORINA ANT.</v>
          </cell>
        </row>
        <row r="7025">
          <cell r="A7025" t="str">
            <v>ANÁLISIS DE PRECIOS UNITARIOS</v>
          </cell>
        </row>
        <row r="7027">
          <cell r="A7027" t="str">
            <v>ITEM</v>
          </cell>
          <cell r="B7027" t="str">
            <v>DESCRIPCIÓN</v>
          </cell>
          <cell r="E7027" t="str">
            <v>UNIDAD</v>
          </cell>
          <cell r="F7027" t="str">
            <v>CANTIDAD</v>
          </cell>
          <cell r="G7027" t="str">
            <v>COSTO DIRECTO</v>
          </cell>
        </row>
        <row r="7028">
          <cell r="B7028" t="str">
            <v/>
          </cell>
          <cell r="E7028" t="str">
            <v/>
          </cell>
          <cell r="F7028" t="str">
            <v/>
          </cell>
          <cell r="G7028" t="str">
            <v/>
          </cell>
        </row>
        <row r="7030">
          <cell r="A7030" t="str">
            <v>1. COSTOS DIRECTOS</v>
          </cell>
        </row>
        <row r="7032">
          <cell r="A7032" t="str">
            <v>I. EQUIPO</v>
          </cell>
        </row>
        <row r="7033">
          <cell r="A7033" t="str">
            <v>CÓDIGO</v>
          </cell>
          <cell r="B7033" t="str">
            <v>DESCRIPCIÓN</v>
          </cell>
          <cell r="D7033" t="str">
            <v>UNIDAD</v>
          </cell>
          <cell r="E7033" t="str">
            <v>TARIFA</v>
          </cell>
          <cell r="F7033" t="str">
            <v>RENDIMIENTO</v>
          </cell>
          <cell r="G7033" t="str">
            <v>VR. UNITARIO</v>
          </cell>
        </row>
        <row r="7034">
          <cell r="A7034" t="str">
            <v/>
          </cell>
          <cell r="D7034" t="str">
            <v/>
          </cell>
          <cell r="E7034" t="str">
            <v/>
          </cell>
          <cell r="G7034" t="str">
            <v/>
          </cell>
        </row>
        <row r="7035">
          <cell r="A7035" t="str">
            <v/>
          </cell>
          <cell r="D7035" t="str">
            <v/>
          </cell>
          <cell r="E7035" t="str">
            <v/>
          </cell>
          <cell r="G7035" t="str">
            <v/>
          </cell>
        </row>
        <row r="7036">
          <cell r="A7036" t="str">
            <v/>
          </cell>
          <cell r="D7036" t="str">
            <v/>
          </cell>
          <cell r="E7036" t="str">
            <v/>
          </cell>
          <cell r="G7036" t="str">
            <v/>
          </cell>
        </row>
        <row r="7037">
          <cell r="A7037" t="str">
            <v/>
          </cell>
          <cell r="D7037" t="str">
            <v/>
          </cell>
          <cell r="E7037" t="str">
            <v/>
          </cell>
          <cell r="G7037" t="str">
            <v/>
          </cell>
        </row>
        <row r="7038">
          <cell r="A7038" t="str">
            <v/>
          </cell>
          <cell r="D7038" t="str">
            <v/>
          </cell>
          <cell r="E7038" t="str">
            <v/>
          </cell>
          <cell r="G7038" t="str">
            <v/>
          </cell>
        </row>
        <row r="7039">
          <cell r="A7039" t="str">
            <v/>
          </cell>
          <cell r="D7039" t="str">
            <v/>
          </cell>
          <cell r="E7039" t="str">
            <v/>
          </cell>
          <cell r="G7039" t="str">
            <v/>
          </cell>
        </row>
        <row r="7040">
          <cell r="A7040" t="str">
            <v/>
          </cell>
          <cell r="B7040" t="str">
            <v/>
          </cell>
          <cell r="D7040" t="str">
            <v/>
          </cell>
          <cell r="E7040" t="str">
            <v/>
          </cell>
          <cell r="F7040" t="str">
            <v/>
          </cell>
          <cell r="G7040" t="str">
            <v/>
          </cell>
        </row>
        <row r="7041">
          <cell r="F7041" t="str">
            <v>SUBTOTAL</v>
          </cell>
          <cell r="G7041" t="str">
            <v/>
          </cell>
        </row>
        <row r="7043">
          <cell r="A7043" t="str">
            <v>II. MATERIALES</v>
          </cell>
        </row>
        <row r="7044">
          <cell r="A7044" t="str">
            <v>CÓDIGO</v>
          </cell>
          <cell r="B7044" t="str">
            <v>DESCRIPCIÓN</v>
          </cell>
          <cell r="C7044" t="str">
            <v>UNIDAD</v>
          </cell>
          <cell r="D7044" t="str">
            <v>CANTIDAD</v>
          </cell>
          <cell r="E7044" t="str">
            <v>DESP.</v>
          </cell>
          <cell r="F7044" t="str">
            <v>PRECIO UNIT.</v>
          </cell>
          <cell r="G7044" t="str">
            <v>VR. UNITARIO</v>
          </cell>
        </row>
        <row r="7045">
          <cell r="A7045" t="str">
            <v/>
          </cell>
          <cell r="C7045" t="str">
            <v/>
          </cell>
          <cell r="F7045" t="str">
            <v/>
          </cell>
          <cell r="G7045" t="str">
            <v/>
          </cell>
        </row>
        <row r="7046">
          <cell r="A7046" t="str">
            <v/>
          </cell>
          <cell r="C7046" t="str">
            <v/>
          </cell>
          <cell r="F7046" t="str">
            <v/>
          </cell>
          <cell r="G7046" t="str">
            <v/>
          </cell>
        </row>
        <row r="7047">
          <cell r="A7047" t="str">
            <v/>
          </cell>
          <cell r="C7047" t="str">
            <v/>
          </cell>
          <cell r="F7047" t="str">
            <v/>
          </cell>
          <cell r="G7047" t="str">
            <v/>
          </cell>
        </row>
        <row r="7048">
          <cell r="A7048" t="str">
            <v/>
          </cell>
          <cell r="C7048" t="str">
            <v/>
          </cell>
          <cell r="F7048" t="str">
            <v/>
          </cell>
          <cell r="G7048" t="str">
            <v/>
          </cell>
        </row>
        <row r="7049">
          <cell r="A7049" t="str">
            <v/>
          </cell>
          <cell r="C7049" t="str">
            <v/>
          </cell>
          <cell r="F7049" t="str">
            <v/>
          </cell>
          <cell r="G7049" t="str">
            <v/>
          </cell>
        </row>
        <row r="7050">
          <cell r="A7050" t="str">
            <v/>
          </cell>
          <cell r="C7050" t="str">
            <v/>
          </cell>
          <cell r="F7050" t="str">
            <v/>
          </cell>
          <cell r="G7050" t="str">
            <v/>
          </cell>
        </row>
        <row r="7051">
          <cell r="A7051" t="str">
            <v/>
          </cell>
          <cell r="C7051" t="str">
            <v/>
          </cell>
          <cell r="F7051" t="str">
            <v/>
          </cell>
          <cell r="G7051" t="str">
            <v/>
          </cell>
        </row>
        <row r="7052">
          <cell r="A7052" t="str">
            <v/>
          </cell>
          <cell r="C7052" t="str">
            <v/>
          </cell>
          <cell r="F7052" t="str">
            <v/>
          </cell>
          <cell r="G7052" t="str">
            <v/>
          </cell>
        </row>
        <row r="7053">
          <cell r="A7053" t="str">
            <v/>
          </cell>
          <cell r="C7053" t="str">
            <v/>
          </cell>
          <cell r="F7053" t="str">
            <v/>
          </cell>
          <cell r="G7053" t="str">
            <v/>
          </cell>
        </row>
        <row r="7054">
          <cell r="A7054" t="str">
            <v/>
          </cell>
          <cell r="C7054" t="str">
            <v/>
          </cell>
          <cell r="F7054" t="str">
            <v/>
          </cell>
          <cell r="G7054" t="str">
            <v/>
          </cell>
        </row>
        <row r="7055">
          <cell r="A7055" t="str">
            <v/>
          </cell>
          <cell r="C7055" t="str">
            <v/>
          </cell>
          <cell r="F7055" t="str">
            <v/>
          </cell>
          <cell r="G7055" t="str">
            <v/>
          </cell>
        </row>
        <row r="7056">
          <cell r="A7056" t="str">
            <v/>
          </cell>
          <cell r="C7056" t="str">
            <v/>
          </cell>
          <cell r="F7056" t="str">
            <v/>
          </cell>
          <cell r="G7056" t="str">
            <v/>
          </cell>
        </row>
        <row r="7057">
          <cell r="A7057" t="str">
            <v/>
          </cell>
          <cell r="C7057" t="str">
            <v/>
          </cell>
          <cell r="F7057" t="str">
            <v/>
          </cell>
          <cell r="G7057" t="str">
            <v/>
          </cell>
        </row>
        <row r="7058">
          <cell r="A7058" t="str">
            <v/>
          </cell>
          <cell r="C7058" t="str">
            <v/>
          </cell>
          <cell r="F7058" t="str">
            <v/>
          </cell>
          <cell r="G7058" t="str">
            <v/>
          </cell>
        </row>
        <row r="7059">
          <cell r="F7059" t="str">
            <v>SUBTOTAL</v>
          </cell>
          <cell r="G7059" t="str">
            <v/>
          </cell>
        </row>
        <row r="7061">
          <cell r="A7061" t="str">
            <v>III. TRANSPORTES</v>
          </cell>
        </row>
        <row r="7062">
          <cell r="A7062" t="str">
            <v>CÓDIGO</v>
          </cell>
          <cell r="B7062" t="str">
            <v>DESCRIPCIÓN</v>
          </cell>
          <cell r="C7062" t="str">
            <v>TIPO</v>
          </cell>
          <cell r="D7062" t="str">
            <v>VOLUMEN/PESO</v>
          </cell>
          <cell r="E7062" t="str">
            <v>DISTANCIA</v>
          </cell>
          <cell r="F7062" t="str">
            <v>TARIFA</v>
          </cell>
          <cell r="G7062" t="str">
            <v>VR. UNITARIO</v>
          </cell>
        </row>
        <row r="7063">
          <cell r="A7063" t="str">
            <v/>
          </cell>
          <cell r="E7063" t="str">
            <v/>
          </cell>
          <cell r="F7063" t="str">
            <v/>
          </cell>
          <cell r="G7063" t="str">
            <v/>
          </cell>
        </row>
        <row r="7064">
          <cell r="A7064" t="str">
            <v/>
          </cell>
          <cell r="E7064" t="str">
            <v/>
          </cell>
          <cell r="F7064" t="str">
            <v/>
          </cell>
          <cell r="G7064" t="str">
            <v/>
          </cell>
        </row>
        <row r="7065">
          <cell r="A7065" t="str">
            <v/>
          </cell>
          <cell r="E7065" t="str">
            <v/>
          </cell>
          <cell r="F7065" t="str">
            <v/>
          </cell>
          <cell r="G7065" t="str">
            <v/>
          </cell>
        </row>
        <row r="7066">
          <cell r="F7066" t="str">
            <v>SUBTOTAL</v>
          </cell>
          <cell r="G7066" t="str">
            <v/>
          </cell>
        </row>
        <row r="7068">
          <cell r="A7068" t="str">
            <v>IV. MANO DE OBRA</v>
          </cell>
        </row>
        <row r="7069">
          <cell r="A7069" t="str">
            <v>CÓDIGO</v>
          </cell>
          <cell r="B7069" t="str">
            <v>CARGOS PERSONAL</v>
          </cell>
          <cell r="D7069" t="str">
            <v>CANTIDAD</v>
          </cell>
          <cell r="E7069" t="str">
            <v>JORNAL TOTAL</v>
          </cell>
          <cell r="F7069" t="str">
            <v>RENDIMIENTO</v>
          </cell>
          <cell r="G7069" t="str">
            <v>VR. UNITARIO</v>
          </cell>
        </row>
        <row r="7070">
          <cell r="A7070" t="str">
            <v/>
          </cell>
          <cell r="E7070" t="str">
            <v/>
          </cell>
          <cell r="G7070" t="str">
            <v/>
          </cell>
        </row>
        <row r="7071">
          <cell r="A7071" t="str">
            <v/>
          </cell>
          <cell r="E7071" t="str">
            <v/>
          </cell>
          <cell r="F7071" t="str">
            <v/>
          </cell>
          <cell r="G7071" t="str">
            <v/>
          </cell>
        </row>
        <row r="7072">
          <cell r="A7072" t="str">
            <v/>
          </cell>
          <cell r="E7072" t="str">
            <v/>
          </cell>
          <cell r="F7072" t="str">
            <v/>
          </cell>
          <cell r="G7072" t="str">
            <v/>
          </cell>
        </row>
        <row r="7073">
          <cell r="A7073" t="str">
            <v/>
          </cell>
          <cell r="E7073" t="str">
            <v/>
          </cell>
          <cell r="F7073" t="str">
            <v/>
          </cell>
          <cell r="G7073" t="str">
            <v/>
          </cell>
        </row>
        <row r="7074">
          <cell r="F7074" t="str">
            <v>SUBTOTAL</v>
          </cell>
          <cell r="G7074" t="str">
            <v/>
          </cell>
        </row>
        <row r="7076">
          <cell r="A7076" t="str">
            <v>V. SERVICIOS</v>
          </cell>
        </row>
        <row r="7077">
          <cell r="A7077" t="str">
            <v>CÓDIGO</v>
          </cell>
          <cell r="B7077" t="str">
            <v>DESCRIPCIÓN</v>
          </cell>
          <cell r="D7077" t="str">
            <v>UNIDAD</v>
          </cell>
          <cell r="E7077" t="str">
            <v>CANTIDAD</v>
          </cell>
          <cell r="F7077" t="str">
            <v>PRECIO UNIT.</v>
          </cell>
          <cell r="G7077" t="str">
            <v>VR. UNITARIO</v>
          </cell>
        </row>
        <row r="7078">
          <cell r="A7078" t="str">
            <v/>
          </cell>
          <cell r="D7078" t="str">
            <v/>
          </cell>
          <cell r="F7078" t="str">
            <v/>
          </cell>
          <cell r="G7078" t="str">
            <v/>
          </cell>
        </row>
        <row r="7079">
          <cell r="A7079" t="str">
            <v/>
          </cell>
          <cell r="D7079" t="str">
            <v/>
          </cell>
          <cell r="F7079" t="str">
            <v/>
          </cell>
          <cell r="G7079" t="str">
            <v/>
          </cell>
        </row>
        <row r="7080">
          <cell r="A7080" t="str">
            <v/>
          </cell>
          <cell r="D7080" t="str">
            <v/>
          </cell>
          <cell r="F7080" t="str">
            <v/>
          </cell>
          <cell r="G7080" t="str">
            <v/>
          </cell>
        </row>
        <row r="7081">
          <cell r="F7081" t="str">
            <v>SUBTOTAL</v>
          </cell>
          <cell r="G7081" t="str">
            <v/>
          </cell>
        </row>
        <row r="7083">
          <cell r="A7083" t="str">
            <v>TOTAL COSTO DIRECTO</v>
          </cell>
          <cell r="G7083" t="str">
            <v/>
          </cell>
        </row>
        <row r="7085">
          <cell r="A7085" t="str">
            <v>2. COSTOS INDIRECTOS</v>
          </cell>
        </row>
        <row r="7087">
          <cell r="A7087" t="str">
            <v>DESCRIPCIÓN</v>
          </cell>
          <cell r="F7087" t="str">
            <v>PORCENTAJE</v>
          </cell>
          <cell r="G7087" t="str">
            <v>VALOR TOTAL</v>
          </cell>
        </row>
        <row r="7088">
          <cell r="A7088" t="str">
            <v>ADMINISTRACION</v>
          </cell>
          <cell r="F7088">
            <v>0.26860000000000001</v>
          </cell>
          <cell r="G7088" t="str">
            <v/>
          </cell>
        </row>
        <row r="7089">
          <cell r="A7089" t="str">
            <v>IMPREVISTOS</v>
          </cell>
          <cell r="F7089">
            <v>0.01</v>
          </cell>
          <cell r="G7089" t="str">
            <v/>
          </cell>
        </row>
        <row r="7090">
          <cell r="A7090" t="str">
            <v>UTILIDADES</v>
          </cell>
          <cell r="F7090">
            <v>0.05</v>
          </cell>
          <cell r="G7090" t="str">
            <v/>
          </cell>
        </row>
        <row r="7091">
          <cell r="A7091" t="str">
            <v>TOTAL COSTO INDIRECTO</v>
          </cell>
          <cell r="F7091">
            <v>0.3286</v>
          </cell>
          <cell r="G7091" t="str">
            <v/>
          </cell>
        </row>
        <row r="7093">
          <cell r="A7093" t="str">
            <v>PRECIO UNITARIO TOTAL APROXIMADO AL PESO</v>
          </cell>
          <cell r="G7093" t="str">
            <v/>
          </cell>
        </row>
        <row r="7095">
          <cell r="B7095" t="str">
            <v>RESPONSABLE: CLAUDIA PATRICIA GUIRALES PULGARIN</v>
          </cell>
        </row>
        <row r="7096">
          <cell r="B7096" t="str">
            <v>SECRETARIA DE PLANEACION</v>
          </cell>
        </row>
        <row r="7097">
          <cell r="B7097" t="str">
            <v>PLANEACION</v>
          </cell>
        </row>
        <row r="7098">
          <cell r="B7098" t="str">
            <v>M.P. 05202139743ANT</v>
          </cell>
          <cell r="D7098" t="str">
            <v>FIRMA RESPONSABLE</v>
          </cell>
        </row>
        <row r="7099">
          <cell r="A7099" t="str">
            <v>DEPARTAMENTO DE ANTIOQUIA</v>
          </cell>
          <cell r="F7099" t="str">
            <v/>
          </cell>
        </row>
        <row r="7100">
          <cell r="A7100" t="str">
            <v>MUNICIPIO DE LIBORINA</v>
          </cell>
        </row>
        <row r="7101">
          <cell r="A7101" t="str">
            <v>PROYECTO: PAVIMENTACIÓN EN CONCRETO RÍGIDO DE LA VÍA TERCIARIA DEPARTAMENTAL DESDE EL CORREGIMIENTO SAN DIEGO HASTA EL SECTOR LA ABISINIA DEL CORREGIMIENTO EL PLAYÓN MUNICIPIO DE LIBORINA ANT.</v>
          </cell>
        </row>
        <row r="7103">
          <cell r="A7103" t="str">
            <v>ANÁLISIS DE PRECIOS UNITARIOS</v>
          </cell>
        </row>
        <row r="7105">
          <cell r="A7105" t="str">
            <v>ITEM</v>
          </cell>
          <cell r="B7105" t="str">
            <v>DESCRIPCIÓN</v>
          </cell>
          <cell r="E7105" t="str">
            <v>UNIDAD</v>
          </cell>
          <cell r="F7105" t="str">
            <v>CANTIDAD</v>
          </cell>
          <cell r="G7105" t="str">
            <v>COSTO DIRECTO</v>
          </cell>
        </row>
        <row r="7106">
          <cell r="B7106" t="str">
            <v/>
          </cell>
          <cell r="E7106" t="str">
            <v/>
          </cell>
          <cell r="F7106" t="str">
            <v/>
          </cell>
          <cell r="G7106" t="str">
            <v/>
          </cell>
        </row>
        <row r="7108">
          <cell r="A7108" t="str">
            <v>1. COSTOS DIRECTOS</v>
          </cell>
        </row>
        <row r="7110">
          <cell r="A7110" t="str">
            <v>I. EQUIPO</v>
          </cell>
        </row>
        <row r="7111">
          <cell r="A7111" t="str">
            <v>CÓDIGO</v>
          </cell>
          <cell r="B7111" t="str">
            <v>DESCRIPCIÓN</v>
          </cell>
          <cell r="D7111" t="str">
            <v>UNIDAD</v>
          </cell>
          <cell r="E7111" t="str">
            <v>TARIFA</v>
          </cell>
          <cell r="F7111" t="str">
            <v>RENDIMIENTO</v>
          </cell>
          <cell r="G7111" t="str">
            <v>VR. UNITARIO</v>
          </cell>
        </row>
        <row r="7112">
          <cell r="A7112" t="str">
            <v/>
          </cell>
          <cell r="D7112" t="str">
            <v/>
          </cell>
          <cell r="E7112" t="str">
            <v/>
          </cell>
          <cell r="G7112" t="str">
            <v/>
          </cell>
        </row>
        <row r="7113">
          <cell r="A7113" t="str">
            <v/>
          </cell>
          <cell r="D7113" t="str">
            <v/>
          </cell>
          <cell r="E7113" t="str">
            <v/>
          </cell>
          <cell r="G7113" t="str">
            <v/>
          </cell>
        </row>
        <row r="7114">
          <cell r="A7114" t="str">
            <v/>
          </cell>
          <cell r="D7114" t="str">
            <v/>
          </cell>
          <cell r="E7114" t="str">
            <v/>
          </cell>
          <cell r="G7114" t="str">
            <v/>
          </cell>
        </row>
        <row r="7115">
          <cell r="A7115" t="str">
            <v/>
          </cell>
          <cell r="D7115" t="str">
            <v/>
          </cell>
          <cell r="E7115" t="str">
            <v/>
          </cell>
          <cell r="G7115" t="str">
            <v/>
          </cell>
        </row>
        <row r="7116">
          <cell r="A7116" t="str">
            <v/>
          </cell>
          <cell r="D7116" t="str">
            <v/>
          </cell>
          <cell r="E7116" t="str">
            <v/>
          </cell>
          <cell r="G7116" t="str">
            <v/>
          </cell>
        </row>
        <row r="7117">
          <cell r="A7117" t="str">
            <v/>
          </cell>
          <cell r="D7117" t="str">
            <v/>
          </cell>
          <cell r="E7117" t="str">
            <v/>
          </cell>
          <cell r="G7117" t="str">
            <v/>
          </cell>
        </row>
        <row r="7118">
          <cell r="A7118" t="str">
            <v/>
          </cell>
          <cell r="B7118" t="str">
            <v/>
          </cell>
          <cell r="D7118" t="str">
            <v/>
          </cell>
          <cell r="E7118" t="str">
            <v/>
          </cell>
          <cell r="F7118" t="str">
            <v/>
          </cell>
          <cell r="G7118" t="str">
            <v/>
          </cell>
        </row>
        <row r="7119">
          <cell r="F7119" t="str">
            <v>SUBTOTAL</v>
          </cell>
          <cell r="G7119" t="str">
            <v/>
          </cell>
        </row>
        <row r="7121">
          <cell r="A7121" t="str">
            <v>II. MATERIALES</v>
          </cell>
        </row>
        <row r="7122">
          <cell r="A7122" t="str">
            <v>CÓDIGO</v>
          </cell>
          <cell r="B7122" t="str">
            <v>DESCRIPCIÓN</v>
          </cell>
          <cell r="C7122" t="str">
            <v>UNIDAD</v>
          </cell>
          <cell r="D7122" t="str">
            <v>CANTIDAD</v>
          </cell>
          <cell r="E7122" t="str">
            <v>DESP.</v>
          </cell>
          <cell r="F7122" t="str">
            <v>PRECIO UNIT.</v>
          </cell>
          <cell r="G7122" t="str">
            <v>VR. UNITARIO</v>
          </cell>
        </row>
        <row r="7123">
          <cell r="A7123" t="str">
            <v/>
          </cell>
          <cell r="C7123" t="str">
            <v/>
          </cell>
          <cell r="F7123" t="str">
            <v/>
          </cell>
          <cell r="G7123" t="str">
            <v/>
          </cell>
        </row>
        <row r="7124">
          <cell r="A7124" t="str">
            <v/>
          </cell>
          <cell r="C7124" t="str">
            <v/>
          </cell>
          <cell r="F7124" t="str">
            <v/>
          </cell>
          <cell r="G7124" t="str">
            <v/>
          </cell>
        </row>
        <row r="7125">
          <cell r="A7125" t="str">
            <v/>
          </cell>
          <cell r="C7125" t="str">
            <v/>
          </cell>
          <cell r="F7125" t="str">
            <v/>
          </cell>
          <cell r="G7125" t="str">
            <v/>
          </cell>
        </row>
        <row r="7126">
          <cell r="A7126" t="str">
            <v/>
          </cell>
          <cell r="C7126" t="str">
            <v/>
          </cell>
          <cell r="F7126" t="str">
            <v/>
          </cell>
          <cell r="G7126" t="str">
            <v/>
          </cell>
        </row>
        <row r="7127">
          <cell r="A7127" t="str">
            <v/>
          </cell>
          <cell r="C7127" t="str">
            <v/>
          </cell>
          <cell r="F7127" t="str">
            <v/>
          </cell>
          <cell r="G7127" t="str">
            <v/>
          </cell>
        </row>
        <row r="7128">
          <cell r="A7128" t="str">
            <v/>
          </cell>
          <cell r="C7128" t="str">
            <v/>
          </cell>
          <cell r="F7128" t="str">
            <v/>
          </cell>
          <cell r="G7128" t="str">
            <v/>
          </cell>
        </row>
        <row r="7129">
          <cell r="A7129" t="str">
            <v/>
          </cell>
          <cell r="C7129" t="str">
            <v/>
          </cell>
          <cell r="F7129" t="str">
            <v/>
          </cell>
          <cell r="G7129" t="str">
            <v/>
          </cell>
        </row>
        <row r="7130">
          <cell r="A7130" t="str">
            <v/>
          </cell>
          <cell r="C7130" t="str">
            <v/>
          </cell>
          <cell r="F7130" t="str">
            <v/>
          </cell>
          <cell r="G7130" t="str">
            <v/>
          </cell>
        </row>
        <row r="7131">
          <cell r="A7131" t="str">
            <v/>
          </cell>
          <cell r="C7131" t="str">
            <v/>
          </cell>
          <cell r="F7131" t="str">
            <v/>
          </cell>
          <cell r="G7131" t="str">
            <v/>
          </cell>
        </row>
        <row r="7132">
          <cell r="A7132" t="str">
            <v/>
          </cell>
          <cell r="C7132" t="str">
            <v/>
          </cell>
          <cell r="F7132" t="str">
            <v/>
          </cell>
          <cell r="G7132" t="str">
            <v/>
          </cell>
        </row>
        <row r="7133">
          <cell r="A7133" t="str">
            <v/>
          </cell>
          <cell r="C7133" t="str">
            <v/>
          </cell>
          <cell r="F7133" t="str">
            <v/>
          </cell>
          <cell r="G7133" t="str">
            <v/>
          </cell>
        </row>
        <row r="7134">
          <cell r="A7134" t="str">
            <v/>
          </cell>
          <cell r="C7134" t="str">
            <v/>
          </cell>
          <cell r="F7134" t="str">
            <v/>
          </cell>
          <cell r="G7134" t="str">
            <v/>
          </cell>
        </row>
        <row r="7135">
          <cell r="A7135" t="str">
            <v/>
          </cell>
          <cell r="C7135" t="str">
            <v/>
          </cell>
          <cell r="F7135" t="str">
            <v/>
          </cell>
          <cell r="G7135" t="str">
            <v/>
          </cell>
        </row>
        <row r="7136">
          <cell r="A7136" t="str">
            <v/>
          </cell>
          <cell r="C7136" t="str">
            <v/>
          </cell>
          <cell r="F7136" t="str">
            <v/>
          </cell>
          <cell r="G7136" t="str">
            <v/>
          </cell>
        </row>
        <row r="7137">
          <cell r="F7137" t="str">
            <v>SUBTOTAL</v>
          </cell>
          <cell r="G7137" t="str">
            <v/>
          </cell>
        </row>
        <row r="7139">
          <cell r="A7139" t="str">
            <v>III. TRANSPORTES</v>
          </cell>
        </row>
        <row r="7140">
          <cell r="A7140" t="str">
            <v>CÓDIGO</v>
          </cell>
          <cell r="B7140" t="str">
            <v>DESCRIPCIÓN</v>
          </cell>
          <cell r="C7140" t="str">
            <v>TIPO</v>
          </cell>
          <cell r="D7140" t="str">
            <v>VOLUMEN/PESO</v>
          </cell>
          <cell r="E7140" t="str">
            <v>DISTANCIA</v>
          </cell>
          <cell r="F7140" t="str">
            <v>TARIFA</v>
          </cell>
          <cell r="G7140" t="str">
            <v>VR. UNITARIO</v>
          </cell>
        </row>
        <row r="7141">
          <cell r="A7141" t="str">
            <v/>
          </cell>
          <cell r="E7141" t="str">
            <v/>
          </cell>
          <cell r="F7141" t="str">
            <v/>
          </cell>
          <cell r="G7141" t="str">
            <v/>
          </cell>
        </row>
        <row r="7142">
          <cell r="A7142" t="str">
            <v/>
          </cell>
          <cell r="E7142" t="str">
            <v/>
          </cell>
          <cell r="F7142" t="str">
            <v/>
          </cell>
          <cell r="G7142" t="str">
            <v/>
          </cell>
        </row>
        <row r="7143">
          <cell r="A7143" t="str">
            <v/>
          </cell>
          <cell r="E7143" t="str">
            <v/>
          </cell>
          <cell r="F7143" t="str">
            <v/>
          </cell>
          <cell r="G7143" t="str">
            <v/>
          </cell>
        </row>
        <row r="7144">
          <cell r="F7144" t="str">
            <v>SUBTOTAL</v>
          </cell>
          <cell r="G7144" t="str">
            <v/>
          </cell>
        </row>
        <row r="7146">
          <cell r="A7146" t="str">
            <v>IV. MANO DE OBRA</v>
          </cell>
        </row>
        <row r="7147">
          <cell r="A7147" t="str">
            <v>CÓDIGO</v>
          </cell>
          <cell r="B7147" t="str">
            <v>CARGOS PERSONAL</v>
          </cell>
          <cell r="D7147" t="str">
            <v>CANTIDAD</v>
          </cell>
          <cell r="E7147" t="str">
            <v>JORNAL TOTAL</v>
          </cell>
          <cell r="F7147" t="str">
            <v>RENDIMIENTO</v>
          </cell>
          <cell r="G7147" t="str">
            <v>VR. UNITARIO</v>
          </cell>
        </row>
        <row r="7148">
          <cell r="A7148" t="str">
            <v/>
          </cell>
          <cell r="E7148" t="str">
            <v/>
          </cell>
          <cell r="G7148" t="str">
            <v/>
          </cell>
        </row>
        <row r="7149">
          <cell r="A7149" t="str">
            <v/>
          </cell>
          <cell r="E7149" t="str">
            <v/>
          </cell>
          <cell r="F7149" t="str">
            <v/>
          </cell>
          <cell r="G7149" t="str">
            <v/>
          </cell>
        </row>
        <row r="7150">
          <cell r="A7150" t="str">
            <v/>
          </cell>
          <cell r="E7150" t="str">
            <v/>
          </cell>
          <cell r="F7150" t="str">
            <v/>
          </cell>
          <cell r="G7150" t="str">
            <v/>
          </cell>
        </row>
        <row r="7151">
          <cell r="A7151" t="str">
            <v/>
          </cell>
          <cell r="E7151" t="str">
            <v/>
          </cell>
          <cell r="F7151" t="str">
            <v/>
          </cell>
          <cell r="G7151" t="str">
            <v/>
          </cell>
        </row>
        <row r="7152">
          <cell r="F7152" t="str">
            <v>SUBTOTAL</v>
          </cell>
          <cell r="G7152" t="str">
            <v/>
          </cell>
        </row>
        <row r="7154">
          <cell r="A7154" t="str">
            <v>V. SERVICIOS</v>
          </cell>
        </row>
        <row r="7155">
          <cell r="A7155" t="str">
            <v>CÓDIGO</v>
          </cell>
          <cell r="B7155" t="str">
            <v>DESCRIPCIÓN</v>
          </cell>
          <cell r="D7155" t="str">
            <v>UNIDAD</v>
          </cell>
          <cell r="E7155" t="str">
            <v>CANTIDAD</v>
          </cell>
          <cell r="F7155" t="str">
            <v>PRECIO UNIT.</v>
          </cell>
          <cell r="G7155" t="str">
            <v>VR. UNITARIO</v>
          </cell>
        </row>
        <row r="7156">
          <cell r="A7156" t="str">
            <v/>
          </cell>
          <cell r="D7156" t="str">
            <v/>
          </cell>
          <cell r="F7156" t="str">
            <v/>
          </cell>
          <cell r="G7156" t="str">
            <v/>
          </cell>
        </row>
        <row r="7157">
          <cell r="A7157" t="str">
            <v/>
          </cell>
          <cell r="D7157" t="str">
            <v/>
          </cell>
          <cell r="F7157" t="str">
            <v/>
          </cell>
          <cell r="G7157" t="str">
            <v/>
          </cell>
        </row>
        <row r="7158">
          <cell r="A7158" t="str">
            <v/>
          </cell>
          <cell r="D7158" t="str">
            <v/>
          </cell>
          <cell r="F7158" t="str">
            <v/>
          </cell>
          <cell r="G7158" t="str">
            <v/>
          </cell>
        </row>
        <row r="7159">
          <cell r="F7159" t="str">
            <v>SUBTOTAL</v>
          </cell>
          <cell r="G7159" t="str">
            <v/>
          </cell>
        </row>
        <row r="7161">
          <cell r="A7161" t="str">
            <v>TOTAL COSTO DIRECTO</v>
          </cell>
          <cell r="G7161" t="str">
            <v/>
          </cell>
        </row>
        <row r="7163">
          <cell r="A7163" t="str">
            <v>2. COSTOS INDIRECTOS</v>
          </cell>
        </row>
        <row r="7165">
          <cell r="A7165" t="str">
            <v>DESCRIPCIÓN</v>
          </cell>
          <cell r="F7165" t="str">
            <v>PORCENTAJE</v>
          </cell>
          <cell r="G7165" t="str">
            <v>VALOR TOTAL</v>
          </cell>
        </row>
        <row r="7166">
          <cell r="A7166" t="str">
            <v>ADMINISTRACION</v>
          </cell>
          <cell r="F7166">
            <v>0.26860000000000001</v>
          </cell>
          <cell r="G7166" t="str">
            <v/>
          </cell>
        </row>
        <row r="7167">
          <cell r="A7167" t="str">
            <v>IMPREVISTOS</v>
          </cell>
          <cell r="F7167">
            <v>0.01</v>
          </cell>
          <cell r="G7167" t="str">
            <v/>
          </cell>
        </row>
        <row r="7168">
          <cell r="A7168" t="str">
            <v>UTILIDADES</v>
          </cell>
          <cell r="F7168">
            <v>0.05</v>
          </cell>
          <cell r="G7168" t="str">
            <v/>
          </cell>
        </row>
        <row r="7169">
          <cell r="A7169" t="str">
            <v>TOTAL COSTO INDIRECTO</v>
          </cell>
          <cell r="F7169">
            <v>0.3286</v>
          </cell>
          <cell r="G7169" t="str">
            <v/>
          </cell>
        </row>
        <row r="7171">
          <cell r="A7171" t="str">
            <v>PRECIO UNITARIO TOTAL APROXIMADO AL PESO</v>
          </cell>
          <cell r="G7171" t="str">
            <v/>
          </cell>
        </row>
        <row r="7173">
          <cell r="B7173" t="str">
            <v>RESPONSABLE: CLAUDIA PATRICIA GUIRALES PULGARIN</v>
          </cell>
        </row>
        <row r="7174">
          <cell r="B7174" t="str">
            <v>SECRETARIA DE PLANEACION</v>
          </cell>
        </row>
        <row r="7175">
          <cell r="B7175" t="str">
            <v>PLANEACION</v>
          </cell>
        </row>
        <row r="7176">
          <cell r="B7176" t="str">
            <v>M.P. 05202139743ANT</v>
          </cell>
          <cell r="D7176" t="str">
            <v>FIRMA RESPONSABLE</v>
          </cell>
        </row>
        <row r="7177">
          <cell r="A7177" t="str">
            <v>DEPARTAMENTO DE ANTIOQUIA</v>
          </cell>
          <cell r="F7177" t="str">
            <v/>
          </cell>
        </row>
        <row r="7178">
          <cell r="A7178" t="str">
            <v>MUNICIPIO DE LIBORINA</v>
          </cell>
        </row>
        <row r="7179">
          <cell r="A7179" t="str">
            <v>PROYECTO: PAVIMENTACIÓN EN CONCRETO RÍGIDO DE LA VÍA TERCIARIA DEPARTAMENTAL DESDE EL CORREGIMIENTO SAN DIEGO HASTA EL SECTOR LA ABISINIA DEL CORREGIMIENTO EL PLAYÓN MUNICIPIO DE LIBORINA ANT.</v>
          </cell>
        </row>
        <row r="7181">
          <cell r="A7181" t="str">
            <v>ANÁLISIS DE PRECIOS UNITARIOS</v>
          </cell>
        </row>
        <row r="7183">
          <cell r="A7183" t="str">
            <v>ITEM</v>
          </cell>
          <cell r="B7183" t="str">
            <v>DESCRIPCIÓN</v>
          </cell>
          <cell r="E7183" t="str">
            <v>UNIDAD</v>
          </cell>
          <cell r="F7183" t="str">
            <v>CANTIDAD</v>
          </cell>
          <cell r="G7183" t="str">
            <v>COSTO DIRECTO</v>
          </cell>
        </row>
        <row r="7184">
          <cell r="B7184" t="str">
            <v/>
          </cell>
          <cell r="E7184" t="str">
            <v/>
          </cell>
          <cell r="F7184" t="str">
            <v/>
          </cell>
          <cell r="G7184" t="str">
            <v/>
          </cell>
        </row>
        <row r="7186">
          <cell r="A7186" t="str">
            <v>1. COSTOS DIRECTOS</v>
          </cell>
        </row>
        <row r="7188">
          <cell r="A7188" t="str">
            <v>I. EQUIPO</v>
          </cell>
        </row>
        <row r="7189">
          <cell r="A7189" t="str">
            <v>CÓDIGO</v>
          </cell>
          <cell r="B7189" t="str">
            <v>DESCRIPCIÓN</v>
          </cell>
          <cell r="D7189" t="str">
            <v>UNIDAD</v>
          </cell>
          <cell r="E7189" t="str">
            <v>TARIFA</v>
          </cell>
          <cell r="F7189" t="str">
            <v>RENDIMIENTO</v>
          </cell>
          <cell r="G7189" t="str">
            <v>VR. UNITARIO</v>
          </cell>
        </row>
        <row r="7190">
          <cell r="A7190" t="str">
            <v/>
          </cell>
          <cell r="D7190" t="str">
            <v/>
          </cell>
          <cell r="E7190" t="str">
            <v/>
          </cell>
          <cell r="G7190" t="str">
            <v/>
          </cell>
        </row>
        <row r="7191">
          <cell r="A7191" t="str">
            <v/>
          </cell>
          <cell r="D7191" t="str">
            <v/>
          </cell>
          <cell r="E7191" t="str">
            <v/>
          </cell>
          <cell r="G7191" t="str">
            <v/>
          </cell>
        </row>
        <row r="7192">
          <cell r="A7192" t="str">
            <v/>
          </cell>
          <cell r="D7192" t="str">
            <v/>
          </cell>
          <cell r="E7192" t="str">
            <v/>
          </cell>
          <cell r="G7192" t="str">
            <v/>
          </cell>
        </row>
        <row r="7193">
          <cell r="A7193" t="str">
            <v/>
          </cell>
          <cell r="D7193" t="str">
            <v/>
          </cell>
          <cell r="E7193" t="str">
            <v/>
          </cell>
          <cell r="G7193" t="str">
            <v/>
          </cell>
        </row>
        <row r="7194">
          <cell r="A7194" t="str">
            <v/>
          </cell>
          <cell r="D7194" t="str">
            <v/>
          </cell>
          <cell r="E7194" t="str">
            <v/>
          </cell>
          <cell r="G7194" t="str">
            <v/>
          </cell>
        </row>
        <row r="7195">
          <cell r="A7195" t="str">
            <v/>
          </cell>
          <cell r="D7195" t="str">
            <v/>
          </cell>
          <cell r="E7195" t="str">
            <v/>
          </cell>
          <cell r="G7195" t="str">
            <v/>
          </cell>
        </row>
        <row r="7196">
          <cell r="A7196" t="str">
            <v/>
          </cell>
          <cell r="B7196" t="str">
            <v/>
          </cell>
          <cell r="D7196" t="str">
            <v/>
          </cell>
          <cell r="E7196" t="str">
            <v/>
          </cell>
          <cell r="F7196" t="str">
            <v/>
          </cell>
          <cell r="G7196" t="str">
            <v/>
          </cell>
        </row>
        <row r="7197">
          <cell r="F7197" t="str">
            <v>SUBTOTAL</v>
          </cell>
          <cell r="G7197" t="str">
            <v/>
          </cell>
        </row>
        <row r="7199">
          <cell r="A7199" t="str">
            <v>II. MATERIALES</v>
          </cell>
        </row>
        <row r="7200">
          <cell r="A7200" t="str">
            <v>CÓDIGO</v>
          </cell>
          <cell r="B7200" t="str">
            <v>DESCRIPCIÓN</v>
          </cell>
          <cell r="C7200" t="str">
            <v>UNIDAD</v>
          </cell>
          <cell r="D7200" t="str">
            <v>CANTIDAD</v>
          </cell>
          <cell r="E7200" t="str">
            <v>DESP.</v>
          </cell>
          <cell r="F7200" t="str">
            <v>PRECIO UNIT.</v>
          </cell>
          <cell r="G7200" t="str">
            <v>VR. UNITARIO</v>
          </cell>
        </row>
        <row r="7201">
          <cell r="A7201" t="str">
            <v/>
          </cell>
          <cell r="C7201" t="str">
            <v/>
          </cell>
          <cell r="F7201" t="str">
            <v/>
          </cell>
          <cell r="G7201" t="str">
            <v/>
          </cell>
        </row>
        <row r="7202">
          <cell r="A7202" t="str">
            <v/>
          </cell>
          <cell r="C7202" t="str">
            <v/>
          </cell>
          <cell r="F7202" t="str">
            <v/>
          </cell>
          <cell r="G7202" t="str">
            <v/>
          </cell>
        </row>
        <row r="7203">
          <cell r="A7203" t="str">
            <v/>
          </cell>
          <cell r="C7203" t="str">
            <v/>
          </cell>
          <cell r="F7203" t="str">
            <v/>
          </cell>
          <cell r="G7203" t="str">
            <v/>
          </cell>
        </row>
        <row r="7204">
          <cell r="A7204" t="str">
            <v/>
          </cell>
          <cell r="C7204" t="str">
            <v/>
          </cell>
          <cell r="F7204" t="str">
            <v/>
          </cell>
          <cell r="G7204" t="str">
            <v/>
          </cell>
        </row>
        <row r="7205">
          <cell r="A7205" t="str">
            <v/>
          </cell>
          <cell r="C7205" t="str">
            <v/>
          </cell>
          <cell r="F7205" t="str">
            <v/>
          </cell>
          <cell r="G7205" t="str">
            <v/>
          </cell>
        </row>
        <row r="7206">
          <cell r="A7206" t="str">
            <v/>
          </cell>
          <cell r="C7206" t="str">
            <v/>
          </cell>
          <cell r="F7206" t="str">
            <v/>
          </cell>
          <cell r="G7206" t="str">
            <v/>
          </cell>
        </row>
        <row r="7207">
          <cell r="A7207" t="str">
            <v/>
          </cell>
          <cell r="C7207" t="str">
            <v/>
          </cell>
          <cell r="F7207" t="str">
            <v/>
          </cell>
          <cell r="G7207" t="str">
            <v/>
          </cell>
        </row>
        <row r="7208">
          <cell r="A7208" t="str">
            <v/>
          </cell>
          <cell r="C7208" t="str">
            <v/>
          </cell>
          <cell r="F7208" t="str">
            <v/>
          </cell>
          <cell r="G7208" t="str">
            <v/>
          </cell>
        </row>
        <row r="7209">
          <cell r="A7209" t="str">
            <v/>
          </cell>
          <cell r="C7209" t="str">
            <v/>
          </cell>
          <cell r="F7209" t="str">
            <v/>
          </cell>
          <cell r="G7209" t="str">
            <v/>
          </cell>
        </row>
        <row r="7210">
          <cell r="A7210" t="str">
            <v/>
          </cell>
          <cell r="C7210" t="str">
            <v/>
          </cell>
          <cell r="F7210" t="str">
            <v/>
          </cell>
          <cell r="G7210" t="str">
            <v/>
          </cell>
        </row>
        <row r="7211">
          <cell r="A7211" t="str">
            <v/>
          </cell>
          <cell r="C7211" t="str">
            <v/>
          </cell>
          <cell r="F7211" t="str">
            <v/>
          </cell>
          <cell r="G7211" t="str">
            <v/>
          </cell>
        </row>
        <row r="7212">
          <cell r="A7212" t="str">
            <v/>
          </cell>
          <cell r="C7212" t="str">
            <v/>
          </cell>
          <cell r="F7212" t="str">
            <v/>
          </cell>
          <cell r="G7212" t="str">
            <v/>
          </cell>
        </row>
        <row r="7213">
          <cell r="A7213" t="str">
            <v/>
          </cell>
          <cell r="C7213" t="str">
            <v/>
          </cell>
          <cell r="F7213" t="str">
            <v/>
          </cell>
          <cell r="G7213" t="str">
            <v/>
          </cell>
        </row>
        <row r="7214">
          <cell r="A7214" t="str">
            <v/>
          </cell>
          <cell r="C7214" t="str">
            <v/>
          </cell>
          <cell r="F7214" t="str">
            <v/>
          </cell>
          <cell r="G7214" t="str">
            <v/>
          </cell>
        </row>
        <row r="7215">
          <cell r="F7215" t="str">
            <v>SUBTOTAL</v>
          </cell>
          <cell r="G7215" t="str">
            <v/>
          </cell>
        </row>
        <row r="7217">
          <cell r="A7217" t="str">
            <v>III. TRANSPORTES</v>
          </cell>
        </row>
        <row r="7218">
          <cell r="A7218" t="str">
            <v>CÓDIGO</v>
          </cell>
          <cell r="B7218" t="str">
            <v>DESCRIPCIÓN</v>
          </cell>
          <cell r="C7218" t="str">
            <v>TIPO</v>
          </cell>
          <cell r="D7218" t="str">
            <v>VOLUMEN/PESO</v>
          </cell>
          <cell r="E7218" t="str">
            <v>DISTANCIA</v>
          </cell>
          <cell r="F7218" t="str">
            <v>TARIFA</v>
          </cell>
          <cell r="G7218" t="str">
            <v>VR. UNITARIO</v>
          </cell>
        </row>
        <row r="7219">
          <cell r="A7219" t="str">
            <v/>
          </cell>
          <cell r="E7219" t="str">
            <v/>
          </cell>
          <cell r="F7219" t="str">
            <v/>
          </cell>
          <cell r="G7219" t="str">
            <v/>
          </cell>
        </row>
        <row r="7220">
          <cell r="A7220" t="str">
            <v/>
          </cell>
          <cell r="E7220" t="str">
            <v/>
          </cell>
          <cell r="F7220" t="str">
            <v/>
          </cell>
          <cell r="G7220" t="str">
            <v/>
          </cell>
        </row>
        <row r="7221">
          <cell r="A7221" t="str">
            <v/>
          </cell>
          <cell r="E7221" t="str">
            <v/>
          </cell>
          <cell r="F7221" t="str">
            <v/>
          </cell>
          <cell r="G7221" t="str">
            <v/>
          </cell>
        </row>
        <row r="7222">
          <cell r="F7222" t="str">
            <v>SUBTOTAL</v>
          </cell>
          <cell r="G7222" t="str">
            <v/>
          </cell>
        </row>
        <row r="7224">
          <cell r="A7224" t="str">
            <v>IV. MANO DE OBRA</v>
          </cell>
        </row>
        <row r="7225">
          <cell r="A7225" t="str">
            <v>CÓDIGO</v>
          </cell>
          <cell r="B7225" t="str">
            <v>CARGOS PERSONAL</v>
          </cell>
          <cell r="D7225" t="str">
            <v>CANTIDAD</v>
          </cell>
          <cell r="E7225" t="str">
            <v>JORNAL TOTAL</v>
          </cell>
          <cell r="F7225" t="str">
            <v>RENDIMIENTO</v>
          </cell>
          <cell r="G7225" t="str">
            <v>VR. UNITARIO</v>
          </cell>
        </row>
        <row r="7226">
          <cell r="A7226" t="str">
            <v/>
          </cell>
          <cell r="E7226" t="str">
            <v/>
          </cell>
          <cell r="G7226" t="str">
            <v/>
          </cell>
        </row>
        <row r="7227">
          <cell r="A7227" t="str">
            <v/>
          </cell>
          <cell r="E7227" t="str">
            <v/>
          </cell>
          <cell r="F7227" t="str">
            <v/>
          </cell>
          <cell r="G7227" t="str">
            <v/>
          </cell>
        </row>
        <row r="7228">
          <cell r="A7228" t="str">
            <v/>
          </cell>
          <cell r="E7228" t="str">
            <v/>
          </cell>
          <cell r="F7228" t="str">
            <v/>
          </cell>
          <cell r="G7228" t="str">
            <v/>
          </cell>
        </row>
        <row r="7229">
          <cell r="A7229" t="str">
            <v/>
          </cell>
          <cell r="E7229" t="str">
            <v/>
          </cell>
          <cell r="F7229" t="str">
            <v/>
          </cell>
          <cell r="G7229" t="str">
            <v/>
          </cell>
        </row>
        <row r="7230">
          <cell r="F7230" t="str">
            <v>SUBTOTAL</v>
          </cell>
          <cell r="G7230" t="str">
            <v/>
          </cell>
        </row>
        <row r="7232">
          <cell r="A7232" t="str">
            <v>V. SERVICIOS</v>
          </cell>
        </row>
        <row r="7233">
          <cell r="A7233" t="str">
            <v>CÓDIGO</v>
          </cell>
          <cell r="B7233" t="str">
            <v>DESCRIPCIÓN</v>
          </cell>
          <cell r="D7233" t="str">
            <v>UNIDAD</v>
          </cell>
          <cell r="E7233" t="str">
            <v>CANTIDAD</v>
          </cell>
          <cell r="F7233" t="str">
            <v>PRECIO UNIT.</v>
          </cell>
          <cell r="G7233" t="str">
            <v>VR. UNITARIO</v>
          </cell>
        </row>
        <row r="7234">
          <cell r="A7234" t="str">
            <v/>
          </cell>
          <cell r="D7234" t="str">
            <v/>
          </cell>
          <cell r="F7234" t="str">
            <v/>
          </cell>
          <cell r="G7234" t="str">
            <v/>
          </cell>
        </row>
        <row r="7235">
          <cell r="A7235" t="str">
            <v/>
          </cell>
          <cell r="D7235" t="str">
            <v/>
          </cell>
          <cell r="F7235" t="str">
            <v/>
          </cell>
          <cell r="G7235" t="str">
            <v/>
          </cell>
        </row>
        <row r="7236">
          <cell r="A7236" t="str">
            <v/>
          </cell>
          <cell r="D7236" t="str">
            <v/>
          </cell>
          <cell r="F7236" t="str">
            <v/>
          </cell>
          <cell r="G7236" t="str">
            <v/>
          </cell>
        </row>
        <row r="7237">
          <cell r="F7237" t="str">
            <v>SUBTOTAL</v>
          </cell>
          <cell r="G7237" t="str">
            <v/>
          </cell>
        </row>
        <row r="7239">
          <cell r="A7239" t="str">
            <v>TOTAL COSTO DIRECTO</v>
          </cell>
          <cell r="G7239" t="str">
            <v/>
          </cell>
        </row>
        <row r="7241">
          <cell r="A7241" t="str">
            <v>2. COSTOS INDIRECTOS</v>
          </cell>
        </row>
        <row r="7243">
          <cell r="A7243" t="str">
            <v>DESCRIPCIÓN</v>
          </cell>
          <cell r="F7243" t="str">
            <v>PORCENTAJE</v>
          </cell>
          <cell r="G7243" t="str">
            <v>VALOR TOTAL</v>
          </cell>
        </row>
        <row r="7244">
          <cell r="A7244" t="str">
            <v>ADMINISTRACION</v>
          </cell>
          <cell r="F7244">
            <v>0.26860000000000001</v>
          </cell>
          <cell r="G7244" t="str">
            <v/>
          </cell>
        </row>
        <row r="7245">
          <cell r="A7245" t="str">
            <v>IMPREVISTOS</v>
          </cell>
          <cell r="F7245">
            <v>0.01</v>
          </cell>
          <cell r="G7245" t="str">
            <v/>
          </cell>
        </row>
        <row r="7246">
          <cell r="A7246" t="str">
            <v>UTILIDADES</v>
          </cell>
          <cell r="F7246">
            <v>0.05</v>
          </cell>
          <cell r="G7246" t="str">
            <v/>
          </cell>
        </row>
        <row r="7247">
          <cell r="A7247" t="str">
            <v>TOTAL COSTO INDIRECTO</v>
          </cell>
          <cell r="F7247">
            <v>0.3286</v>
          </cell>
          <cell r="G7247" t="str">
            <v/>
          </cell>
        </row>
        <row r="7249">
          <cell r="A7249" t="str">
            <v>PRECIO UNITARIO TOTAL APROXIMADO AL PESO</v>
          </cell>
          <cell r="G7249" t="str">
            <v/>
          </cell>
        </row>
        <row r="7251">
          <cell r="B7251" t="str">
            <v>RESPONSABLE: CLAUDIA PATRICIA GUIRALES PULGARIN</v>
          </cell>
        </row>
        <row r="7252">
          <cell r="B7252" t="str">
            <v>SECRETARIA DE PLANEACION</v>
          </cell>
        </row>
        <row r="7253">
          <cell r="B7253" t="str">
            <v>PLANEACION</v>
          </cell>
        </row>
        <row r="7254">
          <cell r="B7254" t="str">
            <v>M.P. 05202139743ANT</v>
          </cell>
          <cell r="D7254" t="str">
            <v>FIRMA RESPONSABLE</v>
          </cell>
        </row>
        <row r="7255">
          <cell r="A7255" t="str">
            <v>DEPARTAMENTO DE ANTIOQUIA</v>
          </cell>
          <cell r="F7255" t="str">
            <v/>
          </cell>
        </row>
        <row r="7256">
          <cell r="A7256" t="str">
            <v>MUNICIPIO DE LIBORINA</v>
          </cell>
        </row>
        <row r="7257">
          <cell r="A7257" t="str">
            <v>PROYECTO: PAVIMENTACIÓN EN CONCRETO RÍGIDO DE LA VÍA TERCIARIA DEPARTAMENTAL DESDE EL CORREGIMIENTO SAN DIEGO HASTA EL SECTOR LA ABISINIA DEL CORREGIMIENTO EL PLAYÓN MUNICIPIO DE LIBORINA ANT.</v>
          </cell>
        </row>
        <row r="7259">
          <cell r="A7259" t="str">
            <v>ANÁLISIS DE PRECIOS UNITARIOS</v>
          </cell>
        </row>
        <row r="7261">
          <cell r="A7261" t="str">
            <v>ITEM</v>
          </cell>
          <cell r="B7261" t="str">
            <v>DESCRIPCIÓN</v>
          </cell>
          <cell r="E7261" t="str">
            <v>UNIDAD</v>
          </cell>
          <cell r="F7261" t="str">
            <v>CANTIDAD</v>
          </cell>
          <cell r="G7261" t="str">
            <v>COSTO DIRECTO</v>
          </cell>
        </row>
        <row r="7262">
          <cell r="B7262" t="str">
            <v/>
          </cell>
          <cell r="E7262" t="str">
            <v/>
          </cell>
          <cell r="F7262" t="str">
            <v/>
          </cell>
          <cell r="G7262" t="str">
            <v/>
          </cell>
        </row>
        <row r="7264">
          <cell r="A7264" t="str">
            <v>1. COSTOS DIRECTOS</v>
          </cell>
        </row>
        <row r="7266">
          <cell r="A7266" t="str">
            <v>I. EQUIPO</v>
          </cell>
        </row>
        <row r="7267">
          <cell r="A7267" t="str">
            <v>CÓDIGO</v>
          </cell>
          <cell r="B7267" t="str">
            <v>DESCRIPCIÓN</v>
          </cell>
          <cell r="D7267" t="str">
            <v>UNIDAD</v>
          </cell>
          <cell r="E7267" t="str">
            <v>TARIFA</v>
          </cell>
          <cell r="F7267" t="str">
            <v>RENDIMIENTO</v>
          </cell>
          <cell r="G7267" t="str">
            <v>VR. UNITARIO</v>
          </cell>
        </row>
        <row r="7268">
          <cell r="A7268" t="str">
            <v/>
          </cell>
          <cell r="D7268" t="str">
            <v/>
          </cell>
          <cell r="E7268" t="str">
            <v/>
          </cell>
          <cell r="G7268" t="str">
            <v/>
          </cell>
        </row>
        <row r="7269">
          <cell r="A7269" t="str">
            <v/>
          </cell>
          <cell r="D7269" t="str">
            <v/>
          </cell>
          <cell r="E7269" t="str">
            <v/>
          </cell>
          <cell r="G7269" t="str">
            <v/>
          </cell>
        </row>
        <row r="7270">
          <cell r="A7270" t="str">
            <v/>
          </cell>
          <cell r="D7270" t="str">
            <v/>
          </cell>
          <cell r="E7270" t="str">
            <v/>
          </cell>
          <cell r="G7270" t="str">
            <v/>
          </cell>
        </row>
        <row r="7271">
          <cell r="A7271" t="str">
            <v/>
          </cell>
          <cell r="D7271" t="str">
            <v/>
          </cell>
          <cell r="E7271" t="str">
            <v/>
          </cell>
          <cell r="G7271" t="str">
            <v/>
          </cell>
        </row>
        <row r="7272">
          <cell r="A7272" t="str">
            <v/>
          </cell>
          <cell r="D7272" t="str">
            <v/>
          </cell>
          <cell r="E7272" t="str">
            <v/>
          </cell>
          <cell r="G7272" t="str">
            <v/>
          </cell>
        </row>
        <row r="7273">
          <cell r="A7273" t="str">
            <v/>
          </cell>
          <cell r="D7273" t="str">
            <v/>
          </cell>
          <cell r="E7273" t="str">
            <v/>
          </cell>
          <cell r="G7273" t="str">
            <v/>
          </cell>
        </row>
        <row r="7274">
          <cell r="A7274" t="str">
            <v/>
          </cell>
          <cell r="B7274" t="str">
            <v/>
          </cell>
          <cell r="D7274" t="str">
            <v/>
          </cell>
          <cell r="E7274" t="str">
            <v/>
          </cell>
          <cell r="F7274" t="str">
            <v/>
          </cell>
          <cell r="G7274" t="str">
            <v/>
          </cell>
        </row>
        <row r="7275">
          <cell r="F7275" t="str">
            <v>SUBTOTAL</v>
          </cell>
          <cell r="G7275" t="str">
            <v/>
          </cell>
        </row>
        <row r="7277">
          <cell r="A7277" t="str">
            <v>II. MATERIALES</v>
          </cell>
        </row>
        <row r="7278">
          <cell r="A7278" t="str">
            <v>CÓDIGO</v>
          </cell>
          <cell r="B7278" t="str">
            <v>DESCRIPCIÓN</v>
          </cell>
          <cell r="C7278" t="str">
            <v>UNIDAD</v>
          </cell>
          <cell r="D7278" t="str">
            <v>CANTIDAD</v>
          </cell>
          <cell r="E7278" t="str">
            <v>DESP.</v>
          </cell>
          <cell r="F7278" t="str">
            <v>PRECIO UNIT.</v>
          </cell>
          <cell r="G7278" t="str">
            <v>VR. UNITARIO</v>
          </cell>
        </row>
        <row r="7279">
          <cell r="A7279" t="str">
            <v/>
          </cell>
          <cell r="C7279" t="str">
            <v/>
          </cell>
          <cell r="F7279" t="str">
            <v/>
          </cell>
          <cell r="G7279" t="str">
            <v/>
          </cell>
        </row>
        <row r="7280">
          <cell r="A7280" t="str">
            <v/>
          </cell>
          <cell r="C7280" t="str">
            <v/>
          </cell>
          <cell r="F7280" t="str">
            <v/>
          </cell>
          <cell r="G7280" t="str">
            <v/>
          </cell>
        </row>
        <row r="7281">
          <cell r="A7281" t="str">
            <v/>
          </cell>
          <cell r="C7281" t="str">
            <v/>
          </cell>
          <cell r="F7281" t="str">
            <v/>
          </cell>
          <cell r="G7281" t="str">
            <v/>
          </cell>
        </row>
        <row r="7282">
          <cell r="A7282" t="str">
            <v/>
          </cell>
          <cell r="C7282" t="str">
            <v/>
          </cell>
          <cell r="F7282" t="str">
            <v/>
          </cell>
          <cell r="G7282" t="str">
            <v/>
          </cell>
        </row>
        <row r="7283">
          <cell r="A7283" t="str">
            <v/>
          </cell>
          <cell r="C7283" t="str">
            <v/>
          </cell>
          <cell r="F7283" t="str">
            <v/>
          </cell>
          <cell r="G7283" t="str">
            <v/>
          </cell>
        </row>
        <row r="7284">
          <cell r="A7284" t="str">
            <v/>
          </cell>
          <cell r="C7284" t="str">
            <v/>
          </cell>
          <cell r="F7284" t="str">
            <v/>
          </cell>
          <cell r="G7284" t="str">
            <v/>
          </cell>
        </row>
        <row r="7285">
          <cell r="A7285" t="str">
            <v/>
          </cell>
          <cell r="C7285" t="str">
            <v/>
          </cell>
          <cell r="F7285" t="str">
            <v/>
          </cell>
          <cell r="G7285" t="str">
            <v/>
          </cell>
        </row>
        <row r="7286">
          <cell r="A7286" t="str">
            <v/>
          </cell>
          <cell r="C7286" t="str">
            <v/>
          </cell>
          <cell r="F7286" t="str">
            <v/>
          </cell>
          <cell r="G7286" t="str">
            <v/>
          </cell>
        </row>
        <row r="7287">
          <cell r="A7287" t="str">
            <v/>
          </cell>
          <cell r="C7287" t="str">
            <v/>
          </cell>
          <cell r="F7287" t="str">
            <v/>
          </cell>
          <cell r="G7287" t="str">
            <v/>
          </cell>
        </row>
        <row r="7288">
          <cell r="A7288" t="str">
            <v/>
          </cell>
          <cell r="C7288" t="str">
            <v/>
          </cell>
          <cell r="F7288" t="str">
            <v/>
          </cell>
          <cell r="G7288" t="str">
            <v/>
          </cell>
        </row>
        <row r="7289">
          <cell r="A7289" t="str">
            <v/>
          </cell>
          <cell r="C7289" t="str">
            <v/>
          </cell>
          <cell r="F7289" t="str">
            <v/>
          </cell>
          <cell r="G7289" t="str">
            <v/>
          </cell>
        </row>
        <row r="7290">
          <cell r="A7290" t="str">
            <v/>
          </cell>
          <cell r="C7290" t="str">
            <v/>
          </cell>
          <cell r="F7290" t="str">
            <v/>
          </cell>
          <cell r="G7290" t="str">
            <v/>
          </cell>
        </row>
        <row r="7291">
          <cell r="A7291" t="str">
            <v/>
          </cell>
          <cell r="C7291" t="str">
            <v/>
          </cell>
          <cell r="F7291" t="str">
            <v/>
          </cell>
          <cell r="G7291" t="str">
            <v/>
          </cell>
        </row>
        <row r="7292">
          <cell r="A7292" t="str">
            <v/>
          </cell>
          <cell r="C7292" t="str">
            <v/>
          </cell>
          <cell r="F7292" t="str">
            <v/>
          </cell>
          <cell r="G7292" t="str">
            <v/>
          </cell>
        </row>
        <row r="7293">
          <cell r="F7293" t="str">
            <v>SUBTOTAL</v>
          </cell>
          <cell r="G7293" t="str">
            <v/>
          </cell>
        </row>
        <row r="7295">
          <cell r="A7295" t="str">
            <v>III. TRANSPORTES</v>
          </cell>
        </row>
        <row r="7296">
          <cell r="A7296" t="str">
            <v>CÓDIGO</v>
          </cell>
          <cell r="B7296" t="str">
            <v>DESCRIPCIÓN</v>
          </cell>
          <cell r="C7296" t="str">
            <v>TIPO</v>
          </cell>
          <cell r="D7296" t="str">
            <v>VOLUMEN/PESO</v>
          </cell>
          <cell r="E7296" t="str">
            <v>DISTANCIA</v>
          </cell>
          <cell r="F7296" t="str">
            <v>TARIFA</v>
          </cell>
          <cell r="G7296" t="str">
            <v>VR. UNITARIO</v>
          </cell>
        </row>
        <row r="7297">
          <cell r="A7297" t="str">
            <v/>
          </cell>
          <cell r="E7297" t="str">
            <v/>
          </cell>
          <cell r="F7297" t="str">
            <v/>
          </cell>
          <cell r="G7297" t="str">
            <v/>
          </cell>
        </row>
        <row r="7298">
          <cell r="A7298" t="str">
            <v/>
          </cell>
          <cell r="E7298" t="str">
            <v/>
          </cell>
          <cell r="F7298" t="str">
            <v/>
          </cell>
          <cell r="G7298" t="str">
            <v/>
          </cell>
        </row>
        <row r="7299">
          <cell r="A7299" t="str">
            <v/>
          </cell>
          <cell r="E7299" t="str">
            <v/>
          </cell>
          <cell r="F7299" t="str">
            <v/>
          </cell>
          <cell r="G7299" t="str">
            <v/>
          </cell>
        </row>
        <row r="7300">
          <cell r="F7300" t="str">
            <v>SUBTOTAL</v>
          </cell>
          <cell r="G7300" t="str">
            <v/>
          </cell>
        </row>
        <row r="7302">
          <cell r="A7302" t="str">
            <v>IV. MANO DE OBRA</v>
          </cell>
        </row>
        <row r="7303">
          <cell r="A7303" t="str">
            <v>CÓDIGO</v>
          </cell>
          <cell r="B7303" t="str">
            <v>CARGOS PERSONAL</v>
          </cell>
          <cell r="D7303" t="str">
            <v>CANTIDAD</v>
          </cell>
          <cell r="E7303" t="str">
            <v>JORNAL TOTAL</v>
          </cell>
          <cell r="F7303" t="str">
            <v>RENDIMIENTO</v>
          </cell>
          <cell r="G7303" t="str">
            <v>VR. UNITARIO</v>
          </cell>
        </row>
        <row r="7304">
          <cell r="A7304" t="str">
            <v/>
          </cell>
          <cell r="E7304" t="str">
            <v/>
          </cell>
          <cell r="G7304" t="str">
            <v/>
          </cell>
        </row>
        <row r="7305">
          <cell r="A7305" t="str">
            <v/>
          </cell>
          <cell r="E7305" t="str">
            <v/>
          </cell>
          <cell r="F7305" t="str">
            <v/>
          </cell>
          <cell r="G7305" t="str">
            <v/>
          </cell>
        </row>
        <row r="7306">
          <cell r="A7306" t="str">
            <v/>
          </cell>
          <cell r="E7306" t="str">
            <v/>
          </cell>
          <cell r="F7306" t="str">
            <v/>
          </cell>
          <cell r="G7306" t="str">
            <v/>
          </cell>
        </row>
        <row r="7307">
          <cell r="A7307" t="str">
            <v/>
          </cell>
          <cell r="E7307" t="str">
            <v/>
          </cell>
          <cell r="F7307" t="str">
            <v/>
          </cell>
          <cell r="G7307" t="str">
            <v/>
          </cell>
        </row>
        <row r="7308">
          <cell r="F7308" t="str">
            <v>SUBTOTAL</v>
          </cell>
          <cell r="G7308" t="str">
            <v/>
          </cell>
        </row>
        <row r="7310">
          <cell r="A7310" t="str">
            <v>V. SERVICIOS</v>
          </cell>
        </row>
        <row r="7311">
          <cell r="A7311" t="str">
            <v>CÓDIGO</v>
          </cell>
          <cell r="B7311" t="str">
            <v>DESCRIPCIÓN</v>
          </cell>
          <cell r="D7311" t="str">
            <v>UNIDAD</v>
          </cell>
          <cell r="E7311" t="str">
            <v>CANTIDAD</v>
          </cell>
          <cell r="F7311" t="str">
            <v>PRECIO UNIT.</v>
          </cell>
          <cell r="G7311" t="str">
            <v>VR. UNITARIO</v>
          </cell>
        </row>
        <row r="7312">
          <cell r="A7312" t="str">
            <v/>
          </cell>
          <cell r="D7312" t="str">
            <v/>
          </cell>
          <cell r="F7312" t="str">
            <v/>
          </cell>
          <cell r="G7312" t="str">
            <v/>
          </cell>
        </row>
        <row r="7313">
          <cell r="A7313" t="str">
            <v/>
          </cell>
          <cell r="D7313" t="str">
            <v/>
          </cell>
          <cell r="F7313" t="str">
            <v/>
          </cell>
          <cell r="G7313" t="str">
            <v/>
          </cell>
        </row>
        <row r="7314">
          <cell r="A7314" t="str">
            <v/>
          </cell>
          <cell r="D7314" t="str">
            <v/>
          </cell>
          <cell r="F7314" t="str">
            <v/>
          </cell>
          <cell r="G7314" t="str">
            <v/>
          </cell>
        </row>
        <row r="7315">
          <cell r="F7315" t="str">
            <v>SUBTOTAL</v>
          </cell>
          <cell r="G7315" t="str">
            <v/>
          </cell>
        </row>
        <row r="7317">
          <cell r="A7317" t="str">
            <v>TOTAL COSTO DIRECTO</v>
          </cell>
          <cell r="G7317" t="str">
            <v/>
          </cell>
        </row>
        <row r="7319">
          <cell r="A7319" t="str">
            <v>2. COSTOS INDIRECTOS</v>
          </cell>
        </row>
        <row r="7321">
          <cell r="A7321" t="str">
            <v>DESCRIPCIÓN</v>
          </cell>
          <cell r="F7321" t="str">
            <v>PORCENTAJE</v>
          </cell>
          <cell r="G7321" t="str">
            <v>VALOR TOTAL</v>
          </cell>
        </row>
        <row r="7322">
          <cell r="A7322" t="str">
            <v>ADMINISTRACION</v>
          </cell>
          <cell r="F7322">
            <v>0.26860000000000001</v>
          </cell>
          <cell r="G7322" t="str">
            <v/>
          </cell>
        </row>
        <row r="7323">
          <cell r="A7323" t="str">
            <v>IMPREVISTOS</v>
          </cell>
          <cell r="F7323">
            <v>0.01</v>
          </cell>
          <cell r="G7323" t="str">
            <v/>
          </cell>
        </row>
        <row r="7324">
          <cell r="A7324" t="str">
            <v>UTILIDADES</v>
          </cell>
          <cell r="F7324">
            <v>0.05</v>
          </cell>
          <cell r="G7324" t="str">
            <v/>
          </cell>
        </row>
        <row r="7325">
          <cell r="A7325" t="str">
            <v>TOTAL COSTO INDIRECTO</v>
          </cell>
          <cell r="F7325">
            <v>0.3286</v>
          </cell>
          <cell r="G7325" t="str">
            <v/>
          </cell>
        </row>
        <row r="7327">
          <cell r="A7327" t="str">
            <v>PRECIO UNITARIO TOTAL APROXIMADO AL PESO</v>
          </cell>
          <cell r="G7327" t="str">
            <v/>
          </cell>
        </row>
        <row r="7329">
          <cell r="B7329" t="str">
            <v>RESPONSABLE: CLAUDIA PATRICIA GUIRALES PULGARIN</v>
          </cell>
        </row>
        <row r="7330">
          <cell r="B7330" t="str">
            <v>SECRETARIA DE PLANEACION</v>
          </cell>
        </row>
        <row r="7331">
          <cell r="B7331" t="str">
            <v>PLANEACION</v>
          </cell>
        </row>
        <row r="7332">
          <cell r="B7332" t="str">
            <v>M.P. 05202139743ANT</v>
          </cell>
          <cell r="D7332" t="str">
            <v>FIRMA RESPONSABLE</v>
          </cell>
        </row>
        <row r="7333">
          <cell r="A7333" t="str">
            <v>DEPARTAMENTO DE ANTIOQUIA</v>
          </cell>
          <cell r="F7333" t="str">
            <v/>
          </cell>
        </row>
        <row r="7334">
          <cell r="A7334" t="str">
            <v>MUNICIPIO DE LIBORINA</v>
          </cell>
        </row>
        <row r="7335">
          <cell r="A7335" t="str">
            <v>PROYECTO: PAVIMENTACIÓN EN CONCRETO RÍGIDO DE LA VÍA TERCIARIA DEPARTAMENTAL DESDE EL CORREGIMIENTO SAN DIEGO HASTA EL SECTOR LA ABISINIA DEL CORREGIMIENTO EL PLAYÓN MUNICIPIO DE LIBORINA ANT.</v>
          </cell>
        </row>
        <row r="7337">
          <cell r="A7337" t="str">
            <v>ANÁLISIS DE PRECIOS UNITARIOS</v>
          </cell>
        </row>
        <row r="7339">
          <cell r="A7339" t="str">
            <v>ITEM</v>
          </cell>
          <cell r="B7339" t="str">
            <v>DESCRIPCIÓN</v>
          </cell>
          <cell r="E7339" t="str">
            <v>UNIDAD</v>
          </cell>
          <cell r="F7339" t="str">
            <v>CANTIDAD</v>
          </cell>
          <cell r="G7339" t="str">
            <v>COSTO DIRECTO</v>
          </cell>
        </row>
        <row r="7340">
          <cell r="B7340" t="str">
            <v/>
          </cell>
          <cell r="E7340" t="str">
            <v/>
          </cell>
          <cell r="F7340" t="str">
            <v/>
          </cell>
          <cell r="G7340" t="str">
            <v/>
          </cell>
        </row>
        <row r="7342">
          <cell r="A7342" t="str">
            <v>1. COSTOS DIRECTOS</v>
          </cell>
        </row>
        <row r="7344">
          <cell r="A7344" t="str">
            <v>I. EQUIPO</v>
          </cell>
        </row>
        <row r="7345">
          <cell r="A7345" t="str">
            <v>CÓDIGO</v>
          </cell>
          <cell r="B7345" t="str">
            <v>DESCRIPCIÓN</v>
          </cell>
          <cell r="D7345" t="str">
            <v>UNIDAD</v>
          </cell>
          <cell r="E7345" t="str">
            <v>TARIFA</v>
          </cell>
          <cell r="F7345" t="str">
            <v>RENDIMIENTO</v>
          </cell>
          <cell r="G7345" t="str">
            <v>VR. UNITARIO</v>
          </cell>
        </row>
        <row r="7346">
          <cell r="A7346" t="str">
            <v/>
          </cell>
          <cell r="D7346" t="str">
            <v/>
          </cell>
          <cell r="E7346" t="str">
            <v/>
          </cell>
          <cell r="G7346" t="str">
            <v/>
          </cell>
        </row>
        <row r="7347">
          <cell r="A7347" t="str">
            <v/>
          </cell>
          <cell r="D7347" t="str">
            <v/>
          </cell>
          <cell r="E7347" t="str">
            <v/>
          </cell>
          <cell r="G7347" t="str">
            <v/>
          </cell>
        </row>
        <row r="7348">
          <cell r="A7348" t="str">
            <v/>
          </cell>
          <cell r="D7348" t="str">
            <v/>
          </cell>
          <cell r="E7348" t="str">
            <v/>
          </cell>
          <cell r="G7348" t="str">
            <v/>
          </cell>
        </row>
        <row r="7349">
          <cell r="A7349" t="str">
            <v/>
          </cell>
          <cell r="D7349" t="str">
            <v/>
          </cell>
          <cell r="E7349" t="str">
            <v/>
          </cell>
          <cell r="G7349" t="str">
            <v/>
          </cell>
        </row>
        <row r="7350">
          <cell r="A7350" t="str">
            <v/>
          </cell>
          <cell r="D7350" t="str">
            <v/>
          </cell>
          <cell r="E7350" t="str">
            <v/>
          </cell>
          <cell r="G7350" t="str">
            <v/>
          </cell>
        </row>
        <row r="7351">
          <cell r="A7351" t="str">
            <v/>
          </cell>
          <cell r="D7351" t="str">
            <v/>
          </cell>
          <cell r="E7351" t="str">
            <v/>
          </cell>
          <cell r="G7351" t="str">
            <v/>
          </cell>
        </row>
        <row r="7352">
          <cell r="A7352" t="str">
            <v/>
          </cell>
          <cell r="B7352" t="str">
            <v/>
          </cell>
          <cell r="D7352" t="str">
            <v/>
          </cell>
          <cell r="E7352" t="str">
            <v/>
          </cell>
          <cell r="F7352" t="str">
            <v/>
          </cell>
          <cell r="G7352" t="str">
            <v/>
          </cell>
        </row>
        <row r="7353">
          <cell r="F7353" t="str">
            <v>SUBTOTAL</v>
          </cell>
          <cell r="G7353" t="str">
            <v/>
          </cell>
        </row>
        <row r="7355">
          <cell r="A7355" t="str">
            <v>II. MATERIALES</v>
          </cell>
        </row>
        <row r="7356">
          <cell r="A7356" t="str">
            <v>CÓDIGO</v>
          </cell>
          <cell r="B7356" t="str">
            <v>DESCRIPCIÓN</v>
          </cell>
          <cell r="C7356" t="str">
            <v>UNIDAD</v>
          </cell>
          <cell r="D7356" t="str">
            <v>CANTIDAD</v>
          </cell>
          <cell r="E7356" t="str">
            <v>DESP.</v>
          </cell>
          <cell r="F7356" t="str">
            <v>PRECIO UNIT.</v>
          </cell>
          <cell r="G7356" t="str">
            <v>VR. UNITARIO</v>
          </cell>
        </row>
        <row r="7357">
          <cell r="A7357" t="str">
            <v/>
          </cell>
          <cell r="C7357" t="str">
            <v/>
          </cell>
          <cell r="F7357" t="str">
            <v/>
          </cell>
          <cell r="G7357" t="str">
            <v/>
          </cell>
        </row>
        <row r="7358">
          <cell r="A7358" t="str">
            <v/>
          </cell>
          <cell r="C7358" t="str">
            <v/>
          </cell>
          <cell r="F7358" t="str">
            <v/>
          </cell>
          <cell r="G7358" t="str">
            <v/>
          </cell>
        </row>
        <row r="7359">
          <cell r="A7359" t="str">
            <v/>
          </cell>
          <cell r="C7359" t="str">
            <v/>
          </cell>
          <cell r="F7359" t="str">
            <v/>
          </cell>
          <cell r="G7359" t="str">
            <v/>
          </cell>
        </row>
        <row r="7360">
          <cell r="A7360" t="str">
            <v/>
          </cell>
          <cell r="C7360" t="str">
            <v/>
          </cell>
          <cell r="F7360" t="str">
            <v/>
          </cell>
          <cell r="G7360" t="str">
            <v/>
          </cell>
        </row>
        <row r="7361">
          <cell r="A7361" t="str">
            <v/>
          </cell>
          <cell r="C7361" t="str">
            <v/>
          </cell>
          <cell r="F7361" t="str">
            <v/>
          </cell>
          <cell r="G7361" t="str">
            <v/>
          </cell>
        </row>
        <row r="7362">
          <cell r="A7362" t="str">
            <v/>
          </cell>
          <cell r="C7362" t="str">
            <v/>
          </cell>
          <cell r="F7362" t="str">
            <v/>
          </cell>
          <cell r="G7362" t="str">
            <v/>
          </cell>
        </row>
        <row r="7363">
          <cell r="A7363" t="str">
            <v/>
          </cell>
          <cell r="C7363" t="str">
            <v/>
          </cell>
          <cell r="F7363" t="str">
            <v/>
          </cell>
          <cell r="G7363" t="str">
            <v/>
          </cell>
        </row>
        <row r="7364">
          <cell r="A7364" t="str">
            <v/>
          </cell>
          <cell r="C7364" t="str">
            <v/>
          </cell>
          <cell r="F7364" t="str">
            <v/>
          </cell>
          <cell r="G7364" t="str">
            <v/>
          </cell>
        </row>
        <row r="7365">
          <cell r="A7365" t="str">
            <v/>
          </cell>
          <cell r="C7365" t="str">
            <v/>
          </cell>
          <cell r="F7365" t="str">
            <v/>
          </cell>
          <cell r="G7365" t="str">
            <v/>
          </cell>
        </row>
        <row r="7366">
          <cell r="A7366" t="str">
            <v/>
          </cell>
          <cell r="C7366" t="str">
            <v/>
          </cell>
          <cell r="F7366" t="str">
            <v/>
          </cell>
          <cell r="G7366" t="str">
            <v/>
          </cell>
        </row>
        <row r="7367">
          <cell r="A7367" t="str">
            <v/>
          </cell>
          <cell r="C7367" t="str">
            <v/>
          </cell>
          <cell r="F7367" t="str">
            <v/>
          </cell>
          <cell r="G7367" t="str">
            <v/>
          </cell>
        </row>
        <row r="7368">
          <cell r="A7368" t="str">
            <v/>
          </cell>
          <cell r="C7368" t="str">
            <v/>
          </cell>
          <cell r="F7368" t="str">
            <v/>
          </cell>
          <cell r="G7368" t="str">
            <v/>
          </cell>
        </row>
        <row r="7369">
          <cell r="A7369" t="str">
            <v/>
          </cell>
          <cell r="C7369" t="str">
            <v/>
          </cell>
          <cell r="F7369" t="str">
            <v/>
          </cell>
          <cell r="G7369" t="str">
            <v/>
          </cell>
        </row>
        <row r="7370">
          <cell r="A7370" t="str">
            <v/>
          </cell>
          <cell r="C7370" t="str">
            <v/>
          </cell>
          <cell r="F7370" t="str">
            <v/>
          </cell>
          <cell r="G7370" t="str">
            <v/>
          </cell>
        </row>
        <row r="7371">
          <cell r="F7371" t="str">
            <v>SUBTOTAL</v>
          </cell>
          <cell r="G7371" t="str">
            <v/>
          </cell>
        </row>
        <row r="7373">
          <cell r="A7373" t="str">
            <v>III. TRANSPORTES</v>
          </cell>
        </row>
        <row r="7374">
          <cell r="A7374" t="str">
            <v>CÓDIGO</v>
          </cell>
          <cell r="B7374" t="str">
            <v>DESCRIPCIÓN</v>
          </cell>
          <cell r="C7374" t="str">
            <v>TIPO</v>
          </cell>
          <cell r="D7374" t="str">
            <v>VOLUMEN/PESO</v>
          </cell>
          <cell r="E7374" t="str">
            <v>DISTANCIA</v>
          </cell>
          <cell r="F7374" t="str">
            <v>TARIFA</v>
          </cell>
          <cell r="G7374" t="str">
            <v>VR. UNITARIO</v>
          </cell>
        </row>
        <row r="7375">
          <cell r="A7375" t="str">
            <v/>
          </cell>
          <cell r="E7375" t="str">
            <v/>
          </cell>
          <cell r="F7375" t="str">
            <v/>
          </cell>
          <cell r="G7375" t="str">
            <v/>
          </cell>
        </row>
        <row r="7376">
          <cell r="A7376" t="str">
            <v/>
          </cell>
          <cell r="E7376" t="str">
            <v/>
          </cell>
          <cell r="F7376" t="str">
            <v/>
          </cell>
          <cell r="G7376" t="str">
            <v/>
          </cell>
        </row>
        <row r="7377">
          <cell r="A7377" t="str">
            <v/>
          </cell>
          <cell r="E7377" t="str">
            <v/>
          </cell>
          <cell r="F7377" t="str">
            <v/>
          </cell>
          <cell r="G7377" t="str">
            <v/>
          </cell>
        </row>
        <row r="7378">
          <cell r="F7378" t="str">
            <v>SUBTOTAL</v>
          </cell>
          <cell r="G7378" t="str">
            <v/>
          </cell>
        </row>
        <row r="7380">
          <cell r="A7380" t="str">
            <v>IV. MANO DE OBRA</v>
          </cell>
        </row>
        <row r="7381">
          <cell r="A7381" t="str">
            <v>CÓDIGO</v>
          </cell>
          <cell r="B7381" t="str">
            <v>CARGOS PERSONAL</v>
          </cell>
          <cell r="D7381" t="str">
            <v>CANTIDAD</v>
          </cell>
          <cell r="E7381" t="str">
            <v>JORNAL TOTAL</v>
          </cell>
          <cell r="F7381" t="str">
            <v>RENDIMIENTO</v>
          </cell>
          <cell r="G7381" t="str">
            <v>VR. UNITARIO</v>
          </cell>
        </row>
        <row r="7382">
          <cell r="A7382" t="str">
            <v/>
          </cell>
          <cell r="E7382" t="str">
            <v/>
          </cell>
          <cell r="G7382" t="str">
            <v/>
          </cell>
        </row>
        <row r="7383">
          <cell r="A7383" t="str">
            <v/>
          </cell>
          <cell r="E7383" t="str">
            <v/>
          </cell>
          <cell r="F7383" t="str">
            <v/>
          </cell>
          <cell r="G7383" t="str">
            <v/>
          </cell>
        </row>
        <row r="7384">
          <cell r="A7384" t="str">
            <v/>
          </cell>
          <cell r="E7384" t="str">
            <v/>
          </cell>
          <cell r="F7384" t="str">
            <v/>
          </cell>
          <cell r="G7384" t="str">
            <v/>
          </cell>
        </row>
        <row r="7385">
          <cell r="A7385" t="str">
            <v/>
          </cell>
          <cell r="E7385" t="str">
            <v/>
          </cell>
          <cell r="F7385" t="str">
            <v/>
          </cell>
          <cell r="G7385" t="str">
            <v/>
          </cell>
        </row>
        <row r="7386">
          <cell r="F7386" t="str">
            <v>SUBTOTAL</v>
          </cell>
          <cell r="G7386" t="str">
            <v/>
          </cell>
        </row>
        <row r="7388">
          <cell r="A7388" t="str">
            <v>V. SERVICIOS</v>
          </cell>
        </row>
        <row r="7389">
          <cell r="A7389" t="str">
            <v>CÓDIGO</v>
          </cell>
          <cell r="B7389" t="str">
            <v>DESCRIPCIÓN</v>
          </cell>
          <cell r="D7389" t="str">
            <v>UNIDAD</v>
          </cell>
          <cell r="E7389" t="str">
            <v>CANTIDAD</v>
          </cell>
          <cell r="F7389" t="str">
            <v>PRECIO UNIT.</v>
          </cell>
          <cell r="G7389" t="str">
            <v>VR. UNITARIO</v>
          </cell>
        </row>
        <row r="7390">
          <cell r="A7390" t="str">
            <v/>
          </cell>
          <cell r="D7390" t="str">
            <v/>
          </cell>
          <cell r="F7390" t="str">
            <v/>
          </cell>
          <cell r="G7390" t="str">
            <v/>
          </cell>
        </row>
        <row r="7391">
          <cell r="A7391" t="str">
            <v/>
          </cell>
          <cell r="D7391" t="str">
            <v/>
          </cell>
          <cell r="F7391" t="str">
            <v/>
          </cell>
          <cell r="G7391" t="str">
            <v/>
          </cell>
        </row>
        <row r="7392">
          <cell r="A7392" t="str">
            <v/>
          </cell>
          <cell r="D7392" t="str">
            <v/>
          </cell>
          <cell r="F7392" t="str">
            <v/>
          </cell>
          <cell r="G7392" t="str">
            <v/>
          </cell>
        </row>
        <row r="7393">
          <cell r="F7393" t="str">
            <v>SUBTOTAL</v>
          </cell>
          <cell r="G7393" t="str">
            <v/>
          </cell>
        </row>
        <row r="7395">
          <cell r="A7395" t="str">
            <v>TOTAL COSTO DIRECTO</v>
          </cell>
          <cell r="G7395" t="str">
            <v/>
          </cell>
        </row>
        <row r="7397">
          <cell r="A7397" t="str">
            <v>2. COSTOS INDIRECTOS</v>
          </cell>
        </row>
        <row r="7399">
          <cell r="A7399" t="str">
            <v>DESCRIPCIÓN</v>
          </cell>
          <cell r="F7399" t="str">
            <v>PORCENTAJE</v>
          </cell>
          <cell r="G7399" t="str">
            <v>VALOR TOTAL</v>
          </cell>
        </row>
        <row r="7400">
          <cell r="A7400" t="str">
            <v>ADMINISTRACION</v>
          </cell>
          <cell r="F7400">
            <v>0.26860000000000001</v>
          </cell>
          <cell r="G7400" t="str">
            <v/>
          </cell>
        </row>
        <row r="7401">
          <cell r="A7401" t="str">
            <v>IMPREVISTOS</v>
          </cell>
          <cell r="F7401">
            <v>0.01</v>
          </cell>
          <cell r="G7401" t="str">
            <v/>
          </cell>
        </row>
        <row r="7402">
          <cell r="A7402" t="str">
            <v>UTILIDADES</v>
          </cell>
          <cell r="F7402">
            <v>0.05</v>
          </cell>
          <cell r="G7402" t="str">
            <v/>
          </cell>
        </row>
        <row r="7403">
          <cell r="A7403" t="str">
            <v>TOTAL COSTO INDIRECTO</v>
          </cell>
          <cell r="F7403">
            <v>0.3286</v>
          </cell>
          <cell r="G7403" t="str">
            <v/>
          </cell>
        </row>
        <row r="7405">
          <cell r="A7405" t="str">
            <v>PRECIO UNITARIO TOTAL APROXIMADO AL PESO</v>
          </cell>
          <cell r="G7405" t="str">
            <v/>
          </cell>
        </row>
        <row r="7407">
          <cell r="B7407" t="str">
            <v>RESPONSABLE: CLAUDIA PATRICIA GUIRALES PULGARIN</v>
          </cell>
        </row>
        <row r="7408">
          <cell r="B7408" t="str">
            <v>SECRETARIA DE PLANEACION</v>
          </cell>
        </row>
        <row r="7409">
          <cell r="B7409" t="str">
            <v>PLANEACION</v>
          </cell>
        </row>
        <row r="7410">
          <cell r="B7410" t="str">
            <v>M.P. 05202139743ANT</v>
          </cell>
          <cell r="D7410" t="str">
            <v>FIRMA RESPONSABLE</v>
          </cell>
        </row>
        <row r="7411">
          <cell r="A7411" t="str">
            <v>DEPARTAMENTO DE ANTIOQUIA</v>
          </cell>
          <cell r="F7411" t="str">
            <v/>
          </cell>
        </row>
        <row r="7412">
          <cell r="A7412" t="str">
            <v>MUNICIPIO DE LIBORINA</v>
          </cell>
        </row>
        <row r="7413">
          <cell r="A7413" t="str">
            <v>PROYECTO: PAVIMENTACIÓN EN CONCRETO RÍGIDO DE LA VÍA TERCIARIA DEPARTAMENTAL DESDE EL CORREGIMIENTO SAN DIEGO HASTA EL SECTOR LA ABISINIA DEL CORREGIMIENTO EL PLAYÓN MUNICIPIO DE LIBORINA ANT.</v>
          </cell>
        </row>
        <row r="7415">
          <cell r="A7415" t="str">
            <v>ANÁLISIS DE PRECIOS UNITARIOS</v>
          </cell>
        </row>
        <row r="7417">
          <cell r="A7417" t="str">
            <v>ITEM</v>
          </cell>
          <cell r="B7417" t="str">
            <v>DESCRIPCIÓN</v>
          </cell>
          <cell r="E7417" t="str">
            <v>UNIDAD</v>
          </cell>
          <cell r="F7417" t="str">
            <v>CANTIDAD</v>
          </cell>
          <cell r="G7417" t="str">
            <v>COSTO DIRECTO</v>
          </cell>
        </row>
        <row r="7418">
          <cell r="B7418" t="str">
            <v/>
          </cell>
          <cell r="E7418" t="str">
            <v/>
          </cell>
          <cell r="F7418" t="str">
            <v/>
          </cell>
          <cell r="G7418" t="str">
            <v/>
          </cell>
        </row>
        <row r="7420">
          <cell r="A7420" t="str">
            <v>1. COSTOS DIRECTOS</v>
          </cell>
        </row>
        <row r="7422">
          <cell r="A7422" t="str">
            <v>I. EQUIPO</v>
          </cell>
        </row>
        <row r="7423">
          <cell r="A7423" t="str">
            <v>CÓDIGO</v>
          </cell>
          <cell r="B7423" t="str">
            <v>DESCRIPCIÓN</v>
          </cell>
          <cell r="D7423" t="str">
            <v>UNIDAD</v>
          </cell>
          <cell r="E7423" t="str">
            <v>TARIFA</v>
          </cell>
          <cell r="F7423" t="str">
            <v>RENDIMIENTO</v>
          </cell>
          <cell r="G7423" t="str">
            <v>VR. UNITARIO</v>
          </cell>
        </row>
        <row r="7424">
          <cell r="A7424" t="str">
            <v/>
          </cell>
          <cell r="D7424" t="str">
            <v/>
          </cell>
          <cell r="E7424" t="str">
            <v/>
          </cell>
          <cell r="G7424" t="str">
            <v/>
          </cell>
        </row>
        <row r="7425">
          <cell r="A7425" t="str">
            <v/>
          </cell>
          <cell r="D7425" t="str">
            <v/>
          </cell>
          <cell r="E7425" t="str">
            <v/>
          </cell>
          <cell r="G7425" t="str">
            <v/>
          </cell>
        </row>
        <row r="7426">
          <cell r="A7426" t="str">
            <v/>
          </cell>
          <cell r="D7426" t="str">
            <v/>
          </cell>
          <cell r="E7426" t="str">
            <v/>
          </cell>
          <cell r="G7426" t="str">
            <v/>
          </cell>
        </row>
        <row r="7427">
          <cell r="A7427" t="str">
            <v/>
          </cell>
          <cell r="D7427" t="str">
            <v/>
          </cell>
          <cell r="E7427" t="str">
            <v/>
          </cell>
          <cell r="G7427" t="str">
            <v/>
          </cell>
        </row>
        <row r="7428">
          <cell r="A7428" t="str">
            <v/>
          </cell>
          <cell r="D7428" t="str">
            <v/>
          </cell>
          <cell r="E7428" t="str">
            <v/>
          </cell>
          <cell r="G7428" t="str">
            <v/>
          </cell>
        </row>
        <row r="7429">
          <cell r="A7429" t="str">
            <v/>
          </cell>
          <cell r="D7429" t="str">
            <v/>
          </cell>
          <cell r="E7429" t="str">
            <v/>
          </cell>
          <cell r="G7429" t="str">
            <v/>
          </cell>
        </row>
        <row r="7430">
          <cell r="A7430" t="str">
            <v/>
          </cell>
          <cell r="B7430" t="str">
            <v/>
          </cell>
          <cell r="D7430" t="str">
            <v/>
          </cell>
          <cell r="E7430" t="str">
            <v/>
          </cell>
          <cell r="F7430" t="str">
            <v/>
          </cell>
          <cell r="G7430" t="str">
            <v/>
          </cell>
        </row>
        <row r="7431">
          <cell r="F7431" t="str">
            <v>SUBTOTAL</v>
          </cell>
          <cell r="G7431" t="str">
            <v/>
          </cell>
        </row>
        <row r="7433">
          <cell r="A7433" t="str">
            <v>II. MATERIALES</v>
          </cell>
        </row>
        <row r="7434">
          <cell r="A7434" t="str">
            <v>CÓDIGO</v>
          </cell>
          <cell r="B7434" t="str">
            <v>DESCRIPCIÓN</v>
          </cell>
          <cell r="C7434" t="str">
            <v>UNIDAD</v>
          </cell>
          <cell r="D7434" t="str">
            <v>CANTIDAD</v>
          </cell>
          <cell r="E7434" t="str">
            <v>DESP.</v>
          </cell>
          <cell r="F7434" t="str">
            <v>PRECIO UNIT.</v>
          </cell>
          <cell r="G7434" t="str">
            <v>VR. UNITARIO</v>
          </cell>
        </row>
        <row r="7435">
          <cell r="A7435" t="str">
            <v/>
          </cell>
          <cell r="C7435" t="str">
            <v/>
          </cell>
          <cell r="F7435" t="str">
            <v/>
          </cell>
          <cell r="G7435" t="str">
            <v/>
          </cell>
        </row>
        <row r="7436">
          <cell r="A7436" t="str">
            <v/>
          </cell>
          <cell r="C7436" t="str">
            <v/>
          </cell>
          <cell r="F7436" t="str">
            <v/>
          </cell>
          <cell r="G7436" t="str">
            <v/>
          </cell>
        </row>
        <row r="7437">
          <cell r="A7437" t="str">
            <v/>
          </cell>
          <cell r="C7437" t="str">
            <v/>
          </cell>
          <cell r="F7437" t="str">
            <v/>
          </cell>
          <cell r="G7437" t="str">
            <v/>
          </cell>
        </row>
        <row r="7438">
          <cell r="A7438" t="str">
            <v/>
          </cell>
          <cell r="C7438" t="str">
            <v/>
          </cell>
          <cell r="F7438" t="str">
            <v/>
          </cell>
          <cell r="G7438" t="str">
            <v/>
          </cell>
        </row>
        <row r="7439">
          <cell r="A7439" t="str">
            <v/>
          </cell>
          <cell r="C7439" t="str">
            <v/>
          </cell>
          <cell r="F7439" t="str">
            <v/>
          </cell>
          <cell r="G7439" t="str">
            <v/>
          </cell>
        </row>
        <row r="7440">
          <cell r="A7440" t="str">
            <v/>
          </cell>
          <cell r="C7440" t="str">
            <v/>
          </cell>
          <cell r="F7440" t="str">
            <v/>
          </cell>
          <cell r="G7440" t="str">
            <v/>
          </cell>
        </row>
        <row r="7441">
          <cell r="A7441" t="str">
            <v/>
          </cell>
          <cell r="C7441" t="str">
            <v/>
          </cell>
          <cell r="F7441" t="str">
            <v/>
          </cell>
          <cell r="G7441" t="str">
            <v/>
          </cell>
        </row>
        <row r="7442">
          <cell r="A7442" t="str">
            <v/>
          </cell>
          <cell r="C7442" t="str">
            <v/>
          </cell>
          <cell r="F7442" t="str">
            <v/>
          </cell>
          <cell r="G7442" t="str">
            <v/>
          </cell>
        </row>
        <row r="7443">
          <cell r="A7443" t="str">
            <v/>
          </cell>
          <cell r="C7443" t="str">
            <v/>
          </cell>
          <cell r="F7443" t="str">
            <v/>
          </cell>
          <cell r="G7443" t="str">
            <v/>
          </cell>
        </row>
        <row r="7444">
          <cell r="A7444" t="str">
            <v/>
          </cell>
          <cell r="C7444" t="str">
            <v/>
          </cell>
          <cell r="F7444" t="str">
            <v/>
          </cell>
          <cell r="G7444" t="str">
            <v/>
          </cell>
        </row>
        <row r="7445">
          <cell r="A7445" t="str">
            <v/>
          </cell>
          <cell r="C7445" t="str">
            <v/>
          </cell>
          <cell r="F7445" t="str">
            <v/>
          </cell>
          <cell r="G7445" t="str">
            <v/>
          </cell>
        </row>
        <row r="7446">
          <cell r="A7446" t="str">
            <v/>
          </cell>
          <cell r="C7446" t="str">
            <v/>
          </cell>
          <cell r="F7446" t="str">
            <v/>
          </cell>
          <cell r="G7446" t="str">
            <v/>
          </cell>
        </row>
        <row r="7447">
          <cell r="A7447" t="str">
            <v/>
          </cell>
          <cell r="C7447" t="str">
            <v/>
          </cell>
          <cell r="F7447" t="str">
            <v/>
          </cell>
          <cell r="G7447" t="str">
            <v/>
          </cell>
        </row>
        <row r="7448">
          <cell r="A7448" t="str">
            <v/>
          </cell>
          <cell r="C7448" t="str">
            <v/>
          </cell>
          <cell r="F7448" t="str">
            <v/>
          </cell>
          <cell r="G7448" t="str">
            <v/>
          </cell>
        </row>
        <row r="7449">
          <cell r="F7449" t="str">
            <v>SUBTOTAL</v>
          </cell>
          <cell r="G7449" t="str">
            <v/>
          </cell>
        </row>
        <row r="7451">
          <cell r="A7451" t="str">
            <v>III. TRANSPORTES</v>
          </cell>
        </row>
        <row r="7452">
          <cell r="A7452" t="str">
            <v>CÓDIGO</v>
          </cell>
          <cell r="B7452" t="str">
            <v>DESCRIPCIÓN</v>
          </cell>
          <cell r="C7452" t="str">
            <v>TIPO</v>
          </cell>
          <cell r="D7452" t="str">
            <v>VOLUMEN/PESO</v>
          </cell>
          <cell r="E7452" t="str">
            <v>DISTANCIA</v>
          </cell>
          <cell r="F7452" t="str">
            <v>TARIFA</v>
          </cell>
          <cell r="G7452" t="str">
            <v>VR. UNITARIO</v>
          </cell>
        </row>
        <row r="7453">
          <cell r="A7453" t="str">
            <v/>
          </cell>
          <cell r="E7453" t="str">
            <v/>
          </cell>
          <cell r="F7453" t="str">
            <v/>
          </cell>
          <cell r="G7453" t="str">
            <v/>
          </cell>
        </row>
        <row r="7454">
          <cell r="A7454" t="str">
            <v/>
          </cell>
          <cell r="E7454" t="str">
            <v/>
          </cell>
          <cell r="F7454" t="str">
            <v/>
          </cell>
          <cell r="G7454" t="str">
            <v/>
          </cell>
        </row>
        <row r="7455">
          <cell r="A7455" t="str">
            <v/>
          </cell>
          <cell r="E7455" t="str">
            <v/>
          </cell>
          <cell r="F7455" t="str">
            <v/>
          </cell>
          <cell r="G7455" t="str">
            <v/>
          </cell>
        </row>
        <row r="7456">
          <cell r="F7456" t="str">
            <v>SUBTOTAL</v>
          </cell>
          <cell r="G7456" t="str">
            <v/>
          </cell>
        </row>
        <row r="7458">
          <cell r="A7458" t="str">
            <v>IV. MANO DE OBRA</v>
          </cell>
        </row>
        <row r="7459">
          <cell r="A7459" t="str">
            <v>CÓDIGO</v>
          </cell>
          <cell r="B7459" t="str">
            <v>CARGOS PERSONAL</v>
          </cell>
          <cell r="D7459" t="str">
            <v>CANTIDAD</v>
          </cell>
          <cell r="E7459" t="str">
            <v>JORNAL TOTAL</v>
          </cell>
          <cell r="F7459" t="str">
            <v>RENDIMIENTO</v>
          </cell>
          <cell r="G7459" t="str">
            <v>VR. UNITARIO</v>
          </cell>
        </row>
        <row r="7460">
          <cell r="A7460" t="str">
            <v/>
          </cell>
          <cell r="E7460" t="str">
            <v/>
          </cell>
          <cell r="G7460" t="str">
            <v/>
          </cell>
        </row>
        <row r="7461">
          <cell r="A7461" t="str">
            <v/>
          </cell>
          <cell r="E7461" t="str">
            <v/>
          </cell>
          <cell r="F7461" t="str">
            <v/>
          </cell>
          <cell r="G7461" t="str">
            <v/>
          </cell>
        </row>
        <row r="7462">
          <cell r="A7462" t="str">
            <v/>
          </cell>
          <cell r="E7462" t="str">
            <v/>
          </cell>
          <cell r="F7462" t="str">
            <v/>
          </cell>
          <cell r="G7462" t="str">
            <v/>
          </cell>
        </row>
        <row r="7463">
          <cell r="A7463" t="str">
            <v/>
          </cell>
          <cell r="E7463" t="str">
            <v/>
          </cell>
          <cell r="F7463" t="str">
            <v/>
          </cell>
          <cell r="G7463" t="str">
            <v/>
          </cell>
        </row>
        <row r="7464">
          <cell r="F7464" t="str">
            <v>SUBTOTAL</v>
          </cell>
          <cell r="G7464" t="str">
            <v/>
          </cell>
        </row>
        <row r="7466">
          <cell r="A7466" t="str">
            <v>V. SERVICIOS</v>
          </cell>
        </row>
        <row r="7467">
          <cell r="A7467" t="str">
            <v>CÓDIGO</v>
          </cell>
          <cell r="B7467" t="str">
            <v>DESCRIPCIÓN</v>
          </cell>
          <cell r="D7467" t="str">
            <v>UNIDAD</v>
          </cell>
          <cell r="E7467" t="str">
            <v>CANTIDAD</v>
          </cell>
          <cell r="F7467" t="str">
            <v>PRECIO UNIT.</v>
          </cell>
          <cell r="G7467" t="str">
            <v>VR. UNITARIO</v>
          </cell>
        </row>
        <row r="7468">
          <cell r="A7468" t="str">
            <v/>
          </cell>
          <cell r="D7468" t="str">
            <v/>
          </cell>
          <cell r="F7468" t="str">
            <v/>
          </cell>
          <cell r="G7468" t="str">
            <v/>
          </cell>
        </row>
        <row r="7469">
          <cell r="A7469" t="str">
            <v/>
          </cell>
          <cell r="D7469" t="str">
            <v/>
          </cell>
          <cell r="F7469" t="str">
            <v/>
          </cell>
          <cell r="G7469" t="str">
            <v/>
          </cell>
        </row>
        <row r="7470">
          <cell r="A7470" t="str">
            <v/>
          </cell>
          <cell r="D7470" t="str">
            <v/>
          </cell>
          <cell r="F7470" t="str">
            <v/>
          </cell>
          <cell r="G7470" t="str">
            <v/>
          </cell>
        </row>
        <row r="7471">
          <cell r="F7471" t="str">
            <v>SUBTOTAL</v>
          </cell>
          <cell r="G7471" t="str">
            <v/>
          </cell>
        </row>
        <row r="7473">
          <cell r="A7473" t="str">
            <v>TOTAL COSTO DIRECTO</v>
          </cell>
          <cell r="G7473" t="str">
            <v/>
          </cell>
        </row>
        <row r="7475">
          <cell r="A7475" t="str">
            <v>2. COSTOS INDIRECTOS</v>
          </cell>
        </row>
        <row r="7477">
          <cell r="A7477" t="str">
            <v>DESCRIPCIÓN</v>
          </cell>
          <cell r="F7477" t="str">
            <v>PORCENTAJE</v>
          </cell>
          <cell r="G7477" t="str">
            <v>VALOR TOTAL</v>
          </cell>
        </row>
        <row r="7478">
          <cell r="A7478" t="str">
            <v>ADMINISTRACION</v>
          </cell>
          <cell r="F7478">
            <v>0.26860000000000001</v>
          </cell>
          <cell r="G7478" t="str">
            <v/>
          </cell>
        </row>
        <row r="7479">
          <cell r="A7479" t="str">
            <v>IMPREVISTOS</v>
          </cell>
          <cell r="F7479">
            <v>0.01</v>
          </cell>
          <cell r="G7479" t="str">
            <v/>
          </cell>
        </row>
        <row r="7480">
          <cell r="A7480" t="str">
            <v>UTILIDADES</v>
          </cell>
          <cell r="F7480">
            <v>0.05</v>
          </cell>
          <cell r="G7480" t="str">
            <v/>
          </cell>
        </row>
        <row r="7481">
          <cell r="A7481" t="str">
            <v>TOTAL COSTO INDIRECTO</v>
          </cell>
          <cell r="F7481">
            <v>0.3286</v>
          </cell>
          <cell r="G7481" t="str">
            <v/>
          </cell>
        </row>
        <row r="7483">
          <cell r="A7483" t="str">
            <v>PRECIO UNITARIO TOTAL APROXIMADO AL PESO</v>
          </cell>
          <cell r="G7483" t="str">
            <v/>
          </cell>
        </row>
        <row r="7485">
          <cell r="B7485" t="str">
            <v>RESPONSABLE: CLAUDIA PATRICIA GUIRALES PULGARIN</v>
          </cell>
        </row>
        <row r="7486">
          <cell r="B7486" t="str">
            <v>SECRETARIA DE PLANEACION</v>
          </cell>
        </row>
        <row r="7487">
          <cell r="B7487" t="str">
            <v>PLANEACION</v>
          </cell>
        </row>
        <row r="7488">
          <cell r="B7488" t="str">
            <v>M.P. 05202139743ANT</v>
          </cell>
          <cell r="D7488" t="str">
            <v>FIRMA RESPONSABLE</v>
          </cell>
        </row>
        <row r="7489">
          <cell r="A7489" t="str">
            <v>DEPARTAMENTO DE ANTIOQUIA</v>
          </cell>
          <cell r="F7489" t="str">
            <v/>
          </cell>
        </row>
        <row r="7490">
          <cell r="A7490" t="str">
            <v>MUNICIPIO DE LIBORINA</v>
          </cell>
        </row>
        <row r="7491">
          <cell r="A7491" t="str">
            <v>PROYECTO: PAVIMENTACIÓN EN CONCRETO RÍGIDO DE LA VÍA TERCIARIA DEPARTAMENTAL DESDE EL CORREGIMIENTO SAN DIEGO HASTA EL SECTOR LA ABISINIA DEL CORREGIMIENTO EL PLAYÓN MUNICIPIO DE LIBORINA ANT.</v>
          </cell>
        </row>
        <row r="7493">
          <cell r="A7493" t="str">
            <v>ANÁLISIS DE PRECIOS UNITARIOS</v>
          </cell>
        </row>
        <row r="7495">
          <cell r="A7495" t="str">
            <v>ITEM</v>
          </cell>
          <cell r="B7495" t="str">
            <v>DESCRIPCIÓN</v>
          </cell>
          <cell r="E7495" t="str">
            <v>UNIDAD</v>
          </cell>
          <cell r="F7495" t="str">
            <v>CANTIDAD</v>
          </cell>
          <cell r="G7495" t="str">
            <v>COSTO DIRECTO</v>
          </cell>
        </row>
        <row r="7496">
          <cell r="B7496" t="str">
            <v/>
          </cell>
          <cell r="E7496" t="str">
            <v/>
          </cell>
          <cell r="F7496" t="str">
            <v/>
          </cell>
          <cell r="G7496" t="str">
            <v/>
          </cell>
        </row>
        <row r="7498">
          <cell r="A7498" t="str">
            <v>1. COSTOS DIRECTOS</v>
          </cell>
        </row>
        <row r="7500">
          <cell r="A7500" t="str">
            <v>I. EQUIPO</v>
          </cell>
        </row>
        <row r="7501">
          <cell r="A7501" t="str">
            <v>CÓDIGO</v>
          </cell>
          <cell r="B7501" t="str">
            <v>DESCRIPCIÓN</v>
          </cell>
          <cell r="D7501" t="str">
            <v>UNIDAD</v>
          </cell>
          <cell r="E7501" t="str">
            <v>TARIFA</v>
          </cell>
          <cell r="F7501" t="str">
            <v>RENDIMIENTO</v>
          </cell>
          <cell r="G7501" t="str">
            <v>VR. UNITARIO</v>
          </cell>
        </row>
        <row r="7502">
          <cell r="A7502" t="str">
            <v/>
          </cell>
          <cell r="D7502" t="str">
            <v/>
          </cell>
          <cell r="E7502" t="str">
            <v/>
          </cell>
          <cell r="G7502" t="str">
            <v/>
          </cell>
        </row>
        <row r="7503">
          <cell r="A7503" t="str">
            <v/>
          </cell>
          <cell r="D7503" t="str">
            <v/>
          </cell>
          <cell r="E7503" t="str">
            <v/>
          </cell>
          <cell r="G7503" t="str">
            <v/>
          </cell>
        </row>
        <row r="7504">
          <cell r="A7504" t="str">
            <v/>
          </cell>
          <cell r="D7504" t="str">
            <v/>
          </cell>
          <cell r="E7504" t="str">
            <v/>
          </cell>
          <cell r="G7504" t="str">
            <v/>
          </cell>
        </row>
        <row r="7505">
          <cell r="A7505" t="str">
            <v/>
          </cell>
          <cell r="D7505" t="str">
            <v/>
          </cell>
          <cell r="E7505" t="str">
            <v/>
          </cell>
          <cell r="G7505" t="str">
            <v/>
          </cell>
        </row>
        <row r="7506">
          <cell r="A7506" t="str">
            <v/>
          </cell>
          <cell r="D7506" t="str">
            <v/>
          </cell>
          <cell r="E7506" t="str">
            <v/>
          </cell>
          <cell r="G7506" t="str">
            <v/>
          </cell>
        </row>
        <row r="7507">
          <cell r="A7507" t="str">
            <v/>
          </cell>
          <cell r="D7507" t="str">
            <v/>
          </cell>
          <cell r="E7507" t="str">
            <v/>
          </cell>
          <cell r="G7507" t="str">
            <v/>
          </cell>
        </row>
        <row r="7508">
          <cell r="A7508" t="str">
            <v/>
          </cell>
          <cell r="B7508" t="str">
            <v/>
          </cell>
          <cell r="D7508" t="str">
            <v/>
          </cell>
          <cell r="E7508" t="str">
            <v/>
          </cell>
          <cell r="F7508" t="str">
            <v/>
          </cell>
          <cell r="G7508" t="str">
            <v/>
          </cell>
        </row>
        <row r="7509">
          <cell r="F7509" t="str">
            <v>SUBTOTAL</v>
          </cell>
          <cell r="G7509" t="str">
            <v/>
          </cell>
        </row>
        <row r="7511">
          <cell r="A7511" t="str">
            <v>II. MATERIALES</v>
          </cell>
        </row>
        <row r="7512">
          <cell r="A7512" t="str">
            <v>CÓDIGO</v>
          </cell>
          <cell r="B7512" t="str">
            <v>DESCRIPCIÓN</v>
          </cell>
          <cell r="C7512" t="str">
            <v>UNIDAD</v>
          </cell>
          <cell r="D7512" t="str">
            <v>CANTIDAD</v>
          </cell>
          <cell r="E7512" t="str">
            <v>DESP.</v>
          </cell>
          <cell r="F7512" t="str">
            <v>PRECIO UNIT.</v>
          </cell>
          <cell r="G7512" t="str">
            <v>VR. UNITARIO</v>
          </cell>
        </row>
        <row r="7513">
          <cell r="A7513" t="str">
            <v/>
          </cell>
          <cell r="C7513" t="str">
            <v/>
          </cell>
          <cell r="F7513" t="str">
            <v/>
          </cell>
          <cell r="G7513" t="str">
            <v/>
          </cell>
        </row>
        <row r="7514">
          <cell r="A7514" t="str">
            <v/>
          </cell>
          <cell r="C7514" t="str">
            <v/>
          </cell>
          <cell r="F7514" t="str">
            <v/>
          </cell>
          <cell r="G7514" t="str">
            <v/>
          </cell>
        </row>
        <row r="7515">
          <cell r="A7515" t="str">
            <v/>
          </cell>
          <cell r="C7515" t="str">
            <v/>
          </cell>
          <cell r="F7515" t="str">
            <v/>
          </cell>
          <cell r="G7515" t="str">
            <v/>
          </cell>
        </row>
        <row r="7516">
          <cell r="A7516" t="str">
            <v/>
          </cell>
          <cell r="C7516" t="str">
            <v/>
          </cell>
          <cell r="F7516" t="str">
            <v/>
          </cell>
          <cell r="G7516" t="str">
            <v/>
          </cell>
        </row>
        <row r="7517">
          <cell r="A7517" t="str">
            <v/>
          </cell>
          <cell r="C7517" t="str">
            <v/>
          </cell>
          <cell r="F7517" t="str">
            <v/>
          </cell>
          <cell r="G7517" t="str">
            <v/>
          </cell>
        </row>
        <row r="7518">
          <cell r="A7518" t="str">
            <v/>
          </cell>
          <cell r="C7518" t="str">
            <v/>
          </cell>
          <cell r="F7518" t="str">
            <v/>
          </cell>
          <cell r="G7518" t="str">
            <v/>
          </cell>
        </row>
        <row r="7519">
          <cell r="A7519" t="str">
            <v/>
          </cell>
          <cell r="C7519" t="str">
            <v/>
          </cell>
          <cell r="F7519" t="str">
            <v/>
          </cell>
          <cell r="G7519" t="str">
            <v/>
          </cell>
        </row>
        <row r="7520">
          <cell r="A7520" t="str">
            <v/>
          </cell>
          <cell r="C7520" t="str">
            <v/>
          </cell>
          <cell r="F7520" t="str">
            <v/>
          </cell>
          <cell r="G7520" t="str">
            <v/>
          </cell>
        </row>
        <row r="7521">
          <cell r="A7521" t="str">
            <v/>
          </cell>
          <cell r="C7521" t="str">
            <v/>
          </cell>
          <cell r="F7521" t="str">
            <v/>
          </cell>
          <cell r="G7521" t="str">
            <v/>
          </cell>
        </row>
        <row r="7522">
          <cell r="A7522" t="str">
            <v/>
          </cell>
          <cell r="C7522" t="str">
            <v/>
          </cell>
          <cell r="F7522" t="str">
            <v/>
          </cell>
          <cell r="G7522" t="str">
            <v/>
          </cell>
        </row>
        <row r="7523">
          <cell r="A7523" t="str">
            <v/>
          </cell>
          <cell r="C7523" t="str">
            <v/>
          </cell>
          <cell r="F7523" t="str">
            <v/>
          </cell>
          <cell r="G7523" t="str">
            <v/>
          </cell>
        </row>
        <row r="7524">
          <cell r="A7524" t="str">
            <v/>
          </cell>
          <cell r="C7524" t="str">
            <v/>
          </cell>
          <cell r="F7524" t="str">
            <v/>
          </cell>
          <cell r="G7524" t="str">
            <v/>
          </cell>
        </row>
        <row r="7525">
          <cell r="A7525" t="str">
            <v/>
          </cell>
          <cell r="C7525" t="str">
            <v/>
          </cell>
          <cell r="F7525" t="str">
            <v/>
          </cell>
          <cell r="G7525" t="str">
            <v/>
          </cell>
        </row>
        <row r="7526">
          <cell r="A7526" t="str">
            <v/>
          </cell>
          <cell r="C7526" t="str">
            <v/>
          </cell>
          <cell r="F7526" t="str">
            <v/>
          </cell>
          <cell r="G7526" t="str">
            <v/>
          </cell>
        </row>
        <row r="7527">
          <cell r="F7527" t="str">
            <v>SUBTOTAL</v>
          </cell>
          <cell r="G7527" t="str">
            <v/>
          </cell>
        </row>
        <row r="7529">
          <cell r="A7529" t="str">
            <v>III. TRANSPORTES</v>
          </cell>
        </row>
        <row r="7530">
          <cell r="A7530" t="str">
            <v>CÓDIGO</v>
          </cell>
          <cell r="B7530" t="str">
            <v>DESCRIPCIÓN</v>
          </cell>
          <cell r="C7530" t="str">
            <v>TIPO</v>
          </cell>
          <cell r="D7530" t="str">
            <v>VOLUMEN/PESO</v>
          </cell>
          <cell r="E7530" t="str">
            <v>DISTANCIA</v>
          </cell>
          <cell r="F7530" t="str">
            <v>TARIFA</v>
          </cell>
          <cell r="G7530" t="str">
            <v>VR. UNITARIO</v>
          </cell>
        </row>
        <row r="7531">
          <cell r="A7531" t="str">
            <v/>
          </cell>
          <cell r="E7531" t="str">
            <v/>
          </cell>
          <cell r="F7531" t="str">
            <v/>
          </cell>
          <cell r="G7531" t="str">
            <v/>
          </cell>
        </row>
        <row r="7532">
          <cell r="A7532" t="str">
            <v/>
          </cell>
          <cell r="E7532" t="str">
            <v/>
          </cell>
          <cell r="F7532" t="str">
            <v/>
          </cell>
          <cell r="G7532" t="str">
            <v/>
          </cell>
        </row>
        <row r="7533">
          <cell r="A7533" t="str">
            <v/>
          </cell>
          <cell r="E7533" t="str">
            <v/>
          </cell>
          <cell r="F7533" t="str">
            <v/>
          </cell>
          <cell r="G7533" t="str">
            <v/>
          </cell>
        </row>
        <row r="7534">
          <cell r="F7534" t="str">
            <v>SUBTOTAL</v>
          </cell>
          <cell r="G7534" t="str">
            <v/>
          </cell>
        </row>
        <row r="7536">
          <cell r="A7536" t="str">
            <v>IV. MANO DE OBRA</v>
          </cell>
        </row>
        <row r="7537">
          <cell r="A7537" t="str">
            <v>CÓDIGO</v>
          </cell>
          <cell r="B7537" t="str">
            <v>CARGOS PERSONAL</v>
          </cell>
          <cell r="D7537" t="str">
            <v>CANTIDAD</v>
          </cell>
          <cell r="E7537" t="str">
            <v>JORNAL TOTAL</v>
          </cell>
          <cell r="F7537" t="str">
            <v>RENDIMIENTO</v>
          </cell>
          <cell r="G7537" t="str">
            <v>VR. UNITARIO</v>
          </cell>
        </row>
        <row r="7538">
          <cell r="A7538" t="str">
            <v/>
          </cell>
          <cell r="E7538" t="str">
            <v/>
          </cell>
          <cell r="G7538" t="str">
            <v/>
          </cell>
        </row>
        <row r="7539">
          <cell r="A7539" t="str">
            <v/>
          </cell>
          <cell r="E7539" t="str">
            <v/>
          </cell>
          <cell r="F7539" t="str">
            <v/>
          </cell>
          <cell r="G7539" t="str">
            <v/>
          </cell>
        </row>
        <row r="7540">
          <cell r="A7540" t="str">
            <v/>
          </cell>
          <cell r="E7540" t="str">
            <v/>
          </cell>
          <cell r="F7540" t="str">
            <v/>
          </cell>
          <cell r="G7540" t="str">
            <v/>
          </cell>
        </row>
        <row r="7541">
          <cell r="A7541" t="str">
            <v/>
          </cell>
          <cell r="E7541" t="str">
            <v/>
          </cell>
          <cell r="F7541" t="str">
            <v/>
          </cell>
          <cell r="G7541" t="str">
            <v/>
          </cell>
        </row>
        <row r="7542">
          <cell r="F7542" t="str">
            <v>SUBTOTAL</v>
          </cell>
          <cell r="G7542" t="str">
            <v/>
          </cell>
        </row>
        <row r="7544">
          <cell r="A7544" t="str">
            <v>V. SERVICIOS</v>
          </cell>
        </row>
        <row r="7545">
          <cell r="A7545" t="str">
            <v>CÓDIGO</v>
          </cell>
          <cell r="B7545" t="str">
            <v>DESCRIPCIÓN</v>
          </cell>
          <cell r="D7545" t="str">
            <v>UNIDAD</v>
          </cell>
          <cell r="E7545" t="str">
            <v>CANTIDAD</v>
          </cell>
          <cell r="F7545" t="str">
            <v>PRECIO UNIT.</v>
          </cell>
          <cell r="G7545" t="str">
            <v>VR. UNITARIO</v>
          </cell>
        </row>
        <row r="7546">
          <cell r="A7546" t="str">
            <v/>
          </cell>
          <cell r="D7546" t="str">
            <v/>
          </cell>
          <cell r="F7546" t="str">
            <v/>
          </cell>
          <cell r="G7546" t="str">
            <v/>
          </cell>
        </row>
        <row r="7547">
          <cell r="A7547" t="str">
            <v/>
          </cell>
          <cell r="D7547" t="str">
            <v/>
          </cell>
          <cell r="F7547" t="str">
            <v/>
          </cell>
          <cell r="G7547" t="str">
            <v/>
          </cell>
        </row>
        <row r="7548">
          <cell r="A7548" t="str">
            <v/>
          </cell>
          <cell r="D7548" t="str">
            <v/>
          </cell>
          <cell r="F7548" t="str">
            <v/>
          </cell>
          <cell r="G7548" t="str">
            <v/>
          </cell>
        </row>
        <row r="7549">
          <cell r="F7549" t="str">
            <v>SUBTOTAL</v>
          </cell>
          <cell r="G7549" t="str">
            <v/>
          </cell>
        </row>
        <row r="7551">
          <cell r="A7551" t="str">
            <v>TOTAL COSTO DIRECTO</v>
          </cell>
          <cell r="G7551" t="str">
            <v/>
          </cell>
        </row>
        <row r="7553">
          <cell r="A7553" t="str">
            <v>2. COSTOS INDIRECTOS</v>
          </cell>
        </row>
        <row r="7555">
          <cell r="A7555" t="str">
            <v>DESCRIPCIÓN</v>
          </cell>
          <cell r="F7555" t="str">
            <v>PORCENTAJE</v>
          </cell>
          <cell r="G7555" t="str">
            <v>VALOR TOTAL</v>
          </cell>
        </row>
        <row r="7556">
          <cell r="A7556" t="str">
            <v>ADMINISTRACION</v>
          </cell>
          <cell r="F7556">
            <v>0.26860000000000001</v>
          </cell>
          <cell r="G7556" t="str">
            <v/>
          </cell>
        </row>
        <row r="7557">
          <cell r="A7557" t="str">
            <v>IMPREVISTOS</v>
          </cell>
          <cell r="F7557">
            <v>0.01</v>
          </cell>
          <cell r="G7557" t="str">
            <v/>
          </cell>
        </row>
        <row r="7558">
          <cell r="A7558" t="str">
            <v>UTILIDADES</v>
          </cell>
          <cell r="F7558">
            <v>0.05</v>
          </cell>
          <cell r="G7558" t="str">
            <v/>
          </cell>
        </row>
        <row r="7559">
          <cell r="A7559" t="str">
            <v>TOTAL COSTO INDIRECTO</v>
          </cell>
          <cell r="F7559">
            <v>0.3286</v>
          </cell>
          <cell r="G7559" t="str">
            <v/>
          </cell>
        </row>
        <row r="7561">
          <cell r="A7561" t="str">
            <v>PRECIO UNITARIO TOTAL APROXIMADO AL PESO</v>
          </cell>
          <cell r="G7561" t="str">
            <v/>
          </cell>
        </row>
        <row r="7563">
          <cell r="B7563" t="str">
            <v>RESPONSABLE: CLAUDIA PATRICIA GUIRALES PULGARIN</v>
          </cell>
        </row>
        <row r="7564">
          <cell r="B7564" t="str">
            <v>SECRETARIA DE PLANEACION</v>
          </cell>
        </row>
        <row r="7565">
          <cell r="B7565" t="str">
            <v>PLANEACION</v>
          </cell>
        </row>
        <row r="7566">
          <cell r="B7566" t="str">
            <v>M.P. 05202139743ANT</v>
          </cell>
          <cell r="D7566" t="str">
            <v>FIRMA RESPONSABLE</v>
          </cell>
        </row>
        <row r="7567">
          <cell r="A7567" t="str">
            <v>DEPARTAMENTO DE ANTIOQUIA</v>
          </cell>
          <cell r="F7567" t="str">
            <v/>
          </cell>
        </row>
        <row r="7568">
          <cell r="A7568" t="str">
            <v>MUNICIPIO DE LIBORINA</v>
          </cell>
        </row>
        <row r="7569">
          <cell r="A7569" t="str">
            <v>PROYECTO: PAVIMENTACIÓN EN CONCRETO RÍGIDO DE LA VÍA TERCIARIA DEPARTAMENTAL DESDE EL CORREGIMIENTO SAN DIEGO HASTA EL SECTOR LA ABISINIA DEL CORREGIMIENTO EL PLAYÓN MUNICIPIO DE LIBORINA ANT.</v>
          </cell>
        </row>
        <row r="7571">
          <cell r="A7571" t="str">
            <v>ANÁLISIS DE PRECIOS UNITARIOS</v>
          </cell>
        </row>
        <row r="7573">
          <cell r="A7573" t="str">
            <v>ITEM</v>
          </cell>
          <cell r="B7573" t="str">
            <v>DESCRIPCIÓN</v>
          </cell>
          <cell r="E7573" t="str">
            <v>UNIDAD</v>
          </cell>
          <cell r="F7573" t="str">
            <v>CANTIDAD</v>
          </cell>
          <cell r="G7573" t="str">
            <v>COSTO DIRECTO</v>
          </cell>
        </row>
        <row r="7574">
          <cell r="B7574" t="str">
            <v/>
          </cell>
          <cell r="E7574" t="str">
            <v/>
          </cell>
          <cell r="F7574" t="str">
            <v/>
          </cell>
          <cell r="G7574" t="str">
            <v/>
          </cell>
        </row>
        <row r="7576">
          <cell r="A7576" t="str">
            <v>1. COSTOS DIRECTOS</v>
          </cell>
        </row>
        <row r="7578">
          <cell r="A7578" t="str">
            <v>I. EQUIPO</v>
          </cell>
        </row>
        <row r="7579">
          <cell r="A7579" t="str">
            <v>CÓDIGO</v>
          </cell>
          <cell r="B7579" t="str">
            <v>DESCRIPCIÓN</v>
          </cell>
          <cell r="D7579" t="str">
            <v>UNIDAD</v>
          </cell>
          <cell r="E7579" t="str">
            <v>TARIFA</v>
          </cell>
          <cell r="F7579" t="str">
            <v>RENDIMIENTO</v>
          </cell>
          <cell r="G7579" t="str">
            <v>VR. UNITARIO</v>
          </cell>
        </row>
        <row r="7580">
          <cell r="A7580" t="str">
            <v/>
          </cell>
          <cell r="D7580" t="str">
            <v/>
          </cell>
          <cell r="E7580" t="str">
            <v/>
          </cell>
          <cell r="G7580" t="str">
            <v/>
          </cell>
        </row>
        <row r="7581">
          <cell r="A7581" t="str">
            <v/>
          </cell>
          <cell r="D7581" t="str">
            <v/>
          </cell>
          <cell r="E7581" t="str">
            <v/>
          </cell>
          <cell r="G7581" t="str">
            <v/>
          </cell>
        </row>
        <row r="7582">
          <cell r="A7582" t="str">
            <v/>
          </cell>
          <cell r="D7582" t="str">
            <v/>
          </cell>
          <cell r="E7582" t="str">
            <v/>
          </cell>
          <cell r="G7582" t="str">
            <v/>
          </cell>
        </row>
        <row r="7583">
          <cell r="A7583" t="str">
            <v/>
          </cell>
          <cell r="D7583" t="str">
            <v/>
          </cell>
          <cell r="E7583" t="str">
            <v/>
          </cell>
          <cell r="G7583" t="str">
            <v/>
          </cell>
        </row>
        <row r="7584">
          <cell r="A7584" t="str">
            <v/>
          </cell>
          <cell r="D7584" t="str">
            <v/>
          </cell>
          <cell r="E7584" t="str">
            <v/>
          </cell>
          <cell r="G7584" t="str">
            <v/>
          </cell>
        </row>
        <row r="7585">
          <cell r="A7585" t="str">
            <v/>
          </cell>
          <cell r="D7585" t="str">
            <v/>
          </cell>
          <cell r="E7585" t="str">
            <v/>
          </cell>
          <cell r="G7585" t="str">
            <v/>
          </cell>
        </row>
        <row r="7586">
          <cell r="A7586" t="str">
            <v/>
          </cell>
          <cell r="B7586" t="str">
            <v/>
          </cell>
          <cell r="D7586" t="str">
            <v/>
          </cell>
          <cell r="E7586" t="str">
            <v/>
          </cell>
          <cell r="F7586" t="str">
            <v/>
          </cell>
          <cell r="G7586" t="str">
            <v/>
          </cell>
        </row>
        <row r="7587">
          <cell r="F7587" t="str">
            <v>SUBTOTAL</v>
          </cell>
          <cell r="G7587" t="str">
            <v/>
          </cell>
        </row>
        <row r="7589">
          <cell r="A7589" t="str">
            <v>II. MATERIALES</v>
          </cell>
        </row>
        <row r="7590">
          <cell r="A7590" t="str">
            <v>CÓDIGO</v>
          </cell>
          <cell r="B7590" t="str">
            <v>DESCRIPCIÓN</v>
          </cell>
          <cell r="C7590" t="str">
            <v>UNIDAD</v>
          </cell>
          <cell r="D7590" t="str">
            <v>CANTIDAD</v>
          </cell>
          <cell r="E7590" t="str">
            <v>DESP.</v>
          </cell>
          <cell r="F7590" t="str">
            <v>PRECIO UNIT.</v>
          </cell>
          <cell r="G7590" t="str">
            <v>VR. UNITARIO</v>
          </cell>
        </row>
        <row r="7591">
          <cell r="A7591" t="str">
            <v/>
          </cell>
          <cell r="C7591" t="str">
            <v/>
          </cell>
          <cell r="F7591" t="str">
            <v/>
          </cell>
          <cell r="G7591" t="str">
            <v/>
          </cell>
        </row>
        <row r="7592">
          <cell r="A7592" t="str">
            <v/>
          </cell>
          <cell r="C7592" t="str">
            <v/>
          </cell>
          <cell r="F7592" t="str">
            <v/>
          </cell>
          <cell r="G7592" t="str">
            <v/>
          </cell>
        </row>
        <row r="7593">
          <cell r="A7593" t="str">
            <v/>
          </cell>
          <cell r="C7593" t="str">
            <v/>
          </cell>
          <cell r="F7593" t="str">
            <v/>
          </cell>
          <cell r="G7593" t="str">
            <v/>
          </cell>
        </row>
        <row r="7594">
          <cell r="A7594" t="str">
            <v/>
          </cell>
          <cell r="C7594" t="str">
            <v/>
          </cell>
          <cell r="F7594" t="str">
            <v/>
          </cell>
          <cell r="G7594" t="str">
            <v/>
          </cell>
        </row>
        <row r="7595">
          <cell r="A7595" t="str">
            <v/>
          </cell>
          <cell r="C7595" t="str">
            <v/>
          </cell>
          <cell r="F7595" t="str">
            <v/>
          </cell>
          <cell r="G7595" t="str">
            <v/>
          </cell>
        </row>
        <row r="7596">
          <cell r="A7596" t="str">
            <v/>
          </cell>
          <cell r="C7596" t="str">
            <v/>
          </cell>
          <cell r="F7596" t="str">
            <v/>
          </cell>
          <cell r="G7596" t="str">
            <v/>
          </cell>
        </row>
        <row r="7597">
          <cell r="A7597" t="str">
            <v/>
          </cell>
          <cell r="C7597" t="str">
            <v/>
          </cell>
          <cell r="F7597" t="str">
            <v/>
          </cell>
          <cell r="G7597" t="str">
            <v/>
          </cell>
        </row>
        <row r="7598">
          <cell r="A7598" t="str">
            <v/>
          </cell>
          <cell r="C7598" t="str">
            <v/>
          </cell>
          <cell r="F7598" t="str">
            <v/>
          </cell>
          <cell r="G7598" t="str">
            <v/>
          </cell>
        </row>
        <row r="7599">
          <cell r="A7599" t="str">
            <v/>
          </cell>
          <cell r="C7599" t="str">
            <v/>
          </cell>
          <cell r="F7599" t="str">
            <v/>
          </cell>
          <cell r="G7599" t="str">
            <v/>
          </cell>
        </row>
        <row r="7600">
          <cell r="A7600" t="str">
            <v/>
          </cell>
          <cell r="C7600" t="str">
            <v/>
          </cell>
          <cell r="F7600" t="str">
            <v/>
          </cell>
          <cell r="G7600" t="str">
            <v/>
          </cell>
        </row>
        <row r="7601">
          <cell r="A7601" t="str">
            <v/>
          </cell>
          <cell r="C7601" t="str">
            <v/>
          </cell>
          <cell r="F7601" t="str">
            <v/>
          </cell>
          <cell r="G7601" t="str">
            <v/>
          </cell>
        </row>
        <row r="7602">
          <cell r="A7602" t="str">
            <v/>
          </cell>
          <cell r="C7602" t="str">
            <v/>
          </cell>
          <cell r="F7602" t="str">
            <v/>
          </cell>
          <cell r="G7602" t="str">
            <v/>
          </cell>
        </row>
        <row r="7603">
          <cell r="A7603" t="str">
            <v/>
          </cell>
          <cell r="C7603" t="str">
            <v/>
          </cell>
          <cell r="F7603" t="str">
            <v/>
          </cell>
          <cell r="G7603" t="str">
            <v/>
          </cell>
        </row>
        <row r="7604">
          <cell r="A7604" t="str">
            <v/>
          </cell>
          <cell r="C7604" t="str">
            <v/>
          </cell>
          <cell r="F7604" t="str">
            <v/>
          </cell>
          <cell r="G7604" t="str">
            <v/>
          </cell>
        </row>
        <row r="7605">
          <cell r="F7605" t="str">
            <v>SUBTOTAL</v>
          </cell>
          <cell r="G7605" t="str">
            <v/>
          </cell>
        </row>
        <row r="7607">
          <cell r="A7607" t="str">
            <v>III. TRANSPORTES</v>
          </cell>
        </row>
        <row r="7608">
          <cell r="A7608" t="str">
            <v>CÓDIGO</v>
          </cell>
          <cell r="B7608" t="str">
            <v>DESCRIPCIÓN</v>
          </cell>
          <cell r="C7608" t="str">
            <v>TIPO</v>
          </cell>
          <cell r="D7608" t="str">
            <v>VOLUMEN/PESO</v>
          </cell>
          <cell r="E7608" t="str">
            <v>DISTANCIA</v>
          </cell>
          <cell r="F7608" t="str">
            <v>TARIFA</v>
          </cell>
          <cell r="G7608" t="str">
            <v>VR. UNITARIO</v>
          </cell>
        </row>
        <row r="7609">
          <cell r="A7609" t="str">
            <v/>
          </cell>
          <cell r="E7609" t="str">
            <v/>
          </cell>
          <cell r="F7609" t="str">
            <v/>
          </cell>
          <cell r="G7609" t="str">
            <v/>
          </cell>
        </row>
        <row r="7610">
          <cell r="A7610" t="str">
            <v/>
          </cell>
          <cell r="E7610" t="str">
            <v/>
          </cell>
          <cell r="F7610" t="str">
            <v/>
          </cell>
          <cell r="G7610" t="str">
            <v/>
          </cell>
        </row>
        <row r="7611">
          <cell r="A7611" t="str">
            <v/>
          </cell>
          <cell r="E7611" t="str">
            <v/>
          </cell>
          <cell r="F7611" t="str">
            <v/>
          </cell>
          <cell r="G7611" t="str">
            <v/>
          </cell>
        </row>
        <row r="7612">
          <cell r="F7612" t="str">
            <v>SUBTOTAL</v>
          </cell>
          <cell r="G7612" t="str">
            <v/>
          </cell>
        </row>
        <row r="7614">
          <cell r="A7614" t="str">
            <v>IV. MANO DE OBRA</v>
          </cell>
        </row>
        <row r="7615">
          <cell r="A7615" t="str">
            <v>CÓDIGO</v>
          </cell>
          <cell r="B7615" t="str">
            <v>CARGOS PERSONAL</v>
          </cell>
          <cell r="D7615" t="str">
            <v>CANTIDAD</v>
          </cell>
          <cell r="E7615" t="str">
            <v>JORNAL TOTAL</v>
          </cell>
          <cell r="F7615" t="str">
            <v>RENDIMIENTO</v>
          </cell>
          <cell r="G7615" t="str">
            <v>VR. UNITARIO</v>
          </cell>
        </row>
        <row r="7616">
          <cell r="A7616" t="str">
            <v/>
          </cell>
          <cell r="E7616" t="str">
            <v/>
          </cell>
          <cell r="G7616" t="str">
            <v/>
          </cell>
        </row>
        <row r="7617">
          <cell r="A7617" t="str">
            <v/>
          </cell>
          <cell r="E7617" t="str">
            <v/>
          </cell>
          <cell r="F7617" t="str">
            <v/>
          </cell>
          <cell r="G7617" t="str">
            <v/>
          </cell>
        </row>
        <row r="7618">
          <cell r="A7618" t="str">
            <v/>
          </cell>
          <cell r="E7618" t="str">
            <v/>
          </cell>
          <cell r="F7618" t="str">
            <v/>
          </cell>
          <cell r="G7618" t="str">
            <v/>
          </cell>
        </row>
        <row r="7619">
          <cell r="A7619" t="str">
            <v/>
          </cell>
          <cell r="E7619" t="str">
            <v/>
          </cell>
          <cell r="F7619" t="str">
            <v/>
          </cell>
          <cell r="G7619" t="str">
            <v/>
          </cell>
        </row>
        <row r="7620">
          <cell r="F7620" t="str">
            <v>SUBTOTAL</v>
          </cell>
          <cell r="G7620" t="str">
            <v/>
          </cell>
        </row>
        <row r="7622">
          <cell r="A7622" t="str">
            <v>V. SERVICIOS</v>
          </cell>
        </row>
        <row r="7623">
          <cell r="A7623" t="str">
            <v>CÓDIGO</v>
          </cell>
          <cell r="B7623" t="str">
            <v>DESCRIPCIÓN</v>
          </cell>
          <cell r="D7623" t="str">
            <v>UNIDAD</v>
          </cell>
          <cell r="E7623" t="str">
            <v>CANTIDAD</v>
          </cell>
          <cell r="F7623" t="str">
            <v>PRECIO UNIT.</v>
          </cell>
          <cell r="G7623" t="str">
            <v>VR. UNITARIO</v>
          </cell>
        </row>
        <row r="7624">
          <cell r="A7624" t="str">
            <v/>
          </cell>
          <cell r="D7624" t="str">
            <v/>
          </cell>
          <cell r="F7624" t="str">
            <v/>
          </cell>
          <cell r="G7624" t="str">
            <v/>
          </cell>
        </row>
        <row r="7625">
          <cell r="A7625" t="str">
            <v/>
          </cell>
          <cell r="D7625" t="str">
            <v/>
          </cell>
          <cell r="F7625" t="str">
            <v/>
          </cell>
          <cell r="G7625" t="str">
            <v/>
          </cell>
        </row>
        <row r="7626">
          <cell r="A7626" t="str">
            <v/>
          </cell>
          <cell r="D7626" t="str">
            <v/>
          </cell>
          <cell r="F7626" t="str">
            <v/>
          </cell>
          <cell r="G7626" t="str">
            <v/>
          </cell>
        </row>
        <row r="7627">
          <cell r="F7627" t="str">
            <v>SUBTOTAL</v>
          </cell>
          <cell r="G7627" t="str">
            <v/>
          </cell>
        </row>
        <row r="7629">
          <cell r="A7629" t="str">
            <v>TOTAL COSTO DIRECTO</v>
          </cell>
          <cell r="G7629" t="str">
            <v/>
          </cell>
        </row>
        <row r="7631">
          <cell r="A7631" t="str">
            <v>2. COSTOS INDIRECTOS</v>
          </cell>
        </row>
        <row r="7633">
          <cell r="A7633" t="str">
            <v>DESCRIPCIÓN</v>
          </cell>
          <cell r="F7633" t="str">
            <v>PORCENTAJE</v>
          </cell>
          <cell r="G7633" t="str">
            <v>VALOR TOTAL</v>
          </cell>
        </row>
        <row r="7634">
          <cell r="A7634" t="str">
            <v>ADMINISTRACION</v>
          </cell>
          <cell r="F7634">
            <v>0.26860000000000001</v>
          </cell>
          <cell r="G7634" t="str">
            <v/>
          </cell>
        </row>
        <row r="7635">
          <cell r="A7635" t="str">
            <v>IMPREVISTOS</v>
          </cell>
          <cell r="F7635">
            <v>0.01</v>
          </cell>
          <cell r="G7635" t="str">
            <v/>
          </cell>
        </row>
        <row r="7636">
          <cell r="A7636" t="str">
            <v>UTILIDADES</v>
          </cell>
          <cell r="F7636">
            <v>0.05</v>
          </cell>
          <cell r="G7636" t="str">
            <v/>
          </cell>
        </row>
        <row r="7637">
          <cell r="A7637" t="str">
            <v>TOTAL COSTO INDIRECTO</v>
          </cell>
          <cell r="F7637">
            <v>0.3286</v>
          </cell>
          <cell r="G7637" t="str">
            <v/>
          </cell>
        </row>
        <row r="7639">
          <cell r="A7639" t="str">
            <v>PRECIO UNITARIO TOTAL APROXIMADO AL PESO</v>
          </cell>
          <cell r="G7639" t="str">
            <v/>
          </cell>
        </row>
        <row r="7641">
          <cell r="B7641" t="str">
            <v>RESPONSABLE: CLAUDIA PATRICIA GUIRALES PULGARIN</v>
          </cell>
        </row>
        <row r="7642">
          <cell r="B7642" t="str">
            <v>SECRETARIA DE PLANEACION</v>
          </cell>
        </row>
        <row r="7643">
          <cell r="B7643" t="str">
            <v>PLANEACION</v>
          </cell>
        </row>
        <row r="7644">
          <cell r="B7644" t="str">
            <v>M.P. 05202139743ANT</v>
          </cell>
          <cell r="D7644" t="str">
            <v>FIRMA RESPONSABLE</v>
          </cell>
        </row>
        <row r="7645">
          <cell r="A7645" t="str">
            <v>DEPARTAMENTO DE ANTIOQUIA</v>
          </cell>
          <cell r="F7645" t="str">
            <v/>
          </cell>
        </row>
        <row r="7646">
          <cell r="A7646" t="str">
            <v>MUNICIPIO DE LIBORINA</v>
          </cell>
        </row>
        <row r="7647">
          <cell r="A7647" t="str">
            <v>PROYECTO: PAVIMENTACIÓN EN CONCRETO RÍGIDO DE LA VÍA TERCIARIA DEPARTAMENTAL DESDE EL CORREGIMIENTO SAN DIEGO HASTA EL SECTOR LA ABISINIA DEL CORREGIMIENTO EL PLAYÓN MUNICIPIO DE LIBORINA ANT.</v>
          </cell>
        </row>
        <row r="7649">
          <cell r="A7649" t="str">
            <v>ANÁLISIS DE PRECIOS UNITARIOS</v>
          </cell>
        </row>
        <row r="7651">
          <cell r="A7651" t="str">
            <v>ITEM</v>
          </cell>
          <cell r="B7651" t="str">
            <v>DESCRIPCIÓN</v>
          </cell>
          <cell r="E7651" t="str">
            <v>UNIDAD</v>
          </cell>
          <cell r="F7651" t="str">
            <v>CANTIDAD</v>
          </cell>
          <cell r="G7651" t="str">
            <v>COSTO DIRECTO</v>
          </cell>
        </row>
        <row r="7652">
          <cell r="B7652" t="str">
            <v/>
          </cell>
          <cell r="E7652" t="str">
            <v/>
          </cell>
          <cell r="F7652" t="str">
            <v/>
          </cell>
          <cell r="G7652" t="str">
            <v/>
          </cell>
        </row>
        <row r="7654">
          <cell r="A7654" t="str">
            <v>1. COSTOS DIRECTOS</v>
          </cell>
        </row>
        <row r="7656">
          <cell r="A7656" t="str">
            <v>I. EQUIPO</v>
          </cell>
        </row>
        <row r="7657">
          <cell r="A7657" t="str">
            <v>CÓDIGO</v>
          </cell>
          <cell r="B7657" t="str">
            <v>DESCRIPCIÓN</v>
          </cell>
          <cell r="D7657" t="str">
            <v>UNIDAD</v>
          </cell>
          <cell r="E7657" t="str">
            <v>TARIFA</v>
          </cell>
          <cell r="F7657" t="str">
            <v>RENDIMIENTO</v>
          </cell>
          <cell r="G7657" t="str">
            <v>VR. UNITARIO</v>
          </cell>
        </row>
        <row r="7658">
          <cell r="A7658" t="str">
            <v/>
          </cell>
          <cell r="D7658" t="str">
            <v/>
          </cell>
          <cell r="E7658" t="str">
            <v/>
          </cell>
          <cell r="G7658" t="str">
            <v/>
          </cell>
        </row>
        <row r="7659">
          <cell r="A7659" t="str">
            <v/>
          </cell>
          <cell r="D7659" t="str">
            <v/>
          </cell>
          <cell r="E7659" t="str">
            <v/>
          </cell>
          <cell r="G7659" t="str">
            <v/>
          </cell>
        </row>
        <row r="7660">
          <cell r="A7660" t="str">
            <v/>
          </cell>
          <cell r="D7660" t="str">
            <v/>
          </cell>
          <cell r="E7660" t="str">
            <v/>
          </cell>
          <cell r="G7660" t="str">
            <v/>
          </cell>
        </row>
        <row r="7661">
          <cell r="A7661" t="str">
            <v/>
          </cell>
          <cell r="D7661" t="str">
            <v/>
          </cell>
          <cell r="E7661" t="str">
            <v/>
          </cell>
          <cell r="G7661" t="str">
            <v/>
          </cell>
        </row>
        <row r="7662">
          <cell r="A7662" t="str">
            <v/>
          </cell>
          <cell r="D7662" t="str">
            <v/>
          </cell>
          <cell r="E7662" t="str">
            <v/>
          </cell>
          <cell r="G7662" t="str">
            <v/>
          </cell>
        </row>
        <row r="7663">
          <cell r="A7663" t="str">
            <v/>
          </cell>
          <cell r="D7663" t="str">
            <v/>
          </cell>
          <cell r="E7663" t="str">
            <v/>
          </cell>
          <cell r="G7663" t="str">
            <v/>
          </cell>
        </row>
        <row r="7664">
          <cell r="A7664" t="str">
            <v/>
          </cell>
          <cell r="B7664" t="str">
            <v/>
          </cell>
          <cell r="D7664" t="str">
            <v/>
          </cell>
          <cell r="E7664" t="str">
            <v/>
          </cell>
          <cell r="F7664" t="str">
            <v/>
          </cell>
          <cell r="G7664" t="str">
            <v/>
          </cell>
        </row>
        <row r="7665">
          <cell r="F7665" t="str">
            <v>SUBTOTAL</v>
          </cell>
          <cell r="G7665" t="str">
            <v/>
          </cell>
        </row>
        <row r="7667">
          <cell r="A7667" t="str">
            <v>II. MATERIALES</v>
          </cell>
        </row>
        <row r="7668">
          <cell r="A7668" t="str">
            <v>CÓDIGO</v>
          </cell>
          <cell r="B7668" t="str">
            <v>DESCRIPCIÓN</v>
          </cell>
          <cell r="C7668" t="str">
            <v>UNIDAD</v>
          </cell>
          <cell r="D7668" t="str">
            <v>CANTIDAD</v>
          </cell>
          <cell r="E7668" t="str">
            <v>DESP.</v>
          </cell>
          <cell r="F7668" t="str">
            <v>PRECIO UNIT.</v>
          </cell>
          <cell r="G7668" t="str">
            <v>VR. UNITARIO</v>
          </cell>
        </row>
        <row r="7669">
          <cell r="A7669" t="str">
            <v/>
          </cell>
          <cell r="C7669" t="str">
            <v/>
          </cell>
          <cell r="F7669" t="str">
            <v/>
          </cell>
          <cell r="G7669" t="str">
            <v/>
          </cell>
        </row>
        <row r="7670">
          <cell r="A7670" t="str">
            <v/>
          </cell>
          <cell r="C7670" t="str">
            <v/>
          </cell>
          <cell r="F7670" t="str">
            <v/>
          </cell>
          <cell r="G7670" t="str">
            <v/>
          </cell>
        </row>
        <row r="7671">
          <cell r="A7671" t="str">
            <v/>
          </cell>
          <cell r="C7671" t="str">
            <v/>
          </cell>
          <cell r="F7671" t="str">
            <v/>
          </cell>
          <cell r="G7671" t="str">
            <v/>
          </cell>
        </row>
        <row r="7672">
          <cell r="A7672" t="str">
            <v/>
          </cell>
          <cell r="C7672" t="str">
            <v/>
          </cell>
          <cell r="F7672" t="str">
            <v/>
          </cell>
          <cell r="G7672" t="str">
            <v/>
          </cell>
        </row>
        <row r="7673">
          <cell r="A7673" t="str">
            <v/>
          </cell>
          <cell r="C7673" t="str">
            <v/>
          </cell>
          <cell r="F7673" t="str">
            <v/>
          </cell>
          <cell r="G7673" t="str">
            <v/>
          </cell>
        </row>
        <row r="7674">
          <cell r="A7674" t="str">
            <v/>
          </cell>
          <cell r="C7674" t="str">
            <v/>
          </cell>
          <cell r="F7674" t="str">
            <v/>
          </cell>
          <cell r="G7674" t="str">
            <v/>
          </cell>
        </row>
        <row r="7675">
          <cell r="A7675" t="str">
            <v/>
          </cell>
          <cell r="C7675" t="str">
            <v/>
          </cell>
          <cell r="F7675" t="str">
            <v/>
          </cell>
          <cell r="G7675" t="str">
            <v/>
          </cell>
        </row>
        <row r="7676">
          <cell r="A7676" t="str">
            <v/>
          </cell>
          <cell r="C7676" t="str">
            <v/>
          </cell>
          <cell r="F7676" t="str">
            <v/>
          </cell>
          <cell r="G7676" t="str">
            <v/>
          </cell>
        </row>
        <row r="7677">
          <cell r="A7677" t="str">
            <v/>
          </cell>
          <cell r="C7677" t="str">
            <v/>
          </cell>
          <cell r="F7677" t="str">
            <v/>
          </cell>
          <cell r="G7677" t="str">
            <v/>
          </cell>
        </row>
        <row r="7678">
          <cell r="A7678" t="str">
            <v/>
          </cell>
          <cell r="C7678" t="str">
            <v/>
          </cell>
          <cell r="F7678" t="str">
            <v/>
          </cell>
          <cell r="G7678" t="str">
            <v/>
          </cell>
        </row>
        <row r="7679">
          <cell r="A7679" t="str">
            <v/>
          </cell>
          <cell r="C7679" t="str">
            <v/>
          </cell>
          <cell r="F7679" t="str">
            <v/>
          </cell>
          <cell r="G7679" t="str">
            <v/>
          </cell>
        </row>
        <row r="7680">
          <cell r="A7680" t="str">
            <v/>
          </cell>
          <cell r="C7680" t="str">
            <v/>
          </cell>
          <cell r="F7680" t="str">
            <v/>
          </cell>
          <cell r="G7680" t="str">
            <v/>
          </cell>
        </row>
        <row r="7681">
          <cell r="A7681" t="str">
            <v/>
          </cell>
          <cell r="C7681" t="str">
            <v/>
          </cell>
          <cell r="F7681" t="str">
            <v/>
          </cell>
          <cell r="G7681" t="str">
            <v/>
          </cell>
        </row>
        <row r="7682">
          <cell r="A7682" t="str">
            <v/>
          </cell>
          <cell r="C7682" t="str">
            <v/>
          </cell>
          <cell r="F7682" t="str">
            <v/>
          </cell>
          <cell r="G7682" t="str">
            <v/>
          </cell>
        </row>
        <row r="7683">
          <cell r="F7683" t="str">
            <v>SUBTOTAL</v>
          </cell>
          <cell r="G7683" t="str">
            <v/>
          </cell>
        </row>
        <row r="7685">
          <cell r="A7685" t="str">
            <v>III. TRANSPORTES</v>
          </cell>
        </row>
        <row r="7686">
          <cell r="A7686" t="str">
            <v>CÓDIGO</v>
          </cell>
          <cell r="B7686" t="str">
            <v>DESCRIPCIÓN</v>
          </cell>
          <cell r="C7686" t="str">
            <v>TIPO</v>
          </cell>
          <cell r="D7686" t="str">
            <v>VOLUMEN/PESO</v>
          </cell>
          <cell r="E7686" t="str">
            <v>DISTANCIA</v>
          </cell>
          <cell r="F7686" t="str">
            <v>TARIFA</v>
          </cell>
          <cell r="G7686" t="str">
            <v>VR. UNITARIO</v>
          </cell>
        </row>
        <row r="7687">
          <cell r="A7687" t="str">
            <v/>
          </cell>
          <cell r="E7687" t="str">
            <v/>
          </cell>
          <cell r="F7687" t="str">
            <v/>
          </cell>
          <cell r="G7687" t="str">
            <v/>
          </cell>
        </row>
        <row r="7688">
          <cell r="A7688" t="str">
            <v/>
          </cell>
          <cell r="E7688" t="str">
            <v/>
          </cell>
          <cell r="F7688" t="str">
            <v/>
          </cell>
          <cell r="G7688" t="str">
            <v/>
          </cell>
        </row>
        <row r="7689">
          <cell r="A7689" t="str">
            <v/>
          </cell>
          <cell r="E7689" t="str">
            <v/>
          </cell>
          <cell r="F7689" t="str">
            <v/>
          </cell>
          <cell r="G7689" t="str">
            <v/>
          </cell>
        </row>
        <row r="7690">
          <cell r="F7690" t="str">
            <v>SUBTOTAL</v>
          </cell>
          <cell r="G7690" t="str">
            <v/>
          </cell>
        </row>
        <row r="7692">
          <cell r="A7692" t="str">
            <v>IV. MANO DE OBRA</v>
          </cell>
        </row>
        <row r="7693">
          <cell r="A7693" t="str">
            <v>CÓDIGO</v>
          </cell>
          <cell r="B7693" t="str">
            <v>CARGOS PERSONAL</v>
          </cell>
          <cell r="D7693" t="str">
            <v>CANTIDAD</v>
          </cell>
          <cell r="E7693" t="str">
            <v>JORNAL TOTAL</v>
          </cell>
          <cell r="F7693" t="str">
            <v>RENDIMIENTO</v>
          </cell>
          <cell r="G7693" t="str">
            <v>VR. UNITARIO</v>
          </cell>
        </row>
        <row r="7694">
          <cell r="A7694" t="str">
            <v/>
          </cell>
          <cell r="E7694" t="str">
            <v/>
          </cell>
          <cell r="G7694" t="str">
            <v/>
          </cell>
        </row>
        <row r="7695">
          <cell r="A7695" t="str">
            <v/>
          </cell>
          <cell r="E7695" t="str">
            <v/>
          </cell>
          <cell r="F7695" t="str">
            <v/>
          </cell>
          <cell r="G7695" t="str">
            <v/>
          </cell>
        </row>
        <row r="7696">
          <cell r="A7696" t="str">
            <v/>
          </cell>
          <cell r="E7696" t="str">
            <v/>
          </cell>
          <cell r="F7696" t="str">
            <v/>
          </cell>
          <cell r="G7696" t="str">
            <v/>
          </cell>
        </row>
        <row r="7697">
          <cell r="A7697" t="str">
            <v/>
          </cell>
          <cell r="E7697" t="str">
            <v/>
          </cell>
          <cell r="F7697" t="str">
            <v/>
          </cell>
          <cell r="G7697" t="str">
            <v/>
          </cell>
        </row>
        <row r="7698">
          <cell r="F7698" t="str">
            <v>SUBTOTAL</v>
          </cell>
          <cell r="G7698" t="str">
            <v/>
          </cell>
        </row>
        <row r="7700">
          <cell r="A7700" t="str">
            <v>V. SERVICIOS</v>
          </cell>
        </row>
        <row r="7701">
          <cell r="A7701" t="str">
            <v>CÓDIGO</v>
          </cell>
          <cell r="B7701" t="str">
            <v>DESCRIPCIÓN</v>
          </cell>
          <cell r="D7701" t="str">
            <v>UNIDAD</v>
          </cell>
          <cell r="E7701" t="str">
            <v>CANTIDAD</v>
          </cell>
          <cell r="F7701" t="str">
            <v>PRECIO UNIT.</v>
          </cell>
          <cell r="G7701" t="str">
            <v>VR. UNITARIO</v>
          </cell>
        </row>
        <row r="7702">
          <cell r="A7702" t="str">
            <v/>
          </cell>
          <cell r="D7702" t="str">
            <v/>
          </cell>
          <cell r="F7702" t="str">
            <v/>
          </cell>
          <cell r="G7702" t="str">
            <v/>
          </cell>
        </row>
        <row r="7703">
          <cell r="A7703" t="str">
            <v/>
          </cell>
          <cell r="D7703" t="str">
            <v/>
          </cell>
          <cell r="F7703" t="str">
            <v/>
          </cell>
          <cell r="G7703" t="str">
            <v/>
          </cell>
        </row>
        <row r="7704">
          <cell r="A7704" t="str">
            <v/>
          </cell>
          <cell r="D7704" t="str">
            <v/>
          </cell>
          <cell r="F7704" t="str">
            <v/>
          </cell>
          <cell r="G7704" t="str">
            <v/>
          </cell>
        </row>
        <row r="7705">
          <cell r="F7705" t="str">
            <v>SUBTOTAL</v>
          </cell>
          <cell r="G7705" t="str">
            <v/>
          </cell>
        </row>
        <row r="7707">
          <cell r="A7707" t="str">
            <v>TOTAL COSTO DIRECTO</v>
          </cell>
          <cell r="G7707" t="str">
            <v/>
          </cell>
        </row>
        <row r="7709">
          <cell r="A7709" t="str">
            <v>2. COSTOS INDIRECTOS</v>
          </cell>
        </row>
        <row r="7711">
          <cell r="A7711" t="str">
            <v>DESCRIPCIÓN</v>
          </cell>
          <cell r="F7711" t="str">
            <v>PORCENTAJE</v>
          </cell>
          <cell r="G7711" t="str">
            <v>VALOR TOTAL</v>
          </cell>
        </row>
        <row r="7712">
          <cell r="A7712" t="str">
            <v>ADMINISTRACION</v>
          </cell>
          <cell r="F7712">
            <v>0.26860000000000001</v>
          </cell>
          <cell r="G7712" t="str">
            <v/>
          </cell>
        </row>
        <row r="7713">
          <cell r="A7713" t="str">
            <v>IMPREVISTOS</v>
          </cell>
          <cell r="F7713">
            <v>0.01</v>
          </cell>
          <cell r="G7713" t="str">
            <v/>
          </cell>
        </row>
        <row r="7714">
          <cell r="A7714" t="str">
            <v>UTILIDADES</v>
          </cell>
          <cell r="F7714">
            <v>0.05</v>
          </cell>
          <cell r="G7714" t="str">
            <v/>
          </cell>
        </row>
        <row r="7715">
          <cell r="A7715" t="str">
            <v>TOTAL COSTO INDIRECTO</v>
          </cell>
          <cell r="F7715">
            <v>0.3286</v>
          </cell>
          <cell r="G7715" t="str">
            <v/>
          </cell>
        </row>
        <row r="7717">
          <cell r="A7717" t="str">
            <v>PRECIO UNITARIO TOTAL APROXIMADO AL PESO</v>
          </cell>
          <cell r="G7717" t="str">
            <v/>
          </cell>
        </row>
        <row r="7719">
          <cell r="B7719" t="str">
            <v>RESPONSABLE: CLAUDIA PATRICIA GUIRALES PULGARIN</v>
          </cell>
        </row>
        <row r="7720">
          <cell r="B7720" t="str">
            <v>SECRETARIA DE PLANEACION</v>
          </cell>
        </row>
        <row r="7721">
          <cell r="B7721" t="str">
            <v>PLANEACION</v>
          </cell>
        </row>
        <row r="7722">
          <cell r="B7722" t="str">
            <v>M.P. 05202139743ANT</v>
          </cell>
          <cell r="D7722" t="str">
            <v>FIRMA RESPONSABLE</v>
          </cell>
        </row>
        <row r="7723">
          <cell r="A7723" t="str">
            <v>DEPARTAMENTO DE ANTIOQUIA</v>
          </cell>
          <cell r="F7723" t="str">
            <v/>
          </cell>
        </row>
        <row r="7724">
          <cell r="A7724" t="str">
            <v>MUNICIPIO DE LIBORINA</v>
          </cell>
        </row>
        <row r="7725">
          <cell r="A7725" t="str">
            <v>PROYECTO: PAVIMENTACIÓN EN CONCRETO RÍGIDO DE LA VÍA TERCIARIA DEPARTAMENTAL DESDE EL CORREGIMIENTO SAN DIEGO HASTA EL SECTOR LA ABISINIA DEL CORREGIMIENTO EL PLAYÓN MUNICIPIO DE LIBORINA ANT.</v>
          </cell>
        </row>
        <row r="7727">
          <cell r="A7727" t="str">
            <v>ANÁLISIS DE PRECIOS UNITARIOS</v>
          </cell>
        </row>
        <row r="7729">
          <cell r="A7729" t="str">
            <v>ITEM</v>
          </cell>
          <cell r="B7729" t="str">
            <v>DESCRIPCIÓN</v>
          </cell>
          <cell r="E7729" t="str">
            <v>UNIDAD</v>
          </cell>
          <cell r="F7729" t="str">
            <v>CANTIDAD</v>
          </cell>
          <cell r="G7729" t="str">
            <v>COSTO DIRECTO</v>
          </cell>
        </row>
        <row r="7730">
          <cell r="B7730" t="str">
            <v/>
          </cell>
          <cell r="E7730" t="str">
            <v/>
          </cell>
          <cell r="F7730" t="str">
            <v/>
          </cell>
          <cell r="G7730" t="str">
            <v/>
          </cell>
        </row>
        <row r="7732">
          <cell r="A7732" t="str">
            <v>1. COSTOS DIRECTOS</v>
          </cell>
        </row>
        <row r="7734">
          <cell r="A7734" t="str">
            <v>I. EQUIPO</v>
          </cell>
        </row>
        <row r="7735">
          <cell r="A7735" t="str">
            <v>CÓDIGO</v>
          </cell>
          <cell r="B7735" t="str">
            <v>DESCRIPCIÓN</v>
          </cell>
          <cell r="D7735" t="str">
            <v>UNIDAD</v>
          </cell>
          <cell r="E7735" t="str">
            <v>TARIFA</v>
          </cell>
          <cell r="F7735" t="str">
            <v>RENDIMIENTO</v>
          </cell>
          <cell r="G7735" t="str">
            <v>VR. UNITARIO</v>
          </cell>
        </row>
        <row r="7736">
          <cell r="A7736" t="str">
            <v/>
          </cell>
          <cell r="D7736" t="str">
            <v/>
          </cell>
          <cell r="E7736" t="str">
            <v/>
          </cell>
          <cell r="G7736" t="str">
            <v/>
          </cell>
        </row>
        <row r="7737">
          <cell r="A7737" t="str">
            <v/>
          </cell>
          <cell r="D7737" t="str">
            <v/>
          </cell>
          <cell r="E7737" t="str">
            <v/>
          </cell>
          <cell r="G7737" t="str">
            <v/>
          </cell>
        </row>
        <row r="7738">
          <cell r="A7738" t="str">
            <v/>
          </cell>
          <cell r="D7738" t="str">
            <v/>
          </cell>
          <cell r="E7738" t="str">
            <v/>
          </cell>
          <cell r="G7738" t="str">
            <v/>
          </cell>
        </row>
        <row r="7739">
          <cell r="A7739" t="str">
            <v/>
          </cell>
          <cell r="D7739" t="str">
            <v/>
          </cell>
          <cell r="E7739" t="str">
            <v/>
          </cell>
          <cell r="G7739" t="str">
            <v/>
          </cell>
        </row>
        <row r="7740">
          <cell r="A7740" t="str">
            <v/>
          </cell>
          <cell r="D7740" t="str">
            <v/>
          </cell>
          <cell r="E7740" t="str">
            <v/>
          </cell>
          <cell r="G7740" t="str">
            <v/>
          </cell>
        </row>
        <row r="7741">
          <cell r="A7741" t="str">
            <v/>
          </cell>
          <cell r="D7741" t="str">
            <v/>
          </cell>
          <cell r="E7741" t="str">
            <v/>
          </cell>
          <cell r="G7741" t="str">
            <v/>
          </cell>
        </row>
        <row r="7742">
          <cell r="A7742" t="str">
            <v/>
          </cell>
          <cell r="B7742" t="str">
            <v/>
          </cell>
          <cell r="D7742" t="str">
            <v/>
          </cell>
          <cell r="E7742" t="str">
            <v/>
          </cell>
          <cell r="F7742" t="str">
            <v/>
          </cell>
          <cell r="G7742" t="str">
            <v/>
          </cell>
        </row>
        <row r="7743">
          <cell r="F7743" t="str">
            <v>SUBTOTAL</v>
          </cell>
          <cell r="G7743" t="str">
            <v/>
          </cell>
        </row>
        <row r="7745">
          <cell r="A7745" t="str">
            <v>II. MATERIALES</v>
          </cell>
        </row>
        <row r="7746">
          <cell r="A7746" t="str">
            <v>CÓDIGO</v>
          </cell>
          <cell r="B7746" t="str">
            <v>DESCRIPCIÓN</v>
          </cell>
          <cell r="C7746" t="str">
            <v>UNIDAD</v>
          </cell>
          <cell r="D7746" t="str">
            <v>CANTIDAD</v>
          </cell>
          <cell r="E7746" t="str">
            <v>DESP.</v>
          </cell>
          <cell r="F7746" t="str">
            <v>PRECIO UNIT.</v>
          </cell>
          <cell r="G7746" t="str">
            <v>VR. UNITARIO</v>
          </cell>
        </row>
        <row r="7747">
          <cell r="A7747" t="str">
            <v/>
          </cell>
          <cell r="C7747" t="str">
            <v/>
          </cell>
          <cell r="F7747" t="str">
            <v/>
          </cell>
          <cell r="G7747" t="str">
            <v/>
          </cell>
        </row>
        <row r="7748">
          <cell r="A7748" t="str">
            <v/>
          </cell>
          <cell r="C7748" t="str">
            <v/>
          </cell>
          <cell r="F7748" t="str">
            <v/>
          </cell>
          <cell r="G7748" t="str">
            <v/>
          </cell>
        </row>
        <row r="7749">
          <cell r="A7749" t="str">
            <v/>
          </cell>
          <cell r="C7749" t="str">
            <v/>
          </cell>
          <cell r="F7749" t="str">
            <v/>
          </cell>
          <cell r="G7749" t="str">
            <v/>
          </cell>
        </row>
        <row r="7750">
          <cell r="A7750" t="str">
            <v/>
          </cell>
          <cell r="C7750" t="str">
            <v/>
          </cell>
          <cell r="F7750" t="str">
            <v/>
          </cell>
          <cell r="G7750" t="str">
            <v/>
          </cell>
        </row>
        <row r="7751">
          <cell r="A7751" t="str">
            <v/>
          </cell>
          <cell r="C7751" t="str">
            <v/>
          </cell>
          <cell r="F7751" t="str">
            <v/>
          </cell>
          <cell r="G7751" t="str">
            <v/>
          </cell>
        </row>
        <row r="7752">
          <cell r="A7752" t="str">
            <v/>
          </cell>
          <cell r="C7752" t="str">
            <v/>
          </cell>
          <cell r="F7752" t="str">
            <v/>
          </cell>
          <cell r="G7752" t="str">
            <v/>
          </cell>
        </row>
        <row r="7753">
          <cell r="A7753" t="str">
            <v/>
          </cell>
          <cell r="C7753" t="str">
            <v/>
          </cell>
          <cell r="F7753" t="str">
            <v/>
          </cell>
          <cell r="G7753" t="str">
            <v/>
          </cell>
        </row>
        <row r="7754">
          <cell r="A7754" t="str">
            <v/>
          </cell>
          <cell r="C7754" t="str">
            <v/>
          </cell>
          <cell r="F7754" t="str">
            <v/>
          </cell>
          <cell r="G7754" t="str">
            <v/>
          </cell>
        </row>
        <row r="7755">
          <cell r="A7755" t="str">
            <v/>
          </cell>
          <cell r="C7755" t="str">
            <v/>
          </cell>
          <cell r="F7755" t="str">
            <v/>
          </cell>
          <cell r="G7755" t="str">
            <v/>
          </cell>
        </row>
        <row r="7756">
          <cell r="A7756" t="str">
            <v/>
          </cell>
          <cell r="C7756" t="str">
            <v/>
          </cell>
          <cell r="F7756" t="str">
            <v/>
          </cell>
          <cell r="G7756" t="str">
            <v/>
          </cell>
        </row>
        <row r="7757">
          <cell r="A7757" t="str">
            <v/>
          </cell>
          <cell r="C7757" t="str">
            <v/>
          </cell>
          <cell r="F7757" t="str">
            <v/>
          </cell>
          <cell r="G7757" t="str">
            <v/>
          </cell>
        </row>
        <row r="7758">
          <cell r="A7758" t="str">
            <v/>
          </cell>
          <cell r="C7758" t="str">
            <v/>
          </cell>
          <cell r="F7758" t="str">
            <v/>
          </cell>
          <cell r="G7758" t="str">
            <v/>
          </cell>
        </row>
        <row r="7759">
          <cell r="A7759" t="str">
            <v/>
          </cell>
          <cell r="C7759" t="str">
            <v/>
          </cell>
          <cell r="F7759" t="str">
            <v/>
          </cell>
          <cell r="G7759" t="str">
            <v/>
          </cell>
        </row>
        <row r="7760">
          <cell r="A7760" t="str">
            <v/>
          </cell>
          <cell r="C7760" t="str">
            <v/>
          </cell>
          <cell r="F7760" t="str">
            <v/>
          </cell>
          <cell r="G7760" t="str">
            <v/>
          </cell>
        </row>
        <row r="7761">
          <cell r="F7761" t="str">
            <v>SUBTOTAL</v>
          </cell>
          <cell r="G7761" t="str">
            <v/>
          </cell>
        </row>
        <row r="7763">
          <cell r="A7763" t="str">
            <v>III. TRANSPORTES</v>
          </cell>
        </row>
        <row r="7764">
          <cell r="A7764" t="str">
            <v>CÓDIGO</v>
          </cell>
          <cell r="B7764" t="str">
            <v>DESCRIPCIÓN</v>
          </cell>
          <cell r="C7764" t="str">
            <v>TIPO</v>
          </cell>
          <cell r="D7764" t="str">
            <v>VOLUMEN/PESO</v>
          </cell>
          <cell r="E7764" t="str">
            <v>DISTANCIA</v>
          </cell>
          <cell r="F7764" t="str">
            <v>TARIFA</v>
          </cell>
          <cell r="G7764" t="str">
            <v>VR. UNITARIO</v>
          </cell>
        </row>
        <row r="7765">
          <cell r="A7765" t="str">
            <v/>
          </cell>
          <cell r="E7765" t="str">
            <v/>
          </cell>
          <cell r="F7765" t="str">
            <v/>
          </cell>
          <cell r="G7765" t="str">
            <v/>
          </cell>
        </row>
        <row r="7766">
          <cell r="A7766" t="str">
            <v/>
          </cell>
          <cell r="E7766" t="str">
            <v/>
          </cell>
          <cell r="F7766" t="str">
            <v/>
          </cell>
          <cell r="G7766" t="str">
            <v/>
          </cell>
        </row>
        <row r="7767">
          <cell r="A7767" t="str">
            <v/>
          </cell>
          <cell r="E7767" t="str">
            <v/>
          </cell>
          <cell r="F7767" t="str">
            <v/>
          </cell>
          <cell r="G7767" t="str">
            <v/>
          </cell>
        </row>
        <row r="7768">
          <cell r="F7768" t="str">
            <v>SUBTOTAL</v>
          </cell>
          <cell r="G7768" t="str">
            <v/>
          </cell>
        </row>
        <row r="7770">
          <cell r="A7770" t="str">
            <v>IV. MANO DE OBRA</v>
          </cell>
        </row>
        <row r="7771">
          <cell r="A7771" t="str">
            <v>CÓDIGO</v>
          </cell>
          <cell r="B7771" t="str">
            <v>CARGOS PERSONAL</v>
          </cell>
          <cell r="D7771" t="str">
            <v>CANTIDAD</v>
          </cell>
          <cell r="E7771" t="str">
            <v>JORNAL TOTAL</v>
          </cell>
          <cell r="F7771" t="str">
            <v>RENDIMIENTO</v>
          </cell>
          <cell r="G7771" t="str">
            <v>VR. UNITARIO</v>
          </cell>
        </row>
        <row r="7772">
          <cell r="A7772" t="str">
            <v/>
          </cell>
          <cell r="E7772" t="str">
            <v/>
          </cell>
          <cell r="G7772" t="str">
            <v/>
          </cell>
        </row>
        <row r="7773">
          <cell r="A7773" t="str">
            <v/>
          </cell>
          <cell r="E7773" t="str">
            <v/>
          </cell>
          <cell r="F7773" t="str">
            <v/>
          </cell>
          <cell r="G7773" t="str">
            <v/>
          </cell>
        </row>
        <row r="7774">
          <cell r="A7774" t="str">
            <v/>
          </cell>
          <cell r="E7774" t="str">
            <v/>
          </cell>
          <cell r="F7774" t="str">
            <v/>
          </cell>
          <cell r="G7774" t="str">
            <v/>
          </cell>
        </row>
        <row r="7775">
          <cell r="A7775" t="str">
            <v/>
          </cell>
          <cell r="E7775" t="str">
            <v/>
          </cell>
          <cell r="F7775" t="str">
            <v/>
          </cell>
          <cell r="G7775" t="str">
            <v/>
          </cell>
        </row>
        <row r="7776">
          <cell r="F7776" t="str">
            <v>SUBTOTAL</v>
          </cell>
          <cell r="G7776" t="str">
            <v/>
          </cell>
        </row>
        <row r="7778">
          <cell r="A7778" t="str">
            <v>V. SERVICIOS</v>
          </cell>
        </row>
        <row r="7779">
          <cell r="A7779" t="str">
            <v>CÓDIGO</v>
          </cell>
          <cell r="B7779" t="str">
            <v>DESCRIPCIÓN</v>
          </cell>
          <cell r="D7779" t="str">
            <v>UNIDAD</v>
          </cell>
          <cell r="E7779" t="str">
            <v>CANTIDAD</v>
          </cell>
          <cell r="F7779" t="str">
            <v>PRECIO UNIT.</v>
          </cell>
          <cell r="G7779" t="str">
            <v>VR. UNITARIO</v>
          </cell>
        </row>
        <row r="7780">
          <cell r="A7780" t="str">
            <v/>
          </cell>
          <cell r="D7780" t="str">
            <v/>
          </cell>
          <cell r="F7780" t="str">
            <v/>
          </cell>
          <cell r="G7780" t="str">
            <v/>
          </cell>
        </row>
        <row r="7781">
          <cell r="A7781" t="str">
            <v/>
          </cell>
          <cell r="D7781" t="str">
            <v/>
          </cell>
          <cell r="F7781" t="str">
            <v/>
          </cell>
          <cell r="G7781" t="str">
            <v/>
          </cell>
        </row>
        <row r="7782">
          <cell r="A7782" t="str">
            <v/>
          </cell>
          <cell r="D7782" t="str">
            <v/>
          </cell>
          <cell r="F7782" t="str">
            <v/>
          </cell>
          <cell r="G7782" t="str">
            <v/>
          </cell>
        </row>
        <row r="7783">
          <cell r="F7783" t="str">
            <v>SUBTOTAL</v>
          </cell>
          <cell r="G7783" t="str">
            <v/>
          </cell>
        </row>
        <row r="7785">
          <cell r="A7785" t="str">
            <v>TOTAL COSTO DIRECTO</v>
          </cell>
          <cell r="G7785" t="str">
            <v/>
          </cell>
        </row>
        <row r="7787">
          <cell r="A7787" t="str">
            <v>2. COSTOS INDIRECTOS</v>
          </cell>
        </row>
        <row r="7789">
          <cell r="A7789" t="str">
            <v>DESCRIPCIÓN</v>
          </cell>
          <cell r="F7789" t="str">
            <v>PORCENTAJE</v>
          </cell>
          <cell r="G7789" t="str">
            <v>VALOR TOTAL</v>
          </cell>
        </row>
        <row r="7790">
          <cell r="A7790" t="str">
            <v>ADMINISTRACION</v>
          </cell>
          <cell r="F7790">
            <v>0.26860000000000001</v>
          </cell>
          <cell r="G7790" t="str">
            <v/>
          </cell>
        </row>
        <row r="7791">
          <cell r="A7791" t="str">
            <v>IMPREVISTOS</v>
          </cell>
          <cell r="F7791">
            <v>0.01</v>
          </cell>
          <cell r="G7791" t="str">
            <v/>
          </cell>
        </row>
        <row r="7792">
          <cell r="A7792" t="str">
            <v>UTILIDADES</v>
          </cell>
          <cell r="F7792">
            <v>0.05</v>
          </cell>
          <cell r="G7792" t="str">
            <v/>
          </cell>
        </row>
        <row r="7793">
          <cell r="A7793" t="str">
            <v>TOTAL COSTO INDIRECTO</v>
          </cell>
          <cell r="F7793">
            <v>0.3286</v>
          </cell>
          <cell r="G7793" t="str">
            <v/>
          </cell>
        </row>
        <row r="7795">
          <cell r="A7795" t="str">
            <v>PRECIO UNITARIO TOTAL APROXIMADO AL PESO</v>
          </cell>
          <cell r="G7795" t="str">
            <v/>
          </cell>
        </row>
        <row r="7797">
          <cell r="B7797" t="str">
            <v>RESPONSABLE: CLAUDIA PATRICIA GUIRALES PULGARIN</v>
          </cell>
        </row>
        <row r="7798">
          <cell r="B7798" t="str">
            <v>SECRETARIA DE PLANEACION</v>
          </cell>
        </row>
        <row r="7799">
          <cell r="B7799" t="str">
            <v>PLANEACION</v>
          </cell>
        </row>
        <row r="7800">
          <cell r="B7800" t="str">
            <v>M.P. 05202139743ANT</v>
          </cell>
          <cell r="D7800" t="str">
            <v>FIRMA RESPONSABLE</v>
          </cell>
        </row>
      </sheetData>
      <sheetData sheetId="13">
        <row r="1">
          <cell r="A1" t="str">
            <v>DEPARTAMENTO DE ANTIOQUIA</v>
          </cell>
        </row>
        <row r="2">
          <cell r="A2" t="str">
            <v>MUNICIPIO DE LIBORINA</v>
          </cell>
        </row>
        <row r="3">
          <cell r="A3" t="str">
            <v>PROYECTO: PAVIMENTACIÓN EN CONCRETO RÍGIDO DE LA VÍA TERCIARIA DEPARTAMENTAL DESDE EL CORREGIMIENTO SAN DIEGO HASTA EL SECTOR LA ABISINIA DEL CORREGIMIENTO EL PLAYÓN MUNICIPIO DE LIBORINA ANT.</v>
          </cell>
        </row>
        <row r="5">
          <cell r="A5" t="str">
            <v>MEMORIAS DE OBRA</v>
          </cell>
        </row>
        <row r="7">
          <cell r="A7" t="str">
            <v>ITEM</v>
          </cell>
          <cell r="B7" t="str">
            <v>DESCRIPCIÓN</v>
          </cell>
          <cell r="G7" t="str">
            <v>UNIDAD</v>
          </cell>
          <cell r="H7" t="str">
            <v>CANTIDAD</v>
          </cell>
        </row>
        <row r="8">
          <cell r="A8">
            <v>1.1000000000000001</v>
          </cell>
          <cell r="B8" t="str">
            <v xml:space="preserve">Localización, trazado y replanteo </v>
          </cell>
          <cell r="G8" t="str">
            <v>dia</v>
          </cell>
          <cell r="H8">
            <v>80</v>
          </cell>
        </row>
        <row r="10">
          <cell r="A10" t="str">
            <v>DETALLE</v>
          </cell>
          <cell r="C10" t="str">
            <v>FACTOR</v>
          </cell>
          <cell r="D10" t="str">
            <v>CANTIDAD</v>
          </cell>
          <cell r="E10" t="str">
            <v>A (ML)</v>
          </cell>
          <cell r="F10" t="str">
            <v>B (M2)</v>
          </cell>
          <cell r="G10" t="str">
            <v>C (M3)</v>
          </cell>
          <cell r="H10" t="str">
            <v>TOTAL</v>
          </cell>
        </row>
        <row r="11">
          <cell r="H11" t="str">
            <v/>
          </cell>
        </row>
        <row r="12">
          <cell r="A12" t="str">
            <v>COMISIÓN TOPOGRÁFICA (1 TOP. + 1 CAD. 1). Comisión de topografía para localización, trazado y replanteo con equipo de precisión con estación total,  un (1) topógrafo, un (1) cadenero. Incluye demarcación, pintura línea de trazado, memorias de cálculo, copia de carteras, también transporte, salarios, prestaciones sociales, imprevistos y utilidades. Se paga por dia efectivamente utilizado .</v>
          </cell>
          <cell r="C12">
            <v>10</v>
          </cell>
          <cell r="D12">
            <v>8</v>
          </cell>
          <cell r="H12">
            <v>80</v>
          </cell>
        </row>
        <row r="13">
          <cell r="H13" t="str">
            <v/>
          </cell>
        </row>
        <row r="14">
          <cell r="H14" t="str">
            <v/>
          </cell>
        </row>
        <row r="15">
          <cell r="H15" t="str">
            <v/>
          </cell>
        </row>
        <row r="16">
          <cell r="H16" t="str">
            <v/>
          </cell>
        </row>
        <row r="17">
          <cell r="H17" t="str">
            <v/>
          </cell>
        </row>
        <row r="18">
          <cell r="H18" t="str">
            <v/>
          </cell>
        </row>
        <row r="19">
          <cell r="H19" t="str">
            <v/>
          </cell>
        </row>
        <row r="20">
          <cell r="H20" t="str">
            <v/>
          </cell>
        </row>
        <row r="21">
          <cell r="H21" t="str">
            <v/>
          </cell>
        </row>
        <row r="22">
          <cell r="H22" t="str">
            <v/>
          </cell>
        </row>
        <row r="23">
          <cell r="H23" t="str">
            <v/>
          </cell>
        </row>
        <row r="24">
          <cell r="H24" t="str">
            <v/>
          </cell>
        </row>
        <row r="25">
          <cell r="H25" t="str">
            <v/>
          </cell>
        </row>
        <row r="26">
          <cell r="H26" t="str">
            <v/>
          </cell>
        </row>
        <row r="27">
          <cell r="H27" t="str">
            <v/>
          </cell>
        </row>
        <row r="28">
          <cell r="H28" t="str">
            <v/>
          </cell>
        </row>
        <row r="29">
          <cell r="H29" t="str">
            <v/>
          </cell>
        </row>
        <row r="30">
          <cell r="H30" t="str">
            <v/>
          </cell>
        </row>
        <row r="31">
          <cell r="H31" t="str">
            <v/>
          </cell>
        </row>
        <row r="32">
          <cell r="H32" t="str">
            <v/>
          </cell>
        </row>
        <row r="33">
          <cell r="H33" t="str">
            <v/>
          </cell>
        </row>
        <row r="34">
          <cell r="H34" t="str">
            <v/>
          </cell>
        </row>
        <row r="35">
          <cell r="H35" t="str">
            <v/>
          </cell>
        </row>
        <row r="36">
          <cell r="H36" t="str">
            <v/>
          </cell>
        </row>
        <row r="37">
          <cell r="H37" t="str">
            <v/>
          </cell>
        </row>
        <row r="38">
          <cell r="H38" t="str">
            <v/>
          </cell>
        </row>
        <row r="39">
          <cell r="H39" t="str">
            <v/>
          </cell>
        </row>
        <row r="40">
          <cell r="H40" t="str">
            <v/>
          </cell>
        </row>
        <row r="41">
          <cell r="H41" t="str">
            <v/>
          </cell>
        </row>
        <row r="42">
          <cell r="A42" t="str">
            <v>ITEM 1,1 - PÁGINA 1</v>
          </cell>
        </row>
        <row r="43">
          <cell r="H43" t="str">
            <v/>
          </cell>
        </row>
        <row r="44">
          <cell r="H44" t="str">
            <v/>
          </cell>
        </row>
        <row r="45">
          <cell r="H45" t="str">
            <v/>
          </cell>
        </row>
        <row r="46">
          <cell r="H46" t="str">
            <v/>
          </cell>
        </row>
        <row r="47">
          <cell r="H47" t="str">
            <v/>
          </cell>
        </row>
        <row r="48">
          <cell r="H48" t="str">
            <v/>
          </cell>
        </row>
        <row r="49">
          <cell r="H49" t="str">
            <v/>
          </cell>
        </row>
        <row r="50">
          <cell r="H50" t="str">
            <v/>
          </cell>
        </row>
        <row r="51">
          <cell r="H51" t="str">
            <v/>
          </cell>
        </row>
        <row r="52">
          <cell r="H52" t="str">
            <v/>
          </cell>
        </row>
        <row r="53">
          <cell r="H53" t="str">
            <v/>
          </cell>
        </row>
        <row r="54">
          <cell r="H54" t="str">
            <v/>
          </cell>
        </row>
        <row r="55">
          <cell r="H55" t="str">
            <v/>
          </cell>
        </row>
        <row r="56">
          <cell r="H56" t="str">
            <v/>
          </cell>
        </row>
        <row r="57">
          <cell r="H57" t="str">
            <v/>
          </cell>
        </row>
        <row r="58">
          <cell r="H58" t="str">
            <v/>
          </cell>
        </row>
        <row r="59">
          <cell r="H59" t="str">
            <v/>
          </cell>
        </row>
        <row r="60">
          <cell r="A60" t="str">
            <v>TOTAL CANTIDAD ITEM 1,1</v>
          </cell>
          <cell r="H60">
            <v>80</v>
          </cell>
        </row>
        <row r="61">
          <cell r="A61" t="str">
            <v>PROGRAMACIÓN DE OBRA</v>
          </cell>
        </row>
        <row r="84">
          <cell r="B84" t="str">
            <v>CLAUDIA PATRICIA GUIRALES PULGARIN</v>
          </cell>
        </row>
        <row r="85">
          <cell r="B85" t="str">
            <v>SECRETARIA DE PLANEACION</v>
          </cell>
        </row>
        <row r="86">
          <cell r="B86" t="str">
            <v>PLANEACION</v>
          </cell>
        </row>
        <row r="87">
          <cell r="B87" t="str">
            <v>M.P. 05202139743ANT</v>
          </cell>
          <cell r="C87" t="str">
            <v>ITEM 1,1 - PÁGINA 2</v>
          </cell>
        </row>
        <row r="88">
          <cell r="A88" t="str">
            <v>DEPARTAMENTO DE ANTIOQUIA</v>
          </cell>
        </row>
        <row r="89">
          <cell r="A89" t="str">
            <v>MUNICIPIO DE LIBORINA</v>
          </cell>
        </row>
        <row r="90">
          <cell r="A90" t="str">
            <v>PROYECTO: PAVIMENTACIÓN EN CONCRETO RÍGIDO DE LA VÍA TERCIARIA DEPARTAMENTAL DESDE EL CORREGIMIENTO SAN DIEGO HASTA EL SECTOR LA ABISINIA DEL CORREGIMIENTO EL PLAYÓN MUNICIPIO DE LIBORINA ANT.</v>
          </cell>
        </row>
        <row r="92">
          <cell r="A92" t="str">
            <v>MEMORIAS DE OBRA</v>
          </cell>
        </row>
        <row r="94">
          <cell r="A94" t="str">
            <v>ITEM</v>
          </cell>
          <cell r="B94" t="str">
            <v>DESCRIPCIÓN</v>
          </cell>
          <cell r="G94" t="str">
            <v>UNIDAD</v>
          </cell>
          <cell r="H94" t="str">
            <v>CANTIDAD</v>
          </cell>
        </row>
        <row r="95">
          <cell r="A95">
            <v>1.2000000000000002</v>
          </cell>
          <cell r="B95" t="str">
            <v xml:space="preserve">Excavación mecánica en material común, H= (0-2) No incluye: Disposición final de material resultante. </v>
          </cell>
          <cell r="G95" t="str">
            <v>m³</v>
          </cell>
          <cell r="H95">
            <v>4972</v>
          </cell>
        </row>
        <row r="97">
          <cell r="A97" t="str">
            <v>DETALLE</v>
          </cell>
          <cell r="C97" t="str">
            <v>FACTOR</v>
          </cell>
          <cell r="D97" t="str">
            <v>CANTIDAD</v>
          </cell>
          <cell r="E97" t="str">
            <v>A (ML)</v>
          </cell>
          <cell r="F97" t="str">
            <v>B (M2)</v>
          </cell>
          <cell r="G97" t="str">
            <v>C (M3)</v>
          </cell>
          <cell r="H97" t="str">
            <v>TOTAL</v>
          </cell>
        </row>
        <row r="98">
          <cell r="A98" t="str">
            <v xml:space="preserve">Filtro </v>
          </cell>
          <cell r="C98">
            <v>1</v>
          </cell>
          <cell r="D98">
            <v>1</v>
          </cell>
          <cell r="E98">
            <v>2792</v>
          </cell>
          <cell r="F98">
            <v>0.6</v>
          </cell>
          <cell r="G98">
            <v>1</v>
          </cell>
          <cell r="H98">
            <v>1675.2</v>
          </cell>
        </row>
        <row r="99">
          <cell r="A99" t="str">
            <v>KM 0 + 148    a     K0 + 500</v>
          </cell>
          <cell r="C99">
            <v>1</v>
          </cell>
          <cell r="D99">
            <v>361</v>
          </cell>
          <cell r="H99">
            <v>361</v>
          </cell>
        </row>
        <row r="100">
          <cell r="A100" t="str">
            <v>KM 0 + 500    a     K1 + 000</v>
          </cell>
          <cell r="C100">
            <v>1</v>
          </cell>
          <cell r="D100">
            <v>704</v>
          </cell>
          <cell r="H100">
            <v>704</v>
          </cell>
        </row>
        <row r="101">
          <cell r="A101" t="str">
            <v>KM 1 + 000     a     K1 + 385 (Inicio Punto crítico talud)</v>
          </cell>
          <cell r="C101">
            <v>1</v>
          </cell>
          <cell r="D101">
            <v>345</v>
          </cell>
          <cell r="H101">
            <v>345</v>
          </cell>
        </row>
        <row r="102">
          <cell r="A102" t="str">
            <v>(Fin punto critico talud) KM 1 + 435   a     K1 + 552 (inicio puente)</v>
          </cell>
          <cell r="C102">
            <v>1</v>
          </cell>
          <cell r="D102">
            <v>150</v>
          </cell>
          <cell r="H102">
            <v>150</v>
          </cell>
        </row>
        <row r="103">
          <cell r="A103" t="str">
            <v>(fin puente)  K1 + 571 a      K2 + 000</v>
          </cell>
          <cell r="C103">
            <v>1</v>
          </cell>
          <cell r="D103">
            <v>434</v>
          </cell>
          <cell r="H103">
            <v>434</v>
          </cell>
        </row>
        <row r="104">
          <cell r="A104" t="str">
            <v xml:space="preserve"> K2 + 000   a     K2 + 500</v>
          </cell>
          <cell r="C104">
            <v>1</v>
          </cell>
          <cell r="D104">
            <v>618</v>
          </cell>
          <cell r="H104">
            <v>618</v>
          </cell>
        </row>
        <row r="105">
          <cell r="A105" t="str">
            <v>K2 + 500    a    K3 + 015</v>
          </cell>
          <cell r="C105">
            <v>1</v>
          </cell>
          <cell r="D105">
            <v>688</v>
          </cell>
          <cell r="H105">
            <v>688</v>
          </cell>
        </row>
        <row r="106">
          <cell r="A106" t="str">
            <v>Descuento BOX CUELVER K0 + 230   a k0 + 236</v>
          </cell>
          <cell r="C106">
            <v>-1</v>
          </cell>
          <cell r="D106">
            <v>1</v>
          </cell>
          <cell r="E106">
            <v>6</v>
          </cell>
          <cell r="F106">
            <v>4</v>
          </cell>
          <cell r="G106">
            <v>0.15</v>
          </cell>
          <cell r="H106">
            <v>-3.5999999999999996</v>
          </cell>
        </row>
        <row r="107">
          <cell r="A107" t="str">
            <v>LONGITUD REAL A INTERVENIR 2792 ML</v>
          </cell>
          <cell r="H107">
            <v>0</v>
          </cell>
        </row>
        <row r="108">
          <cell r="H108" t="str">
            <v/>
          </cell>
        </row>
        <row r="109">
          <cell r="H109" t="str">
            <v/>
          </cell>
        </row>
        <row r="110">
          <cell r="H110" t="str">
            <v/>
          </cell>
        </row>
        <row r="111">
          <cell r="H111" t="str">
            <v/>
          </cell>
        </row>
        <row r="112">
          <cell r="H112" t="str">
            <v/>
          </cell>
        </row>
        <row r="113">
          <cell r="A113" t="str">
            <v>ITEM 1,2 - PÁGINA 1</v>
          </cell>
        </row>
        <row r="114">
          <cell r="H114" t="str">
            <v/>
          </cell>
        </row>
        <row r="115">
          <cell r="H115" t="str">
            <v/>
          </cell>
        </row>
        <row r="116">
          <cell r="H116" t="str">
            <v/>
          </cell>
        </row>
        <row r="117">
          <cell r="H117" t="str">
            <v/>
          </cell>
        </row>
        <row r="118">
          <cell r="H118" t="str">
            <v/>
          </cell>
        </row>
        <row r="119">
          <cell r="H119" t="str">
            <v/>
          </cell>
        </row>
        <row r="120">
          <cell r="H120" t="str">
            <v/>
          </cell>
        </row>
        <row r="121">
          <cell r="H121" t="str">
            <v/>
          </cell>
        </row>
        <row r="122">
          <cell r="H122" t="str">
            <v/>
          </cell>
        </row>
        <row r="123">
          <cell r="H123" t="str">
            <v/>
          </cell>
        </row>
        <row r="124">
          <cell r="H124" t="str">
            <v/>
          </cell>
        </row>
        <row r="125">
          <cell r="H125" t="str">
            <v/>
          </cell>
        </row>
        <row r="126">
          <cell r="H126" t="str">
            <v/>
          </cell>
        </row>
        <row r="127">
          <cell r="H127" t="str">
            <v/>
          </cell>
        </row>
        <row r="128">
          <cell r="H128" t="str">
            <v/>
          </cell>
        </row>
        <row r="129">
          <cell r="H129" t="str">
            <v/>
          </cell>
        </row>
        <row r="130">
          <cell r="A130" t="str">
            <v xml:space="preserve">NOTA: ANEXAR CARTERAS DE CADA ABSCISAS - DETALLE DE FILTRO INDICANDO DOCUMENTO </v>
          </cell>
          <cell r="H130">
            <v>0</v>
          </cell>
        </row>
        <row r="131">
          <cell r="A131" t="str">
            <v>TOTAL CANTIDAD ITEM 1,2</v>
          </cell>
          <cell r="H131">
            <v>4972</v>
          </cell>
        </row>
        <row r="132">
          <cell r="A132" t="str">
            <v>INSERTE PLANO, GRÁFICO O ESQUEMA AQUÍ</v>
          </cell>
        </row>
        <row r="155">
          <cell r="B155" t="str">
            <v>CLAUDIA PATRICIA GUIRALES PULGARIN</v>
          </cell>
        </row>
        <row r="156">
          <cell r="B156" t="str">
            <v>SECRETARIA DE PLANEACION</v>
          </cell>
        </row>
        <row r="157">
          <cell r="B157" t="str">
            <v>PLANEACION</v>
          </cell>
        </row>
        <row r="158">
          <cell r="B158" t="str">
            <v>M.P. 05202139743ANT</v>
          </cell>
          <cell r="C158" t="str">
            <v>ITEM 1,2 - PÁGINA 2</v>
          </cell>
        </row>
        <row r="159">
          <cell r="A159" t="str">
            <v>DEPARTAMENTO DE ANTIOQUIA</v>
          </cell>
        </row>
        <row r="160">
          <cell r="A160" t="str">
            <v>MUNICIPIO DE LIBORINA</v>
          </cell>
        </row>
        <row r="161">
          <cell r="A161" t="str">
            <v>PROYECTO: PAVIMENTACIÓN EN CONCRETO RÍGIDO DE LA VÍA TERCIARIA DEPARTAMENTAL DESDE EL CORREGIMIENTO SAN DIEGO HASTA EL SECTOR LA ABISINIA DEL CORREGIMIENTO EL PLAYÓN MUNICIPIO DE LIBORINA ANT.</v>
          </cell>
        </row>
        <row r="163">
          <cell r="A163" t="str">
            <v>MEMORIAS DE OBRA</v>
          </cell>
        </row>
        <row r="165">
          <cell r="A165" t="str">
            <v>ITEM</v>
          </cell>
          <cell r="B165" t="str">
            <v>DESCRIPCIÓN</v>
          </cell>
          <cell r="G165" t="str">
            <v>UNIDAD</v>
          </cell>
          <cell r="H165" t="str">
            <v>CANTIDAD</v>
          </cell>
        </row>
        <row r="166">
          <cell r="A166">
            <v>1.3</v>
          </cell>
          <cell r="B166" t="str">
            <v>Cargue, transporte y botada de material resultante de excavación, hasta el lugar lugar de disposicion final de residuos establecido en el proyecto, medido en sitio.</v>
          </cell>
          <cell r="G166" t="str">
            <v>m³</v>
          </cell>
          <cell r="H166">
            <v>4972</v>
          </cell>
        </row>
        <row r="168">
          <cell r="A168" t="str">
            <v>DETALLE</v>
          </cell>
          <cell r="C168" t="str">
            <v>FACTOR</v>
          </cell>
          <cell r="D168" t="str">
            <v>CANTIDAD</v>
          </cell>
          <cell r="E168" t="str">
            <v>A (ML)</v>
          </cell>
          <cell r="F168" t="str">
            <v>B (M2)</v>
          </cell>
          <cell r="G168" t="str">
            <v>C (M3)</v>
          </cell>
          <cell r="H168" t="str">
            <v>TOTAL</v>
          </cell>
        </row>
        <row r="169">
          <cell r="H169" t="str">
            <v/>
          </cell>
        </row>
        <row r="170">
          <cell r="A170" t="str">
            <v xml:space="preserve">Filtro </v>
          </cell>
          <cell r="C170">
            <v>1</v>
          </cell>
          <cell r="D170">
            <v>1</v>
          </cell>
          <cell r="E170">
            <v>2792</v>
          </cell>
          <cell r="F170">
            <v>0.6</v>
          </cell>
          <cell r="G170">
            <v>1</v>
          </cell>
          <cell r="H170">
            <v>1675.2</v>
          </cell>
        </row>
        <row r="171">
          <cell r="A171" t="str">
            <v>KM 0 + 148    a     K0 + 500</v>
          </cell>
          <cell r="C171">
            <v>1</v>
          </cell>
          <cell r="D171">
            <v>361</v>
          </cell>
          <cell r="H171">
            <v>361</v>
          </cell>
        </row>
        <row r="172">
          <cell r="A172" t="str">
            <v>KM 0 + 500    a     K1 + 000</v>
          </cell>
          <cell r="C172">
            <v>1</v>
          </cell>
          <cell r="D172">
            <v>704</v>
          </cell>
          <cell r="H172">
            <v>704</v>
          </cell>
        </row>
        <row r="173">
          <cell r="A173" t="str">
            <v>KM 1 + 000     a     K1 + 385 (Inicio Punto crítico talud)</v>
          </cell>
          <cell r="C173">
            <v>1</v>
          </cell>
          <cell r="D173">
            <v>345</v>
          </cell>
          <cell r="H173">
            <v>345</v>
          </cell>
        </row>
        <row r="174">
          <cell r="A174" t="str">
            <v>(Fin punto critico talud) KM 1 + 435   a     K1 + 552 (inicio puente)</v>
          </cell>
          <cell r="C174">
            <v>1</v>
          </cell>
          <cell r="D174">
            <v>150</v>
          </cell>
          <cell r="H174">
            <v>150</v>
          </cell>
        </row>
        <row r="175">
          <cell r="A175" t="str">
            <v>(fin puente)  K1 + 571 a      K2 + 000</v>
          </cell>
          <cell r="C175">
            <v>1</v>
          </cell>
          <cell r="D175">
            <v>434</v>
          </cell>
          <cell r="H175">
            <v>434</v>
          </cell>
        </row>
        <row r="176">
          <cell r="A176" t="str">
            <v xml:space="preserve"> K2 + 000   a     K2 + 500</v>
          </cell>
          <cell r="C176">
            <v>1</v>
          </cell>
          <cell r="D176">
            <v>618</v>
          </cell>
          <cell r="H176">
            <v>618</v>
          </cell>
        </row>
        <row r="177">
          <cell r="A177" t="str">
            <v>K2 + 500    a    K3 + 015</v>
          </cell>
          <cell r="C177">
            <v>1</v>
          </cell>
          <cell r="D177">
            <v>688</v>
          </cell>
          <cell r="H177">
            <v>688</v>
          </cell>
        </row>
        <row r="178">
          <cell r="A178" t="str">
            <v>Descuento BOX CUELVER K0 + 230   a k0 + 236</v>
          </cell>
          <cell r="C178">
            <v>-1</v>
          </cell>
          <cell r="D178">
            <v>1</v>
          </cell>
          <cell r="E178">
            <v>6</v>
          </cell>
          <cell r="F178">
            <v>4</v>
          </cell>
          <cell r="G178">
            <v>0.15</v>
          </cell>
          <cell r="H178">
            <v>-3.5999999999999996</v>
          </cell>
        </row>
        <row r="179">
          <cell r="A179" t="str">
            <v>LONGITUD REAL A INTERVENIR 2792 ML</v>
          </cell>
          <cell r="H179">
            <v>0</v>
          </cell>
        </row>
        <row r="180">
          <cell r="H180" t="str">
            <v/>
          </cell>
        </row>
        <row r="181">
          <cell r="H181" t="str">
            <v/>
          </cell>
        </row>
        <row r="182">
          <cell r="H182" t="str">
            <v/>
          </cell>
        </row>
        <row r="183">
          <cell r="H183" t="str">
            <v/>
          </cell>
        </row>
        <row r="184">
          <cell r="H184" t="str">
            <v/>
          </cell>
        </row>
        <row r="185">
          <cell r="H185" t="str">
            <v/>
          </cell>
        </row>
        <row r="186">
          <cell r="H186" t="str">
            <v/>
          </cell>
        </row>
        <row r="187">
          <cell r="H187" t="str">
            <v/>
          </cell>
        </row>
        <row r="188">
          <cell r="H188" t="str">
            <v/>
          </cell>
        </row>
        <row r="189">
          <cell r="H189" t="str">
            <v/>
          </cell>
        </row>
        <row r="190">
          <cell r="H190" t="str">
            <v/>
          </cell>
        </row>
        <row r="191">
          <cell r="H191" t="str">
            <v/>
          </cell>
        </row>
        <row r="192">
          <cell r="H192" t="str">
            <v/>
          </cell>
        </row>
        <row r="193">
          <cell r="H193" t="str">
            <v/>
          </cell>
        </row>
        <row r="194">
          <cell r="H194" t="str">
            <v/>
          </cell>
        </row>
        <row r="195">
          <cell r="H195" t="str">
            <v/>
          </cell>
        </row>
        <row r="196">
          <cell r="H196" t="str">
            <v/>
          </cell>
        </row>
        <row r="197">
          <cell r="H197" t="str">
            <v/>
          </cell>
        </row>
        <row r="198">
          <cell r="H198" t="str">
            <v/>
          </cell>
        </row>
        <row r="199">
          <cell r="H199" t="str">
            <v/>
          </cell>
        </row>
        <row r="200">
          <cell r="A200" t="str">
            <v>ITEM 1,3 - PÁGINA 1</v>
          </cell>
        </row>
        <row r="201">
          <cell r="H201" t="str">
            <v/>
          </cell>
        </row>
        <row r="202">
          <cell r="H202" t="str">
            <v/>
          </cell>
        </row>
        <row r="203">
          <cell r="H203" t="str">
            <v/>
          </cell>
        </row>
        <row r="204">
          <cell r="H204" t="str">
            <v/>
          </cell>
        </row>
        <row r="205">
          <cell r="H205" t="str">
            <v/>
          </cell>
        </row>
        <row r="206">
          <cell r="H206" t="str">
            <v/>
          </cell>
        </row>
        <row r="207">
          <cell r="H207" t="str">
            <v/>
          </cell>
        </row>
        <row r="208">
          <cell r="H208" t="str">
            <v/>
          </cell>
        </row>
        <row r="209">
          <cell r="H209" t="str">
            <v/>
          </cell>
        </row>
        <row r="210">
          <cell r="H210" t="str">
            <v/>
          </cell>
        </row>
        <row r="211">
          <cell r="H211" t="str">
            <v/>
          </cell>
        </row>
        <row r="212">
          <cell r="H212" t="str">
            <v/>
          </cell>
        </row>
        <row r="213">
          <cell r="H213" t="str">
            <v/>
          </cell>
        </row>
        <row r="214">
          <cell r="H214" t="str">
            <v/>
          </cell>
        </row>
        <row r="215">
          <cell r="H215" t="str">
            <v/>
          </cell>
        </row>
        <row r="216">
          <cell r="H216" t="str">
            <v/>
          </cell>
        </row>
        <row r="217">
          <cell r="A217" t="str">
            <v xml:space="preserve">NOTA: ANEXAR CARTERAS DE CADA ABSCISAS - DETALLE DE FILTRO INDICANDO DOCUMENTO - PLANTA DE PROYECTO CON LINEA DE FILTRO HACIA LA BANCA </v>
          </cell>
          <cell r="H217">
            <v>0</v>
          </cell>
        </row>
        <row r="218">
          <cell r="A218" t="str">
            <v>TOTAL CANTIDAD ITEM 1,3</v>
          </cell>
          <cell r="H218">
            <v>4972</v>
          </cell>
        </row>
        <row r="242">
          <cell r="B242" t="str">
            <v>CLAUDIA PATRICIA GUIRALES PULGARIN</v>
          </cell>
        </row>
        <row r="243">
          <cell r="B243" t="str">
            <v>SECRETARIA DE PLANEACION</v>
          </cell>
        </row>
        <row r="244">
          <cell r="B244" t="str">
            <v>PLANEACION</v>
          </cell>
        </row>
        <row r="245">
          <cell r="B245" t="str">
            <v>M.P. 05202139743ANT</v>
          </cell>
          <cell r="C245" t="str">
            <v>ITEM 1,3 - PÁGINA 2</v>
          </cell>
        </row>
        <row r="246">
          <cell r="A246" t="str">
            <v>DEPARTAMENTO DE ANTIOQUIA</v>
          </cell>
        </row>
        <row r="247">
          <cell r="A247" t="str">
            <v>MUNICIPIO DE LIBORINA</v>
          </cell>
        </row>
        <row r="248">
          <cell r="A248" t="str">
            <v>PROYECTO: PAVIMENTACIÓN EN CONCRETO RÍGIDO DE LA VÍA TERCIARIA DEPARTAMENTAL DESDE EL CORREGIMIENTO SAN DIEGO HASTA EL SECTOR LA ABISINIA DEL CORREGIMIENTO EL PLAYÓN MUNICIPIO DE LIBORINA ANT.</v>
          </cell>
        </row>
        <row r="250">
          <cell r="A250" t="str">
            <v>MEMORIAS DE OBRA</v>
          </cell>
        </row>
        <row r="252">
          <cell r="A252" t="str">
            <v>ITEM</v>
          </cell>
          <cell r="B252" t="str">
            <v>DESCRIPCIÓN</v>
          </cell>
          <cell r="G252" t="str">
            <v>UNIDAD</v>
          </cell>
          <cell r="H252" t="str">
            <v>CANTIDAD</v>
          </cell>
        </row>
        <row r="253">
          <cell r="A253">
            <v>1.4</v>
          </cell>
          <cell r="B253" t="str">
            <v xml:space="preserve">Desmonte y limpieza de zonas no boscosas de 3 a 4 m. A un solo costado. </v>
          </cell>
          <cell r="G253" t="str">
            <v>Ha</v>
          </cell>
          <cell r="H253">
            <v>1</v>
          </cell>
        </row>
        <row r="255">
          <cell r="A255" t="str">
            <v>DETALLE</v>
          </cell>
          <cell r="C255" t="str">
            <v>FACTOR</v>
          </cell>
          <cell r="D255" t="str">
            <v>CANTIDAD</v>
          </cell>
          <cell r="E255" t="str">
            <v>A (ML)</v>
          </cell>
          <cell r="F255" t="str">
            <v>B (M2)</v>
          </cell>
          <cell r="G255" t="str">
            <v>C (M3)</v>
          </cell>
          <cell r="H255" t="str">
            <v>TOTAL</v>
          </cell>
        </row>
        <row r="256">
          <cell r="H256" t="str">
            <v/>
          </cell>
        </row>
        <row r="257">
          <cell r="A257" t="str">
            <v>LONGITUD REAL A INTERVENIR 2792 ML</v>
          </cell>
          <cell r="C257">
            <v>1E-4</v>
          </cell>
          <cell r="D257">
            <v>1</v>
          </cell>
          <cell r="E257">
            <v>2792</v>
          </cell>
          <cell r="F257">
            <v>4</v>
          </cell>
          <cell r="H257">
            <v>1.1168</v>
          </cell>
        </row>
        <row r="258">
          <cell r="H258" t="str">
            <v/>
          </cell>
        </row>
        <row r="259">
          <cell r="H259" t="str">
            <v/>
          </cell>
        </row>
        <row r="260">
          <cell r="H260" t="str">
            <v/>
          </cell>
        </row>
        <row r="261">
          <cell r="H261" t="str">
            <v/>
          </cell>
        </row>
        <row r="262">
          <cell r="H262" t="str">
            <v/>
          </cell>
        </row>
        <row r="263">
          <cell r="H263" t="str">
            <v/>
          </cell>
        </row>
        <row r="264">
          <cell r="H264" t="str">
            <v/>
          </cell>
        </row>
        <row r="265">
          <cell r="H265" t="str">
            <v/>
          </cell>
        </row>
        <row r="266">
          <cell r="H266" t="str">
            <v/>
          </cell>
        </row>
        <row r="267">
          <cell r="H267" t="str">
            <v/>
          </cell>
        </row>
        <row r="268">
          <cell r="H268" t="str">
            <v/>
          </cell>
        </row>
        <row r="269">
          <cell r="H269" t="str">
            <v/>
          </cell>
        </row>
        <row r="270">
          <cell r="H270" t="str">
            <v/>
          </cell>
        </row>
        <row r="271">
          <cell r="H271" t="str">
            <v/>
          </cell>
        </row>
        <row r="272">
          <cell r="H272" t="str">
            <v/>
          </cell>
        </row>
        <row r="273">
          <cell r="H273" t="str">
            <v/>
          </cell>
        </row>
        <row r="274">
          <cell r="H274" t="str">
            <v/>
          </cell>
        </row>
        <row r="275">
          <cell r="H275" t="str">
            <v/>
          </cell>
        </row>
        <row r="276">
          <cell r="H276" t="str">
            <v/>
          </cell>
        </row>
        <row r="277">
          <cell r="H277" t="str">
            <v/>
          </cell>
        </row>
        <row r="278">
          <cell r="H278" t="str">
            <v/>
          </cell>
        </row>
        <row r="279">
          <cell r="H279" t="str">
            <v/>
          </cell>
        </row>
        <row r="280">
          <cell r="H280" t="str">
            <v/>
          </cell>
        </row>
        <row r="281">
          <cell r="H281" t="str">
            <v/>
          </cell>
        </row>
        <row r="282">
          <cell r="H282" t="str">
            <v/>
          </cell>
        </row>
        <row r="283">
          <cell r="H283" t="str">
            <v/>
          </cell>
        </row>
        <row r="284">
          <cell r="H284" t="str">
            <v/>
          </cell>
        </row>
        <row r="285">
          <cell r="H285" t="str">
            <v/>
          </cell>
        </row>
        <row r="286">
          <cell r="H286" t="str">
            <v/>
          </cell>
        </row>
        <row r="287">
          <cell r="A287" t="str">
            <v>ITEM 1,4 - PÁGINA 1</v>
          </cell>
        </row>
        <row r="288">
          <cell r="H288" t="str">
            <v/>
          </cell>
        </row>
        <row r="289">
          <cell r="H289" t="str">
            <v/>
          </cell>
        </row>
        <row r="290">
          <cell r="H290" t="str">
            <v/>
          </cell>
        </row>
        <row r="291">
          <cell r="H291" t="str">
            <v/>
          </cell>
        </row>
        <row r="292">
          <cell r="H292" t="str">
            <v/>
          </cell>
        </row>
        <row r="293">
          <cell r="H293" t="str">
            <v/>
          </cell>
        </row>
        <row r="294">
          <cell r="H294" t="str">
            <v/>
          </cell>
        </row>
        <row r="295">
          <cell r="H295" t="str">
            <v/>
          </cell>
        </row>
        <row r="296">
          <cell r="H296" t="str">
            <v/>
          </cell>
        </row>
        <row r="297">
          <cell r="H297" t="str">
            <v/>
          </cell>
        </row>
        <row r="298">
          <cell r="H298" t="str">
            <v/>
          </cell>
        </row>
        <row r="299">
          <cell r="H299" t="str">
            <v/>
          </cell>
        </row>
        <row r="300">
          <cell r="H300" t="str">
            <v/>
          </cell>
        </row>
        <row r="301">
          <cell r="H301" t="str">
            <v/>
          </cell>
        </row>
        <row r="302">
          <cell r="H302" t="str">
            <v/>
          </cell>
        </row>
        <row r="303">
          <cell r="H303" t="str">
            <v/>
          </cell>
        </row>
        <row r="304">
          <cell r="A304" t="str">
            <v xml:space="preserve">NOTA: PLANO DE FRANJAS AL COSTADO DEL TALUD </v>
          </cell>
          <cell r="H304">
            <v>0</v>
          </cell>
        </row>
        <row r="305">
          <cell r="A305" t="str">
            <v>TOTAL CANTIDAD ITEM 1,4</v>
          </cell>
          <cell r="H305">
            <v>1</v>
          </cell>
        </row>
        <row r="306">
          <cell r="A306" t="str">
            <v>INSERTE PLANO, GRÁFICO O ESQUEMA AQUÍ</v>
          </cell>
        </row>
        <row r="329">
          <cell r="B329" t="str">
            <v>CLAUDIA PATRICIA GUIRALES PULGARIN</v>
          </cell>
        </row>
        <row r="330">
          <cell r="B330" t="str">
            <v>SECRETARIA DE PLANEACION</v>
          </cell>
        </row>
        <row r="331">
          <cell r="B331" t="str">
            <v>PLANEACION</v>
          </cell>
        </row>
        <row r="332">
          <cell r="B332" t="str">
            <v>M.P. 05202139743ANT</v>
          </cell>
          <cell r="C332" t="str">
            <v>ITEM 1,4 - PÁGINA 2</v>
          </cell>
        </row>
        <row r="333">
          <cell r="A333" t="str">
            <v>DEPARTAMENTO DE ANTIOQUIA</v>
          </cell>
        </row>
        <row r="334">
          <cell r="A334" t="str">
            <v>MUNICIPIO DE LIBORINA</v>
          </cell>
        </row>
        <row r="335">
          <cell r="A335" t="str">
            <v>PROYECTO: PAVIMENTACIÓN EN CONCRETO RÍGIDO DE LA VÍA TERCIARIA DEPARTAMENTAL DESDE EL CORREGIMIENTO SAN DIEGO HASTA EL SECTOR LA ABISINIA DEL CORREGIMIENTO EL PLAYÓN MUNICIPIO DE LIBORINA ANT.</v>
          </cell>
        </row>
        <row r="337">
          <cell r="A337" t="str">
            <v>MEMORIAS DE OBRA</v>
          </cell>
        </row>
        <row r="339">
          <cell r="A339" t="str">
            <v>ITEM</v>
          </cell>
          <cell r="B339" t="str">
            <v>DESCRIPCIÓN</v>
          </cell>
          <cell r="G339" t="str">
            <v>UNIDAD</v>
          </cell>
          <cell r="H339" t="str">
            <v>CANTIDAD</v>
          </cell>
        </row>
        <row r="340">
          <cell r="A340">
            <v>1.5</v>
          </cell>
          <cell r="B340" t="str">
            <v>Adecuación y conformación de la calzada existente, con maquinaria, incluye todos los elementos necesarios para su correcta ejecución</v>
          </cell>
          <cell r="G340" t="str">
            <v>m²</v>
          </cell>
          <cell r="H340">
            <v>11304</v>
          </cell>
        </row>
        <row r="342">
          <cell r="A342" t="str">
            <v>DETALLE</v>
          </cell>
          <cell r="C342" t="str">
            <v>FACTOR</v>
          </cell>
          <cell r="D342" t="str">
            <v>CANTIDAD</v>
          </cell>
          <cell r="E342" t="str">
            <v>A (ML)</v>
          </cell>
          <cell r="F342" t="str">
            <v>B (M2)</v>
          </cell>
          <cell r="G342" t="str">
            <v>C (M3)</v>
          </cell>
          <cell r="H342" t="str">
            <v>TOTAL</v>
          </cell>
        </row>
        <row r="343">
          <cell r="A343" t="str">
            <v xml:space="preserve">Areas tomadas del diseño geométrico entre tramos incluyen sobreanchos </v>
          </cell>
          <cell r="H343">
            <v>0</v>
          </cell>
        </row>
        <row r="344">
          <cell r="A344" t="str">
            <v>K0 + 148  -   K 0 +230 (INICIO BOX CUELVER )</v>
          </cell>
          <cell r="C344">
            <v>1</v>
          </cell>
          <cell r="D344">
            <v>324</v>
          </cell>
          <cell r="H344">
            <v>324</v>
          </cell>
        </row>
        <row r="345">
          <cell r="A345" t="str">
            <v>(FIN BOX CUELVER K0 + 236   -  K1 + 385 INICIO PUNTO CRÍTICO)</v>
          </cell>
          <cell r="C345">
            <v>1</v>
          </cell>
          <cell r="D345">
            <v>4607</v>
          </cell>
          <cell r="H345">
            <v>4607</v>
          </cell>
        </row>
        <row r="346">
          <cell r="A346" t="str">
            <v>( FIN PUNTO CRITICO K1 + 435   -    K1 + 552  INICIO PUENTE )</v>
          </cell>
          <cell r="C346">
            <v>1</v>
          </cell>
          <cell r="D346">
            <v>467</v>
          </cell>
          <cell r="H346">
            <v>467</v>
          </cell>
        </row>
        <row r="347">
          <cell r="A347" t="str">
            <v>(FIN PUENTE K1 + 571   -   K 3 + 015 FIN DEL PROYECTO )</v>
          </cell>
          <cell r="C347">
            <v>1</v>
          </cell>
          <cell r="D347">
            <v>5906</v>
          </cell>
          <cell r="H347">
            <v>5906</v>
          </cell>
        </row>
        <row r="348">
          <cell r="H348" t="str">
            <v/>
          </cell>
        </row>
        <row r="349">
          <cell r="H349" t="str">
            <v/>
          </cell>
        </row>
        <row r="350">
          <cell r="H350" t="str">
            <v/>
          </cell>
        </row>
        <row r="351">
          <cell r="H351" t="str">
            <v/>
          </cell>
        </row>
        <row r="352">
          <cell r="H352" t="str">
            <v/>
          </cell>
        </row>
        <row r="353">
          <cell r="H353" t="str">
            <v/>
          </cell>
        </row>
        <row r="354">
          <cell r="H354" t="str">
            <v/>
          </cell>
        </row>
        <row r="355">
          <cell r="H355" t="str">
            <v/>
          </cell>
        </row>
        <row r="356">
          <cell r="H356" t="str">
            <v/>
          </cell>
        </row>
        <row r="357">
          <cell r="H357" t="str">
            <v/>
          </cell>
        </row>
        <row r="358">
          <cell r="H358" t="str">
            <v/>
          </cell>
        </row>
        <row r="359">
          <cell r="H359" t="str">
            <v/>
          </cell>
        </row>
        <row r="360">
          <cell r="H360" t="str">
            <v/>
          </cell>
        </row>
        <row r="361">
          <cell r="H361" t="str">
            <v/>
          </cell>
        </row>
        <row r="362">
          <cell r="H362" t="str">
            <v/>
          </cell>
        </row>
        <row r="363">
          <cell r="H363" t="str">
            <v/>
          </cell>
        </row>
        <row r="364">
          <cell r="H364" t="str">
            <v/>
          </cell>
        </row>
        <row r="365">
          <cell r="H365" t="str">
            <v/>
          </cell>
        </row>
        <row r="366">
          <cell r="H366" t="str">
            <v/>
          </cell>
        </row>
        <row r="367">
          <cell r="H367" t="str">
            <v/>
          </cell>
        </row>
        <row r="368">
          <cell r="H368" t="str">
            <v/>
          </cell>
        </row>
        <row r="369">
          <cell r="H369" t="str">
            <v/>
          </cell>
        </row>
        <row r="370">
          <cell r="H370" t="str">
            <v/>
          </cell>
        </row>
        <row r="371">
          <cell r="H371" t="str">
            <v/>
          </cell>
        </row>
        <row r="372">
          <cell r="H372" t="str">
            <v/>
          </cell>
        </row>
        <row r="373">
          <cell r="H373" t="str">
            <v/>
          </cell>
        </row>
        <row r="374">
          <cell r="A374" t="str">
            <v>ITEM 1,5 - PÁGINA 1</v>
          </cell>
        </row>
        <row r="375">
          <cell r="H375" t="str">
            <v/>
          </cell>
        </row>
        <row r="376">
          <cell r="H376" t="str">
            <v/>
          </cell>
        </row>
        <row r="377">
          <cell r="H377" t="str">
            <v/>
          </cell>
        </row>
        <row r="378">
          <cell r="H378" t="str">
            <v/>
          </cell>
        </row>
        <row r="379">
          <cell r="H379" t="str">
            <v/>
          </cell>
        </row>
        <row r="380">
          <cell r="H380" t="str">
            <v/>
          </cell>
        </row>
        <row r="381">
          <cell r="H381" t="str">
            <v/>
          </cell>
        </row>
        <row r="382">
          <cell r="H382" t="str">
            <v/>
          </cell>
        </row>
        <row r="383">
          <cell r="H383" t="str">
            <v/>
          </cell>
        </row>
        <row r="384">
          <cell r="H384" t="str">
            <v/>
          </cell>
        </row>
        <row r="385">
          <cell r="H385" t="str">
            <v/>
          </cell>
        </row>
        <row r="386">
          <cell r="H386" t="str">
            <v/>
          </cell>
        </row>
        <row r="387">
          <cell r="H387" t="str">
            <v/>
          </cell>
        </row>
        <row r="388">
          <cell r="H388" t="str">
            <v/>
          </cell>
        </row>
        <row r="389">
          <cell r="H389" t="str">
            <v/>
          </cell>
        </row>
        <row r="390">
          <cell r="H390" t="str">
            <v/>
          </cell>
        </row>
        <row r="391">
          <cell r="A391" t="str">
            <v>ANEXO: PLANO DE AREAS X TRAMO Y ABSCISAS</v>
          </cell>
          <cell r="H391">
            <v>0</v>
          </cell>
        </row>
        <row r="392">
          <cell r="A392" t="str">
            <v>TOTAL CANTIDAD ITEM 1,5</v>
          </cell>
          <cell r="H392">
            <v>11304</v>
          </cell>
        </row>
        <row r="393">
          <cell r="A393" t="str">
            <v>INSERTE PLANO, GRÁFICO O ESQUEMA AQUÍ</v>
          </cell>
        </row>
        <row r="416">
          <cell r="B416" t="str">
            <v>CLAUDIA PATRICIA GUIRALES PULGARIN</v>
          </cell>
        </row>
        <row r="417">
          <cell r="B417" t="str">
            <v>SECRETARIA DE PLANEACION</v>
          </cell>
        </row>
        <row r="418">
          <cell r="B418" t="str">
            <v>PLANEACION</v>
          </cell>
        </row>
        <row r="419">
          <cell r="B419" t="str">
            <v>M.P. 05202139743ANT</v>
          </cell>
          <cell r="C419" t="str">
            <v>ITEM 1,5 - PÁGINA 2</v>
          </cell>
        </row>
        <row r="420">
          <cell r="A420" t="str">
            <v>DEPARTAMENTO DE ANTIOQUIA</v>
          </cell>
        </row>
        <row r="421">
          <cell r="A421" t="str">
            <v>MUNICIPIO DE LIBORINA</v>
          </cell>
        </row>
        <row r="422">
          <cell r="A422" t="str">
            <v>PROYECTO: PAVIMENTACIÓN EN CONCRETO RÍGIDO DE LA VÍA TERCIARIA DEPARTAMENTAL DESDE EL CORREGIMIENTO SAN DIEGO HASTA EL SECTOR LA ABISINIA DEL CORREGIMIENTO EL PLAYÓN MUNICIPIO DE LIBORINA ANT.</v>
          </cell>
        </row>
        <row r="424">
          <cell r="A424" t="str">
            <v>MEMORIAS DE OBRA</v>
          </cell>
        </row>
        <row r="426">
          <cell r="A426" t="str">
            <v>ITEM</v>
          </cell>
          <cell r="B426" t="str">
            <v>DESCRIPCIÓN</v>
          </cell>
          <cell r="G426" t="str">
            <v>UNIDAD</v>
          </cell>
          <cell r="H426" t="str">
            <v>CANTIDAD</v>
          </cell>
        </row>
        <row r="427">
          <cell r="A427">
            <v>1.6</v>
          </cell>
          <cell r="B427" t="str">
            <v>Suministro y colocación de Base granular , reacomodado y compactado con medios mecánicos, según normas para la construcción de pavimentos del INVIAS, y todo lo necesario para su correcta construcción y funcionamiento. Su medida sera tomada en sitio ya compactado. No incluye transporte</v>
          </cell>
          <cell r="G427" t="str">
            <v>m³</v>
          </cell>
          <cell r="H427">
            <v>1696</v>
          </cell>
        </row>
        <row r="429">
          <cell r="A429" t="str">
            <v>DETALLE</v>
          </cell>
          <cell r="C429" t="str">
            <v>FACTOR</v>
          </cell>
          <cell r="D429" t="str">
            <v>CANTIDAD</v>
          </cell>
          <cell r="E429" t="str">
            <v>A (ML)</v>
          </cell>
          <cell r="F429" t="str">
            <v>B (M2)</v>
          </cell>
          <cell r="G429" t="str">
            <v>C (M3)</v>
          </cell>
          <cell r="H429" t="str">
            <v>TOTAL</v>
          </cell>
        </row>
        <row r="430">
          <cell r="H430" t="str">
            <v/>
          </cell>
        </row>
        <row r="431">
          <cell r="A431" t="str">
            <v xml:space="preserve"> Con base en diseño geometrico</v>
          </cell>
          <cell r="H431">
            <v>0</v>
          </cell>
        </row>
        <row r="432">
          <cell r="A432" t="str">
            <v>KM 0 + 148    a     K0 + 500</v>
          </cell>
          <cell r="C432">
            <v>1</v>
          </cell>
          <cell r="D432">
            <v>210</v>
          </cell>
          <cell r="H432">
            <v>210</v>
          </cell>
        </row>
        <row r="433">
          <cell r="A433" t="str">
            <v>KM 0 + 500    a     K1 + 000</v>
          </cell>
          <cell r="C433">
            <v>1</v>
          </cell>
          <cell r="D433">
            <v>300</v>
          </cell>
          <cell r="H433">
            <v>300</v>
          </cell>
        </row>
        <row r="434">
          <cell r="A434" t="str">
            <v>KM 1 + 000     a     K1 + 385 (Inicio Punto crítico talud)</v>
          </cell>
          <cell r="C434">
            <v>1</v>
          </cell>
          <cell r="D434">
            <v>233</v>
          </cell>
          <cell r="H434">
            <v>233</v>
          </cell>
        </row>
        <row r="435">
          <cell r="A435" t="str">
            <v>(Fin punto critico talud) KM 1 + 435   a     K1 + 552 (inicio puente)</v>
          </cell>
          <cell r="C435">
            <v>1</v>
          </cell>
          <cell r="D435">
            <v>70</v>
          </cell>
          <cell r="H435">
            <v>70</v>
          </cell>
        </row>
        <row r="436">
          <cell r="A436" t="str">
            <v>(fin puente)  K1 + 571 a      K2 + 000</v>
          </cell>
          <cell r="C436">
            <v>1</v>
          </cell>
          <cell r="D436">
            <v>263</v>
          </cell>
          <cell r="H436">
            <v>263</v>
          </cell>
        </row>
        <row r="437">
          <cell r="A437" t="str">
            <v xml:space="preserve"> K2 + 000   a     K2 + 500</v>
          </cell>
          <cell r="C437">
            <v>1</v>
          </cell>
          <cell r="D437">
            <v>308</v>
          </cell>
          <cell r="H437">
            <v>308</v>
          </cell>
        </row>
        <row r="438">
          <cell r="A438" t="str">
            <v>K2 + 500    a    K3 + 015</v>
          </cell>
          <cell r="C438">
            <v>1</v>
          </cell>
          <cell r="D438">
            <v>316</v>
          </cell>
          <cell r="H438">
            <v>316</v>
          </cell>
        </row>
        <row r="439">
          <cell r="A439" t="str">
            <v>Descuento BOX CUELVER K0 + 230   a k0 + 236</v>
          </cell>
          <cell r="C439">
            <v>-1</v>
          </cell>
          <cell r="D439">
            <v>1</v>
          </cell>
          <cell r="E439">
            <v>6</v>
          </cell>
          <cell r="F439">
            <v>4</v>
          </cell>
          <cell r="G439">
            <v>0.15</v>
          </cell>
          <cell r="H439">
            <v>-3.5999999999999996</v>
          </cell>
        </row>
        <row r="440">
          <cell r="A440" t="str">
            <v>LONGITUD REAL A INTERVENIR 2792 ML</v>
          </cell>
          <cell r="H440">
            <v>0</v>
          </cell>
        </row>
        <row r="441">
          <cell r="H441" t="str">
            <v/>
          </cell>
        </row>
        <row r="442">
          <cell r="H442" t="str">
            <v/>
          </cell>
        </row>
        <row r="443">
          <cell r="H443" t="str">
            <v/>
          </cell>
        </row>
        <row r="444">
          <cell r="H444" t="str">
            <v/>
          </cell>
        </row>
        <row r="445">
          <cell r="H445" t="str">
            <v/>
          </cell>
        </row>
        <row r="446">
          <cell r="H446" t="str">
            <v/>
          </cell>
        </row>
        <row r="447">
          <cell r="H447" t="str">
            <v/>
          </cell>
        </row>
        <row r="448">
          <cell r="H448" t="str">
            <v/>
          </cell>
        </row>
        <row r="449">
          <cell r="H449" t="str">
            <v/>
          </cell>
        </row>
        <row r="450">
          <cell r="H450" t="str">
            <v/>
          </cell>
        </row>
        <row r="451">
          <cell r="H451" t="str">
            <v/>
          </cell>
        </row>
        <row r="452">
          <cell r="H452" t="str">
            <v/>
          </cell>
        </row>
        <row r="453">
          <cell r="H453" t="str">
            <v/>
          </cell>
        </row>
        <row r="454">
          <cell r="H454" t="str">
            <v/>
          </cell>
        </row>
        <row r="455">
          <cell r="H455" t="str">
            <v/>
          </cell>
        </row>
        <row r="456">
          <cell r="H456" t="str">
            <v/>
          </cell>
        </row>
        <row r="457">
          <cell r="H457" t="str">
            <v/>
          </cell>
        </row>
        <row r="458">
          <cell r="H458" t="str">
            <v/>
          </cell>
        </row>
        <row r="459">
          <cell r="H459" t="str">
            <v/>
          </cell>
        </row>
        <row r="460">
          <cell r="H460" t="str">
            <v/>
          </cell>
        </row>
        <row r="461">
          <cell r="A461" t="str">
            <v>ITEM 1,6 - PÁGINA 1</v>
          </cell>
        </row>
        <row r="462">
          <cell r="H462" t="str">
            <v/>
          </cell>
        </row>
        <row r="463">
          <cell r="H463" t="str">
            <v/>
          </cell>
        </row>
        <row r="464">
          <cell r="H464" t="str">
            <v/>
          </cell>
        </row>
        <row r="465">
          <cell r="H465" t="str">
            <v/>
          </cell>
        </row>
        <row r="466">
          <cell r="H466" t="str">
            <v/>
          </cell>
        </row>
        <row r="467">
          <cell r="H467" t="str">
            <v/>
          </cell>
        </row>
        <row r="468">
          <cell r="H468" t="str">
            <v/>
          </cell>
        </row>
        <row r="469">
          <cell r="H469" t="str">
            <v/>
          </cell>
        </row>
        <row r="470">
          <cell r="H470" t="str">
            <v/>
          </cell>
        </row>
        <row r="471">
          <cell r="H471" t="str">
            <v/>
          </cell>
        </row>
        <row r="472">
          <cell r="H472" t="str">
            <v/>
          </cell>
        </row>
        <row r="473">
          <cell r="H473" t="str">
            <v/>
          </cell>
        </row>
        <row r="474">
          <cell r="H474" t="str">
            <v/>
          </cell>
        </row>
        <row r="475">
          <cell r="H475" t="str">
            <v/>
          </cell>
        </row>
        <row r="476">
          <cell r="H476" t="str">
            <v/>
          </cell>
        </row>
        <row r="477">
          <cell r="H477" t="str">
            <v/>
          </cell>
        </row>
        <row r="478">
          <cell r="A478" t="str">
            <v>ANEXO: PLANO DE SECCIÓN DE VIA + CARTERAS DE SUBBASE X ABSCISA</v>
          </cell>
          <cell r="H478">
            <v>0</v>
          </cell>
        </row>
        <row r="479">
          <cell r="A479" t="str">
            <v>TOTAL CANTIDAD ITEM 1,6</v>
          </cell>
          <cell r="H479">
            <v>1696</v>
          </cell>
        </row>
        <row r="480">
          <cell r="A480" t="str">
            <v>INSERTE PLANO, GRÁFICO O ESQUEMA AQUÍ</v>
          </cell>
        </row>
        <row r="503">
          <cell r="B503" t="str">
            <v>CLAUDIA PATRICIA GUIRALES PULGARIN</v>
          </cell>
        </row>
        <row r="504">
          <cell r="B504" t="str">
            <v>SECRETARIA DE PLANEACION</v>
          </cell>
        </row>
        <row r="505">
          <cell r="B505" t="str">
            <v>PLANEACION</v>
          </cell>
        </row>
        <row r="506">
          <cell r="B506" t="str">
            <v>M.P. 05202139743ANT</v>
          </cell>
          <cell r="C506" t="str">
            <v>ITEM 1,6 - PÁGINA 2</v>
          </cell>
        </row>
        <row r="507">
          <cell r="A507" t="str">
            <v>DEPARTAMENTO DE ANTIOQUIA</v>
          </cell>
        </row>
        <row r="508">
          <cell r="A508" t="str">
            <v>MUNICIPIO DE LIBORINA</v>
          </cell>
        </row>
        <row r="509">
          <cell r="A509" t="str">
            <v>PROYECTO: PAVIMENTACIÓN EN CONCRETO RÍGIDO DE LA VÍA TERCIARIA DEPARTAMENTAL DESDE EL CORREGIMIENTO SAN DIEGO HASTA EL SECTOR LA ABISINIA DEL CORREGIMIENTO EL PLAYÓN MUNICIPIO DE LIBORINA ANT.</v>
          </cell>
        </row>
        <row r="511">
          <cell r="A511" t="str">
            <v>MEMORIAS DE OBRA</v>
          </cell>
        </row>
        <row r="513">
          <cell r="A513" t="str">
            <v>ITEM</v>
          </cell>
          <cell r="B513" t="str">
            <v>DESCRIPCIÓN</v>
          </cell>
          <cell r="G513" t="str">
            <v>UNIDAD</v>
          </cell>
          <cell r="H513" t="str">
            <v>CANTIDAD</v>
          </cell>
        </row>
        <row r="514">
          <cell r="A514">
            <v>1.7</v>
          </cell>
          <cell r="B514" t="str">
            <v>Llenos con material de prestamo reacomodado y compactado con medios mecánicos, según normas para la construcción de pavimentos del INVIAS, y todo lo necesario para su correcta construcción y funcionamiento. Su medida sera tomada en sitio ya compactado. No incluye transporte</v>
          </cell>
          <cell r="G514" t="str">
            <v>m³</v>
          </cell>
          <cell r="H514">
            <v>1115</v>
          </cell>
        </row>
        <row r="516">
          <cell r="A516" t="str">
            <v>DETALLE</v>
          </cell>
          <cell r="C516" t="str">
            <v>FACTOR</v>
          </cell>
          <cell r="D516" t="str">
            <v>CANTIDAD</v>
          </cell>
          <cell r="E516" t="str">
            <v>A (ML)</v>
          </cell>
          <cell r="F516" t="str">
            <v>B (M2)</v>
          </cell>
          <cell r="G516" t="str">
            <v>C (M3)</v>
          </cell>
          <cell r="H516" t="str">
            <v>TOTAL</v>
          </cell>
        </row>
        <row r="517">
          <cell r="H517" t="str">
            <v/>
          </cell>
        </row>
        <row r="518">
          <cell r="A518" t="str">
            <v xml:space="preserve"> Con base en diseño geometrico</v>
          </cell>
          <cell r="H518">
            <v>0</v>
          </cell>
        </row>
        <row r="519">
          <cell r="A519" t="str">
            <v>KM 0 + 148    a     K0 + 500</v>
          </cell>
          <cell r="C519">
            <v>1</v>
          </cell>
          <cell r="D519">
            <v>142</v>
          </cell>
          <cell r="H519">
            <v>142</v>
          </cell>
        </row>
        <row r="520">
          <cell r="A520" t="str">
            <v>KM 0 + 500    a     K1 + 000</v>
          </cell>
          <cell r="C520">
            <v>1</v>
          </cell>
          <cell r="D520">
            <v>145</v>
          </cell>
          <cell r="H520">
            <v>145</v>
          </cell>
        </row>
        <row r="521">
          <cell r="A521" t="str">
            <v>KM 1 + 000     a     K1 + 385 (Inicio Punto crítico talud)</v>
          </cell>
          <cell r="C521">
            <v>1</v>
          </cell>
          <cell r="D521">
            <v>171</v>
          </cell>
          <cell r="H521">
            <v>171</v>
          </cell>
        </row>
        <row r="522">
          <cell r="A522" t="str">
            <v>(Fin punto critico talud) KM 1 + 435   a     K1 + 552 (inicio puente)</v>
          </cell>
          <cell r="C522">
            <v>1</v>
          </cell>
          <cell r="D522">
            <v>45</v>
          </cell>
          <cell r="H522">
            <v>45</v>
          </cell>
        </row>
        <row r="523">
          <cell r="A523" t="str">
            <v>(fin puente)  K1 + 571 a      K2 + 000</v>
          </cell>
          <cell r="C523">
            <v>1</v>
          </cell>
          <cell r="D523">
            <v>199</v>
          </cell>
          <cell r="H523">
            <v>199</v>
          </cell>
        </row>
        <row r="524">
          <cell r="A524" t="str">
            <v xml:space="preserve"> K2 + 000   a     K2 + 500</v>
          </cell>
          <cell r="C524">
            <v>1</v>
          </cell>
          <cell r="D524">
            <v>200</v>
          </cell>
          <cell r="H524">
            <v>200</v>
          </cell>
        </row>
        <row r="525">
          <cell r="A525" t="str">
            <v>K2 + 500    a    K3 + 015</v>
          </cell>
          <cell r="C525">
            <v>1</v>
          </cell>
          <cell r="D525">
            <v>213</v>
          </cell>
          <cell r="H525">
            <v>213</v>
          </cell>
        </row>
        <row r="526">
          <cell r="H526" t="str">
            <v/>
          </cell>
        </row>
        <row r="527">
          <cell r="A527" t="str">
            <v>LONGITUD REAL A INTERVENIR 2792 ML</v>
          </cell>
          <cell r="H527">
            <v>0</v>
          </cell>
        </row>
        <row r="528">
          <cell r="H528" t="str">
            <v/>
          </cell>
        </row>
        <row r="529">
          <cell r="H529" t="str">
            <v/>
          </cell>
        </row>
        <row r="530">
          <cell r="H530" t="str">
            <v/>
          </cell>
        </row>
        <row r="531">
          <cell r="H531" t="str">
            <v/>
          </cell>
        </row>
        <row r="532">
          <cell r="H532" t="str">
            <v/>
          </cell>
        </row>
        <row r="533">
          <cell r="H533" t="str">
            <v/>
          </cell>
        </row>
        <row r="534">
          <cell r="H534" t="str">
            <v/>
          </cell>
        </row>
        <row r="535">
          <cell r="H535" t="str">
            <v/>
          </cell>
        </row>
        <row r="536">
          <cell r="H536" t="str">
            <v/>
          </cell>
        </row>
        <row r="537">
          <cell r="H537" t="str">
            <v/>
          </cell>
        </row>
        <row r="538">
          <cell r="H538" t="str">
            <v/>
          </cell>
        </row>
        <row r="539">
          <cell r="H539" t="str">
            <v/>
          </cell>
        </row>
        <row r="540">
          <cell r="H540" t="str">
            <v/>
          </cell>
        </row>
        <row r="541">
          <cell r="H541" t="str">
            <v/>
          </cell>
        </row>
        <row r="542">
          <cell r="H542" t="str">
            <v/>
          </cell>
        </row>
        <row r="543">
          <cell r="H543" t="str">
            <v/>
          </cell>
        </row>
        <row r="544">
          <cell r="H544" t="str">
            <v/>
          </cell>
        </row>
        <row r="545">
          <cell r="H545" t="str">
            <v/>
          </cell>
        </row>
        <row r="546">
          <cell r="H546" t="str">
            <v/>
          </cell>
        </row>
        <row r="547">
          <cell r="H547" t="str">
            <v/>
          </cell>
        </row>
        <row r="548">
          <cell r="A548" t="str">
            <v>ITEM 1,7 - PÁGINA 1</v>
          </cell>
        </row>
        <row r="549">
          <cell r="H549" t="str">
            <v/>
          </cell>
        </row>
        <row r="550">
          <cell r="H550" t="str">
            <v/>
          </cell>
        </row>
        <row r="551">
          <cell r="H551" t="str">
            <v/>
          </cell>
        </row>
        <row r="552">
          <cell r="H552" t="str">
            <v/>
          </cell>
        </row>
        <row r="553">
          <cell r="H553" t="str">
            <v/>
          </cell>
        </row>
        <row r="554">
          <cell r="H554" t="str">
            <v/>
          </cell>
        </row>
        <row r="555">
          <cell r="H555" t="str">
            <v/>
          </cell>
        </row>
        <row r="556">
          <cell r="H556" t="str">
            <v/>
          </cell>
        </row>
        <row r="557">
          <cell r="H557" t="str">
            <v/>
          </cell>
        </row>
        <row r="558">
          <cell r="H558" t="str">
            <v/>
          </cell>
        </row>
        <row r="559">
          <cell r="H559" t="str">
            <v/>
          </cell>
        </row>
        <row r="560">
          <cell r="H560" t="str">
            <v/>
          </cell>
        </row>
        <row r="561">
          <cell r="H561" t="str">
            <v/>
          </cell>
        </row>
        <row r="562">
          <cell r="H562" t="str">
            <v/>
          </cell>
        </row>
        <row r="563">
          <cell r="H563" t="str">
            <v/>
          </cell>
        </row>
        <row r="564">
          <cell r="H564" t="str">
            <v/>
          </cell>
        </row>
        <row r="565">
          <cell r="A565" t="str">
            <v>ANEXO: PLANO DE TRAMO Y ABSCISAS + CARTERAS DE LLENO X ABSCISA</v>
          </cell>
          <cell r="H565">
            <v>0</v>
          </cell>
        </row>
        <row r="566">
          <cell r="A566" t="str">
            <v>TOTAL CANTIDAD ITEM 1,7</v>
          </cell>
          <cell r="H566">
            <v>1115</v>
          </cell>
        </row>
        <row r="567">
          <cell r="A567" t="str">
            <v>INSERTE PLANO, GRÁFICO O ESQUEMA AQUÍ</v>
          </cell>
        </row>
        <row r="590">
          <cell r="B590" t="str">
            <v>CLAUDIA PATRICIA GUIRALES PULGARIN</v>
          </cell>
        </row>
        <row r="591">
          <cell r="B591" t="str">
            <v>SECRETARIA DE PLANEACION</v>
          </cell>
        </row>
        <row r="592">
          <cell r="B592" t="str">
            <v>PLANEACION</v>
          </cell>
        </row>
        <row r="593">
          <cell r="B593" t="str">
            <v>M.P. 05202139743ANT</v>
          </cell>
          <cell r="C593" t="str">
            <v>ITEM 1,7 - PÁGINA 2</v>
          </cell>
        </row>
        <row r="594">
          <cell r="A594" t="str">
            <v>DEPARTAMENTO DE ANTIOQUIA</v>
          </cell>
        </row>
        <row r="595">
          <cell r="A595" t="str">
            <v>MUNICIPIO DE LIBORINA</v>
          </cell>
        </row>
        <row r="596">
          <cell r="A596" t="str">
            <v>PROYECTO: PAVIMENTACIÓN EN CONCRETO RÍGIDO DE LA VÍA TERCIARIA DEPARTAMENTAL DESDE EL CORREGIMIENTO SAN DIEGO HASTA EL SECTOR LA ABISINIA DEL CORREGIMIENTO EL PLAYÓN MUNICIPIO DE LIBORINA ANT.</v>
          </cell>
        </row>
        <row r="598">
          <cell r="A598" t="str">
            <v>MEMORIAS DE OBRA</v>
          </cell>
        </row>
        <row r="600">
          <cell r="A600" t="str">
            <v>ITEM</v>
          </cell>
          <cell r="B600" t="str">
            <v>DESCRIPCIÓN</v>
          </cell>
          <cell r="G600" t="str">
            <v>UNIDAD</v>
          </cell>
          <cell r="H600" t="str">
            <v>CANTIDAD</v>
          </cell>
        </row>
        <row r="601">
          <cell r="A601">
            <v>1.8</v>
          </cell>
          <cell r="B601" t="str">
            <v xml:space="preserve">Pavimento rígido en concreto de MR 4.2, espesor 0.19 m, Inlcuye instalacion plastificante, antisol, aditivo acelerante No incluye acero </v>
          </cell>
          <cell r="G601" t="str">
            <v>m³</v>
          </cell>
          <cell r="H601">
            <v>2149</v>
          </cell>
        </row>
        <row r="603">
          <cell r="A603" t="str">
            <v>DETALLE</v>
          </cell>
          <cell r="C603" t="str">
            <v>FACTOR</v>
          </cell>
          <cell r="D603" t="str">
            <v>CANTIDAD</v>
          </cell>
          <cell r="E603" t="str">
            <v>A (ML)</v>
          </cell>
          <cell r="F603" t="str">
            <v>B (M2)</v>
          </cell>
          <cell r="G603" t="str">
            <v>C (M3)</v>
          </cell>
          <cell r="H603" t="str">
            <v>TOTAL</v>
          </cell>
        </row>
        <row r="604">
          <cell r="H604" t="str">
            <v/>
          </cell>
        </row>
        <row r="605">
          <cell r="A605" t="str">
            <v xml:space="preserve"> Con base en diseño geometrico</v>
          </cell>
          <cell r="H605">
            <v>0</v>
          </cell>
        </row>
        <row r="606">
          <cell r="A606" t="str">
            <v>KM 0 + 148    a     K0 + 500</v>
          </cell>
          <cell r="C606">
            <v>1</v>
          </cell>
          <cell r="D606">
            <v>266</v>
          </cell>
          <cell r="H606">
            <v>266</v>
          </cell>
        </row>
        <row r="607">
          <cell r="A607" t="str">
            <v>KM 0 + 500    a     K1 + 000</v>
          </cell>
          <cell r="C607">
            <v>1</v>
          </cell>
          <cell r="D607">
            <v>380</v>
          </cell>
          <cell r="H607">
            <v>380</v>
          </cell>
        </row>
        <row r="608">
          <cell r="A608" t="str">
            <v>KM 1 + 000     a     K1 + 385 (Inicio Punto crítico talud)</v>
          </cell>
          <cell r="C608">
            <v>1</v>
          </cell>
          <cell r="D608">
            <v>295</v>
          </cell>
          <cell r="H608">
            <v>295</v>
          </cell>
        </row>
        <row r="609">
          <cell r="A609" t="str">
            <v>(Fin punto critico talud) KM 1 + 435   a     K1 + 552 (inicio puente)</v>
          </cell>
          <cell r="C609">
            <v>1</v>
          </cell>
          <cell r="D609">
            <v>89</v>
          </cell>
          <cell r="H609">
            <v>89</v>
          </cell>
        </row>
        <row r="610">
          <cell r="A610" t="str">
            <v>(fin puente)  K1 + 571 a      K2 + 000</v>
          </cell>
          <cell r="C610">
            <v>1</v>
          </cell>
          <cell r="D610">
            <v>333</v>
          </cell>
          <cell r="H610">
            <v>333</v>
          </cell>
        </row>
        <row r="611">
          <cell r="A611" t="str">
            <v xml:space="preserve"> K2 + 000   a     K2 + 500</v>
          </cell>
          <cell r="C611">
            <v>1</v>
          </cell>
          <cell r="D611">
            <v>390</v>
          </cell>
          <cell r="H611">
            <v>390</v>
          </cell>
        </row>
        <row r="612">
          <cell r="A612" t="str">
            <v>K2 + 500    a    K3 + 015</v>
          </cell>
          <cell r="C612">
            <v>1</v>
          </cell>
          <cell r="D612">
            <v>400</v>
          </cell>
          <cell r="H612">
            <v>400</v>
          </cell>
        </row>
        <row r="613">
          <cell r="A613" t="str">
            <v>Descuento BOX CUELVER K0 + 230   a k0 + 236</v>
          </cell>
          <cell r="C613">
            <v>-1</v>
          </cell>
          <cell r="D613">
            <v>1</v>
          </cell>
          <cell r="E613">
            <v>6</v>
          </cell>
          <cell r="F613">
            <v>4</v>
          </cell>
          <cell r="G613">
            <v>0.15</v>
          </cell>
          <cell r="H613">
            <v>-3.5999999999999996</v>
          </cell>
        </row>
        <row r="614">
          <cell r="A614" t="str">
            <v>LONGITUD REAL A INTERVENIR 2792 ML</v>
          </cell>
          <cell r="H614">
            <v>0</v>
          </cell>
        </row>
        <row r="615">
          <cell r="H615" t="str">
            <v/>
          </cell>
        </row>
        <row r="616">
          <cell r="H616" t="str">
            <v/>
          </cell>
        </row>
        <row r="617">
          <cell r="H617" t="str">
            <v/>
          </cell>
        </row>
        <row r="618">
          <cell r="H618" t="str">
            <v/>
          </cell>
        </row>
        <row r="619">
          <cell r="H619" t="str">
            <v/>
          </cell>
        </row>
        <row r="620">
          <cell r="H620" t="str">
            <v/>
          </cell>
        </row>
        <row r="621">
          <cell r="H621" t="str">
            <v/>
          </cell>
        </row>
        <row r="622">
          <cell r="H622" t="str">
            <v/>
          </cell>
        </row>
        <row r="623">
          <cell r="H623" t="str">
            <v/>
          </cell>
        </row>
        <row r="624">
          <cell r="H624" t="str">
            <v/>
          </cell>
        </row>
        <row r="625">
          <cell r="H625" t="str">
            <v/>
          </cell>
        </row>
        <row r="626">
          <cell r="H626" t="str">
            <v/>
          </cell>
        </row>
        <row r="627">
          <cell r="H627" t="str">
            <v/>
          </cell>
        </row>
        <row r="628">
          <cell r="H628" t="str">
            <v/>
          </cell>
        </row>
        <row r="629">
          <cell r="H629" t="str">
            <v/>
          </cell>
        </row>
        <row r="630">
          <cell r="H630" t="str">
            <v/>
          </cell>
        </row>
        <row r="631">
          <cell r="H631" t="str">
            <v/>
          </cell>
        </row>
        <row r="632">
          <cell r="H632" t="str">
            <v/>
          </cell>
        </row>
        <row r="633">
          <cell r="H633" t="str">
            <v/>
          </cell>
        </row>
        <row r="634">
          <cell r="H634" t="str">
            <v/>
          </cell>
        </row>
        <row r="635">
          <cell r="A635" t="str">
            <v>ITEM 1,8 - PÁGINA 1</v>
          </cell>
        </row>
        <row r="636">
          <cell r="H636" t="str">
            <v/>
          </cell>
        </row>
        <row r="637">
          <cell r="H637" t="str">
            <v/>
          </cell>
        </row>
        <row r="638">
          <cell r="H638" t="str">
            <v/>
          </cell>
        </row>
        <row r="639">
          <cell r="H639" t="str">
            <v/>
          </cell>
        </row>
        <row r="640">
          <cell r="H640" t="str">
            <v/>
          </cell>
        </row>
        <row r="641">
          <cell r="H641" t="str">
            <v/>
          </cell>
        </row>
        <row r="642">
          <cell r="H642" t="str">
            <v/>
          </cell>
        </row>
        <row r="643">
          <cell r="H643" t="str">
            <v/>
          </cell>
        </row>
        <row r="644">
          <cell r="H644" t="str">
            <v/>
          </cell>
        </row>
        <row r="645">
          <cell r="H645" t="str">
            <v/>
          </cell>
        </row>
        <row r="646">
          <cell r="H646" t="str">
            <v/>
          </cell>
        </row>
        <row r="647">
          <cell r="H647" t="str">
            <v/>
          </cell>
        </row>
        <row r="648">
          <cell r="H648" t="str">
            <v/>
          </cell>
        </row>
        <row r="649">
          <cell r="H649" t="str">
            <v/>
          </cell>
        </row>
        <row r="650">
          <cell r="H650" t="str">
            <v/>
          </cell>
        </row>
        <row r="651">
          <cell r="H651" t="str">
            <v/>
          </cell>
        </row>
        <row r="652">
          <cell r="A652" t="str">
            <v>ANEXO: PLANO DE AREAS X TRAMO Y ABSCISAS + CARTERAS DE LLENO X ABSCISA</v>
          </cell>
          <cell r="H652">
            <v>0</v>
          </cell>
        </row>
        <row r="653">
          <cell r="A653" t="str">
            <v>TOTAL CANTIDAD ITEM 1,8</v>
          </cell>
          <cell r="H653">
            <v>2149</v>
          </cell>
        </row>
        <row r="654">
          <cell r="A654" t="str">
            <v>INSERTE PLANO, GRÁFICO O ESQUEMA AQUÍ</v>
          </cell>
        </row>
        <row r="677">
          <cell r="B677" t="str">
            <v>CLAUDIA PATRICIA GUIRALES PULGARIN</v>
          </cell>
        </row>
        <row r="678">
          <cell r="B678" t="str">
            <v>SECRETARIA DE PLANEACION</v>
          </cell>
        </row>
        <row r="679">
          <cell r="B679" t="str">
            <v>PLANEACION</v>
          </cell>
        </row>
        <row r="680">
          <cell r="B680" t="str">
            <v>M.P. 05202139743ANT</v>
          </cell>
          <cell r="C680" t="str">
            <v>ITEM 1,8 - PÁGINA 2</v>
          </cell>
        </row>
        <row r="681">
          <cell r="A681" t="str">
            <v>DEPARTAMENTO DE ANTIOQUIA</v>
          </cell>
        </row>
        <row r="682">
          <cell r="A682" t="str">
            <v>MUNICIPIO DE LIBORINA</v>
          </cell>
        </row>
        <row r="683">
          <cell r="A683" t="str">
            <v>PROYECTO: PAVIMENTACIÓN EN CONCRETO RÍGIDO DE LA VÍA TERCIARIA DEPARTAMENTAL DESDE EL CORREGIMIENTO SAN DIEGO HASTA EL SECTOR LA ABISINIA DEL CORREGIMIENTO EL PLAYÓN MUNICIPIO DE LIBORINA ANT.</v>
          </cell>
        </row>
        <row r="685">
          <cell r="A685" t="str">
            <v>MEMORIAS DE OBRA</v>
          </cell>
        </row>
        <row r="687">
          <cell r="A687" t="str">
            <v>ITEM</v>
          </cell>
          <cell r="B687" t="str">
            <v>DESCRIPCIÓN</v>
          </cell>
          <cell r="G687" t="str">
            <v>UNIDAD</v>
          </cell>
          <cell r="H687" t="str">
            <v>CANTIDAD</v>
          </cell>
        </row>
        <row r="688">
          <cell r="A688">
            <v>1.9</v>
          </cell>
          <cell r="B688" t="str">
            <v xml:space="preserve">Suministro transporte e Instalación de  juntas de Sellado construcción, Incluye materiales, mano de obra y todos los elementos necesarios para su correcta instalación. </v>
          </cell>
          <cell r="G688" t="str">
            <v>m</v>
          </cell>
          <cell r="H688">
            <v>13960</v>
          </cell>
        </row>
        <row r="690">
          <cell r="A690" t="str">
            <v>DETALLE</v>
          </cell>
          <cell r="C690" t="str">
            <v>FACTOR</v>
          </cell>
          <cell r="D690" t="str">
            <v>CANTIDAD</v>
          </cell>
          <cell r="E690" t="str">
            <v>A (ML)</v>
          </cell>
          <cell r="F690" t="str">
            <v>B (M2)</v>
          </cell>
          <cell r="G690" t="str">
            <v>C (M3)</v>
          </cell>
          <cell r="H690" t="str">
            <v>TOTAL</v>
          </cell>
        </row>
        <row r="691">
          <cell r="A691" t="str">
            <v xml:space="preserve">Longitud final a intervenir </v>
          </cell>
          <cell r="D691">
            <v>2792</v>
          </cell>
          <cell r="H691">
            <v>0</v>
          </cell>
        </row>
        <row r="692">
          <cell r="A692" t="str">
            <v>Junta longitudinal central</v>
          </cell>
          <cell r="C692">
            <v>1</v>
          </cell>
          <cell r="D692">
            <v>1</v>
          </cell>
          <cell r="E692">
            <v>2792</v>
          </cell>
          <cell r="H692">
            <v>2792</v>
          </cell>
        </row>
        <row r="693">
          <cell r="A693" t="str">
            <v>Junta longitudinal lateral/bordillos</v>
          </cell>
          <cell r="C693">
            <v>1</v>
          </cell>
          <cell r="D693">
            <v>2</v>
          </cell>
          <cell r="E693">
            <v>2792</v>
          </cell>
          <cell r="H693">
            <v>5584</v>
          </cell>
        </row>
        <row r="694">
          <cell r="A694" t="str">
            <v>Juntas transverales de placas @ 2.0 m</v>
          </cell>
          <cell r="C694">
            <v>1</v>
          </cell>
          <cell r="D694">
            <v>1396</v>
          </cell>
          <cell r="E694">
            <v>4</v>
          </cell>
          <cell r="H694">
            <v>5584</v>
          </cell>
        </row>
        <row r="695">
          <cell r="H695" t="str">
            <v/>
          </cell>
        </row>
        <row r="696">
          <cell r="A696" t="str">
            <v>LONGITUD REAL A INTERVENIR 2792 ML</v>
          </cell>
          <cell r="H696">
            <v>0</v>
          </cell>
        </row>
        <row r="697">
          <cell r="H697" t="str">
            <v/>
          </cell>
        </row>
        <row r="698">
          <cell r="H698" t="str">
            <v/>
          </cell>
        </row>
        <row r="699">
          <cell r="H699" t="str">
            <v/>
          </cell>
        </row>
        <row r="700">
          <cell r="H700" t="str">
            <v/>
          </cell>
        </row>
        <row r="701">
          <cell r="H701" t="str">
            <v/>
          </cell>
        </row>
        <row r="702">
          <cell r="H702" t="str">
            <v/>
          </cell>
        </row>
        <row r="703">
          <cell r="H703" t="str">
            <v/>
          </cell>
        </row>
        <row r="704">
          <cell r="H704" t="str">
            <v/>
          </cell>
        </row>
        <row r="705">
          <cell r="H705" t="str">
            <v/>
          </cell>
        </row>
        <row r="706">
          <cell r="H706" t="str">
            <v/>
          </cell>
        </row>
        <row r="707">
          <cell r="H707" t="str">
            <v/>
          </cell>
        </row>
        <row r="708">
          <cell r="H708" t="str">
            <v/>
          </cell>
        </row>
        <row r="709">
          <cell r="H709" t="str">
            <v/>
          </cell>
        </row>
        <row r="710">
          <cell r="H710" t="str">
            <v/>
          </cell>
        </row>
        <row r="711">
          <cell r="H711" t="str">
            <v/>
          </cell>
        </row>
        <row r="712">
          <cell r="H712" t="str">
            <v/>
          </cell>
        </row>
        <row r="713">
          <cell r="H713" t="str">
            <v/>
          </cell>
        </row>
        <row r="714">
          <cell r="H714" t="str">
            <v/>
          </cell>
        </row>
        <row r="715">
          <cell r="H715" t="str">
            <v/>
          </cell>
        </row>
        <row r="716">
          <cell r="H716" t="str">
            <v/>
          </cell>
        </row>
        <row r="717">
          <cell r="H717" t="str">
            <v/>
          </cell>
        </row>
        <row r="718">
          <cell r="H718" t="str">
            <v/>
          </cell>
        </row>
        <row r="719">
          <cell r="H719" t="str">
            <v/>
          </cell>
        </row>
        <row r="720">
          <cell r="H720" t="str">
            <v/>
          </cell>
        </row>
        <row r="721">
          <cell r="H721" t="str">
            <v/>
          </cell>
        </row>
        <row r="722">
          <cell r="A722" t="str">
            <v>ITEM 1,9 - PÁGINA 1</v>
          </cell>
        </row>
        <row r="723">
          <cell r="H723" t="str">
            <v/>
          </cell>
        </row>
        <row r="724">
          <cell r="H724" t="str">
            <v/>
          </cell>
        </row>
        <row r="725">
          <cell r="H725" t="str">
            <v/>
          </cell>
        </row>
        <row r="726">
          <cell r="H726" t="str">
            <v/>
          </cell>
        </row>
        <row r="727">
          <cell r="H727" t="str">
            <v/>
          </cell>
        </row>
        <row r="728">
          <cell r="H728" t="str">
            <v/>
          </cell>
        </row>
        <row r="729">
          <cell r="H729" t="str">
            <v/>
          </cell>
        </row>
        <row r="730">
          <cell r="H730" t="str">
            <v/>
          </cell>
        </row>
        <row r="731">
          <cell r="H731" t="str">
            <v/>
          </cell>
        </row>
        <row r="732">
          <cell r="H732" t="str">
            <v/>
          </cell>
        </row>
        <row r="733">
          <cell r="H733" t="str">
            <v/>
          </cell>
        </row>
        <row r="734">
          <cell r="H734" t="str">
            <v/>
          </cell>
        </row>
        <row r="735">
          <cell r="H735" t="str">
            <v/>
          </cell>
        </row>
        <row r="736">
          <cell r="H736" t="str">
            <v/>
          </cell>
        </row>
        <row r="737">
          <cell r="H737" t="str">
            <v/>
          </cell>
        </row>
        <row r="738">
          <cell r="H738" t="str">
            <v/>
          </cell>
        </row>
        <row r="739">
          <cell r="A739" t="str">
            <v xml:space="preserve">ANEXO: PLANTA DE LONGITUD A INTERVENIR Y DETALLE DE PAVIMENTO </v>
          </cell>
          <cell r="H739">
            <v>0</v>
          </cell>
        </row>
        <row r="740">
          <cell r="A740" t="str">
            <v>TOTAL CANTIDAD ITEM 1,9</v>
          </cell>
          <cell r="H740">
            <v>13960</v>
          </cell>
        </row>
        <row r="741">
          <cell r="A741" t="str">
            <v>INSERTE PLANO, GRÁFICO O ESQUEMA AQUÍ</v>
          </cell>
        </row>
        <row r="764">
          <cell r="B764" t="str">
            <v>CLAUDIA PATRICIA GUIRALES PULGARIN</v>
          </cell>
        </row>
        <row r="765">
          <cell r="B765" t="str">
            <v>SECRETARIA DE PLANEACION</v>
          </cell>
        </row>
        <row r="766">
          <cell r="B766" t="str">
            <v>PLANEACION</v>
          </cell>
        </row>
        <row r="767">
          <cell r="B767" t="str">
            <v>M.P. 05202139743ANT</v>
          </cell>
          <cell r="C767" t="str">
            <v>ITEM 1,9 - PÁGINA 2</v>
          </cell>
        </row>
        <row r="768">
          <cell r="A768" t="str">
            <v>DEPARTAMENTO DE ANTIOQUIA</v>
          </cell>
        </row>
        <row r="769">
          <cell r="A769" t="str">
            <v>MUNICIPIO DE LIBORINA</v>
          </cell>
        </row>
        <row r="770">
          <cell r="A770" t="str">
            <v>PROYECTO: PAVIMENTACIÓN EN CONCRETO RÍGIDO DE LA VÍA TERCIARIA DEPARTAMENTAL DESDE EL CORREGIMIENTO SAN DIEGO HASTA EL SECTOR LA ABISINIA DEL CORREGIMIENTO EL PLAYÓN MUNICIPIO DE LIBORINA ANT.</v>
          </cell>
        </row>
        <row r="772">
          <cell r="A772" t="str">
            <v>MEMORIAS DE OBRA</v>
          </cell>
        </row>
        <row r="774">
          <cell r="A774" t="str">
            <v>ITEM</v>
          </cell>
          <cell r="B774" t="str">
            <v>DESCRIPCIÓN</v>
          </cell>
          <cell r="G774" t="str">
            <v>UNIDAD</v>
          </cell>
          <cell r="H774" t="str">
            <v>CANTIDAD</v>
          </cell>
        </row>
        <row r="775">
          <cell r="A775" t="str">
            <v>1.10.</v>
          </cell>
          <cell r="B775" t="str">
            <v>Siministro, transporte e instalación de bordillo prefabricado de 15x45x80. Incluye mortero de pega 1:6 y todo lo necesario para su correcta instalación</v>
          </cell>
          <cell r="G775" t="str">
            <v>m</v>
          </cell>
          <cell r="H775">
            <v>5524</v>
          </cell>
        </row>
        <row r="777">
          <cell r="A777" t="str">
            <v>DETALLE</v>
          </cell>
          <cell r="C777" t="str">
            <v>FACTOR</v>
          </cell>
          <cell r="D777" t="str">
            <v>CANTIDAD</v>
          </cell>
          <cell r="E777" t="str">
            <v>A (ML)</v>
          </cell>
          <cell r="F777" t="str">
            <v>B (M2)</v>
          </cell>
          <cell r="G777" t="str">
            <v>C (M3)</v>
          </cell>
          <cell r="H777" t="str">
            <v>TOTAL</v>
          </cell>
        </row>
        <row r="778">
          <cell r="H778" t="str">
            <v/>
          </cell>
        </row>
        <row r="779">
          <cell r="A779" t="str">
            <v xml:space="preserve">Hilo de bordillo a ambos lados </v>
          </cell>
          <cell r="C779">
            <v>1</v>
          </cell>
          <cell r="D779">
            <v>2</v>
          </cell>
          <cell r="E779">
            <v>2762</v>
          </cell>
          <cell r="H779">
            <v>5524</v>
          </cell>
        </row>
        <row r="780">
          <cell r="A780" t="str">
            <v>Se descuentan 30 metros correspondientes a 3 Yee presentes en el tramo</v>
          </cell>
          <cell r="H780">
            <v>0</v>
          </cell>
        </row>
        <row r="781">
          <cell r="H781" t="str">
            <v/>
          </cell>
        </row>
        <row r="782">
          <cell r="A782" t="str">
            <v>LONGITUD REAL A INTERVENIR 2792 ML</v>
          </cell>
          <cell r="H782">
            <v>0</v>
          </cell>
        </row>
        <row r="783">
          <cell r="H783" t="str">
            <v/>
          </cell>
        </row>
        <row r="784">
          <cell r="H784" t="str">
            <v/>
          </cell>
        </row>
        <row r="785">
          <cell r="H785" t="str">
            <v/>
          </cell>
        </row>
        <row r="786">
          <cell r="H786" t="str">
            <v/>
          </cell>
        </row>
        <row r="787">
          <cell r="H787" t="str">
            <v/>
          </cell>
        </row>
        <row r="788">
          <cell r="H788" t="str">
            <v/>
          </cell>
        </row>
        <row r="789">
          <cell r="H789" t="str">
            <v/>
          </cell>
        </row>
        <row r="790">
          <cell r="H790" t="str">
            <v/>
          </cell>
        </row>
        <row r="791">
          <cell r="H791" t="str">
            <v/>
          </cell>
        </row>
        <row r="792">
          <cell r="H792" t="str">
            <v/>
          </cell>
        </row>
        <row r="793">
          <cell r="H793" t="str">
            <v/>
          </cell>
        </row>
        <row r="794">
          <cell r="H794" t="str">
            <v/>
          </cell>
        </row>
        <row r="795">
          <cell r="H795" t="str">
            <v/>
          </cell>
        </row>
        <row r="796">
          <cell r="H796" t="str">
            <v/>
          </cell>
        </row>
        <row r="797">
          <cell r="H797" t="str">
            <v/>
          </cell>
        </row>
        <row r="798">
          <cell r="H798" t="str">
            <v/>
          </cell>
        </row>
        <row r="799">
          <cell r="H799" t="str">
            <v/>
          </cell>
        </row>
        <row r="800">
          <cell r="H800" t="str">
            <v/>
          </cell>
        </row>
        <row r="801">
          <cell r="H801" t="str">
            <v/>
          </cell>
        </row>
        <row r="802">
          <cell r="H802" t="str">
            <v/>
          </cell>
        </row>
        <row r="803">
          <cell r="H803" t="str">
            <v/>
          </cell>
        </row>
        <row r="804">
          <cell r="H804" t="str">
            <v/>
          </cell>
        </row>
        <row r="805">
          <cell r="H805" t="str">
            <v/>
          </cell>
        </row>
        <row r="806">
          <cell r="H806" t="str">
            <v/>
          </cell>
        </row>
        <row r="807">
          <cell r="A807" t="str">
            <v>ITEM 1.10. - PÁGINA 1</v>
          </cell>
        </row>
        <row r="808">
          <cell r="H808" t="str">
            <v/>
          </cell>
        </row>
        <row r="809">
          <cell r="H809" t="str">
            <v/>
          </cell>
        </row>
        <row r="810">
          <cell r="H810" t="str">
            <v/>
          </cell>
        </row>
        <row r="811">
          <cell r="H811" t="str">
            <v/>
          </cell>
        </row>
        <row r="812">
          <cell r="H812" t="str">
            <v/>
          </cell>
        </row>
        <row r="813">
          <cell r="H813" t="str">
            <v/>
          </cell>
        </row>
        <row r="814">
          <cell r="H814" t="str">
            <v/>
          </cell>
        </row>
        <row r="815">
          <cell r="H815" t="str">
            <v/>
          </cell>
        </row>
        <row r="816">
          <cell r="H816" t="str">
            <v/>
          </cell>
        </row>
        <row r="817">
          <cell r="H817" t="str">
            <v/>
          </cell>
        </row>
        <row r="818">
          <cell r="H818" t="str">
            <v/>
          </cell>
        </row>
        <row r="819">
          <cell r="H819" t="str">
            <v/>
          </cell>
        </row>
        <row r="820">
          <cell r="H820" t="str">
            <v/>
          </cell>
        </row>
        <row r="821">
          <cell r="H821" t="str">
            <v/>
          </cell>
        </row>
        <row r="822">
          <cell r="H822" t="str">
            <v/>
          </cell>
        </row>
        <row r="823">
          <cell r="H823" t="str">
            <v/>
          </cell>
        </row>
        <row r="824">
          <cell r="A824" t="str">
            <v>ANEXO: PLANO DE LINEAS DE BORDILLO + DETALLE DE SECCIÓN</v>
          </cell>
          <cell r="H824">
            <v>0</v>
          </cell>
        </row>
        <row r="825">
          <cell r="A825" t="str">
            <v>TOTAL CANTIDAD ITEM 1.10.</v>
          </cell>
          <cell r="H825">
            <v>5524</v>
          </cell>
        </row>
        <row r="826">
          <cell r="A826" t="str">
            <v>INSERTE PLANO, GRÁFICO O ESQUEMA AQUÍ</v>
          </cell>
        </row>
        <row r="849">
          <cell r="B849" t="str">
            <v>CLAUDIA PATRICIA GUIRALES PULGARIN</v>
          </cell>
        </row>
        <row r="850">
          <cell r="B850" t="str">
            <v>SECRETARIA DE PLANEACION</v>
          </cell>
        </row>
        <row r="851">
          <cell r="B851" t="str">
            <v>PLANEACION</v>
          </cell>
        </row>
        <row r="852">
          <cell r="B852" t="str">
            <v>M.P. 05202139743ANT</v>
          </cell>
          <cell r="C852" t="str">
            <v>ITEM 1.10. - PÁGINA 2</v>
          </cell>
        </row>
        <row r="853">
          <cell r="A853" t="str">
            <v>DEPARTAMENTO DE ANTIOQUIA</v>
          </cell>
        </row>
        <row r="854">
          <cell r="A854" t="str">
            <v>MUNICIPIO DE LIBORINA</v>
          </cell>
        </row>
        <row r="855">
          <cell r="A855" t="str">
            <v>PROYECTO: PAVIMENTACIÓN EN CONCRETO RÍGIDO DE LA VÍA TERCIARIA DEPARTAMENTAL DESDE EL CORREGIMIENTO SAN DIEGO HASTA EL SECTOR LA ABISINIA DEL CORREGIMIENTO EL PLAYÓN MUNICIPIO DE LIBORINA ANT.</v>
          </cell>
        </row>
        <row r="857">
          <cell r="A857" t="str">
            <v>MEMORIAS DE OBRA</v>
          </cell>
        </row>
        <row r="859">
          <cell r="A859" t="str">
            <v>ITEM</v>
          </cell>
          <cell r="B859" t="str">
            <v>DESCRIPCIÓN</v>
          </cell>
          <cell r="G859" t="str">
            <v>UNIDAD</v>
          </cell>
          <cell r="H859" t="str">
            <v>CANTIDAD</v>
          </cell>
        </row>
        <row r="860">
          <cell r="A860">
            <v>1.1100000000000001</v>
          </cell>
          <cell r="B860" t="str">
            <v xml:space="preserve">Suministro e instalación de material granular tipo grava para construcción de filtro. No incluye transporte </v>
          </cell>
          <cell r="G860" t="str">
            <v>m³</v>
          </cell>
          <cell r="H860">
            <v>1675</v>
          </cell>
        </row>
        <row r="862">
          <cell r="A862" t="str">
            <v>DETALLE</v>
          </cell>
          <cell r="C862" t="str">
            <v>FACTOR</v>
          </cell>
          <cell r="D862" t="str">
            <v>CANTIDAD</v>
          </cell>
          <cell r="E862" t="str">
            <v>A (ML)</v>
          </cell>
          <cell r="F862" t="str">
            <v>B (M2)</v>
          </cell>
          <cell r="G862" t="str">
            <v>C (M3)</v>
          </cell>
          <cell r="H862" t="str">
            <v>TOTAL</v>
          </cell>
        </row>
        <row r="863">
          <cell r="H863" t="str">
            <v/>
          </cell>
        </row>
        <row r="864">
          <cell r="A864" t="str">
            <v xml:space="preserve"> Con base en diseño geometrico</v>
          </cell>
          <cell r="H864">
            <v>0</v>
          </cell>
        </row>
        <row r="865">
          <cell r="A865" t="str">
            <v>KM 0 + 148    a     K0 + 500</v>
          </cell>
          <cell r="C865">
            <v>1</v>
          </cell>
          <cell r="D865">
            <v>1</v>
          </cell>
          <cell r="E865">
            <v>352</v>
          </cell>
          <cell r="F865">
            <v>0.6</v>
          </cell>
          <cell r="G865">
            <v>1</v>
          </cell>
          <cell r="H865">
            <v>211.2</v>
          </cell>
        </row>
        <row r="866">
          <cell r="A866" t="str">
            <v>KM 0 + 500    a     K1 + 000</v>
          </cell>
          <cell r="C866">
            <v>1</v>
          </cell>
          <cell r="D866">
            <v>1</v>
          </cell>
          <cell r="E866">
            <v>500</v>
          </cell>
          <cell r="F866">
            <v>0.6</v>
          </cell>
          <cell r="G866">
            <v>1</v>
          </cell>
          <cell r="H866">
            <v>300</v>
          </cell>
        </row>
        <row r="867">
          <cell r="A867" t="str">
            <v>KM 1 + 000     a     K1 + 385 (Inicio Punto crítico talud)</v>
          </cell>
          <cell r="C867">
            <v>1</v>
          </cell>
          <cell r="D867">
            <v>1</v>
          </cell>
          <cell r="E867">
            <v>385</v>
          </cell>
          <cell r="F867">
            <v>0.6</v>
          </cell>
          <cell r="G867">
            <v>1</v>
          </cell>
          <cell r="H867">
            <v>231</v>
          </cell>
        </row>
        <row r="868">
          <cell r="A868" t="str">
            <v>(Fin punto critico talud) KM 1 + 435   a     K1 + 552 (inicio puente)</v>
          </cell>
          <cell r="C868">
            <v>1</v>
          </cell>
          <cell r="D868">
            <v>1</v>
          </cell>
          <cell r="E868">
            <v>117</v>
          </cell>
          <cell r="F868">
            <v>0.6</v>
          </cell>
          <cell r="G868">
            <v>1</v>
          </cell>
          <cell r="H868">
            <v>70.2</v>
          </cell>
        </row>
        <row r="869">
          <cell r="A869" t="str">
            <v>(fin puente)  K1 + 571 a      K2 + 000</v>
          </cell>
          <cell r="C869">
            <v>1</v>
          </cell>
          <cell r="D869">
            <v>1</v>
          </cell>
          <cell r="E869">
            <v>429</v>
          </cell>
          <cell r="F869">
            <v>0.6</v>
          </cell>
          <cell r="G869">
            <v>1</v>
          </cell>
          <cell r="H869">
            <v>257.39999999999998</v>
          </cell>
        </row>
        <row r="870">
          <cell r="A870" t="str">
            <v xml:space="preserve"> K2 + 000   a     K2 + 500</v>
          </cell>
          <cell r="C870">
            <v>1</v>
          </cell>
          <cell r="D870">
            <v>1</v>
          </cell>
          <cell r="E870">
            <v>500</v>
          </cell>
          <cell r="F870">
            <v>0.6</v>
          </cell>
          <cell r="G870">
            <v>1</v>
          </cell>
          <cell r="H870">
            <v>300</v>
          </cell>
        </row>
        <row r="871">
          <cell r="A871" t="str">
            <v>K2 + 500    a    K3 + 015</v>
          </cell>
          <cell r="C871">
            <v>1</v>
          </cell>
          <cell r="D871">
            <v>1</v>
          </cell>
          <cell r="E871">
            <v>515</v>
          </cell>
          <cell r="F871">
            <v>0.6</v>
          </cell>
          <cell r="G871">
            <v>1</v>
          </cell>
          <cell r="H871">
            <v>309</v>
          </cell>
        </row>
        <row r="872">
          <cell r="A872" t="str">
            <v>Descuento BOX CUELVER K0 + 230   a k0 + 236</v>
          </cell>
          <cell r="C872">
            <v>-1</v>
          </cell>
          <cell r="D872">
            <v>1</v>
          </cell>
          <cell r="E872">
            <v>6</v>
          </cell>
          <cell r="F872">
            <v>0.6</v>
          </cell>
          <cell r="G872">
            <v>1</v>
          </cell>
          <cell r="H872">
            <v>-3.5999999999999996</v>
          </cell>
        </row>
        <row r="873">
          <cell r="A873" t="str">
            <v>LONGITUD REAL A INTERVENIR 2792 ML</v>
          </cell>
          <cell r="H873">
            <v>0</v>
          </cell>
        </row>
        <row r="874">
          <cell r="H874" t="str">
            <v/>
          </cell>
        </row>
        <row r="875">
          <cell r="H875" t="str">
            <v/>
          </cell>
        </row>
        <row r="876">
          <cell r="H876" t="str">
            <v/>
          </cell>
        </row>
        <row r="877">
          <cell r="H877" t="str">
            <v/>
          </cell>
        </row>
        <row r="878">
          <cell r="H878" t="str">
            <v/>
          </cell>
        </row>
        <row r="879">
          <cell r="H879" t="str">
            <v/>
          </cell>
        </row>
        <row r="880">
          <cell r="H880" t="str">
            <v/>
          </cell>
        </row>
        <row r="881">
          <cell r="H881" t="str">
            <v/>
          </cell>
        </row>
        <row r="882">
          <cell r="H882" t="str">
            <v/>
          </cell>
        </row>
        <row r="883">
          <cell r="H883" t="str">
            <v/>
          </cell>
        </row>
        <row r="884">
          <cell r="H884" t="str">
            <v/>
          </cell>
        </row>
        <row r="885">
          <cell r="H885" t="str">
            <v/>
          </cell>
        </row>
        <row r="886">
          <cell r="H886" t="str">
            <v/>
          </cell>
        </row>
        <row r="887">
          <cell r="H887" t="str">
            <v/>
          </cell>
        </row>
        <row r="888">
          <cell r="H888" t="str">
            <v/>
          </cell>
        </row>
        <row r="889">
          <cell r="H889" t="str">
            <v/>
          </cell>
        </row>
        <row r="890">
          <cell r="H890" t="str">
            <v/>
          </cell>
        </row>
        <row r="891">
          <cell r="H891" t="str">
            <v/>
          </cell>
        </row>
        <row r="892">
          <cell r="H892" t="str">
            <v/>
          </cell>
        </row>
        <row r="893">
          <cell r="H893" t="str">
            <v/>
          </cell>
        </row>
        <row r="894">
          <cell r="A894" t="str">
            <v>ITEM 1,11 - PÁGINA 1</v>
          </cell>
        </row>
        <row r="895">
          <cell r="H895" t="str">
            <v/>
          </cell>
        </row>
        <row r="896">
          <cell r="H896" t="str">
            <v/>
          </cell>
        </row>
        <row r="897">
          <cell r="H897" t="str">
            <v/>
          </cell>
        </row>
        <row r="898">
          <cell r="H898" t="str">
            <v/>
          </cell>
        </row>
        <row r="899">
          <cell r="H899" t="str">
            <v/>
          </cell>
        </row>
        <row r="900">
          <cell r="H900" t="str">
            <v/>
          </cell>
        </row>
        <row r="901">
          <cell r="H901" t="str">
            <v/>
          </cell>
        </row>
        <row r="902">
          <cell r="H902" t="str">
            <v/>
          </cell>
        </row>
        <row r="903">
          <cell r="H903" t="str">
            <v/>
          </cell>
        </row>
        <row r="904">
          <cell r="H904" t="str">
            <v/>
          </cell>
        </row>
        <row r="905">
          <cell r="H905" t="str">
            <v/>
          </cell>
        </row>
        <row r="906">
          <cell r="H906" t="str">
            <v/>
          </cell>
        </row>
        <row r="907">
          <cell r="H907" t="str">
            <v/>
          </cell>
        </row>
        <row r="908">
          <cell r="H908" t="str">
            <v/>
          </cell>
        </row>
        <row r="909">
          <cell r="H909" t="str">
            <v/>
          </cell>
        </row>
        <row r="910">
          <cell r="H910" t="str">
            <v/>
          </cell>
        </row>
        <row r="911">
          <cell r="H911" t="str">
            <v/>
          </cell>
        </row>
        <row r="912">
          <cell r="A912" t="str">
            <v>TOTAL CANTIDAD ITEM 1,11</v>
          </cell>
          <cell r="H912">
            <v>1675</v>
          </cell>
        </row>
        <row r="913">
          <cell r="A913" t="str">
            <v>INSERTE PLANO, GRÁFICO O ESQUEMA AQUÍ</v>
          </cell>
        </row>
        <row r="936">
          <cell r="B936" t="str">
            <v/>
          </cell>
        </row>
        <row r="937">
          <cell r="B937" t="str">
            <v/>
          </cell>
        </row>
        <row r="938">
          <cell r="B938" t="str">
            <v/>
          </cell>
        </row>
        <row r="939">
          <cell r="B939" t="str">
            <v/>
          </cell>
          <cell r="C939" t="str">
            <v>ITEM 1,11 - PÁGINA 2</v>
          </cell>
        </row>
        <row r="940">
          <cell r="A940" t="str">
            <v>DEPARTAMENTO DE ANTIOQUIA</v>
          </cell>
        </row>
        <row r="941">
          <cell r="A941" t="str">
            <v>MUNICIPIO DE LIBORINA</v>
          </cell>
        </row>
        <row r="942">
          <cell r="A942" t="str">
            <v>PROYECTO: PAVIMENTACIÓN EN CONCRETO RÍGIDO DE LA VÍA TERCIARIA DEPARTAMENTAL DESDE EL CORREGIMIENTO SAN DIEGO HASTA EL SECTOR LA ABISINIA DEL CORREGIMIENTO EL PLAYÓN MUNICIPIO DE LIBORINA ANT.</v>
          </cell>
        </row>
        <row r="944">
          <cell r="A944" t="str">
            <v>MEMORIAS DE OBRA</v>
          </cell>
        </row>
        <row r="946">
          <cell r="A946" t="str">
            <v>ITEM</v>
          </cell>
          <cell r="B946" t="str">
            <v>DESCRIPCIÓN</v>
          </cell>
          <cell r="G946" t="str">
            <v>UNIDAD</v>
          </cell>
          <cell r="H946" t="str">
            <v>CANTIDAD</v>
          </cell>
        </row>
        <row r="947">
          <cell r="A947">
            <v>1.1200000000000001</v>
          </cell>
          <cell r="B947" t="str">
            <v xml:space="preserve">Suministro e instalación  de geotextil NT2000 para construcción de filtro </v>
          </cell>
          <cell r="G947" t="str">
            <v>m2</v>
          </cell>
          <cell r="H947">
            <v>9772</v>
          </cell>
        </row>
        <row r="949">
          <cell r="A949" t="str">
            <v>DETALLE</v>
          </cell>
          <cell r="C949" t="str">
            <v>FACTOR</v>
          </cell>
          <cell r="D949" t="str">
            <v>CANTIDAD</v>
          </cell>
          <cell r="E949" t="str">
            <v>A (ML)</v>
          </cell>
          <cell r="F949" t="str">
            <v>B (M2)</v>
          </cell>
          <cell r="G949" t="str">
            <v>C (M3)</v>
          </cell>
          <cell r="H949" t="str">
            <v>TOTAL</v>
          </cell>
        </row>
        <row r="950">
          <cell r="H950" t="str">
            <v/>
          </cell>
        </row>
        <row r="951">
          <cell r="A951" t="str">
            <v xml:space="preserve"> Con base en diseño geometrico</v>
          </cell>
          <cell r="H951">
            <v>0</v>
          </cell>
        </row>
        <row r="952">
          <cell r="A952" t="str">
            <v>KM 0 + 148    a     K0 + 500</v>
          </cell>
          <cell r="C952">
            <v>1</v>
          </cell>
          <cell r="D952">
            <v>1</v>
          </cell>
          <cell r="E952">
            <v>352</v>
          </cell>
          <cell r="F952">
            <v>3.5</v>
          </cell>
          <cell r="H952">
            <v>1232</v>
          </cell>
        </row>
        <row r="953">
          <cell r="A953" t="str">
            <v>KM 0 + 500    a     K1 + 000</v>
          </cell>
          <cell r="C953">
            <v>1</v>
          </cell>
          <cell r="D953">
            <v>1</v>
          </cell>
          <cell r="E953">
            <v>500</v>
          </cell>
          <cell r="F953">
            <v>3.5</v>
          </cell>
          <cell r="H953">
            <v>1750</v>
          </cell>
        </row>
        <row r="954">
          <cell r="A954" t="str">
            <v>KM 1 + 000     a     K1 + 385 (Inicio Punto crítico talud)</v>
          </cell>
          <cell r="C954">
            <v>1</v>
          </cell>
          <cell r="D954">
            <v>1</v>
          </cell>
          <cell r="E954">
            <v>385</v>
          </cell>
          <cell r="F954">
            <v>3.5</v>
          </cell>
          <cell r="H954">
            <v>1347.5</v>
          </cell>
        </row>
        <row r="955">
          <cell r="A955" t="str">
            <v>(Fin punto critico talud) KM 1 + 435   a     K1 + 552 (inicio puente)</v>
          </cell>
          <cell r="C955">
            <v>1</v>
          </cell>
          <cell r="D955">
            <v>1</v>
          </cell>
          <cell r="E955">
            <v>117</v>
          </cell>
          <cell r="F955">
            <v>3.5</v>
          </cell>
          <cell r="H955">
            <v>409.5</v>
          </cell>
        </row>
        <row r="956">
          <cell r="A956" t="str">
            <v>(fin puente)  K1 + 571 a      K2 + 000</v>
          </cell>
          <cell r="C956">
            <v>1</v>
          </cell>
          <cell r="D956">
            <v>1</v>
          </cell>
          <cell r="E956">
            <v>429</v>
          </cell>
          <cell r="F956">
            <v>3.5</v>
          </cell>
          <cell r="H956">
            <v>1501.5</v>
          </cell>
        </row>
        <row r="957">
          <cell r="A957" t="str">
            <v xml:space="preserve"> K2 + 000   a     K2 + 500</v>
          </cell>
          <cell r="C957">
            <v>1</v>
          </cell>
          <cell r="D957">
            <v>1</v>
          </cell>
          <cell r="E957">
            <v>500</v>
          </cell>
          <cell r="F957">
            <v>3.5</v>
          </cell>
          <cell r="H957">
            <v>1750</v>
          </cell>
        </row>
        <row r="958">
          <cell r="A958" t="str">
            <v>K2 + 500    a    K3 + 015</v>
          </cell>
          <cell r="C958">
            <v>1</v>
          </cell>
          <cell r="D958">
            <v>1</v>
          </cell>
          <cell r="E958">
            <v>515</v>
          </cell>
          <cell r="F958">
            <v>3.5</v>
          </cell>
          <cell r="H958">
            <v>1802.5</v>
          </cell>
        </row>
        <row r="959">
          <cell r="A959" t="str">
            <v>Descuento BOX CUELVER K0 + 230   a k0 + 236</v>
          </cell>
          <cell r="C959">
            <v>-1</v>
          </cell>
          <cell r="D959">
            <v>1</v>
          </cell>
          <cell r="E959">
            <v>6</v>
          </cell>
          <cell r="F959">
            <v>3.5</v>
          </cell>
          <cell r="H959">
            <v>-21</v>
          </cell>
        </row>
        <row r="960">
          <cell r="A960" t="str">
            <v>LONGITUD REAL A INTERVENIR 2792 ML</v>
          </cell>
          <cell r="H960">
            <v>0</v>
          </cell>
        </row>
        <row r="961">
          <cell r="H961" t="str">
            <v/>
          </cell>
        </row>
        <row r="962">
          <cell r="H962" t="str">
            <v/>
          </cell>
        </row>
        <row r="963">
          <cell r="H963" t="str">
            <v/>
          </cell>
        </row>
        <row r="964">
          <cell r="H964" t="str">
            <v/>
          </cell>
        </row>
        <row r="965">
          <cell r="H965" t="str">
            <v/>
          </cell>
        </row>
        <row r="966">
          <cell r="H966" t="str">
            <v/>
          </cell>
        </row>
        <row r="967">
          <cell r="H967" t="str">
            <v/>
          </cell>
        </row>
        <row r="968">
          <cell r="H968" t="str">
            <v/>
          </cell>
        </row>
        <row r="969">
          <cell r="H969" t="str">
            <v/>
          </cell>
        </row>
        <row r="970">
          <cell r="H970" t="str">
            <v/>
          </cell>
        </row>
        <row r="971">
          <cell r="H971" t="str">
            <v/>
          </cell>
        </row>
        <row r="972">
          <cell r="H972" t="str">
            <v/>
          </cell>
        </row>
        <row r="973">
          <cell r="H973" t="str">
            <v/>
          </cell>
        </row>
        <row r="974">
          <cell r="H974" t="str">
            <v/>
          </cell>
        </row>
        <row r="975">
          <cell r="H975" t="str">
            <v/>
          </cell>
        </row>
        <row r="976">
          <cell r="H976" t="str">
            <v/>
          </cell>
        </row>
        <row r="977">
          <cell r="H977" t="str">
            <v/>
          </cell>
        </row>
        <row r="978">
          <cell r="H978" t="str">
            <v/>
          </cell>
        </row>
        <row r="979">
          <cell r="H979" t="str">
            <v/>
          </cell>
        </row>
        <row r="980">
          <cell r="H980" t="str">
            <v/>
          </cell>
        </row>
        <row r="981">
          <cell r="A981" t="str">
            <v>ITEM 1,12 - PÁGINA 1</v>
          </cell>
        </row>
        <row r="982">
          <cell r="H982" t="str">
            <v/>
          </cell>
        </row>
        <row r="983">
          <cell r="H983" t="str">
            <v/>
          </cell>
        </row>
        <row r="984">
          <cell r="H984" t="str">
            <v/>
          </cell>
        </row>
        <row r="985">
          <cell r="H985" t="str">
            <v/>
          </cell>
        </row>
        <row r="986">
          <cell r="H986" t="str">
            <v/>
          </cell>
        </row>
        <row r="987">
          <cell r="H987" t="str">
            <v/>
          </cell>
        </row>
        <row r="988">
          <cell r="H988" t="str">
            <v/>
          </cell>
        </row>
        <row r="989">
          <cell r="H989" t="str">
            <v/>
          </cell>
        </row>
        <row r="990">
          <cell r="H990" t="str">
            <v/>
          </cell>
        </row>
        <row r="991">
          <cell r="H991" t="str">
            <v/>
          </cell>
        </row>
        <row r="992">
          <cell r="H992" t="str">
            <v/>
          </cell>
        </row>
        <row r="993">
          <cell r="H993" t="str">
            <v/>
          </cell>
        </row>
        <row r="994">
          <cell r="H994" t="str">
            <v/>
          </cell>
        </row>
        <row r="995">
          <cell r="H995" t="str">
            <v/>
          </cell>
        </row>
        <row r="996">
          <cell r="H996" t="str">
            <v/>
          </cell>
        </row>
        <row r="997">
          <cell r="H997" t="str">
            <v/>
          </cell>
        </row>
        <row r="998">
          <cell r="H998" t="str">
            <v/>
          </cell>
        </row>
        <row r="999">
          <cell r="A999" t="str">
            <v>TOTAL CANTIDAD ITEM 1,12</v>
          </cell>
          <cell r="H999">
            <v>9772</v>
          </cell>
        </row>
        <row r="1000">
          <cell r="A1000" t="str">
            <v>INSERTE PLANO, GRÁFICO O ESQUEMA AQUÍ</v>
          </cell>
        </row>
        <row r="1023">
          <cell r="B1023" t="str">
            <v>CLAUDIA PATRICIA GUIRALES PULGARIN</v>
          </cell>
        </row>
        <row r="1024">
          <cell r="B1024" t="str">
            <v>SECRETARIA DE PLANEACION</v>
          </cell>
        </row>
        <row r="1025">
          <cell r="B1025" t="str">
            <v>PLANEACION</v>
          </cell>
        </row>
        <row r="1026">
          <cell r="B1026" t="str">
            <v>M.P. 05202139743ANT</v>
          </cell>
          <cell r="C1026" t="str">
            <v>ITEM 1,12 - PÁGINA 2</v>
          </cell>
        </row>
        <row r="1027">
          <cell r="A1027" t="str">
            <v>DEPARTAMENTO DE ANTIOQUIA</v>
          </cell>
        </row>
        <row r="1028">
          <cell r="A1028" t="str">
            <v>MUNICIPIO DE LIBORINA</v>
          </cell>
        </row>
        <row r="1029">
          <cell r="A1029" t="str">
            <v>PROYECTO: PAVIMENTACIÓN EN CONCRETO RÍGIDO DE LA VÍA TERCIARIA DEPARTAMENTAL DESDE EL CORREGIMIENTO SAN DIEGO HASTA EL SECTOR LA ABISINIA DEL CORREGIMIENTO EL PLAYÓN MUNICIPIO DE LIBORINA ANT.</v>
          </cell>
        </row>
        <row r="1031">
          <cell r="A1031" t="str">
            <v>MEMORIAS DE OBRA</v>
          </cell>
        </row>
        <row r="1033">
          <cell r="A1033" t="str">
            <v>ITEM</v>
          </cell>
          <cell r="B1033" t="str">
            <v>DESCRIPCIÓN</v>
          </cell>
          <cell r="G1033" t="str">
            <v>UNIDAD</v>
          </cell>
          <cell r="H1033" t="str">
            <v>CANTIDAD</v>
          </cell>
        </row>
        <row r="1034">
          <cell r="A1034">
            <v>1.1299999999999999</v>
          </cell>
          <cell r="B1034" t="str">
            <v xml:space="preserve">Suministro e instalación  de tubería perforada 4" corrugada para filtro. </v>
          </cell>
          <cell r="G1034" t="str">
            <v>m</v>
          </cell>
          <cell r="H1034">
            <v>2792</v>
          </cell>
        </row>
        <row r="1036">
          <cell r="A1036" t="str">
            <v>DETALLE</v>
          </cell>
          <cell r="C1036" t="str">
            <v>FACTOR</v>
          </cell>
          <cell r="D1036" t="str">
            <v>CANTIDAD</v>
          </cell>
          <cell r="E1036" t="str">
            <v>A (ML)</v>
          </cell>
          <cell r="F1036" t="str">
            <v>B (M2)</v>
          </cell>
          <cell r="G1036" t="str">
            <v>C (M3)</v>
          </cell>
          <cell r="H1036" t="str">
            <v>TOTAL</v>
          </cell>
        </row>
        <row r="1037">
          <cell r="H1037" t="str">
            <v/>
          </cell>
        </row>
        <row r="1038">
          <cell r="A1038" t="str">
            <v>KM 0 + 148    a     K0 + 500</v>
          </cell>
          <cell r="C1038">
            <v>1</v>
          </cell>
          <cell r="D1038">
            <v>1</v>
          </cell>
          <cell r="E1038">
            <v>352</v>
          </cell>
          <cell r="H1038">
            <v>352</v>
          </cell>
        </row>
        <row r="1039">
          <cell r="A1039" t="str">
            <v>KM 0 + 500    a     K1 + 000</v>
          </cell>
          <cell r="C1039">
            <v>1</v>
          </cell>
          <cell r="D1039">
            <v>1</v>
          </cell>
          <cell r="E1039">
            <v>500</v>
          </cell>
          <cell r="H1039">
            <v>500</v>
          </cell>
        </row>
        <row r="1040">
          <cell r="A1040" t="str">
            <v>KM 1 + 000     a     K1 + 385 (Inicio Punto crítico talud)</v>
          </cell>
          <cell r="C1040">
            <v>1</v>
          </cell>
          <cell r="D1040">
            <v>1</v>
          </cell>
          <cell r="E1040">
            <v>385</v>
          </cell>
          <cell r="H1040">
            <v>385</v>
          </cell>
        </row>
        <row r="1041">
          <cell r="A1041" t="str">
            <v>(Fin punto critico talud) KM 1 + 435   a     K1 + 552 (inicio puente)</v>
          </cell>
          <cell r="C1041">
            <v>1</v>
          </cell>
          <cell r="D1041">
            <v>1</v>
          </cell>
          <cell r="E1041">
            <v>117</v>
          </cell>
          <cell r="H1041">
            <v>117</v>
          </cell>
        </row>
        <row r="1042">
          <cell r="A1042" t="str">
            <v>(fin puente)  K1 + 571 a      K2 + 000</v>
          </cell>
          <cell r="C1042">
            <v>1</v>
          </cell>
          <cell r="D1042">
            <v>1</v>
          </cell>
          <cell r="E1042">
            <v>429</v>
          </cell>
          <cell r="H1042">
            <v>429</v>
          </cell>
        </row>
        <row r="1043">
          <cell r="A1043" t="str">
            <v xml:space="preserve"> K2 + 000   a     K2 + 500</v>
          </cell>
          <cell r="C1043">
            <v>1</v>
          </cell>
          <cell r="D1043">
            <v>1</v>
          </cell>
          <cell r="E1043">
            <v>500</v>
          </cell>
          <cell r="H1043">
            <v>500</v>
          </cell>
        </row>
        <row r="1044">
          <cell r="A1044" t="str">
            <v>K2 + 500    a    K3 + 015</v>
          </cell>
          <cell r="C1044">
            <v>1</v>
          </cell>
          <cell r="D1044">
            <v>1</v>
          </cell>
          <cell r="E1044">
            <v>515</v>
          </cell>
          <cell r="H1044">
            <v>515</v>
          </cell>
        </row>
        <row r="1045">
          <cell r="A1045" t="str">
            <v>Descuento BOX CUELVER K0 + 230   a k0 + 236</v>
          </cell>
          <cell r="C1045">
            <v>-1</v>
          </cell>
          <cell r="D1045">
            <v>1</v>
          </cell>
          <cell r="E1045">
            <v>6</v>
          </cell>
          <cell r="H1045">
            <v>-6</v>
          </cell>
        </row>
        <row r="1046">
          <cell r="A1046" t="str">
            <v>LONGITUD REAL A INTERVENIR 2792 ML</v>
          </cell>
          <cell r="H1046">
            <v>0</v>
          </cell>
        </row>
        <row r="1047">
          <cell r="H1047" t="str">
            <v/>
          </cell>
        </row>
        <row r="1048">
          <cell r="H1048" t="str">
            <v/>
          </cell>
        </row>
        <row r="1049">
          <cell r="H1049" t="str">
            <v/>
          </cell>
        </row>
        <row r="1050">
          <cell r="H1050" t="str">
            <v/>
          </cell>
        </row>
        <row r="1051">
          <cell r="H1051" t="str">
            <v/>
          </cell>
        </row>
        <row r="1052">
          <cell r="H1052" t="str">
            <v/>
          </cell>
        </row>
        <row r="1053">
          <cell r="H1053" t="str">
            <v/>
          </cell>
        </row>
        <row r="1054">
          <cell r="H1054" t="str">
            <v/>
          </cell>
        </row>
        <row r="1055">
          <cell r="H1055" t="str">
            <v/>
          </cell>
        </row>
        <row r="1056">
          <cell r="H1056" t="str">
            <v/>
          </cell>
        </row>
        <row r="1057">
          <cell r="H1057" t="str">
            <v/>
          </cell>
        </row>
        <row r="1058">
          <cell r="H1058" t="str">
            <v/>
          </cell>
        </row>
        <row r="1059">
          <cell r="H1059" t="str">
            <v/>
          </cell>
        </row>
        <row r="1060">
          <cell r="H1060" t="str">
            <v/>
          </cell>
        </row>
        <row r="1061">
          <cell r="H1061" t="str">
            <v/>
          </cell>
        </row>
        <row r="1062">
          <cell r="H1062" t="str">
            <v/>
          </cell>
        </row>
        <row r="1063">
          <cell r="H1063" t="str">
            <v/>
          </cell>
        </row>
        <row r="1064">
          <cell r="H1064" t="str">
            <v/>
          </cell>
        </row>
        <row r="1065">
          <cell r="H1065" t="str">
            <v/>
          </cell>
        </row>
        <row r="1066">
          <cell r="H1066" t="str">
            <v/>
          </cell>
        </row>
        <row r="1067">
          <cell r="H1067" t="str">
            <v/>
          </cell>
        </row>
        <row r="1068">
          <cell r="A1068" t="str">
            <v>ITEM 1,13 - PÁGINA 1</v>
          </cell>
        </row>
        <row r="1069">
          <cell r="H1069" t="str">
            <v/>
          </cell>
        </row>
        <row r="1070">
          <cell r="H1070" t="str">
            <v/>
          </cell>
        </row>
        <row r="1071">
          <cell r="H1071" t="str">
            <v/>
          </cell>
        </row>
        <row r="1072">
          <cell r="H1072" t="str">
            <v/>
          </cell>
        </row>
        <row r="1073">
          <cell r="H1073" t="str">
            <v/>
          </cell>
        </row>
        <row r="1074">
          <cell r="H1074" t="str">
            <v/>
          </cell>
        </row>
        <row r="1075">
          <cell r="H1075" t="str">
            <v/>
          </cell>
        </row>
        <row r="1076">
          <cell r="H1076" t="str">
            <v/>
          </cell>
        </row>
        <row r="1077">
          <cell r="H1077" t="str">
            <v/>
          </cell>
        </row>
        <row r="1078">
          <cell r="H1078" t="str">
            <v/>
          </cell>
        </row>
        <row r="1079">
          <cell r="H1079" t="str">
            <v/>
          </cell>
        </row>
        <row r="1080">
          <cell r="H1080" t="str">
            <v/>
          </cell>
        </row>
        <row r="1081">
          <cell r="H1081" t="str">
            <v/>
          </cell>
        </row>
        <row r="1082">
          <cell r="H1082" t="str">
            <v/>
          </cell>
        </row>
        <row r="1083">
          <cell r="H1083" t="str">
            <v/>
          </cell>
        </row>
        <row r="1084">
          <cell r="H1084" t="str">
            <v/>
          </cell>
        </row>
        <row r="1085">
          <cell r="H1085" t="str">
            <v/>
          </cell>
        </row>
        <row r="1086">
          <cell r="A1086" t="str">
            <v>TOTAL CANTIDAD ITEM 1,13</v>
          </cell>
          <cell r="H1086">
            <v>2792</v>
          </cell>
        </row>
        <row r="1087">
          <cell r="A1087" t="str">
            <v>INSERTE PLANO, GRÁFICO O ESQUEMA AQUÍ</v>
          </cell>
        </row>
        <row r="1110">
          <cell r="B1110" t="str">
            <v>CLAUDIA PATRICIA GUIRALES PULGARIN</v>
          </cell>
        </row>
        <row r="1111">
          <cell r="B1111" t="str">
            <v>SECRETARIA DE PLANEACION</v>
          </cell>
        </row>
        <row r="1112">
          <cell r="B1112" t="str">
            <v>PLANEACION</v>
          </cell>
        </row>
        <row r="1113">
          <cell r="B1113" t="str">
            <v>M.P. 05202139743ANT</v>
          </cell>
          <cell r="C1113" t="str">
            <v>ITEM 1,13 - PÁGINA 2</v>
          </cell>
        </row>
        <row r="1114">
          <cell r="A1114" t="str">
            <v>DEPARTAMENTO DE ANTIOQUIA</v>
          </cell>
        </row>
        <row r="1115">
          <cell r="A1115" t="str">
            <v>MUNICIPIO DE LIBORINA</v>
          </cell>
        </row>
        <row r="1116">
          <cell r="A1116" t="str">
            <v>PROYECTO: PAVIMENTACIÓN EN CONCRETO RÍGIDO DE LA VÍA TERCIARIA DEPARTAMENTAL DESDE EL CORREGIMIENTO SAN DIEGO HASTA EL SECTOR LA ABISINIA DEL CORREGIMIENTO EL PLAYÓN MUNICIPIO DE LIBORINA ANT.</v>
          </cell>
        </row>
        <row r="1118">
          <cell r="A1118" t="str">
            <v>MEMORIAS DE OBRA</v>
          </cell>
        </row>
        <row r="1120">
          <cell r="A1120" t="str">
            <v>ITEM</v>
          </cell>
          <cell r="B1120" t="str">
            <v>DESCRIPCIÓN</v>
          </cell>
          <cell r="G1120" t="str">
            <v>UNIDAD</v>
          </cell>
          <cell r="H1120" t="str">
            <v>CANTIDAD</v>
          </cell>
        </row>
        <row r="1121">
          <cell r="A1121">
            <v>1.1399999999999999</v>
          </cell>
          <cell r="B1121" t="str">
            <v xml:space="preserve">Transporte de material granular (Base y triturado para filtro desde cantera a punto de gravedad del proyecto) Medido en sitio. </v>
          </cell>
          <cell r="G1121" t="str">
            <v>m3-km</v>
          </cell>
          <cell r="H1121">
            <v>242244</v>
          </cell>
        </row>
        <row r="1123">
          <cell r="A1123" t="str">
            <v>DETALLE</v>
          </cell>
          <cell r="C1123" t="str">
            <v>FACTOR</v>
          </cell>
          <cell r="D1123" t="str">
            <v>CANTIDAD</v>
          </cell>
          <cell r="E1123" t="str">
            <v>A (ML)</v>
          </cell>
          <cell r="F1123" t="str">
            <v>B (M2)</v>
          </cell>
          <cell r="G1123" t="str">
            <v>C (M3)</v>
          </cell>
          <cell r="H1123" t="str">
            <v>TOTAL</v>
          </cell>
        </row>
        <row r="1124">
          <cell r="H1124" t="str">
            <v/>
          </cell>
        </row>
        <row r="1125">
          <cell r="A1125" t="str">
            <v xml:space="preserve">base granular </v>
          </cell>
          <cell r="C1125">
            <v>1</v>
          </cell>
          <cell r="D1125">
            <v>54</v>
          </cell>
          <cell r="E1125">
            <v>1</v>
          </cell>
          <cell r="F1125">
            <v>1</v>
          </cell>
          <cell r="G1125">
            <v>1696</v>
          </cell>
          <cell r="H1125">
            <v>91584</v>
          </cell>
        </row>
        <row r="1126">
          <cell r="A1126" t="str">
            <v>Triturado para filtro</v>
          </cell>
          <cell r="C1126">
            <v>1</v>
          </cell>
          <cell r="D1126">
            <v>54</v>
          </cell>
          <cell r="E1126">
            <v>1</v>
          </cell>
          <cell r="F1126">
            <v>1</v>
          </cell>
          <cell r="G1126">
            <v>1675</v>
          </cell>
          <cell r="H1126">
            <v>90450</v>
          </cell>
        </row>
        <row r="1127">
          <cell r="A1127" t="str">
            <v>Material de préstamo para lleno de via</v>
          </cell>
          <cell r="C1127">
            <v>1</v>
          </cell>
          <cell r="D1127">
            <v>54</v>
          </cell>
          <cell r="E1127">
            <v>1</v>
          </cell>
          <cell r="F1127">
            <v>1</v>
          </cell>
          <cell r="G1127">
            <v>1115</v>
          </cell>
          <cell r="H1127">
            <v>60210</v>
          </cell>
        </row>
        <row r="1128">
          <cell r="H1128" t="str">
            <v/>
          </cell>
        </row>
        <row r="1129">
          <cell r="H1129" t="str">
            <v/>
          </cell>
        </row>
        <row r="1130">
          <cell r="H1130" t="str">
            <v/>
          </cell>
        </row>
        <row r="1131">
          <cell r="H1131" t="str">
            <v/>
          </cell>
        </row>
        <row r="1132">
          <cell r="H1132" t="str">
            <v/>
          </cell>
        </row>
        <row r="1133">
          <cell r="H1133" t="str">
            <v/>
          </cell>
        </row>
        <row r="1134">
          <cell r="H1134" t="str">
            <v/>
          </cell>
        </row>
        <row r="1135">
          <cell r="H1135" t="str">
            <v/>
          </cell>
        </row>
        <row r="1136">
          <cell r="H1136" t="str">
            <v/>
          </cell>
        </row>
        <row r="1137">
          <cell r="H1137" t="str">
            <v/>
          </cell>
        </row>
        <row r="1138">
          <cell r="H1138" t="str">
            <v/>
          </cell>
        </row>
        <row r="1139">
          <cell r="H1139" t="str">
            <v/>
          </cell>
        </row>
        <row r="1140">
          <cell r="H1140" t="str">
            <v/>
          </cell>
        </row>
        <row r="1141">
          <cell r="H1141" t="str">
            <v/>
          </cell>
        </row>
        <row r="1142">
          <cell r="H1142" t="str">
            <v/>
          </cell>
        </row>
        <row r="1143">
          <cell r="H1143" t="str">
            <v/>
          </cell>
        </row>
        <row r="1144">
          <cell r="H1144" t="str">
            <v/>
          </cell>
        </row>
        <row r="1145">
          <cell r="H1145" t="str">
            <v/>
          </cell>
        </row>
        <row r="1146">
          <cell r="H1146" t="str">
            <v/>
          </cell>
        </row>
        <row r="1147">
          <cell r="H1147" t="str">
            <v/>
          </cell>
        </row>
        <row r="1148">
          <cell r="H1148" t="str">
            <v/>
          </cell>
        </row>
        <row r="1149">
          <cell r="H1149" t="str">
            <v/>
          </cell>
        </row>
        <row r="1150">
          <cell r="H1150" t="str">
            <v/>
          </cell>
        </row>
        <row r="1151">
          <cell r="H1151" t="str">
            <v/>
          </cell>
        </row>
        <row r="1152">
          <cell r="H1152" t="str">
            <v/>
          </cell>
        </row>
        <row r="1153">
          <cell r="H1153" t="str">
            <v/>
          </cell>
        </row>
        <row r="1154">
          <cell r="H1154" t="str">
            <v/>
          </cell>
        </row>
        <row r="1155">
          <cell r="A1155" t="str">
            <v>ITEM 1,14 - PÁGINA 1</v>
          </cell>
        </row>
        <row r="1156">
          <cell r="H1156" t="str">
            <v/>
          </cell>
        </row>
        <row r="1157">
          <cell r="H1157" t="str">
            <v/>
          </cell>
        </row>
        <row r="1158">
          <cell r="H1158" t="str">
            <v/>
          </cell>
        </row>
        <row r="1159">
          <cell r="H1159" t="str">
            <v/>
          </cell>
        </row>
        <row r="1160">
          <cell r="H1160" t="str">
            <v/>
          </cell>
        </row>
        <row r="1161">
          <cell r="H1161" t="str">
            <v/>
          </cell>
        </row>
        <row r="1162">
          <cell r="H1162" t="str">
            <v/>
          </cell>
        </row>
        <row r="1163">
          <cell r="H1163" t="str">
            <v/>
          </cell>
        </row>
        <row r="1164">
          <cell r="H1164" t="str">
            <v/>
          </cell>
        </row>
        <row r="1165">
          <cell r="H1165" t="str">
            <v/>
          </cell>
        </row>
        <row r="1166">
          <cell r="H1166" t="str">
            <v/>
          </cell>
        </row>
        <row r="1167">
          <cell r="H1167" t="str">
            <v/>
          </cell>
        </row>
        <row r="1168">
          <cell r="H1168" t="str">
            <v/>
          </cell>
        </row>
        <row r="1169">
          <cell r="H1169" t="str">
            <v/>
          </cell>
        </row>
        <row r="1170">
          <cell r="H1170" t="str">
            <v/>
          </cell>
        </row>
        <row r="1171">
          <cell r="H1171" t="str">
            <v/>
          </cell>
        </row>
        <row r="1172">
          <cell r="A1172" t="str">
            <v xml:space="preserve">ANEXAR: PLANO DE DISTANCIA A CANTERA </v>
          </cell>
          <cell r="H1172">
            <v>0</v>
          </cell>
        </row>
        <row r="1173">
          <cell r="A1173" t="str">
            <v>TOTAL CANTIDAD ITEM 1,14</v>
          </cell>
          <cell r="H1173">
            <v>242244</v>
          </cell>
        </row>
        <row r="1174">
          <cell r="A1174" t="str">
            <v>INSERTE PLANO, GRÁFICO O ESQUEMA AQUÍ</v>
          </cell>
        </row>
        <row r="1197">
          <cell r="B1197" t="str">
            <v>CLAUDIA PATRICIA GUIRALES PULGARIN</v>
          </cell>
        </row>
        <row r="1198">
          <cell r="B1198" t="str">
            <v>SECRETARIA DE PLANEACION</v>
          </cell>
        </row>
        <row r="1199">
          <cell r="B1199" t="str">
            <v>PLANEACION</v>
          </cell>
        </row>
        <row r="1200">
          <cell r="B1200" t="str">
            <v>M.P. 05202139743ANT</v>
          </cell>
          <cell r="C1200" t="str">
            <v>ITEM 1,14 - PÁGINA 2</v>
          </cell>
        </row>
        <row r="1201">
          <cell r="A1201" t="str">
            <v>DEPARTAMENTO DE ANTIOQUIA</v>
          </cell>
        </row>
        <row r="1202">
          <cell r="A1202" t="str">
            <v>MUNICIPIO DE LIBORINA</v>
          </cell>
        </row>
        <row r="1203">
          <cell r="A1203" t="str">
            <v>PROYECTO: PAVIMENTACIÓN EN CONCRETO RÍGIDO DE LA VÍA TERCIARIA DEPARTAMENTAL DESDE EL CORREGIMIENTO SAN DIEGO HASTA EL SECTOR LA ABISINIA DEL CORREGIMIENTO EL PLAYÓN MUNICIPIO DE LIBORINA ANT.</v>
          </cell>
        </row>
        <row r="1205">
          <cell r="A1205" t="str">
            <v>MEMORIAS DE OBRA</v>
          </cell>
        </row>
        <row r="1207">
          <cell r="A1207" t="str">
            <v>ITEM</v>
          </cell>
          <cell r="B1207" t="str">
            <v>DESCRIPCIÓN</v>
          </cell>
          <cell r="G1207" t="str">
            <v>UNIDAD</v>
          </cell>
          <cell r="H1207" t="str">
            <v>CANTIDAD</v>
          </cell>
        </row>
        <row r="1208">
          <cell r="A1208">
            <v>1.1499999999999999</v>
          </cell>
          <cell r="B1208" t="str">
            <v>Acero figurado de refuerzo de 4.200 kg/cm²  (60.000 psi)</v>
          </cell>
          <cell r="G1208" t="str">
            <v>kg</v>
          </cell>
          <cell r="H1208">
            <v>29536</v>
          </cell>
        </row>
        <row r="1210">
          <cell r="A1210" t="str">
            <v>DETALLE</v>
          </cell>
          <cell r="C1210" t="str">
            <v>FACTOR</v>
          </cell>
          <cell r="D1210" t="str">
            <v>CANTIDAD</v>
          </cell>
          <cell r="E1210" t="str">
            <v>A (ML)</v>
          </cell>
          <cell r="F1210" t="str">
            <v>B (M2)</v>
          </cell>
          <cell r="G1210" t="str">
            <v>C (M3)</v>
          </cell>
          <cell r="H1210" t="str">
            <v>TOTAL</v>
          </cell>
        </row>
        <row r="1211">
          <cell r="H1211" t="str">
            <v/>
          </cell>
        </row>
        <row r="1212">
          <cell r="A1212" t="str">
            <v xml:space="preserve">longitud final a intervenir </v>
          </cell>
          <cell r="D1212">
            <v>2792</v>
          </cell>
          <cell r="H1212">
            <v>0</v>
          </cell>
        </row>
        <row r="1213">
          <cell r="A1213" t="str">
            <v>Acero de refuerzo de placa de concreto</v>
          </cell>
          <cell r="H1213">
            <v>0</v>
          </cell>
        </row>
        <row r="1214">
          <cell r="A1214" t="str">
            <v>Modulación de placas @ 2.0 m</v>
          </cell>
          <cell r="C1214">
            <v>2</v>
          </cell>
          <cell r="H1214">
            <v>0</v>
          </cell>
        </row>
        <row r="1215">
          <cell r="A1215" t="str">
            <v>Acero para pasadores en juntas de construcción #8 @ 0.30 m</v>
          </cell>
          <cell r="C1215">
            <v>3.9729999999999999</v>
          </cell>
          <cell r="D1215">
            <v>19544</v>
          </cell>
          <cell r="E1215">
            <v>0.35</v>
          </cell>
          <cell r="H1215">
            <v>27176.909199999995</v>
          </cell>
        </row>
        <row r="1216">
          <cell r="A1216" t="str">
            <v>Acero de anclaje laterales y central  # 4 @ 1.20 m</v>
          </cell>
          <cell r="C1216">
            <v>0.99399999999999999</v>
          </cell>
          <cell r="D1216">
            <v>2792</v>
          </cell>
          <cell r="E1216">
            <v>0.85</v>
          </cell>
          <cell r="H1216">
            <v>2358.9607999999998</v>
          </cell>
        </row>
        <row r="1217">
          <cell r="H1217" t="str">
            <v/>
          </cell>
        </row>
        <row r="1218">
          <cell r="A1218" t="str">
            <v>LONGITUD REAL A INTERVENIR 2792 ML</v>
          </cell>
          <cell r="H1218">
            <v>0</v>
          </cell>
        </row>
        <row r="1219">
          <cell r="H1219" t="str">
            <v/>
          </cell>
        </row>
        <row r="1220">
          <cell r="H1220" t="str">
            <v/>
          </cell>
        </row>
        <row r="1221">
          <cell r="H1221" t="str">
            <v/>
          </cell>
        </row>
        <row r="1222">
          <cell r="H1222" t="str">
            <v/>
          </cell>
        </row>
        <row r="1223">
          <cell r="H1223" t="str">
            <v/>
          </cell>
        </row>
        <row r="1224">
          <cell r="H1224" t="str">
            <v/>
          </cell>
        </row>
        <row r="1225">
          <cell r="H1225" t="str">
            <v/>
          </cell>
        </row>
        <row r="1226">
          <cell r="H1226" t="str">
            <v/>
          </cell>
        </row>
        <row r="1227">
          <cell r="H1227" t="str">
            <v/>
          </cell>
        </row>
        <row r="1228">
          <cell r="H1228" t="str">
            <v/>
          </cell>
        </row>
        <row r="1229">
          <cell r="H1229" t="str">
            <v/>
          </cell>
        </row>
        <row r="1230">
          <cell r="H1230" t="str">
            <v/>
          </cell>
        </row>
        <row r="1231">
          <cell r="H1231" t="str">
            <v/>
          </cell>
        </row>
        <row r="1232">
          <cell r="H1232" t="str">
            <v/>
          </cell>
        </row>
        <row r="1233">
          <cell r="H1233" t="str">
            <v/>
          </cell>
        </row>
        <row r="1234">
          <cell r="H1234" t="str">
            <v/>
          </cell>
        </row>
        <row r="1235">
          <cell r="H1235" t="str">
            <v/>
          </cell>
        </row>
        <row r="1236">
          <cell r="H1236" t="str">
            <v/>
          </cell>
        </row>
        <row r="1237">
          <cell r="H1237" t="str">
            <v/>
          </cell>
        </row>
        <row r="1238">
          <cell r="H1238" t="str">
            <v/>
          </cell>
        </row>
        <row r="1239">
          <cell r="H1239" t="str">
            <v/>
          </cell>
        </row>
        <row r="1240">
          <cell r="H1240" t="str">
            <v/>
          </cell>
        </row>
        <row r="1241">
          <cell r="H1241" t="str">
            <v/>
          </cell>
        </row>
        <row r="1242">
          <cell r="A1242" t="str">
            <v>ITEM 1,15 - PÁGINA 1</v>
          </cell>
        </row>
        <row r="1243">
          <cell r="H1243" t="str">
            <v/>
          </cell>
        </row>
        <row r="1244">
          <cell r="H1244" t="str">
            <v/>
          </cell>
        </row>
        <row r="1245">
          <cell r="H1245" t="str">
            <v/>
          </cell>
        </row>
        <row r="1246">
          <cell r="H1246" t="str">
            <v/>
          </cell>
        </row>
        <row r="1247">
          <cell r="H1247" t="str">
            <v/>
          </cell>
        </row>
        <row r="1248">
          <cell r="H1248" t="str">
            <v/>
          </cell>
        </row>
        <row r="1249">
          <cell r="H1249" t="str">
            <v/>
          </cell>
        </row>
        <row r="1250">
          <cell r="H1250" t="str">
            <v/>
          </cell>
        </row>
        <row r="1251">
          <cell r="H1251" t="str">
            <v/>
          </cell>
        </row>
        <row r="1252">
          <cell r="H1252" t="str">
            <v/>
          </cell>
        </row>
        <row r="1253">
          <cell r="H1253" t="str">
            <v/>
          </cell>
        </row>
        <row r="1254">
          <cell r="H1254" t="str">
            <v/>
          </cell>
        </row>
        <row r="1255">
          <cell r="H1255" t="str">
            <v/>
          </cell>
        </row>
        <row r="1256">
          <cell r="H1256" t="str">
            <v/>
          </cell>
        </row>
        <row r="1257">
          <cell r="H1257" t="str">
            <v/>
          </cell>
        </row>
        <row r="1258">
          <cell r="H1258" t="str">
            <v/>
          </cell>
        </row>
        <row r="1259">
          <cell r="A1259" t="str">
            <v>ANEXO: PLANO DE DISTRIBUCIÓN DE ACERO</v>
          </cell>
          <cell r="H1259">
            <v>0</v>
          </cell>
        </row>
        <row r="1260">
          <cell r="A1260" t="str">
            <v>TOTAL CANTIDAD ITEM 1,15</v>
          </cell>
          <cell r="H1260">
            <v>29536</v>
          </cell>
        </row>
        <row r="1261">
          <cell r="A1261" t="str">
            <v>INSERTE PLANO, GRÁFICO O ESQUEMA AQUÍ</v>
          </cell>
        </row>
        <row r="1284">
          <cell r="B1284" t="str">
            <v>CLAUDIA PATRICIA GUIRALES PULGARIN</v>
          </cell>
        </row>
        <row r="1285">
          <cell r="B1285" t="str">
            <v>SECRETARIA DE PLANEACION</v>
          </cell>
        </row>
        <row r="1286">
          <cell r="B1286" t="str">
            <v>PLANEACION</v>
          </cell>
        </row>
        <row r="1287">
          <cell r="B1287" t="str">
            <v>M.P. 05202139743ANT</v>
          </cell>
          <cell r="C1287" t="str">
            <v>ITEM 1,15 - PÁGINA 2</v>
          </cell>
        </row>
        <row r="1288">
          <cell r="A1288" t="str">
            <v>DEPARTAMENTO DE ANTIOQUIA</v>
          </cell>
        </row>
        <row r="1289">
          <cell r="A1289" t="str">
            <v>MUNICIPIO DE LIBORINA</v>
          </cell>
        </row>
        <row r="1290">
          <cell r="A1290" t="str">
            <v>PROYECTO: PAVIMENTACIÓN EN CONCRETO RÍGIDO DE LA VÍA TERCIARIA DEPARTAMENTAL DESDE EL CORREGIMIENTO SAN DIEGO HASTA EL SECTOR LA ABISINIA DEL CORREGIMIENTO EL PLAYÓN MUNICIPIO DE LIBORINA ANT.</v>
          </cell>
        </row>
        <row r="1292">
          <cell r="A1292" t="str">
            <v>MEMORIAS DE OBRA</v>
          </cell>
        </row>
        <row r="1294">
          <cell r="A1294" t="str">
            <v>ITEM</v>
          </cell>
          <cell r="B1294" t="str">
            <v>DESCRIPCIÓN</v>
          </cell>
          <cell r="G1294" t="str">
            <v>UNIDAD</v>
          </cell>
          <cell r="H1294" t="str">
            <v>CANTIDAD</v>
          </cell>
        </row>
        <row r="1295">
          <cell r="A1295">
            <v>2.1</v>
          </cell>
          <cell r="B1295" t="str">
            <v xml:space="preserve">Localización, trazado y replanteo </v>
          </cell>
          <cell r="G1295" t="str">
            <v>dia</v>
          </cell>
          <cell r="H1295">
            <v>2</v>
          </cell>
        </row>
        <row r="1297">
          <cell r="A1297" t="str">
            <v>DETALLE</v>
          </cell>
          <cell r="C1297" t="str">
            <v>FACTOR</v>
          </cell>
          <cell r="D1297" t="str">
            <v>CANTIDAD</v>
          </cell>
          <cell r="E1297" t="str">
            <v>A (ML)</v>
          </cell>
          <cell r="F1297" t="str">
            <v>B (M2)</v>
          </cell>
          <cell r="G1297" t="str">
            <v>C (M3)</v>
          </cell>
          <cell r="H1297" t="str">
            <v>TOTAL</v>
          </cell>
        </row>
        <row r="1298">
          <cell r="H1298" t="str">
            <v/>
          </cell>
        </row>
        <row r="1299">
          <cell r="A1299" t="str">
            <v xml:space="preserve">Localización de señales de transito </v>
          </cell>
          <cell r="C1299">
            <v>1</v>
          </cell>
          <cell r="D1299">
            <v>2</v>
          </cell>
          <cell r="H1299">
            <v>2</v>
          </cell>
        </row>
        <row r="1300">
          <cell r="H1300" t="str">
            <v/>
          </cell>
        </row>
        <row r="1301">
          <cell r="H1301" t="str">
            <v/>
          </cell>
        </row>
        <row r="1302">
          <cell r="H1302" t="str">
            <v/>
          </cell>
        </row>
        <row r="1303">
          <cell r="H1303" t="str">
            <v/>
          </cell>
        </row>
        <row r="1304">
          <cell r="H1304" t="str">
            <v/>
          </cell>
        </row>
        <row r="1305">
          <cell r="H1305" t="str">
            <v/>
          </cell>
        </row>
        <row r="1306">
          <cell r="H1306" t="str">
            <v/>
          </cell>
        </row>
        <row r="1307">
          <cell r="H1307" t="str">
            <v/>
          </cell>
        </row>
        <row r="1308">
          <cell r="H1308" t="str">
            <v/>
          </cell>
        </row>
        <row r="1309">
          <cell r="H1309" t="str">
            <v/>
          </cell>
        </row>
        <row r="1310">
          <cell r="H1310" t="str">
            <v/>
          </cell>
        </row>
        <row r="1311">
          <cell r="H1311" t="str">
            <v/>
          </cell>
        </row>
        <row r="1312">
          <cell r="H1312" t="str">
            <v/>
          </cell>
        </row>
        <row r="1313">
          <cell r="H1313" t="str">
            <v/>
          </cell>
        </row>
        <row r="1314">
          <cell r="H1314" t="str">
            <v/>
          </cell>
        </row>
        <row r="1315">
          <cell r="H1315" t="str">
            <v/>
          </cell>
        </row>
        <row r="1316">
          <cell r="H1316" t="str">
            <v/>
          </cell>
        </row>
        <row r="1317">
          <cell r="H1317" t="str">
            <v/>
          </cell>
        </row>
        <row r="1318">
          <cell r="H1318" t="str">
            <v/>
          </cell>
        </row>
        <row r="1319">
          <cell r="H1319" t="str">
            <v/>
          </cell>
        </row>
        <row r="1320">
          <cell r="H1320" t="str">
            <v/>
          </cell>
        </row>
        <row r="1321">
          <cell r="H1321" t="str">
            <v/>
          </cell>
        </row>
        <row r="1322">
          <cell r="H1322" t="str">
            <v/>
          </cell>
        </row>
        <row r="1323">
          <cell r="H1323" t="str">
            <v/>
          </cell>
        </row>
        <row r="1324">
          <cell r="H1324" t="str">
            <v/>
          </cell>
        </row>
        <row r="1325">
          <cell r="H1325" t="str">
            <v/>
          </cell>
        </row>
        <row r="1326">
          <cell r="H1326" t="str">
            <v/>
          </cell>
        </row>
        <row r="1327">
          <cell r="H1327" t="str">
            <v/>
          </cell>
        </row>
        <row r="1328">
          <cell r="H1328" t="str">
            <v/>
          </cell>
        </row>
        <row r="1329">
          <cell r="A1329" t="str">
            <v>ITEM 2,1 - PÁGINA 1</v>
          </cell>
        </row>
        <row r="1330">
          <cell r="H1330" t="str">
            <v/>
          </cell>
        </row>
        <row r="1331">
          <cell r="H1331" t="str">
            <v/>
          </cell>
        </row>
        <row r="1332">
          <cell r="H1332" t="str">
            <v/>
          </cell>
        </row>
        <row r="1333">
          <cell r="H1333" t="str">
            <v/>
          </cell>
        </row>
        <row r="1334">
          <cell r="H1334" t="str">
            <v/>
          </cell>
        </row>
        <row r="1335">
          <cell r="H1335" t="str">
            <v/>
          </cell>
        </row>
        <row r="1336">
          <cell r="H1336" t="str">
            <v/>
          </cell>
        </row>
        <row r="1337">
          <cell r="H1337" t="str">
            <v/>
          </cell>
        </row>
        <row r="1338">
          <cell r="H1338" t="str">
            <v/>
          </cell>
        </row>
        <row r="1339">
          <cell r="H1339" t="str">
            <v/>
          </cell>
        </row>
        <row r="1340">
          <cell r="H1340" t="str">
            <v/>
          </cell>
        </row>
        <row r="1341">
          <cell r="H1341" t="str">
            <v/>
          </cell>
        </row>
        <row r="1342">
          <cell r="H1342" t="str">
            <v/>
          </cell>
        </row>
        <row r="1343">
          <cell r="H1343" t="str">
            <v/>
          </cell>
        </row>
        <row r="1344">
          <cell r="H1344" t="str">
            <v/>
          </cell>
        </row>
        <row r="1345">
          <cell r="H1345" t="str">
            <v/>
          </cell>
        </row>
        <row r="1346">
          <cell r="H1346" t="str">
            <v/>
          </cell>
        </row>
        <row r="1347">
          <cell r="A1347" t="str">
            <v>TOTAL CANTIDAD ITEM 2,1</v>
          </cell>
          <cell r="H1347">
            <v>2</v>
          </cell>
        </row>
        <row r="1348">
          <cell r="A1348" t="str">
            <v>INSERTE PLANO, GRÁFICO O ESQUEMA AQUÍ</v>
          </cell>
        </row>
        <row r="1371">
          <cell r="B1371" t="str">
            <v>CLAUDIA PATRICIA GUIRALES PULGARIN</v>
          </cell>
        </row>
        <row r="1372">
          <cell r="B1372" t="str">
            <v>SECRETARIA DE PLANEACION</v>
          </cell>
        </row>
        <row r="1373">
          <cell r="B1373" t="str">
            <v>PLANEACION</v>
          </cell>
        </row>
        <row r="1374">
          <cell r="B1374" t="str">
            <v>M.P. 05202139743ANT</v>
          </cell>
          <cell r="C1374" t="str">
            <v>ITEM 2,1 - PÁGINA 2</v>
          </cell>
        </row>
        <row r="1375">
          <cell r="A1375" t="str">
            <v>DEPARTAMENTO DE ANTIOQUIA</v>
          </cell>
        </row>
        <row r="1376">
          <cell r="A1376" t="str">
            <v>MUNICIPIO DE LIBORINA</v>
          </cell>
        </row>
        <row r="1377">
          <cell r="A1377" t="str">
            <v>PROYECTO: PAVIMENTACIÓN EN CONCRETO RÍGIDO DE LA VÍA TERCIARIA DEPARTAMENTAL DESDE EL CORREGIMIENTO SAN DIEGO HASTA EL SECTOR LA ABISINIA DEL CORREGIMIENTO EL PLAYÓN MUNICIPIO DE LIBORINA ANT.</v>
          </cell>
        </row>
        <row r="1379">
          <cell r="A1379" t="str">
            <v>MEMORIAS DE OBRA</v>
          </cell>
        </row>
        <row r="1381">
          <cell r="A1381" t="str">
            <v>ITEM</v>
          </cell>
          <cell r="B1381" t="str">
            <v>DESCRIPCIÓN</v>
          </cell>
          <cell r="G1381" t="str">
            <v>UNIDAD</v>
          </cell>
          <cell r="H1381" t="str">
            <v>CANTIDAD</v>
          </cell>
        </row>
        <row r="1382">
          <cell r="A1382">
            <v>2.2000000000000002</v>
          </cell>
          <cell r="B1382" t="str">
            <v>Suministro e instalación, Señal vertical de transito tipo 1 con lamina retroreflectiva tipo III. Incluye excavación manual, mortero de pega 1:2</v>
          </cell>
          <cell r="G1382" t="str">
            <v>UNIDAD</v>
          </cell>
          <cell r="H1382">
            <v>37</v>
          </cell>
        </row>
        <row r="1384">
          <cell r="A1384" t="str">
            <v>DETALLE</v>
          </cell>
          <cell r="C1384" t="str">
            <v>FACTOR</v>
          </cell>
          <cell r="D1384" t="str">
            <v>CANTIDAD</v>
          </cell>
          <cell r="E1384" t="str">
            <v>A (ML)</v>
          </cell>
          <cell r="F1384" t="str">
            <v>B (M2)</v>
          </cell>
          <cell r="G1384" t="str">
            <v>C (M3)</v>
          </cell>
          <cell r="H1384" t="str">
            <v>TOTAL</v>
          </cell>
        </row>
        <row r="1385">
          <cell r="A1385" t="str">
            <v>K0 + 150</v>
          </cell>
          <cell r="C1385">
            <v>1</v>
          </cell>
          <cell r="D1385">
            <v>1</v>
          </cell>
          <cell r="H1385">
            <v>1</v>
          </cell>
        </row>
        <row r="1386">
          <cell r="A1386" t="str">
            <v>K0 + 170</v>
          </cell>
          <cell r="C1386">
            <v>1</v>
          </cell>
          <cell r="D1386">
            <v>1</v>
          </cell>
          <cell r="H1386">
            <v>1</v>
          </cell>
        </row>
        <row r="1387">
          <cell r="A1387" t="str">
            <v>K0 + 240</v>
          </cell>
          <cell r="C1387">
            <v>1</v>
          </cell>
          <cell r="D1387">
            <v>1</v>
          </cell>
          <cell r="H1387">
            <v>1</v>
          </cell>
        </row>
        <row r="1388">
          <cell r="A1388" t="str">
            <v>K0 + 274</v>
          </cell>
          <cell r="C1388">
            <v>1</v>
          </cell>
          <cell r="D1388">
            <v>1</v>
          </cell>
          <cell r="H1388">
            <v>1</v>
          </cell>
        </row>
        <row r="1389">
          <cell r="A1389" t="str">
            <v>K0 + 340</v>
          </cell>
          <cell r="C1389">
            <v>1</v>
          </cell>
          <cell r="D1389">
            <v>1</v>
          </cell>
          <cell r="H1389">
            <v>1</v>
          </cell>
        </row>
        <row r="1390">
          <cell r="A1390" t="str">
            <v>K0 + 390</v>
          </cell>
          <cell r="C1390">
            <v>1</v>
          </cell>
          <cell r="D1390">
            <v>1</v>
          </cell>
          <cell r="H1390">
            <v>1</v>
          </cell>
        </row>
        <row r="1391">
          <cell r="A1391" t="str">
            <v>K0 + 395</v>
          </cell>
          <cell r="C1391">
            <v>1</v>
          </cell>
          <cell r="D1391">
            <v>1</v>
          </cell>
          <cell r="H1391">
            <v>1</v>
          </cell>
        </row>
        <row r="1392">
          <cell r="A1392" t="str">
            <v>K0 + 490</v>
          </cell>
          <cell r="C1392">
            <v>1</v>
          </cell>
          <cell r="D1392">
            <v>1</v>
          </cell>
          <cell r="H1392">
            <v>1</v>
          </cell>
        </row>
        <row r="1393">
          <cell r="A1393" t="str">
            <v>K0 + 570</v>
          </cell>
          <cell r="C1393">
            <v>1</v>
          </cell>
          <cell r="D1393">
            <v>1</v>
          </cell>
          <cell r="H1393">
            <v>1</v>
          </cell>
        </row>
        <row r="1394">
          <cell r="A1394" t="str">
            <v>K0 + 630</v>
          </cell>
          <cell r="C1394">
            <v>1</v>
          </cell>
          <cell r="D1394">
            <v>1</v>
          </cell>
          <cell r="H1394">
            <v>1</v>
          </cell>
        </row>
        <row r="1395">
          <cell r="A1395" t="str">
            <v>K0 + 700</v>
          </cell>
          <cell r="C1395">
            <v>1</v>
          </cell>
          <cell r="D1395">
            <v>1</v>
          </cell>
          <cell r="H1395">
            <v>1</v>
          </cell>
        </row>
        <row r="1396">
          <cell r="A1396" t="str">
            <v>K0 + 725</v>
          </cell>
          <cell r="C1396">
            <v>1</v>
          </cell>
          <cell r="D1396">
            <v>1</v>
          </cell>
          <cell r="H1396">
            <v>1</v>
          </cell>
        </row>
        <row r="1397">
          <cell r="A1397" t="str">
            <v>K0 + 735</v>
          </cell>
          <cell r="C1397">
            <v>1</v>
          </cell>
          <cell r="D1397">
            <v>1</v>
          </cell>
          <cell r="H1397">
            <v>1</v>
          </cell>
        </row>
        <row r="1398">
          <cell r="A1398" t="str">
            <v>K0 + 905</v>
          </cell>
          <cell r="C1398">
            <v>1</v>
          </cell>
          <cell r="D1398">
            <v>1</v>
          </cell>
          <cell r="H1398">
            <v>1</v>
          </cell>
        </row>
        <row r="1399">
          <cell r="A1399" t="str">
            <v>K0 + 960</v>
          </cell>
          <cell r="C1399">
            <v>1</v>
          </cell>
          <cell r="D1399">
            <v>1</v>
          </cell>
          <cell r="H1399">
            <v>1</v>
          </cell>
        </row>
        <row r="1400">
          <cell r="A1400" t="str">
            <v>K1 + 020</v>
          </cell>
          <cell r="C1400">
            <v>1</v>
          </cell>
          <cell r="D1400">
            <v>1</v>
          </cell>
          <cell r="H1400">
            <v>1</v>
          </cell>
        </row>
        <row r="1401">
          <cell r="A1401" t="str">
            <v>K1 + 100</v>
          </cell>
          <cell r="C1401">
            <v>1</v>
          </cell>
          <cell r="D1401">
            <v>1</v>
          </cell>
          <cell r="H1401">
            <v>1</v>
          </cell>
        </row>
        <row r="1402">
          <cell r="A1402" t="str">
            <v>K1 + 150</v>
          </cell>
          <cell r="C1402">
            <v>1</v>
          </cell>
          <cell r="D1402">
            <v>1</v>
          </cell>
          <cell r="H1402">
            <v>1</v>
          </cell>
        </row>
        <row r="1403">
          <cell r="A1403" t="str">
            <v>K1 + 190</v>
          </cell>
          <cell r="C1403">
            <v>1</v>
          </cell>
          <cell r="D1403">
            <v>1</v>
          </cell>
          <cell r="H1403">
            <v>1</v>
          </cell>
        </row>
        <row r="1404">
          <cell r="A1404" t="str">
            <v>K1 + 225</v>
          </cell>
          <cell r="C1404">
            <v>1</v>
          </cell>
          <cell r="D1404">
            <v>1</v>
          </cell>
          <cell r="H1404">
            <v>1</v>
          </cell>
        </row>
        <row r="1405">
          <cell r="A1405" t="str">
            <v>K 1 + 305</v>
          </cell>
          <cell r="C1405">
            <v>1</v>
          </cell>
          <cell r="D1405">
            <v>1</v>
          </cell>
          <cell r="H1405">
            <v>1</v>
          </cell>
        </row>
        <row r="1406">
          <cell r="A1406" t="str">
            <v>K1 + 350</v>
          </cell>
          <cell r="C1406">
            <v>1</v>
          </cell>
          <cell r="D1406">
            <v>1</v>
          </cell>
          <cell r="H1406">
            <v>1</v>
          </cell>
        </row>
        <row r="1407">
          <cell r="A1407" t="str">
            <v>K1 + 375</v>
          </cell>
          <cell r="C1407">
            <v>1</v>
          </cell>
          <cell r="D1407">
            <v>1</v>
          </cell>
          <cell r="H1407">
            <v>1</v>
          </cell>
        </row>
        <row r="1408">
          <cell r="A1408" t="str">
            <v>K1 + 510</v>
          </cell>
          <cell r="C1408">
            <v>1</v>
          </cell>
          <cell r="D1408">
            <v>1</v>
          </cell>
          <cell r="H1408">
            <v>1</v>
          </cell>
        </row>
        <row r="1409">
          <cell r="A1409" t="str">
            <v>K1 + 610</v>
          </cell>
          <cell r="C1409">
            <v>1</v>
          </cell>
          <cell r="D1409">
            <v>1</v>
          </cell>
          <cell r="H1409">
            <v>1</v>
          </cell>
        </row>
        <row r="1410">
          <cell r="A1410" t="str">
            <v>K1 + 630</v>
          </cell>
          <cell r="C1410">
            <v>1</v>
          </cell>
          <cell r="D1410">
            <v>1</v>
          </cell>
          <cell r="H1410">
            <v>1</v>
          </cell>
        </row>
        <row r="1411">
          <cell r="A1411" t="str">
            <v>K1 + 715</v>
          </cell>
          <cell r="C1411">
            <v>1</v>
          </cell>
          <cell r="D1411">
            <v>1</v>
          </cell>
          <cell r="H1411">
            <v>1</v>
          </cell>
        </row>
        <row r="1412">
          <cell r="A1412" t="str">
            <v>K1 + 870</v>
          </cell>
          <cell r="C1412">
            <v>1</v>
          </cell>
          <cell r="D1412">
            <v>1</v>
          </cell>
          <cell r="H1412">
            <v>1</v>
          </cell>
        </row>
        <row r="1413">
          <cell r="A1413" t="str">
            <v>K2 + 010</v>
          </cell>
          <cell r="C1413">
            <v>1</v>
          </cell>
          <cell r="D1413">
            <v>1</v>
          </cell>
          <cell r="H1413">
            <v>1</v>
          </cell>
        </row>
        <row r="1414">
          <cell r="A1414" t="str">
            <v>K2 + 040</v>
          </cell>
          <cell r="C1414">
            <v>1</v>
          </cell>
          <cell r="D1414">
            <v>1</v>
          </cell>
          <cell r="H1414">
            <v>1</v>
          </cell>
        </row>
        <row r="1415">
          <cell r="A1415" t="str">
            <v>ITEM 2,2 - PÁGINA 1</v>
          </cell>
        </row>
        <row r="1416">
          <cell r="A1416" t="str">
            <v>K2 + 200</v>
          </cell>
          <cell r="C1416">
            <v>1</v>
          </cell>
          <cell r="D1416">
            <v>1</v>
          </cell>
          <cell r="H1416">
            <v>1</v>
          </cell>
        </row>
        <row r="1417">
          <cell r="A1417" t="str">
            <v>K2 + 350</v>
          </cell>
          <cell r="C1417">
            <v>1</v>
          </cell>
          <cell r="D1417">
            <v>1</v>
          </cell>
          <cell r="H1417">
            <v>1</v>
          </cell>
        </row>
        <row r="1418">
          <cell r="A1418" t="str">
            <v>K2 + 450</v>
          </cell>
          <cell r="C1418">
            <v>1</v>
          </cell>
          <cell r="D1418">
            <v>1</v>
          </cell>
          <cell r="H1418">
            <v>1</v>
          </cell>
        </row>
        <row r="1419">
          <cell r="A1419" t="str">
            <v>K2 + 460</v>
          </cell>
          <cell r="C1419">
            <v>1</v>
          </cell>
          <cell r="D1419">
            <v>1</v>
          </cell>
          <cell r="H1419">
            <v>1</v>
          </cell>
        </row>
        <row r="1420">
          <cell r="A1420" t="str">
            <v>K2 + 760</v>
          </cell>
          <cell r="C1420">
            <v>1</v>
          </cell>
          <cell r="D1420">
            <v>1</v>
          </cell>
          <cell r="H1420">
            <v>1</v>
          </cell>
        </row>
        <row r="1421">
          <cell r="A1421" t="str">
            <v>K2 + 860</v>
          </cell>
          <cell r="C1421">
            <v>1</v>
          </cell>
          <cell r="D1421">
            <v>1</v>
          </cell>
          <cell r="H1421">
            <v>1</v>
          </cell>
        </row>
        <row r="1422">
          <cell r="A1422" t="str">
            <v>K2 + 960</v>
          </cell>
          <cell r="C1422">
            <v>1</v>
          </cell>
          <cell r="D1422">
            <v>1</v>
          </cell>
          <cell r="H1422">
            <v>1</v>
          </cell>
        </row>
        <row r="1423">
          <cell r="H1423" t="str">
            <v/>
          </cell>
        </row>
        <row r="1424">
          <cell r="H1424" t="str">
            <v/>
          </cell>
        </row>
        <row r="1425">
          <cell r="H1425" t="str">
            <v/>
          </cell>
        </row>
        <row r="1426">
          <cell r="H1426" t="str">
            <v/>
          </cell>
        </row>
        <row r="1427">
          <cell r="H1427" t="str">
            <v/>
          </cell>
        </row>
        <row r="1428">
          <cell r="H1428" t="str">
            <v/>
          </cell>
        </row>
        <row r="1429">
          <cell r="H1429" t="str">
            <v/>
          </cell>
        </row>
        <row r="1430">
          <cell r="H1430" t="str">
            <v/>
          </cell>
        </row>
        <row r="1431">
          <cell r="H1431" t="str">
            <v/>
          </cell>
        </row>
        <row r="1432">
          <cell r="H1432" t="str">
            <v/>
          </cell>
        </row>
        <row r="1433">
          <cell r="A1433" t="str">
            <v>TOTAL CANTIDAD ITEM 2,2</v>
          </cell>
          <cell r="H1433">
            <v>37</v>
          </cell>
        </row>
        <row r="1434">
          <cell r="A1434" t="str">
            <v>INSERTE PLANO, GRÁFICO O ESQUEMA AQUÍ</v>
          </cell>
        </row>
        <row r="1457">
          <cell r="B1457" t="str">
            <v>CLAUDIA PATRICIA GUIRALES PULGARIN</v>
          </cell>
        </row>
        <row r="1458">
          <cell r="B1458" t="str">
            <v>SECRETARIA DE PLANEACION</v>
          </cell>
        </row>
        <row r="1459">
          <cell r="B1459" t="str">
            <v>PLANEACION</v>
          </cell>
        </row>
        <row r="1460">
          <cell r="B1460" t="str">
            <v>M.P. 05202139743ANT</v>
          </cell>
          <cell r="C1460" t="str">
            <v>ITEM 2,2 - PÁGINA 2</v>
          </cell>
        </row>
        <row r="1461">
          <cell r="A1461" t="str">
            <v>DEPARTAMENTO DE ANTIOQUIA</v>
          </cell>
        </row>
        <row r="1462">
          <cell r="A1462" t="str">
            <v>MUNICIPIO DE LIBORINA</v>
          </cell>
        </row>
        <row r="1463">
          <cell r="A1463" t="str">
            <v>PROYECTO: PAVIMENTACIÓN EN CONCRETO RÍGIDO DE LA VÍA TERCIARIA DEPARTAMENTAL DESDE EL CORREGIMIENTO SAN DIEGO HASTA EL SECTOR LA ABISINIA DEL CORREGIMIENTO EL PLAYÓN MUNICIPIO DE LIBORINA ANT.</v>
          </cell>
        </row>
        <row r="1465">
          <cell r="A1465" t="str">
            <v>MEMORIAS DE OBRA</v>
          </cell>
        </row>
        <row r="1467">
          <cell r="A1467" t="str">
            <v>ITEM</v>
          </cell>
          <cell r="B1467" t="str">
            <v>DESCRIPCIÓN</v>
          </cell>
          <cell r="G1467" t="str">
            <v>UNIDAD</v>
          </cell>
          <cell r="H1467" t="str">
            <v>CANTIDAD</v>
          </cell>
        </row>
        <row r="1468">
          <cell r="A1468">
            <v>2.2999999999999998</v>
          </cell>
          <cell r="B1468" t="str">
            <v>Marca Vial Con Pintura en Frío</v>
          </cell>
          <cell r="G1468" t="str">
            <v>m</v>
          </cell>
          <cell r="H1468">
            <v>8376</v>
          </cell>
        </row>
        <row r="1470">
          <cell r="A1470" t="str">
            <v>DETALLE</v>
          </cell>
          <cell r="C1470" t="str">
            <v>FACTOR</v>
          </cell>
          <cell r="D1470" t="str">
            <v>CANTIDAD</v>
          </cell>
          <cell r="E1470" t="str">
            <v>A (ML)</v>
          </cell>
          <cell r="F1470" t="str">
            <v>B (M2)</v>
          </cell>
          <cell r="G1470" t="str">
            <v>C (M3)</v>
          </cell>
          <cell r="H1470" t="str">
            <v>TOTAL</v>
          </cell>
        </row>
        <row r="1471">
          <cell r="H1471" t="str">
            <v/>
          </cell>
        </row>
        <row r="1472">
          <cell r="A1472" t="str">
            <v>KM 0 + 148    a     K0 + 500</v>
          </cell>
          <cell r="C1472">
            <v>1</v>
          </cell>
          <cell r="D1472">
            <v>3</v>
          </cell>
          <cell r="E1472">
            <v>352</v>
          </cell>
          <cell r="H1472">
            <v>1056</v>
          </cell>
        </row>
        <row r="1473">
          <cell r="A1473" t="str">
            <v>KM 0 + 500    a     K1 + 000</v>
          </cell>
          <cell r="C1473">
            <v>1</v>
          </cell>
          <cell r="D1473">
            <v>3</v>
          </cell>
          <cell r="E1473">
            <v>500</v>
          </cell>
          <cell r="H1473">
            <v>1500</v>
          </cell>
        </row>
        <row r="1474">
          <cell r="A1474" t="str">
            <v>KM 1 + 000     a     K1 + 385 (Inicio Punto crítico talud)</v>
          </cell>
          <cell r="C1474">
            <v>1</v>
          </cell>
          <cell r="D1474">
            <v>3</v>
          </cell>
          <cell r="E1474">
            <v>385</v>
          </cell>
          <cell r="H1474">
            <v>1155</v>
          </cell>
        </row>
        <row r="1475">
          <cell r="A1475" t="str">
            <v>(Fin punto critico talud) KM 1 + 435   a     K1 + 552 (inicio puente)</v>
          </cell>
          <cell r="C1475">
            <v>1</v>
          </cell>
          <cell r="D1475">
            <v>3</v>
          </cell>
          <cell r="E1475">
            <v>117</v>
          </cell>
          <cell r="H1475">
            <v>351</v>
          </cell>
        </row>
        <row r="1476">
          <cell r="A1476" t="str">
            <v>(fin puente)  K1 + 571 a      K2 + 000</v>
          </cell>
          <cell r="C1476">
            <v>1</v>
          </cell>
          <cell r="D1476">
            <v>3</v>
          </cell>
          <cell r="E1476">
            <v>429</v>
          </cell>
          <cell r="H1476">
            <v>1287</v>
          </cell>
        </row>
        <row r="1477">
          <cell r="A1477" t="str">
            <v xml:space="preserve"> K2 + 000   a     K2 + 500</v>
          </cell>
          <cell r="C1477">
            <v>1</v>
          </cell>
          <cell r="D1477">
            <v>3</v>
          </cell>
          <cell r="E1477">
            <v>500</v>
          </cell>
          <cell r="H1477">
            <v>1500</v>
          </cell>
        </row>
        <row r="1478">
          <cell r="A1478" t="str">
            <v>K2 + 500    a    K3 + 015</v>
          </cell>
          <cell r="C1478">
            <v>1</v>
          </cell>
          <cell r="D1478">
            <v>3</v>
          </cell>
          <cell r="E1478">
            <v>515</v>
          </cell>
          <cell r="H1478">
            <v>1545</v>
          </cell>
        </row>
        <row r="1479">
          <cell r="A1479" t="str">
            <v>Descuento BOX CUELVER K0 + 230   a k0 + 236</v>
          </cell>
          <cell r="C1479">
            <v>-1</v>
          </cell>
          <cell r="D1479">
            <v>3</v>
          </cell>
          <cell r="E1479">
            <v>6</v>
          </cell>
          <cell r="H1479">
            <v>-18</v>
          </cell>
        </row>
        <row r="1480">
          <cell r="A1480" t="str">
            <v>LONGITUD REAL A INTERVENIR 2792 ML</v>
          </cell>
          <cell r="H1480">
            <v>0</v>
          </cell>
        </row>
        <row r="1481">
          <cell r="H1481" t="str">
            <v/>
          </cell>
        </row>
        <row r="1482">
          <cell r="H1482" t="str">
            <v/>
          </cell>
        </row>
        <row r="1483">
          <cell r="H1483" t="str">
            <v/>
          </cell>
        </row>
        <row r="1484">
          <cell r="H1484" t="str">
            <v/>
          </cell>
        </row>
        <row r="1485">
          <cell r="H1485" t="str">
            <v/>
          </cell>
        </row>
        <row r="1486">
          <cell r="H1486" t="str">
            <v/>
          </cell>
        </row>
        <row r="1487">
          <cell r="H1487" t="str">
            <v/>
          </cell>
        </row>
        <row r="1488">
          <cell r="H1488" t="str">
            <v/>
          </cell>
        </row>
        <row r="1489">
          <cell r="H1489" t="str">
            <v/>
          </cell>
        </row>
        <row r="1490">
          <cell r="H1490" t="str">
            <v/>
          </cell>
        </row>
        <row r="1491">
          <cell r="H1491" t="str">
            <v/>
          </cell>
        </row>
        <row r="1492">
          <cell r="H1492" t="str">
            <v/>
          </cell>
        </row>
        <row r="1493">
          <cell r="H1493" t="str">
            <v/>
          </cell>
        </row>
        <row r="1494">
          <cell r="H1494" t="str">
            <v/>
          </cell>
        </row>
        <row r="1495">
          <cell r="H1495" t="str">
            <v/>
          </cell>
        </row>
        <row r="1496">
          <cell r="H1496" t="str">
            <v/>
          </cell>
        </row>
        <row r="1497">
          <cell r="H1497" t="str">
            <v/>
          </cell>
        </row>
        <row r="1498">
          <cell r="H1498" t="str">
            <v/>
          </cell>
        </row>
        <row r="1499">
          <cell r="H1499" t="str">
            <v/>
          </cell>
        </row>
        <row r="1500">
          <cell r="H1500" t="str">
            <v/>
          </cell>
        </row>
        <row r="1501">
          <cell r="H1501" t="str">
            <v/>
          </cell>
        </row>
        <row r="1502">
          <cell r="A1502" t="str">
            <v>ITEM 2,3 - PÁGINA 1</v>
          </cell>
        </row>
        <row r="1503">
          <cell r="H1503" t="str">
            <v/>
          </cell>
        </row>
        <row r="1504">
          <cell r="H1504" t="str">
            <v/>
          </cell>
        </row>
        <row r="1505">
          <cell r="H1505" t="str">
            <v/>
          </cell>
        </row>
        <row r="1506">
          <cell r="H1506" t="str">
            <v/>
          </cell>
        </row>
        <row r="1507">
          <cell r="H1507" t="str">
            <v/>
          </cell>
        </row>
        <row r="1508">
          <cell r="H1508" t="str">
            <v/>
          </cell>
        </row>
        <row r="1509">
          <cell r="H1509" t="str">
            <v/>
          </cell>
        </row>
        <row r="1510">
          <cell r="H1510" t="str">
            <v/>
          </cell>
        </row>
        <row r="1511">
          <cell r="H1511" t="str">
            <v/>
          </cell>
        </row>
        <row r="1512">
          <cell r="H1512" t="str">
            <v/>
          </cell>
        </row>
        <row r="1513">
          <cell r="H1513" t="str">
            <v/>
          </cell>
        </row>
        <row r="1514">
          <cell r="H1514" t="str">
            <v/>
          </cell>
        </row>
        <row r="1515">
          <cell r="H1515" t="str">
            <v/>
          </cell>
        </row>
        <row r="1516">
          <cell r="H1516" t="str">
            <v/>
          </cell>
        </row>
        <row r="1517">
          <cell r="H1517" t="str">
            <v/>
          </cell>
        </row>
        <row r="1518">
          <cell r="H1518" t="str">
            <v/>
          </cell>
        </row>
        <row r="1519">
          <cell r="H1519" t="str">
            <v/>
          </cell>
        </row>
        <row r="1520">
          <cell r="A1520" t="str">
            <v>TOTAL CANTIDAD ITEM 2,3</v>
          </cell>
          <cell r="H1520">
            <v>8376</v>
          </cell>
        </row>
        <row r="1521">
          <cell r="A1521" t="str">
            <v>INSERTE PLANO, GRÁFICO O ESQUEMA AQUÍ</v>
          </cell>
        </row>
        <row r="1541">
          <cell r="B1541" t="str">
            <v>CLAUDIA PATRICIA GUIRALES PULGARIN</v>
          </cell>
        </row>
        <row r="1542">
          <cell r="B1542" t="str">
            <v>SECRETARIA DE PLANEACION</v>
          </cell>
        </row>
        <row r="1543">
          <cell r="B1543" t="str">
            <v>PLANEACION</v>
          </cell>
        </row>
        <row r="1544">
          <cell r="B1544" t="str">
            <v>M.P. 05202139743ANT</v>
          </cell>
          <cell r="C1544" t="str">
            <v>ITEM 2,3 - PÁGINA 2</v>
          </cell>
        </row>
        <row r="1545">
          <cell r="A1545" t="str">
            <v>DEPARTAMENTO DE ANTIOQUIA</v>
          </cell>
        </row>
        <row r="1546">
          <cell r="A1546" t="str">
            <v>MUNICIPIO DE LIBORINA</v>
          </cell>
        </row>
        <row r="1547">
          <cell r="A1547" t="str">
            <v>PROYECTO: PAVIMENTACIÓN EN CONCRETO RÍGIDO DE LA VÍA TERCIARIA DEPARTAMENTAL DESDE EL CORREGIMIENTO SAN DIEGO HASTA EL SECTOR LA ABISINIA DEL CORREGIMIENTO EL PLAYÓN MUNICIPIO DE LIBORINA ANT.</v>
          </cell>
        </row>
        <row r="1549">
          <cell r="A1549" t="str">
            <v>MEMORIAS DE OBRA</v>
          </cell>
        </row>
        <row r="1551">
          <cell r="A1551" t="str">
            <v>ITEM</v>
          </cell>
          <cell r="B1551" t="str">
            <v>DESCRIPCIÓN</v>
          </cell>
          <cell r="G1551" t="str">
            <v>UNIDAD</v>
          </cell>
          <cell r="H1551" t="str">
            <v>CANTIDAD</v>
          </cell>
        </row>
        <row r="1552">
          <cell r="B1552" t="str">
            <v/>
          </cell>
          <cell r="G1552" t="str">
            <v/>
          </cell>
          <cell r="H1552" t="str">
            <v/>
          </cell>
        </row>
        <row r="1554">
          <cell r="A1554" t="str">
            <v>DETALLE</v>
          </cell>
          <cell r="C1554" t="str">
            <v>FACTOR</v>
          </cell>
          <cell r="D1554" t="str">
            <v>CANTIDAD</v>
          </cell>
          <cell r="E1554" t="str">
            <v>A (ML)</v>
          </cell>
          <cell r="F1554" t="str">
            <v>B (M2)</v>
          </cell>
          <cell r="G1554" t="str">
            <v>C (M3)</v>
          </cell>
          <cell r="H1554" t="str">
            <v>TOTAL</v>
          </cell>
        </row>
        <row r="1555">
          <cell r="H1555" t="str">
            <v/>
          </cell>
        </row>
        <row r="1556">
          <cell r="H1556" t="str">
            <v/>
          </cell>
        </row>
        <row r="1557">
          <cell r="H1557" t="str">
            <v/>
          </cell>
        </row>
        <row r="1558">
          <cell r="H1558" t="str">
            <v/>
          </cell>
        </row>
        <row r="1559">
          <cell r="H1559" t="str">
            <v/>
          </cell>
        </row>
        <row r="1560">
          <cell r="H1560" t="str">
            <v/>
          </cell>
        </row>
        <row r="1561">
          <cell r="H1561" t="str">
            <v/>
          </cell>
        </row>
        <row r="1562">
          <cell r="H1562" t="str">
            <v/>
          </cell>
        </row>
        <row r="1563">
          <cell r="H1563" t="str">
            <v/>
          </cell>
        </row>
        <row r="1564">
          <cell r="H1564" t="str">
            <v/>
          </cell>
        </row>
        <row r="1565">
          <cell r="H1565" t="str">
            <v/>
          </cell>
        </row>
        <row r="1566">
          <cell r="H1566" t="str">
            <v/>
          </cell>
        </row>
        <row r="1567">
          <cell r="H1567" t="str">
            <v/>
          </cell>
        </row>
        <row r="1568">
          <cell r="H1568" t="str">
            <v/>
          </cell>
        </row>
        <row r="1569">
          <cell r="H1569" t="str">
            <v/>
          </cell>
        </row>
        <row r="1570">
          <cell r="H1570" t="str">
            <v/>
          </cell>
        </row>
        <row r="1571">
          <cell r="H1571" t="str">
            <v/>
          </cell>
        </row>
        <row r="1572">
          <cell r="H1572" t="str">
            <v/>
          </cell>
        </row>
        <row r="1573">
          <cell r="H1573" t="str">
            <v/>
          </cell>
        </row>
        <row r="1574">
          <cell r="H1574" t="str">
            <v/>
          </cell>
        </row>
        <row r="1575">
          <cell r="H1575" t="str">
            <v/>
          </cell>
        </row>
        <row r="1576">
          <cell r="H1576" t="str">
            <v/>
          </cell>
        </row>
        <row r="1577">
          <cell r="H1577" t="str">
            <v/>
          </cell>
        </row>
        <row r="1578">
          <cell r="H1578" t="str">
            <v/>
          </cell>
        </row>
        <row r="1579">
          <cell r="H1579" t="str">
            <v/>
          </cell>
        </row>
        <row r="1580">
          <cell r="H1580" t="str">
            <v/>
          </cell>
        </row>
        <row r="1581">
          <cell r="H1581" t="str">
            <v/>
          </cell>
        </row>
        <row r="1582">
          <cell r="H1582" t="str">
            <v/>
          </cell>
        </row>
        <row r="1583">
          <cell r="H1583" t="str">
            <v/>
          </cell>
        </row>
        <row r="1584">
          <cell r="H1584" t="str">
            <v/>
          </cell>
        </row>
        <row r="1585">
          <cell r="H1585" t="str">
            <v/>
          </cell>
        </row>
        <row r="1586">
          <cell r="A1586" t="str">
            <v>ITEM  - PÁGINA 1</v>
          </cell>
        </row>
        <row r="1587">
          <cell r="H1587" t="str">
            <v/>
          </cell>
        </row>
        <row r="1588">
          <cell r="H1588" t="str">
            <v/>
          </cell>
        </row>
        <row r="1589">
          <cell r="H1589" t="str">
            <v/>
          </cell>
        </row>
        <row r="1590">
          <cell r="H1590" t="str">
            <v/>
          </cell>
        </row>
        <row r="1591">
          <cell r="H1591" t="str">
            <v/>
          </cell>
        </row>
        <row r="1592">
          <cell r="H1592" t="str">
            <v/>
          </cell>
        </row>
        <row r="1593">
          <cell r="H1593" t="str">
            <v/>
          </cell>
        </row>
        <row r="1594">
          <cell r="H1594" t="str">
            <v/>
          </cell>
        </row>
        <row r="1595">
          <cell r="H1595" t="str">
            <v/>
          </cell>
        </row>
        <row r="1596">
          <cell r="H1596" t="str">
            <v/>
          </cell>
        </row>
        <row r="1597">
          <cell r="H1597" t="str">
            <v/>
          </cell>
        </row>
        <row r="1598">
          <cell r="H1598" t="str">
            <v/>
          </cell>
        </row>
        <row r="1599">
          <cell r="H1599" t="str">
            <v/>
          </cell>
        </row>
        <row r="1600">
          <cell r="H1600" t="str">
            <v/>
          </cell>
        </row>
        <row r="1601">
          <cell r="H1601" t="str">
            <v/>
          </cell>
        </row>
        <row r="1602">
          <cell r="H1602" t="str">
            <v/>
          </cell>
        </row>
        <row r="1603">
          <cell r="H1603" t="str">
            <v/>
          </cell>
        </row>
        <row r="1604">
          <cell r="A1604" t="str">
            <v xml:space="preserve">TOTAL CANTIDAD ITEM </v>
          </cell>
          <cell r="H1604" t="str">
            <v/>
          </cell>
        </row>
        <row r="1605">
          <cell r="A1605" t="str">
            <v>INSERTE PLANO, GRÁFICO O ESQUEMA AQUÍ</v>
          </cell>
        </row>
        <row r="1628">
          <cell r="B1628" t="str">
            <v>CLAUDIA PATRICIA GUIRALES PULGARIN</v>
          </cell>
        </row>
        <row r="1629">
          <cell r="B1629" t="str">
            <v>SECRETARIA DE PLANEACION</v>
          </cell>
        </row>
        <row r="1630">
          <cell r="B1630" t="str">
            <v>PLANEACION</v>
          </cell>
        </row>
        <row r="1631">
          <cell r="B1631" t="str">
            <v>M.P. 05202139743ANT</v>
          </cell>
          <cell r="C1631" t="str">
            <v>ITEM  - PÁGINA 2</v>
          </cell>
        </row>
        <row r="1632">
          <cell r="A1632" t="str">
            <v>DEPARTAMENTO DE ANTIOQUIA</v>
          </cell>
        </row>
        <row r="1633">
          <cell r="A1633" t="str">
            <v>MUNICIPIO DE LIBORINA</v>
          </cell>
        </row>
        <row r="1634">
          <cell r="A1634" t="str">
            <v>PROYECTO: PAVIMENTACIÓN EN CONCRETO RÍGIDO DE LA VÍA TERCIARIA DEPARTAMENTAL DESDE EL CORREGIMIENTO SAN DIEGO HASTA EL SECTOR LA ABISINIA DEL CORREGIMIENTO EL PLAYÓN MUNICIPIO DE LIBORINA ANT.</v>
          </cell>
        </row>
        <row r="1636">
          <cell r="A1636" t="str">
            <v>MEMORIAS DE OBRA</v>
          </cell>
        </row>
        <row r="1638">
          <cell r="A1638" t="str">
            <v>ITEM</v>
          </cell>
          <cell r="B1638" t="str">
            <v>DESCRIPCIÓN</v>
          </cell>
          <cell r="G1638" t="str">
            <v>UNIDAD</v>
          </cell>
          <cell r="H1638" t="str">
            <v>CANTIDAD</v>
          </cell>
        </row>
        <row r="1639">
          <cell r="B1639" t="str">
            <v/>
          </cell>
          <cell r="G1639" t="str">
            <v/>
          </cell>
          <cell r="H1639" t="str">
            <v/>
          </cell>
        </row>
        <row r="1641">
          <cell r="A1641" t="str">
            <v>DETALLE</v>
          </cell>
          <cell r="C1641" t="str">
            <v>FACTOR</v>
          </cell>
          <cell r="D1641" t="str">
            <v>CANTIDAD</v>
          </cell>
          <cell r="E1641" t="str">
            <v>A (ML)</v>
          </cell>
          <cell r="F1641" t="str">
            <v>B (M2)</v>
          </cell>
          <cell r="G1641" t="str">
            <v>C (M3)</v>
          </cell>
          <cell r="H1641" t="str">
            <v>TOTAL</v>
          </cell>
        </row>
        <row r="1642">
          <cell r="H1642" t="str">
            <v/>
          </cell>
        </row>
        <row r="1643">
          <cell r="H1643" t="str">
            <v/>
          </cell>
        </row>
        <row r="1644">
          <cell r="H1644" t="str">
            <v/>
          </cell>
        </row>
        <row r="1645">
          <cell r="H1645" t="str">
            <v/>
          </cell>
        </row>
        <row r="1646">
          <cell r="H1646" t="str">
            <v/>
          </cell>
        </row>
        <row r="1647">
          <cell r="H1647" t="str">
            <v/>
          </cell>
        </row>
        <row r="1648">
          <cell r="H1648" t="str">
            <v/>
          </cell>
        </row>
        <row r="1649">
          <cell r="H1649" t="str">
            <v/>
          </cell>
        </row>
        <row r="1650">
          <cell r="H1650" t="str">
            <v/>
          </cell>
        </row>
        <row r="1651">
          <cell r="H1651" t="str">
            <v/>
          </cell>
        </row>
        <row r="1652">
          <cell r="H1652" t="str">
            <v/>
          </cell>
        </row>
        <row r="1653">
          <cell r="H1653" t="str">
            <v/>
          </cell>
        </row>
        <row r="1654">
          <cell r="H1654" t="str">
            <v/>
          </cell>
        </row>
        <row r="1655">
          <cell r="H1655" t="str">
            <v/>
          </cell>
        </row>
        <row r="1656">
          <cell r="H1656" t="str">
            <v/>
          </cell>
        </row>
        <row r="1657">
          <cell r="H1657" t="str">
            <v/>
          </cell>
        </row>
        <row r="1658">
          <cell r="H1658" t="str">
            <v/>
          </cell>
        </row>
        <row r="1659">
          <cell r="H1659" t="str">
            <v/>
          </cell>
        </row>
        <row r="1660">
          <cell r="H1660" t="str">
            <v/>
          </cell>
        </row>
        <row r="1661">
          <cell r="H1661" t="str">
            <v/>
          </cell>
        </row>
        <row r="1662">
          <cell r="H1662" t="str">
            <v/>
          </cell>
        </row>
        <row r="1663">
          <cell r="H1663" t="str">
            <v/>
          </cell>
        </row>
        <row r="1664">
          <cell r="H1664" t="str">
            <v/>
          </cell>
        </row>
        <row r="1665">
          <cell r="H1665" t="str">
            <v/>
          </cell>
        </row>
        <row r="1666">
          <cell r="H1666" t="str">
            <v/>
          </cell>
        </row>
        <row r="1667">
          <cell r="H1667" t="str">
            <v/>
          </cell>
        </row>
        <row r="1668">
          <cell r="H1668" t="str">
            <v/>
          </cell>
        </row>
        <row r="1669">
          <cell r="H1669" t="str">
            <v/>
          </cell>
        </row>
        <row r="1670">
          <cell r="H1670" t="str">
            <v/>
          </cell>
        </row>
        <row r="1671">
          <cell r="H1671" t="str">
            <v/>
          </cell>
        </row>
        <row r="1672">
          <cell r="H1672" t="str">
            <v/>
          </cell>
        </row>
        <row r="1673">
          <cell r="A1673" t="str">
            <v>ITEM  - PÁGINA 1</v>
          </cell>
        </row>
        <row r="1674">
          <cell r="H1674" t="str">
            <v/>
          </cell>
        </row>
        <row r="1675">
          <cell r="H1675" t="str">
            <v/>
          </cell>
        </row>
        <row r="1676">
          <cell r="H1676" t="str">
            <v/>
          </cell>
        </row>
        <row r="1677">
          <cell r="H1677" t="str">
            <v/>
          </cell>
        </row>
        <row r="1678">
          <cell r="H1678" t="str">
            <v/>
          </cell>
        </row>
        <row r="1679">
          <cell r="H1679" t="str">
            <v/>
          </cell>
        </row>
        <row r="1680">
          <cell r="H1680" t="str">
            <v/>
          </cell>
        </row>
        <row r="1681">
          <cell r="H1681" t="str">
            <v/>
          </cell>
        </row>
        <row r="1682">
          <cell r="H1682" t="str">
            <v/>
          </cell>
        </row>
        <row r="1683">
          <cell r="H1683" t="str">
            <v/>
          </cell>
        </row>
        <row r="1684">
          <cell r="H1684" t="str">
            <v/>
          </cell>
        </row>
        <row r="1685">
          <cell r="H1685" t="str">
            <v/>
          </cell>
        </row>
        <row r="1686">
          <cell r="H1686" t="str">
            <v/>
          </cell>
        </row>
        <row r="1687">
          <cell r="H1687" t="str">
            <v/>
          </cell>
        </row>
        <row r="1688">
          <cell r="H1688" t="str">
            <v/>
          </cell>
        </row>
        <row r="1689">
          <cell r="H1689" t="str">
            <v/>
          </cell>
        </row>
        <row r="1690">
          <cell r="H1690" t="str">
            <v/>
          </cell>
        </row>
        <row r="1691">
          <cell r="A1691" t="str">
            <v xml:space="preserve">TOTAL CANTIDAD ITEM </v>
          </cell>
          <cell r="H1691" t="str">
            <v/>
          </cell>
        </row>
        <row r="1692">
          <cell r="A1692" t="str">
            <v>INSERTE PLANO, GRÁFICO O ESQUEMA AQUÍ</v>
          </cell>
        </row>
        <row r="1715">
          <cell r="B1715" t="str">
            <v>CLAUDIA PATRICIA GUIRALES PULGARIN</v>
          </cell>
        </row>
        <row r="1716">
          <cell r="B1716" t="str">
            <v>SECRETARIA DE PLANEACION</v>
          </cell>
        </row>
        <row r="1717">
          <cell r="B1717" t="str">
            <v>PLANEACION</v>
          </cell>
        </row>
        <row r="1718">
          <cell r="B1718" t="str">
            <v>M.P. 05202139743ANT</v>
          </cell>
          <cell r="C1718" t="str">
            <v>ITEM  - PÁGINA 2</v>
          </cell>
        </row>
        <row r="1719">
          <cell r="A1719" t="str">
            <v>DEPARTAMENTO DE ANTIOQUIA</v>
          </cell>
        </row>
        <row r="1720">
          <cell r="A1720" t="str">
            <v>MUNICIPIO DE LIBORINA</v>
          </cell>
        </row>
        <row r="1721">
          <cell r="A1721" t="str">
            <v>PROYECTO: PAVIMENTACIÓN EN CONCRETO RÍGIDO DE LA VÍA TERCIARIA DEPARTAMENTAL DESDE EL CORREGIMIENTO SAN DIEGO HASTA EL SECTOR LA ABISINIA DEL CORREGIMIENTO EL PLAYÓN MUNICIPIO DE LIBORINA ANT.</v>
          </cell>
        </row>
        <row r="1723">
          <cell r="A1723" t="str">
            <v>MEMORIAS DE OBRA</v>
          </cell>
        </row>
        <row r="1725">
          <cell r="A1725" t="str">
            <v>ITEM</v>
          </cell>
          <cell r="B1725" t="str">
            <v>DESCRIPCIÓN</v>
          </cell>
          <cell r="G1725" t="str">
            <v>UNIDAD</v>
          </cell>
          <cell r="H1725" t="str">
            <v>CANTIDAD</v>
          </cell>
        </row>
        <row r="1726">
          <cell r="B1726" t="str">
            <v/>
          </cell>
          <cell r="G1726" t="str">
            <v/>
          </cell>
          <cell r="H1726" t="str">
            <v/>
          </cell>
        </row>
        <row r="1728">
          <cell r="A1728" t="str">
            <v>DETALLE</v>
          </cell>
          <cell r="C1728" t="str">
            <v>FACTOR</v>
          </cell>
          <cell r="D1728" t="str">
            <v>CANTIDAD</v>
          </cell>
          <cell r="E1728" t="str">
            <v>A (ML)</v>
          </cell>
          <cell r="F1728" t="str">
            <v>B (M2)</v>
          </cell>
          <cell r="G1728" t="str">
            <v>C (M3)</v>
          </cell>
          <cell r="H1728" t="str">
            <v>TOTAL</v>
          </cell>
        </row>
        <row r="1729">
          <cell r="H1729" t="str">
            <v/>
          </cell>
        </row>
        <row r="1730">
          <cell r="H1730" t="str">
            <v/>
          </cell>
        </row>
        <row r="1731">
          <cell r="H1731" t="str">
            <v/>
          </cell>
        </row>
        <row r="1732">
          <cell r="H1732" t="str">
            <v/>
          </cell>
        </row>
        <row r="1733">
          <cell r="H1733" t="str">
            <v/>
          </cell>
        </row>
        <row r="1734">
          <cell r="H1734" t="str">
            <v/>
          </cell>
        </row>
        <row r="1735">
          <cell r="H1735" t="str">
            <v/>
          </cell>
        </row>
        <row r="1736">
          <cell r="H1736" t="str">
            <v/>
          </cell>
        </row>
        <row r="1737">
          <cell r="H1737" t="str">
            <v/>
          </cell>
        </row>
        <row r="1738">
          <cell r="H1738" t="str">
            <v/>
          </cell>
        </row>
        <row r="1739">
          <cell r="H1739" t="str">
            <v/>
          </cell>
        </row>
        <row r="1740">
          <cell r="H1740" t="str">
            <v/>
          </cell>
        </row>
        <row r="1741">
          <cell r="H1741" t="str">
            <v/>
          </cell>
        </row>
        <row r="1742">
          <cell r="H1742" t="str">
            <v/>
          </cell>
        </row>
        <row r="1743">
          <cell r="H1743" t="str">
            <v/>
          </cell>
        </row>
        <row r="1744">
          <cell r="H1744" t="str">
            <v/>
          </cell>
        </row>
        <row r="1745">
          <cell r="H1745" t="str">
            <v/>
          </cell>
        </row>
        <row r="1746">
          <cell r="H1746" t="str">
            <v/>
          </cell>
        </row>
        <row r="1747">
          <cell r="H1747" t="str">
            <v/>
          </cell>
        </row>
        <row r="1748">
          <cell r="H1748" t="str">
            <v/>
          </cell>
        </row>
        <row r="1749">
          <cell r="H1749" t="str">
            <v/>
          </cell>
        </row>
        <row r="1750">
          <cell r="H1750" t="str">
            <v/>
          </cell>
        </row>
        <row r="1751">
          <cell r="H1751" t="str">
            <v/>
          </cell>
        </row>
        <row r="1752">
          <cell r="H1752" t="str">
            <v/>
          </cell>
        </row>
        <row r="1753">
          <cell r="H1753" t="str">
            <v/>
          </cell>
        </row>
        <row r="1754">
          <cell r="H1754" t="str">
            <v/>
          </cell>
        </row>
        <row r="1755">
          <cell r="H1755" t="str">
            <v/>
          </cell>
        </row>
        <row r="1756">
          <cell r="H1756" t="str">
            <v/>
          </cell>
        </row>
        <row r="1757">
          <cell r="H1757" t="str">
            <v/>
          </cell>
        </row>
        <row r="1758">
          <cell r="H1758" t="str">
            <v/>
          </cell>
        </row>
        <row r="1759">
          <cell r="H1759" t="str">
            <v/>
          </cell>
        </row>
        <row r="1760">
          <cell r="A1760" t="str">
            <v>ITEM  - PÁGINA 1</v>
          </cell>
        </row>
        <row r="1761">
          <cell r="H1761" t="str">
            <v/>
          </cell>
        </row>
        <row r="1762">
          <cell r="H1762" t="str">
            <v/>
          </cell>
        </row>
        <row r="1763">
          <cell r="H1763" t="str">
            <v/>
          </cell>
        </row>
        <row r="1764">
          <cell r="H1764" t="str">
            <v/>
          </cell>
        </row>
        <row r="1765">
          <cell r="H1765" t="str">
            <v/>
          </cell>
        </row>
        <row r="1766">
          <cell r="H1766" t="str">
            <v/>
          </cell>
        </row>
        <row r="1767">
          <cell r="H1767" t="str">
            <v/>
          </cell>
        </row>
        <row r="1768">
          <cell r="H1768" t="str">
            <v/>
          </cell>
        </row>
        <row r="1769">
          <cell r="H1769" t="str">
            <v/>
          </cell>
        </row>
        <row r="1770">
          <cell r="H1770" t="str">
            <v/>
          </cell>
        </row>
        <row r="1771">
          <cell r="H1771" t="str">
            <v/>
          </cell>
        </row>
        <row r="1772">
          <cell r="H1772" t="str">
            <v/>
          </cell>
        </row>
        <row r="1773">
          <cell r="H1773" t="str">
            <v/>
          </cell>
        </row>
        <row r="1774">
          <cell r="H1774" t="str">
            <v/>
          </cell>
        </row>
        <row r="1775">
          <cell r="H1775" t="str">
            <v/>
          </cell>
        </row>
        <row r="1776">
          <cell r="H1776" t="str">
            <v/>
          </cell>
        </row>
        <row r="1777">
          <cell r="H1777" t="str">
            <v/>
          </cell>
        </row>
        <row r="1778">
          <cell r="A1778" t="str">
            <v xml:space="preserve">TOTAL CANTIDAD ITEM </v>
          </cell>
          <cell r="H1778" t="str">
            <v/>
          </cell>
        </row>
        <row r="1779">
          <cell r="A1779" t="str">
            <v>INSERTE PLANO, GRÁFICO O ESQUEMA AQUÍ</v>
          </cell>
        </row>
        <row r="1802">
          <cell r="B1802" t="str">
            <v>CLAUDIA PATRICIA GUIRALES PULGARIN</v>
          </cell>
        </row>
        <row r="1803">
          <cell r="B1803" t="str">
            <v>SECRETARIA DE PLANEACION</v>
          </cell>
        </row>
        <row r="1804">
          <cell r="B1804" t="str">
            <v>PLANEACION</v>
          </cell>
        </row>
        <row r="1805">
          <cell r="B1805" t="str">
            <v>M.P. 05202139743ANT</v>
          </cell>
          <cell r="C1805" t="str">
            <v>ITEM  - PÁGINA 2</v>
          </cell>
        </row>
        <row r="1806">
          <cell r="A1806" t="str">
            <v>DEPARTAMENTO DE ANTIOQUIA</v>
          </cell>
        </row>
        <row r="1807">
          <cell r="A1807" t="str">
            <v>MUNICIPIO DE LIBORINA</v>
          </cell>
        </row>
        <row r="1808">
          <cell r="A1808" t="str">
            <v>PROYECTO: PAVIMENTACIÓN EN CONCRETO RÍGIDO DE LA VÍA TERCIARIA DEPARTAMENTAL DESDE EL CORREGIMIENTO SAN DIEGO HASTA EL SECTOR LA ABISINIA DEL CORREGIMIENTO EL PLAYÓN MUNICIPIO DE LIBORINA ANT.</v>
          </cell>
        </row>
        <row r="1810">
          <cell r="A1810" t="str">
            <v>MEMORIAS DE OBRA</v>
          </cell>
        </row>
        <row r="1812">
          <cell r="A1812" t="str">
            <v>ITEM</v>
          </cell>
          <cell r="B1812" t="str">
            <v>DESCRIPCIÓN</v>
          </cell>
          <cell r="G1812" t="str">
            <v>UNIDAD</v>
          </cell>
          <cell r="H1812" t="str">
            <v>CANTIDAD</v>
          </cell>
        </row>
        <row r="1813">
          <cell r="B1813" t="str">
            <v/>
          </cell>
          <cell r="G1813" t="str">
            <v/>
          </cell>
          <cell r="H1813" t="str">
            <v/>
          </cell>
        </row>
        <row r="1815">
          <cell r="A1815" t="str">
            <v>DETALLE</v>
          </cell>
          <cell r="C1815" t="str">
            <v>FACTOR</v>
          </cell>
          <cell r="D1815" t="str">
            <v>CANTIDAD</v>
          </cell>
          <cell r="E1815" t="str">
            <v>A (ML)</v>
          </cell>
          <cell r="F1815" t="str">
            <v>B (M2)</v>
          </cell>
          <cell r="G1815" t="str">
            <v>C (M3)</v>
          </cell>
          <cell r="H1815" t="str">
            <v>TOTAL</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A1847" t="str">
            <v>ITEM  - PÁGINA 1</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A1865" t="str">
            <v xml:space="preserve">TOTAL CANTIDAD ITEM </v>
          </cell>
          <cell r="H1865" t="str">
            <v/>
          </cell>
        </row>
        <row r="1866">
          <cell r="A1866" t="str">
            <v>INSERTE PLANO, GRÁFICO O ESQUEMA AQUÍ</v>
          </cell>
        </row>
        <row r="1889">
          <cell r="B1889" t="str">
            <v>CLAUDIA PATRICIA GUIRALES PULGARIN</v>
          </cell>
        </row>
        <row r="1890">
          <cell r="B1890" t="str">
            <v>SECRETARIA DE PLANEACION</v>
          </cell>
        </row>
        <row r="1891">
          <cell r="B1891" t="str">
            <v>PLANEACION</v>
          </cell>
        </row>
        <row r="1892">
          <cell r="B1892" t="str">
            <v>M.P. 05202139743ANT</v>
          </cell>
          <cell r="C1892" t="str">
            <v>ITEM  - PÁGINA 2</v>
          </cell>
        </row>
        <row r="1893">
          <cell r="A1893" t="str">
            <v>DEPARTAMENTO DE ANTIOQUIA</v>
          </cell>
        </row>
        <row r="1894">
          <cell r="A1894" t="str">
            <v>MUNICIPIO DE LIBORINA</v>
          </cell>
        </row>
        <row r="1895">
          <cell r="A1895" t="str">
            <v>PROYECTO: PAVIMENTACIÓN EN CONCRETO RÍGIDO DE LA VÍA TERCIARIA DEPARTAMENTAL DESDE EL CORREGIMIENTO SAN DIEGO HASTA EL SECTOR LA ABISINIA DEL CORREGIMIENTO EL PLAYÓN MUNICIPIO DE LIBORINA ANT.</v>
          </cell>
        </row>
        <row r="1897">
          <cell r="A1897" t="str">
            <v>MEMORIAS DE OBRA</v>
          </cell>
        </row>
        <row r="1899">
          <cell r="A1899" t="str">
            <v>ITEM</v>
          </cell>
          <cell r="B1899" t="str">
            <v>DESCRIPCIÓN</v>
          </cell>
          <cell r="G1899" t="str">
            <v>UNIDAD</v>
          </cell>
          <cell r="H1899" t="str">
            <v>CANTIDAD</v>
          </cell>
        </row>
        <row r="1900">
          <cell r="B1900" t="str">
            <v/>
          </cell>
          <cell r="G1900" t="str">
            <v/>
          </cell>
          <cell r="H1900" t="str">
            <v/>
          </cell>
        </row>
        <row r="1902">
          <cell r="A1902" t="str">
            <v>DETALLE</v>
          </cell>
          <cell r="C1902" t="str">
            <v>FACTOR</v>
          </cell>
          <cell r="D1902" t="str">
            <v>CANTIDAD</v>
          </cell>
          <cell r="E1902" t="str">
            <v>A (ML)</v>
          </cell>
          <cell r="F1902" t="str">
            <v>B (M2)</v>
          </cell>
          <cell r="G1902" t="str">
            <v>C (M3)</v>
          </cell>
          <cell r="H1902" t="str">
            <v>TOTAL</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A1934" t="str">
            <v>ITEM  - PÁGINA 1</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A1952" t="str">
            <v xml:space="preserve">TOTAL CANTIDAD ITEM </v>
          </cell>
          <cell r="H1952" t="str">
            <v/>
          </cell>
        </row>
        <row r="1953">
          <cell r="A1953" t="str">
            <v>INSERTE PLANO, GRÁFICO O ESQUEMA AQUÍ</v>
          </cell>
        </row>
        <row r="1976">
          <cell r="B1976" t="str">
            <v>CLAUDIA PATRICIA GUIRALES PULGARIN</v>
          </cell>
        </row>
        <row r="1977">
          <cell r="B1977" t="str">
            <v>SECRETARIA DE PLANEACION</v>
          </cell>
        </row>
        <row r="1978">
          <cell r="B1978" t="str">
            <v>PLANEACION</v>
          </cell>
        </row>
        <row r="1979">
          <cell r="B1979" t="str">
            <v>M.P. 05202139743ANT</v>
          </cell>
          <cell r="C1979" t="str">
            <v>ITEM  - PÁGINA 2</v>
          </cell>
        </row>
        <row r="1980">
          <cell r="A1980" t="str">
            <v>DEPARTAMENTO DE ANTIOQUIA</v>
          </cell>
        </row>
        <row r="1981">
          <cell r="A1981" t="str">
            <v>MUNICIPIO DE LIBORINA</v>
          </cell>
        </row>
        <row r="1982">
          <cell r="A1982" t="str">
            <v>PROYECTO: PAVIMENTACIÓN EN CONCRETO RÍGIDO DE LA VÍA TERCIARIA DEPARTAMENTAL DESDE EL CORREGIMIENTO SAN DIEGO HASTA EL SECTOR LA ABISINIA DEL CORREGIMIENTO EL PLAYÓN MUNICIPIO DE LIBORINA ANT.</v>
          </cell>
        </row>
        <row r="1984">
          <cell r="A1984" t="str">
            <v>MEMORIAS DE OBRA</v>
          </cell>
        </row>
        <row r="1986">
          <cell r="A1986" t="str">
            <v>ITEM</v>
          </cell>
          <cell r="B1986" t="str">
            <v>DESCRIPCIÓN</v>
          </cell>
          <cell r="G1986" t="str">
            <v>UNIDAD</v>
          </cell>
          <cell r="H1986" t="str">
            <v>CANTIDAD</v>
          </cell>
        </row>
        <row r="1987">
          <cell r="B1987" t="str">
            <v/>
          </cell>
          <cell r="G1987" t="str">
            <v/>
          </cell>
          <cell r="H1987" t="str">
            <v/>
          </cell>
        </row>
        <row r="1989">
          <cell r="A1989" t="str">
            <v>DETALLE</v>
          </cell>
          <cell r="C1989" t="str">
            <v>FACTOR</v>
          </cell>
          <cell r="D1989" t="str">
            <v>CANTIDAD</v>
          </cell>
          <cell r="E1989" t="str">
            <v>A (ML)</v>
          </cell>
          <cell r="F1989" t="str">
            <v>B (M2)</v>
          </cell>
          <cell r="G1989" t="str">
            <v>C (M3)</v>
          </cell>
          <cell r="H1989" t="str">
            <v>TOTAL</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A2021" t="str">
            <v>ITEM  - PÁGINA 1</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A2039" t="str">
            <v xml:space="preserve">TOTAL CANTIDAD ITEM </v>
          </cell>
          <cell r="H2039" t="str">
            <v/>
          </cell>
        </row>
        <row r="2040">
          <cell r="A2040" t="str">
            <v>INSERTE PLANO, GRÁFICO O ESQUEMA AQUÍ</v>
          </cell>
        </row>
        <row r="2063">
          <cell r="B2063" t="str">
            <v>CLAUDIA PATRICIA GUIRALES PULGARIN</v>
          </cell>
        </row>
        <row r="2064">
          <cell r="B2064" t="str">
            <v>SECRETARIA DE PLANEACION</v>
          </cell>
        </row>
        <row r="2065">
          <cell r="B2065" t="str">
            <v>PLANEACION</v>
          </cell>
        </row>
        <row r="2066">
          <cell r="B2066" t="str">
            <v>M.P. 05202139743ANT</v>
          </cell>
          <cell r="C2066" t="str">
            <v>ITEM  - PÁGINA 2</v>
          </cell>
        </row>
        <row r="2067">
          <cell r="A2067" t="str">
            <v>DEPARTAMENTO DE ANTIOQUIA</v>
          </cell>
        </row>
        <row r="2068">
          <cell r="A2068" t="str">
            <v>MUNICIPIO DE LIBORINA</v>
          </cell>
        </row>
        <row r="2069">
          <cell r="A2069" t="str">
            <v>PROYECTO: PAVIMENTACIÓN EN CONCRETO RÍGIDO DE LA VÍA TERCIARIA DEPARTAMENTAL DESDE EL CORREGIMIENTO SAN DIEGO HASTA EL SECTOR LA ABISINIA DEL CORREGIMIENTO EL PLAYÓN MUNICIPIO DE LIBORINA ANT.</v>
          </cell>
        </row>
        <row r="2071">
          <cell r="A2071" t="str">
            <v>MEMORIAS DE OBRA</v>
          </cell>
        </row>
        <row r="2073">
          <cell r="A2073" t="str">
            <v>ITEM</v>
          </cell>
          <cell r="B2073" t="str">
            <v>DESCRIPCIÓN</v>
          </cell>
          <cell r="G2073" t="str">
            <v>UNIDAD</v>
          </cell>
          <cell r="H2073" t="str">
            <v>CANTIDAD</v>
          </cell>
        </row>
        <row r="2074">
          <cell r="B2074" t="str">
            <v/>
          </cell>
          <cell r="G2074" t="str">
            <v/>
          </cell>
          <cell r="H2074" t="str">
            <v/>
          </cell>
        </row>
        <row r="2076">
          <cell r="A2076" t="str">
            <v>DETALLE</v>
          </cell>
          <cell r="C2076" t="str">
            <v>FACTOR</v>
          </cell>
          <cell r="D2076" t="str">
            <v>CANTIDAD</v>
          </cell>
          <cell r="E2076" t="str">
            <v>A (ML)</v>
          </cell>
          <cell r="F2076" t="str">
            <v>B (M2)</v>
          </cell>
          <cell r="G2076" t="str">
            <v>C (M3)</v>
          </cell>
          <cell r="H2076" t="str">
            <v>TOTAL</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A2108" t="str">
            <v>ITEM  - PÁGINA 1</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A2126" t="str">
            <v xml:space="preserve">TOTAL CANTIDAD ITEM </v>
          </cell>
          <cell r="H2126" t="str">
            <v/>
          </cell>
        </row>
        <row r="2127">
          <cell r="A2127" t="str">
            <v>INSERTE PLANO, GRÁFICO O ESQUEMA AQUÍ</v>
          </cell>
        </row>
        <row r="2150">
          <cell r="B2150" t="str">
            <v>CLAUDIA PATRICIA GUIRALES PULGARIN</v>
          </cell>
        </row>
        <row r="2151">
          <cell r="B2151" t="str">
            <v>SECRETARIA DE PLANEACION</v>
          </cell>
        </row>
        <row r="2152">
          <cell r="B2152" t="str">
            <v>PLANEACION</v>
          </cell>
        </row>
        <row r="2153">
          <cell r="B2153" t="str">
            <v>M.P. 05202139743ANT</v>
          </cell>
          <cell r="C2153" t="str">
            <v>ITEM  - PÁGINA 2</v>
          </cell>
        </row>
        <row r="2154">
          <cell r="A2154" t="str">
            <v>DEPARTAMENTO DE ANTIOQUIA</v>
          </cell>
        </row>
        <row r="2155">
          <cell r="A2155" t="str">
            <v>MUNICIPIO DE LIBORINA</v>
          </cell>
        </row>
        <row r="2156">
          <cell r="A2156" t="str">
            <v>PROYECTO: PAVIMENTACIÓN EN CONCRETO RÍGIDO DE LA VÍA TERCIARIA DEPARTAMENTAL DESDE EL CORREGIMIENTO SAN DIEGO HASTA EL SECTOR LA ABISINIA DEL CORREGIMIENTO EL PLAYÓN MUNICIPIO DE LIBORINA ANT.</v>
          </cell>
        </row>
        <row r="2158">
          <cell r="A2158" t="str">
            <v>MEMORIAS DE OBRA</v>
          </cell>
        </row>
        <row r="2160">
          <cell r="A2160" t="str">
            <v>ITEM</v>
          </cell>
          <cell r="B2160" t="str">
            <v>DESCRIPCIÓN</v>
          </cell>
          <cell r="G2160" t="str">
            <v>UNIDAD</v>
          </cell>
          <cell r="H2160" t="str">
            <v>CANTIDAD</v>
          </cell>
        </row>
        <row r="2161">
          <cell r="B2161" t="str">
            <v/>
          </cell>
          <cell r="G2161" t="str">
            <v/>
          </cell>
          <cell r="H2161" t="str">
            <v/>
          </cell>
        </row>
        <row r="2163">
          <cell r="A2163" t="str">
            <v>DETALLE</v>
          </cell>
          <cell r="C2163" t="str">
            <v>FACTOR</v>
          </cell>
          <cell r="D2163" t="str">
            <v>CANTIDAD</v>
          </cell>
          <cell r="E2163" t="str">
            <v>A (ML)</v>
          </cell>
          <cell r="F2163" t="str">
            <v>B (M2)</v>
          </cell>
          <cell r="G2163" t="str">
            <v>C (M3)</v>
          </cell>
          <cell r="H2163" t="str">
            <v>TOTAL</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A2195" t="str">
            <v>ITEM  - PÁGINA 1</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A2213" t="str">
            <v xml:space="preserve">TOTAL CANTIDAD ITEM </v>
          </cell>
          <cell r="H2213" t="str">
            <v/>
          </cell>
        </row>
        <row r="2214">
          <cell r="A2214" t="str">
            <v>INSERTE PLANO, GRÁFICO O ESQUEMA AQUÍ</v>
          </cell>
        </row>
        <row r="2237">
          <cell r="B2237" t="str">
            <v>CLAUDIA PATRICIA GUIRALES PULGARIN</v>
          </cell>
        </row>
        <row r="2238">
          <cell r="B2238" t="str">
            <v>SECRETARIA DE PLANEACION</v>
          </cell>
        </row>
        <row r="2239">
          <cell r="B2239" t="str">
            <v>PLANEACION</v>
          </cell>
        </row>
        <row r="2240">
          <cell r="B2240" t="str">
            <v>M.P. 05202139743ANT</v>
          </cell>
          <cell r="C2240" t="str">
            <v>ITEM  - PÁGINA 2</v>
          </cell>
        </row>
        <row r="2241">
          <cell r="A2241" t="str">
            <v>DEPARTAMENTO DE ANTIOQUIA</v>
          </cell>
        </row>
        <row r="2242">
          <cell r="A2242" t="str">
            <v>MUNICIPIO DE LIBORINA</v>
          </cell>
        </row>
        <row r="2243">
          <cell r="A2243" t="str">
            <v>PROYECTO: PAVIMENTACIÓN EN CONCRETO RÍGIDO DE LA VÍA TERCIARIA DEPARTAMENTAL DESDE EL CORREGIMIENTO SAN DIEGO HASTA EL SECTOR LA ABISINIA DEL CORREGIMIENTO EL PLAYÓN MUNICIPIO DE LIBORINA ANT.</v>
          </cell>
        </row>
        <row r="2245">
          <cell r="A2245" t="str">
            <v>MEMORIAS DE OBRA</v>
          </cell>
        </row>
        <row r="2247">
          <cell r="A2247" t="str">
            <v>ITEM</v>
          </cell>
          <cell r="B2247" t="str">
            <v>DESCRIPCIÓN</v>
          </cell>
          <cell r="G2247" t="str">
            <v>UNIDAD</v>
          </cell>
          <cell r="H2247" t="str">
            <v>CANTIDAD</v>
          </cell>
        </row>
        <row r="2248">
          <cell r="B2248" t="str">
            <v/>
          </cell>
          <cell r="G2248" t="str">
            <v/>
          </cell>
          <cell r="H2248" t="str">
            <v/>
          </cell>
        </row>
        <row r="2250">
          <cell r="A2250" t="str">
            <v>DETALLE</v>
          </cell>
          <cell r="C2250" t="str">
            <v>FACTOR</v>
          </cell>
          <cell r="D2250" t="str">
            <v>CANTIDAD</v>
          </cell>
          <cell r="E2250" t="str">
            <v>A (ML)</v>
          </cell>
          <cell r="F2250" t="str">
            <v>B (M2)</v>
          </cell>
          <cell r="G2250" t="str">
            <v>C (M3)</v>
          </cell>
          <cell r="H2250" t="str">
            <v>TOTAL</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A2282" t="str">
            <v>ITEM  - PÁGINA 1</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A2300" t="str">
            <v xml:space="preserve">TOTAL CANTIDAD ITEM </v>
          </cell>
          <cell r="H2300" t="str">
            <v/>
          </cell>
        </row>
        <row r="2301">
          <cell r="A2301" t="str">
            <v>INSERTE PLANO, GRÁFICO O ESQUEMA AQUÍ</v>
          </cell>
        </row>
        <row r="2324">
          <cell r="B2324" t="str">
            <v>CLAUDIA PATRICIA GUIRALES PULGARIN</v>
          </cell>
        </row>
        <row r="2325">
          <cell r="B2325" t="str">
            <v>SECRETARIA DE PLANEACION</v>
          </cell>
        </row>
        <row r="2326">
          <cell r="B2326" t="str">
            <v>PLANEACION</v>
          </cell>
        </row>
        <row r="2327">
          <cell r="B2327" t="str">
            <v>M.P. 05202139743ANT</v>
          </cell>
          <cell r="C2327" t="str">
            <v>ITEM  - PÁGINA 2</v>
          </cell>
        </row>
        <row r="2328">
          <cell r="A2328" t="str">
            <v>DEPARTAMENTO DE ANTIOQUIA</v>
          </cell>
        </row>
        <row r="2329">
          <cell r="A2329" t="str">
            <v>MUNICIPIO DE LIBORINA</v>
          </cell>
        </row>
        <row r="2330">
          <cell r="A2330" t="str">
            <v>PROYECTO: PAVIMENTACIÓN EN CONCRETO RÍGIDO DE LA VÍA TERCIARIA DEPARTAMENTAL DESDE EL CORREGIMIENTO SAN DIEGO HASTA EL SECTOR LA ABISINIA DEL CORREGIMIENTO EL PLAYÓN MUNICIPIO DE LIBORINA ANT.</v>
          </cell>
        </row>
        <row r="2332">
          <cell r="A2332" t="str">
            <v>MEMORIAS DE OBRA</v>
          </cell>
        </row>
        <row r="2334">
          <cell r="A2334" t="str">
            <v>ITEM</v>
          </cell>
          <cell r="B2334" t="str">
            <v>DESCRIPCIÓN</v>
          </cell>
          <cell r="G2334" t="str">
            <v>UNIDAD</v>
          </cell>
          <cell r="H2334" t="str">
            <v>CANTIDAD</v>
          </cell>
        </row>
        <row r="2335">
          <cell r="B2335" t="str">
            <v/>
          </cell>
          <cell r="G2335" t="str">
            <v/>
          </cell>
          <cell r="H2335" t="str">
            <v/>
          </cell>
        </row>
        <row r="2337">
          <cell r="A2337" t="str">
            <v>DETALLE</v>
          </cell>
          <cell r="C2337" t="str">
            <v>FACTOR</v>
          </cell>
          <cell r="D2337" t="str">
            <v>CANTIDAD</v>
          </cell>
          <cell r="E2337" t="str">
            <v>A (ML)</v>
          </cell>
          <cell r="F2337" t="str">
            <v>B (M2)</v>
          </cell>
          <cell r="G2337" t="str">
            <v>C (M3)</v>
          </cell>
          <cell r="H2337" t="str">
            <v>TOTAL</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A2369" t="str">
            <v>ITEM  - PÁGINA 1</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A2387" t="str">
            <v xml:space="preserve">TOTAL CANTIDAD ITEM </v>
          </cell>
          <cell r="H2387" t="str">
            <v/>
          </cell>
        </row>
        <row r="2388">
          <cell r="A2388" t="str">
            <v>INSERTE PLANO, GRÁFICO O ESQUEMA AQUÍ</v>
          </cell>
        </row>
        <row r="2411">
          <cell r="B2411" t="str">
            <v>CLAUDIA PATRICIA GUIRALES PULGARIN</v>
          </cell>
        </row>
        <row r="2412">
          <cell r="B2412" t="str">
            <v>SECRETARIA DE PLANEACION</v>
          </cell>
        </row>
        <row r="2413">
          <cell r="B2413" t="str">
            <v>PLANEACION</v>
          </cell>
        </row>
        <row r="2414">
          <cell r="B2414" t="str">
            <v>M.P. 05202139743ANT</v>
          </cell>
          <cell r="C2414" t="str">
            <v>ITEM  - PÁGINA 2</v>
          </cell>
        </row>
        <row r="2415">
          <cell r="A2415" t="str">
            <v>DEPARTAMENTO DE ANTIOQUIA</v>
          </cell>
        </row>
        <row r="2416">
          <cell r="A2416" t="str">
            <v>MUNICIPIO DE LIBORINA</v>
          </cell>
        </row>
        <row r="2417">
          <cell r="A2417" t="str">
            <v>PROYECTO: PAVIMENTACIÓN EN CONCRETO RÍGIDO DE LA VÍA TERCIARIA DEPARTAMENTAL DESDE EL CORREGIMIENTO SAN DIEGO HASTA EL SECTOR LA ABISINIA DEL CORREGIMIENTO EL PLAYÓN MUNICIPIO DE LIBORINA ANT.</v>
          </cell>
        </row>
        <row r="2419">
          <cell r="A2419" t="str">
            <v>MEMORIAS DE OBRA</v>
          </cell>
        </row>
        <row r="2421">
          <cell r="A2421" t="str">
            <v>ITEM</v>
          </cell>
          <cell r="B2421" t="str">
            <v>DESCRIPCIÓN</v>
          </cell>
          <cell r="G2421" t="str">
            <v>UNIDAD</v>
          </cell>
          <cell r="H2421" t="str">
            <v>CANTIDAD</v>
          </cell>
        </row>
        <row r="2422">
          <cell r="B2422" t="str">
            <v/>
          </cell>
          <cell r="G2422" t="str">
            <v/>
          </cell>
          <cell r="H2422" t="str">
            <v/>
          </cell>
        </row>
        <row r="2424">
          <cell r="A2424" t="str">
            <v>DETALLE</v>
          </cell>
          <cell r="C2424" t="str">
            <v>FACTOR</v>
          </cell>
          <cell r="D2424" t="str">
            <v>CANTIDAD</v>
          </cell>
          <cell r="E2424" t="str">
            <v>A (ML)</v>
          </cell>
          <cell r="F2424" t="str">
            <v>B (M2)</v>
          </cell>
          <cell r="G2424" t="str">
            <v>C (M3)</v>
          </cell>
          <cell r="H2424" t="str">
            <v>TOTAL</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A2456" t="str">
            <v>ITEM  - PÁGINA 1</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A2474" t="str">
            <v xml:space="preserve">TOTAL CANTIDAD ITEM </v>
          </cell>
          <cell r="H2474" t="str">
            <v/>
          </cell>
        </row>
        <row r="2475">
          <cell r="A2475" t="str">
            <v>INSERTE PLANO, GRÁFICO O ESQUEMA AQUÍ</v>
          </cell>
        </row>
        <row r="2498">
          <cell r="B2498" t="str">
            <v>CLAUDIA PATRICIA GUIRALES PULGARIN</v>
          </cell>
        </row>
        <row r="2499">
          <cell r="B2499" t="str">
            <v>SECRETARIA DE PLANEACION</v>
          </cell>
        </row>
        <row r="2500">
          <cell r="B2500" t="str">
            <v>PLANEACION</v>
          </cell>
        </row>
        <row r="2501">
          <cell r="B2501" t="str">
            <v>M.P. 05202139743ANT</v>
          </cell>
          <cell r="C2501" t="str">
            <v>ITEM  - PÁGINA 2</v>
          </cell>
        </row>
        <row r="2502">
          <cell r="A2502" t="str">
            <v>DEPARTAMENTO DE ANTIOQUIA</v>
          </cell>
        </row>
        <row r="2503">
          <cell r="A2503" t="str">
            <v>MUNICIPIO DE LIBORINA</v>
          </cell>
        </row>
        <row r="2504">
          <cell r="A2504" t="str">
            <v>PROYECTO: PAVIMENTACIÓN EN CONCRETO RÍGIDO DE LA VÍA TERCIARIA DEPARTAMENTAL DESDE EL CORREGIMIENTO SAN DIEGO HASTA EL SECTOR LA ABISINIA DEL CORREGIMIENTO EL PLAYÓN MUNICIPIO DE LIBORINA ANT.</v>
          </cell>
        </row>
        <row r="2506">
          <cell r="A2506" t="str">
            <v>MEMORIAS DE OBRA</v>
          </cell>
        </row>
        <row r="2508">
          <cell r="A2508" t="str">
            <v>ITEM</v>
          </cell>
          <cell r="B2508" t="str">
            <v>DESCRIPCIÓN</v>
          </cell>
          <cell r="G2508" t="str">
            <v>UNIDAD</v>
          </cell>
          <cell r="H2508" t="str">
            <v>CANTIDAD</v>
          </cell>
        </row>
        <row r="2509">
          <cell r="B2509" t="str">
            <v/>
          </cell>
          <cell r="G2509" t="str">
            <v/>
          </cell>
          <cell r="H2509" t="str">
            <v/>
          </cell>
        </row>
        <row r="2511">
          <cell r="A2511" t="str">
            <v>DETALLE</v>
          </cell>
          <cell r="C2511" t="str">
            <v>FACTOR</v>
          </cell>
          <cell r="D2511" t="str">
            <v>CANTIDAD</v>
          </cell>
          <cell r="E2511" t="str">
            <v>A (ML)</v>
          </cell>
          <cell r="F2511" t="str">
            <v>B (M2)</v>
          </cell>
          <cell r="G2511" t="str">
            <v>C (M3)</v>
          </cell>
          <cell r="H2511" t="str">
            <v>TOTAL</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A2543" t="str">
            <v>ITEM  - PÁGINA 1</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A2561" t="str">
            <v xml:space="preserve">TOTAL CANTIDAD ITEM </v>
          </cell>
          <cell r="H2561" t="str">
            <v/>
          </cell>
        </row>
        <row r="2562">
          <cell r="A2562" t="str">
            <v>INSERTE PLANO, GRÁFICO O ESQUEMA AQUÍ</v>
          </cell>
        </row>
        <row r="2585">
          <cell r="B2585" t="str">
            <v>CLAUDIA PATRICIA GUIRALES PULGARIN</v>
          </cell>
        </row>
        <row r="2586">
          <cell r="B2586" t="str">
            <v>SECRETARIA DE PLANEACION</v>
          </cell>
        </row>
        <row r="2587">
          <cell r="B2587" t="str">
            <v>PLANEACION</v>
          </cell>
        </row>
        <row r="2588">
          <cell r="B2588" t="str">
            <v>M.P. 05202139743ANT</v>
          </cell>
          <cell r="C2588" t="str">
            <v>ITEM  - PÁGINA 2</v>
          </cell>
        </row>
        <row r="2589">
          <cell r="A2589" t="str">
            <v>DEPARTAMENTO DE ANTIOQUIA</v>
          </cell>
        </row>
        <row r="2590">
          <cell r="A2590" t="str">
            <v>MUNICIPIO DE LIBORINA</v>
          </cell>
        </row>
        <row r="2591">
          <cell r="A2591" t="str">
            <v>PROYECTO: PAVIMENTACIÓN EN CONCRETO RÍGIDO DE LA VÍA TERCIARIA DEPARTAMENTAL DESDE EL CORREGIMIENTO SAN DIEGO HASTA EL SECTOR LA ABISINIA DEL CORREGIMIENTO EL PLAYÓN MUNICIPIO DE LIBORINA ANT.</v>
          </cell>
        </row>
        <row r="2593">
          <cell r="A2593" t="str">
            <v>MEMORIAS DE OBRA</v>
          </cell>
        </row>
        <row r="2595">
          <cell r="A2595" t="str">
            <v>ITEM</v>
          </cell>
          <cell r="B2595" t="str">
            <v>DESCRIPCIÓN</v>
          </cell>
          <cell r="G2595" t="str">
            <v>UNIDAD</v>
          </cell>
          <cell r="H2595" t="str">
            <v>CANTIDAD</v>
          </cell>
        </row>
        <row r="2596">
          <cell r="B2596" t="str">
            <v/>
          </cell>
          <cell r="G2596" t="str">
            <v/>
          </cell>
          <cell r="H2596" t="str">
            <v/>
          </cell>
        </row>
        <row r="2598">
          <cell r="A2598" t="str">
            <v>DETALLE</v>
          </cell>
          <cell r="C2598" t="str">
            <v>FACTOR</v>
          </cell>
          <cell r="D2598" t="str">
            <v>CANTIDAD</v>
          </cell>
          <cell r="E2598" t="str">
            <v>A (ML)</v>
          </cell>
          <cell r="F2598" t="str">
            <v>B (M2)</v>
          </cell>
          <cell r="G2598" t="str">
            <v>C (M3)</v>
          </cell>
          <cell r="H2598" t="str">
            <v>TOTAL</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A2630" t="str">
            <v>ITEM  - PÁGINA 1</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A2648" t="str">
            <v xml:space="preserve">TOTAL CANTIDAD ITEM </v>
          </cell>
          <cell r="H2648" t="str">
            <v/>
          </cell>
        </row>
        <row r="2649">
          <cell r="A2649" t="str">
            <v>INSERTE PLANO, GRÁFICO O ESQUEMA AQUÍ</v>
          </cell>
        </row>
        <row r="2672">
          <cell r="B2672" t="str">
            <v>CLAUDIA PATRICIA GUIRALES PULGARIN</v>
          </cell>
        </row>
        <row r="2673">
          <cell r="B2673" t="str">
            <v>SECRETARIA DE PLANEACION</v>
          </cell>
        </row>
        <row r="2674">
          <cell r="B2674" t="str">
            <v>PLANEACION</v>
          </cell>
        </row>
        <row r="2675">
          <cell r="B2675" t="str">
            <v>M.P. 05202139743ANT</v>
          </cell>
          <cell r="C2675" t="str">
            <v>ITEM  - PÁGINA 2</v>
          </cell>
        </row>
        <row r="2676">
          <cell r="A2676" t="str">
            <v>DEPARTAMENTO DE ANTIOQUIA</v>
          </cell>
        </row>
        <row r="2677">
          <cell r="A2677" t="str">
            <v>MUNICIPIO DE LIBORINA</v>
          </cell>
        </row>
        <row r="2678">
          <cell r="A2678" t="str">
            <v>PROYECTO: PAVIMENTACIÓN EN CONCRETO RÍGIDO DE LA VÍA TERCIARIA DEPARTAMENTAL DESDE EL CORREGIMIENTO SAN DIEGO HASTA EL SECTOR LA ABISINIA DEL CORREGIMIENTO EL PLAYÓN MUNICIPIO DE LIBORINA ANT.</v>
          </cell>
        </row>
        <row r="2680">
          <cell r="A2680" t="str">
            <v>MEMORIAS DE OBRA</v>
          </cell>
        </row>
        <row r="2682">
          <cell r="A2682" t="str">
            <v>ITEM</v>
          </cell>
          <cell r="B2682" t="str">
            <v>DESCRIPCIÓN</v>
          </cell>
          <cell r="G2682" t="str">
            <v>UNIDAD</v>
          </cell>
          <cell r="H2682" t="str">
            <v>CANTIDAD</v>
          </cell>
        </row>
        <row r="2683">
          <cell r="B2683" t="str">
            <v/>
          </cell>
          <cell r="G2683" t="str">
            <v/>
          </cell>
          <cell r="H2683" t="str">
            <v/>
          </cell>
        </row>
        <row r="2685">
          <cell r="A2685" t="str">
            <v>DETALLE</v>
          </cell>
          <cell r="C2685" t="str">
            <v>FACTOR</v>
          </cell>
          <cell r="D2685" t="str">
            <v>CANTIDAD</v>
          </cell>
          <cell r="E2685" t="str">
            <v>A (ML)</v>
          </cell>
          <cell r="F2685" t="str">
            <v>B (M2)</v>
          </cell>
          <cell r="G2685" t="str">
            <v>C (M3)</v>
          </cell>
          <cell r="H2685" t="str">
            <v>TOTAL</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A2717" t="str">
            <v>ITEM  - PÁGINA 1</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A2735" t="str">
            <v xml:space="preserve">TOTAL CANTIDAD ITEM </v>
          </cell>
          <cell r="H2735" t="str">
            <v/>
          </cell>
        </row>
        <row r="2736">
          <cell r="A2736" t="str">
            <v>INSERTE PLANO, GRÁFICO O ESQUEMA AQUÍ</v>
          </cell>
        </row>
        <row r="2759">
          <cell r="B2759" t="str">
            <v>CLAUDIA PATRICIA GUIRALES PULGARIN</v>
          </cell>
        </row>
        <row r="2760">
          <cell r="B2760" t="str">
            <v>SECRETARIA DE PLANEACION</v>
          </cell>
        </row>
        <row r="2761">
          <cell r="B2761" t="str">
            <v>PLANEACION</v>
          </cell>
        </row>
        <row r="2762">
          <cell r="B2762" t="str">
            <v>M.P. 05202139743ANT</v>
          </cell>
          <cell r="C2762" t="str">
            <v>ITEM  - PÁGINA 2</v>
          </cell>
        </row>
        <row r="2763">
          <cell r="A2763" t="str">
            <v>DEPARTAMENTO DE ANTIOQUIA</v>
          </cell>
        </row>
        <row r="2764">
          <cell r="A2764" t="str">
            <v>MUNICIPIO DE LIBORINA</v>
          </cell>
        </row>
        <row r="2765">
          <cell r="A2765" t="str">
            <v>PROYECTO: PAVIMENTACIÓN EN CONCRETO RÍGIDO DE LA VÍA TERCIARIA DEPARTAMENTAL DESDE EL CORREGIMIENTO SAN DIEGO HASTA EL SECTOR LA ABISINIA DEL CORREGIMIENTO EL PLAYÓN MUNICIPIO DE LIBORINA ANT.</v>
          </cell>
        </row>
        <row r="2767">
          <cell r="A2767" t="str">
            <v>MEMORIAS DE OBRA</v>
          </cell>
        </row>
        <row r="2769">
          <cell r="A2769" t="str">
            <v>ITEM</v>
          </cell>
          <cell r="B2769" t="str">
            <v>DESCRIPCIÓN</v>
          </cell>
          <cell r="G2769" t="str">
            <v>UNIDAD</v>
          </cell>
          <cell r="H2769" t="str">
            <v>CANTIDAD</v>
          </cell>
        </row>
        <row r="2770">
          <cell r="B2770" t="str">
            <v/>
          </cell>
          <cell r="G2770" t="str">
            <v/>
          </cell>
          <cell r="H2770" t="str">
            <v/>
          </cell>
        </row>
        <row r="2772">
          <cell r="A2772" t="str">
            <v>DETALLE</v>
          </cell>
          <cell r="C2772" t="str">
            <v>FACTOR</v>
          </cell>
          <cell r="D2772" t="str">
            <v>CANTIDAD</v>
          </cell>
          <cell r="E2772" t="str">
            <v>A (ML)</v>
          </cell>
          <cell r="F2772" t="str">
            <v>B (M2)</v>
          </cell>
          <cell r="G2772" t="str">
            <v>C (M3)</v>
          </cell>
          <cell r="H2772" t="str">
            <v>TOTAL</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A2804" t="str">
            <v>ITEM  - PÁGINA 1</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A2822" t="str">
            <v xml:space="preserve">TOTAL CANTIDAD ITEM </v>
          </cell>
          <cell r="H2822" t="str">
            <v/>
          </cell>
        </row>
        <row r="2823">
          <cell r="A2823" t="str">
            <v>INSERTE PLANO, GRÁFICO O ESQUEMA AQUÍ</v>
          </cell>
        </row>
        <row r="2846">
          <cell r="B2846" t="str">
            <v>CLAUDIA PATRICIA GUIRALES PULGARIN</v>
          </cell>
        </row>
        <row r="2847">
          <cell r="B2847" t="str">
            <v>SECRETARIA DE PLANEACION</v>
          </cell>
        </row>
        <row r="2848">
          <cell r="B2848" t="str">
            <v>PLANEACION</v>
          </cell>
        </row>
        <row r="2849">
          <cell r="B2849" t="str">
            <v>M.P. 05202139743ANT</v>
          </cell>
          <cell r="C2849" t="str">
            <v>ITEM  - PÁGINA 2</v>
          </cell>
        </row>
        <row r="2850">
          <cell r="A2850" t="str">
            <v>DEPARTAMENTO DE ANTIOQUIA</v>
          </cell>
        </row>
        <row r="2851">
          <cell r="A2851" t="str">
            <v>MUNICIPIO DE LIBORINA</v>
          </cell>
        </row>
        <row r="2852">
          <cell r="A2852" t="str">
            <v>PROYECTO: PAVIMENTACIÓN EN CONCRETO RÍGIDO DE LA VÍA TERCIARIA DEPARTAMENTAL DESDE EL CORREGIMIENTO SAN DIEGO HASTA EL SECTOR LA ABISINIA DEL CORREGIMIENTO EL PLAYÓN MUNICIPIO DE LIBORINA ANT.</v>
          </cell>
        </row>
        <row r="2854">
          <cell r="A2854" t="str">
            <v>MEMORIAS DE OBRA</v>
          </cell>
        </row>
        <row r="2856">
          <cell r="A2856" t="str">
            <v>ITEM</v>
          </cell>
          <cell r="B2856" t="str">
            <v>DESCRIPCIÓN</v>
          </cell>
          <cell r="G2856" t="str">
            <v>UNIDAD</v>
          </cell>
          <cell r="H2856" t="str">
            <v>CANTIDAD</v>
          </cell>
        </row>
        <row r="2857">
          <cell r="B2857" t="str">
            <v/>
          </cell>
          <cell r="G2857" t="str">
            <v/>
          </cell>
          <cell r="H2857" t="str">
            <v/>
          </cell>
        </row>
        <row r="2859">
          <cell r="A2859" t="str">
            <v>DETALLE</v>
          </cell>
          <cell r="C2859" t="str">
            <v>FACTOR</v>
          </cell>
          <cell r="D2859" t="str">
            <v>CANTIDAD</v>
          </cell>
          <cell r="E2859" t="str">
            <v>A (ML)</v>
          </cell>
          <cell r="F2859" t="str">
            <v>B (M2)</v>
          </cell>
          <cell r="G2859" t="str">
            <v>C (M3)</v>
          </cell>
          <cell r="H2859" t="str">
            <v>TOTAL</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A2891" t="str">
            <v>ITEM  - PÁGINA 1</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A2909" t="str">
            <v xml:space="preserve">TOTAL CANTIDAD ITEM </v>
          </cell>
          <cell r="H2909" t="str">
            <v/>
          </cell>
        </row>
        <row r="2910">
          <cell r="A2910" t="str">
            <v>INSERTE PLANO, GRÁFICO O ESQUEMA AQUÍ</v>
          </cell>
        </row>
        <row r="2933">
          <cell r="B2933" t="str">
            <v>CLAUDIA PATRICIA GUIRALES PULGARIN</v>
          </cell>
        </row>
        <row r="2934">
          <cell r="B2934" t="str">
            <v>SECRETARIA DE PLANEACION</v>
          </cell>
        </row>
        <row r="2935">
          <cell r="B2935" t="str">
            <v>PLANEACION</v>
          </cell>
        </row>
        <row r="2936">
          <cell r="B2936" t="str">
            <v>M.P. 05202139743ANT</v>
          </cell>
          <cell r="C2936" t="str">
            <v>ITEM  - PÁGINA 2</v>
          </cell>
        </row>
        <row r="2937">
          <cell r="A2937" t="str">
            <v>DEPARTAMENTO DE ANTIOQUIA</v>
          </cell>
        </row>
        <row r="2938">
          <cell r="A2938" t="str">
            <v>MUNICIPIO DE LIBORINA</v>
          </cell>
        </row>
        <row r="2939">
          <cell r="A2939" t="str">
            <v>PROYECTO: PAVIMENTACIÓN EN CONCRETO RÍGIDO DE LA VÍA TERCIARIA DEPARTAMENTAL DESDE EL CORREGIMIENTO SAN DIEGO HASTA EL SECTOR LA ABISINIA DEL CORREGIMIENTO EL PLAYÓN MUNICIPIO DE LIBORINA ANT.</v>
          </cell>
        </row>
        <row r="2941">
          <cell r="A2941" t="str">
            <v>MEMORIAS DE OBRA</v>
          </cell>
        </row>
        <row r="2943">
          <cell r="A2943" t="str">
            <v>ITEM</v>
          </cell>
          <cell r="B2943" t="str">
            <v>DESCRIPCIÓN</v>
          </cell>
          <cell r="G2943" t="str">
            <v>UNIDAD</v>
          </cell>
          <cell r="H2943" t="str">
            <v>CANTIDAD</v>
          </cell>
        </row>
        <row r="2944">
          <cell r="B2944" t="str">
            <v/>
          </cell>
          <cell r="G2944" t="str">
            <v/>
          </cell>
          <cell r="H2944" t="str">
            <v/>
          </cell>
        </row>
        <row r="2946">
          <cell r="A2946" t="str">
            <v>DETALLE</v>
          </cell>
          <cell r="C2946" t="str">
            <v>FACTOR</v>
          </cell>
          <cell r="D2946" t="str">
            <v>CANTIDAD</v>
          </cell>
          <cell r="E2946" t="str">
            <v>A (ML)</v>
          </cell>
          <cell r="F2946" t="str">
            <v>B (M2)</v>
          </cell>
          <cell r="G2946" t="str">
            <v>C (M3)</v>
          </cell>
          <cell r="H2946" t="str">
            <v>TOTAL</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A2978" t="str">
            <v>ITEM  - PÁGINA 1</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A2996" t="str">
            <v xml:space="preserve">TOTAL CANTIDAD ITEM </v>
          </cell>
          <cell r="H2996" t="str">
            <v/>
          </cell>
        </row>
        <row r="2997">
          <cell r="A2997" t="str">
            <v>INSERTE PLANO, GRÁFICO O ESQUEMA AQUÍ</v>
          </cell>
        </row>
        <row r="3020">
          <cell r="B3020" t="str">
            <v>CLAUDIA PATRICIA GUIRALES PULGARIN</v>
          </cell>
        </row>
        <row r="3021">
          <cell r="B3021" t="str">
            <v>SECRETARIA DE PLANEACION</v>
          </cell>
        </row>
        <row r="3022">
          <cell r="B3022" t="str">
            <v>PLANEACION</v>
          </cell>
        </row>
        <row r="3023">
          <cell r="B3023" t="str">
            <v>M.P. 05202139743ANT</v>
          </cell>
          <cell r="C3023" t="str">
            <v>ITEM  - PÁGINA 2</v>
          </cell>
        </row>
        <row r="3024">
          <cell r="A3024" t="str">
            <v>DEPARTAMENTO DE ANTIOQUIA</v>
          </cell>
        </row>
        <row r="3025">
          <cell r="A3025" t="str">
            <v>MUNICIPIO DE LIBORINA</v>
          </cell>
        </row>
        <row r="3026">
          <cell r="A3026" t="str">
            <v>PROYECTO: PAVIMENTACIÓN EN CONCRETO RÍGIDO DE LA VÍA TERCIARIA DEPARTAMENTAL DESDE EL CORREGIMIENTO SAN DIEGO HASTA EL SECTOR LA ABISINIA DEL CORREGIMIENTO EL PLAYÓN MUNICIPIO DE LIBORINA ANT.</v>
          </cell>
        </row>
        <row r="3028">
          <cell r="A3028" t="str">
            <v>MEMORIAS DE OBRA</v>
          </cell>
        </row>
        <row r="3030">
          <cell r="A3030" t="str">
            <v>ITEM</v>
          </cell>
          <cell r="B3030" t="str">
            <v>DESCRIPCIÓN</v>
          </cell>
          <cell r="G3030" t="str">
            <v>UNIDAD</v>
          </cell>
          <cell r="H3030" t="str">
            <v>CANTIDAD</v>
          </cell>
        </row>
        <row r="3031">
          <cell r="B3031" t="str">
            <v/>
          </cell>
          <cell r="G3031" t="str">
            <v/>
          </cell>
          <cell r="H3031" t="str">
            <v/>
          </cell>
        </row>
        <row r="3033">
          <cell r="A3033" t="str">
            <v>DETALLE</v>
          </cell>
          <cell r="C3033" t="str">
            <v>FACTOR</v>
          </cell>
          <cell r="D3033" t="str">
            <v>CANTIDAD</v>
          </cell>
          <cell r="E3033" t="str">
            <v>A (ML)</v>
          </cell>
          <cell r="F3033" t="str">
            <v>B (M2)</v>
          </cell>
          <cell r="G3033" t="str">
            <v>C (M3)</v>
          </cell>
          <cell r="H3033" t="str">
            <v>TOTAL</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A3065" t="str">
            <v>ITEM  - PÁGINA 1</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A3083" t="str">
            <v xml:space="preserve">TOTAL CANTIDAD ITEM </v>
          </cell>
          <cell r="H3083" t="str">
            <v/>
          </cell>
        </row>
        <row r="3084">
          <cell r="A3084" t="str">
            <v>INSERTE PLANO, GRÁFICO O ESQUEMA AQUÍ</v>
          </cell>
        </row>
        <row r="3107">
          <cell r="B3107" t="str">
            <v>CLAUDIA PATRICIA GUIRALES PULGARIN</v>
          </cell>
        </row>
        <row r="3108">
          <cell r="B3108" t="str">
            <v>SECRETARIA DE PLANEACION</v>
          </cell>
        </row>
        <row r="3109">
          <cell r="B3109" t="str">
            <v>PLANEACION</v>
          </cell>
        </row>
        <row r="3110">
          <cell r="B3110" t="str">
            <v>M.P. 05202139743ANT</v>
          </cell>
          <cell r="C3110" t="str">
            <v>ITEM  - PÁGINA 2</v>
          </cell>
        </row>
        <row r="3111">
          <cell r="A3111" t="str">
            <v>DEPARTAMENTO DE ANTIOQUIA</v>
          </cell>
        </row>
        <row r="3112">
          <cell r="A3112" t="str">
            <v>MUNICIPIO DE LIBORINA</v>
          </cell>
        </row>
        <row r="3113">
          <cell r="A3113" t="str">
            <v>PROYECTO: PAVIMENTACIÓN EN CONCRETO RÍGIDO DE LA VÍA TERCIARIA DEPARTAMENTAL DESDE EL CORREGIMIENTO SAN DIEGO HASTA EL SECTOR LA ABISINIA DEL CORREGIMIENTO EL PLAYÓN MUNICIPIO DE LIBORINA ANT.</v>
          </cell>
        </row>
        <row r="3115">
          <cell r="A3115" t="str">
            <v>MEMORIAS DE OBRA</v>
          </cell>
        </row>
        <row r="3117">
          <cell r="A3117" t="str">
            <v>ITEM</v>
          </cell>
          <cell r="B3117" t="str">
            <v>DESCRIPCIÓN</v>
          </cell>
          <cell r="G3117" t="str">
            <v>UNIDAD</v>
          </cell>
          <cell r="H3117" t="str">
            <v>CANTIDAD</v>
          </cell>
        </row>
        <row r="3118">
          <cell r="B3118" t="str">
            <v/>
          </cell>
          <cell r="G3118" t="str">
            <v/>
          </cell>
          <cell r="H3118" t="str">
            <v/>
          </cell>
        </row>
        <row r="3120">
          <cell r="A3120" t="str">
            <v>DETALLE</v>
          </cell>
          <cell r="C3120" t="str">
            <v>FACTOR</v>
          </cell>
          <cell r="D3120" t="str">
            <v>CANTIDAD</v>
          </cell>
          <cell r="E3120" t="str">
            <v>A (ML)</v>
          </cell>
          <cell r="F3120" t="str">
            <v>B (M2)</v>
          </cell>
          <cell r="G3120" t="str">
            <v>C (M3)</v>
          </cell>
          <cell r="H3120" t="str">
            <v>TOTAL</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A3152" t="str">
            <v>ITEM  - PÁGINA 1</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A3170" t="str">
            <v xml:space="preserve">TOTAL CANTIDAD ITEM </v>
          </cell>
          <cell r="H3170" t="str">
            <v/>
          </cell>
        </row>
        <row r="3171">
          <cell r="A3171" t="str">
            <v>INSERTE PLANO, GRÁFICO O ESQUEMA AQUÍ</v>
          </cell>
        </row>
        <row r="3194">
          <cell r="B3194" t="str">
            <v>CLAUDIA PATRICIA GUIRALES PULGARIN</v>
          </cell>
        </row>
        <row r="3195">
          <cell r="B3195" t="str">
            <v>SECRETARIA DE PLANEACION</v>
          </cell>
        </row>
        <row r="3196">
          <cell r="B3196" t="str">
            <v>PLANEACION</v>
          </cell>
        </row>
        <row r="3197">
          <cell r="B3197" t="str">
            <v>M.P. 05202139743ANT</v>
          </cell>
          <cell r="C3197" t="str">
            <v>ITEM  - PÁGINA 2</v>
          </cell>
        </row>
        <row r="3198">
          <cell r="A3198" t="str">
            <v>DEPARTAMENTO DE ANTIOQUIA</v>
          </cell>
        </row>
        <row r="3199">
          <cell r="A3199" t="str">
            <v>MUNICIPIO DE LIBORINA</v>
          </cell>
        </row>
        <row r="3200">
          <cell r="A3200" t="str">
            <v>PROYECTO: PAVIMENTACIÓN EN CONCRETO RÍGIDO DE LA VÍA TERCIARIA DEPARTAMENTAL DESDE EL CORREGIMIENTO SAN DIEGO HASTA EL SECTOR LA ABISINIA DEL CORREGIMIENTO EL PLAYÓN MUNICIPIO DE LIBORINA ANT.</v>
          </cell>
        </row>
        <row r="3202">
          <cell r="A3202" t="str">
            <v>MEMORIAS DE OBRA</v>
          </cell>
        </row>
        <row r="3204">
          <cell r="A3204" t="str">
            <v>ITEM</v>
          </cell>
          <cell r="B3204" t="str">
            <v>DESCRIPCIÓN</v>
          </cell>
          <cell r="G3204" t="str">
            <v>UNIDAD</v>
          </cell>
          <cell r="H3204" t="str">
            <v>CANTIDAD</v>
          </cell>
        </row>
        <row r="3205">
          <cell r="B3205" t="str">
            <v/>
          </cell>
          <cell r="G3205" t="str">
            <v/>
          </cell>
          <cell r="H3205" t="str">
            <v/>
          </cell>
        </row>
        <row r="3207">
          <cell r="A3207" t="str">
            <v>DETALLE</v>
          </cell>
          <cell r="C3207" t="str">
            <v>FACTOR</v>
          </cell>
          <cell r="D3207" t="str">
            <v>CANTIDAD</v>
          </cell>
          <cell r="E3207" t="str">
            <v>A (ML)</v>
          </cell>
          <cell r="F3207" t="str">
            <v>B (M2)</v>
          </cell>
          <cell r="G3207" t="str">
            <v>C (M3)</v>
          </cell>
          <cell r="H3207" t="str">
            <v>TOTAL</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A3239" t="str">
            <v>ITEM  - PÁGINA 1</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A3257" t="str">
            <v xml:space="preserve">TOTAL CANTIDAD ITEM </v>
          </cell>
          <cell r="H3257" t="str">
            <v/>
          </cell>
        </row>
        <row r="3258">
          <cell r="A3258" t="str">
            <v>INSERTE PLANO, GRÁFICO O ESQUEMA AQUÍ</v>
          </cell>
        </row>
        <row r="3281">
          <cell r="B3281" t="str">
            <v>CLAUDIA PATRICIA GUIRALES PULGARIN</v>
          </cell>
        </row>
        <row r="3282">
          <cell r="B3282" t="str">
            <v>SECRETARIA DE PLANEACION</v>
          </cell>
        </row>
        <row r="3283">
          <cell r="B3283" t="str">
            <v>PLANEACION</v>
          </cell>
        </row>
        <row r="3284">
          <cell r="B3284" t="str">
            <v>M.P. 05202139743ANT</v>
          </cell>
          <cell r="C3284" t="str">
            <v>ITEM  - PÁGINA 2</v>
          </cell>
        </row>
        <row r="3285">
          <cell r="A3285" t="str">
            <v>DEPARTAMENTO DE ANTIOQUIA</v>
          </cell>
        </row>
        <row r="3286">
          <cell r="A3286" t="str">
            <v>MUNICIPIO DE LIBORINA</v>
          </cell>
        </row>
        <row r="3287">
          <cell r="A3287" t="str">
            <v>PROYECTO: PAVIMENTACIÓN EN CONCRETO RÍGIDO DE LA VÍA TERCIARIA DEPARTAMENTAL DESDE EL CORREGIMIENTO SAN DIEGO HASTA EL SECTOR LA ABISINIA DEL CORREGIMIENTO EL PLAYÓN MUNICIPIO DE LIBORINA ANT.</v>
          </cell>
        </row>
        <row r="3289">
          <cell r="A3289" t="str">
            <v>MEMORIAS DE OBRA</v>
          </cell>
        </row>
        <row r="3291">
          <cell r="A3291" t="str">
            <v>ITEM</v>
          </cell>
          <cell r="B3291" t="str">
            <v>DESCRIPCIÓN</v>
          </cell>
          <cell r="G3291" t="str">
            <v>UNIDAD</v>
          </cell>
          <cell r="H3291" t="str">
            <v>CANTIDAD</v>
          </cell>
        </row>
        <row r="3292">
          <cell r="B3292" t="str">
            <v/>
          </cell>
          <cell r="G3292" t="str">
            <v/>
          </cell>
          <cell r="H3292" t="str">
            <v/>
          </cell>
        </row>
        <row r="3294">
          <cell r="A3294" t="str">
            <v>DETALLE</v>
          </cell>
          <cell r="C3294" t="str">
            <v>FACTOR</v>
          </cell>
          <cell r="D3294" t="str">
            <v>CANTIDAD</v>
          </cell>
          <cell r="E3294" t="str">
            <v>A (ML)</v>
          </cell>
          <cell r="F3294" t="str">
            <v>B (M2)</v>
          </cell>
          <cell r="G3294" t="str">
            <v>C (M3)</v>
          </cell>
          <cell r="H3294" t="str">
            <v>TOTAL</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A3326" t="str">
            <v>ITEM  - PÁGINA 1</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A3344" t="str">
            <v xml:space="preserve">TOTAL CANTIDAD ITEM </v>
          </cell>
          <cell r="H3344" t="str">
            <v/>
          </cell>
        </row>
        <row r="3345">
          <cell r="A3345" t="str">
            <v>INSERTE PLANO, GRÁFICO O ESQUEMA AQUÍ</v>
          </cell>
        </row>
        <row r="3368">
          <cell r="B3368" t="str">
            <v>CLAUDIA PATRICIA GUIRALES PULGARIN</v>
          </cell>
        </row>
        <row r="3369">
          <cell r="B3369" t="str">
            <v>SECRETARIA DE PLANEACION</v>
          </cell>
        </row>
        <row r="3370">
          <cell r="B3370" t="str">
            <v>PLANEACION</v>
          </cell>
        </row>
        <row r="3371">
          <cell r="B3371" t="str">
            <v>M.P. 05202139743ANT</v>
          </cell>
          <cell r="C3371" t="str">
            <v>ITEM  - PÁGINA 2</v>
          </cell>
        </row>
        <row r="3372">
          <cell r="A3372" t="str">
            <v>DEPARTAMENTO DE ANTIOQUIA</v>
          </cell>
        </row>
        <row r="3373">
          <cell r="A3373" t="str">
            <v>MUNICIPIO DE LIBORINA</v>
          </cell>
        </row>
        <row r="3374">
          <cell r="A3374" t="str">
            <v>PROYECTO: PAVIMENTACIÓN EN CONCRETO RÍGIDO DE LA VÍA TERCIARIA DEPARTAMENTAL DESDE EL CORREGIMIENTO SAN DIEGO HASTA EL SECTOR LA ABISINIA DEL CORREGIMIENTO EL PLAYÓN MUNICIPIO DE LIBORINA ANT.</v>
          </cell>
        </row>
        <row r="3376">
          <cell r="A3376" t="str">
            <v>MEMORIAS DE OBRA</v>
          </cell>
        </row>
        <row r="3378">
          <cell r="A3378" t="str">
            <v>ITEM</v>
          </cell>
          <cell r="B3378" t="str">
            <v>DESCRIPCIÓN</v>
          </cell>
          <cell r="G3378" t="str">
            <v>UNIDAD</v>
          </cell>
          <cell r="H3378" t="str">
            <v>CANTIDAD</v>
          </cell>
        </row>
        <row r="3379">
          <cell r="B3379" t="str">
            <v/>
          </cell>
          <cell r="G3379" t="str">
            <v/>
          </cell>
          <cell r="H3379" t="str">
            <v/>
          </cell>
        </row>
        <row r="3381">
          <cell r="A3381" t="str">
            <v>DETALLE</v>
          </cell>
          <cell r="C3381" t="str">
            <v>FACTOR</v>
          </cell>
          <cell r="D3381" t="str">
            <v>CANTIDAD</v>
          </cell>
          <cell r="E3381" t="str">
            <v>A (ML)</v>
          </cell>
          <cell r="F3381" t="str">
            <v>B (M2)</v>
          </cell>
          <cell r="G3381" t="str">
            <v>C (M3)</v>
          </cell>
          <cell r="H3381" t="str">
            <v>TOTAL</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A3413" t="str">
            <v>ITEM  - PÁGINA 1</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A3431" t="str">
            <v xml:space="preserve">TOTAL CANTIDAD ITEM </v>
          </cell>
          <cell r="H3431" t="str">
            <v/>
          </cell>
        </row>
        <row r="3432">
          <cell r="A3432" t="str">
            <v>INSERTE PLANO, GRÁFICO O ESQUEMA AQUÍ</v>
          </cell>
        </row>
        <row r="3455">
          <cell r="B3455" t="str">
            <v>CLAUDIA PATRICIA GUIRALES PULGARIN</v>
          </cell>
        </row>
        <row r="3456">
          <cell r="B3456" t="str">
            <v>SECRETARIA DE PLANEACION</v>
          </cell>
        </row>
        <row r="3457">
          <cell r="B3457" t="str">
            <v>PLANEACION</v>
          </cell>
        </row>
        <row r="3458">
          <cell r="B3458" t="str">
            <v>M.P. 05202139743ANT</v>
          </cell>
          <cell r="C3458" t="str">
            <v>ITEM  - PÁGINA 2</v>
          </cell>
        </row>
        <row r="3459">
          <cell r="A3459" t="str">
            <v>DEPARTAMENTO DE ANTIOQUIA</v>
          </cell>
        </row>
        <row r="3460">
          <cell r="A3460" t="str">
            <v>MUNICIPIO DE LIBORINA</v>
          </cell>
        </row>
        <row r="3461">
          <cell r="A3461" t="str">
            <v>PROYECTO: PAVIMENTACIÓN EN CONCRETO RÍGIDO DE LA VÍA TERCIARIA DEPARTAMENTAL DESDE EL CORREGIMIENTO SAN DIEGO HASTA EL SECTOR LA ABISINIA DEL CORREGIMIENTO EL PLAYÓN MUNICIPIO DE LIBORINA ANT.</v>
          </cell>
        </row>
        <row r="3463">
          <cell r="A3463" t="str">
            <v>MEMORIAS DE OBRA</v>
          </cell>
        </row>
        <row r="3465">
          <cell r="A3465" t="str">
            <v>ITEM</v>
          </cell>
          <cell r="B3465" t="str">
            <v>DESCRIPCIÓN</v>
          </cell>
          <cell r="G3465" t="str">
            <v>UNIDAD</v>
          </cell>
          <cell r="H3465" t="str">
            <v>CANTIDAD</v>
          </cell>
        </row>
        <row r="3466">
          <cell r="B3466" t="str">
            <v/>
          </cell>
          <cell r="G3466" t="str">
            <v/>
          </cell>
          <cell r="H3466" t="str">
            <v/>
          </cell>
        </row>
        <row r="3468">
          <cell r="A3468" t="str">
            <v>DETALLE</v>
          </cell>
          <cell r="C3468" t="str">
            <v>FACTOR</v>
          </cell>
          <cell r="D3468" t="str">
            <v>CANTIDAD</v>
          </cell>
          <cell r="E3468" t="str">
            <v>A (ML)</v>
          </cell>
          <cell r="F3468" t="str">
            <v>B (M2)</v>
          </cell>
          <cell r="G3468" t="str">
            <v>C (M3)</v>
          </cell>
          <cell r="H3468" t="str">
            <v>TOTAL</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A3500" t="str">
            <v>ITEM  - PÁGINA 1</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A3518" t="str">
            <v xml:space="preserve">TOTAL CANTIDAD ITEM </v>
          </cell>
          <cell r="H3518" t="str">
            <v/>
          </cell>
        </row>
        <row r="3519">
          <cell r="A3519" t="str">
            <v>INSERTE PLANO, GRÁFICO O ESQUEMA AQUÍ</v>
          </cell>
        </row>
        <row r="3542">
          <cell r="B3542" t="str">
            <v>CLAUDIA PATRICIA GUIRALES PULGARIN</v>
          </cell>
        </row>
        <row r="3543">
          <cell r="B3543" t="str">
            <v>SECRETARIA DE PLANEACION</v>
          </cell>
        </row>
        <row r="3544">
          <cell r="B3544" t="str">
            <v>PLANEACION</v>
          </cell>
        </row>
        <row r="3545">
          <cell r="B3545" t="str">
            <v>M.P. 05202139743ANT</v>
          </cell>
          <cell r="C3545" t="str">
            <v>ITEM  - PÁGINA 2</v>
          </cell>
        </row>
        <row r="3546">
          <cell r="A3546" t="str">
            <v>DEPARTAMENTO DE ANTIOQUIA</v>
          </cell>
        </row>
        <row r="3547">
          <cell r="A3547" t="str">
            <v>MUNICIPIO DE LIBORINA</v>
          </cell>
        </row>
        <row r="3548">
          <cell r="A3548" t="str">
            <v>PROYECTO: PAVIMENTACIÓN EN CONCRETO RÍGIDO DE LA VÍA TERCIARIA DEPARTAMENTAL DESDE EL CORREGIMIENTO SAN DIEGO HASTA EL SECTOR LA ABISINIA DEL CORREGIMIENTO EL PLAYÓN MUNICIPIO DE LIBORINA ANT.</v>
          </cell>
        </row>
        <row r="3550">
          <cell r="A3550" t="str">
            <v>MEMORIAS DE OBRA</v>
          </cell>
        </row>
        <row r="3552">
          <cell r="A3552" t="str">
            <v>ITEM</v>
          </cell>
          <cell r="B3552" t="str">
            <v>DESCRIPCIÓN</v>
          </cell>
          <cell r="G3552" t="str">
            <v>UNIDAD</v>
          </cell>
          <cell r="H3552" t="str">
            <v>CANTIDAD</v>
          </cell>
        </row>
        <row r="3553">
          <cell r="B3553" t="str">
            <v/>
          </cell>
          <cell r="G3553" t="str">
            <v/>
          </cell>
          <cell r="H3553" t="str">
            <v/>
          </cell>
        </row>
        <row r="3555">
          <cell r="A3555" t="str">
            <v>DETALLE</v>
          </cell>
          <cell r="C3555" t="str">
            <v>FACTOR</v>
          </cell>
          <cell r="D3555" t="str">
            <v>CANTIDAD</v>
          </cell>
          <cell r="E3555" t="str">
            <v>A (ML)</v>
          </cell>
          <cell r="F3555" t="str">
            <v>B (M2)</v>
          </cell>
          <cell r="G3555" t="str">
            <v>C (M3)</v>
          </cell>
          <cell r="H3555" t="str">
            <v>TOTAL</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A3587" t="str">
            <v>ITEM  - PÁGINA 1</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A3605" t="str">
            <v xml:space="preserve">TOTAL CANTIDAD ITEM </v>
          </cell>
          <cell r="H3605" t="str">
            <v/>
          </cell>
        </row>
        <row r="3606">
          <cell r="A3606" t="str">
            <v>INSERTE PLANO, GRÁFICO O ESQUEMA AQUÍ</v>
          </cell>
        </row>
        <row r="3629">
          <cell r="B3629" t="str">
            <v>CLAUDIA PATRICIA GUIRALES PULGARIN</v>
          </cell>
        </row>
        <row r="3630">
          <cell r="B3630" t="str">
            <v>SECRETARIA DE PLANEACION</v>
          </cell>
        </row>
        <row r="3631">
          <cell r="B3631" t="str">
            <v>PLANEACION</v>
          </cell>
        </row>
        <row r="3632">
          <cell r="B3632" t="str">
            <v>M.P. 05202139743ANT</v>
          </cell>
          <cell r="C3632" t="str">
            <v>ITEM  - PÁGINA 2</v>
          </cell>
        </row>
        <row r="3633">
          <cell r="A3633" t="str">
            <v>DEPARTAMENTO DE ANTIOQUIA</v>
          </cell>
        </row>
        <row r="3634">
          <cell r="A3634" t="str">
            <v>MUNICIPIO DE LIBORINA</v>
          </cell>
        </row>
        <row r="3635">
          <cell r="A3635" t="str">
            <v>PROYECTO: PAVIMENTACIÓN EN CONCRETO RÍGIDO DE LA VÍA TERCIARIA DEPARTAMENTAL DESDE EL CORREGIMIENTO SAN DIEGO HASTA EL SECTOR LA ABISINIA DEL CORREGIMIENTO EL PLAYÓN MUNICIPIO DE LIBORINA ANT.</v>
          </cell>
        </row>
        <row r="3637">
          <cell r="A3637" t="str">
            <v>MEMORIAS DE OBRA</v>
          </cell>
        </row>
        <row r="3639">
          <cell r="A3639" t="str">
            <v>ITEM</v>
          </cell>
          <cell r="B3639" t="str">
            <v>DESCRIPCIÓN</v>
          </cell>
          <cell r="G3639" t="str">
            <v>UNIDAD</v>
          </cell>
          <cell r="H3639" t="str">
            <v>CANTIDAD</v>
          </cell>
        </row>
        <row r="3640">
          <cell r="B3640" t="str">
            <v/>
          </cell>
          <cell r="G3640" t="str">
            <v/>
          </cell>
          <cell r="H3640" t="str">
            <v/>
          </cell>
        </row>
        <row r="3642">
          <cell r="A3642" t="str">
            <v>DETALLE</v>
          </cell>
          <cell r="C3642" t="str">
            <v>FACTOR</v>
          </cell>
          <cell r="D3642" t="str">
            <v>CANTIDAD</v>
          </cell>
          <cell r="E3642" t="str">
            <v>A (ML)</v>
          </cell>
          <cell r="F3642" t="str">
            <v>B (M2)</v>
          </cell>
          <cell r="G3642" t="str">
            <v>C (M3)</v>
          </cell>
          <cell r="H3642" t="str">
            <v>TOTAL</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A3674" t="str">
            <v>ITEM  - PÁGINA 1</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A3692" t="str">
            <v xml:space="preserve">TOTAL CANTIDAD ITEM </v>
          </cell>
          <cell r="H3692" t="str">
            <v/>
          </cell>
        </row>
        <row r="3693">
          <cell r="A3693" t="str">
            <v>INSERTE PLANO, GRÁFICO O ESQUEMA AQUÍ</v>
          </cell>
        </row>
        <row r="3716">
          <cell r="B3716" t="str">
            <v>CLAUDIA PATRICIA GUIRALES PULGARIN</v>
          </cell>
        </row>
        <row r="3717">
          <cell r="B3717" t="str">
            <v>SECRETARIA DE PLANEACION</v>
          </cell>
        </row>
        <row r="3718">
          <cell r="B3718" t="str">
            <v>PLANEACION</v>
          </cell>
        </row>
        <row r="3719">
          <cell r="B3719" t="str">
            <v>M.P. 05202139743ANT</v>
          </cell>
          <cell r="C3719" t="str">
            <v>ITEM  - PÁGINA 2</v>
          </cell>
        </row>
        <row r="3720">
          <cell r="A3720" t="str">
            <v>DEPARTAMENTO DE ANTIOQUIA</v>
          </cell>
        </row>
        <row r="3721">
          <cell r="A3721" t="str">
            <v>MUNICIPIO DE LIBORINA</v>
          </cell>
        </row>
        <row r="3722">
          <cell r="A3722" t="str">
            <v>PROYECTO: PAVIMENTACIÓN EN CONCRETO RÍGIDO DE LA VÍA TERCIARIA DEPARTAMENTAL DESDE EL CORREGIMIENTO SAN DIEGO HASTA EL SECTOR LA ABISINIA DEL CORREGIMIENTO EL PLAYÓN MUNICIPIO DE LIBORINA ANT.</v>
          </cell>
        </row>
        <row r="3724">
          <cell r="A3724" t="str">
            <v>MEMORIAS DE OBRA</v>
          </cell>
        </row>
        <row r="3726">
          <cell r="A3726" t="str">
            <v>ITEM</v>
          </cell>
          <cell r="B3726" t="str">
            <v>DESCRIPCIÓN</v>
          </cell>
          <cell r="G3726" t="str">
            <v>UNIDAD</v>
          </cell>
          <cell r="H3726" t="str">
            <v>CANTIDAD</v>
          </cell>
        </row>
        <row r="3727">
          <cell r="B3727" t="str">
            <v/>
          </cell>
          <cell r="G3727" t="str">
            <v/>
          </cell>
          <cell r="H3727" t="str">
            <v/>
          </cell>
        </row>
        <row r="3729">
          <cell r="A3729" t="str">
            <v>DETALLE</v>
          </cell>
          <cell r="C3729" t="str">
            <v>FACTOR</v>
          </cell>
          <cell r="D3729" t="str">
            <v>CANTIDAD</v>
          </cell>
          <cell r="E3729" t="str">
            <v>A (ML)</v>
          </cell>
          <cell r="F3729" t="str">
            <v>B (M2)</v>
          </cell>
          <cell r="G3729" t="str">
            <v>C (M3)</v>
          </cell>
          <cell r="H3729" t="str">
            <v>TOTAL</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A3761" t="str">
            <v>ITEM  - PÁGINA 1</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A3779" t="str">
            <v xml:space="preserve">TOTAL CANTIDAD ITEM </v>
          </cell>
          <cell r="H3779" t="str">
            <v/>
          </cell>
        </row>
        <row r="3780">
          <cell r="A3780" t="str">
            <v>INSERTE PLANO, GRÁFICO O ESQUEMA AQUÍ</v>
          </cell>
        </row>
        <row r="3803">
          <cell r="B3803" t="str">
            <v>CLAUDIA PATRICIA GUIRALES PULGARIN</v>
          </cell>
        </row>
        <row r="3804">
          <cell r="B3804" t="str">
            <v>SECRETARIA DE PLANEACION</v>
          </cell>
        </row>
        <row r="3805">
          <cell r="B3805" t="str">
            <v>PLANEACION</v>
          </cell>
        </row>
        <row r="3806">
          <cell r="B3806" t="str">
            <v>M.P. 05202139743ANT</v>
          </cell>
          <cell r="C3806" t="str">
            <v>ITEM  - PÁGINA 2</v>
          </cell>
        </row>
        <row r="3807">
          <cell r="A3807" t="str">
            <v>DEPARTAMENTO DE ANTIOQUIA</v>
          </cell>
        </row>
        <row r="3808">
          <cell r="A3808" t="str">
            <v>MUNICIPIO DE LIBORINA</v>
          </cell>
        </row>
        <row r="3809">
          <cell r="A3809" t="str">
            <v>PROYECTO: PAVIMENTACIÓN EN CONCRETO RÍGIDO DE LA VÍA TERCIARIA DEPARTAMENTAL DESDE EL CORREGIMIENTO SAN DIEGO HASTA EL SECTOR LA ABISINIA DEL CORREGIMIENTO EL PLAYÓN MUNICIPIO DE LIBORINA ANT.</v>
          </cell>
        </row>
        <row r="3811">
          <cell r="A3811" t="str">
            <v>MEMORIAS DE OBRA</v>
          </cell>
        </row>
        <row r="3813">
          <cell r="A3813" t="str">
            <v>ITEM</v>
          </cell>
          <cell r="B3813" t="str">
            <v>DESCRIPCIÓN</v>
          </cell>
          <cell r="G3813" t="str">
            <v>UNIDAD</v>
          </cell>
          <cell r="H3813" t="str">
            <v>CANTIDAD</v>
          </cell>
        </row>
        <row r="3814">
          <cell r="B3814" t="str">
            <v/>
          </cell>
          <cell r="G3814" t="str">
            <v/>
          </cell>
          <cell r="H3814" t="str">
            <v/>
          </cell>
        </row>
        <row r="3816">
          <cell r="A3816" t="str">
            <v>DETALLE</v>
          </cell>
          <cell r="C3816" t="str">
            <v>FACTOR</v>
          </cell>
          <cell r="D3816" t="str">
            <v>CANTIDAD</v>
          </cell>
          <cell r="E3816" t="str">
            <v>A (ML)</v>
          </cell>
          <cell r="F3816" t="str">
            <v>B (M2)</v>
          </cell>
          <cell r="G3816" t="str">
            <v>C (M3)</v>
          </cell>
          <cell r="H3816" t="str">
            <v>TOTAL</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A3848" t="str">
            <v>ITEM  - PÁGINA 1</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A3866" t="str">
            <v xml:space="preserve">TOTAL CANTIDAD ITEM </v>
          </cell>
          <cell r="H3866" t="str">
            <v/>
          </cell>
        </row>
        <row r="3867">
          <cell r="A3867" t="str">
            <v>INSERTE PLANO, GRÁFICO O ESQUEMA AQUÍ</v>
          </cell>
        </row>
        <row r="3890">
          <cell r="B3890" t="str">
            <v>CLAUDIA PATRICIA GUIRALES PULGARIN</v>
          </cell>
        </row>
        <row r="3891">
          <cell r="B3891" t="str">
            <v>SECRETARIA DE PLANEACION</v>
          </cell>
        </row>
        <row r="3892">
          <cell r="B3892" t="str">
            <v>PLANEACION</v>
          </cell>
        </row>
        <row r="3893">
          <cell r="B3893" t="str">
            <v>M.P. 05202139743ANT</v>
          </cell>
          <cell r="C3893" t="str">
            <v>ITEM  - PÁGINA 2</v>
          </cell>
        </row>
        <row r="3894">
          <cell r="A3894" t="str">
            <v>DEPARTAMENTO DE ANTIOQUIA</v>
          </cell>
        </row>
        <row r="3895">
          <cell r="A3895" t="str">
            <v>MUNICIPIO DE LIBORINA</v>
          </cell>
        </row>
        <row r="3896">
          <cell r="A3896" t="str">
            <v>PROYECTO: PAVIMENTACIÓN EN CONCRETO RÍGIDO DE LA VÍA TERCIARIA DEPARTAMENTAL DESDE EL CORREGIMIENTO SAN DIEGO HASTA EL SECTOR LA ABISINIA DEL CORREGIMIENTO EL PLAYÓN MUNICIPIO DE LIBORINA ANT.</v>
          </cell>
        </row>
        <row r="3898">
          <cell r="A3898" t="str">
            <v>MEMORIAS DE OBRA</v>
          </cell>
        </row>
        <row r="3900">
          <cell r="A3900" t="str">
            <v>ITEM</v>
          </cell>
          <cell r="B3900" t="str">
            <v>DESCRIPCIÓN</v>
          </cell>
          <cell r="G3900" t="str">
            <v>UNIDAD</v>
          </cell>
          <cell r="H3900" t="str">
            <v>CANTIDAD</v>
          </cell>
        </row>
        <row r="3901">
          <cell r="B3901" t="str">
            <v/>
          </cell>
          <cell r="G3901" t="str">
            <v/>
          </cell>
          <cell r="H3901" t="str">
            <v/>
          </cell>
        </row>
        <row r="3903">
          <cell r="A3903" t="str">
            <v>DETALLE</v>
          </cell>
          <cell r="C3903" t="str">
            <v>FACTOR</v>
          </cell>
          <cell r="D3903" t="str">
            <v>CANTIDAD</v>
          </cell>
          <cell r="E3903" t="str">
            <v>A (ML)</v>
          </cell>
          <cell r="F3903" t="str">
            <v>B (M2)</v>
          </cell>
          <cell r="G3903" t="str">
            <v>C (M3)</v>
          </cell>
          <cell r="H3903" t="str">
            <v>TOTAL</v>
          </cell>
        </row>
        <row r="3904">
          <cell r="H3904" t="str">
            <v/>
          </cell>
        </row>
        <row r="3905">
          <cell r="H3905" t="str">
            <v/>
          </cell>
        </row>
        <row r="3906">
          <cell r="H3906" t="str">
            <v/>
          </cell>
        </row>
        <row r="3907">
          <cell r="H3907" t="str">
            <v/>
          </cell>
        </row>
        <row r="3908">
          <cell r="H3908" t="str">
            <v/>
          </cell>
        </row>
        <row r="3909">
          <cell r="H3909" t="str">
            <v/>
          </cell>
        </row>
        <row r="3910">
          <cell r="H3910" t="str">
            <v/>
          </cell>
        </row>
        <row r="3911">
          <cell r="H3911" t="str">
            <v/>
          </cell>
        </row>
        <row r="3912">
          <cell r="H3912" t="str">
            <v/>
          </cell>
        </row>
        <row r="3913">
          <cell r="H3913" t="str">
            <v/>
          </cell>
        </row>
        <row r="3914">
          <cell r="H3914" t="str">
            <v/>
          </cell>
        </row>
        <row r="3915">
          <cell r="H3915" t="str">
            <v/>
          </cell>
        </row>
        <row r="3916">
          <cell r="H3916" t="str">
            <v/>
          </cell>
        </row>
        <row r="3917">
          <cell r="H3917" t="str">
            <v/>
          </cell>
        </row>
        <row r="3918">
          <cell r="H3918" t="str">
            <v/>
          </cell>
        </row>
        <row r="3919">
          <cell r="H3919" t="str">
            <v/>
          </cell>
        </row>
        <row r="3920">
          <cell r="H3920" t="str">
            <v/>
          </cell>
        </row>
        <row r="3921">
          <cell r="H3921" t="str">
            <v/>
          </cell>
        </row>
        <row r="3922">
          <cell r="H3922" t="str">
            <v/>
          </cell>
        </row>
        <row r="3923">
          <cell r="H3923" t="str">
            <v/>
          </cell>
        </row>
        <row r="3924">
          <cell r="H3924" t="str">
            <v/>
          </cell>
        </row>
        <row r="3925">
          <cell r="H3925" t="str">
            <v/>
          </cell>
        </row>
        <row r="3926">
          <cell r="H3926" t="str">
            <v/>
          </cell>
        </row>
        <row r="3927">
          <cell r="H3927" t="str">
            <v/>
          </cell>
        </row>
        <row r="3928">
          <cell r="H3928" t="str">
            <v/>
          </cell>
        </row>
        <row r="3929">
          <cell r="H3929" t="str">
            <v/>
          </cell>
        </row>
        <row r="3930">
          <cell r="H3930" t="str">
            <v/>
          </cell>
        </row>
        <row r="3931">
          <cell r="H3931" t="str">
            <v/>
          </cell>
        </row>
        <row r="3932">
          <cell r="H3932" t="str">
            <v/>
          </cell>
        </row>
        <row r="3933">
          <cell r="H3933" t="str">
            <v/>
          </cell>
        </row>
        <row r="3934">
          <cell r="H3934" t="str">
            <v/>
          </cell>
        </row>
        <row r="3935">
          <cell r="A3935" t="str">
            <v>ITEM  - PÁGINA 1</v>
          </cell>
        </row>
        <row r="3936">
          <cell r="H3936" t="str">
            <v/>
          </cell>
        </row>
        <row r="3937">
          <cell r="H3937" t="str">
            <v/>
          </cell>
        </row>
        <row r="3938">
          <cell r="H3938" t="str">
            <v/>
          </cell>
        </row>
        <row r="3939">
          <cell r="H3939" t="str">
            <v/>
          </cell>
        </row>
        <row r="3940">
          <cell r="H3940" t="str">
            <v/>
          </cell>
        </row>
        <row r="3941">
          <cell r="H3941" t="str">
            <v/>
          </cell>
        </row>
        <row r="3942">
          <cell r="H3942" t="str">
            <v/>
          </cell>
        </row>
        <row r="3943">
          <cell r="H3943" t="str">
            <v/>
          </cell>
        </row>
        <row r="3944">
          <cell r="H3944" t="str">
            <v/>
          </cell>
        </row>
        <row r="3945">
          <cell r="H3945" t="str">
            <v/>
          </cell>
        </row>
        <row r="3946">
          <cell r="H3946" t="str">
            <v/>
          </cell>
        </row>
        <row r="3947">
          <cell r="H3947" t="str">
            <v/>
          </cell>
        </row>
        <row r="3948">
          <cell r="H3948" t="str">
            <v/>
          </cell>
        </row>
        <row r="3949">
          <cell r="H3949" t="str">
            <v/>
          </cell>
        </row>
        <row r="3950">
          <cell r="H3950" t="str">
            <v/>
          </cell>
        </row>
        <row r="3951">
          <cell r="H3951" t="str">
            <v/>
          </cell>
        </row>
        <row r="3952">
          <cell r="H3952" t="str">
            <v/>
          </cell>
        </row>
        <row r="3953">
          <cell r="A3953" t="str">
            <v xml:space="preserve">TOTAL CANTIDAD ITEM </v>
          </cell>
          <cell r="H3953" t="str">
            <v/>
          </cell>
        </row>
        <row r="3954">
          <cell r="A3954" t="str">
            <v>INSERTE PLANO, GRÁFICO O ESQUEMA AQUÍ</v>
          </cell>
        </row>
        <row r="3977">
          <cell r="B3977" t="str">
            <v>CLAUDIA PATRICIA GUIRALES PULGARIN</v>
          </cell>
        </row>
        <row r="3978">
          <cell r="B3978" t="str">
            <v>SECRETARIA DE PLANEACION</v>
          </cell>
        </row>
        <row r="3979">
          <cell r="B3979" t="str">
            <v>PLANEACION</v>
          </cell>
        </row>
        <row r="3980">
          <cell r="B3980" t="str">
            <v>M.P. 05202139743ANT</v>
          </cell>
          <cell r="C3980" t="str">
            <v>ITEM  - PÁGINA 2</v>
          </cell>
        </row>
        <row r="3981">
          <cell r="A3981" t="str">
            <v>DEPARTAMENTO DE ANTIOQUIA</v>
          </cell>
        </row>
        <row r="3982">
          <cell r="A3982" t="str">
            <v>MUNICIPIO DE LIBORINA</v>
          </cell>
        </row>
        <row r="3983">
          <cell r="A3983" t="str">
            <v>PROYECTO: PAVIMENTACIÓN EN CONCRETO RÍGIDO DE LA VÍA TERCIARIA DEPARTAMENTAL DESDE EL CORREGIMIENTO SAN DIEGO HASTA EL SECTOR LA ABISINIA DEL CORREGIMIENTO EL PLAYÓN MUNICIPIO DE LIBORINA ANT.</v>
          </cell>
        </row>
        <row r="3985">
          <cell r="A3985" t="str">
            <v>MEMORIAS DE OBRA</v>
          </cell>
        </row>
        <row r="3987">
          <cell r="A3987" t="str">
            <v>ITEM</v>
          </cell>
          <cell r="B3987" t="str">
            <v>DESCRIPCIÓN</v>
          </cell>
          <cell r="G3987" t="str">
            <v>UNIDAD</v>
          </cell>
          <cell r="H3987" t="str">
            <v>CANTIDAD</v>
          </cell>
        </row>
        <row r="3988">
          <cell r="B3988" t="str">
            <v/>
          </cell>
          <cell r="G3988" t="str">
            <v/>
          </cell>
          <cell r="H3988" t="str">
            <v/>
          </cell>
        </row>
        <row r="3990">
          <cell r="A3990" t="str">
            <v>DETALLE</v>
          </cell>
          <cell r="C3990" t="str">
            <v>FACTOR</v>
          </cell>
          <cell r="D3990" t="str">
            <v>CANTIDAD</v>
          </cell>
          <cell r="E3990" t="str">
            <v>A (ML)</v>
          </cell>
          <cell r="F3990" t="str">
            <v>B (M2)</v>
          </cell>
          <cell r="G3990" t="str">
            <v>C (M3)</v>
          </cell>
          <cell r="H3990" t="str">
            <v>TOTAL</v>
          </cell>
        </row>
        <row r="3991">
          <cell r="H3991" t="str">
            <v/>
          </cell>
        </row>
        <row r="3992">
          <cell r="H3992" t="str">
            <v/>
          </cell>
        </row>
        <row r="3993">
          <cell r="H3993" t="str">
            <v/>
          </cell>
        </row>
        <row r="3994">
          <cell r="H3994" t="str">
            <v/>
          </cell>
        </row>
        <row r="3995">
          <cell r="H3995" t="str">
            <v/>
          </cell>
        </row>
        <row r="3996">
          <cell r="H3996" t="str">
            <v/>
          </cell>
        </row>
        <row r="3997">
          <cell r="H3997" t="str">
            <v/>
          </cell>
        </row>
        <row r="3998">
          <cell r="H3998" t="str">
            <v/>
          </cell>
        </row>
        <row r="3999">
          <cell r="H3999" t="str">
            <v/>
          </cell>
        </row>
        <row r="4000">
          <cell r="H4000" t="str">
            <v/>
          </cell>
        </row>
        <row r="4001">
          <cell r="H4001" t="str">
            <v/>
          </cell>
        </row>
        <row r="4002">
          <cell r="H4002" t="str">
            <v/>
          </cell>
        </row>
        <row r="4003">
          <cell r="H4003" t="str">
            <v/>
          </cell>
        </row>
        <row r="4004">
          <cell r="H4004" t="str">
            <v/>
          </cell>
        </row>
        <row r="4005">
          <cell r="H4005" t="str">
            <v/>
          </cell>
        </row>
        <row r="4006">
          <cell r="H4006" t="str">
            <v/>
          </cell>
        </row>
        <row r="4007">
          <cell r="H4007" t="str">
            <v/>
          </cell>
        </row>
        <row r="4008">
          <cell r="H4008" t="str">
            <v/>
          </cell>
        </row>
        <row r="4009">
          <cell r="H4009" t="str">
            <v/>
          </cell>
        </row>
        <row r="4010">
          <cell r="H4010" t="str">
            <v/>
          </cell>
        </row>
        <row r="4011">
          <cell r="H4011" t="str">
            <v/>
          </cell>
        </row>
        <row r="4012">
          <cell r="H4012" t="str">
            <v/>
          </cell>
        </row>
        <row r="4013">
          <cell r="H4013" t="str">
            <v/>
          </cell>
        </row>
        <row r="4014">
          <cell r="H4014" t="str">
            <v/>
          </cell>
        </row>
        <row r="4015">
          <cell r="H4015" t="str">
            <v/>
          </cell>
        </row>
        <row r="4016">
          <cell r="H4016" t="str">
            <v/>
          </cell>
        </row>
        <row r="4017">
          <cell r="H4017" t="str">
            <v/>
          </cell>
        </row>
        <row r="4018">
          <cell r="H4018" t="str">
            <v/>
          </cell>
        </row>
        <row r="4019">
          <cell r="H4019" t="str">
            <v/>
          </cell>
        </row>
        <row r="4020">
          <cell r="H4020" t="str">
            <v/>
          </cell>
        </row>
        <row r="4021">
          <cell r="H4021" t="str">
            <v/>
          </cell>
        </row>
        <row r="4022">
          <cell r="A4022" t="str">
            <v>ITEM  - PÁGINA 1</v>
          </cell>
        </row>
        <row r="4023">
          <cell r="H4023" t="str">
            <v/>
          </cell>
        </row>
        <row r="4024">
          <cell r="H4024" t="str">
            <v/>
          </cell>
        </row>
        <row r="4025">
          <cell r="H4025" t="str">
            <v/>
          </cell>
        </row>
        <row r="4026">
          <cell r="H4026" t="str">
            <v/>
          </cell>
        </row>
        <row r="4027">
          <cell r="H4027" t="str">
            <v/>
          </cell>
        </row>
        <row r="4028">
          <cell r="H4028" t="str">
            <v/>
          </cell>
        </row>
        <row r="4029">
          <cell r="H4029" t="str">
            <v/>
          </cell>
        </row>
        <row r="4030">
          <cell r="H4030" t="str">
            <v/>
          </cell>
        </row>
        <row r="4031">
          <cell r="H4031" t="str">
            <v/>
          </cell>
        </row>
        <row r="4032">
          <cell r="H4032" t="str">
            <v/>
          </cell>
        </row>
        <row r="4033">
          <cell r="H4033" t="str">
            <v/>
          </cell>
        </row>
        <row r="4034">
          <cell r="H4034" t="str">
            <v/>
          </cell>
        </row>
        <row r="4035">
          <cell r="H4035" t="str">
            <v/>
          </cell>
        </row>
        <row r="4036">
          <cell r="H4036" t="str">
            <v/>
          </cell>
        </row>
        <row r="4037">
          <cell r="H4037" t="str">
            <v/>
          </cell>
        </row>
        <row r="4038">
          <cell r="H4038" t="str">
            <v/>
          </cell>
        </row>
        <row r="4039">
          <cell r="H4039" t="str">
            <v/>
          </cell>
        </row>
        <row r="4040">
          <cell r="A4040" t="str">
            <v xml:space="preserve">TOTAL CANTIDAD ITEM </v>
          </cell>
          <cell r="H4040" t="str">
            <v/>
          </cell>
        </row>
        <row r="4041">
          <cell r="A4041" t="str">
            <v>INSERTE PLANO, GRÁFICO O ESQUEMA AQUÍ</v>
          </cell>
        </row>
        <row r="4064">
          <cell r="B4064" t="str">
            <v>CLAUDIA PATRICIA GUIRALES PULGARIN</v>
          </cell>
        </row>
        <row r="4065">
          <cell r="B4065" t="str">
            <v>SECRETARIA DE PLANEACION</v>
          </cell>
        </row>
        <row r="4066">
          <cell r="B4066" t="str">
            <v>PLANEACION</v>
          </cell>
        </row>
        <row r="4067">
          <cell r="B4067" t="str">
            <v>M.P. 05202139743ANT</v>
          </cell>
          <cell r="C4067" t="str">
            <v>ITEM  - PÁGINA 2</v>
          </cell>
        </row>
        <row r="4068">
          <cell r="A4068" t="str">
            <v>DEPARTAMENTO DE ANTIOQUIA</v>
          </cell>
        </row>
        <row r="4069">
          <cell r="A4069" t="str">
            <v>MUNICIPIO DE LIBORINA</v>
          </cell>
        </row>
        <row r="4070">
          <cell r="A4070" t="str">
            <v>PROYECTO: PAVIMENTACIÓN EN CONCRETO RÍGIDO DE LA VÍA TERCIARIA DEPARTAMENTAL DESDE EL CORREGIMIENTO SAN DIEGO HASTA EL SECTOR LA ABISINIA DEL CORREGIMIENTO EL PLAYÓN MUNICIPIO DE LIBORINA ANT.</v>
          </cell>
        </row>
        <row r="4072">
          <cell r="A4072" t="str">
            <v>MEMORIAS DE OBRA</v>
          </cell>
        </row>
        <row r="4074">
          <cell r="A4074" t="str">
            <v>ITEM</v>
          </cell>
          <cell r="B4074" t="str">
            <v>DESCRIPCIÓN</v>
          </cell>
          <cell r="G4074" t="str">
            <v>UNIDAD</v>
          </cell>
          <cell r="H4074" t="str">
            <v>CANTIDAD</v>
          </cell>
        </row>
        <row r="4075">
          <cell r="B4075" t="str">
            <v/>
          </cell>
          <cell r="G4075" t="str">
            <v/>
          </cell>
          <cell r="H4075" t="str">
            <v/>
          </cell>
        </row>
        <row r="4077">
          <cell r="A4077" t="str">
            <v>DETALLE</v>
          </cell>
          <cell r="C4077" t="str">
            <v>FACTOR</v>
          </cell>
          <cell r="D4077" t="str">
            <v>CANTIDAD</v>
          </cell>
          <cell r="E4077" t="str">
            <v>A (ML)</v>
          </cell>
          <cell r="F4077" t="str">
            <v>B (M2)</v>
          </cell>
          <cell r="G4077" t="str">
            <v>C (M3)</v>
          </cell>
          <cell r="H4077" t="str">
            <v>TOTAL</v>
          </cell>
        </row>
        <row r="4078">
          <cell r="H4078" t="str">
            <v/>
          </cell>
        </row>
        <row r="4079">
          <cell r="H4079" t="str">
            <v/>
          </cell>
        </row>
        <row r="4080">
          <cell r="H4080" t="str">
            <v/>
          </cell>
        </row>
        <row r="4081">
          <cell r="H4081" t="str">
            <v/>
          </cell>
        </row>
        <row r="4082">
          <cell r="H4082" t="str">
            <v/>
          </cell>
        </row>
        <row r="4083">
          <cell r="H4083" t="str">
            <v/>
          </cell>
        </row>
        <row r="4084">
          <cell r="H4084" t="str">
            <v/>
          </cell>
        </row>
        <row r="4085">
          <cell r="H4085" t="str">
            <v/>
          </cell>
        </row>
        <row r="4086">
          <cell r="H4086" t="str">
            <v/>
          </cell>
        </row>
        <row r="4087">
          <cell r="H4087" t="str">
            <v/>
          </cell>
        </row>
        <row r="4088">
          <cell r="H4088" t="str">
            <v/>
          </cell>
        </row>
        <row r="4089">
          <cell r="H4089" t="str">
            <v/>
          </cell>
        </row>
        <row r="4090">
          <cell r="H4090" t="str">
            <v/>
          </cell>
        </row>
        <row r="4091">
          <cell r="H4091" t="str">
            <v/>
          </cell>
        </row>
        <row r="4092">
          <cell r="H4092" t="str">
            <v/>
          </cell>
        </row>
        <row r="4093">
          <cell r="H4093" t="str">
            <v/>
          </cell>
        </row>
        <row r="4094">
          <cell r="H4094" t="str">
            <v/>
          </cell>
        </row>
        <row r="4095">
          <cell r="H4095" t="str">
            <v/>
          </cell>
        </row>
        <row r="4096">
          <cell r="H4096" t="str">
            <v/>
          </cell>
        </row>
        <row r="4097">
          <cell r="H4097" t="str">
            <v/>
          </cell>
        </row>
        <row r="4098">
          <cell r="H4098" t="str">
            <v/>
          </cell>
        </row>
        <row r="4099">
          <cell r="H4099" t="str">
            <v/>
          </cell>
        </row>
        <row r="4100">
          <cell r="H4100" t="str">
            <v/>
          </cell>
        </row>
        <row r="4101">
          <cell r="H4101" t="str">
            <v/>
          </cell>
        </row>
        <row r="4102">
          <cell r="H4102" t="str">
            <v/>
          </cell>
        </row>
        <row r="4103">
          <cell r="H4103" t="str">
            <v/>
          </cell>
        </row>
        <row r="4104">
          <cell r="H4104" t="str">
            <v/>
          </cell>
        </row>
        <row r="4105">
          <cell r="H4105" t="str">
            <v/>
          </cell>
        </row>
        <row r="4106">
          <cell r="H4106" t="str">
            <v/>
          </cell>
        </row>
        <row r="4107">
          <cell r="H4107" t="str">
            <v/>
          </cell>
        </row>
        <row r="4108">
          <cell r="H4108" t="str">
            <v/>
          </cell>
        </row>
        <row r="4109">
          <cell r="A4109" t="str">
            <v>ITEM  - PÁGINA 1</v>
          </cell>
        </row>
        <row r="4110">
          <cell r="H4110" t="str">
            <v/>
          </cell>
        </row>
        <row r="4111">
          <cell r="H4111" t="str">
            <v/>
          </cell>
        </row>
        <row r="4112">
          <cell r="H4112" t="str">
            <v/>
          </cell>
        </row>
        <row r="4113">
          <cell r="H4113" t="str">
            <v/>
          </cell>
        </row>
        <row r="4114">
          <cell r="H4114" t="str">
            <v/>
          </cell>
        </row>
        <row r="4115">
          <cell r="H4115" t="str">
            <v/>
          </cell>
        </row>
        <row r="4116">
          <cell r="H4116" t="str">
            <v/>
          </cell>
        </row>
        <row r="4117">
          <cell r="H4117" t="str">
            <v/>
          </cell>
        </row>
        <row r="4118">
          <cell r="H4118" t="str">
            <v/>
          </cell>
        </row>
        <row r="4119">
          <cell r="H4119" t="str">
            <v/>
          </cell>
        </row>
        <row r="4120">
          <cell r="H4120" t="str">
            <v/>
          </cell>
        </row>
        <row r="4121">
          <cell r="H4121" t="str">
            <v/>
          </cell>
        </row>
        <row r="4122">
          <cell r="H4122" t="str">
            <v/>
          </cell>
        </row>
        <row r="4123">
          <cell r="H4123" t="str">
            <v/>
          </cell>
        </row>
        <row r="4124">
          <cell r="H4124" t="str">
            <v/>
          </cell>
        </row>
        <row r="4125">
          <cell r="H4125" t="str">
            <v/>
          </cell>
        </row>
        <row r="4126">
          <cell r="H4126" t="str">
            <v/>
          </cell>
        </row>
        <row r="4127">
          <cell r="A4127" t="str">
            <v xml:space="preserve">TOTAL CANTIDAD ITEM </v>
          </cell>
          <cell r="H4127" t="str">
            <v/>
          </cell>
        </row>
        <row r="4128">
          <cell r="A4128" t="str">
            <v>INSERTE PLANO, GRÁFICO O ESQUEMA AQUÍ</v>
          </cell>
        </row>
        <row r="4151">
          <cell r="B4151" t="str">
            <v>CLAUDIA PATRICIA GUIRALES PULGARIN</v>
          </cell>
        </row>
        <row r="4152">
          <cell r="B4152" t="str">
            <v>SECRETARIA DE PLANEACION</v>
          </cell>
        </row>
        <row r="4153">
          <cell r="B4153" t="str">
            <v>PLANEACION</v>
          </cell>
        </row>
        <row r="4154">
          <cell r="B4154" t="str">
            <v>M.P. 05202139743ANT</v>
          </cell>
          <cell r="C4154" t="str">
            <v>ITEM  - PÁGINA 2</v>
          </cell>
        </row>
        <row r="4155">
          <cell r="A4155" t="str">
            <v>DEPARTAMENTO DE ANTIOQUIA</v>
          </cell>
        </row>
        <row r="4156">
          <cell r="A4156" t="str">
            <v>MUNICIPIO DE LIBORINA</v>
          </cell>
        </row>
        <row r="4157">
          <cell r="A4157" t="str">
            <v>PROYECTO: PAVIMENTACIÓN EN CONCRETO RÍGIDO DE LA VÍA TERCIARIA DEPARTAMENTAL DESDE EL CORREGIMIENTO SAN DIEGO HASTA EL SECTOR LA ABISINIA DEL CORREGIMIENTO EL PLAYÓN MUNICIPIO DE LIBORINA ANT.</v>
          </cell>
        </row>
        <row r="4159">
          <cell r="A4159" t="str">
            <v>MEMORIAS DE OBRA</v>
          </cell>
        </row>
        <row r="4161">
          <cell r="A4161" t="str">
            <v>ITEM</v>
          </cell>
          <cell r="B4161" t="str">
            <v>DESCRIPCIÓN</v>
          </cell>
          <cell r="G4161" t="str">
            <v>UNIDAD</v>
          </cell>
          <cell r="H4161" t="str">
            <v>CANTIDAD</v>
          </cell>
        </row>
        <row r="4162">
          <cell r="B4162" t="str">
            <v/>
          </cell>
          <cell r="G4162" t="str">
            <v/>
          </cell>
          <cell r="H4162" t="str">
            <v/>
          </cell>
        </row>
        <row r="4164">
          <cell r="A4164" t="str">
            <v>DETALLE</v>
          </cell>
          <cell r="C4164" t="str">
            <v>FACTOR</v>
          </cell>
          <cell r="D4164" t="str">
            <v>CANTIDAD</v>
          </cell>
          <cell r="E4164" t="str">
            <v>A (ML)</v>
          </cell>
          <cell r="F4164" t="str">
            <v>B (M2)</v>
          </cell>
          <cell r="G4164" t="str">
            <v>C (M3)</v>
          </cell>
          <cell r="H4164" t="str">
            <v>TOTAL</v>
          </cell>
        </row>
        <row r="4165">
          <cell r="H4165" t="str">
            <v/>
          </cell>
        </row>
        <row r="4166">
          <cell r="H4166" t="str">
            <v/>
          </cell>
        </row>
        <row r="4167">
          <cell r="H4167" t="str">
            <v/>
          </cell>
        </row>
        <row r="4168">
          <cell r="H4168" t="str">
            <v/>
          </cell>
        </row>
        <row r="4169">
          <cell r="H4169" t="str">
            <v/>
          </cell>
        </row>
        <row r="4170">
          <cell r="H4170" t="str">
            <v/>
          </cell>
        </row>
        <row r="4171">
          <cell r="H4171" t="str">
            <v/>
          </cell>
        </row>
        <row r="4172">
          <cell r="H4172" t="str">
            <v/>
          </cell>
        </row>
        <row r="4173">
          <cell r="H4173" t="str">
            <v/>
          </cell>
        </row>
        <row r="4174">
          <cell r="H4174" t="str">
            <v/>
          </cell>
        </row>
        <row r="4175">
          <cell r="H4175" t="str">
            <v/>
          </cell>
        </row>
        <row r="4176">
          <cell r="H4176" t="str">
            <v/>
          </cell>
        </row>
        <row r="4177">
          <cell r="H4177" t="str">
            <v/>
          </cell>
        </row>
        <row r="4178">
          <cell r="H4178" t="str">
            <v/>
          </cell>
        </row>
        <row r="4179">
          <cell r="H4179" t="str">
            <v/>
          </cell>
        </row>
        <row r="4180">
          <cell r="H4180" t="str">
            <v/>
          </cell>
        </row>
        <row r="4181">
          <cell r="H4181" t="str">
            <v/>
          </cell>
        </row>
        <row r="4182">
          <cell r="H4182" t="str">
            <v/>
          </cell>
        </row>
        <row r="4183">
          <cell r="H4183" t="str">
            <v/>
          </cell>
        </row>
        <row r="4184">
          <cell r="H4184" t="str">
            <v/>
          </cell>
        </row>
        <row r="4185">
          <cell r="H4185" t="str">
            <v/>
          </cell>
        </row>
        <row r="4186">
          <cell r="H4186" t="str">
            <v/>
          </cell>
        </row>
        <row r="4187">
          <cell r="H4187" t="str">
            <v/>
          </cell>
        </row>
        <row r="4188">
          <cell r="H4188" t="str">
            <v/>
          </cell>
        </row>
        <row r="4189">
          <cell r="H4189" t="str">
            <v/>
          </cell>
        </row>
        <row r="4190">
          <cell r="H4190" t="str">
            <v/>
          </cell>
        </row>
        <row r="4191">
          <cell r="H4191" t="str">
            <v/>
          </cell>
        </row>
        <row r="4192">
          <cell r="H4192" t="str">
            <v/>
          </cell>
        </row>
        <row r="4193">
          <cell r="H4193" t="str">
            <v/>
          </cell>
        </row>
        <row r="4194">
          <cell r="H4194" t="str">
            <v/>
          </cell>
        </row>
        <row r="4195">
          <cell r="H4195" t="str">
            <v/>
          </cell>
        </row>
        <row r="4196">
          <cell r="A4196" t="str">
            <v>ITEM  - PÁGINA 1</v>
          </cell>
        </row>
        <row r="4197">
          <cell r="H4197" t="str">
            <v/>
          </cell>
        </row>
        <row r="4198">
          <cell r="H4198" t="str">
            <v/>
          </cell>
        </row>
        <row r="4199">
          <cell r="H4199" t="str">
            <v/>
          </cell>
        </row>
        <row r="4200">
          <cell r="H4200" t="str">
            <v/>
          </cell>
        </row>
        <row r="4201">
          <cell r="H4201" t="str">
            <v/>
          </cell>
        </row>
        <row r="4202">
          <cell r="H4202" t="str">
            <v/>
          </cell>
        </row>
        <row r="4203">
          <cell r="H4203" t="str">
            <v/>
          </cell>
        </row>
        <row r="4204">
          <cell r="H4204" t="str">
            <v/>
          </cell>
        </row>
        <row r="4205">
          <cell r="H4205" t="str">
            <v/>
          </cell>
        </row>
        <row r="4206">
          <cell r="H4206" t="str">
            <v/>
          </cell>
        </row>
        <row r="4207">
          <cell r="H4207" t="str">
            <v/>
          </cell>
        </row>
        <row r="4208">
          <cell r="H4208" t="str">
            <v/>
          </cell>
        </row>
        <row r="4209">
          <cell r="H4209" t="str">
            <v/>
          </cell>
        </row>
        <row r="4210">
          <cell r="H4210" t="str">
            <v/>
          </cell>
        </row>
        <row r="4211">
          <cell r="H4211" t="str">
            <v/>
          </cell>
        </row>
        <row r="4212">
          <cell r="H4212" t="str">
            <v/>
          </cell>
        </row>
        <row r="4213">
          <cell r="H4213" t="str">
            <v/>
          </cell>
        </row>
        <row r="4214">
          <cell r="A4214" t="str">
            <v xml:space="preserve">TOTAL CANTIDAD ITEM </v>
          </cell>
          <cell r="H4214" t="str">
            <v/>
          </cell>
        </row>
        <row r="4215">
          <cell r="A4215" t="str">
            <v>INSERTE PLANO, GRÁFICO O ESQUEMA AQUÍ</v>
          </cell>
        </row>
        <row r="4238">
          <cell r="B4238" t="str">
            <v>CLAUDIA PATRICIA GUIRALES PULGARIN</v>
          </cell>
        </row>
        <row r="4239">
          <cell r="B4239" t="str">
            <v>SECRETARIA DE PLANEACION</v>
          </cell>
        </row>
        <row r="4240">
          <cell r="B4240" t="str">
            <v>PLANEACION</v>
          </cell>
        </row>
        <row r="4241">
          <cell r="B4241" t="str">
            <v>M.P. 05202139743ANT</v>
          </cell>
          <cell r="C4241" t="str">
            <v>ITEM  - PÁGINA 2</v>
          </cell>
        </row>
        <row r="4242">
          <cell r="A4242" t="str">
            <v>DEPARTAMENTO DE ANTIOQUIA</v>
          </cell>
        </row>
        <row r="4243">
          <cell r="A4243" t="str">
            <v>MUNICIPIO DE LIBORINA</v>
          </cell>
        </row>
        <row r="4244">
          <cell r="A4244" t="str">
            <v>PROYECTO: PAVIMENTACIÓN EN CONCRETO RÍGIDO DE LA VÍA TERCIARIA DEPARTAMENTAL DESDE EL CORREGIMIENTO SAN DIEGO HASTA EL SECTOR LA ABISINIA DEL CORREGIMIENTO EL PLAYÓN MUNICIPIO DE LIBORINA ANT.</v>
          </cell>
        </row>
        <row r="4246">
          <cell r="A4246" t="str">
            <v>MEMORIAS DE OBRA</v>
          </cell>
        </row>
        <row r="4248">
          <cell r="A4248" t="str">
            <v>ITEM</v>
          </cell>
          <cell r="B4248" t="str">
            <v>DESCRIPCIÓN</v>
          </cell>
          <cell r="G4248" t="str">
            <v>UNIDAD</v>
          </cell>
          <cell r="H4248" t="str">
            <v>CANTIDAD</v>
          </cell>
        </row>
        <row r="4249">
          <cell r="B4249" t="str">
            <v/>
          </cell>
          <cell r="G4249" t="str">
            <v/>
          </cell>
          <cell r="H4249" t="str">
            <v/>
          </cell>
        </row>
        <row r="4251">
          <cell r="A4251" t="str">
            <v>DETALLE</v>
          </cell>
          <cell r="C4251" t="str">
            <v>FACTOR</v>
          </cell>
          <cell r="D4251" t="str">
            <v>CANTIDAD</v>
          </cell>
          <cell r="E4251" t="str">
            <v>A (ML)</v>
          </cell>
          <cell r="F4251" t="str">
            <v>B (M2)</v>
          </cell>
          <cell r="G4251" t="str">
            <v>C (M3)</v>
          </cell>
          <cell r="H4251" t="str">
            <v>TOTAL</v>
          </cell>
        </row>
        <row r="4252">
          <cell r="H4252" t="str">
            <v/>
          </cell>
        </row>
        <row r="4253">
          <cell r="H4253" t="str">
            <v/>
          </cell>
        </row>
        <row r="4254">
          <cell r="H4254" t="str">
            <v/>
          </cell>
        </row>
        <row r="4255">
          <cell r="H4255" t="str">
            <v/>
          </cell>
        </row>
        <row r="4256">
          <cell r="H4256" t="str">
            <v/>
          </cell>
        </row>
        <row r="4257">
          <cell r="H4257" t="str">
            <v/>
          </cell>
        </row>
        <row r="4258">
          <cell r="H4258" t="str">
            <v/>
          </cell>
        </row>
        <row r="4259">
          <cell r="H4259" t="str">
            <v/>
          </cell>
        </row>
        <row r="4260">
          <cell r="H4260" t="str">
            <v/>
          </cell>
        </row>
        <row r="4261">
          <cell r="H4261" t="str">
            <v/>
          </cell>
        </row>
        <row r="4262">
          <cell r="H4262" t="str">
            <v/>
          </cell>
        </row>
        <row r="4263">
          <cell r="H4263" t="str">
            <v/>
          </cell>
        </row>
        <row r="4264">
          <cell r="H4264" t="str">
            <v/>
          </cell>
        </row>
        <row r="4265">
          <cell r="H4265" t="str">
            <v/>
          </cell>
        </row>
        <row r="4266">
          <cell r="H4266" t="str">
            <v/>
          </cell>
        </row>
        <row r="4267">
          <cell r="H4267" t="str">
            <v/>
          </cell>
        </row>
        <row r="4268">
          <cell r="H4268" t="str">
            <v/>
          </cell>
        </row>
        <row r="4269">
          <cell r="H4269" t="str">
            <v/>
          </cell>
        </row>
        <row r="4270">
          <cell r="H4270" t="str">
            <v/>
          </cell>
        </row>
        <row r="4271">
          <cell r="H4271" t="str">
            <v/>
          </cell>
        </row>
        <row r="4272">
          <cell r="H4272" t="str">
            <v/>
          </cell>
        </row>
        <row r="4273">
          <cell r="H4273" t="str">
            <v/>
          </cell>
        </row>
        <row r="4274">
          <cell r="H4274" t="str">
            <v/>
          </cell>
        </row>
        <row r="4275">
          <cell r="H4275" t="str">
            <v/>
          </cell>
        </row>
        <row r="4276">
          <cell r="H4276" t="str">
            <v/>
          </cell>
        </row>
        <row r="4277">
          <cell r="H4277" t="str">
            <v/>
          </cell>
        </row>
        <row r="4278">
          <cell r="H4278" t="str">
            <v/>
          </cell>
        </row>
        <row r="4279">
          <cell r="H4279" t="str">
            <v/>
          </cell>
        </row>
        <row r="4280">
          <cell r="H4280" t="str">
            <v/>
          </cell>
        </row>
        <row r="4281">
          <cell r="H4281" t="str">
            <v/>
          </cell>
        </row>
        <row r="4282">
          <cell r="H4282" t="str">
            <v/>
          </cell>
        </row>
        <row r="4283">
          <cell r="A4283" t="str">
            <v>ITEM  - PÁGINA 1</v>
          </cell>
        </row>
        <row r="4284">
          <cell r="H4284" t="str">
            <v/>
          </cell>
        </row>
        <row r="4285">
          <cell r="H4285" t="str">
            <v/>
          </cell>
        </row>
        <row r="4286">
          <cell r="H4286" t="str">
            <v/>
          </cell>
        </row>
        <row r="4287">
          <cell r="H4287" t="str">
            <v/>
          </cell>
        </row>
        <row r="4288">
          <cell r="H4288" t="str">
            <v/>
          </cell>
        </row>
        <row r="4289">
          <cell r="H4289" t="str">
            <v/>
          </cell>
        </row>
        <row r="4290">
          <cell r="H4290" t="str">
            <v/>
          </cell>
        </row>
        <row r="4291">
          <cell r="H4291" t="str">
            <v/>
          </cell>
        </row>
        <row r="4292">
          <cell r="H4292" t="str">
            <v/>
          </cell>
        </row>
        <row r="4293">
          <cell r="H4293" t="str">
            <v/>
          </cell>
        </row>
        <row r="4294">
          <cell r="H4294" t="str">
            <v/>
          </cell>
        </row>
        <row r="4295">
          <cell r="H4295" t="str">
            <v/>
          </cell>
        </row>
        <row r="4296">
          <cell r="H4296" t="str">
            <v/>
          </cell>
        </row>
        <row r="4297">
          <cell r="H4297" t="str">
            <v/>
          </cell>
        </row>
        <row r="4298">
          <cell r="H4298" t="str">
            <v/>
          </cell>
        </row>
        <row r="4299">
          <cell r="H4299" t="str">
            <v/>
          </cell>
        </row>
        <row r="4300">
          <cell r="H4300" t="str">
            <v/>
          </cell>
        </row>
        <row r="4301">
          <cell r="A4301" t="str">
            <v xml:space="preserve">TOTAL CANTIDAD ITEM </v>
          </cell>
          <cell r="H4301" t="str">
            <v/>
          </cell>
        </row>
        <row r="4302">
          <cell r="A4302" t="str">
            <v>INSERTE PLANO, GRÁFICO O ESQUEMA AQUÍ</v>
          </cell>
        </row>
        <row r="4325">
          <cell r="B4325" t="str">
            <v>CLAUDIA PATRICIA GUIRALES PULGARIN</v>
          </cell>
        </row>
        <row r="4326">
          <cell r="B4326" t="str">
            <v>SECRETARIA DE PLANEACION</v>
          </cell>
        </row>
        <row r="4327">
          <cell r="B4327" t="str">
            <v>PLANEACION</v>
          </cell>
        </row>
        <row r="4328">
          <cell r="B4328" t="str">
            <v>M.P. 05202139743ANT</v>
          </cell>
          <cell r="C4328" t="str">
            <v>ITEM  - PÁGINA 2</v>
          </cell>
        </row>
        <row r="4329">
          <cell r="A4329" t="str">
            <v>DEPARTAMENTO DE ANTIOQUIA</v>
          </cell>
        </row>
        <row r="4330">
          <cell r="A4330" t="str">
            <v>MUNICIPIO DE LIBORINA</v>
          </cell>
        </row>
        <row r="4331">
          <cell r="A4331" t="str">
            <v>PROYECTO: PAVIMENTACIÓN EN CONCRETO RÍGIDO DE LA VÍA TERCIARIA DEPARTAMENTAL DESDE EL CORREGIMIENTO SAN DIEGO HASTA EL SECTOR LA ABISINIA DEL CORREGIMIENTO EL PLAYÓN MUNICIPIO DE LIBORINA ANT.</v>
          </cell>
        </row>
        <row r="4333">
          <cell r="A4333" t="str">
            <v>MEMORIAS DE OBRA</v>
          </cell>
        </row>
        <row r="4335">
          <cell r="A4335" t="str">
            <v>ITEM</v>
          </cell>
          <cell r="B4335" t="str">
            <v>DESCRIPCIÓN</v>
          </cell>
          <cell r="G4335" t="str">
            <v>UNIDAD</v>
          </cell>
          <cell r="H4335" t="str">
            <v>CANTIDAD</v>
          </cell>
        </row>
        <row r="4336">
          <cell r="B4336" t="str">
            <v/>
          </cell>
          <cell r="G4336" t="str">
            <v/>
          </cell>
          <cell r="H4336" t="str">
            <v/>
          </cell>
        </row>
        <row r="4338">
          <cell r="A4338" t="str">
            <v>DETALLE</v>
          </cell>
          <cell r="C4338" t="str">
            <v>FACTOR</v>
          </cell>
          <cell r="D4338" t="str">
            <v>CANTIDAD</v>
          </cell>
          <cell r="E4338" t="str">
            <v>A (ML)</v>
          </cell>
          <cell r="F4338" t="str">
            <v>B (M2)</v>
          </cell>
          <cell r="G4338" t="str">
            <v>C (M3)</v>
          </cell>
          <cell r="H4338" t="str">
            <v>TOTAL</v>
          </cell>
        </row>
        <row r="4339">
          <cell r="H4339" t="str">
            <v/>
          </cell>
        </row>
        <row r="4340">
          <cell r="H4340" t="str">
            <v/>
          </cell>
        </row>
        <row r="4341">
          <cell r="H4341" t="str">
            <v/>
          </cell>
        </row>
        <row r="4342">
          <cell r="H4342" t="str">
            <v/>
          </cell>
        </row>
        <row r="4343">
          <cell r="H4343" t="str">
            <v/>
          </cell>
        </row>
        <row r="4344">
          <cell r="H4344" t="str">
            <v/>
          </cell>
        </row>
        <row r="4345">
          <cell r="H4345" t="str">
            <v/>
          </cell>
        </row>
        <row r="4346">
          <cell r="H4346" t="str">
            <v/>
          </cell>
        </row>
        <row r="4347">
          <cell r="H4347" t="str">
            <v/>
          </cell>
        </row>
        <row r="4348">
          <cell r="H4348" t="str">
            <v/>
          </cell>
        </row>
        <row r="4349">
          <cell r="H4349" t="str">
            <v/>
          </cell>
        </row>
        <row r="4350">
          <cell r="H4350" t="str">
            <v/>
          </cell>
        </row>
        <row r="4351">
          <cell r="H4351" t="str">
            <v/>
          </cell>
        </row>
        <row r="4352">
          <cell r="H4352" t="str">
            <v/>
          </cell>
        </row>
        <row r="4353">
          <cell r="H4353" t="str">
            <v/>
          </cell>
        </row>
        <row r="4354">
          <cell r="H4354" t="str">
            <v/>
          </cell>
        </row>
        <row r="4355">
          <cell r="H4355" t="str">
            <v/>
          </cell>
        </row>
        <row r="4356">
          <cell r="H4356" t="str">
            <v/>
          </cell>
        </row>
        <row r="4357">
          <cell r="H4357" t="str">
            <v/>
          </cell>
        </row>
        <row r="4358">
          <cell r="H4358" t="str">
            <v/>
          </cell>
        </row>
        <row r="4359">
          <cell r="H4359" t="str">
            <v/>
          </cell>
        </row>
        <row r="4360">
          <cell r="H4360" t="str">
            <v/>
          </cell>
        </row>
        <row r="4361">
          <cell r="H4361" t="str">
            <v/>
          </cell>
        </row>
        <row r="4362">
          <cell r="H4362" t="str">
            <v/>
          </cell>
        </row>
        <row r="4363">
          <cell r="H4363" t="str">
            <v/>
          </cell>
        </row>
        <row r="4364">
          <cell r="H4364" t="str">
            <v/>
          </cell>
        </row>
        <row r="4365">
          <cell r="H4365" t="str">
            <v/>
          </cell>
        </row>
        <row r="4366">
          <cell r="H4366" t="str">
            <v/>
          </cell>
        </row>
        <row r="4367">
          <cell r="H4367" t="str">
            <v/>
          </cell>
        </row>
        <row r="4368">
          <cell r="H4368" t="str">
            <v/>
          </cell>
        </row>
        <row r="4369">
          <cell r="H4369" t="str">
            <v/>
          </cell>
        </row>
        <row r="4370">
          <cell r="A4370" t="str">
            <v>ITEM  - PÁGINA 1</v>
          </cell>
        </row>
        <row r="4371">
          <cell r="H4371" t="str">
            <v/>
          </cell>
        </row>
        <row r="4372">
          <cell r="H4372" t="str">
            <v/>
          </cell>
        </row>
        <row r="4373">
          <cell r="H4373" t="str">
            <v/>
          </cell>
        </row>
        <row r="4374">
          <cell r="H4374" t="str">
            <v/>
          </cell>
        </row>
        <row r="4375">
          <cell r="H4375" t="str">
            <v/>
          </cell>
        </row>
        <row r="4376">
          <cell r="H4376" t="str">
            <v/>
          </cell>
        </row>
        <row r="4377">
          <cell r="H4377" t="str">
            <v/>
          </cell>
        </row>
        <row r="4378">
          <cell r="H4378" t="str">
            <v/>
          </cell>
        </row>
        <row r="4379">
          <cell r="H4379" t="str">
            <v/>
          </cell>
        </row>
        <row r="4380">
          <cell r="H4380" t="str">
            <v/>
          </cell>
        </row>
        <row r="4381">
          <cell r="H4381" t="str">
            <v/>
          </cell>
        </row>
        <row r="4382">
          <cell r="H4382" t="str">
            <v/>
          </cell>
        </row>
        <row r="4383">
          <cell r="H4383" t="str">
            <v/>
          </cell>
        </row>
        <row r="4384">
          <cell r="H4384" t="str">
            <v/>
          </cell>
        </row>
        <row r="4385">
          <cell r="H4385" t="str">
            <v/>
          </cell>
        </row>
        <row r="4386">
          <cell r="H4386" t="str">
            <v/>
          </cell>
        </row>
        <row r="4387">
          <cell r="H4387" t="str">
            <v/>
          </cell>
        </row>
        <row r="4388">
          <cell r="A4388" t="str">
            <v xml:space="preserve">TOTAL CANTIDAD ITEM </v>
          </cell>
          <cell r="H4388" t="str">
            <v/>
          </cell>
        </row>
        <row r="4389">
          <cell r="A4389" t="str">
            <v>INSERTE PLANO, GRÁFICO O ESQUEMA AQUÍ</v>
          </cell>
        </row>
        <row r="4412">
          <cell r="B4412" t="str">
            <v>CLAUDIA PATRICIA GUIRALES PULGARIN</v>
          </cell>
        </row>
        <row r="4413">
          <cell r="B4413" t="str">
            <v>SECRETARIA DE PLANEACION</v>
          </cell>
        </row>
        <row r="4414">
          <cell r="B4414" t="str">
            <v>PLANEACION</v>
          </cell>
        </row>
        <row r="4415">
          <cell r="B4415" t="str">
            <v>M.P. 05202139743ANT</v>
          </cell>
          <cell r="C4415" t="str">
            <v>ITEM  - PÁGINA 2</v>
          </cell>
        </row>
        <row r="4416">
          <cell r="A4416" t="str">
            <v>DEPARTAMENTO DE ANTIOQUIA</v>
          </cell>
        </row>
        <row r="4417">
          <cell r="A4417" t="str">
            <v>MUNICIPIO DE LIBORINA</v>
          </cell>
        </row>
        <row r="4418">
          <cell r="A4418" t="str">
            <v>PROYECTO: PAVIMENTACIÓN EN CONCRETO RÍGIDO DE LA VÍA TERCIARIA DEPARTAMENTAL DESDE EL CORREGIMIENTO SAN DIEGO HASTA EL SECTOR LA ABISINIA DEL CORREGIMIENTO EL PLAYÓN MUNICIPIO DE LIBORINA ANT.</v>
          </cell>
        </row>
        <row r="4420">
          <cell r="A4420" t="str">
            <v>MEMORIAS DE OBRA</v>
          </cell>
        </row>
        <row r="4422">
          <cell r="A4422" t="str">
            <v>ITEM</v>
          </cell>
          <cell r="B4422" t="str">
            <v>DESCRIPCIÓN</v>
          </cell>
          <cell r="G4422" t="str">
            <v>UNIDAD</v>
          </cell>
          <cell r="H4422" t="str">
            <v>CANTIDAD</v>
          </cell>
        </row>
        <row r="4423">
          <cell r="B4423" t="str">
            <v/>
          </cell>
          <cell r="G4423" t="str">
            <v/>
          </cell>
          <cell r="H4423" t="str">
            <v/>
          </cell>
        </row>
        <row r="4425">
          <cell r="A4425" t="str">
            <v>DETALLE</v>
          </cell>
          <cell r="C4425" t="str">
            <v>FACTOR</v>
          </cell>
          <cell r="D4425" t="str">
            <v>CANTIDAD</v>
          </cell>
          <cell r="E4425" t="str">
            <v>A (ML)</v>
          </cell>
          <cell r="F4425" t="str">
            <v>B (M2)</v>
          </cell>
          <cell r="G4425" t="str">
            <v>C (M3)</v>
          </cell>
          <cell r="H4425" t="str">
            <v>TOTAL</v>
          </cell>
        </row>
        <row r="4426">
          <cell r="H4426" t="str">
            <v/>
          </cell>
        </row>
        <row r="4427">
          <cell r="H4427" t="str">
            <v/>
          </cell>
        </row>
        <row r="4428">
          <cell r="H4428" t="str">
            <v/>
          </cell>
        </row>
        <row r="4429">
          <cell r="H4429" t="str">
            <v/>
          </cell>
        </row>
        <row r="4430">
          <cell r="H4430" t="str">
            <v/>
          </cell>
        </row>
        <row r="4431">
          <cell r="H4431" t="str">
            <v/>
          </cell>
        </row>
        <row r="4432">
          <cell r="H4432" t="str">
            <v/>
          </cell>
        </row>
        <row r="4433">
          <cell r="H4433" t="str">
            <v/>
          </cell>
        </row>
        <row r="4434">
          <cell r="H4434" t="str">
            <v/>
          </cell>
        </row>
        <row r="4435">
          <cell r="H4435" t="str">
            <v/>
          </cell>
        </row>
        <row r="4436">
          <cell r="H4436" t="str">
            <v/>
          </cell>
        </row>
        <row r="4437">
          <cell r="H4437" t="str">
            <v/>
          </cell>
        </row>
        <row r="4438">
          <cell r="H4438" t="str">
            <v/>
          </cell>
        </row>
        <row r="4439">
          <cell r="H4439" t="str">
            <v/>
          </cell>
        </row>
        <row r="4440">
          <cell r="H4440" t="str">
            <v/>
          </cell>
        </row>
        <row r="4441">
          <cell r="H4441" t="str">
            <v/>
          </cell>
        </row>
        <row r="4442">
          <cell r="H4442" t="str">
            <v/>
          </cell>
        </row>
        <row r="4443">
          <cell r="H4443" t="str">
            <v/>
          </cell>
        </row>
        <row r="4444">
          <cell r="H4444" t="str">
            <v/>
          </cell>
        </row>
        <row r="4445">
          <cell r="H4445" t="str">
            <v/>
          </cell>
        </row>
        <row r="4446">
          <cell r="H4446" t="str">
            <v/>
          </cell>
        </row>
        <row r="4447">
          <cell r="H4447" t="str">
            <v/>
          </cell>
        </row>
        <row r="4448">
          <cell r="H4448" t="str">
            <v/>
          </cell>
        </row>
        <row r="4449">
          <cell r="H4449" t="str">
            <v/>
          </cell>
        </row>
        <row r="4450">
          <cell r="H4450" t="str">
            <v/>
          </cell>
        </row>
        <row r="4451">
          <cell r="H4451" t="str">
            <v/>
          </cell>
        </row>
        <row r="4452">
          <cell r="H4452" t="str">
            <v/>
          </cell>
        </row>
        <row r="4453">
          <cell r="H4453" t="str">
            <v/>
          </cell>
        </row>
        <row r="4454">
          <cell r="H4454" t="str">
            <v/>
          </cell>
        </row>
        <row r="4455">
          <cell r="H4455" t="str">
            <v/>
          </cell>
        </row>
        <row r="4456">
          <cell r="H4456" t="str">
            <v/>
          </cell>
        </row>
        <row r="4457">
          <cell r="A4457" t="str">
            <v>ITEM  - PÁGINA 1</v>
          </cell>
        </row>
        <row r="4458">
          <cell r="H4458" t="str">
            <v/>
          </cell>
        </row>
        <row r="4459">
          <cell r="H4459" t="str">
            <v/>
          </cell>
        </row>
        <row r="4460">
          <cell r="H4460" t="str">
            <v/>
          </cell>
        </row>
        <row r="4461">
          <cell r="H4461" t="str">
            <v/>
          </cell>
        </row>
        <row r="4462">
          <cell r="H4462" t="str">
            <v/>
          </cell>
        </row>
        <row r="4463">
          <cell r="H4463" t="str">
            <v/>
          </cell>
        </row>
        <row r="4464">
          <cell r="H4464" t="str">
            <v/>
          </cell>
        </row>
        <row r="4465">
          <cell r="H4465" t="str">
            <v/>
          </cell>
        </row>
        <row r="4466">
          <cell r="H4466" t="str">
            <v/>
          </cell>
        </row>
        <row r="4467">
          <cell r="H4467" t="str">
            <v/>
          </cell>
        </row>
        <row r="4468">
          <cell r="H4468" t="str">
            <v/>
          </cell>
        </row>
        <row r="4469">
          <cell r="H4469" t="str">
            <v/>
          </cell>
        </row>
        <row r="4470">
          <cell r="H4470" t="str">
            <v/>
          </cell>
        </row>
        <row r="4471">
          <cell r="H4471" t="str">
            <v/>
          </cell>
        </row>
        <row r="4472">
          <cell r="H4472" t="str">
            <v/>
          </cell>
        </row>
        <row r="4473">
          <cell r="H4473" t="str">
            <v/>
          </cell>
        </row>
        <row r="4474">
          <cell r="H4474" t="str">
            <v/>
          </cell>
        </row>
        <row r="4475">
          <cell r="A4475" t="str">
            <v xml:space="preserve">TOTAL CANTIDAD ITEM </v>
          </cell>
          <cell r="H4475" t="str">
            <v/>
          </cell>
        </row>
        <row r="4476">
          <cell r="A4476" t="str">
            <v>INSERTE PLANO, GRÁFICO O ESQUEMA AQUÍ</v>
          </cell>
        </row>
        <row r="4499">
          <cell r="B4499" t="str">
            <v>CLAUDIA PATRICIA GUIRALES PULGARIN</v>
          </cell>
        </row>
        <row r="4500">
          <cell r="B4500" t="str">
            <v>SECRETARIA DE PLANEACION</v>
          </cell>
        </row>
        <row r="4501">
          <cell r="B4501" t="str">
            <v>PLANEACION</v>
          </cell>
        </row>
        <row r="4502">
          <cell r="B4502" t="str">
            <v>M.P. 05202139743ANT</v>
          </cell>
          <cell r="C4502" t="str">
            <v>ITEM  - PÁGINA 2</v>
          </cell>
        </row>
        <row r="4503">
          <cell r="A4503" t="str">
            <v>DEPARTAMENTO DE ANTIOQUIA</v>
          </cell>
        </row>
        <row r="4504">
          <cell r="A4504" t="str">
            <v>MUNICIPIO DE LIBORINA</v>
          </cell>
        </row>
        <row r="4505">
          <cell r="A4505" t="str">
            <v>PROYECTO: PAVIMENTACIÓN EN CONCRETO RÍGIDO DE LA VÍA TERCIARIA DEPARTAMENTAL DESDE EL CORREGIMIENTO SAN DIEGO HASTA EL SECTOR LA ABISINIA DEL CORREGIMIENTO EL PLAYÓN MUNICIPIO DE LIBORINA ANT.</v>
          </cell>
        </row>
        <row r="4507">
          <cell r="A4507" t="str">
            <v>MEMORIAS DE OBRA</v>
          </cell>
        </row>
        <row r="4509">
          <cell r="A4509" t="str">
            <v>ITEM</v>
          </cell>
          <cell r="B4509" t="str">
            <v>DESCRIPCIÓN</v>
          </cell>
          <cell r="G4509" t="str">
            <v>UNIDAD</v>
          </cell>
          <cell r="H4509" t="str">
            <v>CANTIDAD</v>
          </cell>
        </row>
        <row r="4510">
          <cell r="B4510" t="str">
            <v/>
          </cell>
          <cell r="G4510" t="str">
            <v/>
          </cell>
          <cell r="H4510" t="str">
            <v/>
          </cell>
        </row>
        <row r="4512">
          <cell r="A4512" t="str">
            <v>DETALLE</v>
          </cell>
          <cell r="C4512" t="str">
            <v>FACTOR</v>
          </cell>
          <cell r="D4512" t="str">
            <v>CANTIDAD</v>
          </cell>
          <cell r="E4512" t="str">
            <v>A (ML)</v>
          </cell>
          <cell r="F4512" t="str">
            <v>B (M2)</v>
          </cell>
          <cell r="G4512" t="str">
            <v>C (M3)</v>
          </cell>
          <cell r="H4512" t="str">
            <v>TOTAL</v>
          </cell>
        </row>
        <row r="4513">
          <cell r="H4513" t="str">
            <v/>
          </cell>
        </row>
        <row r="4514">
          <cell r="H4514" t="str">
            <v/>
          </cell>
        </row>
        <row r="4515">
          <cell r="H4515" t="str">
            <v/>
          </cell>
        </row>
        <row r="4516">
          <cell r="H4516" t="str">
            <v/>
          </cell>
        </row>
        <row r="4517">
          <cell r="H4517" t="str">
            <v/>
          </cell>
        </row>
        <row r="4518">
          <cell r="H4518" t="str">
            <v/>
          </cell>
        </row>
        <row r="4519">
          <cell r="H4519" t="str">
            <v/>
          </cell>
        </row>
        <row r="4520">
          <cell r="H4520" t="str">
            <v/>
          </cell>
        </row>
        <row r="4521">
          <cell r="H4521" t="str">
            <v/>
          </cell>
        </row>
        <row r="4522">
          <cell r="H4522" t="str">
            <v/>
          </cell>
        </row>
        <row r="4523">
          <cell r="H4523" t="str">
            <v/>
          </cell>
        </row>
        <row r="4524">
          <cell r="H4524" t="str">
            <v/>
          </cell>
        </row>
        <row r="4525">
          <cell r="H4525" t="str">
            <v/>
          </cell>
        </row>
        <row r="4526">
          <cell r="H4526" t="str">
            <v/>
          </cell>
        </row>
        <row r="4527">
          <cell r="H4527" t="str">
            <v/>
          </cell>
        </row>
        <row r="4528">
          <cell r="H4528" t="str">
            <v/>
          </cell>
        </row>
        <row r="4529">
          <cell r="H4529" t="str">
            <v/>
          </cell>
        </row>
        <row r="4530">
          <cell r="H4530" t="str">
            <v/>
          </cell>
        </row>
        <row r="4531">
          <cell r="H4531" t="str">
            <v/>
          </cell>
        </row>
        <row r="4532">
          <cell r="H4532" t="str">
            <v/>
          </cell>
        </row>
        <row r="4533">
          <cell r="H4533" t="str">
            <v/>
          </cell>
        </row>
        <row r="4534">
          <cell r="H4534" t="str">
            <v/>
          </cell>
        </row>
        <row r="4535">
          <cell r="H4535" t="str">
            <v/>
          </cell>
        </row>
        <row r="4536">
          <cell r="H4536" t="str">
            <v/>
          </cell>
        </row>
        <row r="4537">
          <cell r="H4537" t="str">
            <v/>
          </cell>
        </row>
        <row r="4538">
          <cell r="H4538" t="str">
            <v/>
          </cell>
        </row>
        <row r="4539">
          <cell r="H4539" t="str">
            <v/>
          </cell>
        </row>
        <row r="4540">
          <cell r="H4540" t="str">
            <v/>
          </cell>
        </row>
        <row r="4541">
          <cell r="H4541" t="str">
            <v/>
          </cell>
        </row>
        <row r="4542">
          <cell r="H4542" t="str">
            <v/>
          </cell>
        </row>
        <row r="4543">
          <cell r="H4543" t="str">
            <v/>
          </cell>
        </row>
        <row r="4544">
          <cell r="A4544" t="str">
            <v>ITEM  - PÁGINA 1</v>
          </cell>
        </row>
        <row r="4545">
          <cell r="H4545" t="str">
            <v/>
          </cell>
        </row>
        <row r="4546">
          <cell r="H4546" t="str">
            <v/>
          </cell>
        </row>
        <row r="4547">
          <cell r="H4547" t="str">
            <v/>
          </cell>
        </row>
        <row r="4548">
          <cell r="H4548" t="str">
            <v/>
          </cell>
        </row>
        <row r="4549">
          <cell r="H4549" t="str">
            <v/>
          </cell>
        </row>
        <row r="4550">
          <cell r="H4550" t="str">
            <v/>
          </cell>
        </row>
        <row r="4551">
          <cell r="H4551" t="str">
            <v/>
          </cell>
        </row>
        <row r="4552">
          <cell r="H4552" t="str">
            <v/>
          </cell>
        </row>
        <row r="4553">
          <cell r="H4553" t="str">
            <v/>
          </cell>
        </row>
        <row r="4554">
          <cell r="H4554" t="str">
            <v/>
          </cell>
        </row>
        <row r="4555">
          <cell r="H4555" t="str">
            <v/>
          </cell>
        </row>
        <row r="4556">
          <cell r="H4556" t="str">
            <v/>
          </cell>
        </row>
        <row r="4557">
          <cell r="H4557" t="str">
            <v/>
          </cell>
        </row>
        <row r="4558">
          <cell r="H4558" t="str">
            <v/>
          </cell>
        </row>
        <row r="4559">
          <cell r="H4559" t="str">
            <v/>
          </cell>
        </row>
        <row r="4560">
          <cell r="H4560" t="str">
            <v/>
          </cell>
        </row>
        <row r="4561">
          <cell r="H4561" t="str">
            <v/>
          </cell>
        </row>
        <row r="4562">
          <cell r="A4562" t="str">
            <v xml:space="preserve">TOTAL CANTIDAD ITEM </v>
          </cell>
          <cell r="H4562" t="str">
            <v/>
          </cell>
        </row>
        <row r="4563">
          <cell r="A4563" t="str">
            <v>INSERTE PLANO, GRÁFICO O ESQUEMA AQUÍ</v>
          </cell>
        </row>
        <row r="4586">
          <cell r="B4586" t="str">
            <v>CLAUDIA PATRICIA GUIRALES PULGARIN</v>
          </cell>
        </row>
        <row r="4587">
          <cell r="B4587" t="str">
            <v>SECRETARIA DE PLANEACION</v>
          </cell>
        </row>
        <row r="4588">
          <cell r="B4588" t="str">
            <v>PLANEACION</v>
          </cell>
        </row>
        <row r="4589">
          <cell r="B4589" t="str">
            <v>M.P. 05202139743ANT</v>
          </cell>
          <cell r="C4589" t="str">
            <v>ITEM  - PÁGINA 2</v>
          </cell>
        </row>
        <row r="4590">
          <cell r="A4590" t="str">
            <v>DEPARTAMENTO DE ANTIOQUIA</v>
          </cell>
        </row>
        <row r="4591">
          <cell r="A4591" t="str">
            <v>MUNICIPIO DE LIBORINA</v>
          </cell>
        </row>
        <row r="4592">
          <cell r="A4592" t="str">
            <v>PROYECTO: PAVIMENTACIÓN EN CONCRETO RÍGIDO DE LA VÍA TERCIARIA DEPARTAMENTAL DESDE EL CORREGIMIENTO SAN DIEGO HASTA EL SECTOR LA ABISINIA DEL CORREGIMIENTO EL PLAYÓN MUNICIPIO DE LIBORINA ANT.</v>
          </cell>
        </row>
        <row r="4594">
          <cell r="A4594" t="str">
            <v>MEMORIAS DE OBRA</v>
          </cell>
        </row>
        <row r="4596">
          <cell r="A4596" t="str">
            <v>ITEM</v>
          </cell>
          <cell r="B4596" t="str">
            <v>DESCRIPCIÓN</v>
          </cell>
          <cell r="G4596" t="str">
            <v>UNIDAD</v>
          </cell>
          <cell r="H4596" t="str">
            <v>CANTIDAD</v>
          </cell>
        </row>
        <row r="4597">
          <cell r="B4597" t="str">
            <v/>
          </cell>
          <cell r="G4597" t="str">
            <v/>
          </cell>
          <cell r="H4597" t="str">
            <v/>
          </cell>
        </row>
        <row r="4599">
          <cell r="A4599" t="str">
            <v>DETALLE</v>
          </cell>
          <cell r="C4599" t="str">
            <v>FACTOR</v>
          </cell>
          <cell r="D4599" t="str">
            <v>CANTIDAD</v>
          </cell>
          <cell r="E4599" t="str">
            <v>A (ML)</v>
          </cell>
          <cell r="F4599" t="str">
            <v>B (M2)</v>
          </cell>
          <cell r="G4599" t="str">
            <v>C (M3)</v>
          </cell>
          <cell r="H4599" t="str">
            <v>TOTAL</v>
          </cell>
        </row>
        <row r="4600">
          <cell r="H4600" t="str">
            <v/>
          </cell>
        </row>
        <row r="4601">
          <cell r="H4601" t="str">
            <v/>
          </cell>
        </row>
        <row r="4602">
          <cell r="H4602" t="str">
            <v/>
          </cell>
        </row>
        <row r="4603">
          <cell r="H4603" t="str">
            <v/>
          </cell>
        </row>
        <row r="4604">
          <cell r="H4604" t="str">
            <v/>
          </cell>
        </row>
        <row r="4605">
          <cell r="H4605" t="str">
            <v/>
          </cell>
        </row>
        <row r="4606">
          <cell r="H4606" t="str">
            <v/>
          </cell>
        </row>
        <row r="4607">
          <cell r="H4607" t="str">
            <v/>
          </cell>
        </row>
        <row r="4608">
          <cell r="H4608" t="str">
            <v/>
          </cell>
        </row>
        <row r="4609">
          <cell r="H4609" t="str">
            <v/>
          </cell>
        </row>
        <row r="4610">
          <cell r="H4610" t="str">
            <v/>
          </cell>
        </row>
        <row r="4611">
          <cell r="H4611" t="str">
            <v/>
          </cell>
        </row>
        <row r="4612">
          <cell r="H4612" t="str">
            <v/>
          </cell>
        </row>
        <row r="4613">
          <cell r="H4613" t="str">
            <v/>
          </cell>
        </row>
        <row r="4614">
          <cell r="H4614" t="str">
            <v/>
          </cell>
        </row>
        <row r="4615">
          <cell r="H4615" t="str">
            <v/>
          </cell>
        </row>
        <row r="4616">
          <cell r="H4616" t="str">
            <v/>
          </cell>
        </row>
        <row r="4617">
          <cell r="H4617" t="str">
            <v/>
          </cell>
        </row>
        <row r="4618">
          <cell r="H4618" t="str">
            <v/>
          </cell>
        </row>
        <row r="4619">
          <cell r="H4619" t="str">
            <v/>
          </cell>
        </row>
        <row r="4620">
          <cell r="H4620" t="str">
            <v/>
          </cell>
        </row>
        <row r="4621">
          <cell r="H4621" t="str">
            <v/>
          </cell>
        </row>
        <row r="4622">
          <cell r="H4622" t="str">
            <v/>
          </cell>
        </row>
        <row r="4623">
          <cell r="H4623" t="str">
            <v/>
          </cell>
        </row>
        <row r="4624">
          <cell r="H4624" t="str">
            <v/>
          </cell>
        </row>
        <row r="4625">
          <cell r="H4625" t="str">
            <v/>
          </cell>
        </row>
        <row r="4626">
          <cell r="H4626" t="str">
            <v/>
          </cell>
        </row>
        <row r="4627">
          <cell r="H4627" t="str">
            <v/>
          </cell>
        </row>
        <row r="4628">
          <cell r="H4628" t="str">
            <v/>
          </cell>
        </row>
        <row r="4629">
          <cell r="H4629" t="str">
            <v/>
          </cell>
        </row>
        <row r="4630">
          <cell r="H4630" t="str">
            <v/>
          </cell>
        </row>
        <row r="4631">
          <cell r="A4631" t="str">
            <v>ITEM  - PÁGINA 1</v>
          </cell>
        </row>
        <row r="4632">
          <cell r="H4632" t="str">
            <v/>
          </cell>
        </row>
        <row r="4633">
          <cell r="H4633" t="str">
            <v/>
          </cell>
        </row>
        <row r="4634">
          <cell r="H4634" t="str">
            <v/>
          </cell>
        </row>
        <row r="4635">
          <cell r="H4635" t="str">
            <v/>
          </cell>
        </row>
        <row r="4636">
          <cell r="H4636" t="str">
            <v/>
          </cell>
        </row>
        <row r="4637">
          <cell r="H4637" t="str">
            <v/>
          </cell>
        </row>
        <row r="4638">
          <cell r="H4638" t="str">
            <v/>
          </cell>
        </row>
        <row r="4639">
          <cell r="H4639" t="str">
            <v/>
          </cell>
        </row>
        <row r="4640">
          <cell r="H4640" t="str">
            <v/>
          </cell>
        </row>
        <row r="4641">
          <cell r="H4641" t="str">
            <v/>
          </cell>
        </row>
        <row r="4642">
          <cell r="H4642" t="str">
            <v/>
          </cell>
        </row>
        <row r="4643">
          <cell r="H4643" t="str">
            <v/>
          </cell>
        </row>
        <row r="4644">
          <cell r="H4644" t="str">
            <v/>
          </cell>
        </row>
        <row r="4645">
          <cell r="H4645" t="str">
            <v/>
          </cell>
        </row>
        <row r="4646">
          <cell r="H4646" t="str">
            <v/>
          </cell>
        </row>
        <row r="4647">
          <cell r="H4647" t="str">
            <v/>
          </cell>
        </row>
        <row r="4648">
          <cell r="H4648" t="str">
            <v/>
          </cell>
        </row>
        <row r="4649">
          <cell r="A4649" t="str">
            <v xml:space="preserve">TOTAL CANTIDAD ITEM </v>
          </cell>
          <cell r="H4649" t="str">
            <v/>
          </cell>
        </row>
        <row r="4650">
          <cell r="A4650" t="str">
            <v>INSERTE PLANO, GRÁFICO O ESQUEMA AQUÍ</v>
          </cell>
        </row>
        <row r="4673">
          <cell r="B4673" t="str">
            <v>CLAUDIA PATRICIA GUIRALES PULGARIN</v>
          </cell>
        </row>
        <row r="4674">
          <cell r="B4674" t="str">
            <v>SECRETARIA DE PLANEACION</v>
          </cell>
        </row>
        <row r="4675">
          <cell r="B4675" t="str">
            <v>PLANEACION</v>
          </cell>
        </row>
        <row r="4676">
          <cell r="B4676" t="str">
            <v>M.P. 05202139743ANT</v>
          </cell>
          <cell r="C4676" t="str">
            <v>ITEM  - PÁGINA 2</v>
          </cell>
        </row>
        <row r="4677">
          <cell r="A4677" t="str">
            <v>DEPARTAMENTO DE ANTIOQUIA</v>
          </cell>
        </row>
        <row r="4678">
          <cell r="A4678" t="str">
            <v>MUNICIPIO DE LIBORINA</v>
          </cell>
        </row>
        <row r="4679">
          <cell r="A4679" t="str">
            <v>PROYECTO: PAVIMENTACIÓN EN CONCRETO RÍGIDO DE LA VÍA TERCIARIA DEPARTAMENTAL DESDE EL CORREGIMIENTO SAN DIEGO HASTA EL SECTOR LA ABISINIA DEL CORREGIMIENTO EL PLAYÓN MUNICIPIO DE LIBORINA ANT.</v>
          </cell>
        </row>
        <row r="4681">
          <cell r="A4681" t="str">
            <v>MEMORIAS DE OBRA</v>
          </cell>
        </row>
        <row r="4683">
          <cell r="A4683" t="str">
            <v>ITEM</v>
          </cell>
          <cell r="B4683" t="str">
            <v>DESCRIPCIÓN</v>
          </cell>
          <cell r="G4683" t="str">
            <v>UNIDAD</v>
          </cell>
          <cell r="H4683" t="str">
            <v>CANTIDAD</v>
          </cell>
        </row>
        <row r="4684">
          <cell r="B4684" t="str">
            <v/>
          </cell>
          <cell r="G4684" t="str">
            <v/>
          </cell>
          <cell r="H4684" t="str">
            <v/>
          </cell>
        </row>
        <row r="4686">
          <cell r="A4686" t="str">
            <v>DETALLE</v>
          </cell>
          <cell r="C4686" t="str">
            <v>FACTOR</v>
          </cell>
          <cell r="D4686" t="str">
            <v>CANTIDAD</v>
          </cell>
          <cell r="E4686" t="str">
            <v>A (ML)</v>
          </cell>
          <cell r="F4686" t="str">
            <v>B (M2)</v>
          </cell>
          <cell r="G4686" t="str">
            <v>C (M3)</v>
          </cell>
          <cell r="H4686" t="str">
            <v>TOTAL</v>
          </cell>
        </row>
        <row r="4687">
          <cell r="H4687" t="str">
            <v/>
          </cell>
        </row>
        <row r="4688">
          <cell r="H4688" t="str">
            <v/>
          </cell>
        </row>
        <row r="4689">
          <cell r="H4689" t="str">
            <v/>
          </cell>
        </row>
        <row r="4690">
          <cell r="H4690" t="str">
            <v/>
          </cell>
        </row>
        <row r="4691">
          <cell r="H4691" t="str">
            <v/>
          </cell>
        </row>
        <row r="4692">
          <cell r="H4692" t="str">
            <v/>
          </cell>
        </row>
        <row r="4693">
          <cell r="H4693" t="str">
            <v/>
          </cell>
        </row>
        <row r="4694">
          <cell r="H4694" t="str">
            <v/>
          </cell>
        </row>
        <row r="4695">
          <cell r="H4695" t="str">
            <v/>
          </cell>
        </row>
        <row r="4696">
          <cell r="H4696" t="str">
            <v/>
          </cell>
        </row>
        <row r="4697">
          <cell r="H4697" t="str">
            <v/>
          </cell>
        </row>
        <row r="4698">
          <cell r="H4698" t="str">
            <v/>
          </cell>
        </row>
        <row r="4699">
          <cell r="H4699" t="str">
            <v/>
          </cell>
        </row>
        <row r="4700">
          <cell r="H4700" t="str">
            <v/>
          </cell>
        </row>
        <row r="4701">
          <cell r="H4701" t="str">
            <v/>
          </cell>
        </row>
        <row r="4702">
          <cell r="H4702" t="str">
            <v/>
          </cell>
        </row>
        <row r="4703">
          <cell r="H4703" t="str">
            <v/>
          </cell>
        </row>
        <row r="4704">
          <cell r="H4704" t="str">
            <v/>
          </cell>
        </row>
        <row r="4705">
          <cell r="H4705" t="str">
            <v/>
          </cell>
        </row>
        <row r="4706">
          <cell r="H4706" t="str">
            <v/>
          </cell>
        </row>
        <row r="4707">
          <cell r="H4707" t="str">
            <v/>
          </cell>
        </row>
        <row r="4708">
          <cell r="H4708" t="str">
            <v/>
          </cell>
        </row>
        <row r="4709">
          <cell r="H4709" t="str">
            <v/>
          </cell>
        </row>
        <row r="4710">
          <cell r="H4710" t="str">
            <v/>
          </cell>
        </row>
        <row r="4711">
          <cell r="H4711" t="str">
            <v/>
          </cell>
        </row>
        <row r="4712">
          <cell r="H4712" t="str">
            <v/>
          </cell>
        </row>
        <row r="4713">
          <cell r="H4713" t="str">
            <v/>
          </cell>
        </row>
        <row r="4714">
          <cell r="H4714" t="str">
            <v/>
          </cell>
        </row>
        <row r="4715">
          <cell r="H4715" t="str">
            <v/>
          </cell>
        </row>
        <row r="4716">
          <cell r="H4716" t="str">
            <v/>
          </cell>
        </row>
        <row r="4717">
          <cell r="H4717" t="str">
            <v/>
          </cell>
        </row>
        <row r="4718">
          <cell r="A4718" t="str">
            <v>ITEM  - PÁGINA 1</v>
          </cell>
        </row>
        <row r="4719">
          <cell r="H4719" t="str">
            <v/>
          </cell>
        </row>
        <row r="4720">
          <cell r="H4720" t="str">
            <v/>
          </cell>
        </row>
        <row r="4721">
          <cell r="H4721" t="str">
            <v/>
          </cell>
        </row>
        <row r="4722">
          <cell r="H4722" t="str">
            <v/>
          </cell>
        </row>
        <row r="4723">
          <cell r="H4723" t="str">
            <v/>
          </cell>
        </row>
        <row r="4724">
          <cell r="H4724" t="str">
            <v/>
          </cell>
        </row>
        <row r="4725">
          <cell r="H4725" t="str">
            <v/>
          </cell>
        </row>
        <row r="4726">
          <cell r="H4726" t="str">
            <v/>
          </cell>
        </row>
        <row r="4727">
          <cell r="H4727" t="str">
            <v/>
          </cell>
        </row>
        <row r="4728">
          <cell r="H4728" t="str">
            <v/>
          </cell>
        </row>
        <row r="4729">
          <cell r="H4729" t="str">
            <v/>
          </cell>
        </row>
        <row r="4730">
          <cell r="H4730" t="str">
            <v/>
          </cell>
        </row>
        <row r="4731">
          <cell r="H4731" t="str">
            <v/>
          </cell>
        </row>
        <row r="4732">
          <cell r="H4732" t="str">
            <v/>
          </cell>
        </row>
        <row r="4733">
          <cell r="H4733" t="str">
            <v/>
          </cell>
        </row>
        <row r="4734">
          <cell r="H4734" t="str">
            <v/>
          </cell>
        </row>
        <row r="4735">
          <cell r="H4735" t="str">
            <v/>
          </cell>
        </row>
        <row r="4736">
          <cell r="A4736" t="str">
            <v xml:space="preserve">TOTAL CANTIDAD ITEM </v>
          </cell>
          <cell r="H4736" t="str">
            <v/>
          </cell>
        </row>
        <row r="4737">
          <cell r="A4737" t="str">
            <v>INSERTE PLANO, GRÁFICO O ESQUEMA AQUÍ</v>
          </cell>
        </row>
        <row r="4760">
          <cell r="B4760" t="str">
            <v>CLAUDIA PATRICIA GUIRALES PULGARIN</v>
          </cell>
        </row>
        <row r="4761">
          <cell r="B4761" t="str">
            <v>SECRETARIA DE PLANEACION</v>
          </cell>
        </row>
        <row r="4762">
          <cell r="B4762" t="str">
            <v>PLANEACION</v>
          </cell>
        </row>
        <row r="4763">
          <cell r="B4763" t="str">
            <v>M.P. 05202139743ANT</v>
          </cell>
          <cell r="C4763" t="str">
            <v>ITEM  - PÁGINA 2</v>
          </cell>
        </row>
        <row r="4764">
          <cell r="A4764" t="str">
            <v>DEPARTAMENTO DE ANTIOQUIA</v>
          </cell>
        </row>
        <row r="4765">
          <cell r="A4765" t="str">
            <v>MUNICIPIO DE LIBORINA</v>
          </cell>
        </row>
        <row r="4766">
          <cell r="A4766" t="str">
            <v>PROYECTO: PAVIMENTACIÓN EN CONCRETO RÍGIDO DE LA VÍA TERCIARIA DEPARTAMENTAL DESDE EL CORREGIMIENTO SAN DIEGO HASTA EL SECTOR LA ABISINIA DEL CORREGIMIENTO EL PLAYÓN MUNICIPIO DE LIBORINA ANT.</v>
          </cell>
        </row>
        <row r="4768">
          <cell r="A4768" t="str">
            <v>MEMORIAS DE OBRA</v>
          </cell>
        </row>
        <row r="4770">
          <cell r="A4770" t="str">
            <v>ITEM</v>
          </cell>
          <cell r="B4770" t="str">
            <v>DESCRIPCIÓN</v>
          </cell>
          <cell r="G4770" t="str">
            <v>UNIDAD</v>
          </cell>
          <cell r="H4770" t="str">
            <v>CANTIDAD</v>
          </cell>
        </row>
        <row r="4771">
          <cell r="B4771" t="str">
            <v/>
          </cell>
          <cell r="G4771" t="str">
            <v/>
          </cell>
          <cell r="H4771" t="str">
            <v/>
          </cell>
        </row>
        <row r="4773">
          <cell r="A4773" t="str">
            <v>DETALLE</v>
          </cell>
          <cell r="C4773" t="str">
            <v>FACTOR</v>
          </cell>
          <cell r="D4773" t="str">
            <v>CANTIDAD</v>
          </cell>
          <cell r="E4773" t="str">
            <v>A (ML)</v>
          </cell>
          <cell r="F4773" t="str">
            <v>B (M2)</v>
          </cell>
          <cell r="G4773" t="str">
            <v>C (M3)</v>
          </cell>
          <cell r="H4773" t="str">
            <v>TOTAL</v>
          </cell>
        </row>
        <row r="4774">
          <cell r="H4774" t="str">
            <v/>
          </cell>
        </row>
        <row r="4775">
          <cell r="H4775" t="str">
            <v/>
          </cell>
        </row>
        <row r="4776">
          <cell r="H4776" t="str">
            <v/>
          </cell>
        </row>
        <row r="4777">
          <cell r="H4777" t="str">
            <v/>
          </cell>
        </row>
        <row r="4778">
          <cell r="H4778" t="str">
            <v/>
          </cell>
        </row>
        <row r="4779">
          <cell r="H4779" t="str">
            <v/>
          </cell>
        </row>
        <row r="4780">
          <cell r="H4780" t="str">
            <v/>
          </cell>
        </row>
        <row r="4781">
          <cell r="H4781" t="str">
            <v/>
          </cell>
        </row>
        <row r="4782">
          <cell r="H4782" t="str">
            <v/>
          </cell>
        </row>
        <row r="4783">
          <cell r="H4783" t="str">
            <v/>
          </cell>
        </row>
        <row r="4784">
          <cell r="H4784" t="str">
            <v/>
          </cell>
        </row>
        <row r="4785">
          <cell r="H4785" t="str">
            <v/>
          </cell>
        </row>
        <row r="4786">
          <cell r="H4786" t="str">
            <v/>
          </cell>
        </row>
        <row r="4787">
          <cell r="H4787" t="str">
            <v/>
          </cell>
        </row>
        <row r="4788">
          <cell r="H4788" t="str">
            <v/>
          </cell>
        </row>
        <row r="4789">
          <cell r="H4789" t="str">
            <v/>
          </cell>
        </row>
        <row r="4790">
          <cell r="H4790" t="str">
            <v/>
          </cell>
        </row>
        <row r="4791">
          <cell r="H4791" t="str">
            <v/>
          </cell>
        </row>
        <row r="4792">
          <cell r="H4792" t="str">
            <v/>
          </cell>
        </row>
        <row r="4793">
          <cell r="H4793" t="str">
            <v/>
          </cell>
        </row>
        <row r="4794">
          <cell r="H4794" t="str">
            <v/>
          </cell>
        </row>
        <row r="4795">
          <cell r="H4795" t="str">
            <v/>
          </cell>
        </row>
        <row r="4796">
          <cell r="H4796" t="str">
            <v/>
          </cell>
        </row>
        <row r="4797">
          <cell r="H4797" t="str">
            <v/>
          </cell>
        </row>
        <row r="4798">
          <cell r="H4798" t="str">
            <v/>
          </cell>
        </row>
        <row r="4799">
          <cell r="H4799" t="str">
            <v/>
          </cell>
        </row>
        <row r="4800">
          <cell r="H4800" t="str">
            <v/>
          </cell>
        </row>
        <row r="4801">
          <cell r="H4801" t="str">
            <v/>
          </cell>
        </row>
        <row r="4802">
          <cell r="H4802" t="str">
            <v/>
          </cell>
        </row>
        <row r="4803">
          <cell r="H4803" t="str">
            <v/>
          </cell>
        </row>
        <row r="4804">
          <cell r="H4804" t="str">
            <v/>
          </cell>
        </row>
        <row r="4805">
          <cell r="A4805" t="str">
            <v>ITEM  - PÁGINA 1</v>
          </cell>
        </row>
        <row r="4806">
          <cell r="H4806" t="str">
            <v/>
          </cell>
        </row>
        <row r="4807">
          <cell r="H4807" t="str">
            <v/>
          </cell>
        </row>
        <row r="4808">
          <cell r="H4808" t="str">
            <v/>
          </cell>
        </row>
        <row r="4809">
          <cell r="H4809" t="str">
            <v/>
          </cell>
        </row>
        <row r="4810">
          <cell r="H4810" t="str">
            <v/>
          </cell>
        </row>
        <row r="4811">
          <cell r="H4811" t="str">
            <v/>
          </cell>
        </row>
        <row r="4812">
          <cell r="H4812" t="str">
            <v/>
          </cell>
        </row>
        <row r="4813">
          <cell r="H4813" t="str">
            <v/>
          </cell>
        </row>
        <row r="4814">
          <cell r="H4814" t="str">
            <v/>
          </cell>
        </row>
        <row r="4815">
          <cell r="H4815" t="str">
            <v/>
          </cell>
        </row>
        <row r="4816">
          <cell r="H4816" t="str">
            <v/>
          </cell>
        </row>
        <row r="4817">
          <cell r="H4817" t="str">
            <v/>
          </cell>
        </row>
        <row r="4818">
          <cell r="H4818" t="str">
            <v/>
          </cell>
        </row>
        <row r="4819">
          <cell r="H4819" t="str">
            <v/>
          </cell>
        </row>
        <row r="4820">
          <cell r="H4820" t="str">
            <v/>
          </cell>
        </row>
        <row r="4821">
          <cell r="H4821" t="str">
            <v/>
          </cell>
        </row>
        <row r="4822">
          <cell r="H4822" t="str">
            <v/>
          </cell>
        </row>
        <row r="4823">
          <cell r="A4823" t="str">
            <v xml:space="preserve">TOTAL CANTIDAD ITEM </v>
          </cell>
          <cell r="H4823" t="str">
            <v/>
          </cell>
        </row>
        <row r="4824">
          <cell r="A4824" t="str">
            <v>INSERTE PLANO, GRÁFICO O ESQUEMA AQUÍ</v>
          </cell>
        </row>
        <row r="4847">
          <cell r="B4847" t="str">
            <v>CLAUDIA PATRICIA GUIRALES PULGARIN</v>
          </cell>
        </row>
        <row r="4848">
          <cell r="B4848" t="str">
            <v>SECRETARIA DE PLANEACION</v>
          </cell>
        </row>
        <row r="4849">
          <cell r="B4849" t="str">
            <v>PLANEACION</v>
          </cell>
        </row>
        <row r="4850">
          <cell r="B4850" t="str">
            <v>M.P. 05202139743ANT</v>
          </cell>
          <cell r="C4850" t="str">
            <v>ITEM  - PÁGINA 2</v>
          </cell>
        </row>
        <row r="4851">
          <cell r="A4851" t="str">
            <v>DEPARTAMENTO DE ANTIOQUIA</v>
          </cell>
        </row>
        <row r="4852">
          <cell r="A4852" t="str">
            <v>MUNICIPIO DE LIBORINA</v>
          </cell>
        </row>
        <row r="4853">
          <cell r="A4853" t="str">
            <v>PROYECTO: PAVIMENTACIÓN EN CONCRETO RÍGIDO DE LA VÍA TERCIARIA DEPARTAMENTAL DESDE EL CORREGIMIENTO SAN DIEGO HASTA EL SECTOR LA ABISINIA DEL CORREGIMIENTO EL PLAYÓN MUNICIPIO DE LIBORINA ANT.</v>
          </cell>
        </row>
        <row r="4855">
          <cell r="A4855" t="str">
            <v>MEMORIAS DE OBRA</v>
          </cell>
        </row>
        <row r="4857">
          <cell r="A4857" t="str">
            <v>ITEM</v>
          </cell>
          <cell r="B4857" t="str">
            <v>DESCRIPCIÓN</v>
          </cell>
          <cell r="G4857" t="str">
            <v>UNIDAD</v>
          </cell>
          <cell r="H4857" t="str">
            <v>CANTIDAD</v>
          </cell>
        </row>
        <row r="4858">
          <cell r="B4858" t="str">
            <v/>
          </cell>
          <cell r="G4858" t="str">
            <v/>
          </cell>
          <cell r="H4858" t="str">
            <v/>
          </cell>
        </row>
        <row r="4860">
          <cell r="A4860" t="str">
            <v>DETALLE</v>
          </cell>
          <cell r="C4860" t="str">
            <v>FACTOR</v>
          </cell>
          <cell r="D4860" t="str">
            <v>CANTIDAD</v>
          </cell>
          <cell r="E4860" t="str">
            <v>A (ML)</v>
          </cell>
          <cell r="F4860" t="str">
            <v>B (M2)</v>
          </cell>
          <cell r="G4860" t="str">
            <v>C (M3)</v>
          </cell>
          <cell r="H4860" t="str">
            <v>TOTAL</v>
          </cell>
        </row>
        <row r="4861">
          <cell r="H4861" t="str">
            <v/>
          </cell>
        </row>
        <row r="4862">
          <cell r="H4862" t="str">
            <v/>
          </cell>
        </row>
        <row r="4863">
          <cell r="H4863" t="str">
            <v/>
          </cell>
        </row>
        <row r="4864">
          <cell r="H4864" t="str">
            <v/>
          </cell>
        </row>
        <row r="4865">
          <cell r="H4865" t="str">
            <v/>
          </cell>
        </row>
        <row r="4866">
          <cell r="H4866" t="str">
            <v/>
          </cell>
        </row>
        <row r="4867">
          <cell r="H4867" t="str">
            <v/>
          </cell>
        </row>
        <row r="4868">
          <cell r="H4868" t="str">
            <v/>
          </cell>
        </row>
        <row r="4869">
          <cell r="H4869" t="str">
            <v/>
          </cell>
        </row>
        <row r="4870">
          <cell r="H4870" t="str">
            <v/>
          </cell>
        </row>
        <row r="4871">
          <cell r="H4871" t="str">
            <v/>
          </cell>
        </row>
        <row r="4872">
          <cell r="H4872" t="str">
            <v/>
          </cell>
        </row>
        <row r="4873">
          <cell r="H4873" t="str">
            <v/>
          </cell>
        </row>
        <row r="4874">
          <cell r="H4874" t="str">
            <v/>
          </cell>
        </row>
        <row r="4875">
          <cell r="H4875" t="str">
            <v/>
          </cell>
        </row>
        <row r="4876">
          <cell r="H4876" t="str">
            <v/>
          </cell>
        </row>
        <row r="4877">
          <cell r="H4877" t="str">
            <v/>
          </cell>
        </row>
        <row r="4878">
          <cell r="H4878" t="str">
            <v/>
          </cell>
        </row>
        <row r="4879">
          <cell r="H4879" t="str">
            <v/>
          </cell>
        </row>
        <row r="4880">
          <cell r="H4880" t="str">
            <v/>
          </cell>
        </row>
        <row r="4881">
          <cell r="H4881" t="str">
            <v/>
          </cell>
        </row>
        <row r="4882">
          <cell r="H4882" t="str">
            <v/>
          </cell>
        </row>
        <row r="4883">
          <cell r="H4883" t="str">
            <v/>
          </cell>
        </row>
        <row r="4884">
          <cell r="H4884" t="str">
            <v/>
          </cell>
        </row>
        <row r="4885">
          <cell r="H4885" t="str">
            <v/>
          </cell>
        </row>
        <row r="4886">
          <cell r="H4886" t="str">
            <v/>
          </cell>
        </row>
        <row r="4887">
          <cell r="H4887" t="str">
            <v/>
          </cell>
        </row>
        <row r="4888">
          <cell r="H4888" t="str">
            <v/>
          </cell>
        </row>
        <row r="4889">
          <cell r="H4889" t="str">
            <v/>
          </cell>
        </row>
        <row r="4890">
          <cell r="H4890" t="str">
            <v/>
          </cell>
        </row>
        <row r="4891">
          <cell r="H4891" t="str">
            <v/>
          </cell>
        </row>
        <row r="4892">
          <cell r="A4892" t="str">
            <v>ITEM  - PÁGINA 1</v>
          </cell>
        </row>
        <row r="4893">
          <cell r="H4893" t="str">
            <v/>
          </cell>
        </row>
        <row r="4894">
          <cell r="H4894" t="str">
            <v/>
          </cell>
        </row>
        <row r="4895">
          <cell r="H4895" t="str">
            <v/>
          </cell>
        </row>
        <row r="4896">
          <cell r="H4896" t="str">
            <v/>
          </cell>
        </row>
        <row r="4897">
          <cell r="H4897" t="str">
            <v/>
          </cell>
        </row>
        <row r="4898">
          <cell r="H4898" t="str">
            <v/>
          </cell>
        </row>
        <row r="4899">
          <cell r="H4899" t="str">
            <v/>
          </cell>
        </row>
        <row r="4900">
          <cell r="H4900" t="str">
            <v/>
          </cell>
        </row>
        <row r="4901">
          <cell r="H4901" t="str">
            <v/>
          </cell>
        </row>
        <row r="4902">
          <cell r="H4902" t="str">
            <v/>
          </cell>
        </row>
        <row r="4903">
          <cell r="H4903" t="str">
            <v/>
          </cell>
        </row>
        <row r="4904">
          <cell r="H4904" t="str">
            <v/>
          </cell>
        </row>
        <row r="4905">
          <cell r="H4905" t="str">
            <v/>
          </cell>
        </row>
        <row r="4906">
          <cell r="H4906" t="str">
            <v/>
          </cell>
        </row>
        <row r="4907">
          <cell r="H4907" t="str">
            <v/>
          </cell>
        </row>
        <row r="4908">
          <cell r="H4908" t="str">
            <v/>
          </cell>
        </row>
        <row r="4909">
          <cell r="H4909" t="str">
            <v/>
          </cell>
        </row>
        <row r="4910">
          <cell r="A4910" t="str">
            <v xml:space="preserve">TOTAL CANTIDAD ITEM </v>
          </cell>
          <cell r="H4910" t="str">
            <v/>
          </cell>
        </row>
        <row r="4911">
          <cell r="A4911" t="str">
            <v>INSERTE PLANO, GRÁFICO O ESQUEMA AQUÍ</v>
          </cell>
        </row>
        <row r="4934">
          <cell r="B4934" t="str">
            <v>CLAUDIA PATRICIA GUIRALES PULGARIN</v>
          </cell>
        </row>
        <row r="4935">
          <cell r="B4935" t="str">
            <v>SECRETARIA DE PLANEACION</v>
          </cell>
        </row>
        <row r="4936">
          <cell r="B4936" t="str">
            <v>PLANEACION</v>
          </cell>
        </row>
        <row r="4937">
          <cell r="B4937" t="str">
            <v>M.P. 05202139743ANT</v>
          </cell>
          <cell r="C4937" t="str">
            <v>ITEM  - PÁGINA 2</v>
          </cell>
        </row>
        <row r="4938">
          <cell r="A4938" t="str">
            <v>DEPARTAMENTO DE ANTIOQUIA</v>
          </cell>
        </row>
        <row r="4939">
          <cell r="A4939" t="str">
            <v>MUNICIPIO DE LIBORINA</v>
          </cell>
        </row>
        <row r="4940">
          <cell r="A4940" t="str">
            <v>PROYECTO: PAVIMENTACIÓN EN CONCRETO RÍGIDO DE LA VÍA TERCIARIA DEPARTAMENTAL DESDE EL CORREGIMIENTO SAN DIEGO HASTA EL SECTOR LA ABISINIA DEL CORREGIMIENTO EL PLAYÓN MUNICIPIO DE LIBORINA ANT.</v>
          </cell>
        </row>
        <row r="4942">
          <cell r="A4942" t="str">
            <v>MEMORIAS DE OBRA</v>
          </cell>
        </row>
        <row r="4944">
          <cell r="A4944" t="str">
            <v>ITEM</v>
          </cell>
          <cell r="B4944" t="str">
            <v>DESCRIPCIÓN</v>
          </cell>
          <cell r="G4944" t="str">
            <v>UNIDAD</v>
          </cell>
          <cell r="H4944" t="str">
            <v>CANTIDAD</v>
          </cell>
        </row>
        <row r="4945">
          <cell r="B4945" t="str">
            <v/>
          </cell>
          <cell r="G4945" t="str">
            <v/>
          </cell>
          <cell r="H4945" t="str">
            <v/>
          </cell>
        </row>
        <row r="4947">
          <cell r="A4947" t="str">
            <v>DETALLE</v>
          </cell>
          <cell r="C4947" t="str">
            <v>FACTOR</v>
          </cell>
          <cell r="D4947" t="str">
            <v>CANTIDAD</v>
          </cell>
          <cell r="E4947" t="str">
            <v>A (ML)</v>
          </cell>
          <cell r="F4947" t="str">
            <v>B (M2)</v>
          </cell>
          <cell r="G4947" t="str">
            <v>C (M3)</v>
          </cell>
          <cell r="H4947" t="str">
            <v>TOTAL</v>
          </cell>
        </row>
        <row r="4948">
          <cell r="H4948" t="str">
            <v/>
          </cell>
        </row>
        <row r="4949">
          <cell r="H4949" t="str">
            <v/>
          </cell>
        </row>
        <row r="4950">
          <cell r="H4950" t="str">
            <v/>
          </cell>
        </row>
        <row r="4951">
          <cell r="H4951" t="str">
            <v/>
          </cell>
        </row>
        <row r="4952">
          <cell r="H4952" t="str">
            <v/>
          </cell>
        </row>
        <row r="4953">
          <cell r="H4953" t="str">
            <v/>
          </cell>
        </row>
        <row r="4954">
          <cell r="H4954" t="str">
            <v/>
          </cell>
        </row>
        <row r="4955">
          <cell r="H4955" t="str">
            <v/>
          </cell>
        </row>
        <row r="4956">
          <cell r="H4956" t="str">
            <v/>
          </cell>
        </row>
        <row r="4957">
          <cell r="H4957" t="str">
            <v/>
          </cell>
        </row>
        <row r="4958">
          <cell r="H4958" t="str">
            <v/>
          </cell>
        </row>
        <row r="4959">
          <cell r="H4959" t="str">
            <v/>
          </cell>
        </row>
        <row r="4960">
          <cell r="H4960" t="str">
            <v/>
          </cell>
        </row>
        <row r="4961">
          <cell r="H4961" t="str">
            <v/>
          </cell>
        </row>
        <row r="4962">
          <cell r="H4962" t="str">
            <v/>
          </cell>
        </row>
        <row r="4963">
          <cell r="H4963" t="str">
            <v/>
          </cell>
        </row>
        <row r="4964">
          <cell r="H4964" t="str">
            <v/>
          </cell>
        </row>
        <row r="4965">
          <cell r="H4965" t="str">
            <v/>
          </cell>
        </row>
        <row r="4966">
          <cell r="H4966" t="str">
            <v/>
          </cell>
        </row>
        <row r="4967">
          <cell r="H4967" t="str">
            <v/>
          </cell>
        </row>
        <row r="4968">
          <cell r="H4968" t="str">
            <v/>
          </cell>
        </row>
        <row r="4969">
          <cell r="H4969" t="str">
            <v/>
          </cell>
        </row>
        <row r="4970">
          <cell r="H4970" t="str">
            <v/>
          </cell>
        </row>
        <row r="4971">
          <cell r="H4971" t="str">
            <v/>
          </cell>
        </row>
        <row r="4972">
          <cell r="H4972" t="str">
            <v/>
          </cell>
        </row>
        <row r="4973">
          <cell r="H4973" t="str">
            <v/>
          </cell>
        </row>
        <row r="4974">
          <cell r="H4974" t="str">
            <v/>
          </cell>
        </row>
        <row r="4975">
          <cell r="H4975" t="str">
            <v/>
          </cell>
        </row>
        <row r="4976">
          <cell r="H4976" t="str">
            <v/>
          </cell>
        </row>
        <row r="4977">
          <cell r="H4977" t="str">
            <v/>
          </cell>
        </row>
        <row r="4978">
          <cell r="H4978" t="str">
            <v/>
          </cell>
        </row>
        <row r="4979">
          <cell r="A4979" t="str">
            <v>ITEM  - PÁGINA 1</v>
          </cell>
        </row>
        <row r="4980">
          <cell r="H4980" t="str">
            <v/>
          </cell>
        </row>
        <row r="4981">
          <cell r="H4981" t="str">
            <v/>
          </cell>
        </row>
        <row r="4982">
          <cell r="H4982" t="str">
            <v/>
          </cell>
        </row>
        <row r="4983">
          <cell r="H4983" t="str">
            <v/>
          </cell>
        </row>
        <row r="4984">
          <cell r="H4984" t="str">
            <v/>
          </cell>
        </row>
        <row r="4985">
          <cell r="H4985" t="str">
            <v/>
          </cell>
        </row>
        <row r="4986">
          <cell r="H4986" t="str">
            <v/>
          </cell>
        </row>
        <row r="4987">
          <cell r="H4987" t="str">
            <v/>
          </cell>
        </row>
        <row r="4988">
          <cell r="H4988" t="str">
            <v/>
          </cell>
        </row>
        <row r="4989">
          <cell r="H4989" t="str">
            <v/>
          </cell>
        </row>
        <row r="4990">
          <cell r="H4990" t="str">
            <v/>
          </cell>
        </row>
        <row r="4991">
          <cell r="H4991" t="str">
            <v/>
          </cell>
        </row>
        <row r="4992">
          <cell r="H4992" t="str">
            <v/>
          </cell>
        </row>
        <row r="4993">
          <cell r="H4993" t="str">
            <v/>
          </cell>
        </row>
        <row r="4994">
          <cell r="H4994" t="str">
            <v/>
          </cell>
        </row>
        <row r="4995">
          <cell r="H4995" t="str">
            <v/>
          </cell>
        </row>
        <row r="4996">
          <cell r="H4996" t="str">
            <v/>
          </cell>
        </row>
        <row r="4997">
          <cell r="A4997" t="str">
            <v xml:space="preserve">TOTAL CANTIDAD ITEM </v>
          </cell>
          <cell r="H4997" t="str">
            <v/>
          </cell>
        </row>
        <row r="4998">
          <cell r="A4998" t="str">
            <v>INSERTE PLANO, GRÁFICO O ESQUEMA AQUÍ</v>
          </cell>
        </row>
        <row r="5021">
          <cell r="B5021" t="str">
            <v>CLAUDIA PATRICIA GUIRALES PULGARIN</v>
          </cell>
        </row>
        <row r="5022">
          <cell r="B5022" t="str">
            <v>SECRETARIA DE PLANEACION</v>
          </cell>
        </row>
        <row r="5023">
          <cell r="B5023" t="str">
            <v>PLANEACION</v>
          </cell>
        </row>
        <row r="5024">
          <cell r="B5024" t="str">
            <v>M.P. 05202139743ANT</v>
          </cell>
          <cell r="C5024" t="str">
            <v>ITEM  - PÁGINA 2</v>
          </cell>
        </row>
        <row r="5025">
          <cell r="A5025" t="str">
            <v>DEPARTAMENTO DE ANTIOQUIA</v>
          </cell>
        </row>
        <row r="5026">
          <cell r="A5026" t="str">
            <v>MUNICIPIO DE LIBORINA</v>
          </cell>
        </row>
        <row r="5027">
          <cell r="A5027" t="str">
            <v>PROYECTO: PAVIMENTACIÓN EN CONCRETO RÍGIDO DE LA VÍA TERCIARIA DEPARTAMENTAL DESDE EL CORREGIMIENTO SAN DIEGO HASTA EL SECTOR LA ABISINIA DEL CORREGIMIENTO EL PLAYÓN MUNICIPIO DE LIBORINA ANT.</v>
          </cell>
        </row>
        <row r="5029">
          <cell r="A5029" t="str">
            <v>MEMORIAS DE OBRA</v>
          </cell>
        </row>
        <row r="5031">
          <cell r="A5031" t="str">
            <v>ITEM</v>
          </cell>
          <cell r="B5031" t="str">
            <v>DESCRIPCIÓN</v>
          </cell>
          <cell r="G5031" t="str">
            <v>UNIDAD</v>
          </cell>
          <cell r="H5031" t="str">
            <v>CANTIDAD</v>
          </cell>
        </row>
        <row r="5032">
          <cell r="B5032" t="str">
            <v/>
          </cell>
          <cell r="G5032" t="str">
            <v/>
          </cell>
          <cell r="H5032" t="str">
            <v/>
          </cell>
        </row>
        <row r="5034">
          <cell r="A5034" t="str">
            <v>DETALLE</v>
          </cell>
          <cell r="C5034" t="str">
            <v>FACTOR</v>
          </cell>
          <cell r="D5034" t="str">
            <v>CANTIDAD</v>
          </cell>
          <cell r="E5034" t="str">
            <v>A (ML)</v>
          </cell>
          <cell r="F5034" t="str">
            <v>B (M2)</v>
          </cell>
          <cell r="G5034" t="str">
            <v>C (M3)</v>
          </cell>
          <cell r="H5034" t="str">
            <v>TOTAL</v>
          </cell>
        </row>
        <row r="5035">
          <cell r="H5035" t="str">
            <v/>
          </cell>
        </row>
        <row r="5036">
          <cell r="H5036" t="str">
            <v/>
          </cell>
        </row>
        <row r="5037">
          <cell r="H5037" t="str">
            <v/>
          </cell>
        </row>
        <row r="5038">
          <cell r="H5038" t="str">
            <v/>
          </cell>
        </row>
        <row r="5039">
          <cell r="H5039" t="str">
            <v/>
          </cell>
        </row>
        <row r="5040">
          <cell r="H5040" t="str">
            <v/>
          </cell>
        </row>
        <row r="5041">
          <cell r="H5041" t="str">
            <v/>
          </cell>
        </row>
        <row r="5042">
          <cell r="H5042" t="str">
            <v/>
          </cell>
        </row>
        <row r="5043">
          <cell r="H5043" t="str">
            <v/>
          </cell>
        </row>
        <row r="5044">
          <cell r="H5044" t="str">
            <v/>
          </cell>
        </row>
        <row r="5045">
          <cell r="H5045" t="str">
            <v/>
          </cell>
        </row>
        <row r="5046">
          <cell r="H5046" t="str">
            <v/>
          </cell>
        </row>
        <row r="5047">
          <cell r="H5047" t="str">
            <v/>
          </cell>
        </row>
        <row r="5048">
          <cell r="H5048" t="str">
            <v/>
          </cell>
        </row>
        <row r="5049">
          <cell r="H5049" t="str">
            <v/>
          </cell>
        </row>
        <row r="5050">
          <cell r="H5050" t="str">
            <v/>
          </cell>
        </row>
        <row r="5051">
          <cell r="H5051" t="str">
            <v/>
          </cell>
        </row>
        <row r="5052">
          <cell r="H5052" t="str">
            <v/>
          </cell>
        </row>
        <row r="5053">
          <cell r="H5053" t="str">
            <v/>
          </cell>
        </row>
        <row r="5054">
          <cell r="H5054" t="str">
            <v/>
          </cell>
        </row>
        <row r="5055">
          <cell r="H5055" t="str">
            <v/>
          </cell>
        </row>
        <row r="5056">
          <cell r="H5056" t="str">
            <v/>
          </cell>
        </row>
        <row r="5057">
          <cell r="H5057" t="str">
            <v/>
          </cell>
        </row>
        <row r="5058">
          <cell r="H5058" t="str">
            <v/>
          </cell>
        </row>
        <row r="5059">
          <cell r="H5059" t="str">
            <v/>
          </cell>
        </row>
        <row r="5060">
          <cell r="H5060" t="str">
            <v/>
          </cell>
        </row>
        <row r="5061">
          <cell r="H5061" t="str">
            <v/>
          </cell>
        </row>
        <row r="5062">
          <cell r="H5062" t="str">
            <v/>
          </cell>
        </row>
        <row r="5063">
          <cell r="H5063" t="str">
            <v/>
          </cell>
        </row>
        <row r="5064">
          <cell r="H5064" t="str">
            <v/>
          </cell>
        </row>
        <row r="5065">
          <cell r="H5065" t="str">
            <v/>
          </cell>
        </row>
        <row r="5066">
          <cell r="A5066" t="str">
            <v>ITEM  - PÁGINA 1</v>
          </cell>
        </row>
        <row r="5067">
          <cell r="H5067" t="str">
            <v/>
          </cell>
        </row>
        <row r="5068">
          <cell r="H5068" t="str">
            <v/>
          </cell>
        </row>
        <row r="5069">
          <cell r="H5069" t="str">
            <v/>
          </cell>
        </row>
        <row r="5070">
          <cell r="H5070" t="str">
            <v/>
          </cell>
        </row>
        <row r="5071">
          <cell r="H5071" t="str">
            <v/>
          </cell>
        </row>
        <row r="5072">
          <cell r="H5072" t="str">
            <v/>
          </cell>
        </row>
        <row r="5073">
          <cell r="H5073" t="str">
            <v/>
          </cell>
        </row>
        <row r="5074">
          <cell r="H5074" t="str">
            <v/>
          </cell>
        </row>
        <row r="5075">
          <cell r="H5075" t="str">
            <v/>
          </cell>
        </row>
        <row r="5076">
          <cell r="H5076" t="str">
            <v/>
          </cell>
        </row>
        <row r="5077">
          <cell r="H5077" t="str">
            <v/>
          </cell>
        </row>
        <row r="5078">
          <cell r="H5078" t="str">
            <v/>
          </cell>
        </row>
        <row r="5079">
          <cell r="H5079" t="str">
            <v/>
          </cell>
        </row>
        <row r="5080">
          <cell r="H5080" t="str">
            <v/>
          </cell>
        </row>
        <row r="5081">
          <cell r="H5081" t="str">
            <v/>
          </cell>
        </row>
        <row r="5082">
          <cell r="H5082" t="str">
            <v/>
          </cell>
        </row>
        <row r="5083">
          <cell r="H5083" t="str">
            <v/>
          </cell>
        </row>
        <row r="5084">
          <cell r="A5084" t="str">
            <v xml:space="preserve">TOTAL CANTIDAD ITEM </v>
          </cell>
          <cell r="H5084" t="str">
            <v/>
          </cell>
        </row>
        <row r="5085">
          <cell r="A5085" t="str">
            <v>INSERTE PLANO, GRÁFICO O ESQUEMA AQUÍ</v>
          </cell>
        </row>
        <row r="5108">
          <cell r="B5108" t="str">
            <v>CLAUDIA PATRICIA GUIRALES PULGARIN</v>
          </cell>
        </row>
        <row r="5109">
          <cell r="B5109" t="str">
            <v>SECRETARIA DE PLANEACION</v>
          </cell>
        </row>
        <row r="5110">
          <cell r="B5110" t="str">
            <v>PLANEACION</v>
          </cell>
        </row>
        <row r="5111">
          <cell r="B5111" t="str">
            <v>M.P. 05202139743ANT</v>
          </cell>
          <cell r="C5111" t="str">
            <v>ITEM  - PÁGINA 2</v>
          </cell>
        </row>
        <row r="5112">
          <cell r="A5112" t="str">
            <v>DEPARTAMENTO DE ANTIOQUIA</v>
          </cell>
        </row>
        <row r="5113">
          <cell r="A5113" t="str">
            <v>MUNICIPIO DE LIBORINA</v>
          </cell>
        </row>
        <row r="5114">
          <cell r="A5114" t="str">
            <v>PROYECTO: PAVIMENTACIÓN EN CONCRETO RÍGIDO DE LA VÍA TERCIARIA DEPARTAMENTAL DESDE EL CORREGIMIENTO SAN DIEGO HASTA EL SECTOR LA ABISINIA DEL CORREGIMIENTO EL PLAYÓN MUNICIPIO DE LIBORINA ANT.</v>
          </cell>
        </row>
        <row r="5116">
          <cell r="A5116" t="str">
            <v>MEMORIAS DE OBRA</v>
          </cell>
        </row>
        <row r="5118">
          <cell r="A5118" t="str">
            <v>ITEM</v>
          </cell>
          <cell r="B5118" t="str">
            <v>DESCRIPCIÓN</v>
          </cell>
          <cell r="G5118" t="str">
            <v>UNIDAD</v>
          </cell>
          <cell r="H5118" t="str">
            <v>CANTIDAD</v>
          </cell>
        </row>
        <row r="5119">
          <cell r="B5119" t="str">
            <v/>
          </cell>
          <cell r="G5119" t="str">
            <v/>
          </cell>
          <cell r="H5119" t="str">
            <v/>
          </cell>
        </row>
        <row r="5121">
          <cell r="A5121" t="str">
            <v>DETALLE</v>
          </cell>
          <cell r="C5121" t="str">
            <v>FACTOR</v>
          </cell>
          <cell r="D5121" t="str">
            <v>CANTIDAD</v>
          </cell>
          <cell r="E5121" t="str">
            <v>A (ML)</v>
          </cell>
          <cell r="F5121" t="str">
            <v>B (M2)</v>
          </cell>
          <cell r="G5121" t="str">
            <v>C (M3)</v>
          </cell>
          <cell r="H5121" t="str">
            <v>TOTAL</v>
          </cell>
        </row>
        <row r="5122">
          <cell r="H5122" t="str">
            <v/>
          </cell>
        </row>
        <row r="5123">
          <cell r="H5123" t="str">
            <v/>
          </cell>
        </row>
        <row r="5124">
          <cell r="H5124" t="str">
            <v/>
          </cell>
        </row>
        <row r="5125">
          <cell r="H5125" t="str">
            <v/>
          </cell>
        </row>
        <row r="5126">
          <cell r="H5126" t="str">
            <v/>
          </cell>
        </row>
        <row r="5127">
          <cell r="H5127" t="str">
            <v/>
          </cell>
        </row>
        <row r="5128">
          <cell r="H5128" t="str">
            <v/>
          </cell>
        </row>
        <row r="5129">
          <cell r="H5129" t="str">
            <v/>
          </cell>
        </row>
        <row r="5130">
          <cell r="H5130" t="str">
            <v/>
          </cell>
        </row>
        <row r="5131">
          <cell r="H5131" t="str">
            <v/>
          </cell>
        </row>
        <row r="5132">
          <cell r="H5132" t="str">
            <v/>
          </cell>
        </row>
        <row r="5133">
          <cell r="H5133" t="str">
            <v/>
          </cell>
        </row>
        <row r="5134">
          <cell r="H5134" t="str">
            <v/>
          </cell>
        </row>
        <row r="5135">
          <cell r="H5135" t="str">
            <v/>
          </cell>
        </row>
        <row r="5136">
          <cell r="H5136" t="str">
            <v/>
          </cell>
        </row>
        <row r="5137">
          <cell r="H5137" t="str">
            <v/>
          </cell>
        </row>
        <row r="5138">
          <cell r="H5138" t="str">
            <v/>
          </cell>
        </row>
        <row r="5139">
          <cell r="H5139" t="str">
            <v/>
          </cell>
        </row>
        <row r="5140">
          <cell r="H5140" t="str">
            <v/>
          </cell>
        </row>
        <row r="5141">
          <cell r="H5141" t="str">
            <v/>
          </cell>
        </row>
        <row r="5142">
          <cell r="H5142" t="str">
            <v/>
          </cell>
        </row>
        <row r="5143">
          <cell r="H5143" t="str">
            <v/>
          </cell>
        </row>
        <row r="5144">
          <cell r="H5144" t="str">
            <v/>
          </cell>
        </row>
        <row r="5145">
          <cell r="H5145" t="str">
            <v/>
          </cell>
        </row>
        <row r="5146">
          <cell r="H5146" t="str">
            <v/>
          </cell>
        </row>
        <row r="5147">
          <cell r="H5147" t="str">
            <v/>
          </cell>
        </row>
        <row r="5148">
          <cell r="H5148" t="str">
            <v/>
          </cell>
        </row>
        <row r="5149">
          <cell r="H5149" t="str">
            <v/>
          </cell>
        </row>
        <row r="5150">
          <cell r="H5150" t="str">
            <v/>
          </cell>
        </row>
        <row r="5151">
          <cell r="H5151" t="str">
            <v/>
          </cell>
        </row>
        <row r="5152">
          <cell r="H5152" t="str">
            <v/>
          </cell>
        </row>
        <row r="5153">
          <cell r="A5153" t="str">
            <v>ITEM  - PÁGINA 1</v>
          </cell>
        </row>
        <row r="5154">
          <cell r="H5154" t="str">
            <v/>
          </cell>
        </row>
        <row r="5155">
          <cell r="H5155" t="str">
            <v/>
          </cell>
        </row>
        <row r="5156">
          <cell r="H5156" t="str">
            <v/>
          </cell>
        </row>
        <row r="5157">
          <cell r="H5157" t="str">
            <v/>
          </cell>
        </row>
        <row r="5158">
          <cell r="H5158" t="str">
            <v/>
          </cell>
        </row>
        <row r="5159">
          <cell r="H5159" t="str">
            <v/>
          </cell>
        </row>
        <row r="5160">
          <cell r="H5160" t="str">
            <v/>
          </cell>
        </row>
        <row r="5161">
          <cell r="H5161" t="str">
            <v/>
          </cell>
        </row>
        <row r="5162">
          <cell r="H5162" t="str">
            <v/>
          </cell>
        </row>
        <row r="5163">
          <cell r="H5163" t="str">
            <v/>
          </cell>
        </row>
        <row r="5164">
          <cell r="H5164" t="str">
            <v/>
          </cell>
        </row>
        <row r="5165">
          <cell r="H5165" t="str">
            <v/>
          </cell>
        </row>
        <row r="5166">
          <cell r="H5166" t="str">
            <v/>
          </cell>
        </row>
        <row r="5167">
          <cell r="H5167" t="str">
            <v/>
          </cell>
        </row>
        <row r="5168">
          <cell r="H5168" t="str">
            <v/>
          </cell>
        </row>
        <row r="5169">
          <cell r="H5169" t="str">
            <v/>
          </cell>
        </row>
        <row r="5170">
          <cell r="H5170" t="str">
            <v/>
          </cell>
        </row>
        <row r="5171">
          <cell r="A5171" t="str">
            <v xml:space="preserve">TOTAL CANTIDAD ITEM </v>
          </cell>
          <cell r="H5171" t="str">
            <v/>
          </cell>
        </row>
        <row r="5172">
          <cell r="A5172" t="str">
            <v>INSERTE PLANO, GRÁFICO O ESQUEMA AQUÍ</v>
          </cell>
        </row>
        <row r="5195">
          <cell r="B5195" t="str">
            <v>CLAUDIA PATRICIA GUIRALES PULGARIN</v>
          </cell>
        </row>
        <row r="5196">
          <cell r="B5196" t="str">
            <v>SECRETARIA DE PLANEACION</v>
          </cell>
        </row>
        <row r="5197">
          <cell r="B5197" t="str">
            <v>PLANEACION</v>
          </cell>
        </row>
        <row r="5198">
          <cell r="B5198" t="str">
            <v>M.P. 05202139743ANT</v>
          </cell>
          <cell r="C5198" t="str">
            <v>ITEM  - PÁGINA 2</v>
          </cell>
        </row>
        <row r="5199">
          <cell r="A5199" t="str">
            <v>DEPARTAMENTO DE ANTIOQUIA</v>
          </cell>
        </row>
        <row r="5200">
          <cell r="A5200" t="str">
            <v>MUNICIPIO DE LIBORINA</v>
          </cell>
        </row>
        <row r="5201">
          <cell r="A5201" t="str">
            <v>PROYECTO: PAVIMENTACIÓN EN CONCRETO RÍGIDO DE LA VÍA TERCIARIA DEPARTAMENTAL DESDE EL CORREGIMIENTO SAN DIEGO HASTA EL SECTOR LA ABISINIA DEL CORREGIMIENTO EL PLAYÓN MUNICIPIO DE LIBORINA ANT.</v>
          </cell>
        </row>
        <row r="5203">
          <cell r="A5203" t="str">
            <v>MEMORIAS DE OBRA</v>
          </cell>
        </row>
        <row r="5205">
          <cell r="A5205" t="str">
            <v>ITEM</v>
          </cell>
          <cell r="B5205" t="str">
            <v>DESCRIPCIÓN</v>
          </cell>
          <cell r="G5205" t="str">
            <v>UNIDAD</v>
          </cell>
          <cell r="H5205" t="str">
            <v>CANTIDAD</v>
          </cell>
        </row>
        <row r="5206">
          <cell r="B5206" t="str">
            <v/>
          </cell>
          <cell r="G5206" t="str">
            <v/>
          </cell>
          <cell r="H5206" t="str">
            <v/>
          </cell>
        </row>
        <row r="5208">
          <cell r="A5208" t="str">
            <v>DETALLE</v>
          </cell>
          <cell r="C5208" t="str">
            <v>FACTOR</v>
          </cell>
          <cell r="D5208" t="str">
            <v>CANTIDAD</v>
          </cell>
          <cell r="E5208" t="str">
            <v>A (ML)</v>
          </cell>
          <cell r="F5208" t="str">
            <v>B (M2)</v>
          </cell>
          <cell r="G5208" t="str">
            <v>C (M3)</v>
          </cell>
          <cell r="H5208" t="str">
            <v>TOTAL</v>
          </cell>
        </row>
        <row r="5209">
          <cell r="H5209" t="str">
            <v/>
          </cell>
        </row>
        <row r="5210">
          <cell r="H5210" t="str">
            <v/>
          </cell>
        </row>
        <row r="5211">
          <cell r="H5211" t="str">
            <v/>
          </cell>
        </row>
        <row r="5212">
          <cell r="H5212" t="str">
            <v/>
          </cell>
        </row>
        <row r="5213">
          <cell r="H5213" t="str">
            <v/>
          </cell>
        </row>
        <row r="5214">
          <cell r="H5214" t="str">
            <v/>
          </cell>
        </row>
        <row r="5215">
          <cell r="H5215" t="str">
            <v/>
          </cell>
        </row>
        <row r="5216">
          <cell r="H5216" t="str">
            <v/>
          </cell>
        </row>
        <row r="5217">
          <cell r="H5217" t="str">
            <v/>
          </cell>
        </row>
        <row r="5218">
          <cell r="H5218" t="str">
            <v/>
          </cell>
        </row>
        <row r="5219">
          <cell r="H5219" t="str">
            <v/>
          </cell>
        </row>
        <row r="5220">
          <cell r="H5220" t="str">
            <v/>
          </cell>
        </row>
        <row r="5221">
          <cell r="H5221" t="str">
            <v/>
          </cell>
        </row>
        <row r="5222">
          <cell r="H5222" t="str">
            <v/>
          </cell>
        </row>
        <row r="5223">
          <cell r="H5223" t="str">
            <v/>
          </cell>
        </row>
        <row r="5224">
          <cell r="H5224" t="str">
            <v/>
          </cell>
        </row>
        <row r="5225">
          <cell r="H5225" t="str">
            <v/>
          </cell>
        </row>
        <row r="5226">
          <cell r="H5226" t="str">
            <v/>
          </cell>
        </row>
        <row r="5227">
          <cell r="H5227" t="str">
            <v/>
          </cell>
        </row>
        <row r="5228">
          <cell r="H5228" t="str">
            <v/>
          </cell>
        </row>
        <row r="5229">
          <cell r="H5229" t="str">
            <v/>
          </cell>
        </row>
        <row r="5230">
          <cell r="H5230" t="str">
            <v/>
          </cell>
        </row>
        <row r="5231">
          <cell r="H5231" t="str">
            <v/>
          </cell>
        </row>
        <row r="5232">
          <cell r="H5232" t="str">
            <v/>
          </cell>
        </row>
        <row r="5233">
          <cell r="H5233" t="str">
            <v/>
          </cell>
        </row>
        <row r="5234">
          <cell r="H5234" t="str">
            <v/>
          </cell>
        </row>
        <row r="5235">
          <cell r="H5235" t="str">
            <v/>
          </cell>
        </row>
        <row r="5236">
          <cell r="H5236" t="str">
            <v/>
          </cell>
        </row>
        <row r="5237">
          <cell r="H5237" t="str">
            <v/>
          </cell>
        </row>
        <row r="5238">
          <cell r="H5238" t="str">
            <v/>
          </cell>
        </row>
        <row r="5239">
          <cell r="H5239" t="str">
            <v/>
          </cell>
        </row>
        <row r="5240">
          <cell r="A5240" t="str">
            <v>ITEM  - PÁGINA 1</v>
          </cell>
        </row>
        <row r="5241">
          <cell r="H5241" t="str">
            <v/>
          </cell>
        </row>
        <row r="5242">
          <cell r="H5242" t="str">
            <v/>
          </cell>
        </row>
        <row r="5243">
          <cell r="H5243" t="str">
            <v/>
          </cell>
        </row>
        <row r="5244">
          <cell r="H5244" t="str">
            <v/>
          </cell>
        </row>
        <row r="5245">
          <cell r="H5245" t="str">
            <v/>
          </cell>
        </row>
        <row r="5246">
          <cell r="H5246" t="str">
            <v/>
          </cell>
        </row>
        <row r="5247">
          <cell r="H5247" t="str">
            <v/>
          </cell>
        </row>
        <row r="5248">
          <cell r="H5248" t="str">
            <v/>
          </cell>
        </row>
        <row r="5249">
          <cell r="H5249" t="str">
            <v/>
          </cell>
        </row>
        <row r="5250">
          <cell r="H5250" t="str">
            <v/>
          </cell>
        </row>
        <row r="5251">
          <cell r="H5251" t="str">
            <v/>
          </cell>
        </row>
        <row r="5252">
          <cell r="H5252" t="str">
            <v/>
          </cell>
        </row>
        <row r="5253">
          <cell r="H5253" t="str">
            <v/>
          </cell>
        </row>
        <row r="5254">
          <cell r="H5254" t="str">
            <v/>
          </cell>
        </row>
        <row r="5255">
          <cell r="H5255" t="str">
            <v/>
          </cell>
        </row>
        <row r="5256">
          <cell r="H5256" t="str">
            <v/>
          </cell>
        </row>
        <row r="5257">
          <cell r="H5257" t="str">
            <v/>
          </cell>
        </row>
        <row r="5258">
          <cell r="A5258" t="str">
            <v xml:space="preserve">TOTAL CANTIDAD ITEM </v>
          </cell>
          <cell r="H5258" t="str">
            <v/>
          </cell>
        </row>
        <row r="5259">
          <cell r="A5259" t="str">
            <v>INSERTE PLANO, GRÁFICO O ESQUEMA AQUÍ</v>
          </cell>
        </row>
        <row r="5282">
          <cell r="B5282" t="str">
            <v>CLAUDIA PATRICIA GUIRALES PULGARIN</v>
          </cell>
        </row>
        <row r="5283">
          <cell r="B5283" t="str">
            <v>SECRETARIA DE PLANEACION</v>
          </cell>
        </row>
        <row r="5284">
          <cell r="B5284" t="str">
            <v>PLANEACION</v>
          </cell>
        </row>
        <row r="5285">
          <cell r="B5285" t="str">
            <v>M.P. 05202139743ANT</v>
          </cell>
          <cell r="C5285" t="str">
            <v>ITEM  - PÁGINA 2</v>
          </cell>
        </row>
        <row r="5286">
          <cell r="A5286" t="str">
            <v>DEPARTAMENTO DE ANTIOQUIA</v>
          </cell>
        </row>
        <row r="5287">
          <cell r="A5287" t="str">
            <v>MUNICIPIO DE LIBORINA</v>
          </cell>
        </row>
        <row r="5288">
          <cell r="A5288" t="str">
            <v>PROYECTO: PAVIMENTACIÓN EN CONCRETO RÍGIDO DE LA VÍA TERCIARIA DEPARTAMENTAL DESDE EL CORREGIMIENTO SAN DIEGO HASTA EL SECTOR LA ABISINIA DEL CORREGIMIENTO EL PLAYÓN MUNICIPIO DE LIBORINA ANT.</v>
          </cell>
        </row>
        <row r="5290">
          <cell r="A5290" t="str">
            <v>MEMORIAS DE OBRA</v>
          </cell>
        </row>
        <row r="5292">
          <cell r="A5292" t="str">
            <v>ITEM</v>
          </cell>
          <cell r="B5292" t="str">
            <v>DESCRIPCIÓN</v>
          </cell>
          <cell r="G5292" t="str">
            <v>UNIDAD</v>
          </cell>
          <cell r="H5292" t="str">
            <v>CANTIDAD</v>
          </cell>
        </row>
        <row r="5293">
          <cell r="B5293" t="str">
            <v/>
          </cell>
          <cell r="G5293" t="str">
            <v/>
          </cell>
          <cell r="H5293" t="str">
            <v/>
          </cell>
        </row>
        <row r="5295">
          <cell r="A5295" t="str">
            <v>DETALLE</v>
          </cell>
          <cell r="C5295" t="str">
            <v>FACTOR</v>
          </cell>
          <cell r="D5295" t="str">
            <v>CANTIDAD</v>
          </cell>
          <cell r="E5295" t="str">
            <v>A (ML)</v>
          </cell>
          <cell r="F5295" t="str">
            <v>B (M2)</v>
          </cell>
          <cell r="G5295" t="str">
            <v>C (M3)</v>
          </cell>
          <cell r="H5295" t="str">
            <v>TOTAL</v>
          </cell>
        </row>
        <row r="5296">
          <cell r="H5296" t="str">
            <v/>
          </cell>
        </row>
        <row r="5297">
          <cell r="H5297" t="str">
            <v/>
          </cell>
        </row>
        <row r="5298">
          <cell r="H5298" t="str">
            <v/>
          </cell>
        </row>
        <row r="5299">
          <cell r="H5299" t="str">
            <v/>
          </cell>
        </row>
        <row r="5300">
          <cell r="H5300" t="str">
            <v/>
          </cell>
        </row>
        <row r="5301">
          <cell r="H5301" t="str">
            <v/>
          </cell>
        </row>
        <row r="5302">
          <cell r="H5302" t="str">
            <v/>
          </cell>
        </row>
        <row r="5303">
          <cell r="H5303" t="str">
            <v/>
          </cell>
        </row>
        <row r="5304">
          <cell r="H5304" t="str">
            <v/>
          </cell>
        </row>
        <row r="5305">
          <cell r="H5305" t="str">
            <v/>
          </cell>
        </row>
        <row r="5306">
          <cell r="H5306" t="str">
            <v/>
          </cell>
        </row>
        <row r="5307">
          <cell r="H5307" t="str">
            <v/>
          </cell>
        </row>
        <row r="5308">
          <cell r="H5308" t="str">
            <v/>
          </cell>
        </row>
        <row r="5309">
          <cell r="H5309" t="str">
            <v/>
          </cell>
        </row>
        <row r="5310">
          <cell r="H5310" t="str">
            <v/>
          </cell>
        </row>
        <row r="5311">
          <cell r="H5311" t="str">
            <v/>
          </cell>
        </row>
        <row r="5312">
          <cell r="H5312" t="str">
            <v/>
          </cell>
        </row>
        <row r="5313">
          <cell r="H5313" t="str">
            <v/>
          </cell>
        </row>
        <row r="5314">
          <cell r="H5314" t="str">
            <v/>
          </cell>
        </row>
        <row r="5315">
          <cell r="H5315" t="str">
            <v/>
          </cell>
        </row>
        <row r="5316">
          <cell r="H5316" t="str">
            <v/>
          </cell>
        </row>
        <row r="5317">
          <cell r="H5317" t="str">
            <v/>
          </cell>
        </row>
        <row r="5318">
          <cell r="H5318" t="str">
            <v/>
          </cell>
        </row>
        <row r="5319">
          <cell r="H5319" t="str">
            <v/>
          </cell>
        </row>
        <row r="5320">
          <cell r="H5320" t="str">
            <v/>
          </cell>
        </row>
        <row r="5321">
          <cell r="H5321" t="str">
            <v/>
          </cell>
        </row>
        <row r="5322">
          <cell r="H5322" t="str">
            <v/>
          </cell>
        </row>
        <row r="5323">
          <cell r="H5323" t="str">
            <v/>
          </cell>
        </row>
        <row r="5324">
          <cell r="H5324" t="str">
            <v/>
          </cell>
        </row>
        <row r="5325">
          <cell r="H5325" t="str">
            <v/>
          </cell>
        </row>
        <row r="5326">
          <cell r="H5326" t="str">
            <v/>
          </cell>
        </row>
        <row r="5327">
          <cell r="A5327" t="str">
            <v>ITEM  - PÁGINA 1</v>
          </cell>
        </row>
        <row r="5328">
          <cell r="H5328" t="str">
            <v/>
          </cell>
        </row>
        <row r="5329">
          <cell r="H5329" t="str">
            <v/>
          </cell>
        </row>
        <row r="5330">
          <cell r="H5330" t="str">
            <v/>
          </cell>
        </row>
        <row r="5331">
          <cell r="H5331" t="str">
            <v/>
          </cell>
        </row>
        <row r="5332">
          <cell r="H5332" t="str">
            <v/>
          </cell>
        </row>
        <row r="5333">
          <cell r="H5333" t="str">
            <v/>
          </cell>
        </row>
        <row r="5334">
          <cell r="H5334" t="str">
            <v/>
          </cell>
        </row>
        <row r="5335">
          <cell r="H5335" t="str">
            <v/>
          </cell>
        </row>
        <row r="5336">
          <cell r="H5336" t="str">
            <v/>
          </cell>
        </row>
        <row r="5337">
          <cell r="H5337" t="str">
            <v/>
          </cell>
        </row>
        <row r="5338">
          <cell r="H5338" t="str">
            <v/>
          </cell>
        </row>
        <row r="5339">
          <cell r="H5339" t="str">
            <v/>
          </cell>
        </row>
        <row r="5340">
          <cell r="H5340" t="str">
            <v/>
          </cell>
        </row>
        <row r="5341">
          <cell r="H5341" t="str">
            <v/>
          </cell>
        </row>
        <row r="5342">
          <cell r="H5342" t="str">
            <v/>
          </cell>
        </row>
        <row r="5343">
          <cell r="H5343" t="str">
            <v/>
          </cell>
        </row>
        <row r="5344">
          <cell r="H5344" t="str">
            <v/>
          </cell>
        </row>
        <row r="5345">
          <cell r="A5345" t="str">
            <v xml:space="preserve">TOTAL CANTIDAD ITEM </v>
          </cell>
          <cell r="H5345" t="str">
            <v/>
          </cell>
        </row>
        <row r="5346">
          <cell r="A5346" t="str">
            <v>INSERTE PLANO, GRÁFICO O ESQUEMA AQUÍ</v>
          </cell>
        </row>
        <row r="5369">
          <cell r="B5369" t="str">
            <v>CLAUDIA PATRICIA GUIRALES PULGARIN</v>
          </cell>
        </row>
        <row r="5370">
          <cell r="B5370" t="str">
            <v>SECRETARIA DE PLANEACION</v>
          </cell>
        </row>
        <row r="5371">
          <cell r="B5371" t="str">
            <v>PLANEACION</v>
          </cell>
        </row>
        <row r="5372">
          <cell r="B5372" t="str">
            <v>M.P. 05202139743ANT</v>
          </cell>
          <cell r="C5372" t="str">
            <v>ITEM  - PÁGINA 2</v>
          </cell>
        </row>
        <row r="5373">
          <cell r="A5373" t="str">
            <v>DEPARTAMENTO DE ANTIOQUIA</v>
          </cell>
        </row>
        <row r="5374">
          <cell r="A5374" t="str">
            <v>MUNICIPIO DE LIBORINA</v>
          </cell>
        </row>
        <row r="5375">
          <cell r="A5375" t="str">
            <v>PROYECTO: PAVIMENTACIÓN EN CONCRETO RÍGIDO DE LA VÍA TERCIARIA DEPARTAMENTAL DESDE EL CORREGIMIENTO SAN DIEGO HASTA EL SECTOR LA ABISINIA DEL CORREGIMIENTO EL PLAYÓN MUNICIPIO DE LIBORINA ANT.</v>
          </cell>
        </row>
        <row r="5377">
          <cell r="A5377" t="str">
            <v>MEMORIAS DE OBRA</v>
          </cell>
        </row>
        <row r="5379">
          <cell r="A5379" t="str">
            <v>ITEM</v>
          </cell>
          <cell r="B5379" t="str">
            <v>DESCRIPCIÓN</v>
          </cell>
          <cell r="G5379" t="str">
            <v>UNIDAD</v>
          </cell>
          <cell r="H5379" t="str">
            <v>CANTIDAD</v>
          </cell>
        </row>
        <row r="5380">
          <cell r="B5380" t="str">
            <v/>
          </cell>
          <cell r="G5380" t="str">
            <v/>
          </cell>
          <cell r="H5380" t="str">
            <v/>
          </cell>
        </row>
        <row r="5382">
          <cell r="A5382" t="str">
            <v>DETALLE</v>
          </cell>
          <cell r="C5382" t="str">
            <v>FACTOR</v>
          </cell>
          <cell r="D5382" t="str">
            <v>CANTIDAD</v>
          </cell>
          <cell r="E5382" t="str">
            <v>A (ML)</v>
          </cell>
          <cell r="F5382" t="str">
            <v>B (M2)</v>
          </cell>
          <cell r="G5382" t="str">
            <v>C (M3)</v>
          </cell>
          <cell r="H5382" t="str">
            <v>TOTAL</v>
          </cell>
        </row>
        <row r="5383">
          <cell r="H5383" t="str">
            <v/>
          </cell>
        </row>
        <row r="5384">
          <cell r="H5384" t="str">
            <v/>
          </cell>
        </row>
        <row r="5385">
          <cell r="H5385" t="str">
            <v/>
          </cell>
        </row>
        <row r="5386">
          <cell r="H5386" t="str">
            <v/>
          </cell>
        </row>
        <row r="5387">
          <cell r="H5387" t="str">
            <v/>
          </cell>
        </row>
        <row r="5388">
          <cell r="H5388" t="str">
            <v/>
          </cell>
        </row>
        <row r="5389">
          <cell r="H5389" t="str">
            <v/>
          </cell>
        </row>
        <row r="5390">
          <cell r="H5390" t="str">
            <v/>
          </cell>
        </row>
        <row r="5391">
          <cell r="H5391" t="str">
            <v/>
          </cell>
        </row>
        <row r="5392">
          <cell r="H5392" t="str">
            <v/>
          </cell>
        </row>
        <row r="5393">
          <cell r="H5393" t="str">
            <v/>
          </cell>
        </row>
        <row r="5394">
          <cell r="H5394" t="str">
            <v/>
          </cell>
        </row>
        <row r="5395">
          <cell r="H5395" t="str">
            <v/>
          </cell>
        </row>
        <row r="5396">
          <cell r="H5396" t="str">
            <v/>
          </cell>
        </row>
        <row r="5397">
          <cell r="H5397" t="str">
            <v/>
          </cell>
        </row>
        <row r="5398">
          <cell r="H5398" t="str">
            <v/>
          </cell>
        </row>
        <row r="5399">
          <cell r="H5399" t="str">
            <v/>
          </cell>
        </row>
        <row r="5400">
          <cell r="H5400" t="str">
            <v/>
          </cell>
        </row>
        <row r="5401">
          <cell r="H5401" t="str">
            <v/>
          </cell>
        </row>
        <row r="5402">
          <cell r="H5402" t="str">
            <v/>
          </cell>
        </row>
        <row r="5403">
          <cell r="H5403" t="str">
            <v/>
          </cell>
        </row>
        <row r="5404">
          <cell r="H5404" t="str">
            <v/>
          </cell>
        </row>
        <row r="5405">
          <cell r="H5405" t="str">
            <v/>
          </cell>
        </row>
        <row r="5406">
          <cell r="H5406" t="str">
            <v/>
          </cell>
        </row>
        <row r="5407">
          <cell r="H5407" t="str">
            <v/>
          </cell>
        </row>
        <row r="5408">
          <cell r="H5408" t="str">
            <v/>
          </cell>
        </row>
        <row r="5409">
          <cell r="H5409" t="str">
            <v/>
          </cell>
        </row>
        <row r="5410">
          <cell r="H5410" t="str">
            <v/>
          </cell>
        </row>
        <row r="5411">
          <cell r="H5411" t="str">
            <v/>
          </cell>
        </row>
        <row r="5412">
          <cell r="H5412" t="str">
            <v/>
          </cell>
        </row>
        <row r="5413">
          <cell r="H5413" t="str">
            <v/>
          </cell>
        </row>
        <row r="5414">
          <cell r="A5414" t="str">
            <v>ITEM  - PÁGINA 1</v>
          </cell>
        </row>
        <row r="5415">
          <cell r="H5415" t="str">
            <v/>
          </cell>
        </row>
        <row r="5416">
          <cell r="H5416" t="str">
            <v/>
          </cell>
        </row>
        <row r="5417">
          <cell r="H5417" t="str">
            <v/>
          </cell>
        </row>
        <row r="5418">
          <cell r="H5418" t="str">
            <v/>
          </cell>
        </row>
        <row r="5419">
          <cell r="H5419" t="str">
            <v/>
          </cell>
        </row>
        <row r="5420">
          <cell r="H5420" t="str">
            <v/>
          </cell>
        </row>
        <row r="5421">
          <cell r="H5421" t="str">
            <v/>
          </cell>
        </row>
        <row r="5422">
          <cell r="H5422" t="str">
            <v/>
          </cell>
        </row>
        <row r="5423">
          <cell r="H5423" t="str">
            <v/>
          </cell>
        </row>
        <row r="5424">
          <cell r="H5424" t="str">
            <v/>
          </cell>
        </row>
        <row r="5425">
          <cell r="H5425" t="str">
            <v/>
          </cell>
        </row>
        <row r="5426">
          <cell r="H5426" t="str">
            <v/>
          </cell>
        </row>
        <row r="5427">
          <cell r="H5427" t="str">
            <v/>
          </cell>
        </row>
        <row r="5428">
          <cell r="H5428" t="str">
            <v/>
          </cell>
        </row>
        <row r="5429">
          <cell r="H5429" t="str">
            <v/>
          </cell>
        </row>
        <row r="5430">
          <cell r="H5430" t="str">
            <v/>
          </cell>
        </row>
        <row r="5431">
          <cell r="H5431" t="str">
            <v/>
          </cell>
        </row>
        <row r="5432">
          <cell r="A5432" t="str">
            <v xml:space="preserve">TOTAL CANTIDAD ITEM </v>
          </cell>
          <cell r="H5432" t="str">
            <v/>
          </cell>
        </row>
        <row r="5433">
          <cell r="A5433" t="str">
            <v>INSERTE PLANO, GRÁFICO O ESQUEMA AQUÍ</v>
          </cell>
        </row>
        <row r="5456">
          <cell r="B5456" t="str">
            <v>CLAUDIA PATRICIA GUIRALES PULGARIN</v>
          </cell>
        </row>
        <row r="5457">
          <cell r="B5457" t="str">
            <v>SECRETARIA DE PLANEACION</v>
          </cell>
        </row>
        <row r="5458">
          <cell r="B5458" t="str">
            <v>PLANEACION</v>
          </cell>
        </row>
        <row r="5459">
          <cell r="B5459" t="str">
            <v>M.P. 05202139743ANT</v>
          </cell>
          <cell r="C5459" t="str">
            <v>ITEM  - PÁGINA 2</v>
          </cell>
        </row>
        <row r="5460">
          <cell r="A5460" t="str">
            <v>DEPARTAMENTO DE ANTIOQUIA</v>
          </cell>
        </row>
        <row r="5461">
          <cell r="A5461" t="str">
            <v>MUNICIPIO DE LIBORINA</v>
          </cell>
        </row>
        <row r="5462">
          <cell r="A5462" t="str">
            <v>PROYECTO: PAVIMENTACIÓN EN CONCRETO RÍGIDO DE LA VÍA TERCIARIA DEPARTAMENTAL DESDE EL CORREGIMIENTO SAN DIEGO HASTA EL SECTOR LA ABISINIA DEL CORREGIMIENTO EL PLAYÓN MUNICIPIO DE LIBORINA ANT.</v>
          </cell>
        </row>
        <row r="5464">
          <cell r="A5464" t="str">
            <v>MEMORIAS DE OBRA</v>
          </cell>
        </row>
        <row r="5466">
          <cell r="A5466" t="str">
            <v>ITEM</v>
          </cell>
          <cell r="B5466" t="str">
            <v>DESCRIPCIÓN</v>
          </cell>
          <cell r="G5466" t="str">
            <v>UNIDAD</v>
          </cell>
          <cell r="H5466" t="str">
            <v>CANTIDAD</v>
          </cell>
        </row>
        <row r="5467">
          <cell r="B5467" t="str">
            <v/>
          </cell>
          <cell r="G5467" t="str">
            <v/>
          </cell>
          <cell r="H5467" t="str">
            <v/>
          </cell>
        </row>
        <row r="5469">
          <cell r="A5469" t="str">
            <v>DETALLE</v>
          </cell>
          <cell r="C5469" t="str">
            <v>FACTOR</v>
          </cell>
          <cell r="D5469" t="str">
            <v>CANTIDAD</v>
          </cell>
          <cell r="E5469" t="str">
            <v>A (ML)</v>
          </cell>
          <cell r="F5469" t="str">
            <v>B (M2)</v>
          </cell>
          <cell r="G5469" t="str">
            <v>C (M3)</v>
          </cell>
          <cell r="H5469" t="str">
            <v>TOTAL</v>
          </cell>
        </row>
        <row r="5470">
          <cell r="H5470" t="str">
            <v/>
          </cell>
        </row>
        <row r="5471">
          <cell r="H5471" t="str">
            <v/>
          </cell>
        </row>
        <row r="5472">
          <cell r="H5472" t="str">
            <v/>
          </cell>
        </row>
        <row r="5473">
          <cell r="H5473" t="str">
            <v/>
          </cell>
        </row>
        <row r="5474">
          <cell r="H5474" t="str">
            <v/>
          </cell>
        </row>
        <row r="5475">
          <cell r="H5475" t="str">
            <v/>
          </cell>
        </row>
        <row r="5476">
          <cell r="H5476" t="str">
            <v/>
          </cell>
        </row>
        <row r="5477">
          <cell r="H5477" t="str">
            <v/>
          </cell>
        </row>
        <row r="5478">
          <cell r="H5478" t="str">
            <v/>
          </cell>
        </row>
        <row r="5479">
          <cell r="H5479" t="str">
            <v/>
          </cell>
        </row>
        <row r="5480">
          <cell r="H5480" t="str">
            <v/>
          </cell>
        </row>
        <row r="5481">
          <cell r="H5481" t="str">
            <v/>
          </cell>
        </row>
        <row r="5482">
          <cell r="H5482" t="str">
            <v/>
          </cell>
        </row>
        <row r="5483">
          <cell r="H5483" t="str">
            <v/>
          </cell>
        </row>
        <row r="5484">
          <cell r="H5484" t="str">
            <v/>
          </cell>
        </row>
        <row r="5485">
          <cell r="H5485" t="str">
            <v/>
          </cell>
        </row>
        <row r="5486">
          <cell r="H5486" t="str">
            <v/>
          </cell>
        </row>
        <row r="5487">
          <cell r="H5487" t="str">
            <v/>
          </cell>
        </row>
        <row r="5488">
          <cell r="H5488" t="str">
            <v/>
          </cell>
        </row>
        <row r="5489">
          <cell r="H5489" t="str">
            <v/>
          </cell>
        </row>
        <row r="5490">
          <cell r="H5490" t="str">
            <v/>
          </cell>
        </row>
        <row r="5491">
          <cell r="H5491" t="str">
            <v/>
          </cell>
        </row>
        <row r="5492">
          <cell r="H5492" t="str">
            <v/>
          </cell>
        </row>
        <row r="5493">
          <cell r="H5493" t="str">
            <v/>
          </cell>
        </row>
        <row r="5494">
          <cell r="H5494" t="str">
            <v/>
          </cell>
        </row>
        <row r="5495">
          <cell r="H5495" t="str">
            <v/>
          </cell>
        </row>
        <row r="5496">
          <cell r="H5496" t="str">
            <v/>
          </cell>
        </row>
        <row r="5497">
          <cell r="H5497" t="str">
            <v/>
          </cell>
        </row>
        <row r="5498">
          <cell r="H5498" t="str">
            <v/>
          </cell>
        </row>
        <row r="5499">
          <cell r="H5499" t="str">
            <v/>
          </cell>
        </row>
        <row r="5500">
          <cell r="H5500" t="str">
            <v/>
          </cell>
        </row>
        <row r="5501">
          <cell r="A5501" t="str">
            <v>ITEM  - PÁGINA 1</v>
          </cell>
        </row>
        <row r="5502">
          <cell r="H5502" t="str">
            <v/>
          </cell>
        </row>
        <row r="5503">
          <cell r="H5503" t="str">
            <v/>
          </cell>
        </row>
        <row r="5504">
          <cell r="H5504" t="str">
            <v/>
          </cell>
        </row>
        <row r="5505">
          <cell r="H5505" t="str">
            <v/>
          </cell>
        </row>
        <row r="5506">
          <cell r="H5506" t="str">
            <v/>
          </cell>
        </row>
        <row r="5507">
          <cell r="H5507" t="str">
            <v/>
          </cell>
        </row>
        <row r="5508">
          <cell r="H5508" t="str">
            <v/>
          </cell>
        </row>
        <row r="5509">
          <cell r="H5509" t="str">
            <v/>
          </cell>
        </row>
        <row r="5510">
          <cell r="H5510" t="str">
            <v/>
          </cell>
        </row>
        <row r="5511">
          <cell r="H5511" t="str">
            <v/>
          </cell>
        </row>
        <row r="5512">
          <cell r="H5512" t="str">
            <v/>
          </cell>
        </row>
        <row r="5513">
          <cell r="H5513" t="str">
            <v/>
          </cell>
        </row>
        <row r="5514">
          <cell r="H5514" t="str">
            <v/>
          </cell>
        </row>
        <row r="5515">
          <cell r="H5515" t="str">
            <v/>
          </cell>
        </row>
        <row r="5516">
          <cell r="H5516" t="str">
            <v/>
          </cell>
        </row>
        <row r="5517">
          <cell r="H5517" t="str">
            <v/>
          </cell>
        </row>
        <row r="5518">
          <cell r="H5518" t="str">
            <v/>
          </cell>
        </row>
        <row r="5519">
          <cell r="A5519" t="str">
            <v xml:space="preserve">TOTAL CANTIDAD ITEM </v>
          </cell>
          <cell r="H5519" t="str">
            <v/>
          </cell>
        </row>
        <row r="5520">
          <cell r="A5520" t="str">
            <v>INSERTE PLANO, GRÁFICO O ESQUEMA AQUÍ</v>
          </cell>
        </row>
        <row r="5543">
          <cell r="B5543" t="str">
            <v>CLAUDIA PATRICIA GUIRALES PULGARIN</v>
          </cell>
        </row>
        <row r="5544">
          <cell r="B5544" t="str">
            <v>SECRETARIA DE PLANEACION</v>
          </cell>
        </row>
        <row r="5545">
          <cell r="B5545" t="str">
            <v>PLANEACION</v>
          </cell>
        </row>
        <row r="5546">
          <cell r="B5546" t="str">
            <v>M.P. 05202139743ANT</v>
          </cell>
          <cell r="C5546" t="str">
            <v>ITEM  - PÁGINA 2</v>
          </cell>
        </row>
        <row r="5547">
          <cell r="A5547" t="str">
            <v>DEPARTAMENTO DE ANTIOQUIA</v>
          </cell>
        </row>
        <row r="5548">
          <cell r="A5548" t="str">
            <v>MUNICIPIO DE LIBORINA</v>
          </cell>
        </row>
        <row r="5549">
          <cell r="A5549" t="str">
            <v>PROYECTO: PAVIMENTACIÓN EN CONCRETO RÍGIDO DE LA VÍA TERCIARIA DEPARTAMENTAL DESDE EL CORREGIMIENTO SAN DIEGO HASTA EL SECTOR LA ABISINIA DEL CORREGIMIENTO EL PLAYÓN MUNICIPIO DE LIBORINA ANT.</v>
          </cell>
        </row>
        <row r="5551">
          <cell r="A5551" t="str">
            <v>MEMORIAS DE OBRA</v>
          </cell>
        </row>
        <row r="5553">
          <cell r="A5553" t="str">
            <v>ITEM</v>
          </cell>
          <cell r="B5553" t="str">
            <v>DESCRIPCIÓN</v>
          </cell>
          <cell r="G5553" t="str">
            <v>UNIDAD</v>
          </cell>
          <cell r="H5553" t="str">
            <v>CANTIDAD</v>
          </cell>
        </row>
        <row r="5554">
          <cell r="B5554" t="str">
            <v/>
          </cell>
          <cell r="G5554" t="str">
            <v/>
          </cell>
          <cell r="H5554" t="str">
            <v/>
          </cell>
        </row>
        <row r="5556">
          <cell r="A5556" t="str">
            <v>DETALLE</v>
          </cell>
          <cell r="C5556" t="str">
            <v>FACTOR</v>
          </cell>
          <cell r="D5556" t="str">
            <v>CANTIDAD</v>
          </cell>
          <cell r="E5556" t="str">
            <v>A (ML)</v>
          </cell>
          <cell r="F5556" t="str">
            <v>B (M2)</v>
          </cell>
          <cell r="G5556" t="str">
            <v>C (M3)</v>
          </cell>
          <cell r="H5556" t="str">
            <v>TOTAL</v>
          </cell>
        </row>
        <row r="5557">
          <cell r="H5557" t="str">
            <v/>
          </cell>
        </row>
        <row r="5558">
          <cell r="H5558" t="str">
            <v/>
          </cell>
        </row>
        <row r="5559">
          <cell r="H5559" t="str">
            <v/>
          </cell>
        </row>
        <row r="5560">
          <cell r="H5560" t="str">
            <v/>
          </cell>
        </row>
        <row r="5561">
          <cell r="H5561" t="str">
            <v/>
          </cell>
        </row>
        <row r="5562">
          <cell r="H5562" t="str">
            <v/>
          </cell>
        </row>
        <row r="5563">
          <cell r="H5563" t="str">
            <v/>
          </cell>
        </row>
        <row r="5564">
          <cell r="H5564" t="str">
            <v/>
          </cell>
        </row>
        <row r="5565">
          <cell r="H5565" t="str">
            <v/>
          </cell>
        </row>
        <row r="5566">
          <cell r="H5566" t="str">
            <v/>
          </cell>
        </row>
        <row r="5567">
          <cell r="H5567" t="str">
            <v/>
          </cell>
        </row>
        <row r="5568">
          <cell r="H5568" t="str">
            <v/>
          </cell>
        </row>
        <row r="5569">
          <cell r="H5569" t="str">
            <v/>
          </cell>
        </row>
        <row r="5570">
          <cell r="H5570" t="str">
            <v/>
          </cell>
        </row>
        <row r="5571">
          <cell r="H5571" t="str">
            <v/>
          </cell>
        </row>
        <row r="5572">
          <cell r="H5572" t="str">
            <v/>
          </cell>
        </row>
        <row r="5573">
          <cell r="H5573" t="str">
            <v/>
          </cell>
        </row>
        <row r="5574">
          <cell r="H5574" t="str">
            <v/>
          </cell>
        </row>
        <row r="5575">
          <cell r="H5575" t="str">
            <v/>
          </cell>
        </row>
        <row r="5576">
          <cell r="H5576" t="str">
            <v/>
          </cell>
        </row>
        <row r="5577">
          <cell r="H5577" t="str">
            <v/>
          </cell>
        </row>
        <row r="5578">
          <cell r="H5578" t="str">
            <v/>
          </cell>
        </row>
        <row r="5579">
          <cell r="H5579" t="str">
            <v/>
          </cell>
        </row>
        <row r="5580">
          <cell r="H5580" t="str">
            <v/>
          </cell>
        </row>
        <row r="5581">
          <cell r="H5581" t="str">
            <v/>
          </cell>
        </row>
        <row r="5582">
          <cell r="H5582" t="str">
            <v/>
          </cell>
        </row>
        <row r="5583">
          <cell r="H5583" t="str">
            <v/>
          </cell>
        </row>
        <row r="5584">
          <cell r="H5584" t="str">
            <v/>
          </cell>
        </row>
        <row r="5585">
          <cell r="H5585" t="str">
            <v/>
          </cell>
        </row>
        <row r="5586">
          <cell r="H5586" t="str">
            <v/>
          </cell>
        </row>
        <row r="5587">
          <cell r="H5587" t="str">
            <v/>
          </cell>
        </row>
        <row r="5588">
          <cell r="A5588" t="str">
            <v>ITEM  - PÁGINA 1</v>
          </cell>
        </row>
        <row r="5589">
          <cell r="H5589" t="str">
            <v/>
          </cell>
        </row>
        <row r="5590">
          <cell r="H5590" t="str">
            <v/>
          </cell>
        </row>
        <row r="5591">
          <cell r="H5591" t="str">
            <v/>
          </cell>
        </row>
        <row r="5592">
          <cell r="H5592" t="str">
            <v/>
          </cell>
        </row>
        <row r="5593">
          <cell r="H5593" t="str">
            <v/>
          </cell>
        </row>
        <row r="5594">
          <cell r="H5594" t="str">
            <v/>
          </cell>
        </row>
        <row r="5595">
          <cell r="H5595" t="str">
            <v/>
          </cell>
        </row>
        <row r="5596">
          <cell r="H5596" t="str">
            <v/>
          </cell>
        </row>
        <row r="5597">
          <cell r="H5597" t="str">
            <v/>
          </cell>
        </row>
        <row r="5598">
          <cell r="H5598" t="str">
            <v/>
          </cell>
        </row>
        <row r="5599">
          <cell r="H5599" t="str">
            <v/>
          </cell>
        </row>
        <row r="5600">
          <cell r="H5600" t="str">
            <v/>
          </cell>
        </row>
        <row r="5601">
          <cell r="H5601" t="str">
            <v/>
          </cell>
        </row>
        <row r="5602">
          <cell r="H5602" t="str">
            <v/>
          </cell>
        </row>
        <row r="5603">
          <cell r="H5603" t="str">
            <v/>
          </cell>
        </row>
        <row r="5604">
          <cell r="H5604" t="str">
            <v/>
          </cell>
        </row>
        <row r="5605">
          <cell r="H5605" t="str">
            <v/>
          </cell>
        </row>
        <row r="5606">
          <cell r="A5606" t="str">
            <v xml:space="preserve">TOTAL CANTIDAD ITEM </v>
          </cell>
          <cell r="H5606" t="str">
            <v/>
          </cell>
        </row>
        <row r="5607">
          <cell r="A5607" t="str">
            <v>INSERTE PLANO, GRÁFICO O ESQUEMA AQUÍ</v>
          </cell>
        </row>
        <row r="5630">
          <cell r="B5630" t="str">
            <v>CLAUDIA PATRICIA GUIRALES PULGARIN</v>
          </cell>
        </row>
        <row r="5631">
          <cell r="B5631" t="str">
            <v>SECRETARIA DE PLANEACION</v>
          </cell>
        </row>
        <row r="5632">
          <cell r="B5632" t="str">
            <v>PLANEACION</v>
          </cell>
        </row>
        <row r="5633">
          <cell r="B5633" t="str">
            <v>M.P. 05202139743ANT</v>
          </cell>
          <cell r="C5633" t="str">
            <v>ITEM  - PÁGINA 2</v>
          </cell>
        </row>
        <row r="5634">
          <cell r="A5634" t="str">
            <v>DEPARTAMENTO DE ANTIOQUIA</v>
          </cell>
        </row>
        <row r="5635">
          <cell r="A5635" t="str">
            <v>MUNICIPIO DE LIBORINA</v>
          </cell>
        </row>
        <row r="5636">
          <cell r="A5636" t="str">
            <v>PROYECTO: PAVIMENTACIÓN EN CONCRETO RÍGIDO DE LA VÍA TERCIARIA DEPARTAMENTAL DESDE EL CORREGIMIENTO SAN DIEGO HASTA EL SECTOR LA ABISINIA DEL CORREGIMIENTO EL PLAYÓN MUNICIPIO DE LIBORINA ANT.</v>
          </cell>
        </row>
        <row r="5638">
          <cell r="A5638" t="str">
            <v>MEMORIAS DE OBRA</v>
          </cell>
        </row>
        <row r="5640">
          <cell r="A5640" t="str">
            <v>ITEM</v>
          </cell>
          <cell r="B5640" t="str">
            <v>DESCRIPCIÓN</v>
          </cell>
          <cell r="G5640" t="str">
            <v>UNIDAD</v>
          </cell>
          <cell r="H5640" t="str">
            <v>CANTIDAD</v>
          </cell>
        </row>
        <row r="5641">
          <cell r="B5641" t="str">
            <v/>
          </cell>
          <cell r="G5641" t="str">
            <v/>
          </cell>
          <cell r="H5641" t="str">
            <v/>
          </cell>
        </row>
        <row r="5643">
          <cell r="A5643" t="str">
            <v>DETALLE</v>
          </cell>
          <cell r="C5643" t="str">
            <v>FACTOR</v>
          </cell>
          <cell r="D5643" t="str">
            <v>CANTIDAD</v>
          </cell>
          <cell r="E5643" t="str">
            <v>A (ML)</v>
          </cell>
          <cell r="F5643" t="str">
            <v>B (M2)</v>
          </cell>
          <cell r="G5643" t="str">
            <v>C (M3)</v>
          </cell>
          <cell r="H5643" t="str">
            <v>TOTAL</v>
          </cell>
        </row>
        <row r="5644">
          <cell r="H5644" t="str">
            <v/>
          </cell>
        </row>
        <row r="5645">
          <cell r="H5645" t="str">
            <v/>
          </cell>
        </row>
        <row r="5646">
          <cell r="H5646" t="str">
            <v/>
          </cell>
        </row>
        <row r="5647">
          <cell r="H5647" t="str">
            <v/>
          </cell>
        </row>
        <row r="5648">
          <cell r="H5648" t="str">
            <v/>
          </cell>
        </row>
        <row r="5649">
          <cell r="H5649" t="str">
            <v/>
          </cell>
        </row>
        <row r="5650">
          <cell r="H5650" t="str">
            <v/>
          </cell>
        </row>
        <row r="5651">
          <cell r="H5651" t="str">
            <v/>
          </cell>
        </row>
        <row r="5652">
          <cell r="H5652" t="str">
            <v/>
          </cell>
        </row>
        <row r="5653">
          <cell r="H5653" t="str">
            <v/>
          </cell>
        </row>
        <row r="5654">
          <cell r="H5654" t="str">
            <v/>
          </cell>
        </row>
        <row r="5655">
          <cell r="H5655" t="str">
            <v/>
          </cell>
        </row>
        <row r="5656">
          <cell r="H5656" t="str">
            <v/>
          </cell>
        </row>
        <row r="5657">
          <cell r="H5657" t="str">
            <v/>
          </cell>
        </row>
        <row r="5658">
          <cell r="H5658" t="str">
            <v/>
          </cell>
        </row>
        <row r="5659">
          <cell r="H5659" t="str">
            <v/>
          </cell>
        </row>
        <row r="5660">
          <cell r="H5660" t="str">
            <v/>
          </cell>
        </row>
        <row r="5661">
          <cell r="H5661" t="str">
            <v/>
          </cell>
        </row>
        <row r="5662">
          <cell r="H5662" t="str">
            <v/>
          </cell>
        </row>
        <row r="5663">
          <cell r="H5663" t="str">
            <v/>
          </cell>
        </row>
        <row r="5664">
          <cell r="H5664" t="str">
            <v/>
          </cell>
        </row>
        <row r="5665">
          <cell r="H5665" t="str">
            <v/>
          </cell>
        </row>
        <row r="5666">
          <cell r="H5666" t="str">
            <v/>
          </cell>
        </row>
        <row r="5667">
          <cell r="H5667" t="str">
            <v/>
          </cell>
        </row>
        <row r="5668">
          <cell r="H5668" t="str">
            <v/>
          </cell>
        </row>
        <row r="5669">
          <cell r="H5669" t="str">
            <v/>
          </cell>
        </row>
        <row r="5670">
          <cell r="H5670" t="str">
            <v/>
          </cell>
        </row>
        <row r="5671">
          <cell r="H5671" t="str">
            <v/>
          </cell>
        </row>
        <row r="5672">
          <cell r="H5672" t="str">
            <v/>
          </cell>
        </row>
        <row r="5673">
          <cell r="H5673" t="str">
            <v/>
          </cell>
        </row>
        <row r="5674">
          <cell r="H5674" t="str">
            <v/>
          </cell>
        </row>
        <row r="5675">
          <cell r="A5675" t="str">
            <v>ITEM  - PÁGINA 1</v>
          </cell>
        </row>
        <row r="5676">
          <cell r="H5676" t="str">
            <v/>
          </cell>
        </row>
        <row r="5677">
          <cell r="H5677" t="str">
            <v/>
          </cell>
        </row>
        <row r="5678">
          <cell r="H5678" t="str">
            <v/>
          </cell>
        </row>
        <row r="5679">
          <cell r="H5679" t="str">
            <v/>
          </cell>
        </row>
        <row r="5680">
          <cell r="H5680" t="str">
            <v/>
          </cell>
        </row>
        <row r="5681">
          <cell r="H5681" t="str">
            <v/>
          </cell>
        </row>
        <row r="5682">
          <cell r="H5682" t="str">
            <v/>
          </cell>
        </row>
        <row r="5683">
          <cell r="H5683" t="str">
            <v/>
          </cell>
        </row>
        <row r="5684">
          <cell r="H5684" t="str">
            <v/>
          </cell>
        </row>
        <row r="5685">
          <cell r="H5685" t="str">
            <v/>
          </cell>
        </row>
        <row r="5686">
          <cell r="H5686" t="str">
            <v/>
          </cell>
        </row>
        <row r="5687">
          <cell r="H5687" t="str">
            <v/>
          </cell>
        </row>
        <row r="5688">
          <cell r="H5688" t="str">
            <v/>
          </cell>
        </row>
        <row r="5689">
          <cell r="H5689" t="str">
            <v/>
          </cell>
        </row>
        <row r="5690">
          <cell r="H5690" t="str">
            <v/>
          </cell>
        </row>
        <row r="5691">
          <cell r="H5691" t="str">
            <v/>
          </cell>
        </row>
        <row r="5692">
          <cell r="H5692" t="str">
            <v/>
          </cell>
        </row>
        <row r="5693">
          <cell r="A5693" t="str">
            <v xml:space="preserve">TOTAL CANTIDAD ITEM </v>
          </cell>
          <cell r="H5693" t="str">
            <v/>
          </cell>
        </row>
        <row r="5694">
          <cell r="A5694" t="str">
            <v>INSERTE PLANO, GRÁFICO O ESQUEMA AQUÍ</v>
          </cell>
        </row>
        <row r="5717">
          <cell r="B5717" t="str">
            <v>CLAUDIA PATRICIA GUIRALES PULGARIN</v>
          </cell>
        </row>
        <row r="5718">
          <cell r="B5718" t="str">
            <v>SECRETARIA DE PLANEACION</v>
          </cell>
        </row>
        <row r="5719">
          <cell r="B5719" t="str">
            <v>PLANEACION</v>
          </cell>
        </row>
        <row r="5720">
          <cell r="B5720" t="str">
            <v>M.P. 05202139743ANT</v>
          </cell>
          <cell r="C5720" t="str">
            <v>ITEM  - PÁGINA 2</v>
          </cell>
        </row>
        <row r="5721">
          <cell r="A5721" t="str">
            <v>DEPARTAMENTO DE ANTIOQUIA</v>
          </cell>
        </row>
        <row r="5722">
          <cell r="A5722" t="str">
            <v>MUNICIPIO DE LIBORINA</v>
          </cell>
        </row>
        <row r="5723">
          <cell r="A5723" t="str">
            <v>PROYECTO: PAVIMENTACIÓN EN CONCRETO RÍGIDO DE LA VÍA TERCIARIA DEPARTAMENTAL DESDE EL CORREGIMIENTO SAN DIEGO HASTA EL SECTOR LA ABISINIA DEL CORREGIMIENTO EL PLAYÓN MUNICIPIO DE LIBORINA ANT.</v>
          </cell>
        </row>
        <row r="5725">
          <cell r="A5725" t="str">
            <v>MEMORIAS DE OBRA</v>
          </cell>
        </row>
        <row r="5727">
          <cell r="A5727" t="str">
            <v>ITEM</v>
          </cell>
          <cell r="B5727" t="str">
            <v>DESCRIPCIÓN</v>
          </cell>
          <cell r="G5727" t="str">
            <v>UNIDAD</v>
          </cell>
          <cell r="H5727" t="str">
            <v>CANTIDAD</v>
          </cell>
        </row>
        <row r="5728">
          <cell r="B5728" t="str">
            <v/>
          </cell>
          <cell r="G5728" t="str">
            <v/>
          </cell>
          <cell r="H5728" t="str">
            <v/>
          </cell>
        </row>
        <row r="5730">
          <cell r="A5730" t="str">
            <v>DETALLE</v>
          </cell>
          <cell r="C5730" t="str">
            <v>FACTOR</v>
          </cell>
          <cell r="D5730" t="str">
            <v>CANTIDAD</v>
          </cell>
          <cell r="E5730" t="str">
            <v>A (ML)</v>
          </cell>
          <cell r="F5730" t="str">
            <v>B (M2)</v>
          </cell>
          <cell r="G5730" t="str">
            <v>C (M3)</v>
          </cell>
          <cell r="H5730" t="str">
            <v>TOTAL</v>
          </cell>
        </row>
        <row r="5731">
          <cell r="H5731" t="str">
            <v/>
          </cell>
        </row>
        <row r="5732">
          <cell r="H5732" t="str">
            <v/>
          </cell>
        </row>
        <row r="5733">
          <cell r="H5733" t="str">
            <v/>
          </cell>
        </row>
        <row r="5734">
          <cell r="H5734" t="str">
            <v/>
          </cell>
        </row>
        <row r="5735">
          <cell r="H5735" t="str">
            <v/>
          </cell>
        </row>
        <row r="5736">
          <cell r="H5736" t="str">
            <v/>
          </cell>
        </row>
        <row r="5737">
          <cell r="H5737" t="str">
            <v/>
          </cell>
        </row>
        <row r="5738">
          <cell r="H5738" t="str">
            <v/>
          </cell>
        </row>
        <row r="5739">
          <cell r="H5739" t="str">
            <v/>
          </cell>
        </row>
        <row r="5740">
          <cell r="H5740" t="str">
            <v/>
          </cell>
        </row>
        <row r="5741">
          <cell r="H5741" t="str">
            <v/>
          </cell>
        </row>
        <row r="5742">
          <cell r="H5742" t="str">
            <v/>
          </cell>
        </row>
        <row r="5743">
          <cell r="H5743" t="str">
            <v/>
          </cell>
        </row>
        <row r="5744">
          <cell r="H5744" t="str">
            <v/>
          </cell>
        </row>
        <row r="5745">
          <cell r="H5745" t="str">
            <v/>
          </cell>
        </row>
        <row r="5746">
          <cell r="H5746" t="str">
            <v/>
          </cell>
        </row>
        <row r="5747">
          <cell r="H5747" t="str">
            <v/>
          </cell>
        </row>
        <row r="5748">
          <cell r="H5748" t="str">
            <v/>
          </cell>
        </row>
        <row r="5749">
          <cell r="H5749" t="str">
            <v/>
          </cell>
        </row>
        <row r="5750">
          <cell r="H5750" t="str">
            <v/>
          </cell>
        </row>
        <row r="5751">
          <cell r="H5751" t="str">
            <v/>
          </cell>
        </row>
        <row r="5752">
          <cell r="H5752" t="str">
            <v/>
          </cell>
        </row>
        <row r="5753">
          <cell r="H5753" t="str">
            <v/>
          </cell>
        </row>
        <row r="5754">
          <cell r="H5754" t="str">
            <v/>
          </cell>
        </row>
        <row r="5755">
          <cell r="H5755" t="str">
            <v/>
          </cell>
        </row>
        <row r="5756">
          <cell r="H5756" t="str">
            <v/>
          </cell>
        </row>
        <row r="5757">
          <cell r="H5757" t="str">
            <v/>
          </cell>
        </row>
        <row r="5758">
          <cell r="H5758" t="str">
            <v/>
          </cell>
        </row>
        <row r="5759">
          <cell r="H5759" t="str">
            <v/>
          </cell>
        </row>
        <row r="5760">
          <cell r="H5760" t="str">
            <v/>
          </cell>
        </row>
        <row r="5761">
          <cell r="H5761" t="str">
            <v/>
          </cell>
        </row>
        <row r="5762">
          <cell r="A5762" t="str">
            <v>ITEM  - PÁGINA 1</v>
          </cell>
        </row>
        <row r="5763">
          <cell r="H5763" t="str">
            <v/>
          </cell>
        </row>
        <row r="5764">
          <cell r="H5764" t="str">
            <v/>
          </cell>
        </row>
        <row r="5765">
          <cell r="H5765" t="str">
            <v/>
          </cell>
        </row>
        <row r="5766">
          <cell r="H5766" t="str">
            <v/>
          </cell>
        </row>
        <row r="5767">
          <cell r="H5767" t="str">
            <v/>
          </cell>
        </row>
        <row r="5768">
          <cell r="H5768" t="str">
            <v/>
          </cell>
        </row>
        <row r="5769">
          <cell r="H5769" t="str">
            <v/>
          </cell>
        </row>
        <row r="5770">
          <cell r="H5770" t="str">
            <v/>
          </cell>
        </row>
        <row r="5771">
          <cell r="H5771" t="str">
            <v/>
          </cell>
        </row>
        <row r="5772">
          <cell r="H5772" t="str">
            <v/>
          </cell>
        </row>
        <row r="5773">
          <cell r="H5773" t="str">
            <v/>
          </cell>
        </row>
        <row r="5774">
          <cell r="H5774" t="str">
            <v/>
          </cell>
        </row>
        <row r="5775">
          <cell r="H5775" t="str">
            <v/>
          </cell>
        </row>
        <row r="5776">
          <cell r="H5776" t="str">
            <v/>
          </cell>
        </row>
        <row r="5777">
          <cell r="H5777" t="str">
            <v/>
          </cell>
        </row>
        <row r="5778">
          <cell r="H5778" t="str">
            <v/>
          </cell>
        </row>
        <row r="5779">
          <cell r="H5779" t="str">
            <v/>
          </cell>
        </row>
        <row r="5780">
          <cell r="A5780" t="str">
            <v xml:space="preserve">TOTAL CANTIDAD ITEM </v>
          </cell>
          <cell r="H5780" t="str">
            <v/>
          </cell>
        </row>
        <row r="5781">
          <cell r="A5781" t="str">
            <v>INSERTE PLANO, GRÁFICO O ESQUEMA AQUÍ</v>
          </cell>
        </row>
        <row r="5804">
          <cell r="B5804" t="str">
            <v>CLAUDIA PATRICIA GUIRALES PULGARIN</v>
          </cell>
        </row>
        <row r="5805">
          <cell r="B5805" t="str">
            <v>SECRETARIA DE PLANEACION</v>
          </cell>
        </row>
        <row r="5806">
          <cell r="B5806" t="str">
            <v>PLANEACION</v>
          </cell>
        </row>
        <row r="5807">
          <cell r="B5807" t="str">
            <v>M.P. 05202139743ANT</v>
          </cell>
          <cell r="C5807" t="str">
            <v>ITEM  - PÁGINA 2</v>
          </cell>
        </row>
        <row r="5808">
          <cell r="A5808" t="str">
            <v>DEPARTAMENTO DE ANTIOQUIA</v>
          </cell>
        </row>
        <row r="5809">
          <cell r="A5809" t="str">
            <v>MUNICIPIO DE LIBORINA</v>
          </cell>
        </row>
        <row r="5810">
          <cell r="A5810" t="str">
            <v>PROYECTO: PAVIMENTACIÓN EN CONCRETO RÍGIDO DE LA VÍA TERCIARIA DEPARTAMENTAL DESDE EL CORREGIMIENTO SAN DIEGO HASTA EL SECTOR LA ABISINIA DEL CORREGIMIENTO EL PLAYÓN MUNICIPIO DE LIBORINA ANT.</v>
          </cell>
        </row>
        <row r="5812">
          <cell r="A5812" t="str">
            <v>MEMORIAS DE OBRA</v>
          </cell>
        </row>
        <row r="5814">
          <cell r="A5814" t="str">
            <v>ITEM</v>
          </cell>
          <cell r="B5814" t="str">
            <v>DESCRIPCIÓN</v>
          </cell>
          <cell r="G5814" t="str">
            <v>UNIDAD</v>
          </cell>
          <cell r="H5814" t="str">
            <v>CANTIDAD</v>
          </cell>
        </row>
        <row r="5815">
          <cell r="B5815" t="str">
            <v/>
          </cell>
          <cell r="G5815" t="str">
            <v/>
          </cell>
          <cell r="H5815" t="str">
            <v/>
          </cell>
        </row>
        <row r="5817">
          <cell r="A5817" t="str">
            <v>DETALLE</v>
          </cell>
          <cell r="C5817" t="str">
            <v>FACTOR</v>
          </cell>
          <cell r="D5817" t="str">
            <v>CANTIDAD</v>
          </cell>
          <cell r="E5817" t="str">
            <v>A (ML)</v>
          </cell>
          <cell r="F5817" t="str">
            <v>B (M2)</v>
          </cell>
          <cell r="G5817" t="str">
            <v>C (M3)</v>
          </cell>
          <cell r="H5817" t="str">
            <v>TOTAL</v>
          </cell>
        </row>
        <row r="5818">
          <cell r="H5818" t="str">
            <v/>
          </cell>
        </row>
        <row r="5819">
          <cell r="H5819" t="str">
            <v/>
          </cell>
        </row>
        <row r="5820">
          <cell r="H5820" t="str">
            <v/>
          </cell>
        </row>
        <row r="5821">
          <cell r="H5821" t="str">
            <v/>
          </cell>
        </row>
        <row r="5822">
          <cell r="H5822" t="str">
            <v/>
          </cell>
        </row>
        <row r="5823">
          <cell r="H5823" t="str">
            <v/>
          </cell>
        </row>
        <row r="5824">
          <cell r="H5824" t="str">
            <v/>
          </cell>
        </row>
        <row r="5825">
          <cell r="H5825" t="str">
            <v/>
          </cell>
        </row>
        <row r="5826">
          <cell r="H5826" t="str">
            <v/>
          </cell>
        </row>
        <row r="5827">
          <cell r="H5827" t="str">
            <v/>
          </cell>
        </row>
        <row r="5828">
          <cell r="H5828" t="str">
            <v/>
          </cell>
        </row>
        <row r="5829">
          <cell r="H5829" t="str">
            <v/>
          </cell>
        </row>
        <row r="5830">
          <cell r="H5830" t="str">
            <v/>
          </cell>
        </row>
        <row r="5831">
          <cell r="H5831" t="str">
            <v/>
          </cell>
        </row>
        <row r="5832">
          <cell r="H5832" t="str">
            <v/>
          </cell>
        </row>
        <row r="5833">
          <cell r="H5833" t="str">
            <v/>
          </cell>
        </row>
        <row r="5834">
          <cell r="H5834" t="str">
            <v/>
          </cell>
        </row>
        <row r="5835">
          <cell r="H5835" t="str">
            <v/>
          </cell>
        </row>
        <row r="5836">
          <cell r="H5836" t="str">
            <v/>
          </cell>
        </row>
        <row r="5837">
          <cell r="H5837" t="str">
            <v/>
          </cell>
        </row>
        <row r="5838">
          <cell r="H5838" t="str">
            <v/>
          </cell>
        </row>
        <row r="5839">
          <cell r="H5839" t="str">
            <v/>
          </cell>
        </row>
        <row r="5840">
          <cell r="H5840" t="str">
            <v/>
          </cell>
        </row>
        <row r="5841">
          <cell r="H5841" t="str">
            <v/>
          </cell>
        </row>
        <row r="5842">
          <cell r="H5842" t="str">
            <v/>
          </cell>
        </row>
        <row r="5843">
          <cell r="H5843" t="str">
            <v/>
          </cell>
        </row>
        <row r="5844">
          <cell r="H5844" t="str">
            <v/>
          </cell>
        </row>
        <row r="5845">
          <cell r="H5845" t="str">
            <v/>
          </cell>
        </row>
        <row r="5846">
          <cell r="H5846" t="str">
            <v/>
          </cell>
        </row>
        <row r="5847">
          <cell r="H5847" t="str">
            <v/>
          </cell>
        </row>
        <row r="5848">
          <cell r="H5848" t="str">
            <v/>
          </cell>
        </row>
        <row r="5849">
          <cell r="A5849" t="str">
            <v>ITEM  - PÁGINA 1</v>
          </cell>
        </row>
        <row r="5850">
          <cell r="H5850" t="str">
            <v/>
          </cell>
        </row>
        <row r="5851">
          <cell r="H5851" t="str">
            <v/>
          </cell>
        </row>
        <row r="5852">
          <cell r="H5852" t="str">
            <v/>
          </cell>
        </row>
        <row r="5853">
          <cell r="H5853" t="str">
            <v/>
          </cell>
        </row>
        <row r="5854">
          <cell r="H5854" t="str">
            <v/>
          </cell>
        </row>
        <row r="5855">
          <cell r="H5855" t="str">
            <v/>
          </cell>
        </row>
        <row r="5856">
          <cell r="H5856" t="str">
            <v/>
          </cell>
        </row>
        <row r="5857">
          <cell r="H5857" t="str">
            <v/>
          </cell>
        </row>
        <row r="5858">
          <cell r="H5858" t="str">
            <v/>
          </cell>
        </row>
        <row r="5859">
          <cell r="H5859" t="str">
            <v/>
          </cell>
        </row>
        <row r="5860">
          <cell r="H5860" t="str">
            <v/>
          </cell>
        </row>
        <row r="5861">
          <cell r="H5861" t="str">
            <v/>
          </cell>
        </row>
        <row r="5862">
          <cell r="H5862" t="str">
            <v/>
          </cell>
        </row>
        <row r="5863">
          <cell r="H5863" t="str">
            <v/>
          </cell>
        </row>
        <row r="5864">
          <cell r="H5864" t="str">
            <v/>
          </cell>
        </row>
        <row r="5865">
          <cell r="H5865" t="str">
            <v/>
          </cell>
        </row>
        <row r="5866">
          <cell r="H5866" t="str">
            <v/>
          </cell>
        </row>
        <row r="5867">
          <cell r="A5867" t="str">
            <v xml:space="preserve">TOTAL CANTIDAD ITEM </v>
          </cell>
          <cell r="H5867" t="str">
            <v/>
          </cell>
        </row>
        <row r="5868">
          <cell r="A5868" t="str">
            <v>INSERTE PLANO, GRÁFICO O ESQUEMA AQUÍ</v>
          </cell>
        </row>
        <row r="5891">
          <cell r="B5891" t="str">
            <v>CLAUDIA PATRICIA GUIRALES PULGARIN</v>
          </cell>
        </row>
        <row r="5892">
          <cell r="B5892" t="str">
            <v>SECRETARIA DE PLANEACION</v>
          </cell>
        </row>
        <row r="5893">
          <cell r="B5893" t="str">
            <v>PLANEACION</v>
          </cell>
        </row>
        <row r="5894">
          <cell r="B5894" t="str">
            <v>M.P. 05202139743ANT</v>
          </cell>
          <cell r="C5894" t="str">
            <v>ITEM  - PÁGINA 2</v>
          </cell>
        </row>
        <row r="5895">
          <cell r="A5895" t="str">
            <v>DEPARTAMENTO DE ANTIOQUIA</v>
          </cell>
        </row>
        <row r="5896">
          <cell r="A5896" t="str">
            <v>MUNICIPIO DE LIBORINA</v>
          </cell>
        </row>
        <row r="5897">
          <cell r="A5897" t="str">
            <v>PROYECTO: PAVIMENTACIÓN EN CONCRETO RÍGIDO DE LA VÍA TERCIARIA DEPARTAMENTAL DESDE EL CORREGIMIENTO SAN DIEGO HASTA EL SECTOR LA ABISINIA DEL CORREGIMIENTO EL PLAYÓN MUNICIPIO DE LIBORINA ANT.</v>
          </cell>
        </row>
        <row r="5899">
          <cell r="A5899" t="str">
            <v>MEMORIAS DE OBRA</v>
          </cell>
        </row>
        <row r="5901">
          <cell r="A5901" t="str">
            <v>ITEM</v>
          </cell>
          <cell r="B5901" t="str">
            <v>DESCRIPCIÓN</v>
          </cell>
          <cell r="G5901" t="str">
            <v>UNIDAD</v>
          </cell>
          <cell r="H5901" t="str">
            <v>CANTIDAD</v>
          </cell>
        </row>
        <row r="5902">
          <cell r="B5902" t="str">
            <v/>
          </cell>
          <cell r="G5902" t="str">
            <v/>
          </cell>
          <cell r="H5902" t="str">
            <v/>
          </cell>
        </row>
        <row r="5904">
          <cell r="A5904" t="str">
            <v>DETALLE</v>
          </cell>
          <cell r="C5904" t="str">
            <v>FACTOR</v>
          </cell>
          <cell r="D5904" t="str">
            <v>CANTIDAD</v>
          </cell>
          <cell r="E5904" t="str">
            <v>A (ML)</v>
          </cell>
          <cell r="F5904" t="str">
            <v>B (M2)</v>
          </cell>
          <cell r="G5904" t="str">
            <v>C (M3)</v>
          </cell>
          <cell r="H5904" t="str">
            <v>TOTAL</v>
          </cell>
        </row>
        <row r="5905">
          <cell r="H5905" t="str">
            <v/>
          </cell>
        </row>
        <row r="5906">
          <cell r="H5906" t="str">
            <v/>
          </cell>
        </row>
        <row r="5907">
          <cell r="H5907" t="str">
            <v/>
          </cell>
        </row>
        <row r="5908">
          <cell r="H5908" t="str">
            <v/>
          </cell>
        </row>
        <row r="5909">
          <cell r="H5909" t="str">
            <v/>
          </cell>
        </row>
        <row r="5910">
          <cell r="H5910" t="str">
            <v/>
          </cell>
        </row>
        <row r="5911">
          <cell r="H5911" t="str">
            <v/>
          </cell>
        </row>
        <row r="5912">
          <cell r="H5912" t="str">
            <v/>
          </cell>
        </row>
        <row r="5913">
          <cell r="H5913" t="str">
            <v/>
          </cell>
        </row>
        <row r="5914">
          <cell r="H5914" t="str">
            <v/>
          </cell>
        </row>
        <row r="5915">
          <cell r="H5915" t="str">
            <v/>
          </cell>
        </row>
        <row r="5916">
          <cell r="H5916" t="str">
            <v/>
          </cell>
        </row>
        <row r="5917">
          <cell r="H5917" t="str">
            <v/>
          </cell>
        </row>
        <row r="5918">
          <cell r="H5918" t="str">
            <v/>
          </cell>
        </row>
        <row r="5919">
          <cell r="H5919" t="str">
            <v/>
          </cell>
        </row>
        <row r="5920">
          <cell r="H5920" t="str">
            <v/>
          </cell>
        </row>
        <row r="5921">
          <cell r="H5921" t="str">
            <v/>
          </cell>
        </row>
        <row r="5922">
          <cell r="H5922" t="str">
            <v/>
          </cell>
        </row>
        <row r="5923">
          <cell r="H5923" t="str">
            <v/>
          </cell>
        </row>
        <row r="5924">
          <cell r="H5924" t="str">
            <v/>
          </cell>
        </row>
        <row r="5925">
          <cell r="H5925" t="str">
            <v/>
          </cell>
        </row>
        <row r="5926">
          <cell r="H5926" t="str">
            <v/>
          </cell>
        </row>
        <row r="5927">
          <cell r="H5927" t="str">
            <v/>
          </cell>
        </row>
        <row r="5928">
          <cell r="H5928" t="str">
            <v/>
          </cell>
        </row>
        <row r="5929">
          <cell r="H5929" t="str">
            <v/>
          </cell>
        </row>
        <row r="5930">
          <cell r="H5930" t="str">
            <v/>
          </cell>
        </row>
        <row r="5931">
          <cell r="H5931" t="str">
            <v/>
          </cell>
        </row>
        <row r="5932">
          <cell r="H5932" t="str">
            <v/>
          </cell>
        </row>
        <row r="5933">
          <cell r="H5933" t="str">
            <v/>
          </cell>
        </row>
        <row r="5934">
          <cell r="H5934" t="str">
            <v/>
          </cell>
        </row>
        <row r="5935">
          <cell r="H5935" t="str">
            <v/>
          </cell>
        </row>
        <row r="5936">
          <cell r="A5936" t="str">
            <v>ITEM  - PÁGINA 1</v>
          </cell>
        </row>
        <row r="5937">
          <cell r="H5937" t="str">
            <v/>
          </cell>
        </row>
        <row r="5938">
          <cell r="H5938" t="str">
            <v/>
          </cell>
        </row>
        <row r="5939">
          <cell r="H5939" t="str">
            <v/>
          </cell>
        </row>
        <row r="5940">
          <cell r="H5940" t="str">
            <v/>
          </cell>
        </row>
        <row r="5941">
          <cell r="H5941" t="str">
            <v/>
          </cell>
        </row>
        <row r="5942">
          <cell r="H5942" t="str">
            <v/>
          </cell>
        </row>
        <row r="5943">
          <cell r="H5943" t="str">
            <v/>
          </cell>
        </row>
        <row r="5944">
          <cell r="H5944" t="str">
            <v/>
          </cell>
        </row>
        <row r="5945">
          <cell r="H5945" t="str">
            <v/>
          </cell>
        </row>
        <row r="5946">
          <cell r="H5946" t="str">
            <v/>
          </cell>
        </row>
        <row r="5947">
          <cell r="H5947" t="str">
            <v/>
          </cell>
        </row>
        <row r="5948">
          <cell r="H5948" t="str">
            <v/>
          </cell>
        </row>
        <row r="5949">
          <cell r="H5949" t="str">
            <v/>
          </cell>
        </row>
        <row r="5950">
          <cell r="H5950" t="str">
            <v/>
          </cell>
        </row>
        <row r="5951">
          <cell r="H5951" t="str">
            <v/>
          </cell>
        </row>
        <row r="5952">
          <cell r="H5952" t="str">
            <v/>
          </cell>
        </row>
        <row r="5953">
          <cell r="H5953" t="str">
            <v/>
          </cell>
        </row>
        <row r="5954">
          <cell r="A5954" t="str">
            <v xml:space="preserve">TOTAL CANTIDAD ITEM </v>
          </cell>
          <cell r="H5954" t="str">
            <v/>
          </cell>
        </row>
        <row r="5955">
          <cell r="A5955" t="str">
            <v>INSERTE PLANO, GRÁFICO O ESQUEMA AQUÍ</v>
          </cell>
        </row>
        <row r="5978">
          <cell r="B5978" t="str">
            <v>CLAUDIA PATRICIA GUIRALES PULGARIN</v>
          </cell>
        </row>
        <row r="5979">
          <cell r="B5979" t="str">
            <v>SECRETARIA DE PLANEACION</v>
          </cell>
        </row>
        <row r="5980">
          <cell r="B5980" t="str">
            <v>PLANEACION</v>
          </cell>
        </row>
        <row r="5981">
          <cell r="B5981" t="str">
            <v>M.P. 05202139743ANT</v>
          </cell>
          <cell r="C5981" t="str">
            <v>ITEM  - PÁGINA 2</v>
          </cell>
        </row>
        <row r="5982">
          <cell r="A5982" t="str">
            <v>DEPARTAMENTO DE ANTIOQUIA</v>
          </cell>
        </row>
        <row r="5983">
          <cell r="A5983" t="str">
            <v>MUNICIPIO DE LIBORINA</v>
          </cell>
        </row>
        <row r="5984">
          <cell r="A5984" t="str">
            <v>PROYECTO: PAVIMENTACIÓN EN CONCRETO RÍGIDO DE LA VÍA TERCIARIA DEPARTAMENTAL DESDE EL CORREGIMIENTO SAN DIEGO HASTA EL SECTOR LA ABISINIA DEL CORREGIMIENTO EL PLAYÓN MUNICIPIO DE LIBORINA ANT.</v>
          </cell>
        </row>
        <row r="5986">
          <cell r="A5986" t="str">
            <v>MEMORIAS DE OBRA</v>
          </cell>
        </row>
        <row r="5988">
          <cell r="A5988" t="str">
            <v>ITEM</v>
          </cell>
          <cell r="B5988" t="str">
            <v>DESCRIPCIÓN</v>
          </cell>
          <cell r="G5988" t="str">
            <v>UNIDAD</v>
          </cell>
          <cell r="H5988" t="str">
            <v>CANTIDAD</v>
          </cell>
        </row>
        <row r="5989">
          <cell r="B5989" t="str">
            <v/>
          </cell>
          <cell r="G5989" t="str">
            <v/>
          </cell>
          <cell r="H5989" t="str">
            <v/>
          </cell>
        </row>
        <row r="5991">
          <cell r="A5991" t="str">
            <v>DETALLE</v>
          </cell>
          <cell r="C5991" t="str">
            <v>FACTOR</v>
          </cell>
          <cell r="D5991" t="str">
            <v>CANTIDAD</v>
          </cell>
          <cell r="E5991" t="str">
            <v>A (ML)</v>
          </cell>
          <cell r="F5991" t="str">
            <v>B (M2)</v>
          </cell>
          <cell r="G5991" t="str">
            <v>C (M3)</v>
          </cell>
          <cell r="H5991" t="str">
            <v>TOTAL</v>
          </cell>
        </row>
        <row r="5992">
          <cell r="H5992" t="str">
            <v/>
          </cell>
        </row>
        <row r="5993">
          <cell r="H5993" t="str">
            <v/>
          </cell>
        </row>
        <row r="5994">
          <cell r="H5994" t="str">
            <v/>
          </cell>
        </row>
        <row r="5995">
          <cell r="H5995" t="str">
            <v/>
          </cell>
        </row>
        <row r="5996">
          <cell r="H5996" t="str">
            <v/>
          </cell>
        </row>
        <row r="5997">
          <cell r="H5997" t="str">
            <v/>
          </cell>
        </row>
        <row r="5998">
          <cell r="H5998" t="str">
            <v/>
          </cell>
        </row>
        <row r="5999">
          <cell r="H5999" t="str">
            <v/>
          </cell>
        </row>
        <row r="6000">
          <cell r="H6000" t="str">
            <v/>
          </cell>
        </row>
        <row r="6001">
          <cell r="H6001" t="str">
            <v/>
          </cell>
        </row>
        <row r="6002">
          <cell r="H6002" t="str">
            <v/>
          </cell>
        </row>
        <row r="6003">
          <cell r="H6003" t="str">
            <v/>
          </cell>
        </row>
        <row r="6004">
          <cell r="H6004" t="str">
            <v/>
          </cell>
        </row>
        <row r="6005">
          <cell r="H6005" t="str">
            <v/>
          </cell>
        </row>
        <row r="6006">
          <cell r="H6006" t="str">
            <v/>
          </cell>
        </row>
        <row r="6007">
          <cell r="H6007" t="str">
            <v/>
          </cell>
        </row>
        <row r="6008">
          <cell r="H6008" t="str">
            <v/>
          </cell>
        </row>
        <row r="6009">
          <cell r="H6009" t="str">
            <v/>
          </cell>
        </row>
        <row r="6010">
          <cell r="H6010" t="str">
            <v/>
          </cell>
        </row>
        <row r="6011">
          <cell r="H6011" t="str">
            <v/>
          </cell>
        </row>
        <row r="6012">
          <cell r="H6012" t="str">
            <v/>
          </cell>
        </row>
        <row r="6013">
          <cell r="H6013" t="str">
            <v/>
          </cell>
        </row>
        <row r="6014">
          <cell r="H6014" t="str">
            <v/>
          </cell>
        </row>
        <row r="6015">
          <cell r="H6015" t="str">
            <v/>
          </cell>
        </row>
        <row r="6016">
          <cell r="H6016" t="str">
            <v/>
          </cell>
        </row>
        <row r="6017">
          <cell r="H6017" t="str">
            <v/>
          </cell>
        </row>
        <row r="6018">
          <cell r="H6018" t="str">
            <v/>
          </cell>
        </row>
        <row r="6019">
          <cell r="H6019" t="str">
            <v/>
          </cell>
        </row>
        <row r="6020">
          <cell r="H6020" t="str">
            <v/>
          </cell>
        </row>
        <row r="6021">
          <cell r="H6021" t="str">
            <v/>
          </cell>
        </row>
        <row r="6022">
          <cell r="H6022" t="str">
            <v/>
          </cell>
        </row>
        <row r="6023">
          <cell r="A6023" t="str">
            <v>ITEM  - PÁGINA 1</v>
          </cell>
        </row>
        <row r="6024">
          <cell r="H6024" t="str">
            <v/>
          </cell>
        </row>
        <row r="6025">
          <cell r="H6025" t="str">
            <v/>
          </cell>
        </row>
        <row r="6026">
          <cell r="H6026" t="str">
            <v/>
          </cell>
        </row>
        <row r="6027">
          <cell r="H6027" t="str">
            <v/>
          </cell>
        </row>
        <row r="6028">
          <cell r="H6028" t="str">
            <v/>
          </cell>
        </row>
        <row r="6029">
          <cell r="H6029" t="str">
            <v/>
          </cell>
        </row>
        <row r="6030">
          <cell r="H6030" t="str">
            <v/>
          </cell>
        </row>
        <row r="6031">
          <cell r="H6031" t="str">
            <v/>
          </cell>
        </row>
        <row r="6032">
          <cell r="H6032" t="str">
            <v/>
          </cell>
        </row>
        <row r="6033">
          <cell r="H6033" t="str">
            <v/>
          </cell>
        </row>
        <row r="6034">
          <cell r="H6034" t="str">
            <v/>
          </cell>
        </row>
        <row r="6035">
          <cell r="H6035" t="str">
            <v/>
          </cell>
        </row>
        <row r="6036">
          <cell r="H6036" t="str">
            <v/>
          </cell>
        </row>
        <row r="6037">
          <cell r="H6037" t="str">
            <v/>
          </cell>
        </row>
        <row r="6038">
          <cell r="H6038" t="str">
            <v/>
          </cell>
        </row>
        <row r="6039">
          <cell r="H6039" t="str">
            <v/>
          </cell>
        </row>
        <row r="6040">
          <cell r="H6040" t="str">
            <v/>
          </cell>
        </row>
        <row r="6041">
          <cell r="A6041" t="str">
            <v xml:space="preserve">TOTAL CANTIDAD ITEM </v>
          </cell>
          <cell r="H6041" t="str">
            <v/>
          </cell>
        </row>
        <row r="6042">
          <cell r="A6042" t="str">
            <v>INSERTE PLANO, GRÁFICO O ESQUEMA AQUÍ</v>
          </cell>
        </row>
        <row r="6065">
          <cell r="B6065" t="str">
            <v>CLAUDIA PATRICIA GUIRALES PULGARIN</v>
          </cell>
        </row>
        <row r="6066">
          <cell r="B6066" t="str">
            <v>SECRETARIA DE PLANEACION</v>
          </cell>
        </row>
        <row r="6067">
          <cell r="B6067" t="str">
            <v>PLANEACION</v>
          </cell>
        </row>
        <row r="6068">
          <cell r="B6068" t="str">
            <v>M.P. 05202139743ANT</v>
          </cell>
          <cell r="C6068" t="str">
            <v>ITEM  - PÁGINA 2</v>
          </cell>
        </row>
        <row r="6069">
          <cell r="A6069" t="str">
            <v>DEPARTAMENTO DE ANTIOQUIA</v>
          </cell>
        </row>
        <row r="6070">
          <cell r="A6070" t="str">
            <v>MUNICIPIO DE LIBORINA</v>
          </cell>
        </row>
        <row r="6071">
          <cell r="A6071" t="str">
            <v>PROYECTO: PAVIMENTACIÓN EN CONCRETO RÍGIDO DE LA VÍA TERCIARIA DEPARTAMENTAL DESDE EL CORREGIMIENTO SAN DIEGO HASTA EL SECTOR LA ABISINIA DEL CORREGIMIENTO EL PLAYÓN MUNICIPIO DE LIBORINA ANT.</v>
          </cell>
        </row>
        <row r="6073">
          <cell r="A6073" t="str">
            <v>MEMORIAS DE OBRA</v>
          </cell>
        </row>
        <row r="6075">
          <cell r="A6075" t="str">
            <v>ITEM</v>
          </cell>
          <cell r="B6075" t="str">
            <v>DESCRIPCIÓN</v>
          </cell>
          <cell r="G6075" t="str">
            <v>UNIDAD</v>
          </cell>
          <cell r="H6075" t="str">
            <v>CANTIDAD</v>
          </cell>
        </row>
        <row r="6076">
          <cell r="B6076" t="str">
            <v/>
          </cell>
          <cell r="G6076" t="str">
            <v/>
          </cell>
          <cell r="H6076" t="str">
            <v/>
          </cell>
        </row>
        <row r="6078">
          <cell r="A6078" t="str">
            <v>DETALLE</v>
          </cell>
          <cell r="C6078" t="str">
            <v>FACTOR</v>
          </cell>
          <cell r="D6078" t="str">
            <v>CANTIDAD</v>
          </cell>
          <cell r="E6078" t="str">
            <v>A (ML)</v>
          </cell>
          <cell r="F6078" t="str">
            <v>B (M2)</v>
          </cell>
          <cell r="G6078" t="str">
            <v>C (M3)</v>
          </cell>
          <cell r="H6078" t="str">
            <v>TOTAL</v>
          </cell>
        </row>
        <row r="6079">
          <cell r="H6079" t="str">
            <v/>
          </cell>
        </row>
        <row r="6080">
          <cell r="H6080" t="str">
            <v/>
          </cell>
        </row>
        <row r="6081">
          <cell r="H6081" t="str">
            <v/>
          </cell>
        </row>
        <row r="6082">
          <cell r="H6082" t="str">
            <v/>
          </cell>
        </row>
        <row r="6083">
          <cell r="H6083" t="str">
            <v/>
          </cell>
        </row>
        <row r="6084">
          <cell r="H6084" t="str">
            <v/>
          </cell>
        </row>
        <row r="6085">
          <cell r="H6085" t="str">
            <v/>
          </cell>
        </row>
        <row r="6086">
          <cell r="H6086" t="str">
            <v/>
          </cell>
        </row>
        <row r="6087">
          <cell r="H6087" t="str">
            <v/>
          </cell>
        </row>
        <row r="6088">
          <cell r="H6088" t="str">
            <v/>
          </cell>
        </row>
        <row r="6089">
          <cell r="H6089" t="str">
            <v/>
          </cell>
        </row>
        <row r="6090">
          <cell r="H6090" t="str">
            <v/>
          </cell>
        </row>
        <row r="6091">
          <cell r="H6091" t="str">
            <v/>
          </cell>
        </row>
        <row r="6092">
          <cell r="H6092" t="str">
            <v/>
          </cell>
        </row>
        <row r="6093">
          <cell r="H6093" t="str">
            <v/>
          </cell>
        </row>
        <row r="6094">
          <cell r="H6094" t="str">
            <v/>
          </cell>
        </row>
        <row r="6095">
          <cell r="H6095" t="str">
            <v/>
          </cell>
        </row>
        <row r="6096">
          <cell r="H6096" t="str">
            <v/>
          </cell>
        </row>
        <row r="6097">
          <cell r="H6097" t="str">
            <v/>
          </cell>
        </row>
        <row r="6098">
          <cell r="H6098" t="str">
            <v/>
          </cell>
        </row>
        <row r="6099">
          <cell r="H6099" t="str">
            <v/>
          </cell>
        </row>
        <row r="6100">
          <cell r="H6100" t="str">
            <v/>
          </cell>
        </row>
        <row r="6101">
          <cell r="H6101" t="str">
            <v/>
          </cell>
        </row>
        <row r="6102">
          <cell r="H6102" t="str">
            <v/>
          </cell>
        </row>
        <row r="6103">
          <cell r="H6103" t="str">
            <v/>
          </cell>
        </row>
        <row r="6104">
          <cell r="H6104" t="str">
            <v/>
          </cell>
        </row>
        <row r="6105">
          <cell r="H6105" t="str">
            <v/>
          </cell>
        </row>
        <row r="6106">
          <cell r="H6106" t="str">
            <v/>
          </cell>
        </row>
        <row r="6107">
          <cell r="H6107" t="str">
            <v/>
          </cell>
        </row>
        <row r="6108">
          <cell r="H6108" t="str">
            <v/>
          </cell>
        </row>
        <row r="6109">
          <cell r="H6109" t="str">
            <v/>
          </cell>
        </row>
        <row r="6110">
          <cell r="A6110" t="str">
            <v>ITEM  - PÁGINA 1</v>
          </cell>
        </row>
        <row r="6111">
          <cell r="H6111" t="str">
            <v/>
          </cell>
        </row>
        <row r="6112">
          <cell r="H6112" t="str">
            <v/>
          </cell>
        </row>
        <row r="6113">
          <cell r="H6113" t="str">
            <v/>
          </cell>
        </row>
        <row r="6114">
          <cell r="H6114" t="str">
            <v/>
          </cell>
        </row>
        <row r="6115">
          <cell r="H6115" t="str">
            <v/>
          </cell>
        </row>
        <row r="6116">
          <cell r="H6116" t="str">
            <v/>
          </cell>
        </row>
        <row r="6117">
          <cell r="H6117" t="str">
            <v/>
          </cell>
        </row>
        <row r="6118">
          <cell r="H6118" t="str">
            <v/>
          </cell>
        </row>
        <row r="6119">
          <cell r="H6119" t="str">
            <v/>
          </cell>
        </row>
        <row r="6120">
          <cell r="H6120" t="str">
            <v/>
          </cell>
        </row>
        <row r="6121">
          <cell r="H6121" t="str">
            <v/>
          </cell>
        </row>
        <row r="6122">
          <cell r="H6122" t="str">
            <v/>
          </cell>
        </row>
        <row r="6123">
          <cell r="H6123" t="str">
            <v/>
          </cell>
        </row>
        <row r="6124">
          <cell r="H6124" t="str">
            <v/>
          </cell>
        </row>
        <row r="6125">
          <cell r="H6125" t="str">
            <v/>
          </cell>
        </row>
        <row r="6126">
          <cell r="H6126" t="str">
            <v/>
          </cell>
        </row>
        <row r="6127">
          <cell r="H6127" t="str">
            <v/>
          </cell>
        </row>
        <row r="6128">
          <cell r="A6128" t="str">
            <v xml:space="preserve">TOTAL CANTIDAD ITEM </v>
          </cell>
          <cell r="H6128" t="str">
            <v/>
          </cell>
        </row>
        <row r="6129">
          <cell r="A6129" t="str">
            <v>INSERTE PLANO, GRÁFICO O ESQUEMA AQUÍ</v>
          </cell>
        </row>
        <row r="6152">
          <cell r="B6152" t="str">
            <v>CLAUDIA PATRICIA GUIRALES PULGARIN</v>
          </cell>
        </row>
        <row r="6153">
          <cell r="B6153" t="str">
            <v>SECRETARIA DE PLANEACION</v>
          </cell>
        </row>
        <row r="6154">
          <cell r="B6154" t="str">
            <v>PLANEACION</v>
          </cell>
        </row>
        <row r="6155">
          <cell r="B6155" t="str">
            <v>M.P. 05202139743ANT</v>
          </cell>
          <cell r="C6155" t="str">
            <v>ITEM  - PÁGINA 2</v>
          </cell>
        </row>
        <row r="6156">
          <cell r="A6156" t="str">
            <v>DEPARTAMENTO DE ANTIOQUIA</v>
          </cell>
        </row>
        <row r="6157">
          <cell r="A6157" t="str">
            <v>MUNICIPIO DE LIBORINA</v>
          </cell>
        </row>
        <row r="6158">
          <cell r="A6158" t="str">
            <v>PROYECTO: PAVIMENTACIÓN EN CONCRETO RÍGIDO DE LA VÍA TERCIARIA DEPARTAMENTAL DESDE EL CORREGIMIENTO SAN DIEGO HASTA EL SECTOR LA ABISINIA DEL CORREGIMIENTO EL PLAYÓN MUNICIPIO DE LIBORINA ANT.</v>
          </cell>
        </row>
        <row r="6160">
          <cell r="A6160" t="str">
            <v>MEMORIAS DE OBRA</v>
          </cell>
        </row>
        <row r="6162">
          <cell r="A6162" t="str">
            <v>ITEM</v>
          </cell>
          <cell r="B6162" t="str">
            <v>DESCRIPCIÓN</v>
          </cell>
          <cell r="G6162" t="str">
            <v>UNIDAD</v>
          </cell>
          <cell r="H6162" t="str">
            <v>CANTIDAD</v>
          </cell>
        </row>
        <row r="6163">
          <cell r="B6163" t="str">
            <v/>
          </cell>
          <cell r="G6163" t="str">
            <v/>
          </cell>
          <cell r="H6163" t="str">
            <v/>
          </cell>
        </row>
        <row r="6165">
          <cell r="A6165" t="str">
            <v>DETALLE</v>
          </cell>
          <cell r="C6165" t="str">
            <v>FACTOR</v>
          </cell>
          <cell r="D6165" t="str">
            <v>CANTIDAD</v>
          </cell>
          <cell r="E6165" t="str">
            <v>A (ML)</v>
          </cell>
          <cell r="F6165" t="str">
            <v>B (M2)</v>
          </cell>
          <cell r="G6165" t="str">
            <v>C (M3)</v>
          </cell>
          <cell r="H6165" t="str">
            <v>TOTAL</v>
          </cell>
        </row>
        <row r="6166">
          <cell r="H6166" t="str">
            <v/>
          </cell>
        </row>
        <row r="6167">
          <cell r="H6167" t="str">
            <v/>
          </cell>
        </row>
        <row r="6168">
          <cell r="H6168" t="str">
            <v/>
          </cell>
        </row>
        <row r="6169">
          <cell r="H6169" t="str">
            <v/>
          </cell>
        </row>
        <row r="6170">
          <cell r="H6170" t="str">
            <v/>
          </cell>
        </row>
        <row r="6171">
          <cell r="H6171" t="str">
            <v/>
          </cell>
        </row>
        <row r="6172">
          <cell r="H6172" t="str">
            <v/>
          </cell>
        </row>
        <row r="6173">
          <cell r="H6173" t="str">
            <v/>
          </cell>
        </row>
        <row r="6174">
          <cell r="H6174" t="str">
            <v/>
          </cell>
        </row>
        <row r="6175">
          <cell r="H6175" t="str">
            <v/>
          </cell>
        </row>
        <row r="6176">
          <cell r="H6176" t="str">
            <v/>
          </cell>
        </row>
        <row r="6177">
          <cell r="H6177" t="str">
            <v/>
          </cell>
        </row>
        <row r="6178">
          <cell r="H6178" t="str">
            <v/>
          </cell>
        </row>
        <row r="6179">
          <cell r="H6179" t="str">
            <v/>
          </cell>
        </row>
        <row r="6180">
          <cell r="H6180" t="str">
            <v/>
          </cell>
        </row>
        <row r="6181">
          <cell r="H6181" t="str">
            <v/>
          </cell>
        </row>
        <row r="6182">
          <cell r="H6182" t="str">
            <v/>
          </cell>
        </row>
        <row r="6183">
          <cell r="H6183" t="str">
            <v/>
          </cell>
        </row>
        <row r="6184">
          <cell r="H6184" t="str">
            <v/>
          </cell>
        </row>
        <row r="6185">
          <cell r="H6185" t="str">
            <v/>
          </cell>
        </row>
        <row r="6186">
          <cell r="H6186" t="str">
            <v/>
          </cell>
        </row>
        <row r="6187">
          <cell r="H6187" t="str">
            <v/>
          </cell>
        </row>
        <row r="6188">
          <cell r="H6188" t="str">
            <v/>
          </cell>
        </row>
        <row r="6189">
          <cell r="H6189" t="str">
            <v/>
          </cell>
        </row>
        <row r="6190">
          <cell r="H6190" t="str">
            <v/>
          </cell>
        </row>
        <row r="6191">
          <cell r="H6191" t="str">
            <v/>
          </cell>
        </row>
        <row r="6192">
          <cell r="H6192" t="str">
            <v/>
          </cell>
        </row>
        <row r="6193">
          <cell r="H6193" t="str">
            <v/>
          </cell>
        </row>
        <row r="6194">
          <cell r="H6194" t="str">
            <v/>
          </cell>
        </row>
        <row r="6195">
          <cell r="H6195" t="str">
            <v/>
          </cell>
        </row>
        <row r="6196">
          <cell r="H6196" t="str">
            <v/>
          </cell>
        </row>
        <row r="6197">
          <cell r="A6197" t="str">
            <v>ITEM  - PÁGINA 1</v>
          </cell>
        </row>
        <row r="6198">
          <cell r="H6198" t="str">
            <v/>
          </cell>
        </row>
        <row r="6199">
          <cell r="H6199" t="str">
            <v/>
          </cell>
        </row>
        <row r="6200">
          <cell r="H6200" t="str">
            <v/>
          </cell>
        </row>
        <row r="6201">
          <cell r="H6201" t="str">
            <v/>
          </cell>
        </row>
        <row r="6202">
          <cell r="H6202" t="str">
            <v/>
          </cell>
        </row>
        <row r="6203">
          <cell r="H6203" t="str">
            <v/>
          </cell>
        </row>
        <row r="6204">
          <cell r="H6204" t="str">
            <v/>
          </cell>
        </row>
        <row r="6205">
          <cell r="H6205" t="str">
            <v/>
          </cell>
        </row>
        <row r="6206">
          <cell r="H6206" t="str">
            <v/>
          </cell>
        </row>
        <row r="6207">
          <cell r="H6207" t="str">
            <v/>
          </cell>
        </row>
        <row r="6208">
          <cell r="H6208" t="str">
            <v/>
          </cell>
        </row>
        <row r="6209">
          <cell r="H6209" t="str">
            <v/>
          </cell>
        </row>
        <row r="6210">
          <cell r="H6210" t="str">
            <v/>
          </cell>
        </row>
        <row r="6211">
          <cell r="H6211" t="str">
            <v/>
          </cell>
        </row>
        <row r="6212">
          <cell r="H6212" t="str">
            <v/>
          </cell>
        </row>
        <row r="6213">
          <cell r="H6213" t="str">
            <v/>
          </cell>
        </row>
        <row r="6214">
          <cell r="H6214" t="str">
            <v/>
          </cell>
        </row>
        <row r="6215">
          <cell r="A6215" t="str">
            <v xml:space="preserve">TOTAL CANTIDAD ITEM </v>
          </cell>
          <cell r="H6215" t="str">
            <v/>
          </cell>
        </row>
        <row r="6216">
          <cell r="A6216" t="str">
            <v>INSERTE PLANO, GRÁFICO O ESQUEMA AQUÍ</v>
          </cell>
        </row>
        <row r="6239">
          <cell r="B6239" t="str">
            <v>CLAUDIA PATRICIA GUIRALES PULGARIN</v>
          </cell>
        </row>
        <row r="6240">
          <cell r="B6240" t="str">
            <v>SECRETARIA DE PLANEACION</v>
          </cell>
        </row>
        <row r="6241">
          <cell r="B6241" t="str">
            <v>PLANEACION</v>
          </cell>
        </row>
        <row r="6242">
          <cell r="B6242" t="str">
            <v>M.P. 05202139743ANT</v>
          </cell>
          <cell r="C6242" t="str">
            <v>ITEM  - PÁGINA 2</v>
          </cell>
        </row>
        <row r="6243">
          <cell r="A6243" t="str">
            <v>DEPARTAMENTO DE ANTIOQUIA</v>
          </cell>
        </row>
        <row r="6244">
          <cell r="A6244" t="str">
            <v>MUNICIPIO DE LIBORINA</v>
          </cell>
        </row>
        <row r="6245">
          <cell r="A6245" t="str">
            <v>PROYECTO: PAVIMENTACIÓN EN CONCRETO RÍGIDO DE LA VÍA TERCIARIA DEPARTAMENTAL DESDE EL CORREGIMIENTO SAN DIEGO HASTA EL SECTOR LA ABISINIA DEL CORREGIMIENTO EL PLAYÓN MUNICIPIO DE LIBORINA ANT.</v>
          </cell>
        </row>
        <row r="6247">
          <cell r="A6247" t="str">
            <v>MEMORIAS DE OBRA</v>
          </cell>
        </row>
        <row r="6249">
          <cell r="A6249" t="str">
            <v>ITEM</v>
          </cell>
          <cell r="B6249" t="str">
            <v>DESCRIPCIÓN</v>
          </cell>
          <cell r="G6249" t="str">
            <v>UNIDAD</v>
          </cell>
          <cell r="H6249" t="str">
            <v>CANTIDAD</v>
          </cell>
        </row>
        <row r="6250">
          <cell r="B6250" t="str">
            <v/>
          </cell>
          <cell r="G6250" t="str">
            <v/>
          </cell>
          <cell r="H6250" t="str">
            <v/>
          </cell>
        </row>
        <row r="6252">
          <cell r="A6252" t="str">
            <v>DETALLE</v>
          </cell>
          <cell r="C6252" t="str">
            <v>FACTOR</v>
          </cell>
          <cell r="D6252" t="str">
            <v>CANTIDAD</v>
          </cell>
          <cell r="E6252" t="str">
            <v>A (ML)</v>
          </cell>
          <cell r="F6252" t="str">
            <v>B (M2)</v>
          </cell>
          <cell r="G6252" t="str">
            <v>C (M3)</v>
          </cell>
          <cell r="H6252" t="str">
            <v>TOTAL</v>
          </cell>
        </row>
        <row r="6253">
          <cell r="H6253" t="str">
            <v/>
          </cell>
        </row>
        <row r="6254">
          <cell r="H6254" t="str">
            <v/>
          </cell>
        </row>
        <row r="6255">
          <cell r="H6255" t="str">
            <v/>
          </cell>
        </row>
        <row r="6256">
          <cell r="H6256" t="str">
            <v/>
          </cell>
        </row>
        <row r="6257">
          <cell r="H6257" t="str">
            <v/>
          </cell>
        </row>
        <row r="6258">
          <cell r="H6258" t="str">
            <v/>
          </cell>
        </row>
        <row r="6259">
          <cell r="H6259" t="str">
            <v/>
          </cell>
        </row>
        <row r="6260">
          <cell r="H6260" t="str">
            <v/>
          </cell>
        </row>
        <row r="6261">
          <cell r="H6261" t="str">
            <v/>
          </cell>
        </row>
        <row r="6262">
          <cell r="H6262" t="str">
            <v/>
          </cell>
        </row>
        <row r="6263">
          <cell r="H6263" t="str">
            <v/>
          </cell>
        </row>
        <row r="6264">
          <cell r="H6264" t="str">
            <v/>
          </cell>
        </row>
        <row r="6265">
          <cell r="H6265" t="str">
            <v/>
          </cell>
        </row>
        <row r="6266">
          <cell r="H6266" t="str">
            <v/>
          </cell>
        </row>
        <row r="6267">
          <cell r="H6267" t="str">
            <v/>
          </cell>
        </row>
        <row r="6268">
          <cell r="H6268" t="str">
            <v/>
          </cell>
        </row>
        <row r="6269">
          <cell r="H6269" t="str">
            <v/>
          </cell>
        </row>
        <row r="6270">
          <cell r="H6270" t="str">
            <v/>
          </cell>
        </row>
        <row r="6271">
          <cell r="H6271" t="str">
            <v/>
          </cell>
        </row>
        <row r="6272">
          <cell r="H6272" t="str">
            <v/>
          </cell>
        </row>
        <row r="6273">
          <cell r="H6273" t="str">
            <v/>
          </cell>
        </row>
        <row r="6274">
          <cell r="H6274" t="str">
            <v/>
          </cell>
        </row>
        <row r="6275">
          <cell r="H6275" t="str">
            <v/>
          </cell>
        </row>
        <row r="6276">
          <cell r="H6276" t="str">
            <v/>
          </cell>
        </row>
        <row r="6277">
          <cell r="H6277" t="str">
            <v/>
          </cell>
        </row>
        <row r="6278">
          <cell r="H6278" t="str">
            <v/>
          </cell>
        </row>
        <row r="6279">
          <cell r="H6279" t="str">
            <v/>
          </cell>
        </row>
        <row r="6280">
          <cell r="H6280" t="str">
            <v/>
          </cell>
        </row>
        <row r="6281">
          <cell r="H6281" t="str">
            <v/>
          </cell>
        </row>
        <row r="6282">
          <cell r="H6282" t="str">
            <v/>
          </cell>
        </row>
        <row r="6283">
          <cell r="H6283" t="str">
            <v/>
          </cell>
        </row>
        <row r="6284">
          <cell r="A6284" t="str">
            <v>ITEM  - PÁGINA 1</v>
          </cell>
        </row>
        <row r="6285">
          <cell r="H6285" t="str">
            <v/>
          </cell>
        </row>
        <row r="6286">
          <cell r="H6286" t="str">
            <v/>
          </cell>
        </row>
        <row r="6287">
          <cell r="H6287" t="str">
            <v/>
          </cell>
        </row>
        <row r="6288">
          <cell r="H6288" t="str">
            <v/>
          </cell>
        </row>
        <row r="6289">
          <cell r="H6289" t="str">
            <v/>
          </cell>
        </row>
        <row r="6290">
          <cell r="H6290" t="str">
            <v/>
          </cell>
        </row>
        <row r="6291">
          <cell r="H6291" t="str">
            <v/>
          </cell>
        </row>
        <row r="6292">
          <cell r="H6292" t="str">
            <v/>
          </cell>
        </row>
        <row r="6293">
          <cell r="H6293" t="str">
            <v/>
          </cell>
        </row>
        <row r="6294">
          <cell r="H6294" t="str">
            <v/>
          </cell>
        </row>
        <row r="6295">
          <cell r="H6295" t="str">
            <v/>
          </cell>
        </row>
        <row r="6296">
          <cell r="H6296" t="str">
            <v/>
          </cell>
        </row>
        <row r="6297">
          <cell r="H6297" t="str">
            <v/>
          </cell>
        </row>
        <row r="6298">
          <cell r="H6298" t="str">
            <v/>
          </cell>
        </row>
        <row r="6299">
          <cell r="H6299" t="str">
            <v/>
          </cell>
        </row>
        <row r="6300">
          <cell r="H6300" t="str">
            <v/>
          </cell>
        </row>
        <row r="6301">
          <cell r="H6301" t="str">
            <v/>
          </cell>
        </row>
        <row r="6302">
          <cell r="A6302" t="str">
            <v xml:space="preserve">TOTAL CANTIDAD ITEM </v>
          </cell>
          <cell r="H6302" t="str">
            <v/>
          </cell>
        </row>
        <row r="6303">
          <cell r="A6303" t="str">
            <v>INSERTE PLANO, GRÁFICO O ESQUEMA AQUÍ</v>
          </cell>
        </row>
        <row r="6326">
          <cell r="B6326" t="str">
            <v>CLAUDIA PATRICIA GUIRALES PULGARIN</v>
          </cell>
        </row>
        <row r="6327">
          <cell r="B6327" t="str">
            <v>SECRETARIA DE PLANEACION</v>
          </cell>
        </row>
        <row r="6328">
          <cell r="B6328" t="str">
            <v>PLANEACION</v>
          </cell>
        </row>
        <row r="6329">
          <cell r="B6329" t="str">
            <v>M.P. 05202139743ANT</v>
          </cell>
          <cell r="C6329" t="str">
            <v>ITEM  - PÁGINA 2</v>
          </cell>
        </row>
        <row r="6330">
          <cell r="A6330" t="str">
            <v>DEPARTAMENTO DE ANTIOQUIA</v>
          </cell>
        </row>
        <row r="6331">
          <cell r="A6331" t="str">
            <v>MUNICIPIO DE LIBORINA</v>
          </cell>
        </row>
        <row r="6332">
          <cell r="A6332" t="str">
            <v>PROYECTO: PAVIMENTACIÓN EN CONCRETO RÍGIDO DE LA VÍA TERCIARIA DEPARTAMENTAL DESDE EL CORREGIMIENTO SAN DIEGO HASTA EL SECTOR LA ABISINIA DEL CORREGIMIENTO EL PLAYÓN MUNICIPIO DE LIBORINA ANT.</v>
          </cell>
        </row>
        <row r="6334">
          <cell r="A6334" t="str">
            <v>MEMORIAS DE OBRA</v>
          </cell>
        </row>
        <row r="6336">
          <cell r="A6336" t="str">
            <v>ITEM</v>
          </cell>
          <cell r="B6336" t="str">
            <v>DESCRIPCIÓN</v>
          </cell>
          <cell r="G6336" t="str">
            <v>UNIDAD</v>
          </cell>
          <cell r="H6336" t="str">
            <v>CANTIDAD</v>
          </cell>
        </row>
        <row r="6337">
          <cell r="B6337" t="str">
            <v/>
          </cell>
          <cell r="G6337" t="str">
            <v/>
          </cell>
          <cell r="H6337" t="str">
            <v/>
          </cell>
        </row>
        <row r="6339">
          <cell r="A6339" t="str">
            <v>DETALLE</v>
          </cell>
          <cell r="C6339" t="str">
            <v>FACTOR</v>
          </cell>
          <cell r="D6339" t="str">
            <v>CANTIDAD</v>
          </cell>
          <cell r="E6339" t="str">
            <v>A (ML)</v>
          </cell>
          <cell r="F6339" t="str">
            <v>B (M2)</v>
          </cell>
          <cell r="G6339" t="str">
            <v>C (M3)</v>
          </cell>
          <cell r="H6339" t="str">
            <v>TOTAL</v>
          </cell>
        </row>
        <row r="6340">
          <cell r="H6340" t="str">
            <v/>
          </cell>
        </row>
        <row r="6341">
          <cell r="H6341" t="str">
            <v/>
          </cell>
        </row>
        <row r="6342">
          <cell r="H6342" t="str">
            <v/>
          </cell>
        </row>
        <row r="6343">
          <cell r="H6343" t="str">
            <v/>
          </cell>
        </row>
        <row r="6344">
          <cell r="H6344" t="str">
            <v/>
          </cell>
        </row>
        <row r="6345">
          <cell r="H6345" t="str">
            <v/>
          </cell>
        </row>
        <row r="6346">
          <cell r="H6346" t="str">
            <v/>
          </cell>
        </row>
        <row r="6347">
          <cell r="H6347" t="str">
            <v/>
          </cell>
        </row>
        <row r="6348">
          <cell r="H6348" t="str">
            <v/>
          </cell>
        </row>
        <row r="6349">
          <cell r="H6349" t="str">
            <v/>
          </cell>
        </row>
        <row r="6350">
          <cell r="H6350" t="str">
            <v/>
          </cell>
        </row>
        <row r="6351">
          <cell r="H6351" t="str">
            <v/>
          </cell>
        </row>
        <row r="6352">
          <cell r="H6352" t="str">
            <v/>
          </cell>
        </row>
        <row r="6353">
          <cell r="H6353" t="str">
            <v/>
          </cell>
        </row>
        <row r="6354">
          <cell r="H6354" t="str">
            <v/>
          </cell>
        </row>
        <row r="6355">
          <cell r="H6355" t="str">
            <v/>
          </cell>
        </row>
        <row r="6356">
          <cell r="H6356" t="str">
            <v/>
          </cell>
        </row>
        <row r="6357">
          <cell r="H6357" t="str">
            <v/>
          </cell>
        </row>
        <row r="6358">
          <cell r="H6358" t="str">
            <v/>
          </cell>
        </row>
        <row r="6359">
          <cell r="H6359" t="str">
            <v/>
          </cell>
        </row>
        <row r="6360">
          <cell r="H6360" t="str">
            <v/>
          </cell>
        </row>
        <row r="6361">
          <cell r="H6361" t="str">
            <v/>
          </cell>
        </row>
        <row r="6362">
          <cell r="H6362" t="str">
            <v/>
          </cell>
        </row>
        <row r="6363">
          <cell r="H6363" t="str">
            <v/>
          </cell>
        </row>
        <row r="6364">
          <cell r="H6364" t="str">
            <v/>
          </cell>
        </row>
        <row r="6365">
          <cell r="H6365" t="str">
            <v/>
          </cell>
        </row>
        <row r="6366">
          <cell r="H6366" t="str">
            <v/>
          </cell>
        </row>
        <row r="6367">
          <cell r="H6367" t="str">
            <v/>
          </cell>
        </row>
        <row r="6368">
          <cell r="H6368" t="str">
            <v/>
          </cell>
        </row>
        <row r="6369">
          <cell r="H6369" t="str">
            <v/>
          </cell>
        </row>
        <row r="6370">
          <cell r="H6370" t="str">
            <v/>
          </cell>
        </row>
        <row r="6371">
          <cell r="A6371" t="str">
            <v>ITEM  - PÁGINA 1</v>
          </cell>
        </row>
        <row r="6372">
          <cell r="H6372" t="str">
            <v/>
          </cell>
        </row>
        <row r="6373">
          <cell r="H6373" t="str">
            <v/>
          </cell>
        </row>
        <row r="6374">
          <cell r="H6374" t="str">
            <v/>
          </cell>
        </row>
        <row r="6375">
          <cell r="H6375" t="str">
            <v/>
          </cell>
        </row>
        <row r="6376">
          <cell r="H6376" t="str">
            <v/>
          </cell>
        </row>
        <row r="6377">
          <cell r="H6377" t="str">
            <v/>
          </cell>
        </row>
        <row r="6378">
          <cell r="H6378" t="str">
            <v/>
          </cell>
        </row>
        <row r="6379">
          <cell r="H6379" t="str">
            <v/>
          </cell>
        </row>
        <row r="6380">
          <cell r="H6380" t="str">
            <v/>
          </cell>
        </row>
        <row r="6381">
          <cell r="H6381" t="str">
            <v/>
          </cell>
        </row>
        <row r="6382">
          <cell r="H6382" t="str">
            <v/>
          </cell>
        </row>
        <row r="6383">
          <cell r="H6383" t="str">
            <v/>
          </cell>
        </row>
        <row r="6384">
          <cell r="H6384" t="str">
            <v/>
          </cell>
        </row>
        <row r="6385">
          <cell r="H6385" t="str">
            <v/>
          </cell>
        </row>
        <row r="6386">
          <cell r="H6386" t="str">
            <v/>
          </cell>
        </row>
        <row r="6387">
          <cell r="H6387" t="str">
            <v/>
          </cell>
        </row>
        <row r="6388">
          <cell r="H6388" t="str">
            <v/>
          </cell>
        </row>
        <row r="6389">
          <cell r="A6389" t="str">
            <v xml:space="preserve">TOTAL CANTIDAD ITEM </v>
          </cell>
          <cell r="H6389" t="str">
            <v/>
          </cell>
        </row>
        <row r="6390">
          <cell r="A6390" t="str">
            <v>INSERTE PLANO, GRÁFICO O ESQUEMA AQUÍ</v>
          </cell>
        </row>
        <row r="6413">
          <cell r="B6413" t="str">
            <v>CLAUDIA PATRICIA GUIRALES PULGARIN</v>
          </cell>
        </row>
        <row r="6414">
          <cell r="B6414" t="str">
            <v>SECRETARIA DE PLANEACION</v>
          </cell>
        </row>
        <row r="6415">
          <cell r="B6415" t="str">
            <v>PLANEACION</v>
          </cell>
        </row>
        <row r="6416">
          <cell r="B6416" t="str">
            <v>M.P. 05202139743ANT</v>
          </cell>
          <cell r="C6416" t="str">
            <v>ITEM  - PÁGINA 2</v>
          </cell>
        </row>
        <row r="6417">
          <cell r="A6417" t="str">
            <v>DEPARTAMENTO DE ANTIOQUIA</v>
          </cell>
        </row>
        <row r="6418">
          <cell r="A6418" t="str">
            <v>MUNICIPIO DE LIBORINA</v>
          </cell>
        </row>
        <row r="6419">
          <cell r="A6419" t="str">
            <v>PROYECTO: PAVIMENTACIÓN EN CONCRETO RÍGIDO DE LA VÍA TERCIARIA DEPARTAMENTAL DESDE EL CORREGIMIENTO SAN DIEGO HASTA EL SECTOR LA ABISINIA DEL CORREGIMIENTO EL PLAYÓN MUNICIPIO DE LIBORINA ANT.</v>
          </cell>
        </row>
        <row r="6421">
          <cell r="A6421" t="str">
            <v>MEMORIAS DE OBRA</v>
          </cell>
        </row>
        <row r="6423">
          <cell r="A6423" t="str">
            <v>ITEM</v>
          </cell>
          <cell r="B6423" t="str">
            <v>DESCRIPCIÓN</v>
          </cell>
          <cell r="G6423" t="str">
            <v>UNIDAD</v>
          </cell>
          <cell r="H6423" t="str">
            <v>CANTIDAD</v>
          </cell>
        </row>
        <row r="6424">
          <cell r="B6424" t="str">
            <v/>
          </cell>
          <cell r="G6424" t="str">
            <v/>
          </cell>
          <cell r="H6424" t="str">
            <v/>
          </cell>
        </row>
        <row r="6426">
          <cell r="A6426" t="str">
            <v>DETALLE</v>
          </cell>
          <cell r="C6426" t="str">
            <v>FACTOR</v>
          </cell>
          <cell r="D6426" t="str">
            <v>CANTIDAD</v>
          </cell>
          <cell r="E6426" t="str">
            <v>A (ML)</v>
          </cell>
          <cell r="F6426" t="str">
            <v>B (M2)</v>
          </cell>
          <cell r="G6426" t="str">
            <v>C (M3)</v>
          </cell>
          <cell r="H6426" t="str">
            <v>TOTAL</v>
          </cell>
        </row>
        <row r="6427">
          <cell r="H6427" t="str">
            <v/>
          </cell>
        </row>
        <row r="6428">
          <cell r="H6428" t="str">
            <v/>
          </cell>
        </row>
        <row r="6429">
          <cell r="H6429" t="str">
            <v/>
          </cell>
        </row>
        <row r="6430">
          <cell r="H6430" t="str">
            <v/>
          </cell>
        </row>
        <row r="6431">
          <cell r="H6431" t="str">
            <v/>
          </cell>
        </row>
        <row r="6432">
          <cell r="H6432" t="str">
            <v/>
          </cell>
        </row>
        <row r="6433">
          <cell r="H6433" t="str">
            <v/>
          </cell>
        </row>
        <row r="6434">
          <cell r="H6434" t="str">
            <v/>
          </cell>
        </row>
        <row r="6435">
          <cell r="H6435" t="str">
            <v/>
          </cell>
        </row>
        <row r="6436">
          <cell r="H6436" t="str">
            <v/>
          </cell>
        </row>
        <row r="6437">
          <cell r="H6437" t="str">
            <v/>
          </cell>
        </row>
        <row r="6438">
          <cell r="H6438" t="str">
            <v/>
          </cell>
        </row>
        <row r="6439">
          <cell r="H6439" t="str">
            <v/>
          </cell>
        </row>
        <row r="6440">
          <cell r="H6440" t="str">
            <v/>
          </cell>
        </row>
        <row r="6441">
          <cell r="H6441" t="str">
            <v/>
          </cell>
        </row>
        <row r="6442">
          <cell r="H6442" t="str">
            <v/>
          </cell>
        </row>
        <row r="6443">
          <cell r="H6443" t="str">
            <v/>
          </cell>
        </row>
        <row r="6444">
          <cell r="H6444" t="str">
            <v/>
          </cell>
        </row>
        <row r="6445">
          <cell r="H6445" t="str">
            <v/>
          </cell>
        </row>
        <row r="6446">
          <cell r="H6446" t="str">
            <v/>
          </cell>
        </row>
        <row r="6447">
          <cell r="H6447" t="str">
            <v/>
          </cell>
        </row>
        <row r="6448">
          <cell r="H6448" t="str">
            <v/>
          </cell>
        </row>
        <row r="6449">
          <cell r="H6449" t="str">
            <v/>
          </cell>
        </row>
        <row r="6450">
          <cell r="H6450" t="str">
            <v/>
          </cell>
        </row>
        <row r="6451">
          <cell r="H6451" t="str">
            <v/>
          </cell>
        </row>
        <row r="6452">
          <cell r="H6452" t="str">
            <v/>
          </cell>
        </row>
        <row r="6453">
          <cell r="H6453" t="str">
            <v/>
          </cell>
        </row>
        <row r="6454">
          <cell r="H6454" t="str">
            <v/>
          </cell>
        </row>
        <row r="6455">
          <cell r="H6455" t="str">
            <v/>
          </cell>
        </row>
        <row r="6456">
          <cell r="H6456" t="str">
            <v/>
          </cell>
        </row>
        <row r="6457">
          <cell r="H6457" t="str">
            <v/>
          </cell>
        </row>
        <row r="6458">
          <cell r="A6458" t="str">
            <v>ITEM  - PÁGINA 1</v>
          </cell>
        </row>
        <row r="6459">
          <cell r="H6459" t="str">
            <v/>
          </cell>
        </row>
        <row r="6460">
          <cell r="H6460" t="str">
            <v/>
          </cell>
        </row>
        <row r="6461">
          <cell r="H6461" t="str">
            <v/>
          </cell>
        </row>
        <row r="6462">
          <cell r="H6462" t="str">
            <v/>
          </cell>
        </row>
        <row r="6463">
          <cell r="H6463" t="str">
            <v/>
          </cell>
        </row>
        <row r="6464">
          <cell r="H6464" t="str">
            <v/>
          </cell>
        </row>
        <row r="6465">
          <cell r="H6465" t="str">
            <v/>
          </cell>
        </row>
        <row r="6466">
          <cell r="H6466" t="str">
            <v/>
          </cell>
        </row>
        <row r="6467">
          <cell r="H6467" t="str">
            <v/>
          </cell>
        </row>
        <row r="6468">
          <cell r="H6468" t="str">
            <v/>
          </cell>
        </row>
        <row r="6469">
          <cell r="H6469" t="str">
            <v/>
          </cell>
        </row>
        <row r="6470">
          <cell r="H6470" t="str">
            <v/>
          </cell>
        </row>
        <row r="6471">
          <cell r="H6471" t="str">
            <v/>
          </cell>
        </row>
        <row r="6472">
          <cell r="H6472" t="str">
            <v/>
          </cell>
        </row>
        <row r="6473">
          <cell r="H6473" t="str">
            <v/>
          </cell>
        </row>
        <row r="6474">
          <cell r="H6474" t="str">
            <v/>
          </cell>
        </row>
        <row r="6475">
          <cell r="H6475" t="str">
            <v/>
          </cell>
        </row>
        <row r="6476">
          <cell r="A6476" t="str">
            <v xml:space="preserve">TOTAL CANTIDAD ITEM </v>
          </cell>
          <cell r="H6476" t="str">
            <v/>
          </cell>
        </row>
        <row r="6477">
          <cell r="A6477" t="str">
            <v>INSERTE PLANO, GRÁFICO O ESQUEMA AQUÍ</v>
          </cell>
        </row>
        <row r="6500">
          <cell r="B6500" t="str">
            <v>CLAUDIA PATRICIA GUIRALES PULGARIN</v>
          </cell>
        </row>
        <row r="6501">
          <cell r="B6501" t="str">
            <v>SECRETARIA DE PLANEACION</v>
          </cell>
        </row>
        <row r="6502">
          <cell r="B6502" t="str">
            <v>PLANEACION</v>
          </cell>
        </row>
        <row r="6503">
          <cell r="B6503" t="str">
            <v>M.P. 05202139743ANT</v>
          </cell>
          <cell r="C6503" t="str">
            <v>ITEM  - PÁGINA 2</v>
          </cell>
        </row>
        <row r="6504">
          <cell r="A6504" t="str">
            <v>DEPARTAMENTO DE ANTIOQUIA</v>
          </cell>
        </row>
        <row r="6505">
          <cell r="A6505" t="str">
            <v>MUNICIPIO DE LIBORINA</v>
          </cell>
        </row>
        <row r="6506">
          <cell r="A6506" t="str">
            <v>PROYECTO: PAVIMENTACIÓN EN CONCRETO RÍGIDO DE LA VÍA TERCIARIA DEPARTAMENTAL DESDE EL CORREGIMIENTO SAN DIEGO HASTA EL SECTOR LA ABISINIA DEL CORREGIMIENTO EL PLAYÓN MUNICIPIO DE LIBORINA ANT.</v>
          </cell>
        </row>
        <row r="6508">
          <cell r="A6508" t="str">
            <v>MEMORIAS DE OBRA</v>
          </cell>
        </row>
        <row r="6510">
          <cell r="A6510" t="str">
            <v>ITEM</v>
          </cell>
          <cell r="B6510" t="str">
            <v>DESCRIPCIÓN</v>
          </cell>
          <cell r="G6510" t="str">
            <v>UNIDAD</v>
          </cell>
          <cell r="H6510" t="str">
            <v>CANTIDAD</v>
          </cell>
        </row>
        <row r="6511">
          <cell r="B6511" t="str">
            <v/>
          </cell>
          <cell r="G6511" t="str">
            <v/>
          </cell>
          <cell r="H6511" t="str">
            <v/>
          </cell>
        </row>
        <row r="6513">
          <cell r="A6513" t="str">
            <v>DETALLE</v>
          </cell>
          <cell r="C6513" t="str">
            <v>FACTOR</v>
          </cell>
          <cell r="D6513" t="str">
            <v>CANTIDAD</v>
          </cell>
          <cell r="E6513" t="str">
            <v>A (ML)</v>
          </cell>
          <cell r="F6513" t="str">
            <v>B (M2)</v>
          </cell>
          <cell r="G6513" t="str">
            <v>C (M3)</v>
          </cell>
          <cell r="H6513" t="str">
            <v>TOTAL</v>
          </cell>
        </row>
        <row r="6514">
          <cell r="H6514" t="str">
            <v/>
          </cell>
        </row>
        <row r="6515">
          <cell r="H6515" t="str">
            <v/>
          </cell>
        </row>
        <row r="6516">
          <cell r="H6516" t="str">
            <v/>
          </cell>
        </row>
        <row r="6517">
          <cell r="H6517" t="str">
            <v/>
          </cell>
        </row>
        <row r="6518">
          <cell r="H6518" t="str">
            <v/>
          </cell>
        </row>
        <row r="6519">
          <cell r="H6519" t="str">
            <v/>
          </cell>
        </row>
        <row r="6520">
          <cell r="H6520" t="str">
            <v/>
          </cell>
        </row>
        <row r="6521">
          <cell r="H6521" t="str">
            <v/>
          </cell>
        </row>
        <row r="6522">
          <cell r="H6522" t="str">
            <v/>
          </cell>
        </row>
        <row r="6523">
          <cell r="H6523" t="str">
            <v/>
          </cell>
        </row>
        <row r="6524">
          <cell r="H6524" t="str">
            <v/>
          </cell>
        </row>
        <row r="6525">
          <cell r="H6525" t="str">
            <v/>
          </cell>
        </row>
        <row r="6526">
          <cell r="H6526" t="str">
            <v/>
          </cell>
        </row>
        <row r="6527">
          <cell r="H6527" t="str">
            <v/>
          </cell>
        </row>
        <row r="6528">
          <cell r="H6528" t="str">
            <v/>
          </cell>
        </row>
        <row r="6529">
          <cell r="H6529" t="str">
            <v/>
          </cell>
        </row>
        <row r="6530">
          <cell r="H6530" t="str">
            <v/>
          </cell>
        </row>
        <row r="6531">
          <cell r="H6531" t="str">
            <v/>
          </cell>
        </row>
        <row r="6532">
          <cell r="H6532" t="str">
            <v/>
          </cell>
        </row>
        <row r="6533">
          <cell r="H6533" t="str">
            <v/>
          </cell>
        </row>
        <row r="6534">
          <cell r="H6534" t="str">
            <v/>
          </cell>
        </row>
        <row r="6535">
          <cell r="H6535" t="str">
            <v/>
          </cell>
        </row>
        <row r="6536">
          <cell r="H6536" t="str">
            <v/>
          </cell>
        </row>
        <row r="6537">
          <cell r="H6537" t="str">
            <v/>
          </cell>
        </row>
        <row r="6538">
          <cell r="H6538" t="str">
            <v/>
          </cell>
        </row>
        <row r="6539">
          <cell r="H6539" t="str">
            <v/>
          </cell>
        </row>
        <row r="6540">
          <cell r="H6540" t="str">
            <v/>
          </cell>
        </row>
        <row r="6541">
          <cell r="H6541" t="str">
            <v/>
          </cell>
        </row>
        <row r="6542">
          <cell r="H6542" t="str">
            <v/>
          </cell>
        </row>
        <row r="6543">
          <cell r="H6543" t="str">
            <v/>
          </cell>
        </row>
        <row r="6544">
          <cell r="H6544" t="str">
            <v/>
          </cell>
        </row>
        <row r="6545">
          <cell r="A6545" t="str">
            <v>ITEM  - PÁGINA 1</v>
          </cell>
        </row>
        <row r="6546">
          <cell r="H6546" t="str">
            <v/>
          </cell>
        </row>
        <row r="6547">
          <cell r="H6547" t="str">
            <v/>
          </cell>
        </row>
        <row r="6548">
          <cell r="H6548" t="str">
            <v/>
          </cell>
        </row>
        <row r="6549">
          <cell r="H6549" t="str">
            <v/>
          </cell>
        </row>
        <row r="6550">
          <cell r="H6550" t="str">
            <v/>
          </cell>
        </row>
        <row r="6551">
          <cell r="H6551" t="str">
            <v/>
          </cell>
        </row>
        <row r="6552">
          <cell r="H6552" t="str">
            <v/>
          </cell>
        </row>
        <row r="6553">
          <cell r="H6553" t="str">
            <v/>
          </cell>
        </row>
        <row r="6554">
          <cell r="H6554" t="str">
            <v/>
          </cell>
        </row>
        <row r="6555">
          <cell r="H6555" t="str">
            <v/>
          </cell>
        </row>
        <row r="6556">
          <cell r="H6556" t="str">
            <v/>
          </cell>
        </row>
        <row r="6557">
          <cell r="H6557" t="str">
            <v/>
          </cell>
        </row>
        <row r="6558">
          <cell r="H6558" t="str">
            <v/>
          </cell>
        </row>
        <row r="6559">
          <cell r="H6559" t="str">
            <v/>
          </cell>
        </row>
        <row r="6560">
          <cell r="H6560" t="str">
            <v/>
          </cell>
        </row>
        <row r="6561">
          <cell r="H6561" t="str">
            <v/>
          </cell>
        </row>
        <row r="6562">
          <cell r="H6562" t="str">
            <v/>
          </cell>
        </row>
        <row r="6563">
          <cell r="A6563" t="str">
            <v xml:space="preserve">TOTAL CANTIDAD ITEM </v>
          </cell>
          <cell r="H6563" t="str">
            <v/>
          </cell>
        </row>
        <row r="6564">
          <cell r="A6564" t="str">
            <v>INSERTE PLANO, GRÁFICO O ESQUEMA AQUÍ</v>
          </cell>
        </row>
        <row r="6587">
          <cell r="B6587" t="str">
            <v>CLAUDIA PATRICIA GUIRALES PULGARIN</v>
          </cell>
        </row>
        <row r="6588">
          <cell r="B6588" t="str">
            <v>SECRETARIA DE PLANEACION</v>
          </cell>
        </row>
        <row r="6589">
          <cell r="B6589" t="str">
            <v>PLANEACION</v>
          </cell>
        </row>
        <row r="6590">
          <cell r="B6590" t="str">
            <v>M.P. 05202139743ANT</v>
          </cell>
          <cell r="C6590" t="str">
            <v>ITEM  - PÁGINA 2</v>
          </cell>
        </row>
        <row r="6591">
          <cell r="A6591" t="str">
            <v>DEPARTAMENTO DE ANTIOQUIA</v>
          </cell>
        </row>
        <row r="6592">
          <cell r="A6592" t="str">
            <v>MUNICIPIO DE LIBORINA</v>
          </cell>
        </row>
        <row r="6593">
          <cell r="A6593" t="str">
            <v>PROYECTO: PAVIMENTACIÓN EN CONCRETO RÍGIDO DE LA VÍA TERCIARIA DEPARTAMENTAL DESDE EL CORREGIMIENTO SAN DIEGO HASTA EL SECTOR LA ABISINIA DEL CORREGIMIENTO EL PLAYÓN MUNICIPIO DE LIBORINA ANT.</v>
          </cell>
        </row>
        <row r="6595">
          <cell r="A6595" t="str">
            <v>MEMORIAS DE OBRA</v>
          </cell>
        </row>
        <row r="6597">
          <cell r="A6597" t="str">
            <v>ITEM</v>
          </cell>
          <cell r="B6597" t="str">
            <v>DESCRIPCIÓN</v>
          </cell>
          <cell r="G6597" t="str">
            <v>UNIDAD</v>
          </cell>
          <cell r="H6597" t="str">
            <v>CANTIDAD</v>
          </cell>
        </row>
        <row r="6598">
          <cell r="B6598" t="str">
            <v/>
          </cell>
          <cell r="G6598" t="str">
            <v/>
          </cell>
          <cell r="H6598" t="str">
            <v/>
          </cell>
        </row>
        <row r="6600">
          <cell r="A6600" t="str">
            <v>DETALLE</v>
          </cell>
          <cell r="C6600" t="str">
            <v>FACTOR</v>
          </cell>
          <cell r="D6600" t="str">
            <v>CANTIDAD</v>
          </cell>
          <cell r="E6600" t="str">
            <v>A (ML)</v>
          </cell>
          <cell r="F6600" t="str">
            <v>B (M2)</v>
          </cell>
          <cell r="G6600" t="str">
            <v>C (M3)</v>
          </cell>
          <cell r="H6600" t="str">
            <v>TOTAL</v>
          </cell>
        </row>
        <row r="6601">
          <cell r="H6601" t="str">
            <v/>
          </cell>
        </row>
        <row r="6602">
          <cell r="H6602" t="str">
            <v/>
          </cell>
        </row>
        <row r="6603">
          <cell r="H6603" t="str">
            <v/>
          </cell>
        </row>
        <row r="6604">
          <cell r="H6604" t="str">
            <v/>
          </cell>
        </row>
        <row r="6605">
          <cell r="H6605" t="str">
            <v/>
          </cell>
        </row>
        <row r="6606">
          <cell r="H6606" t="str">
            <v/>
          </cell>
        </row>
        <row r="6607">
          <cell r="H6607" t="str">
            <v/>
          </cell>
        </row>
        <row r="6608">
          <cell r="H6608" t="str">
            <v/>
          </cell>
        </row>
        <row r="6609">
          <cell r="H6609" t="str">
            <v/>
          </cell>
        </row>
        <row r="6610">
          <cell r="H6610" t="str">
            <v/>
          </cell>
        </row>
        <row r="6611">
          <cell r="H6611" t="str">
            <v/>
          </cell>
        </row>
        <row r="6612">
          <cell r="H6612" t="str">
            <v/>
          </cell>
        </row>
        <row r="6613">
          <cell r="H6613" t="str">
            <v/>
          </cell>
        </row>
        <row r="6614">
          <cell r="H6614" t="str">
            <v/>
          </cell>
        </row>
        <row r="6615">
          <cell r="H6615" t="str">
            <v/>
          </cell>
        </row>
        <row r="6616">
          <cell r="H6616" t="str">
            <v/>
          </cell>
        </row>
        <row r="6617">
          <cell r="H6617" t="str">
            <v/>
          </cell>
        </row>
        <row r="6618">
          <cell r="H6618" t="str">
            <v/>
          </cell>
        </row>
        <row r="6619">
          <cell r="H6619" t="str">
            <v/>
          </cell>
        </row>
        <row r="6620">
          <cell r="H6620" t="str">
            <v/>
          </cell>
        </row>
        <row r="6621">
          <cell r="H6621" t="str">
            <v/>
          </cell>
        </row>
        <row r="6622">
          <cell r="H6622" t="str">
            <v/>
          </cell>
        </row>
        <row r="6623">
          <cell r="H6623" t="str">
            <v/>
          </cell>
        </row>
        <row r="6624">
          <cell r="H6624" t="str">
            <v/>
          </cell>
        </row>
        <row r="6625">
          <cell r="H6625" t="str">
            <v/>
          </cell>
        </row>
        <row r="6626">
          <cell r="H6626" t="str">
            <v/>
          </cell>
        </row>
        <row r="6627">
          <cell r="H6627" t="str">
            <v/>
          </cell>
        </row>
        <row r="6628">
          <cell r="H6628" t="str">
            <v/>
          </cell>
        </row>
        <row r="6629">
          <cell r="H6629" t="str">
            <v/>
          </cell>
        </row>
        <row r="6630">
          <cell r="H6630" t="str">
            <v/>
          </cell>
        </row>
        <row r="6631">
          <cell r="H6631" t="str">
            <v/>
          </cell>
        </row>
        <row r="6632">
          <cell r="A6632" t="str">
            <v>ITEM  - PÁGINA 1</v>
          </cell>
        </row>
        <row r="6633">
          <cell r="H6633" t="str">
            <v/>
          </cell>
        </row>
        <row r="6634">
          <cell r="H6634" t="str">
            <v/>
          </cell>
        </row>
        <row r="6635">
          <cell r="H6635" t="str">
            <v/>
          </cell>
        </row>
        <row r="6636">
          <cell r="H6636" t="str">
            <v/>
          </cell>
        </row>
        <row r="6637">
          <cell r="H6637" t="str">
            <v/>
          </cell>
        </row>
        <row r="6638">
          <cell r="H6638" t="str">
            <v/>
          </cell>
        </row>
        <row r="6639">
          <cell r="H6639" t="str">
            <v/>
          </cell>
        </row>
        <row r="6640">
          <cell r="H6640" t="str">
            <v/>
          </cell>
        </row>
        <row r="6641">
          <cell r="H6641" t="str">
            <v/>
          </cell>
        </row>
        <row r="6642">
          <cell r="H6642" t="str">
            <v/>
          </cell>
        </row>
        <row r="6643">
          <cell r="H6643" t="str">
            <v/>
          </cell>
        </row>
        <row r="6644">
          <cell r="H6644" t="str">
            <v/>
          </cell>
        </row>
        <row r="6645">
          <cell r="H6645" t="str">
            <v/>
          </cell>
        </row>
        <row r="6646">
          <cell r="H6646" t="str">
            <v/>
          </cell>
        </row>
        <row r="6647">
          <cell r="H6647" t="str">
            <v/>
          </cell>
        </row>
        <row r="6648">
          <cell r="H6648" t="str">
            <v/>
          </cell>
        </row>
        <row r="6649">
          <cell r="H6649" t="str">
            <v/>
          </cell>
        </row>
        <row r="6650">
          <cell r="A6650" t="str">
            <v xml:space="preserve">TOTAL CANTIDAD ITEM </v>
          </cell>
          <cell r="H6650" t="str">
            <v/>
          </cell>
        </row>
        <row r="6651">
          <cell r="A6651" t="str">
            <v>INSERTE PLANO, GRÁFICO O ESQUEMA AQUÍ</v>
          </cell>
        </row>
        <row r="6674">
          <cell r="B6674" t="str">
            <v>CLAUDIA PATRICIA GUIRALES PULGARIN</v>
          </cell>
        </row>
        <row r="6675">
          <cell r="B6675" t="str">
            <v>SECRETARIA DE PLANEACION</v>
          </cell>
        </row>
        <row r="6676">
          <cell r="B6676" t="str">
            <v>PLANEACION</v>
          </cell>
        </row>
        <row r="6677">
          <cell r="B6677" t="str">
            <v>M.P. 05202139743ANT</v>
          </cell>
          <cell r="C6677" t="str">
            <v>ITEM  - PÁGINA 2</v>
          </cell>
        </row>
        <row r="6678">
          <cell r="A6678" t="str">
            <v>DEPARTAMENTO DE ANTIOQUIA</v>
          </cell>
        </row>
        <row r="6679">
          <cell r="A6679" t="str">
            <v>MUNICIPIO DE LIBORINA</v>
          </cell>
        </row>
        <row r="6680">
          <cell r="A6680" t="str">
            <v>PROYECTO: PAVIMENTACIÓN EN CONCRETO RÍGIDO DE LA VÍA TERCIARIA DEPARTAMENTAL DESDE EL CORREGIMIENTO SAN DIEGO HASTA EL SECTOR LA ABISINIA DEL CORREGIMIENTO EL PLAYÓN MUNICIPIO DE LIBORINA ANT.</v>
          </cell>
        </row>
        <row r="6682">
          <cell r="A6682" t="str">
            <v>MEMORIAS DE OBRA</v>
          </cell>
        </row>
        <row r="6684">
          <cell r="A6684" t="str">
            <v>ITEM</v>
          </cell>
          <cell r="B6684" t="str">
            <v>DESCRIPCIÓN</v>
          </cell>
          <cell r="G6684" t="str">
            <v>UNIDAD</v>
          </cell>
          <cell r="H6684" t="str">
            <v>CANTIDAD</v>
          </cell>
        </row>
        <row r="6685">
          <cell r="B6685" t="str">
            <v/>
          </cell>
          <cell r="G6685" t="str">
            <v/>
          </cell>
          <cell r="H6685" t="str">
            <v/>
          </cell>
        </row>
        <row r="6687">
          <cell r="A6687" t="str">
            <v>DETALLE</v>
          </cell>
          <cell r="C6687" t="str">
            <v>FACTOR</v>
          </cell>
          <cell r="D6687" t="str">
            <v>CANTIDAD</v>
          </cell>
          <cell r="E6687" t="str">
            <v>A (ML)</v>
          </cell>
          <cell r="F6687" t="str">
            <v>B (M2)</v>
          </cell>
          <cell r="G6687" t="str">
            <v>C (M3)</v>
          </cell>
          <cell r="H6687" t="str">
            <v>TOTAL</v>
          </cell>
        </row>
        <row r="6688">
          <cell r="H6688" t="str">
            <v/>
          </cell>
        </row>
        <row r="6689">
          <cell r="H6689" t="str">
            <v/>
          </cell>
        </row>
        <row r="6690">
          <cell r="H6690" t="str">
            <v/>
          </cell>
        </row>
        <row r="6691">
          <cell r="H6691" t="str">
            <v/>
          </cell>
        </row>
        <row r="6692">
          <cell r="H6692" t="str">
            <v/>
          </cell>
        </row>
        <row r="6693">
          <cell r="H6693" t="str">
            <v/>
          </cell>
        </row>
        <row r="6694">
          <cell r="H6694" t="str">
            <v/>
          </cell>
        </row>
        <row r="6695">
          <cell r="H6695" t="str">
            <v/>
          </cell>
        </row>
        <row r="6696">
          <cell r="H6696" t="str">
            <v/>
          </cell>
        </row>
        <row r="6697">
          <cell r="H6697" t="str">
            <v/>
          </cell>
        </row>
        <row r="6698">
          <cell r="H6698" t="str">
            <v/>
          </cell>
        </row>
        <row r="6699">
          <cell r="H6699" t="str">
            <v/>
          </cell>
        </row>
        <row r="6700">
          <cell r="H6700" t="str">
            <v/>
          </cell>
        </row>
        <row r="6701">
          <cell r="H6701" t="str">
            <v/>
          </cell>
        </row>
        <row r="6702">
          <cell r="H6702" t="str">
            <v/>
          </cell>
        </row>
        <row r="6703">
          <cell r="H6703" t="str">
            <v/>
          </cell>
        </row>
        <row r="6704">
          <cell r="H6704" t="str">
            <v/>
          </cell>
        </row>
        <row r="6705">
          <cell r="H6705" t="str">
            <v/>
          </cell>
        </row>
        <row r="6706">
          <cell r="H6706" t="str">
            <v/>
          </cell>
        </row>
        <row r="6707">
          <cell r="H6707" t="str">
            <v/>
          </cell>
        </row>
        <row r="6708">
          <cell r="H6708" t="str">
            <v/>
          </cell>
        </row>
        <row r="6709">
          <cell r="H6709" t="str">
            <v/>
          </cell>
        </row>
        <row r="6710">
          <cell r="H6710" t="str">
            <v/>
          </cell>
        </row>
        <row r="6711">
          <cell r="H6711" t="str">
            <v/>
          </cell>
        </row>
        <row r="6712">
          <cell r="H6712" t="str">
            <v/>
          </cell>
        </row>
        <row r="6713">
          <cell r="H6713" t="str">
            <v/>
          </cell>
        </row>
        <row r="6714">
          <cell r="H6714" t="str">
            <v/>
          </cell>
        </row>
        <row r="6715">
          <cell r="H6715" t="str">
            <v/>
          </cell>
        </row>
        <row r="6716">
          <cell r="H6716" t="str">
            <v/>
          </cell>
        </row>
        <row r="6717">
          <cell r="H6717" t="str">
            <v/>
          </cell>
        </row>
        <row r="6718">
          <cell r="H6718" t="str">
            <v/>
          </cell>
        </row>
        <row r="6719">
          <cell r="A6719" t="str">
            <v>ITEM  - PÁGINA 1</v>
          </cell>
        </row>
        <row r="6720">
          <cell r="H6720" t="str">
            <v/>
          </cell>
        </row>
        <row r="6721">
          <cell r="H6721" t="str">
            <v/>
          </cell>
        </row>
        <row r="6722">
          <cell r="H6722" t="str">
            <v/>
          </cell>
        </row>
        <row r="6723">
          <cell r="H6723" t="str">
            <v/>
          </cell>
        </row>
        <row r="6724">
          <cell r="H6724" t="str">
            <v/>
          </cell>
        </row>
        <row r="6725">
          <cell r="H6725" t="str">
            <v/>
          </cell>
        </row>
        <row r="6726">
          <cell r="H6726" t="str">
            <v/>
          </cell>
        </row>
        <row r="6727">
          <cell r="H6727" t="str">
            <v/>
          </cell>
        </row>
        <row r="6728">
          <cell r="H6728" t="str">
            <v/>
          </cell>
        </row>
        <row r="6729">
          <cell r="H6729" t="str">
            <v/>
          </cell>
        </row>
        <row r="6730">
          <cell r="H6730" t="str">
            <v/>
          </cell>
        </row>
        <row r="6731">
          <cell r="H6731" t="str">
            <v/>
          </cell>
        </row>
        <row r="6732">
          <cell r="H6732" t="str">
            <v/>
          </cell>
        </row>
        <row r="6733">
          <cell r="H6733" t="str">
            <v/>
          </cell>
        </row>
        <row r="6734">
          <cell r="H6734" t="str">
            <v/>
          </cell>
        </row>
        <row r="6735">
          <cell r="H6735" t="str">
            <v/>
          </cell>
        </row>
        <row r="6736">
          <cell r="H6736" t="str">
            <v/>
          </cell>
        </row>
        <row r="6737">
          <cell r="A6737" t="str">
            <v xml:space="preserve">TOTAL CANTIDAD ITEM </v>
          </cell>
          <cell r="H6737" t="str">
            <v/>
          </cell>
        </row>
        <row r="6738">
          <cell r="A6738" t="str">
            <v>INSERTE PLANO, GRÁFICO O ESQUEMA AQUÍ</v>
          </cell>
        </row>
        <row r="6761">
          <cell r="B6761" t="str">
            <v>CLAUDIA PATRICIA GUIRALES PULGARIN</v>
          </cell>
        </row>
        <row r="6762">
          <cell r="B6762" t="str">
            <v>SECRETARIA DE PLANEACION</v>
          </cell>
        </row>
        <row r="6763">
          <cell r="B6763" t="str">
            <v>PLANEACION</v>
          </cell>
        </row>
        <row r="6764">
          <cell r="B6764" t="str">
            <v>M.P. 05202139743ANT</v>
          </cell>
          <cell r="C6764" t="str">
            <v>ITEM  - PÁGINA 2</v>
          </cell>
        </row>
        <row r="6765">
          <cell r="A6765" t="str">
            <v>DEPARTAMENTO DE ANTIOQUIA</v>
          </cell>
        </row>
        <row r="6766">
          <cell r="A6766" t="str">
            <v>MUNICIPIO DE LIBORINA</v>
          </cell>
        </row>
        <row r="6767">
          <cell r="A6767" t="str">
            <v>PROYECTO: PAVIMENTACIÓN EN CONCRETO RÍGIDO DE LA VÍA TERCIARIA DEPARTAMENTAL DESDE EL CORREGIMIENTO SAN DIEGO HASTA EL SECTOR LA ABISINIA DEL CORREGIMIENTO EL PLAYÓN MUNICIPIO DE LIBORINA ANT.</v>
          </cell>
        </row>
        <row r="6769">
          <cell r="A6769" t="str">
            <v>MEMORIAS DE OBRA</v>
          </cell>
        </row>
        <row r="6771">
          <cell r="A6771" t="str">
            <v>ITEM</v>
          </cell>
          <cell r="B6771" t="str">
            <v>DESCRIPCIÓN</v>
          </cell>
          <cell r="G6771" t="str">
            <v>UNIDAD</v>
          </cell>
          <cell r="H6771" t="str">
            <v>CANTIDAD</v>
          </cell>
        </row>
        <row r="6772">
          <cell r="B6772" t="str">
            <v/>
          </cell>
          <cell r="G6772" t="str">
            <v/>
          </cell>
          <cell r="H6772" t="str">
            <v/>
          </cell>
        </row>
        <row r="6774">
          <cell r="A6774" t="str">
            <v>DETALLE</v>
          </cell>
          <cell r="C6774" t="str">
            <v>FACTOR</v>
          </cell>
          <cell r="D6774" t="str">
            <v>CANTIDAD</v>
          </cell>
          <cell r="E6774" t="str">
            <v>A (ML)</v>
          </cell>
          <cell r="F6774" t="str">
            <v>B (M2)</v>
          </cell>
          <cell r="G6774" t="str">
            <v>C (M3)</v>
          </cell>
          <cell r="H6774" t="str">
            <v>TOTAL</v>
          </cell>
        </row>
        <row r="6775">
          <cell r="H6775" t="str">
            <v/>
          </cell>
        </row>
        <row r="6776">
          <cell r="H6776" t="str">
            <v/>
          </cell>
        </row>
        <row r="6777">
          <cell r="H6777" t="str">
            <v/>
          </cell>
        </row>
        <row r="6778">
          <cell r="H6778" t="str">
            <v/>
          </cell>
        </row>
        <row r="6779">
          <cell r="H6779" t="str">
            <v/>
          </cell>
        </row>
        <row r="6780">
          <cell r="H6780" t="str">
            <v/>
          </cell>
        </row>
        <row r="6781">
          <cell r="H6781" t="str">
            <v/>
          </cell>
        </row>
        <row r="6782">
          <cell r="H6782" t="str">
            <v/>
          </cell>
        </row>
        <row r="6783">
          <cell r="H6783" t="str">
            <v/>
          </cell>
        </row>
        <row r="6784">
          <cell r="H6784" t="str">
            <v/>
          </cell>
        </row>
        <row r="6785">
          <cell r="H6785" t="str">
            <v/>
          </cell>
        </row>
        <row r="6786">
          <cell r="H6786" t="str">
            <v/>
          </cell>
        </row>
        <row r="6787">
          <cell r="H6787" t="str">
            <v/>
          </cell>
        </row>
        <row r="6788">
          <cell r="H6788" t="str">
            <v/>
          </cell>
        </row>
        <row r="6789">
          <cell r="H6789" t="str">
            <v/>
          </cell>
        </row>
        <row r="6790">
          <cell r="H6790" t="str">
            <v/>
          </cell>
        </row>
        <row r="6791">
          <cell r="H6791" t="str">
            <v/>
          </cell>
        </row>
        <row r="6792">
          <cell r="H6792" t="str">
            <v/>
          </cell>
        </row>
        <row r="6793">
          <cell r="H6793" t="str">
            <v/>
          </cell>
        </row>
        <row r="6794">
          <cell r="H6794" t="str">
            <v/>
          </cell>
        </row>
        <row r="6795">
          <cell r="H6795" t="str">
            <v/>
          </cell>
        </row>
        <row r="6796">
          <cell r="H6796" t="str">
            <v/>
          </cell>
        </row>
        <row r="6797">
          <cell r="H6797" t="str">
            <v/>
          </cell>
        </row>
        <row r="6798">
          <cell r="H6798" t="str">
            <v/>
          </cell>
        </row>
        <row r="6799">
          <cell r="H6799" t="str">
            <v/>
          </cell>
        </row>
        <row r="6800">
          <cell r="H6800" t="str">
            <v/>
          </cell>
        </row>
        <row r="6801">
          <cell r="H6801" t="str">
            <v/>
          </cell>
        </row>
        <row r="6802">
          <cell r="H6802" t="str">
            <v/>
          </cell>
        </row>
        <row r="6803">
          <cell r="H6803" t="str">
            <v/>
          </cell>
        </row>
        <row r="6804">
          <cell r="H6804" t="str">
            <v/>
          </cell>
        </row>
        <row r="6805">
          <cell r="H6805" t="str">
            <v/>
          </cell>
        </row>
        <row r="6806">
          <cell r="A6806" t="str">
            <v>ITEM  - PÁGINA 1</v>
          </cell>
        </row>
        <row r="6807">
          <cell r="H6807" t="str">
            <v/>
          </cell>
        </row>
        <row r="6808">
          <cell r="H6808" t="str">
            <v/>
          </cell>
        </row>
        <row r="6809">
          <cell r="H6809" t="str">
            <v/>
          </cell>
        </row>
        <row r="6810">
          <cell r="H6810" t="str">
            <v/>
          </cell>
        </row>
        <row r="6811">
          <cell r="H6811" t="str">
            <v/>
          </cell>
        </row>
        <row r="6812">
          <cell r="H6812" t="str">
            <v/>
          </cell>
        </row>
        <row r="6813">
          <cell r="H6813" t="str">
            <v/>
          </cell>
        </row>
        <row r="6814">
          <cell r="H6814" t="str">
            <v/>
          </cell>
        </row>
        <row r="6815">
          <cell r="H6815" t="str">
            <v/>
          </cell>
        </row>
        <row r="6816">
          <cell r="H6816" t="str">
            <v/>
          </cell>
        </row>
        <row r="6817">
          <cell r="H6817" t="str">
            <v/>
          </cell>
        </row>
        <row r="6818">
          <cell r="H6818" t="str">
            <v/>
          </cell>
        </row>
        <row r="6819">
          <cell r="H6819" t="str">
            <v/>
          </cell>
        </row>
        <row r="6820">
          <cell r="H6820" t="str">
            <v/>
          </cell>
        </row>
        <row r="6821">
          <cell r="H6821" t="str">
            <v/>
          </cell>
        </row>
        <row r="6822">
          <cell r="H6822" t="str">
            <v/>
          </cell>
        </row>
        <row r="6823">
          <cell r="H6823" t="str">
            <v/>
          </cell>
        </row>
        <row r="6824">
          <cell r="A6824" t="str">
            <v xml:space="preserve">TOTAL CANTIDAD ITEM </v>
          </cell>
          <cell r="H6824" t="str">
            <v/>
          </cell>
        </row>
        <row r="6825">
          <cell r="A6825" t="str">
            <v>INSERTE PLANO, GRÁFICO O ESQUEMA AQUÍ</v>
          </cell>
        </row>
        <row r="6848">
          <cell r="B6848" t="str">
            <v>CLAUDIA PATRICIA GUIRALES PULGARIN</v>
          </cell>
        </row>
        <row r="6849">
          <cell r="B6849" t="str">
            <v>SECRETARIA DE PLANEACION</v>
          </cell>
        </row>
        <row r="6850">
          <cell r="B6850" t="str">
            <v>PLANEACION</v>
          </cell>
        </row>
        <row r="6851">
          <cell r="B6851" t="str">
            <v>M.P. 05202139743ANT</v>
          </cell>
          <cell r="C6851" t="str">
            <v>ITEM  - PÁGINA 2</v>
          </cell>
        </row>
        <row r="6852">
          <cell r="A6852" t="str">
            <v>DEPARTAMENTO DE ANTIOQUIA</v>
          </cell>
        </row>
        <row r="6853">
          <cell r="A6853" t="str">
            <v>MUNICIPIO DE LIBORINA</v>
          </cell>
        </row>
        <row r="6854">
          <cell r="A6854" t="str">
            <v>PROYECTO: PAVIMENTACIÓN EN CONCRETO RÍGIDO DE LA VÍA TERCIARIA DEPARTAMENTAL DESDE EL CORREGIMIENTO SAN DIEGO HASTA EL SECTOR LA ABISINIA DEL CORREGIMIENTO EL PLAYÓN MUNICIPIO DE LIBORINA ANT.</v>
          </cell>
        </row>
        <row r="6856">
          <cell r="A6856" t="str">
            <v>MEMORIAS DE OBRA</v>
          </cell>
        </row>
        <row r="6858">
          <cell r="A6858" t="str">
            <v>ITEM</v>
          </cell>
          <cell r="B6858" t="str">
            <v>DESCRIPCIÓN</v>
          </cell>
          <cell r="G6858" t="str">
            <v>UNIDAD</v>
          </cell>
          <cell r="H6858" t="str">
            <v>CANTIDAD</v>
          </cell>
        </row>
        <row r="6859">
          <cell r="B6859" t="str">
            <v/>
          </cell>
          <cell r="G6859" t="str">
            <v/>
          </cell>
          <cell r="H6859" t="str">
            <v/>
          </cell>
        </row>
        <row r="6861">
          <cell r="A6861" t="str">
            <v>DETALLE</v>
          </cell>
          <cell r="C6861" t="str">
            <v>FACTOR</v>
          </cell>
          <cell r="D6861" t="str">
            <v>CANTIDAD</v>
          </cell>
          <cell r="E6861" t="str">
            <v>A (ML)</v>
          </cell>
          <cell r="F6861" t="str">
            <v>B (M2)</v>
          </cell>
          <cell r="G6861" t="str">
            <v>C (M3)</v>
          </cell>
          <cell r="H6861" t="str">
            <v>TOTAL</v>
          </cell>
        </row>
        <row r="6862">
          <cell r="H6862" t="str">
            <v/>
          </cell>
        </row>
        <row r="6863">
          <cell r="H6863" t="str">
            <v/>
          </cell>
        </row>
        <row r="6864">
          <cell r="H6864" t="str">
            <v/>
          </cell>
        </row>
        <row r="6865">
          <cell r="H6865" t="str">
            <v/>
          </cell>
        </row>
        <row r="6866">
          <cell r="H6866" t="str">
            <v/>
          </cell>
        </row>
        <row r="6867">
          <cell r="H6867" t="str">
            <v/>
          </cell>
        </row>
        <row r="6868">
          <cell r="H6868" t="str">
            <v/>
          </cell>
        </row>
        <row r="6869">
          <cell r="H6869" t="str">
            <v/>
          </cell>
        </row>
        <row r="6870">
          <cell r="H6870" t="str">
            <v/>
          </cell>
        </row>
        <row r="6871">
          <cell r="H6871" t="str">
            <v/>
          </cell>
        </row>
        <row r="6872">
          <cell r="H6872" t="str">
            <v/>
          </cell>
        </row>
        <row r="6873">
          <cell r="H6873" t="str">
            <v/>
          </cell>
        </row>
        <row r="6874">
          <cell r="H6874" t="str">
            <v/>
          </cell>
        </row>
        <row r="6875">
          <cell r="H6875" t="str">
            <v/>
          </cell>
        </row>
        <row r="6876">
          <cell r="H6876" t="str">
            <v/>
          </cell>
        </row>
        <row r="6877">
          <cell r="H6877" t="str">
            <v/>
          </cell>
        </row>
        <row r="6878">
          <cell r="H6878" t="str">
            <v/>
          </cell>
        </row>
        <row r="6879">
          <cell r="H6879" t="str">
            <v/>
          </cell>
        </row>
        <row r="6880">
          <cell r="H6880" t="str">
            <v/>
          </cell>
        </row>
        <row r="6881">
          <cell r="H6881" t="str">
            <v/>
          </cell>
        </row>
        <row r="6882">
          <cell r="H6882" t="str">
            <v/>
          </cell>
        </row>
        <row r="6883">
          <cell r="H6883" t="str">
            <v/>
          </cell>
        </row>
        <row r="6884">
          <cell r="H6884" t="str">
            <v/>
          </cell>
        </row>
        <row r="6885">
          <cell r="H6885" t="str">
            <v/>
          </cell>
        </row>
        <row r="6886">
          <cell r="H6886" t="str">
            <v/>
          </cell>
        </row>
        <row r="6887">
          <cell r="H6887" t="str">
            <v/>
          </cell>
        </row>
        <row r="6888">
          <cell r="H6888" t="str">
            <v/>
          </cell>
        </row>
        <row r="6889">
          <cell r="H6889" t="str">
            <v/>
          </cell>
        </row>
        <row r="6890">
          <cell r="H6890" t="str">
            <v/>
          </cell>
        </row>
        <row r="6891">
          <cell r="H6891" t="str">
            <v/>
          </cell>
        </row>
        <row r="6892">
          <cell r="H6892" t="str">
            <v/>
          </cell>
        </row>
        <row r="6893">
          <cell r="A6893" t="str">
            <v>ITEM  - PÁGINA 1</v>
          </cell>
        </row>
        <row r="6894">
          <cell r="H6894" t="str">
            <v/>
          </cell>
        </row>
        <row r="6895">
          <cell r="H6895" t="str">
            <v/>
          </cell>
        </row>
        <row r="6896">
          <cell r="H6896" t="str">
            <v/>
          </cell>
        </row>
        <row r="6897">
          <cell r="H6897" t="str">
            <v/>
          </cell>
        </row>
        <row r="6898">
          <cell r="H6898" t="str">
            <v/>
          </cell>
        </row>
        <row r="6899">
          <cell r="H6899" t="str">
            <v/>
          </cell>
        </row>
        <row r="6900">
          <cell r="H6900" t="str">
            <v/>
          </cell>
        </row>
        <row r="6901">
          <cell r="H6901" t="str">
            <v/>
          </cell>
        </row>
        <row r="6902">
          <cell r="H6902" t="str">
            <v/>
          </cell>
        </row>
        <row r="6903">
          <cell r="H6903" t="str">
            <v/>
          </cell>
        </row>
        <row r="6904">
          <cell r="H6904" t="str">
            <v/>
          </cell>
        </row>
        <row r="6905">
          <cell r="H6905" t="str">
            <v/>
          </cell>
        </row>
        <row r="6906">
          <cell r="H6906" t="str">
            <v/>
          </cell>
        </row>
        <row r="6907">
          <cell r="H6907" t="str">
            <v/>
          </cell>
        </row>
        <row r="6908">
          <cell r="H6908" t="str">
            <v/>
          </cell>
        </row>
        <row r="6909">
          <cell r="H6909" t="str">
            <v/>
          </cell>
        </row>
        <row r="6910">
          <cell r="H6910" t="str">
            <v/>
          </cell>
        </row>
        <row r="6911">
          <cell r="A6911" t="str">
            <v xml:space="preserve">TOTAL CANTIDAD ITEM </v>
          </cell>
          <cell r="H6911" t="str">
            <v/>
          </cell>
        </row>
        <row r="6912">
          <cell r="A6912" t="str">
            <v>INSERTE PLANO, GRÁFICO O ESQUEMA AQUÍ</v>
          </cell>
        </row>
        <row r="6935">
          <cell r="B6935" t="str">
            <v>CLAUDIA PATRICIA GUIRALES PULGARIN</v>
          </cell>
        </row>
        <row r="6936">
          <cell r="B6936" t="str">
            <v>SECRETARIA DE PLANEACION</v>
          </cell>
        </row>
        <row r="6937">
          <cell r="B6937" t="str">
            <v>PLANEACION</v>
          </cell>
        </row>
        <row r="6938">
          <cell r="B6938" t="str">
            <v>M.P. 05202139743ANT</v>
          </cell>
          <cell r="C6938" t="str">
            <v>ITEM  - PÁGINA 2</v>
          </cell>
        </row>
        <row r="6939">
          <cell r="A6939" t="str">
            <v>DEPARTAMENTO DE ANTIOQUIA</v>
          </cell>
        </row>
        <row r="6940">
          <cell r="A6940" t="str">
            <v>MUNICIPIO DE LIBORINA</v>
          </cell>
        </row>
        <row r="6941">
          <cell r="A6941" t="str">
            <v>PROYECTO: PAVIMENTACIÓN EN CONCRETO RÍGIDO DE LA VÍA TERCIARIA DEPARTAMENTAL DESDE EL CORREGIMIENTO SAN DIEGO HASTA EL SECTOR LA ABISINIA DEL CORREGIMIENTO EL PLAYÓN MUNICIPIO DE LIBORINA ANT.</v>
          </cell>
        </row>
        <row r="6943">
          <cell r="A6943" t="str">
            <v>MEMORIAS DE OBRA</v>
          </cell>
        </row>
        <row r="6945">
          <cell r="A6945" t="str">
            <v>ITEM</v>
          </cell>
          <cell r="B6945" t="str">
            <v>DESCRIPCIÓN</v>
          </cell>
          <cell r="G6945" t="str">
            <v>UNIDAD</v>
          </cell>
          <cell r="H6945" t="str">
            <v>CANTIDAD</v>
          </cell>
        </row>
        <row r="6946">
          <cell r="B6946" t="str">
            <v/>
          </cell>
          <cell r="G6946" t="str">
            <v/>
          </cell>
          <cell r="H6946" t="str">
            <v/>
          </cell>
        </row>
        <row r="6948">
          <cell r="A6948" t="str">
            <v>DETALLE</v>
          </cell>
          <cell r="C6948" t="str">
            <v>FACTOR</v>
          </cell>
          <cell r="D6948" t="str">
            <v>CANTIDAD</v>
          </cell>
          <cell r="E6948" t="str">
            <v>A (ML)</v>
          </cell>
          <cell r="F6948" t="str">
            <v>B (M2)</v>
          </cell>
          <cell r="G6948" t="str">
            <v>C (M3)</v>
          </cell>
          <cell r="H6948" t="str">
            <v>TOTAL</v>
          </cell>
        </row>
        <row r="6949">
          <cell r="H6949" t="str">
            <v/>
          </cell>
        </row>
        <row r="6950">
          <cell r="H6950" t="str">
            <v/>
          </cell>
        </row>
        <row r="6951">
          <cell r="H6951" t="str">
            <v/>
          </cell>
        </row>
        <row r="6952">
          <cell r="H6952" t="str">
            <v/>
          </cell>
        </row>
        <row r="6953">
          <cell r="H6953" t="str">
            <v/>
          </cell>
        </row>
        <row r="6954">
          <cell r="H6954" t="str">
            <v/>
          </cell>
        </row>
        <row r="6955">
          <cell r="H6955" t="str">
            <v/>
          </cell>
        </row>
        <row r="6956">
          <cell r="H6956" t="str">
            <v/>
          </cell>
        </row>
        <row r="6957">
          <cell r="H6957" t="str">
            <v/>
          </cell>
        </row>
        <row r="6958">
          <cell r="H6958" t="str">
            <v/>
          </cell>
        </row>
        <row r="6959">
          <cell r="H6959" t="str">
            <v/>
          </cell>
        </row>
        <row r="6960">
          <cell r="H6960" t="str">
            <v/>
          </cell>
        </row>
        <row r="6961">
          <cell r="H6961" t="str">
            <v/>
          </cell>
        </row>
        <row r="6962">
          <cell r="H6962" t="str">
            <v/>
          </cell>
        </row>
        <row r="6963">
          <cell r="H6963" t="str">
            <v/>
          </cell>
        </row>
        <row r="6964">
          <cell r="H6964" t="str">
            <v/>
          </cell>
        </row>
        <row r="6965">
          <cell r="H6965" t="str">
            <v/>
          </cell>
        </row>
        <row r="6966">
          <cell r="H6966" t="str">
            <v/>
          </cell>
        </row>
        <row r="6967">
          <cell r="H6967" t="str">
            <v/>
          </cell>
        </row>
        <row r="6968">
          <cell r="H6968" t="str">
            <v/>
          </cell>
        </row>
        <row r="6969">
          <cell r="H6969" t="str">
            <v/>
          </cell>
        </row>
        <row r="6970">
          <cell r="H6970" t="str">
            <v/>
          </cell>
        </row>
        <row r="6971">
          <cell r="H6971" t="str">
            <v/>
          </cell>
        </row>
        <row r="6972">
          <cell r="H6972" t="str">
            <v/>
          </cell>
        </row>
        <row r="6973">
          <cell r="H6973" t="str">
            <v/>
          </cell>
        </row>
        <row r="6974">
          <cell r="H6974" t="str">
            <v/>
          </cell>
        </row>
        <row r="6975">
          <cell r="H6975" t="str">
            <v/>
          </cell>
        </row>
        <row r="6976">
          <cell r="H6976" t="str">
            <v/>
          </cell>
        </row>
        <row r="6977">
          <cell r="H6977" t="str">
            <v/>
          </cell>
        </row>
        <row r="6978">
          <cell r="H6978" t="str">
            <v/>
          </cell>
        </row>
        <row r="6979">
          <cell r="H6979" t="str">
            <v/>
          </cell>
        </row>
        <row r="6980">
          <cell r="A6980" t="str">
            <v>ITEM  - PÁGINA 1</v>
          </cell>
        </row>
        <row r="6981">
          <cell r="H6981" t="str">
            <v/>
          </cell>
        </row>
        <row r="6982">
          <cell r="H6982" t="str">
            <v/>
          </cell>
        </row>
        <row r="6983">
          <cell r="H6983" t="str">
            <v/>
          </cell>
        </row>
        <row r="6984">
          <cell r="H6984" t="str">
            <v/>
          </cell>
        </row>
        <row r="6985">
          <cell r="H6985" t="str">
            <v/>
          </cell>
        </row>
        <row r="6986">
          <cell r="H6986" t="str">
            <v/>
          </cell>
        </row>
        <row r="6987">
          <cell r="H6987" t="str">
            <v/>
          </cell>
        </row>
        <row r="6988">
          <cell r="H6988" t="str">
            <v/>
          </cell>
        </row>
        <row r="6989">
          <cell r="H6989" t="str">
            <v/>
          </cell>
        </row>
        <row r="6990">
          <cell r="H6990" t="str">
            <v/>
          </cell>
        </row>
        <row r="6991">
          <cell r="H6991" t="str">
            <v/>
          </cell>
        </row>
        <row r="6992">
          <cell r="H6992" t="str">
            <v/>
          </cell>
        </row>
        <row r="6993">
          <cell r="H6993" t="str">
            <v/>
          </cell>
        </row>
        <row r="6994">
          <cell r="H6994" t="str">
            <v/>
          </cell>
        </row>
        <row r="6995">
          <cell r="H6995" t="str">
            <v/>
          </cell>
        </row>
        <row r="6996">
          <cell r="H6996" t="str">
            <v/>
          </cell>
        </row>
        <row r="6997">
          <cell r="H6997" t="str">
            <v/>
          </cell>
        </row>
        <row r="6998">
          <cell r="A6998" t="str">
            <v xml:space="preserve">TOTAL CANTIDAD ITEM </v>
          </cell>
          <cell r="H6998" t="str">
            <v/>
          </cell>
        </row>
        <row r="6999">
          <cell r="A6999" t="str">
            <v>INSERTE PLANO, GRÁFICO O ESQUEMA AQUÍ</v>
          </cell>
        </row>
        <row r="7022">
          <cell r="B7022" t="str">
            <v>CLAUDIA PATRICIA GUIRALES PULGARIN</v>
          </cell>
        </row>
        <row r="7023">
          <cell r="B7023" t="str">
            <v>SECRETARIA DE PLANEACION</v>
          </cell>
        </row>
        <row r="7024">
          <cell r="B7024" t="str">
            <v>PLANEACION</v>
          </cell>
        </row>
        <row r="7025">
          <cell r="B7025" t="str">
            <v>M.P. 05202139743ANT</v>
          </cell>
          <cell r="C7025" t="str">
            <v>ITEM  - PÁGINA 2</v>
          </cell>
        </row>
        <row r="7026">
          <cell r="A7026" t="str">
            <v>DEPARTAMENTO DE ANTIOQUIA</v>
          </cell>
        </row>
        <row r="7027">
          <cell r="A7027" t="str">
            <v>MUNICIPIO DE LIBORINA</v>
          </cell>
        </row>
        <row r="7028">
          <cell r="A7028" t="str">
            <v>PROYECTO: PAVIMENTACIÓN EN CONCRETO RÍGIDO DE LA VÍA TERCIARIA DEPARTAMENTAL DESDE EL CORREGIMIENTO SAN DIEGO HASTA EL SECTOR LA ABISINIA DEL CORREGIMIENTO EL PLAYÓN MUNICIPIO DE LIBORINA ANT.</v>
          </cell>
        </row>
        <row r="7030">
          <cell r="A7030" t="str">
            <v>MEMORIAS DE OBRA</v>
          </cell>
        </row>
        <row r="7032">
          <cell r="A7032" t="str">
            <v>ITEM</v>
          </cell>
          <cell r="B7032" t="str">
            <v>DESCRIPCIÓN</v>
          </cell>
          <cell r="G7032" t="str">
            <v>UNIDAD</v>
          </cell>
          <cell r="H7032" t="str">
            <v>CANTIDAD</v>
          </cell>
        </row>
        <row r="7033">
          <cell r="B7033" t="str">
            <v/>
          </cell>
          <cell r="G7033" t="str">
            <v/>
          </cell>
          <cell r="H7033" t="str">
            <v/>
          </cell>
        </row>
        <row r="7035">
          <cell r="A7035" t="str">
            <v>DETALLE</v>
          </cell>
          <cell r="C7035" t="str">
            <v>FACTOR</v>
          </cell>
          <cell r="D7035" t="str">
            <v>CANTIDAD</v>
          </cell>
          <cell r="E7035" t="str">
            <v>A (ML)</v>
          </cell>
          <cell r="F7035" t="str">
            <v>B (M2)</v>
          </cell>
          <cell r="G7035" t="str">
            <v>C (M3)</v>
          </cell>
          <cell r="H7035" t="str">
            <v>TOTAL</v>
          </cell>
        </row>
        <row r="7036">
          <cell r="H7036" t="str">
            <v/>
          </cell>
        </row>
        <row r="7037">
          <cell r="H7037" t="str">
            <v/>
          </cell>
        </row>
        <row r="7038">
          <cell r="H7038" t="str">
            <v/>
          </cell>
        </row>
        <row r="7039">
          <cell r="H7039" t="str">
            <v/>
          </cell>
        </row>
        <row r="7040">
          <cell r="H7040" t="str">
            <v/>
          </cell>
        </row>
        <row r="7041">
          <cell r="H7041" t="str">
            <v/>
          </cell>
        </row>
        <row r="7042">
          <cell r="H7042" t="str">
            <v/>
          </cell>
        </row>
        <row r="7043">
          <cell r="H7043" t="str">
            <v/>
          </cell>
        </row>
        <row r="7044">
          <cell r="H7044" t="str">
            <v/>
          </cell>
        </row>
        <row r="7045">
          <cell r="H7045" t="str">
            <v/>
          </cell>
        </row>
        <row r="7046">
          <cell r="H7046" t="str">
            <v/>
          </cell>
        </row>
        <row r="7047">
          <cell r="H7047" t="str">
            <v/>
          </cell>
        </row>
        <row r="7048">
          <cell r="H7048" t="str">
            <v/>
          </cell>
        </row>
        <row r="7049">
          <cell r="H7049" t="str">
            <v/>
          </cell>
        </row>
        <row r="7050">
          <cell r="H7050" t="str">
            <v/>
          </cell>
        </row>
        <row r="7051">
          <cell r="H7051" t="str">
            <v/>
          </cell>
        </row>
        <row r="7052">
          <cell r="H7052" t="str">
            <v/>
          </cell>
        </row>
        <row r="7053">
          <cell r="H7053" t="str">
            <v/>
          </cell>
        </row>
        <row r="7054">
          <cell r="H7054" t="str">
            <v/>
          </cell>
        </row>
        <row r="7055">
          <cell r="H7055" t="str">
            <v/>
          </cell>
        </row>
        <row r="7056">
          <cell r="H7056" t="str">
            <v/>
          </cell>
        </row>
        <row r="7057">
          <cell r="H7057" t="str">
            <v/>
          </cell>
        </row>
        <row r="7058">
          <cell r="H7058" t="str">
            <v/>
          </cell>
        </row>
        <row r="7059">
          <cell r="H7059" t="str">
            <v/>
          </cell>
        </row>
        <row r="7060">
          <cell r="H7060" t="str">
            <v/>
          </cell>
        </row>
        <row r="7061">
          <cell r="H7061" t="str">
            <v/>
          </cell>
        </row>
        <row r="7062">
          <cell r="H7062" t="str">
            <v/>
          </cell>
        </row>
        <row r="7063">
          <cell r="H7063" t="str">
            <v/>
          </cell>
        </row>
        <row r="7064">
          <cell r="H7064" t="str">
            <v/>
          </cell>
        </row>
        <row r="7065">
          <cell r="H7065" t="str">
            <v/>
          </cell>
        </row>
        <row r="7066">
          <cell r="H7066" t="str">
            <v/>
          </cell>
        </row>
        <row r="7067">
          <cell r="A7067" t="str">
            <v>ITEM  - PÁGINA 1</v>
          </cell>
        </row>
        <row r="7068">
          <cell r="H7068" t="str">
            <v/>
          </cell>
        </row>
        <row r="7069">
          <cell r="H7069" t="str">
            <v/>
          </cell>
        </row>
        <row r="7070">
          <cell r="H7070" t="str">
            <v/>
          </cell>
        </row>
        <row r="7071">
          <cell r="H7071" t="str">
            <v/>
          </cell>
        </row>
        <row r="7072">
          <cell r="H7072" t="str">
            <v/>
          </cell>
        </row>
        <row r="7073">
          <cell r="H7073" t="str">
            <v/>
          </cell>
        </row>
        <row r="7074">
          <cell r="H7074" t="str">
            <v/>
          </cell>
        </row>
        <row r="7075">
          <cell r="H7075" t="str">
            <v/>
          </cell>
        </row>
        <row r="7076">
          <cell r="H7076" t="str">
            <v/>
          </cell>
        </row>
        <row r="7077">
          <cell r="H7077" t="str">
            <v/>
          </cell>
        </row>
        <row r="7078">
          <cell r="H7078" t="str">
            <v/>
          </cell>
        </row>
        <row r="7079">
          <cell r="H7079" t="str">
            <v/>
          </cell>
        </row>
        <row r="7080">
          <cell r="H7080" t="str">
            <v/>
          </cell>
        </row>
        <row r="7081">
          <cell r="H7081" t="str">
            <v/>
          </cell>
        </row>
        <row r="7082">
          <cell r="H7082" t="str">
            <v/>
          </cell>
        </row>
        <row r="7083">
          <cell r="H7083" t="str">
            <v/>
          </cell>
        </row>
        <row r="7084">
          <cell r="H7084" t="str">
            <v/>
          </cell>
        </row>
        <row r="7085">
          <cell r="A7085" t="str">
            <v xml:space="preserve">TOTAL CANTIDAD ITEM </v>
          </cell>
          <cell r="H7085" t="str">
            <v/>
          </cell>
        </row>
        <row r="7086">
          <cell r="A7086" t="str">
            <v>INSERTE PLANO, GRÁFICO O ESQUEMA AQUÍ</v>
          </cell>
        </row>
        <row r="7109">
          <cell r="B7109" t="str">
            <v>CLAUDIA PATRICIA GUIRALES PULGARIN</v>
          </cell>
        </row>
        <row r="7110">
          <cell r="B7110" t="str">
            <v>SECRETARIA DE PLANEACION</v>
          </cell>
        </row>
        <row r="7111">
          <cell r="B7111" t="str">
            <v>PLANEACION</v>
          </cell>
        </row>
        <row r="7112">
          <cell r="B7112" t="str">
            <v>M.P. 05202139743ANT</v>
          </cell>
          <cell r="C7112" t="str">
            <v>ITEM  - PÁGINA 2</v>
          </cell>
        </row>
        <row r="7113">
          <cell r="A7113" t="str">
            <v>DEPARTAMENTO DE ANTIOQUIA</v>
          </cell>
        </row>
        <row r="7114">
          <cell r="A7114" t="str">
            <v>MUNICIPIO DE LIBORINA</v>
          </cell>
        </row>
        <row r="7115">
          <cell r="A7115" t="str">
            <v>PROYECTO: PAVIMENTACIÓN EN CONCRETO RÍGIDO DE LA VÍA TERCIARIA DEPARTAMENTAL DESDE EL CORREGIMIENTO SAN DIEGO HASTA EL SECTOR LA ABISINIA DEL CORREGIMIENTO EL PLAYÓN MUNICIPIO DE LIBORINA ANT.</v>
          </cell>
        </row>
        <row r="7117">
          <cell r="A7117" t="str">
            <v>MEMORIAS DE OBRA</v>
          </cell>
        </row>
        <row r="7119">
          <cell r="A7119" t="str">
            <v>ITEM</v>
          </cell>
          <cell r="B7119" t="str">
            <v>DESCRIPCIÓN</v>
          </cell>
          <cell r="G7119" t="str">
            <v>UNIDAD</v>
          </cell>
          <cell r="H7119" t="str">
            <v>CANTIDAD</v>
          </cell>
        </row>
        <row r="7120">
          <cell r="B7120" t="str">
            <v/>
          </cell>
          <cell r="G7120" t="str">
            <v/>
          </cell>
          <cell r="H7120" t="str">
            <v/>
          </cell>
        </row>
        <row r="7122">
          <cell r="A7122" t="str">
            <v>DETALLE</v>
          </cell>
          <cell r="C7122" t="str">
            <v>FACTOR</v>
          </cell>
          <cell r="D7122" t="str">
            <v>CANTIDAD</v>
          </cell>
          <cell r="E7122" t="str">
            <v>A (ML)</v>
          </cell>
          <cell r="F7122" t="str">
            <v>B (M2)</v>
          </cell>
          <cell r="G7122" t="str">
            <v>C (M3)</v>
          </cell>
          <cell r="H7122" t="str">
            <v>TOTAL</v>
          </cell>
        </row>
        <row r="7123">
          <cell r="H7123" t="str">
            <v/>
          </cell>
        </row>
        <row r="7124">
          <cell r="H7124" t="str">
            <v/>
          </cell>
        </row>
        <row r="7125">
          <cell r="H7125" t="str">
            <v/>
          </cell>
        </row>
        <row r="7126">
          <cell r="H7126" t="str">
            <v/>
          </cell>
        </row>
        <row r="7127">
          <cell r="H7127" t="str">
            <v/>
          </cell>
        </row>
        <row r="7128">
          <cell r="H7128" t="str">
            <v/>
          </cell>
        </row>
        <row r="7129">
          <cell r="H7129" t="str">
            <v/>
          </cell>
        </row>
        <row r="7130">
          <cell r="H7130" t="str">
            <v/>
          </cell>
        </row>
        <row r="7131">
          <cell r="H7131" t="str">
            <v/>
          </cell>
        </row>
        <row r="7132">
          <cell r="H7132" t="str">
            <v/>
          </cell>
        </row>
        <row r="7133">
          <cell r="H7133" t="str">
            <v/>
          </cell>
        </row>
        <row r="7134">
          <cell r="H7134" t="str">
            <v/>
          </cell>
        </row>
        <row r="7135">
          <cell r="H7135" t="str">
            <v/>
          </cell>
        </row>
        <row r="7136">
          <cell r="H7136" t="str">
            <v/>
          </cell>
        </row>
        <row r="7137">
          <cell r="H7137" t="str">
            <v/>
          </cell>
        </row>
        <row r="7138">
          <cell r="H7138" t="str">
            <v/>
          </cell>
        </row>
        <row r="7139">
          <cell r="H7139" t="str">
            <v/>
          </cell>
        </row>
        <row r="7140">
          <cell r="H7140" t="str">
            <v/>
          </cell>
        </row>
        <row r="7141">
          <cell r="H7141" t="str">
            <v/>
          </cell>
        </row>
        <row r="7142">
          <cell r="H7142" t="str">
            <v/>
          </cell>
        </row>
        <row r="7143">
          <cell r="H7143" t="str">
            <v/>
          </cell>
        </row>
        <row r="7144">
          <cell r="H7144" t="str">
            <v/>
          </cell>
        </row>
        <row r="7145">
          <cell r="H7145" t="str">
            <v/>
          </cell>
        </row>
        <row r="7146">
          <cell r="H7146" t="str">
            <v/>
          </cell>
        </row>
        <row r="7147">
          <cell r="H7147" t="str">
            <v/>
          </cell>
        </row>
        <row r="7148">
          <cell r="H7148" t="str">
            <v/>
          </cell>
        </row>
        <row r="7149">
          <cell r="H7149" t="str">
            <v/>
          </cell>
        </row>
        <row r="7150">
          <cell r="H7150" t="str">
            <v/>
          </cell>
        </row>
        <row r="7151">
          <cell r="H7151" t="str">
            <v/>
          </cell>
        </row>
        <row r="7152">
          <cell r="H7152" t="str">
            <v/>
          </cell>
        </row>
        <row r="7153">
          <cell r="H7153" t="str">
            <v/>
          </cell>
        </row>
        <row r="7154">
          <cell r="A7154" t="str">
            <v>ITEM  - PÁGINA 1</v>
          </cell>
        </row>
        <row r="7155">
          <cell r="H7155" t="str">
            <v/>
          </cell>
        </row>
        <row r="7156">
          <cell r="H7156" t="str">
            <v/>
          </cell>
        </row>
        <row r="7157">
          <cell r="H7157" t="str">
            <v/>
          </cell>
        </row>
        <row r="7158">
          <cell r="H7158" t="str">
            <v/>
          </cell>
        </row>
        <row r="7159">
          <cell r="H7159" t="str">
            <v/>
          </cell>
        </row>
        <row r="7160">
          <cell r="H7160" t="str">
            <v/>
          </cell>
        </row>
        <row r="7161">
          <cell r="H7161" t="str">
            <v/>
          </cell>
        </row>
        <row r="7162">
          <cell r="H7162" t="str">
            <v/>
          </cell>
        </row>
        <row r="7163">
          <cell r="H7163" t="str">
            <v/>
          </cell>
        </row>
        <row r="7164">
          <cell r="H7164" t="str">
            <v/>
          </cell>
        </row>
        <row r="7165">
          <cell r="H7165" t="str">
            <v/>
          </cell>
        </row>
        <row r="7166">
          <cell r="H7166" t="str">
            <v/>
          </cell>
        </row>
        <row r="7167">
          <cell r="H7167" t="str">
            <v/>
          </cell>
        </row>
        <row r="7168">
          <cell r="H7168" t="str">
            <v/>
          </cell>
        </row>
        <row r="7169">
          <cell r="H7169" t="str">
            <v/>
          </cell>
        </row>
        <row r="7170">
          <cell r="H7170" t="str">
            <v/>
          </cell>
        </row>
        <row r="7171">
          <cell r="H7171" t="str">
            <v/>
          </cell>
        </row>
        <row r="7172">
          <cell r="A7172" t="str">
            <v xml:space="preserve">TOTAL CANTIDAD ITEM </v>
          </cell>
          <cell r="H7172" t="str">
            <v/>
          </cell>
        </row>
        <row r="7173">
          <cell r="A7173" t="str">
            <v>INSERTE PLANO, GRÁFICO O ESQUEMA AQUÍ</v>
          </cell>
        </row>
        <row r="7196">
          <cell r="B7196" t="str">
            <v>CLAUDIA PATRICIA GUIRALES PULGARIN</v>
          </cell>
        </row>
        <row r="7197">
          <cell r="B7197" t="str">
            <v>SECRETARIA DE PLANEACION</v>
          </cell>
        </row>
        <row r="7198">
          <cell r="B7198" t="str">
            <v>PLANEACION</v>
          </cell>
        </row>
        <row r="7199">
          <cell r="B7199" t="str">
            <v>M.P. 05202139743ANT</v>
          </cell>
          <cell r="C7199" t="str">
            <v>ITEM  - PÁGINA 2</v>
          </cell>
        </row>
        <row r="7200">
          <cell r="A7200" t="str">
            <v>DEPARTAMENTO DE ANTIOQUIA</v>
          </cell>
        </row>
        <row r="7201">
          <cell r="A7201" t="str">
            <v>MUNICIPIO DE LIBORINA</v>
          </cell>
        </row>
        <row r="7202">
          <cell r="A7202" t="str">
            <v>PROYECTO: PAVIMENTACIÓN EN CONCRETO RÍGIDO DE LA VÍA TERCIARIA DEPARTAMENTAL DESDE EL CORREGIMIENTO SAN DIEGO HASTA EL SECTOR LA ABISINIA DEL CORREGIMIENTO EL PLAYÓN MUNICIPIO DE LIBORINA ANT.</v>
          </cell>
        </row>
        <row r="7204">
          <cell r="A7204" t="str">
            <v>MEMORIAS DE OBRA</v>
          </cell>
        </row>
        <row r="7206">
          <cell r="A7206" t="str">
            <v>ITEM</v>
          </cell>
          <cell r="B7206" t="str">
            <v>DESCRIPCIÓN</v>
          </cell>
          <cell r="G7206" t="str">
            <v>UNIDAD</v>
          </cell>
          <cell r="H7206" t="str">
            <v>CANTIDAD</v>
          </cell>
        </row>
        <row r="7207">
          <cell r="B7207" t="str">
            <v/>
          </cell>
          <cell r="G7207" t="str">
            <v/>
          </cell>
          <cell r="H7207" t="str">
            <v/>
          </cell>
        </row>
        <row r="7209">
          <cell r="A7209" t="str">
            <v>DETALLE</v>
          </cell>
          <cell r="C7209" t="str">
            <v>FACTOR</v>
          </cell>
          <cell r="D7209" t="str">
            <v>CANTIDAD</v>
          </cell>
          <cell r="E7209" t="str">
            <v>A (ML)</v>
          </cell>
          <cell r="F7209" t="str">
            <v>B (M2)</v>
          </cell>
          <cell r="G7209" t="str">
            <v>C (M3)</v>
          </cell>
          <cell r="H7209" t="str">
            <v>TOTAL</v>
          </cell>
        </row>
        <row r="7210">
          <cell r="H7210" t="str">
            <v/>
          </cell>
        </row>
        <row r="7211">
          <cell r="H7211" t="str">
            <v/>
          </cell>
        </row>
        <row r="7212">
          <cell r="H7212" t="str">
            <v/>
          </cell>
        </row>
        <row r="7213">
          <cell r="H7213" t="str">
            <v/>
          </cell>
        </row>
        <row r="7214">
          <cell r="H7214" t="str">
            <v/>
          </cell>
        </row>
        <row r="7215">
          <cell r="H7215" t="str">
            <v/>
          </cell>
        </row>
        <row r="7216">
          <cell r="H7216" t="str">
            <v/>
          </cell>
        </row>
        <row r="7217">
          <cell r="H7217" t="str">
            <v/>
          </cell>
        </row>
        <row r="7218">
          <cell r="H7218" t="str">
            <v/>
          </cell>
        </row>
        <row r="7219">
          <cell r="H7219" t="str">
            <v/>
          </cell>
        </row>
        <row r="7220">
          <cell r="H7220" t="str">
            <v/>
          </cell>
        </row>
        <row r="7221">
          <cell r="H7221" t="str">
            <v/>
          </cell>
        </row>
        <row r="7222">
          <cell r="H7222" t="str">
            <v/>
          </cell>
        </row>
        <row r="7223">
          <cell r="H7223" t="str">
            <v/>
          </cell>
        </row>
        <row r="7224">
          <cell r="H7224" t="str">
            <v/>
          </cell>
        </row>
        <row r="7225">
          <cell r="H7225" t="str">
            <v/>
          </cell>
        </row>
        <row r="7226">
          <cell r="H7226" t="str">
            <v/>
          </cell>
        </row>
        <row r="7227">
          <cell r="H7227" t="str">
            <v/>
          </cell>
        </row>
        <row r="7228">
          <cell r="H7228" t="str">
            <v/>
          </cell>
        </row>
        <row r="7229">
          <cell r="H7229" t="str">
            <v/>
          </cell>
        </row>
        <row r="7230">
          <cell r="H7230" t="str">
            <v/>
          </cell>
        </row>
        <row r="7231">
          <cell r="H7231" t="str">
            <v/>
          </cell>
        </row>
        <row r="7232">
          <cell r="H7232" t="str">
            <v/>
          </cell>
        </row>
        <row r="7233">
          <cell r="H7233" t="str">
            <v/>
          </cell>
        </row>
        <row r="7234">
          <cell r="H7234" t="str">
            <v/>
          </cell>
        </row>
        <row r="7235">
          <cell r="H7235" t="str">
            <v/>
          </cell>
        </row>
        <row r="7236">
          <cell r="H7236" t="str">
            <v/>
          </cell>
        </row>
        <row r="7237">
          <cell r="H7237" t="str">
            <v/>
          </cell>
        </row>
        <row r="7238">
          <cell r="H7238" t="str">
            <v/>
          </cell>
        </row>
        <row r="7239">
          <cell r="H7239" t="str">
            <v/>
          </cell>
        </row>
        <row r="7240">
          <cell r="H7240" t="str">
            <v/>
          </cell>
        </row>
        <row r="7241">
          <cell r="A7241" t="str">
            <v>ITEM  - PÁGINA 1</v>
          </cell>
        </row>
        <row r="7242">
          <cell r="H7242" t="str">
            <v/>
          </cell>
        </row>
        <row r="7243">
          <cell r="H7243" t="str">
            <v/>
          </cell>
        </row>
        <row r="7244">
          <cell r="H7244" t="str">
            <v/>
          </cell>
        </row>
        <row r="7245">
          <cell r="H7245" t="str">
            <v/>
          </cell>
        </row>
        <row r="7246">
          <cell r="H7246" t="str">
            <v/>
          </cell>
        </row>
        <row r="7247">
          <cell r="H7247" t="str">
            <v/>
          </cell>
        </row>
        <row r="7248">
          <cell r="H7248" t="str">
            <v/>
          </cell>
        </row>
        <row r="7249">
          <cell r="H7249" t="str">
            <v/>
          </cell>
        </row>
        <row r="7250">
          <cell r="H7250" t="str">
            <v/>
          </cell>
        </row>
        <row r="7251">
          <cell r="H7251" t="str">
            <v/>
          </cell>
        </row>
        <row r="7252">
          <cell r="H7252" t="str">
            <v/>
          </cell>
        </row>
        <row r="7253">
          <cell r="H7253" t="str">
            <v/>
          </cell>
        </row>
        <row r="7254">
          <cell r="H7254" t="str">
            <v/>
          </cell>
        </row>
        <row r="7255">
          <cell r="H7255" t="str">
            <v/>
          </cell>
        </row>
        <row r="7256">
          <cell r="H7256" t="str">
            <v/>
          </cell>
        </row>
        <row r="7257">
          <cell r="H7257" t="str">
            <v/>
          </cell>
        </row>
        <row r="7258">
          <cell r="H7258" t="str">
            <v/>
          </cell>
        </row>
        <row r="7259">
          <cell r="A7259" t="str">
            <v xml:space="preserve">TOTAL CANTIDAD ITEM </v>
          </cell>
          <cell r="H7259" t="str">
            <v/>
          </cell>
        </row>
        <row r="7260">
          <cell r="A7260" t="str">
            <v>INSERTE PLANO, GRÁFICO O ESQUEMA AQUÍ</v>
          </cell>
        </row>
        <row r="7283">
          <cell r="B7283" t="str">
            <v>CLAUDIA PATRICIA GUIRALES PULGARIN</v>
          </cell>
        </row>
        <row r="7284">
          <cell r="B7284" t="str">
            <v>SECRETARIA DE PLANEACION</v>
          </cell>
        </row>
        <row r="7285">
          <cell r="B7285" t="str">
            <v>PLANEACION</v>
          </cell>
        </row>
        <row r="7286">
          <cell r="B7286" t="str">
            <v>M.P. 05202139743ANT</v>
          </cell>
          <cell r="C7286" t="str">
            <v>ITEM  - PÁGINA 2</v>
          </cell>
        </row>
        <row r="7287">
          <cell r="A7287" t="str">
            <v>DEPARTAMENTO DE ANTIOQUIA</v>
          </cell>
        </row>
        <row r="7288">
          <cell r="A7288" t="str">
            <v>MUNICIPIO DE LIBORINA</v>
          </cell>
        </row>
        <row r="7289">
          <cell r="A7289" t="str">
            <v>PROYECTO: PAVIMENTACIÓN EN CONCRETO RÍGIDO DE LA VÍA TERCIARIA DEPARTAMENTAL DESDE EL CORREGIMIENTO SAN DIEGO HASTA EL SECTOR LA ABISINIA DEL CORREGIMIENTO EL PLAYÓN MUNICIPIO DE LIBORINA ANT.</v>
          </cell>
        </row>
        <row r="7291">
          <cell r="A7291" t="str">
            <v>MEMORIAS DE OBRA</v>
          </cell>
        </row>
        <row r="7293">
          <cell r="A7293" t="str">
            <v>ITEM</v>
          </cell>
          <cell r="B7293" t="str">
            <v>DESCRIPCIÓN</v>
          </cell>
          <cell r="G7293" t="str">
            <v>UNIDAD</v>
          </cell>
          <cell r="H7293" t="str">
            <v>CANTIDAD</v>
          </cell>
        </row>
        <row r="7294">
          <cell r="B7294" t="str">
            <v/>
          </cell>
          <cell r="G7294" t="str">
            <v/>
          </cell>
          <cell r="H7294" t="str">
            <v/>
          </cell>
        </row>
        <row r="7296">
          <cell r="A7296" t="str">
            <v>DETALLE</v>
          </cell>
          <cell r="C7296" t="str">
            <v>FACTOR</v>
          </cell>
          <cell r="D7296" t="str">
            <v>CANTIDAD</v>
          </cell>
          <cell r="E7296" t="str">
            <v>A (ML)</v>
          </cell>
          <cell r="F7296" t="str">
            <v>B (M2)</v>
          </cell>
          <cell r="G7296" t="str">
            <v>C (M3)</v>
          </cell>
          <cell r="H7296" t="str">
            <v>TOTAL</v>
          </cell>
        </row>
        <row r="7297">
          <cell r="H7297" t="str">
            <v/>
          </cell>
        </row>
        <row r="7298">
          <cell r="H7298" t="str">
            <v/>
          </cell>
        </row>
        <row r="7299">
          <cell r="H7299" t="str">
            <v/>
          </cell>
        </row>
        <row r="7300">
          <cell r="H7300" t="str">
            <v/>
          </cell>
        </row>
        <row r="7301">
          <cell r="H7301" t="str">
            <v/>
          </cell>
        </row>
        <row r="7302">
          <cell r="H7302" t="str">
            <v/>
          </cell>
        </row>
        <row r="7303">
          <cell r="H7303" t="str">
            <v/>
          </cell>
        </row>
        <row r="7304">
          <cell r="H7304" t="str">
            <v/>
          </cell>
        </row>
        <row r="7305">
          <cell r="H7305" t="str">
            <v/>
          </cell>
        </row>
        <row r="7306">
          <cell r="H7306" t="str">
            <v/>
          </cell>
        </row>
        <row r="7307">
          <cell r="H7307" t="str">
            <v/>
          </cell>
        </row>
        <row r="7308">
          <cell r="H7308" t="str">
            <v/>
          </cell>
        </row>
        <row r="7309">
          <cell r="H7309" t="str">
            <v/>
          </cell>
        </row>
        <row r="7310">
          <cell r="H7310" t="str">
            <v/>
          </cell>
        </row>
        <row r="7311">
          <cell r="H7311" t="str">
            <v/>
          </cell>
        </row>
        <row r="7312">
          <cell r="H7312" t="str">
            <v/>
          </cell>
        </row>
        <row r="7313">
          <cell r="H7313" t="str">
            <v/>
          </cell>
        </row>
        <row r="7314">
          <cell r="H7314" t="str">
            <v/>
          </cell>
        </row>
        <row r="7315">
          <cell r="H7315" t="str">
            <v/>
          </cell>
        </row>
        <row r="7316">
          <cell r="H7316" t="str">
            <v/>
          </cell>
        </row>
        <row r="7317">
          <cell r="H7317" t="str">
            <v/>
          </cell>
        </row>
        <row r="7318">
          <cell r="H7318" t="str">
            <v/>
          </cell>
        </row>
        <row r="7319">
          <cell r="H7319" t="str">
            <v/>
          </cell>
        </row>
        <row r="7320">
          <cell r="H7320" t="str">
            <v/>
          </cell>
        </row>
        <row r="7321">
          <cell r="H7321" t="str">
            <v/>
          </cell>
        </row>
        <row r="7322">
          <cell r="H7322" t="str">
            <v/>
          </cell>
        </row>
        <row r="7323">
          <cell r="H7323" t="str">
            <v/>
          </cell>
        </row>
        <row r="7324">
          <cell r="H7324" t="str">
            <v/>
          </cell>
        </row>
        <row r="7325">
          <cell r="H7325" t="str">
            <v/>
          </cell>
        </row>
        <row r="7326">
          <cell r="H7326" t="str">
            <v/>
          </cell>
        </row>
        <row r="7327">
          <cell r="H7327" t="str">
            <v/>
          </cell>
        </row>
        <row r="7328">
          <cell r="A7328" t="str">
            <v>ITEM  - PÁGINA 1</v>
          </cell>
        </row>
        <row r="7329">
          <cell r="H7329" t="str">
            <v/>
          </cell>
        </row>
        <row r="7330">
          <cell r="H7330" t="str">
            <v/>
          </cell>
        </row>
        <row r="7331">
          <cell r="H7331" t="str">
            <v/>
          </cell>
        </row>
        <row r="7332">
          <cell r="H7332" t="str">
            <v/>
          </cell>
        </row>
        <row r="7333">
          <cell r="H7333" t="str">
            <v/>
          </cell>
        </row>
        <row r="7334">
          <cell r="H7334" t="str">
            <v/>
          </cell>
        </row>
        <row r="7335">
          <cell r="H7335" t="str">
            <v/>
          </cell>
        </row>
        <row r="7336">
          <cell r="H7336" t="str">
            <v/>
          </cell>
        </row>
        <row r="7337">
          <cell r="H7337" t="str">
            <v/>
          </cell>
        </row>
        <row r="7338">
          <cell r="H7338" t="str">
            <v/>
          </cell>
        </row>
        <row r="7339">
          <cell r="H7339" t="str">
            <v/>
          </cell>
        </row>
        <row r="7340">
          <cell r="H7340" t="str">
            <v/>
          </cell>
        </row>
        <row r="7341">
          <cell r="H7341" t="str">
            <v/>
          </cell>
        </row>
        <row r="7342">
          <cell r="H7342" t="str">
            <v/>
          </cell>
        </row>
        <row r="7343">
          <cell r="H7343" t="str">
            <v/>
          </cell>
        </row>
        <row r="7344">
          <cell r="H7344" t="str">
            <v/>
          </cell>
        </row>
        <row r="7345">
          <cell r="H7345" t="str">
            <v/>
          </cell>
        </row>
        <row r="7346">
          <cell r="A7346" t="str">
            <v xml:space="preserve">TOTAL CANTIDAD ITEM </v>
          </cell>
          <cell r="H7346" t="str">
            <v/>
          </cell>
        </row>
        <row r="7347">
          <cell r="A7347" t="str">
            <v>INSERTE PLANO, GRÁFICO O ESQUEMA AQUÍ</v>
          </cell>
        </row>
        <row r="7370">
          <cell r="B7370" t="str">
            <v>CLAUDIA PATRICIA GUIRALES PULGARIN</v>
          </cell>
        </row>
        <row r="7371">
          <cell r="B7371" t="str">
            <v>SECRETARIA DE PLANEACION</v>
          </cell>
        </row>
        <row r="7372">
          <cell r="B7372" t="str">
            <v>PLANEACION</v>
          </cell>
        </row>
        <row r="7373">
          <cell r="B7373" t="str">
            <v>M.P. 05202139743ANT</v>
          </cell>
          <cell r="C7373" t="str">
            <v>ITEM  - PÁGINA 2</v>
          </cell>
        </row>
        <row r="7374">
          <cell r="A7374" t="str">
            <v>DEPARTAMENTO DE ANTIOQUIA</v>
          </cell>
        </row>
        <row r="7375">
          <cell r="A7375" t="str">
            <v>MUNICIPIO DE LIBORINA</v>
          </cell>
        </row>
        <row r="7376">
          <cell r="A7376" t="str">
            <v>PROYECTO: PAVIMENTACIÓN EN CONCRETO RÍGIDO DE LA VÍA TERCIARIA DEPARTAMENTAL DESDE EL CORREGIMIENTO SAN DIEGO HASTA EL SECTOR LA ABISINIA DEL CORREGIMIENTO EL PLAYÓN MUNICIPIO DE LIBORINA ANT.</v>
          </cell>
        </row>
        <row r="7378">
          <cell r="A7378" t="str">
            <v>MEMORIAS DE OBRA</v>
          </cell>
        </row>
        <row r="7380">
          <cell r="A7380" t="str">
            <v>ITEM</v>
          </cell>
          <cell r="B7380" t="str">
            <v>DESCRIPCIÓN</v>
          </cell>
          <cell r="G7380" t="str">
            <v>UNIDAD</v>
          </cell>
          <cell r="H7380" t="str">
            <v>CANTIDAD</v>
          </cell>
        </row>
        <row r="7381">
          <cell r="B7381" t="str">
            <v/>
          </cell>
          <cell r="G7381" t="str">
            <v/>
          </cell>
          <cell r="H7381" t="str">
            <v/>
          </cell>
        </row>
        <row r="7383">
          <cell r="A7383" t="str">
            <v>DETALLE</v>
          </cell>
          <cell r="C7383" t="str">
            <v>FACTOR</v>
          </cell>
          <cell r="D7383" t="str">
            <v>CANTIDAD</v>
          </cell>
          <cell r="E7383" t="str">
            <v>A (ML)</v>
          </cell>
          <cell r="F7383" t="str">
            <v>B (M2)</v>
          </cell>
          <cell r="G7383" t="str">
            <v>C (M3)</v>
          </cell>
          <cell r="H7383" t="str">
            <v>TOTAL</v>
          </cell>
        </row>
        <row r="7384">
          <cell r="H7384" t="str">
            <v/>
          </cell>
        </row>
        <row r="7385">
          <cell r="H7385" t="str">
            <v/>
          </cell>
        </row>
        <row r="7386">
          <cell r="H7386" t="str">
            <v/>
          </cell>
        </row>
        <row r="7387">
          <cell r="H7387" t="str">
            <v/>
          </cell>
        </row>
        <row r="7388">
          <cell r="H7388" t="str">
            <v/>
          </cell>
        </row>
        <row r="7389">
          <cell r="H7389" t="str">
            <v/>
          </cell>
        </row>
        <row r="7390">
          <cell r="H7390" t="str">
            <v/>
          </cell>
        </row>
        <row r="7391">
          <cell r="H7391" t="str">
            <v/>
          </cell>
        </row>
        <row r="7392">
          <cell r="H7392" t="str">
            <v/>
          </cell>
        </row>
        <row r="7393">
          <cell r="H7393" t="str">
            <v/>
          </cell>
        </row>
        <row r="7394">
          <cell r="H7394" t="str">
            <v/>
          </cell>
        </row>
        <row r="7395">
          <cell r="H7395" t="str">
            <v/>
          </cell>
        </row>
        <row r="7396">
          <cell r="H7396" t="str">
            <v/>
          </cell>
        </row>
        <row r="7397">
          <cell r="H7397" t="str">
            <v/>
          </cell>
        </row>
        <row r="7398">
          <cell r="H7398" t="str">
            <v/>
          </cell>
        </row>
        <row r="7399">
          <cell r="H7399" t="str">
            <v/>
          </cell>
        </row>
        <row r="7400">
          <cell r="H7400" t="str">
            <v/>
          </cell>
        </row>
        <row r="7401">
          <cell r="H7401" t="str">
            <v/>
          </cell>
        </row>
        <row r="7402">
          <cell r="H7402" t="str">
            <v/>
          </cell>
        </row>
        <row r="7403">
          <cell r="H7403" t="str">
            <v/>
          </cell>
        </row>
        <row r="7404">
          <cell r="H7404" t="str">
            <v/>
          </cell>
        </row>
        <row r="7405">
          <cell r="H7405" t="str">
            <v/>
          </cell>
        </row>
        <row r="7406">
          <cell r="H7406" t="str">
            <v/>
          </cell>
        </row>
        <row r="7407">
          <cell r="H7407" t="str">
            <v/>
          </cell>
        </row>
        <row r="7408">
          <cell r="H7408" t="str">
            <v/>
          </cell>
        </row>
        <row r="7409">
          <cell r="H7409" t="str">
            <v/>
          </cell>
        </row>
        <row r="7410">
          <cell r="H7410" t="str">
            <v/>
          </cell>
        </row>
        <row r="7411">
          <cell r="H7411" t="str">
            <v/>
          </cell>
        </row>
        <row r="7412">
          <cell r="H7412" t="str">
            <v/>
          </cell>
        </row>
        <row r="7413">
          <cell r="H7413" t="str">
            <v/>
          </cell>
        </row>
        <row r="7414">
          <cell r="H7414" t="str">
            <v/>
          </cell>
        </row>
        <row r="7415">
          <cell r="A7415" t="str">
            <v>ITEM  - PÁGINA 1</v>
          </cell>
        </row>
        <row r="7416">
          <cell r="H7416" t="str">
            <v/>
          </cell>
        </row>
        <row r="7417">
          <cell r="H7417" t="str">
            <v/>
          </cell>
        </row>
        <row r="7418">
          <cell r="H7418" t="str">
            <v/>
          </cell>
        </row>
        <row r="7419">
          <cell r="H7419" t="str">
            <v/>
          </cell>
        </row>
        <row r="7420">
          <cell r="H7420" t="str">
            <v/>
          </cell>
        </row>
        <row r="7421">
          <cell r="H7421" t="str">
            <v/>
          </cell>
        </row>
        <row r="7422">
          <cell r="H7422" t="str">
            <v/>
          </cell>
        </row>
        <row r="7423">
          <cell r="H7423" t="str">
            <v/>
          </cell>
        </row>
        <row r="7424">
          <cell r="H7424" t="str">
            <v/>
          </cell>
        </row>
        <row r="7425">
          <cell r="H7425" t="str">
            <v/>
          </cell>
        </row>
        <row r="7426">
          <cell r="H7426" t="str">
            <v/>
          </cell>
        </row>
        <row r="7427">
          <cell r="H7427" t="str">
            <v/>
          </cell>
        </row>
        <row r="7428">
          <cell r="H7428" t="str">
            <v/>
          </cell>
        </row>
        <row r="7429">
          <cell r="H7429" t="str">
            <v/>
          </cell>
        </row>
        <row r="7430">
          <cell r="H7430" t="str">
            <v/>
          </cell>
        </row>
        <row r="7431">
          <cell r="H7431" t="str">
            <v/>
          </cell>
        </row>
        <row r="7432">
          <cell r="H7432" t="str">
            <v/>
          </cell>
        </row>
        <row r="7433">
          <cell r="A7433" t="str">
            <v xml:space="preserve">TOTAL CANTIDAD ITEM </v>
          </cell>
          <cell r="H7433" t="str">
            <v/>
          </cell>
        </row>
        <row r="7434">
          <cell r="A7434" t="str">
            <v>INSERTE PLANO, GRÁFICO O ESQUEMA AQUÍ</v>
          </cell>
        </row>
        <row r="7457">
          <cell r="B7457" t="str">
            <v>CLAUDIA PATRICIA GUIRALES PULGARIN</v>
          </cell>
        </row>
        <row r="7458">
          <cell r="B7458" t="str">
            <v>SECRETARIA DE PLANEACION</v>
          </cell>
        </row>
        <row r="7459">
          <cell r="B7459" t="str">
            <v>PLANEACION</v>
          </cell>
        </row>
        <row r="7460">
          <cell r="B7460" t="str">
            <v>M.P. 05202139743ANT</v>
          </cell>
          <cell r="C7460" t="str">
            <v>ITEM  - PÁGINA 2</v>
          </cell>
        </row>
        <row r="7461">
          <cell r="A7461" t="str">
            <v>DEPARTAMENTO DE ANTIOQUIA</v>
          </cell>
        </row>
        <row r="7462">
          <cell r="A7462" t="str">
            <v>MUNICIPIO DE LIBORINA</v>
          </cell>
        </row>
        <row r="7463">
          <cell r="A7463" t="str">
            <v>PROYECTO: PAVIMENTACIÓN EN CONCRETO RÍGIDO DE LA VÍA TERCIARIA DEPARTAMENTAL DESDE EL CORREGIMIENTO SAN DIEGO HASTA EL SECTOR LA ABISINIA DEL CORREGIMIENTO EL PLAYÓN MUNICIPIO DE LIBORINA ANT.</v>
          </cell>
        </row>
        <row r="7465">
          <cell r="A7465" t="str">
            <v>MEMORIAS DE OBRA</v>
          </cell>
        </row>
        <row r="7467">
          <cell r="A7467" t="str">
            <v>ITEM</v>
          </cell>
          <cell r="B7467" t="str">
            <v>DESCRIPCIÓN</v>
          </cell>
          <cell r="G7467" t="str">
            <v>UNIDAD</v>
          </cell>
          <cell r="H7467" t="str">
            <v>CANTIDAD</v>
          </cell>
        </row>
        <row r="7468">
          <cell r="B7468" t="str">
            <v/>
          </cell>
          <cell r="G7468" t="str">
            <v/>
          </cell>
          <cell r="H7468" t="str">
            <v/>
          </cell>
        </row>
        <row r="7470">
          <cell r="A7470" t="str">
            <v>DETALLE</v>
          </cell>
          <cell r="C7470" t="str">
            <v>FACTOR</v>
          </cell>
          <cell r="D7470" t="str">
            <v>CANTIDAD</v>
          </cell>
          <cell r="E7470" t="str">
            <v>A (ML)</v>
          </cell>
          <cell r="F7470" t="str">
            <v>B (M2)</v>
          </cell>
          <cell r="G7470" t="str">
            <v>C (M3)</v>
          </cell>
          <cell r="H7470" t="str">
            <v>TOTAL</v>
          </cell>
        </row>
        <row r="7471">
          <cell r="H7471" t="str">
            <v/>
          </cell>
        </row>
        <row r="7472">
          <cell r="H7472" t="str">
            <v/>
          </cell>
        </row>
        <row r="7473">
          <cell r="H7473" t="str">
            <v/>
          </cell>
        </row>
        <row r="7474">
          <cell r="H7474" t="str">
            <v/>
          </cell>
        </row>
        <row r="7475">
          <cell r="H7475" t="str">
            <v/>
          </cell>
        </row>
        <row r="7476">
          <cell r="H7476" t="str">
            <v/>
          </cell>
        </row>
        <row r="7477">
          <cell r="H7477" t="str">
            <v/>
          </cell>
        </row>
        <row r="7478">
          <cell r="H7478" t="str">
            <v/>
          </cell>
        </row>
        <row r="7479">
          <cell r="H7479" t="str">
            <v/>
          </cell>
        </row>
        <row r="7480">
          <cell r="H7480" t="str">
            <v/>
          </cell>
        </row>
        <row r="7481">
          <cell r="H7481" t="str">
            <v/>
          </cell>
        </row>
        <row r="7482">
          <cell r="H7482" t="str">
            <v/>
          </cell>
        </row>
        <row r="7483">
          <cell r="H7483" t="str">
            <v/>
          </cell>
        </row>
        <row r="7484">
          <cell r="H7484" t="str">
            <v/>
          </cell>
        </row>
        <row r="7485">
          <cell r="H7485" t="str">
            <v/>
          </cell>
        </row>
        <row r="7486">
          <cell r="H7486" t="str">
            <v/>
          </cell>
        </row>
        <row r="7487">
          <cell r="H7487" t="str">
            <v/>
          </cell>
        </row>
        <row r="7488">
          <cell r="H7488" t="str">
            <v/>
          </cell>
        </row>
        <row r="7489">
          <cell r="H7489" t="str">
            <v/>
          </cell>
        </row>
        <row r="7490">
          <cell r="H7490" t="str">
            <v/>
          </cell>
        </row>
        <row r="7491">
          <cell r="H7491" t="str">
            <v/>
          </cell>
        </row>
        <row r="7492">
          <cell r="H7492" t="str">
            <v/>
          </cell>
        </row>
        <row r="7493">
          <cell r="H7493" t="str">
            <v/>
          </cell>
        </row>
        <row r="7494">
          <cell r="H7494" t="str">
            <v/>
          </cell>
        </row>
        <row r="7495">
          <cell r="H7495" t="str">
            <v/>
          </cell>
        </row>
        <row r="7496">
          <cell r="H7496" t="str">
            <v/>
          </cell>
        </row>
        <row r="7497">
          <cell r="H7497" t="str">
            <v/>
          </cell>
        </row>
        <row r="7498">
          <cell r="H7498" t="str">
            <v/>
          </cell>
        </row>
        <row r="7499">
          <cell r="H7499" t="str">
            <v/>
          </cell>
        </row>
        <row r="7500">
          <cell r="H7500" t="str">
            <v/>
          </cell>
        </row>
        <row r="7501">
          <cell r="H7501" t="str">
            <v/>
          </cell>
        </row>
        <row r="7502">
          <cell r="A7502" t="str">
            <v>ITEM  - PÁGINA 1</v>
          </cell>
        </row>
        <row r="7503">
          <cell r="H7503" t="str">
            <v/>
          </cell>
        </row>
        <row r="7504">
          <cell r="H7504" t="str">
            <v/>
          </cell>
        </row>
        <row r="7505">
          <cell r="H7505" t="str">
            <v/>
          </cell>
        </row>
        <row r="7506">
          <cell r="H7506" t="str">
            <v/>
          </cell>
        </row>
        <row r="7507">
          <cell r="H7507" t="str">
            <v/>
          </cell>
        </row>
        <row r="7508">
          <cell r="H7508" t="str">
            <v/>
          </cell>
        </row>
        <row r="7509">
          <cell r="H7509" t="str">
            <v/>
          </cell>
        </row>
        <row r="7510">
          <cell r="H7510" t="str">
            <v/>
          </cell>
        </row>
        <row r="7511">
          <cell r="H7511" t="str">
            <v/>
          </cell>
        </row>
        <row r="7512">
          <cell r="H7512" t="str">
            <v/>
          </cell>
        </row>
        <row r="7513">
          <cell r="H7513" t="str">
            <v/>
          </cell>
        </row>
        <row r="7514">
          <cell r="H7514" t="str">
            <v/>
          </cell>
        </row>
        <row r="7515">
          <cell r="H7515" t="str">
            <v/>
          </cell>
        </row>
        <row r="7516">
          <cell r="H7516" t="str">
            <v/>
          </cell>
        </row>
        <row r="7517">
          <cell r="H7517" t="str">
            <v/>
          </cell>
        </row>
        <row r="7518">
          <cell r="H7518" t="str">
            <v/>
          </cell>
        </row>
        <row r="7519">
          <cell r="H7519" t="str">
            <v/>
          </cell>
        </row>
        <row r="7520">
          <cell r="A7520" t="str">
            <v xml:space="preserve">TOTAL CANTIDAD ITEM </v>
          </cell>
          <cell r="H7520" t="str">
            <v/>
          </cell>
        </row>
        <row r="7521">
          <cell r="A7521" t="str">
            <v>INSERTE PLANO, GRÁFICO O ESQUEMA AQUÍ</v>
          </cell>
        </row>
        <row r="7544">
          <cell r="B7544" t="str">
            <v>CLAUDIA PATRICIA GUIRALES PULGARIN</v>
          </cell>
        </row>
        <row r="7545">
          <cell r="B7545" t="str">
            <v>SECRETARIA DE PLANEACION</v>
          </cell>
        </row>
        <row r="7546">
          <cell r="B7546" t="str">
            <v>PLANEACION</v>
          </cell>
        </row>
        <row r="7547">
          <cell r="B7547" t="str">
            <v>M.P. 05202139743ANT</v>
          </cell>
          <cell r="C7547" t="str">
            <v>ITEM  - PÁGINA 2</v>
          </cell>
        </row>
        <row r="7548">
          <cell r="A7548" t="str">
            <v>DEPARTAMENTO DE ANTIOQUIA</v>
          </cell>
        </row>
        <row r="7549">
          <cell r="A7549" t="str">
            <v>MUNICIPIO DE LIBORINA</v>
          </cell>
        </row>
        <row r="7550">
          <cell r="A7550" t="str">
            <v>PROYECTO: PAVIMENTACIÓN EN CONCRETO RÍGIDO DE LA VÍA TERCIARIA DEPARTAMENTAL DESDE EL CORREGIMIENTO SAN DIEGO HASTA EL SECTOR LA ABISINIA DEL CORREGIMIENTO EL PLAYÓN MUNICIPIO DE LIBORINA ANT.</v>
          </cell>
        </row>
        <row r="7552">
          <cell r="A7552" t="str">
            <v>MEMORIAS DE OBRA</v>
          </cell>
        </row>
        <row r="7554">
          <cell r="A7554" t="str">
            <v>ITEM</v>
          </cell>
          <cell r="B7554" t="str">
            <v>DESCRIPCIÓN</v>
          </cell>
          <cell r="G7554" t="str">
            <v>UNIDAD</v>
          </cell>
          <cell r="H7554" t="str">
            <v>CANTIDAD</v>
          </cell>
        </row>
        <row r="7555">
          <cell r="B7555" t="str">
            <v/>
          </cell>
          <cell r="G7555" t="str">
            <v/>
          </cell>
          <cell r="H7555" t="str">
            <v/>
          </cell>
        </row>
        <row r="7557">
          <cell r="A7557" t="str">
            <v>DETALLE</v>
          </cell>
          <cell r="C7557" t="str">
            <v>FACTOR</v>
          </cell>
          <cell r="D7557" t="str">
            <v>CANTIDAD</v>
          </cell>
          <cell r="E7557" t="str">
            <v>A (ML)</v>
          </cell>
          <cell r="F7557" t="str">
            <v>B (M2)</v>
          </cell>
          <cell r="G7557" t="str">
            <v>C (M3)</v>
          </cell>
          <cell r="H7557" t="str">
            <v>TOTAL</v>
          </cell>
        </row>
        <row r="7558">
          <cell r="H7558" t="str">
            <v/>
          </cell>
        </row>
        <row r="7559">
          <cell r="H7559" t="str">
            <v/>
          </cell>
        </row>
        <row r="7560">
          <cell r="H7560" t="str">
            <v/>
          </cell>
        </row>
        <row r="7561">
          <cell r="H7561" t="str">
            <v/>
          </cell>
        </row>
        <row r="7562">
          <cell r="H7562" t="str">
            <v/>
          </cell>
        </row>
        <row r="7563">
          <cell r="H7563" t="str">
            <v/>
          </cell>
        </row>
        <row r="7564">
          <cell r="H7564" t="str">
            <v/>
          </cell>
        </row>
        <row r="7565">
          <cell r="H7565" t="str">
            <v/>
          </cell>
        </row>
        <row r="7566">
          <cell r="H7566" t="str">
            <v/>
          </cell>
        </row>
        <row r="7567">
          <cell r="H7567" t="str">
            <v/>
          </cell>
        </row>
        <row r="7568">
          <cell r="H7568" t="str">
            <v/>
          </cell>
        </row>
        <row r="7569">
          <cell r="H7569" t="str">
            <v/>
          </cell>
        </row>
        <row r="7570">
          <cell r="H7570" t="str">
            <v/>
          </cell>
        </row>
        <row r="7571">
          <cell r="H7571" t="str">
            <v/>
          </cell>
        </row>
        <row r="7572">
          <cell r="H7572" t="str">
            <v/>
          </cell>
        </row>
        <row r="7573">
          <cell r="H7573" t="str">
            <v/>
          </cell>
        </row>
        <row r="7574">
          <cell r="H7574" t="str">
            <v/>
          </cell>
        </row>
        <row r="7575">
          <cell r="H7575" t="str">
            <v/>
          </cell>
        </row>
        <row r="7576">
          <cell r="H7576" t="str">
            <v/>
          </cell>
        </row>
        <row r="7577">
          <cell r="H7577" t="str">
            <v/>
          </cell>
        </row>
        <row r="7578">
          <cell r="H7578" t="str">
            <v/>
          </cell>
        </row>
        <row r="7579">
          <cell r="H7579" t="str">
            <v/>
          </cell>
        </row>
        <row r="7580">
          <cell r="H7580" t="str">
            <v/>
          </cell>
        </row>
        <row r="7581">
          <cell r="H7581" t="str">
            <v/>
          </cell>
        </row>
        <row r="7582">
          <cell r="H7582" t="str">
            <v/>
          </cell>
        </row>
        <row r="7583">
          <cell r="H7583" t="str">
            <v/>
          </cell>
        </row>
        <row r="7584">
          <cell r="H7584" t="str">
            <v/>
          </cell>
        </row>
        <row r="7585">
          <cell r="H7585" t="str">
            <v/>
          </cell>
        </row>
        <row r="7586">
          <cell r="H7586" t="str">
            <v/>
          </cell>
        </row>
        <row r="7587">
          <cell r="H7587" t="str">
            <v/>
          </cell>
        </row>
        <row r="7588">
          <cell r="H7588" t="str">
            <v/>
          </cell>
        </row>
        <row r="7589">
          <cell r="A7589" t="str">
            <v>ITEM  - PÁGINA 1</v>
          </cell>
        </row>
        <row r="7590">
          <cell r="H7590" t="str">
            <v/>
          </cell>
        </row>
        <row r="7591">
          <cell r="H7591" t="str">
            <v/>
          </cell>
        </row>
        <row r="7592">
          <cell r="H7592" t="str">
            <v/>
          </cell>
        </row>
        <row r="7593">
          <cell r="H7593" t="str">
            <v/>
          </cell>
        </row>
        <row r="7594">
          <cell r="H7594" t="str">
            <v/>
          </cell>
        </row>
        <row r="7595">
          <cell r="H7595" t="str">
            <v/>
          </cell>
        </row>
        <row r="7596">
          <cell r="H7596" t="str">
            <v/>
          </cell>
        </row>
        <row r="7597">
          <cell r="H7597" t="str">
            <v/>
          </cell>
        </row>
        <row r="7598">
          <cell r="H7598" t="str">
            <v/>
          </cell>
        </row>
        <row r="7599">
          <cell r="H7599" t="str">
            <v/>
          </cell>
        </row>
        <row r="7600">
          <cell r="H7600" t="str">
            <v/>
          </cell>
        </row>
        <row r="7601">
          <cell r="H7601" t="str">
            <v/>
          </cell>
        </row>
        <row r="7602">
          <cell r="H7602" t="str">
            <v/>
          </cell>
        </row>
        <row r="7603">
          <cell r="H7603" t="str">
            <v/>
          </cell>
        </row>
        <row r="7604">
          <cell r="H7604" t="str">
            <v/>
          </cell>
        </row>
        <row r="7605">
          <cell r="H7605" t="str">
            <v/>
          </cell>
        </row>
        <row r="7606">
          <cell r="H7606" t="str">
            <v/>
          </cell>
        </row>
        <row r="7607">
          <cell r="A7607" t="str">
            <v xml:space="preserve">TOTAL CANTIDAD ITEM </v>
          </cell>
          <cell r="H7607" t="str">
            <v/>
          </cell>
        </row>
        <row r="7608">
          <cell r="A7608" t="str">
            <v>INSERTE PLANO, GRÁFICO O ESQUEMA AQUÍ</v>
          </cell>
        </row>
        <row r="7631">
          <cell r="B7631" t="str">
            <v>CLAUDIA PATRICIA GUIRALES PULGARIN</v>
          </cell>
        </row>
        <row r="7632">
          <cell r="B7632" t="str">
            <v>SECRETARIA DE PLANEACION</v>
          </cell>
        </row>
        <row r="7633">
          <cell r="B7633" t="str">
            <v>PLANEACION</v>
          </cell>
        </row>
        <row r="7634">
          <cell r="B7634" t="str">
            <v>M.P. 05202139743ANT</v>
          </cell>
          <cell r="C7634" t="str">
            <v>ITEM  - PÁGINA 2</v>
          </cell>
        </row>
        <row r="7635">
          <cell r="A7635" t="str">
            <v>DEPARTAMENTO DE ANTIOQUIA</v>
          </cell>
        </row>
        <row r="7636">
          <cell r="A7636" t="str">
            <v>MUNICIPIO DE LIBORINA</v>
          </cell>
        </row>
        <row r="7637">
          <cell r="A7637" t="str">
            <v>PROYECTO: PAVIMENTACIÓN EN CONCRETO RÍGIDO DE LA VÍA TERCIARIA DEPARTAMENTAL DESDE EL CORREGIMIENTO SAN DIEGO HASTA EL SECTOR LA ABISINIA DEL CORREGIMIENTO EL PLAYÓN MUNICIPIO DE LIBORINA ANT.</v>
          </cell>
        </row>
        <row r="7639">
          <cell r="A7639" t="str">
            <v>MEMORIAS DE OBRA</v>
          </cell>
        </row>
        <row r="7641">
          <cell r="A7641" t="str">
            <v>ITEM</v>
          </cell>
          <cell r="B7641" t="str">
            <v>DESCRIPCIÓN</v>
          </cell>
          <cell r="G7641" t="str">
            <v>UNIDAD</v>
          </cell>
          <cell r="H7641" t="str">
            <v>CANTIDAD</v>
          </cell>
        </row>
        <row r="7642">
          <cell r="B7642" t="str">
            <v/>
          </cell>
          <cell r="G7642" t="str">
            <v/>
          </cell>
          <cell r="H7642" t="str">
            <v/>
          </cell>
        </row>
        <row r="7644">
          <cell r="A7644" t="str">
            <v>DETALLE</v>
          </cell>
          <cell r="C7644" t="str">
            <v>FACTOR</v>
          </cell>
          <cell r="D7644" t="str">
            <v>CANTIDAD</v>
          </cell>
          <cell r="E7644" t="str">
            <v>A (ML)</v>
          </cell>
          <cell r="F7644" t="str">
            <v>B (M2)</v>
          </cell>
          <cell r="G7644" t="str">
            <v>C (M3)</v>
          </cell>
          <cell r="H7644" t="str">
            <v>TOTAL</v>
          </cell>
        </row>
        <row r="7645">
          <cell r="H7645" t="str">
            <v/>
          </cell>
        </row>
        <row r="7646">
          <cell r="H7646" t="str">
            <v/>
          </cell>
        </row>
        <row r="7647">
          <cell r="H7647" t="str">
            <v/>
          </cell>
        </row>
        <row r="7648">
          <cell r="H7648" t="str">
            <v/>
          </cell>
        </row>
        <row r="7649">
          <cell r="H7649" t="str">
            <v/>
          </cell>
        </row>
        <row r="7650">
          <cell r="H7650" t="str">
            <v/>
          </cell>
        </row>
        <row r="7651">
          <cell r="H7651" t="str">
            <v/>
          </cell>
        </row>
        <row r="7652">
          <cell r="H7652" t="str">
            <v/>
          </cell>
        </row>
        <row r="7653">
          <cell r="H7653" t="str">
            <v/>
          </cell>
        </row>
        <row r="7654">
          <cell r="H7654" t="str">
            <v/>
          </cell>
        </row>
        <row r="7655">
          <cell r="H7655" t="str">
            <v/>
          </cell>
        </row>
        <row r="7656">
          <cell r="H7656" t="str">
            <v/>
          </cell>
        </row>
        <row r="7657">
          <cell r="H7657" t="str">
            <v/>
          </cell>
        </row>
        <row r="7658">
          <cell r="H7658" t="str">
            <v/>
          </cell>
        </row>
        <row r="7659">
          <cell r="H7659" t="str">
            <v/>
          </cell>
        </row>
        <row r="7660">
          <cell r="H7660" t="str">
            <v/>
          </cell>
        </row>
        <row r="7661">
          <cell r="H7661" t="str">
            <v/>
          </cell>
        </row>
        <row r="7662">
          <cell r="H7662" t="str">
            <v/>
          </cell>
        </row>
        <row r="7663">
          <cell r="H7663" t="str">
            <v/>
          </cell>
        </row>
        <row r="7664">
          <cell r="H7664" t="str">
            <v/>
          </cell>
        </row>
        <row r="7665">
          <cell r="H7665" t="str">
            <v/>
          </cell>
        </row>
        <row r="7666">
          <cell r="H7666" t="str">
            <v/>
          </cell>
        </row>
        <row r="7667">
          <cell r="H7667" t="str">
            <v/>
          </cell>
        </row>
        <row r="7668">
          <cell r="H7668" t="str">
            <v/>
          </cell>
        </row>
        <row r="7669">
          <cell r="H7669" t="str">
            <v/>
          </cell>
        </row>
        <row r="7670">
          <cell r="H7670" t="str">
            <v/>
          </cell>
        </row>
        <row r="7671">
          <cell r="H7671" t="str">
            <v/>
          </cell>
        </row>
        <row r="7672">
          <cell r="H7672" t="str">
            <v/>
          </cell>
        </row>
        <row r="7673">
          <cell r="H7673" t="str">
            <v/>
          </cell>
        </row>
        <row r="7674">
          <cell r="H7674" t="str">
            <v/>
          </cell>
        </row>
        <row r="7675">
          <cell r="H7675" t="str">
            <v/>
          </cell>
        </row>
        <row r="7676">
          <cell r="A7676" t="str">
            <v>ITEM  - PÁGINA 1</v>
          </cell>
        </row>
        <row r="7677">
          <cell r="H7677" t="str">
            <v/>
          </cell>
        </row>
        <row r="7678">
          <cell r="H7678" t="str">
            <v/>
          </cell>
        </row>
        <row r="7679">
          <cell r="H7679" t="str">
            <v/>
          </cell>
        </row>
        <row r="7680">
          <cell r="H7680" t="str">
            <v/>
          </cell>
        </row>
        <row r="7681">
          <cell r="H7681" t="str">
            <v/>
          </cell>
        </row>
        <row r="7682">
          <cell r="H7682" t="str">
            <v/>
          </cell>
        </row>
        <row r="7683">
          <cell r="H7683" t="str">
            <v/>
          </cell>
        </row>
        <row r="7684">
          <cell r="H7684" t="str">
            <v/>
          </cell>
        </row>
        <row r="7685">
          <cell r="H7685" t="str">
            <v/>
          </cell>
        </row>
        <row r="7686">
          <cell r="H7686" t="str">
            <v/>
          </cell>
        </row>
        <row r="7687">
          <cell r="H7687" t="str">
            <v/>
          </cell>
        </row>
        <row r="7688">
          <cell r="H7688" t="str">
            <v/>
          </cell>
        </row>
        <row r="7689">
          <cell r="H7689" t="str">
            <v/>
          </cell>
        </row>
        <row r="7690">
          <cell r="H7690" t="str">
            <v/>
          </cell>
        </row>
        <row r="7691">
          <cell r="H7691" t="str">
            <v/>
          </cell>
        </row>
        <row r="7692">
          <cell r="H7692" t="str">
            <v/>
          </cell>
        </row>
        <row r="7693">
          <cell r="H7693" t="str">
            <v/>
          </cell>
        </row>
        <row r="7694">
          <cell r="A7694" t="str">
            <v xml:space="preserve">TOTAL CANTIDAD ITEM </v>
          </cell>
          <cell r="H7694" t="str">
            <v/>
          </cell>
        </row>
        <row r="7695">
          <cell r="A7695" t="str">
            <v>INSERTE PLANO, GRÁFICO O ESQUEMA AQUÍ</v>
          </cell>
        </row>
        <row r="7718">
          <cell r="B7718" t="str">
            <v>CLAUDIA PATRICIA GUIRALES PULGARIN</v>
          </cell>
        </row>
        <row r="7719">
          <cell r="B7719" t="str">
            <v>SECRETARIA DE PLANEACION</v>
          </cell>
        </row>
        <row r="7720">
          <cell r="B7720" t="str">
            <v>PLANEACION</v>
          </cell>
        </row>
        <row r="7721">
          <cell r="B7721" t="str">
            <v>M.P. 05202139743ANT</v>
          </cell>
          <cell r="C7721" t="str">
            <v>ITEM  - PÁGINA 2</v>
          </cell>
        </row>
        <row r="7722">
          <cell r="A7722" t="str">
            <v>DEPARTAMENTO DE ANTIOQUIA</v>
          </cell>
        </row>
        <row r="7723">
          <cell r="A7723" t="str">
            <v>MUNICIPIO DE LIBORINA</v>
          </cell>
        </row>
        <row r="7724">
          <cell r="A7724" t="str">
            <v>PROYECTO: PAVIMENTACIÓN EN CONCRETO RÍGIDO DE LA VÍA TERCIARIA DEPARTAMENTAL DESDE EL CORREGIMIENTO SAN DIEGO HASTA EL SECTOR LA ABISINIA DEL CORREGIMIENTO EL PLAYÓN MUNICIPIO DE LIBORINA ANT.</v>
          </cell>
        </row>
        <row r="7726">
          <cell r="A7726" t="str">
            <v>MEMORIAS DE OBRA</v>
          </cell>
        </row>
        <row r="7728">
          <cell r="A7728" t="str">
            <v>ITEM</v>
          </cell>
          <cell r="B7728" t="str">
            <v>DESCRIPCIÓN</v>
          </cell>
          <cell r="G7728" t="str">
            <v>UNIDAD</v>
          </cell>
          <cell r="H7728" t="str">
            <v>CANTIDAD</v>
          </cell>
        </row>
        <row r="7729">
          <cell r="B7729" t="str">
            <v/>
          </cell>
          <cell r="G7729" t="str">
            <v/>
          </cell>
          <cell r="H7729" t="str">
            <v/>
          </cell>
        </row>
        <row r="7731">
          <cell r="A7731" t="str">
            <v>DETALLE</v>
          </cell>
          <cell r="C7731" t="str">
            <v>FACTOR</v>
          </cell>
          <cell r="D7731" t="str">
            <v>CANTIDAD</v>
          </cell>
          <cell r="E7731" t="str">
            <v>A (ML)</v>
          </cell>
          <cell r="F7731" t="str">
            <v>B (M2)</v>
          </cell>
          <cell r="G7731" t="str">
            <v>C (M3)</v>
          </cell>
          <cell r="H7731" t="str">
            <v>TOTAL</v>
          </cell>
        </row>
        <row r="7732">
          <cell r="H7732" t="str">
            <v/>
          </cell>
        </row>
        <row r="7733">
          <cell r="H7733" t="str">
            <v/>
          </cell>
        </row>
        <row r="7734">
          <cell r="H7734" t="str">
            <v/>
          </cell>
        </row>
        <row r="7735">
          <cell r="H7735" t="str">
            <v/>
          </cell>
        </row>
        <row r="7736">
          <cell r="H7736" t="str">
            <v/>
          </cell>
        </row>
        <row r="7737">
          <cell r="H7737" t="str">
            <v/>
          </cell>
        </row>
        <row r="7738">
          <cell r="H7738" t="str">
            <v/>
          </cell>
        </row>
        <row r="7739">
          <cell r="H7739" t="str">
            <v/>
          </cell>
        </row>
        <row r="7740">
          <cell r="H7740" t="str">
            <v/>
          </cell>
        </row>
        <row r="7741">
          <cell r="H7741" t="str">
            <v/>
          </cell>
        </row>
        <row r="7742">
          <cell r="H7742" t="str">
            <v/>
          </cell>
        </row>
        <row r="7743">
          <cell r="H7743" t="str">
            <v/>
          </cell>
        </row>
        <row r="7744">
          <cell r="H7744" t="str">
            <v/>
          </cell>
        </row>
        <row r="7745">
          <cell r="H7745" t="str">
            <v/>
          </cell>
        </row>
        <row r="7746">
          <cell r="H7746" t="str">
            <v/>
          </cell>
        </row>
        <row r="7747">
          <cell r="H7747" t="str">
            <v/>
          </cell>
        </row>
        <row r="7748">
          <cell r="H7748" t="str">
            <v/>
          </cell>
        </row>
        <row r="7749">
          <cell r="H7749" t="str">
            <v/>
          </cell>
        </row>
        <row r="7750">
          <cell r="H7750" t="str">
            <v/>
          </cell>
        </row>
        <row r="7751">
          <cell r="H7751" t="str">
            <v/>
          </cell>
        </row>
        <row r="7752">
          <cell r="H7752" t="str">
            <v/>
          </cell>
        </row>
        <row r="7753">
          <cell r="H7753" t="str">
            <v/>
          </cell>
        </row>
        <row r="7754">
          <cell r="H7754" t="str">
            <v/>
          </cell>
        </row>
        <row r="7755">
          <cell r="H7755" t="str">
            <v/>
          </cell>
        </row>
        <row r="7756">
          <cell r="H7756" t="str">
            <v/>
          </cell>
        </row>
        <row r="7757">
          <cell r="H7757" t="str">
            <v/>
          </cell>
        </row>
        <row r="7758">
          <cell r="H7758" t="str">
            <v/>
          </cell>
        </row>
        <row r="7759">
          <cell r="H7759" t="str">
            <v/>
          </cell>
        </row>
        <row r="7760">
          <cell r="H7760" t="str">
            <v/>
          </cell>
        </row>
        <row r="7761">
          <cell r="H7761" t="str">
            <v/>
          </cell>
        </row>
        <row r="7762">
          <cell r="H7762" t="str">
            <v/>
          </cell>
        </row>
        <row r="7763">
          <cell r="A7763" t="str">
            <v>ITEM  - PÁGINA 1</v>
          </cell>
        </row>
        <row r="7764">
          <cell r="H7764" t="str">
            <v/>
          </cell>
        </row>
        <row r="7765">
          <cell r="H7765" t="str">
            <v/>
          </cell>
        </row>
        <row r="7766">
          <cell r="H7766" t="str">
            <v/>
          </cell>
        </row>
        <row r="7767">
          <cell r="H7767" t="str">
            <v/>
          </cell>
        </row>
        <row r="7768">
          <cell r="H7768" t="str">
            <v/>
          </cell>
        </row>
        <row r="7769">
          <cell r="H7769" t="str">
            <v/>
          </cell>
        </row>
        <row r="7770">
          <cell r="H7770" t="str">
            <v/>
          </cell>
        </row>
        <row r="7771">
          <cell r="H7771" t="str">
            <v/>
          </cell>
        </row>
        <row r="7772">
          <cell r="H7772" t="str">
            <v/>
          </cell>
        </row>
        <row r="7773">
          <cell r="H7773" t="str">
            <v/>
          </cell>
        </row>
        <row r="7774">
          <cell r="H7774" t="str">
            <v/>
          </cell>
        </row>
        <row r="7775">
          <cell r="H7775" t="str">
            <v/>
          </cell>
        </row>
        <row r="7776">
          <cell r="H7776" t="str">
            <v/>
          </cell>
        </row>
        <row r="7777">
          <cell r="H7777" t="str">
            <v/>
          </cell>
        </row>
        <row r="7778">
          <cell r="H7778" t="str">
            <v/>
          </cell>
        </row>
        <row r="7779">
          <cell r="H7779" t="str">
            <v/>
          </cell>
        </row>
        <row r="7780">
          <cell r="H7780" t="str">
            <v/>
          </cell>
        </row>
        <row r="7781">
          <cell r="A7781" t="str">
            <v xml:space="preserve">TOTAL CANTIDAD ITEM </v>
          </cell>
          <cell r="H7781" t="str">
            <v/>
          </cell>
        </row>
        <row r="7782">
          <cell r="A7782" t="str">
            <v>INSERTE PLANO, GRÁFICO O ESQUEMA AQUÍ</v>
          </cell>
        </row>
        <row r="7805">
          <cell r="B7805" t="str">
            <v>CLAUDIA PATRICIA GUIRALES PULGARIN</v>
          </cell>
        </row>
        <row r="7806">
          <cell r="B7806" t="str">
            <v>SECRETARIA DE PLANEACION</v>
          </cell>
        </row>
        <row r="7807">
          <cell r="B7807" t="str">
            <v>PLANEACION</v>
          </cell>
        </row>
        <row r="7808">
          <cell r="B7808" t="str">
            <v>M.P. 05202139743ANT</v>
          </cell>
          <cell r="C7808" t="str">
            <v>ITEM  - PÁGINA 2</v>
          </cell>
        </row>
        <row r="7809">
          <cell r="A7809" t="str">
            <v>DEPARTAMENTO DE ANTIOQUIA</v>
          </cell>
        </row>
        <row r="7810">
          <cell r="A7810" t="str">
            <v>MUNICIPIO DE LIBORINA</v>
          </cell>
        </row>
        <row r="7811">
          <cell r="A7811" t="str">
            <v>PROYECTO: PAVIMENTACIÓN EN CONCRETO RÍGIDO DE LA VÍA TERCIARIA DEPARTAMENTAL DESDE EL CORREGIMIENTO SAN DIEGO HASTA EL SECTOR LA ABISINIA DEL CORREGIMIENTO EL PLAYÓN MUNICIPIO DE LIBORINA ANT.</v>
          </cell>
        </row>
        <row r="7813">
          <cell r="A7813" t="str">
            <v>MEMORIAS DE OBRA</v>
          </cell>
        </row>
        <row r="7815">
          <cell r="A7815" t="str">
            <v>ITEM</v>
          </cell>
          <cell r="B7815" t="str">
            <v>DESCRIPCIÓN</v>
          </cell>
          <cell r="G7815" t="str">
            <v>UNIDAD</v>
          </cell>
          <cell r="H7815" t="str">
            <v>CANTIDAD</v>
          </cell>
        </row>
        <row r="7816">
          <cell r="B7816" t="str">
            <v/>
          </cell>
          <cell r="G7816" t="str">
            <v/>
          </cell>
          <cell r="H7816" t="str">
            <v/>
          </cell>
        </row>
        <row r="7818">
          <cell r="A7818" t="str">
            <v>DETALLE</v>
          </cell>
          <cell r="C7818" t="str">
            <v>FACTOR</v>
          </cell>
          <cell r="D7818" t="str">
            <v>CANTIDAD</v>
          </cell>
          <cell r="E7818" t="str">
            <v>A (ML)</v>
          </cell>
          <cell r="F7818" t="str">
            <v>B (M2)</v>
          </cell>
          <cell r="G7818" t="str">
            <v>C (M3)</v>
          </cell>
          <cell r="H7818" t="str">
            <v>TOTAL</v>
          </cell>
        </row>
        <row r="7819">
          <cell r="H7819" t="str">
            <v/>
          </cell>
        </row>
        <row r="7820">
          <cell r="H7820" t="str">
            <v/>
          </cell>
        </row>
        <row r="7821">
          <cell r="H7821" t="str">
            <v/>
          </cell>
        </row>
        <row r="7822">
          <cell r="H7822" t="str">
            <v/>
          </cell>
        </row>
        <row r="7823">
          <cell r="H7823" t="str">
            <v/>
          </cell>
        </row>
        <row r="7824">
          <cell r="H7824" t="str">
            <v/>
          </cell>
        </row>
        <row r="7825">
          <cell r="H7825" t="str">
            <v/>
          </cell>
        </row>
        <row r="7826">
          <cell r="H7826" t="str">
            <v/>
          </cell>
        </row>
        <row r="7827">
          <cell r="H7827" t="str">
            <v/>
          </cell>
        </row>
        <row r="7828">
          <cell r="H7828" t="str">
            <v/>
          </cell>
        </row>
        <row r="7829">
          <cell r="H7829" t="str">
            <v/>
          </cell>
        </row>
        <row r="7830">
          <cell r="H7830" t="str">
            <v/>
          </cell>
        </row>
        <row r="7831">
          <cell r="H7831" t="str">
            <v/>
          </cell>
        </row>
        <row r="7832">
          <cell r="H7832" t="str">
            <v/>
          </cell>
        </row>
        <row r="7833">
          <cell r="H7833" t="str">
            <v/>
          </cell>
        </row>
        <row r="7834">
          <cell r="H7834" t="str">
            <v/>
          </cell>
        </row>
        <row r="7835">
          <cell r="H7835" t="str">
            <v/>
          </cell>
        </row>
        <row r="7836">
          <cell r="H7836" t="str">
            <v/>
          </cell>
        </row>
        <row r="7837">
          <cell r="H7837" t="str">
            <v/>
          </cell>
        </row>
        <row r="7838">
          <cell r="H7838" t="str">
            <v/>
          </cell>
        </row>
        <row r="7839">
          <cell r="H7839" t="str">
            <v/>
          </cell>
        </row>
        <row r="7840">
          <cell r="H7840" t="str">
            <v/>
          </cell>
        </row>
        <row r="7841">
          <cell r="H7841" t="str">
            <v/>
          </cell>
        </row>
        <row r="7842">
          <cell r="H7842" t="str">
            <v/>
          </cell>
        </row>
        <row r="7843">
          <cell r="H7843" t="str">
            <v/>
          </cell>
        </row>
        <row r="7844">
          <cell r="H7844" t="str">
            <v/>
          </cell>
        </row>
        <row r="7845">
          <cell r="H7845" t="str">
            <v/>
          </cell>
        </row>
        <row r="7846">
          <cell r="H7846" t="str">
            <v/>
          </cell>
        </row>
        <row r="7847">
          <cell r="H7847" t="str">
            <v/>
          </cell>
        </row>
        <row r="7848">
          <cell r="H7848" t="str">
            <v/>
          </cell>
        </row>
        <row r="7849">
          <cell r="H7849" t="str">
            <v/>
          </cell>
        </row>
        <row r="7850">
          <cell r="A7850" t="str">
            <v>ITEM  - PÁGINA 1</v>
          </cell>
        </row>
        <row r="7851">
          <cell r="H7851" t="str">
            <v/>
          </cell>
        </row>
        <row r="7852">
          <cell r="H7852" t="str">
            <v/>
          </cell>
        </row>
        <row r="7853">
          <cell r="H7853" t="str">
            <v/>
          </cell>
        </row>
        <row r="7854">
          <cell r="H7854" t="str">
            <v/>
          </cell>
        </row>
        <row r="7855">
          <cell r="H7855" t="str">
            <v/>
          </cell>
        </row>
        <row r="7856">
          <cell r="H7856" t="str">
            <v/>
          </cell>
        </row>
        <row r="7857">
          <cell r="H7857" t="str">
            <v/>
          </cell>
        </row>
        <row r="7858">
          <cell r="H7858" t="str">
            <v/>
          </cell>
        </row>
        <row r="7859">
          <cell r="H7859" t="str">
            <v/>
          </cell>
        </row>
        <row r="7860">
          <cell r="H7860" t="str">
            <v/>
          </cell>
        </row>
        <row r="7861">
          <cell r="H7861" t="str">
            <v/>
          </cell>
        </row>
        <row r="7862">
          <cell r="H7862" t="str">
            <v/>
          </cell>
        </row>
        <row r="7863">
          <cell r="H7863" t="str">
            <v/>
          </cell>
        </row>
        <row r="7864">
          <cell r="H7864" t="str">
            <v/>
          </cell>
        </row>
        <row r="7865">
          <cell r="H7865" t="str">
            <v/>
          </cell>
        </row>
        <row r="7866">
          <cell r="H7866" t="str">
            <v/>
          </cell>
        </row>
        <row r="7867">
          <cell r="H7867" t="str">
            <v/>
          </cell>
        </row>
        <row r="7868">
          <cell r="A7868" t="str">
            <v xml:space="preserve">TOTAL CANTIDAD ITEM </v>
          </cell>
          <cell r="H7868" t="str">
            <v/>
          </cell>
        </row>
        <row r="7869">
          <cell r="A7869" t="str">
            <v>INSERTE PLANO, GRÁFICO O ESQUEMA AQUÍ</v>
          </cell>
        </row>
        <row r="7892">
          <cell r="B7892" t="str">
            <v>CLAUDIA PATRICIA GUIRALES PULGARIN</v>
          </cell>
        </row>
        <row r="7893">
          <cell r="B7893" t="str">
            <v>SECRETARIA DE PLANEACION</v>
          </cell>
        </row>
        <row r="7894">
          <cell r="B7894" t="str">
            <v>PLANEACION</v>
          </cell>
        </row>
        <row r="7895">
          <cell r="B7895" t="str">
            <v>M.P. 05202139743ANT</v>
          </cell>
          <cell r="C7895" t="str">
            <v>ITEM  - PÁGINA 2</v>
          </cell>
        </row>
        <row r="7896">
          <cell r="A7896" t="str">
            <v>DEPARTAMENTO DE ANTIOQUIA</v>
          </cell>
        </row>
        <row r="7897">
          <cell r="A7897" t="str">
            <v>MUNICIPIO DE LIBORINA</v>
          </cell>
        </row>
        <row r="7898">
          <cell r="A7898" t="str">
            <v>PROYECTO: PAVIMENTACIÓN EN CONCRETO RÍGIDO DE LA VÍA TERCIARIA DEPARTAMENTAL DESDE EL CORREGIMIENTO SAN DIEGO HASTA EL SECTOR LA ABISINIA DEL CORREGIMIENTO EL PLAYÓN MUNICIPIO DE LIBORINA ANT.</v>
          </cell>
        </row>
        <row r="7900">
          <cell r="A7900" t="str">
            <v>MEMORIAS DE OBRA</v>
          </cell>
        </row>
        <row r="7902">
          <cell r="A7902" t="str">
            <v>ITEM</v>
          </cell>
          <cell r="B7902" t="str">
            <v>DESCRIPCIÓN</v>
          </cell>
          <cell r="G7902" t="str">
            <v>UNIDAD</v>
          </cell>
          <cell r="H7902" t="str">
            <v>CANTIDAD</v>
          </cell>
        </row>
        <row r="7903">
          <cell r="B7903" t="str">
            <v/>
          </cell>
          <cell r="G7903" t="str">
            <v/>
          </cell>
          <cell r="H7903" t="str">
            <v/>
          </cell>
        </row>
        <row r="7905">
          <cell r="A7905" t="str">
            <v>DETALLE</v>
          </cell>
          <cell r="C7905" t="str">
            <v>FACTOR</v>
          </cell>
          <cell r="D7905" t="str">
            <v>CANTIDAD</v>
          </cell>
          <cell r="E7905" t="str">
            <v>A (ML)</v>
          </cell>
          <cell r="F7905" t="str">
            <v>B (M2)</v>
          </cell>
          <cell r="G7905" t="str">
            <v>C (M3)</v>
          </cell>
          <cell r="H7905" t="str">
            <v>TOTAL</v>
          </cell>
        </row>
        <row r="7906">
          <cell r="H7906" t="str">
            <v/>
          </cell>
        </row>
        <row r="7907">
          <cell r="H7907" t="str">
            <v/>
          </cell>
        </row>
        <row r="7908">
          <cell r="H7908" t="str">
            <v/>
          </cell>
        </row>
        <row r="7909">
          <cell r="H7909" t="str">
            <v/>
          </cell>
        </row>
        <row r="7910">
          <cell r="H7910" t="str">
            <v/>
          </cell>
        </row>
        <row r="7911">
          <cell r="H7911" t="str">
            <v/>
          </cell>
        </row>
        <row r="7912">
          <cell r="H7912" t="str">
            <v/>
          </cell>
        </row>
        <row r="7913">
          <cell r="H7913" t="str">
            <v/>
          </cell>
        </row>
        <row r="7914">
          <cell r="H7914" t="str">
            <v/>
          </cell>
        </row>
        <row r="7915">
          <cell r="H7915" t="str">
            <v/>
          </cell>
        </row>
        <row r="7916">
          <cell r="H7916" t="str">
            <v/>
          </cell>
        </row>
        <row r="7917">
          <cell r="H7917" t="str">
            <v/>
          </cell>
        </row>
        <row r="7918">
          <cell r="H7918" t="str">
            <v/>
          </cell>
        </row>
        <row r="7919">
          <cell r="H7919" t="str">
            <v/>
          </cell>
        </row>
        <row r="7920">
          <cell r="H7920" t="str">
            <v/>
          </cell>
        </row>
        <row r="7921">
          <cell r="H7921" t="str">
            <v/>
          </cell>
        </row>
        <row r="7922">
          <cell r="H7922" t="str">
            <v/>
          </cell>
        </row>
        <row r="7923">
          <cell r="H7923" t="str">
            <v/>
          </cell>
        </row>
        <row r="7924">
          <cell r="H7924" t="str">
            <v/>
          </cell>
        </row>
        <row r="7925">
          <cell r="H7925" t="str">
            <v/>
          </cell>
        </row>
        <row r="7926">
          <cell r="H7926" t="str">
            <v/>
          </cell>
        </row>
        <row r="7927">
          <cell r="H7927" t="str">
            <v/>
          </cell>
        </row>
        <row r="7928">
          <cell r="H7928" t="str">
            <v/>
          </cell>
        </row>
        <row r="7929">
          <cell r="H7929" t="str">
            <v/>
          </cell>
        </row>
        <row r="7930">
          <cell r="H7930" t="str">
            <v/>
          </cell>
        </row>
        <row r="7931">
          <cell r="H7931" t="str">
            <v/>
          </cell>
        </row>
        <row r="7932">
          <cell r="H7932" t="str">
            <v/>
          </cell>
        </row>
        <row r="7933">
          <cell r="H7933" t="str">
            <v/>
          </cell>
        </row>
        <row r="7934">
          <cell r="H7934" t="str">
            <v/>
          </cell>
        </row>
        <row r="7935">
          <cell r="H7935" t="str">
            <v/>
          </cell>
        </row>
        <row r="7936">
          <cell r="H7936" t="str">
            <v/>
          </cell>
        </row>
        <row r="7937">
          <cell r="A7937" t="str">
            <v>ITEM  - PÁGINA 1</v>
          </cell>
        </row>
        <row r="7938">
          <cell r="H7938" t="str">
            <v/>
          </cell>
        </row>
        <row r="7939">
          <cell r="H7939" t="str">
            <v/>
          </cell>
        </row>
        <row r="7940">
          <cell r="H7940" t="str">
            <v/>
          </cell>
        </row>
        <row r="7941">
          <cell r="H7941" t="str">
            <v/>
          </cell>
        </row>
        <row r="7942">
          <cell r="H7942" t="str">
            <v/>
          </cell>
        </row>
        <row r="7943">
          <cell r="H7943" t="str">
            <v/>
          </cell>
        </row>
        <row r="7944">
          <cell r="H7944" t="str">
            <v/>
          </cell>
        </row>
        <row r="7945">
          <cell r="H7945" t="str">
            <v/>
          </cell>
        </row>
        <row r="7946">
          <cell r="H7946" t="str">
            <v/>
          </cell>
        </row>
        <row r="7947">
          <cell r="H7947" t="str">
            <v/>
          </cell>
        </row>
        <row r="7948">
          <cell r="H7948" t="str">
            <v/>
          </cell>
        </row>
        <row r="7949">
          <cell r="H7949" t="str">
            <v/>
          </cell>
        </row>
        <row r="7950">
          <cell r="H7950" t="str">
            <v/>
          </cell>
        </row>
        <row r="7951">
          <cell r="H7951" t="str">
            <v/>
          </cell>
        </row>
        <row r="7952">
          <cell r="H7952" t="str">
            <v/>
          </cell>
        </row>
        <row r="7953">
          <cell r="H7953" t="str">
            <v/>
          </cell>
        </row>
        <row r="7954">
          <cell r="H7954" t="str">
            <v/>
          </cell>
        </row>
        <row r="7955">
          <cell r="A7955" t="str">
            <v xml:space="preserve">TOTAL CANTIDAD ITEM </v>
          </cell>
          <cell r="H7955" t="str">
            <v/>
          </cell>
        </row>
        <row r="7956">
          <cell r="A7956" t="str">
            <v>INSERTE PLANO, GRÁFICO O ESQUEMA AQUÍ</v>
          </cell>
        </row>
        <row r="7979">
          <cell r="B7979" t="str">
            <v>CLAUDIA PATRICIA GUIRALES PULGARIN</v>
          </cell>
        </row>
        <row r="7980">
          <cell r="B7980" t="str">
            <v>SECRETARIA DE PLANEACION</v>
          </cell>
        </row>
        <row r="7981">
          <cell r="B7981" t="str">
            <v>PLANEACION</v>
          </cell>
        </row>
        <row r="7982">
          <cell r="B7982" t="str">
            <v>M.P. 05202139743ANT</v>
          </cell>
          <cell r="C7982" t="str">
            <v>ITEM  - PÁGINA 2</v>
          </cell>
        </row>
        <row r="7983">
          <cell r="A7983" t="str">
            <v>DEPARTAMENTO DE ANTIOQUIA</v>
          </cell>
        </row>
        <row r="7984">
          <cell r="A7984" t="str">
            <v>MUNICIPIO DE LIBORINA</v>
          </cell>
        </row>
        <row r="7985">
          <cell r="A7985" t="str">
            <v>PROYECTO: PAVIMENTACIÓN EN CONCRETO RÍGIDO DE LA VÍA TERCIARIA DEPARTAMENTAL DESDE EL CORREGIMIENTO SAN DIEGO HASTA EL SECTOR LA ABISINIA DEL CORREGIMIENTO EL PLAYÓN MUNICIPIO DE LIBORINA ANT.</v>
          </cell>
        </row>
        <row r="7987">
          <cell r="A7987" t="str">
            <v>MEMORIAS DE OBRA</v>
          </cell>
        </row>
        <row r="7989">
          <cell r="A7989" t="str">
            <v>ITEM</v>
          </cell>
          <cell r="B7989" t="str">
            <v>DESCRIPCIÓN</v>
          </cell>
          <cell r="G7989" t="str">
            <v>UNIDAD</v>
          </cell>
          <cell r="H7989" t="str">
            <v>CANTIDAD</v>
          </cell>
        </row>
        <row r="7990">
          <cell r="B7990" t="str">
            <v/>
          </cell>
          <cell r="G7990" t="str">
            <v/>
          </cell>
          <cell r="H7990" t="str">
            <v/>
          </cell>
        </row>
        <row r="7992">
          <cell r="A7992" t="str">
            <v>DETALLE</v>
          </cell>
          <cell r="C7992" t="str">
            <v>FACTOR</v>
          </cell>
          <cell r="D7992" t="str">
            <v>CANTIDAD</v>
          </cell>
          <cell r="E7992" t="str">
            <v>A (ML)</v>
          </cell>
          <cell r="F7992" t="str">
            <v>B (M2)</v>
          </cell>
          <cell r="G7992" t="str">
            <v>C (M3)</v>
          </cell>
          <cell r="H7992" t="str">
            <v>TOTAL</v>
          </cell>
        </row>
        <row r="7993">
          <cell r="H7993" t="str">
            <v/>
          </cell>
        </row>
        <row r="7994">
          <cell r="H7994" t="str">
            <v/>
          </cell>
        </row>
        <row r="7995">
          <cell r="H7995" t="str">
            <v/>
          </cell>
        </row>
        <row r="7996">
          <cell r="H7996" t="str">
            <v/>
          </cell>
        </row>
        <row r="7997">
          <cell r="H7997" t="str">
            <v/>
          </cell>
        </row>
        <row r="7998">
          <cell r="H7998" t="str">
            <v/>
          </cell>
        </row>
        <row r="7999">
          <cell r="H7999" t="str">
            <v/>
          </cell>
        </row>
        <row r="8000">
          <cell r="H8000" t="str">
            <v/>
          </cell>
        </row>
        <row r="8001">
          <cell r="H8001" t="str">
            <v/>
          </cell>
        </row>
        <row r="8002">
          <cell r="H8002" t="str">
            <v/>
          </cell>
        </row>
        <row r="8003">
          <cell r="H8003" t="str">
            <v/>
          </cell>
        </row>
        <row r="8004">
          <cell r="H8004" t="str">
            <v/>
          </cell>
        </row>
        <row r="8005">
          <cell r="H8005" t="str">
            <v/>
          </cell>
        </row>
        <row r="8006">
          <cell r="H8006" t="str">
            <v/>
          </cell>
        </row>
        <row r="8007">
          <cell r="H8007" t="str">
            <v/>
          </cell>
        </row>
        <row r="8008">
          <cell r="H8008" t="str">
            <v/>
          </cell>
        </row>
        <row r="8009">
          <cell r="H8009" t="str">
            <v/>
          </cell>
        </row>
        <row r="8010">
          <cell r="H8010" t="str">
            <v/>
          </cell>
        </row>
        <row r="8011">
          <cell r="H8011" t="str">
            <v/>
          </cell>
        </row>
        <row r="8012">
          <cell r="H8012" t="str">
            <v/>
          </cell>
        </row>
        <row r="8013">
          <cell r="H8013" t="str">
            <v/>
          </cell>
        </row>
        <row r="8014">
          <cell r="H8014" t="str">
            <v/>
          </cell>
        </row>
        <row r="8015">
          <cell r="H8015" t="str">
            <v/>
          </cell>
        </row>
        <row r="8016">
          <cell r="H8016" t="str">
            <v/>
          </cell>
        </row>
        <row r="8017">
          <cell r="H8017" t="str">
            <v/>
          </cell>
        </row>
        <row r="8018">
          <cell r="H8018" t="str">
            <v/>
          </cell>
        </row>
        <row r="8019">
          <cell r="H8019" t="str">
            <v/>
          </cell>
        </row>
        <row r="8020">
          <cell r="H8020" t="str">
            <v/>
          </cell>
        </row>
        <row r="8021">
          <cell r="H8021" t="str">
            <v/>
          </cell>
        </row>
        <row r="8022">
          <cell r="H8022" t="str">
            <v/>
          </cell>
        </row>
        <row r="8023">
          <cell r="H8023" t="str">
            <v/>
          </cell>
        </row>
        <row r="8024">
          <cell r="A8024" t="str">
            <v>ITEM  - PÁGINA 1</v>
          </cell>
        </row>
        <row r="8025">
          <cell r="H8025" t="str">
            <v/>
          </cell>
        </row>
        <row r="8026">
          <cell r="H8026" t="str">
            <v/>
          </cell>
        </row>
        <row r="8027">
          <cell r="H8027" t="str">
            <v/>
          </cell>
        </row>
        <row r="8028">
          <cell r="H8028" t="str">
            <v/>
          </cell>
        </row>
        <row r="8029">
          <cell r="H8029" t="str">
            <v/>
          </cell>
        </row>
        <row r="8030">
          <cell r="H8030" t="str">
            <v/>
          </cell>
        </row>
        <row r="8031">
          <cell r="H8031" t="str">
            <v/>
          </cell>
        </row>
        <row r="8032">
          <cell r="H8032" t="str">
            <v/>
          </cell>
        </row>
        <row r="8033">
          <cell r="H8033" t="str">
            <v/>
          </cell>
        </row>
        <row r="8034">
          <cell r="H8034" t="str">
            <v/>
          </cell>
        </row>
        <row r="8035">
          <cell r="H8035" t="str">
            <v/>
          </cell>
        </row>
        <row r="8036">
          <cell r="H8036" t="str">
            <v/>
          </cell>
        </row>
        <row r="8037">
          <cell r="H8037" t="str">
            <v/>
          </cell>
        </row>
        <row r="8038">
          <cell r="H8038" t="str">
            <v/>
          </cell>
        </row>
        <row r="8039">
          <cell r="H8039" t="str">
            <v/>
          </cell>
        </row>
        <row r="8040">
          <cell r="H8040" t="str">
            <v/>
          </cell>
        </row>
        <row r="8041">
          <cell r="H8041" t="str">
            <v/>
          </cell>
        </row>
        <row r="8042">
          <cell r="A8042" t="str">
            <v xml:space="preserve">TOTAL CANTIDAD ITEM </v>
          </cell>
          <cell r="H8042" t="str">
            <v/>
          </cell>
        </row>
        <row r="8043">
          <cell r="A8043" t="str">
            <v>INSERTE PLANO, GRÁFICO O ESQUEMA AQUÍ</v>
          </cell>
        </row>
        <row r="8066">
          <cell r="B8066" t="str">
            <v>CLAUDIA PATRICIA GUIRALES PULGARIN</v>
          </cell>
        </row>
        <row r="8067">
          <cell r="B8067" t="str">
            <v>SECRETARIA DE PLANEACION</v>
          </cell>
        </row>
        <row r="8068">
          <cell r="B8068" t="str">
            <v>PLANEACION</v>
          </cell>
        </row>
        <row r="8069">
          <cell r="B8069" t="str">
            <v>M.P. 05202139743ANT</v>
          </cell>
          <cell r="C8069" t="str">
            <v>ITEM  - PÁGINA 2</v>
          </cell>
        </row>
        <row r="8070">
          <cell r="A8070" t="str">
            <v>DEPARTAMENTO DE ANTIOQUIA</v>
          </cell>
        </row>
        <row r="8071">
          <cell r="A8071" t="str">
            <v>MUNICIPIO DE LIBORINA</v>
          </cell>
        </row>
        <row r="8072">
          <cell r="A8072" t="str">
            <v>PROYECTO: PAVIMENTACIÓN EN CONCRETO RÍGIDO DE LA VÍA TERCIARIA DEPARTAMENTAL DESDE EL CORREGIMIENTO SAN DIEGO HASTA EL SECTOR LA ABISINIA DEL CORREGIMIENTO EL PLAYÓN MUNICIPIO DE LIBORINA ANT.</v>
          </cell>
        </row>
        <row r="8074">
          <cell r="A8074" t="str">
            <v>MEMORIAS DE OBRA</v>
          </cell>
        </row>
        <row r="8076">
          <cell r="A8076" t="str">
            <v>ITEM</v>
          </cell>
          <cell r="B8076" t="str">
            <v>DESCRIPCIÓN</v>
          </cell>
          <cell r="G8076" t="str">
            <v>UNIDAD</v>
          </cell>
          <cell r="H8076" t="str">
            <v>CANTIDAD</v>
          </cell>
        </row>
        <row r="8077">
          <cell r="B8077" t="str">
            <v/>
          </cell>
          <cell r="G8077" t="str">
            <v/>
          </cell>
          <cell r="H8077" t="str">
            <v/>
          </cell>
        </row>
        <row r="8079">
          <cell r="A8079" t="str">
            <v>DETALLE</v>
          </cell>
          <cell r="C8079" t="str">
            <v>FACTOR</v>
          </cell>
          <cell r="D8079" t="str">
            <v>CANTIDAD</v>
          </cell>
          <cell r="E8079" t="str">
            <v>A (ML)</v>
          </cell>
          <cell r="F8079" t="str">
            <v>B (M2)</v>
          </cell>
          <cell r="G8079" t="str">
            <v>C (M3)</v>
          </cell>
          <cell r="H8079" t="str">
            <v>TOTAL</v>
          </cell>
        </row>
        <row r="8080">
          <cell r="H8080" t="str">
            <v/>
          </cell>
        </row>
        <row r="8081">
          <cell r="H8081" t="str">
            <v/>
          </cell>
        </row>
        <row r="8082">
          <cell r="H8082" t="str">
            <v/>
          </cell>
        </row>
        <row r="8083">
          <cell r="H8083" t="str">
            <v/>
          </cell>
        </row>
        <row r="8084">
          <cell r="H8084" t="str">
            <v/>
          </cell>
        </row>
        <row r="8085">
          <cell r="H8085" t="str">
            <v/>
          </cell>
        </row>
        <row r="8086">
          <cell r="H8086" t="str">
            <v/>
          </cell>
        </row>
        <row r="8087">
          <cell r="H8087" t="str">
            <v/>
          </cell>
        </row>
        <row r="8088">
          <cell r="H8088" t="str">
            <v/>
          </cell>
        </row>
        <row r="8089">
          <cell r="H8089" t="str">
            <v/>
          </cell>
        </row>
        <row r="8090">
          <cell r="H8090" t="str">
            <v/>
          </cell>
        </row>
        <row r="8091">
          <cell r="H8091" t="str">
            <v/>
          </cell>
        </row>
        <row r="8092">
          <cell r="H8092" t="str">
            <v/>
          </cell>
        </row>
        <row r="8093">
          <cell r="H8093" t="str">
            <v/>
          </cell>
        </row>
        <row r="8094">
          <cell r="H8094" t="str">
            <v/>
          </cell>
        </row>
        <row r="8095">
          <cell r="H8095" t="str">
            <v/>
          </cell>
        </row>
        <row r="8096">
          <cell r="H8096" t="str">
            <v/>
          </cell>
        </row>
        <row r="8097">
          <cell r="H8097" t="str">
            <v/>
          </cell>
        </row>
        <row r="8098">
          <cell r="H8098" t="str">
            <v/>
          </cell>
        </row>
        <row r="8099">
          <cell r="H8099" t="str">
            <v/>
          </cell>
        </row>
        <row r="8100">
          <cell r="H8100" t="str">
            <v/>
          </cell>
        </row>
        <row r="8101">
          <cell r="H8101" t="str">
            <v/>
          </cell>
        </row>
        <row r="8102">
          <cell r="H8102" t="str">
            <v/>
          </cell>
        </row>
        <row r="8103">
          <cell r="H8103" t="str">
            <v/>
          </cell>
        </row>
        <row r="8104">
          <cell r="H8104" t="str">
            <v/>
          </cell>
        </row>
        <row r="8105">
          <cell r="H8105" t="str">
            <v/>
          </cell>
        </row>
        <row r="8106">
          <cell r="H8106" t="str">
            <v/>
          </cell>
        </row>
        <row r="8107">
          <cell r="H8107" t="str">
            <v/>
          </cell>
        </row>
        <row r="8108">
          <cell r="H8108" t="str">
            <v/>
          </cell>
        </row>
        <row r="8109">
          <cell r="H8109" t="str">
            <v/>
          </cell>
        </row>
        <row r="8110">
          <cell r="H8110" t="str">
            <v/>
          </cell>
        </row>
        <row r="8111">
          <cell r="A8111" t="str">
            <v>ITEM  - PÁGINA 1</v>
          </cell>
        </row>
        <row r="8112">
          <cell r="H8112" t="str">
            <v/>
          </cell>
        </row>
        <row r="8113">
          <cell r="H8113" t="str">
            <v/>
          </cell>
        </row>
        <row r="8114">
          <cell r="H8114" t="str">
            <v/>
          </cell>
        </row>
        <row r="8115">
          <cell r="H8115" t="str">
            <v/>
          </cell>
        </row>
        <row r="8116">
          <cell r="H8116" t="str">
            <v/>
          </cell>
        </row>
        <row r="8117">
          <cell r="H8117" t="str">
            <v/>
          </cell>
        </row>
        <row r="8118">
          <cell r="H8118" t="str">
            <v/>
          </cell>
        </row>
        <row r="8119">
          <cell r="H8119" t="str">
            <v/>
          </cell>
        </row>
        <row r="8120">
          <cell r="H8120" t="str">
            <v/>
          </cell>
        </row>
        <row r="8121">
          <cell r="H8121" t="str">
            <v/>
          </cell>
        </row>
        <row r="8122">
          <cell r="H8122" t="str">
            <v/>
          </cell>
        </row>
        <row r="8123">
          <cell r="H8123" t="str">
            <v/>
          </cell>
        </row>
        <row r="8124">
          <cell r="H8124" t="str">
            <v/>
          </cell>
        </row>
        <row r="8125">
          <cell r="H8125" t="str">
            <v/>
          </cell>
        </row>
        <row r="8126">
          <cell r="H8126" t="str">
            <v/>
          </cell>
        </row>
        <row r="8127">
          <cell r="H8127" t="str">
            <v/>
          </cell>
        </row>
        <row r="8128">
          <cell r="H8128" t="str">
            <v/>
          </cell>
        </row>
        <row r="8129">
          <cell r="A8129" t="str">
            <v xml:space="preserve">TOTAL CANTIDAD ITEM </v>
          </cell>
          <cell r="H8129" t="str">
            <v/>
          </cell>
        </row>
        <row r="8130">
          <cell r="A8130" t="str">
            <v>INSERTE PLANO, GRÁFICO O ESQUEMA AQUÍ</v>
          </cell>
        </row>
        <row r="8153">
          <cell r="B8153" t="str">
            <v>CLAUDIA PATRICIA GUIRALES PULGARIN</v>
          </cell>
        </row>
        <row r="8154">
          <cell r="B8154" t="str">
            <v>SECRETARIA DE PLANEACION</v>
          </cell>
        </row>
        <row r="8155">
          <cell r="B8155" t="str">
            <v>PLANEACION</v>
          </cell>
        </row>
        <row r="8156">
          <cell r="B8156" t="str">
            <v>M.P. 05202139743ANT</v>
          </cell>
          <cell r="C8156" t="str">
            <v>ITEM  - PÁGINA 2</v>
          </cell>
        </row>
        <row r="8157">
          <cell r="A8157" t="str">
            <v>DEPARTAMENTO DE ANTIOQUIA</v>
          </cell>
        </row>
        <row r="8158">
          <cell r="A8158" t="str">
            <v>MUNICIPIO DE LIBORINA</v>
          </cell>
        </row>
        <row r="8159">
          <cell r="A8159" t="str">
            <v>PROYECTO: PAVIMENTACIÓN EN CONCRETO RÍGIDO DE LA VÍA TERCIARIA DEPARTAMENTAL DESDE EL CORREGIMIENTO SAN DIEGO HASTA EL SECTOR LA ABISINIA DEL CORREGIMIENTO EL PLAYÓN MUNICIPIO DE LIBORINA ANT.</v>
          </cell>
        </row>
        <row r="8161">
          <cell r="A8161" t="str">
            <v>MEMORIAS DE OBRA</v>
          </cell>
        </row>
        <row r="8163">
          <cell r="A8163" t="str">
            <v>ITEM</v>
          </cell>
          <cell r="B8163" t="str">
            <v>DESCRIPCIÓN</v>
          </cell>
          <cell r="G8163" t="str">
            <v>UNIDAD</v>
          </cell>
          <cell r="H8163" t="str">
            <v>CANTIDAD</v>
          </cell>
        </row>
        <row r="8164">
          <cell r="B8164" t="str">
            <v/>
          </cell>
          <cell r="G8164" t="str">
            <v/>
          </cell>
          <cell r="H8164" t="str">
            <v/>
          </cell>
        </row>
        <row r="8166">
          <cell r="A8166" t="str">
            <v>DETALLE</v>
          </cell>
          <cell r="C8166" t="str">
            <v>FACTOR</v>
          </cell>
          <cell r="D8166" t="str">
            <v>CANTIDAD</v>
          </cell>
          <cell r="E8166" t="str">
            <v>A (ML)</v>
          </cell>
          <cell r="F8166" t="str">
            <v>B (M2)</v>
          </cell>
          <cell r="G8166" t="str">
            <v>C (M3)</v>
          </cell>
          <cell r="H8166" t="str">
            <v>TOTAL</v>
          </cell>
        </row>
        <row r="8167">
          <cell r="H8167" t="str">
            <v/>
          </cell>
        </row>
        <row r="8168">
          <cell r="H8168" t="str">
            <v/>
          </cell>
        </row>
        <row r="8169">
          <cell r="H8169" t="str">
            <v/>
          </cell>
        </row>
        <row r="8170">
          <cell r="H8170" t="str">
            <v/>
          </cell>
        </row>
        <row r="8171">
          <cell r="H8171" t="str">
            <v/>
          </cell>
        </row>
        <row r="8172">
          <cell r="H8172" t="str">
            <v/>
          </cell>
        </row>
        <row r="8173">
          <cell r="H8173" t="str">
            <v/>
          </cell>
        </row>
        <row r="8174">
          <cell r="H8174" t="str">
            <v/>
          </cell>
        </row>
        <row r="8175">
          <cell r="H8175" t="str">
            <v/>
          </cell>
        </row>
        <row r="8176">
          <cell r="H8176" t="str">
            <v/>
          </cell>
        </row>
        <row r="8177">
          <cell r="H8177" t="str">
            <v/>
          </cell>
        </row>
        <row r="8178">
          <cell r="H8178" t="str">
            <v/>
          </cell>
        </row>
        <row r="8179">
          <cell r="H8179" t="str">
            <v/>
          </cell>
        </row>
        <row r="8180">
          <cell r="H8180" t="str">
            <v/>
          </cell>
        </row>
        <row r="8181">
          <cell r="H8181" t="str">
            <v/>
          </cell>
        </row>
        <row r="8182">
          <cell r="H8182" t="str">
            <v/>
          </cell>
        </row>
        <row r="8183">
          <cell r="H8183" t="str">
            <v/>
          </cell>
        </row>
        <row r="8184">
          <cell r="H8184" t="str">
            <v/>
          </cell>
        </row>
        <row r="8185">
          <cell r="H8185" t="str">
            <v/>
          </cell>
        </row>
        <row r="8186">
          <cell r="H8186" t="str">
            <v/>
          </cell>
        </row>
        <row r="8187">
          <cell r="H8187" t="str">
            <v/>
          </cell>
        </row>
        <row r="8188">
          <cell r="H8188" t="str">
            <v/>
          </cell>
        </row>
        <row r="8189">
          <cell r="H8189" t="str">
            <v/>
          </cell>
        </row>
        <row r="8190">
          <cell r="H8190" t="str">
            <v/>
          </cell>
        </row>
        <row r="8191">
          <cell r="H8191" t="str">
            <v/>
          </cell>
        </row>
        <row r="8192">
          <cell r="H8192" t="str">
            <v/>
          </cell>
        </row>
        <row r="8193">
          <cell r="H8193" t="str">
            <v/>
          </cell>
        </row>
        <row r="8194">
          <cell r="H8194" t="str">
            <v/>
          </cell>
        </row>
        <row r="8195">
          <cell r="H8195" t="str">
            <v/>
          </cell>
        </row>
        <row r="8196">
          <cell r="H8196" t="str">
            <v/>
          </cell>
        </row>
        <row r="8197">
          <cell r="H8197" t="str">
            <v/>
          </cell>
        </row>
        <row r="8198">
          <cell r="A8198" t="str">
            <v>ITEM  - PÁGINA 1</v>
          </cell>
        </row>
        <row r="8199">
          <cell r="H8199" t="str">
            <v/>
          </cell>
        </row>
        <row r="8200">
          <cell r="H8200" t="str">
            <v/>
          </cell>
        </row>
        <row r="8201">
          <cell r="H8201" t="str">
            <v/>
          </cell>
        </row>
        <row r="8202">
          <cell r="H8202" t="str">
            <v/>
          </cell>
        </row>
        <row r="8203">
          <cell r="H8203" t="str">
            <v/>
          </cell>
        </row>
        <row r="8204">
          <cell r="H8204" t="str">
            <v/>
          </cell>
        </row>
        <row r="8205">
          <cell r="H8205" t="str">
            <v/>
          </cell>
        </row>
        <row r="8206">
          <cell r="H8206" t="str">
            <v/>
          </cell>
        </row>
        <row r="8207">
          <cell r="H8207" t="str">
            <v/>
          </cell>
        </row>
        <row r="8208">
          <cell r="H8208" t="str">
            <v/>
          </cell>
        </row>
        <row r="8209">
          <cell r="H8209" t="str">
            <v/>
          </cell>
        </row>
        <row r="8210">
          <cell r="H8210" t="str">
            <v/>
          </cell>
        </row>
        <row r="8211">
          <cell r="H8211" t="str">
            <v/>
          </cell>
        </row>
        <row r="8212">
          <cell r="H8212" t="str">
            <v/>
          </cell>
        </row>
        <row r="8213">
          <cell r="H8213" t="str">
            <v/>
          </cell>
        </row>
        <row r="8214">
          <cell r="H8214" t="str">
            <v/>
          </cell>
        </row>
        <row r="8215">
          <cell r="H8215" t="str">
            <v/>
          </cell>
        </row>
        <row r="8216">
          <cell r="A8216" t="str">
            <v xml:space="preserve">TOTAL CANTIDAD ITEM </v>
          </cell>
          <cell r="H8216" t="str">
            <v/>
          </cell>
        </row>
        <row r="8217">
          <cell r="A8217" t="str">
            <v>INSERTE PLANO, GRÁFICO O ESQUEMA AQUÍ</v>
          </cell>
        </row>
        <row r="8240">
          <cell r="B8240" t="str">
            <v>CLAUDIA PATRICIA GUIRALES PULGARIN</v>
          </cell>
        </row>
        <row r="8241">
          <cell r="B8241" t="str">
            <v>SECRETARIA DE PLANEACION</v>
          </cell>
        </row>
        <row r="8242">
          <cell r="B8242" t="str">
            <v>PLANEACION</v>
          </cell>
        </row>
        <row r="8243">
          <cell r="B8243" t="str">
            <v>M.P. 05202139743ANT</v>
          </cell>
          <cell r="C8243" t="str">
            <v>ITEM  - PÁGINA 2</v>
          </cell>
        </row>
        <row r="8244">
          <cell r="A8244" t="str">
            <v>DEPARTAMENTO DE ANTIOQUIA</v>
          </cell>
        </row>
        <row r="8245">
          <cell r="A8245" t="str">
            <v>MUNICIPIO DE LIBORINA</v>
          </cell>
        </row>
        <row r="8246">
          <cell r="A8246" t="str">
            <v>PROYECTO: PAVIMENTACIÓN EN CONCRETO RÍGIDO DE LA VÍA TERCIARIA DEPARTAMENTAL DESDE EL CORREGIMIENTO SAN DIEGO HASTA EL SECTOR LA ABISINIA DEL CORREGIMIENTO EL PLAYÓN MUNICIPIO DE LIBORINA ANT.</v>
          </cell>
        </row>
        <row r="8248">
          <cell r="A8248" t="str">
            <v>MEMORIAS DE OBRA</v>
          </cell>
        </row>
        <row r="8250">
          <cell r="A8250" t="str">
            <v>ITEM</v>
          </cell>
          <cell r="B8250" t="str">
            <v>DESCRIPCIÓN</v>
          </cell>
          <cell r="G8250" t="str">
            <v>UNIDAD</v>
          </cell>
          <cell r="H8250" t="str">
            <v>CANTIDAD</v>
          </cell>
        </row>
        <row r="8251">
          <cell r="B8251" t="str">
            <v/>
          </cell>
          <cell r="G8251" t="str">
            <v/>
          </cell>
          <cell r="H8251" t="str">
            <v/>
          </cell>
        </row>
        <row r="8253">
          <cell r="A8253" t="str">
            <v>DETALLE</v>
          </cell>
          <cell r="C8253" t="str">
            <v>FACTOR</v>
          </cell>
          <cell r="D8253" t="str">
            <v>CANTIDAD</v>
          </cell>
          <cell r="E8253" t="str">
            <v>A (ML)</v>
          </cell>
          <cell r="F8253" t="str">
            <v>B (M2)</v>
          </cell>
          <cell r="G8253" t="str">
            <v>C (M3)</v>
          </cell>
          <cell r="H8253" t="str">
            <v>TOTAL</v>
          </cell>
        </row>
        <row r="8254">
          <cell r="H8254" t="str">
            <v/>
          </cell>
        </row>
        <row r="8255">
          <cell r="H8255" t="str">
            <v/>
          </cell>
        </row>
        <row r="8256">
          <cell r="H8256" t="str">
            <v/>
          </cell>
        </row>
        <row r="8257">
          <cell r="H8257" t="str">
            <v/>
          </cell>
        </row>
        <row r="8258">
          <cell r="H8258" t="str">
            <v/>
          </cell>
        </row>
        <row r="8259">
          <cell r="H8259" t="str">
            <v/>
          </cell>
        </row>
        <row r="8260">
          <cell r="H8260" t="str">
            <v/>
          </cell>
        </row>
        <row r="8261">
          <cell r="H8261" t="str">
            <v/>
          </cell>
        </row>
        <row r="8262">
          <cell r="H8262" t="str">
            <v/>
          </cell>
        </row>
        <row r="8263">
          <cell r="H8263" t="str">
            <v/>
          </cell>
        </row>
        <row r="8264">
          <cell r="H8264" t="str">
            <v/>
          </cell>
        </row>
        <row r="8265">
          <cell r="H8265" t="str">
            <v/>
          </cell>
        </row>
        <row r="8266">
          <cell r="H8266" t="str">
            <v/>
          </cell>
        </row>
        <row r="8267">
          <cell r="H8267" t="str">
            <v/>
          </cell>
        </row>
        <row r="8268">
          <cell r="H8268" t="str">
            <v/>
          </cell>
        </row>
        <row r="8269">
          <cell r="H8269" t="str">
            <v/>
          </cell>
        </row>
        <row r="8270">
          <cell r="H8270" t="str">
            <v/>
          </cell>
        </row>
        <row r="8271">
          <cell r="H8271" t="str">
            <v/>
          </cell>
        </row>
        <row r="8272">
          <cell r="H8272" t="str">
            <v/>
          </cell>
        </row>
        <row r="8273">
          <cell r="H8273" t="str">
            <v/>
          </cell>
        </row>
        <row r="8274">
          <cell r="H8274" t="str">
            <v/>
          </cell>
        </row>
        <row r="8275">
          <cell r="H8275" t="str">
            <v/>
          </cell>
        </row>
        <row r="8276">
          <cell r="H8276" t="str">
            <v/>
          </cell>
        </row>
        <row r="8277">
          <cell r="H8277" t="str">
            <v/>
          </cell>
        </row>
        <row r="8278">
          <cell r="H8278" t="str">
            <v/>
          </cell>
        </row>
        <row r="8279">
          <cell r="H8279" t="str">
            <v/>
          </cell>
        </row>
        <row r="8280">
          <cell r="H8280" t="str">
            <v/>
          </cell>
        </row>
        <row r="8281">
          <cell r="H8281" t="str">
            <v/>
          </cell>
        </row>
        <row r="8282">
          <cell r="H8282" t="str">
            <v/>
          </cell>
        </row>
        <row r="8283">
          <cell r="H8283" t="str">
            <v/>
          </cell>
        </row>
        <row r="8284">
          <cell r="H8284" t="str">
            <v/>
          </cell>
        </row>
        <row r="8285">
          <cell r="A8285" t="str">
            <v>ITEM  - PÁGINA 1</v>
          </cell>
        </row>
        <row r="8286">
          <cell r="H8286" t="str">
            <v/>
          </cell>
        </row>
        <row r="8287">
          <cell r="H8287" t="str">
            <v/>
          </cell>
        </row>
        <row r="8288">
          <cell r="H8288" t="str">
            <v/>
          </cell>
        </row>
        <row r="8289">
          <cell r="H8289" t="str">
            <v/>
          </cell>
        </row>
        <row r="8290">
          <cell r="H8290" t="str">
            <v/>
          </cell>
        </row>
        <row r="8291">
          <cell r="H8291" t="str">
            <v/>
          </cell>
        </row>
        <row r="8292">
          <cell r="H8292" t="str">
            <v/>
          </cell>
        </row>
        <row r="8293">
          <cell r="H8293" t="str">
            <v/>
          </cell>
        </row>
        <row r="8294">
          <cell r="H8294" t="str">
            <v/>
          </cell>
        </row>
        <row r="8295">
          <cell r="H8295" t="str">
            <v/>
          </cell>
        </row>
        <row r="8296">
          <cell r="H8296" t="str">
            <v/>
          </cell>
        </row>
        <row r="8297">
          <cell r="H8297" t="str">
            <v/>
          </cell>
        </row>
        <row r="8298">
          <cell r="H8298" t="str">
            <v/>
          </cell>
        </row>
        <row r="8299">
          <cell r="H8299" t="str">
            <v/>
          </cell>
        </row>
        <row r="8300">
          <cell r="H8300" t="str">
            <v/>
          </cell>
        </row>
        <row r="8301">
          <cell r="H8301" t="str">
            <v/>
          </cell>
        </row>
        <row r="8302">
          <cell r="H8302" t="str">
            <v/>
          </cell>
        </row>
        <row r="8303">
          <cell r="A8303" t="str">
            <v xml:space="preserve">TOTAL CANTIDAD ITEM </v>
          </cell>
          <cell r="H8303" t="str">
            <v/>
          </cell>
        </row>
        <row r="8304">
          <cell r="A8304" t="str">
            <v>INSERTE PLANO, GRÁFICO O ESQUEMA AQUÍ</v>
          </cell>
        </row>
        <row r="8327">
          <cell r="B8327" t="str">
            <v>CLAUDIA PATRICIA GUIRALES PULGARIN</v>
          </cell>
        </row>
        <row r="8328">
          <cell r="B8328" t="str">
            <v>SECRETARIA DE PLANEACION</v>
          </cell>
        </row>
        <row r="8329">
          <cell r="B8329" t="str">
            <v>PLANEACION</v>
          </cell>
        </row>
        <row r="8330">
          <cell r="B8330" t="str">
            <v>M.P. 05202139743ANT</v>
          </cell>
          <cell r="C8330" t="str">
            <v>ITEM  - PÁGINA 2</v>
          </cell>
        </row>
        <row r="8331">
          <cell r="A8331" t="str">
            <v>DEPARTAMENTO DE ANTIOQUIA</v>
          </cell>
        </row>
        <row r="8332">
          <cell r="A8332" t="str">
            <v>MUNICIPIO DE LIBORINA</v>
          </cell>
        </row>
        <row r="8333">
          <cell r="A8333" t="str">
            <v>PROYECTO: PAVIMENTACIÓN EN CONCRETO RÍGIDO DE LA VÍA TERCIARIA DEPARTAMENTAL DESDE EL CORREGIMIENTO SAN DIEGO HASTA EL SECTOR LA ABISINIA DEL CORREGIMIENTO EL PLAYÓN MUNICIPIO DE LIBORINA ANT.</v>
          </cell>
        </row>
        <row r="8335">
          <cell r="A8335" t="str">
            <v>MEMORIAS DE OBRA</v>
          </cell>
        </row>
        <row r="8337">
          <cell r="A8337" t="str">
            <v>ITEM</v>
          </cell>
          <cell r="B8337" t="str">
            <v>DESCRIPCIÓN</v>
          </cell>
          <cell r="G8337" t="str">
            <v>UNIDAD</v>
          </cell>
          <cell r="H8337" t="str">
            <v>CANTIDAD</v>
          </cell>
        </row>
        <row r="8338">
          <cell r="B8338" t="str">
            <v/>
          </cell>
          <cell r="G8338" t="str">
            <v/>
          </cell>
          <cell r="H8338" t="str">
            <v/>
          </cell>
        </row>
        <row r="8340">
          <cell r="A8340" t="str">
            <v>DETALLE</v>
          </cell>
          <cell r="C8340" t="str">
            <v>FACTOR</v>
          </cell>
          <cell r="D8340" t="str">
            <v>CANTIDAD</v>
          </cell>
          <cell r="E8340" t="str">
            <v>A (ML)</v>
          </cell>
          <cell r="F8340" t="str">
            <v>B (M2)</v>
          </cell>
          <cell r="G8340" t="str">
            <v>C (M3)</v>
          </cell>
          <cell r="H8340" t="str">
            <v>TOTAL</v>
          </cell>
        </row>
        <row r="8341">
          <cell r="H8341" t="str">
            <v/>
          </cell>
        </row>
        <row r="8342">
          <cell r="H8342" t="str">
            <v/>
          </cell>
        </row>
        <row r="8343">
          <cell r="H8343" t="str">
            <v/>
          </cell>
        </row>
        <row r="8344">
          <cell r="H8344" t="str">
            <v/>
          </cell>
        </row>
        <row r="8345">
          <cell r="H8345" t="str">
            <v/>
          </cell>
        </row>
        <row r="8346">
          <cell r="H8346" t="str">
            <v/>
          </cell>
        </row>
        <row r="8347">
          <cell r="H8347" t="str">
            <v/>
          </cell>
        </row>
        <row r="8348">
          <cell r="H8348" t="str">
            <v/>
          </cell>
        </row>
        <row r="8349">
          <cell r="H8349" t="str">
            <v/>
          </cell>
        </row>
        <row r="8350">
          <cell r="H8350" t="str">
            <v/>
          </cell>
        </row>
        <row r="8351">
          <cell r="H8351" t="str">
            <v/>
          </cell>
        </row>
        <row r="8352">
          <cell r="H8352" t="str">
            <v/>
          </cell>
        </row>
        <row r="8353">
          <cell r="H8353" t="str">
            <v/>
          </cell>
        </row>
        <row r="8354">
          <cell r="H8354" t="str">
            <v/>
          </cell>
        </row>
        <row r="8355">
          <cell r="H8355" t="str">
            <v/>
          </cell>
        </row>
        <row r="8356">
          <cell r="H8356" t="str">
            <v/>
          </cell>
        </row>
        <row r="8357">
          <cell r="H8357" t="str">
            <v/>
          </cell>
        </row>
        <row r="8358">
          <cell r="H8358" t="str">
            <v/>
          </cell>
        </row>
        <row r="8359">
          <cell r="H8359" t="str">
            <v/>
          </cell>
        </row>
        <row r="8360">
          <cell r="H8360" t="str">
            <v/>
          </cell>
        </row>
        <row r="8361">
          <cell r="H8361" t="str">
            <v/>
          </cell>
        </row>
        <row r="8362">
          <cell r="H8362" t="str">
            <v/>
          </cell>
        </row>
        <row r="8363">
          <cell r="H8363" t="str">
            <v/>
          </cell>
        </row>
        <row r="8364">
          <cell r="H8364" t="str">
            <v/>
          </cell>
        </row>
        <row r="8365">
          <cell r="H8365" t="str">
            <v/>
          </cell>
        </row>
        <row r="8366">
          <cell r="H8366" t="str">
            <v/>
          </cell>
        </row>
        <row r="8367">
          <cell r="H8367" t="str">
            <v/>
          </cell>
        </row>
        <row r="8368">
          <cell r="H8368" t="str">
            <v/>
          </cell>
        </row>
        <row r="8369">
          <cell r="H8369" t="str">
            <v/>
          </cell>
        </row>
        <row r="8370">
          <cell r="H8370" t="str">
            <v/>
          </cell>
        </row>
        <row r="8371">
          <cell r="H8371" t="str">
            <v/>
          </cell>
        </row>
        <row r="8372">
          <cell r="A8372" t="str">
            <v>ITEM  - PÁGINA 1</v>
          </cell>
        </row>
        <row r="8373">
          <cell r="H8373" t="str">
            <v/>
          </cell>
        </row>
        <row r="8374">
          <cell r="H8374" t="str">
            <v/>
          </cell>
        </row>
        <row r="8375">
          <cell r="H8375" t="str">
            <v/>
          </cell>
        </row>
        <row r="8376">
          <cell r="H8376" t="str">
            <v/>
          </cell>
        </row>
        <row r="8377">
          <cell r="H8377" t="str">
            <v/>
          </cell>
        </row>
        <row r="8378">
          <cell r="H8378" t="str">
            <v/>
          </cell>
        </row>
        <row r="8379">
          <cell r="H8379" t="str">
            <v/>
          </cell>
        </row>
        <row r="8380">
          <cell r="H8380" t="str">
            <v/>
          </cell>
        </row>
        <row r="8381">
          <cell r="H8381" t="str">
            <v/>
          </cell>
        </row>
        <row r="8382">
          <cell r="H8382" t="str">
            <v/>
          </cell>
        </row>
        <row r="8383">
          <cell r="H8383" t="str">
            <v/>
          </cell>
        </row>
        <row r="8384">
          <cell r="H8384" t="str">
            <v/>
          </cell>
        </row>
        <row r="8385">
          <cell r="H8385" t="str">
            <v/>
          </cell>
        </row>
        <row r="8386">
          <cell r="H8386" t="str">
            <v/>
          </cell>
        </row>
        <row r="8387">
          <cell r="H8387" t="str">
            <v/>
          </cell>
        </row>
        <row r="8388">
          <cell r="H8388" t="str">
            <v/>
          </cell>
        </row>
        <row r="8389">
          <cell r="H8389" t="str">
            <v/>
          </cell>
        </row>
        <row r="8390">
          <cell r="A8390" t="str">
            <v xml:space="preserve">TOTAL CANTIDAD ITEM </v>
          </cell>
          <cell r="H8390" t="str">
            <v/>
          </cell>
        </row>
        <row r="8391">
          <cell r="A8391" t="str">
            <v>INSERTE PLANO, GRÁFICO O ESQUEMA AQUÍ</v>
          </cell>
        </row>
        <row r="8414">
          <cell r="B8414" t="str">
            <v>CLAUDIA PATRICIA GUIRALES PULGARIN</v>
          </cell>
        </row>
        <row r="8415">
          <cell r="B8415" t="str">
            <v>SECRETARIA DE PLANEACION</v>
          </cell>
        </row>
        <row r="8416">
          <cell r="B8416" t="str">
            <v>PLANEACION</v>
          </cell>
        </row>
        <row r="8417">
          <cell r="B8417" t="str">
            <v>M.P. 05202139743ANT</v>
          </cell>
          <cell r="C8417" t="str">
            <v>ITEM  - PÁGINA 2</v>
          </cell>
        </row>
        <row r="8418">
          <cell r="A8418" t="str">
            <v>DEPARTAMENTO DE ANTIOQUIA</v>
          </cell>
        </row>
        <row r="8419">
          <cell r="A8419" t="str">
            <v>MUNICIPIO DE LIBORINA</v>
          </cell>
        </row>
        <row r="8420">
          <cell r="A8420" t="str">
            <v>PROYECTO: PAVIMENTACIÓN EN CONCRETO RÍGIDO DE LA VÍA TERCIARIA DEPARTAMENTAL DESDE EL CORREGIMIENTO SAN DIEGO HASTA EL SECTOR LA ABISINIA DEL CORREGIMIENTO EL PLAYÓN MUNICIPIO DE LIBORINA ANT.</v>
          </cell>
        </row>
        <row r="8422">
          <cell r="A8422" t="str">
            <v>MEMORIAS DE OBRA</v>
          </cell>
        </row>
        <row r="8424">
          <cell r="A8424" t="str">
            <v>ITEM</v>
          </cell>
          <cell r="B8424" t="str">
            <v>DESCRIPCIÓN</v>
          </cell>
          <cell r="G8424" t="str">
            <v>UNIDAD</v>
          </cell>
          <cell r="H8424" t="str">
            <v>CANTIDAD</v>
          </cell>
        </row>
        <row r="8425">
          <cell r="B8425" t="str">
            <v/>
          </cell>
          <cell r="G8425" t="str">
            <v/>
          </cell>
          <cell r="H8425" t="str">
            <v/>
          </cell>
        </row>
        <row r="8427">
          <cell r="A8427" t="str">
            <v>DETALLE</v>
          </cell>
          <cell r="C8427" t="str">
            <v>FACTOR</v>
          </cell>
          <cell r="D8427" t="str">
            <v>CANTIDAD</v>
          </cell>
          <cell r="E8427" t="str">
            <v>A (ML)</v>
          </cell>
          <cell r="F8427" t="str">
            <v>B (M2)</v>
          </cell>
          <cell r="G8427" t="str">
            <v>C (M3)</v>
          </cell>
          <cell r="H8427" t="str">
            <v>TOTAL</v>
          </cell>
        </row>
        <row r="8428">
          <cell r="H8428" t="str">
            <v/>
          </cell>
        </row>
        <row r="8429">
          <cell r="H8429" t="str">
            <v/>
          </cell>
        </row>
        <row r="8430">
          <cell r="H8430" t="str">
            <v/>
          </cell>
        </row>
        <row r="8431">
          <cell r="H8431" t="str">
            <v/>
          </cell>
        </row>
        <row r="8432">
          <cell r="H8432" t="str">
            <v/>
          </cell>
        </row>
        <row r="8433">
          <cell r="H8433" t="str">
            <v/>
          </cell>
        </row>
        <row r="8434">
          <cell r="H8434" t="str">
            <v/>
          </cell>
        </row>
        <row r="8435">
          <cell r="H8435" t="str">
            <v/>
          </cell>
        </row>
        <row r="8436">
          <cell r="H8436" t="str">
            <v/>
          </cell>
        </row>
        <row r="8437">
          <cell r="H8437" t="str">
            <v/>
          </cell>
        </row>
        <row r="8438">
          <cell r="H8438" t="str">
            <v/>
          </cell>
        </row>
        <row r="8439">
          <cell r="H8439" t="str">
            <v/>
          </cell>
        </row>
        <row r="8440">
          <cell r="H8440" t="str">
            <v/>
          </cell>
        </row>
        <row r="8441">
          <cell r="H8441" t="str">
            <v/>
          </cell>
        </row>
        <row r="8442">
          <cell r="H8442" t="str">
            <v/>
          </cell>
        </row>
        <row r="8443">
          <cell r="H8443" t="str">
            <v/>
          </cell>
        </row>
        <row r="8444">
          <cell r="H8444" t="str">
            <v/>
          </cell>
        </row>
        <row r="8445">
          <cell r="H8445" t="str">
            <v/>
          </cell>
        </row>
        <row r="8446">
          <cell r="H8446" t="str">
            <v/>
          </cell>
        </row>
        <row r="8447">
          <cell r="H8447" t="str">
            <v/>
          </cell>
        </row>
        <row r="8448">
          <cell r="H8448" t="str">
            <v/>
          </cell>
        </row>
        <row r="8449">
          <cell r="H8449" t="str">
            <v/>
          </cell>
        </row>
        <row r="8450">
          <cell r="H8450" t="str">
            <v/>
          </cell>
        </row>
        <row r="8451">
          <cell r="H8451" t="str">
            <v/>
          </cell>
        </row>
        <row r="8452">
          <cell r="H8452" t="str">
            <v/>
          </cell>
        </row>
        <row r="8453">
          <cell r="H8453" t="str">
            <v/>
          </cell>
        </row>
        <row r="8454">
          <cell r="H8454" t="str">
            <v/>
          </cell>
        </row>
        <row r="8455">
          <cell r="H8455" t="str">
            <v/>
          </cell>
        </row>
        <row r="8456">
          <cell r="H8456" t="str">
            <v/>
          </cell>
        </row>
        <row r="8457">
          <cell r="H8457" t="str">
            <v/>
          </cell>
        </row>
        <row r="8458">
          <cell r="H8458" t="str">
            <v/>
          </cell>
        </row>
        <row r="8459">
          <cell r="A8459" t="str">
            <v>ITEM  - PÁGINA 1</v>
          </cell>
        </row>
        <row r="8460">
          <cell r="H8460" t="str">
            <v/>
          </cell>
        </row>
        <row r="8461">
          <cell r="H8461" t="str">
            <v/>
          </cell>
        </row>
        <row r="8462">
          <cell r="H8462" t="str">
            <v/>
          </cell>
        </row>
        <row r="8463">
          <cell r="H8463" t="str">
            <v/>
          </cell>
        </row>
        <row r="8464">
          <cell r="H8464" t="str">
            <v/>
          </cell>
        </row>
        <row r="8465">
          <cell r="H8465" t="str">
            <v/>
          </cell>
        </row>
        <row r="8466">
          <cell r="H8466" t="str">
            <v/>
          </cell>
        </row>
        <row r="8467">
          <cell r="H8467" t="str">
            <v/>
          </cell>
        </row>
        <row r="8468">
          <cell r="H8468" t="str">
            <v/>
          </cell>
        </row>
        <row r="8469">
          <cell r="H8469" t="str">
            <v/>
          </cell>
        </row>
        <row r="8470">
          <cell r="H8470" t="str">
            <v/>
          </cell>
        </row>
        <row r="8471">
          <cell r="H8471" t="str">
            <v/>
          </cell>
        </row>
        <row r="8472">
          <cell r="H8472" t="str">
            <v/>
          </cell>
        </row>
        <row r="8473">
          <cell r="H8473" t="str">
            <v/>
          </cell>
        </row>
        <row r="8474">
          <cell r="H8474" t="str">
            <v/>
          </cell>
        </row>
        <row r="8475">
          <cell r="H8475" t="str">
            <v/>
          </cell>
        </row>
        <row r="8476">
          <cell r="H8476" t="str">
            <v/>
          </cell>
        </row>
        <row r="8477">
          <cell r="A8477" t="str">
            <v xml:space="preserve">TOTAL CANTIDAD ITEM </v>
          </cell>
          <cell r="H8477" t="str">
            <v/>
          </cell>
        </row>
        <row r="8478">
          <cell r="A8478" t="str">
            <v>INSERTE PLANO, GRÁFICO O ESQUEMA AQUÍ</v>
          </cell>
        </row>
        <row r="8501">
          <cell r="B8501" t="str">
            <v>CLAUDIA PATRICIA GUIRALES PULGARIN</v>
          </cell>
        </row>
        <row r="8502">
          <cell r="B8502" t="str">
            <v>SECRETARIA DE PLANEACION</v>
          </cell>
        </row>
        <row r="8503">
          <cell r="B8503" t="str">
            <v>PLANEACION</v>
          </cell>
        </row>
        <row r="8504">
          <cell r="B8504" t="str">
            <v>M.P. 05202139743ANT</v>
          </cell>
          <cell r="C8504" t="str">
            <v>ITEM  - PÁGINA 2</v>
          </cell>
        </row>
        <row r="8505">
          <cell r="A8505" t="str">
            <v>DEPARTAMENTO DE ANTIOQUIA</v>
          </cell>
        </row>
        <row r="8506">
          <cell r="A8506" t="str">
            <v>MUNICIPIO DE LIBORINA</v>
          </cell>
        </row>
        <row r="8507">
          <cell r="A8507" t="str">
            <v>PROYECTO: PAVIMENTACIÓN EN CONCRETO RÍGIDO DE LA VÍA TERCIARIA DEPARTAMENTAL DESDE EL CORREGIMIENTO SAN DIEGO HASTA EL SECTOR LA ABISINIA DEL CORREGIMIENTO EL PLAYÓN MUNICIPIO DE LIBORINA ANT.</v>
          </cell>
        </row>
        <row r="8509">
          <cell r="A8509" t="str">
            <v>MEMORIAS DE OBRA</v>
          </cell>
        </row>
        <row r="8511">
          <cell r="A8511" t="str">
            <v>ITEM</v>
          </cell>
          <cell r="B8511" t="str">
            <v>DESCRIPCIÓN</v>
          </cell>
          <cell r="G8511" t="str">
            <v>UNIDAD</v>
          </cell>
          <cell r="H8511" t="str">
            <v>CANTIDAD</v>
          </cell>
        </row>
        <row r="8512">
          <cell r="B8512" t="str">
            <v/>
          </cell>
          <cell r="G8512" t="str">
            <v/>
          </cell>
          <cell r="H8512" t="str">
            <v/>
          </cell>
        </row>
        <row r="8514">
          <cell r="A8514" t="str">
            <v>DETALLE</v>
          </cell>
          <cell r="C8514" t="str">
            <v>FACTOR</v>
          </cell>
          <cell r="D8514" t="str">
            <v>CANTIDAD</v>
          </cell>
          <cell r="E8514" t="str">
            <v>A (ML)</v>
          </cell>
          <cell r="F8514" t="str">
            <v>B (M2)</v>
          </cell>
          <cell r="G8514" t="str">
            <v>C (M3)</v>
          </cell>
          <cell r="H8514" t="str">
            <v>TOTAL</v>
          </cell>
        </row>
        <row r="8515">
          <cell r="H8515" t="str">
            <v/>
          </cell>
        </row>
        <row r="8516">
          <cell r="H8516" t="str">
            <v/>
          </cell>
        </row>
        <row r="8517">
          <cell r="H8517" t="str">
            <v/>
          </cell>
        </row>
        <row r="8518">
          <cell r="H8518" t="str">
            <v/>
          </cell>
        </row>
        <row r="8519">
          <cell r="H8519" t="str">
            <v/>
          </cell>
        </row>
        <row r="8520">
          <cell r="H8520" t="str">
            <v/>
          </cell>
        </row>
        <row r="8521">
          <cell r="H8521" t="str">
            <v/>
          </cell>
        </row>
        <row r="8522">
          <cell r="H8522" t="str">
            <v/>
          </cell>
        </row>
        <row r="8523">
          <cell r="H8523" t="str">
            <v/>
          </cell>
        </row>
        <row r="8524">
          <cell r="H8524" t="str">
            <v/>
          </cell>
        </row>
        <row r="8525">
          <cell r="H8525" t="str">
            <v/>
          </cell>
        </row>
        <row r="8526">
          <cell r="H8526" t="str">
            <v/>
          </cell>
        </row>
        <row r="8527">
          <cell r="H8527" t="str">
            <v/>
          </cell>
        </row>
        <row r="8528">
          <cell r="H8528" t="str">
            <v/>
          </cell>
        </row>
        <row r="8529">
          <cell r="H8529" t="str">
            <v/>
          </cell>
        </row>
        <row r="8530">
          <cell r="H8530" t="str">
            <v/>
          </cell>
        </row>
        <row r="8531">
          <cell r="H8531" t="str">
            <v/>
          </cell>
        </row>
        <row r="8532">
          <cell r="H8532" t="str">
            <v/>
          </cell>
        </row>
        <row r="8533">
          <cell r="H8533" t="str">
            <v/>
          </cell>
        </row>
        <row r="8534">
          <cell r="H8534" t="str">
            <v/>
          </cell>
        </row>
        <row r="8535">
          <cell r="H8535" t="str">
            <v/>
          </cell>
        </row>
        <row r="8536">
          <cell r="H8536" t="str">
            <v/>
          </cell>
        </row>
        <row r="8537">
          <cell r="H8537" t="str">
            <v/>
          </cell>
        </row>
        <row r="8538">
          <cell r="H8538" t="str">
            <v/>
          </cell>
        </row>
        <row r="8539">
          <cell r="H8539" t="str">
            <v/>
          </cell>
        </row>
        <row r="8540">
          <cell r="H8540" t="str">
            <v/>
          </cell>
        </row>
        <row r="8541">
          <cell r="H8541" t="str">
            <v/>
          </cell>
        </row>
        <row r="8542">
          <cell r="H8542" t="str">
            <v/>
          </cell>
        </row>
        <row r="8543">
          <cell r="H8543" t="str">
            <v/>
          </cell>
        </row>
        <row r="8544">
          <cell r="H8544" t="str">
            <v/>
          </cell>
        </row>
        <row r="8545">
          <cell r="H8545" t="str">
            <v/>
          </cell>
        </row>
        <row r="8546">
          <cell r="A8546" t="str">
            <v>ITEM  - PÁGINA 1</v>
          </cell>
        </row>
        <row r="8547">
          <cell r="H8547" t="str">
            <v/>
          </cell>
        </row>
        <row r="8548">
          <cell r="H8548" t="str">
            <v/>
          </cell>
        </row>
        <row r="8549">
          <cell r="H8549" t="str">
            <v/>
          </cell>
        </row>
        <row r="8550">
          <cell r="H8550" t="str">
            <v/>
          </cell>
        </row>
        <row r="8551">
          <cell r="H8551" t="str">
            <v/>
          </cell>
        </row>
        <row r="8552">
          <cell r="H8552" t="str">
            <v/>
          </cell>
        </row>
        <row r="8553">
          <cell r="H8553" t="str">
            <v/>
          </cell>
        </row>
        <row r="8554">
          <cell r="H8554" t="str">
            <v/>
          </cell>
        </row>
        <row r="8555">
          <cell r="H8555" t="str">
            <v/>
          </cell>
        </row>
        <row r="8556">
          <cell r="H8556" t="str">
            <v/>
          </cell>
        </row>
        <row r="8557">
          <cell r="H8557" t="str">
            <v/>
          </cell>
        </row>
        <row r="8558">
          <cell r="H8558" t="str">
            <v/>
          </cell>
        </row>
        <row r="8559">
          <cell r="H8559" t="str">
            <v/>
          </cell>
        </row>
        <row r="8560">
          <cell r="H8560" t="str">
            <v/>
          </cell>
        </row>
        <row r="8561">
          <cell r="H8561" t="str">
            <v/>
          </cell>
        </row>
        <row r="8562">
          <cell r="H8562" t="str">
            <v/>
          </cell>
        </row>
        <row r="8563">
          <cell r="H8563" t="str">
            <v/>
          </cell>
        </row>
        <row r="8564">
          <cell r="A8564" t="str">
            <v xml:space="preserve">TOTAL CANTIDAD ITEM </v>
          </cell>
          <cell r="H8564" t="str">
            <v/>
          </cell>
        </row>
        <row r="8565">
          <cell r="A8565" t="str">
            <v>INSERTE PLANO, GRÁFICO O ESQUEMA AQUÍ</v>
          </cell>
        </row>
        <row r="8588">
          <cell r="B8588" t="str">
            <v>CLAUDIA PATRICIA GUIRALES PULGARIN</v>
          </cell>
        </row>
        <row r="8589">
          <cell r="B8589" t="str">
            <v>SECRETARIA DE PLANEACION</v>
          </cell>
        </row>
        <row r="8590">
          <cell r="B8590" t="str">
            <v>PLANEACION</v>
          </cell>
        </row>
        <row r="8591">
          <cell r="B8591" t="str">
            <v>M.P. 05202139743ANT</v>
          </cell>
          <cell r="C8591" t="str">
            <v>ITEM  - PÁGINA 2</v>
          </cell>
        </row>
        <row r="8592">
          <cell r="A8592" t="str">
            <v>DEPARTAMENTO DE ANTIOQUIA</v>
          </cell>
        </row>
        <row r="8593">
          <cell r="A8593" t="str">
            <v>MUNICIPIO DE LIBORINA</v>
          </cell>
        </row>
        <row r="8594">
          <cell r="A8594" t="str">
            <v>PROYECTO: PAVIMENTACIÓN EN CONCRETO RÍGIDO DE LA VÍA TERCIARIA DEPARTAMENTAL DESDE EL CORREGIMIENTO SAN DIEGO HASTA EL SECTOR LA ABISINIA DEL CORREGIMIENTO EL PLAYÓN MUNICIPIO DE LIBORINA ANT.</v>
          </cell>
        </row>
        <row r="8596">
          <cell r="A8596" t="str">
            <v>MEMORIAS DE OBRA</v>
          </cell>
        </row>
        <row r="8598">
          <cell r="A8598" t="str">
            <v>ITEM</v>
          </cell>
          <cell r="B8598" t="str">
            <v>DESCRIPCIÓN</v>
          </cell>
          <cell r="G8598" t="str">
            <v>UNIDAD</v>
          </cell>
          <cell r="H8598" t="str">
            <v>CANTIDAD</v>
          </cell>
        </row>
        <row r="8599">
          <cell r="B8599" t="str">
            <v/>
          </cell>
          <cell r="G8599" t="str">
            <v/>
          </cell>
          <cell r="H8599" t="str">
            <v/>
          </cell>
        </row>
        <row r="8601">
          <cell r="A8601" t="str">
            <v>DETALLE</v>
          </cell>
          <cell r="C8601" t="str">
            <v>FACTOR</v>
          </cell>
          <cell r="D8601" t="str">
            <v>CANTIDAD</v>
          </cell>
          <cell r="E8601" t="str">
            <v>A (ML)</v>
          </cell>
          <cell r="F8601" t="str">
            <v>B (M2)</v>
          </cell>
          <cell r="G8601" t="str">
            <v>C (M3)</v>
          </cell>
          <cell r="H8601" t="str">
            <v>TOTAL</v>
          </cell>
        </row>
        <row r="8602">
          <cell r="H8602" t="str">
            <v/>
          </cell>
        </row>
        <row r="8603">
          <cell r="H8603" t="str">
            <v/>
          </cell>
        </row>
        <row r="8604">
          <cell r="H8604" t="str">
            <v/>
          </cell>
        </row>
        <row r="8605">
          <cell r="H8605" t="str">
            <v/>
          </cell>
        </row>
        <row r="8606">
          <cell r="H8606" t="str">
            <v/>
          </cell>
        </row>
        <row r="8607">
          <cell r="H8607" t="str">
            <v/>
          </cell>
        </row>
        <row r="8608">
          <cell r="H8608" t="str">
            <v/>
          </cell>
        </row>
        <row r="8609">
          <cell r="H8609" t="str">
            <v/>
          </cell>
        </row>
        <row r="8610">
          <cell r="H8610" t="str">
            <v/>
          </cell>
        </row>
        <row r="8611">
          <cell r="H8611" t="str">
            <v/>
          </cell>
        </row>
        <row r="8612">
          <cell r="H8612" t="str">
            <v/>
          </cell>
        </row>
        <row r="8613">
          <cell r="H8613" t="str">
            <v/>
          </cell>
        </row>
        <row r="8614">
          <cell r="H8614" t="str">
            <v/>
          </cell>
        </row>
        <row r="8615">
          <cell r="H8615" t="str">
            <v/>
          </cell>
        </row>
        <row r="8616">
          <cell r="H8616" t="str">
            <v/>
          </cell>
        </row>
        <row r="8617">
          <cell r="H8617" t="str">
            <v/>
          </cell>
        </row>
        <row r="8618">
          <cell r="H8618" t="str">
            <v/>
          </cell>
        </row>
        <row r="8619">
          <cell r="H8619" t="str">
            <v/>
          </cell>
        </row>
        <row r="8620">
          <cell r="H8620" t="str">
            <v/>
          </cell>
        </row>
        <row r="8621">
          <cell r="H8621" t="str">
            <v/>
          </cell>
        </row>
        <row r="8622">
          <cell r="H8622" t="str">
            <v/>
          </cell>
        </row>
        <row r="8623">
          <cell r="H8623" t="str">
            <v/>
          </cell>
        </row>
        <row r="8624">
          <cell r="H8624" t="str">
            <v/>
          </cell>
        </row>
        <row r="8625">
          <cell r="H8625" t="str">
            <v/>
          </cell>
        </row>
        <row r="8626">
          <cell r="H8626" t="str">
            <v/>
          </cell>
        </row>
        <row r="8627">
          <cell r="H8627" t="str">
            <v/>
          </cell>
        </row>
        <row r="8628">
          <cell r="H8628" t="str">
            <v/>
          </cell>
        </row>
        <row r="8629">
          <cell r="H8629" t="str">
            <v/>
          </cell>
        </row>
        <row r="8630">
          <cell r="H8630" t="str">
            <v/>
          </cell>
        </row>
        <row r="8631">
          <cell r="H8631" t="str">
            <v/>
          </cell>
        </row>
        <row r="8632">
          <cell r="H8632" t="str">
            <v/>
          </cell>
        </row>
        <row r="8633">
          <cell r="A8633" t="str">
            <v>ITEM  - PÁGINA 1</v>
          </cell>
        </row>
        <row r="8634">
          <cell r="H8634" t="str">
            <v/>
          </cell>
        </row>
        <row r="8635">
          <cell r="H8635" t="str">
            <v/>
          </cell>
        </row>
        <row r="8636">
          <cell r="H8636" t="str">
            <v/>
          </cell>
        </row>
        <row r="8637">
          <cell r="H8637" t="str">
            <v/>
          </cell>
        </row>
        <row r="8638">
          <cell r="H8638" t="str">
            <v/>
          </cell>
        </row>
        <row r="8639">
          <cell r="H8639" t="str">
            <v/>
          </cell>
        </row>
        <row r="8640">
          <cell r="H8640" t="str">
            <v/>
          </cell>
        </row>
        <row r="8641">
          <cell r="H8641" t="str">
            <v/>
          </cell>
        </row>
        <row r="8642">
          <cell r="H8642" t="str">
            <v/>
          </cell>
        </row>
        <row r="8643">
          <cell r="H8643" t="str">
            <v/>
          </cell>
        </row>
        <row r="8644">
          <cell r="H8644" t="str">
            <v/>
          </cell>
        </row>
        <row r="8645">
          <cell r="H8645" t="str">
            <v/>
          </cell>
        </row>
        <row r="8646">
          <cell r="H8646" t="str">
            <v/>
          </cell>
        </row>
        <row r="8647">
          <cell r="H8647" t="str">
            <v/>
          </cell>
        </row>
        <row r="8648">
          <cell r="H8648" t="str">
            <v/>
          </cell>
        </row>
        <row r="8649">
          <cell r="H8649" t="str">
            <v/>
          </cell>
        </row>
        <row r="8650">
          <cell r="H8650" t="str">
            <v/>
          </cell>
        </row>
        <row r="8651">
          <cell r="A8651" t="str">
            <v xml:space="preserve">TOTAL CANTIDAD ITEM </v>
          </cell>
          <cell r="H8651" t="str">
            <v/>
          </cell>
        </row>
        <row r="8652">
          <cell r="A8652" t="str">
            <v>INSERTE PLANO, GRÁFICO O ESQUEMA AQUÍ</v>
          </cell>
        </row>
        <row r="8675">
          <cell r="B8675" t="str">
            <v>CLAUDIA PATRICIA GUIRALES PULGARIN</v>
          </cell>
        </row>
        <row r="8676">
          <cell r="B8676" t="str">
            <v>SECRETARIA DE PLANEACION</v>
          </cell>
        </row>
        <row r="8677">
          <cell r="B8677" t="str">
            <v>PLANEACION</v>
          </cell>
        </row>
        <row r="8678">
          <cell r="B8678" t="str">
            <v>M.P. 05202139743ANT</v>
          </cell>
          <cell r="C8678" t="str">
            <v>ITEM  - PÁGINA 2</v>
          </cell>
        </row>
        <row r="8679">
          <cell r="A8679" t="str">
            <v>DEPARTAMENTO DE ANTIOQUIA</v>
          </cell>
        </row>
        <row r="8680">
          <cell r="A8680" t="str">
            <v>MUNICIPIO DE LIBORINA</v>
          </cell>
        </row>
        <row r="8681">
          <cell r="A8681" t="str">
            <v>PROYECTO: PAVIMENTACIÓN EN CONCRETO RÍGIDO DE LA VÍA TERCIARIA DEPARTAMENTAL DESDE EL CORREGIMIENTO SAN DIEGO HASTA EL SECTOR LA ABISINIA DEL CORREGIMIENTO EL PLAYÓN MUNICIPIO DE LIBORINA ANT.</v>
          </cell>
        </row>
        <row r="8683">
          <cell r="A8683" t="str">
            <v>MEMORIAS DE OBRA</v>
          </cell>
        </row>
        <row r="8685">
          <cell r="A8685" t="str">
            <v>ITEM</v>
          </cell>
          <cell r="B8685" t="str">
            <v>DESCRIPCIÓN</v>
          </cell>
          <cell r="G8685" t="str">
            <v>UNIDAD</v>
          </cell>
          <cell r="H8685" t="str">
            <v>CANTIDAD</v>
          </cell>
        </row>
        <row r="8686">
          <cell r="B8686" t="str">
            <v/>
          </cell>
          <cell r="G8686" t="str">
            <v/>
          </cell>
          <cell r="H8686" t="str">
            <v/>
          </cell>
        </row>
        <row r="8688">
          <cell r="A8688" t="str">
            <v>DETALLE</v>
          </cell>
          <cell r="C8688" t="str">
            <v>FACTOR</v>
          </cell>
          <cell r="D8688" t="str">
            <v>CANTIDAD</v>
          </cell>
          <cell r="E8688" t="str">
            <v>A (ML)</v>
          </cell>
          <cell r="F8688" t="str">
            <v>B (M2)</v>
          </cell>
          <cell r="G8688" t="str">
            <v>C (M3)</v>
          </cell>
          <cell r="H8688" t="str">
            <v>TOTAL</v>
          </cell>
        </row>
        <row r="8689">
          <cell r="H8689" t="str">
            <v/>
          </cell>
        </row>
        <row r="8690">
          <cell r="H8690" t="str">
            <v/>
          </cell>
        </row>
        <row r="8691">
          <cell r="H8691" t="str">
            <v/>
          </cell>
        </row>
        <row r="8692">
          <cell r="H8692" t="str">
            <v/>
          </cell>
        </row>
        <row r="8693">
          <cell r="H8693" t="str">
            <v/>
          </cell>
        </row>
        <row r="8694">
          <cell r="H8694" t="str">
            <v/>
          </cell>
        </row>
        <row r="8695">
          <cell r="H8695" t="str">
            <v/>
          </cell>
        </row>
        <row r="8696">
          <cell r="H8696" t="str">
            <v/>
          </cell>
        </row>
        <row r="8697">
          <cell r="H8697" t="str">
            <v/>
          </cell>
        </row>
        <row r="8698">
          <cell r="H8698" t="str">
            <v/>
          </cell>
        </row>
        <row r="8699">
          <cell r="H8699" t="str">
            <v/>
          </cell>
        </row>
        <row r="8700">
          <cell r="H8700" t="str">
            <v/>
          </cell>
        </row>
        <row r="8701">
          <cell r="H8701" t="str">
            <v/>
          </cell>
        </row>
        <row r="8702">
          <cell r="H8702" t="str">
            <v/>
          </cell>
        </row>
        <row r="8703">
          <cell r="H8703" t="str">
            <v/>
          </cell>
        </row>
        <row r="8704">
          <cell r="H8704" t="str">
            <v/>
          </cell>
        </row>
        <row r="8705">
          <cell r="H8705" t="str">
            <v/>
          </cell>
        </row>
        <row r="8706">
          <cell r="H8706" t="str">
            <v/>
          </cell>
        </row>
        <row r="8707">
          <cell r="H8707" t="str">
            <v/>
          </cell>
        </row>
        <row r="8708">
          <cell r="H8708" t="str">
            <v/>
          </cell>
        </row>
        <row r="8709">
          <cell r="H8709" t="str">
            <v/>
          </cell>
        </row>
        <row r="8710">
          <cell r="H8710" t="str">
            <v/>
          </cell>
        </row>
        <row r="8711">
          <cell r="H8711" t="str">
            <v/>
          </cell>
        </row>
        <row r="8712">
          <cell r="H8712" t="str">
            <v/>
          </cell>
        </row>
        <row r="8713">
          <cell r="H8713" t="str">
            <v/>
          </cell>
        </row>
        <row r="8714">
          <cell r="H8714" t="str">
            <v/>
          </cell>
        </row>
        <row r="8715">
          <cell r="H8715" t="str">
            <v/>
          </cell>
        </row>
        <row r="8716">
          <cell r="H8716" t="str">
            <v/>
          </cell>
        </row>
        <row r="8717">
          <cell r="H8717" t="str">
            <v/>
          </cell>
        </row>
        <row r="8718">
          <cell r="H8718" t="str">
            <v/>
          </cell>
        </row>
        <row r="8719">
          <cell r="H8719" t="str">
            <v/>
          </cell>
        </row>
        <row r="8720">
          <cell r="A8720" t="str">
            <v>ITEM  - PÁGINA 1</v>
          </cell>
        </row>
        <row r="8721">
          <cell r="H8721" t="str">
            <v/>
          </cell>
        </row>
        <row r="8722">
          <cell r="H8722" t="str">
            <v/>
          </cell>
        </row>
        <row r="8723">
          <cell r="H8723" t="str">
            <v/>
          </cell>
        </row>
        <row r="8724">
          <cell r="H8724" t="str">
            <v/>
          </cell>
        </row>
        <row r="8725">
          <cell r="H8725" t="str">
            <v/>
          </cell>
        </row>
        <row r="8726">
          <cell r="H8726" t="str">
            <v/>
          </cell>
        </row>
        <row r="8727">
          <cell r="H8727" t="str">
            <v/>
          </cell>
        </row>
        <row r="8728">
          <cell r="H8728" t="str">
            <v/>
          </cell>
        </row>
        <row r="8729">
          <cell r="H8729" t="str">
            <v/>
          </cell>
        </row>
        <row r="8730">
          <cell r="H8730" t="str">
            <v/>
          </cell>
        </row>
        <row r="8731">
          <cell r="H8731" t="str">
            <v/>
          </cell>
        </row>
        <row r="8732">
          <cell r="H8732" t="str">
            <v/>
          </cell>
        </row>
        <row r="8733">
          <cell r="H8733" t="str">
            <v/>
          </cell>
        </row>
        <row r="8734">
          <cell r="H8734" t="str">
            <v/>
          </cell>
        </row>
        <row r="8735">
          <cell r="H8735" t="str">
            <v/>
          </cell>
        </row>
        <row r="8736">
          <cell r="H8736" t="str">
            <v/>
          </cell>
        </row>
        <row r="8737">
          <cell r="H8737" t="str">
            <v/>
          </cell>
        </row>
        <row r="8738">
          <cell r="A8738" t="str">
            <v xml:space="preserve">TOTAL CANTIDAD ITEM </v>
          </cell>
          <cell r="H8738" t="str">
            <v/>
          </cell>
        </row>
        <row r="8739">
          <cell r="A8739" t="str">
            <v>INSERTE PLANO, GRÁFICO O ESQUEMA AQUÍ</v>
          </cell>
        </row>
        <row r="8762">
          <cell r="B8762" t="str">
            <v>CLAUDIA PATRICIA GUIRALES PULGARIN</v>
          </cell>
        </row>
        <row r="8763">
          <cell r="B8763" t="str">
            <v>SECRETARIA DE PLANEACION</v>
          </cell>
        </row>
        <row r="8764">
          <cell r="B8764" t="str">
            <v>PLANEACION</v>
          </cell>
        </row>
        <row r="8765">
          <cell r="B8765" t="str">
            <v>M.P. 05202139743ANT</v>
          </cell>
          <cell r="C8765" t="str">
            <v>ITEM  - PÁGINA 2</v>
          </cell>
        </row>
        <row r="8766">
          <cell r="A8766" t="str">
            <v>DEPARTAMENTO DE ANTIOQUIA</v>
          </cell>
        </row>
        <row r="8767">
          <cell r="A8767" t="str">
            <v>MUNICIPIO DE LIBORINA</v>
          </cell>
        </row>
        <row r="8768">
          <cell r="A8768" t="str">
            <v>PROYECTO: PAVIMENTACIÓN EN CONCRETO RÍGIDO DE LA VÍA TERCIARIA DEPARTAMENTAL DESDE EL CORREGIMIENTO SAN DIEGO HASTA EL SECTOR LA ABISINIA DEL CORREGIMIENTO EL PLAYÓN MUNICIPIO DE LIBORINA ANT.</v>
          </cell>
        </row>
        <row r="8770">
          <cell r="A8770" t="str">
            <v>MEMORIAS DE OBRA</v>
          </cell>
        </row>
        <row r="8772">
          <cell r="A8772" t="str">
            <v>ITEM</v>
          </cell>
          <cell r="B8772" t="str">
            <v>DESCRIPCIÓN</v>
          </cell>
          <cell r="G8772" t="str">
            <v>UNIDAD</v>
          </cell>
          <cell r="H8772" t="str">
            <v>CANTIDAD</v>
          </cell>
        </row>
        <row r="8773">
          <cell r="B8773" t="str">
            <v/>
          </cell>
          <cell r="G8773" t="str">
            <v/>
          </cell>
          <cell r="H8773" t="str">
            <v/>
          </cell>
        </row>
        <row r="8775">
          <cell r="A8775" t="str">
            <v>DETALLE</v>
          </cell>
          <cell r="C8775" t="str">
            <v>FACTOR</v>
          </cell>
          <cell r="D8775" t="str">
            <v>CANTIDAD</v>
          </cell>
          <cell r="E8775" t="str">
            <v>A (ML)</v>
          </cell>
          <cell r="F8775" t="str">
            <v>B (M2)</v>
          </cell>
          <cell r="G8775" t="str">
            <v>C (M3)</v>
          </cell>
          <cell r="H8775" t="str">
            <v>TOTAL</v>
          </cell>
        </row>
        <row r="8776">
          <cell r="H8776" t="str">
            <v/>
          </cell>
        </row>
        <row r="8777">
          <cell r="H8777" t="str">
            <v/>
          </cell>
        </row>
        <row r="8778">
          <cell r="H8778" t="str">
            <v/>
          </cell>
        </row>
        <row r="8779">
          <cell r="H8779" t="str">
            <v/>
          </cell>
        </row>
        <row r="8780">
          <cell r="H8780" t="str">
            <v/>
          </cell>
        </row>
        <row r="8781">
          <cell r="H8781" t="str">
            <v/>
          </cell>
        </row>
        <row r="8782">
          <cell r="H8782" t="str">
            <v/>
          </cell>
        </row>
        <row r="8783">
          <cell r="H8783" t="str">
            <v/>
          </cell>
        </row>
        <row r="8784">
          <cell r="H8784" t="str">
            <v/>
          </cell>
        </row>
        <row r="8785">
          <cell r="H8785" t="str">
            <v/>
          </cell>
        </row>
        <row r="8786">
          <cell r="H8786" t="str">
            <v/>
          </cell>
        </row>
        <row r="8787">
          <cell r="H8787" t="str">
            <v/>
          </cell>
        </row>
        <row r="8788">
          <cell r="H8788" t="str">
            <v/>
          </cell>
        </row>
        <row r="8789">
          <cell r="H8789" t="str">
            <v/>
          </cell>
        </row>
        <row r="8790">
          <cell r="H8790" t="str">
            <v/>
          </cell>
        </row>
        <row r="8791">
          <cell r="H8791" t="str">
            <v/>
          </cell>
        </row>
        <row r="8792">
          <cell r="H8792" t="str">
            <v/>
          </cell>
        </row>
        <row r="8793">
          <cell r="H8793" t="str">
            <v/>
          </cell>
        </row>
        <row r="8794">
          <cell r="H8794" t="str">
            <v/>
          </cell>
        </row>
        <row r="8795">
          <cell r="H8795" t="str">
            <v/>
          </cell>
        </row>
        <row r="8796">
          <cell r="H8796" t="str">
            <v/>
          </cell>
        </row>
        <row r="8797">
          <cell r="H8797" t="str">
            <v/>
          </cell>
        </row>
        <row r="8798">
          <cell r="H8798" t="str">
            <v/>
          </cell>
        </row>
        <row r="8799">
          <cell r="H8799" t="str">
            <v/>
          </cell>
        </row>
        <row r="8800">
          <cell r="H8800" t="str">
            <v/>
          </cell>
        </row>
        <row r="8801">
          <cell r="H8801" t="str">
            <v/>
          </cell>
        </row>
        <row r="8802">
          <cell r="H8802" t="str">
            <v/>
          </cell>
        </row>
        <row r="8803">
          <cell r="H8803" t="str">
            <v/>
          </cell>
        </row>
        <row r="8804">
          <cell r="H8804" t="str">
            <v/>
          </cell>
        </row>
        <row r="8805">
          <cell r="H8805" t="str">
            <v/>
          </cell>
        </row>
        <row r="8806">
          <cell r="H8806" t="str">
            <v/>
          </cell>
        </row>
        <row r="8807">
          <cell r="A8807" t="str">
            <v>ITEM  - PÁGINA 1</v>
          </cell>
        </row>
        <row r="8808">
          <cell r="H8808" t="str">
            <v/>
          </cell>
        </row>
        <row r="8809">
          <cell r="H8809" t="str">
            <v/>
          </cell>
        </row>
        <row r="8810">
          <cell r="H8810" t="str">
            <v/>
          </cell>
        </row>
        <row r="8811">
          <cell r="H8811" t="str">
            <v/>
          </cell>
        </row>
        <row r="8812">
          <cell r="H8812" t="str">
            <v/>
          </cell>
        </row>
        <row r="8813">
          <cell r="H8813" t="str">
            <v/>
          </cell>
        </row>
        <row r="8814">
          <cell r="H8814" t="str">
            <v/>
          </cell>
        </row>
        <row r="8815">
          <cell r="H8815" t="str">
            <v/>
          </cell>
        </row>
        <row r="8816">
          <cell r="H8816" t="str">
            <v/>
          </cell>
        </row>
        <row r="8817">
          <cell r="H8817" t="str">
            <v/>
          </cell>
        </row>
        <row r="8818">
          <cell r="H8818" t="str">
            <v/>
          </cell>
        </row>
        <row r="8819">
          <cell r="H8819" t="str">
            <v/>
          </cell>
        </row>
        <row r="8820">
          <cell r="H8820" t="str">
            <v/>
          </cell>
        </row>
        <row r="8821">
          <cell r="H8821" t="str">
            <v/>
          </cell>
        </row>
        <row r="8822">
          <cell r="H8822" t="str">
            <v/>
          </cell>
        </row>
        <row r="8823">
          <cell r="H8823" t="str">
            <v/>
          </cell>
        </row>
        <row r="8824">
          <cell r="H8824" t="str">
            <v/>
          </cell>
        </row>
        <row r="8825">
          <cell r="A8825" t="str">
            <v xml:space="preserve">TOTAL CANTIDAD ITEM </v>
          </cell>
          <cell r="H8825" t="str">
            <v/>
          </cell>
        </row>
        <row r="8826">
          <cell r="A8826" t="str">
            <v>INSERTE PLANO, GRÁFICO O ESQUEMA AQUÍ</v>
          </cell>
        </row>
        <row r="8849">
          <cell r="B8849" t="str">
            <v>CLAUDIA PATRICIA GUIRALES PULGARIN</v>
          </cell>
        </row>
        <row r="8850">
          <cell r="B8850" t="str">
            <v>SECRETARIA DE PLANEACION</v>
          </cell>
        </row>
        <row r="8851">
          <cell r="B8851" t="str">
            <v>PLANEACION</v>
          </cell>
        </row>
        <row r="8852">
          <cell r="B8852" t="str">
            <v>M.P. 05202139743ANT</v>
          </cell>
          <cell r="C8852" t="str">
            <v>ITEM  - PÁGINA 2</v>
          </cell>
        </row>
        <row r="8853">
          <cell r="A8853" t="str">
            <v>DEPARTAMENTO DE ANTIOQUIA</v>
          </cell>
        </row>
        <row r="8854">
          <cell r="A8854" t="str">
            <v>MUNICIPIO DE LIBORINA</v>
          </cell>
        </row>
        <row r="8855">
          <cell r="A8855" t="str">
            <v>PROYECTO: PAVIMENTACIÓN EN CONCRETO RÍGIDO DE LA VÍA TERCIARIA DEPARTAMENTAL DESDE EL CORREGIMIENTO SAN DIEGO HASTA EL SECTOR LA ABISINIA DEL CORREGIMIENTO EL PLAYÓN MUNICIPIO DE LIBORINA ANT.</v>
          </cell>
        </row>
        <row r="8857">
          <cell r="A8857" t="str">
            <v>MEMORIAS DE OBRA</v>
          </cell>
        </row>
        <row r="8859">
          <cell r="A8859" t="str">
            <v>ITEM</v>
          </cell>
          <cell r="B8859" t="str">
            <v>DESCRIPCIÓN</v>
          </cell>
          <cell r="G8859" t="str">
            <v>UNIDAD</v>
          </cell>
          <cell r="H8859" t="str">
            <v>CANTIDAD</v>
          </cell>
        </row>
        <row r="8860">
          <cell r="B8860" t="str">
            <v/>
          </cell>
          <cell r="G8860" t="str">
            <v/>
          </cell>
          <cell r="H8860" t="str">
            <v/>
          </cell>
        </row>
        <row r="8862">
          <cell r="A8862" t="str">
            <v>DETALLE</v>
          </cell>
          <cell r="C8862" t="str">
            <v>FACTOR</v>
          </cell>
          <cell r="D8862" t="str">
            <v>CANTIDAD</v>
          </cell>
          <cell r="E8862" t="str">
            <v>A (ML)</v>
          </cell>
          <cell r="F8862" t="str">
            <v>B (M2)</v>
          </cell>
          <cell r="G8862" t="str">
            <v>C (M3)</v>
          </cell>
          <cell r="H8862" t="str">
            <v>TOTAL</v>
          </cell>
        </row>
        <row r="8863">
          <cell r="H8863" t="str">
            <v/>
          </cell>
        </row>
        <row r="8864">
          <cell r="H8864" t="str">
            <v/>
          </cell>
        </row>
        <row r="8865">
          <cell r="H8865" t="str">
            <v/>
          </cell>
        </row>
        <row r="8866">
          <cell r="H8866" t="str">
            <v/>
          </cell>
        </row>
        <row r="8867">
          <cell r="H8867" t="str">
            <v/>
          </cell>
        </row>
        <row r="8868">
          <cell r="H8868" t="str">
            <v/>
          </cell>
        </row>
        <row r="8869">
          <cell r="H8869" t="str">
            <v/>
          </cell>
        </row>
        <row r="8870">
          <cell r="H8870" t="str">
            <v/>
          </cell>
        </row>
        <row r="8871">
          <cell r="H8871" t="str">
            <v/>
          </cell>
        </row>
        <row r="8872">
          <cell r="H8872" t="str">
            <v/>
          </cell>
        </row>
        <row r="8873">
          <cell r="H8873" t="str">
            <v/>
          </cell>
        </row>
        <row r="8874">
          <cell r="H8874" t="str">
            <v/>
          </cell>
        </row>
        <row r="8875">
          <cell r="H8875" t="str">
            <v/>
          </cell>
        </row>
        <row r="8876">
          <cell r="H8876" t="str">
            <v/>
          </cell>
        </row>
        <row r="8877">
          <cell r="H8877" t="str">
            <v/>
          </cell>
        </row>
        <row r="8878">
          <cell r="H8878" t="str">
            <v/>
          </cell>
        </row>
        <row r="8879">
          <cell r="H8879" t="str">
            <v/>
          </cell>
        </row>
        <row r="8880">
          <cell r="H8880" t="str">
            <v/>
          </cell>
        </row>
        <row r="8881">
          <cell r="H8881" t="str">
            <v/>
          </cell>
        </row>
        <row r="8882">
          <cell r="H8882" t="str">
            <v/>
          </cell>
        </row>
        <row r="8883">
          <cell r="H8883" t="str">
            <v/>
          </cell>
        </row>
        <row r="8884">
          <cell r="H8884" t="str">
            <v/>
          </cell>
        </row>
        <row r="8885">
          <cell r="H8885" t="str">
            <v/>
          </cell>
        </row>
        <row r="8886">
          <cell r="H8886" t="str">
            <v/>
          </cell>
        </row>
        <row r="8887">
          <cell r="H8887" t="str">
            <v/>
          </cell>
        </row>
        <row r="8888">
          <cell r="H8888" t="str">
            <v/>
          </cell>
        </row>
        <row r="8889">
          <cell r="H8889" t="str">
            <v/>
          </cell>
        </row>
        <row r="8890">
          <cell r="H8890" t="str">
            <v/>
          </cell>
        </row>
        <row r="8891">
          <cell r="H8891" t="str">
            <v/>
          </cell>
        </row>
        <row r="8892">
          <cell r="H8892" t="str">
            <v/>
          </cell>
        </row>
        <row r="8893">
          <cell r="H8893" t="str">
            <v/>
          </cell>
        </row>
        <row r="8894">
          <cell r="A8894" t="str">
            <v>ITEM  - PÁGINA 1</v>
          </cell>
        </row>
        <row r="8895">
          <cell r="H8895" t="str">
            <v/>
          </cell>
        </row>
        <row r="8896">
          <cell r="H8896" t="str">
            <v/>
          </cell>
        </row>
        <row r="8897">
          <cell r="H8897" t="str">
            <v/>
          </cell>
        </row>
        <row r="8898">
          <cell r="H8898" t="str">
            <v/>
          </cell>
        </row>
        <row r="8899">
          <cell r="H8899" t="str">
            <v/>
          </cell>
        </row>
        <row r="8900">
          <cell r="H8900" t="str">
            <v/>
          </cell>
        </row>
        <row r="8901">
          <cell r="H8901" t="str">
            <v/>
          </cell>
        </row>
        <row r="8902">
          <cell r="H8902" t="str">
            <v/>
          </cell>
        </row>
        <row r="8903">
          <cell r="H8903" t="str">
            <v/>
          </cell>
        </row>
        <row r="8904">
          <cell r="H8904" t="str">
            <v/>
          </cell>
        </row>
        <row r="8905">
          <cell r="H8905" t="str">
            <v/>
          </cell>
        </row>
        <row r="8906">
          <cell r="H8906" t="str">
            <v/>
          </cell>
        </row>
        <row r="8907">
          <cell r="H8907" t="str">
            <v/>
          </cell>
        </row>
        <row r="8908">
          <cell r="H8908" t="str">
            <v/>
          </cell>
        </row>
        <row r="8909">
          <cell r="H8909" t="str">
            <v/>
          </cell>
        </row>
        <row r="8910">
          <cell r="H8910" t="str">
            <v/>
          </cell>
        </row>
        <row r="8911">
          <cell r="H8911" t="str">
            <v/>
          </cell>
        </row>
        <row r="8912">
          <cell r="A8912" t="str">
            <v xml:space="preserve">TOTAL CANTIDAD ITEM </v>
          </cell>
          <cell r="H8912" t="str">
            <v/>
          </cell>
        </row>
        <row r="8913">
          <cell r="A8913" t="str">
            <v>INSERTE PLANO, GRÁFICO O ESQUEMA AQUÍ</v>
          </cell>
        </row>
        <row r="8936">
          <cell r="B8936" t="str">
            <v>CLAUDIA PATRICIA GUIRALES PULGARIN</v>
          </cell>
        </row>
        <row r="8937">
          <cell r="B8937" t="str">
            <v>SECRETARIA DE PLANEACION</v>
          </cell>
        </row>
        <row r="8938">
          <cell r="B8938" t="str">
            <v>PLANEACION</v>
          </cell>
        </row>
        <row r="8939">
          <cell r="B8939" t="str">
            <v>M.P. 05202139743ANT</v>
          </cell>
          <cell r="C8939" t="str">
            <v>ITEM  - PÁGINA 2</v>
          </cell>
        </row>
        <row r="8940">
          <cell r="A8940" t="str">
            <v>DEPARTAMENTO DE ANTIOQUIA</v>
          </cell>
        </row>
        <row r="8941">
          <cell r="A8941" t="str">
            <v>MUNICIPIO DE LIBORINA</v>
          </cell>
        </row>
        <row r="8942">
          <cell r="A8942" t="str">
            <v>PROYECTO: PAVIMENTACIÓN EN CONCRETO RÍGIDO DE LA VÍA TERCIARIA DEPARTAMENTAL DESDE EL CORREGIMIENTO SAN DIEGO HASTA EL SECTOR LA ABISINIA DEL CORREGIMIENTO EL PLAYÓN MUNICIPIO DE LIBORINA ANT.</v>
          </cell>
        </row>
        <row r="8944">
          <cell r="A8944" t="str">
            <v>MEMORIAS DE OBRA</v>
          </cell>
        </row>
        <row r="8946">
          <cell r="A8946" t="str">
            <v>ITEM</v>
          </cell>
          <cell r="B8946" t="str">
            <v>DESCRIPCIÓN</v>
          </cell>
          <cell r="G8946" t="str">
            <v>UNIDAD</v>
          </cell>
          <cell r="H8946" t="str">
            <v>CANTIDAD</v>
          </cell>
        </row>
        <row r="8947">
          <cell r="B8947" t="str">
            <v/>
          </cell>
          <cell r="G8947" t="str">
            <v/>
          </cell>
          <cell r="H8947" t="str">
            <v/>
          </cell>
        </row>
        <row r="8949">
          <cell r="A8949" t="str">
            <v>DETALLE</v>
          </cell>
          <cell r="C8949" t="str">
            <v>FACTOR</v>
          </cell>
          <cell r="D8949" t="str">
            <v>CANTIDAD</v>
          </cell>
          <cell r="E8949" t="str">
            <v>A (ML)</v>
          </cell>
          <cell r="F8949" t="str">
            <v>B (M2)</v>
          </cell>
          <cell r="G8949" t="str">
            <v>C (M3)</v>
          </cell>
          <cell r="H8949" t="str">
            <v>TOTAL</v>
          </cell>
        </row>
        <row r="8950">
          <cell r="H8950" t="str">
            <v/>
          </cell>
        </row>
        <row r="8951">
          <cell r="H8951" t="str">
            <v/>
          </cell>
        </row>
        <row r="8952">
          <cell r="H8952" t="str">
            <v/>
          </cell>
        </row>
        <row r="8953">
          <cell r="H8953" t="str">
            <v/>
          </cell>
        </row>
        <row r="8954">
          <cell r="H8954" t="str">
            <v/>
          </cell>
        </row>
        <row r="8955">
          <cell r="H8955" t="str">
            <v/>
          </cell>
        </row>
        <row r="8956">
          <cell r="H8956" t="str">
            <v/>
          </cell>
        </row>
        <row r="8957">
          <cell r="H8957" t="str">
            <v/>
          </cell>
        </row>
        <row r="8958">
          <cell r="H8958" t="str">
            <v/>
          </cell>
        </row>
        <row r="8959">
          <cell r="H8959" t="str">
            <v/>
          </cell>
        </row>
        <row r="8960">
          <cell r="H8960" t="str">
            <v/>
          </cell>
        </row>
        <row r="8961">
          <cell r="H8961" t="str">
            <v/>
          </cell>
        </row>
        <row r="8962">
          <cell r="H8962" t="str">
            <v/>
          </cell>
        </row>
        <row r="8963">
          <cell r="H8963" t="str">
            <v/>
          </cell>
        </row>
        <row r="8964">
          <cell r="H8964" t="str">
            <v/>
          </cell>
        </row>
        <row r="8965">
          <cell r="H8965" t="str">
            <v/>
          </cell>
        </row>
        <row r="8966">
          <cell r="H8966" t="str">
            <v/>
          </cell>
        </row>
        <row r="8967">
          <cell r="H8967" t="str">
            <v/>
          </cell>
        </row>
        <row r="8968">
          <cell r="H8968" t="str">
            <v/>
          </cell>
        </row>
        <row r="8969">
          <cell r="H8969" t="str">
            <v/>
          </cell>
        </row>
        <row r="8970">
          <cell r="H8970" t="str">
            <v/>
          </cell>
        </row>
        <row r="8971">
          <cell r="H8971" t="str">
            <v/>
          </cell>
        </row>
        <row r="8972">
          <cell r="H8972" t="str">
            <v/>
          </cell>
        </row>
        <row r="8973">
          <cell r="H8973" t="str">
            <v/>
          </cell>
        </row>
        <row r="8974">
          <cell r="H8974" t="str">
            <v/>
          </cell>
        </row>
        <row r="8975">
          <cell r="H8975" t="str">
            <v/>
          </cell>
        </row>
        <row r="8976">
          <cell r="H8976" t="str">
            <v/>
          </cell>
        </row>
        <row r="8977">
          <cell r="H8977" t="str">
            <v/>
          </cell>
        </row>
        <row r="8978">
          <cell r="H8978" t="str">
            <v/>
          </cell>
        </row>
        <row r="8979">
          <cell r="H8979" t="str">
            <v/>
          </cell>
        </row>
        <row r="8980">
          <cell r="H8980" t="str">
            <v/>
          </cell>
        </row>
        <row r="8981">
          <cell r="A8981" t="str">
            <v>ITEM  - PÁGINA 1</v>
          </cell>
        </row>
        <row r="8982">
          <cell r="H8982" t="str">
            <v/>
          </cell>
        </row>
        <row r="8983">
          <cell r="H8983" t="str">
            <v/>
          </cell>
        </row>
        <row r="8984">
          <cell r="H8984" t="str">
            <v/>
          </cell>
        </row>
        <row r="8985">
          <cell r="H8985" t="str">
            <v/>
          </cell>
        </row>
        <row r="8986">
          <cell r="H8986" t="str">
            <v/>
          </cell>
        </row>
        <row r="8987">
          <cell r="H8987" t="str">
            <v/>
          </cell>
        </row>
        <row r="8988">
          <cell r="H8988" t="str">
            <v/>
          </cell>
        </row>
        <row r="8989">
          <cell r="H8989" t="str">
            <v/>
          </cell>
        </row>
        <row r="8990">
          <cell r="H8990" t="str">
            <v/>
          </cell>
        </row>
        <row r="8991">
          <cell r="H8991" t="str">
            <v/>
          </cell>
        </row>
        <row r="8992">
          <cell r="H8992" t="str">
            <v/>
          </cell>
        </row>
        <row r="8993">
          <cell r="H8993" t="str">
            <v/>
          </cell>
        </row>
        <row r="8994">
          <cell r="H8994" t="str">
            <v/>
          </cell>
        </row>
        <row r="8995">
          <cell r="H8995" t="str">
            <v/>
          </cell>
        </row>
        <row r="8996">
          <cell r="H8996" t="str">
            <v/>
          </cell>
        </row>
        <row r="8997">
          <cell r="H8997" t="str">
            <v/>
          </cell>
        </row>
        <row r="8998">
          <cell r="H8998" t="str">
            <v/>
          </cell>
        </row>
        <row r="8999">
          <cell r="A8999" t="str">
            <v xml:space="preserve">TOTAL CANTIDAD ITEM </v>
          </cell>
          <cell r="H8999" t="str">
            <v/>
          </cell>
        </row>
        <row r="9000">
          <cell r="A9000" t="str">
            <v>INSERTE PLANO, GRÁFICO O ESQUEMA AQUÍ</v>
          </cell>
        </row>
        <row r="9023">
          <cell r="B9023" t="str">
            <v>CLAUDIA PATRICIA GUIRALES PULGARIN</v>
          </cell>
        </row>
        <row r="9024">
          <cell r="B9024" t="str">
            <v>SECRETARIA DE PLANEACION</v>
          </cell>
        </row>
        <row r="9025">
          <cell r="B9025" t="str">
            <v>PLANEACION</v>
          </cell>
        </row>
        <row r="9026">
          <cell r="B9026" t="str">
            <v>M.P. 05202139743ANT</v>
          </cell>
          <cell r="C9026" t="str">
            <v>ITEM  - PÁGINA 2</v>
          </cell>
        </row>
        <row r="9027">
          <cell r="A9027" t="str">
            <v>DEPARTAMENTO DE ANTIOQUIA</v>
          </cell>
        </row>
        <row r="9028">
          <cell r="A9028" t="str">
            <v>MUNICIPIO DE LIBORINA</v>
          </cell>
        </row>
        <row r="9029">
          <cell r="A9029" t="str">
            <v>PROYECTO: PAVIMENTACIÓN EN CONCRETO RÍGIDO DE LA VÍA TERCIARIA DEPARTAMENTAL DESDE EL CORREGIMIENTO SAN DIEGO HASTA EL SECTOR LA ABISINIA DEL CORREGIMIENTO EL PLAYÓN MUNICIPIO DE LIBORINA ANT.</v>
          </cell>
        </row>
        <row r="9031">
          <cell r="A9031" t="str">
            <v>MEMORIAS DE OBRA</v>
          </cell>
        </row>
        <row r="9033">
          <cell r="A9033" t="str">
            <v>ITEM</v>
          </cell>
          <cell r="B9033" t="str">
            <v>DESCRIPCIÓN</v>
          </cell>
          <cell r="G9033" t="str">
            <v>UNIDAD</v>
          </cell>
          <cell r="H9033" t="str">
            <v>CANTIDAD</v>
          </cell>
        </row>
        <row r="9034">
          <cell r="B9034" t="str">
            <v/>
          </cell>
          <cell r="G9034" t="str">
            <v/>
          </cell>
          <cell r="H9034" t="str">
            <v/>
          </cell>
        </row>
        <row r="9036">
          <cell r="A9036" t="str">
            <v>DETALLE</v>
          </cell>
          <cell r="C9036" t="str">
            <v>FACTOR</v>
          </cell>
          <cell r="D9036" t="str">
            <v>CANTIDAD</v>
          </cell>
          <cell r="E9036" t="str">
            <v>A (ML)</v>
          </cell>
          <cell r="F9036" t="str">
            <v>B (M2)</v>
          </cell>
          <cell r="G9036" t="str">
            <v>C (M3)</v>
          </cell>
          <cell r="H9036" t="str">
            <v>TOTAL</v>
          </cell>
        </row>
        <row r="9037">
          <cell r="H9037" t="str">
            <v/>
          </cell>
        </row>
        <row r="9038">
          <cell r="H9038" t="str">
            <v/>
          </cell>
        </row>
        <row r="9039">
          <cell r="H9039" t="str">
            <v/>
          </cell>
        </row>
        <row r="9040">
          <cell r="H9040" t="str">
            <v/>
          </cell>
        </row>
        <row r="9041">
          <cell r="H9041" t="str">
            <v/>
          </cell>
        </row>
        <row r="9042">
          <cell r="H9042" t="str">
            <v/>
          </cell>
        </row>
        <row r="9043">
          <cell r="H9043" t="str">
            <v/>
          </cell>
        </row>
        <row r="9044">
          <cell r="H9044" t="str">
            <v/>
          </cell>
        </row>
        <row r="9045">
          <cell r="H9045" t="str">
            <v/>
          </cell>
        </row>
        <row r="9046">
          <cell r="H9046" t="str">
            <v/>
          </cell>
        </row>
        <row r="9047">
          <cell r="H9047" t="str">
            <v/>
          </cell>
        </row>
        <row r="9048">
          <cell r="H9048" t="str">
            <v/>
          </cell>
        </row>
        <row r="9049">
          <cell r="H9049" t="str">
            <v/>
          </cell>
        </row>
        <row r="9050">
          <cell r="H9050" t="str">
            <v/>
          </cell>
        </row>
        <row r="9051">
          <cell r="H9051" t="str">
            <v/>
          </cell>
        </row>
        <row r="9052">
          <cell r="H9052" t="str">
            <v/>
          </cell>
        </row>
        <row r="9053">
          <cell r="H9053" t="str">
            <v/>
          </cell>
        </row>
        <row r="9054">
          <cell r="H9054" t="str">
            <v/>
          </cell>
        </row>
        <row r="9055">
          <cell r="H9055" t="str">
            <v/>
          </cell>
        </row>
        <row r="9056">
          <cell r="H9056" t="str">
            <v/>
          </cell>
        </row>
        <row r="9057">
          <cell r="H9057" t="str">
            <v/>
          </cell>
        </row>
        <row r="9058">
          <cell r="H9058" t="str">
            <v/>
          </cell>
        </row>
        <row r="9059">
          <cell r="H9059" t="str">
            <v/>
          </cell>
        </row>
        <row r="9060">
          <cell r="H9060" t="str">
            <v/>
          </cell>
        </row>
        <row r="9061">
          <cell r="H9061" t="str">
            <v/>
          </cell>
        </row>
        <row r="9062">
          <cell r="H9062" t="str">
            <v/>
          </cell>
        </row>
        <row r="9063">
          <cell r="H9063" t="str">
            <v/>
          </cell>
        </row>
        <row r="9064">
          <cell r="H9064" t="str">
            <v/>
          </cell>
        </row>
        <row r="9065">
          <cell r="H9065" t="str">
            <v/>
          </cell>
        </row>
        <row r="9066">
          <cell r="H9066" t="str">
            <v/>
          </cell>
        </row>
        <row r="9067">
          <cell r="H9067" t="str">
            <v/>
          </cell>
        </row>
        <row r="9068">
          <cell r="A9068" t="str">
            <v>ITEM  - PÁGINA 1</v>
          </cell>
        </row>
        <row r="9069">
          <cell r="H9069" t="str">
            <v/>
          </cell>
        </row>
        <row r="9070">
          <cell r="H9070" t="str">
            <v/>
          </cell>
        </row>
        <row r="9071">
          <cell r="H9071" t="str">
            <v/>
          </cell>
        </row>
        <row r="9072">
          <cell r="H9072" t="str">
            <v/>
          </cell>
        </row>
        <row r="9073">
          <cell r="H9073" t="str">
            <v/>
          </cell>
        </row>
        <row r="9074">
          <cell r="H9074" t="str">
            <v/>
          </cell>
        </row>
        <row r="9075">
          <cell r="H9075" t="str">
            <v/>
          </cell>
        </row>
        <row r="9076">
          <cell r="H9076" t="str">
            <v/>
          </cell>
        </row>
        <row r="9077">
          <cell r="H9077" t="str">
            <v/>
          </cell>
        </row>
        <row r="9078">
          <cell r="H9078" t="str">
            <v/>
          </cell>
        </row>
        <row r="9079">
          <cell r="H9079" t="str">
            <v/>
          </cell>
        </row>
        <row r="9080">
          <cell r="H9080" t="str">
            <v/>
          </cell>
        </row>
        <row r="9081">
          <cell r="H9081" t="str">
            <v/>
          </cell>
        </row>
        <row r="9082">
          <cell r="H9082" t="str">
            <v/>
          </cell>
        </row>
        <row r="9083">
          <cell r="H9083" t="str">
            <v/>
          </cell>
        </row>
        <row r="9084">
          <cell r="H9084" t="str">
            <v/>
          </cell>
        </row>
        <row r="9085">
          <cell r="H9085" t="str">
            <v/>
          </cell>
        </row>
        <row r="9086">
          <cell r="A9086" t="str">
            <v xml:space="preserve">TOTAL CANTIDAD ITEM </v>
          </cell>
          <cell r="H9086" t="str">
            <v/>
          </cell>
        </row>
        <row r="9087">
          <cell r="A9087" t="str">
            <v>INSERTE PLANO, GRÁFICO O ESQUEMA AQUÍ</v>
          </cell>
        </row>
        <row r="9110">
          <cell r="B9110" t="str">
            <v>CLAUDIA PATRICIA GUIRALES PULGARIN</v>
          </cell>
        </row>
        <row r="9111">
          <cell r="B9111" t="str">
            <v>SECRETARIA DE PLANEACION</v>
          </cell>
        </row>
        <row r="9112">
          <cell r="B9112" t="str">
            <v>PLANEACION</v>
          </cell>
        </row>
        <row r="9113">
          <cell r="B9113" t="str">
            <v>M.P. 05202139743ANT</v>
          </cell>
          <cell r="C9113" t="str">
            <v>ITEM  - PÁGINA 2</v>
          </cell>
        </row>
        <row r="9114">
          <cell r="A9114" t="str">
            <v>DEPARTAMENTO DE ANTIOQUIA</v>
          </cell>
        </row>
        <row r="9115">
          <cell r="A9115" t="str">
            <v>MUNICIPIO DE LIBORINA</v>
          </cell>
        </row>
        <row r="9116">
          <cell r="A9116" t="str">
            <v>PROYECTO: PAVIMENTACIÓN EN CONCRETO RÍGIDO DE LA VÍA TERCIARIA DEPARTAMENTAL DESDE EL CORREGIMIENTO SAN DIEGO HASTA EL SECTOR LA ABISINIA DEL CORREGIMIENTO EL PLAYÓN MUNICIPIO DE LIBORINA ANT.</v>
          </cell>
        </row>
        <row r="9118">
          <cell r="A9118" t="str">
            <v>MEMORIAS DE OBRA</v>
          </cell>
        </row>
        <row r="9120">
          <cell r="A9120" t="str">
            <v>ITEM</v>
          </cell>
          <cell r="B9120" t="str">
            <v>DESCRIPCIÓN</v>
          </cell>
          <cell r="G9120" t="str">
            <v>UNIDAD</v>
          </cell>
          <cell r="H9120" t="str">
            <v>CANTIDAD</v>
          </cell>
        </row>
        <row r="9121">
          <cell r="B9121" t="str">
            <v/>
          </cell>
          <cell r="G9121" t="str">
            <v/>
          </cell>
          <cell r="H9121" t="str">
            <v/>
          </cell>
        </row>
        <row r="9123">
          <cell r="A9123" t="str">
            <v>DETALLE</v>
          </cell>
          <cell r="C9123" t="str">
            <v>FACTOR</v>
          </cell>
          <cell r="D9123" t="str">
            <v>CANTIDAD</v>
          </cell>
          <cell r="E9123" t="str">
            <v>A (ML)</v>
          </cell>
          <cell r="F9123" t="str">
            <v>B (M2)</v>
          </cell>
          <cell r="G9123" t="str">
            <v>C (M3)</v>
          </cell>
          <cell r="H9123" t="str">
            <v>TOTAL</v>
          </cell>
        </row>
        <row r="9124">
          <cell r="H9124" t="str">
            <v/>
          </cell>
        </row>
        <row r="9125">
          <cell r="H9125" t="str">
            <v/>
          </cell>
        </row>
        <row r="9126">
          <cell r="H9126" t="str">
            <v/>
          </cell>
        </row>
        <row r="9127">
          <cell r="H9127" t="str">
            <v/>
          </cell>
        </row>
        <row r="9128">
          <cell r="H9128" t="str">
            <v/>
          </cell>
        </row>
        <row r="9129">
          <cell r="H9129" t="str">
            <v/>
          </cell>
        </row>
        <row r="9130">
          <cell r="H9130" t="str">
            <v/>
          </cell>
        </row>
        <row r="9131">
          <cell r="H9131" t="str">
            <v/>
          </cell>
        </row>
        <row r="9132">
          <cell r="H9132" t="str">
            <v/>
          </cell>
        </row>
        <row r="9133">
          <cell r="H9133" t="str">
            <v/>
          </cell>
        </row>
        <row r="9134">
          <cell r="H9134" t="str">
            <v/>
          </cell>
        </row>
        <row r="9135">
          <cell r="H9135" t="str">
            <v/>
          </cell>
        </row>
        <row r="9136">
          <cell r="H9136" t="str">
            <v/>
          </cell>
        </row>
        <row r="9137">
          <cell r="H9137" t="str">
            <v/>
          </cell>
        </row>
        <row r="9138">
          <cell r="H9138" t="str">
            <v/>
          </cell>
        </row>
        <row r="9139">
          <cell r="H9139" t="str">
            <v/>
          </cell>
        </row>
        <row r="9140">
          <cell r="H9140" t="str">
            <v/>
          </cell>
        </row>
        <row r="9141">
          <cell r="H9141" t="str">
            <v/>
          </cell>
        </row>
        <row r="9142">
          <cell r="H9142" t="str">
            <v/>
          </cell>
        </row>
        <row r="9143">
          <cell r="H9143" t="str">
            <v/>
          </cell>
        </row>
        <row r="9144">
          <cell r="H9144" t="str">
            <v/>
          </cell>
        </row>
        <row r="9145">
          <cell r="H9145" t="str">
            <v/>
          </cell>
        </row>
        <row r="9146">
          <cell r="H9146" t="str">
            <v/>
          </cell>
        </row>
        <row r="9147">
          <cell r="H9147" t="str">
            <v/>
          </cell>
        </row>
        <row r="9148">
          <cell r="H9148" t="str">
            <v/>
          </cell>
        </row>
        <row r="9149">
          <cell r="H9149" t="str">
            <v/>
          </cell>
        </row>
        <row r="9150">
          <cell r="H9150" t="str">
            <v/>
          </cell>
        </row>
        <row r="9151">
          <cell r="H9151" t="str">
            <v/>
          </cell>
        </row>
        <row r="9152">
          <cell r="H9152" t="str">
            <v/>
          </cell>
        </row>
        <row r="9153">
          <cell r="H9153" t="str">
            <v/>
          </cell>
        </row>
        <row r="9154">
          <cell r="H9154" t="str">
            <v/>
          </cell>
        </row>
        <row r="9155">
          <cell r="A9155" t="str">
            <v>ITEM  - PÁGINA 1</v>
          </cell>
        </row>
        <row r="9156">
          <cell r="H9156" t="str">
            <v/>
          </cell>
        </row>
        <row r="9157">
          <cell r="H9157" t="str">
            <v/>
          </cell>
        </row>
        <row r="9158">
          <cell r="H9158" t="str">
            <v/>
          </cell>
        </row>
        <row r="9159">
          <cell r="H9159" t="str">
            <v/>
          </cell>
        </row>
        <row r="9160">
          <cell r="H9160" t="str">
            <v/>
          </cell>
        </row>
        <row r="9161">
          <cell r="H9161" t="str">
            <v/>
          </cell>
        </row>
        <row r="9162">
          <cell r="H9162" t="str">
            <v/>
          </cell>
        </row>
        <row r="9163">
          <cell r="H9163" t="str">
            <v/>
          </cell>
        </row>
        <row r="9164">
          <cell r="H9164" t="str">
            <v/>
          </cell>
        </row>
        <row r="9165">
          <cell r="H9165" t="str">
            <v/>
          </cell>
        </row>
        <row r="9166">
          <cell r="H9166" t="str">
            <v/>
          </cell>
        </row>
        <row r="9167">
          <cell r="H9167" t="str">
            <v/>
          </cell>
        </row>
        <row r="9168">
          <cell r="H9168" t="str">
            <v/>
          </cell>
        </row>
        <row r="9169">
          <cell r="H9169" t="str">
            <v/>
          </cell>
        </row>
        <row r="9170">
          <cell r="H9170" t="str">
            <v/>
          </cell>
        </row>
        <row r="9171">
          <cell r="H9171" t="str">
            <v/>
          </cell>
        </row>
        <row r="9172">
          <cell r="H9172" t="str">
            <v/>
          </cell>
        </row>
        <row r="9173">
          <cell r="A9173" t="str">
            <v xml:space="preserve">TOTAL CANTIDAD ITEM </v>
          </cell>
          <cell r="H9173" t="str">
            <v/>
          </cell>
        </row>
        <row r="9174">
          <cell r="A9174" t="str">
            <v>INSERTE PLANO, GRÁFICO O ESQUEMA AQUÍ</v>
          </cell>
        </row>
        <row r="9197">
          <cell r="B9197" t="str">
            <v>CLAUDIA PATRICIA GUIRALES PULGARIN</v>
          </cell>
        </row>
        <row r="9198">
          <cell r="B9198" t="str">
            <v>SECRETARIA DE PLANEACION</v>
          </cell>
        </row>
        <row r="9199">
          <cell r="B9199" t="str">
            <v>PLANEACION</v>
          </cell>
        </row>
        <row r="9200">
          <cell r="B9200" t="str">
            <v>M.P. 05202139743ANT</v>
          </cell>
          <cell r="C9200" t="str">
            <v>ITEM  - PÁGINA 2</v>
          </cell>
        </row>
        <row r="9201">
          <cell r="A9201" t="str">
            <v>DEPARTAMENTO DE ANTIOQUIA</v>
          </cell>
        </row>
        <row r="9202">
          <cell r="A9202" t="str">
            <v>MUNICIPIO DE LIBORINA</v>
          </cell>
        </row>
        <row r="9203">
          <cell r="A9203" t="str">
            <v>PROYECTO: PAVIMENTACIÓN EN CONCRETO RÍGIDO DE LA VÍA TERCIARIA DEPARTAMENTAL DESDE EL CORREGIMIENTO SAN DIEGO HASTA EL SECTOR LA ABISINIA DEL CORREGIMIENTO EL PLAYÓN MUNICIPIO DE LIBORINA ANT.</v>
          </cell>
        </row>
        <row r="9205">
          <cell r="A9205" t="str">
            <v>MEMORIAS DE OBRA</v>
          </cell>
        </row>
        <row r="9207">
          <cell r="A9207" t="str">
            <v>ITEM</v>
          </cell>
          <cell r="B9207" t="str">
            <v>DESCRIPCIÓN</v>
          </cell>
          <cell r="G9207" t="str">
            <v>UNIDAD</v>
          </cell>
          <cell r="H9207" t="str">
            <v>CANTIDAD</v>
          </cell>
        </row>
        <row r="9208">
          <cell r="B9208" t="str">
            <v/>
          </cell>
          <cell r="G9208" t="str">
            <v/>
          </cell>
          <cell r="H9208" t="str">
            <v/>
          </cell>
        </row>
        <row r="9210">
          <cell r="A9210" t="str">
            <v>DETALLE</v>
          </cell>
          <cell r="C9210" t="str">
            <v>FACTOR</v>
          </cell>
          <cell r="D9210" t="str">
            <v>CANTIDAD</v>
          </cell>
          <cell r="E9210" t="str">
            <v>A (ML)</v>
          </cell>
          <cell r="F9210" t="str">
            <v>B (M2)</v>
          </cell>
          <cell r="G9210" t="str">
            <v>C (M3)</v>
          </cell>
          <cell r="H9210" t="str">
            <v>TOTAL</v>
          </cell>
        </row>
        <row r="9211">
          <cell r="H9211" t="str">
            <v/>
          </cell>
        </row>
        <row r="9212">
          <cell r="H9212" t="str">
            <v/>
          </cell>
        </row>
        <row r="9213">
          <cell r="H9213" t="str">
            <v/>
          </cell>
        </row>
        <row r="9214">
          <cell r="H9214" t="str">
            <v/>
          </cell>
        </row>
        <row r="9215">
          <cell r="H9215" t="str">
            <v/>
          </cell>
        </row>
        <row r="9216">
          <cell r="H9216" t="str">
            <v/>
          </cell>
        </row>
        <row r="9217">
          <cell r="H9217" t="str">
            <v/>
          </cell>
        </row>
        <row r="9218">
          <cell r="H9218" t="str">
            <v/>
          </cell>
        </row>
        <row r="9219">
          <cell r="H9219" t="str">
            <v/>
          </cell>
        </row>
        <row r="9220">
          <cell r="H9220" t="str">
            <v/>
          </cell>
        </row>
        <row r="9221">
          <cell r="H9221" t="str">
            <v/>
          </cell>
        </row>
        <row r="9222">
          <cell r="H9222" t="str">
            <v/>
          </cell>
        </row>
        <row r="9223">
          <cell r="H9223" t="str">
            <v/>
          </cell>
        </row>
        <row r="9224">
          <cell r="H9224" t="str">
            <v/>
          </cell>
        </row>
        <row r="9225">
          <cell r="H9225" t="str">
            <v/>
          </cell>
        </row>
        <row r="9226">
          <cell r="H9226" t="str">
            <v/>
          </cell>
        </row>
        <row r="9227">
          <cell r="H9227" t="str">
            <v/>
          </cell>
        </row>
        <row r="9228">
          <cell r="H9228" t="str">
            <v/>
          </cell>
        </row>
        <row r="9229">
          <cell r="H9229" t="str">
            <v/>
          </cell>
        </row>
        <row r="9230">
          <cell r="H9230" t="str">
            <v/>
          </cell>
        </row>
        <row r="9231">
          <cell r="H9231" t="str">
            <v/>
          </cell>
        </row>
        <row r="9232">
          <cell r="H9232" t="str">
            <v/>
          </cell>
        </row>
        <row r="9233">
          <cell r="H9233" t="str">
            <v/>
          </cell>
        </row>
        <row r="9234">
          <cell r="H9234" t="str">
            <v/>
          </cell>
        </row>
        <row r="9235">
          <cell r="H9235" t="str">
            <v/>
          </cell>
        </row>
        <row r="9236">
          <cell r="H9236" t="str">
            <v/>
          </cell>
        </row>
        <row r="9237">
          <cell r="H9237" t="str">
            <v/>
          </cell>
        </row>
        <row r="9238">
          <cell r="H9238" t="str">
            <v/>
          </cell>
        </row>
        <row r="9239">
          <cell r="H9239" t="str">
            <v/>
          </cell>
        </row>
        <row r="9240">
          <cell r="H9240" t="str">
            <v/>
          </cell>
        </row>
        <row r="9241">
          <cell r="H9241" t="str">
            <v/>
          </cell>
        </row>
        <row r="9242">
          <cell r="A9242" t="str">
            <v>ITEM  - PÁGINA 1</v>
          </cell>
        </row>
        <row r="9243">
          <cell r="H9243" t="str">
            <v/>
          </cell>
        </row>
        <row r="9244">
          <cell r="H9244" t="str">
            <v/>
          </cell>
        </row>
        <row r="9245">
          <cell r="H9245" t="str">
            <v/>
          </cell>
        </row>
        <row r="9246">
          <cell r="H9246" t="str">
            <v/>
          </cell>
        </row>
        <row r="9247">
          <cell r="H9247" t="str">
            <v/>
          </cell>
        </row>
        <row r="9248">
          <cell r="H9248" t="str">
            <v/>
          </cell>
        </row>
        <row r="9249">
          <cell r="H9249" t="str">
            <v/>
          </cell>
        </row>
        <row r="9250">
          <cell r="H9250" t="str">
            <v/>
          </cell>
        </row>
        <row r="9251">
          <cell r="H9251" t="str">
            <v/>
          </cell>
        </row>
        <row r="9252">
          <cell r="H9252" t="str">
            <v/>
          </cell>
        </row>
        <row r="9253">
          <cell r="H9253" t="str">
            <v/>
          </cell>
        </row>
        <row r="9254">
          <cell r="H9254" t="str">
            <v/>
          </cell>
        </row>
        <row r="9255">
          <cell r="H9255" t="str">
            <v/>
          </cell>
        </row>
        <row r="9256">
          <cell r="H9256" t="str">
            <v/>
          </cell>
        </row>
        <row r="9257">
          <cell r="H9257" t="str">
            <v/>
          </cell>
        </row>
        <row r="9258">
          <cell r="H9258" t="str">
            <v/>
          </cell>
        </row>
        <row r="9259">
          <cell r="H9259" t="str">
            <v/>
          </cell>
        </row>
        <row r="9260">
          <cell r="A9260" t="str">
            <v xml:space="preserve">TOTAL CANTIDAD ITEM </v>
          </cell>
          <cell r="H9260" t="str">
            <v/>
          </cell>
        </row>
        <row r="9261">
          <cell r="A9261" t="str">
            <v>INSERTE PLANO, GRÁFICO O ESQUEMA AQUÍ</v>
          </cell>
        </row>
        <row r="9284">
          <cell r="B9284" t="str">
            <v>CLAUDIA PATRICIA GUIRALES PULGARIN</v>
          </cell>
        </row>
        <row r="9285">
          <cell r="B9285" t="str">
            <v>SECRETARIA DE PLANEACION</v>
          </cell>
        </row>
        <row r="9286">
          <cell r="B9286" t="str">
            <v>PLANEACION</v>
          </cell>
        </row>
        <row r="9287">
          <cell r="B9287" t="str">
            <v>M.P. 05202139743ANT</v>
          </cell>
          <cell r="C9287" t="str">
            <v>ITEM  - PÁGINA 2</v>
          </cell>
        </row>
        <row r="9288">
          <cell r="A9288" t="str">
            <v>DEPARTAMENTO DE ANTIOQUIA</v>
          </cell>
        </row>
        <row r="9289">
          <cell r="A9289" t="str">
            <v>MUNICIPIO DE LIBORINA</v>
          </cell>
        </row>
        <row r="9290">
          <cell r="A9290" t="str">
            <v>PROYECTO: PAVIMENTACIÓN EN CONCRETO RÍGIDO DE LA VÍA TERCIARIA DEPARTAMENTAL DESDE EL CORREGIMIENTO SAN DIEGO HASTA EL SECTOR LA ABISINIA DEL CORREGIMIENTO EL PLAYÓN MUNICIPIO DE LIBORINA ANT.</v>
          </cell>
        </row>
        <row r="9292">
          <cell r="A9292" t="str">
            <v>MEMORIAS DE OBRA</v>
          </cell>
        </row>
        <row r="9294">
          <cell r="A9294" t="str">
            <v>ITEM</v>
          </cell>
          <cell r="B9294" t="str">
            <v>DESCRIPCIÓN</v>
          </cell>
          <cell r="G9294" t="str">
            <v>UNIDAD</v>
          </cell>
          <cell r="H9294" t="str">
            <v>CANTIDAD</v>
          </cell>
        </row>
        <row r="9295">
          <cell r="B9295" t="str">
            <v/>
          </cell>
          <cell r="G9295" t="str">
            <v/>
          </cell>
          <cell r="H9295" t="str">
            <v/>
          </cell>
        </row>
        <row r="9297">
          <cell r="A9297" t="str">
            <v>DETALLE</v>
          </cell>
          <cell r="C9297" t="str">
            <v>FACTOR</v>
          </cell>
          <cell r="D9297" t="str">
            <v>CANTIDAD</v>
          </cell>
          <cell r="E9297" t="str">
            <v>A (ML)</v>
          </cell>
          <cell r="F9297" t="str">
            <v>B (M2)</v>
          </cell>
          <cell r="G9297" t="str">
            <v>C (M3)</v>
          </cell>
          <cell r="H9297" t="str">
            <v>TOTAL</v>
          </cell>
        </row>
        <row r="9298">
          <cell r="H9298" t="str">
            <v/>
          </cell>
        </row>
        <row r="9299">
          <cell r="H9299" t="str">
            <v/>
          </cell>
        </row>
        <row r="9300">
          <cell r="H9300" t="str">
            <v/>
          </cell>
        </row>
        <row r="9301">
          <cell r="H9301" t="str">
            <v/>
          </cell>
        </row>
        <row r="9302">
          <cell r="H9302" t="str">
            <v/>
          </cell>
        </row>
        <row r="9303">
          <cell r="H9303" t="str">
            <v/>
          </cell>
        </row>
        <row r="9304">
          <cell r="H9304" t="str">
            <v/>
          </cell>
        </row>
        <row r="9305">
          <cell r="H9305" t="str">
            <v/>
          </cell>
        </row>
        <row r="9306">
          <cell r="H9306" t="str">
            <v/>
          </cell>
        </row>
        <row r="9307">
          <cell r="H9307" t="str">
            <v/>
          </cell>
        </row>
        <row r="9308">
          <cell r="H9308" t="str">
            <v/>
          </cell>
        </row>
        <row r="9309">
          <cell r="H9309" t="str">
            <v/>
          </cell>
        </row>
        <row r="9310">
          <cell r="H9310" t="str">
            <v/>
          </cell>
        </row>
        <row r="9311">
          <cell r="H9311" t="str">
            <v/>
          </cell>
        </row>
        <row r="9312">
          <cell r="H9312" t="str">
            <v/>
          </cell>
        </row>
        <row r="9313">
          <cell r="H9313" t="str">
            <v/>
          </cell>
        </row>
        <row r="9314">
          <cell r="H9314" t="str">
            <v/>
          </cell>
        </row>
        <row r="9315">
          <cell r="H9315" t="str">
            <v/>
          </cell>
        </row>
        <row r="9316">
          <cell r="H9316" t="str">
            <v/>
          </cell>
        </row>
        <row r="9317">
          <cell r="H9317" t="str">
            <v/>
          </cell>
        </row>
        <row r="9318">
          <cell r="H9318" t="str">
            <v/>
          </cell>
        </row>
        <row r="9319">
          <cell r="H9319" t="str">
            <v/>
          </cell>
        </row>
        <row r="9320">
          <cell r="H9320" t="str">
            <v/>
          </cell>
        </row>
        <row r="9321">
          <cell r="H9321" t="str">
            <v/>
          </cell>
        </row>
        <row r="9322">
          <cell r="H9322" t="str">
            <v/>
          </cell>
        </row>
        <row r="9323">
          <cell r="H9323" t="str">
            <v/>
          </cell>
        </row>
        <row r="9324">
          <cell r="H9324" t="str">
            <v/>
          </cell>
        </row>
        <row r="9325">
          <cell r="H9325" t="str">
            <v/>
          </cell>
        </row>
        <row r="9326">
          <cell r="H9326" t="str">
            <v/>
          </cell>
        </row>
        <row r="9327">
          <cell r="H9327" t="str">
            <v/>
          </cell>
        </row>
        <row r="9328">
          <cell r="H9328" t="str">
            <v/>
          </cell>
        </row>
        <row r="9329">
          <cell r="A9329" t="str">
            <v>ITEM  - PÁGINA 1</v>
          </cell>
        </row>
        <row r="9330">
          <cell r="H9330" t="str">
            <v/>
          </cell>
        </row>
        <row r="9331">
          <cell r="H9331" t="str">
            <v/>
          </cell>
        </row>
        <row r="9332">
          <cell r="H9332" t="str">
            <v/>
          </cell>
        </row>
        <row r="9333">
          <cell r="H9333" t="str">
            <v/>
          </cell>
        </row>
        <row r="9334">
          <cell r="H9334" t="str">
            <v/>
          </cell>
        </row>
        <row r="9335">
          <cell r="H9335" t="str">
            <v/>
          </cell>
        </row>
        <row r="9336">
          <cell r="H9336" t="str">
            <v/>
          </cell>
        </row>
        <row r="9337">
          <cell r="H9337" t="str">
            <v/>
          </cell>
        </row>
        <row r="9338">
          <cell r="H9338" t="str">
            <v/>
          </cell>
        </row>
        <row r="9339">
          <cell r="H9339" t="str">
            <v/>
          </cell>
        </row>
        <row r="9340">
          <cell r="H9340" t="str">
            <v/>
          </cell>
        </row>
        <row r="9341">
          <cell r="H9341" t="str">
            <v/>
          </cell>
        </row>
        <row r="9342">
          <cell r="H9342" t="str">
            <v/>
          </cell>
        </row>
        <row r="9343">
          <cell r="H9343" t="str">
            <v/>
          </cell>
        </row>
        <row r="9344">
          <cell r="H9344" t="str">
            <v/>
          </cell>
        </row>
        <row r="9345">
          <cell r="H9345" t="str">
            <v/>
          </cell>
        </row>
        <row r="9346">
          <cell r="H9346" t="str">
            <v/>
          </cell>
        </row>
        <row r="9347">
          <cell r="A9347" t="str">
            <v xml:space="preserve">TOTAL CANTIDAD ITEM </v>
          </cell>
          <cell r="H9347" t="str">
            <v/>
          </cell>
        </row>
        <row r="9348">
          <cell r="A9348" t="str">
            <v>INSERTE PLANO, GRÁFICO O ESQUEMA AQUÍ</v>
          </cell>
        </row>
        <row r="9371">
          <cell r="B9371" t="str">
            <v>CLAUDIA PATRICIA GUIRALES PULGARIN</v>
          </cell>
        </row>
        <row r="9372">
          <cell r="B9372" t="str">
            <v>SECRETARIA DE PLANEACION</v>
          </cell>
        </row>
        <row r="9373">
          <cell r="B9373" t="str">
            <v>PLANEACION</v>
          </cell>
        </row>
        <row r="9374">
          <cell r="B9374" t="str">
            <v>M.P. 05202139743ANT</v>
          </cell>
          <cell r="C9374" t="str">
            <v>ITEM  - PÁGINA 2</v>
          </cell>
        </row>
        <row r="9375">
          <cell r="A9375" t="str">
            <v>DEPARTAMENTO DE ANTIOQUIA</v>
          </cell>
        </row>
        <row r="9376">
          <cell r="A9376" t="str">
            <v>MUNICIPIO DE LIBORINA</v>
          </cell>
        </row>
        <row r="9377">
          <cell r="A9377" t="str">
            <v>PROYECTO: PAVIMENTACIÓN EN CONCRETO RÍGIDO DE LA VÍA TERCIARIA DEPARTAMENTAL DESDE EL CORREGIMIENTO SAN DIEGO HASTA EL SECTOR LA ABISINIA DEL CORREGIMIENTO EL PLAYÓN MUNICIPIO DE LIBORINA ANT.</v>
          </cell>
        </row>
        <row r="9379">
          <cell r="A9379" t="str">
            <v>MEMORIAS DE OBRA</v>
          </cell>
        </row>
        <row r="9381">
          <cell r="A9381" t="str">
            <v>ITEM</v>
          </cell>
          <cell r="B9381" t="str">
            <v>DESCRIPCIÓN</v>
          </cell>
          <cell r="G9381" t="str">
            <v>UNIDAD</v>
          </cell>
          <cell r="H9381" t="str">
            <v>CANTIDAD</v>
          </cell>
        </row>
        <row r="9382">
          <cell r="B9382" t="str">
            <v/>
          </cell>
          <cell r="G9382" t="str">
            <v/>
          </cell>
          <cell r="H9382" t="str">
            <v/>
          </cell>
        </row>
        <row r="9384">
          <cell r="A9384" t="str">
            <v>DETALLE</v>
          </cell>
          <cell r="C9384" t="str">
            <v>FACTOR</v>
          </cell>
          <cell r="D9384" t="str">
            <v>CANTIDAD</v>
          </cell>
          <cell r="E9384" t="str">
            <v>A (ML)</v>
          </cell>
          <cell r="F9384" t="str">
            <v>B (M2)</v>
          </cell>
          <cell r="G9384" t="str">
            <v>C (M3)</v>
          </cell>
          <cell r="H9384" t="str">
            <v>TOTAL</v>
          </cell>
        </row>
        <row r="9385">
          <cell r="H9385" t="str">
            <v/>
          </cell>
        </row>
        <row r="9386">
          <cell r="H9386" t="str">
            <v/>
          </cell>
        </row>
        <row r="9387">
          <cell r="H9387" t="str">
            <v/>
          </cell>
        </row>
        <row r="9388">
          <cell r="H9388" t="str">
            <v/>
          </cell>
        </row>
        <row r="9389">
          <cell r="H9389" t="str">
            <v/>
          </cell>
        </row>
        <row r="9390">
          <cell r="H9390" t="str">
            <v/>
          </cell>
        </row>
        <row r="9391">
          <cell r="H9391" t="str">
            <v/>
          </cell>
        </row>
        <row r="9392">
          <cell r="H9392" t="str">
            <v/>
          </cell>
        </row>
        <row r="9393">
          <cell r="H9393" t="str">
            <v/>
          </cell>
        </row>
        <row r="9394">
          <cell r="H9394" t="str">
            <v/>
          </cell>
        </row>
        <row r="9395">
          <cell r="H9395" t="str">
            <v/>
          </cell>
        </row>
        <row r="9396">
          <cell r="H9396" t="str">
            <v/>
          </cell>
        </row>
        <row r="9397">
          <cell r="H9397" t="str">
            <v/>
          </cell>
        </row>
        <row r="9398">
          <cell r="H9398" t="str">
            <v/>
          </cell>
        </row>
        <row r="9399">
          <cell r="H9399" t="str">
            <v/>
          </cell>
        </row>
        <row r="9400">
          <cell r="H9400" t="str">
            <v/>
          </cell>
        </row>
        <row r="9401">
          <cell r="H9401" t="str">
            <v/>
          </cell>
        </row>
        <row r="9402">
          <cell r="H9402" t="str">
            <v/>
          </cell>
        </row>
        <row r="9403">
          <cell r="H9403" t="str">
            <v/>
          </cell>
        </row>
        <row r="9404">
          <cell r="H9404" t="str">
            <v/>
          </cell>
        </row>
        <row r="9405">
          <cell r="H9405" t="str">
            <v/>
          </cell>
        </row>
        <row r="9406">
          <cell r="H9406" t="str">
            <v/>
          </cell>
        </row>
        <row r="9407">
          <cell r="H9407" t="str">
            <v/>
          </cell>
        </row>
        <row r="9408">
          <cell r="H9408" t="str">
            <v/>
          </cell>
        </row>
        <row r="9409">
          <cell r="H9409" t="str">
            <v/>
          </cell>
        </row>
        <row r="9410">
          <cell r="H9410" t="str">
            <v/>
          </cell>
        </row>
        <row r="9411">
          <cell r="H9411" t="str">
            <v/>
          </cell>
        </row>
        <row r="9412">
          <cell r="H9412" t="str">
            <v/>
          </cell>
        </row>
        <row r="9413">
          <cell r="H9413" t="str">
            <v/>
          </cell>
        </row>
        <row r="9414">
          <cell r="H9414" t="str">
            <v/>
          </cell>
        </row>
        <row r="9415">
          <cell r="H9415" t="str">
            <v/>
          </cell>
        </row>
        <row r="9416">
          <cell r="A9416" t="str">
            <v>ITEM  - PÁGINA 1</v>
          </cell>
        </row>
        <row r="9417">
          <cell r="H9417" t="str">
            <v/>
          </cell>
        </row>
        <row r="9418">
          <cell r="H9418" t="str">
            <v/>
          </cell>
        </row>
        <row r="9419">
          <cell r="H9419" t="str">
            <v/>
          </cell>
        </row>
        <row r="9420">
          <cell r="H9420" t="str">
            <v/>
          </cell>
        </row>
        <row r="9421">
          <cell r="H9421" t="str">
            <v/>
          </cell>
        </row>
        <row r="9422">
          <cell r="H9422" t="str">
            <v/>
          </cell>
        </row>
        <row r="9423">
          <cell r="H9423" t="str">
            <v/>
          </cell>
        </row>
        <row r="9424">
          <cell r="H9424" t="str">
            <v/>
          </cell>
        </row>
        <row r="9425">
          <cell r="H9425" t="str">
            <v/>
          </cell>
        </row>
        <row r="9426">
          <cell r="H9426" t="str">
            <v/>
          </cell>
        </row>
        <row r="9427">
          <cell r="H9427" t="str">
            <v/>
          </cell>
        </row>
        <row r="9428">
          <cell r="H9428" t="str">
            <v/>
          </cell>
        </row>
        <row r="9429">
          <cell r="H9429" t="str">
            <v/>
          </cell>
        </row>
        <row r="9430">
          <cell r="H9430" t="str">
            <v/>
          </cell>
        </row>
        <row r="9431">
          <cell r="H9431" t="str">
            <v/>
          </cell>
        </row>
        <row r="9432">
          <cell r="H9432" t="str">
            <v/>
          </cell>
        </row>
        <row r="9433">
          <cell r="H9433" t="str">
            <v/>
          </cell>
        </row>
        <row r="9434">
          <cell r="A9434" t="str">
            <v xml:space="preserve">TOTAL CANTIDAD ITEM </v>
          </cell>
          <cell r="H9434" t="str">
            <v/>
          </cell>
        </row>
        <row r="9435">
          <cell r="A9435" t="str">
            <v>INSERTE PLANO, GRÁFICO O ESQUEMA AQUÍ</v>
          </cell>
        </row>
        <row r="9458">
          <cell r="B9458" t="str">
            <v>CLAUDIA PATRICIA GUIRALES PULGARIN</v>
          </cell>
        </row>
        <row r="9459">
          <cell r="B9459" t="str">
            <v>SECRETARIA DE PLANEACION</v>
          </cell>
        </row>
        <row r="9460">
          <cell r="B9460" t="str">
            <v>PLANEACION</v>
          </cell>
        </row>
        <row r="9461">
          <cell r="B9461" t="str">
            <v>M.P. 05202139743ANT</v>
          </cell>
          <cell r="C9461" t="str">
            <v>ITEM  - PÁGINA 2</v>
          </cell>
        </row>
        <row r="9462">
          <cell r="A9462" t="str">
            <v>DEPARTAMENTO DE ANTIOQUIA</v>
          </cell>
        </row>
        <row r="9463">
          <cell r="A9463" t="str">
            <v>MUNICIPIO DE LIBORINA</v>
          </cell>
        </row>
        <row r="9464">
          <cell r="A9464" t="str">
            <v>PROYECTO: PAVIMENTACIÓN EN CONCRETO RÍGIDO DE LA VÍA TERCIARIA DEPARTAMENTAL DESDE EL CORREGIMIENTO SAN DIEGO HASTA EL SECTOR LA ABISINIA DEL CORREGIMIENTO EL PLAYÓN MUNICIPIO DE LIBORINA ANT.</v>
          </cell>
        </row>
        <row r="9466">
          <cell r="A9466" t="str">
            <v>MEMORIAS DE OBRA</v>
          </cell>
        </row>
        <row r="9468">
          <cell r="A9468" t="str">
            <v>ITEM</v>
          </cell>
          <cell r="B9468" t="str">
            <v>DESCRIPCIÓN</v>
          </cell>
          <cell r="G9468" t="str">
            <v>UNIDAD</v>
          </cell>
          <cell r="H9468" t="str">
            <v>CANTIDAD</v>
          </cell>
        </row>
        <row r="9469">
          <cell r="B9469" t="str">
            <v/>
          </cell>
          <cell r="G9469" t="str">
            <v/>
          </cell>
          <cell r="H9469" t="str">
            <v/>
          </cell>
        </row>
        <row r="9471">
          <cell r="A9471" t="str">
            <v>DETALLE</v>
          </cell>
          <cell r="C9471" t="str">
            <v>FACTOR</v>
          </cell>
          <cell r="D9471" t="str">
            <v>CANTIDAD</v>
          </cell>
          <cell r="E9471" t="str">
            <v>A (ML)</v>
          </cell>
          <cell r="F9471" t="str">
            <v>B (M2)</v>
          </cell>
          <cell r="G9471" t="str">
            <v>C (M3)</v>
          </cell>
          <cell r="H9471" t="str">
            <v>TOTAL</v>
          </cell>
        </row>
        <row r="9472">
          <cell r="H9472" t="str">
            <v/>
          </cell>
        </row>
        <row r="9473">
          <cell r="H9473" t="str">
            <v/>
          </cell>
        </row>
        <row r="9474">
          <cell r="H9474" t="str">
            <v/>
          </cell>
        </row>
        <row r="9475">
          <cell r="H9475" t="str">
            <v/>
          </cell>
        </row>
        <row r="9476">
          <cell r="H9476" t="str">
            <v/>
          </cell>
        </row>
        <row r="9477">
          <cell r="H9477" t="str">
            <v/>
          </cell>
        </row>
        <row r="9478">
          <cell r="H9478" t="str">
            <v/>
          </cell>
        </row>
        <row r="9479">
          <cell r="H9479" t="str">
            <v/>
          </cell>
        </row>
        <row r="9480">
          <cell r="H9480" t="str">
            <v/>
          </cell>
        </row>
        <row r="9481">
          <cell r="H9481" t="str">
            <v/>
          </cell>
        </row>
        <row r="9482">
          <cell r="H9482" t="str">
            <v/>
          </cell>
        </row>
        <row r="9483">
          <cell r="H9483" t="str">
            <v/>
          </cell>
        </row>
        <row r="9484">
          <cell r="H9484" t="str">
            <v/>
          </cell>
        </row>
        <row r="9485">
          <cell r="H9485" t="str">
            <v/>
          </cell>
        </row>
        <row r="9486">
          <cell r="H9486" t="str">
            <v/>
          </cell>
        </row>
        <row r="9487">
          <cell r="H9487" t="str">
            <v/>
          </cell>
        </row>
        <row r="9488">
          <cell r="H9488" t="str">
            <v/>
          </cell>
        </row>
        <row r="9489">
          <cell r="H9489" t="str">
            <v/>
          </cell>
        </row>
        <row r="9490">
          <cell r="H9490" t="str">
            <v/>
          </cell>
        </row>
        <row r="9491">
          <cell r="H9491" t="str">
            <v/>
          </cell>
        </row>
        <row r="9492">
          <cell r="H9492" t="str">
            <v/>
          </cell>
        </row>
        <row r="9493">
          <cell r="H9493" t="str">
            <v/>
          </cell>
        </row>
        <row r="9494">
          <cell r="H9494" t="str">
            <v/>
          </cell>
        </row>
        <row r="9495">
          <cell r="H9495" t="str">
            <v/>
          </cell>
        </row>
        <row r="9496">
          <cell r="H9496" t="str">
            <v/>
          </cell>
        </row>
        <row r="9497">
          <cell r="H9497" t="str">
            <v/>
          </cell>
        </row>
        <row r="9498">
          <cell r="H9498" t="str">
            <v/>
          </cell>
        </row>
        <row r="9499">
          <cell r="H9499" t="str">
            <v/>
          </cell>
        </row>
        <row r="9500">
          <cell r="H9500" t="str">
            <v/>
          </cell>
        </row>
        <row r="9501">
          <cell r="H9501" t="str">
            <v/>
          </cell>
        </row>
        <row r="9502">
          <cell r="H9502" t="str">
            <v/>
          </cell>
        </row>
        <row r="9503">
          <cell r="A9503" t="str">
            <v>ITEM  - PÁGINA 1</v>
          </cell>
        </row>
        <row r="9504">
          <cell r="H9504" t="str">
            <v/>
          </cell>
        </row>
        <row r="9505">
          <cell r="H9505" t="str">
            <v/>
          </cell>
        </row>
        <row r="9506">
          <cell r="H9506" t="str">
            <v/>
          </cell>
        </row>
        <row r="9507">
          <cell r="H9507" t="str">
            <v/>
          </cell>
        </row>
        <row r="9508">
          <cell r="H9508" t="str">
            <v/>
          </cell>
        </row>
        <row r="9509">
          <cell r="H9509" t="str">
            <v/>
          </cell>
        </row>
        <row r="9510">
          <cell r="H9510" t="str">
            <v/>
          </cell>
        </row>
        <row r="9511">
          <cell r="H9511" t="str">
            <v/>
          </cell>
        </row>
        <row r="9512">
          <cell r="H9512" t="str">
            <v/>
          </cell>
        </row>
        <row r="9513">
          <cell r="H9513" t="str">
            <v/>
          </cell>
        </row>
        <row r="9514">
          <cell r="H9514" t="str">
            <v/>
          </cell>
        </row>
        <row r="9515">
          <cell r="H9515" t="str">
            <v/>
          </cell>
        </row>
        <row r="9516">
          <cell r="H9516" t="str">
            <v/>
          </cell>
        </row>
        <row r="9517">
          <cell r="H9517" t="str">
            <v/>
          </cell>
        </row>
        <row r="9518">
          <cell r="H9518" t="str">
            <v/>
          </cell>
        </row>
        <row r="9519">
          <cell r="H9519" t="str">
            <v/>
          </cell>
        </row>
        <row r="9520">
          <cell r="H9520" t="str">
            <v/>
          </cell>
        </row>
        <row r="9521">
          <cell r="A9521" t="str">
            <v xml:space="preserve">TOTAL CANTIDAD ITEM </v>
          </cell>
          <cell r="H9521" t="str">
            <v/>
          </cell>
        </row>
        <row r="9522">
          <cell r="A9522" t="str">
            <v>INSERTE PLANO, GRÁFICO O ESQUEMA AQUÍ</v>
          </cell>
        </row>
        <row r="9545">
          <cell r="B9545" t="str">
            <v>CLAUDIA PATRICIA GUIRALES PULGARIN</v>
          </cell>
        </row>
        <row r="9546">
          <cell r="B9546" t="str">
            <v>SECRETARIA DE PLANEACION</v>
          </cell>
        </row>
        <row r="9547">
          <cell r="B9547" t="str">
            <v>PLANEACION</v>
          </cell>
        </row>
        <row r="9548">
          <cell r="B9548" t="str">
            <v>M.P. 05202139743ANT</v>
          </cell>
          <cell r="C9548" t="str">
            <v>ITEM  - PÁGINA 2</v>
          </cell>
        </row>
      </sheetData>
      <sheetData sheetId="14">
        <row r="1">
          <cell r="A1" t="str">
            <v>DEPARTAMENTO DE ANTIOQUIA</v>
          </cell>
          <cell r="F1" t="str">
            <v/>
          </cell>
        </row>
        <row r="2">
          <cell r="A2" t="str">
            <v>MUNICIPIO DE LIBORINA</v>
          </cell>
        </row>
        <row r="3">
          <cell r="A3" t="str">
            <v>PROYECTO: PAVIMENTACIÓN EN CONCRETO RÍGIDO DE LA VÍA TERCIARIA DEPARTAMENTAL DESDE EL CORREGIMIENTO SAN DIEGO HASTA EL SECTOR LA ABISINIA DEL CORREGIMIENTO EL PLAYÓN MUNICIPIO DE LIBORINA ANT.</v>
          </cell>
        </row>
        <row r="5">
          <cell r="A5" t="str">
            <v>ANÁLISIS DE PRECIOS UNITARIOS AUXILIARES</v>
          </cell>
        </row>
        <row r="7">
          <cell r="A7" t="str">
            <v>ITEM</v>
          </cell>
          <cell r="B7" t="str">
            <v>DESCRIPCIÓN</v>
          </cell>
          <cell r="E7" t="str">
            <v>UNIDAD</v>
          </cell>
          <cell r="F7" t="str">
            <v>CANTIDAD</v>
          </cell>
          <cell r="G7" t="str">
            <v>COSTO DIRECTO</v>
          </cell>
        </row>
        <row r="8">
          <cell r="A8" t="str">
            <v>SA001</v>
          </cell>
          <cell r="B8" t="str">
            <v>CONCRETO 2000 PSI (140 MPA) EN OBRA</v>
          </cell>
          <cell r="E8" t="str">
            <v>M3</v>
          </cell>
          <cell r="F8" t="str">
            <v>N.D.</v>
          </cell>
          <cell r="G8">
            <v>389176</v>
          </cell>
        </row>
        <row r="10">
          <cell r="A10" t="str">
            <v>1. COSTOS DIRECTOS</v>
          </cell>
        </row>
        <row r="12">
          <cell r="A12" t="str">
            <v>I. EQUIPO</v>
          </cell>
        </row>
        <row r="13">
          <cell r="A13" t="str">
            <v>CÓDIGO</v>
          </cell>
          <cell r="B13" t="str">
            <v>DESCRIPCIÓN</v>
          </cell>
          <cell r="D13" t="str">
            <v>UNIDAD</v>
          </cell>
          <cell r="E13" t="str">
            <v>TARIFA</v>
          </cell>
          <cell r="F13" t="str">
            <v>RENDIMIENTO</v>
          </cell>
          <cell r="G13" t="str">
            <v>VR. UNITARIO</v>
          </cell>
        </row>
        <row r="14">
          <cell r="A14" t="str">
            <v>HEQ002</v>
          </cell>
          <cell r="B14" t="str">
            <v>CONCRETADORA 1.5 SACOS A GASOLINA</v>
          </cell>
          <cell r="D14" t="str">
            <v>DÍA</v>
          </cell>
          <cell r="E14">
            <v>66612</v>
          </cell>
          <cell r="F14">
            <v>8</v>
          </cell>
          <cell r="G14">
            <v>8326.5</v>
          </cell>
        </row>
        <row r="15">
          <cell r="A15" t="str">
            <v/>
          </cell>
          <cell r="D15" t="str">
            <v/>
          </cell>
          <cell r="E15" t="str">
            <v/>
          </cell>
          <cell r="G15" t="str">
            <v/>
          </cell>
        </row>
        <row r="16">
          <cell r="A16" t="str">
            <v/>
          </cell>
          <cell r="D16" t="str">
            <v/>
          </cell>
          <cell r="E16" t="str">
            <v/>
          </cell>
          <cell r="G16" t="str">
            <v/>
          </cell>
        </row>
        <row r="17">
          <cell r="A17" t="str">
            <v/>
          </cell>
          <cell r="D17" t="str">
            <v/>
          </cell>
          <cell r="E17" t="str">
            <v/>
          </cell>
          <cell r="G17" t="str">
            <v/>
          </cell>
        </row>
        <row r="18">
          <cell r="A18" t="str">
            <v>EQ001</v>
          </cell>
          <cell r="B18" t="str">
            <v/>
          </cell>
          <cell r="D18" t="str">
            <v/>
          </cell>
          <cell r="E18" t="str">
            <v/>
          </cell>
          <cell r="F18">
            <v>28384.25</v>
          </cell>
          <cell r="G18" t="str">
            <v/>
          </cell>
        </row>
        <row r="19">
          <cell r="F19" t="str">
            <v>SUBTOTAL</v>
          </cell>
          <cell r="G19">
            <v>8326.5</v>
          </cell>
        </row>
        <row r="21">
          <cell r="A21" t="str">
            <v>II. MATERIALES</v>
          </cell>
        </row>
        <row r="22">
          <cell r="A22" t="str">
            <v>CÓDIGO</v>
          </cell>
          <cell r="B22" t="str">
            <v>DESCRIPCIÓN</v>
          </cell>
          <cell r="C22" t="str">
            <v>UNIDAD</v>
          </cell>
          <cell r="D22" t="str">
            <v>CANTIDAD</v>
          </cell>
          <cell r="E22" t="str">
            <v>DESP.</v>
          </cell>
          <cell r="F22" t="str">
            <v>PRECIO UNIT.</v>
          </cell>
          <cell r="G22" t="str">
            <v>VR. UNITARIO</v>
          </cell>
        </row>
        <row r="23">
          <cell r="A23" t="str">
            <v>MA001</v>
          </cell>
          <cell r="B23" t="str">
            <v>CEMENTO GRIS (50 KG) PORTLAND TIPO I</v>
          </cell>
          <cell r="C23" t="str">
            <v>SC</v>
          </cell>
          <cell r="D23">
            <v>5.2</v>
          </cell>
          <cell r="E23">
            <v>0.05</v>
          </cell>
          <cell r="F23">
            <v>27000</v>
          </cell>
          <cell r="G23">
            <v>147420</v>
          </cell>
        </row>
        <row r="24">
          <cell r="A24" t="str">
            <v>MA004</v>
          </cell>
          <cell r="B24" t="str">
            <v>ARENA FINA PARA CONCRETOS</v>
          </cell>
          <cell r="C24" t="str">
            <v>M3</v>
          </cell>
          <cell r="D24">
            <v>0.63</v>
          </cell>
          <cell r="E24">
            <v>0.05</v>
          </cell>
          <cell r="F24">
            <v>45220</v>
          </cell>
          <cell r="G24">
            <v>29913.03</v>
          </cell>
        </row>
        <row r="25">
          <cell r="A25" t="str">
            <v>MA005</v>
          </cell>
          <cell r="B25" t="str">
            <v>TRITURADO 3/4"</v>
          </cell>
          <cell r="C25" t="str">
            <v>M3</v>
          </cell>
          <cell r="D25">
            <v>0.84</v>
          </cell>
          <cell r="E25">
            <v>0.05</v>
          </cell>
          <cell r="F25">
            <v>34510</v>
          </cell>
          <cell r="G25">
            <v>30437.82</v>
          </cell>
        </row>
        <row r="26">
          <cell r="A26" t="str">
            <v>MA006</v>
          </cell>
          <cell r="B26" t="str">
            <v>AGUA</v>
          </cell>
          <cell r="C26" t="str">
            <v>LT</v>
          </cell>
          <cell r="D26">
            <v>170</v>
          </cell>
          <cell r="E26">
            <v>0.1</v>
          </cell>
          <cell r="F26">
            <v>50</v>
          </cell>
          <cell r="G26">
            <v>9350</v>
          </cell>
        </row>
        <row r="27">
          <cell r="A27" t="str">
            <v/>
          </cell>
          <cell r="C27" t="str">
            <v/>
          </cell>
          <cell r="F27" t="str">
            <v/>
          </cell>
          <cell r="G27" t="str">
            <v/>
          </cell>
        </row>
        <row r="28">
          <cell r="A28" t="str">
            <v/>
          </cell>
          <cell r="C28" t="str">
            <v/>
          </cell>
          <cell r="F28" t="str">
            <v/>
          </cell>
          <cell r="G28" t="str">
            <v/>
          </cell>
        </row>
        <row r="29">
          <cell r="A29" t="str">
            <v/>
          </cell>
          <cell r="C29" t="str">
            <v/>
          </cell>
          <cell r="F29" t="str">
            <v/>
          </cell>
          <cell r="G29" t="str">
            <v/>
          </cell>
        </row>
        <row r="30">
          <cell r="F30" t="str">
            <v>SUBTOTAL</v>
          </cell>
          <cell r="G30">
            <v>217120.85</v>
          </cell>
        </row>
        <row r="32">
          <cell r="A32" t="str">
            <v>III. TRANSPORTES</v>
          </cell>
        </row>
        <row r="33">
          <cell r="A33" t="str">
            <v>CÓDIGO</v>
          </cell>
          <cell r="B33" t="str">
            <v>DESCRIPCIÓN</v>
          </cell>
          <cell r="C33" t="str">
            <v>TIPO</v>
          </cell>
          <cell r="D33" t="str">
            <v>VOLUMEN/PESO</v>
          </cell>
          <cell r="E33" t="str">
            <v>DISTANCIA</v>
          </cell>
          <cell r="F33" t="str">
            <v>TARIFA</v>
          </cell>
          <cell r="G33" t="str">
            <v>VR. UNITARIO</v>
          </cell>
        </row>
        <row r="34">
          <cell r="A34" t="str">
            <v>TR002</v>
          </cell>
          <cell r="B34" t="str">
            <v>TRANSPORTE DE MATERIALES DE PLAYA</v>
          </cell>
          <cell r="C34" t="str">
            <v>PLAYA</v>
          </cell>
          <cell r="D34">
            <v>1.5435000000000001</v>
          </cell>
          <cell r="E34">
            <v>54</v>
          </cell>
          <cell r="F34">
            <v>1350</v>
          </cell>
          <cell r="G34">
            <v>112521.15000000001</v>
          </cell>
        </row>
        <row r="35">
          <cell r="A35" t="str">
            <v>TR001</v>
          </cell>
          <cell r="B35" t="str">
            <v>TRANSPORTE DE INSUMOS GENERALES</v>
          </cell>
          <cell r="C35" t="str">
            <v>INSUMOS</v>
          </cell>
          <cell r="D35">
            <v>0.27300000000000002</v>
          </cell>
          <cell r="E35">
            <v>88</v>
          </cell>
          <cell r="F35">
            <v>950</v>
          </cell>
          <cell r="G35">
            <v>22822.799999999999</v>
          </cell>
        </row>
        <row r="36">
          <cell r="A36" t="str">
            <v/>
          </cell>
          <cell r="E36" t="str">
            <v/>
          </cell>
          <cell r="F36" t="str">
            <v/>
          </cell>
          <cell r="G36" t="str">
            <v/>
          </cell>
        </row>
        <row r="37">
          <cell r="F37" t="str">
            <v>SUBTOTAL</v>
          </cell>
          <cell r="G37">
            <v>135343.95000000001</v>
          </cell>
        </row>
        <row r="39">
          <cell r="A39" t="str">
            <v>IV. MANO DE OBRA</v>
          </cell>
        </row>
        <row r="40">
          <cell r="A40" t="str">
            <v>CÓDIGO</v>
          </cell>
          <cell r="B40" t="str">
            <v>CARGOS PERSONAL</v>
          </cell>
          <cell r="D40" t="str">
            <v>CANTIDAD</v>
          </cell>
          <cell r="E40" t="str">
            <v>JORNAL TOTAL</v>
          </cell>
          <cell r="F40" t="str">
            <v>RENDIMIENTO</v>
          </cell>
          <cell r="G40" t="str">
            <v>VR. UNITARIO</v>
          </cell>
        </row>
        <row r="41">
          <cell r="A41" t="str">
            <v>MO033</v>
          </cell>
          <cell r="B41" t="str">
            <v>OPERADOR EQUIPO LIVIANO</v>
          </cell>
          <cell r="D41">
            <v>1</v>
          </cell>
          <cell r="E41">
            <v>66775</v>
          </cell>
          <cell r="F41">
            <v>8</v>
          </cell>
          <cell r="G41">
            <v>8346.875</v>
          </cell>
        </row>
        <row r="42">
          <cell r="A42" t="str">
            <v>MO032</v>
          </cell>
          <cell r="B42" t="str">
            <v>AYUDANTE RASO</v>
          </cell>
          <cell r="D42">
            <v>3</v>
          </cell>
          <cell r="E42">
            <v>53433</v>
          </cell>
          <cell r="F42">
            <v>8</v>
          </cell>
          <cell r="G42">
            <v>20037.375</v>
          </cell>
        </row>
        <row r="43">
          <cell r="A43" t="str">
            <v/>
          </cell>
          <cell r="E43" t="str">
            <v/>
          </cell>
          <cell r="F43" t="str">
            <v/>
          </cell>
          <cell r="G43" t="str">
            <v/>
          </cell>
        </row>
        <row r="44">
          <cell r="A44" t="str">
            <v/>
          </cell>
          <cell r="E44" t="str">
            <v/>
          </cell>
          <cell r="F44" t="str">
            <v/>
          </cell>
          <cell r="G44" t="str">
            <v/>
          </cell>
        </row>
        <row r="45">
          <cell r="F45" t="str">
            <v>SUBTOTAL</v>
          </cell>
          <cell r="G45">
            <v>28384.25</v>
          </cell>
        </row>
        <row r="47">
          <cell r="A47" t="str">
            <v>V. SERVICIOS</v>
          </cell>
        </row>
        <row r="48">
          <cell r="A48" t="str">
            <v>CÓDIGO</v>
          </cell>
          <cell r="B48" t="str">
            <v>DESCRIPCIÓN</v>
          </cell>
          <cell r="D48" t="str">
            <v>UNIDAD</v>
          </cell>
          <cell r="E48" t="str">
            <v>CANTIDAD</v>
          </cell>
          <cell r="F48" t="str">
            <v>PRECIO UNIT.</v>
          </cell>
          <cell r="G48" t="str">
            <v>VR. UNITARIO</v>
          </cell>
        </row>
        <row r="49">
          <cell r="A49" t="str">
            <v/>
          </cell>
          <cell r="D49" t="str">
            <v/>
          </cell>
          <cell r="F49" t="str">
            <v/>
          </cell>
          <cell r="G49" t="str">
            <v/>
          </cell>
        </row>
        <row r="50">
          <cell r="A50" t="str">
            <v/>
          </cell>
          <cell r="D50" t="str">
            <v/>
          </cell>
          <cell r="F50" t="str">
            <v/>
          </cell>
          <cell r="G50" t="str">
            <v/>
          </cell>
        </row>
        <row r="51">
          <cell r="A51" t="str">
            <v/>
          </cell>
          <cell r="D51" t="str">
            <v/>
          </cell>
          <cell r="F51" t="str">
            <v/>
          </cell>
          <cell r="G51" t="str">
            <v/>
          </cell>
        </row>
        <row r="52">
          <cell r="F52" t="str">
            <v>SUBTOTAL</v>
          </cell>
          <cell r="G52" t="str">
            <v/>
          </cell>
        </row>
        <row r="54">
          <cell r="A54" t="str">
            <v>TOTAL COSTO DIRECTO</v>
          </cell>
          <cell r="G54">
            <v>389176</v>
          </cell>
        </row>
        <row r="56">
          <cell r="A56" t="str">
            <v>2. COSTOS INDIRECTOS</v>
          </cell>
        </row>
        <row r="58">
          <cell r="A58" t="str">
            <v>DESCRIPCIÓN</v>
          </cell>
          <cell r="F58" t="str">
            <v>PORCENTAJE</v>
          </cell>
          <cell r="G58" t="str">
            <v>VALOR TOTAL</v>
          </cell>
        </row>
        <row r="59">
          <cell r="A59" t="str">
            <v>ADMINISTRACION</v>
          </cell>
          <cell r="F59">
            <v>0.26860000000000001</v>
          </cell>
          <cell r="G59">
            <v>104532.67360000001</v>
          </cell>
        </row>
        <row r="60">
          <cell r="A60" t="str">
            <v>IMPREVISTOS</v>
          </cell>
          <cell r="F60">
            <v>0.01</v>
          </cell>
          <cell r="G60">
            <v>3891.76</v>
          </cell>
        </row>
        <row r="61">
          <cell r="A61" t="str">
            <v>UTILIDADES</v>
          </cell>
          <cell r="F61">
            <v>0.05</v>
          </cell>
          <cell r="G61">
            <v>19458.8</v>
          </cell>
        </row>
        <row r="62">
          <cell r="A62" t="str">
            <v>TOTAL COSTO INDIRECTO</v>
          </cell>
          <cell r="F62">
            <v>0.3286</v>
          </cell>
          <cell r="G62">
            <v>127883</v>
          </cell>
        </row>
        <row r="64">
          <cell r="A64" t="str">
            <v>PRECIO UNITARIO TOTAL APROXIMADO AL PESO</v>
          </cell>
          <cell r="G64">
            <v>517059</v>
          </cell>
        </row>
        <row r="66">
          <cell r="B66" t="str">
            <v>RESPONSABLE: CLAUDIA PATRICIA GUIRALES PULGARIN</v>
          </cell>
        </row>
        <row r="67">
          <cell r="B67" t="str">
            <v>SECRETARIA DE PLANEACION</v>
          </cell>
        </row>
        <row r="68">
          <cell r="B68" t="str">
            <v>PLANEACION</v>
          </cell>
        </row>
        <row r="69">
          <cell r="B69" t="str">
            <v>M.P. 05202139743ANT</v>
          </cell>
          <cell r="D69" t="str">
            <v>FIRMA RESPONSABLE</v>
          </cell>
        </row>
        <row r="70">
          <cell r="A70" t="str">
            <v>DEPARTAMENTO DE ANTIOQUIA</v>
          </cell>
          <cell r="F70" t="str">
            <v/>
          </cell>
        </row>
        <row r="71">
          <cell r="A71" t="str">
            <v>MUNICIPIO DE LIBORINA</v>
          </cell>
        </row>
        <row r="72">
          <cell r="A72" t="str">
            <v>PROYECTO: PAVIMENTACIÓN EN CONCRETO RÍGIDO DE LA VÍA TERCIARIA DEPARTAMENTAL DESDE EL CORREGIMIENTO SAN DIEGO HASTA EL SECTOR LA ABISINIA DEL CORREGIMIENTO EL PLAYÓN MUNICIPIO DE LIBORINA ANT.</v>
          </cell>
        </row>
        <row r="74">
          <cell r="A74" t="str">
            <v>ANÁLISIS DE PRECIOS UNITARIOS AUXILIARES</v>
          </cell>
        </row>
        <row r="76">
          <cell r="A76" t="str">
            <v>ITEM</v>
          </cell>
          <cell r="B76" t="str">
            <v>DESCRIPCIÓN</v>
          </cell>
          <cell r="E76" t="str">
            <v>UNIDAD</v>
          </cell>
          <cell r="F76" t="str">
            <v>CANTIDAD</v>
          </cell>
          <cell r="G76" t="str">
            <v>COSTO DIRECTO</v>
          </cell>
        </row>
        <row r="77">
          <cell r="A77" t="str">
            <v>SA002</v>
          </cell>
          <cell r="B77" t="str">
            <v>CONCRETO 2500 PSI (175 MPA) EN OBRA</v>
          </cell>
          <cell r="E77" t="str">
            <v>M3</v>
          </cell>
          <cell r="F77" t="str">
            <v>N.D.</v>
          </cell>
          <cell r="G77">
            <v>410297</v>
          </cell>
        </row>
        <row r="79">
          <cell r="A79" t="str">
            <v>1. COSTOS DIRECTOS</v>
          </cell>
        </row>
        <row r="81">
          <cell r="A81" t="str">
            <v>I. EQUIPO</v>
          </cell>
        </row>
        <row r="82">
          <cell r="A82" t="str">
            <v>CÓDIGO</v>
          </cell>
          <cell r="B82" t="str">
            <v>DESCRIPCIÓN</v>
          </cell>
          <cell r="D82" t="str">
            <v>UNIDAD</v>
          </cell>
          <cell r="E82" t="str">
            <v>TARIFA</v>
          </cell>
          <cell r="F82" t="str">
            <v>RENDIMIENTO</v>
          </cell>
          <cell r="G82" t="str">
            <v>VR. UNITARIO</v>
          </cell>
        </row>
        <row r="83">
          <cell r="A83" t="str">
            <v>HEQ002</v>
          </cell>
          <cell r="B83" t="str">
            <v>CONCRETADORA 1.5 SACOS A GASOLINA</v>
          </cell>
          <cell r="D83" t="str">
            <v>DÍA</v>
          </cell>
          <cell r="E83">
            <v>66612</v>
          </cell>
          <cell r="F83">
            <v>8</v>
          </cell>
          <cell r="G83">
            <v>8326.5</v>
          </cell>
        </row>
        <row r="84">
          <cell r="A84" t="str">
            <v/>
          </cell>
          <cell r="D84" t="str">
            <v/>
          </cell>
          <cell r="E84" t="str">
            <v/>
          </cell>
          <cell r="G84" t="str">
            <v/>
          </cell>
        </row>
        <row r="85">
          <cell r="A85" t="str">
            <v/>
          </cell>
          <cell r="D85" t="str">
            <v/>
          </cell>
          <cell r="E85" t="str">
            <v/>
          </cell>
          <cell r="G85" t="str">
            <v/>
          </cell>
        </row>
        <row r="86">
          <cell r="A86" t="str">
            <v/>
          </cell>
          <cell r="D86" t="str">
            <v/>
          </cell>
          <cell r="E86" t="str">
            <v/>
          </cell>
          <cell r="G86" t="str">
            <v/>
          </cell>
        </row>
        <row r="87">
          <cell r="A87" t="str">
            <v>EQ001</v>
          </cell>
          <cell r="B87" t="str">
            <v/>
          </cell>
          <cell r="D87" t="str">
            <v/>
          </cell>
          <cell r="E87" t="str">
            <v/>
          </cell>
          <cell r="F87">
            <v>28384.25</v>
          </cell>
          <cell r="G87" t="str">
            <v/>
          </cell>
        </row>
        <row r="88">
          <cell r="F88" t="str">
            <v>SUBTOTAL</v>
          </cell>
          <cell r="G88">
            <v>8326.5</v>
          </cell>
        </row>
        <row r="90">
          <cell r="A90" t="str">
            <v>II. MATERIALES</v>
          </cell>
        </row>
        <row r="91">
          <cell r="A91" t="str">
            <v>CÓDIGO</v>
          </cell>
          <cell r="B91" t="str">
            <v>DESCRIPCIÓN</v>
          </cell>
          <cell r="C91" t="str">
            <v>UNIDAD</v>
          </cell>
          <cell r="D91" t="str">
            <v>CANTIDAD</v>
          </cell>
          <cell r="E91" t="str">
            <v>DESP.</v>
          </cell>
          <cell r="F91" t="str">
            <v>PRECIO UNIT.</v>
          </cell>
          <cell r="G91" t="str">
            <v>VR. UNITARIO</v>
          </cell>
        </row>
        <row r="92">
          <cell r="A92" t="str">
            <v>MA001</v>
          </cell>
          <cell r="B92" t="str">
            <v>CEMENTO GRIS (50 KG) PORTLAND TIPO I</v>
          </cell>
          <cell r="C92" t="str">
            <v>SC</v>
          </cell>
          <cell r="D92">
            <v>6</v>
          </cell>
          <cell r="E92">
            <v>0.05</v>
          </cell>
          <cell r="F92">
            <v>27000</v>
          </cell>
          <cell r="G92">
            <v>170100</v>
          </cell>
        </row>
        <row r="93">
          <cell r="A93" t="str">
            <v>MA004</v>
          </cell>
          <cell r="B93" t="str">
            <v>ARENA FINA PARA CONCRETOS</v>
          </cell>
          <cell r="C93" t="str">
            <v>M3</v>
          </cell>
          <cell r="D93">
            <v>0.48</v>
          </cell>
          <cell r="E93">
            <v>0.05</v>
          </cell>
          <cell r="F93">
            <v>45220</v>
          </cell>
          <cell r="G93">
            <v>22790.880000000001</v>
          </cell>
        </row>
        <row r="94">
          <cell r="A94" t="str">
            <v>MA005</v>
          </cell>
          <cell r="B94" t="str">
            <v>TRITURADO 3/4"</v>
          </cell>
          <cell r="C94" t="str">
            <v>M3</v>
          </cell>
          <cell r="D94">
            <v>0.96</v>
          </cell>
          <cell r="E94">
            <v>0.05</v>
          </cell>
          <cell r="F94">
            <v>34510</v>
          </cell>
          <cell r="G94">
            <v>34786.080000000002</v>
          </cell>
        </row>
        <row r="95">
          <cell r="A95" t="str">
            <v>MA006</v>
          </cell>
          <cell r="B95" t="str">
            <v>AGUA</v>
          </cell>
          <cell r="C95" t="str">
            <v>LT</v>
          </cell>
          <cell r="D95">
            <v>170</v>
          </cell>
          <cell r="E95">
            <v>0.1</v>
          </cell>
          <cell r="F95">
            <v>50</v>
          </cell>
          <cell r="G95">
            <v>9350</v>
          </cell>
        </row>
        <row r="96">
          <cell r="A96" t="str">
            <v/>
          </cell>
          <cell r="C96" t="str">
            <v/>
          </cell>
          <cell r="F96" t="str">
            <v/>
          </cell>
          <cell r="G96" t="str">
            <v/>
          </cell>
        </row>
        <row r="97">
          <cell r="A97" t="str">
            <v/>
          </cell>
          <cell r="C97" t="str">
            <v/>
          </cell>
          <cell r="F97" t="str">
            <v/>
          </cell>
          <cell r="G97" t="str">
            <v/>
          </cell>
        </row>
        <row r="98">
          <cell r="A98" t="str">
            <v/>
          </cell>
          <cell r="C98" t="str">
            <v/>
          </cell>
          <cell r="F98" t="str">
            <v/>
          </cell>
          <cell r="G98" t="str">
            <v/>
          </cell>
        </row>
        <row r="99">
          <cell r="F99" t="str">
            <v>SUBTOTAL</v>
          </cell>
          <cell r="G99">
            <v>237026.96000000002</v>
          </cell>
        </row>
        <row r="101">
          <cell r="A101" t="str">
            <v>III. TRANSPORTES</v>
          </cell>
        </row>
        <row r="102">
          <cell r="A102" t="str">
            <v>CÓDIGO</v>
          </cell>
          <cell r="B102" t="str">
            <v>DESCRIPCIÓN</v>
          </cell>
          <cell r="C102" t="str">
            <v>TIPO</v>
          </cell>
          <cell r="D102" t="str">
            <v>VOLUMEN/PESO</v>
          </cell>
          <cell r="E102" t="str">
            <v>DISTANCIA</v>
          </cell>
          <cell r="F102" t="str">
            <v>TARIFA</v>
          </cell>
          <cell r="G102" t="str">
            <v>VR. UNITARIO</v>
          </cell>
        </row>
        <row r="103">
          <cell r="A103" t="str">
            <v>TR002</v>
          </cell>
          <cell r="B103" t="str">
            <v>TRANSPORTE DE MATERIALES DE PLAYA</v>
          </cell>
          <cell r="C103" t="str">
            <v>PLAYA</v>
          </cell>
          <cell r="D103">
            <v>1.512</v>
          </cell>
          <cell r="E103">
            <v>54</v>
          </cell>
          <cell r="F103">
            <v>1350</v>
          </cell>
          <cell r="G103">
            <v>110224.79999999999</v>
          </cell>
        </row>
        <row r="104">
          <cell r="A104" t="str">
            <v>TR001</v>
          </cell>
          <cell r="B104" t="str">
            <v>TRANSPORTE DE INSUMOS GENERALES</v>
          </cell>
          <cell r="C104" t="str">
            <v>INSUMOS</v>
          </cell>
          <cell r="D104">
            <v>0.31500000000000006</v>
          </cell>
          <cell r="E104">
            <v>88</v>
          </cell>
          <cell r="F104">
            <v>950</v>
          </cell>
          <cell r="G104">
            <v>26334.000000000007</v>
          </cell>
        </row>
        <row r="105">
          <cell r="A105" t="str">
            <v/>
          </cell>
          <cell r="E105" t="str">
            <v/>
          </cell>
          <cell r="F105" t="str">
            <v/>
          </cell>
          <cell r="G105" t="str">
            <v/>
          </cell>
        </row>
        <row r="106">
          <cell r="F106" t="str">
            <v>SUBTOTAL</v>
          </cell>
          <cell r="G106">
            <v>136558.79999999999</v>
          </cell>
        </row>
        <row r="108">
          <cell r="A108" t="str">
            <v>IV. MANO DE OBRA</v>
          </cell>
        </row>
        <row r="109">
          <cell r="A109" t="str">
            <v>CÓDIGO</v>
          </cell>
          <cell r="B109" t="str">
            <v>CARGOS PERSONAL</v>
          </cell>
          <cell r="D109" t="str">
            <v>CANTIDAD</v>
          </cell>
          <cell r="E109" t="str">
            <v>JORNAL TOTAL</v>
          </cell>
          <cell r="F109" t="str">
            <v>RENDIMIENTO</v>
          </cell>
          <cell r="G109" t="str">
            <v>VR. UNITARIO</v>
          </cell>
        </row>
        <row r="110">
          <cell r="A110" t="str">
            <v>MO033</v>
          </cell>
          <cell r="B110" t="str">
            <v>OPERADOR EQUIPO LIVIANO</v>
          </cell>
          <cell r="D110">
            <v>1</v>
          </cell>
          <cell r="E110">
            <v>66775</v>
          </cell>
          <cell r="F110">
            <v>8</v>
          </cell>
          <cell r="G110">
            <v>8346.875</v>
          </cell>
        </row>
        <row r="111">
          <cell r="A111" t="str">
            <v>MO032</v>
          </cell>
          <cell r="B111" t="str">
            <v>AYUDANTE RASO</v>
          </cell>
          <cell r="D111">
            <v>3</v>
          </cell>
          <cell r="E111">
            <v>53433</v>
          </cell>
          <cell r="F111">
            <v>8</v>
          </cell>
          <cell r="G111">
            <v>20037.375</v>
          </cell>
        </row>
        <row r="112">
          <cell r="A112" t="str">
            <v/>
          </cell>
          <cell r="E112" t="str">
            <v/>
          </cell>
          <cell r="F112" t="str">
            <v/>
          </cell>
          <cell r="G112" t="str">
            <v/>
          </cell>
        </row>
        <row r="113">
          <cell r="A113" t="str">
            <v/>
          </cell>
          <cell r="E113" t="str">
            <v/>
          </cell>
          <cell r="F113" t="str">
            <v/>
          </cell>
          <cell r="G113" t="str">
            <v/>
          </cell>
        </row>
        <row r="114">
          <cell r="F114" t="str">
            <v>SUBTOTAL</v>
          </cell>
          <cell r="G114">
            <v>28384.25</v>
          </cell>
        </row>
        <row r="116">
          <cell r="A116" t="str">
            <v>V. SERVICIOS</v>
          </cell>
        </row>
        <row r="117">
          <cell r="A117" t="str">
            <v>CÓDIGO</v>
          </cell>
          <cell r="B117" t="str">
            <v>DESCRIPCIÓN</v>
          </cell>
          <cell r="D117" t="str">
            <v>UNIDAD</v>
          </cell>
          <cell r="E117" t="str">
            <v>CANTIDAD</v>
          </cell>
          <cell r="F117" t="str">
            <v>PRECIO UNIT.</v>
          </cell>
          <cell r="G117" t="str">
            <v>VR. UNITARIO</v>
          </cell>
        </row>
        <row r="118">
          <cell r="A118" t="str">
            <v/>
          </cell>
          <cell r="D118" t="str">
            <v/>
          </cell>
          <cell r="F118" t="str">
            <v/>
          </cell>
          <cell r="G118" t="str">
            <v/>
          </cell>
        </row>
        <row r="119">
          <cell r="A119" t="str">
            <v/>
          </cell>
          <cell r="D119" t="str">
            <v/>
          </cell>
          <cell r="F119" t="str">
            <v/>
          </cell>
          <cell r="G119" t="str">
            <v/>
          </cell>
        </row>
        <row r="120">
          <cell r="A120" t="str">
            <v/>
          </cell>
          <cell r="D120" t="str">
            <v/>
          </cell>
          <cell r="F120" t="str">
            <v/>
          </cell>
          <cell r="G120" t="str">
            <v/>
          </cell>
        </row>
        <row r="121">
          <cell r="F121" t="str">
            <v>SUBTOTAL</v>
          </cell>
          <cell r="G121" t="str">
            <v/>
          </cell>
        </row>
        <row r="123">
          <cell r="A123" t="str">
            <v>TOTAL COSTO DIRECTO</v>
          </cell>
          <cell r="G123">
            <v>410297</v>
          </cell>
        </row>
        <row r="125">
          <cell r="A125" t="str">
            <v>2. COSTOS INDIRECTOS</v>
          </cell>
        </row>
        <row r="127">
          <cell r="A127" t="str">
            <v>DESCRIPCIÓN</v>
          </cell>
          <cell r="F127" t="str">
            <v>PORCENTAJE</v>
          </cell>
          <cell r="G127" t="str">
            <v>VALOR TOTAL</v>
          </cell>
        </row>
        <row r="128">
          <cell r="A128" t="str">
            <v>ADMINISTRACION</v>
          </cell>
          <cell r="F128">
            <v>0.26860000000000001</v>
          </cell>
          <cell r="G128">
            <v>110205.7742</v>
          </cell>
        </row>
        <row r="129">
          <cell r="A129" t="str">
            <v>IMPREVISTOS</v>
          </cell>
          <cell r="F129">
            <v>0.01</v>
          </cell>
          <cell r="G129">
            <v>4102.97</v>
          </cell>
        </row>
        <row r="130">
          <cell r="A130" t="str">
            <v>UTILIDADES</v>
          </cell>
          <cell r="F130">
            <v>0.05</v>
          </cell>
          <cell r="G130">
            <v>20514.850000000002</v>
          </cell>
        </row>
        <row r="131">
          <cell r="A131" t="str">
            <v>TOTAL COSTO INDIRECTO</v>
          </cell>
          <cell r="F131">
            <v>0.3286</v>
          </cell>
          <cell r="G131">
            <v>134824</v>
          </cell>
        </row>
        <row r="133">
          <cell r="A133" t="str">
            <v>PRECIO UNITARIO TOTAL APROXIMADO AL PESO</v>
          </cell>
          <cell r="G133">
            <v>545121</v>
          </cell>
        </row>
        <row r="135">
          <cell r="B135" t="str">
            <v>RESPONSABLE: CLAUDIA PATRICIA GUIRALES PULGARIN</v>
          </cell>
        </row>
        <row r="136">
          <cell r="B136" t="str">
            <v>SECRETARIA DE PLANEACION</v>
          </cell>
        </row>
        <row r="137">
          <cell r="B137" t="str">
            <v>PLANEACION</v>
          </cell>
        </row>
        <row r="138">
          <cell r="B138" t="str">
            <v>M.P. 05202139743ANT</v>
          </cell>
          <cell r="D138" t="str">
            <v>FIRMA RESPONSABLE</v>
          </cell>
        </row>
        <row r="139">
          <cell r="A139" t="str">
            <v>DEPARTAMENTO DE ANTIOQUIA</v>
          </cell>
          <cell r="F139" t="str">
            <v/>
          </cell>
        </row>
        <row r="140">
          <cell r="A140" t="str">
            <v>MUNICIPIO DE LIBORINA</v>
          </cell>
        </row>
        <row r="141">
          <cell r="A141" t="str">
            <v>PROYECTO: PAVIMENTACIÓN EN CONCRETO RÍGIDO DE LA VÍA TERCIARIA DEPARTAMENTAL DESDE EL CORREGIMIENTO SAN DIEGO HASTA EL SECTOR LA ABISINIA DEL CORREGIMIENTO EL PLAYÓN MUNICIPIO DE LIBORINA ANT.</v>
          </cell>
        </row>
        <row r="143">
          <cell r="A143" t="str">
            <v>ANÁLISIS DE PRECIOS UNITARIOS AUXILIARES</v>
          </cell>
        </row>
        <row r="145">
          <cell r="A145" t="str">
            <v>ITEM</v>
          </cell>
          <cell r="B145" t="str">
            <v>DESCRIPCIÓN</v>
          </cell>
          <cell r="E145" t="str">
            <v>UNIDAD</v>
          </cell>
          <cell r="F145" t="str">
            <v>CANTIDAD</v>
          </cell>
          <cell r="G145" t="str">
            <v>COSTO DIRECTO</v>
          </cell>
        </row>
        <row r="146">
          <cell r="A146" t="str">
            <v>SA003</v>
          </cell>
          <cell r="B146" t="str">
            <v>CONCRETO 3000 PSI (210 MPA) EN OBRA</v>
          </cell>
          <cell r="E146" t="str">
            <v>M3</v>
          </cell>
          <cell r="F146" t="str">
            <v>N.D.</v>
          </cell>
          <cell r="G146">
            <v>439974</v>
          </cell>
        </row>
        <row r="148">
          <cell r="A148" t="str">
            <v>1. COSTOS DIRECTOS</v>
          </cell>
        </row>
        <row r="150">
          <cell r="A150" t="str">
            <v>I. EQUIPO</v>
          </cell>
        </row>
        <row r="151">
          <cell r="A151" t="str">
            <v>CÓDIGO</v>
          </cell>
          <cell r="B151" t="str">
            <v>DESCRIPCIÓN</v>
          </cell>
          <cell r="D151" t="str">
            <v>UNIDAD</v>
          </cell>
          <cell r="E151" t="str">
            <v>TARIFA</v>
          </cell>
          <cell r="F151" t="str">
            <v>RENDIMIENTO</v>
          </cell>
          <cell r="G151" t="str">
            <v>VR. UNITARIO</v>
          </cell>
        </row>
        <row r="152">
          <cell r="A152" t="str">
            <v>HEQ002</v>
          </cell>
          <cell r="B152" t="str">
            <v>CONCRETADORA 1.5 SACOS A GASOLINA</v>
          </cell>
          <cell r="D152" t="str">
            <v>DÍA</v>
          </cell>
          <cell r="E152">
            <v>66612</v>
          </cell>
          <cell r="F152">
            <v>8</v>
          </cell>
          <cell r="G152">
            <v>8326.5</v>
          </cell>
        </row>
        <row r="153">
          <cell r="A153" t="str">
            <v/>
          </cell>
          <cell r="D153" t="str">
            <v/>
          </cell>
          <cell r="E153" t="str">
            <v/>
          </cell>
          <cell r="G153" t="str">
            <v/>
          </cell>
        </row>
        <row r="154">
          <cell r="A154" t="str">
            <v/>
          </cell>
          <cell r="D154" t="str">
            <v/>
          </cell>
          <cell r="E154" t="str">
            <v/>
          </cell>
          <cell r="G154" t="str">
            <v/>
          </cell>
        </row>
        <row r="155">
          <cell r="A155" t="str">
            <v/>
          </cell>
          <cell r="D155" t="str">
            <v/>
          </cell>
          <cell r="E155" t="str">
            <v/>
          </cell>
          <cell r="G155" t="str">
            <v/>
          </cell>
        </row>
        <row r="156">
          <cell r="A156" t="str">
            <v>EQ001</v>
          </cell>
          <cell r="B156" t="str">
            <v/>
          </cell>
          <cell r="D156" t="str">
            <v/>
          </cell>
          <cell r="E156" t="str">
            <v/>
          </cell>
          <cell r="F156">
            <v>28384.25</v>
          </cell>
          <cell r="G156" t="str">
            <v/>
          </cell>
        </row>
        <row r="157">
          <cell r="F157" t="str">
            <v>SUBTOTAL</v>
          </cell>
          <cell r="G157">
            <v>8326.5</v>
          </cell>
        </row>
        <row r="159">
          <cell r="A159" t="str">
            <v>II. MATERIALES</v>
          </cell>
        </row>
        <row r="160">
          <cell r="A160" t="str">
            <v>CÓDIGO</v>
          </cell>
          <cell r="B160" t="str">
            <v>DESCRIPCIÓN</v>
          </cell>
          <cell r="C160" t="str">
            <v>UNIDAD</v>
          </cell>
          <cell r="D160" t="str">
            <v>CANTIDAD</v>
          </cell>
          <cell r="E160" t="str">
            <v>DESP.</v>
          </cell>
          <cell r="F160" t="str">
            <v>PRECIO UNIT.</v>
          </cell>
          <cell r="G160" t="str">
            <v>VR. UNITARIO</v>
          </cell>
        </row>
        <row r="161">
          <cell r="A161" t="str">
            <v>MA001</v>
          </cell>
          <cell r="B161" t="str">
            <v>CEMENTO GRIS (50 KG) PORTLAND TIPO I</v>
          </cell>
          <cell r="C161" t="str">
            <v>SC</v>
          </cell>
          <cell r="D161">
            <v>7</v>
          </cell>
          <cell r="E161">
            <v>0.05</v>
          </cell>
          <cell r="F161">
            <v>27000</v>
          </cell>
          <cell r="G161">
            <v>198450</v>
          </cell>
        </row>
        <row r="162">
          <cell r="A162" t="str">
            <v>MA004</v>
          </cell>
          <cell r="B162" t="str">
            <v>ARENA FINA PARA CONCRETOS</v>
          </cell>
          <cell r="C162" t="str">
            <v>M3</v>
          </cell>
          <cell r="D162">
            <v>0.56000000000000005</v>
          </cell>
          <cell r="E162">
            <v>0.05</v>
          </cell>
          <cell r="F162">
            <v>45220</v>
          </cell>
          <cell r="G162">
            <v>26589.360000000001</v>
          </cell>
        </row>
        <row r="163">
          <cell r="A163" t="str">
            <v>MA005</v>
          </cell>
          <cell r="B163" t="str">
            <v>TRITURADO 3/4"</v>
          </cell>
          <cell r="C163" t="str">
            <v>M3</v>
          </cell>
          <cell r="D163">
            <v>0.84</v>
          </cell>
          <cell r="E163">
            <v>0.05</v>
          </cell>
          <cell r="F163">
            <v>34510</v>
          </cell>
          <cell r="G163">
            <v>30437.82</v>
          </cell>
        </row>
        <row r="164">
          <cell r="A164" t="str">
            <v>MA006</v>
          </cell>
          <cell r="B164" t="str">
            <v>AGUA</v>
          </cell>
          <cell r="C164" t="str">
            <v>LT</v>
          </cell>
          <cell r="D164">
            <v>180</v>
          </cell>
          <cell r="E164">
            <v>0.1</v>
          </cell>
          <cell r="F164">
            <v>50</v>
          </cell>
          <cell r="G164">
            <v>9900</v>
          </cell>
        </row>
        <row r="165">
          <cell r="A165" t="str">
            <v/>
          </cell>
          <cell r="C165" t="str">
            <v/>
          </cell>
          <cell r="F165" t="str">
            <v/>
          </cell>
          <cell r="G165" t="str">
            <v/>
          </cell>
        </row>
        <row r="166">
          <cell r="A166" t="str">
            <v/>
          </cell>
          <cell r="C166" t="str">
            <v/>
          </cell>
          <cell r="F166" t="str">
            <v/>
          </cell>
          <cell r="G166" t="str">
            <v/>
          </cell>
        </row>
        <row r="167">
          <cell r="A167" t="str">
            <v/>
          </cell>
          <cell r="C167" t="str">
            <v/>
          </cell>
          <cell r="F167" t="str">
            <v/>
          </cell>
          <cell r="G167" t="str">
            <v/>
          </cell>
        </row>
        <row r="168">
          <cell r="F168" t="str">
            <v>SUBTOTAL</v>
          </cell>
          <cell r="G168">
            <v>265377.18</v>
          </cell>
        </row>
        <row r="170">
          <cell r="A170" t="str">
            <v>III. TRANSPORTES</v>
          </cell>
        </row>
        <row r="171">
          <cell r="A171" t="str">
            <v>CÓDIGO</v>
          </cell>
          <cell r="B171" t="str">
            <v>DESCRIPCIÓN</v>
          </cell>
          <cell r="C171" t="str">
            <v>TIPO</v>
          </cell>
          <cell r="D171" t="str">
            <v>VOLUMEN/PESO</v>
          </cell>
          <cell r="E171" t="str">
            <v>DISTANCIA</v>
          </cell>
          <cell r="F171" t="str">
            <v>TARIFA</v>
          </cell>
          <cell r="G171" t="str">
            <v>VR. UNITARIO</v>
          </cell>
        </row>
        <row r="172">
          <cell r="A172" t="str">
            <v>TR002</v>
          </cell>
          <cell r="B172" t="str">
            <v>TRANSPORTE DE MATERIALES DE PLAYA</v>
          </cell>
          <cell r="C172" t="str">
            <v>PLAYA</v>
          </cell>
          <cell r="D172">
            <v>1.47</v>
          </cell>
          <cell r="E172">
            <v>54</v>
          </cell>
          <cell r="F172">
            <v>1350</v>
          </cell>
          <cell r="G172">
            <v>107163</v>
          </cell>
        </row>
        <row r="173">
          <cell r="A173" t="str">
            <v>TR001</v>
          </cell>
          <cell r="B173" t="str">
            <v>TRANSPORTE DE INSUMOS GENERALES</v>
          </cell>
          <cell r="C173" t="str">
            <v>INSUMOS</v>
          </cell>
          <cell r="D173">
            <v>0.36750000000000005</v>
          </cell>
          <cell r="E173">
            <v>88</v>
          </cell>
          <cell r="F173">
            <v>950</v>
          </cell>
          <cell r="G173">
            <v>30723.000000000004</v>
          </cell>
        </row>
        <row r="174">
          <cell r="A174" t="str">
            <v/>
          </cell>
          <cell r="E174" t="str">
            <v/>
          </cell>
          <cell r="F174" t="str">
            <v/>
          </cell>
          <cell r="G174" t="str">
            <v/>
          </cell>
        </row>
        <row r="175">
          <cell r="F175" t="str">
            <v>SUBTOTAL</v>
          </cell>
          <cell r="G175">
            <v>137886</v>
          </cell>
        </row>
        <row r="177">
          <cell r="A177" t="str">
            <v>IV. MANO DE OBRA</v>
          </cell>
        </row>
        <row r="178">
          <cell r="A178" t="str">
            <v>CÓDIGO</v>
          </cell>
          <cell r="B178" t="str">
            <v>CARGOS PERSONAL</v>
          </cell>
          <cell r="D178" t="str">
            <v>CANTIDAD</v>
          </cell>
          <cell r="E178" t="str">
            <v>JORNAL TOTAL</v>
          </cell>
          <cell r="F178" t="str">
            <v>RENDIMIENTO</v>
          </cell>
          <cell r="G178" t="str">
            <v>VR. UNITARIO</v>
          </cell>
        </row>
        <row r="179">
          <cell r="A179" t="str">
            <v>MO033</v>
          </cell>
          <cell r="B179" t="str">
            <v>OPERADOR EQUIPO LIVIANO</v>
          </cell>
          <cell r="D179">
            <v>1</v>
          </cell>
          <cell r="E179">
            <v>66775</v>
          </cell>
          <cell r="F179">
            <v>8</v>
          </cell>
          <cell r="G179">
            <v>8346.875</v>
          </cell>
        </row>
        <row r="180">
          <cell r="A180" t="str">
            <v>MO032</v>
          </cell>
          <cell r="B180" t="str">
            <v>AYUDANTE RASO</v>
          </cell>
          <cell r="D180">
            <v>3</v>
          </cell>
          <cell r="E180">
            <v>53433</v>
          </cell>
          <cell r="F180">
            <v>8</v>
          </cell>
          <cell r="G180">
            <v>20037.375</v>
          </cell>
        </row>
        <row r="181">
          <cell r="A181" t="str">
            <v/>
          </cell>
          <cell r="E181" t="str">
            <v/>
          </cell>
          <cell r="F181" t="str">
            <v/>
          </cell>
          <cell r="G181" t="str">
            <v/>
          </cell>
        </row>
        <row r="182">
          <cell r="A182" t="str">
            <v/>
          </cell>
          <cell r="E182" t="str">
            <v/>
          </cell>
          <cell r="F182" t="str">
            <v/>
          </cell>
          <cell r="G182" t="str">
            <v/>
          </cell>
        </row>
        <row r="183">
          <cell r="F183" t="str">
            <v>SUBTOTAL</v>
          </cell>
          <cell r="G183">
            <v>28384.25</v>
          </cell>
        </row>
        <row r="185">
          <cell r="A185" t="str">
            <v>V. SERVICIOS</v>
          </cell>
        </row>
        <row r="186">
          <cell r="A186" t="str">
            <v>CÓDIGO</v>
          </cell>
          <cell r="B186" t="str">
            <v>DESCRIPCIÓN</v>
          </cell>
          <cell r="D186" t="str">
            <v>UNIDAD</v>
          </cell>
          <cell r="E186" t="str">
            <v>CANTIDAD</v>
          </cell>
          <cell r="F186" t="str">
            <v>PRECIO UNIT.</v>
          </cell>
          <cell r="G186" t="str">
            <v>VR. UNITARIO</v>
          </cell>
        </row>
        <row r="187">
          <cell r="A187" t="str">
            <v/>
          </cell>
          <cell r="D187" t="str">
            <v/>
          </cell>
          <cell r="F187" t="str">
            <v/>
          </cell>
          <cell r="G187" t="str">
            <v/>
          </cell>
        </row>
        <row r="188">
          <cell r="A188" t="str">
            <v/>
          </cell>
          <cell r="D188" t="str">
            <v/>
          </cell>
          <cell r="F188" t="str">
            <v/>
          </cell>
          <cell r="G188" t="str">
            <v/>
          </cell>
        </row>
        <row r="189">
          <cell r="A189" t="str">
            <v/>
          </cell>
          <cell r="D189" t="str">
            <v/>
          </cell>
          <cell r="F189" t="str">
            <v/>
          </cell>
          <cell r="G189" t="str">
            <v/>
          </cell>
        </row>
        <row r="190">
          <cell r="F190" t="str">
            <v>SUBTOTAL</v>
          </cell>
          <cell r="G190" t="str">
            <v/>
          </cell>
        </row>
        <row r="192">
          <cell r="A192" t="str">
            <v>TOTAL COSTO DIRECTO</v>
          </cell>
          <cell r="G192">
            <v>439974</v>
          </cell>
        </row>
        <row r="194">
          <cell r="A194" t="str">
            <v>2. COSTOS INDIRECTOS</v>
          </cell>
        </row>
        <row r="196">
          <cell r="A196" t="str">
            <v>DESCRIPCIÓN</v>
          </cell>
          <cell r="F196" t="str">
            <v>PORCENTAJE</v>
          </cell>
          <cell r="G196" t="str">
            <v>VALOR TOTAL</v>
          </cell>
        </row>
        <row r="197">
          <cell r="A197" t="str">
            <v>ADMINISTRACION</v>
          </cell>
          <cell r="F197">
            <v>0.26860000000000001</v>
          </cell>
          <cell r="G197">
            <v>118177.01640000001</v>
          </cell>
        </row>
        <row r="198">
          <cell r="A198" t="str">
            <v>IMPREVISTOS</v>
          </cell>
          <cell r="F198">
            <v>0.01</v>
          </cell>
          <cell r="G198">
            <v>4399.74</v>
          </cell>
        </row>
        <row r="199">
          <cell r="A199" t="str">
            <v>UTILIDADES</v>
          </cell>
          <cell r="F199">
            <v>0.05</v>
          </cell>
          <cell r="G199">
            <v>21998.7</v>
          </cell>
        </row>
        <row r="200">
          <cell r="A200" t="str">
            <v>TOTAL COSTO INDIRECTO</v>
          </cell>
          <cell r="F200">
            <v>0.3286</v>
          </cell>
          <cell r="G200">
            <v>144575</v>
          </cell>
        </row>
        <row r="202">
          <cell r="A202" t="str">
            <v>PRECIO UNITARIO TOTAL APROXIMADO AL PESO</v>
          </cell>
          <cell r="G202">
            <v>584549</v>
          </cell>
        </row>
        <row r="204">
          <cell r="B204" t="str">
            <v>RESPONSABLE: CLAUDIA PATRICIA GUIRALES PULGARIN</v>
          </cell>
        </row>
        <row r="205">
          <cell r="B205" t="str">
            <v>SECRETARIA DE PLANEACION</v>
          </cell>
        </row>
        <row r="206">
          <cell r="B206" t="str">
            <v>PLANEACION</v>
          </cell>
        </row>
        <row r="207">
          <cell r="B207" t="str">
            <v>M.P. 05202139743ANT</v>
          </cell>
          <cell r="D207" t="str">
            <v>FIRMA RESPONSABLE</v>
          </cell>
        </row>
        <row r="208">
          <cell r="A208" t="str">
            <v>DEPARTAMENTO DE ANTIOQUIA</v>
          </cell>
          <cell r="F208" t="str">
            <v/>
          </cell>
        </row>
        <row r="209">
          <cell r="A209" t="str">
            <v>MUNICIPIO DE LIBORINA</v>
          </cell>
        </row>
        <row r="210">
          <cell r="A210" t="str">
            <v>PROYECTO: PAVIMENTACIÓN EN CONCRETO RÍGIDO DE LA VÍA TERCIARIA DEPARTAMENTAL DESDE EL CORREGIMIENTO SAN DIEGO HASTA EL SECTOR LA ABISINIA DEL CORREGIMIENTO EL PLAYÓN MUNICIPIO DE LIBORINA ANT.</v>
          </cell>
        </row>
        <row r="212">
          <cell r="A212" t="str">
            <v>ANÁLISIS DE PRECIOS UNITARIOS AUXILIARES</v>
          </cell>
        </row>
        <row r="214">
          <cell r="A214" t="str">
            <v>ITEM</v>
          </cell>
          <cell r="B214" t="str">
            <v>DESCRIPCIÓN</v>
          </cell>
          <cell r="E214" t="str">
            <v>UNIDAD</v>
          </cell>
          <cell r="F214" t="str">
            <v>CANTIDAD</v>
          </cell>
          <cell r="G214" t="str">
            <v>COSTO DIRECTO</v>
          </cell>
        </row>
        <row r="215">
          <cell r="A215" t="str">
            <v>SA004</v>
          </cell>
          <cell r="B215" t="str">
            <v>CONCRETO 3500 PSI (245 MPA) EN OBRA</v>
          </cell>
          <cell r="E215" t="str">
            <v>M3</v>
          </cell>
          <cell r="F215" t="str">
            <v>N.D.</v>
          </cell>
          <cell r="G215">
            <v>455006</v>
          </cell>
        </row>
        <row r="217">
          <cell r="A217" t="str">
            <v>1. COSTOS DIRECTOS</v>
          </cell>
        </row>
        <row r="219">
          <cell r="A219" t="str">
            <v>I. EQUIPO</v>
          </cell>
        </row>
        <row r="220">
          <cell r="A220" t="str">
            <v>CÓDIGO</v>
          </cell>
          <cell r="B220" t="str">
            <v>DESCRIPCIÓN</v>
          </cell>
          <cell r="D220" t="str">
            <v>UNIDAD</v>
          </cell>
          <cell r="E220" t="str">
            <v>TARIFA</v>
          </cell>
          <cell r="F220" t="str">
            <v>RENDIMIENTO</v>
          </cell>
          <cell r="G220" t="str">
            <v>VR. UNITARIO</v>
          </cell>
        </row>
        <row r="221">
          <cell r="A221" t="str">
            <v>HEQ002</v>
          </cell>
          <cell r="B221" t="str">
            <v>CONCRETADORA 1.5 SACOS A GASOLINA</v>
          </cell>
          <cell r="D221" t="str">
            <v>DÍA</v>
          </cell>
          <cell r="E221">
            <v>66612</v>
          </cell>
          <cell r="F221">
            <v>8</v>
          </cell>
          <cell r="G221">
            <v>8326.5</v>
          </cell>
        </row>
        <row r="222">
          <cell r="A222" t="str">
            <v/>
          </cell>
          <cell r="D222" t="str">
            <v/>
          </cell>
          <cell r="E222" t="str">
            <v/>
          </cell>
          <cell r="G222" t="str">
            <v/>
          </cell>
        </row>
        <row r="223">
          <cell r="A223" t="str">
            <v/>
          </cell>
          <cell r="D223" t="str">
            <v/>
          </cell>
          <cell r="E223" t="str">
            <v/>
          </cell>
          <cell r="G223" t="str">
            <v/>
          </cell>
        </row>
        <row r="224">
          <cell r="A224" t="str">
            <v/>
          </cell>
          <cell r="D224" t="str">
            <v/>
          </cell>
          <cell r="E224" t="str">
            <v/>
          </cell>
          <cell r="G224" t="str">
            <v/>
          </cell>
        </row>
        <row r="225">
          <cell r="A225" t="str">
            <v>EQ001</v>
          </cell>
          <cell r="B225" t="str">
            <v/>
          </cell>
          <cell r="D225" t="str">
            <v/>
          </cell>
          <cell r="E225" t="str">
            <v/>
          </cell>
          <cell r="F225">
            <v>28384.25</v>
          </cell>
          <cell r="G225" t="str">
            <v/>
          </cell>
        </row>
        <row r="226">
          <cell r="F226" t="str">
            <v>SUBTOTAL</v>
          </cell>
          <cell r="G226">
            <v>8326.5</v>
          </cell>
        </row>
        <row r="228">
          <cell r="A228" t="str">
            <v>II. MATERIALES</v>
          </cell>
        </row>
        <row r="229">
          <cell r="A229" t="str">
            <v>CÓDIGO</v>
          </cell>
          <cell r="B229" t="str">
            <v>DESCRIPCIÓN</v>
          </cell>
          <cell r="C229" t="str">
            <v>UNIDAD</v>
          </cell>
          <cell r="D229" t="str">
            <v>CANTIDAD</v>
          </cell>
          <cell r="E229" t="str">
            <v>DESP.</v>
          </cell>
          <cell r="F229" t="str">
            <v>PRECIO UNIT.</v>
          </cell>
          <cell r="G229" t="str">
            <v>VR. UNITARIO</v>
          </cell>
        </row>
        <row r="230">
          <cell r="A230" t="str">
            <v>MA001</v>
          </cell>
          <cell r="B230" t="str">
            <v>CEMENTO GRIS (50 KG) PORTLAND TIPO I</v>
          </cell>
          <cell r="C230" t="str">
            <v>SC</v>
          </cell>
          <cell r="D230">
            <v>7.6</v>
          </cell>
          <cell r="E230">
            <v>0.05</v>
          </cell>
          <cell r="F230">
            <v>27000</v>
          </cell>
          <cell r="G230">
            <v>215460</v>
          </cell>
        </row>
        <row r="231">
          <cell r="A231" t="str">
            <v>MA004</v>
          </cell>
          <cell r="B231" t="str">
            <v>ARENA FINA PARA CONCRETOS</v>
          </cell>
          <cell r="C231" t="str">
            <v>M3</v>
          </cell>
          <cell r="D231">
            <v>0.6</v>
          </cell>
          <cell r="E231">
            <v>0.05</v>
          </cell>
          <cell r="F231">
            <v>45220</v>
          </cell>
          <cell r="G231">
            <v>28488.600000000002</v>
          </cell>
        </row>
        <row r="232">
          <cell r="A232" t="str">
            <v>MA005</v>
          </cell>
          <cell r="B232" t="str">
            <v>TRITURADO 3/4"</v>
          </cell>
          <cell r="C232" t="str">
            <v>M3</v>
          </cell>
          <cell r="D232">
            <v>0.76</v>
          </cell>
          <cell r="E232">
            <v>0.05</v>
          </cell>
          <cell r="F232">
            <v>34510</v>
          </cell>
          <cell r="G232">
            <v>27538.98</v>
          </cell>
        </row>
        <row r="233">
          <cell r="A233" t="str">
            <v>MA006</v>
          </cell>
          <cell r="B233" t="str">
            <v>AGUA</v>
          </cell>
          <cell r="C233" t="str">
            <v>LT</v>
          </cell>
          <cell r="D233">
            <v>170</v>
          </cell>
          <cell r="E233">
            <v>0.1</v>
          </cell>
          <cell r="F233">
            <v>50</v>
          </cell>
          <cell r="G233">
            <v>9350</v>
          </cell>
        </row>
        <row r="234">
          <cell r="A234" t="str">
            <v/>
          </cell>
          <cell r="C234" t="str">
            <v/>
          </cell>
          <cell r="F234" t="str">
            <v/>
          </cell>
          <cell r="G234" t="str">
            <v/>
          </cell>
        </row>
        <row r="235">
          <cell r="A235" t="str">
            <v/>
          </cell>
          <cell r="C235" t="str">
            <v/>
          </cell>
          <cell r="F235" t="str">
            <v/>
          </cell>
          <cell r="G235" t="str">
            <v/>
          </cell>
        </row>
        <row r="236">
          <cell r="A236" t="str">
            <v/>
          </cell>
          <cell r="C236" t="str">
            <v/>
          </cell>
          <cell r="F236" t="str">
            <v/>
          </cell>
          <cell r="G236" t="str">
            <v/>
          </cell>
        </row>
        <row r="237">
          <cell r="F237" t="str">
            <v>SUBTOTAL</v>
          </cell>
          <cell r="G237">
            <v>280837.58</v>
          </cell>
        </row>
        <row r="239">
          <cell r="A239" t="str">
            <v>III. TRANSPORTES</v>
          </cell>
        </row>
        <row r="240">
          <cell r="A240" t="str">
            <v>CÓDIGO</v>
          </cell>
          <cell r="B240" t="str">
            <v>DESCRIPCIÓN</v>
          </cell>
          <cell r="C240" t="str">
            <v>TIPO</v>
          </cell>
          <cell r="D240" t="str">
            <v>VOLUMEN/PESO</v>
          </cell>
          <cell r="E240" t="str">
            <v>DISTANCIA</v>
          </cell>
          <cell r="F240" t="str">
            <v>TARIFA</v>
          </cell>
          <cell r="G240" t="str">
            <v>VR. UNITARIO</v>
          </cell>
        </row>
        <row r="241">
          <cell r="A241" t="str">
            <v>TR002</v>
          </cell>
          <cell r="B241" t="str">
            <v>TRANSPORTE DE MATERIALES DE PLAYA</v>
          </cell>
          <cell r="C241" t="str">
            <v>PLAYA</v>
          </cell>
          <cell r="D241">
            <v>1.4279999999999999</v>
          </cell>
          <cell r="E241">
            <v>54</v>
          </cell>
          <cell r="F241">
            <v>1350</v>
          </cell>
          <cell r="G241">
            <v>104101.2</v>
          </cell>
        </row>
        <row r="242">
          <cell r="A242" t="str">
            <v>TR001</v>
          </cell>
          <cell r="B242" t="str">
            <v>TRANSPORTE DE INSUMOS GENERALES</v>
          </cell>
          <cell r="C242" t="str">
            <v>INSUMOS</v>
          </cell>
          <cell r="D242">
            <v>0.39900000000000002</v>
          </cell>
          <cell r="E242">
            <v>88</v>
          </cell>
          <cell r="F242">
            <v>950</v>
          </cell>
          <cell r="G242">
            <v>33356.400000000001</v>
          </cell>
        </row>
        <row r="243">
          <cell r="A243" t="str">
            <v/>
          </cell>
          <cell r="E243" t="str">
            <v/>
          </cell>
          <cell r="F243" t="str">
            <v/>
          </cell>
          <cell r="G243" t="str">
            <v/>
          </cell>
        </row>
        <row r="244">
          <cell r="F244" t="str">
            <v>SUBTOTAL</v>
          </cell>
          <cell r="G244">
            <v>137457.60000000001</v>
          </cell>
        </row>
        <row r="246">
          <cell r="A246" t="str">
            <v>IV. MANO DE OBRA</v>
          </cell>
        </row>
        <row r="247">
          <cell r="A247" t="str">
            <v>CÓDIGO</v>
          </cell>
          <cell r="B247" t="str">
            <v>CARGOS PERSONAL</v>
          </cell>
          <cell r="D247" t="str">
            <v>CANTIDAD</v>
          </cell>
          <cell r="E247" t="str">
            <v>JORNAL TOTAL</v>
          </cell>
          <cell r="F247" t="str">
            <v>RENDIMIENTO</v>
          </cell>
          <cell r="G247" t="str">
            <v>VR. UNITARIO</v>
          </cell>
        </row>
        <row r="248">
          <cell r="A248" t="str">
            <v>MO033</v>
          </cell>
          <cell r="B248" t="str">
            <v>OPERADOR EQUIPO LIVIANO</v>
          </cell>
          <cell r="D248">
            <v>1</v>
          </cell>
          <cell r="E248">
            <v>66775</v>
          </cell>
          <cell r="F248">
            <v>8</v>
          </cell>
          <cell r="G248">
            <v>8346.875</v>
          </cell>
        </row>
        <row r="249">
          <cell r="A249" t="str">
            <v>MO032</v>
          </cell>
          <cell r="B249" t="str">
            <v>AYUDANTE RASO</v>
          </cell>
          <cell r="D249">
            <v>3</v>
          </cell>
          <cell r="E249">
            <v>53433</v>
          </cell>
          <cell r="F249">
            <v>8</v>
          </cell>
          <cell r="G249">
            <v>20037.375</v>
          </cell>
        </row>
        <row r="250">
          <cell r="A250" t="str">
            <v/>
          </cell>
          <cell r="E250" t="str">
            <v/>
          </cell>
          <cell r="F250" t="str">
            <v/>
          </cell>
          <cell r="G250" t="str">
            <v/>
          </cell>
        </row>
        <row r="251">
          <cell r="A251" t="str">
            <v/>
          </cell>
          <cell r="E251" t="str">
            <v/>
          </cell>
          <cell r="F251" t="str">
            <v/>
          </cell>
          <cell r="G251" t="str">
            <v/>
          </cell>
        </row>
        <row r="252">
          <cell r="F252" t="str">
            <v>SUBTOTAL</v>
          </cell>
          <cell r="G252">
            <v>28384.25</v>
          </cell>
        </row>
        <row r="254">
          <cell r="A254" t="str">
            <v>V. SERVICIOS</v>
          </cell>
        </row>
        <row r="255">
          <cell r="A255" t="str">
            <v>CÓDIGO</v>
          </cell>
          <cell r="B255" t="str">
            <v>DESCRIPCIÓN</v>
          </cell>
          <cell r="D255" t="str">
            <v>UNIDAD</v>
          </cell>
          <cell r="E255" t="str">
            <v>CANTIDAD</v>
          </cell>
          <cell r="F255" t="str">
            <v>PRECIO UNIT.</v>
          </cell>
          <cell r="G255" t="str">
            <v>VR. UNITARIO</v>
          </cell>
        </row>
        <row r="256">
          <cell r="A256" t="str">
            <v/>
          </cell>
          <cell r="D256" t="str">
            <v/>
          </cell>
          <cell r="F256" t="str">
            <v/>
          </cell>
          <cell r="G256" t="str">
            <v/>
          </cell>
        </row>
        <row r="257">
          <cell r="A257" t="str">
            <v/>
          </cell>
          <cell r="D257" t="str">
            <v/>
          </cell>
          <cell r="F257" t="str">
            <v/>
          </cell>
          <cell r="G257" t="str">
            <v/>
          </cell>
        </row>
        <row r="258">
          <cell r="A258" t="str">
            <v/>
          </cell>
          <cell r="D258" t="str">
            <v/>
          </cell>
          <cell r="F258" t="str">
            <v/>
          </cell>
          <cell r="G258" t="str">
            <v/>
          </cell>
        </row>
        <row r="259">
          <cell r="F259" t="str">
            <v>SUBTOTAL</v>
          </cell>
          <cell r="G259" t="str">
            <v/>
          </cell>
        </row>
        <row r="261">
          <cell r="A261" t="str">
            <v>TOTAL COSTO DIRECTO</v>
          </cell>
          <cell r="G261">
            <v>455006</v>
          </cell>
        </row>
        <row r="263">
          <cell r="A263" t="str">
            <v>2. COSTOS INDIRECTOS</v>
          </cell>
        </row>
        <row r="265">
          <cell r="A265" t="str">
            <v>DESCRIPCIÓN</v>
          </cell>
          <cell r="F265" t="str">
            <v>PORCENTAJE</v>
          </cell>
          <cell r="G265" t="str">
            <v>VALOR TOTAL</v>
          </cell>
        </row>
        <row r="266">
          <cell r="A266" t="str">
            <v>ADMINISTRACION</v>
          </cell>
          <cell r="F266">
            <v>0.26860000000000001</v>
          </cell>
          <cell r="G266">
            <v>122214.6116</v>
          </cell>
        </row>
        <row r="267">
          <cell r="A267" t="str">
            <v>IMPREVISTOS</v>
          </cell>
          <cell r="F267">
            <v>0.01</v>
          </cell>
          <cell r="G267">
            <v>4550.0600000000004</v>
          </cell>
        </row>
        <row r="268">
          <cell r="A268" t="str">
            <v>UTILIDADES</v>
          </cell>
          <cell r="F268">
            <v>0.05</v>
          </cell>
          <cell r="G268">
            <v>22750.300000000003</v>
          </cell>
        </row>
        <row r="269">
          <cell r="A269" t="str">
            <v>TOTAL COSTO INDIRECTO</v>
          </cell>
          <cell r="F269">
            <v>0.3286</v>
          </cell>
          <cell r="G269">
            <v>149515</v>
          </cell>
        </row>
        <row r="271">
          <cell r="A271" t="str">
            <v>PRECIO UNITARIO TOTAL APROXIMADO AL PESO</v>
          </cell>
          <cell r="G271">
            <v>604521</v>
          </cell>
        </row>
        <row r="273">
          <cell r="B273" t="str">
            <v>RESPONSABLE: CLAUDIA PATRICIA GUIRALES PULGARIN</v>
          </cell>
        </row>
        <row r="274">
          <cell r="B274" t="str">
            <v>SECRETARIA DE PLANEACION</v>
          </cell>
        </row>
        <row r="275">
          <cell r="B275" t="str">
            <v>PLANEACION</v>
          </cell>
        </row>
        <row r="276">
          <cell r="B276" t="str">
            <v>M.P. 05202139743ANT</v>
          </cell>
          <cell r="D276" t="str">
            <v>FIRMA RESPONSABLE</v>
          </cell>
        </row>
        <row r="277">
          <cell r="A277" t="str">
            <v>DEPARTAMENTO DE ANTIOQUIA</v>
          </cell>
          <cell r="F277" t="str">
            <v/>
          </cell>
        </row>
        <row r="278">
          <cell r="A278" t="str">
            <v>MUNICIPIO DE LIBORINA</v>
          </cell>
        </row>
        <row r="279">
          <cell r="A279" t="str">
            <v>PROYECTO: PAVIMENTACIÓN EN CONCRETO RÍGIDO DE LA VÍA TERCIARIA DEPARTAMENTAL DESDE EL CORREGIMIENTO SAN DIEGO HASTA EL SECTOR LA ABISINIA DEL CORREGIMIENTO EL PLAYÓN MUNICIPIO DE LIBORINA ANT.</v>
          </cell>
        </row>
        <row r="281">
          <cell r="A281" t="str">
            <v>ANÁLISIS DE PRECIOS UNITARIOS AUXILIARES</v>
          </cell>
        </row>
        <row r="283">
          <cell r="A283" t="str">
            <v>ITEM</v>
          </cell>
          <cell r="B283" t="str">
            <v>DESCRIPCIÓN</v>
          </cell>
          <cell r="E283" t="str">
            <v>UNIDAD</v>
          </cell>
          <cell r="F283" t="str">
            <v>CANTIDAD</v>
          </cell>
          <cell r="G283" t="str">
            <v>COSTO DIRECTO</v>
          </cell>
        </row>
        <row r="284">
          <cell r="A284" t="str">
            <v>SA018</v>
          </cell>
          <cell r="B284" t="str">
            <v>CONCRETO HIDRÁULICO PARA PAVIMENTO MR-42 con aditivo acelerante.</v>
          </cell>
          <cell r="E284" t="str">
            <v>M3</v>
          </cell>
          <cell r="F284" t="str">
            <v>N.D.</v>
          </cell>
          <cell r="G284">
            <v>517399</v>
          </cell>
        </row>
        <row r="286">
          <cell r="A286" t="str">
            <v>1. COSTOS DIRECTOS</v>
          </cell>
        </row>
        <row r="288">
          <cell r="A288" t="str">
            <v>I. EQUIPO</v>
          </cell>
        </row>
        <row r="289">
          <cell r="A289" t="str">
            <v>CÓDIGO</v>
          </cell>
          <cell r="B289" t="str">
            <v>DESCRIPCIÓN</v>
          </cell>
          <cell r="D289" t="str">
            <v>UNIDAD</v>
          </cell>
          <cell r="E289" t="str">
            <v>TARIFA</v>
          </cell>
          <cell r="F289" t="str">
            <v>RENDIMIENTO</v>
          </cell>
          <cell r="G289" t="str">
            <v>VR. UNITARIO</v>
          </cell>
        </row>
        <row r="290">
          <cell r="A290" t="str">
            <v>HEQ029</v>
          </cell>
          <cell r="B290" t="str">
            <v>CONCRETADORA 2 SACOS A GASOLINA</v>
          </cell>
          <cell r="D290" t="str">
            <v>DIA</v>
          </cell>
          <cell r="E290">
            <v>88816</v>
          </cell>
          <cell r="F290">
            <v>7</v>
          </cell>
          <cell r="G290">
            <v>12688</v>
          </cell>
        </row>
        <row r="291">
          <cell r="A291" t="str">
            <v/>
          </cell>
          <cell r="D291" t="str">
            <v/>
          </cell>
          <cell r="E291" t="str">
            <v/>
          </cell>
          <cell r="G291" t="str">
            <v/>
          </cell>
        </row>
        <row r="292">
          <cell r="A292" t="str">
            <v/>
          </cell>
          <cell r="D292" t="str">
            <v/>
          </cell>
          <cell r="E292" t="str">
            <v/>
          </cell>
          <cell r="G292" t="str">
            <v/>
          </cell>
        </row>
        <row r="293">
          <cell r="A293" t="str">
            <v/>
          </cell>
          <cell r="D293" t="str">
            <v/>
          </cell>
          <cell r="E293" t="str">
            <v/>
          </cell>
          <cell r="G293" t="str">
            <v/>
          </cell>
        </row>
        <row r="294">
          <cell r="A294" t="str">
            <v>EQ001</v>
          </cell>
          <cell r="B294" t="str">
            <v/>
          </cell>
          <cell r="D294" t="str">
            <v/>
          </cell>
          <cell r="E294" t="str">
            <v/>
          </cell>
          <cell r="F294">
            <v>61692.571428571435</v>
          </cell>
          <cell r="G294" t="str">
            <v/>
          </cell>
        </row>
        <row r="295">
          <cell r="F295" t="str">
            <v>SUBTOTAL</v>
          </cell>
          <cell r="G295">
            <v>12688</v>
          </cell>
        </row>
        <row r="297">
          <cell r="A297" t="str">
            <v>II. MATERIALES</v>
          </cell>
        </row>
        <row r="298">
          <cell r="A298" t="str">
            <v>CÓDIGO</v>
          </cell>
          <cell r="B298" t="str">
            <v>DESCRIPCIÓN</v>
          </cell>
          <cell r="C298" t="str">
            <v>UNIDAD</v>
          </cell>
          <cell r="D298" t="str">
            <v>CANTIDAD</v>
          </cell>
          <cell r="E298" t="str">
            <v>DESP.</v>
          </cell>
          <cell r="F298" t="str">
            <v>PRECIO UNIT.</v>
          </cell>
          <cell r="G298" t="str">
            <v>VR. UNITARIO</v>
          </cell>
        </row>
        <row r="299">
          <cell r="A299" t="str">
            <v>MA001</v>
          </cell>
          <cell r="B299" t="str">
            <v>CEMENTO GRIS (50 KG) PORTLAND TIPO I</v>
          </cell>
          <cell r="C299" t="str">
            <v>SC</v>
          </cell>
          <cell r="D299">
            <v>8.4</v>
          </cell>
          <cell r="E299">
            <v>0.05</v>
          </cell>
          <cell r="F299">
            <v>27000</v>
          </cell>
          <cell r="G299">
            <v>238140</v>
          </cell>
        </row>
        <row r="300">
          <cell r="A300" t="str">
            <v>MA004</v>
          </cell>
          <cell r="B300" t="str">
            <v>ARENA FINA PARA CONCRETOS</v>
          </cell>
          <cell r="C300" t="str">
            <v>M3</v>
          </cell>
          <cell r="D300">
            <v>0.67</v>
          </cell>
          <cell r="E300">
            <v>0.05</v>
          </cell>
          <cell r="F300">
            <v>45220</v>
          </cell>
          <cell r="G300">
            <v>31812.270000000004</v>
          </cell>
        </row>
        <row r="301">
          <cell r="A301" t="str">
            <v>MA005</v>
          </cell>
          <cell r="B301" t="str">
            <v>TRITURADO 3/4"</v>
          </cell>
          <cell r="C301" t="str">
            <v>M3</v>
          </cell>
          <cell r="D301">
            <v>0.67</v>
          </cell>
          <cell r="E301">
            <v>0.05</v>
          </cell>
          <cell r="F301">
            <v>34510</v>
          </cell>
          <cell r="G301">
            <v>24277.785000000003</v>
          </cell>
        </row>
        <row r="302">
          <cell r="A302" t="str">
            <v>MA006</v>
          </cell>
          <cell r="B302" t="str">
            <v>AGUA</v>
          </cell>
          <cell r="C302" t="str">
            <v>LT</v>
          </cell>
          <cell r="D302">
            <v>170</v>
          </cell>
          <cell r="E302">
            <v>0.1</v>
          </cell>
          <cell r="F302">
            <v>50</v>
          </cell>
          <cell r="G302">
            <v>9350</v>
          </cell>
        </row>
        <row r="303">
          <cell r="A303" t="str">
            <v/>
          </cell>
          <cell r="C303" t="str">
            <v/>
          </cell>
          <cell r="F303" t="str">
            <v/>
          </cell>
          <cell r="G303" t="str">
            <v/>
          </cell>
        </row>
        <row r="304">
          <cell r="A304" t="str">
            <v/>
          </cell>
          <cell r="C304" t="str">
            <v/>
          </cell>
          <cell r="F304" t="str">
            <v/>
          </cell>
          <cell r="G304" t="str">
            <v/>
          </cell>
        </row>
        <row r="305">
          <cell r="A305" t="str">
            <v/>
          </cell>
          <cell r="C305" t="str">
            <v/>
          </cell>
          <cell r="F305" t="str">
            <v/>
          </cell>
          <cell r="G305" t="str">
            <v/>
          </cell>
        </row>
        <row r="306">
          <cell r="F306" t="str">
            <v>SUBTOTAL</v>
          </cell>
          <cell r="G306">
            <v>303580.05500000005</v>
          </cell>
        </row>
        <row r="308">
          <cell r="A308" t="str">
            <v>III. TRANSPORTES</v>
          </cell>
        </row>
        <row r="309">
          <cell r="A309" t="str">
            <v>CÓDIGO</v>
          </cell>
          <cell r="B309" t="str">
            <v>DESCRIPCIÓN</v>
          </cell>
          <cell r="C309" t="str">
            <v>TIPO</v>
          </cell>
          <cell r="D309" t="str">
            <v>VOLUMEN/PESO</v>
          </cell>
          <cell r="E309" t="str">
            <v>DISTANCIA</v>
          </cell>
          <cell r="F309" t="str">
            <v>TARIFA</v>
          </cell>
          <cell r="G309" t="str">
            <v>VR. UNITARIO</v>
          </cell>
        </row>
        <row r="310">
          <cell r="A310" t="str">
            <v>TR002</v>
          </cell>
          <cell r="B310" t="str">
            <v>TRANSPORTE DE MATERIALES DE PLAYA</v>
          </cell>
          <cell r="C310" t="str">
            <v>PLAYA</v>
          </cell>
          <cell r="D310">
            <v>1.4070000000000003</v>
          </cell>
          <cell r="E310">
            <v>54</v>
          </cell>
          <cell r="F310">
            <v>1350</v>
          </cell>
          <cell r="G310">
            <v>102570.30000000002</v>
          </cell>
        </row>
        <row r="311">
          <cell r="A311" t="str">
            <v>TR001</v>
          </cell>
          <cell r="B311" t="str">
            <v>TRANSPORTE DE INSUMOS GENERALES</v>
          </cell>
          <cell r="C311" t="str">
            <v>INSUMOS</v>
          </cell>
          <cell r="D311">
            <v>0.44100000000000006</v>
          </cell>
          <cell r="E311">
            <v>88</v>
          </cell>
          <cell r="F311">
            <v>950</v>
          </cell>
          <cell r="G311">
            <v>36867.600000000006</v>
          </cell>
        </row>
        <row r="312">
          <cell r="A312" t="str">
            <v/>
          </cell>
          <cell r="E312" t="str">
            <v/>
          </cell>
          <cell r="F312" t="str">
            <v/>
          </cell>
          <cell r="G312" t="str">
            <v/>
          </cell>
        </row>
        <row r="313">
          <cell r="F313" t="str">
            <v>SUBTOTAL</v>
          </cell>
          <cell r="G313">
            <v>139437.90000000002</v>
          </cell>
        </row>
        <row r="315">
          <cell r="A315" t="str">
            <v>IV. MANO DE OBRA</v>
          </cell>
        </row>
        <row r="316">
          <cell r="A316" t="str">
            <v>CÓDIGO</v>
          </cell>
          <cell r="B316" t="str">
            <v>CARGOS PERSONAL</v>
          </cell>
          <cell r="D316" t="str">
            <v>CANTIDAD</v>
          </cell>
          <cell r="E316" t="str">
            <v>JORNAL TOTAL</v>
          </cell>
          <cell r="F316" t="str">
            <v>RENDIMIENTO</v>
          </cell>
          <cell r="G316" t="str">
            <v>VR. UNITARIO</v>
          </cell>
        </row>
        <row r="317">
          <cell r="A317" t="str">
            <v>MO033</v>
          </cell>
          <cell r="B317" t="str">
            <v>OPERADOR EQUIPO LIVIANO</v>
          </cell>
          <cell r="D317">
            <v>1</v>
          </cell>
          <cell r="E317">
            <v>66775</v>
          </cell>
          <cell r="F317">
            <v>7</v>
          </cell>
          <cell r="G317">
            <v>9539.2857142857138</v>
          </cell>
        </row>
        <row r="318">
          <cell r="A318" t="str">
            <v>MO032</v>
          </cell>
          <cell r="B318" t="str">
            <v>AYUDANTE RASO</v>
          </cell>
          <cell r="D318">
            <v>5</v>
          </cell>
          <cell r="E318">
            <v>53433</v>
          </cell>
          <cell r="F318">
            <v>7</v>
          </cell>
          <cell r="G318">
            <v>38166.428571428572</v>
          </cell>
        </row>
        <row r="319">
          <cell r="A319" t="str">
            <v>MO029</v>
          </cell>
          <cell r="B319" t="str">
            <v>OFICIAL DE OBRA CIVIL</v>
          </cell>
          <cell r="D319">
            <v>1</v>
          </cell>
          <cell r="E319">
            <v>97908</v>
          </cell>
          <cell r="F319">
            <v>7</v>
          </cell>
          <cell r="G319">
            <v>13986.857142857143</v>
          </cell>
        </row>
        <row r="320">
          <cell r="A320" t="str">
            <v/>
          </cell>
          <cell r="E320" t="str">
            <v/>
          </cell>
          <cell r="F320" t="str">
            <v/>
          </cell>
          <cell r="G320" t="str">
            <v/>
          </cell>
        </row>
        <row r="321">
          <cell r="F321" t="str">
            <v>SUBTOTAL</v>
          </cell>
          <cell r="G321">
            <v>61692.571428571435</v>
          </cell>
        </row>
        <row r="323">
          <cell r="A323" t="str">
            <v>V. SERVICIOS</v>
          </cell>
        </row>
        <row r="324">
          <cell r="A324" t="str">
            <v>CÓDIGO</v>
          </cell>
          <cell r="B324" t="str">
            <v>DESCRIPCIÓN</v>
          </cell>
          <cell r="D324" t="str">
            <v>UNIDAD</v>
          </cell>
          <cell r="E324" t="str">
            <v>CANTIDAD</v>
          </cell>
          <cell r="F324" t="str">
            <v>PRECIO UNIT.</v>
          </cell>
          <cell r="G324" t="str">
            <v>VR. UNITARIO</v>
          </cell>
        </row>
        <row r="325">
          <cell r="A325" t="str">
            <v/>
          </cell>
          <cell r="D325" t="str">
            <v/>
          </cell>
          <cell r="F325" t="str">
            <v/>
          </cell>
          <cell r="G325" t="str">
            <v/>
          </cell>
        </row>
        <row r="326">
          <cell r="A326" t="str">
            <v/>
          </cell>
          <cell r="D326" t="str">
            <v/>
          </cell>
          <cell r="F326" t="str">
            <v/>
          </cell>
          <cell r="G326" t="str">
            <v/>
          </cell>
        </row>
        <row r="327">
          <cell r="A327" t="str">
            <v/>
          </cell>
          <cell r="D327" t="str">
            <v/>
          </cell>
          <cell r="F327" t="str">
            <v/>
          </cell>
          <cell r="G327" t="str">
            <v/>
          </cell>
        </row>
        <row r="328">
          <cell r="F328" t="str">
            <v>SUBTOTAL</v>
          </cell>
          <cell r="G328" t="str">
            <v/>
          </cell>
        </row>
        <row r="330">
          <cell r="A330" t="str">
            <v>TOTAL COSTO DIRECTO</v>
          </cell>
          <cell r="G330">
            <v>517399</v>
          </cell>
        </row>
        <row r="332">
          <cell r="A332" t="str">
            <v>2. COSTOS INDIRECTOS</v>
          </cell>
        </row>
        <row r="334">
          <cell r="A334" t="str">
            <v>DESCRIPCIÓN</v>
          </cell>
          <cell r="F334" t="str">
            <v>PORCENTAJE</v>
          </cell>
          <cell r="G334" t="str">
            <v>VALOR TOTAL</v>
          </cell>
        </row>
        <row r="335">
          <cell r="A335" t="str">
            <v>ADMINISTRACION</v>
          </cell>
          <cell r="F335">
            <v>0.26860000000000001</v>
          </cell>
          <cell r="G335">
            <v>138973.3714</v>
          </cell>
        </row>
        <row r="336">
          <cell r="A336" t="str">
            <v>IMPREVISTOS</v>
          </cell>
          <cell r="F336">
            <v>0.01</v>
          </cell>
          <cell r="G336">
            <v>5173.99</v>
          </cell>
        </row>
        <row r="337">
          <cell r="A337" t="str">
            <v>UTILIDADES</v>
          </cell>
          <cell r="F337">
            <v>0.05</v>
          </cell>
          <cell r="G337">
            <v>25869.95</v>
          </cell>
        </row>
        <row r="338">
          <cell r="A338" t="str">
            <v>TOTAL COSTO INDIRECTO</v>
          </cell>
          <cell r="F338">
            <v>0.3286</v>
          </cell>
          <cell r="G338">
            <v>170017</v>
          </cell>
        </row>
        <row r="340">
          <cell r="A340" t="str">
            <v>PRECIO UNITARIO TOTAL APROXIMADO AL PESO</v>
          </cell>
          <cell r="G340">
            <v>687416</v>
          </cell>
        </row>
        <row r="342">
          <cell r="B342" t="str">
            <v>RESPONSABLE: CLAUDIA PATRICIA GUIRALES PULGARIN</v>
          </cell>
        </row>
        <row r="343">
          <cell r="B343" t="str">
            <v>SECRETARIA DE PLANEACION</v>
          </cell>
        </row>
        <row r="344">
          <cell r="B344" t="str">
            <v>PLANEACION</v>
          </cell>
        </row>
        <row r="345">
          <cell r="B345" t="str">
            <v>M.P. 05202139743ANT</v>
          </cell>
          <cell r="D345" t="str">
            <v>FIRMA RESPONSABLE</v>
          </cell>
        </row>
        <row r="346">
          <cell r="A346" t="str">
            <v>DEPARTAMENTO DE ANTIOQUIA</v>
          </cell>
          <cell r="F346" t="str">
            <v/>
          </cell>
        </row>
        <row r="347">
          <cell r="A347" t="str">
            <v>MUNICIPIO DE LIBORINA</v>
          </cell>
        </row>
        <row r="348">
          <cell r="A348" t="str">
            <v>PROYECTO: PAVIMENTACIÓN EN CONCRETO RÍGIDO DE LA VÍA TERCIARIA DEPARTAMENTAL DESDE EL CORREGIMIENTO SAN DIEGO HASTA EL SECTOR LA ABISINIA DEL CORREGIMIENTO EL PLAYÓN MUNICIPIO DE LIBORINA ANT.</v>
          </cell>
        </row>
        <row r="350">
          <cell r="A350" t="str">
            <v>ANÁLISIS DE PRECIOS UNITARIOS AUXILIARES</v>
          </cell>
        </row>
        <row r="352">
          <cell r="A352" t="str">
            <v>ITEM</v>
          </cell>
          <cell r="B352" t="str">
            <v>DESCRIPCIÓN</v>
          </cell>
          <cell r="E352" t="str">
            <v>UNIDAD</v>
          </cell>
          <cell r="F352" t="str">
            <v>CANTIDAD</v>
          </cell>
          <cell r="G352" t="str">
            <v>COSTO DIRECTO</v>
          </cell>
        </row>
        <row r="353">
          <cell r="A353" t="str">
            <v>SA006</v>
          </cell>
          <cell r="B353" t="str">
            <v>MORTERO 1:2 EN OBRA (REVOQUE)</v>
          </cell>
          <cell r="E353" t="str">
            <v>M3</v>
          </cell>
          <cell r="F353" t="str">
            <v>N.D.</v>
          </cell>
          <cell r="G353">
            <v>498799</v>
          </cell>
        </row>
        <row r="355">
          <cell r="A355" t="str">
            <v>1. COSTOS DIRECTOS</v>
          </cell>
        </row>
        <row r="357">
          <cell r="A357" t="str">
            <v>I. EQUIPO</v>
          </cell>
        </row>
        <row r="358">
          <cell r="A358" t="str">
            <v>CÓDIGO</v>
          </cell>
          <cell r="B358" t="str">
            <v>DESCRIPCIÓN</v>
          </cell>
          <cell r="D358" t="str">
            <v>UNIDAD</v>
          </cell>
          <cell r="E358" t="str">
            <v>TARIFA</v>
          </cell>
          <cell r="F358" t="str">
            <v>RENDIMIENTO</v>
          </cell>
          <cell r="G358" t="str">
            <v>VR. UNITARIO</v>
          </cell>
        </row>
        <row r="359">
          <cell r="A359" t="str">
            <v>HEQ002</v>
          </cell>
          <cell r="B359" t="str">
            <v>CONCRETADORA 1.5 SACOS A GASOLINA</v>
          </cell>
          <cell r="D359" t="str">
            <v>DÍA</v>
          </cell>
          <cell r="E359">
            <v>66612</v>
          </cell>
          <cell r="F359">
            <v>8</v>
          </cell>
          <cell r="G359">
            <v>8326.5</v>
          </cell>
        </row>
        <row r="360">
          <cell r="A360" t="str">
            <v/>
          </cell>
          <cell r="D360" t="str">
            <v/>
          </cell>
          <cell r="E360" t="str">
            <v/>
          </cell>
          <cell r="G360" t="str">
            <v/>
          </cell>
        </row>
        <row r="361">
          <cell r="A361" t="str">
            <v/>
          </cell>
          <cell r="D361" t="str">
            <v/>
          </cell>
          <cell r="E361" t="str">
            <v/>
          </cell>
          <cell r="G361" t="str">
            <v/>
          </cell>
        </row>
        <row r="362">
          <cell r="A362" t="str">
            <v/>
          </cell>
          <cell r="D362" t="str">
            <v/>
          </cell>
          <cell r="E362" t="str">
            <v/>
          </cell>
          <cell r="G362" t="str">
            <v/>
          </cell>
        </row>
        <row r="363">
          <cell r="A363" t="str">
            <v>EQ001</v>
          </cell>
          <cell r="B363" t="str">
            <v/>
          </cell>
          <cell r="D363" t="str">
            <v/>
          </cell>
          <cell r="E363" t="str">
            <v/>
          </cell>
          <cell r="F363">
            <v>21705.125</v>
          </cell>
          <cell r="G363" t="str">
            <v/>
          </cell>
        </row>
        <row r="364">
          <cell r="F364" t="str">
            <v>SUBTOTAL</v>
          </cell>
          <cell r="G364">
            <v>8326.5</v>
          </cell>
        </row>
        <row r="366">
          <cell r="A366" t="str">
            <v>II. MATERIALES</v>
          </cell>
        </row>
        <row r="367">
          <cell r="A367" t="str">
            <v>CÓDIGO</v>
          </cell>
          <cell r="B367" t="str">
            <v>DESCRIPCIÓN</v>
          </cell>
          <cell r="C367" t="str">
            <v>UNIDAD</v>
          </cell>
          <cell r="D367" t="str">
            <v>CANTIDAD</v>
          </cell>
          <cell r="E367" t="str">
            <v>DESP.</v>
          </cell>
          <cell r="F367" t="str">
            <v>PRECIO UNIT.</v>
          </cell>
          <cell r="G367" t="str">
            <v>VR. UNITARIO</v>
          </cell>
        </row>
        <row r="368">
          <cell r="A368" t="str">
            <v>MA001</v>
          </cell>
          <cell r="B368" t="str">
            <v>CEMENTO GRIS (50 KG) PORTLAND TIPO I</v>
          </cell>
          <cell r="C368" t="str">
            <v>SC</v>
          </cell>
          <cell r="D368">
            <v>10.199999999999999</v>
          </cell>
          <cell r="E368">
            <v>0.05</v>
          </cell>
          <cell r="F368">
            <v>27000</v>
          </cell>
          <cell r="G368">
            <v>289170</v>
          </cell>
        </row>
        <row r="369">
          <cell r="A369" t="str">
            <v>MA003</v>
          </cell>
          <cell r="B369" t="str">
            <v xml:space="preserve">ARENA DE REVOQUE </v>
          </cell>
          <cell r="C369" t="str">
            <v>M3</v>
          </cell>
          <cell r="D369">
            <v>0.97</v>
          </cell>
          <cell r="E369">
            <v>0.05</v>
          </cell>
          <cell r="F369">
            <v>47600</v>
          </cell>
          <cell r="G369">
            <v>48480.6</v>
          </cell>
        </row>
        <row r="370">
          <cell r="A370" t="str">
            <v>MA006</v>
          </cell>
          <cell r="B370" t="str">
            <v>AGUA</v>
          </cell>
          <cell r="C370" t="str">
            <v>LT</v>
          </cell>
          <cell r="D370">
            <v>220</v>
          </cell>
          <cell r="E370">
            <v>0.1</v>
          </cell>
          <cell r="F370">
            <v>50</v>
          </cell>
          <cell r="G370">
            <v>12100.000000000002</v>
          </cell>
        </row>
        <row r="371">
          <cell r="A371" t="str">
            <v/>
          </cell>
          <cell r="C371" t="str">
            <v/>
          </cell>
          <cell r="F371" t="str">
            <v/>
          </cell>
          <cell r="G371" t="str">
            <v/>
          </cell>
        </row>
        <row r="372">
          <cell r="A372" t="str">
            <v/>
          </cell>
          <cell r="C372" t="str">
            <v/>
          </cell>
          <cell r="F372" t="str">
            <v/>
          </cell>
          <cell r="G372" t="str">
            <v/>
          </cell>
        </row>
        <row r="373">
          <cell r="A373" t="str">
            <v/>
          </cell>
          <cell r="C373" t="str">
            <v/>
          </cell>
          <cell r="F373" t="str">
            <v/>
          </cell>
          <cell r="G373" t="str">
            <v/>
          </cell>
        </row>
        <row r="374">
          <cell r="A374" t="str">
            <v/>
          </cell>
          <cell r="C374" t="str">
            <v/>
          </cell>
          <cell r="F374" t="str">
            <v/>
          </cell>
          <cell r="G374" t="str">
            <v/>
          </cell>
        </row>
        <row r="375">
          <cell r="F375" t="str">
            <v>SUBTOTAL</v>
          </cell>
          <cell r="G375">
            <v>349750.6</v>
          </cell>
        </row>
        <row r="377">
          <cell r="A377" t="str">
            <v>III. TRANSPORTES</v>
          </cell>
        </row>
        <row r="378">
          <cell r="A378" t="str">
            <v>CÓDIGO</v>
          </cell>
          <cell r="B378" t="str">
            <v>DESCRIPCIÓN</v>
          </cell>
          <cell r="C378" t="str">
            <v>TIPO</v>
          </cell>
          <cell r="D378" t="str">
            <v>VOLUMEN/PESO</v>
          </cell>
          <cell r="E378" t="str">
            <v>DISTANCIA</v>
          </cell>
          <cell r="F378" t="str">
            <v>TARIFA</v>
          </cell>
          <cell r="G378" t="str">
            <v>VR. UNITARIO</v>
          </cell>
        </row>
        <row r="379">
          <cell r="A379" t="str">
            <v>TR002</v>
          </cell>
          <cell r="B379" t="str">
            <v>TRANSPORTE DE MATERIALES DE PLAYA</v>
          </cell>
          <cell r="C379" t="str">
            <v>PLAYA</v>
          </cell>
          <cell r="D379">
            <v>1.0185</v>
          </cell>
          <cell r="E379">
            <v>54</v>
          </cell>
          <cell r="F379">
            <v>1350</v>
          </cell>
          <cell r="G379">
            <v>74248.649999999994</v>
          </cell>
        </row>
        <row r="380">
          <cell r="A380" t="str">
            <v>TR001</v>
          </cell>
          <cell r="B380" t="str">
            <v>TRANSPORTE DE INSUMOS GENERALES</v>
          </cell>
          <cell r="C380" t="str">
            <v>INSUMOS</v>
          </cell>
          <cell r="D380">
            <v>0.53550000000000009</v>
          </cell>
          <cell r="E380">
            <v>88</v>
          </cell>
          <cell r="F380">
            <v>950</v>
          </cell>
          <cell r="G380">
            <v>44767.80000000001</v>
          </cell>
        </row>
        <row r="381">
          <cell r="A381" t="str">
            <v/>
          </cell>
          <cell r="E381" t="str">
            <v/>
          </cell>
          <cell r="F381" t="str">
            <v/>
          </cell>
          <cell r="G381" t="str">
            <v/>
          </cell>
        </row>
        <row r="382">
          <cell r="F382" t="str">
            <v>SUBTOTAL</v>
          </cell>
          <cell r="G382">
            <v>119016.45000000001</v>
          </cell>
        </row>
        <row r="384">
          <cell r="A384" t="str">
            <v>IV. MANO DE OBRA</v>
          </cell>
        </row>
        <row r="385">
          <cell r="A385" t="str">
            <v>CÓDIGO</v>
          </cell>
          <cell r="B385" t="str">
            <v>CARGOS PERSONAL</v>
          </cell>
          <cell r="D385" t="str">
            <v>CANTIDAD</v>
          </cell>
          <cell r="E385" t="str">
            <v>JORNAL TOTAL</v>
          </cell>
          <cell r="F385" t="str">
            <v>RENDIMIENTO</v>
          </cell>
          <cell r="G385" t="str">
            <v>VR. UNITARIO</v>
          </cell>
        </row>
        <row r="386">
          <cell r="A386" t="str">
            <v>MO033</v>
          </cell>
          <cell r="B386" t="str">
            <v>OPERADOR EQUIPO LIVIANO</v>
          </cell>
          <cell r="D386">
            <v>1</v>
          </cell>
          <cell r="E386">
            <v>66775</v>
          </cell>
          <cell r="F386">
            <v>8</v>
          </cell>
          <cell r="G386">
            <v>8346.875</v>
          </cell>
        </row>
        <row r="387">
          <cell r="A387" t="str">
            <v>MO032</v>
          </cell>
          <cell r="B387" t="str">
            <v>AYUDANTE RASO</v>
          </cell>
          <cell r="D387">
            <v>2</v>
          </cell>
          <cell r="E387">
            <v>53433</v>
          </cell>
          <cell r="F387">
            <v>8</v>
          </cell>
          <cell r="G387">
            <v>13358.25</v>
          </cell>
        </row>
        <row r="388">
          <cell r="A388" t="str">
            <v/>
          </cell>
          <cell r="E388" t="str">
            <v/>
          </cell>
          <cell r="F388" t="str">
            <v/>
          </cell>
          <cell r="G388" t="str">
            <v/>
          </cell>
        </row>
        <row r="389">
          <cell r="A389" t="str">
            <v/>
          </cell>
          <cell r="E389" t="str">
            <v/>
          </cell>
          <cell r="F389" t="str">
            <v/>
          </cell>
          <cell r="G389" t="str">
            <v/>
          </cell>
        </row>
        <row r="390">
          <cell r="F390" t="str">
            <v>SUBTOTAL</v>
          </cell>
          <cell r="G390">
            <v>21705.125</v>
          </cell>
        </row>
        <row r="392">
          <cell r="A392" t="str">
            <v>V. SERVICIOS</v>
          </cell>
        </row>
        <row r="393">
          <cell r="A393" t="str">
            <v>CÓDIGO</v>
          </cell>
          <cell r="B393" t="str">
            <v>DESCRIPCIÓN</v>
          </cell>
          <cell r="D393" t="str">
            <v>UNIDAD</v>
          </cell>
          <cell r="E393" t="str">
            <v>CANTIDAD</v>
          </cell>
          <cell r="F393" t="str">
            <v>PRECIO UNIT.</v>
          </cell>
          <cell r="G393" t="str">
            <v>VR. UNITARIO</v>
          </cell>
        </row>
        <row r="394">
          <cell r="A394" t="str">
            <v/>
          </cell>
          <cell r="D394" t="str">
            <v/>
          </cell>
          <cell r="F394" t="str">
            <v/>
          </cell>
          <cell r="G394" t="str">
            <v/>
          </cell>
        </row>
        <row r="395">
          <cell r="A395" t="str">
            <v/>
          </cell>
          <cell r="D395" t="str">
            <v/>
          </cell>
          <cell r="F395" t="str">
            <v/>
          </cell>
          <cell r="G395" t="str">
            <v/>
          </cell>
        </row>
        <row r="396">
          <cell r="A396" t="str">
            <v/>
          </cell>
          <cell r="D396" t="str">
            <v/>
          </cell>
          <cell r="F396" t="str">
            <v/>
          </cell>
          <cell r="G396" t="str">
            <v/>
          </cell>
        </row>
        <row r="397">
          <cell r="F397" t="str">
            <v>SUBTOTAL</v>
          </cell>
          <cell r="G397" t="str">
            <v/>
          </cell>
        </row>
        <row r="399">
          <cell r="A399" t="str">
            <v>TOTAL COSTO DIRECTO</v>
          </cell>
          <cell r="G399">
            <v>498799</v>
          </cell>
        </row>
        <row r="401">
          <cell r="A401" t="str">
            <v>2. COSTOS INDIRECTOS</v>
          </cell>
        </row>
        <row r="403">
          <cell r="A403" t="str">
            <v>DESCRIPCIÓN</v>
          </cell>
          <cell r="F403" t="str">
            <v>PORCENTAJE</v>
          </cell>
          <cell r="G403" t="str">
            <v>VALOR TOTAL</v>
          </cell>
        </row>
        <row r="404">
          <cell r="A404" t="str">
            <v>ADMINISTRACION</v>
          </cell>
          <cell r="F404">
            <v>0.26860000000000001</v>
          </cell>
          <cell r="G404">
            <v>133977.41140000001</v>
          </cell>
        </row>
        <row r="405">
          <cell r="A405" t="str">
            <v>IMPREVISTOS</v>
          </cell>
          <cell r="F405">
            <v>0.01</v>
          </cell>
          <cell r="G405">
            <v>4987.99</v>
          </cell>
        </row>
        <row r="406">
          <cell r="A406" t="str">
            <v>UTILIDADES</v>
          </cell>
          <cell r="F406">
            <v>0.05</v>
          </cell>
          <cell r="G406">
            <v>24939.95</v>
          </cell>
        </row>
        <row r="407">
          <cell r="A407" t="str">
            <v>TOTAL COSTO INDIRECTO</v>
          </cell>
          <cell r="F407">
            <v>0.3286</v>
          </cell>
          <cell r="G407">
            <v>163905</v>
          </cell>
        </row>
        <row r="409">
          <cell r="A409" t="str">
            <v>PRECIO UNITARIO TOTAL APROXIMADO AL PESO</v>
          </cell>
          <cell r="G409">
            <v>662704</v>
          </cell>
        </row>
        <row r="411">
          <cell r="B411" t="str">
            <v>RESPONSABLE: CLAUDIA PATRICIA GUIRALES PULGARIN</v>
          </cell>
        </row>
        <row r="412">
          <cell r="B412" t="str">
            <v>SECRETARIA DE PLANEACION</v>
          </cell>
        </row>
        <row r="413">
          <cell r="B413" t="str">
            <v>PLANEACION</v>
          </cell>
        </row>
        <row r="414">
          <cell r="B414" t="str">
            <v>M.P. 05202139743ANT</v>
          </cell>
          <cell r="D414" t="str">
            <v>FIRMA RESPONSABLE</v>
          </cell>
        </row>
        <row r="415">
          <cell r="A415" t="str">
            <v>DEPARTAMENTO DE ANTIOQUIA</v>
          </cell>
          <cell r="F415" t="str">
            <v/>
          </cell>
        </row>
        <row r="416">
          <cell r="A416" t="str">
            <v>MUNICIPIO DE LIBORINA</v>
          </cell>
        </row>
        <row r="417">
          <cell r="A417" t="str">
            <v>PROYECTO: PAVIMENTACIÓN EN CONCRETO RÍGIDO DE LA VÍA TERCIARIA DEPARTAMENTAL DESDE EL CORREGIMIENTO SAN DIEGO HASTA EL SECTOR LA ABISINIA DEL CORREGIMIENTO EL PLAYÓN MUNICIPIO DE LIBORINA ANT.</v>
          </cell>
        </row>
        <row r="419">
          <cell r="A419" t="str">
            <v>ANÁLISIS DE PRECIOS UNITARIOS AUXILIARES</v>
          </cell>
        </row>
        <row r="421">
          <cell r="A421" t="str">
            <v>ITEM</v>
          </cell>
          <cell r="B421" t="str">
            <v>DESCRIPCIÓN</v>
          </cell>
          <cell r="E421" t="str">
            <v>UNIDAD</v>
          </cell>
          <cell r="F421" t="str">
            <v>CANTIDAD</v>
          </cell>
          <cell r="G421" t="str">
            <v>COSTO DIRECTO</v>
          </cell>
        </row>
        <row r="422">
          <cell r="A422" t="str">
            <v>SA007</v>
          </cell>
          <cell r="B422" t="str">
            <v>MORTERO 1:2 EN OBRA (GROUT)</v>
          </cell>
          <cell r="E422" t="str">
            <v>M3</v>
          </cell>
          <cell r="F422" t="str">
            <v>N.D.</v>
          </cell>
          <cell r="G422">
            <v>496375</v>
          </cell>
        </row>
        <row r="424">
          <cell r="A424" t="str">
            <v>1. COSTOS DIRECTOS</v>
          </cell>
        </row>
        <row r="426">
          <cell r="A426" t="str">
            <v>I. EQUIPO</v>
          </cell>
        </row>
        <row r="427">
          <cell r="A427" t="str">
            <v>CÓDIGO</v>
          </cell>
          <cell r="B427" t="str">
            <v>DESCRIPCIÓN</v>
          </cell>
          <cell r="D427" t="str">
            <v>UNIDAD</v>
          </cell>
          <cell r="E427" t="str">
            <v>TARIFA</v>
          </cell>
          <cell r="F427" t="str">
            <v>RENDIMIENTO</v>
          </cell>
          <cell r="G427" t="str">
            <v>VR. UNITARIO</v>
          </cell>
        </row>
        <row r="428">
          <cell r="A428" t="str">
            <v>HEQ002</v>
          </cell>
          <cell r="B428" t="str">
            <v>CONCRETADORA 1.5 SACOS A GASOLINA</v>
          </cell>
          <cell r="D428" t="str">
            <v>DÍA</v>
          </cell>
          <cell r="E428">
            <v>66612</v>
          </cell>
          <cell r="F428">
            <v>8</v>
          </cell>
          <cell r="G428">
            <v>8326.5</v>
          </cell>
        </row>
        <row r="429">
          <cell r="A429" t="str">
            <v/>
          </cell>
          <cell r="D429" t="str">
            <v/>
          </cell>
          <cell r="E429" t="str">
            <v/>
          </cell>
          <cell r="G429" t="str">
            <v/>
          </cell>
        </row>
        <row r="430">
          <cell r="A430" t="str">
            <v/>
          </cell>
          <cell r="D430" t="str">
            <v/>
          </cell>
          <cell r="E430" t="str">
            <v/>
          </cell>
          <cell r="G430" t="str">
            <v/>
          </cell>
        </row>
        <row r="431">
          <cell r="A431" t="str">
            <v/>
          </cell>
          <cell r="D431" t="str">
            <v/>
          </cell>
          <cell r="E431" t="str">
            <v/>
          </cell>
          <cell r="G431" t="str">
            <v/>
          </cell>
        </row>
        <row r="432">
          <cell r="A432" t="str">
            <v>EQ001</v>
          </cell>
          <cell r="B432" t="str">
            <v/>
          </cell>
          <cell r="D432" t="str">
            <v/>
          </cell>
          <cell r="E432" t="str">
            <v/>
          </cell>
          <cell r="F432">
            <v>21705.125</v>
          </cell>
          <cell r="G432" t="str">
            <v/>
          </cell>
        </row>
        <row r="433">
          <cell r="F433" t="str">
            <v>SUBTOTAL</v>
          </cell>
          <cell r="G433">
            <v>8326.5</v>
          </cell>
        </row>
        <row r="435">
          <cell r="A435" t="str">
            <v>II. MATERIALES</v>
          </cell>
        </row>
        <row r="436">
          <cell r="A436" t="str">
            <v>CÓDIGO</v>
          </cell>
          <cell r="B436" t="str">
            <v>DESCRIPCIÓN</v>
          </cell>
          <cell r="C436" t="str">
            <v>UNIDAD</v>
          </cell>
          <cell r="D436" t="str">
            <v>CANTIDAD</v>
          </cell>
          <cell r="E436" t="str">
            <v>DESP.</v>
          </cell>
          <cell r="F436" t="str">
            <v>PRECIO UNIT.</v>
          </cell>
          <cell r="G436" t="str">
            <v>VR. UNITARIO</v>
          </cell>
        </row>
        <row r="437">
          <cell r="A437" t="str">
            <v>MA001</v>
          </cell>
          <cell r="B437" t="str">
            <v>CEMENTO GRIS (50 KG) PORTLAND TIPO I</v>
          </cell>
          <cell r="C437" t="str">
            <v>SC</v>
          </cell>
          <cell r="D437">
            <v>10.199999999999999</v>
          </cell>
          <cell r="E437">
            <v>0.05</v>
          </cell>
          <cell r="F437">
            <v>27000</v>
          </cell>
          <cell r="G437">
            <v>289170</v>
          </cell>
        </row>
        <row r="438">
          <cell r="A438" t="str">
            <v>MA004</v>
          </cell>
          <cell r="B438" t="str">
            <v>ARENA FINA PARA CONCRETOS</v>
          </cell>
          <cell r="C438" t="str">
            <v>M3</v>
          </cell>
          <cell r="D438">
            <v>0.97</v>
          </cell>
          <cell r="E438">
            <v>0.05</v>
          </cell>
          <cell r="F438">
            <v>45220</v>
          </cell>
          <cell r="G438">
            <v>46056.570000000007</v>
          </cell>
        </row>
        <row r="439">
          <cell r="A439" t="str">
            <v>MA006</v>
          </cell>
          <cell r="B439" t="str">
            <v>AGUA</v>
          </cell>
          <cell r="C439" t="str">
            <v>LT</v>
          </cell>
          <cell r="D439">
            <v>220</v>
          </cell>
          <cell r="E439">
            <v>0.1</v>
          </cell>
          <cell r="F439">
            <v>50</v>
          </cell>
          <cell r="G439">
            <v>12100.000000000002</v>
          </cell>
        </row>
        <row r="440">
          <cell r="A440" t="str">
            <v/>
          </cell>
          <cell r="C440" t="str">
            <v/>
          </cell>
          <cell r="F440" t="str">
            <v/>
          </cell>
          <cell r="G440" t="str">
            <v/>
          </cell>
        </row>
        <row r="441">
          <cell r="A441" t="str">
            <v/>
          </cell>
          <cell r="C441" t="str">
            <v/>
          </cell>
          <cell r="F441" t="str">
            <v/>
          </cell>
          <cell r="G441" t="str">
            <v/>
          </cell>
        </row>
        <row r="442">
          <cell r="A442" t="str">
            <v/>
          </cell>
          <cell r="C442" t="str">
            <v/>
          </cell>
          <cell r="F442" t="str">
            <v/>
          </cell>
          <cell r="G442" t="str">
            <v/>
          </cell>
        </row>
        <row r="443">
          <cell r="A443" t="str">
            <v/>
          </cell>
          <cell r="C443" t="str">
            <v/>
          </cell>
          <cell r="F443" t="str">
            <v/>
          </cell>
          <cell r="G443" t="str">
            <v/>
          </cell>
        </row>
        <row r="444">
          <cell r="F444" t="str">
            <v>SUBTOTAL</v>
          </cell>
          <cell r="G444">
            <v>347326.57</v>
          </cell>
        </row>
        <row r="446">
          <cell r="A446" t="str">
            <v>III. TRANSPORTES</v>
          </cell>
        </row>
        <row r="447">
          <cell r="A447" t="str">
            <v>CÓDIGO</v>
          </cell>
          <cell r="B447" t="str">
            <v>DESCRIPCIÓN</v>
          </cell>
          <cell r="C447" t="str">
            <v>TIPO</v>
          </cell>
          <cell r="D447" t="str">
            <v>VOLUMEN/PESO</v>
          </cell>
          <cell r="E447" t="str">
            <v>DISTANCIA</v>
          </cell>
          <cell r="F447" t="str">
            <v>TARIFA</v>
          </cell>
          <cell r="G447" t="str">
            <v>VR. UNITARIO</v>
          </cell>
        </row>
        <row r="448">
          <cell r="A448" t="str">
            <v>TR002</v>
          </cell>
          <cell r="B448" t="str">
            <v>TRANSPORTE DE MATERIALES DE PLAYA</v>
          </cell>
          <cell r="C448" t="str">
            <v>PLAYA</v>
          </cell>
          <cell r="D448">
            <v>1.0185</v>
          </cell>
          <cell r="E448">
            <v>54</v>
          </cell>
          <cell r="F448">
            <v>1350</v>
          </cell>
          <cell r="G448">
            <v>74248.649999999994</v>
          </cell>
        </row>
        <row r="449">
          <cell r="A449" t="str">
            <v>TR001</v>
          </cell>
          <cell r="B449" t="str">
            <v>TRANSPORTE DE INSUMOS GENERALES</v>
          </cell>
          <cell r="C449" t="str">
            <v>INSUMOS</v>
          </cell>
          <cell r="D449">
            <v>0.53550000000000009</v>
          </cell>
          <cell r="E449">
            <v>88</v>
          </cell>
          <cell r="F449">
            <v>950</v>
          </cell>
          <cell r="G449">
            <v>44767.80000000001</v>
          </cell>
        </row>
        <row r="450">
          <cell r="A450" t="str">
            <v/>
          </cell>
          <cell r="E450" t="str">
            <v/>
          </cell>
          <cell r="F450" t="str">
            <v/>
          </cell>
          <cell r="G450" t="str">
            <v/>
          </cell>
        </row>
        <row r="451">
          <cell r="F451" t="str">
            <v>SUBTOTAL</v>
          </cell>
          <cell r="G451">
            <v>119016.45000000001</v>
          </cell>
        </row>
        <row r="453">
          <cell r="A453" t="str">
            <v>IV. MANO DE OBRA</v>
          </cell>
        </row>
        <row r="454">
          <cell r="A454" t="str">
            <v>CÓDIGO</v>
          </cell>
          <cell r="B454" t="str">
            <v>CARGOS PERSONAL</v>
          </cell>
          <cell r="D454" t="str">
            <v>CANTIDAD</v>
          </cell>
          <cell r="E454" t="str">
            <v>JORNAL TOTAL</v>
          </cell>
          <cell r="F454" t="str">
            <v>RENDIMIENTO</v>
          </cell>
          <cell r="G454" t="str">
            <v>VR. UNITARIO</v>
          </cell>
        </row>
        <row r="455">
          <cell r="A455" t="str">
            <v>MO033</v>
          </cell>
          <cell r="B455" t="str">
            <v>OPERADOR EQUIPO LIVIANO</v>
          </cell>
          <cell r="D455">
            <v>1</v>
          </cell>
          <cell r="E455">
            <v>66775</v>
          </cell>
          <cell r="F455">
            <v>8</v>
          </cell>
          <cell r="G455">
            <v>8346.875</v>
          </cell>
        </row>
        <row r="456">
          <cell r="A456" t="str">
            <v>MO032</v>
          </cell>
          <cell r="B456" t="str">
            <v>AYUDANTE RASO</v>
          </cell>
          <cell r="D456">
            <v>2</v>
          </cell>
          <cell r="E456">
            <v>53433</v>
          </cell>
          <cell r="F456">
            <v>8</v>
          </cell>
          <cell r="G456">
            <v>13358.25</v>
          </cell>
        </row>
        <row r="457">
          <cell r="A457" t="str">
            <v/>
          </cell>
          <cell r="E457" t="str">
            <v/>
          </cell>
          <cell r="F457" t="str">
            <v/>
          </cell>
          <cell r="G457" t="str">
            <v/>
          </cell>
        </row>
        <row r="458">
          <cell r="A458" t="str">
            <v/>
          </cell>
          <cell r="E458" t="str">
            <v/>
          </cell>
          <cell r="F458" t="str">
            <v/>
          </cell>
          <cell r="G458" t="str">
            <v/>
          </cell>
        </row>
        <row r="459">
          <cell r="F459" t="str">
            <v>SUBTOTAL</v>
          </cell>
          <cell r="G459">
            <v>21705.125</v>
          </cell>
        </row>
        <row r="461">
          <cell r="A461" t="str">
            <v>V. SERVICIOS</v>
          </cell>
        </row>
        <row r="462">
          <cell r="A462" t="str">
            <v>CÓDIGO</v>
          </cell>
          <cell r="B462" t="str">
            <v>DESCRIPCIÓN</v>
          </cell>
          <cell r="D462" t="str">
            <v>UNIDAD</v>
          </cell>
          <cell r="E462" t="str">
            <v>CANTIDAD</v>
          </cell>
          <cell r="F462" t="str">
            <v>PRECIO UNIT.</v>
          </cell>
          <cell r="G462" t="str">
            <v>VR. UNITARIO</v>
          </cell>
        </row>
        <row r="463">
          <cell r="A463" t="str">
            <v/>
          </cell>
          <cell r="D463" t="str">
            <v/>
          </cell>
          <cell r="F463" t="str">
            <v/>
          </cell>
          <cell r="G463" t="str">
            <v/>
          </cell>
        </row>
        <row r="464">
          <cell r="A464" t="str">
            <v/>
          </cell>
          <cell r="D464" t="str">
            <v/>
          </cell>
          <cell r="F464" t="str">
            <v/>
          </cell>
          <cell r="G464" t="str">
            <v/>
          </cell>
        </row>
        <row r="465">
          <cell r="A465" t="str">
            <v/>
          </cell>
          <cell r="D465" t="str">
            <v/>
          </cell>
          <cell r="F465" t="str">
            <v/>
          </cell>
          <cell r="G465" t="str">
            <v/>
          </cell>
        </row>
        <row r="466">
          <cell r="F466" t="str">
            <v>SUBTOTAL</v>
          </cell>
          <cell r="G466" t="str">
            <v/>
          </cell>
        </row>
        <row r="468">
          <cell r="A468" t="str">
            <v>TOTAL COSTO DIRECTO</v>
          </cell>
          <cell r="G468">
            <v>496375</v>
          </cell>
        </row>
        <row r="470">
          <cell r="A470" t="str">
            <v>2. COSTOS INDIRECTOS</v>
          </cell>
        </row>
        <row r="472">
          <cell r="A472" t="str">
            <v>DESCRIPCIÓN</v>
          </cell>
          <cell r="F472" t="str">
            <v>PORCENTAJE</v>
          </cell>
          <cell r="G472" t="str">
            <v>VALOR TOTAL</v>
          </cell>
        </row>
        <row r="473">
          <cell r="A473" t="str">
            <v>ADMINISTRACION</v>
          </cell>
          <cell r="F473">
            <v>0.26860000000000001</v>
          </cell>
          <cell r="G473">
            <v>133326.32500000001</v>
          </cell>
        </row>
        <row r="474">
          <cell r="A474" t="str">
            <v>IMPREVISTOS</v>
          </cell>
          <cell r="F474">
            <v>0.01</v>
          </cell>
          <cell r="G474">
            <v>4963.75</v>
          </cell>
        </row>
        <row r="475">
          <cell r="A475" t="str">
            <v>UTILIDADES</v>
          </cell>
          <cell r="F475">
            <v>0.05</v>
          </cell>
          <cell r="G475">
            <v>24818.75</v>
          </cell>
        </row>
        <row r="476">
          <cell r="A476" t="str">
            <v>TOTAL COSTO INDIRECTO</v>
          </cell>
          <cell r="F476">
            <v>0.3286</v>
          </cell>
          <cell r="G476">
            <v>163109</v>
          </cell>
        </row>
        <row r="478">
          <cell r="A478" t="str">
            <v>PRECIO UNITARIO TOTAL APROXIMADO AL PESO</v>
          </cell>
          <cell r="G478">
            <v>659484</v>
          </cell>
        </row>
        <row r="480">
          <cell r="B480" t="str">
            <v>RESPONSABLE: CLAUDIA PATRICIA GUIRALES PULGARIN</v>
          </cell>
        </row>
        <row r="481">
          <cell r="B481" t="str">
            <v>SECRETARIA DE PLANEACION</v>
          </cell>
        </row>
        <row r="482">
          <cell r="B482" t="str">
            <v>PLANEACION</v>
          </cell>
        </row>
        <row r="483">
          <cell r="B483" t="str">
            <v>M.P. 05202139743ANT</v>
          </cell>
          <cell r="D483" t="str">
            <v>FIRMA RESPONSABLE</v>
          </cell>
        </row>
        <row r="484">
          <cell r="A484" t="str">
            <v>DEPARTAMENTO DE ANTIOQUIA</v>
          </cell>
          <cell r="F484" t="str">
            <v/>
          </cell>
        </row>
        <row r="485">
          <cell r="A485" t="str">
            <v>MUNICIPIO DE LIBORINA</v>
          </cell>
        </row>
        <row r="486">
          <cell r="A486" t="str">
            <v>PROYECTO: PAVIMENTACIÓN EN CONCRETO RÍGIDO DE LA VÍA TERCIARIA DEPARTAMENTAL DESDE EL CORREGIMIENTO SAN DIEGO HASTA EL SECTOR LA ABISINIA DEL CORREGIMIENTO EL PLAYÓN MUNICIPIO DE LIBORINA ANT.</v>
          </cell>
        </row>
        <row r="488">
          <cell r="A488" t="str">
            <v>ANÁLISIS DE PRECIOS UNITARIOS AUXILIARES</v>
          </cell>
        </row>
        <row r="490">
          <cell r="A490" t="str">
            <v>ITEM</v>
          </cell>
          <cell r="B490" t="str">
            <v>DESCRIPCIÓN</v>
          </cell>
          <cell r="E490" t="str">
            <v>UNIDAD</v>
          </cell>
          <cell r="F490" t="str">
            <v>CANTIDAD</v>
          </cell>
          <cell r="G490" t="str">
            <v>COSTO DIRECTO</v>
          </cell>
        </row>
        <row r="491">
          <cell r="A491" t="str">
            <v>SA008</v>
          </cell>
          <cell r="B491" t="str">
            <v>MORTERO 1:3 EN OBRA (REVOQUE)</v>
          </cell>
          <cell r="E491" t="str">
            <v>M3</v>
          </cell>
          <cell r="F491" t="str">
            <v>N.D.</v>
          </cell>
          <cell r="G491">
            <v>475389</v>
          </cell>
        </row>
        <row r="493">
          <cell r="A493" t="str">
            <v>1. COSTOS DIRECTOS</v>
          </cell>
        </row>
        <row r="495">
          <cell r="A495" t="str">
            <v>I. EQUIPO</v>
          </cell>
        </row>
        <row r="496">
          <cell r="A496" t="str">
            <v>CÓDIGO</v>
          </cell>
          <cell r="B496" t="str">
            <v>DESCRIPCIÓN</v>
          </cell>
          <cell r="D496" t="str">
            <v>UNIDAD</v>
          </cell>
          <cell r="E496" t="str">
            <v>TARIFA</v>
          </cell>
          <cell r="F496" t="str">
            <v>RENDIMIENTO</v>
          </cell>
          <cell r="G496" t="str">
            <v>VR. UNITARIO</v>
          </cell>
        </row>
        <row r="497">
          <cell r="A497" t="str">
            <v>HEQ002</v>
          </cell>
          <cell r="B497" t="str">
            <v>CONCRETADORA 1.5 SACOS A GASOLINA</v>
          </cell>
          <cell r="D497" t="str">
            <v>DÍA</v>
          </cell>
          <cell r="E497">
            <v>66612</v>
          </cell>
          <cell r="F497">
            <v>8</v>
          </cell>
          <cell r="G497">
            <v>8326.5</v>
          </cell>
        </row>
        <row r="498">
          <cell r="A498" t="str">
            <v/>
          </cell>
          <cell r="D498" t="str">
            <v/>
          </cell>
          <cell r="E498" t="str">
            <v/>
          </cell>
          <cell r="G498" t="str">
            <v/>
          </cell>
        </row>
        <row r="499">
          <cell r="A499" t="str">
            <v/>
          </cell>
          <cell r="D499" t="str">
            <v/>
          </cell>
          <cell r="E499" t="str">
            <v/>
          </cell>
          <cell r="G499" t="str">
            <v/>
          </cell>
        </row>
        <row r="500">
          <cell r="A500" t="str">
            <v/>
          </cell>
          <cell r="D500" t="str">
            <v/>
          </cell>
          <cell r="E500" t="str">
            <v/>
          </cell>
          <cell r="G500" t="str">
            <v/>
          </cell>
        </row>
        <row r="501">
          <cell r="A501" t="str">
            <v>EQ001</v>
          </cell>
          <cell r="B501" t="str">
            <v/>
          </cell>
          <cell r="D501" t="str">
            <v/>
          </cell>
          <cell r="E501" t="str">
            <v/>
          </cell>
          <cell r="F501">
            <v>21705.125</v>
          </cell>
          <cell r="G501" t="str">
            <v/>
          </cell>
        </row>
        <row r="502">
          <cell r="F502" t="str">
            <v>SUBTOTAL</v>
          </cell>
          <cell r="G502">
            <v>8326.5</v>
          </cell>
        </row>
        <row r="504">
          <cell r="A504" t="str">
            <v>II. MATERIALES</v>
          </cell>
        </row>
        <row r="505">
          <cell r="A505" t="str">
            <v>CÓDIGO</v>
          </cell>
          <cell r="B505" t="str">
            <v>DESCRIPCIÓN</v>
          </cell>
          <cell r="C505" t="str">
            <v>UNIDAD</v>
          </cell>
          <cell r="D505" t="str">
            <v>CANTIDAD</v>
          </cell>
          <cell r="E505" t="str">
            <v>DESP.</v>
          </cell>
          <cell r="F505" t="str">
            <v>PRECIO UNIT.</v>
          </cell>
          <cell r="G505" t="str">
            <v>VR. UNITARIO</v>
          </cell>
        </row>
        <row r="506">
          <cell r="A506" t="str">
            <v>MA001</v>
          </cell>
          <cell r="B506" t="str">
            <v>CEMENTO GRIS (50 KG) PORTLAND TIPO I</v>
          </cell>
          <cell r="C506" t="str">
            <v>SC</v>
          </cell>
          <cell r="D506">
            <v>9.08</v>
          </cell>
          <cell r="E506">
            <v>0.05</v>
          </cell>
          <cell r="F506">
            <v>27000</v>
          </cell>
          <cell r="G506">
            <v>257418</v>
          </cell>
        </row>
        <row r="507">
          <cell r="A507" t="str">
            <v>MA003</v>
          </cell>
          <cell r="B507" t="str">
            <v xml:space="preserve">ARENA DE REVOQUE </v>
          </cell>
          <cell r="C507" t="str">
            <v>M3</v>
          </cell>
          <cell r="D507">
            <v>1.0900000000000001</v>
          </cell>
          <cell r="E507">
            <v>0.05</v>
          </cell>
          <cell r="F507">
            <v>47600</v>
          </cell>
          <cell r="G507">
            <v>54478.200000000012</v>
          </cell>
        </row>
        <row r="508">
          <cell r="A508" t="str">
            <v>MA006</v>
          </cell>
          <cell r="B508" t="str">
            <v>AGUA</v>
          </cell>
          <cell r="C508" t="str">
            <v>LT</v>
          </cell>
          <cell r="D508">
            <v>185</v>
          </cell>
          <cell r="E508">
            <v>0.1</v>
          </cell>
          <cell r="F508">
            <v>50</v>
          </cell>
          <cell r="G508">
            <v>10175</v>
          </cell>
        </row>
        <row r="509">
          <cell r="A509" t="str">
            <v/>
          </cell>
          <cell r="C509" t="str">
            <v/>
          </cell>
          <cell r="F509" t="str">
            <v/>
          </cell>
          <cell r="G509" t="str">
            <v/>
          </cell>
        </row>
        <row r="510">
          <cell r="A510" t="str">
            <v/>
          </cell>
          <cell r="C510" t="str">
            <v/>
          </cell>
          <cell r="F510" t="str">
            <v/>
          </cell>
          <cell r="G510" t="str">
            <v/>
          </cell>
        </row>
        <row r="511">
          <cell r="A511" t="str">
            <v/>
          </cell>
          <cell r="C511" t="str">
            <v/>
          </cell>
          <cell r="F511" t="str">
            <v/>
          </cell>
          <cell r="G511" t="str">
            <v/>
          </cell>
        </row>
        <row r="512">
          <cell r="A512" t="str">
            <v/>
          </cell>
          <cell r="C512" t="str">
            <v/>
          </cell>
          <cell r="F512" t="str">
            <v/>
          </cell>
          <cell r="G512" t="str">
            <v/>
          </cell>
        </row>
        <row r="513">
          <cell r="F513" t="str">
            <v>SUBTOTAL</v>
          </cell>
          <cell r="G513">
            <v>322071.2</v>
          </cell>
        </row>
        <row r="515">
          <cell r="A515" t="str">
            <v>III. TRANSPORTES</v>
          </cell>
        </row>
        <row r="516">
          <cell r="A516" t="str">
            <v>CÓDIGO</v>
          </cell>
          <cell r="B516" t="str">
            <v>DESCRIPCIÓN</v>
          </cell>
          <cell r="C516" t="str">
            <v>TIPO</v>
          </cell>
          <cell r="D516" t="str">
            <v>VOLUMEN/PESO</v>
          </cell>
          <cell r="E516" t="str">
            <v>DISTANCIA</v>
          </cell>
          <cell r="F516" t="str">
            <v>TARIFA</v>
          </cell>
          <cell r="G516" t="str">
            <v>VR. UNITARIO</v>
          </cell>
        </row>
        <row r="517">
          <cell r="A517" t="str">
            <v>TR002</v>
          </cell>
          <cell r="B517" t="str">
            <v>TRANSPORTE DE MATERIALES DE PLAYA</v>
          </cell>
          <cell r="C517" t="str">
            <v>PLAYA</v>
          </cell>
          <cell r="D517">
            <v>1.1445000000000001</v>
          </cell>
          <cell r="E517">
            <v>54</v>
          </cell>
          <cell r="F517">
            <v>1350</v>
          </cell>
          <cell r="G517">
            <v>83434.05</v>
          </cell>
        </row>
        <row r="518">
          <cell r="A518" t="str">
            <v>TR001</v>
          </cell>
          <cell r="B518" t="str">
            <v>TRANSPORTE DE INSUMOS GENERALES</v>
          </cell>
          <cell r="C518" t="str">
            <v>INSUMOS</v>
          </cell>
          <cell r="D518">
            <v>0.47670000000000001</v>
          </cell>
          <cell r="E518">
            <v>88</v>
          </cell>
          <cell r="F518">
            <v>950</v>
          </cell>
          <cell r="G518">
            <v>39852.120000000003</v>
          </cell>
        </row>
        <row r="519">
          <cell r="A519" t="str">
            <v/>
          </cell>
          <cell r="E519" t="str">
            <v/>
          </cell>
          <cell r="F519" t="str">
            <v/>
          </cell>
          <cell r="G519" t="str">
            <v/>
          </cell>
        </row>
        <row r="520">
          <cell r="F520" t="str">
            <v>SUBTOTAL</v>
          </cell>
          <cell r="G520">
            <v>123286.17000000001</v>
          </cell>
        </row>
        <row r="522">
          <cell r="A522" t="str">
            <v>IV. MANO DE OBRA</v>
          </cell>
        </row>
        <row r="523">
          <cell r="A523" t="str">
            <v>CÓDIGO</v>
          </cell>
          <cell r="B523" t="str">
            <v>CARGOS PERSONAL</v>
          </cell>
          <cell r="D523" t="str">
            <v>CANTIDAD</v>
          </cell>
          <cell r="E523" t="str">
            <v>JORNAL TOTAL</v>
          </cell>
          <cell r="F523" t="str">
            <v>RENDIMIENTO</v>
          </cell>
          <cell r="G523" t="str">
            <v>VR. UNITARIO</v>
          </cell>
        </row>
        <row r="524">
          <cell r="A524" t="str">
            <v>MO033</v>
          </cell>
          <cell r="B524" t="str">
            <v>OPERADOR EQUIPO LIVIANO</v>
          </cell>
          <cell r="D524">
            <v>1</v>
          </cell>
          <cell r="E524">
            <v>66775</v>
          </cell>
          <cell r="F524">
            <v>8</v>
          </cell>
          <cell r="G524">
            <v>8346.875</v>
          </cell>
        </row>
        <row r="525">
          <cell r="A525" t="str">
            <v>MO032</v>
          </cell>
          <cell r="B525" t="str">
            <v>AYUDANTE RASO</v>
          </cell>
          <cell r="D525">
            <v>2</v>
          </cell>
          <cell r="E525">
            <v>53433</v>
          </cell>
          <cell r="F525">
            <v>8</v>
          </cell>
          <cell r="G525">
            <v>13358.25</v>
          </cell>
        </row>
        <row r="526">
          <cell r="A526" t="str">
            <v/>
          </cell>
          <cell r="E526" t="str">
            <v/>
          </cell>
          <cell r="F526" t="str">
            <v/>
          </cell>
          <cell r="G526" t="str">
            <v/>
          </cell>
        </row>
        <row r="527">
          <cell r="A527" t="str">
            <v/>
          </cell>
          <cell r="E527" t="str">
            <v/>
          </cell>
          <cell r="F527" t="str">
            <v/>
          </cell>
          <cell r="G527" t="str">
            <v/>
          </cell>
        </row>
        <row r="528">
          <cell r="F528" t="str">
            <v>SUBTOTAL</v>
          </cell>
          <cell r="G528">
            <v>21705.125</v>
          </cell>
        </row>
        <row r="530">
          <cell r="A530" t="str">
            <v>V. SERVICIOS</v>
          </cell>
        </row>
        <row r="531">
          <cell r="A531" t="str">
            <v>CÓDIGO</v>
          </cell>
          <cell r="B531" t="str">
            <v>DESCRIPCIÓN</v>
          </cell>
          <cell r="D531" t="str">
            <v>UNIDAD</v>
          </cell>
          <cell r="E531" t="str">
            <v>CANTIDAD</v>
          </cell>
          <cell r="F531" t="str">
            <v>PRECIO UNIT.</v>
          </cell>
          <cell r="G531" t="str">
            <v>VR. UNITARIO</v>
          </cell>
        </row>
        <row r="532">
          <cell r="A532" t="str">
            <v/>
          </cell>
          <cell r="D532" t="str">
            <v/>
          </cell>
          <cell r="F532" t="str">
            <v/>
          </cell>
          <cell r="G532" t="str">
            <v/>
          </cell>
        </row>
        <row r="533">
          <cell r="A533" t="str">
            <v/>
          </cell>
          <cell r="D533" t="str">
            <v/>
          </cell>
          <cell r="F533" t="str">
            <v/>
          </cell>
          <cell r="G533" t="str">
            <v/>
          </cell>
        </row>
        <row r="534">
          <cell r="A534" t="str">
            <v/>
          </cell>
          <cell r="D534" t="str">
            <v/>
          </cell>
          <cell r="F534" t="str">
            <v/>
          </cell>
          <cell r="G534" t="str">
            <v/>
          </cell>
        </row>
        <row r="535">
          <cell r="F535" t="str">
            <v>SUBTOTAL</v>
          </cell>
          <cell r="G535" t="str">
            <v/>
          </cell>
        </row>
        <row r="537">
          <cell r="A537" t="str">
            <v>TOTAL COSTO DIRECTO</v>
          </cell>
          <cell r="G537">
            <v>475389</v>
          </cell>
        </row>
        <row r="539">
          <cell r="A539" t="str">
            <v>2. COSTOS INDIRECTOS</v>
          </cell>
        </row>
        <row r="541">
          <cell r="A541" t="str">
            <v>DESCRIPCIÓN</v>
          </cell>
          <cell r="F541" t="str">
            <v>PORCENTAJE</v>
          </cell>
          <cell r="G541" t="str">
            <v>VALOR TOTAL</v>
          </cell>
        </row>
        <row r="542">
          <cell r="A542" t="str">
            <v>ADMINISTRACION</v>
          </cell>
          <cell r="F542">
            <v>0.26860000000000001</v>
          </cell>
          <cell r="G542">
            <v>127689.48540000001</v>
          </cell>
        </row>
        <row r="543">
          <cell r="A543" t="str">
            <v>IMPREVISTOS</v>
          </cell>
          <cell r="F543">
            <v>0.01</v>
          </cell>
          <cell r="G543">
            <v>4753.8900000000003</v>
          </cell>
        </row>
        <row r="544">
          <cell r="A544" t="str">
            <v>UTILIDADES</v>
          </cell>
          <cell r="F544">
            <v>0.05</v>
          </cell>
          <cell r="G544">
            <v>23769.45</v>
          </cell>
        </row>
        <row r="545">
          <cell r="A545" t="str">
            <v>TOTAL COSTO INDIRECTO</v>
          </cell>
          <cell r="F545">
            <v>0.3286</v>
          </cell>
          <cell r="G545">
            <v>156213</v>
          </cell>
        </row>
        <row r="547">
          <cell r="A547" t="str">
            <v>PRECIO UNITARIO TOTAL APROXIMADO AL PESO</v>
          </cell>
          <cell r="G547">
            <v>631602</v>
          </cell>
        </row>
        <row r="549">
          <cell r="B549" t="str">
            <v>RESPONSABLE: CLAUDIA PATRICIA GUIRALES PULGARIN</v>
          </cell>
        </row>
        <row r="550">
          <cell r="B550" t="str">
            <v>SECRETARIA DE PLANEACION</v>
          </cell>
        </row>
        <row r="551">
          <cell r="B551" t="str">
            <v>PLANEACION</v>
          </cell>
        </row>
        <row r="552">
          <cell r="B552" t="str">
            <v>M.P. 05202139743ANT</v>
          </cell>
          <cell r="D552" t="str">
            <v>FIRMA RESPONSABLE</v>
          </cell>
        </row>
        <row r="553">
          <cell r="A553" t="str">
            <v>DEPARTAMENTO DE ANTIOQUIA</v>
          </cell>
          <cell r="F553" t="str">
            <v/>
          </cell>
        </row>
        <row r="554">
          <cell r="A554" t="str">
            <v>MUNICIPIO DE LIBORINA</v>
          </cell>
        </row>
        <row r="555">
          <cell r="A555" t="str">
            <v>PROYECTO: PAVIMENTACIÓN EN CONCRETO RÍGIDO DE LA VÍA TERCIARIA DEPARTAMENTAL DESDE EL CORREGIMIENTO SAN DIEGO HASTA EL SECTOR LA ABISINIA DEL CORREGIMIENTO EL PLAYÓN MUNICIPIO DE LIBORINA ANT.</v>
          </cell>
        </row>
        <row r="557">
          <cell r="A557" t="str">
            <v>ANÁLISIS DE PRECIOS UNITARIOS AUXILIARES</v>
          </cell>
        </row>
        <row r="559">
          <cell r="A559" t="str">
            <v>ITEM</v>
          </cell>
          <cell r="B559" t="str">
            <v>DESCRIPCIÓN</v>
          </cell>
          <cell r="E559" t="str">
            <v>UNIDAD</v>
          </cell>
          <cell r="F559" t="str">
            <v>CANTIDAD</v>
          </cell>
          <cell r="G559" t="str">
            <v>COSTO DIRECTO</v>
          </cell>
        </row>
        <row r="560">
          <cell r="A560" t="str">
            <v>SA009</v>
          </cell>
          <cell r="B560" t="str">
            <v>MORTERO 1:3 EN OBRA (GROUT)</v>
          </cell>
          <cell r="E560" t="str">
            <v>M3</v>
          </cell>
          <cell r="F560" t="str">
            <v>N.D.</v>
          </cell>
          <cell r="G560">
            <v>472665</v>
          </cell>
        </row>
        <row r="562">
          <cell r="A562" t="str">
            <v>1. COSTOS DIRECTOS</v>
          </cell>
        </row>
        <row r="564">
          <cell r="A564" t="str">
            <v>I. EQUIPO</v>
          </cell>
        </row>
        <row r="565">
          <cell r="A565" t="str">
            <v>CÓDIGO</v>
          </cell>
          <cell r="B565" t="str">
            <v>DESCRIPCIÓN</v>
          </cell>
          <cell r="D565" t="str">
            <v>UNIDAD</v>
          </cell>
          <cell r="E565" t="str">
            <v>TARIFA</v>
          </cell>
          <cell r="F565" t="str">
            <v>RENDIMIENTO</v>
          </cell>
          <cell r="G565" t="str">
            <v>VR. UNITARIO</v>
          </cell>
        </row>
        <row r="566">
          <cell r="A566" t="str">
            <v>HEQ002</v>
          </cell>
          <cell r="B566" t="str">
            <v>CONCRETADORA 1.5 SACOS A GASOLINA</v>
          </cell>
          <cell r="D566" t="str">
            <v>DÍA</v>
          </cell>
          <cell r="E566">
            <v>66612</v>
          </cell>
          <cell r="F566">
            <v>8</v>
          </cell>
          <cell r="G566">
            <v>8326.5</v>
          </cell>
        </row>
        <row r="567">
          <cell r="A567" t="str">
            <v/>
          </cell>
          <cell r="D567" t="str">
            <v/>
          </cell>
          <cell r="E567" t="str">
            <v/>
          </cell>
          <cell r="G567" t="str">
            <v/>
          </cell>
        </row>
        <row r="568">
          <cell r="A568" t="str">
            <v/>
          </cell>
          <cell r="D568" t="str">
            <v/>
          </cell>
          <cell r="E568" t="str">
            <v/>
          </cell>
          <cell r="G568" t="str">
            <v/>
          </cell>
        </row>
        <row r="569">
          <cell r="A569" t="str">
            <v/>
          </cell>
          <cell r="D569" t="str">
            <v/>
          </cell>
          <cell r="E569" t="str">
            <v/>
          </cell>
          <cell r="G569" t="str">
            <v/>
          </cell>
        </row>
        <row r="570">
          <cell r="A570" t="str">
            <v>EQ001</v>
          </cell>
          <cell r="B570" t="str">
            <v/>
          </cell>
          <cell r="D570" t="str">
            <v/>
          </cell>
          <cell r="E570" t="str">
            <v/>
          </cell>
          <cell r="F570">
            <v>21705.125</v>
          </cell>
          <cell r="G570" t="str">
            <v/>
          </cell>
        </row>
        <row r="571">
          <cell r="F571" t="str">
            <v>SUBTOTAL</v>
          </cell>
          <cell r="G571">
            <v>8326.5</v>
          </cell>
        </row>
        <row r="573">
          <cell r="A573" t="str">
            <v>II. MATERIALES</v>
          </cell>
        </row>
        <row r="574">
          <cell r="A574" t="str">
            <v>CÓDIGO</v>
          </cell>
          <cell r="B574" t="str">
            <v>DESCRIPCIÓN</v>
          </cell>
          <cell r="C574" t="str">
            <v>UNIDAD</v>
          </cell>
          <cell r="D574" t="str">
            <v>CANTIDAD</v>
          </cell>
          <cell r="E574" t="str">
            <v>DESP.</v>
          </cell>
          <cell r="F574" t="str">
            <v>PRECIO UNIT.</v>
          </cell>
          <cell r="G574" t="str">
            <v>VR. UNITARIO</v>
          </cell>
        </row>
        <row r="575">
          <cell r="A575" t="str">
            <v>MA001</v>
          </cell>
          <cell r="B575" t="str">
            <v>CEMENTO GRIS (50 KG) PORTLAND TIPO I</v>
          </cell>
          <cell r="C575" t="str">
            <v>SC</v>
          </cell>
          <cell r="D575">
            <v>9.08</v>
          </cell>
          <cell r="E575">
            <v>0.05</v>
          </cell>
          <cell r="F575">
            <v>27000</v>
          </cell>
          <cell r="G575">
            <v>257418</v>
          </cell>
        </row>
        <row r="576">
          <cell r="A576" t="str">
            <v>MA004</v>
          </cell>
          <cell r="B576" t="str">
            <v>ARENA FINA PARA CONCRETOS</v>
          </cell>
          <cell r="C576" t="str">
            <v>M3</v>
          </cell>
          <cell r="D576">
            <v>1.0900000000000001</v>
          </cell>
          <cell r="E576">
            <v>0.05</v>
          </cell>
          <cell r="F576">
            <v>45220</v>
          </cell>
          <cell r="G576">
            <v>51754.290000000008</v>
          </cell>
        </row>
        <row r="577">
          <cell r="A577" t="str">
            <v>MA006</v>
          </cell>
          <cell r="B577" t="str">
            <v>AGUA</v>
          </cell>
          <cell r="C577" t="str">
            <v>LT</v>
          </cell>
          <cell r="D577">
            <v>185</v>
          </cell>
          <cell r="E577">
            <v>0.1</v>
          </cell>
          <cell r="F577">
            <v>50</v>
          </cell>
          <cell r="G577">
            <v>10175</v>
          </cell>
        </row>
        <row r="578">
          <cell r="A578" t="str">
            <v/>
          </cell>
          <cell r="C578" t="str">
            <v/>
          </cell>
          <cell r="F578" t="str">
            <v/>
          </cell>
          <cell r="G578" t="str">
            <v/>
          </cell>
        </row>
        <row r="579">
          <cell r="A579" t="str">
            <v/>
          </cell>
          <cell r="C579" t="str">
            <v/>
          </cell>
          <cell r="F579" t="str">
            <v/>
          </cell>
          <cell r="G579" t="str">
            <v/>
          </cell>
        </row>
        <row r="580">
          <cell r="A580" t="str">
            <v/>
          </cell>
          <cell r="C580" t="str">
            <v/>
          </cell>
          <cell r="F580" t="str">
            <v/>
          </cell>
          <cell r="G580" t="str">
            <v/>
          </cell>
        </row>
        <row r="581">
          <cell r="A581" t="str">
            <v/>
          </cell>
          <cell r="C581" t="str">
            <v/>
          </cell>
          <cell r="F581" t="str">
            <v/>
          </cell>
          <cell r="G581" t="str">
            <v/>
          </cell>
        </row>
        <row r="582">
          <cell r="F582" t="str">
            <v>SUBTOTAL</v>
          </cell>
          <cell r="G582">
            <v>319347.29000000004</v>
          </cell>
        </row>
        <row r="584">
          <cell r="A584" t="str">
            <v>III. TRANSPORTES</v>
          </cell>
        </row>
        <row r="585">
          <cell r="A585" t="str">
            <v>CÓDIGO</v>
          </cell>
          <cell r="B585" t="str">
            <v>DESCRIPCIÓN</v>
          </cell>
          <cell r="C585" t="str">
            <v>TIPO</v>
          </cell>
          <cell r="D585" t="str">
            <v>VOLUMEN/PESO</v>
          </cell>
          <cell r="E585" t="str">
            <v>DISTANCIA</v>
          </cell>
          <cell r="F585" t="str">
            <v>TARIFA</v>
          </cell>
          <cell r="G585" t="str">
            <v>VR. UNITARIO</v>
          </cell>
        </row>
        <row r="586">
          <cell r="A586" t="str">
            <v>TR002</v>
          </cell>
          <cell r="B586" t="str">
            <v>TRANSPORTE DE MATERIALES DE PLAYA</v>
          </cell>
          <cell r="C586" t="str">
            <v>PLAYA</v>
          </cell>
          <cell r="D586">
            <v>1.1445000000000001</v>
          </cell>
          <cell r="E586">
            <v>54</v>
          </cell>
          <cell r="F586">
            <v>1350</v>
          </cell>
          <cell r="G586">
            <v>83434.05</v>
          </cell>
        </row>
        <row r="587">
          <cell r="A587" t="str">
            <v>TR001</v>
          </cell>
          <cell r="B587" t="str">
            <v>TRANSPORTE DE INSUMOS GENERALES</v>
          </cell>
          <cell r="C587" t="str">
            <v>INSUMOS</v>
          </cell>
          <cell r="D587">
            <v>0.47670000000000001</v>
          </cell>
          <cell r="E587">
            <v>88</v>
          </cell>
          <cell r="F587">
            <v>950</v>
          </cell>
          <cell r="G587">
            <v>39852.120000000003</v>
          </cell>
        </row>
        <row r="588">
          <cell r="A588" t="str">
            <v/>
          </cell>
          <cell r="E588" t="str">
            <v/>
          </cell>
          <cell r="F588" t="str">
            <v/>
          </cell>
          <cell r="G588" t="str">
            <v/>
          </cell>
        </row>
        <row r="589">
          <cell r="F589" t="str">
            <v>SUBTOTAL</v>
          </cell>
          <cell r="G589">
            <v>123286.17000000001</v>
          </cell>
        </row>
        <row r="591">
          <cell r="A591" t="str">
            <v>IV. MANO DE OBRA</v>
          </cell>
        </row>
        <row r="592">
          <cell r="A592" t="str">
            <v>CÓDIGO</v>
          </cell>
          <cell r="B592" t="str">
            <v>CARGOS PERSONAL</v>
          </cell>
          <cell r="D592" t="str">
            <v>CANTIDAD</v>
          </cell>
          <cell r="E592" t="str">
            <v>JORNAL TOTAL</v>
          </cell>
          <cell r="F592" t="str">
            <v>RENDIMIENTO</v>
          </cell>
          <cell r="G592" t="str">
            <v>VR. UNITARIO</v>
          </cell>
        </row>
        <row r="593">
          <cell r="A593" t="str">
            <v>MO033</v>
          </cell>
          <cell r="B593" t="str">
            <v>OPERADOR EQUIPO LIVIANO</v>
          </cell>
          <cell r="D593">
            <v>1</v>
          </cell>
          <cell r="E593">
            <v>66775</v>
          </cell>
          <cell r="F593">
            <v>8</v>
          </cell>
          <cell r="G593">
            <v>8346.875</v>
          </cell>
        </row>
        <row r="594">
          <cell r="A594" t="str">
            <v>MO032</v>
          </cell>
          <cell r="B594" t="str">
            <v>AYUDANTE RASO</v>
          </cell>
          <cell r="D594">
            <v>2</v>
          </cell>
          <cell r="E594">
            <v>53433</v>
          </cell>
          <cell r="F594">
            <v>8</v>
          </cell>
          <cell r="G594">
            <v>13358.25</v>
          </cell>
        </row>
        <row r="595">
          <cell r="A595" t="str">
            <v/>
          </cell>
          <cell r="E595" t="str">
            <v/>
          </cell>
          <cell r="F595" t="str">
            <v/>
          </cell>
          <cell r="G595" t="str">
            <v/>
          </cell>
        </row>
        <row r="596">
          <cell r="A596" t="str">
            <v/>
          </cell>
          <cell r="E596" t="str">
            <v/>
          </cell>
          <cell r="F596" t="str">
            <v/>
          </cell>
          <cell r="G596" t="str">
            <v/>
          </cell>
        </row>
        <row r="597">
          <cell r="F597" t="str">
            <v>SUBTOTAL</v>
          </cell>
          <cell r="G597">
            <v>21705.125</v>
          </cell>
        </row>
        <row r="599">
          <cell r="A599" t="str">
            <v>V. SERVICIOS</v>
          </cell>
        </row>
        <row r="600">
          <cell r="A600" t="str">
            <v>CÓDIGO</v>
          </cell>
          <cell r="B600" t="str">
            <v>DESCRIPCIÓN</v>
          </cell>
          <cell r="D600" t="str">
            <v>UNIDAD</v>
          </cell>
          <cell r="E600" t="str">
            <v>CANTIDAD</v>
          </cell>
          <cell r="F600" t="str">
            <v>PRECIO UNIT.</v>
          </cell>
          <cell r="G600" t="str">
            <v>VR. UNITARIO</v>
          </cell>
        </row>
        <row r="601">
          <cell r="A601" t="str">
            <v/>
          </cell>
          <cell r="D601" t="str">
            <v/>
          </cell>
          <cell r="F601" t="str">
            <v/>
          </cell>
          <cell r="G601" t="str">
            <v/>
          </cell>
        </row>
        <row r="602">
          <cell r="A602" t="str">
            <v/>
          </cell>
          <cell r="D602" t="str">
            <v/>
          </cell>
          <cell r="F602" t="str">
            <v/>
          </cell>
          <cell r="G602" t="str">
            <v/>
          </cell>
        </row>
        <row r="603">
          <cell r="A603" t="str">
            <v/>
          </cell>
          <cell r="D603" t="str">
            <v/>
          </cell>
          <cell r="F603" t="str">
            <v/>
          </cell>
          <cell r="G603" t="str">
            <v/>
          </cell>
        </row>
        <row r="604">
          <cell r="F604" t="str">
            <v>SUBTOTAL</v>
          </cell>
          <cell r="G604" t="str">
            <v/>
          </cell>
        </row>
        <row r="606">
          <cell r="A606" t="str">
            <v>TOTAL COSTO DIRECTO</v>
          </cell>
          <cell r="G606">
            <v>472665</v>
          </cell>
        </row>
        <row r="608">
          <cell r="A608" t="str">
            <v>2. COSTOS INDIRECTOS</v>
          </cell>
        </row>
        <row r="610">
          <cell r="A610" t="str">
            <v>DESCRIPCIÓN</v>
          </cell>
          <cell r="F610" t="str">
            <v>PORCENTAJE</v>
          </cell>
          <cell r="G610" t="str">
            <v>VALOR TOTAL</v>
          </cell>
        </row>
        <row r="611">
          <cell r="A611" t="str">
            <v>ADMINISTRACION</v>
          </cell>
          <cell r="F611">
            <v>0.26860000000000001</v>
          </cell>
          <cell r="G611">
            <v>126957.819</v>
          </cell>
        </row>
        <row r="612">
          <cell r="A612" t="str">
            <v>IMPREVISTOS</v>
          </cell>
          <cell r="F612">
            <v>0.01</v>
          </cell>
          <cell r="G612">
            <v>4726.6500000000005</v>
          </cell>
        </row>
        <row r="613">
          <cell r="A613" t="str">
            <v>UTILIDADES</v>
          </cell>
          <cell r="F613">
            <v>0.05</v>
          </cell>
          <cell r="G613">
            <v>23633.25</v>
          </cell>
        </row>
        <row r="614">
          <cell r="A614" t="str">
            <v>TOTAL COSTO INDIRECTO</v>
          </cell>
          <cell r="F614">
            <v>0.3286</v>
          </cell>
          <cell r="G614">
            <v>155318</v>
          </cell>
        </row>
        <row r="616">
          <cell r="A616" t="str">
            <v>PRECIO UNITARIO TOTAL APROXIMADO AL PESO</v>
          </cell>
          <cell r="G616">
            <v>627983</v>
          </cell>
        </row>
        <row r="618">
          <cell r="B618" t="str">
            <v>RESPONSABLE: CLAUDIA PATRICIA GUIRALES PULGARIN</v>
          </cell>
        </row>
        <row r="619">
          <cell r="B619" t="str">
            <v>SECRETARIA DE PLANEACION</v>
          </cell>
        </row>
        <row r="620">
          <cell r="B620" t="str">
            <v>PLANEACION</v>
          </cell>
        </row>
        <row r="621">
          <cell r="B621" t="str">
            <v>M.P. 05202139743ANT</v>
          </cell>
          <cell r="D621" t="str">
            <v>FIRMA RESPONSABLE</v>
          </cell>
        </row>
        <row r="622">
          <cell r="A622" t="str">
            <v>DEPARTAMENTO DE ANTIOQUIA</v>
          </cell>
          <cell r="F622" t="str">
            <v/>
          </cell>
        </row>
        <row r="623">
          <cell r="A623" t="str">
            <v>MUNICIPIO DE LIBORINA</v>
          </cell>
        </row>
        <row r="624">
          <cell r="A624" t="str">
            <v>PROYECTO: PAVIMENTACIÓN EN CONCRETO RÍGIDO DE LA VÍA TERCIARIA DEPARTAMENTAL DESDE EL CORREGIMIENTO SAN DIEGO HASTA EL SECTOR LA ABISINIA DEL CORREGIMIENTO EL PLAYÓN MUNICIPIO DE LIBORINA ANT.</v>
          </cell>
        </row>
        <row r="626">
          <cell r="A626" t="str">
            <v>ANÁLISIS DE PRECIOS UNITARIOS AUXILIARES</v>
          </cell>
        </row>
        <row r="628">
          <cell r="A628" t="str">
            <v>ITEM</v>
          </cell>
          <cell r="B628" t="str">
            <v>DESCRIPCIÓN</v>
          </cell>
          <cell r="E628" t="str">
            <v>UNIDAD</v>
          </cell>
          <cell r="F628" t="str">
            <v>CANTIDAD</v>
          </cell>
          <cell r="G628" t="str">
            <v>COSTO DIRECTO</v>
          </cell>
        </row>
        <row r="629">
          <cell r="A629" t="str">
            <v>SA010</v>
          </cell>
          <cell r="B629" t="str">
            <v>MORTERO 1:3 EN OBRA (PEGA)</v>
          </cell>
          <cell r="E629" t="str">
            <v>M3</v>
          </cell>
          <cell r="F629" t="str">
            <v>N.D.</v>
          </cell>
          <cell r="G629">
            <v>472665</v>
          </cell>
        </row>
        <row r="631">
          <cell r="A631" t="str">
            <v>1. COSTOS DIRECTOS</v>
          </cell>
        </row>
        <row r="633">
          <cell r="A633" t="str">
            <v>I. EQUIPO</v>
          </cell>
        </row>
        <row r="634">
          <cell r="A634" t="str">
            <v>CÓDIGO</v>
          </cell>
          <cell r="B634" t="str">
            <v>DESCRIPCIÓN</v>
          </cell>
          <cell r="D634" t="str">
            <v>UNIDAD</v>
          </cell>
          <cell r="E634" t="str">
            <v>TARIFA</v>
          </cell>
          <cell r="F634" t="str">
            <v>RENDIMIENTO</v>
          </cell>
          <cell r="G634" t="str">
            <v>VR. UNITARIO</v>
          </cell>
        </row>
        <row r="635">
          <cell r="A635" t="str">
            <v>HEQ002</v>
          </cell>
          <cell r="B635" t="str">
            <v>CONCRETADORA 1.5 SACOS A GASOLINA</v>
          </cell>
          <cell r="D635" t="str">
            <v>DÍA</v>
          </cell>
          <cell r="E635">
            <v>66612</v>
          </cell>
          <cell r="F635">
            <v>8</v>
          </cell>
          <cell r="G635">
            <v>8326.5</v>
          </cell>
        </row>
        <row r="636">
          <cell r="A636" t="str">
            <v/>
          </cell>
          <cell r="D636" t="str">
            <v/>
          </cell>
          <cell r="E636" t="str">
            <v/>
          </cell>
          <cell r="G636" t="str">
            <v/>
          </cell>
        </row>
        <row r="637">
          <cell r="A637" t="str">
            <v/>
          </cell>
          <cell r="D637" t="str">
            <v/>
          </cell>
          <cell r="E637" t="str">
            <v/>
          </cell>
          <cell r="G637" t="str">
            <v/>
          </cell>
        </row>
        <row r="638">
          <cell r="A638" t="str">
            <v/>
          </cell>
          <cell r="D638" t="str">
            <v/>
          </cell>
          <cell r="E638" t="str">
            <v/>
          </cell>
          <cell r="G638" t="str">
            <v/>
          </cell>
        </row>
        <row r="639">
          <cell r="A639" t="str">
            <v>EQ001</v>
          </cell>
          <cell r="B639" t="str">
            <v/>
          </cell>
          <cell r="D639" t="str">
            <v/>
          </cell>
          <cell r="E639" t="str">
            <v/>
          </cell>
          <cell r="F639">
            <v>21705.125</v>
          </cell>
          <cell r="G639" t="str">
            <v/>
          </cell>
        </row>
        <row r="640">
          <cell r="F640" t="str">
            <v>SUBTOTAL</v>
          </cell>
          <cell r="G640">
            <v>8326.5</v>
          </cell>
        </row>
        <row r="642">
          <cell r="A642" t="str">
            <v>II. MATERIALES</v>
          </cell>
        </row>
        <row r="643">
          <cell r="A643" t="str">
            <v>CÓDIGO</v>
          </cell>
          <cell r="B643" t="str">
            <v>DESCRIPCIÓN</v>
          </cell>
          <cell r="C643" t="str">
            <v>UNIDAD</v>
          </cell>
          <cell r="D643" t="str">
            <v>CANTIDAD</v>
          </cell>
          <cell r="E643" t="str">
            <v>DESP.</v>
          </cell>
          <cell r="F643" t="str">
            <v>PRECIO UNIT.</v>
          </cell>
          <cell r="G643" t="str">
            <v>VR. UNITARIO</v>
          </cell>
        </row>
        <row r="644">
          <cell r="A644" t="str">
            <v>MA001</v>
          </cell>
          <cell r="B644" t="str">
            <v>CEMENTO GRIS (50 KG) PORTLAND TIPO I</v>
          </cell>
          <cell r="C644" t="str">
            <v>SC</v>
          </cell>
          <cell r="D644">
            <v>9.08</v>
          </cell>
          <cell r="E644">
            <v>0.05</v>
          </cell>
          <cell r="F644">
            <v>27000</v>
          </cell>
          <cell r="G644">
            <v>257418</v>
          </cell>
        </row>
        <row r="645">
          <cell r="A645" t="str">
            <v>MA002</v>
          </cell>
          <cell r="B645" t="str">
            <v xml:space="preserve">ARENA DE PEGA </v>
          </cell>
          <cell r="C645" t="str">
            <v>M3</v>
          </cell>
          <cell r="D645">
            <v>1.0900000000000001</v>
          </cell>
          <cell r="E645">
            <v>0.05</v>
          </cell>
          <cell r="F645">
            <v>45220</v>
          </cell>
          <cell r="G645">
            <v>51754.290000000008</v>
          </cell>
        </row>
        <row r="646">
          <cell r="A646" t="str">
            <v>MA006</v>
          </cell>
          <cell r="B646" t="str">
            <v>AGUA</v>
          </cell>
          <cell r="C646" t="str">
            <v>LT</v>
          </cell>
          <cell r="D646">
            <v>185</v>
          </cell>
          <cell r="E646">
            <v>0.1</v>
          </cell>
          <cell r="F646">
            <v>50</v>
          </cell>
          <cell r="G646">
            <v>10175</v>
          </cell>
        </row>
        <row r="647">
          <cell r="A647" t="str">
            <v/>
          </cell>
          <cell r="C647" t="str">
            <v/>
          </cell>
          <cell r="F647" t="str">
            <v/>
          </cell>
          <cell r="G647" t="str">
            <v/>
          </cell>
        </row>
        <row r="648">
          <cell r="A648" t="str">
            <v/>
          </cell>
          <cell r="C648" t="str">
            <v/>
          </cell>
          <cell r="F648" t="str">
            <v/>
          </cell>
          <cell r="G648" t="str">
            <v/>
          </cell>
        </row>
        <row r="649">
          <cell r="A649" t="str">
            <v/>
          </cell>
          <cell r="C649" t="str">
            <v/>
          </cell>
          <cell r="F649" t="str">
            <v/>
          </cell>
          <cell r="G649" t="str">
            <v/>
          </cell>
        </row>
        <row r="650">
          <cell r="A650" t="str">
            <v/>
          </cell>
          <cell r="C650" t="str">
            <v/>
          </cell>
          <cell r="F650" t="str">
            <v/>
          </cell>
          <cell r="G650" t="str">
            <v/>
          </cell>
        </row>
        <row r="651">
          <cell r="F651" t="str">
            <v>SUBTOTAL</v>
          </cell>
          <cell r="G651">
            <v>319347.29000000004</v>
          </cell>
        </row>
        <row r="653">
          <cell r="A653" t="str">
            <v>III. TRANSPORTES</v>
          </cell>
        </row>
        <row r="654">
          <cell r="A654" t="str">
            <v>CÓDIGO</v>
          </cell>
          <cell r="B654" t="str">
            <v>DESCRIPCIÓN</v>
          </cell>
          <cell r="C654" t="str">
            <v>TIPO</v>
          </cell>
          <cell r="D654" t="str">
            <v>VOLUMEN/PESO</v>
          </cell>
          <cell r="E654" t="str">
            <v>DISTANCIA</v>
          </cell>
          <cell r="F654" t="str">
            <v>TARIFA</v>
          </cell>
          <cell r="G654" t="str">
            <v>VR. UNITARIO</v>
          </cell>
        </row>
        <row r="655">
          <cell r="A655" t="str">
            <v>TR002</v>
          </cell>
          <cell r="B655" t="str">
            <v>TRANSPORTE DE MATERIALES DE PLAYA</v>
          </cell>
          <cell r="C655" t="str">
            <v>PLAYA</v>
          </cell>
          <cell r="D655">
            <v>1.1445000000000001</v>
          </cell>
          <cell r="E655">
            <v>54</v>
          </cell>
          <cell r="F655">
            <v>1350</v>
          </cell>
          <cell r="G655">
            <v>83434.05</v>
          </cell>
        </row>
        <row r="656">
          <cell r="A656" t="str">
            <v>TR001</v>
          </cell>
          <cell r="B656" t="str">
            <v>TRANSPORTE DE INSUMOS GENERALES</v>
          </cell>
          <cell r="C656" t="str">
            <v>INSUMOS</v>
          </cell>
          <cell r="D656">
            <v>0.47670000000000001</v>
          </cell>
          <cell r="E656">
            <v>88</v>
          </cell>
          <cell r="F656">
            <v>950</v>
          </cell>
          <cell r="G656">
            <v>39852.120000000003</v>
          </cell>
        </row>
        <row r="657">
          <cell r="A657" t="str">
            <v/>
          </cell>
          <cell r="E657" t="str">
            <v/>
          </cell>
          <cell r="F657" t="str">
            <v/>
          </cell>
          <cell r="G657" t="str">
            <v/>
          </cell>
        </row>
        <row r="658">
          <cell r="F658" t="str">
            <v>SUBTOTAL</v>
          </cell>
          <cell r="G658">
            <v>123286.17000000001</v>
          </cell>
        </row>
        <row r="660">
          <cell r="A660" t="str">
            <v>IV. MANO DE OBRA</v>
          </cell>
        </row>
        <row r="661">
          <cell r="A661" t="str">
            <v>CÓDIGO</v>
          </cell>
          <cell r="B661" t="str">
            <v>CARGOS PERSONAL</v>
          </cell>
          <cell r="D661" t="str">
            <v>CANTIDAD</v>
          </cell>
          <cell r="E661" t="str">
            <v>JORNAL TOTAL</v>
          </cell>
          <cell r="F661" t="str">
            <v>RENDIMIENTO</v>
          </cell>
          <cell r="G661" t="str">
            <v>VR. UNITARIO</v>
          </cell>
        </row>
        <row r="662">
          <cell r="A662" t="str">
            <v>MO033</v>
          </cell>
          <cell r="B662" t="str">
            <v>OPERADOR EQUIPO LIVIANO</v>
          </cell>
          <cell r="D662">
            <v>1</v>
          </cell>
          <cell r="E662">
            <v>66775</v>
          </cell>
          <cell r="F662">
            <v>8</v>
          </cell>
          <cell r="G662">
            <v>8346.875</v>
          </cell>
        </row>
        <row r="663">
          <cell r="A663" t="str">
            <v>MO032</v>
          </cell>
          <cell r="B663" t="str">
            <v>AYUDANTE RASO</v>
          </cell>
          <cell r="D663">
            <v>2</v>
          </cell>
          <cell r="E663">
            <v>53433</v>
          </cell>
          <cell r="F663">
            <v>8</v>
          </cell>
          <cell r="G663">
            <v>13358.25</v>
          </cell>
        </row>
        <row r="664">
          <cell r="A664" t="str">
            <v/>
          </cell>
          <cell r="E664" t="str">
            <v/>
          </cell>
          <cell r="F664" t="str">
            <v/>
          </cell>
          <cell r="G664" t="str">
            <v/>
          </cell>
        </row>
        <row r="665">
          <cell r="A665" t="str">
            <v/>
          </cell>
          <cell r="E665" t="str">
            <v/>
          </cell>
          <cell r="F665" t="str">
            <v/>
          </cell>
          <cell r="G665" t="str">
            <v/>
          </cell>
        </row>
        <row r="666">
          <cell r="F666" t="str">
            <v>SUBTOTAL</v>
          </cell>
          <cell r="G666">
            <v>21705.125</v>
          </cell>
        </row>
        <row r="668">
          <cell r="A668" t="str">
            <v>V. SERVICIOS</v>
          </cell>
        </row>
        <row r="669">
          <cell r="A669" t="str">
            <v>CÓDIGO</v>
          </cell>
          <cell r="B669" t="str">
            <v>DESCRIPCIÓN</v>
          </cell>
          <cell r="D669" t="str">
            <v>UNIDAD</v>
          </cell>
          <cell r="E669" t="str">
            <v>CANTIDAD</v>
          </cell>
          <cell r="F669" t="str">
            <v>PRECIO UNIT.</v>
          </cell>
          <cell r="G669" t="str">
            <v>VR. UNITARIO</v>
          </cell>
        </row>
        <row r="670">
          <cell r="A670" t="str">
            <v/>
          </cell>
          <cell r="D670" t="str">
            <v/>
          </cell>
          <cell r="F670" t="str">
            <v/>
          </cell>
          <cell r="G670" t="str">
            <v/>
          </cell>
        </row>
        <row r="671">
          <cell r="A671" t="str">
            <v/>
          </cell>
          <cell r="D671" t="str">
            <v/>
          </cell>
          <cell r="F671" t="str">
            <v/>
          </cell>
          <cell r="G671" t="str">
            <v/>
          </cell>
        </row>
        <row r="672">
          <cell r="A672" t="str">
            <v/>
          </cell>
          <cell r="D672" t="str">
            <v/>
          </cell>
          <cell r="F672" t="str">
            <v/>
          </cell>
          <cell r="G672" t="str">
            <v/>
          </cell>
        </row>
        <row r="673">
          <cell r="F673" t="str">
            <v>SUBTOTAL</v>
          </cell>
          <cell r="G673" t="str">
            <v/>
          </cell>
        </row>
        <row r="675">
          <cell r="A675" t="str">
            <v>TOTAL COSTO DIRECTO</v>
          </cell>
          <cell r="G675">
            <v>472665</v>
          </cell>
        </row>
        <row r="677">
          <cell r="A677" t="str">
            <v>2. COSTOS INDIRECTOS</v>
          </cell>
        </row>
        <row r="679">
          <cell r="A679" t="str">
            <v>DESCRIPCIÓN</v>
          </cell>
          <cell r="F679" t="str">
            <v>PORCENTAJE</v>
          </cell>
          <cell r="G679" t="str">
            <v>VALOR TOTAL</v>
          </cell>
        </row>
        <row r="680">
          <cell r="A680" t="str">
            <v>ADMINISTRACION</v>
          </cell>
          <cell r="F680">
            <v>0.26860000000000001</v>
          </cell>
          <cell r="G680">
            <v>126957.819</v>
          </cell>
        </row>
        <row r="681">
          <cell r="A681" t="str">
            <v>IMPREVISTOS</v>
          </cell>
          <cell r="F681">
            <v>0.01</v>
          </cell>
          <cell r="G681">
            <v>4726.6500000000005</v>
          </cell>
        </row>
        <row r="682">
          <cell r="A682" t="str">
            <v>UTILIDADES</v>
          </cell>
          <cell r="F682">
            <v>0.05</v>
          </cell>
          <cell r="G682">
            <v>23633.25</v>
          </cell>
        </row>
        <row r="683">
          <cell r="A683" t="str">
            <v>TOTAL COSTO INDIRECTO</v>
          </cell>
          <cell r="F683">
            <v>0.3286</v>
          </cell>
          <cell r="G683">
            <v>155318</v>
          </cell>
        </row>
        <row r="685">
          <cell r="A685" t="str">
            <v>PRECIO UNITARIO TOTAL APROXIMADO AL PESO</v>
          </cell>
          <cell r="G685">
            <v>627983</v>
          </cell>
        </row>
        <row r="687">
          <cell r="B687" t="str">
            <v>RESPONSABLE: CLAUDIA PATRICIA GUIRALES PULGARIN</v>
          </cell>
        </row>
        <row r="688">
          <cell r="B688" t="str">
            <v>SECRETARIA DE PLANEACION</v>
          </cell>
        </row>
        <row r="689">
          <cell r="B689" t="str">
            <v>PLANEACION</v>
          </cell>
        </row>
        <row r="690">
          <cell r="B690" t="str">
            <v>M.P. 05202139743ANT</v>
          </cell>
          <cell r="D690" t="str">
            <v>FIRMA RESPONSABLE</v>
          </cell>
        </row>
        <row r="691">
          <cell r="A691" t="str">
            <v>DEPARTAMENTO DE ANTIOQUIA</v>
          </cell>
          <cell r="F691" t="str">
            <v/>
          </cell>
        </row>
        <row r="692">
          <cell r="A692" t="str">
            <v>MUNICIPIO DE LIBORINA</v>
          </cell>
        </row>
        <row r="693">
          <cell r="A693" t="str">
            <v>PROYECTO: PAVIMENTACIÓN EN CONCRETO RÍGIDO DE LA VÍA TERCIARIA DEPARTAMENTAL DESDE EL CORREGIMIENTO SAN DIEGO HASTA EL SECTOR LA ABISINIA DEL CORREGIMIENTO EL PLAYÓN MUNICIPIO DE LIBORINA ANT.</v>
          </cell>
        </row>
        <row r="695">
          <cell r="A695" t="str">
            <v>ANÁLISIS DE PRECIOS UNITARIOS AUXILIARES</v>
          </cell>
        </row>
        <row r="697">
          <cell r="A697" t="str">
            <v>ITEM</v>
          </cell>
          <cell r="B697" t="str">
            <v>DESCRIPCIÓN</v>
          </cell>
          <cell r="E697" t="str">
            <v>UNIDAD</v>
          </cell>
          <cell r="F697" t="str">
            <v>CANTIDAD</v>
          </cell>
          <cell r="G697" t="str">
            <v>COSTO DIRECTO</v>
          </cell>
        </row>
        <row r="698">
          <cell r="A698" t="str">
            <v>SA011</v>
          </cell>
          <cell r="B698" t="str">
            <v>MORTERO 1:4 EN OBRA (REVOQUE)</v>
          </cell>
          <cell r="E698" t="str">
            <v>M3</v>
          </cell>
          <cell r="F698" t="str">
            <v>N.D.</v>
          </cell>
          <cell r="G698">
            <v>424491</v>
          </cell>
        </row>
        <row r="700">
          <cell r="A700" t="str">
            <v>1. COSTOS DIRECTOS</v>
          </cell>
        </row>
        <row r="702">
          <cell r="A702" t="str">
            <v>I. EQUIPO</v>
          </cell>
        </row>
        <row r="703">
          <cell r="A703" t="str">
            <v>CÓDIGO</v>
          </cell>
          <cell r="B703" t="str">
            <v>DESCRIPCIÓN</v>
          </cell>
          <cell r="D703" t="str">
            <v>UNIDAD</v>
          </cell>
          <cell r="E703" t="str">
            <v>TARIFA</v>
          </cell>
          <cell r="F703" t="str">
            <v>RENDIMIENTO</v>
          </cell>
          <cell r="G703" t="str">
            <v>VR. UNITARIO</v>
          </cell>
        </row>
        <row r="704">
          <cell r="A704" t="str">
            <v>HEQ002</v>
          </cell>
          <cell r="B704" t="str">
            <v>CONCRETADORA 1.5 SACOS A GASOLINA</v>
          </cell>
          <cell r="D704" t="str">
            <v>DÍA</v>
          </cell>
          <cell r="E704">
            <v>66612</v>
          </cell>
          <cell r="F704">
            <v>8</v>
          </cell>
          <cell r="G704">
            <v>8326.5</v>
          </cell>
        </row>
        <row r="705">
          <cell r="A705" t="str">
            <v/>
          </cell>
          <cell r="D705" t="str">
            <v/>
          </cell>
          <cell r="E705" t="str">
            <v/>
          </cell>
          <cell r="G705" t="str">
            <v/>
          </cell>
        </row>
        <row r="706">
          <cell r="A706" t="str">
            <v/>
          </cell>
          <cell r="D706" t="str">
            <v/>
          </cell>
          <cell r="E706" t="str">
            <v/>
          </cell>
          <cell r="G706" t="str">
            <v/>
          </cell>
        </row>
        <row r="707">
          <cell r="A707" t="str">
            <v/>
          </cell>
          <cell r="D707" t="str">
            <v/>
          </cell>
          <cell r="E707" t="str">
            <v/>
          </cell>
          <cell r="G707" t="str">
            <v/>
          </cell>
        </row>
        <row r="708">
          <cell r="A708" t="str">
            <v>EQ001</v>
          </cell>
          <cell r="B708" t="str">
            <v/>
          </cell>
          <cell r="D708" t="str">
            <v/>
          </cell>
          <cell r="E708" t="str">
            <v/>
          </cell>
          <cell r="F708">
            <v>21705.125</v>
          </cell>
          <cell r="G708" t="str">
            <v/>
          </cell>
        </row>
        <row r="709">
          <cell r="F709" t="str">
            <v>SUBTOTAL</v>
          </cell>
          <cell r="G709">
            <v>8326.5</v>
          </cell>
        </row>
        <row r="711">
          <cell r="A711" t="str">
            <v>II. MATERIALES</v>
          </cell>
        </row>
        <row r="712">
          <cell r="A712" t="str">
            <v>CÓDIGO</v>
          </cell>
          <cell r="B712" t="str">
            <v>DESCRIPCIÓN</v>
          </cell>
          <cell r="C712" t="str">
            <v>UNIDAD</v>
          </cell>
          <cell r="D712" t="str">
            <v>CANTIDAD</v>
          </cell>
          <cell r="E712" t="str">
            <v>DESP.</v>
          </cell>
          <cell r="F712" t="str">
            <v>PRECIO UNIT.</v>
          </cell>
          <cell r="G712" t="str">
            <v>VR. UNITARIO</v>
          </cell>
        </row>
        <row r="713">
          <cell r="A713" t="str">
            <v>MA001</v>
          </cell>
          <cell r="B713" t="str">
            <v>CEMENTO GRIS (50 KG) PORTLAND TIPO I</v>
          </cell>
          <cell r="C713" t="str">
            <v>SC</v>
          </cell>
          <cell r="D713">
            <v>7.28</v>
          </cell>
          <cell r="E713">
            <v>0.05</v>
          </cell>
          <cell r="F713">
            <v>27000</v>
          </cell>
          <cell r="G713">
            <v>206388</v>
          </cell>
        </row>
        <row r="714">
          <cell r="A714" t="str">
            <v>MA003</v>
          </cell>
          <cell r="B714" t="str">
            <v xml:space="preserve">ARENA DE REVOQUE </v>
          </cell>
          <cell r="C714" t="str">
            <v>M3</v>
          </cell>
          <cell r="D714">
            <v>1.1599999999999999</v>
          </cell>
          <cell r="E714">
            <v>0.05</v>
          </cell>
          <cell r="F714">
            <v>47600</v>
          </cell>
          <cell r="G714">
            <v>57976.799999999996</v>
          </cell>
        </row>
        <row r="715">
          <cell r="A715" t="str">
            <v>MA006</v>
          </cell>
          <cell r="B715" t="str">
            <v>AGUA</v>
          </cell>
          <cell r="C715" t="str">
            <v>LT</v>
          </cell>
          <cell r="D715">
            <v>170</v>
          </cell>
          <cell r="E715">
            <v>0.1</v>
          </cell>
          <cell r="F715">
            <v>50</v>
          </cell>
          <cell r="G715">
            <v>9350</v>
          </cell>
        </row>
        <row r="716">
          <cell r="A716" t="str">
            <v/>
          </cell>
          <cell r="C716" t="str">
            <v/>
          </cell>
          <cell r="F716" t="str">
            <v/>
          </cell>
          <cell r="G716" t="str">
            <v/>
          </cell>
        </row>
        <row r="717">
          <cell r="A717" t="str">
            <v/>
          </cell>
          <cell r="C717" t="str">
            <v/>
          </cell>
          <cell r="F717" t="str">
            <v/>
          </cell>
          <cell r="G717" t="str">
            <v/>
          </cell>
        </row>
        <row r="718">
          <cell r="A718" t="str">
            <v/>
          </cell>
          <cell r="C718" t="str">
            <v/>
          </cell>
          <cell r="F718" t="str">
            <v/>
          </cell>
          <cell r="G718" t="str">
            <v/>
          </cell>
        </row>
        <row r="719">
          <cell r="A719" t="str">
            <v/>
          </cell>
          <cell r="C719" t="str">
            <v/>
          </cell>
          <cell r="F719" t="str">
            <v/>
          </cell>
          <cell r="G719" t="str">
            <v/>
          </cell>
        </row>
        <row r="720">
          <cell r="F720" t="str">
            <v>SUBTOTAL</v>
          </cell>
          <cell r="G720">
            <v>273714.8</v>
          </cell>
        </row>
        <row r="722">
          <cell r="A722" t="str">
            <v>III. TRANSPORTES</v>
          </cell>
        </row>
        <row r="723">
          <cell r="A723" t="str">
            <v>CÓDIGO</v>
          </cell>
          <cell r="B723" t="str">
            <v>DESCRIPCIÓN</v>
          </cell>
          <cell r="C723" t="str">
            <v>TIPO</v>
          </cell>
          <cell r="D723" t="str">
            <v>VOLUMEN/PESO</v>
          </cell>
          <cell r="E723" t="str">
            <v>DISTANCIA</v>
          </cell>
          <cell r="F723" t="str">
            <v>TARIFA</v>
          </cell>
          <cell r="G723" t="str">
            <v>VR. UNITARIO</v>
          </cell>
        </row>
        <row r="724">
          <cell r="A724" t="str">
            <v>TR002</v>
          </cell>
          <cell r="B724" t="str">
            <v>TRANSPORTE DE MATERIALES DE PLAYA</v>
          </cell>
          <cell r="C724" t="str">
            <v>PLAYA</v>
          </cell>
          <cell r="D724">
            <v>1.218</v>
          </cell>
          <cell r="E724">
            <v>54</v>
          </cell>
          <cell r="F724">
            <v>1350</v>
          </cell>
          <cell r="G724">
            <v>88792.199999999983</v>
          </cell>
        </row>
        <row r="725">
          <cell r="A725" t="str">
            <v>TR001</v>
          </cell>
          <cell r="B725" t="str">
            <v>TRANSPORTE DE INSUMOS GENERALES</v>
          </cell>
          <cell r="C725" t="str">
            <v>INSUMOS</v>
          </cell>
          <cell r="D725">
            <v>0.38220000000000004</v>
          </cell>
          <cell r="E725">
            <v>88</v>
          </cell>
          <cell r="F725">
            <v>950</v>
          </cell>
          <cell r="G725">
            <v>31951.920000000002</v>
          </cell>
        </row>
        <row r="726">
          <cell r="A726" t="str">
            <v/>
          </cell>
          <cell r="E726" t="str">
            <v/>
          </cell>
          <cell r="F726" t="str">
            <v/>
          </cell>
          <cell r="G726" t="str">
            <v/>
          </cell>
        </row>
        <row r="727">
          <cell r="F727" t="str">
            <v>SUBTOTAL</v>
          </cell>
          <cell r="G727">
            <v>120744.11999999998</v>
          </cell>
        </row>
        <row r="729">
          <cell r="A729" t="str">
            <v>IV. MANO DE OBRA</v>
          </cell>
        </row>
        <row r="730">
          <cell r="A730" t="str">
            <v>CÓDIGO</v>
          </cell>
          <cell r="B730" t="str">
            <v>CARGOS PERSONAL</v>
          </cell>
          <cell r="D730" t="str">
            <v>CANTIDAD</v>
          </cell>
          <cell r="E730" t="str">
            <v>JORNAL TOTAL</v>
          </cell>
          <cell r="F730" t="str">
            <v>RENDIMIENTO</v>
          </cell>
          <cell r="G730" t="str">
            <v>VR. UNITARIO</v>
          </cell>
        </row>
        <row r="731">
          <cell r="A731" t="str">
            <v>MO033</v>
          </cell>
          <cell r="B731" t="str">
            <v>OPERADOR EQUIPO LIVIANO</v>
          </cell>
          <cell r="D731">
            <v>1</v>
          </cell>
          <cell r="E731">
            <v>66775</v>
          </cell>
          <cell r="F731">
            <v>8</v>
          </cell>
          <cell r="G731">
            <v>8346.875</v>
          </cell>
        </row>
        <row r="732">
          <cell r="A732" t="str">
            <v>MO032</v>
          </cell>
          <cell r="B732" t="str">
            <v>AYUDANTE RASO</v>
          </cell>
          <cell r="D732">
            <v>2</v>
          </cell>
          <cell r="E732">
            <v>53433</v>
          </cell>
          <cell r="F732">
            <v>8</v>
          </cell>
          <cell r="G732">
            <v>13358.25</v>
          </cell>
        </row>
        <row r="733">
          <cell r="A733" t="str">
            <v/>
          </cell>
          <cell r="E733" t="str">
            <v/>
          </cell>
          <cell r="F733" t="str">
            <v/>
          </cell>
          <cell r="G733" t="str">
            <v/>
          </cell>
        </row>
        <row r="734">
          <cell r="A734" t="str">
            <v/>
          </cell>
          <cell r="E734" t="str">
            <v/>
          </cell>
          <cell r="F734" t="str">
            <v/>
          </cell>
          <cell r="G734" t="str">
            <v/>
          </cell>
        </row>
        <row r="735">
          <cell r="F735" t="str">
            <v>SUBTOTAL</v>
          </cell>
          <cell r="G735">
            <v>21705.125</v>
          </cell>
        </row>
        <row r="737">
          <cell r="A737" t="str">
            <v>V. SERVICIOS</v>
          </cell>
        </row>
        <row r="738">
          <cell r="A738" t="str">
            <v>CÓDIGO</v>
          </cell>
          <cell r="B738" t="str">
            <v>DESCRIPCIÓN</v>
          </cell>
          <cell r="D738" t="str">
            <v>UNIDAD</v>
          </cell>
          <cell r="E738" t="str">
            <v>CANTIDAD</v>
          </cell>
          <cell r="F738" t="str">
            <v>PRECIO UNIT.</v>
          </cell>
          <cell r="G738" t="str">
            <v>VR. UNITARIO</v>
          </cell>
        </row>
        <row r="739">
          <cell r="A739" t="str">
            <v/>
          </cell>
          <cell r="D739" t="str">
            <v/>
          </cell>
          <cell r="F739" t="str">
            <v/>
          </cell>
          <cell r="G739" t="str">
            <v/>
          </cell>
        </row>
        <row r="740">
          <cell r="A740" t="str">
            <v/>
          </cell>
          <cell r="D740" t="str">
            <v/>
          </cell>
          <cell r="F740" t="str">
            <v/>
          </cell>
          <cell r="G740" t="str">
            <v/>
          </cell>
        </row>
        <row r="741">
          <cell r="A741" t="str">
            <v/>
          </cell>
          <cell r="D741" t="str">
            <v/>
          </cell>
          <cell r="F741" t="str">
            <v/>
          </cell>
          <cell r="G741" t="str">
            <v/>
          </cell>
        </row>
        <row r="742">
          <cell r="F742" t="str">
            <v>SUBTOTAL</v>
          </cell>
          <cell r="G742" t="str">
            <v/>
          </cell>
        </row>
        <row r="744">
          <cell r="A744" t="str">
            <v>TOTAL COSTO DIRECTO</v>
          </cell>
          <cell r="G744">
            <v>424491</v>
          </cell>
        </row>
        <row r="746">
          <cell r="A746" t="str">
            <v>2. COSTOS INDIRECTOS</v>
          </cell>
        </row>
        <row r="748">
          <cell r="A748" t="str">
            <v>DESCRIPCIÓN</v>
          </cell>
          <cell r="F748" t="str">
            <v>PORCENTAJE</v>
          </cell>
          <cell r="G748" t="str">
            <v>VALOR TOTAL</v>
          </cell>
        </row>
        <row r="749">
          <cell r="A749" t="str">
            <v>ADMINISTRACION</v>
          </cell>
          <cell r="F749">
            <v>0.26860000000000001</v>
          </cell>
          <cell r="G749">
            <v>114018.28260000001</v>
          </cell>
        </row>
        <row r="750">
          <cell r="A750" t="str">
            <v>IMPREVISTOS</v>
          </cell>
          <cell r="F750">
            <v>0.01</v>
          </cell>
          <cell r="G750">
            <v>4244.91</v>
          </cell>
        </row>
        <row r="751">
          <cell r="A751" t="str">
            <v>UTILIDADES</v>
          </cell>
          <cell r="F751">
            <v>0.05</v>
          </cell>
          <cell r="G751">
            <v>21224.550000000003</v>
          </cell>
        </row>
        <row r="752">
          <cell r="A752" t="str">
            <v>TOTAL COSTO INDIRECTO</v>
          </cell>
          <cell r="F752">
            <v>0.3286</v>
          </cell>
          <cell r="G752">
            <v>139488</v>
          </cell>
        </row>
        <row r="754">
          <cell r="A754" t="str">
            <v>PRECIO UNITARIO TOTAL APROXIMADO AL PESO</v>
          </cell>
          <cell r="G754">
            <v>563979</v>
          </cell>
        </row>
        <row r="756">
          <cell r="B756" t="str">
            <v>RESPONSABLE: CLAUDIA PATRICIA GUIRALES PULGARIN</v>
          </cell>
        </row>
        <row r="757">
          <cell r="B757" t="str">
            <v>SECRETARIA DE PLANEACION</v>
          </cell>
        </row>
        <row r="758">
          <cell r="B758" t="str">
            <v>PLANEACION</v>
          </cell>
        </row>
        <row r="759">
          <cell r="B759" t="str">
            <v>M.P. 05202139743ANT</v>
          </cell>
          <cell r="D759" t="str">
            <v>FIRMA RESPONSABLE</v>
          </cell>
        </row>
        <row r="760">
          <cell r="A760" t="str">
            <v>DEPARTAMENTO DE ANTIOQUIA</v>
          </cell>
          <cell r="F760" t="str">
            <v/>
          </cell>
        </row>
        <row r="761">
          <cell r="A761" t="str">
            <v>MUNICIPIO DE LIBORINA</v>
          </cell>
        </row>
        <row r="762">
          <cell r="A762" t="str">
            <v>PROYECTO: PAVIMENTACIÓN EN CONCRETO RÍGIDO DE LA VÍA TERCIARIA DEPARTAMENTAL DESDE EL CORREGIMIENTO SAN DIEGO HASTA EL SECTOR LA ABISINIA DEL CORREGIMIENTO EL PLAYÓN MUNICIPIO DE LIBORINA ANT.</v>
          </cell>
        </row>
        <row r="764">
          <cell r="A764" t="str">
            <v>ANÁLISIS DE PRECIOS UNITARIOS AUXILIARES</v>
          </cell>
        </row>
        <row r="766">
          <cell r="A766" t="str">
            <v>ITEM</v>
          </cell>
          <cell r="B766" t="str">
            <v>DESCRIPCIÓN</v>
          </cell>
          <cell r="E766" t="str">
            <v>UNIDAD</v>
          </cell>
          <cell r="F766" t="str">
            <v>CANTIDAD</v>
          </cell>
          <cell r="G766" t="str">
            <v>COSTO DIRECTO</v>
          </cell>
        </row>
        <row r="767">
          <cell r="A767" t="str">
            <v>SA012</v>
          </cell>
          <cell r="B767" t="str">
            <v>MORTERO 1:4 EN OBRA (GROUT)</v>
          </cell>
          <cell r="E767" t="str">
            <v>M3</v>
          </cell>
          <cell r="F767" t="str">
            <v>N.D.</v>
          </cell>
          <cell r="G767">
            <v>421592</v>
          </cell>
        </row>
        <row r="769">
          <cell r="A769" t="str">
            <v>1. COSTOS DIRECTOS</v>
          </cell>
        </row>
        <row r="771">
          <cell r="A771" t="str">
            <v>I. EQUIPO</v>
          </cell>
        </row>
        <row r="772">
          <cell r="A772" t="str">
            <v>CÓDIGO</v>
          </cell>
          <cell r="B772" t="str">
            <v>DESCRIPCIÓN</v>
          </cell>
          <cell r="D772" t="str">
            <v>UNIDAD</v>
          </cell>
          <cell r="E772" t="str">
            <v>TARIFA</v>
          </cell>
          <cell r="F772" t="str">
            <v>RENDIMIENTO</v>
          </cell>
          <cell r="G772" t="str">
            <v>VR. UNITARIO</v>
          </cell>
        </row>
        <row r="773">
          <cell r="A773" t="str">
            <v>HEQ002</v>
          </cell>
          <cell r="B773" t="str">
            <v>CONCRETADORA 1.5 SACOS A GASOLINA</v>
          </cell>
          <cell r="D773" t="str">
            <v>DÍA</v>
          </cell>
          <cell r="E773">
            <v>66612</v>
          </cell>
          <cell r="F773">
            <v>8</v>
          </cell>
          <cell r="G773">
            <v>8326.5</v>
          </cell>
        </row>
        <row r="774">
          <cell r="A774" t="str">
            <v/>
          </cell>
          <cell r="D774" t="str">
            <v/>
          </cell>
          <cell r="E774" t="str">
            <v/>
          </cell>
          <cell r="G774" t="str">
            <v/>
          </cell>
        </row>
        <row r="775">
          <cell r="A775" t="str">
            <v/>
          </cell>
          <cell r="D775" t="str">
            <v/>
          </cell>
          <cell r="E775" t="str">
            <v/>
          </cell>
          <cell r="G775" t="str">
            <v/>
          </cell>
        </row>
        <row r="776">
          <cell r="A776" t="str">
            <v/>
          </cell>
          <cell r="D776" t="str">
            <v/>
          </cell>
          <cell r="E776" t="str">
            <v/>
          </cell>
          <cell r="G776" t="str">
            <v/>
          </cell>
        </row>
        <row r="777">
          <cell r="A777" t="str">
            <v>EQ001</v>
          </cell>
          <cell r="B777" t="str">
            <v/>
          </cell>
          <cell r="D777" t="str">
            <v/>
          </cell>
          <cell r="E777" t="str">
            <v/>
          </cell>
          <cell r="F777">
            <v>21705.125</v>
          </cell>
          <cell r="G777" t="str">
            <v/>
          </cell>
        </row>
        <row r="778">
          <cell r="F778" t="str">
            <v>SUBTOTAL</v>
          </cell>
          <cell r="G778">
            <v>8326.5</v>
          </cell>
        </row>
        <row r="780">
          <cell r="A780" t="str">
            <v>II. MATERIALES</v>
          </cell>
        </row>
        <row r="781">
          <cell r="A781" t="str">
            <v>CÓDIGO</v>
          </cell>
          <cell r="B781" t="str">
            <v>DESCRIPCIÓN</v>
          </cell>
          <cell r="C781" t="str">
            <v>UNIDAD</v>
          </cell>
          <cell r="D781" t="str">
            <v>CANTIDAD</v>
          </cell>
          <cell r="E781" t="str">
            <v>DESP.</v>
          </cell>
          <cell r="F781" t="str">
            <v>PRECIO UNIT.</v>
          </cell>
          <cell r="G781" t="str">
            <v>VR. UNITARIO</v>
          </cell>
        </row>
        <row r="782">
          <cell r="A782" t="str">
            <v>MA001</v>
          </cell>
          <cell r="B782" t="str">
            <v>CEMENTO GRIS (50 KG) PORTLAND TIPO I</v>
          </cell>
          <cell r="C782" t="str">
            <v>SC</v>
          </cell>
          <cell r="D782">
            <v>7.28</v>
          </cell>
          <cell r="E782">
            <v>0.05</v>
          </cell>
          <cell r="F782">
            <v>27000</v>
          </cell>
          <cell r="G782">
            <v>206388</v>
          </cell>
        </row>
        <row r="783">
          <cell r="A783" t="str">
            <v>MA004</v>
          </cell>
          <cell r="B783" t="str">
            <v>ARENA FINA PARA CONCRETOS</v>
          </cell>
          <cell r="C783" t="str">
            <v>M3</v>
          </cell>
          <cell r="D783">
            <v>1.1599999999999999</v>
          </cell>
          <cell r="E783">
            <v>0.05</v>
          </cell>
          <cell r="F783">
            <v>45220</v>
          </cell>
          <cell r="G783">
            <v>55077.96</v>
          </cell>
        </row>
        <row r="784">
          <cell r="A784" t="str">
            <v>MA006</v>
          </cell>
          <cell r="B784" t="str">
            <v>AGUA</v>
          </cell>
          <cell r="C784" t="str">
            <v>LT</v>
          </cell>
          <cell r="D784">
            <v>170</v>
          </cell>
          <cell r="E784">
            <v>0.1</v>
          </cell>
          <cell r="F784">
            <v>50</v>
          </cell>
          <cell r="G784">
            <v>9350</v>
          </cell>
        </row>
        <row r="785">
          <cell r="A785" t="str">
            <v/>
          </cell>
          <cell r="C785" t="str">
            <v/>
          </cell>
          <cell r="F785" t="str">
            <v/>
          </cell>
          <cell r="G785" t="str">
            <v/>
          </cell>
        </row>
        <row r="786">
          <cell r="A786" t="str">
            <v/>
          </cell>
          <cell r="C786" t="str">
            <v/>
          </cell>
          <cell r="F786" t="str">
            <v/>
          </cell>
          <cell r="G786" t="str">
            <v/>
          </cell>
        </row>
        <row r="787">
          <cell r="A787" t="str">
            <v/>
          </cell>
          <cell r="C787" t="str">
            <v/>
          </cell>
          <cell r="F787" t="str">
            <v/>
          </cell>
          <cell r="G787" t="str">
            <v/>
          </cell>
        </row>
        <row r="788">
          <cell r="A788" t="str">
            <v/>
          </cell>
          <cell r="C788" t="str">
            <v/>
          </cell>
          <cell r="F788" t="str">
            <v/>
          </cell>
          <cell r="G788" t="str">
            <v/>
          </cell>
        </row>
        <row r="789">
          <cell r="F789" t="str">
            <v>SUBTOTAL</v>
          </cell>
          <cell r="G789">
            <v>270815.95999999996</v>
          </cell>
        </row>
        <row r="791">
          <cell r="A791" t="str">
            <v>III. TRANSPORTES</v>
          </cell>
        </row>
        <row r="792">
          <cell r="A792" t="str">
            <v>CÓDIGO</v>
          </cell>
          <cell r="B792" t="str">
            <v>DESCRIPCIÓN</v>
          </cell>
          <cell r="C792" t="str">
            <v>TIPO</v>
          </cell>
          <cell r="D792" t="str">
            <v>VOLUMEN/PESO</v>
          </cell>
          <cell r="E792" t="str">
            <v>DISTANCIA</v>
          </cell>
          <cell r="F792" t="str">
            <v>TARIFA</v>
          </cell>
          <cell r="G792" t="str">
            <v>VR. UNITARIO</v>
          </cell>
        </row>
        <row r="793">
          <cell r="A793" t="str">
            <v>TR002</v>
          </cell>
          <cell r="B793" t="str">
            <v>TRANSPORTE DE MATERIALES DE PLAYA</v>
          </cell>
          <cell r="C793" t="str">
            <v>PLAYA</v>
          </cell>
          <cell r="D793">
            <v>1.218</v>
          </cell>
          <cell r="E793">
            <v>54</v>
          </cell>
          <cell r="F793">
            <v>1350</v>
          </cell>
          <cell r="G793">
            <v>88792.199999999983</v>
          </cell>
        </row>
        <row r="794">
          <cell r="A794" t="str">
            <v>TR001</v>
          </cell>
          <cell r="B794" t="str">
            <v>TRANSPORTE DE INSUMOS GENERALES</v>
          </cell>
          <cell r="C794" t="str">
            <v>INSUMOS</v>
          </cell>
          <cell r="D794">
            <v>0.38220000000000004</v>
          </cell>
          <cell r="E794">
            <v>88</v>
          </cell>
          <cell r="F794">
            <v>950</v>
          </cell>
          <cell r="G794">
            <v>31951.920000000002</v>
          </cell>
        </row>
        <row r="795">
          <cell r="A795" t="str">
            <v/>
          </cell>
          <cell r="E795" t="str">
            <v/>
          </cell>
          <cell r="F795" t="str">
            <v/>
          </cell>
          <cell r="G795" t="str">
            <v/>
          </cell>
        </row>
        <row r="796">
          <cell r="F796" t="str">
            <v>SUBTOTAL</v>
          </cell>
          <cell r="G796">
            <v>120744.11999999998</v>
          </cell>
        </row>
        <row r="798">
          <cell r="A798" t="str">
            <v>IV. MANO DE OBRA</v>
          </cell>
        </row>
        <row r="799">
          <cell r="A799" t="str">
            <v>CÓDIGO</v>
          </cell>
          <cell r="B799" t="str">
            <v>CARGOS PERSONAL</v>
          </cell>
          <cell r="D799" t="str">
            <v>CANTIDAD</v>
          </cell>
          <cell r="E799" t="str">
            <v>JORNAL TOTAL</v>
          </cell>
          <cell r="F799" t="str">
            <v>RENDIMIENTO</v>
          </cell>
          <cell r="G799" t="str">
            <v>VR. UNITARIO</v>
          </cell>
        </row>
        <row r="800">
          <cell r="A800" t="str">
            <v>MO033</v>
          </cell>
          <cell r="B800" t="str">
            <v>OPERADOR EQUIPO LIVIANO</v>
          </cell>
          <cell r="D800">
            <v>1</v>
          </cell>
          <cell r="E800">
            <v>66775</v>
          </cell>
          <cell r="F800">
            <v>8</v>
          </cell>
          <cell r="G800">
            <v>8346.875</v>
          </cell>
        </row>
        <row r="801">
          <cell r="A801" t="str">
            <v>MO032</v>
          </cell>
          <cell r="B801" t="str">
            <v>AYUDANTE RASO</v>
          </cell>
          <cell r="D801">
            <v>2</v>
          </cell>
          <cell r="E801">
            <v>53433</v>
          </cell>
          <cell r="F801">
            <v>8</v>
          </cell>
          <cell r="G801">
            <v>13358.25</v>
          </cell>
        </row>
        <row r="802">
          <cell r="A802" t="str">
            <v/>
          </cell>
          <cell r="E802" t="str">
            <v/>
          </cell>
          <cell r="F802" t="str">
            <v/>
          </cell>
          <cell r="G802" t="str">
            <v/>
          </cell>
        </row>
        <row r="803">
          <cell r="A803" t="str">
            <v/>
          </cell>
          <cell r="E803" t="str">
            <v/>
          </cell>
          <cell r="F803" t="str">
            <v/>
          </cell>
          <cell r="G803" t="str">
            <v/>
          </cell>
        </row>
        <row r="804">
          <cell r="F804" t="str">
            <v>SUBTOTAL</v>
          </cell>
          <cell r="G804">
            <v>21705.125</v>
          </cell>
        </row>
        <row r="806">
          <cell r="A806" t="str">
            <v>V. SERVICIOS</v>
          </cell>
        </row>
        <row r="807">
          <cell r="A807" t="str">
            <v>CÓDIGO</v>
          </cell>
          <cell r="B807" t="str">
            <v>DESCRIPCIÓN</v>
          </cell>
          <cell r="D807" t="str">
            <v>UNIDAD</v>
          </cell>
          <cell r="E807" t="str">
            <v>CANTIDAD</v>
          </cell>
          <cell r="F807" t="str">
            <v>PRECIO UNIT.</v>
          </cell>
          <cell r="G807" t="str">
            <v>VR. UNITARIO</v>
          </cell>
        </row>
        <row r="808">
          <cell r="A808" t="str">
            <v/>
          </cell>
          <cell r="D808" t="str">
            <v/>
          </cell>
          <cell r="F808" t="str">
            <v/>
          </cell>
          <cell r="G808" t="str">
            <v/>
          </cell>
        </row>
        <row r="809">
          <cell r="A809" t="str">
            <v/>
          </cell>
          <cell r="D809" t="str">
            <v/>
          </cell>
          <cell r="F809" t="str">
            <v/>
          </cell>
          <cell r="G809" t="str">
            <v/>
          </cell>
        </row>
        <row r="810">
          <cell r="A810" t="str">
            <v/>
          </cell>
          <cell r="D810" t="str">
            <v/>
          </cell>
          <cell r="F810" t="str">
            <v/>
          </cell>
          <cell r="G810" t="str">
            <v/>
          </cell>
        </row>
        <row r="811">
          <cell r="F811" t="str">
            <v>SUBTOTAL</v>
          </cell>
          <cell r="G811" t="str">
            <v/>
          </cell>
        </row>
        <row r="813">
          <cell r="A813" t="str">
            <v>TOTAL COSTO DIRECTO</v>
          </cell>
          <cell r="G813">
            <v>421592</v>
          </cell>
        </row>
        <row r="815">
          <cell r="A815" t="str">
            <v>2. COSTOS INDIRECTOS</v>
          </cell>
        </row>
        <row r="817">
          <cell r="A817" t="str">
            <v>DESCRIPCIÓN</v>
          </cell>
          <cell r="F817" t="str">
            <v>PORCENTAJE</v>
          </cell>
          <cell r="G817" t="str">
            <v>VALOR TOTAL</v>
          </cell>
        </row>
        <row r="818">
          <cell r="A818" t="str">
            <v>ADMINISTRACION</v>
          </cell>
          <cell r="F818">
            <v>0.26860000000000001</v>
          </cell>
          <cell r="G818">
            <v>113239.6112</v>
          </cell>
        </row>
        <row r="819">
          <cell r="A819" t="str">
            <v>IMPREVISTOS</v>
          </cell>
          <cell r="F819">
            <v>0.01</v>
          </cell>
          <cell r="G819">
            <v>4215.92</v>
          </cell>
        </row>
        <row r="820">
          <cell r="A820" t="str">
            <v>UTILIDADES</v>
          </cell>
          <cell r="F820">
            <v>0.05</v>
          </cell>
          <cell r="G820">
            <v>21079.600000000002</v>
          </cell>
        </row>
        <row r="821">
          <cell r="A821" t="str">
            <v>TOTAL COSTO INDIRECTO</v>
          </cell>
          <cell r="F821">
            <v>0.3286</v>
          </cell>
          <cell r="G821">
            <v>138535</v>
          </cell>
        </row>
        <row r="823">
          <cell r="A823" t="str">
            <v>PRECIO UNITARIO TOTAL APROXIMADO AL PESO</v>
          </cell>
          <cell r="G823">
            <v>560127</v>
          </cell>
        </row>
        <row r="825">
          <cell r="B825" t="str">
            <v>RESPONSABLE: CLAUDIA PATRICIA GUIRALES PULGARIN</v>
          </cell>
        </row>
        <row r="826">
          <cell r="B826" t="str">
            <v>SECRETARIA DE PLANEACION</v>
          </cell>
        </row>
        <row r="827">
          <cell r="B827" t="str">
            <v>PLANEACION</v>
          </cell>
        </row>
        <row r="828">
          <cell r="B828" t="str">
            <v>M.P. 05202139743ANT</v>
          </cell>
          <cell r="D828" t="str">
            <v>FIRMA RESPONSABLE</v>
          </cell>
        </row>
        <row r="829">
          <cell r="A829" t="str">
            <v>DEPARTAMENTO DE ANTIOQUIA</v>
          </cell>
          <cell r="F829" t="str">
            <v/>
          </cell>
        </row>
        <row r="830">
          <cell r="A830" t="str">
            <v>MUNICIPIO DE LIBORINA</v>
          </cell>
        </row>
        <row r="831">
          <cell r="A831" t="str">
            <v>PROYECTO: PAVIMENTACIÓN EN CONCRETO RÍGIDO DE LA VÍA TERCIARIA DEPARTAMENTAL DESDE EL CORREGIMIENTO SAN DIEGO HASTA EL SECTOR LA ABISINIA DEL CORREGIMIENTO EL PLAYÓN MUNICIPIO DE LIBORINA ANT.</v>
          </cell>
        </row>
        <row r="833">
          <cell r="A833" t="str">
            <v>ANÁLISIS DE PRECIOS UNITARIOS AUXILIARES</v>
          </cell>
        </row>
        <row r="835">
          <cell r="A835" t="str">
            <v>ITEM</v>
          </cell>
          <cell r="B835" t="str">
            <v>DESCRIPCIÓN</v>
          </cell>
          <cell r="E835" t="str">
            <v>UNIDAD</v>
          </cell>
          <cell r="F835" t="str">
            <v>CANTIDAD</v>
          </cell>
          <cell r="G835" t="str">
            <v>COSTO DIRECTO</v>
          </cell>
        </row>
        <row r="836">
          <cell r="A836" t="str">
            <v>SA013</v>
          </cell>
          <cell r="B836" t="str">
            <v>MORTERO 1:4 EN OBRA (PEGA)</v>
          </cell>
          <cell r="E836" t="str">
            <v>M3</v>
          </cell>
          <cell r="F836" t="str">
            <v>N.D.</v>
          </cell>
          <cell r="G836">
            <v>421592</v>
          </cell>
        </row>
        <row r="838">
          <cell r="A838" t="str">
            <v>1. COSTOS DIRECTOS</v>
          </cell>
        </row>
        <row r="840">
          <cell r="A840" t="str">
            <v>I. EQUIPO</v>
          </cell>
        </row>
        <row r="841">
          <cell r="A841" t="str">
            <v>CÓDIGO</v>
          </cell>
          <cell r="B841" t="str">
            <v>DESCRIPCIÓN</v>
          </cell>
          <cell r="D841" t="str">
            <v>UNIDAD</v>
          </cell>
          <cell r="E841" t="str">
            <v>TARIFA</v>
          </cell>
          <cell r="F841" t="str">
            <v>RENDIMIENTO</v>
          </cell>
          <cell r="G841" t="str">
            <v>VR. UNITARIO</v>
          </cell>
        </row>
        <row r="842">
          <cell r="A842" t="str">
            <v>HEQ002</v>
          </cell>
          <cell r="B842" t="str">
            <v>CONCRETADORA 1.5 SACOS A GASOLINA</v>
          </cell>
          <cell r="D842" t="str">
            <v>DÍA</v>
          </cell>
          <cell r="E842">
            <v>66612</v>
          </cell>
          <cell r="F842">
            <v>8</v>
          </cell>
          <cell r="G842">
            <v>8326.5</v>
          </cell>
        </row>
        <row r="843">
          <cell r="A843" t="str">
            <v/>
          </cell>
          <cell r="D843" t="str">
            <v/>
          </cell>
          <cell r="E843" t="str">
            <v/>
          </cell>
          <cell r="G843" t="str">
            <v/>
          </cell>
        </row>
        <row r="844">
          <cell r="A844" t="str">
            <v/>
          </cell>
          <cell r="D844" t="str">
            <v/>
          </cell>
          <cell r="E844" t="str">
            <v/>
          </cell>
          <cell r="G844" t="str">
            <v/>
          </cell>
        </row>
        <row r="845">
          <cell r="A845" t="str">
            <v/>
          </cell>
          <cell r="D845" t="str">
            <v/>
          </cell>
          <cell r="E845" t="str">
            <v/>
          </cell>
          <cell r="G845" t="str">
            <v/>
          </cell>
        </row>
        <row r="846">
          <cell r="A846" t="str">
            <v>EQ001</v>
          </cell>
          <cell r="B846" t="str">
            <v/>
          </cell>
          <cell r="D846" t="str">
            <v/>
          </cell>
          <cell r="E846" t="str">
            <v/>
          </cell>
          <cell r="F846">
            <v>21705.125</v>
          </cell>
          <cell r="G846" t="str">
            <v/>
          </cell>
        </row>
        <row r="847">
          <cell r="F847" t="str">
            <v>SUBTOTAL</v>
          </cell>
          <cell r="G847">
            <v>8326.5</v>
          </cell>
        </row>
        <row r="849">
          <cell r="A849" t="str">
            <v>II. MATERIALES</v>
          </cell>
        </row>
        <row r="850">
          <cell r="A850" t="str">
            <v>CÓDIGO</v>
          </cell>
          <cell r="B850" t="str">
            <v>DESCRIPCIÓN</v>
          </cell>
          <cell r="C850" t="str">
            <v>UNIDAD</v>
          </cell>
          <cell r="D850" t="str">
            <v>CANTIDAD</v>
          </cell>
          <cell r="E850" t="str">
            <v>DESP.</v>
          </cell>
          <cell r="F850" t="str">
            <v>PRECIO UNIT.</v>
          </cell>
          <cell r="G850" t="str">
            <v>VR. UNITARIO</v>
          </cell>
        </row>
        <row r="851">
          <cell r="A851" t="str">
            <v>MA001</v>
          </cell>
          <cell r="B851" t="str">
            <v>CEMENTO GRIS (50 KG) PORTLAND TIPO I</v>
          </cell>
          <cell r="C851" t="str">
            <v>SC</v>
          </cell>
          <cell r="D851">
            <v>7.28</v>
          </cell>
          <cell r="E851">
            <v>0.05</v>
          </cell>
          <cell r="F851">
            <v>27000</v>
          </cell>
          <cell r="G851">
            <v>206388</v>
          </cell>
        </row>
        <row r="852">
          <cell r="A852" t="str">
            <v>MA002</v>
          </cell>
          <cell r="B852" t="str">
            <v xml:space="preserve">ARENA DE PEGA </v>
          </cell>
          <cell r="C852" t="str">
            <v>M3</v>
          </cell>
          <cell r="D852">
            <v>1.1599999999999999</v>
          </cell>
          <cell r="E852">
            <v>0.05</v>
          </cell>
          <cell r="F852">
            <v>45220</v>
          </cell>
          <cell r="G852">
            <v>55077.96</v>
          </cell>
        </row>
        <row r="853">
          <cell r="A853" t="str">
            <v>MA006</v>
          </cell>
          <cell r="B853" t="str">
            <v>AGUA</v>
          </cell>
          <cell r="C853" t="str">
            <v>LT</v>
          </cell>
          <cell r="D853">
            <v>170</v>
          </cell>
          <cell r="E853">
            <v>0.1</v>
          </cell>
          <cell r="F853">
            <v>50</v>
          </cell>
          <cell r="G853">
            <v>9350</v>
          </cell>
        </row>
        <row r="854">
          <cell r="A854" t="str">
            <v/>
          </cell>
          <cell r="C854" t="str">
            <v/>
          </cell>
          <cell r="F854" t="str">
            <v/>
          </cell>
          <cell r="G854" t="str">
            <v/>
          </cell>
        </row>
        <row r="855">
          <cell r="A855" t="str">
            <v/>
          </cell>
          <cell r="C855" t="str">
            <v/>
          </cell>
          <cell r="F855" t="str">
            <v/>
          </cell>
          <cell r="G855" t="str">
            <v/>
          </cell>
        </row>
        <row r="856">
          <cell r="A856" t="str">
            <v/>
          </cell>
          <cell r="C856" t="str">
            <v/>
          </cell>
          <cell r="F856" t="str">
            <v/>
          </cell>
          <cell r="G856" t="str">
            <v/>
          </cell>
        </row>
        <row r="857">
          <cell r="A857" t="str">
            <v/>
          </cell>
          <cell r="C857" t="str">
            <v/>
          </cell>
          <cell r="F857" t="str">
            <v/>
          </cell>
          <cell r="G857" t="str">
            <v/>
          </cell>
        </row>
        <row r="858">
          <cell r="F858" t="str">
            <v>SUBTOTAL</v>
          </cell>
          <cell r="G858">
            <v>270815.95999999996</v>
          </cell>
        </row>
        <row r="860">
          <cell r="A860" t="str">
            <v>III. TRANSPORTES</v>
          </cell>
        </row>
        <row r="861">
          <cell r="A861" t="str">
            <v>CÓDIGO</v>
          </cell>
          <cell r="B861" t="str">
            <v>DESCRIPCIÓN</v>
          </cell>
          <cell r="C861" t="str">
            <v>TIPO</v>
          </cell>
          <cell r="D861" t="str">
            <v>VOLUMEN/PESO</v>
          </cell>
          <cell r="E861" t="str">
            <v>DISTANCIA</v>
          </cell>
          <cell r="F861" t="str">
            <v>TARIFA</v>
          </cell>
          <cell r="G861" t="str">
            <v>VR. UNITARIO</v>
          </cell>
        </row>
        <row r="862">
          <cell r="A862" t="str">
            <v>TR002</v>
          </cell>
          <cell r="B862" t="str">
            <v>TRANSPORTE DE MATERIALES DE PLAYA</v>
          </cell>
          <cell r="C862" t="str">
            <v>PLAYA</v>
          </cell>
          <cell r="D862">
            <v>1.218</v>
          </cell>
          <cell r="E862">
            <v>54</v>
          </cell>
          <cell r="F862">
            <v>1350</v>
          </cell>
          <cell r="G862">
            <v>88792.199999999983</v>
          </cell>
        </row>
        <row r="863">
          <cell r="A863" t="str">
            <v>TR001</v>
          </cell>
          <cell r="B863" t="str">
            <v>TRANSPORTE DE INSUMOS GENERALES</v>
          </cell>
          <cell r="C863" t="str">
            <v>INSUMOS</v>
          </cell>
          <cell r="D863">
            <v>0.38220000000000004</v>
          </cell>
          <cell r="E863">
            <v>88</v>
          </cell>
          <cell r="F863">
            <v>950</v>
          </cell>
          <cell r="G863">
            <v>31951.920000000002</v>
          </cell>
        </row>
        <row r="864">
          <cell r="A864" t="str">
            <v/>
          </cell>
          <cell r="E864" t="str">
            <v/>
          </cell>
          <cell r="F864" t="str">
            <v/>
          </cell>
          <cell r="G864" t="str">
            <v/>
          </cell>
        </row>
        <row r="865">
          <cell r="F865" t="str">
            <v>SUBTOTAL</v>
          </cell>
          <cell r="G865">
            <v>120744.11999999998</v>
          </cell>
        </row>
        <row r="867">
          <cell r="A867" t="str">
            <v>IV. MANO DE OBRA</v>
          </cell>
        </row>
        <row r="868">
          <cell r="A868" t="str">
            <v>CÓDIGO</v>
          </cell>
          <cell r="B868" t="str">
            <v>CARGOS PERSONAL</v>
          </cell>
          <cell r="D868" t="str">
            <v>CANTIDAD</v>
          </cell>
          <cell r="E868" t="str">
            <v>JORNAL TOTAL</v>
          </cell>
          <cell r="F868" t="str">
            <v>RENDIMIENTO</v>
          </cell>
          <cell r="G868" t="str">
            <v>VR. UNITARIO</v>
          </cell>
        </row>
        <row r="869">
          <cell r="A869" t="str">
            <v>MO033</v>
          </cell>
          <cell r="B869" t="str">
            <v>OPERADOR EQUIPO LIVIANO</v>
          </cell>
          <cell r="D869">
            <v>1</v>
          </cell>
          <cell r="E869">
            <v>66775</v>
          </cell>
          <cell r="F869">
            <v>8</v>
          </cell>
          <cell r="G869">
            <v>8346.875</v>
          </cell>
        </row>
        <row r="870">
          <cell r="A870" t="str">
            <v>MO032</v>
          </cell>
          <cell r="B870" t="str">
            <v>AYUDANTE RASO</v>
          </cell>
          <cell r="D870">
            <v>2</v>
          </cell>
          <cell r="E870">
            <v>53433</v>
          </cell>
          <cell r="F870">
            <v>8</v>
          </cell>
          <cell r="G870">
            <v>13358.25</v>
          </cell>
        </row>
        <row r="871">
          <cell r="A871" t="str">
            <v/>
          </cell>
          <cell r="E871" t="str">
            <v/>
          </cell>
          <cell r="F871" t="str">
            <v/>
          </cell>
          <cell r="G871" t="str">
            <v/>
          </cell>
        </row>
        <row r="872">
          <cell r="A872" t="str">
            <v/>
          </cell>
          <cell r="E872" t="str">
            <v/>
          </cell>
          <cell r="F872" t="str">
            <v/>
          </cell>
          <cell r="G872" t="str">
            <v/>
          </cell>
        </row>
        <row r="873">
          <cell r="F873" t="str">
            <v>SUBTOTAL</v>
          </cell>
          <cell r="G873">
            <v>21705.125</v>
          </cell>
        </row>
        <row r="875">
          <cell r="A875" t="str">
            <v>V. SERVICIOS</v>
          </cell>
        </row>
        <row r="876">
          <cell r="A876" t="str">
            <v>CÓDIGO</v>
          </cell>
          <cell r="B876" t="str">
            <v>DESCRIPCIÓN</v>
          </cell>
          <cell r="D876" t="str">
            <v>UNIDAD</v>
          </cell>
          <cell r="E876" t="str">
            <v>CANTIDAD</v>
          </cell>
          <cell r="F876" t="str">
            <v>PRECIO UNIT.</v>
          </cell>
          <cell r="G876" t="str">
            <v>VR. UNITARIO</v>
          </cell>
        </row>
        <row r="877">
          <cell r="A877" t="str">
            <v/>
          </cell>
          <cell r="D877" t="str">
            <v/>
          </cell>
          <cell r="F877" t="str">
            <v/>
          </cell>
          <cell r="G877" t="str">
            <v/>
          </cell>
        </row>
        <row r="878">
          <cell r="A878" t="str">
            <v/>
          </cell>
          <cell r="D878" t="str">
            <v/>
          </cell>
          <cell r="F878" t="str">
            <v/>
          </cell>
          <cell r="G878" t="str">
            <v/>
          </cell>
        </row>
        <row r="879">
          <cell r="A879" t="str">
            <v/>
          </cell>
          <cell r="D879" t="str">
            <v/>
          </cell>
          <cell r="F879" t="str">
            <v/>
          </cell>
          <cell r="G879" t="str">
            <v/>
          </cell>
        </row>
        <row r="880">
          <cell r="F880" t="str">
            <v>SUBTOTAL</v>
          </cell>
          <cell r="G880" t="str">
            <v/>
          </cell>
        </row>
        <row r="882">
          <cell r="A882" t="str">
            <v>TOTAL COSTO DIRECTO</v>
          </cell>
          <cell r="G882">
            <v>421592</v>
          </cell>
        </row>
        <row r="884">
          <cell r="A884" t="str">
            <v>2. COSTOS INDIRECTOS</v>
          </cell>
        </row>
        <row r="886">
          <cell r="A886" t="str">
            <v>DESCRIPCIÓN</v>
          </cell>
          <cell r="F886" t="str">
            <v>PORCENTAJE</v>
          </cell>
          <cell r="G886" t="str">
            <v>VALOR TOTAL</v>
          </cell>
        </row>
        <row r="887">
          <cell r="A887" t="str">
            <v>ADMINISTRACION</v>
          </cell>
          <cell r="F887">
            <v>0.26860000000000001</v>
          </cell>
          <cell r="G887">
            <v>113239.6112</v>
          </cell>
        </row>
        <row r="888">
          <cell r="A888" t="str">
            <v>IMPREVISTOS</v>
          </cell>
          <cell r="F888">
            <v>0.01</v>
          </cell>
          <cell r="G888">
            <v>4215.92</v>
          </cell>
        </row>
        <row r="889">
          <cell r="A889" t="str">
            <v>UTILIDADES</v>
          </cell>
          <cell r="F889">
            <v>0.05</v>
          </cell>
          <cell r="G889">
            <v>21079.600000000002</v>
          </cell>
        </row>
        <row r="890">
          <cell r="A890" t="str">
            <v>TOTAL COSTO INDIRECTO</v>
          </cell>
          <cell r="F890">
            <v>0.3286</v>
          </cell>
          <cell r="G890">
            <v>138535</v>
          </cell>
        </row>
        <row r="892">
          <cell r="A892" t="str">
            <v>PRECIO UNITARIO TOTAL APROXIMADO AL PESO</v>
          </cell>
          <cell r="G892">
            <v>560127</v>
          </cell>
        </row>
        <row r="894">
          <cell r="B894" t="str">
            <v>RESPONSABLE: CLAUDIA PATRICIA GUIRALES PULGARIN</v>
          </cell>
        </row>
        <row r="895">
          <cell r="B895" t="str">
            <v>SECRETARIA DE PLANEACION</v>
          </cell>
        </row>
        <row r="896">
          <cell r="B896" t="str">
            <v>PLANEACION</v>
          </cell>
        </row>
        <row r="897">
          <cell r="B897" t="str">
            <v>M.P. 05202139743ANT</v>
          </cell>
          <cell r="D897" t="str">
            <v>FIRMA RESPONSABLE</v>
          </cell>
        </row>
        <row r="898">
          <cell r="A898" t="str">
            <v>DEPARTAMENTO DE ANTIOQUIA</v>
          </cell>
          <cell r="F898" t="str">
            <v/>
          </cell>
        </row>
        <row r="899">
          <cell r="A899" t="str">
            <v>MUNICIPIO DE LIBORINA</v>
          </cell>
        </row>
        <row r="900">
          <cell r="A900" t="str">
            <v>PROYECTO: PAVIMENTACIÓN EN CONCRETO RÍGIDO DE LA VÍA TERCIARIA DEPARTAMENTAL DESDE EL CORREGIMIENTO SAN DIEGO HASTA EL SECTOR LA ABISINIA DEL CORREGIMIENTO EL PLAYÓN MUNICIPIO DE LIBORINA ANT.</v>
          </cell>
        </row>
        <row r="902">
          <cell r="A902" t="str">
            <v>ANÁLISIS DE PRECIOS UNITARIOS AUXILIARES</v>
          </cell>
        </row>
        <row r="904">
          <cell r="A904" t="str">
            <v>ITEM</v>
          </cell>
          <cell r="B904" t="str">
            <v>DESCRIPCIÓN</v>
          </cell>
          <cell r="E904" t="str">
            <v>UNIDAD</v>
          </cell>
          <cell r="F904" t="str">
            <v>CANTIDAD</v>
          </cell>
          <cell r="G904" t="str">
            <v>COSTO DIRECTO</v>
          </cell>
        </row>
        <row r="905">
          <cell r="A905" t="str">
            <v>SA014</v>
          </cell>
          <cell r="B905" t="str">
            <v>MORTERO 1:5 EN OBRA (REVOQUE)</v>
          </cell>
          <cell r="E905" t="str">
            <v>M3</v>
          </cell>
          <cell r="F905" t="str">
            <v>N.D.</v>
          </cell>
          <cell r="G905">
            <v>385325</v>
          </cell>
        </row>
        <row r="907">
          <cell r="A907" t="str">
            <v>1. COSTOS DIRECTOS</v>
          </cell>
        </row>
        <row r="909">
          <cell r="A909" t="str">
            <v>I. EQUIPO</v>
          </cell>
        </row>
        <row r="910">
          <cell r="A910" t="str">
            <v>CÓDIGO</v>
          </cell>
          <cell r="B910" t="str">
            <v>DESCRIPCIÓN</v>
          </cell>
          <cell r="D910" t="str">
            <v>UNIDAD</v>
          </cell>
          <cell r="E910" t="str">
            <v>TARIFA</v>
          </cell>
          <cell r="F910" t="str">
            <v>RENDIMIENTO</v>
          </cell>
          <cell r="G910" t="str">
            <v>VR. UNITARIO</v>
          </cell>
        </row>
        <row r="911">
          <cell r="A911" t="str">
            <v>HEQ002</v>
          </cell>
          <cell r="B911" t="str">
            <v>CONCRETADORA 1.5 SACOS A GASOLINA</v>
          </cell>
          <cell r="D911" t="str">
            <v>DÍA</v>
          </cell>
          <cell r="E911">
            <v>66612</v>
          </cell>
          <cell r="F911">
            <v>8</v>
          </cell>
          <cell r="G911">
            <v>8326.5</v>
          </cell>
        </row>
        <row r="912">
          <cell r="A912" t="str">
            <v/>
          </cell>
          <cell r="D912" t="str">
            <v/>
          </cell>
          <cell r="E912" t="str">
            <v/>
          </cell>
          <cell r="G912" t="str">
            <v/>
          </cell>
        </row>
        <row r="913">
          <cell r="A913" t="str">
            <v/>
          </cell>
          <cell r="D913" t="str">
            <v/>
          </cell>
          <cell r="E913" t="str">
            <v/>
          </cell>
          <cell r="G913" t="str">
            <v/>
          </cell>
        </row>
        <row r="914">
          <cell r="A914" t="str">
            <v/>
          </cell>
          <cell r="D914" t="str">
            <v/>
          </cell>
          <cell r="E914" t="str">
            <v/>
          </cell>
          <cell r="G914" t="str">
            <v/>
          </cell>
        </row>
        <row r="915">
          <cell r="A915" t="str">
            <v>EQ001</v>
          </cell>
          <cell r="B915" t="str">
            <v/>
          </cell>
          <cell r="D915" t="str">
            <v/>
          </cell>
          <cell r="E915" t="str">
            <v/>
          </cell>
          <cell r="F915">
            <v>21705.125</v>
          </cell>
          <cell r="G915" t="str">
            <v/>
          </cell>
        </row>
        <row r="916">
          <cell r="F916" t="str">
            <v>SUBTOTAL</v>
          </cell>
          <cell r="G916">
            <v>8326.5</v>
          </cell>
        </row>
        <row r="918">
          <cell r="A918" t="str">
            <v>II. MATERIALES</v>
          </cell>
        </row>
        <row r="919">
          <cell r="A919" t="str">
            <v>CÓDIGO</v>
          </cell>
          <cell r="B919" t="str">
            <v>DESCRIPCIÓN</v>
          </cell>
          <cell r="C919" t="str">
            <v>UNIDAD</v>
          </cell>
          <cell r="D919" t="str">
            <v>CANTIDAD</v>
          </cell>
          <cell r="E919" t="str">
            <v>DESP.</v>
          </cell>
          <cell r="F919" t="str">
            <v>PRECIO UNIT.</v>
          </cell>
          <cell r="G919" t="str">
            <v>VR. UNITARIO</v>
          </cell>
        </row>
        <row r="920">
          <cell r="A920" t="str">
            <v>MA001</v>
          </cell>
          <cell r="B920" t="str">
            <v>CEMENTO GRIS (50 KG) PORTLAND TIPO I</v>
          </cell>
          <cell r="C920" t="str">
            <v>SC</v>
          </cell>
          <cell r="D920">
            <v>6.04</v>
          </cell>
          <cell r="E920">
            <v>0.05</v>
          </cell>
          <cell r="F920">
            <v>27000</v>
          </cell>
          <cell r="G920">
            <v>171234</v>
          </cell>
        </row>
        <row r="921">
          <cell r="A921" t="str">
            <v>MA003</v>
          </cell>
          <cell r="B921" t="str">
            <v xml:space="preserve">ARENA DE REVOQUE </v>
          </cell>
          <cell r="C921" t="str">
            <v>M3</v>
          </cell>
          <cell r="D921">
            <v>1.18</v>
          </cell>
          <cell r="E921">
            <v>0.05</v>
          </cell>
          <cell r="F921">
            <v>47600</v>
          </cell>
          <cell r="G921">
            <v>58976.4</v>
          </cell>
        </row>
        <row r="922">
          <cell r="A922" t="str">
            <v>MA006</v>
          </cell>
          <cell r="B922" t="str">
            <v>AGUA</v>
          </cell>
          <cell r="C922" t="str">
            <v>LT</v>
          </cell>
          <cell r="D922">
            <v>150</v>
          </cell>
          <cell r="E922">
            <v>0.1</v>
          </cell>
          <cell r="F922">
            <v>50</v>
          </cell>
          <cell r="G922">
            <v>8250</v>
          </cell>
        </row>
        <row r="923">
          <cell r="A923" t="str">
            <v/>
          </cell>
          <cell r="C923" t="str">
            <v/>
          </cell>
          <cell r="F923" t="str">
            <v/>
          </cell>
          <cell r="G923" t="str">
            <v/>
          </cell>
        </row>
        <row r="924">
          <cell r="A924" t="str">
            <v/>
          </cell>
          <cell r="C924" t="str">
            <v/>
          </cell>
          <cell r="F924" t="str">
            <v/>
          </cell>
          <cell r="G924" t="str">
            <v/>
          </cell>
        </row>
        <row r="925">
          <cell r="A925" t="str">
            <v/>
          </cell>
          <cell r="C925" t="str">
            <v/>
          </cell>
          <cell r="F925" t="str">
            <v/>
          </cell>
          <cell r="G925" t="str">
            <v/>
          </cell>
        </row>
        <row r="926">
          <cell r="A926" t="str">
            <v/>
          </cell>
          <cell r="C926" t="str">
            <v/>
          </cell>
          <cell r="F926" t="str">
            <v/>
          </cell>
          <cell r="G926" t="str">
            <v/>
          </cell>
        </row>
        <row r="927">
          <cell r="F927" t="str">
            <v>SUBTOTAL</v>
          </cell>
          <cell r="G927">
            <v>238460.4</v>
          </cell>
        </row>
        <row r="929">
          <cell r="A929" t="str">
            <v>III. TRANSPORTES</v>
          </cell>
        </row>
        <row r="930">
          <cell r="A930" t="str">
            <v>CÓDIGO</v>
          </cell>
          <cell r="B930" t="str">
            <v>DESCRIPCIÓN</v>
          </cell>
          <cell r="C930" t="str">
            <v>TIPO</v>
          </cell>
          <cell r="D930" t="str">
            <v>VOLUMEN/PESO</v>
          </cell>
          <cell r="E930" t="str">
            <v>DISTANCIA</v>
          </cell>
          <cell r="F930" t="str">
            <v>TARIFA</v>
          </cell>
          <cell r="G930" t="str">
            <v>VR. UNITARIO</v>
          </cell>
        </row>
        <row r="931">
          <cell r="A931" t="str">
            <v>TR002</v>
          </cell>
          <cell r="B931" t="str">
            <v>TRANSPORTE DE MATERIALES DE PLAYA</v>
          </cell>
          <cell r="C931" t="str">
            <v>PLAYA</v>
          </cell>
          <cell r="D931">
            <v>1.2389999999999999</v>
          </cell>
          <cell r="E931">
            <v>54</v>
          </cell>
          <cell r="F931">
            <v>1350</v>
          </cell>
          <cell r="G931">
            <v>90323.099999999991</v>
          </cell>
        </row>
        <row r="932">
          <cell r="A932" t="str">
            <v>TR001</v>
          </cell>
          <cell r="B932" t="str">
            <v>TRANSPORTE DE INSUMOS GENERALES</v>
          </cell>
          <cell r="C932" t="str">
            <v>INSUMOS</v>
          </cell>
          <cell r="D932">
            <v>0.31710000000000005</v>
          </cell>
          <cell r="E932">
            <v>88</v>
          </cell>
          <cell r="F932">
            <v>950</v>
          </cell>
          <cell r="G932">
            <v>26509.560000000005</v>
          </cell>
        </row>
        <row r="933">
          <cell r="A933" t="str">
            <v/>
          </cell>
          <cell r="E933" t="str">
            <v/>
          </cell>
          <cell r="F933" t="str">
            <v/>
          </cell>
          <cell r="G933" t="str">
            <v/>
          </cell>
        </row>
        <row r="934">
          <cell r="F934" t="str">
            <v>SUBTOTAL</v>
          </cell>
          <cell r="G934">
            <v>116832.66</v>
          </cell>
        </row>
        <row r="936">
          <cell r="A936" t="str">
            <v>IV. MANO DE OBRA</v>
          </cell>
        </row>
        <row r="937">
          <cell r="A937" t="str">
            <v>CÓDIGO</v>
          </cell>
          <cell r="B937" t="str">
            <v>CARGOS PERSONAL</v>
          </cell>
          <cell r="D937" t="str">
            <v>CANTIDAD</v>
          </cell>
          <cell r="E937" t="str">
            <v>JORNAL TOTAL</v>
          </cell>
          <cell r="F937" t="str">
            <v>RENDIMIENTO</v>
          </cell>
          <cell r="G937" t="str">
            <v>VR. UNITARIO</v>
          </cell>
        </row>
        <row r="938">
          <cell r="A938" t="str">
            <v>MO033</v>
          </cell>
          <cell r="B938" t="str">
            <v>OPERADOR EQUIPO LIVIANO</v>
          </cell>
          <cell r="D938">
            <v>1</v>
          </cell>
          <cell r="E938">
            <v>66775</v>
          </cell>
          <cell r="F938">
            <v>8</v>
          </cell>
          <cell r="G938">
            <v>8346.875</v>
          </cell>
        </row>
        <row r="939">
          <cell r="A939" t="str">
            <v>MO032</v>
          </cell>
          <cell r="B939" t="str">
            <v>AYUDANTE RASO</v>
          </cell>
          <cell r="D939">
            <v>2</v>
          </cell>
          <cell r="E939">
            <v>53433</v>
          </cell>
          <cell r="F939">
            <v>8</v>
          </cell>
          <cell r="G939">
            <v>13358.25</v>
          </cell>
        </row>
        <row r="940">
          <cell r="A940" t="str">
            <v/>
          </cell>
          <cell r="E940" t="str">
            <v/>
          </cell>
          <cell r="F940" t="str">
            <v/>
          </cell>
          <cell r="G940" t="str">
            <v/>
          </cell>
        </row>
        <row r="941">
          <cell r="A941" t="str">
            <v/>
          </cell>
          <cell r="E941" t="str">
            <v/>
          </cell>
          <cell r="F941" t="str">
            <v/>
          </cell>
          <cell r="G941" t="str">
            <v/>
          </cell>
        </row>
        <row r="942">
          <cell r="F942" t="str">
            <v>SUBTOTAL</v>
          </cell>
          <cell r="G942">
            <v>21705.125</v>
          </cell>
        </row>
        <row r="944">
          <cell r="A944" t="str">
            <v>V. SERVICIOS</v>
          </cell>
        </row>
        <row r="945">
          <cell r="A945" t="str">
            <v>CÓDIGO</v>
          </cell>
          <cell r="B945" t="str">
            <v>DESCRIPCIÓN</v>
          </cell>
          <cell r="D945" t="str">
            <v>UNIDAD</v>
          </cell>
          <cell r="E945" t="str">
            <v>CANTIDAD</v>
          </cell>
          <cell r="F945" t="str">
            <v>PRECIO UNIT.</v>
          </cell>
          <cell r="G945" t="str">
            <v>VR. UNITARIO</v>
          </cell>
        </row>
        <row r="946">
          <cell r="A946" t="str">
            <v/>
          </cell>
          <cell r="D946" t="str">
            <v/>
          </cell>
          <cell r="F946" t="str">
            <v/>
          </cell>
          <cell r="G946" t="str">
            <v/>
          </cell>
        </row>
        <row r="947">
          <cell r="A947" t="str">
            <v/>
          </cell>
          <cell r="D947" t="str">
            <v/>
          </cell>
          <cell r="F947" t="str">
            <v/>
          </cell>
          <cell r="G947" t="str">
            <v/>
          </cell>
        </row>
        <row r="948">
          <cell r="A948" t="str">
            <v/>
          </cell>
          <cell r="D948" t="str">
            <v/>
          </cell>
          <cell r="F948" t="str">
            <v/>
          </cell>
          <cell r="G948" t="str">
            <v/>
          </cell>
        </row>
        <row r="949">
          <cell r="F949" t="str">
            <v>SUBTOTAL</v>
          </cell>
          <cell r="G949" t="str">
            <v/>
          </cell>
        </row>
        <row r="951">
          <cell r="A951" t="str">
            <v>TOTAL COSTO DIRECTO</v>
          </cell>
          <cell r="G951">
            <v>385325</v>
          </cell>
        </row>
        <row r="953">
          <cell r="A953" t="str">
            <v>2. COSTOS INDIRECTOS</v>
          </cell>
        </row>
        <row r="955">
          <cell r="A955" t="str">
            <v>DESCRIPCIÓN</v>
          </cell>
          <cell r="F955" t="str">
            <v>PORCENTAJE</v>
          </cell>
          <cell r="G955" t="str">
            <v>VALOR TOTAL</v>
          </cell>
        </row>
        <row r="956">
          <cell r="A956" t="str">
            <v>ADMINISTRACION</v>
          </cell>
          <cell r="F956">
            <v>0.26860000000000001</v>
          </cell>
          <cell r="G956">
            <v>103498.295</v>
          </cell>
        </row>
        <row r="957">
          <cell r="A957" t="str">
            <v>IMPREVISTOS</v>
          </cell>
          <cell r="F957">
            <v>0.01</v>
          </cell>
          <cell r="G957">
            <v>3853.25</v>
          </cell>
        </row>
        <row r="958">
          <cell r="A958" t="str">
            <v>UTILIDADES</v>
          </cell>
          <cell r="F958">
            <v>0.05</v>
          </cell>
          <cell r="G958">
            <v>19266.25</v>
          </cell>
        </row>
        <row r="959">
          <cell r="A959" t="str">
            <v>TOTAL COSTO INDIRECTO</v>
          </cell>
          <cell r="F959">
            <v>0.3286</v>
          </cell>
          <cell r="G959">
            <v>126618</v>
          </cell>
        </row>
        <row r="961">
          <cell r="A961" t="str">
            <v>PRECIO UNITARIO TOTAL APROXIMADO AL PESO</v>
          </cell>
          <cell r="G961">
            <v>511943</v>
          </cell>
        </row>
        <row r="963">
          <cell r="B963" t="str">
            <v>RESPONSABLE: CLAUDIA PATRICIA GUIRALES PULGARIN</v>
          </cell>
        </row>
        <row r="964">
          <cell r="B964" t="str">
            <v>SECRETARIA DE PLANEACION</v>
          </cell>
        </row>
        <row r="965">
          <cell r="B965" t="str">
            <v>PLANEACION</v>
          </cell>
        </row>
        <row r="966">
          <cell r="B966" t="str">
            <v>M.P. 05202139743ANT</v>
          </cell>
          <cell r="D966" t="str">
            <v>FIRMA RESPONSABLE</v>
          </cell>
        </row>
        <row r="967">
          <cell r="A967" t="str">
            <v>DEPARTAMENTO DE ANTIOQUIA</v>
          </cell>
          <cell r="F967" t="str">
            <v/>
          </cell>
        </row>
        <row r="968">
          <cell r="A968" t="str">
            <v>MUNICIPIO DE LIBORINA</v>
          </cell>
        </row>
        <row r="969">
          <cell r="A969" t="str">
            <v>PROYECTO: PAVIMENTACIÓN EN CONCRETO RÍGIDO DE LA VÍA TERCIARIA DEPARTAMENTAL DESDE EL CORREGIMIENTO SAN DIEGO HASTA EL SECTOR LA ABISINIA DEL CORREGIMIENTO EL PLAYÓN MUNICIPIO DE LIBORINA ANT.</v>
          </cell>
        </row>
        <row r="971">
          <cell r="A971" t="str">
            <v>ANÁLISIS DE PRECIOS UNITARIOS AUXILIARES</v>
          </cell>
        </row>
        <row r="973">
          <cell r="A973" t="str">
            <v>ITEM</v>
          </cell>
          <cell r="B973" t="str">
            <v>DESCRIPCIÓN</v>
          </cell>
          <cell r="E973" t="str">
            <v>UNIDAD</v>
          </cell>
          <cell r="F973" t="str">
            <v>CANTIDAD</v>
          </cell>
          <cell r="G973" t="str">
            <v>COSTO DIRECTO</v>
          </cell>
        </row>
        <row r="974">
          <cell r="A974" t="str">
            <v>SA015</v>
          </cell>
          <cell r="B974" t="str">
            <v>MORTERO 1:5 EN OBRA (PEGA)</v>
          </cell>
          <cell r="E974" t="str">
            <v>M3</v>
          </cell>
          <cell r="F974" t="str">
            <v>N.D.</v>
          </cell>
          <cell r="G974">
            <v>382376</v>
          </cell>
        </row>
        <row r="976">
          <cell r="A976" t="str">
            <v>1. COSTOS DIRECTOS</v>
          </cell>
        </row>
        <row r="978">
          <cell r="A978" t="str">
            <v>I. EQUIPO</v>
          </cell>
        </row>
        <row r="979">
          <cell r="A979" t="str">
            <v>CÓDIGO</v>
          </cell>
          <cell r="B979" t="str">
            <v>DESCRIPCIÓN</v>
          </cell>
          <cell r="D979" t="str">
            <v>UNIDAD</v>
          </cell>
          <cell r="E979" t="str">
            <v>TARIFA</v>
          </cell>
          <cell r="F979" t="str">
            <v>RENDIMIENTO</v>
          </cell>
          <cell r="G979" t="str">
            <v>VR. UNITARIO</v>
          </cell>
        </row>
        <row r="980">
          <cell r="A980" t="str">
            <v>HEQ002</v>
          </cell>
          <cell r="B980" t="str">
            <v>CONCRETADORA 1.5 SACOS A GASOLINA</v>
          </cell>
          <cell r="D980" t="str">
            <v>DÍA</v>
          </cell>
          <cell r="E980">
            <v>66612</v>
          </cell>
          <cell r="F980">
            <v>8</v>
          </cell>
          <cell r="G980">
            <v>8326.5</v>
          </cell>
        </row>
        <row r="981">
          <cell r="A981" t="str">
            <v/>
          </cell>
          <cell r="D981" t="str">
            <v/>
          </cell>
          <cell r="E981" t="str">
            <v/>
          </cell>
          <cell r="G981" t="str">
            <v/>
          </cell>
        </row>
        <row r="982">
          <cell r="A982" t="str">
            <v/>
          </cell>
          <cell r="D982" t="str">
            <v/>
          </cell>
          <cell r="E982" t="str">
            <v/>
          </cell>
          <cell r="G982" t="str">
            <v/>
          </cell>
        </row>
        <row r="983">
          <cell r="A983" t="str">
            <v/>
          </cell>
          <cell r="D983" t="str">
            <v/>
          </cell>
          <cell r="E983" t="str">
            <v/>
          </cell>
          <cell r="G983" t="str">
            <v/>
          </cell>
        </row>
        <row r="984">
          <cell r="A984" t="str">
            <v>EQ001</v>
          </cell>
          <cell r="B984" t="str">
            <v/>
          </cell>
          <cell r="D984" t="str">
            <v/>
          </cell>
          <cell r="E984" t="str">
            <v/>
          </cell>
          <cell r="F984">
            <v>21705.125</v>
          </cell>
          <cell r="G984" t="str">
            <v/>
          </cell>
        </row>
        <row r="985">
          <cell r="F985" t="str">
            <v>SUBTOTAL</v>
          </cell>
          <cell r="G985">
            <v>8326.5</v>
          </cell>
        </row>
        <row r="987">
          <cell r="A987" t="str">
            <v>II. MATERIALES</v>
          </cell>
        </row>
        <row r="988">
          <cell r="A988" t="str">
            <v>CÓDIGO</v>
          </cell>
          <cell r="B988" t="str">
            <v>DESCRIPCIÓN</v>
          </cell>
          <cell r="C988" t="str">
            <v>UNIDAD</v>
          </cell>
          <cell r="D988" t="str">
            <v>CANTIDAD</v>
          </cell>
          <cell r="E988" t="str">
            <v>DESP.</v>
          </cell>
          <cell r="F988" t="str">
            <v>PRECIO UNIT.</v>
          </cell>
          <cell r="G988" t="str">
            <v>VR. UNITARIO</v>
          </cell>
        </row>
        <row r="989">
          <cell r="A989" t="str">
            <v>MA001</v>
          </cell>
          <cell r="B989" t="str">
            <v>CEMENTO GRIS (50 KG) PORTLAND TIPO I</v>
          </cell>
          <cell r="C989" t="str">
            <v>SC</v>
          </cell>
          <cell r="D989">
            <v>6.04</v>
          </cell>
          <cell r="E989">
            <v>0.05</v>
          </cell>
          <cell r="F989">
            <v>27000</v>
          </cell>
          <cell r="G989">
            <v>171234</v>
          </cell>
        </row>
        <row r="990">
          <cell r="A990" t="str">
            <v>MA002</v>
          </cell>
          <cell r="B990" t="str">
            <v xml:space="preserve">ARENA DE PEGA </v>
          </cell>
          <cell r="C990" t="str">
            <v>M3</v>
          </cell>
          <cell r="D990">
            <v>1.18</v>
          </cell>
          <cell r="E990">
            <v>0.05</v>
          </cell>
          <cell r="F990">
            <v>45220</v>
          </cell>
          <cell r="G990">
            <v>56027.58</v>
          </cell>
        </row>
        <row r="991">
          <cell r="A991" t="str">
            <v>MA006</v>
          </cell>
          <cell r="B991" t="str">
            <v>AGUA</v>
          </cell>
          <cell r="C991" t="str">
            <v>LT</v>
          </cell>
          <cell r="D991">
            <v>150</v>
          </cell>
          <cell r="E991">
            <v>0.1</v>
          </cell>
          <cell r="F991">
            <v>50</v>
          </cell>
          <cell r="G991">
            <v>8250</v>
          </cell>
        </row>
        <row r="992">
          <cell r="A992" t="str">
            <v/>
          </cell>
          <cell r="C992" t="str">
            <v/>
          </cell>
          <cell r="F992" t="str">
            <v/>
          </cell>
          <cell r="G992" t="str">
            <v/>
          </cell>
        </row>
        <row r="993">
          <cell r="A993" t="str">
            <v/>
          </cell>
          <cell r="C993" t="str">
            <v/>
          </cell>
          <cell r="F993" t="str">
            <v/>
          </cell>
          <cell r="G993" t="str">
            <v/>
          </cell>
        </row>
        <row r="994">
          <cell r="A994" t="str">
            <v/>
          </cell>
          <cell r="C994" t="str">
            <v/>
          </cell>
          <cell r="F994" t="str">
            <v/>
          </cell>
          <cell r="G994" t="str">
            <v/>
          </cell>
        </row>
        <row r="995">
          <cell r="A995" t="str">
            <v/>
          </cell>
          <cell r="C995" t="str">
            <v/>
          </cell>
          <cell r="F995" t="str">
            <v/>
          </cell>
          <cell r="G995" t="str">
            <v/>
          </cell>
        </row>
        <row r="996">
          <cell r="F996" t="str">
            <v>SUBTOTAL</v>
          </cell>
          <cell r="G996">
            <v>235511.58000000002</v>
          </cell>
        </row>
        <row r="998">
          <cell r="A998" t="str">
            <v>III. TRANSPORTES</v>
          </cell>
        </row>
        <row r="999">
          <cell r="A999" t="str">
            <v>CÓDIGO</v>
          </cell>
          <cell r="B999" t="str">
            <v>DESCRIPCIÓN</v>
          </cell>
          <cell r="C999" t="str">
            <v>TIPO</v>
          </cell>
          <cell r="D999" t="str">
            <v>VOLUMEN/PESO</v>
          </cell>
          <cell r="E999" t="str">
            <v>DISTANCIA</v>
          </cell>
          <cell r="F999" t="str">
            <v>TARIFA</v>
          </cell>
          <cell r="G999" t="str">
            <v>VR. UNITARIO</v>
          </cell>
        </row>
        <row r="1000">
          <cell r="A1000" t="str">
            <v>TR002</v>
          </cell>
          <cell r="B1000" t="str">
            <v>TRANSPORTE DE MATERIALES DE PLAYA</v>
          </cell>
          <cell r="C1000" t="str">
            <v>PLAYA</v>
          </cell>
          <cell r="D1000">
            <v>1.2389999999999999</v>
          </cell>
          <cell r="E1000">
            <v>54</v>
          </cell>
          <cell r="F1000">
            <v>1350</v>
          </cell>
          <cell r="G1000">
            <v>90323.099999999991</v>
          </cell>
        </row>
        <row r="1001">
          <cell r="A1001" t="str">
            <v>TR001</v>
          </cell>
          <cell r="B1001" t="str">
            <v>TRANSPORTE DE INSUMOS GENERALES</v>
          </cell>
          <cell r="C1001" t="str">
            <v>INSUMOS</v>
          </cell>
          <cell r="D1001">
            <v>0.31710000000000005</v>
          </cell>
          <cell r="E1001">
            <v>88</v>
          </cell>
          <cell r="F1001">
            <v>950</v>
          </cell>
          <cell r="G1001">
            <v>26509.560000000005</v>
          </cell>
        </row>
        <row r="1002">
          <cell r="A1002" t="str">
            <v/>
          </cell>
          <cell r="E1002" t="str">
            <v/>
          </cell>
          <cell r="F1002" t="str">
            <v/>
          </cell>
          <cell r="G1002" t="str">
            <v/>
          </cell>
        </row>
        <row r="1003">
          <cell r="F1003" t="str">
            <v>SUBTOTAL</v>
          </cell>
          <cell r="G1003">
            <v>116832.66</v>
          </cell>
        </row>
        <row r="1005">
          <cell r="A1005" t="str">
            <v>IV. MANO DE OBRA</v>
          </cell>
        </row>
        <row r="1006">
          <cell r="A1006" t="str">
            <v>CÓDIGO</v>
          </cell>
          <cell r="B1006" t="str">
            <v>CARGOS PERSONAL</v>
          </cell>
          <cell r="D1006" t="str">
            <v>CANTIDAD</v>
          </cell>
          <cell r="E1006" t="str">
            <v>JORNAL TOTAL</v>
          </cell>
          <cell r="F1006" t="str">
            <v>RENDIMIENTO</v>
          </cell>
          <cell r="G1006" t="str">
            <v>VR. UNITARIO</v>
          </cell>
        </row>
        <row r="1007">
          <cell r="A1007" t="str">
            <v>MO033</v>
          </cell>
          <cell r="B1007" t="str">
            <v>OPERADOR EQUIPO LIVIANO</v>
          </cell>
          <cell r="D1007">
            <v>1</v>
          </cell>
          <cell r="E1007">
            <v>66775</v>
          </cell>
          <cell r="F1007">
            <v>8</v>
          </cell>
          <cell r="G1007">
            <v>8346.875</v>
          </cell>
        </row>
        <row r="1008">
          <cell r="A1008" t="str">
            <v>MO032</v>
          </cell>
          <cell r="B1008" t="str">
            <v>AYUDANTE RASO</v>
          </cell>
          <cell r="D1008">
            <v>2</v>
          </cell>
          <cell r="E1008">
            <v>53433</v>
          </cell>
          <cell r="F1008">
            <v>8</v>
          </cell>
          <cell r="G1008">
            <v>13358.25</v>
          </cell>
        </row>
        <row r="1009">
          <cell r="A1009" t="str">
            <v/>
          </cell>
          <cell r="E1009" t="str">
            <v/>
          </cell>
          <cell r="F1009" t="str">
            <v/>
          </cell>
          <cell r="G1009" t="str">
            <v/>
          </cell>
        </row>
        <row r="1010">
          <cell r="A1010" t="str">
            <v/>
          </cell>
          <cell r="E1010" t="str">
            <v/>
          </cell>
          <cell r="F1010" t="str">
            <v/>
          </cell>
          <cell r="G1010" t="str">
            <v/>
          </cell>
        </row>
        <row r="1011">
          <cell r="F1011" t="str">
            <v>SUBTOTAL</v>
          </cell>
          <cell r="G1011">
            <v>21705.125</v>
          </cell>
        </row>
        <row r="1013">
          <cell r="A1013" t="str">
            <v>V. SERVICIOS</v>
          </cell>
        </row>
        <row r="1014">
          <cell r="A1014" t="str">
            <v>CÓDIGO</v>
          </cell>
          <cell r="B1014" t="str">
            <v>DESCRIPCIÓN</v>
          </cell>
          <cell r="D1014" t="str">
            <v>UNIDAD</v>
          </cell>
          <cell r="E1014" t="str">
            <v>CANTIDAD</v>
          </cell>
          <cell r="F1014" t="str">
            <v>PRECIO UNIT.</v>
          </cell>
          <cell r="G1014" t="str">
            <v>VR. UNITARIO</v>
          </cell>
        </row>
        <row r="1015">
          <cell r="A1015" t="str">
            <v/>
          </cell>
          <cell r="D1015" t="str">
            <v/>
          </cell>
          <cell r="F1015" t="str">
            <v/>
          </cell>
          <cell r="G1015" t="str">
            <v/>
          </cell>
        </row>
        <row r="1016">
          <cell r="A1016" t="str">
            <v/>
          </cell>
          <cell r="D1016" t="str">
            <v/>
          </cell>
          <cell r="F1016" t="str">
            <v/>
          </cell>
          <cell r="G1016" t="str">
            <v/>
          </cell>
        </row>
        <row r="1017">
          <cell r="A1017" t="str">
            <v/>
          </cell>
          <cell r="D1017" t="str">
            <v/>
          </cell>
          <cell r="F1017" t="str">
            <v/>
          </cell>
          <cell r="G1017" t="str">
            <v/>
          </cell>
        </row>
        <row r="1018">
          <cell r="F1018" t="str">
            <v>SUBTOTAL</v>
          </cell>
          <cell r="G1018" t="str">
            <v/>
          </cell>
        </row>
        <row r="1020">
          <cell r="A1020" t="str">
            <v>TOTAL COSTO DIRECTO</v>
          </cell>
          <cell r="G1020">
            <v>382376</v>
          </cell>
        </row>
        <row r="1022">
          <cell r="A1022" t="str">
            <v>2. COSTOS INDIRECTOS</v>
          </cell>
        </row>
        <row r="1024">
          <cell r="A1024" t="str">
            <v>DESCRIPCIÓN</v>
          </cell>
          <cell r="F1024" t="str">
            <v>PORCENTAJE</v>
          </cell>
          <cell r="G1024" t="str">
            <v>VALOR TOTAL</v>
          </cell>
        </row>
        <row r="1025">
          <cell r="A1025" t="str">
            <v>ADMINISTRACION</v>
          </cell>
          <cell r="F1025">
            <v>0.26860000000000001</v>
          </cell>
          <cell r="G1025">
            <v>102706.1936</v>
          </cell>
        </row>
        <row r="1026">
          <cell r="A1026" t="str">
            <v>IMPREVISTOS</v>
          </cell>
          <cell r="F1026">
            <v>0.01</v>
          </cell>
          <cell r="G1026">
            <v>3823.76</v>
          </cell>
        </row>
        <row r="1027">
          <cell r="A1027" t="str">
            <v>UTILIDADES</v>
          </cell>
          <cell r="F1027">
            <v>0.05</v>
          </cell>
          <cell r="G1027">
            <v>19118.8</v>
          </cell>
        </row>
        <row r="1028">
          <cell r="A1028" t="str">
            <v>TOTAL COSTO INDIRECTO</v>
          </cell>
          <cell r="F1028">
            <v>0.3286</v>
          </cell>
          <cell r="G1028">
            <v>125649</v>
          </cell>
        </row>
        <row r="1030">
          <cell r="A1030" t="str">
            <v>PRECIO UNITARIO TOTAL APROXIMADO AL PESO</v>
          </cell>
          <cell r="G1030">
            <v>508025</v>
          </cell>
        </row>
        <row r="1032">
          <cell r="B1032" t="str">
            <v>RESPONSABLE: CLAUDIA PATRICIA GUIRALES PULGARIN</v>
          </cell>
        </row>
        <row r="1033">
          <cell r="B1033" t="str">
            <v>SECRETARIA DE PLANEACION</v>
          </cell>
        </row>
        <row r="1034">
          <cell r="B1034" t="str">
            <v>PLANEACION</v>
          </cell>
        </row>
        <row r="1035">
          <cell r="B1035" t="str">
            <v>M.P. 05202139743ANT</v>
          </cell>
          <cell r="D1035" t="str">
            <v>FIRMA RESPONSABLE</v>
          </cell>
        </row>
        <row r="1036">
          <cell r="A1036" t="str">
            <v>DEPARTAMENTO DE ANTIOQUIA</v>
          </cell>
          <cell r="F1036" t="str">
            <v/>
          </cell>
        </row>
        <row r="1037">
          <cell r="A1037" t="str">
            <v>MUNICIPIO DE LIBORINA</v>
          </cell>
        </row>
        <row r="1038">
          <cell r="A1038" t="str">
            <v>PROYECTO: PAVIMENTACIÓN EN CONCRETO RÍGIDO DE LA VÍA TERCIARIA DEPARTAMENTAL DESDE EL CORREGIMIENTO SAN DIEGO HASTA EL SECTOR LA ABISINIA DEL CORREGIMIENTO EL PLAYÓN MUNICIPIO DE LIBORINA ANT.</v>
          </cell>
        </row>
        <row r="1040">
          <cell r="A1040" t="str">
            <v>ANÁLISIS DE PRECIOS UNITARIOS AUXILIARES</v>
          </cell>
        </row>
        <row r="1042">
          <cell r="A1042" t="str">
            <v>ITEM</v>
          </cell>
          <cell r="B1042" t="str">
            <v>DESCRIPCIÓN</v>
          </cell>
          <cell r="E1042" t="str">
            <v>UNIDAD</v>
          </cell>
          <cell r="F1042" t="str">
            <v>CANTIDAD</v>
          </cell>
          <cell r="G1042" t="str">
            <v>COSTO DIRECTO</v>
          </cell>
        </row>
        <row r="1043">
          <cell r="A1043" t="str">
            <v>SA016</v>
          </cell>
          <cell r="B1043" t="str">
            <v>MORTERO 1:6 EN OBRA (PEGA)</v>
          </cell>
          <cell r="E1043" t="str">
            <v>M3</v>
          </cell>
          <cell r="F1043" t="str">
            <v>N.D.</v>
          </cell>
          <cell r="G1043">
            <v>356806</v>
          </cell>
        </row>
        <row r="1045">
          <cell r="A1045" t="str">
            <v>1. COSTOS DIRECTOS</v>
          </cell>
        </row>
        <row r="1047">
          <cell r="A1047" t="str">
            <v>I. EQUIPO</v>
          </cell>
        </row>
        <row r="1048">
          <cell r="A1048" t="str">
            <v>CÓDIGO</v>
          </cell>
          <cell r="B1048" t="str">
            <v>DESCRIPCIÓN</v>
          </cell>
          <cell r="D1048" t="str">
            <v>UNIDAD</v>
          </cell>
          <cell r="E1048" t="str">
            <v>TARIFA</v>
          </cell>
          <cell r="F1048" t="str">
            <v>RENDIMIENTO</v>
          </cell>
          <cell r="G1048" t="str">
            <v>VR. UNITARIO</v>
          </cell>
        </row>
        <row r="1049">
          <cell r="A1049" t="str">
            <v>HEQ002</v>
          </cell>
          <cell r="B1049" t="str">
            <v>CONCRETADORA 1.5 SACOS A GASOLINA</v>
          </cell>
          <cell r="D1049" t="str">
            <v>DÍA</v>
          </cell>
          <cell r="E1049">
            <v>66612</v>
          </cell>
          <cell r="F1049">
            <v>8</v>
          </cell>
          <cell r="G1049">
            <v>8326.5</v>
          </cell>
        </row>
        <row r="1050">
          <cell r="A1050" t="str">
            <v/>
          </cell>
          <cell r="D1050" t="str">
            <v/>
          </cell>
          <cell r="E1050" t="str">
            <v/>
          </cell>
          <cell r="G1050" t="str">
            <v/>
          </cell>
        </row>
        <row r="1051">
          <cell r="A1051" t="str">
            <v/>
          </cell>
          <cell r="D1051" t="str">
            <v/>
          </cell>
          <cell r="E1051" t="str">
            <v/>
          </cell>
          <cell r="G1051" t="str">
            <v/>
          </cell>
        </row>
        <row r="1052">
          <cell r="A1052" t="str">
            <v/>
          </cell>
          <cell r="D1052" t="str">
            <v/>
          </cell>
          <cell r="E1052" t="str">
            <v/>
          </cell>
          <cell r="G1052" t="str">
            <v/>
          </cell>
        </row>
        <row r="1053">
          <cell r="A1053" t="str">
            <v>EQ001</v>
          </cell>
          <cell r="B1053" t="str">
            <v/>
          </cell>
          <cell r="D1053" t="str">
            <v/>
          </cell>
          <cell r="E1053" t="str">
            <v/>
          </cell>
          <cell r="F1053">
            <v>21705.125</v>
          </cell>
          <cell r="G1053" t="str">
            <v/>
          </cell>
        </row>
        <row r="1054">
          <cell r="F1054" t="str">
            <v>SUBTOTAL</v>
          </cell>
          <cell r="G1054">
            <v>8326.5</v>
          </cell>
        </row>
        <row r="1056">
          <cell r="A1056" t="str">
            <v>II. MATERIALES</v>
          </cell>
        </row>
        <row r="1057">
          <cell r="A1057" t="str">
            <v>CÓDIGO</v>
          </cell>
          <cell r="B1057" t="str">
            <v>DESCRIPCIÓN</v>
          </cell>
          <cell r="C1057" t="str">
            <v>UNIDAD</v>
          </cell>
          <cell r="D1057" t="str">
            <v>CANTIDAD</v>
          </cell>
          <cell r="E1057" t="str">
            <v>DESP.</v>
          </cell>
          <cell r="F1057" t="str">
            <v>PRECIO UNIT.</v>
          </cell>
          <cell r="G1057" t="str">
            <v>VR. UNITARIO</v>
          </cell>
        </row>
        <row r="1058">
          <cell r="A1058" t="str">
            <v>MA001</v>
          </cell>
          <cell r="B1058" t="str">
            <v>CEMENTO GRIS (50 KG) PORTLAND TIPO I</v>
          </cell>
          <cell r="C1058" t="str">
            <v>SC</v>
          </cell>
          <cell r="D1058">
            <v>5.2</v>
          </cell>
          <cell r="E1058">
            <v>0.05</v>
          </cell>
          <cell r="F1058">
            <v>27000</v>
          </cell>
          <cell r="G1058">
            <v>147420</v>
          </cell>
        </row>
        <row r="1059">
          <cell r="A1059" t="str">
            <v>MA002</v>
          </cell>
          <cell r="B1059" t="str">
            <v xml:space="preserve">ARENA DE PEGA </v>
          </cell>
          <cell r="C1059" t="str">
            <v>M3</v>
          </cell>
          <cell r="D1059">
            <v>1.2</v>
          </cell>
          <cell r="E1059">
            <v>0.05</v>
          </cell>
          <cell r="F1059">
            <v>45220</v>
          </cell>
          <cell r="G1059">
            <v>56977.200000000004</v>
          </cell>
        </row>
        <row r="1060">
          <cell r="A1060" t="str">
            <v>MA006</v>
          </cell>
          <cell r="B1060" t="str">
            <v>AGUA</v>
          </cell>
          <cell r="C1060" t="str">
            <v>LT</v>
          </cell>
          <cell r="D1060">
            <v>140</v>
          </cell>
          <cell r="E1060">
            <v>0.1</v>
          </cell>
          <cell r="F1060">
            <v>50</v>
          </cell>
          <cell r="G1060">
            <v>7700.0000000000009</v>
          </cell>
        </row>
        <row r="1061">
          <cell r="A1061" t="str">
            <v/>
          </cell>
          <cell r="C1061" t="str">
            <v/>
          </cell>
          <cell r="F1061" t="str">
            <v/>
          </cell>
          <cell r="G1061" t="str">
            <v/>
          </cell>
        </row>
        <row r="1062">
          <cell r="A1062" t="str">
            <v/>
          </cell>
          <cell r="C1062" t="str">
            <v/>
          </cell>
          <cell r="F1062" t="str">
            <v/>
          </cell>
          <cell r="G1062" t="str">
            <v/>
          </cell>
        </row>
        <row r="1063">
          <cell r="A1063" t="str">
            <v/>
          </cell>
          <cell r="C1063" t="str">
            <v/>
          </cell>
          <cell r="F1063" t="str">
            <v/>
          </cell>
          <cell r="G1063" t="str">
            <v/>
          </cell>
        </row>
        <row r="1064">
          <cell r="A1064" t="str">
            <v/>
          </cell>
          <cell r="C1064" t="str">
            <v/>
          </cell>
          <cell r="F1064" t="str">
            <v/>
          </cell>
          <cell r="G1064" t="str">
            <v/>
          </cell>
        </row>
        <row r="1065">
          <cell r="F1065" t="str">
            <v>SUBTOTAL</v>
          </cell>
          <cell r="G1065">
            <v>212097.2</v>
          </cell>
        </row>
        <row r="1067">
          <cell r="A1067" t="str">
            <v>III. TRANSPORTES</v>
          </cell>
        </row>
        <row r="1068">
          <cell r="A1068" t="str">
            <v>CÓDIGO</v>
          </cell>
          <cell r="B1068" t="str">
            <v>DESCRIPCIÓN</v>
          </cell>
          <cell r="C1068" t="str">
            <v>TIPO</v>
          </cell>
          <cell r="D1068" t="str">
            <v>VOLUMEN/PESO</v>
          </cell>
          <cell r="E1068" t="str">
            <v>DISTANCIA</v>
          </cell>
          <cell r="F1068" t="str">
            <v>TARIFA</v>
          </cell>
          <cell r="G1068" t="str">
            <v>VR. UNITARIO</v>
          </cell>
        </row>
        <row r="1069">
          <cell r="A1069" t="str">
            <v>TR002</v>
          </cell>
          <cell r="B1069" t="str">
            <v>TRANSPORTE DE MATERIALES DE PLAYA</v>
          </cell>
          <cell r="C1069" t="str">
            <v>PLAYA</v>
          </cell>
          <cell r="D1069">
            <v>1.26</v>
          </cell>
          <cell r="E1069">
            <v>54</v>
          </cell>
          <cell r="F1069">
            <v>1350</v>
          </cell>
          <cell r="G1069">
            <v>91854.000000000015</v>
          </cell>
        </row>
        <row r="1070">
          <cell r="A1070" t="str">
            <v>TR001</v>
          </cell>
          <cell r="B1070" t="str">
            <v>TRANSPORTE DE INSUMOS GENERALES</v>
          </cell>
          <cell r="C1070" t="str">
            <v>INSUMOS</v>
          </cell>
          <cell r="D1070">
            <v>0.27300000000000002</v>
          </cell>
          <cell r="E1070">
            <v>88</v>
          </cell>
          <cell r="F1070">
            <v>950</v>
          </cell>
          <cell r="G1070">
            <v>22822.799999999999</v>
          </cell>
        </row>
        <row r="1071">
          <cell r="A1071" t="str">
            <v/>
          </cell>
          <cell r="E1071" t="str">
            <v/>
          </cell>
          <cell r="F1071" t="str">
            <v/>
          </cell>
          <cell r="G1071" t="str">
            <v/>
          </cell>
        </row>
        <row r="1072">
          <cell r="F1072" t="str">
            <v>SUBTOTAL</v>
          </cell>
          <cell r="G1072">
            <v>114676.80000000002</v>
          </cell>
        </row>
        <row r="1074">
          <cell r="A1074" t="str">
            <v>IV. MANO DE OBRA</v>
          </cell>
        </row>
        <row r="1075">
          <cell r="A1075" t="str">
            <v>CÓDIGO</v>
          </cell>
          <cell r="B1075" t="str">
            <v>CARGOS PERSONAL</v>
          </cell>
          <cell r="D1075" t="str">
            <v>CANTIDAD</v>
          </cell>
          <cell r="E1075" t="str">
            <v>JORNAL TOTAL</v>
          </cell>
          <cell r="F1075" t="str">
            <v>RENDIMIENTO</v>
          </cell>
          <cell r="G1075" t="str">
            <v>VR. UNITARIO</v>
          </cell>
        </row>
        <row r="1076">
          <cell r="A1076" t="str">
            <v>MO033</v>
          </cell>
          <cell r="B1076" t="str">
            <v>OPERADOR EQUIPO LIVIANO</v>
          </cell>
          <cell r="D1076">
            <v>1</v>
          </cell>
          <cell r="E1076">
            <v>66775</v>
          </cell>
          <cell r="F1076">
            <v>8</v>
          </cell>
          <cell r="G1076">
            <v>8346.875</v>
          </cell>
        </row>
        <row r="1077">
          <cell r="A1077" t="str">
            <v>MO032</v>
          </cell>
          <cell r="B1077" t="str">
            <v>AYUDANTE RASO</v>
          </cell>
          <cell r="D1077">
            <v>2</v>
          </cell>
          <cell r="E1077">
            <v>53433</v>
          </cell>
          <cell r="F1077">
            <v>8</v>
          </cell>
          <cell r="G1077">
            <v>13358.25</v>
          </cell>
        </row>
        <row r="1078">
          <cell r="A1078" t="str">
            <v/>
          </cell>
          <cell r="E1078" t="str">
            <v/>
          </cell>
          <cell r="F1078" t="str">
            <v/>
          </cell>
          <cell r="G1078" t="str">
            <v/>
          </cell>
        </row>
        <row r="1079">
          <cell r="A1079" t="str">
            <v/>
          </cell>
          <cell r="E1079" t="str">
            <v/>
          </cell>
          <cell r="F1079" t="str">
            <v/>
          </cell>
          <cell r="G1079" t="str">
            <v/>
          </cell>
        </row>
        <row r="1080">
          <cell r="F1080" t="str">
            <v>SUBTOTAL</v>
          </cell>
          <cell r="G1080">
            <v>21705.125</v>
          </cell>
        </row>
        <row r="1082">
          <cell r="A1082" t="str">
            <v>V. SERVICIOS</v>
          </cell>
        </row>
        <row r="1083">
          <cell r="A1083" t="str">
            <v>CÓDIGO</v>
          </cell>
          <cell r="B1083" t="str">
            <v>DESCRIPCIÓN</v>
          </cell>
          <cell r="D1083" t="str">
            <v>UNIDAD</v>
          </cell>
          <cell r="E1083" t="str">
            <v>CANTIDAD</v>
          </cell>
          <cell r="F1083" t="str">
            <v>PRECIO UNIT.</v>
          </cell>
          <cell r="G1083" t="str">
            <v>VR. UNITARIO</v>
          </cell>
        </row>
        <row r="1084">
          <cell r="A1084" t="str">
            <v/>
          </cell>
          <cell r="D1084" t="str">
            <v/>
          </cell>
          <cell r="F1084" t="str">
            <v/>
          </cell>
          <cell r="G1084" t="str">
            <v/>
          </cell>
        </row>
        <row r="1085">
          <cell r="A1085" t="str">
            <v/>
          </cell>
          <cell r="D1085" t="str">
            <v/>
          </cell>
          <cell r="F1085" t="str">
            <v/>
          </cell>
          <cell r="G1085" t="str">
            <v/>
          </cell>
        </row>
        <row r="1086">
          <cell r="A1086" t="str">
            <v/>
          </cell>
          <cell r="D1086" t="str">
            <v/>
          </cell>
          <cell r="F1086" t="str">
            <v/>
          </cell>
          <cell r="G1086" t="str">
            <v/>
          </cell>
        </row>
        <row r="1087">
          <cell r="F1087" t="str">
            <v>SUBTOTAL</v>
          </cell>
          <cell r="G1087" t="str">
            <v/>
          </cell>
        </row>
        <row r="1089">
          <cell r="A1089" t="str">
            <v>TOTAL COSTO DIRECTO</v>
          </cell>
          <cell r="G1089">
            <v>356806</v>
          </cell>
        </row>
        <row r="1091">
          <cell r="A1091" t="str">
            <v>2. COSTOS INDIRECTOS</v>
          </cell>
        </row>
        <row r="1093">
          <cell r="A1093" t="str">
            <v>DESCRIPCIÓN</v>
          </cell>
          <cell r="F1093" t="str">
            <v>PORCENTAJE</v>
          </cell>
          <cell r="G1093" t="str">
            <v>VALOR TOTAL</v>
          </cell>
        </row>
        <row r="1094">
          <cell r="A1094" t="str">
            <v>ADMINISTRACION</v>
          </cell>
          <cell r="F1094">
            <v>0.26860000000000001</v>
          </cell>
          <cell r="G1094">
            <v>95838.0916</v>
          </cell>
        </row>
        <row r="1095">
          <cell r="A1095" t="str">
            <v>IMPREVISTOS</v>
          </cell>
          <cell r="F1095">
            <v>0.01</v>
          </cell>
          <cell r="G1095">
            <v>3568.06</v>
          </cell>
        </row>
        <row r="1096">
          <cell r="A1096" t="str">
            <v>UTILIDADES</v>
          </cell>
          <cell r="F1096">
            <v>0.05</v>
          </cell>
          <cell r="G1096">
            <v>17840.3</v>
          </cell>
        </row>
        <row r="1097">
          <cell r="A1097" t="str">
            <v>TOTAL COSTO INDIRECTO</v>
          </cell>
          <cell r="F1097">
            <v>0.3286</v>
          </cell>
          <cell r="G1097">
            <v>117246</v>
          </cell>
        </row>
        <row r="1099">
          <cell r="A1099" t="str">
            <v>PRECIO UNITARIO TOTAL APROXIMADO AL PESO</v>
          </cell>
          <cell r="G1099">
            <v>474052</v>
          </cell>
        </row>
        <row r="1101">
          <cell r="B1101" t="str">
            <v>RESPONSABLE: CLAUDIA PATRICIA GUIRALES PULGARIN</v>
          </cell>
        </row>
        <row r="1102">
          <cell r="B1102" t="str">
            <v>SECRETARIA DE PLANEACION</v>
          </cell>
        </row>
        <row r="1103">
          <cell r="B1103" t="str">
            <v>PLANEACION</v>
          </cell>
        </row>
        <row r="1104">
          <cell r="B1104" t="str">
            <v>M.P. 05202139743ANT</v>
          </cell>
          <cell r="D1104" t="str">
            <v>FIRMA RESPONSABLE</v>
          </cell>
        </row>
        <row r="1105">
          <cell r="A1105" t="str">
            <v>DEPARTAMENTO DE ANTIOQUIA</v>
          </cell>
          <cell r="F1105" t="str">
            <v/>
          </cell>
        </row>
        <row r="1106">
          <cell r="A1106" t="str">
            <v>MUNICIPIO DE LIBORINA</v>
          </cell>
        </row>
        <row r="1107">
          <cell r="A1107" t="str">
            <v>PROYECTO: PAVIMENTACIÓN EN CONCRETO RÍGIDO DE LA VÍA TERCIARIA DEPARTAMENTAL DESDE EL CORREGIMIENTO SAN DIEGO HASTA EL SECTOR LA ABISINIA DEL CORREGIMIENTO EL PLAYÓN MUNICIPIO DE LIBORINA ANT.</v>
          </cell>
        </row>
        <row r="1109">
          <cell r="A1109" t="str">
            <v>ANÁLISIS DE PRECIOS UNITARIOS AUXILIARES</v>
          </cell>
        </row>
        <row r="1111">
          <cell r="A1111" t="str">
            <v>ITEM</v>
          </cell>
          <cell r="B1111" t="str">
            <v>DESCRIPCIÓN</v>
          </cell>
          <cell r="E1111" t="str">
            <v>UNIDAD</v>
          </cell>
          <cell r="F1111" t="str">
            <v>CANTIDAD</v>
          </cell>
          <cell r="G1111" t="str">
            <v>COSTO DIRECTO</v>
          </cell>
        </row>
        <row r="1112">
          <cell r="A1112" t="str">
            <v>SA017</v>
          </cell>
          <cell r="B1112" t="str">
            <v>FORMALETA PARA MUROS, ALETAS, DISIPADORES Y ESTRIBOS (6 USOS)</v>
          </cell>
          <cell r="E1112" t="str">
            <v>M2</v>
          </cell>
          <cell r="F1112" t="str">
            <v>N.D.</v>
          </cell>
          <cell r="G1112">
            <v>56606</v>
          </cell>
        </row>
        <row r="1114">
          <cell r="A1114" t="str">
            <v>1. COSTOS DIRECTOS</v>
          </cell>
        </row>
        <row r="1116">
          <cell r="A1116" t="str">
            <v>I. EQUIPO</v>
          </cell>
        </row>
        <row r="1117">
          <cell r="A1117" t="str">
            <v>CÓDIGO</v>
          </cell>
          <cell r="B1117" t="str">
            <v>DESCRIPCIÓN</v>
          </cell>
          <cell r="D1117" t="str">
            <v>UNIDAD</v>
          </cell>
          <cell r="E1117" t="str">
            <v>TARIFA</v>
          </cell>
          <cell r="F1117" t="str">
            <v>RENDIMIENTO</v>
          </cell>
          <cell r="G1117" t="str">
            <v>VR. UNITARIO</v>
          </cell>
        </row>
        <row r="1118">
          <cell r="A1118" t="str">
            <v>HEQ012</v>
          </cell>
          <cell r="B1118" t="str">
            <v>SIERRA CIRCULAR</v>
          </cell>
          <cell r="D1118" t="str">
            <v>DÍA</v>
          </cell>
          <cell r="E1118">
            <v>23072</v>
          </cell>
          <cell r="F1118">
            <v>35.721600000000002</v>
          </cell>
          <cell r="G1118">
            <v>645.88372301352683</v>
          </cell>
        </row>
        <row r="1119">
          <cell r="A1119" t="str">
            <v/>
          </cell>
          <cell r="D1119" t="str">
            <v/>
          </cell>
          <cell r="E1119" t="str">
            <v/>
          </cell>
          <cell r="G1119" t="str">
            <v/>
          </cell>
        </row>
        <row r="1120">
          <cell r="A1120" t="str">
            <v/>
          </cell>
          <cell r="D1120" t="str">
            <v/>
          </cell>
          <cell r="E1120" t="str">
            <v/>
          </cell>
          <cell r="G1120" t="str">
            <v/>
          </cell>
        </row>
        <row r="1121">
          <cell r="A1121" t="str">
            <v/>
          </cell>
          <cell r="D1121" t="str">
            <v/>
          </cell>
          <cell r="E1121" t="str">
            <v/>
          </cell>
          <cell r="G1121" t="str">
            <v/>
          </cell>
        </row>
        <row r="1122">
          <cell r="A1122" t="str">
            <v>EQ001</v>
          </cell>
          <cell r="B1122" t="str">
            <v/>
          </cell>
          <cell r="D1122" t="str">
            <v/>
          </cell>
          <cell r="E1122" t="str">
            <v/>
          </cell>
          <cell r="F1122">
            <v>1620.3081608886498</v>
          </cell>
          <cell r="G1122" t="str">
            <v/>
          </cell>
        </row>
        <row r="1123">
          <cell r="F1123" t="str">
            <v>SUBTOTAL</v>
          </cell>
          <cell r="G1123">
            <v>645.88372301352683</v>
          </cell>
        </row>
        <row r="1125">
          <cell r="A1125" t="str">
            <v>II. MATERIALES</v>
          </cell>
        </row>
        <row r="1126">
          <cell r="A1126" t="str">
            <v>CÓDIGO</v>
          </cell>
          <cell r="B1126" t="str">
            <v>DESCRIPCIÓN</v>
          </cell>
          <cell r="C1126" t="str">
            <v>UNIDAD</v>
          </cell>
          <cell r="D1126" t="str">
            <v>CANTIDAD</v>
          </cell>
          <cell r="E1126" t="str">
            <v>DESP.</v>
          </cell>
          <cell r="F1126" t="str">
            <v>PRECIO UNIT.</v>
          </cell>
          <cell r="G1126" t="str">
            <v>VR. UNITARIO</v>
          </cell>
        </row>
        <row r="1127">
          <cell r="A1127" t="str">
            <v>MA012</v>
          </cell>
          <cell r="B1127" t="str">
            <v>TABLERO AGLOMERADO MDP (SUPER T) 1.83 X 2.44</v>
          </cell>
          <cell r="C1127" t="str">
            <v>UN</v>
          </cell>
          <cell r="D1127">
            <v>0.33333333333333331</v>
          </cell>
          <cell r="E1127">
            <v>0.05</v>
          </cell>
          <cell r="F1127">
            <v>151900</v>
          </cell>
          <cell r="G1127">
            <v>53165</v>
          </cell>
        </row>
        <row r="1128">
          <cell r="A1128" t="str">
            <v>MA013</v>
          </cell>
          <cell r="B1128" t="str">
            <v>CLAVOS COMUNES 1½ A 3½"</v>
          </cell>
          <cell r="C1128" t="str">
            <v>LB</v>
          </cell>
          <cell r="D1128">
            <v>7.4999999999999997E-2</v>
          </cell>
          <cell r="E1128">
            <v>0.05</v>
          </cell>
          <cell r="F1128">
            <v>3900</v>
          </cell>
          <cell r="G1128">
            <v>307.125</v>
          </cell>
        </row>
        <row r="1129">
          <cell r="A1129" t="str">
            <v>MA011</v>
          </cell>
          <cell r="B1129" t="str">
            <v>LARGUERO MADERA COMÚN 4CMX8CMX2.80</v>
          </cell>
          <cell r="C1129" t="str">
            <v>UN</v>
          </cell>
          <cell r="D1129">
            <v>8.3333333333333301E-2</v>
          </cell>
          <cell r="E1129">
            <v>0.05</v>
          </cell>
          <cell r="F1129">
            <v>9912.6999999999989</v>
          </cell>
          <cell r="G1129">
            <v>867.36124999999959</v>
          </cell>
        </row>
        <row r="1130">
          <cell r="A1130" t="str">
            <v/>
          </cell>
          <cell r="C1130" t="str">
            <v/>
          </cell>
          <cell r="F1130" t="str">
            <v/>
          </cell>
          <cell r="G1130" t="str">
            <v/>
          </cell>
        </row>
        <row r="1131">
          <cell r="A1131" t="str">
            <v/>
          </cell>
          <cell r="C1131" t="str">
            <v/>
          </cell>
          <cell r="F1131" t="str">
            <v/>
          </cell>
          <cell r="G1131" t="str">
            <v/>
          </cell>
        </row>
        <row r="1132">
          <cell r="A1132" t="str">
            <v/>
          </cell>
          <cell r="C1132" t="str">
            <v/>
          </cell>
          <cell r="F1132" t="str">
            <v/>
          </cell>
          <cell r="G1132" t="str">
            <v/>
          </cell>
        </row>
        <row r="1133">
          <cell r="A1133" t="str">
            <v/>
          </cell>
          <cell r="C1133" t="str">
            <v/>
          </cell>
          <cell r="F1133" t="str">
            <v/>
          </cell>
          <cell r="G1133" t="str">
            <v/>
          </cell>
        </row>
        <row r="1134">
          <cell r="F1134" t="str">
            <v>SUBTOTAL</v>
          </cell>
          <cell r="G1134">
            <v>54339.486250000002</v>
          </cell>
        </row>
        <row r="1136">
          <cell r="A1136" t="str">
            <v>III. TRANSPORTES</v>
          </cell>
        </row>
        <row r="1137">
          <cell r="A1137" t="str">
            <v>CÓDIGO</v>
          </cell>
          <cell r="B1137" t="str">
            <v>DESCRIPCIÓN</v>
          </cell>
          <cell r="C1137" t="str">
            <v>TIPO</v>
          </cell>
          <cell r="D1137" t="str">
            <v>VOLUMEN/PESO</v>
          </cell>
          <cell r="E1137" t="str">
            <v>DISTANCIA</v>
          </cell>
          <cell r="F1137" t="str">
            <v>TARIFA</v>
          </cell>
          <cell r="G1137" t="str">
            <v>VR. UNITARIO</v>
          </cell>
        </row>
        <row r="1138">
          <cell r="A1138" t="str">
            <v/>
          </cell>
          <cell r="E1138" t="str">
            <v/>
          </cell>
          <cell r="F1138" t="str">
            <v/>
          </cell>
          <cell r="G1138" t="str">
            <v/>
          </cell>
        </row>
        <row r="1139">
          <cell r="A1139" t="str">
            <v/>
          </cell>
          <cell r="E1139" t="str">
            <v/>
          </cell>
          <cell r="F1139" t="str">
            <v/>
          </cell>
          <cell r="G1139" t="str">
            <v/>
          </cell>
        </row>
        <row r="1140">
          <cell r="A1140" t="str">
            <v/>
          </cell>
          <cell r="E1140" t="str">
            <v/>
          </cell>
          <cell r="F1140" t="str">
            <v/>
          </cell>
          <cell r="G1140" t="str">
            <v/>
          </cell>
        </row>
        <row r="1141">
          <cell r="F1141" t="str">
            <v>SUBTOTAL</v>
          </cell>
          <cell r="G1141" t="str">
            <v/>
          </cell>
        </row>
        <row r="1143">
          <cell r="A1143" t="str">
            <v>IV. MANO DE OBRA</v>
          </cell>
        </row>
        <row r="1144">
          <cell r="A1144" t="str">
            <v>CÓDIGO</v>
          </cell>
          <cell r="B1144" t="str">
            <v>CARGOS PERSONAL</v>
          </cell>
          <cell r="D1144" t="str">
            <v>CANTIDAD</v>
          </cell>
          <cell r="E1144" t="str">
            <v>JORNAL TOTAL</v>
          </cell>
          <cell r="F1144" t="str">
            <v>RENDIMIENTO</v>
          </cell>
          <cell r="G1144" t="str">
            <v>VR. UNITARIO</v>
          </cell>
        </row>
        <row r="1145">
          <cell r="A1145" t="e">
            <v>#N/A</v>
          </cell>
          <cell r="B1145" t="str">
            <v>OFICIAL CARPINTERO</v>
          </cell>
          <cell r="D1145">
            <v>1</v>
          </cell>
          <cell r="E1145" t="e">
            <v>#N/A</v>
          </cell>
          <cell r="F1145">
            <v>35.721600000000002</v>
          </cell>
          <cell r="G1145" t="str">
            <v/>
          </cell>
        </row>
        <row r="1146">
          <cell r="A1146" t="str">
            <v>MO026</v>
          </cell>
          <cell r="B1146" t="str">
            <v>AYUDANTE CARPINTERO</v>
          </cell>
          <cell r="D1146">
            <v>1</v>
          </cell>
          <cell r="E1146">
            <v>57880</v>
          </cell>
          <cell r="F1146">
            <v>35.721600000000002</v>
          </cell>
          <cell r="G1146">
            <v>1620.3081608886498</v>
          </cell>
        </row>
        <row r="1147">
          <cell r="A1147" t="str">
            <v/>
          </cell>
          <cell r="E1147" t="str">
            <v/>
          </cell>
          <cell r="F1147" t="str">
            <v/>
          </cell>
          <cell r="G1147" t="str">
            <v/>
          </cell>
        </row>
        <row r="1148">
          <cell r="A1148" t="str">
            <v/>
          </cell>
          <cell r="E1148" t="str">
            <v/>
          </cell>
          <cell r="F1148" t="str">
            <v/>
          </cell>
          <cell r="G1148" t="str">
            <v/>
          </cell>
        </row>
        <row r="1149">
          <cell r="F1149" t="str">
            <v>SUBTOTAL</v>
          </cell>
          <cell r="G1149">
            <v>1620.3081608886498</v>
          </cell>
        </row>
        <row r="1151">
          <cell r="A1151" t="str">
            <v>V. SERVICIOS</v>
          </cell>
        </row>
        <row r="1152">
          <cell r="A1152" t="str">
            <v>CÓDIGO</v>
          </cell>
          <cell r="B1152" t="str">
            <v>DESCRIPCIÓN</v>
          </cell>
          <cell r="D1152" t="str">
            <v>UNIDAD</v>
          </cell>
          <cell r="E1152" t="str">
            <v>CANTIDAD</v>
          </cell>
          <cell r="F1152" t="str">
            <v>PRECIO UNIT.</v>
          </cell>
          <cell r="G1152" t="str">
            <v>VR. UNITARIO</v>
          </cell>
        </row>
        <row r="1153">
          <cell r="A1153" t="str">
            <v/>
          </cell>
          <cell r="D1153" t="str">
            <v/>
          </cell>
          <cell r="F1153" t="str">
            <v/>
          </cell>
          <cell r="G1153" t="str">
            <v/>
          </cell>
        </row>
        <row r="1154">
          <cell r="A1154" t="str">
            <v/>
          </cell>
          <cell r="D1154" t="str">
            <v/>
          </cell>
          <cell r="F1154" t="str">
            <v/>
          </cell>
          <cell r="G1154" t="str">
            <v/>
          </cell>
        </row>
        <row r="1155">
          <cell r="A1155" t="str">
            <v/>
          </cell>
          <cell r="D1155" t="str">
            <v/>
          </cell>
          <cell r="F1155" t="str">
            <v/>
          </cell>
          <cell r="G1155" t="str">
            <v/>
          </cell>
        </row>
        <row r="1156">
          <cell r="F1156" t="str">
            <v>SUBTOTAL</v>
          </cell>
          <cell r="G1156" t="str">
            <v/>
          </cell>
        </row>
        <row r="1158">
          <cell r="A1158" t="str">
            <v>TOTAL COSTO DIRECTO</v>
          </cell>
          <cell r="G1158">
            <v>56606</v>
          </cell>
        </row>
        <row r="1160">
          <cell r="A1160" t="str">
            <v>2. COSTOS INDIRECTOS</v>
          </cell>
        </row>
        <row r="1162">
          <cell r="A1162" t="str">
            <v>DESCRIPCIÓN</v>
          </cell>
          <cell r="F1162" t="str">
            <v>PORCENTAJE</v>
          </cell>
          <cell r="G1162" t="str">
            <v>VALOR TOTAL</v>
          </cell>
        </row>
        <row r="1163">
          <cell r="A1163" t="str">
            <v>ADMINISTRACION</v>
          </cell>
          <cell r="F1163">
            <v>0.26860000000000001</v>
          </cell>
          <cell r="G1163">
            <v>15204.3716</v>
          </cell>
        </row>
        <row r="1164">
          <cell r="A1164" t="str">
            <v>IMPREVISTOS</v>
          </cell>
          <cell r="F1164">
            <v>0.01</v>
          </cell>
          <cell r="G1164">
            <v>566.06000000000006</v>
          </cell>
        </row>
        <row r="1165">
          <cell r="A1165" t="str">
            <v>UTILIDADES</v>
          </cell>
          <cell r="F1165">
            <v>0.05</v>
          </cell>
          <cell r="G1165">
            <v>2830.3</v>
          </cell>
        </row>
        <row r="1166">
          <cell r="A1166" t="str">
            <v>TOTAL COSTO INDIRECTO</v>
          </cell>
          <cell r="F1166">
            <v>0.3286</v>
          </cell>
          <cell r="G1166">
            <v>18601</v>
          </cell>
        </row>
        <row r="1168">
          <cell r="A1168" t="str">
            <v>PRECIO UNITARIO TOTAL APROXIMADO AL PESO</v>
          </cell>
          <cell r="G1168">
            <v>75207</v>
          </cell>
        </row>
        <row r="1170">
          <cell r="B1170" t="str">
            <v>RESPONSABLE: CLAUDIA PATRICIA GUIRALES PULGARIN</v>
          </cell>
        </row>
        <row r="1171">
          <cell r="B1171" t="str">
            <v>SECRETARIA DE PLANEACION</v>
          </cell>
        </row>
        <row r="1172">
          <cell r="B1172" t="str">
            <v>PLANEACION</v>
          </cell>
        </row>
        <row r="1173">
          <cell r="B1173" t="str">
            <v>M.P. 05202139743ANT</v>
          </cell>
          <cell r="D1173" t="str">
            <v>FIRMA RESPONSABLE</v>
          </cell>
        </row>
        <row r="1174">
          <cell r="A1174" t="str">
            <v>DEPARTAMENTO DE ANTIOQUIA</v>
          </cell>
          <cell r="F1174" t="str">
            <v/>
          </cell>
        </row>
        <row r="1175">
          <cell r="A1175" t="str">
            <v>MUNICIPIO DE LIBORINA</v>
          </cell>
        </row>
        <row r="1176">
          <cell r="A1176" t="str">
            <v>PROYECTO: PAVIMENTACIÓN EN CONCRETO RÍGIDO DE LA VÍA TERCIARIA DEPARTAMENTAL DESDE EL CORREGIMIENTO SAN DIEGO HASTA EL SECTOR LA ABISINIA DEL CORREGIMIENTO EL PLAYÓN MUNICIPIO DE LIBORINA ANT.</v>
          </cell>
        </row>
        <row r="1178">
          <cell r="A1178" t="str">
            <v>ANÁLISIS DE PRECIOS UNITARIOS AUXILIARES</v>
          </cell>
        </row>
        <row r="1180">
          <cell r="A1180" t="str">
            <v>ITEM</v>
          </cell>
          <cell r="B1180" t="str">
            <v>DESCRIPCIÓN</v>
          </cell>
          <cell r="E1180" t="str">
            <v>UNIDAD</v>
          </cell>
          <cell r="F1180" t="str">
            <v>CANTIDAD</v>
          </cell>
          <cell r="G1180" t="str">
            <v>COSTO DIRECTO</v>
          </cell>
        </row>
        <row r="1181">
          <cell r="A1181" t="str">
            <v>SA018</v>
          </cell>
          <cell r="B1181" t="str">
            <v>CONCRETO HIDRÁULICO PARA PAVIMENTO MR-42 con aditivo acelerante.</v>
          </cell>
          <cell r="E1181" t="str">
            <v>M3</v>
          </cell>
          <cell r="F1181" t="str">
            <v>N.D.</v>
          </cell>
          <cell r="G1181" t="str">
            <v/>
          </cell>
        </row>
        <row r="1183">
          <cell r="A1183" t="str">
            <v>1. COSTOS DIRECTOS</v>
          </cell>
        </row>
        <row r="1185">
          <cell r="A1185" t="str">
            <v>I. EQUIPO</v>
          </cell>
        </row>
        <row r="1186">
          <cell r="A1186" t="str">
            <v>CÓDIGO</v>
          </cell>
          <cell r="B1186" t="str">
            <v>DESCRIPCIÓN</v>
          </cell>
          <cell r="D1186" t="str">
            <v>UNIDAD</v>
          </cell>
          <cell r="E1186" t="str">
            <v>TARIFA</v>
          </cell>
          <cell r="F1186" t="str">
            <v>RENDIMIENTO</v>
          </cell>
          <cell r="G1186" t="str">
            <v>VR. UNITARIO</v>
          </cell>
        </row>
        <row r="1187">
          <cell r="A1187" t="str">
            <v/>
          </cell>
          <cell r="D1187" t="str">
            <v/>
          </cell>
          <cell r="E1187" t="str">
            <v/>
          </cell>
          <cell r="G1187" t="str">
            <v/>
          </cell>
        </row>
        <row r="1188">
          <cell r="A1188" t="str">
            <v/>
          </cell>
          <cell r="D1188" t="str">
            <v/>
          </cell>
          <cell r="E1188" t="str">
            <v/>
          </cell>
          <cell r="G1188" t="str">
            <v/>
          </cell>
        </row>
        <row r="1189">
          <cell r="A1189" t="str">
            <v/>
          </cell>
          <cell r="D1189" t="str">
            <v/>
          </cell>
          <cell r="E1189" t="str">
            <v/>
          </cell>
          <cell r="G1189" t="str">
            <v/>
          </cell>
        </row>
        <row r="1190">
          <cell r="A1190" t="str">
            <v/>
          </cell>
          <cell r="D1190" t="str">
            <v/>
          </cell>
          <cell r="E1190" t="str">
            <v/>
          </cell>
          <cell r="G1190" t="str">
            <v/>
          </cell>
        </row>
        <row r="1191">
          <cell r="A1191" t="str">
            <v/>
          </cell>
          <cell r="B1191" t="str">
            <v/>
          </cell>
          <cell r="D1191" t="str">
            <v/>
          </cell>
          <cell r="E1191" t="str">
            <v/>
          </cell>
          <cell r="F1191" t="str">
            <v/>
          </cell>
          <cell r="G1191" t="str">
            <v/>
          </cell>
        </row>
        <row r="1192">
          <cell r="F1192" t="str">
            <v>SUBTOTAL</v>
          </cell>
          <cell r="G1192" t="str">
            <v/>
          </cell>
        </row>
        <row r="1194">
          <cell r="A1194" t="str">
            <v>II. MATERIALES</v>
          </cell>
        </row>
        <row r="1195">
          <cell r="A1195" t="str">
            <v>CÓDIGO</v>
          </cell>
          <cell r="B1195" t="str">
            <v>DESCRIPCIÓN</v>
          </cell>
          <cell r="C1195" t="str">
            <v>UNIDAD</v>
          </cell>
          <cell r="D1195" t="str">
            <v>CANTIDAD</v>
          </cell>
          <cell r="E1195" t="str">
            <v>DESP.</v>
          </cell>
          <cell r="F1195" t="str">
            <v>PRECIO UNIT.</v>
          </cell>
          <cell r="G1195" t="str">
            <v>VR. UNITARIO</v>
          </cell>
        </row>
        <row r="1196">
          <cell r="A1196" t="str">
            <v/>
          </cell>
          <cell r="C1196" t="str">
            <v/>
          </cell>
          <cell r="F1196" t="str">
            <v/>
          </cell>
          <cell r="G1196" t="str">
            <v/>
          </cell>
        </row>
        <row r="1197">
          <cell r="A1197" t="str">
            <v/>
          </cell>
          <cell r="C1197" t="str">
            <v/>
          </cell>
          <cell r="F1197" t="str">
            <v/>
          </cell>
          <cell r="G1197" t="str">
            <v/>
          </cell>
        </row>
        <row r="1198">
          <cell r="A1198" t="str">
            <v/>
          </cell>
          <cell r="C1198" t="str">
            <v/>
          </cell>
          <cell r="F1198" t="str">
            <v/>
          </cell>
          <cell r="G1198" t="str">
            <v/>
          </cell>
        </row>
        <row r="1199">
          <cell r="A1199" t="str">
            <v/>
          </cell>
          <cell r="C1199" t="str">
            <v/>
          </cell>
          <cell r="F1199" t="str">
            <v/>
          </cell>
          <cell r="G1199" t="str">
            <v/>
          </cell>
        </row>
        <row r="1200">
          <cell r="A1200" t="str">
            <v/>
          </cell>
          <cell r="C1200" t="str">
            <v/>
          </cell>
          <cell r="F1200" t="str">
            <v/>
          </cell>
          <cell r="G1200" t="str">
            <v/>
          </cell>
        </row>
        <row r="1201">
          <cell r="A1201" t="str">
            <v/>
          </cell>
          <cell r="C1201" t="str">
            <v/>
          </cell>
          <cell r="F1201" t="str">
            <v/>
          </cell>
          <cell r="G1201" t="str">
            <v/>
          </cell>
        </row>
        <row r="1202">
          <cell r="A1202" t="str">
            <v/>
          </cell>
          <cell r="C1202" t="str">
            <v/>
          </cell>
          <cell r="F1202" t="str">
            <v/>
          </cell>
          <cell r="G1202" t="str">
            <v/>
          </cell>
        </row>
        <row r="1203">
          <cell r="F1203" t="str">
            <v>SUBTOTAL</v>
          </cell>
          <cell r="G1203" t="str">
            <v/>
          </cell>
        </row>
        <row r="1205">
          <cell r="A1205" t="str">
            <v>III. TRANSPORTES</v>
          </cell>
        </row>
        <row r="1206">
          <cell r="A1206" t="str">
            <v>CÓDIGO</v>
          </cell>
          <cell r="B1206" t="str">
            <v>DESCRIPCIÓN</v>
          </cell>
          <cell r="C1206" t="str">
            <v>TIPO</v>
          </cell>
          <cell r="D1206" t="str">
            <v>VOLUMEN/PESO</v>
          </cell>
          <cell r="E1206" t="str">
            <v>DISTANCIA</v>
          </cell>
          <cell r="F1206" t="str">
            <v>TARIFA</v>
          </cell>
          <cell r="G1206" t="str">
            <v>VR. UNITARIO</v>
          </cell>
        </row>
        <row r="1207">
          <cell r="A1207" t="str">
            <v/>
          </cell>
          <cell r="E1207" t="str">
            <v/>
          </cell>
          <cell r="F1207" t="str">
            <v/>
          </cell>
          <cell r="G1207" t="str">
            <v/>
          </cell>
        </row>
        <row r="1208">
          <cell r="A1208" t="str">
            <v/>
          </cell>
          <cell r="E1208" t="str">
            <v/>
          </cell>
          <cell r="F1208" t="str">
            <v/>
          </cell>
          <cell r="G1208" t="str">
            <v/>
          </cell>
        </row>
        <row r="1209">
          <cell r="A1209" t="str">
            <v/>
          </cell>
          <cell r="E1209" t="str">
            <v/>
          </cell>
          <cell r="F1209" t="str">
            <v/>
          </cell>
          <cell r="G1209" t="str">
            <v/>
          </cell>
        </row>
        <row r="1210">
          <cell r="F1210" t="str">
            <v>SUBTOTAL</v>
          </cell>
          <cell r="G1210" t="str">
            <v/>
          </cell>
        </row>
        <row r="1212">
          <cell r="A1212" t="str">
            <v>IV. MANO DE OBRA</v>
          </cell>
        </row>
        <row r="1213">
          <cell r="A1213" t="str">
            <v>CÓDIGO</v>
          </cell>
          <cell r="B1213" t="str">
            <v>CARGOS PERSONAL</v>
          </cell>
          <cell r="D1213" t="str">
            <v>CANTIDAD</v>
          </cell>
          <cell r="E1213" t="str">
            <v>JORNAL TOTAL</v>
          </cell>
          <cell r="F1213" t="str">
            <v>RENDIMIENTO</v>
          </cell>
          <cell r="G1213" t="str">
            <v>VR. UNITARIO</v>
          </cell>
        </row>
        <row r="1214">
          <cell r="A1214" t="str">
            <v/>
          </cell>
          <cell r="E1214" t="str">
            <v/>
          </cell>
          <cell r="G1214" t="str">
            <v/>
          </cell>
        </row>
        <row r="1215">
          <cell r="A1215" t="str">
            <v/>
          </cell>
          <cell r="E1215" t="str">
            <v/>
          </cell>
          <cell r="F1215" t="str">
            <v/>
          </cell>
          <cell r="G1215" t="str">
            <v/>
          </cell>
        </row>
        <row r="1216">
          <cell r="A1216" t="str">
            <v/>
          </cell>
          <cell r="E1216" t="str">
            <v/>
          </cell>
          <cell r="F1216" t="str">
            <v/>
          </cell>
          <cell r="G1216" t="str">
            <v/>
          </cell>
        </row>
        <row r="1217">
          <cell r="A1217" t="str">
            <v/>
          </cell>
          <cell r="E1217" t="str">
            <v/>
          </cell>
          <cell r="F1217" t="str">
            <v/>
          </cell>
          <cell r="G1217" t="str">
            <v/>
          </cell>
        </row>
        <row r="1218">
          <cell r="F1218" t="str">
            <v>SUBTOTAL</v>
          </cell>
          <cell r="G1218" t="str">
            <v/>
          </cell>
        </row>
        <row r="1220">
          <cell r="A1220" t="str">
            <v>V. SERVICIOS</v>
          </cell>
        </row>
        <row r="1221">
          <cell r="A1221" t="str">
            <v>CÓDIGO</v>
          </cell>
          <cell r="B1221" t="str">
            <v>DESCRIPCIÓN</v>
          </cell>
          <cell r="D1221" t="str">
            <v>UNIDAD</v>
          </cell>
          <cell r="E1221" t="str">
            <v>CANTIDAD</v>
          </cell>
          <cell r="F1221" t="str">
            <v>PRECIO UNIT.</v>
          </cell>
          <cell r="G1221" t="str">
            <v>VR. UNITARIO</v>
          </cell>
        </row>
        <row r="1222">
          <cell r="A1222" t="str">
            <v/>
          </cell>
          <cell r="D1222" t="str">
            <v/>
          </cell>
          <cell r="F1222" t="str">
            <v/>
          </cell>
          <cell r="G1222" t="str">
            <v/>
          </cell>
        </row>
        <row r="1223">
          <cell r="A1223" t="str">
            <v/>
          </cell>
          <cell r="D1223" t="str">
            <v/>
          </cell>
          <cell r="F1223" t="str">
            <v/>
          </cell>
          <cell r="G1223" t="str">
            <v/>
          </cell>
        </row>
        <row r="1224">
          <cell r="A1224" t="str">
            <v/>
          </cell>
          <cell r="D1224" t="str">
            <v/>
          </cell>
          <cell r="F1224" t="str">
            <v/>
          </cell>
          <cell r="G1224" t="str">
            <v/>
          </cell>
        </row>
        <row r="1225">
          <cell r="F1225" t="str">
            <v>SUBTOTAL</v>
          </cell>
          <cell r="G1225" t="str">
            <v/>
          </cell>
        </row>
        <row r="1227">
          <cell r="A1227" t="str">
            <v>TOTAL COSTO DIRECTO</v>
          </cell>
          <cell r="G1227" t="str">
            <v/>
          </cell>
        </row>
        <row r="1229">
          <cell r="A1229" t="str">
            <v>2. COSTOS INDIRECTOS</v>
          </cell>
        </row>
        <row r="1231">
          <cell r="A1231" t="str">
            <v>DESCRIPCIÓN</v>
          </cell>
          <cell r="F1231" t="str">
            <v>PORCENTAJE</v>
          </cell>
          <cell r="G1231" t="str">
            <v>VALOR TOTAL</v>
          </cell>
        </row>
        <row r="1232">
          <cell r="A1232" t="str">
            <v>ADMINISTRACION</v>
          </cell>
          <cell r="F1232">
            <v>0.26860000000000001</v>
          </cell>
          <cell r="G1232" t="str">
            <v/>
          </cell>
        </row>
        <row r="1233">
          <cell r="A1233" t="str">
            <v>IMPREVISTOS</v>
          </cell>
          <cell r="F1233">
            <v>0.01</v>
          </cell>
          <cell r="G1233" t="str">
            <v/>
          </cell>
        </row>
        <row r="1234">
          <cell r="A1234" t="str">
            <v>UTILIDADES</v>
          </cell>
          <cell r="F1234">
            <v>0.05</v>
          </cell>
          <cell r="G1234" t="str">
            <v/>
          </cell>
        </row>
        <row r="1235">
          <cell r="A1235" t="str">
            <v>TOTAL COSTO INDIRECTO</v>
          </cell>
          <cell r="F1235">
            <v>0.3286</v>
          </cell>
          <cell r="G1235" t="str">
            <v/>
          </cell>
        </row>
        <row r="1237">
          <cell r="A1237" t="str">
            <v>PRECIO UNITARIO TOTAL APROXIMADO AL PESO</v>
          </cell>
          <cell r="G1237" t="str">
            <v/>
          </cell>
        </row>
        <row r="1239">
          <cell r="B1239" t="str">
            <v>RESPONSABLE: CLAUDIA PATRICIA GUIRALES PULGARIN</v>
          </cell>
        </row>
        <row r="1240">
          <cell r="B1240" t="str">
            <v>SECRETARIA DE PLANEACION</v>
          </cell>
        </row>
        <row r="1241">
          <cell r="B1241" t="str">
            <v>PLANEACION</v>
          </cell>
        </row>
        <row r="1242">
          <cell r="B1242" t="str">
            <v>M.P. 05202139743ANT</v>
          </cell>
          <cell r="D1242" t="str">
            <v>FIRMA RESPONSABLE</v>
          </cell>
        </row>
        <row r="1243">
          <cell r="A1243" t="str">
            <v>DEPARTAMENTO DE ANTIOQUIA</v>
          </cell>
          <cell r="F1243" t="str">
            <v/>
          </cell>
        </row>
        <row r="1244">
          <cell r="A1244" t="str">
            <v>MUNICIPIO DE LIBORINA</v>
          </cell>
        </row>
        <row r="1245">
          <cell r="A1245" t="str">
            <v>PROYECTO: PAVIMENTACIÓN EN CONCRETO RÍGIDO DE LA VÍA TERCIARIA DEPARTAMENTAL DESDE EL CORREGIMIENTO SAN DIEGO HASTA EL SECTOR LA ABISINIA DEL CORREGIMIENTO EL PLAYÓN MUNICIPIO DE LIBORINA ANT.</v>
          </cell>
        </row>
        <row r="1247">
          <cell r="A1247" t="str">
            <v>ANÁLISIS DE PRECIOS UNITARIOS AUXILIARES</v>
          </cell>
        </row>
        <row r="1249">
          <cell r="A1249" t="str">
            <v>ITEM</v>
          </cell>
          <cell r="B1249" t="str">
            <v>DESCRIPCIÓN</v>
          </cell>
          <cell r="E1249" t="str">
            <v>UNIDAD</v>
          </cell>
          <cell r="F1249" t="str">
            <v>CANTIDAD</v>
          </cell>
          <cell r="G1249" t="str">
            <v>COSTO DIRECTO</v>
          </cell>
        </row>
        <row r="1250">
          <cell r="A1250" t="str">
            <v>SA019</v>
          </cell>
          <cell r="B1250">
            <v>0</v>
          </cell>
          <cell r="E1250">
            <v>0</v>
          </cell>
          <cell r="F1250" t="str">
            <v>N.D.</v>
          </cell>
          <cell r="G1250" t="str">
            <v/>
          </cell>
        </row>
        <row r="1252">
          <cell r="A1252" t="str">
            <v>1. COSTOS DIRECTOS</v>
          </cell>
        </row>
        <row r="1254">
          <cell r="A1254" t="str">
            <v>I. EQUIPO</v>
          </cell>
        </row>
        <row r="1255">
          <cell r="A1255" t="str">
            <v>CÓDIGO</v>
          </cell>
          <cell r="B1255" t="str">
            <v>DESCRIPCIÓN</v>
          </cell>
          <cell r="D1255" t="str">
            <v>UNIDAD</v>
          </cell>
          <cell r="E1255" t="str">
            <v>TARIFA</v>
          </cell>
          <cell r="F1255" t="str">
            <v>RENDIMIENTO</v>
          </cell>
          <cell r="G1255" t="str">
            <v>VR. UNITARIO</v>
          </cell>
        </row>
        <row r="1256">
          <cell r="A1256" t="str">
            <v/>
          </cell>
          <cell r="D1256" t="str">
            <v/>
          </cell>
          <cell r="E1256" t="str">
            <v/>
          </cell>
          <cell r="G1256" t="str">
            <v/>
          </cell>
        </row>
        <row r="1257">
          <cell r="A1257" t="str">
            <v/>
          </cell>
          <cell r="D1257" t="str">
            <v/>
          </cell>
          <cell r="E1257" t="str">
            <v/>
          </cell>
          <cell r="G1257" t="str">
            <v/>
          </cell>
        </row>
        <row r="1258">
          <cell r="A1258" t="str">
            <v/>
          </cell>
          <cell r="D1258" t="str">
            <v/>
          </cell>
          <cell r="E1258" t="str">
            <v/>
          </cell>
          <cell r="G1258" t="str">
            <v/>
          </cell>
        </row>
        <row r="1259">
          <cell r="A1259" t="str">
            <v/>
          </cell>
          <cell r="D1259" t="str">
            <v/>
          </cell>
          <cell r="E1259" t="str">
            <v/>
          </cell>
          <cell r="G1259" t="str">
            <v/>
          </cell>
        </row>
        <row r="1260">
          <cell r="A1260" t="str">
            <v/>
          </cell>
          <cell r="B1260" t="str">
            <v/>
          </cell>
          <cell r="D1260" t="str">
            <v/>
          </cell>
          <cell r="E1260" t="str">
            <v/>
          </cell>
          <cell r="F1260" t="str">
            <v/>
          </cell>
          <cell r="G1260" t="str">
            <v/>
          </cell>
        </row>
        <row r="1261">
          <cell r="F1261" t="str">
            <v>SUBTOTAL</v>
          </cell>
          <cell r="G1261" t="str">
            <v/>
          </cell>
        </row>
        <row r="1263">
          <cell r="A1263" t="str">
            <v>II. MATERIALES</v>
          </cell>
        </row>
        <row r="1264">
          <cell r="A1264" t="str">
            <v>CÓDIGO</v>
          </cell>
          <cell r="B1264" t="str">
            <v>DESCRIPCIÓN</v>
          </cell>
          <cell r="C1264" t="str">
            <v>UNIDAD</v>
          </cell>
          <cell r="D1264" t="str">
            <v>CANTIDAD</v>
          </cell>
          <cell r="E1264" t="str">
            <v>DESP.</v>
          </cell>
          <cell r="F1264" t="str">
            <v>PRECIO UNIT.</v>
          </cell>
          <cell r="G1264" t="str">
            <v>VR. UNITARIO</v>
          </cell>
        </row>
        <row r="1265">
          <cell r="A1265" t="str">
            <v/>
          </cell>
          <cell r="C1265" t="str">
            <v/>
          </cell>
          <cell r="F1265" t="str">
            <v/>
          </cell>
          <cell r="G1265" t="str">
            <v/>
          </cell>
        </row>
        <row r="1266">
          <cell r="A1266" t="str">
            <v/>
          </cell>
          <cell r="C1266" t="str">
            <v/>
          </cell>
          <cell r="F1266" t="str">
            <v/>
          </cell>
          <cell r="G1266" t="str">
            <v/>
          </cell>
        </row>
        <row r="1267">
          <cell r="A1267" t="str">
            <v/>
          </cell>
          <cell r="C1267" t="str">
            <v/>
          </cell>
          <cell r="F1267" t="str">
            <v/>
          </cell>
          <cell r="G1267" t="str">
            <v/>
          </cell>
        </row>
        <row r="1268">
          <cell r="A1268" t="str">
            <v/>
          </cell>
          <cell r="C1268" t="str">
            <v/>
          </cell>
          <cell r="F1268" t="str">
            <v/>
          </cell>
          <cell r="G1268" t="str">
            <v/>
          </cell>
        </row>
        <row r="1269">
          <cell r="A1269" t="str">
            <v/>
          </cell>
          <cell r="C1269" t="str">
            <v/>
          </cell>
          <cell r="F1269" t="str">
            <v/>
          </cell>
          <cell r="G1269" t="str">
            <v/>
          </cell>
        </row>
        <row r="1270">
          <cell r="A1270" t="str">
            <v/>
          </cell>
          <cell r="C1270" t="str">
            <v/>
          </cell>
          <cell r="F1270" t="str">
            <v/>
          </cell>
          <cell r="G1270" t="str">
            <v/>
          </cell>
        </row>
        <row r="1271">
          <cell r="A1271" t="str">
            <v/>
          </cell>
          <cell r="C1271" t="str">
            <v/>
          </cell>
          <cell r="F1271" t="str">
            <v/>
          </cell>
          <cell r="G1271" t="str">
            <v/>
          </cell>
        </row>
        <row r="1272">
          <cell r="F1272" t="str">
            <v>SUBTOTAL</v>
          </cell>
          <cell r="G1272" t="str">
            <v/>
          </cell>
        </row>
        <row r="1274">
          <cell r="A1274" t="str">
            <v>III. TRANSPORTES</v>
          </cell>
        </row>
        <row r="1275">
          <cell r="A1275" t="str">
            <v>CÓDIGO</v>
          </cell>
          <cell r="B1275" t="str">
            <v>DESCRIPCIÓN</v>
          </cell>
          <cell r="C1275" t="str">
            <v>TIPO</v>
          </cell>
          <cell r="D1275" t="str">
            <v>VOLUMEN/PESO</v>
          </cell>
          <cell r="E1275" t="str">
            <v>DISTANCIA</v>
          </cell>
          <cell r="F1275" t="str">
            <v>TARIFA</v>
          </cell>
          <cell r="G1275" t="str">
            <v>VR. UNITARIO</v>
          </cell>
        </row>
        <row r="1276">
          <cell r="A1276" t="str">
            <v/>
          </cell>
          <cell r="E1276" t="str">
            <v/>
          </cell>
          <cell r="F1276" t="str">
            <v/>
          </cell>
          <cell r="G1276" t="str">
            <v/>
          </cell>
        </row>
        <row r="1277">
          <cell r="A1277" t="str">
            <v/>
          </cell>
          <cell r="E1277" t="str">
            <v/>
          </cell>
          <cell r="F1277" t="str">
            <v/>
          </cell>
          <cell r="G1277" t="str">
            <v/>
          </cell>
        </row>
        <row r="1278">
          <cell r="A1278" t="str">
            <v/>
          </cell>
          <cell r="E1278" t="str">
            <v/>
          </cell>
          <cell r="F1278" t="str">
            <v/>
          </cell>
          <cell r="G1278" t="str">
            <v/>
          </cell>
        </row>
        <row r="1279">
          <cell r="F1279" t="str">
            <v>SUBTOTAL</v>
          </cell>
          <cell r="G1279" t="str">
            <v/>
          </cell>
        </row>
        <row r="1281">
          <cell r="A1281" t="str">
            <v>IV. MANO DE OBRA</v>
          </cell>
        </row>
        <row r="1282">
          <cell r="A1282" t="str">
            <v>CÓDIGO</v>
          </cell>
          <cell r="B1282" t="str">
            <v>CARGOS PERSONAL</v>
          </cell>
          <cell r="D1282" t="str">
            <v>CANTIDAD</v>
          </cell>
          <cell r="E1282" t="str">
            <v>JORNAL TOTAL</v>
          </cell>
          <cell r="F1282" t="str">
            <v>RENDIMIENTO</v>
          </cell>
          <cell r="G1282" t="str">
            <v>VR. UNITARIO</v>
          </cell>
        </row>
        <row r="1283">
          <cell r="A1283" t="str">
            <v/>
          </cell>
          <cell r="E1283" t="str">
            <v/>
          </cell>
          <cell r="G1283" t="str">
            <v/>
          </cell>
        </row>
        <row r="1284">
          <cell r="A1284" t="str">
            <v/>
          </cell>
          <cell r="E1284" t="str">
            <v/>
          </cell>
          <cell r="F1284" t="str">
            <v/>
          </cell>
          <cell r="G1284" t="str">
            <v/>
          </cell>
        </row>
        <row r="1285">
          <cell r="A1285" t="str">
            <v/>
          </cell>
          <cell r="E1285" t="str">
            <v/>
          </cell>
          <cell r="F1285" t="str">
            <v/>
          </cell>
          <cell r="G1285" t="str">
            <v/>
          </cell>
        </row>
        <row r="1286">
          <cell r="A1286" t="str">
            <v/>
          </cell>
          <cell r="E1286" t="str">
            <v/>
          </cell>
          <cell r="F1286" t="str">
            <v/>
          </cell>
          <cell r="G1286" t="str">
            <v/>
          </cell>
        </row>
        <row r="1287">
          <cell r="F1287" t="str">
            <v>SUBTOTAL</v>
          </cell>
          <cell r="G1287" t="str">
            <v/>
          </cell>
        </row>
        <row r="1289">
          <cell r="A1289" t="str">
            <v>V. SERVICIOS</v>
          </cell>
        </row>
        <row r="1290">
          <cell r="A1290" t="str">
            <v>CÓDIGO</v>
          </cell>
          <cell r="B1290" t="str">
            <v>DESCRIPCIÓN</v>
          </cell>
          <cell r="D1290" t="str">
            <v>UNIDAD</v>
          </cell>
          <cell r="E1290" t="str">
            <v>CANTIDAD</v>
          </cell>
          <cell r="F1290" t="str">
            <v>PRECIO UNIT.</v>
          </cell>
          <cell r="G1290" t="str">
            <v>VR. UNITARIO</v>
          </cell>
        </row>
        <row r="1291">
          <cell r="A1291" t="str">
            <v/>
          </cell>
          <cell r="D1291" t="str">
            <v/>
          </cell>
          <cell r="F1291" t="str">
            <v/>
          </cell>
          <cell r="G1291" t="str">
            <v/>
          </cell>
        </row>
        <row r="1292">
          <cell r="A1292" t="str">
            <v/>
          </cell>
          <cell r="D1292" t="str">
            <v/>
          </cell>
          <cell r="F1292" t="str">
            <v/>
          </cell>
          <cell r="G1292" t="str">
            <v/>
          </cell>
        </row>
        <row r="1293">
          <cell r="A1293" t="str">
            <v/>
          </cell>
          <cell r="D1293" t="str">
            <v/>
          </cell>
          <cell r="F1293" t="str">
            <v/>
          </cell>
          <cell r="G1293" t="str">
            <v/>
          </cell>
        </row>
        <row r="1294">
          <cell r="F1294" t="str">
            <v>SUBTOTAL</v>
          </cell>
          <cell r="G1294" t="str">
            <v/>
          </cell>
        </row>
        <row r="1296">
          <cell r="A1296" t="str">
            <v>TOTAL COSTO DIRECTO</v>
          </cell>
          <cell r="G1296" t="str">
            <v/>
          </cell>
        </row>
        <row r="1298">
          <cell r="A1298" t="str">
            <v>2. COSTOS INDIRECTOS</v>
          </cell>
        </row>
        <row r="1300">
          <cell r="A1300" t="str">
            <v>DESCRIPCIÓN</v>
          </cell>
          <cell r="F1300" t="str">
            <v>PORCENTAJE</v>
          </cell>
          <cell r="G1300" t="str">
            <v>VALOR TOTAL</v>
          </cell>
        </row>
        <row r="1301">
          <cell r="A1301" t="str">
            <v>ADMINISTRACION</v>
          </cell>
          <cell r="F1301">
            <v>0.26860000000000001</v>
          </cell>
          <cell r="G1301" t="str">
            <v/>
          </cell>
        </row>
        <row r="1302">
          <cell r="A1302" t="str">
            <v>IMPREVISTOS</v>
          </cell>
          <cell r="F1302">
            <v>0.01</v>
          </cell>
          <cell r="G1302" t="str">
            <v/>
          </cell>
        </row>
        <row r="1303">
          <cell r="A1303" t="str">
            <v>UTILIDADES</v>
          </cell>
          <cell r="F1303">
            <v>0.05</v>
          </cell>
          <cell r="G1303" t="str">
            <v/>
          </cell>
        </row>
        <row r="1304">
          <cell r="A1304" t="str">
            <v>TOTAL COSTO INDIRECTO</v>
          </cell>
          <cell r="F1304">
            <v>0.3286</v>
          </cell>
          <cell r="G1304" t="str">
            <v/>
          </cell>
        </row>
        <row r="1306">
          <cell r="A1306" t="str">
            <v>PRECIO UNITARIO TOTAL APROXIMADO AL PESO</v>
          </cell>
          <cell r="G1306" t="str">
            <v/>
          </cell>
        </row>
        <row r="1308">
          <cell r="B1308" t="str">
            <v>RESPONSABLE: CLAUDIA PATRICIA GUIRALES PULGARIN</v>
          </cell>
        </row>
        <row r="1309">
          <cell r="B1309" t="str">
            <v>SECRETARIA DE PLANEACION</v>
          </cell>
        </row>
        <row r="1310">
          <cell r="B1310" t="str">
            <v>PLANEACION</v>
          </cell>
        </row>
        <row r="1311">
          <cell r="B1311" t="str">
            <v>M.P. 05202139743ANT</v>
          </cell>
          <cell r="D1311" t="str">
            <v>FIRMA RESPONSABLE</v>
          </cell>
        </row>
        <row r="1312">
          <cell r="A1312" t="str">
            <v>DEPARTAMENTO DE ANTIOQUIA</v>
          </cell>
          <cell r="F1312" t="str">
            <v/>
          </cell>
        </row>
        <row r="1313">
          <cell r="A1313" t="str">
            <v>MUNICIPIO DE LIBORINA</v>
          </cell>
        </row>
        <row r="1314">
          <cell r="A1314" t="str">
            <v>PROYECTO: PAVIMENTACIÓN EN CONCRETO RÍGIDO DE LA VÍA TERCIARIA DEPARTAMENTAL DESDE EL CORREGIMIENTO SAN DIEGO HASTA EL SECTOR LA ABISINIA DEL CORREGIMIENTO EL PLAYÓN MUNICIPIO DE LIBORINA ANT.</v>
          </cell>
        </row>
        <row r="1316">
          <cell r="A1316" t="str">
            <v>ANÁLISIS DE PRECIOS UNITARIOS AUXILIARES</v>
          </cell>
        </row>
        <row r="1318">
          <cell r="A1318" t="str">
            <v>ITEM</v>
          </cell>
          <cell r="B1318" t="str">
            <v>DESCRIPCIÓN</v>
          </cell>
          <cell r="E1318" t="str">
            <v>UNIDAD</v>
          </cell>
          <cell r="F1318" t="str">
            <v>CANTIDAD</v>
          </cell>
          <cell r="G1318" t="str">
            <v>COSTO DIRECTO</v>
          </cell>
        </row>
        <row r="1319">
          <cell r="A1319" t="str">
            <v>SA020</v>
          </cell>
          <cell r="B1319" t="str">
            <v>COMISIÓN TOPOGRÁFICA (1 TOP. + 1 CAD. 1 + 1 CAD. 2). Comisión de topografía para localización, trazado y replanteo con equipo de precisión con estación total,  un (1) topógrafo, dos (2) cadeneros. Incluye demarcación, pintura línea de trazado, memorias de cálculo, copia de carteras, también transporte, salarios, prestaciones sociales, imprevistos y utilidades. Se paga por dia efectivamente utilizado .</v>
          </cell>
          <cell r="E1319" t="str">
            <v>DÍA</v>
          </cell>
          <cell r="F1319" t="str">
            <v>N.D.</v>
          </cell>
          <cell r="G1319">
            <v>558283</v>
          </cell>
        </row>
        <row r="1321">
          <cell r="A1321" t="str">
            <v>1. COSTOS DIRECTOS</v>
          </cell>
        </row>
        <row r="1323">
          <cell r="A1323" t="str">
            <v>I. EQUIPO</v>
          </cell>
        </row>
        <row r="1324">
          <cell r="A1324" t="str">
            <v>CÓDIGO</v>
          </cell>
          <cell r="B1324" t="str">
            <v>DESCRIPCIÓN</v>
          </cell>
          <cell r="D1324" t="str">
            <v>UNIDAD</v>
          </cell>
          <cell r="E1324" t="str">
            <v>TARIFA</v>
          </cell>
          <cell r="F1324" t="str">
            <v>RENDIMIENTO</v>
          </cell>
          <cell r="G1324" t="str">
            <v>VR. UNITARIO</v>
          </cell>
        </row>
        <row r="1325">
          <cell r="A1325" t="str">
            <v>GE017</v>
          </cell>
          <cell r="B1325" t="str">
            <v>ESTACIÓN TOTAL</v>
          </cell>
          <cell r="D1325" t="str">
            <v>DÍA</v>
          </cell>
          <cell r="E1325">
            <v>78710</v>
          </cell>
          <cell r="F1325">
            <v>1</v>
          </cell>
          <cell r="G1325">
            <v>78710</v>
          </cell>
        </row>
        <row r="1326">
          <cell r="A1326" t="str">
            <v>GE018</v>
          </cell>
          <cell r="B1326" t="str">
            <v>NIVEL DE PRECISIÓN</v>
          </cell>
          <cell r="D1326" t="str">
            <v>DÍA</v>
          </cell>
          <cell r="E1326">
            <v>45260</v>
          </cell>
          <cell r="F1326">
            <v>1</v>
          </cell>
          <cell r="G1326">
            <v>45260</v>
          </cell>
        </row>
        <row r="1327">
          <cell r="A1327" t="str">
            <v/>
          </cell>
          <cell r="D1327" t="str">
            <v/>
          </cell>
          <cell r="E1327" t="str">
            <v/>
          </cell>
          <cell r="F1327">
            <v>1</v>
          </cell>
          <cell r="G1327" t="str">
            <v/>
          </cell>
        </row>
        <row r="1328">
          <cell r="A1328" t="str">
            <v/>
          </cell>
          <cell r="D1328" t="str">
            <v/>
          </cell>
          <cell r="E1328" t="str">
            <v/>
          </cell>
          <cell r="F1328">
            <v>1</v>
          </cell>
          <cell r="G1328" t="str">
            <v/>
          </cell>
        </row>
        <row r="1329">
          <cell r="A1329" t="str">
            <v>EQ001</v>
          </cell>
          <cell r="B1329" t="str">
            <v/>
          </cell>
          <cell r="D1329" t="str">
            <v/>
          </cell>
          <cell r="E1329" t="str">
            <v/>
          </cell>
          <cell r="F1329">
            <v>392712</v>
          </cell>
          <cell r="G1329" t="str">
            <v/>
          </cell>
        </row>
        <row r="1330">
          <cell r="F1330" t="str">
            <v>SUBTOTAL</v>
          </cell>
          <cell r="G1330">
            <v>123970</v>
          </cell>
        </row>
        <row r="1332">
          <cell r="A1332" t="str">
            <v>II. MATERIALES</v>
          </cell>
        </row>
        <row r="1333">
          <cell r="A1333" t="str">
            <v>CÓDIGO</v>
          </cell>
          <cell r="B1333" t="str">
            <v>DESCRIPCIÓN</v>
          </cell>
          <cell r="C1333" t="str">
            <v>UNIDAD</v>
          </cell>
          <cell r="D1333" t="str">
            <v>CANTIDAD</v>
          </cell>
          <cell r="E1333" t="str">
            <v>DESP.</v>
          </cell>
          <cell r="F1333" t="str">
            <v>PRECIO UNIT.</v>
          </cell>
          <cell r="G1333" t="str">
            <v>VR. UNITARIO</v>
          </cell>
        </row>
        <row r="1334">
          <cell r="A1334" t="str">
            <v>MA011</v>
          </cell>
          <cell r="B1334" t="str">
            <v>LARGUERO MADERA COMÚN 4CMX8CMX2.80</v>
          </cell>
          <cell r="C1334" t="str">
            <v>UN</v>
          </cell>
          <cell r="D1334">
            <v>4</v>
          </cell>
          <cell r="F1334">
            <v>9912.6999999999989</v>
          </cell>
          <cell r="G1334">
            <v>39650.799999999996</v>
          </cell>
        </row>
        <row r="1335">
          <cell r="A1335" t="str">
            <v>MA013</v>
          </cell>
          <cell r="B1335" t="str">
            <v>CLAVOS COMUNES 1½ A 3½"</v>
          </cell>
          <cell r="C1335" t="str">
            <v>LB</v>
          </cell>
          <cell r="D1335">
            <v>0.5</v>
          </cell>
          <cell r="F1335">
            <v>3900</v>
          </cell>
          <cell r="G1335">
            <v>1950</v>
          </cell>
        </row>
        <row r="1336">
          <cell r="A1336" t="str">
            <v/>
          </cell>
          <cell r="C1336" t="str">
            <v/>
          </cell>
          <cell r="F1336" t="str">
            <v/>
          </cell>
          <cell r="G1336" t="str">
            <v/>
          </cell>
        </row>
        <row r="1337">
          <cell r="A1337" t="str">
            <v/>
          </cell>
          <cell r="C1337" t="str">
            <v/>
          </cell>
          <cell r="F1337" t="str">
            <v/>
          </cell>
          <cell r="G1337" t="str">
            <v/>
          </cell>
        </row>
        <row r="1338">
          <cell r="A1338" t="str">
            <v/>
          </cell>
          <cell r="C1338" t="str">
            <v/>
          </cell>
          <cell r="F1338" t="str">
            <v/>
          </cell>
          <cell r="G1338" t="str">
            <v/>
          </cell>
        </row>
        <row r="1339">
          <cell r="A1339" t="str">
            <v/>
          </cell>
          <cell r="C1339" t="str">
            <v/>
          </cell>
          <cell r="F1339" t="str">
            <v/>
          </cell>
          <cell r="G1339" t="str">
            <v/>
          </cell>
        </row>
        <row r="1340">
          <cell r="A1340" t="str">
            <v/>
          </cell>
          <cell r="C1340" t="str">
            <v/>
          </cell>
          <cell r="F1340" t="str">
            <v/>
          </cell>
          <cell r="G1340" t="str">
            <v/>
          </cell>
        </row>
        <row r="1341">
          <cell r="F1341" t="str">
            <v>SUBTOTAL</v>
          </cell>
          <cell r="G1341">
            <v>41600.799999999996</v>
          </cell>
        </row>
        <row r="1343">
          <cell r="A1343" t="str">
            <v>III. TRANSPORTES</v>
          </cell>
        </row>
        <row r="1344">
          <cell r="A1344" t="str">
            <v>CÓDIGO</v>
          </cell>
          <cell r="B1344" t="str">
            <v>DESCRIPCIÓN</v>
          </cell>
          <cell r="C1344" t="str">
            <v>TIPO</v>
          </cell>
          <cell r="D1344" t="str">
            <v>VOLUMEN/PESO</v>
          </cell>
          <cell r="E1344" t="str">
            <v>DISTANCIA</v>
          </cell>
          <cell r="F1344" t="str">
            <v>TARIFA</v>
          </cell>
          <cell r="G1344" t="str">
            <v>VR. UNITARIO</v>
          </cell>
        </row>
        <row r="1345">
          <cell r="A1345" t="str">
            <v/>
          </cell>
          <cell r="E1345" t="str">
            <v/>
          </cell>
          <cell r="F1345" t="str">
            <v/>
          </cell>
          <cell r="G1345" t="str">
            <v/>
          </cell>
        </row>
        <row r="1346">
          <cell r="A1346" t="str">
            <v/>
          </cell>
          <cell r="E1346" t="str">
            <v/>
          </cell>
          <cell r="F1346" t="str">
            <v/>
          </cell>
          <cell r="G1346" t="str">
            <v/>
          </cell>
        </row>
        <row r="1347">
          <cell r="A1347" t="str">
            <v/>
          </cell>
          <cell r="E1347" t="str">
            <v/>
          </cell>
          <cell r="F1347" t="str">
            <v/>
          </cell>
          <cell r="G1347" t="str">
            <v/>
          </cell>
        </row>
        <row r="1348">
          <cell r="F1348" t="str">
            <v>SUBTOTAL</v>
          </cell>
          <cell r="G1348" t="str">
            <v/>
          </cell>
        </row>
        <row r="1350">
          <cell r="A1350" t="str">
            <v>IV. MANO DE OBRA</v>
          </cell>
        </row>
        <row r="1351">
          <cell r="A1351" t="str">
            <v>CÓDIGO</v>
          </cell>
          <cell r="B1351" t="str">
            <v>CARGOS PERSONAL</v>
          </cell>
          <cell r="D1351" t="str">
            <v>CANTIDAD</v>
          </cell>
          <cell r="E1351" t="str">
            <v>JORNAL TOTAL</v>
          </cell>
          <cell r="F1351" t="str">
            <v>RENDIMIENTO</v>
          </cell>
          <cell r="G1351" t="str">
            <v>VR. UNITARIO</v>
          </cell>
        </row>
        <row r="1352">
          <cell r="A1352" t="str">
            <v>MO016</v>
          </cell>
          <cell r="B1352" t="str">
            <v>TOPÓGRAFO</v>
          </cell>
          <cell r="D1352">
            <v>1</v>
          </cell>
          <cell r="E1352">
            <v>216339</v>
          </cell>
          <cell r="F1352">
            <v>1</v>
          </cell>
          <cell r="G1352">
            <v>216339</v>
          </cell>
        </row>
        <row r="1353">
          <cell r="A1353" t="str">
            <v>MO017</v>
          </cell>
          <cell r="B1353" t="str">
            <v>CADENERO 1</v>
          </cell>
          <cell r="D1353">
            <v>1</v>
          </cell>
          <cell r="E1353">
            <v>107374</v>
          </cell>
          <cell r="F1353">
            <v>1</v>
          </cell>
          <cell r="G1353">
            <v>107374</v>
          </cell>
        </row>
        <row r="1354">
          <cell r="A1354" t="str">
            <v>MO018</v>
          </cell>
          <cell r="B1354" t="str">
            <v>CADENERO 2</v>
          </cell>
          <cell r="D1354">
            <v>1</v>
          </cell>
          <cell r="E1354">
            <v>68999</v>
          </cell>
          <cell r="F1354">
            <v>1</v>
          </cell>
          <cell r="G1354">
            <v>68999</v>
          </cell>
        </row>
        <row r="1355">
          <cell r="A1355" t="str">
            <v/>
          </cell>
          <cell r="E1355" t="str">
            <v/>
          </cell>
          <cell r="F1355" t="str">
            <v/>
          </cell>
          <cell r="G1355" t="str">
            <v/>
          </cell>
        </row>
        <row r="1356">
          <cell r="F1356" t="str">
            <v>SUBTOTAL</v>
          </cell>
          <cell r="G1356">
            <v>392712</v>
          </cell>
        </row>
        <row r="1358">
          <cell r="A1358" t="str">
            <v>V. SERVICIOS</v>
          </cell>
        </row>
        <row r="1359">
          <cell r="A1359" t="str">
            <v>CÓDIGO</v>
          </cell>
          <cell r="B1359" t="str">
            <v>DESCRIPCIÓN</v>
          </cell>
          <cell r="D1359" t="str">
            <v>UNIDAD</v>
          </cell>
          <cell r="E1359" t="str">
            <v>CANTIDAD</v>
          </cell>
          <cell r="F1359" t="str">
            <v>PRECIO UNIT.</v>
          </cell>
          <cell r="G1359" t="str">
            <v>VR. UNITARIO</v>
          </cell>
        </row>
        <row r="1360">
          <cell r="A1360" t="str">
            <v/>
          </cell>
          <cell r="D1360" t="str">
            <v/>
          </cell>
          <cell r="F1360" t="str">
            <v/>
          </cell>
          <cell r="G1360" t="str">
            <v/>
          </cell>
        </row>
        <row r="1361">
          <cell r="A1361" t="str">
            <v/>
          </cell>
          <cell r="D1361" t="str">
            <v/>
          </cell>
          <cell r="F1361" t="str">
            <v/>
          </cell>
          <cell r="G1361" t="str">
            <v/>
          </cell>
        </row>
        <row r="1362">
          <cell r="A1362" t="str">
            <v/>
          </cell>
          <cell r="D1362" t="str">
            <v/>
          </cell>
          <cell r="F1362" t="str">
            <v/>
          </cell>
          <cell r="G1362" t="str">
            <v/>
          </cell>
        </row>
        <row r="1363">
          <cell r="F1363" t="str">
            <v>SUBTOTAL</v>
          </cell>
          <cell r="G1363" t="str">
            <v/>
          </cell>
        </row>
        <row r="1365">
          <cell r="A1365" t="str">
            <v>TOTAL COSTO DIRECTO</v>
          </cell>
          <cell r="G1365">
            <v>558283</v>
          </cell>
        </row>
        <row r="1367">
          <cell r="A1367" t="str">
            <v>2. COSTOS INDIRECTOS</v>
          </cell>
        </row>
        <row r="1369">
          <cell r="A1369" t="str">
            <v>DESCRIPCIÓN</v>
          </cell>
          <cell r="F1369" t="str">
            <v>PORCENTAJE</v>
          </cell>
          <cell r="G1369" t="str">
            <v>VALOR TOTAL</v>
          </cell>
        </row>
        <row r="1370">
          <cell r="A1370" t="str">
            <v>ADMINISTRACION</v>
          </cell>
          <cell r="F1370">
            <v>0.26860000000000001</v>
          </cell>
          <cell r="G1370">
            <v>149954.8138</v>
          </cell>
        </row>
        <row r="1371">
          <cell r="A1371" t="str">
            <v>IMPREVISTOS</v>
          </cell>
          <cell r="F1371">
            <v>0.01</v>
          </cell>
          <cell r="G1371">
            <v>5582.83</v>
          </cell>
        </row>
        <row r="1372">
          <cell r="A1372" t="str">
            <v>UTILIDADES</v>
          </cell>
          <cell r="F1372">
            <v>0.05</v>
          </cell>
          <cell r="G1372">
            <v>27914.15</v>
          </cell>
        </row>
        <row r="1373">
          <cell r="A1373" t="str">
            <v>TOTAL COSTO INDIRECTO</v>
          </cell>
          <cell r="F1373">
            <v>0.3286</v>
          </cell>
          <cell r="G1373">
            <v>183452</v>
          </cell>
        </row>
        <row r="1375">
          <cell r="A1375" t="str">
            <v>PRECIO UNITARIO TOTAL APROXIMADO AL PESO</v>
          </cell>
          <cell r="G1375">
            <v>741735</v>
          </cell>
        </row>
        <row r="1377">
          <cell r="B1377" t="str">
            <v>RESPONSABLE: CLAUDIA PATRICIA GUIRALES PULGARIN</v>
          </cell>
        </row>
        <row r="1378">
          <cell r="B1378" t="str">
            <v>SECRETARIA DE PLANEACION</v>
          </cell>
        </row>
        <row r="1379">
          <cell r="B1379" t="str">
            <v>PLANEACION</v>
          </cell>
        </row>
        <row r="1380">
          <cell r="B1380" t="str">
            <v>M.P. 05202139743ANT</v>
          </cell>
          <cell r="D1380" t="str">
            <v>FIRMA RESPONSABLE</v>
          </cell>
        </row>
        <row r="1381">
          <cell r="A1381" t="str">
            <v>DEPARTAMENTO DE ANTIOQUIA</v>
          </cell>
          <cell r="F1381" t="str">
            <v/>
          </cell>
        </row>
        <row r="1382">
          <cell r="A1382" t="str">
            <v>MUNICIPIO DE LIBORINA</v>
          </cell>
        </row>
        <row r="1383">
          <cell r="A1383" t="str">
            <v>PROYECTO: PAVIMENTACIÓN EN CONCRETO RÍGIDO DE LA VÍA TERCIARIA DEPARTAMENTAL DESDE EL CORREGIMIENTO SAN DIEGO HASTA EL SECTOR LA ABISINIA DEL CORREGIMIENTO EL PLAYÓN MUNICIPIO DE LIBORINA ANT.</v>
          </cell>
        </row>
        <row r="1385">
          <cell r="A1385" t="str">
            <v>ANÁLISIS DE PRECIOS UNITARIOS AUXILIARES</v>
          </cell>
        </row>
        <row r="1387">
          <cell r="A1387" t="str">
            <v>ITEM</v>
          </cell>
          <cell r="B1387" t="str">
            <v>DESCRIPCIÓN</v>
          </cell>
          <cell r="E1387" t="str">
            <v>UNIDAD</v>
          </cell>
          <cell r="F1387" t="str">
            <v>CANTIDAD</v>
          </cell>
          <cell r="G1387" t="str">
            <v>COSTO DIRECTO</v>
          </cell>
        </row>
        <row r="1388">
          <cell r="A1388" t="str">
            <v>SA021</v>
          </cell>
          <cell r="B1388" t="str">
            <v>COMISIÓN TOPOGRÁFICA (1 TOP. + 1 CAD. 1). Comisión de topografía para localización, trazado y replanteo con equipo de precisión con estación total,  un (1) topógrafo, un (1) cadenero. Incluye demarcación, pintura línea de trazado, memorias de cálculo, copia de carteras, también transporte, salarios, prestaciones sociales, imprevistos y utilidades. Se paga por dia efectivamente utilizado .</v>
          </cell>
          <cell r="E1388" t="str">
            <v>DÍA</v>
          </cell>
          <cell r="F1388" t="str">
            <v>N.D.</v>
          </cell>
          <cell r="G1388">
            <v>489284</v>
          </cell>
        </row>
        <row r="1390">
          <cell r="A1390" t="str">
            <v>1. COSTOS DIRECTOS</v>
          </cell>
        </row>
        <row r="1392">
          <cell r="A1392" t="str">
            <v>I. EQUIPO</v>
          </cell>
        </row>
        <row r="1393">
          <cell r="A1393" t="str">
            <v>CÓDIGO</v>
          </cell>
          <cell r="B1393" t="str">
            <v>DESCRIPCIÓN</v>
          </cell>
          <cell r="D1393" t="str">
            <v>UNIDAD</v>
          </cell>
          <cell r="E1393" t="str">
            <v>TARIFA</v>
          </cell>
          <cell r="F1393" t="str">
            <v>RENDIMIENTO</v>
          </cell>
          <cell r="G1393" t="str">
            <v>VR. UNITARIO</v>
          </cell>
        </row>
        <row r="1394">
          <cell r="A1394" t="str">
            <v>GE017</v>
          </cell>
          <cell r="B1394" t="str">
            <v>ESTACIÓN TOTAL</v>
          </cell>
          <cell r="D1394" t="str">
            <v>DÍA</v>
          </cell>
          <cell r="E1394">
            <v>78710</v>
          </cell>
          <cell r="F1394">
            <v>1</v>
          </cell>
          <cell r="G1394">
            <v>78710</v>
          </cell>
        </row>
        <row r="1395">
          <cell r="A1395" t="str">
            <v>GE018</v>
          </cell>
          <cell r="B1395" t="str">
            <v>NIVEL DE PRECISIÓN</v>
          </cell>
          <cell r="D1395" t="str">
            <v>DÍA</v>
          </cell>
          <cell r="E1395">
            <v>45260</v>
          </cell>
          <cell r="F1395">
            <v>1</v>
          </cell>
          <cell r="G1395">
            <v>45260</v>
          </cell>
        </row>
        <row r="1396">
          <cell r="A1396" t="str">
            <v/>
          </cell>
          <cell r="D1396" t="str">
            <v/>
          </cell>
          <cell r="E1396" t="str">
            <v/>
          </cell>
          <cell r="F1396">
            <v>1</v>
          </cell>
          <cell r="G1396" t="str">
            <v/>
          </cell>
        </row>
        <row r="1397">
          <cell r="A1397" t="str">
            <v/>
          </cell>
          <cell r="D1397" t="str">
            <v/>
          </cell>
          <cell r="E1397" t="str">
            <v/>
          </cell>
          <cell r="F1397">
            <v>1</v>
          </cell>
          <cell r="G1397" t="str">
            <v/>
          </cell>
        </row>
        <row r="1398">
          <cell r="A1398" t="str">
            <v>EQ001</v>
          </cell>
          <cell r="B1398" t="str">
            <v/>
          </cell>
          <cell r="D1398" t="str">
            <v/>
          </cell>
          <cell r="E1398" t="str">
            <v/>
          </cell>
          <cell r="F1398">
            <v>323713</v>
          </cell>
          <cell r="G1398" t="str">
            <v/>
          </cell>
        </row>
        <row r="1399">
          <cell r="F1399" t="str">
            <v>SUBTOTAL</v>
          </cell>
          <cell r="G1399">
            <v>123970</v>
          </cell>
        </row>
        <row r="1401">
          <cell r="A1401" t="str">
            <v>II. MATERIALES</v>
          </cell>
        </row>
        <row r="1402">
          <cell r="A1402" t="str">
            <v>CÓDIGO</v>
          </cell>
          <cell r="B1402" t="str">
            <v>DESCRIPCIÓN</v>
          </cell>
          <cell r="C1402" t="str">
            <v>UNIDAD</v>
          </cell>
          <cell r="D1402" t="str">
            <v>CANTIDAD</v>
          </cell>
          <cell r="E1402" t="str">
            <v>DESP.</v>
          </cell>
          <cell r="F1402" t="str">
            <v>PRECIO UNIT.</v>
          </cell>
          <cell r="G1402" t="str">
            <v>VR. UNITARIO</v>
          </cell>
        </row>
        <row r="1403">
          <cell r="A1403" t="str">
            <v>MA011</v>
          </cell>
          <cell r="B1403" t="str">
            <v>LARGUERO MADERA COMÚN 4CMX8CMX2.80</v>
          </cell>
          <cell r="C1403" t="str">
            <v>UN</v>
          </cell>
          <cell r="D1403">
            <v>4</v>
          </cell>
          <cell r="F1403">
            <v>9912.6999999999989</v>
          </cell>
          <cell r="G1403">
            <v>39650.799999999996</v>
          </cell>
        </row>
        <row r="1404">
          <cell r="A1404" t="str">
            <v>MA013</v>
          </cell>
          <cell r="B1404" t="str">
            <v>CLAVOS COMUNES 1½ A 3½"</v>
          </cell>
          <cell r="C1404" t="str">
            <v>LB</v>
          </cell>
          <cell r="D1404">
            <v>0.5</v>
          </cell>
          <cell r="F1404">
            <v>3900</v>
          </cell>
          <cell r="G1404">
            <v>1950</v>
          </cell>
        </row>
        <row r="1405">
          <cell r="A1405" t="str">
            <v/>
          </cell>
          <cell r="C1405" t="str">
            <v/>
          </cell>
          <cell r="F1405" t="str">
            <v/>
          </cell>
          <cell r="G1405" t="str">
            <v/>
          </cell>
        </row>
        <row r="1406">
          <cell r="A1406" t="str">
            <v/>
          </cell>
          <cell r="C1406" t="str">
            <v/>
          </cell>
          <cell r="F1406" t="str">
            <v/>
          </cell>
          <cell r="G1406" t="str">
            <v/>
          </cell>
        </row>
        <row r="1407">
          <cell r="A1407" t="str">
            <v/>
          </cell>
          <cell r="C1407" t="str">
            <v/>
          </cell>
          <cell r="F1407" t="str">
            <v/>
          </cell>
          <cell r="G1407" t="str">
            <v/>
          </cell>
        </row>
        <row r="1408">
          <cell r="A1408" t="str">
            <v/>
          </cell>
          <cell r="C1408" t="str">
            <v/>
          </cell>
          <cell r="F1408" t="str">
            <v/>
          </cell>
          <cell r="G1408" t="str">
            <v/>
          </cell>
        </row>
        <row r="1409">
          <cell r="A1409" t="str">
            <v/>
          </cell>
          <cell r="C1409" t="str">
            <v/>
          </cell>
          <cell r="F1409" t="str">
            <v/>
          </cell>
          <cell r="G1409" t="str">
            <v/>
          </cell>
        </row>
        <row r="1410">
          <cell r="F1410" t="str">
            <v>SUBTOTAL</v>
          </cell>
          <cell r="G1410">
            <v>41600.799999999996</v>
          </cell>
        </row>
        <row r="1412">
          <cell r="A1412" t="str">
            <v>III. TRANSPORTES</v>
          </cell>
        </row>
        <row r="1413">
          <cell r="A1413" t="str">
            <v>CÓDIGO</v>
          </cell>
          <cell r="B1413" t="str">
            <v>DESCRIPCIÓN</v>
          </cell>
          <cell r="C1413" t="str">
            <v>TIPO</v>
          </cell>
          <cell r="D1413" t="str">
            <v>VOLUMEN/PESO</v>
          </cell>
          <cell r="E1413" t="str">
            <v>DISTANCIA</v>
          </cell>
          <cell r="F1413" t="str">
            <v>TARIFA</v>
          </cell>
          <cell r="G1413" t="str">
            <v>VR. UNITARIO</v>
          </cell>
        </row>
        <row r="1414">
          <cell r="A1414" t="str">
            <v/>
          </cell>
          <cell r="E1414" t="str">
            <v/>
          </cell>
          <cell r="F1414" t="str">
            <v/>
          </cell>
          <cell r="G1414" t="str">
            <v/>
          </cell>
        </row>
        <row r="1415">
          <cell r="A1415" t="str">
            <v/>
          </cell>
          <cell r="E1415" t="str">
            <v/>
          </cell>
          <cell r="F1415" t="str">
            <v/>
          </cell>
          <cell r="G1415" t="str">
            <v/>
          </cell>
        </row>
        <row r="1416">
          <cell r="A1416" t="str">
            <v/>
          </cell>
          <cell r="E1416" t="str">
            <v/>
          </cell>
          <cell r="F1416" t="str">
            <v/>
          </cell>
          <cell r="G1416" t="str">
            <v/>
          </cell>
        </row>
        <row r="1417">
          <cell r="F1417" t="str">
            <v>SUBTOTAL</v>
          </cell>
          <cell r="G1417" t="str">
            <v/>
          </cell>
        </row>
        <row r="1419">
          <cell r="A1419" t="str">
            <v>IV. MANO DE OBRA</v>
          </cell>
        </row>
        <row r="1420">
          <cell r="A1420" t="str">
            <v>CÓDIGO</v>
          </cell>
          <cell r="B1420" t="str">
            <v>CARGOS PERSONAL</v>
          </cell>
          <cell r="D1420" t="str">
            <v>CANTIDAD</v>
          </cell>
          <cell r="E1420" t="str">
            <v>JORNAL TOTAL</v>
          </cell>
          <cell r="F1420" t="str">
            <v>RENDIMIENTO</v>
          </cell>
          <cell r="G1420" t="str">
            <v>VR. UNITARIO</v>
          </cell>
        </row>
        <row r="1421">
          <cell r="A1421" t="str">
            <v>MO016</v>
          </cell>
          <cell r="B1421" t="str">
            <v>TOPÓGRAFO</v>
          </cell>
          <cell r="D1421">
            <v>1</v>
          </cell>
          <cell r="E1421">
            <v>216339</v>
          </cell>
          <cell r="F1421">
            <v>1</v>
          </cell>
          <cell r="G1421">
            <v>216339</v>
          </cell>
        </row>
        <row r="1422">
          <cell r="A1422" t="str">
            <v>MO017</v>
          </cell>
          <cell r="B1422" t="str">
            <v>CADENERO 1</v>
          </cell>
          <cell r="D1422">
            <v>1</v>
          </cell>
          <cell r="E1422">
            <v>107374</v>
          </cell>
          <cell r="F1422">
            <v>1</v>
          </cell>
          <cell r="G1422">
            <v>107374</v>
          </cell>
        </row>
        <row r="1423">
          <cell r="A1423" t="str">
            <v/>
          </cell>
          <cell r="E1423" t="str">
            <v/>
          </cell>
          <cell r="F1423" t="str">
            <v/>
          </cell>
          <cell r="G1423" t="str">
            <v/>
          </cell>
        </row>
        <row r="1424">
          <cell r="A1424" t="str">
            <v/>
          </cell>
          <cell r="E1424" t="str">
            <v/>
          </cell>
          <cell r="F1424" t="str">
            <v/>
          </cell>
          <cell r="G1424" t="str">
            <v/>
          </cell>
        </row>
        <row r="1425">
          <cell r="F1425" t="str">
            <v>SUBTOTAL</v>
          </cell>
          <cell r="G1425">
            <v>323713</v>
          </cell>
        </row>
        <row r="1427">
          <cell r="A1427" t="str">
            <v>V. SERVICIOS</v>
          </cell>
        </row>
        <row r="1428">
          <cell r="A1428" t="str">
            <v>CÓDIGO</v>
          </cell>
          <cell r="B1428" t="str">
            <v>DESCRIPCIÓN</v>
          </cell>
          <cell r="D1428" t="str">
            <v>UNIDAD</v>
          </cell>
          <cell r="E1428" t="str">
            <v>CANTIDAD</v>
          </cell>
          <cell r="F1428" t="str">
            <v>PRECIO UNIT.</v>
          </cell>
          <cell r="G1428" t="str">
            <v>VR. UNITARIO</v>
          </cell>
        </row>
        <row r="1429">
          <cell r="A1429" t="str">
            <v/>
          </cell>
          <cell r="D1429" t="str">
            <v/>
          </cell>
          <cell r="F1429" t="str">
            <v/>
          </cell>
          <cell r="G1429" t="str">
            <v/>
          </cell>
        </row>
        <row r="1430">
          <cell r="A1430" t="str">
            <v/>
          </cell>
          <cell r="D1430" t="str">
            <v/>
          </cell>
          <cell r="F1430" t="str">
            <v/>
          </cell>
          <cell r="G1430" t="str">
            <v/>
          </cell>
        </row>
        <row r="1431">
          <cell r="A1431" t="str">
            <v/>
          </cell>
          <cell r="D1431" t="str">
            <v/>
          </cell>
          <cell r="F1431" t="str">
            <v/>
          </cell>
          <cell r="G1431" t="str">
            <v/>
          </cell>
        </row>
        <row r="1432">
          <cell r="F1432" t="str">
            <v>SUBTOTAL</v>
          </cell>
          <cell r="G1432" t="str">
            <v/>
          </cell>
        </row>
        <row r="1434">
          <cell r="A1434" t="str">
            <v>TOTAL COSTO DIRECTO</v>
          </cell>
          <cell r="G1434">
            <v>489284</v>
          </cell>
        </row>
        <row r="1436">
          <cell r="A1436" t="str">
            <v>2. COSTOS INDIRECTOS</v>
          </cell>
        </row>
        <row r="1438">
          <cell r="A1438" t="str">
            <v>DESCRIPCIÓN</v>
          </cell>
          <cell r="F1438" t="str">
            <v>PORCENTAJE</v>
          </cell>
          <cell r="G1438" t="str">
            <v>VALOR TOTAL</v>
          </cell>
        </row>
        <row r="1439">
          <cell r="A1439" t="str">
            <v>ADMINISTRACION</v>
          </cell>
          <cell r="F1439">
            <v>0.26860000000000001</v>
          </cell>
          <cell r="G1439">
            <v>131421.68239999999</v>
          </cell>
        </row>
        <row r="1440">
          <cell r="A1440" t="str">
            <v>IMPREVISTOS</v>
          </cell>
          <cell r="F1440">
            <v>0.01</v>
          </cell>
          <cell r="G1440">
            <v>4892.84</v>
          </cell>
        </row>
        <row r="1441">
          <cell r="A1441" t="str">
            <v>UTILIDADES</v>
          </cell>
          <cell r="F1441">
            <v>0.05</v>
          </cell>
          <cell r="G1441">
            <v>24464.2</v>
          </cell>
        </row>
        <row r="1442">
          <cell r="A1442" t="str">
            <v>TOTAL COSTO INDIRECTO</v>
          </cell>
          <cell r="F1442">
            <v>0.3286</v>
          </cell>
          <cell r="G1442">
            <v>160779</v>
          </cell>
        </row>
        <row r="1444">
          <cell r="A1444" t="str">
            <v>PRECIO UNITARIO TOTAL APROXIMADO AL PESO</v>
          </cell>
          <cell r="G1444">
            <v>650063</v>
          </cell>
        </row>
        <row r="1446">
          <cell r="B1446" t="str">
            <v>RESPONSABLE: CLAUDIA PATRICIA GUIRALES PULGARIN</v>
          </cell>
        </row>
        <row r="1447">
          <cell r="B1447" t="str">
            <v>SECRETARIA DE PLANEACION</v>
          </cell>
        </row>
        <row r="1448">
          <cell r="B1448" t="str">
            <v>PLANEACION</v>
          </cell>
        </row>
        <row r="1449">
          <cell r="B1449" t="str">
            <v>M.P. 05202139743ANT</v>
          </cell>
          <cell r="D1449" t="str">
            <v>FIRMA RESPONSABLE</v>
          </cell>
        </row>
      </sheetData>
      <sheetData sheetId="15">
        <row r="7">
          <cell r="A7" t="str">
            <v>CARGO</v>
          </cell>
          <cell r="B7" t="str">
            <v>DIRECTOR DE OBRA</v>
          </cell>
          <cell r="C7" t="str">
            <v>DIRECTOR DE INTERVENTORÍA</v>
          </cell>
          <cell r="D7" t="str">
            <v>RESIDENTE DE OBRA</v>
          </cell>
          <cell r="E7" t="str">
            <v>RESIDENTE DE INTERVENTORÍA</v>
          </cell>
          <cell r="F7" t="str">
            <v>RESIDENTE AMBIENTAL</v>
          </cell>
          <cell r="G7" t="str">
            <v>RESIDENTE SOCIAL</v>
          </cell>
          <cell r="H7" t="str">
            <v>AUXILIAR DE RESIDENCIA</v>
          </cell>
          <cell r="I7" t="str">
            <v>TECNÓLOGO SST</v>
          </cell>
          <cell r="J7" t="str">
            <v>ASESOR LEGAL</v>
          </cell>
          <cell r="K7" t="str">
            <v>CONTADOR</v>
          </cell>
          <cell r="L7" t="str">
            <v>ALMACENISTA</v>
          </cell>
          <cell r="M7" t="str">
            <v>AUXILIAR DE ALMACÉN</v>
          </cell>
          <cell r="N7" t="str">
            <v>SECRETARIA</v>
          </cell>
          <cell r="O7" t="str">
            <v>MENSAJERO</v>
          </cell>
          <cell r="P7" t="str">
            <v>VIGILANTE</v>
          </cell>
          <cell r="Q7" t="str">
            <v>TOPÓGRAFO</v>
          </cell>
          <cell r="R7" t="str">
            <v>CADENERO 1</v>
          </cell>
          <cell r="S7" t="str">
            <v>CADENERO 2</v>
          </cell>
          <cell r="T7" t="str">
            <v>MAESTRO PRIMERO</v>
          </cell>
          <cell r="U7" t="str">
            <v>MAESTRO SEGUNDO</v>
          </cell>
          <cell r="V7" t="str">
            <v>OFICIAL ELÉCTRICO</v>
          </cell>
          <cell r="W7" t="str">
            <v>AYUDANTE ELÉCTRICO</v>
          </cell>
          <cell r="X7" t="str">
            <v>OFICIAL PLOMERO</v>
          </cell>
          <cell r="Y7" t="str">
            <v>AYUDANTE PLOMERO</v>
          </cell>
          <cell r="Z7" t="str">
            <v>OFICIAL CARPINTERO</v>
          </cell>
          <cell r="AA7" t="str">
            <v>AYUDANTE CARPINTERO</v>
          </cell>
          <cell r="AB7" t="str">
            <v>OFICIAL PINTOR</v>
          </cell>
          <cell r="AC7" t="str">
            <v>OFICIAL DE OBRA BLANCA</v>
          </cell>
          <cell r="AD7" t="str">
            <v>OFICIAL DE OBRA CIVIL</v>
          </cell>
          <cell r="AE7" t="str">
            <v>OFICIAL HIERRO</v>
          </cell>
          <cell r="AF7" t="str">
            <v>AYUDANTE ENTENDIDO</v>
          </cell>
          <cell r="AG7" t="str">
            <v>AYUDANTE RASO</v>
          </cell>
          <cell r="AH7" t="str">
            <v>OPERADOR EQUIPO LIVIANO</v>
          </cell>
          <cell r="AI7" t="str">
            <v>OPERADOR EQUIPO MEDIANO</v>
          </cell>
          <cell r="AJ7" t="str">
            <v>OPERADOR EQUIPO PESADO</v>
          </cell>
          <cell r="AK7" t="str">
            <v>AUXILIAR HERRAMIENTA</v>
          </cell>
          <cell r="AL7" t="str">
            <v>PATIERO</v>
          </cell>
          <cell r="AM7" t="str">
            <v>AUXILIAR PARE-SIGA</v>
          </cell>
          <cell r="AN7" t="str">
            <v>INGENIERO SIG</v>
          </cell>
          <cell r="AO7" t="str">
            <v>TECNÓLOGO SIG</v>
          </cell>
          <cell r="AP7" t="str">
            <v>DIRECTOR DE CONSULTORÍA</v>
          </cell>
          <cell r="AQ7" t="str">
            <v>DIBUJANTE</v>
          </cell>
          <cell r="AR7" t="str">
            <v>INGENIERO ESPECIALISTA GEOTECNIA</v>
          </cell>
          <cell r="AS7" t="str">
            <v>GEÓLOGO</v>
          </cell>
          <cell r="AT7" t="str">
            <v xml:space="preserve">ARQUITECTO ESPECIALISTA URBANISMO </v>
          </cell>
          <cell r="AU7" t="str">
            <v>ARQUITECTO ESPECIALISTA PAISAJISMO</v>
          </cell>
          <cell r="AV7" t="str">
            <v>ARQUITECTO DISEÑADOR</v>
          </cell>
          <cell r="AW7" t="str">
            <v>INGENIERO ESPECIALISTA ESTRUCTURAL</v>
          </cell>
          <cell r="AX7" t="str">
            <v>INGENIERO REVISOR ESTRUCTURAL</v>
          </cell>
          <cell r="AY7" t="str">
            <v>INGENIERO ESPECIALISTA HIDRÁULICO</v>
          </cell>
          <cell r="AZ7" t="str">
            <v>INGENIERO ELECTRICISTA</v>
          </cell>
          <cell r="BA7" t="str">
            <v>INGENIERO AMBIENTAL</v>
          </cell>
          <cell r="BB7" t="str">
            <v>INGENIERO FORESTAL</v>
          </cell>
          <cell r="BC7" t="str">
            <v>TÉCNICO AMBIENTAL</v>
          </cell>
          <cell r="BD7" t="str">
            <v>ALMACENISTA</v>
          </cell>
        </row>
        <row r="8">
          <cell r="A8" t="str">
            <v>CÓDIGO</v>
          </cell>
          <cell r="B8" t="str">
            <v>MO001</v>
          </cell>
          <cell r="C8" t="str">
            <v>MO002</v>
          </cell>
          <cell r="D8" t="str">
            <v>MO003</v>
          </cell>
          <cell r="E8" t="str">
            <v>MO004</v>
          </cell>
          <cell r="F8" t="str">
            <v>MO005</v>
          </cell>
          <cell r="G8" t="str">
            <v>MO006</v>
          </cell>
          <cell r="H8" t="str">
            <v>MO007</v>
          </cell>
          <cell r="I8" t="str">
            <v>MO008</v>
          </cell>
          <cell r="J8" t="str">
            <v>MO009</v>
          </cell>
          <cell r="K8" t="str">
            <v>MO010</v>
          </cell>
          <cell r="L8" t="str">
            <v>MO011</v>
          </cell>
          <cell r="M8" t="str">
            <v>MO012</v>
          </cell>
          <cell r="N8" t="str">
            <v>MO013</v>
          </cell>
          <cell r="O8" t="str">
            <v>MO014</v>
          </cell>
          <cell r="P8" t="str">
            <v>MO015</v>
          </cell>
          <cell r="Q8" t="str">
            <v>MO016</v>
          </cell>
          <cell r="R8" t="str">
            <v>MO017</v>
          </cell>
          <cell r="S8" t="str">
            <v>MO018</v>
          </cell>
          <cell r="T8" t="str">
            <v>MO019</v>
          </cell>
          <cell r="U8" t="str">
            <v>MO020</v>
          </cell>
          <cell r="V8" t="str">
            <v>MO021</v>
          </cell>
          <cell r="W8" t="str">
            <v>MO022</v>
          </cell>
          <cell r="X8" t="str">
            <v>MO023</v>
          </cell>
          <cell r="Y8" t="str">
            <v>MO024</v>
          </cell>
          <cell r="Z8" t="str">
            <v>MO025</v>
          </cell>
          <cell r="AA8" t="str">
            <v>MO026</v>
          </cell>
          <cell r="AB8" t="str">
            <v>MO027</v>
          </cell>
          <cell r="AC8" t="str">
            <v>MO028</v>
          </cell>
          <cell r="AD8" t="str">
            <v>MO029</v>
          </cell>
          <cell r="AE8" t="str">
            <v>MO030</v>
          </cell>
          <cell r="AF8" t="str">
            <v>MO031</v>
          </cell>
          <cell r="AG8" t="str">
            <v>MO032</v>
          </cell>
          <cell r="AH8" t="str">
            <v>MO033</v>
          </cell>
          <cell r="AI8" t="str">
            <v>MO034</v>
          </cell>
          <cell r="AJ8" t="str">
            <v>MO035</v>
          </cell>
          <cell r="AK8" t="str">
            <v>MO036</v>
          </cell>
          <cell r="AL8" t="str">
            <v>MO037</v>
          </cell>
          <cell r="AM8" t="str">
            <v>MO038</v>
          </cell>
          <cell r="AN8" t="str">
            <v>MO039</v>
          </cell>
          <cell r="AO8" t="str">
            <v>MO040</v>
          </cell>
          <cell r="AP8" t="str">
            <v>MO041</v>
          </cell>
          <cell r="AQ8" t="str">
            <v>MO042</v>
          </cell>
          <cell r="AR8" t="str">
            <v>MO043</v>
          </cell>
          <cell r="AS8" t="str">
            <v>MO044</v>
          </cell>
          <cell r="AT8" t="str">
            <v>MO045</v>
          </cell>
          <cell r="AU8" t="str">
            <v>MO046</v>
          </cell>
          <cell r="AV8" t="str">
            <v>MO047</v>
          </cell>
          <cell r="AW8" t="str">
            <v>MO048</v>
          </cell>
          <cell r="AX8" t="str">
            <v>MO049</v>
          </cell>
          <cell r="AY8" t="str">
            <v>MO050</v>
          </cell>
          <cell r="AZ8" t="str">
            <v>MO051</v>
          </cell>
          <cell r="BA8" t="str">
            <v>MO052</v>
          </cell>
          <cell r="BB8" t="str">
            <v>MO053</v>
          </cell>
          <cell r="BC8" t="str">
            <v>MO054</v>
          </cell>
          <cell r="BD8" t="str">
            <v>MO055</v>
          </cell>
          <cell r="BE8" t="str">
            <v>MO056</v>
          </cell>
        </row>
        <row r="9">
          <cell r="A9" t="str">
            <v>CLASE</v>
          </cell>
          <cell r="B9" t="str">
            <v>ADMÓN</v>
          </cell>
          <cell r="C9" t="str">
            <v>ADMÓN</v>
          </cell>
          <cell r="D9" t="str">
            <v>ADMÓN</v>
          </cell>
          <cell r="E9" t="str">
            <v>ADMÓN</v>
          </cell>
          <cell r="F9" t="str">
            <v>ADMÓN</v>
          </cell>
          <cell r="G9" t="str">
            <v>ADMÓN</v>
          </cell>
          <cell r="H9" t="str">
            <v>ADMÓN</v>
          </cell>
          <cell r="I9" t="str">
            <v>ADMÓN</v>
          </cell>
          <cell r="J9" t="str">
            <v>ADMÓN</v>
          </cell>
          <cell r="K9" t="str">
            <v>ADMÓN</v>
          </cell>
          <cell r="L9" t="str">
            <v>ADMÓN</v>
          </cell>
          <cell r="M9" t="str">
            <v>ADMÓN</v>
          </cell>
          <cell r="N9" t="str">
            <v>ADMÓN</v>
          </cell>
          <cell r="O9" t="str">
            <v>ADMÓN</v>
          </cell>
          <cell r="P9" t="str">
            <v>ADMÓN</v>
          </cell>
          <cell r="Q9" t="str">
            <v>OBRA</v>
          </cell>
          <cell r="R9" t="str">
            <v>OBRA</v>
          </cell>
          <cell r="S9" t="str">
            <v>OBRA</v>
          </cell>
          <cell r="T9" t="str">
            <v>OBRA</v>
          </cell>
          <cell r="U9" t="str">
            <v>OBRA</v>
          </cell>
          <cell r="V9" t="str">
            <v>OBRA</v>
          </cell>
          <cell r="W9" t="str">
            <v>OBRA</v>
          </cell>
          <cell r="X9" t="str">
            <v>OBRA</v>
          </cell>
          <cell r="Y9" t="str">
            <v>OBRA</v>
          </cell>
          <cell r="Z9" t="str">
            <v>OBRA</v>
          </cell>
          <cell r="AA9" t="str">
            <v>OBRA</v>
          </cell>
          <cell r="AB9" t="str">
            <v>OBRA</v>
          </cell>
          <cell r="AC9" t="str">
            <v>OBRA</v>
          </cell>
          <cell r="AD9" t="str">
            <v>OBRA</v>
          </cell>
          <cell r="AE9" t="str">
            <v>OBRA</v>
          </cell>
          <cell r="AF9" t="str">
            <v>OBRA</v>
          </cell>
          <cell r="AG9" t="str">
            <v>OBRA</v>
          </cell>
          <cell r="AH9" t="str">
            <v>OBRA</v>
          </cell>
          <cell r="AI9" t="str">
            <v>OBRA</v>
          </cell>
          <cell r="AJ9" t="str">
            <v>OBRA</v>
          </cell>
          <cell r="AK9" t="str">
            <v>OBRA</v>
          </cell>
          <cell r="AL9" t="str">
            <v>OBRA</v>
          </cell>
          <cell r="AM9" t="str">
            <v>OBRA</v>
          </cell>
          <cell r="AN9" t="str">
            <v>ADMÓN</v>
          </cell>
          <cell r="AO9" t="str">
            <v>ADMÓN</v>
          </cell>
          <cell r="AP9" t="str">
            <v>ADMÓN</v>
          </cell>
          <cell r="AQ9" t="str">
            <v>ADMÓN</v>
          </cell>
          <cell r="AR9" t="str">
            <v>ADMÓN</v>
          </cell>
          <cell r="AS9" t="str">
            <v>ADMÓN</v>
          </cell>
          <cell r="AT9" t="str">
            <v>ADMÓN</v>
          </cell>
          <cell r="AU9" t="str">
            <v>ADMÓN</v>
          </cell>
          <cell r="AV9" t="str">
            <v>ADMÓN</v>
          </cell>
          <cell r="AW9" t="str">
            <v>ADMÓN</v>
          </cell>
          <cell r="AX9" t="str">
            <v>ADMÓN</v>
          </cell>
          <cell r="AY9" t="str">
            <v>ADMÓN</v>
          </cell>
          <cell r="AZ9" t="str">
            <v>ADMÓN</v>
          </cell>
          <cell r="BA9" t="str">
            <v>ADMÓN</v>
          </cell>
          <cell r="BB9" t="str">
            <v>ADMÓN</v>
          </cell>
          <cell r="BC9" t="str">
            <v>ADMÓN</v>
          </cell>
          <cell r="BD9" t="str">
            <v>ADMÓN</v>
          </cell>
        </row>
        <row r="10">
          <cell r="A10" t="str">
            <v>SALARIO MENSUAL SMMLV</v>
          </cell>
          <cell r="B10">
            <v>6</v>
          </cell>
          <cell r="C10">
            <v>6</v>
          </cell>
          <cell r="D10">
            <v>5</v>
          </cell>
          <cell r="E10">
            <v>5</v>
          </cell>
          <cell r="F10">
            <v>4</v>
          </cell>
          <cell r="G10">
            <v>3</v>
          </cell>
          <cell r="H10">
            <v>3</v>
          </cell>
          <cell r="I10">
            <v>2.2999999999999998</v>
          </cell>
          <cell r="J10">
            <v>4</v>
          </cell>
          <cell r="K10">
            <v>4</v>
          </cell>
          <cell r="L10">
            <v>1</v>
          </cell>
          <cell r="M10">
            <v>1</v>
          </cell>
          <cell r="N10">
            <v>1</v>
          </cell>
          <cell r="O10">
            <v>1</v>
          </cell>
          <cell r="P10">
            <v>1</v>
          </cell>
          <cell r="Q10">
            <v>4.8</v>
          </cell>
          <cell r="R10">
            <v>2.35</v>
          </cell>
          <cell r="S10">
            <v>1.35</v>
          </cell>
          <cell r="T10">
            <v>3</v>
          </cell>
          <cell r="U10">
            <v>2.2999999999999998</v>
          </cell>
          <cell r="V10">
            <v>2.75</v>
          </cell>
          <cell r="W10">
            <v>1.3</v>
          </cell>
          <cell r="X10">
            <v>2</v>
          </cell>
          <cell r="Y10">
            <v>1.2</v>
          </cell>
          <cell r="Z10">
            <v>2</v>
          </cell>
          <cell r="AA10">
            <v>1.1000000000000001</v>
          </cell>
          <cell r="AB10">
            <v>2</v>
          </cell>
          <cell r="AC10">
            <v>2</v>
          </cell>
          <cell r="AD10">
            <v>2</v>
          </cell>
          <cell r="AE10">
            <v>2</v>
          </cell>
          <cell r="AF10">
            <v>1.3</v>
          </cell>
          <cell r="AG10">
            <v>1</v>
          </cell>
          <cell r="AH10">
            <v>1.3</v>
          </cell>
          <cell r="AI10">
            <v>2.25</v>
          </cell>
          <cell r="AJ10">
            <v>3</v>
          </cell>
          <cell r="AK10">
            <v>1</v>
          </cell>
          <cell r="AL10">
            <v>1</v>
          </cell>
          <cell r="AM10">
            <v>1</v>
          </cell>
          <cell r="AN10">
            <v>5</v>
          </cell>
          <cell r="AO10">
            <v>2.2999999999999998</v>
          </cell>
          <cell r="AP10">
            <v>5</v>
          </cell>
          <cell r="AQ10">
            <v>2.2999999999999998</v>
          </cell>
          <cell r="AR10">
            <v>5</v>
          </cell>
          <cell r="AS10">
            <v>5</v>
          </cell>
          <cell r="AT10">
            <v>5</v>
          </cell>
          <cell r="AU10">
            <v>5</v>
          </cell>
          <cell r="AV10">
            <v>5</v>
          </cell>
          <cell r="AW10">
            <v>5</v>
          </cell>
          <cell r="AX10">
            <v>5</v>
          </cell>
          <cell r="AY10">
            <v>5</v>
          </cell>
          <cell r="AZ10">
            <v>5</v>
          </cell>
          <cell r="BA10">
            <v>5</v>
          </cell>
          <cell r="BB10">
            <v>5</v>
          </cell>
          <cell r="BC10">
            <v>2</v>
          </cell>
          <cell r="BD10">
            <v>1</v>
          </cell>
        </row>
        <row r="11">
          <cell r="A11" t="str">
            <v>(A) SALARIO MES</v>
          </cell>
          <cell r="B11">
            <v>5451156</v>
          </cell>
          <cell r="C11">
            <v>5451156</v>
          </cell>
          <cell r="D11">
            <v>4542630</v>
          </cell>
          <cell r="E11">
            <v>4542630</v>
          </cell>
          <cell r="F11">
            <v>3634104</v>
          </cell>
          <cell r="G11">
            <v>2725578</v>
          </cell>
          <cell r="H11">
            <v>2725578</v>
          </cell>
          <cell r="I11">
            <v>2089609.7999999998</v>
          </cell>
          <cell r="J11">
            <v>3634104</v>
          </cell>
          <cell r="K11">
            <v>3634104</v>
          </cell>
          <cell r="L11">
            <v>908526</v>
          </cell>
          <cell r="M11">
            <v>908526</v>
          </cell>
          <cell r="N11">
            <v>908526</v>
          </cell>
          <cell r="O11">
            <v>908526</v>
          </cell>
          <cell r="P11">
            <v>908526</v>
          </cell>
          <cell r="Q11">
            <v>4360924.8</v>
          </cell>
          <cell r="R11">
            <v>2135036.1</v>
          </cell>
          <cell r="S11">
            <v>1226510.1000000001</v>
          </cell>
          <cell r="T11">
            <v>2725578</v>
          </cell>
          <cell r="U11">
            <v>2089609.7999999998</v>
          </cell>
          <cell r="V11">
            <v>2498446.5</v>
          </cell>
          <cell r="W11">
            <v>1181083.8</v>
          </cell>
          <cell r="X11">
            <v>1817052</v>
          </cell>
          <cell r="Y11">
            <v>1090231.2</v>
          </cell>
          <cell r="Z11">
            <v>1817052</v>
          </cell>
          <cell r="AA11">
            <v>999378.60000000009</v>
          </cell>
          <cell r="AB11">
            <v>1817052</v>
          </cell>
          <cell r="AC11">
            <v>1817052</v>
          </cell>
          <cell r="AD11">
            <v>1817052</v>
          </cell>
          <cell r="AE11">
            <v>1817052</v>
          </cell>
          <cell r="AF11">
            <v>1181083.8</v>
          </cell>
          <cell r="AG11">
            <v>908526</v>
          </cell>
          <cell r="AH11">
            <v>1181083.8</v>
          </cell>
          <cell r="AI11">
            <v>2044183.5</v>
          </cell>
          <cell r="AJ11">
            <v>2725578</v>
          </cell>
          <cell r="AK11">
            <v>908526</v>
          </cell>
          <cell r="AL11">
            <v>908526</v>
          </cell>
          <cell r="AM11">
            <v>908526</v>
          </cell>
          <cell r="AN11">
            <v>4542630</v>
          </cell>
          <cell r="AO11">
            <v>2089609.7999999998</v>
          </cell>
          <cell r="AP11">
            <v>4542630</v>
          </cell>
          <cell r="AQ11">
            <v>2089609.7999999998</v>
          </cell>
          <cell r="AR11">
            <v>4542630</v>
          </cell>
          <cell r="AS11">
            <v>4542630</v>
          </cell>
          <cell r="AT11">
            <v>4542630</v>
          </cell>
          <cell r="AU11">
            <v>4542630</v>
          </cell>
          <cell r="AV11">
            <v>4542630</v>
          </cell>
          <cell r="AW11">
            <v>4542630</v>
          </cell>
          <cell r="AX11">
            <v>4542630</v>
          </cell>
          <cell r="AY11">
            <v>4542630</v>
          </cell>
          <cell r="AZ11">
            <v>4542630</v>
          </cell>
          <cell r="BA11">
            <v>4542630</v>
          </cell>
          <cell r="BB11">
            <v>4542630</v>
          </cell>
          <cell r="BC11">
            <v>1817052</v>
          </cell>
          <cell r="BD11">
            <v>908526</v>
          </cell>
          <cell r="BE11">
            <v>0</v>
          </cell>
        </row>
        <row r="12">
          <cell r="A12" t="str">
            <v>(B) AUXILIO TRANSPORTE MES</v>
          </cell>
          <cell r="B12">
            <v>0</v>
          </cell>
          <cell r="C12">
            <v>0</v>
          </cell>
          <cell r="D12">
            <v>0</v>
          </cell>
          <cell r="E12">
            <v>0</v>
          </cell>
          <cell r="F12">
            <v>0</v>
          </cell>
          <cell r="G12">
            <v>0</v>
          </cell>
          <cell r="H12">
            <v>0</v>
          </cell>
          <cell r="I12">
            <v>0</v>
          </cell>
          <cell r="J12">
            <v>0</v>
          </cell>
          <cell r="K12">
            <v>0</v>
          </cell>
          <cell r="L12">
            <v>106454</v>
          </cell>
          <cell r="M12">
            <v>106454</v>
          </cell>
          <cell r="N12">
            <v>106454</v>
          </cell>
          <cell r="O12">
            <v>106454</v>
          </cell>
          <cell r="P12">
            <v>106454</v>
          </cell>
          <cell r="Q12">
            <v>0</v>
          </cell>
          <cell r="R12">
            <v>0</v>
          </cell>
          <cell r="S12">
            <v>106454</v>
          </cell>
          <cell r="T12">
            <v>0</v>
          </cell>
          <cell r="U12">
            <v>0</v>
          </cell>
          <cell r="V12">
            <v>0</v>
          </cell>
          <cell r="W12">
            <v>106454</v>
          </cell>
          <cell r="X12">
            <v>106454</v>
          </cell>
          <cell r="Y12">
            <v>106454</v>
          </cell>
          <cell r="Z12">
            <v>106454</v>
          </cell>
          <cell r="AA12">
            <v>106454</v>
          </cell>
          <cell r="AB12">
            <v>106454</v>
          </cell>
          <cell r="AC12">
            <v>106454</v>
          </cell>
          <cell r="AD12">
            <v>106454</v>
          </cell>
          <cell r="AE12">
            <v>106454</v>
          </cell>
          <cell r="AF12">
            <v>106454</v>
          </cell>
          <cell r="AG12">
            <v>106454</v>
          </cell>
          <cell r="AH12">
            <v>106454</v>
          </cell>
          <cell r="AI12">
            <v>0</v>
          </cell>
          <cell r="AJ12">
            <v>0</v>
          </cell>
          <cell r="AK12">
            <v>106454</v>
          </cell>
          <cell r="AL12">
            <v>106454</v>
          </cell>
          <cell r="AM12">
            <v>106454</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106454</v>
          </cell>
          <cell r="BD12">
            <v>106454</v>
          </cell>
          <cell r="BE12">
            <v>106454</v>
          </cell>
        </row>
        <row r="13">
          <cell r="A13" t="str">
            <v>(C) SUELDO ANUAL 
(A x 12)</v>
          </cell>
          <cell r="B13">
            <v>65413872</v>
          </cell>
          <cell r="C13">
            <v>65413872</v>
          </cell>
          <cell r="D13">
            <v>54511560</v>
          </cell>
          <cell r="E13">
            <v>54511560</v>
          </cell>
          <cell r="F13">
            <v>43609248</v>
          </cell>
          <cell r="G13">
            <v>32706936</v>
          </cell>
          <cell r="H13">
            <v>32706936</v>
          </cell>
          <cell r="I13">
            <v>25075318</v>
          </cell>
          <cell r="J13">
            <v>43609248</v>
          </cell>
          <cell r="K13">
            <v>43609248</v>
          </cell>
          <cell r="L13">
            <v>10902312</v>
          </cell>
          <cell r="M13">
            <v>10902312</v>
          </cell>
          <cell r="N13">
            <v>10902312</v>
          </cell>
          <cell r="O13">
            <v>10902312</v>
          </cell>
          <cell r="P13">
            <v>10902312</v>
          </cell>
          <cell r="Q13">
            <v>52331098</v>
          </cell>
          <cell r="R13">
            <v>25620433</v>
          </cell>
          <cell r="S13">
            <v>14718121</v>
          </cell>
          <cell r="T13">
            <v>32706936</v>
          </cell>
          <cell r="U13">
            <v>25075318</v>
          </cell>
          <cell r="V13">
            <v>29981358</v>
          </cell>
          <cell r="W13">
            <v>14173006</v>
          </cell>
          <cell r="X13">
            <v>21804624</v>
          </cell>
          <cell r="Y13">
            <v>13082774</v>
          </cell>
          <cell r="Z13">
            <v>21804624</v>
          </cell>
          <cell r="AA13">
            <v>11992543</v>
          </cell>
          <cell r="AB13">
            <v>21804624</v>
          </cell>
          <cell r="AC13">
            <v>21804624</v>
          </cell>
          <cell r="AD13">
            <v>21804624</v>
          </cell>
          <cell r="AE13">
            <v>21804624</v>
          </cell>
          <cell r="AF13">
            <v>14173006</v>
          </cell>
          <cell r="AG13">
            <v>10902312</v>
          </cell>
          <cell r="AH13">
            <v>14173006</v>
          </cell>
          <cell r="AI13">
            <v>24530202</v>
          </cell>
          <cell r="AJ13">
            <v>32706936</v>
          </cell>
          <cell r="AK13">
            <v>10902312</v>
          </cell>
          <cell r="AL13">
            <v>10902312</v>
          </cell>
          <cell r="AM13">
            <v>10902312</v>
          </cell>
          <cell r="AN13">
            <v>54511560</v>
          </cell>
          <cell r="AO13">
            <v>25075318</v>
          </cell>
          <cell r="AP13">
            <v>54511560</v>
          </cell>
          <cell r="AQ13">
            <v>25075318</v>
          </cell>
          <cell r="AR13">
            <v>54511560</v>
          </cell>
          <cell r="AS13">
            <v>54511560</v>
          </cell>
          <cell r="AT13">
            <v>54511560</v>
          </cell>
          <cell r="AU13">
            <v>54511560</v>
          </cell>
          <cell r="AV13">
            <v>54511560</v>
          </cell>
          <cell r="AW13">
            <v>54511560</v>
          </cell>
          <cell r="AX13">
            <v>54511560</v>
          </cell>
          <cell r="AY13">
            <v>54511560</v>
          </cell>
          <cell r="AZ13">
            <v>54511560</v>
          </cell>
          <cell r="BA13">
            <v>54511560</v>
          </cell>
          <cell r="BB13">
            <v>54511560</v>
          </cell>
          <cell r="BC13">
            <v>21804624</v>
          </cell>
          <cell r="BD13">
            <v>10902312</v>
          </cell>
          <cell r="BE13">
            <v>0</v>
          </cell>
        </row>
        <row r="14">
          <cell r="A14" t="str">
            <v>(D) AUXILIO TRANSPORTE ANUAL 
(B x 12)</v>
          </cell>
          <cell r="B14">
            <v>0</v>
          </cell>
          <cell r="C14">
            <v>0</v>
          </cell>
          <cell r="D14">
            <v>0</v>
          </cell>
          <cell r="E14">
            <v>0</v>
          </cell>
          <cell r="F14">
            <v>0</v>
          </cell>
          <cell r="G14">
            <v>0</v>
          </cell>
          <cell r="H14">
            <v>0</v>
          </cell>
          <cell r="I14">
            <v>0</v>
          </cell>
          <cell r="J14">
            <v>0</v>
          </cell>
          <cell r="K14">
            <v>0</v>
          </cell>
          <cell r="L14">
            <v>1277448</v>
          </cell>
          <cell r="M14">
            <v>1277448</v>
          </cell>
          <cell r="N14">
            <v>1277448</v>
          </cell>
          <cell r="O14">
            <v>1277448</v>
          </cell>
          <cell r="P14">
            <v>1277448</v>
          </cell>
          <cell r="Q14">
            <v>0</v>
          </cell>
          <cell r="R14">
            <v>0</v>
          </cell>
          <cell r="S14">
            <v>1277448</v>
          </cell>
          <cell r="T14">
            <v>0</v>
          </cell>
          <cell r="U14">
            <v>0</v>
          </cell>
          <cell r="V14">
            <v>0</v>
          </cell>
          <cell r="W14">
            <v>1277448</v>
          </cell>
          <cell r="X14">
            <v>1277448</v>
          </cell>
          <cell r="Y14">
            <v>1277448</v>
          </cell>
          <cell r="Z14">
            <v>1277448</v>
          </cell>
          <cell r="AA14">
            <v>1277448</v>
          </cell>
          <cell r="AB14">
            <v>1277448</v>
          </cell>
          <cell r="AC14">
            <v>1277448</v>
          </cell>
          <cell r="AD14">
            <v>1277448</v>
          </cell>
          <cell r="AE14">
            <v>1277448</v>
          </cell>
          <cell r="AF14">
            <v>1277448</v>
          </cell>
          <cell r="AG14">
            <v>1277448</v>
          </cell>
          <cell r="AH14">
            <v>1277448</v>
          </cell>
          <cell r="AI14">
            <v>0</v>
          </cell>
          <cell r="AJ14">
            <v>0</v>
          </cell>
          <cell r="AK14">
            <v>1277448</v>
          </cell>
          <cell r="AL14">
            <v>1277448</v>
          </cell>
          <cell r="AM14">
            <v>1277448</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1277448</v>
          </cell>
          <cell r="BD14">
            <v>1277448</v>
          </cell>
          <cell r="BE14">
            <v>1277448</v>
          </cell>
        </row>
        <row r="15">
          <cell r="A15" t="str">
            <v>(F) CESANTIAS 
(A + B) x12%</v>
          </cell>
          <cell r="B15">
            <v>7849664.6399999997</v>
          </cell>
          <cell r="C15">
            <v>7849664.6399999997</v>
          </cell>
          <cell r="D15">
            <v>6541387.2000000002</v>
          </cell>
          <cell r="E15">
            <v>6541387.2000000002</v>
          </cell>
          <cell r="F15">
            <v>5233109.76</v>
          </cell>
          <cell r="G15">
            <v>3924832.32</v>
          </cell>
          <cell r="H15">
            <v>3924832.32</v>
          </cell>
          <cell r="I15">
            <v>3009038.1599999997</v>
          </cell>
          <cell r="J15">
            <v>5233109.76</v>
          </cell>
          <cell r="K15">
            <v>5233109.76</v>
          </cell>
          <cell r="L15">
            <v>1461571.2</v>
          </cell>
          <cell r="M15">
            <v>1461571.2</v>
          </cell>
          <cell r="N15">
            <v>1461571.2</v>
          </cell>
          <cell r="O15">
            <v>1461571.2</v>
          </cell>
          <cell r="P15">
            <v>1461571.2</v>
          </cell>
          <cell r="Q15">
            <v>6279731.7599999998</v>
          </cell>
          <cell r="R15">
            <v>3074451.96</v>
          </cell>
          <cell r="S15">
            <v>1919468.28</v>
          </cell>
          <cell r="T15">
            <v>3924832.32</v>
          </cell>
          <cell r="U15">
            <v>3009038.1599999997</v>
          </cell>
          <cell r="V15">
            <v>3597762.96</v>
          </cell>
          <cell r="W15">
            <v>1854054.48</v>
          </cell>
          <cell r="X15">
            <v>2769848.6399999997</v>
          </cell>
          <cell r="Y15">
            <v>1723226.64</v>
          </cell>
          <cell r="Z15">
            <v>2769848.6399999997</v>
          </cell>
          <cell r="AA15">
            <v>1592398.92</v>
          </cell>
          <cell r="AB15">
            <v>2769848.6399999997</v>
          </cell>
          <cell r="AC15">
            <v>2769848.6399999997</v>
          </cell>
          <cell r="AD15">
            <v>2769848.6399999997</v>
          </cell>
          <cell r="AE15">
            <v>2769848.6399999997</v>
          </cell>
          <cell r="AF15">
            <v>1854054.48</v>
          </cell>
          <cell r="AG15">
            <v>1461571.2</v>
          </cell>
          <cell r="AH15">
            <v>1854054.48</v>
          </cell>
          <cell r="AI15">
            <v>2943624.2399999998</v>
          </cell>
          <cell r="AJ15">
            <v>3924832.32</v>
          </cell>
          <cell r="AK15">
            <v>1461571.2</v>
          </cell>
          <cell r="AL15">
            <v>1461571.2</v>
          </cell>
          <cell r="AM15">
            <v>1461571.2</v>
          </cell>
          <cell r="AN15">
            <v>6541387.2000000002</v>
          </cell>
          <cell r="AO15">
            <v>3009038.1599999997</v>
          </cell>
          <cell r="AP15">
            <v>6541387.2000000002</v>
          </cell>
          <cell r="AQ15">
            <v>3009038.1599999997</v>
          </cell>
          <cell r="AR15">
            <v>6541387.2000000002</v>
          </cell>
          <cell r="AS15">
            <v>6541387.2000000002</v>
          </cell>
          <cell r="AT15">
            <v>6541387.2000000002</v>
          </cell>
          <cell r="AU15">
            <v>6541387.2000000002</v>
          </cell>
          <cell r="AV15">
            <v>6541387.2000000002</v>
          </cell>
          <cell r="AW15">
            <v>6541387.2000000002</v>
          </cell>
          <cell r="AX15">
            <v>6541387.2000000002</v>
          </cell>
          <cell r="AY15">
            <v>6541387.2000000002</v>
          </cell>
          <cell r="AZ15">
            <v>6541387.2000000002</v>
          </cell>
          <cell r="BA15">
            <v>6541387.2000000002</v>
          </cell>
          <cell r="BB15">
            <v>6541387.2000000002</v>
          </cell>
          <cell r="BC15">
            <v>2769848.6399999997</v>
          </cell>
          <cell r="BD15">
            <v>1461571.2</v>
          </cell>
          <cell r="BE15">
            <v>153293.75999999998</v>
          </cell>
        </row>
        <row r="16">
          <cell r="A16" t="str">
            <v>INTERES DE CESANTIA 
(F x 12%)</v>
          </cell>
          <cell r="B16">
            <v>941959.75679999997</v>
          </cell>
          <cell r="C16">
            <v>941959.75679999997</v>
          </cell>
          <cell r="D16">
            <v>784966.46400000004</v>
          </cell>
          <cell r="E16">
            <v>784966.46400000004</v>
          </cell>
          <cell r="F16">
            <v>627973.17119999998</v>
          </cell>
          <cell r="G16">
            <v>470979.87839999999</v>
          </cell>
          <cell r="H16">
            <v>470979.87839999999</v>
          </cell>
          <cell r="I16">
            <v>361084.57919999992</v>
          </cell>
          <cell r="J16">
            <v>627973.17119999998</v>
          </cell>
          <cell r="K16">
            <v>627973.17119999998</v>
          </cell>
          <cell r="L16">
            <v>175388.54399999999</v>
          </cell>
          <cell r="M16">
            <v>175388.54399999999</v>
          </cell>
          <cell r="N16">
            <v>175388.54399999999</v>
          </cell>
          <cell r="O16">
            <v>175388.54399999999</v>
          </cell>
          <cell r="P16">
            <v>175388.54399999999</v>
          </cell>
          <cell r="Q16">
            <v>753567.8112</v>
          </cell>
          <cell r="R16">
            <v>368934.2352</v>
          </cell>
          <cell r="S16">
            <v>230336.1936</v>
          </cell>
          <cell r="T16">
            <v>470979.87839999999</v>
          </cell>
          <cell r="U16">
            <v>361084.57919999992</v>
          </cell>
          <cell r="V16">
            <v>431731.5552</v>
          </cell>
          <cell r="W16">
            <v>222486.53759999998</v>
          </cell>
          <cell r="X16">
            <v>332381.83679999993</v>
          </cell>
          <cell r="Y16">
            <v>206787.19679999998</v>
          </cell>
          <cell r="Z16">
            <v>332381.83679999993</v>
          </cell>
          <cell r="AA16">
            <v>191087.87039999999</v>
          </cell>
          <cell r="AB16">
            <v>332381.83679999993</v>
          </cell>
          <cell r="AC16">
            <v>332381.83679999993</v>
          </cell>
          <cell r="AD16">
            <v>332381.83679999993</v>
          </cell>
          <cell r="AE16">
            <v>332381.83679999993</v>
          </cell>
          <cell r="AF16">
            <v>222486.53759999998</v>
          </cell>
          <cell r="AG16">
            <v>175388.54399999999</v>
          </cell>
          <cell r="AH16">
            <v>222486.53759999998</v>
          </cell>
          <cell r="AI16">
            <v>353234.90879999998</v>
          </cell>
          <cell r="AJ16">
            <v>470979.87839999999</v>
          </cell>
          <cell r="AK16">
            <v>175388.54399999999</v>
          </cell>
          <cell r="AL16">
            <v>175388.54399999999</v>
          </cell>
          <cell r="AM16">
            <v>175388.54399999999</v>
          </cell>
          <cell r="AN16">
            <v>784966.46400000004</v>
          </cell>
          <cell r="AO16">
            <v>361084.57919999992</v>
          </cell>
          <cell r="AP16">
            <v>784966.46400000004</v>
          </cell>
          <cell r="AQ16">
            <v>361084.57919999992</v>
          </cell>
          <cell r="AR16">
            <v>784966.46400000004</v>
          </cell>
          <cell r="AS16">
            <v>784966.46400000004</v>
          </cell>
          <cell r="AT16">
            <v>784966.46400000004</v>
          </cell>
          <cell r="AU16">
            <v>784966.46400000004</v>
          </cell>
          <cell r="AV16">
            <v>784966.46400000004</v>
          </cell>
          <cell r="AW16">
            <v>784966.46400000004</v>
          </cell>
          <cell r="AX16">
            <v>784966.46400000004</v>
          </cell>
          <cell r="AY16">
            <v>784966.46400000004</v>
          </cell>
          <cell r="AZ16">
            <v>784966.46400000004</v>
          </cell>
          <cell r="BA16">
            <v>784966.46400000004</v>
          </cell>
          <cell r="BB16">
            <v>784966.46400000004</v>
          </cell>
          <cell r="BC16">
            <v>332381.83679999993</v>
          </cell>
          <cell r="BD16">
            <v>175388.54399999999</v>
          </cell>
          <cell r="BE16">
            <v>18395.251199999995</v>
          </cell>
        </row>
        <row r="17">
          <cell r="A17" t="str">
            <v>VACACIONES 
(A + B) / 2</v>
          </cell>
          <cell r="B17">
            <v>2725578</v>
          </cell>
          <cell r="C17">
            <v>2725578</v>
          </cell>
          <cell r="D17">
            <v>2271315</v>
          </cell>
          <cell r="E17">
            <v>2271315</v>
          </cell>
          <cell r="F17">
            <v>1817052</v>
          </cell>
          <cell r="G17">
            <v>1362789</v>
          </cell>
          <cell r="H17">
            <v>1362789</v>
          </cell>
          <cell r="I17">
            <v>1044805</v>
          </cell>
          <cell r="J17">
            <v>1817052</v>
          </cell>
          <cell r="K17">
            <v>1817052</v>
          </cell>
          <cell r="L17">
            <v>454263</v>
          </cell>
          <cell r="M17">
            <v>454263</v>
          </cell>
          <cell r="N17">
            <v>454263</v>
          </cell>
          <cell r="O17">
            <v>454263</v>
          </cell>
          <cell r="P17">
            <v>454263</v>
          </cell>
          <cell r="Q17">
            <v>2180462</v>
          </cell>
          <cell r="R17">
            <v>1067518</v>
          </cell>
          <cell r="S17">
            <v>613255</v>
          </cell>
          <cell r="T17">
            <v>1362789</v>
          </cell>
          <cell r="U17">
            <v>1044805</v>
          </cell>
          <cell r="V17">
            <v>1249223</v>
          </cell>
          <cell r="W17">
            <v>590542</v>
          </cell>
          <cell r="X17">
            <v>908526</v>
          </cell>
          <cell r="Y17">
            <v>545116</v>
          </cell>
          <cell r="Z17">
            <v>908526</v>
          </cell>
          <cell r="AA17">
            <v>499689</v>
          </cell>
          <cell r="AB17">
            <v>908526</v>
          </cell>
          <cell r="AC17">
            <v>908526</v>
          </cell>
          <cell r="AD17">
            <v>908526</v>
          </cell>
          <cell r="AE17">
            <v>908526</v>
          </cell>
          <cell r="AF17">
            <v>590542</v>
          </cell>
          <cell r="AG17">
            <v>454263</v>
          </cell>
          <cell r="AH17">
            <v>590542</v>
          </cell>
          <cell r="AI17">
            <v>1022092</v>
          </cell>
          <cell r="AJ17">
            <v>1362789</v>
          </cell>
          <cell r="AK17">
            <v>454263</v>
          </cell>
          <cell r="AL17">
            <v>454263</v>
          </cell>
          <cell r="AM17">
            <v>454263</v>
          </cell>
          <cell r="AN17">
            <v>2271315</v>
          </cell>
          <cell r="AO17">
            <v>1044805</v>
          </cell>
          <cell r="AP17">
            <v>2271315</v>
          </cell>
          <cell r="AQ17">
            <v>1044805</v>
          </cell>
          <cell r="AR17">
            <v>2271315</v>
          </cell>
          <cell r="AS17">
            <v>2271315</v>
          </cell>
          <cell r="AT17">
            <v>2271315</v>
          </cell>
          <cell r="AU17">
            <v>2271315</v>
          </cell>
          <cell r="AV17">
            <v>2271315</v>
          </cell>
          <cell r="AW17">
            <v>2271315</v>
          </cell>
          <cell r="AX17">
            <v>2271315</v>
          </cell>
          <cell r="AY17">
            <v>2271315</v>
          </cell>
          <cell r="AZ17">
            <v>2271315</v>
          </cell>
          <cell r="BA17">
            <v>2271315</v>
          </cell>
          <cell r="BB17">
            <v>2271315</v>
          </cell>
          <cell r="BC17">
            <v>908526</v>
          </cell>
          <cell r="BD17">
            <v>454263</v>
          </cell>
          <cell r="BE17">
            <v>0</v>
          </cell>
        </row>
        <row r="18">
          <cell r="A18" t="str">
            <v>PRIMA DE SERVICIOS
(A + B)</v>
          </cell>
          <cell r="B18">
            <v>5451156</v>
          </cell>
          <cell r="C18">
            <v>5451156</v>
          </cell>
          <cell r="D18">
            <v>4542630</v>
          </cell>
          <cell r="E18">
            <v>4542630</v>
          </cell>
          <cell r="F18">
            <v>3634104</v>
          </cell>
          <cell r="G18">
            <v>2725578</v>
          </cell>
          <cell r="H18">
            <v>2725578</v>
          </cell>
          <cell r="I18">
            <v>2089609.7999999998</v>
          </cell>
          <cell r="J18">
            <v>3634104</v>
          </cell>
          <cell r="K18">
            <v>3634104</v>
          </cell>
          <cell r="L18">
            <v>1014980</v>
          </cell>
          <cell r="M18">
            <v>1014980</v>
          </cell>
          <cell r="N18">
            <v>1014980</v>
          </cell>
          <cell r="O18">
            <v>1014980</v>
          </cell>
          <cell r="P18">
            <v>1014980</v>
          </cell>
          <cell r="Q18">
            <v>4360924.8</v>
          </cell>
          <cell r="R18">
            <v>2135036.1</v>
          </cell>
          <cell r="S18">
            <v>1332964.1000000001</v>
          </cell>
          <cell r="T18">
            <v>2725578</v>
          </cell>
          <cell r="U18">
            <v>2089609.7999999998</v>
          </cell>
          <cell r="V18">
            <v>2498446.5</v>
          </cell>
          <cell r="W18">
            <v>1287537.8</v>
          </cell>
          <cell r="X18">
            <v>1923506</v>
          </cell>
          <cell r="Y18">
            <v>1196685.2</v>
          </cell>
          <cell r="Z18">
            <v>1923506</v>
          </cell>
          <cell r="AA18">
            <v>1105832.6000000001</v>
          </cell>
          <cell r="AB18">
            <v>1923506</v>
          </cell>
          <cell r="AC18">
            <v>1923506</v>
          </cell>
          <cell r="AD18">
            <v>1923506</v>
          </cell>
          <cell r="AE18">
            <v>1923506</v>
          </cell>
          <cell r="AF18">
            <v>1287537.8</v>
          </cell>
          <cell r="AG18">
            <v>1014980</v>
          </cell>
          <cell r="AH18">
            <v>1287537.8</v>
          </cell>
          <cell r="AI18">
            <v>2044183.5</v>
          </cell>
          <cell r="AJ18">
            <v>2725578</v>
          </cell>
          <cell r="AK18">
            <v>1014980</v>
          </cell>
          <cell r="AL18">
            <v>1014980</v>
          </cell>
          <cell r="AM18">
            <v>1014980</v>
          </cell>
          <cell r="AN18">
            <v>4542630</v>
          </cell>
          <cell r="AO18">
            <v>2089609.7999999998</v>
          </cell>
          <cell r="AP18">
            <v>4542630</v>
          </cell>
          <cell r="AQ18">
            <v>2089609.7999999998</v>
          </cell>
          <cell r="AR18">
            <v>4542630</v>
          </cell>
          <cell r="AS18">
            <v>4542630</v>
          </cell>
          <cell r="AT18">
            <v>4542630</v>
          </cell>
          <cell r="AU18">
            <v>4542630</v>
          </cell>
          <cell r="AV18">
            <v>4542630</v>
          </cell>
          <cell r="AW18">
            <v>4542630</v>
          </cell>
          <cell r="AX18">
            <v>4542630</v>
          </cell>
          <cell r="AY18">
            <v>4542630</v>
          </cell>
          <cell r="AZ18">
            <v>4542630</v>
          </cell>
          <cell r="BA18">
            <v>4542630</v>
          </cell>
          <cell r="BB18">
            <v>4542630</v>
          </cell>
          <cell r="BC18">
            <v>1923506</v>
          </cell>
          <cell r="BD18">
            <v>1014980</v>
          </cell>
          <cell r="BE18">
            <v>106454</v>
          </cell>
        </row>
        <row r="19">
          <cell r="A19" t="str">
            <v>FONDO INDUSTRIA DE LA CONSTRUCCIÓN SENA - FIC
(SMMLV x 12 / 40)</v>
          </cell>
          <cell r="B19">
            <v>272558</v>
          </cell>
          <cell r="C19">
            <v>272558</v>
          </cell>
          <cell r="D19">
            <v>272558</v>
          </cell>
          <cell r="E19">
            <v>272558</v>
          </cell>
          <cell r="F19">
            <v>272558</v>
          </cell>
          <cell r="G19">
            <v>272558</v>
          </cell>
          <cell r="H19">
            <v>272558</v>
          </cell>
          <cell r="I19">
            <v>272558</v>
          </cell>
          <cell r="J19">
            <v>272558</v>
          </cell>
          <cell r="K19">
            <v>272558</v>
          </cell>
          <cell r="L19">
            <v>272558</v>
          </cell>
          <cell r="M19">
            <v>272558</v>
          </cell>
          <cell r="N19">
            <v>272558</v>
          </cell>
          <cell r="O19">
            <v>272558</v>
          </cell>
          <cell r="P19">
            <v>272558</v>
          </cell>
          <cell r="Q19">
            <v>272558</v>
          </cell>
          <cell r="R19">
            <v>272558</v>
          </cell>
          <cell r="S19">
            <v>272558</v>
          </cell>
          <cell r="T19">
            <v>272558</v>
          </cell>
          <cell r="U19">
            <v>272558</v>
          </cell>
          <cell r="V19">
            <v>272558</v>
          </cell>
          <cell r="W19">
            <v>272558</v>
          </cell>
          <cell r="X19">
            <v>272558</v>
          </cell>
          <cell r="Y19">
            <v>272558</v>
          </cell>
          <cell r="Z19">
            <v>272558</v>
          </cell>
          <cell r="AA19">
            <v>272558</v>
          </cell>
          <cell r="AB19">
            <v>272558</v>
          </cell>
          <cell r="AC19">
            <v>272558</v>
          </cell>
          <cell r="AD19">
            <v>272558</v>
          </cell>
          <cell r="AE19">
            <v>272558</v>
          </cell>
          <cell r="AF19">
            <v>272558</v>
          </cell>
          <cell r="AG19">
            <v>272558</v>
          </cell>
          <cell r="AH19">
            <v>272558</v>
          </cell>
          <cell r="AI19">
            <v>272558</v>
          </cell>
          <cell r="AJ19">
            <v>272558</v>
          </cell>
          <cell r="AK19">
            <v>272558</v>
          </cell>
          <cell r="AL19">
            <v>272558</v>
          </cell>
          <cell r="AM19">
            <v>272558</v>
          </cell>
          <cell r="AN19">
            <v>272558</v>
          </cell>
          <cell r="AO19">
            <v>272558</v>
          </cell>
          <cell r="AP19">
            <v>272558</v>
          </cell>
          <cell r="AQ19">
            <v>272558</v>
          </cell>
          <cell r="AR19">
            <v>272558</v>
          </cell>
          <cell r="AS19">
            <v>272558</v>
          </cell>
          <cell r="AT19">
            <v>272558</v>
          </cell>
          <cell r="AU19">
            <v>272558</v>
          </cell>
          <cell r="AV19">
            <v>272558</v>
          </cell>
          <cell r="AW19">
            <v>272558</v>
          </cell>
          <cell r="AX19">
            <v>272558</v>
          </cell>
          <cell r="AY19">
            <v>272558</v>
          </cell>
          <cell r="AZ19">
            <v>272558</v>
          </cell>
          <cell r="BA19">
            <v>272558</v>
          </cell>
          <cell r="BB19">
            <v>272558</v>
          </cell>
          <cell r="BC19">
            <v>272558</v>
          </cell>
          <cell r="BD19">
            <v>272558</v>
          </cell>
          <cell r="BE19">
            <v>272558</v>
          </cell>
        </row>
        <row r="20">
          <cell r="A20" t="str">
            <v>EPS (SALUD) - VERIFICAR CREE
(C + D) x 8.5%</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row>
        <row r="21">
          <cell r="A21" t="str">
            <v>AFP (PENSION)
(C + D) x 12%</v>
          </cell>
          <cell r="B21">
            <v>7849664.6399999997</v>
          </cell>
          <cell r="C21">
            <v>7849664.6399999997</v>
          </cell>
          <cell r="D21">
            <v>6541387.2000000002</v>
          </cell>
          <cell r="E21">
            <v>6541387.2000000002</v>
          </cell>
          <cell r="F21">
            <v>5233109.76</v>
          </cell>
          <cell r="G21">
            <v>3924832.32</v>
          </cell>
          <cell r="H21">
            <v>3924832.32</v>
          </cell>
          <cell r="I21">
            <v>3009038.1599999997</v>
          </cell>
          <cell r="J21">
            <v>5233109.76</v>
          </cell>
          <cell r="K21">
            <v>5233109.76</v>
          </cell>
          <cell r="L21">
            <v>1461571.2</v>
          </cell>
          <cell r="M21">
            <v>1461571.2</v>
          </cell>
          <cell r="N21">
            <v>1461571.2</v>
          </cell>
          <cell r="O21">
            <v>1461571.2</v>
          </cell>
          <cell r="P21">
            <v>1461571.2</v>
          </cell>
          <cell r="Q21">
            <v>6279731.7599999998</v>
          </cell>
          <cell r="R21">
            <v>3074451.96</v>
          </cell>
          <cell r="S21">
            <v>1919468.28</v>
          </cell>
          <cell r="T21">
            <v>3924832.32</v>
          </cell>
          <cell r="U21">
            <v>3009038.1599999997</v>
          </cell>
          <cell r="V21">
            <v>3597762.96</v>
          </cell>
          <cell r="W21">
            <v>1854054.48</v>
          </cell>
          <cell r="X21">
            <v>2769848.6399999997</v>
          </cell>
          <cell r="Y21">
            <v>1723226.64</v>
          </cell>
          <cell r="Z21">
            <v>2769848.6399999997</v>
          </cell>
          <cell r="AA21">
            <v>1592398.92</v>
          </cell>
          <cell r="AB21">
            <v>2769848.6399999997</v>
          </cell>
          <cell r="AC21">
            <v>2769848.6399999997</v>
          </cell>
          <cell r="AD21">
            <v>2769848.6399999997</v>
          </cell>
          <cell r="AE21">
            <v>2769848.6399999997</v>
          </cell>
          <cell r="AF21">
            <v>1854054.48</v>
          </cell>
          <cell r="AG21">
            <v>1461571.2</v>
          </cell>
          <cell r="AH21">
            <v>1854054.48</v>
          </cell>
          <cell r="AI21">
            <v>2943624.2399999998</v>
          </cell>
          <cell r="AJ21">
            <v>3924832.32</v>
          </cell>
          <cell r="AK21">
            <v>1461571.2</v>
          </cell>
          <cell r="AL21">
            <v>1461571.2</v>
          </cell>
          <cell r="AM21">
            <v>1461571.2</v>
          </cell>
          <cell r="AN21">
            <v>6541387.2000000002</v>
          </cell>
          <cell r="AO21">
            <v>3009038.1599999997</v>
          </cell>
          <cell r="AP21">
            <v>6541387.2000000002</v>
          </cell>
          <cell r="AQ21">
            <v>3009038.1599999997</v>
          </cell>
          <cell r="AR21">
            <v>6541387.2000000002</v>
          </cell>
          <cell r="AS21">
            <v>6541387.2000000002</v>
          </cell>
          <cell r="AT21">
            <v>6541387.2000000002</v>
          </cell>
          <cell r="AU21">
            <v>6541387.2000000002</v>
          </cell>
          <cell r="AV21">
            <v>6541387.2000000002</v>
          </cell>
          <cell r="AW21">
            <v>6541387.2000000002</v>
          </cell>
          <cell r="AX21">
            <v>6541387.2000000002</v>
          </cell>
          <cell r="AY21">
            <v>6541387.2000000002</v>
          </cell>
          <cell r="AZ21">
            <v>6541387.2000000002</v>
          </cell>
          <cell r="BA21">
            <v>6541387.2000000002</v>
          </cell>
          <cell r="BB21">
            <v>6541387.2000000002</v>
          </cell>
          <cell r="BC21">
            <v>2769848.6399999997</v>
          </cell>
          <cell r="BD21">
            <v>1461571.2</v>
          </cell>
          <cell r="BE21">
            <v>153293.75999999998</v>
          </cell>
        </row>
        <row r="22">
          <cell r="A22" t="str">
            <v>RIESGOS PROFESIONALES 
(C + D) x FACTOR DE RIESGO</v>
          </cell>
          <cell r="B22">
            <v>4552805.4912</v>
          </cell>
          <cell r="C22">
            <v>4552805.4912</v>
          </cell>
          <cell r="D22">
            <v>3794004.5759999999</v>
          </cell>
          <cell r="E22">
            <v>3794004.5759999999</v>
          </cell>
          <cell r="F22">
            <v>3035203.6607999997</v>
          </cell>
          <cell r="G22">
            <v>2276402.7456</v>
          </cell>
          <cell r="H22">
            <v>2276402.7456</v>
          </cell>
          <cell r="I22">
            <v>1745242.1327999998</v>
          </cell>
          <cell r="J22">
            <v>3035203.6607999997</v>
          </cell>
          <cell r="K22">
            <v>3035203.6607999997</v>
          </cell>
          <cell r="L22">
            <v>847711.29599999997</v>
          </cell>
          <cell r="M22">
            <v>847711.29599999997</v>
          </cell>
          <cell r="N22">
            <v>847711.29599999997</v>
          </cell>
          <cell r="O22">
            <v>847711.29599999997</v>
          </cell>
          <cell r="P22">
            <v>847711.29599999997</v>
          </cell>
          <cell r="Q22">
            <v>3642244.4208</v>
          </cell>
          <cell r="R22">
            <v>1783182.1368</v>
          </cell>
          <cell r="S22">
            <v>1113291.6024</v>
          </cell>
          <cell r="T22">
            <v>2276402.7456</v>
          </cell>
          <cell r="U22">
            <v>1745242.1327999998</v>
          </cell>
          <cell r="V22">
            <v>2086702.5167999999</v>
          </cell>
          <cell r="W22">
            <v>1075351.5984</v>
          </cell>
          <cell r="X22">
            <v>1606512.2111999998</v>
          </cell>
          <cell r="Y22">
            <v>999471.45119999989</v>
          </cell>
          <cell r="Z22">
            <v>1606512.2111999998</v>
          </cell>
          <cell r="AA22">
            <v>923591.37359999993</v>
          </cell>
          <cell r="AB22">
            <v>1606512.2111999998</v>
          </cell>
          <cell r="AC22">
            <v>1606512.2111999998</v>
          </cell>
          <cell r="AD22">
            <v>1606512.2111999998</v>
          </cell>
          <cell r="AE22">
            <v>1606512.2111999998</v>
          </cell>
          <cell r="AF22">
            <v>1075351.5984</v>
          </cell>
          <cell r="AG22">
            <v>847711.29599999997</v>
          </cell>
          <cell r="AH22">
            <v>1075351.5984</v>
          </cell>
          <cell r="AI22">
            <v>1707302.0591999998</v>
          </cell>
          <cell r="AJ22">
            <v>2276402.7456</v>
          </cell>
          <cell r="AK22">
            <v>847711.29599999997</v>
          </cell>
          <cell r="AL22">
            <v>847711.29599999997</v>
          </cell>
          <cell r="AM22">
            <v>847711.29599999997</v>
          </cell>
          <cell r="AN22">
            <v>3794004.5759999999</v>
          </cell>
          <cell r="AO22">
            <v>1745242.1327999998</v>
          </cell>
          <cell r="AP22">
            <v>3794004.5759999999</v>
          </cell>
          <cell r="AQ22">
            <v>1745242.1327999998</v>
          </cell>
          <cell r="AR22">
            <v>3794004.5759999999</v>
          </cell>
          <cell r="AS22">
            <v>3794004.5759999999</v>
          </cell>
          <cell r="AT22">
            <v>3794004.5759999999</v>
          </cell>
          <cell r="AU22">
            <v>3794004.5759999999</v>
          </cell>
          <cell r="AV22">
            <v>3794004.5759999999</v>
          </cell>
          <cell r="AW22">
            <v>3794004.5759999999</v>
          </cell>
          <cell r="AX22">
            <v>3794004.5759999999</v>
          </cell>
          <cell r="AY22">
            <v>3794004.5759999999</v>
          </cell>
          <cell r="AZ22">
            <v>3794004.5759999999</v>
          </cell>
          <cell r="BA22">
            <v>3794004.5759999999</v>
          </cell>
          <cell r="BB22">
            <v>3794004.5759999999</v>
          </cell>
          <cell r="BC22">
            <v>1606512.2111999998</v>
          </cell>
          <cell r="BD22">
            <v>847711.29599999997</v>
          </cell>
          <cell r="BE22">
            <v>88910.380799999999</v>
          </cell>
        </row>
        <row r="23">
          <cell r="A23" t="str">
            <v>CAJA DE COMPENSACION 
(C + D) x 4%</v>
          </cell>
          <cell r="B23">
            <v>2616554.88</v>
          </cell>
          <cell r="C23">
            <v>2616554.88</v>
          </cell>
          <cell r="D23">
            <v>2180462.4</v>
          </cell>
          <cell r="E23">
            <v>2180462.4</v>
          </cell>
          <cell r="F23">
            <v>1744369.92</v>
          </cell>
          <cell r="G23">
            <v>1308277.44</v>
          </cell>
          <cell r="H23">
            <v>1308277.44</v>
          </cell>
          <cell r="I23">
            <v>1003012.72</v>
          </cell>
          <cell r="J23">
            <v>1744369.92</v>
          </cell>
          <cell r="K23">
            <v>1744369.92</v>
          </cell>
          <cell r="L23">
            <v>487190.4</v>
          </cell>
          <cell r="M23">
            <v>487190.4</v>
          </cell>
          <cell r="N23">
            <v>487190.4</v>
          </cell>
          <cell r="O23">
            <v>487190.4</v>
          </cell>
          <cell r="P23">
            <v>487190.4</v>
          </cell>
          <cell r="Q23">
            <v>2093243.9200000002</v>
          </cell>
          <cell r="R23">
            <v>1024817.3200000001</v>
          </cell>
          <cell r="S23">
            <v>639822.76</v>
          </cell>
          <cell r="T23">
            <v>1308277.44</v>
          </cell>
          <cell r="U23">
            <v>1003012.72</v>
          </cell>
          <cell r="V23">
            <v>1199254.32</v>
          </cell>
          <cell r="W23">
            <v>618018.16</v>
          </cell>
          <cell r="X23">
            <v>923282.88</v>
          </cell>
          <cell r="Y23">
            <v>574408.88</v>
          </cell>
          <cell r="Z23">
            <v>923282.88</v>
          </cell>
          <cell r="AA23">
            <v>530799.64</v>
          </cell>
          <cell r="AB23">
            <v>923282.88</v>
          </cell>
          <cell r="AC23">
            <v>923282.88</v>
          </cell>
          <cell r="AD23">
            <v>923282.88</v>
          </cell>
          <cell r="AE23">
            <v>923282.88</v>
          </cell>
          <cell r="AF23">
            <v>618018.16</v>
          </cell>
          <cell r="AG23">
            <v>487190.4</v>
          </cell>
          <cell r="AH23">
            <v>618018.16</v>
          </cell>
          <cell r="AI23">
            <v>981208.08000000007</v>
          </cell>
          <cell r="AJ23">
            <v>1308277.44</v>
          </cell>
          <cell r="AK23">
            <v>487190.4</v>
          </cell>
          <cell r="AL23">
            <v>487190.4</v>
          </cell>
          <cell r="AM23">
            <v>487190.4</v>
          </cell>
          <cell r="AN23">
            <v>2180462.4</v>
          </cell>
          <cell r="AO23">
            <v>1003012.72</v>
          </cell>
          <cell r="AP23">
            <v>2180462.4</v>
          </cell>
          <cell r="AQ23">
            <v>1003012.72</v>
          </cell>
          <cell r="AR23">
            <v>2180462.4</v>
          </cell>
          <cell r="AS23">
            <v>2180462.4</v>
          </cell>
          <cell r="AT23">
            <v>2180462.4</v>
          </cell>
          <cell r="AU23">
            <v>2180462.4</v>
          </cell>
          <cell r="AV23">
            <v>2180462.4</v>
          </cell>
          <cell r="AW23">
            <v>2180462.4</v>
          </cell>
          <cell r="AX23">
            <v>2180462.4</v>
          </cell>
          <cell r="AY23">
            <v>2180462.4</v>
          </cell>
          <cell r="AZ23">
            <v>2180462.4</v>
          </cell>
          <cell r="BA23">
            <v>2180462.4</v>
          </cell>
          <cell r="BB23">
            <v>2180462.4</v>
          </cell>
          <cell r="BC23">
            <v>923282.88</v>
          </cell>
          <cell r="BD23">
            <v>487190.4</v>
          </cell>
          <cell r="BE23">
            <v>51097.919999999998</v>
          </cell>
        </row>
        <row r="24">
          <cell r="A24" t="str">
            <v>SENA - VERIFICAR CREE
(C + D) X 2%</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row>
        <row r="25">
          <cell r="A25" t="str">
            <v>ICBF - VERIFICAR CREE
(C + D) X 3%</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row>
        <row r="26">
          <cell r="A26" t="str">
            <v>EXAMEN DE INGRESO - EGRESO</v>
          </cell>
          <cell r="B26">
            <v>100000</v>
          </cell>
          <cell r="C26">
            <v>100000</v>
          </cell>
          <cell r="D26">
            <v>100000</v>
          </cell>
          <cell r="E26">
            <v>100000</v>
          </cell>
          <cell r="F26">
            <v>100000</v>
          </cell>
          <cell r="G26">
            <v>100000</v>
          </cell>
          <cell r="H26">
            <v>100000</v>
          </cell>
          <cell r="I26">
            <v>100000</v>
          </cell>
          <cell r="J26">
            <v>100000</v>
          </cell>
          <cell r="K26">
            <v>100000</v>
          </cell>
          <cell r="L26">
            <v>100000</v>
          </cell>
          <cell r="M26">
            <v>100000</v>
          </cell>
          <cell r="N26">
            <v>100000</v>
          </cell>
          <cell r="O26">
            <v>100000</v>
          </cell>
          <cell r="P26">
            <v>100000</v>
          </cell>
          <cell r="Q26">
            <v>100000</v>
          </cell>
          <cell r="R26">
            <v>100000</v>
          </cell>
          <cell r="S26">
            <v>100000</v>
          </cell>
          <cell r="T26">
            <v>100000</v>
          </cell>
          <cell r="U26">
            <v>100000</v>
          </cell>
          <cell r="V26">
            <v>100000</v>
          </cell>
          <cell r="W26">
            <v>100000</v>
          </cell>
          <cell r="X26">
            <v>100000</v>
          </cell>
          <cell r="Y26">
            <v>100000</v>
          </cell>
          <cell r="Z26">
            <v>100000</v>
          </cell>
          <cell r="AA26">
            <v>100000</v>
          </cell>
          <cell r="AB26">
            <v>100000</v>
          </cell>
          <cell r="AC26">
            <v>100000</v>
          </cell>
          <cell r="AD26">
            <v>100000</v>
          </cell>
          <cell r="AE26">
            <v>100000</v>
          </cell>
          <cell r="AF26">
            <v>100000</v>
          </cell>
          <cell r="AG26">
            <v>100000</v>
          </cell>
          <cell r="AH26">
            <v>100000</v>
          </cell>
          <cell r="AI26">
            <v>100000</v>
          </cell>
          <cell r="AJ26">
            <v>100000</v>
          </cell>
          <cell r="AK26">
            <v>100000</v>
          </cell>
          <cell r="AL26">
            <v>100000</v>
          </cell>
          <cell r="AM26">
            <v>100000</v>
          </cell>
          <cell r="AN26">
            <v>100000</v>
          </cell>
          <cell r="AO26">
            <v>100000</v>
          </cell>
          <cell r="AP26">
            <v>100000</v>
          </cell>
          <cell r="AQ26">
            <v>100000</v>
          </cell>
          <cell r="AR26">
            <v>100000</v>
          </cell>
          <cell r="AS26">
            <v>100000</v>
          </cell>
          <cell r="AT26">
            <v>100000</v>
          </cell>
          <cell r="AU26">
            <v>100000</v>
          </cell>
          <cell r="AV26">
            <v>100000</v>
          </cell>
          <cell r="AW26">
            <v>100000</v>
          </cell>
          <cell r="AX26">
            <v>100000</v>
          </cell>
          <cell r="AY26">
            <v>100000</v>
          </cell>
          <cell r="AZ26">
            <v>100000</v>
          </cell>
          <cell r="BA26">
            <v>100000</v>
          </cell>
          <cell r="BB26">
            <v>100000</v>
          </cell>
          <cell r="BC26">
            <v>100000</v>
          </cell>
          <cell r="BD26">
            <v>100000</v>
          </cell>
          <cell r="BE26">
            <v>100000</v>
          </cell>
        </row>
        <row r="27">
          <cell r="A27" t="str">
            <v xml:space="preserve">DOTACIÓN </v>
          </cell>
          <cell r="B27">
            <v>0</v>
          </cell>
          <cell r="C27">
            <v>0</v>
          </cell>
          <cell r="D27">
            <v>0</v>
          </cell>
          <cell r="E27">
            <v>0</v>
          </cell>
          <cell r="F27">
            <v>0</v>
          </cell>
          <cell r="G27">
            <v>0</v>
          </cell>
          <cell r="H27">
            <v>0</v>
          </cell>
          <cell r="I27">
            <v>0</v>
          </cell>
          <cell r="J27">
            <v>0</v>
          </cell>
          <cell r="K27">
            <v>0</v>
          </cell>
          <cell r="L27">
            <v>378000</v>
          </cell>
          <cell r="M27">
            <v>378000</v>
          </cell>
          <cell r="N27">
            <v>378000</v>
          </cell>
          <cell r="O27">
            <v>378000</v>
          </cell>
          <cell r="P27">
            <v>378000</v>
          </cell>
          <cell r="Q27">
            <v>0</v>
          </cell>
          <cell r="R27">
            <v>0</v>
          </cell>
          <cell r="S27">
            <v>378000</v>
          </cell>
          <cell r="T27">
            <v>0</v>
          </cell>
          <cell r="U27">
            <v>0</v>
          </cell>
          <cell r="V27">
            <v>0</v>
          </cell>
          <cell r="W27">
            <v>378000</v>
          </cell>
          <cell r="X27">
            <v>378000</v>
          </cell>
          <cell r="Y27">
            <v>378000</v>
          </cell>
          <cell r="Z27">
            <v>378000</v>
          </cell>
          <cell r="AA27">
            <v>378000</v>
          </cell>
          <cell r="AB27">
            <v>378000</v>
          </cell>
          <cell r="AC27">
            <v>378000</v>
          </cell>
          <cell r="AD27">
            <v>378000</v>
          </cell>
          <cell r="AE27">
            <v>378000</v>
          </cell>
          <cell r="AF27">
            <v>378000</v>
          </cell>
          <cell r="AG27">
            <v>378000</v>
          </cell>
          <cell r="AH27">
            <v>378000</v>
          </cell>
          <cell r="AI27">
            <v>0</v>
          </cell>
          <cell r="AJ27">
            <v>0</v>
          </cell>
          <cell r="AK27">
            <v>378000</v>
          </cell>
          <cell r="AL27">
            <v>378000</v>
          </cell>
          <cell r="AM27">
            <v>378000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378000</v>
          </cell>
          <cell r="BD27">
            <v>378000</v>
          </cell>
          <cell r="BE27">
            <v>378000</v>
          </cell>
        </row>
        <row r="28">
          <cell r="A28" t="str">
            <v>KIT ELEMENTOS DE PROTECCIÓN PERSONAL</v>
          </cell>
          <cell r="B28">
            <v>390500</v>
          </cell>
          <cell r="C28">
            <v>390500</v>
          </cell>
          <cell r="D28">
            <v>390500</v>
          </cell>
          <cell r="E28">
            <v>390500</v>
          </cell>
          <cell r="F28">
            <v>390500</v>
          </cell>
          <cell r="G28">
            <v>390500</v>
          </cell>
          <cell r="H28">
            <v>390500</v>
          </cell>
          <cell r="I28">
            <v>390500</v>
          </cell>
          <cell r="J28">
            <v>390500</v>
          </cell>
          <cell r="K28">
            <v>390500</v>
          </cell>
          <cell r="L28">
            <v>390500</v>
          </cell>
          <cell r="M28">
            <v>390500</v>
          </cell>
          <cell r="N28">
            <v>390500</v>
          </cell>
          <cell r="O28">
            <v>390500</v>
          </cell>
          <cell r="P28">
            <v>390500</v>
          </cell>
          <cell r="Q28">
            <v>670000</v>
          </cell>
          <cell r="R28">
            <v>670000</v>
          </cell>
          <cell r="S28">
            <v>670000</v>
          </cell>
          <cell r="T28">
            <v>670000</v>
          </cell>
          <cell r="U28">
            <v>670000</v>
          </cell>
          <cell r="V28">
            <v>670000</v>
          </cell>
          <cell r="W28">
            <v>670000</v>
          </cell>
          <cell r="X28">
            <v>670000</v>
          </cell>
          <cell r="Y28">
            <v>670000</v>
          </cell>
          <cell r="Z28">
            <v>670000</v>
          </cell>
          <cell r="AA28">
            <v>670000</v>
          </cell>
          <cell r="AB28">
            <v>670000</v>
          </cell>
          <cell r="AC28">
            <v>670000</v>
          </cell>
          <cell r="AD28">
            <v>670000</v>
          </cell>
          <cell r="AE28">
            <v>670000</v>
          </cell>
          <cell r="AF28">
            <v>670000</v>
          </cell>
          <cell r="AG28">
            <v>670000</v>
          </cell>
          <cell r="AH28">
            <v>670000</v>
          </cell>
          <cell r="AI28">
            <v>670000</v>
          </cell>
          <cell r="AJ28">
            <v>670000</v>
          </cell>
          <cell r="AK28">
            <v>670000</v>
          </cell>
          <cell r="AL28">
            <v>670000</v>
          </cell>
          <cell r="AM28">
            <v>670000</v>
          </cell>
          <cell r="AN28">
            <v>390500</v>
          </cell>
          <cell r="AO28">
            <v>390500</v>
          </cell>
          <cell r="AP28">
            <v>390500</v>
          </cell>
          <cell r="AQ28">
            <v>390500</v>
          </cell>
          <cell r="AR28">
            <v>390500</v>
          </cell>
          <cell r="AS28">
            <v>390500</v>
          </cell>
          <cell r="AT28">
            <v>390500</v>
          </cell>
          <cell r="AU28">
            <v>390500</v>
          </cell>
          <cell r="AV28">
            <v>390500</v>
          </cell>
          <cell r="AW28">
            <v>390500</v>
          </cell>
          <cell r="AX28">
            <v>390500</v>
          </cell>
          <cell r="AY28">
            <v>390500</v>
          </cell>
          <cell r="AZ28">
            <v>390500</v>
          </cell>
          <cell r="BA28">
            <v>390500</v>
          </cell>
          <cell r="BB28">
            <v>390500</v>
          </cell>
          <cell r="BC28">
            <v>390500</v>
          </cell>
          <cell r="BD28">
            <v>390500</v>
          </cell>
          <cell r="BE28">
            <v>670000</v>
          </cell>
        </row>
        <row r="29">
          <cell r="A29" t="str">
            <v>TOTAL ANUAL</v>
          </cell>
          <cell r="B29">
            <v>98164313.407999992</v>
          </cell>
          <cell r="C29">
            <v>98164313.407999992</v>
          </cell>
          <cell r="D29">
            <v>81930770.840000018</v>
          </cell>
          <cell r="E29">
            <v>81930770.840000018</v>
          </cell>
          <cell r="F29">
            <v>65697228.272</v>
          </cell>
          <cell r="G29">
            <v>49463685.703999996</v>
          </cell>
          <cell r="H29">
            <v>49463685.703999996</v>
          </cell>
          <cell r="I29">
            <v>38100206.551999994</v>
          </cell>
          <cell r="J29">
            <v>65697228.272</v>
          </cell>
          <cell r="K29">
            <v>65697228.272</v>
          </cell>
          <cell r="L29">
            <v>19223493.639999997</v>
          </cell>
          <cell r="M29">
            <v>19223493.639999997</v>
          </cell>
          <cell r="N29">
            <v>19223493.639999997</v>
          </cell>
          <cell r="O29">
            <v>19223493.639999997</v>
          </cell>
          <cell r="P29">
            <v>19223493.639999997</v>
          </cell>
          <cell r="Q29">
            <v>78963562.472000003</v>
          </cell>
          <cell r="R29">
            <v>39191382.711999997</v>
          </cell>
          <cell r="S29">
            <v>25184733.216000006</v>
          </cell>
          <cell r="T29">
            <v>49743185.703999996</v>
          </cell>
          <cell r="U29">
            <v>38379706.551999994</v>
          </cell>
          <cell r="V29">
            <v>45684799.812000006</v>
          </cell>
          <cell r="W29">
            <v>24373057.056000002</v>
          </cell>
          <cell r="X29">
            <v>35736536.208000004</v>
          </cell>
          <cell r="Y29">
            <v>22749702.008000001</v>
          </cell>
          <cell r="Z29">
            <v>35736536.208000004</v>
          </cell>
          <cell r="AA29">
            <v>21126347.324000001</v>
          </cell>
          <cell r="AB29">
            <v>35736536.208000004</v>
          </cell>
          <cell r="AC29">
            <v>35736536.208000004</v>
          </cell>
          <cell r="AD29">
            <v>35736536.208000004</v>
          </cell>
          <cell r="AE29">
            <v>35736536.208000004</v>
          </cell>
          <cell r="AF29">
            <v>24373057.056000002</v>
          </cell>
          <cell r="AG29">
            <v>19502993.639999997</v>
          </cell>
          <cell r="AH29">
            <v>24373057.056000002</v>
          </cell>
          <cell r="AI29">
            <v>37568029.02799999</v>
          </cell>
          <cell r="AJ29">
            <v>49743185.703999996</v>
          </cell>
          <cell r="AK29">
            <v>19502993.639999997</v>
          </cell>
          <cell r="AL29">
            <v>19502993.639999997</v>
          </cell>
          <cell r="AM29">
            <v>19502993.639999997</v>
          </cell>
          <cell r="AN29">
            <v>81930770.840000018</v>
          </cell>
          <cell r="AO29">
            <v>38100206.551999994</v>
          </cell>
          <cell r="AP29">
            <v>81930770.840000018</v>
          </cell>
          <cell r="AQ29">
            <v>38100206.551999994</v>
          </cell>
          <cell r="AR29">
            <v>81930770.840000018</v>
          </cell>
          <cell r="AS29">
            <v>81930770.840000018</v>
          </cell>
          <cell r="AT29">
            <v>81930770.840000018</v>
          </cell>
          <cell r="AU29">
            <v>81930770.840000018</v>
          </cell>
          <cell r="AV29">
            <v>81930770.840000018</v>
          </cell>
          <cell r="AW29">
            <v>81930770.840000018</v>
          </cell>
          <cell r="AX29">
            <v>81930770.840000018</v>
          </cell>
          <cell r="AY29">
            <v>81930770.840000018</v>
          </cell>
          <cell r="AZ29">
            <v>81930770.840000018</v>
          </cell>
          <cell r="BA29">
            <v>81930770.840000018</v>
          </cell>
          <cell r="BB29">
            <v>81930770.840000018</v>
          </cell>
          <cell r="BC29">
            <v>35457036.208000004</v>
          </cell>
          <cell r="BD29">
            <v>19223493.639999997</v>
          </cell>
          <cell r="BE29">
            <v>3269451.0720000002</v>
          </cell>
        </row>
        <row r="30">
          <cell r="A30" t="str">
            <v>JORNAL</v>
          </cell>
          <cell r="B30">
            <v>179216.08767123288</v>
          </cell>
          <cell r="C30">
            <v>179216.08767123288</v>
          </cell>
          <cell r="D30">
            <v>149346.73972602739</v>
          </cell>
          <cell r="E30">
            <v>149346.73972602739</v>
          </cell>
          <cell r="F30">
            <v>119477.39178082191</v>
          </cell>
          <cell r="G30">
            <v>89608.043835616438</v>
          </cell>
          <cell r="H30">
            <v>89608.043835616438</v>
          </cell>
          <cell r="I30">
            <v>68699.501369863021</v>
          </cell>
          <cell r="J30">
            <v>119477.39178082191</v>
          </cell>
          <cell r="K30">
            <v>119477.39178082191</v>
          </cell>
          <cell r="L30">
            <v>29869.347945205478</v>
          </cell>
          <cell r="M30">
            <v>29869.347945205478</v>
          </cell>
          <cell r="N30">
            <v>29869.347945205478</v>
          </cell>
          <cell r="O30">
            <v>29869.347945205478</v>
          </cell>
          <cell r="P30">
            <v>29869.347945205478</v>
          </cell>
          <cell r="Q30">
            <v>143372.8712328767</v>
          </cell>
          <cell r="R30">
            <v>70192.967123287672</v>
          </cell>
          <cell r="S30">
            <v>40323.61917808219</v>
          </cell>
          <cell r="T30">
            <v>89608.043835616438</v>
          </cell>
          <cell r="U30">
            <v>68699.501369863021</v>
          </cell>
          <cell r="V30">
            <v>82140.706849315073</v>
          </cell>
          <cell r="W30">
            <v>38830.153424657532</v>
          </cell>
          <cell r="X30">
            <v>59738.695890410956</v>
          </cell>
          <cell r="Y30">
            <v>35843.216438356161</v>
          </cell>
          <cell r="Z30">
            <v>59738.695890410956</v>
          </cell>
          <cell r="AA30">
            <v>32856.282191780825</v>
          </cell>
          <cell r="AB30">
            <v>59738.695890410956</v>
          </cell>
          <cell r="AC30">
            <v>59738.695890410956</v>
          </cell>
          <cell r="AD30">
            <v>59738.695890410956</v>
          </cell>
          <cell r="AE30">
            <v>59738.695890410956</v>
          </cell>
          <cell r="AF30">
            <v>38830.153424657532</v>
          </cell>
          <cell r="AG30">
            <v>29869.347945205478</v>
          </cell>
          <cell r="AH30">
            <v>38830.153424657532</v>
          </cell>
          <cell r="AI30">
            <v>67206.032876712328</v>
          </cell>
          <cell r="AJ30">
            <v>89608.043835616438</v>
          </cell>
          <cell r="AK30">
            <v>29869.347945205478</v>
          </cell>
          <cell r="AL30">
            <v>29869.347945205478</v>
          </cell>
          <cell r="AM30">
            <v>29869.347945205478</v>
          </cell>
          <cell r="AN30">
            <v>149346.73972602739</v>
          </cell>
          <cell r="AO30">
            <v>68699.501369863021</v>
          </cell>
          <cell r="AP30">
            <v>149346.73972602739</v>
          </cell>
          <cell r="AQ30">
            <v>68699.501369863021</v>
          </cell>
          <cell r="AR30">
            <v>149346.73972602739</v>
          </cell>
          <cell r="AS30">
            <v>149346.73972602739</v>
          </cell>
          <cell r="AT30">
            <v>149346.73972602739</v>
          </cell>
          <cell r="AU30">
            <v>149346.73972602739</v>
          </cell>
          <cell r="AV30">
            <v>149346.73972602739</v>
          </cell>
          <cell r="AW30">
            <v>149346.73972602739</v>
          </cell>
          <cell r="AX30">
            <v>149346.73972602739</v>
          </cell>
          <cell r="AY30">
            <v>149346.73972602739</v>
          </cell>
          <cell r="AZ30">
            <v>149346.73972602739</v>
          </cell>
          <cell r="BA30">
            <v>149346.73972602739</v>
          </cell>
          <cell r="BB30">
            <v>149346.73972602739</v>
          </cell>
          <cell r="BC30">
            <v>59738.695890410956</v>
          </cell>
          <cell r="BD30">
            <v>29869.347945205478</v>
          </cell>
          <cell r="BE30">
            <v>0</v>
          </cell>
        </row>
        <row r="31">
          <cell r="A31" t="str">
            <v>PRESTACIONES</v>
          </cell>
          <cell r="B31">
            <v>89727.236734246544</v>
          </cell>
          <cell r="C31">
            <v>89727.236734246544</v>
          </cell>
          <cell r="D31">
            <v>75121.125589041156</v>
          </cell>
          <cell r="E31">
            <v>75121.125589041156</v>
          </cell>
          <cell r="F31">
            <v>60515.014443835607</v>
          </cell>
          <cell r="G31">
            <v>45908.903298630117</v>
          </cell>
          <cell r="H31">
            <v>45908.903298630117</v>
          </cell>
          <cell r="I31">
            <v>35684.626169862982</v>
          </cell>
          <cell r="J31">
            <v>60515.014443835607</v>
          </cell>
          <cell r="K31">
            <v>60515.014443835607</v>
          </cell>
          <cell r="L31">
            <v>22797.757917808212</v>
          </cell>
          <cell r="M31">
            <v>22797.757917808212</v>
          </cell>
          <cell r="N31">
            <v>22797.757917808212</v>
          </cell>
          <cell r="O31">
            <v>22797.757917808212</v>
          </cell>
          <cell r="P31">
            <v>22797.757917808212</v>
          </cell>
          <cell r="Q31">
            <v>72965.656087671261</v>
          </cell>
          <cell r="R31">
            <v>37180.684142465747</v>
          </cell>
          <cell r="S31">
            <v>28675.649906849336</v>
          </cell>
          <cell r="T31">
            <v>46674.656723287655</v>
          </cell>
          <cell r="U31">
            <v>36450.37959452052</v>
          </cell>
          <cell r="V31">
            <v>43023.128252054812</v>
          </cell>
          <cell r="W31">
            <v>27945.345358904116</v>
          </cell>
          <cell r="X31">
            <v>38169.622487671244</v>
          </cell>
          <cell r="Y31">
            <v>26484.734268493157</v>
          </cell>
          <cell r="Z31">
            <v>38169.622487671244</v>
          </cell>
          <cell r="AA31">
            <v>25024.121435616435</v>
          </cell>
          <cell r="AB31">
            <v>38169.622487671244</v>
          </cell>
          <cell r="AC31">
            <v>38169.622487671244</v>
          </cell>
          <cell r="AD31">
            <v>38169.622487671244</v>
          </cell>
          <cell r="AE31">
            <v>38169.622487671244</v>
          </cell>
          <cell r="AF31">
            <v>27945.345358904116</v>
          </cell>
          <cell r="AG31">
            <v>23563.511342465743</v>
          </cell>
          <cell r="AH31">
            <v>27945.345358904116</v>
          </cell>
          <cell r="AI31">
            <v>35720.074049315037</v>
          </cell>
          <cell r="AJ31">
            <v>46674.656723287655</v>
          </cell>
          <cell r="AK31">
            <v>23563.511342465743</v>
          </cell>
          <cell r="AL31">
            <v>23563.511342465743</v>
          </cell>
          <cell r="AM31">
            <v>23563.511342465743</v>
          </cell>
          <cell r="AN31">
            <v>75121.125589041156</v>
          </cell>
          <cell r="AO31">
            <v>35684.626169862982</v>
          </cell>
          <cell r="AP31">
            <v>75121.125589041156</v>
          </cell>
          <cell r="AQ31">
            <v>35684.626169862982</v>
          </cell>
          <cell r="AR31">
            <v>75121.125589041156</v>
          </cell>
          <cell r="AS31">
            <v>75121.125589041156</v>
          </cell>
          <cell r="AT31">
            <v>75121.125589041156</v>
          </cell>
          <cell r="AU31">
            <v>75121.125589041156</v>
          </cell>
          <cell r="AV31">
            <v>75121.125589041156</v>
          </cell>
          <cell r="AW31">
            <v>75121.125589041156</v>
          </cell>
          <cell r="AX31">
            <v>75121.125589041156</v>
          </cell>
          <cell r="AY31">
            <v>75121.125589041156</v>
          </cell>
          <cell r="AZ31">
            <v>75121.125589041156</v>
          </cell>
          <cell r="BA31">
            <v>75121.125589041156</v>
          </cell>
          <cell r="BB31">
            <v>75121.125589041156</v>
          </cell>
          <cell r="BC31">
            <v>37403.869063013706</v>
          </cell>
          <cell r="BD31">
            <v>22797.757917808212</v>
          </cell>
          <cell r="BE31">
            <v>8957.4001972602746</v>
          </cell>
        </row>
        <row r="32">
          <cell r="A32" t="str">
            <v>FACTOR PRESTACIONAL</v>
          </cell>
          <cell r="B32">
            <v>1.5</v>
          </cell>
          <cell r="C32">
            <v>1.5</v>
          </cell>
          <cell r="D32">
            <v>1.5</v>
          </cell>
          <cell r="E32">
            <v>1.5</v>
          </cell>
          <cell r="F32">
            <v>1.51</v>
          </cell>
          <cell r="G32">
            <v>1.51</v>
          </cell>
          <cell r="H32">
            <v>1.51</v>
          </cell>
          <cell r="I32">
            <v>1.52</v>
          </cell>
          <cell r="J32">
            <v>1.51</v>
          </cell>
          <cell r="K32">
            <v>1.51</v>
          </cell>
          <cell r="L32">
            <v>1.76</v>
          </cell>
          <cell r="M32">
            <v>1.76</v>
          </cell>
          <cell r="N32">
            <v>1.76</v>
          </cell>
          <cell r="O32">
            <v>1.76</v>
          </cell>
          <cell r="P32">
            <v>1.76</v>
          </cell>
          <cell r="Q32">
            <v>1.51</v>
          </cell>
          <cell r="R32">
            <v>1.53</v>
          </cell>
          <cell r="S32">
            <v>1.71</v>
          </cell>
          <cell r="T32">
            <v>1.52</v>
          </cell>
          <cell r="U32">
            <v>1.53</v>
          </cell>
          <cell r="V32">
            <v>1.52</v>
          </cell>
          <cell r="W32">
            <v>1.72</v>
          </cell>
          <cell r="X32">
            <v>1.64</v>
          </cell>
          <cell r="Y32">
            <v>1.74</v>
          </cell>
          <cell r="Z32">
            <v>1.64</v>
          </cell>
          <cell r="AA32">
            <v>1.76</v>
          </cell>
          <cell r="AB32">
            <v>1.64</v>
          </cell>
          <cell r="AC32">
            <v>1.64</v>
          </cell>
          <cell r="AD32">
            <v>1.64</v>
          </cell>
          <cell r="AE32">
            <v>1.64</v>
          </cell>
          <cell r="AF32">
            <v>1.72</v>
          </cell>
          <cell r="AG32">
            <v>1.79</v>
          </cell>
          <cell r="AH32">
            <v>1.72</v>
          </cell>
          <cell r="AI32">
            <v>1.53</v>
          </cell>
          <cell r="AJ32">
            <v>1.52</v>
          </cell>
          <cell r="AK32">
            <v>1.79</v>
          </cell>
          <cell r="AL32">
            <v>1.79</v>
          </cell>
          <cell r="AM32">
            <v>1.79</v>
          </cell>
          <cell r="AN32">
            <v>1.5</v>
          </cell>
          <cell r="AO32">
            <v>1.52</v>
          </cell>
          <cell r="AP32">
            <v>1.5</v>
          </cell>
          <cell r="AQ32">
            <v>1.52</v>
          </cell>
          <cell r="AR32">
            <v>1.5</v>
          </cell>
          <cell r="AS32">
            <v>1.5</v>
          </cell>
          <cell r="AT32">
            <v>1.5</v>
          </cell>
          <cell r="AU32">
            <v>1.5</v>
          </cell>
          <cell r="AV32">
            <v>1.5</v>
          </cell>
          <cell r="AW32">
            <v>1.5</v>
          </cell>
          <cell r="AX32">
            <v>1.5</v>
          </cell>
          <cell r="AY32">
            <v>1.5</v>
          </cell>
          <cell r="AZ32">
            <v>1.5</v>
          </cell>
          <cell r="BA32">
            <v>1.5</v>
          </cell>
          <cell r="BB32">
            <v>1.5</v>
          </cell>
          <cell r="BC32">
            <v>1.63</v>
          </cell>
          <cell r="BD32">
            <v>1.76</v>
          </cell>
          <cell r="BE32" t="str">
            <v/>
          </cell>
        </row>
      </sheetData>
      <sheetData sheetId="16"/>
      <sheetData sheetId="17"/>
      <sheetData sheetId="18">
        <row r="1">
          <cell r="A1" t="str">
            <v>DEPARTAMENTO DE ANTIOQUIA</v>
          </cell>
        </row>
        <row r="2">
          <cell r="A2" t="str">
            <v>MUNICIPIO DE LIBORINA</v>
          </cell>
        </row>
        <row r="3">
          <cell r="A3" t="str">
            <v>PROYECTO: PAVIMENTACIÓN EN CONCRETO RÍGIDO DE LA VÍA TERCIARIA DEPARTAMENTAL DESDE EL CORREGIMIENTO SAN DIEGO HASTA EL SECTOR LA ABISINIA DEL CORREGIMIENTO EL PLAYÓN MUNICIPIO DE LIBORINA ANT.</v>
          </cell>
          <cell r="C3" t="str">
            <v>INSERTE ESCUDO ENTIDAD AQUÍ</v>
          </cell>
        </row>
        <row r="5">
          <cell r="A5" t="str">
            <v>LISTADO DE INSUMOS - MATERIALES</v>
          </cell>
        </row>
        <row r="7">
          <cell r="A7" t="str">
            <v>CÓDIGO</v>
          </cell>
          <cell r="B7" t="str">
            <v>DESCRIPCIÓN</v>
          </cell>
          <cell r="C7" t="str">
            <v>UNIDAD</v>
          </cell>
          <cell r="D7" t="str">
            <v>VALOR UNITARIO</v>
          </cell>
        </row>
        <row r="8">
          <cell r="B8" t="str">
            <v>APU AUXILIARES</v>
          </cell>
        </row>
        <row r="9">
          <cell r="A9" t="str">
            <v>SA001</v>
          </cell>
          <cell r="B9" t="str">
            <v>CONCRETO 2000 PSI (140 MPA) EN OBRA</v>
          </cell>
          <cell r="C9" t="str">
            <v>M3</v>
          </cell>
          <cell r="D9">
            <v>389176</v>
          </cell>
        </row>
        <row r="10">
          <cell r="A10" t="str">
            <v>SA002</v>
          </cell>
          <cell r="B10" t="str">
            <v>CONCRETO 2500 PSI (175 MPA) EN OBRA</v>
          </cell>
          <cell r="C10" t="str">
            <v>M3</v>
          </cell>
          <cell r="D10">
            <v>410297</v>
          </cell>
        </row>
        <row r="11">
          <cell r="A11" t="str">
            <v>SA003</v>
          </cell>
          <cell r="B11" t="str">
            <v>CONCRETO 3000 PSI (210 MPA) EN OBRA</v>
          </cell>
          <cell r="C11" t="str">
            <v>M3</v>
          </cell>
          <cell r="D11">
            <v>439974</v>
          </cell>
        </row>
        <row r="12">
          <cell r="A12" t="str">
            <v>SA004</v>
          </cell>
          <cell r="B12" t="str">
            <v>CONCRETO 3500 PSI (245 MPA) EN OBRA</v>
          </cell>
          <cell r="C12" t="str">
            <v>M3</v>
          </cell>
          <cell r="D12">
            <v>455006</v>
          </cell>
        </row>
        <row r="13">
          <cell r="A13" t="str">
            <v>SA005</v>
          </cell>
          <cell r="B13" t="str">
            <v>CONCRETO 4000 PSI (280 MPA) EN OBRA</v>
          </cell>
          <cell r="C13" t="str">
            <v>M3</v>
          </cell>
          <cell r="D13" t="str">
            <v/>
          </cell>
        </row>
        <row r="14">
          <cell r="A14" t="str">
            <v>SA006</v>
          </cell>
          <cell r="B14" t="str">
            <v>MORTERO 1:2 EN OBRA (REVOQUE)</v>
          </cell>
          <cell r="C14" t="str">
            <v>M3</v>
          </cell>
          <cell r="D14">
            <v>498799</v>
          </cell>
        </row>
        <row r="15">
          <cell r="A15" t="str">
            <v>SA007</v>
          </cell>
          <cell r="B15" t="str">
            <v>MORTERO 1:2 EN OBRA (GROUT)</v>
          </cell>
          <cell r="C15" t="str">
            <v>M3</v>
          </cell>
          <cell r="D15">
            <v>496375</v>
          </cell>
        </row>
        <row r="16">
          <cell r="A16" t="str">
            <v>SA008</v>
          </cell>
          <cell r="B16" t="str">
            <v>MORTERO 1:3 EN OBRA (REVOQUE)</v>
          </cell>
          <cell r="C16" t="str">
            <v>M3</v>
          </cell>
          <cell r="D16">
            <v>475389</v>
          </cell>
        </row>
        <row r="17">
          <cell r="A17" t="str">
            <v>SA009</v>
          </cell>
          <cell r="B17" t="str">
            <v>MORTERO 1:3 EN OBRA (GROUT)</v>
          </cell>
          <cell r="C17" t="str">
            <v>M3</v>
          </cell>
          <cell r="D17">
            <v>472665</v>
          </cell>
        </row>
        <row r="18">
          <cell r="A18" t="str">
            <v>SA010</v>
          </cell>
          <cell r="B18" t="str">
            <v>MORTERO 1:3 EN OBRA (PEGA)</v>
          </cell>
          <cell r="C18" t="str">
            <v>M3</v>
          </cell>
          <cell r="D18">
            <v>472665</v>
          </cell>
        </row>
        <row r="19">
          <cell r="A19" t="str">
            <v>SA011</v>
          </cell>
          <cell r="B19" t="str">
            <v>MORTERO 1:4 EN OBRA (REVOQUE)</v>
          </cell>
          <cell r="C19" t="str">
            <v>M3</v>
          </cell>
          <cell r="D19">
            <v>424491</v>
          </cell>
        </row>
        <row r="20">
          <cell r="A20" t="str">
            <v>SA012</v>
          </cell>
          <cell r="B20" t="str">
            <v>MORTERO 1:4 EN OBRA (GROUT)</v>
          </cell>
          <cell r="C20" t="str">
            <v>M3</v>
          </cell>
          <cell r="D20">
            <v>421592</v>
          </cell>
        </row>
        <row r="21">
          <cell r="A21" t="str">
            <v>SA013</v>
          </cell>
          <cell r="B21" t="str">
            <v>MORTERO 1:4 EN OBRA (PEGA)</v>
          </cell>
          <cell r="C21" t="str">
            <v>M3</v>
          </cell>
          <cell r="D21">
            <v>421592</v>
          </cell>
        </row>
        <row r="22">
          <cell r="A22" t="str">
            <v>SA014</v>
          </cell>
          <cell r="B22" t="str">
            <v>MORTERO 1:5 EN OBRA (REVOQUE)</v>
          </cell>
          <cell r="C22" t="str">
            <v>M3</v>
          </cell>
          <cell r="D22">
            <v>385325</v>
          </cell>
        </row>
        <row r="23">
          <cell r="A23" t="str">
            <v>SA015</v>
          </cell>
          <cell r="B23" t="str">
            <v>MORTERO 1:5 EN OBRA (PEGA)</v>
          </cell>
          <cell r="C23" t="str">
            <v>M3</v>
          </cell>
          <cell r="D23">
            <v>382376</v>
          </cell>
        </row>
        <row r="24">
          <cell r="A24" t="str">
            <v>SA016</v>
          </cell>
          <cell r="B24" t="str">
            <v>MORTERO 1:6 EN OBRA (PEGA)</v>
          </cell>
          <cell r="C24" t="str">
            <v>M3</v>
          </cell>
          <cell r="D24">
            <v>356806</v>
          </cell>
        </row>
        <row r="25">
          <cell r="A25" t="str">
            <v>SA017</v>
          </cell>
          <cell r="B25" t="str">
            <v>FORMALETA PARA MUROS, ALETAS, DISIPADORES Y ESTRIBOS (6 USOS)</v>
          </cell>
          <cell r="C25" t="str">
            <v>M2</v>
          </cell>
          <cell r="D25">
            <v>56606</v>
          </cell>
        </row>
        <row r="26">
          <cell r="A26" t="str">
            <v>SA018</v>
          </cell>
          <cell r="B26" t="str">
            <v>CONCRETO HIDRÁULICO PARA PAVIMENTO MR-42 con aditivo acelerante.</v>
          </cell>
          <cell r="C26" t="str">
            <v>M3</v>
          </cell>
          <cell r="D26">
            <v>517399</v>
          </cell>
        </row>
        <row r="27">
          <cell r="A27" t="str">
            <v>SA019</v>
          </cell>
          <cell r="D27" t="str">
            <v/>
          </cell>
        </row>
        <row r="28">
          <cell r="B28" t="str">
            <v>MATERIALES</v>
          </cell>
        </row>
        <row r="29">
          <cell r="A29" t="str">
            <v>MA001</v>
          </cell>
          <cell r="B29" t="str">
            <v>CEMENTO GRIS (50 KG) PORTLAND TIPO I</v>
          </cell>
          <cell r="C29" t="str">
            <v>SC</v>
          </cell>
          <cell r="D29">
            <v>27000</v>
          </cell>
        </row>
        <row r="30">
          <cell r="A30" t="str">
            <v>MA002</v>
          </cell>
          <cell r="B30" t="str">
            <v xml:space="preserve">ARENA DE PEGA </v>
          </cell>
          <cell r="C30" t="str">
            <v>M3</v>
          </cell>
          <cell r="D30">
            <v>45220</v>
          </cell>
        </row>
        <row r="31">
          <cell r="A31" t="str">
            <v>MA003</v>
          </cell>
          <cell r="B31" t="str">
            <v xml:space="preserve">ARENA DE REVOQUE </v>
          </cell>
          <cell r="C31" t="str">
            <v>M3</v>
          </cell>
          <cell r="D31">
            <v>47600</v>
          </cell>
        </row>
        <row r="32">
          <cell r="A32" t="str">
            <v>MA004</v>
          </cell>
          <cell r="B32" t="str">
            <v>ARENA FINA PARA CONCRETOS</v>
          </cell>
          <cell r="C32" t="str">
            <v>M3</v>
          </cell>
          <cell r="D32">
            <v>45220</v>
          </cell>
        </row>
        <row r="33">
          <cell r="A33" t="str">
            <v>MA005</v>
          </cell>
          <cell r="B33" t="str">
            <v>TRITURADO 3/4"</v>
          </cell>
          <cell r="C33" t="str">
            <v>M3</v>
          </cell>
          <cell r="D33">
            <v>34510</v>
          </cell>
        </row>
        <row r="34">
          <cell r="A34" t="str">
            <v>MA006</v>
          </cell>
          <cell r="B34" t="str">
            <v>AGUA</v>
          </cell>
          <cell r="C34" t="str">
            <v>LT</v>
          </cell>
          <cell r="D34">
            <v>50</v>
          </cell>
        </row>
        <row r="35">
          <cell r="A35" t="str">
            <v>MA007</v>
          </cell>
          <cell r="B35" t="str">
            <v>SUBBASE GRANULAR</v>
          </cell>
          <cell r="C35" t="str">
            <v>M3</v>
          </cell>
          <cell r="D35">
            <v>47600</v>
          </cell>
        </row>
        <row r="36">
          <cell r="A36" t="str">
            <v>MA008</v>
          </cell>
          <cell r="B36" t="str">
            <v>BASE GRANULAR</v>
          </cell>
          <cell r="C36" t="str">
            <v>M3</v>
          </cell>
          <cell r="D36">
            <v>47600</v>
          </cell>
        </row>
        <row r="37">
          <cell r="A37" t="str">
            <v>MA009</v>
          </cell>
          <cell r="B37" t="str">
            <v>ACERO REFUERZO  4200 kg/cm²</v>
          </cell>
          <cell r="C37" t="str">
            <v>KG</v>
          </cell>
          <cell r="D37">
            <v>5330</v>
          </cell>
        </row>
        <row r="38">
          <cell r="A38" t="str">
            <v>MA010</v>
          </cell>
          <cell r="B38" t="str">
            <v>ALAMBRE RECOCIDO C 18</v>
          </cell>
          <cell r="C38" t="str">
            <v>KG</v>
          </cell>
          <cell r="D38">
            <v>7200</v>
          </cell>
        </row>
        <row r="39">
          <cell r="A39" t="str">
            <v>MA011</v>
          </cell>
          <cell r="B39" t="str">
            <v>LARGUERO MADERA COMÚN 4CMX8CMX2.80</v>
          </cell>
          <cell r="C39" t="str">
            <v>UN</v>
          </cell>
          <cell r="D39">
            <v>9912.6999999999989</v>
          </cell>
        </row>
        <row r="40">
          <cell r="A40" t="str">
            <v>MA012</v>
          </cell>
          <cell r="B40" t="str">
            <v>TABLERO AGLOMERADO MDP (SUPER T) 1.83 X 2.44</v>
          </cell>
          <cell r="C40" t="str">
            <v>UN</v>
          </cell>
          <cell r="D40">
            <v>151900</v>
          </cell>
        </row>
        <row r="41">
          <cell r="A41" t="str">
            <v>MA013</v>
          </cell>
          <cell r="B41" t="str">
            <v>CLAVOS COMUNES 1½ A 3½"</v>
          </cell>
          <cell r="C41" t="str">
            <v>LB</v>
          </cell>
          <cell r="D41">
            <v>3900</v>
          </cell>
        </row>
        <row r="42">
          <cell r="A42" t="str">
            <v>MA014</v>
          </cell>
          <cell r="B42" t="str">
            <v>ESFERA REFLECTIVA</v>
          </cell>
          <cell r="C42" t="str">
            <v>GL</v>
          </cell>
          <cell r="D42">
            <v>82900</v>
          </cell>
        </row>
        <row r="43">
          <cell r="A43" t="str">
            <v>MA015</v>
          </cell>
          <cell r="B43" t="str">
            <v>PINTURA ACRILICA EN FRIO</v>
          </cell>
          <cell r="C43" t="str">
            <v>GAL</v>
          </cell>
          <cell r="D43">
            <v>95600</v>
          </cell>
        </row>
        <row r="44">
          <cell r="A44" t="str">
            <v>MA016</v>
          </cell>
          <cell r="B44" t="str">
            <v>MEZCLA ASFÁLTICA MDC-25 (RODADURA  1" AL 5.6% - INVÍAS)</v>
          </cell>
          <cell r="C44" t="str">
            <v>TON</v>
          </cell>
        </row>
        <row r="45">
          <cell r="A45" t="str">
            <v>MA017</v>
          </cell>
          <cell r="B45" t="str">
            <v>PARAL EN ÁNGULO 2"X2"X1/4" Y BRAZO EN ÁNGULO 2"X2"X1/8</v>
          </cell>
          <cell r="C45" t="str">
            <v>UN</v>
          </cell>
          <cell r="D45">
            <v>96000</v>
          </cell>
        </row>
        <row r="46">
          <cell r="A46" t="str">
            <v>MA018</v>
          </cell>
          <cell r="B46" t="str">
            <v>TABLERO LAMINA GALVANIZADA CALIBRE 16- MATERIAL REFLECTIVO TIPO IX -ETIQUETA DE IDENTIFICACION</v>
          </cell>
          <cell r="C46" t="str">
            <v>UN</v>
          </cell>
          <cell r="D46">
            <v>128000</v>
          </cell>
        </row>
        <row r="47">
          <cell r="A47" t="str">
            <v>MA019</v>
          </cell>
          <cell r="B47" t="str">
            <v xml:space="preserve">GASOLINA </v>
          </cell>
          <cell r="C47" t="str">
            <v>GL</v>
          </cell>
          <cell r="D47">
            <v>8800</v>
          </cell>
        </row>
        <row r="48">
          <cell r="A48" t="str">
            <v>MA020</v>
          </cell>
          <cell r="B48" t="str">
            <v>ACEITE MOTOR 2T</v>
          </cell>
          <cell r="C48" t="str">
            <v>L</v>
          </cell>
          <cell r="D48">
            <v>15000</v>
          </cell>
        </row>
        <row r="49">
          <cell r="A49" t="str">
            <v>MA021</v>
          </cell>
          <cell r="B49" t="str">
            <v xml:space="preserve">MATERIAL DEL PRÉSTAMO </v>
          </cell>
          <cell r="C49" t="str">
            <v>M3</v>
          </cell>
          <cell r="D49">
            <v>22800</v>
          </cell>
        </row>
        <row r="50">
          <cell r="A50" t="str">
            <v>MA022</v>
          </cell>
          <cell r="B50" t="str">
            <v xml:space="preserve">ADITIVO ACELERANTE DE FRAGUADO </v>
          </cell>
          <cell r="C50" t="str">
            <v>KG</v>
          </cell>
          <cell r="D50">
            <v>21144</v>
          </cell>
        </row>
        <row r="51">
          <cell r="A51" t="str">
            <v>MA023</v>
          </cell>
          <cell r="B51" t="str">
            <v xml:space="preserve">ANTISOL BLANCO </v>
          </cell>
          <cell r="C51" t="str">
            <v>KG</v>
          </cell>
          <cell r="D51">
            <v>17800</v>
          </cell>
        </row>
        <row r="52">
          <cell r="A52" t="str">
            <v>MA024</v>
          </cell>
          <cell r="B52" t="str">
            <v>CONCRETO HIDRÁULICO PARA PAVIMENTO MR-42</v>
          </cell>
          <cell r="C52" t="str">
            <v>M3</v>
          </cell>
          <cell r="D52">
            <v>517399</v>
          </cell>
        </row>
        <row r="53">
          <cell r="A53" t="str">
            <v>MA025</v>
          </cell>
          <cell r="B53" t="str">
            <v xml:space="preserve">CORDON DE POLIPROPILENO </v>
          </cell>
          <cell r="C53" t="str">
            <v>ML</v>
          </cell>
          <cell r="D53">
            <v>750</v>
          </cell>
        </row>
        <row r="54">
          <cell r="A54" t="str">
            <v>MA026</v>
          </cell>
          <cell r="B54" t="str">
            <v>SELLO DE SILICONA O POLIUBRETANO</v>
          </cell>
          <cell r="C54" t="str">
            <v>KG</v>
          </cell>
          <cell r="D54">
            <v>45250</v>
          </cell>
        </row>
        <row r="55">
          <cell r="A55" t="str">
            <v>MA027</v>
          </cell>
          <cell r="B55" t="str">
            <v>BORDILLO PREFABRICADO 0.15X0.45X0.80</v>
          </cell>
          <cell r="C55" t="str">
            <v>UN</v>
          </cell>
          <cell r="D55">
            <v>33250</v>
          </cell>
        </row>
        <row r="56">
          <cell r="A56" t="str">
            <v>MA028</v>
          </cell>
          <cell r="B56" t="str">
            <v>MORTERO 1:6 EN OBRA (PEGA)</v>
          </cell>
          <cell r="C56" t="str">
            <v>M3</v>
          </cell>
          <cell r="D56">
            <v>356806</v>
          </cell>
        </row>
        <row r="57">
          <cell r="A57" t="str">
            <v>MA029</v>
          </cell>
          <cell r="B57" t="str">
            <v>GRAVA DE 1/2"</v>
          </cell>
          <cell r="C57" t="str">
            <v>M3</v>
          </cell>
          <cell r="D57">
            <v>47600</v>
          </cell>
        </row>
        <row r="58">
          <cell r="A58" t="str">
            <v>MA030</v>
          </cell>
          <cell r="B58" t="str">
            <v>GEOTEXTIL NT2000</v>
          </cell>
          <cell r="C58" t="str">
            <v>M2</v>
          </cell>
          <cell r="D58">
            <v>8200</v>
          </cell>
        </row>
        <row r="59">
          <cell r="A59" t="str">
            <v>MA031</v>
          </cell>
          <cell r="B59" t="str">
            <v>TUBERÍA PERFORADA PARA FILTRO 4"</v>
          </cell>
          <cell r="C59" t="str">
            <v>ML</v>
          </cell>
          <cell r="D59">
            <v>20877</v>
          </cell>
        </row>
        <row r="60">
          <cell r="A60" t="str">
            <v>MA032</v>
          </cell>
          <cell r="B60" t="str">
            <v xml:space="preserve">POSTE EN ANGULO 2X2X1/4 DE 3.5M </v>
          </cell>
          <cell r="C60" t="str">
            <v>UND</v>
          </cell>
          <cell r="D60">
            <v>90193</v>
          </cell>
        </row>
        <row r="61">
          <cell r="A61" t="str">
            <v>MA033</v>
          </cell>
          <cell r="B61" t="str">
            <v>SEÑAL (GRUPO 1) TABLERO EN LAMINA GALVANIZADA DE 75cmX75cm CALIBRE 16</v>
          </cell>
          <cell r="C61" t="str">
            <v>UND</v>
          </cell>
          <cell r="D61">
            <v>249850</v>
          </cell>
        </row>
        <row r="62">
          <cell r="A62" t="str">
            <v>MA034</v>
          </cell>
          <cell r="B62" t="str">
            <v xml:space="preserve">DISOLVENTE PINTURA TRAFICO ACRÍLICO </v>
          </cell>
          <cell r="C62" t="str">
            <v>GAL</v>
          </cell>
          <cell r="D62">
            <v>26950</v>
          </cell>
        </row>
        <row r="63">
          <cell r="A63" t="str">
            <v>MA035</v>
          </cell>
        </row>
        <row r="64">
          <cell r="A64" t="str">
            <v>MA036</v>
          </cell>
        </row>
        <row r="65">
          <cell r="A65" t="str">
            <v>MA037</v>
          </cell>
        </row>
        <row r="66">
          <cell r="A66" t="str">
            <v>MA038</v>
          </cell>
        </row>
        <row r="67">
          <cell r="A67" t="str">
            <v>MA039</v>
          </cell>
        </row>
        <row r="68">
          <cell r="A68" t="str">
            <v>MA040</v>
          </cell>
        </row>
        <row r="69">
          <cell r="A69" t="str">
            <v>MA041</v>
          </cell>
        </row>
        <row r="70">
          <cell r="A70" t="str">
            <v>MA042</v>
          </cell>
        </row>
        <row r="71">
          <cell r="A71" t="str">
            <v>MA043</v>
          </cell>
        </row>
        <row r="72">
          <cell r="A72" t="str">
            <v>MA044</v>
          </cell>
        </row>
        <row r="73">
          <cell r="A73" t="str">
            <v>MA045</v>
          </cell>
        </row>
        <row r="74">
          <cell r="A74" t="str">
            <v>MA046</v>
          </cell>
        </row>
        <row r="75">
          <cell r="A75" t="str">
            <v>MA047</v>
          </cell>
        </row>
        <row r="76">
          <cell r="A76" t="str">
            <v>MA048</v>
          </cell>
        </row>
        <row r="77">
          <cell r="A77" t="str">
            <v>MA049</v>
          </cell>
        </row>
        <row r="78">
          <cell r="A78" t="str">
            <v>MA050</v>
          </cell>
        </row>
        <row r="79">
          <cell r="A79" t="str">
            <v>MA051</v>
          </cell>
        </row>
        <row r="80">
          <cell r="A80" t="str">
            <v>MA052</v>
          </cell>
        </row>
        <row r="81">
          <cell r="A81" t="str">
            <v>MA053</v>
          </cell>
        </row>
        <row r="82">
          <cell r="A82" t="str">
            <v>MA054</v>
          </cell>
        </row>
        <row r="83">
          <cell r="A83" t="str">
            <v>MA055</v>
          </cell>
        </row>
        <row r="84">
          <cell r="A84" t="str">
            <v>MA056</v>
          </cell>
        </row>
        <row r="85">
          <cell r="A85" t="str">
            <v>MA057</v>
          </cell>
        </row>
        <row r="86">
          <cell r="A86" t="str">
            <v>MA058</v>
          </cell>
        </row>
        <row r="87">
          <cell r="A87" t="str">
            <v>MA059</v>
          </cell>
        </row>
        <row r="88">
          <cell r="A88" t="str">
            <v>MA060</v>
          </cell>
        </row>
        <row r="89">
          <cell r="A89" t="str">
            <v>MA061</v>
          </cell>
        </row>
        <row r="90">
          <cell r="A90" t="str">
            <v>MA062</v>
          </cell>
        </row>
        <row r="91">
          <cell r="A91" t="str">
            <v>MA063</v>
          </cell>
        </row>
        <row r="92">
          <cell r="A92" t="str">
            <v>MA064</v>
          </cell>
        </row>
        <row r="93">
          <cell r="A93" t="str">
            <v>MA065</v>
          </cell>
        </row>
        <row r="94">
          <cell r="A94" t="str">
            <v>MA066</v>
          </cell>
        </row>
        <row r="95">
          <cell r="A95" t="str">
            <v>MA067</v>
          </cell>
        </row>
        <row r="96">
          <cell r="A96" t="str">
            <v>MA068</v>
          </cell>
        </row>
        <row r="97">
          <cell r="A97" t="str">
            <v>MA069</v>
          </cell>
        </row>
        <row r="98">
          <cell r="A98" t="str">
            <v>MA070</v>
          </cell>
        </row>
        <row r="99">
          <cell r="A99" t="str">
            <v>MA071</v>
          </cell>
        </row>
        <row r="100">
          <cell r="A100" t="str">
            <v>MA072</v>
          </cell>
        </row>
        <row r="101">
          <cell r="A101" t="str">
            <v>MA073</v>
          </cell>
        </row>
        <row r="102">
          <cell r="A102" t="str">
            <v>MA074</v>
          </cell>
        </row>
        <row r="103">
          <cell r="A103" t="str">
            <v>MA075</v>
          </cell>
        </row>
        <row r="104">
          <cell r="A104" t="str">
            <v>MA076</v>
          </cell>
        </row>
        <row r="105">
          <cell r="A105" t="str">
            <v>MA077</v>
          </cell>
        </row>
        <row r="106">
          <cell r="A106" t="str">
            <v>MA078</v>
          </cell>
        </row>
        <row r="107">
          <cell r="A107" t="str">
            <v>MA079</v>
          </cell>
        </row>
        <row r="108">
          <cell r="A108" t="str">
            <v>MA080</v>
          </cell>
        </row>
        <row r="109">
          <cell r="A109" t="str">
            <v>MA081</v>
          </cell>
        </row>
        <row r="110">
          <cell r="A110" t="str">
            <v>MA082</v>
          </cell>
        </row>
        <row r="111">
          <cell r="A111" t="str">
            <v>MA083</v>
          </cell>
        </row>
        <row r="112">
          <cell r="A112" t="str">
            <v>MA084</v>
          </cell>
        </row>
        <row r="113">
          <cell r="A113" t="str">
            <v>MA085</v>
          </cell>
        </row>
        <row r="114">
          <cell r="A114" t="str">
            <v>MA086</v>
          </cell>
        </row>
        <row r="115">
          <cell r="A115" t="str">
            <v>MA087</v>
          </cell>
        </row>
        <row r="116">
          <cell r="A116" t="str">
            <v>MA088</v>
          </cell>
        </row>
        <row r="117">
          <cell r="A117" t="str">
            <v>MA089</v>
          </cell>
        </row>
        <row r="118">
          <cell r="A118" t="str">
            <v>MA090</v>
          </cell>
        </row>
        <row r="119">
          <cell r="A119" t="str">
            <v>MA091</v>
          </cell>
        </row>
        <row r="120">
          <cell r="A120" t="str">
            <v>MA092</v>
          </cell>
        </row>
        <row r="121">
          <cell r="A121" t="str">
            <v>MA093</v>
          </cell>
        </row>
        <row r="122">
          <cell r="A122" t="str">
            <v>MA094</v>
          </cell>
        </row>
        <row r="123">
          <cell r="A123" t="str">
            <v>MA095</v>
          </cell>
        </row>
        <row r="124">
          <cell r="A124" t="str">
            <v>MA096</v>
          </cell>
        </row>
        <row r="125">
          <cell r="A125" t="str">
            <v>MA097</v>
          </cell>
        </row>
        <row r="126">
          <cell r="A126" t="str">
            <v>MA098</v>
          </cell>
        </row>
        <row r="127">
          <cell r="A127" t="str">
            <v>MA099</v>
          </cell>
        </row>
        <row r="128">
          <cell r="A128" t="str">
            <v>MA100</v>
          </cell>
        </row>
        <row r="129">
          <cell r="A129" t="str">
            <v>MA101</v>
          </cell>
        </row>
        <row r="130">
          <cell r="A130" t="str">
            <v>MA102</v>
          </cell>
        </row>
        <row r="131">
          <cell r="A131" t="str">
            <v>MA103</v>
          </cell>
        </row>
        <row r="132">
          <cell r="A132" t="str">
            <v>MA104</v>
          </cell>
        </row>
        <row r="133">
          <cell r="A133" t="str">
            <v>MA105</v>
          </cell>
        </row>
        <row r="134">
          <cell r="A134" t="str">
            <v>MA106</v>
          </cell>
        </row>
        <row r="135">
          <cell r="A135" t="str">
            <v>MA107</v>
          </cell>
        </row>
        <row r="136">
          <cell r="A136" t="str">
            <v>MA108</v>
          </cell>
        </row>
        <row r="137">
          <cell r="A137" t="str">
            <v>MA109</v>
          </cell>
        </row>
        <row r="138">
          <cell r="A138" t="str">
            <v>MA110</v>
          </cell>
        </row>
        <row r="139">
          <cell r="A139" t="str">
            <v>MA111</v>
          </cell>
        </row>
        <row r="140">
          <cell r="A140" t="str">
            <v>MA112</v>
          </cell>
        </row>
        <row r="141">
          <cell r="A141" t="str">
            <v>MA113</v>
          </cell>
        </row>
        <row r="142">
          <cell r="A142" t="str">
            <v>MA114</v>
          </cell>
        </row>
        <row r="143">
          <cell r="A143" t="str">
            <v>MA115</v>
          </cell>
        </row>
        <row r="144">
          <cell r="A144" t="str">
            <v>MA116</v>
          </cell>
        </row>
        <row r="145">
          <cell r="A145" t="str">
            <v>MA117</v>
          </cell>
        </row>
        <row r="146">
          <cell r="A146" t="str">
            <v>MA118</v>
          </cell>
        </row>
        <row r="147">
          <cell r="A147" t="str">
            <v>MA119</v>
          </cell>
        </row>
        <row r="148">
          <cell r="A148" t="str">
            <v>MA120</v>
          </cell>
        </row>
        <row r="149">
          <cell r="A149" t="str">
            <v>MA121</v>
          </cell>
        </row>
        <row r="150">
          <cell r="A150" t="str">
            <v>MA122</v>
          </cell>
        </row>
        <row r="151">
          <cell r="A151" t="str">
            <v>MA123</v>
          </cell>
        </row>
        <row r="152">
          <cell r="A152" t="str">
            <v>MA124</v>
          </cell>
        </row>
        <row r="153">
          <cell r="A153" t="str">
            <v>MA125</v>
          </cell>
        </row>
        <row r="154">
          <cell r="A154" t="str">
            <v>MA126</v>
          </cell>
        </row>
        <row r="155">
          <cell r="A155" t="str">
            <v>MA127</v>
          </cell>
        </row>
        <row r="156">
          <cell r="A156" t="str">
            <v>MA128</v>
          </cell>
        </row>
        <row r="157">
          <cell r="A157" t="str">
            <v>MA129</v>
          </cell>
        </row>
        <row r="158">
          <cell r="A158" t="str">
            <v>MA130</v>
          </cell>
        </row>
        <row r="159">
          <cell r="A159" t="str">
            <v>MA131</v>
          </cell>
        </row>
        <row r="160">
          <cell r="A160" t="str">
            <v>MA132</v>
          </cell>
        </row>
        <row r="161">
          <cell r="A161" t="str">
            <v>MA133</v>
          </cell>
        </row>
        <row r="162">
          <cell r="A162" t="str">
            <v>MA134</v>
          </cell>
        </row>
        <row r="163">
          <cell r="A163" t="str">
            <v>MA135</v>
          </cell>
        </row>
        <row r="164">
          <cell r="A164" t="str">
            <v>MA136</v>
          </cell>
        </row>
        <row r="165">
          <cell r="A165" t="str">
            <v>MA137</v>
          </cell>
        </row>
        <row r="166">
          <cell r="A166" t="str">
            <v>MA138</v>
          </cell>
        </row>
        <row r="167">
          <cell r="A167" t="str">
            <v>MA139</v>
          </cell>
        </row>
        <row r="168">
          <cell r="A168" t="str">
            <v>MA140</v>
          </cell>
        </row>
        <row r="169">
          <cell r="A169" t="str">
            <v>MA141</v>
          </cell>
        </row>
        <row r="170">
          <cell r="A170" t="str">
            <v>MA142</v>
          </cell>
        </row>
        <row r="171">
          <cell r="A171" t="str">
            <v>MA143</v>
          </cell>
        </row>
        <row r="172">
          <cell r="A172" t="str">
            <v>MA144</v>
          </cell>
        </row>
        <row r="173">
          <cell r="A173" t="str">
            <v>MA145</v>
          </cell>
        </row>
        <row r="174">
          <cell r="A174" t="str">
            <v>MA146</v>
          </cell>
        </row>
        <row r="175">
          <cell r="A175" t="str">
            <v>MA147</v>
          </cell>
        </row>
        <row r="176">
          <cell r="A176" t="str">
            <v>MA148</v>
          </cell>
        </row>
        <row r="177">
          <cell r="A177" t="str">
            <v>MA149</v>
          </cell>
        </row>
        <row r="178">
          <cell r="A178" t="str">
            <v>MA150</v>
          </cell>
        </row>
        <row r="179">
          <cell r="A179" t="str">
            <v>MA151</v>
          </cell>
        </row>
        <row r="180">
          <cell r="A180" t="str">
            <v>MA152</v>
          </cell>
        </row>
        <row r="181">
          <cell r="A181" t="str">
            <v>MA153</v>
          </cell>
        </row>
        <row r="182">
          <cell r="A182" t="str">
            <v>MA154</v>
          </cell>
        </row>
        <row r="183">
          <cell r="A183" t="str">
            <v>MA155</v>
          </cell>
        </row>
        <row r="184">
          <cell r="A184" t="str">
            <v>MA156</v>
          </cell>
        </row>
        <row r="185">
          <cell r="A185" t="str">
            <v>MA157</v>
          </cell>
        </row>
        <row r="186">
          <cell r="A186" t="str">
            <v>MA158</v>
          </cell>
        </row>
        <row r="187">
          <cell r="A187" t="str">
            <v>MA159</v>
          </cell>
        </row>
        <row r="188">
          <cell r="A188" t="str">
            <v>MA160</v>
          </cell>
        </row>
        <row r="189">
          <cell r="A189" t="str">
            <v>MA161</v>
          </cell>
        </row>
        <row r="190">
          <cell r="A190" t="str">
            <v>MA162</v>
          </cell>
        </row>
        <row r="191">
          <cell r="A191" t="str">
            <v>MA163</v>
          </cell>
        </row>
        <row r="192">
          <cell r="A192" t="str">
            <v>MA164</v>
          </cell>
        </row>
        <row r="193">
          <cell r="A193" t="str">
            <v>MA165</v>
          </cell>
        </row>
        <row r="194">
          <cell r="A194" t="str">
            <v>MA166</v>
          </cell>
        </row>
        <row r="195">
          <cell r="A195" t="str">
            <v>MA167</v>
          </cell>
        </row>
        <row r="196">
          <cell r="A196" t="str">
            <v>MA168</v>
          </cell>
        </row>
        <row r="197">
          <cell r="A197" t="str">
            <v>MA169</v>
          </cell>
        </row>
        <row r="198">
          <cell r="A198" t="str">
            <v>MA170</v>
          </cell>
        </row>
        <row r="199">
          <cell r="A199" t="str">
            <v>MA171</v>
          </cell>
        </row>
        <row r="200">
          <cell r="A200" t="str">
            <v>MA172</v>
          </cell>
        </row>
        <row r="201">
          <cell r="A201" t="str">
            <v>MA173</v>
          </cell>
        </row>
        <row r="202">
          <cell r="A202" t="str">
            <v>MA174</v>
          </cell>
        </row>
        <row r="203">
          <cell r="A203" t="str">
            <v>MA175</v>
          </cell>
        </row>
        <row r="204">
          <cell r="A204" t="str">
            <v>MA176</v>
          </cell>
        </row>
        <row r="205">
          <cell r="A205" t="str">
            <v>MA177</v>
          </cell>
        </row>
        <row r="206">
          <cell r="A206" t="str">
            <v>MA178</v>
          </cell>
        </row>
        <row r="207">
          <cell r="A207" t="str">
            <v>MA179</v>
          </cell>
        </row>
        <row r="208">
          <cell r="A208" t="str">
            <v>MA180</v>
          </cell>
        </row>
        <row r="209">
          <cell r="A209" t="str">
            <v>MA181</v>
          </cell>
        </row>
        <row r="210">
          <cell r="A210" t="str">
            <v>MA182</v>
          </cell>
        </row>
        <row r="211">
          <cell r="A211" t="str">
            <v>MA183</v>
          </cell>
        </row>
        <row r="212">
          <cell r="A212" t="str">
            <v>MA184</v>
          </cell>
        </row>
        <row r="213">
          <cell r="A213" t="str">
            <v>MA185</v>
          </cell>
        </row>
        <row r="214">
          <cell r="A214" t="str">
            <v>MA186</v>
          </cell>
        </row>
        <row r="215">
          <cell r="A215" t="str">
            <v>MA187</v>
          </cell>
        </row>
        <row r="216">
          <cell r="A216" t="str">
            <v>MA188</v>
          </cell>
        </row>
        <row r="217">
          <cell r="A217" t="str">
            <v>MA189</v>
          </cell>
        </row>
        <row r="218">
          <cell r="A218" t="str">
            <v>MA190</v>
          </cell>
        </row>
        <row r="219">
          <cell r="A219" t="str">
            <v>MA191</v>
          </cell>
        </row>
        <row r="220">
          <cell r="A220" t="str">
            <v>MA192</v>
          </cell>
        </row>
        <row r="221">
          <cell r="A221" t="str">
            <v>MA193</v>
          </cell>
        </row>
        <row r="222">
          <cell r="A222" t="str">
            <v>MA194</v>
          </cell>
        </row>
        <row r="223">
          <cell r="A223" t="str">
            <v>MA195</v>
          </cell>
        </row>
        <row r="224">
          <cell r="A224" t="str">
            <v>MA196</v>
          </cell>
        </row>
        <row r="225">
          <cell r="A225" t="str">
            <v>MA197</v>
          </cell>
        </row>
        <row r="226">
          <cell r="A226" t="str">
            <v>MA198</v>
          </cell>
        </row>
        <row r="227">
          <cell r="A227" t="str">
            <v>MA199</v>
          </cell>
        </row>
        <row r="228">
          <cell r="A228" t="str">
            <v>MA200</v>
          </cell>
        </row>
      </sheetData>
      <sheetData sheetId="19">
        <row r="8">
          <cell r="A8" t="str">
            <v>GE001</v>
          </cell>
        </row>
      </sheetData>
      <sheetData sheetId="20">
        <row r="1">
          <cell r="A1" t="str">
            <v>DEPARTAMENTO DE ANTIOQUIA</v>
          </cell>
        </row>
        <row r="2">
          <cell r="A2" t="str">
            <v>MUNICIPIO DE LIBORINA</v>
          </cell>
        </row>
        <row r="3">
          <cell r="A3" t="str">
            <v>PROYECTO: PAVIMENTACIÓN EN CONCRETO RÍGIDO DE LA VÍA TERCIARIA DEPARTAMENTAL DESDE EL CORREGIMIENTO SAN DIEGO HASTA EL SECTOR LA ABISINIA DEL CORREGIMIENTO EL PLAYÓN MUNICIPIO DE LIBORINA ANT.</v>
          </cell>
          <cell r="C3" t="str">
            <v>INSERTE ESCUDO ENTIDAD AQUÍ</v>
          </cell>
        </row>
        <row r="5">
          <cell r="A5" t="str">
            <v>LISTADO DE INSUMOS - TRANSPORTES</v>
          </cell>
        </row>
        <row r="7">
          <cell r="A7" t="str">
            <v>CÓDIGO</v>
          </cell>
          <cell r="B7" t="str">
            <v>DESCRIPCIÓN</v>
          </cell>
          <cell r="C7" t="str">
            <v>UNIDAD</v>
          </cell>
          <cell r="D7" t="str">
            <v>VALOR UNITARIO</v>
          </cell>
        </row>
        <row r="8">
          <cell r="A8" t="str">
            <v>TR001</v>
          </cell>
          <cell r="B8" t="str">
            <v>TRANSPORTE DE INSUMOS GENERALES</v>
          </cell>
          <cell r="C8" t="str">
            <v>TON-KM</v>
          </cell>
          <cell r="D8">
            <v>950</v>
          </cell>
        </row>
        <row r="9">
          <cell r="A9" t="str">
            <v>TR002</v>
          </cell>
          <cell r="B9" t="str">
            <v>TRANSPORTE DE MATERIALES DE PLAYA</v>
          </cell>
          <cell r="C9" t="str">
            <v>M3-KM</v>
          </cell>
          <cell r="D9">
            <v>1350</v>
          </cell>
        </row>
        <row r="10">
          <cell r="A10" t="str">
            <v>TR003</v>
          </cell>
          <cell r="B10" t="str">
            <v>TRANSPORTE DE MATERIAL DE EXCAVACIÓN</v>
          </cell>
          <cell r="C10" t="str">
            <v>M3-KM</v>
          </cell>
          <cell r="D10">
            <v>1350</v>
          </cell>
        </row>
        <row r="11">
          <cell r="A11" t="str">
            <v>TR004</v>
          </cell>
          <cell r="B11" t="str">
            <v>TRANSPORTE DE ESCOMBROS</v>
          </cell>
          <cell r="C11" t="str">
            <v>M3-KM</v>
          </cell>
          <cell r="D11">
            <v>1350</v>
          </cell>
        </row>
        <row r="12">
          <cell r="A12" t="str">
            <v>TR005</v>
          </cell>
          <cell r="B12" t="str">
            <v>TRANSPORTE DE MATERIALES GRANULARES</v>
          </cell>
          <cell r="C12" t="str">
            <v>M3-KM</v>
          </cell>
          <cell r="D12">
            <v>1350</v>
          </cell>
        </row>
        <row r="13">
          <cell r="A13" t="str">
            <v>TR006</v>
          </cell>
          <cell r="B13" t="str">
            <v>TRANSPORTE DE MEZCLAS ASFÁLTICAS</v>
          </cell>
          <cell r="C13" t="str">
            <v>TON-KM</v>
          </cell>
          <cell r="D13">
            <v>1350</v>
          </cell>
        </row>
        <row r="14">
          <cell r="A14" t="str">
            <v>TR007</v>
          </cell>
          <cell r="B14" t="str">
            <v xml:space="preserve">TRANSPORTE INTERNO DE MATERIAL </v>
          </cell>
          <cell r="C14" t="str">
            <v>M3-KM</v>
          </cell>
          <cell r="D14">
            <v>1350</v>
          </cell>
        </row>
        <row r="15">
          <cell r="A15" t="str">
            <v>TR008</v>
          </cell>
          <cell r="B15" t="str">
            <v>TRANSPORTE DE MATERIAL SOBRANTE</v>
          </cell>
          <cell r="C15" t="str">
            <v>M3-KM</v>
          </cell>
          <cell r="D15">
            <v>1350</v>
          </cell>
        </row>
        <row r="16">
          <cell r="A16" t="str">
            <v>TR009</v>
          </cell>
          <cell r="B16" t="str">
            <v>TRANSPORTE DE CONCRETO HIDRÁULICO MR-43</v>
          </cell>
          <cell r="C16" t="str">
            <v>M3-KM</v>
          </cell>
          <cell r="D16">
            <v>1350</v>
          </cell>
        </row>
        <row r="17">
          <cell r="A17" t="str">
            <v>TR010</v>
          </cell>
          <cell r="B17" t="str">
            <v xml:space="preserve">TRANSPORTE DE INSUMOS DESDE MEDELLÍN </v>
          </cell>
          <cell r="C17" t="str">
            <v>M3-KM</v>
          </cell>
          <cell r="D17">
            <v>950</v>
          </cell>
        </row>
        <row r="18">
          <cell r="A18" t="str">
            <v>TR011</v>
          </cell>
        </row>
        <row r="19">
          <cell r="A19" t="str">
            <v>TR012</v>
          </cell>
        </row>
        <row r="20">
          <cell r="A20" t="str">
            <v>TR013</v>
          </cell>
        </row>
        <row r="21">
          <cell r="A21" t="str">
            <v>TR014</v>
          </cell>
        </row>
        <row r="22">
          <cell r="A22" t="str">
            <v>TR015</v>
          </cell>
        </row>
        <row r="23">
          <cell r="A23" t="str">
            <v>TR016</v>
          </cell>
        </row>
        <row r="24">
          <cell r="A24" t="str">
            <v>TR017</v>
          </cell>
        </row>
        <row r="25">
          <cell r="A25" t="str">
            <v>TR018</v>
          </cell>
        </row>
        <row r="26">
          <cell r="A26" t="str">
            <v>TR019</v>
          </cell>
        </row>
        <row r="27">
          <cell r="A27" t="str">
            <v>TR020</v>
          </cell>
        </row>
        <row r="28">
          <cell r="A28" t="str">
            <v>TR021</v>
          </cell>
        </row>
        <row r="29">
          <cell r="A29" t="str">
            <v>TR022</v>
          </cell>
        </row>
        <row r="30">
          <cell r="A30" t="str">
            <v>TR023</v>
          </cell>
        </row>
        <row r="31">
          <cell r="A31" t="str">
            <v>TR024</v>
          </cell>
        </row>
        <row r="32">
          <cell r="A32" t="str">
            <v>TR025</v>
          </cell>
        </row>
        <row r="33">
          <cell r="A33" t="str">
            <v>TR026</v>
          </cell>
        </row>
        <row r="34">
          <cell r="A34" t="str">
            <v>TR027</v>
          </cell>
        </row>
        <row r="35">
          <cell r="A35" t="str">
            <v>TR028</v>
          </cell>
        </row>
        <row r="36">
          <cell r="A36" t="str">
            <v>TR029</v>
          </cell>
        </row>
        <row r="37">
          <cell r="A37" t="str">
            <v>TR030</v>
          </cell>
        </row>
        <row r="38">
          <cell r="A38" t="str">
            <v>TR031</v>
          </cell>
        </row>
        <row r="39">
          <cell r="A39" t="str">
            <v>TR032</v>
          </cell>
        </row>
        <row r="40">
          <cell r="A40" t="str">
            <v>TR033</v>
          </cell>
        </row>
        <row r="41">
          <cell r="A41" t="str">
            <v>TR034</v>
          </cell>
        </row>
        <row r="42">
          <cell r="A42" t="str">
            <v>TR035</v>
          </cell>
        </row>
        <row r="43">
          <cell r="A43" t="str">
            <v>TR036</v>
          </cell>
        </row>
        <row r="44">
          <cell r="A44" t="str">
            <v>TR037</v>
          </cell>
        </row>
        <row r="45">
          <cell r="A45" t="str">
            <v>TR038</v>
          </cell>
        </row>
        <row r="46">
          <cell r="A46" t="str">
            <v>TR039</v>
          </cell>
        </row>
        <row r="47">
          <cell r="A47" t="str">
            <v>TR040</v>
          </cell>
        </row>
      </sheetData>
      <sheetData sheetId="21">
        <row r="1">
          <cell r="A1" t="str">
            <v>DEPARTAMENTO DE ANTIOQUIA</v>
          </cell>
          <cell r="C1" t="str">
            <v/>
          </cell>
        </row>
        <row r="2">
          <cell r="A2" t="str">
            <v>MUNICIPIO DE LIBORINA</v>
          </cell>
        </row>
        <row r="3">
          <cell r="A3" t="str">
            <v>PROYECTO: PAVIMENTACIÓN EN CONCRETO RÍGIDO DE LA VÍA TERCIARIA DEPARTAMENTAL DESDE EL CORREGIMIENTO SAN DIEGO HASTA EL SECTOR LA ABISINIA DEL CORREGIMIENTO EL PLAYÓN MUNICIPIO DE LIBORINA ANT.</v>
          </cell>
          <cell r="C3" t="str">
            <v>INSERTE ESCUDO ENTIDAD AQUÍ</v>
          </cell>
        </row>
        <row r="5">
          <cell r="A5" t="str">
            <v>LISTADO DE INSUMOS - EQUIPOS Y HERRAMIENTAS</v>
          </cell>
        </row>
        <row r="7">
          <cell r="A7" t="str">
            <v>CÓDIGO</v>
          </cell>
          <cell r="B7" t="str">
            <v>DESCRIPCIÓN</v>
          </cell>
          <cell r="C7" t="str">
            <v>UNIDAD</v>
          </cell>
          <cell r="D7" t="str">
            <v>VALOR UNITARIO</v>
          </cell>
        </row>
        <row r="8">
          <cell r="A8" t="str">
            <v>HEQ001</v>
          </cell>
          <cell r="B8" t="str">
            <v>HERRAMIENTA MENOR (5% DE LA MANO DE OBRA)</v>
          </cell>
          <cell r="C8" t="str">
            <v>%</v>
          </cell>
          <cell r="D8">
            <v>0.05</v>
          </cell>
        </row>
        <row r="9">
          <cell r="A9" t="str">
            <v>HEQ002</v>
          </cell>
          <cell r="B9" t="str">
            <v>CONCRETADORA 1.5 SACOS A GASOLINA</v>
          </cell>
          <cell r="C9" t="str">
            <v>DÍA</v>
          </cell>
          <cell r="D9">
            <v>66612</v>
          </cell>
        </row>
        <row r="10">
          <cell r="A10" t="str">
            <v>HEQ003</v>
          </cell>
          <cell r="B10" t="str">
            <v>RETROEXCAVADORA ORUGA</v>
          </cell>
          <cell r="C10" t="str">
            <v>HORA</v>
          </cell>
          <cell r="D10">
            <v>210024</v>
          </cell>
        </row>
        <row r="11">
          <cell r="A11" t="str">
            <v>HEQ004</v>
          </cell>
          <cell r="B11" t="str">
            <v>BULLDOZER CAT D6H O SIMLAR</v>
          </cell>
          <cell r="C11" t="str">
            <v>HORA</v>
          </cell>
          <cell r="D11">
            <v>219606</v>
          </cell>
        </row>
        <row r="12">
          <cell r="A12" t="str">
            <v>HEQ005</v>
          </cell>
          <cell r="B12" t="str">
            <v>COMPACTADOR VIBRATORIO INGERSOLL RAND DD-110HF O EQUIVALENTE</v>
          </cell>
          <cell r="C12" t="str">
            <v>HORA</v>
          </cell>
          <cell r="D12">
            <v>176120</v>
          </cell>
        </row>
        <row r="13">
          <cell r="A13" t="str">
            <v>HEQ006</v>
          </cell>
          <cell r="B13" t="str">
            <v>MOTONIVELADORA POTENCIA 215 HP, ANCHO 4.27, PESO 18 TON</v>
          </cell>
          <cell r="C13" t="str">
            <v>HORA</v>
          </cell>
          <cell r="D13">
            <v>222750</v>
          </cell>
        </row>
        <row r="14">
          <cell r="A14" t="str">
            <v>HEQ007</v>
          </cell>
          <cell r="B14" t="str">
            <v>CARROTANQUE  AGUA</v>
          </cell>
          <cell r="C14" t="str">
            <v>HORA</v>
          </cell>
          <cell r="D14">
            <v>70221</v>
          </cell>
        </row>
        <row r="15">
          <cell r="A15" t="str">
            <v>HEQ008</v>
          </cell>
          <cell r="B15" t="str">
            <v>COMPACTADOR TIPO RANA A GASOLINA (INCLUYE COMBUSTIBLE)</v>
          </cell>
          <cell r="C15" t="str">
            <v>DÍA</v>
          </cell>
          <cell r="D15">
            <v>56000</v>
          </cell>
        </row>
        <row r="16">
          <cell r="A16" t="str">
            <v>HEQ009</v>
          </cell>
          <cell r="B16" t="str">
            <v>RETROEXCAVADORA LLANTA</v>
          </cell>
          <cell r="C16" t="str">
            <v>HORA</v>
          </cell>
          <cell r="D16">
            <v>123635</v>
          </cell>
        </row>
        <row r="17">
          <cell r="A17" t="str">
            <v>HEQ010</v>
          </cell>
          <cell r="B17" t="str">
            <v>COMPACTADOR VIBRATORIO 11 TON.</v>
          </cell>
          <cell r="C17" t="str">
            <v>HORA</v>
          </cell>
          <cell r="D17">
            <v>142800</v>
          </cell>
        </row>
        <row r="18">
          <cell r="A18" t="str">
            <v>HEQ011</v>
          </cell>
          <cell r="B18" t="str">
            <v>CIZALLA DE BANCO CORTA PERNO, INCLUYE DADOS</v>
          </cell>
          <cell r="C18" t="str">
            <v>HORA</v>
          </cell>
          <cell r="D18">
            <v>1409</v>
          </cell>
        </row>
        <row r="19">
          <cell r="A19" t="str">
            <v>HEQ012</v>
          </cell>
          <cell r="B19" t="str">
            <v>SIERRA CIRCULAR</v>
          </cell>
          <cell r="C19" t="str">
            <v>DÍA</v>
          </cell>
          <cell r="D19">
            <v>23072</v>
          </cell>
        </row>
        <row r="20">
          <cell r="A20" t="str">
            <v>HEQ013</v>
          </cell>
          <cell r="B20" t="str">
            <v>VIBRADOR DE CONCRETO A GASOLINA (ALQUILER)</v>
          </cell>
          <cell r="C20" t="str">
            <v>DÍA</v>
          </cell>
          <cell r="D20">
            <v>57952</v>
          </cell>
        </row>
        <row r="21">
          <cell r="A21" t="str">
            <v>HEQ014</v>
          </cell>
          <cell r="B21" t="str">
            <v>FINISHER</v>
          </cell>
          <cell r="C21" t="str">
            <v>HORA</v>
          </cell>
        </row>
        <row r="22">
          <cell r="A22" t="str">
            <v>HEQ015</v>
          </cell>
          <cell r="B22" t="str">
            <v>VEHÍCULO DELINEADOR PARA PINTAR LÍNEAS DE 10 A 20 CM</v>
          </cell>
          <cell r="C22" t="str">
            <v>DÍA</v>
          </cell>
          <cell r="D22">
            <v>151933</v>
          </cell>
        </row>
        <row r="23">
          <cell r="A23" t="str">
            <v>HEQ016</v>
          </cell>
          <cell r="B23" t="str">
            <v>FINISHER</v>
          </cell>
          <cell r="C23" t="str">
            <v>HORA</v>
          </cell>
        </row>
        <row r="24">
          <cell r="A24" t="str">
            <v>HEQ017</v>
          </cell>
          <cell r="B24" t="str">
            <v>VEHÍCULO DELINEADOR PARA PINTAR LÍNEAS DE 10 A 20 CM</v>
          </cell>
          <cell r="C24" t="str">
            <v>DÍA</v>
          </cell>
          <cell r="D24">
            <v>151933</v>
          </cell>
        </row>
        <row r="25">
          <cell r="A25" t="str">
            <v>HEQ018</v>
          </cell>
          <cell r="B25" t="str">
            <v>COMPACTADOR NEUMATICO O DE LLANTAS</v>
          </cell>
          <cell r="C25" t="str">
            <v>HORA</v>
          </cell>
          <cell r="D25">
            <v>113050</v>
          </cell>
        </row>
        <row r="26">
          <cell r="A26" t="str">
            <v>GE017</v>
          </cell>
          <cell r="B26" t="str">
            <v>ESTACIÓN TOTAL</v>
          </cell>
          <cell r="C26" t="str">
            <v>DÍA</v>
          </cell>
          <cell r="D26">
            <v>78710</v>
          </cell>
        </row>
        <row r="27">
          <cell r="A27" t="str">
            <v>GE018</v>
          </cell>
          <cell r="B27" t="str">
            <v>NIVEL DE PRECISIÓN</v>
          </cell>
          <cell r="C27" t="str">
            <v>DÍA</v>
          </cell>
          <cell r="D27">
            <v>45260</v>
          </cell>
        </row>
        <row r="28">
          <cell r="A28" t="str">
            <v>HEQ021</v>
          </cell>
          <cell r="B28" t="str">
            <v>GUADAÑADORA</v>
          </cell>
          <cell r="C28" t="str">
            <v>DIA</v>
          </cell>
          <cell r="D28">
            <v>42232</v>
          </cell>
        </row>
        <row r="29">
          <cell r="A29" t="str">
            <v>HEQ022</v>
          </cell>
          <cell r="B29" t="str">
            <v>MOTOSIERRA</v>
          </cell>
          <cell r="C29" t="str">
            <v>DIA</v>
          </cell>
          <cell r="D29">
            <v>45240</v>
          </cell>
        </row>
        <row r="30">
          <cell r="A30" t="str">
            <v>HEQ023</v>
          </cell>
          <cell r="B30" t="str">
            <v>CORTADORA DE PAVIMENTO 160mm</v>
          </cell>
          <cell r="C30" t="str">
            <v>HR</v>
          </cell>
          <cell r="D30">
            <v>6606</v>
          </cell>
        </row>
        <row r="31">
          <cell r="A31" t="str">
            <v>HEQ024</v>
          </cell>
          <cell r="B31" t="str">
            <v xml:space="preserve">ASPERSOR MANUAL </v>
          </cell>
          <cell r="C31" t="str">
            <v>HR</v>
          </cell>
          <cell r="D31">
            <v>2300</v>
          </cell>
        </row>
        <row r="32">
          <cell r="A32" t="str">
            <v>HEQ025</v>
          </cell>
          <cell r="B32" t="str">
            <v>REGLA VIBRATORIA 3 A 5 m</v>
          </cell>
          <cell r="C32" t="str">
            <v>HR</v>
          </cell>
          <cell r="D32">
            <v>8132</v>
          </cell>
        </row>
        <row r="33">
          <cell r="A33" t="str">
            <v>HEQ026</v>
          </cell>
          <cell r="B33" t="str">
            <v xml:space="preserve">MINICARGADOR </v>
          </cell>
          <cell r="C33" t="str">
            <v>HR</v>
          </cell>
          <cell r="D33">
            <v>144000</v>
          </cell>
        </row>
        <row r="34">
          <cell r="A34" t="str">
            <v>HEQ027</v>
          </cell>
          <cell r="B34" t="str">
            <v xml:space="preserve">VOLQUETA DOBLE TROQUE </v>
          </cell>
          <cell r="C34" t="str">
            <v>M3/KM</v>
          </cell>
          <cell r="D34">
            <v>1350</v>
          </cell>
        </row>
        <row r="35">
          <cell r="A35" t="str">
            <v>HEQ028</v>
          </cell>
          <cell r="B35" t="str">
            <v>CAMIONETA D300</v>
          </cell>
          <cell r="C35" t="str">
            <v>DIA</v>
          </cell>
          <cell r="D35">
            <v>421560</v>
          </cell>
        </row>
        <row r="36">
          <cell r="A36" t="str">
            <v>HEQ029</v>
          </cell>
          <cell r="B36" t="str">
            <v>CONCRETADORA 2 SACOS A GASOLINA</v>
          </cell>
          <cell r="C36" t="str">
            <v>DIA</v>
          </cell>
          <cell r="D36">
            <v>88816</v>
          </cell>
        </row>
        <row r="37">
          <cell r="A37" t="str">
            <v>HEQ030</v>
          </cell>
          <cell r="B37" t="str">
            <v>RODILLO COMPACTADOR  PATA DE CABRA</v>
          </cell>
          <cell r="C37" t="str">
            <v>HR</v>
          </cell>
          <cell r="D37">
            <v>155600</v>
          </cell>
        </row>
        <row r="38">
          <cell r="A38" t="str">
            <v>HEQ031</v>
          </cell>
        </row>
        <row r="39">
          <cell r="A39" t="str">
            <v>HEQ032</v>
          </cell>
        </row>
        <row r="40">
          <cell r="A40" t="str">
            <v>HEQ033</v>
          </cell>
        </row>
        <row r="41">
          <cell r="A41" t="str">
            <v>HEQ034</v>
          </cell>
        </row>
        <row r="42">
          <cell r="A42" t="str">
            <v>HEQ035</v>
          </cell>
        </row>
        <row r="43">
          <cell r="A43" t="str">
            <v>HEQ036</v>
          </cell>
        </row>
        <row r="44">
          <cell r="A44" t="str">
            <v>HEQ037</v>
          </cell>
        </row>
        <row r="45">
          <cell r="A45" t="str">
            <v>HEQ038</v>
          </cell>
        </row>
        <row r="46">
          <cell r="A46" t="str">
            <v>HEQ039</v>
          </cell>
        </row>
        <row r="47">
          <cell r="A47" t="str">
            <v>HEQ040</v>
          </cell>
        </row>
        <row r="48">
          <cell r="A48" t="str">
            <v>HEQ041</v>
          </cell>
        </row>
        <row r="49">
          <cell r="A49" t="str">
            <v>HEQ042</v>
          </cell>
        </row>
        <row r="50">
          <cell r="A50" t="str">
            <v>HEQ043</v>
          </cell>
        </row>
        <row r="51">
          <cell r="A51" t="str">
            <v>HEQ044</v>
          </cell>
        </row>
        <row r="52">
          <cell r="A52" t="str">
            <v>HEQ045</v>
          </cell>
        </row>
        <row r="53">
          <cell r="A53" t="str">
            <v>HEQ046</v>
          </cell>
        </row>
        <row r="54">
          <cell r="A54" t="str">
            <v>HEQ047</v>
          </cell>
        </row>
        <row r="55">
          <cell r="A55" t="str">
            <v>HEQ048</v>
          </cell>
        </row>
        <row r="56">
          <cell r="A56" t="str">
            <v>HEQ049</v>
          </cell>
        </row>
        <row r="57">
          <cell r="A57" t="str">
            <v>HEQ050</v>
          </cell>
        </row>
        <row r="58">
          <cell r="A58" t="str">
            <v>HEQ051</v>
          </cell>
        </row>
        <row r="59">
          <cell r="A59" t="str">
            <v>HEQ052</v>
          </cell>
        </row>
        <row r="60">
          <cell r="A60" t="str">
            <v>HEQ053</v>
          </cell>
        </row>
        <row r="61">
          <cell r="A61" t="str">
            <v>HEQ054</v>
          </cell>
        </row>
        <row r="62">
          <cell r="A62" t="str">
            <v>HEQ055</v>
          </cell>
        </row>
        <row r="63">
          <cell r="A63" t="str">
            <v>HEQ056</v>
          </cell>
        </row>
        <row r="64">
          <cell r="A64" t="str">
            <v>HEQ057</v>
          </cell>
        </row>
        <row r="65">
          <cell r="A65" t="str">
            <v>HEQ058</v>
          </cell>
        </row>
      </sheetData>
      <sheetData sheetId="22">
        <row r="1">
          <cell r="A1" t="str">
            <v>DEPARTAMENTO DE ANTIOQUIA</v>
          </cell>
        </row>
        <row r="2">
          <cell r="A2" t="str">
            <v>MUNICIPIO DE LIBORINA</v>
          </cell>
        </row>
        <row r="3">
          <cell r="A3" t="str">
            <v>PROYECTO: PAVIMENTACIÓN EN CONCRETO RÍGIDO DE LA VÍA TERCIARIA DEPARTAMENTAL DESDE EL CORREGIMIENTO SAN DIEGO HASTA EL SECTOR LA ABISINIA DEL CORREGIMIENTO EL PLAYÓN MUNICIPIO DE LIBORINA ANT.</v>
          </cell>
          <cell r="C3" t="str">
            <v>INSERTE ESCUDO ENTIDAD AQUÍ</v>
          </cell>
        </row>
        <row r="5">
          <cell r="A5" t="str">
            <v>LISTADO DE INSUMOS - SERVICIOS</v>
          </cell>
        </row>
        <row r="7">
          <cell r="A7" t="str">
            <v>CÓDIGO</v>
          </cell>
          <cell r="B7" t="str">
            <v>DESCRIPCIÓN</v>
          </cell>
          <cell r="C7" t="str">
            <v>UNIDAD</v>
          </cell>
          <cell r="D7" t="str">
            <v>VALOR UNITARIO</v>
          </cell>
        </row>
        <row r="8">
          <cell r="B8" t="str">
            <v>APU AUXILIARES</v>
          </cell>
        </row>
        <row r="9">
          <cell r="A9" t="str">
            <v>SA020</v>
          </cell>
          <cell r="B9" t="str">
            <v>COMISIÓN TOPOGRÁFICA (1 TOP. + 1 CAD. 1 + 1 CAD. 2). Comisión de topografía para localización, trazado y replanteo con equipo de precisión con estación total,  un (1) topógrafo, dos (2) cadeneros. Incluye demarcación, pintura línea de trazado, memorias de cálculo, copia de carteras, también transporte, salarios, prestaciones sociales, imprevistos y utilidades. Se paga por dia efectivamente utilizado .</v>
          </cell>
          <cell r="C9" t="str">
            <v>DÍA</v>
          </cell>
          <cell r="D9">
            <v>558283</v>
          </cell>
        </row>
        <row r="10">
          <cell r="A10" t="str">
            <v>SA021</v>
          </cell>
          <cell r="B10" t="str">
            <v>COMISIÓN TOPOGRÁFICA (1 TOP. + 1 CAD. 1). Comisión de topografía para localización, trazado y replanteo con equipo de precisión con estación total,  un (1) topógrafo, un (1) cadenero. Incluye demarcación, pintura línea de trazado, memorias de cálculo, copia de carteras, también transporte, salarios, prestaciones sociales, imprevistos y utilidades. Se paga por dia efectivamente utilizado .</v>
          </cell>
          <cell r="C10" t="str">
            <v>DÍA</v>
          </cell>
          <cell r="D10">
            <v>489284</v>
          </cell>
        </row>
        <row r="11">
          <cell r="B11" t="str">
            <v>SERVICIOS</v>
          </cell>
        </row>
        <row r="12">
          <cell r="A12" t="str">
            <v>SE001</v>
          </cell>
          <cell r="B12" t="str">
            <v>DERECHO A BOTADERO</v>
          </cell>
          <cell r="C12" t="str">
            <v>M3</v>
          </cell>
          <cell r="D12">
            <v>5000</v>
          </cell>
        </row>
      </sheetData>
      <sheetData sheetId="23">
        <row r="1">
          <cell r="A1" t="str">
            <v>DEPARTAMENTO DE ANTIOQUIA</v>
          </cell>
        </row>
        <row r="2">
          <cell r="A2" t="str">
            <v>MUNICIPIO DE LIBORINA</v>
          </cell>
        </row>
        <row r="3">
          <cell r="A3" t="str">
            <v>PROYECTO: PAVIMENTACIÓN EN CONCRETO RÍGIDO DE LA VÍA TERCIARIA DEPARTAMENTAL DESDE EL CORREGIMIENTO SAN DIEGO HASTA EL SECTOR LA ABISINIA DEL CORREGIMIENTO EL PLAYÓN MUNICIPIO DE LIBORINA ANT.</v>
          </cell>
          <cell r="H3" t="str">
            <v>INSERTE ESCUDO ENTIDAD AQUÍ</v>
          </cell>
        </row>
        <row r="5">
          <cell r="A5" t="str">
            <v>LISTADO DE INSUMOS - MANO DE OBRA</v>
          </cell>
        </row>
        <row r="7">
          <cell r="A7" t="str">
            <v>CÓDIGO</v>
          </cell>
          <cell r="B7" t="str">
            <v>CARGO</v>
          </cell>
          <cell r="C7" t="str">
            <v>CLASE</v>
          </cell>
          <cell r="D7" t="str">
            <v>SALARIO MENSUAL</v>
          </cell>
          <cell r="E7" t="str">
            <v>FACTOR PRESTACIONAL</v>
          </cell>
          <cell r="F7" t="str">
            <v>SALARIO MENSUAL + PRESTACIONES</v>
          </cell>
          <cell r="G7" t="str">
            <v>JORNAL</v>
          </cell>
          <cell r="H7" t="str">
            <v>PRESTACIONES</v>
          </cell>
          <cell r="I7" t="str">
            <v>JORNAL TOTAL</v>
          </cell>
        </row>
        <row r="8">
          <cell r="A8" t="str">
            <v>MO001</v>
          </cell>
          <cell r="B8" t="str">
            <v>DIRECTOR DE OBRA</v>
          </cell>
          <cell r="C8" t="str">
            <v>ADMÓN</v>
          </cell>
          <cell r="D8">
            <v>5451156</v>
          </cell>
          <cell r="E8">
            <v>1.5</v>
          </cell>
          <cell r="F8">
            <v>8176734</v>
          </cell>
          <cell r="G8">
            <v>179216.08767123288</v>
          </cell>
          <cell r="H8">
            <v>89727.236734246544</v>
          </cell>
          <cell r="I8">
            <v>268943</v>
          </cell>
        </row>
        <row r="9">
          <cell r="A9" t="str">
            <v>MO002</v>
          </cell>
          <cell r="B9" t="str">
            <v>DIRECTOR DE INTERVENTORÍA</v>
          </cell>
          <cell r="C9" t="str">
            <v>ADMÓN</v>
          </cell>
          <cell r="D9">
            <v>5451156</v>
          </cell>
          <cell r="E9">
            <v>1.5</v>
          </cell>
          <cell r="F9">
            <v>8176734</v>
          </cell>
          <cell r="G9">
            <v>179216.08767123288</v>
          </cell>
          <cell r="H9">
            <v>89727.236734246544</v>
          </cell>
          <cell r="I9">
            <v>268943</v>
          </cell>
        </row>
        <row r="10">
          <cell r="A10" t="str">
            <v>MO003</v>
          </cell>
          <cell r="B10" t="str">
            <v>RESIDENTE DE OBRA</v>
          </cell>
          <cell r="C10" t="str">
            <v>ADMÓN</v>
          </cell>
          <cell r="D10">
            <v>4542630</v>
          </cell>
          <cell r="E10">
            <v>1.5</v>
          </cell>
          <cell r="F10">
            <v>6813945</v>
          </cell>
          <cell r="G10">
            <v>149346.73972602739</v>
          </cell>
          <cell r="H10">
            <v>75121.125589041156</v>
          </cell>
          <cell r="I10">
            <v>224468</v>
          </cell>
        </row>
        <row r="11">
          <cell r="A11" t="str">
            <v>MO004</v>
          </cell>
          <cell r="B11" t="str">
            <v>RESIDENTE DE INTERVENTORÍA</v>
          </cell>
          <cell r="C11" t="str">
            <v>ADMÓN</v>
          </cell>
          <cell r="D11">
            <v>4542630</v>
          </cell>
          <cell r="E11">
            <v>1.5</v>
          </cell>
          <cell r="F11">
            <v>6813945</v>
          </cell>
          <cell r="G11">
            <v>149346.73972602739</v>
          </cell>
          <cell r="H11">
            <v>75121.125589041156</v>
          </cell>
          <cell r="I11">
            <v>224468</v>
          </cell>
        </row>
        <row r="12">
          <cell r="A12" t="str">
            <v>MO005</v>
          </cell>
          <cell r="B12" t="str">
            <v>RESIDENTE AMBIENTAL</v>
          </cell>
          <cell r="C12" t="str">
            <v>ADMÓN</v>
          </cell>
          <cell r="D12">
            <v>3634104</v>
          </cell>
          <cell r="E12">
            <v>1.51</v>
          </cell>
          <cell r="F12">
            <v>5487497</v>
          </cell>
          <cell r="G12">
            <v>119477.39178082191</v>
          </cell>
          <cell r="H12">
            <v>60515.014443835607</v>
          </cell>
          <cell r="I12">
            <v>179992</v>
          </cell>
        </row>
        <row r="13">
          <cell r="A13" t="str">
            <v>MO006</v>
          </cell>
          <cell r="B13" t="str">
            <v>RESIDENTE SOCIAL</v>
          </cell>
          <cell r="C13" t="str">
            <v>ADMÓN</v>
          </cell>
          <cell r="D13">
            <v>2725578</v>
          </cell>
          <cell r="E13">
            <v>1.51</v>
          </cell>
          <cell r="F13">
            <v>4115623</v>
          </cell>
          <cell r="G13">
            <v>89608.043835616438</v>
          </cell>
          <cell r="H13">
            <v>45908.903298630117</v>
          </cell>
          <cell r="I13">
            <v>135517</v>
          </cell>
        </row>
        <row r="14">
          <cell r="A14" t="str">
            <v>MO007</v>
          </cell>
          <cell r="B14" t="str">
            <v>AUXILIAR DE RESIDENCIA</v>
          </cell>
          <cell r="C14" t="str">
            <v>ADMÓN</v>
          </cell>
          <cell r="D14">
            <v>2725578</v>
          </cell>
          <cell r="E14">
            <v>1.51</v>
          </cell>
          <cell r="F14">
            <v>4115623</v>
          </cell>
          <cell r="G14">
            <v>89608.043835616438</v>
          </cell>
          <cell r="H14">
            <v>45908.903298630117</v>
          </cell>
          <cell r="I14">
            <v>135517</v>
          </cell>
        </row>
        <row r="15">
          <cell r="A15" t="str">
            <v>MO008</v>
          </cell>
          <cell r="B15" t="str">
            <v>TECNÓLOGO SST</v>
          </cell>
          <cell r="C15" t="str">
            <v>ADMÓN</v>
          </cell>
          <cell r="D15">
            <v>2089609.7999999998</v>
          </cell>
          <cell r="E15">
            <v>1.52</v>
          </cell>
          <cell r="F15">
            <v>3176207</v>
          </cell>
          <cell r="G15">
            <v>68699.501369863021</v>
          </cell>
          <cell r="H15">
            <v>35684.626169862982</v>
          </cell>
          <cell r="I15">
            <v>104384</v>
          </cell>
        </row>
        <row r="16">
          <cell r="A16" t="str">
            <v>MO013</v>
          </cell>
          <cell r="B16" t="str">
            <v>SECRETARIA</v>
          </cell>
          <cell r="C16" t="str">
            <v>ADMÓN</v>
          </cell>
          <cell r="D16">
            <v>908526</v>
          </cell>
          <cell r="E16">
            <v>1.76</v>
          </cell>
          <cell r="F16">
            <v>1599006</v>
          </cell>
          <cell r="G16">
            <v>29869.347945205478</v>
          </cell>
          <cell r="H16">
            <v>22797.757917808212</v>
          </cell>
          <cell r="I16">
            <v>52667</v>
          </cell>
        </row>
        <row r="17">
          <cell r="A17" t="str">
            <v>MO014</v>
          </cell>
          <cell r="B17" t="str">
            <v>MENSAJERO</v>
          </cell>
          <cell r="C17" t="str">
            <v>ADMÓN</v>
          </cell>
          <cell r="D17">
            <v>908526</v>
          </cell>
          <cell r="E17">
            <v>1.76</v>
          </cell>
          <cell r="F17">
            <v>1599006</v>
          </cell>
          <cell r="G17">
            <v>29869.347945205478</v>
          </cell>
          <cell r="H17">
            <v>22797.757917808212</v>
          </cell>
          <cell r="I17">
            <v>52667</v>
          </cell>
        </row>
        <row r="18">
          <cell r="A18" t="str">
            <v>MO015</v>
          </cell>
          <cell r="B18" t="str">
            <v>VIGILANTE</v>
          </cell>
          <cell r="C18" t="str">
            <v>ADMÓN</v>
          </cell>
          <cell r="D18">
            <v>908526</v>
          </cell>
          <cell r="E18">
            <v>1.76</v>
          </cell>
          <cell r="F18">
            <v>1599006</v>
          </cell>
          <cell r="G18">
            <v>29869.347945205478</v>
          </cell>
          <cell r="H18">
            <v>22797.757917808212</v>
          </cell>
          <cell r="I18">
            <v>52667</v>
          </cell>
        </row>
        <row r="19">
          <cell r="A19" t="str">
            <v>MO038</v>
          </cell>
          <cell r="B19" t="str">
            <v>AUXILIAR PARE-SIGA</v>
          </cell>
          <cell r="C19" t="str">
            <v>OBRA</v>
          </cell>
          <cell r="D19">
            <v>908526</v>
          </cell>
          <cell r="E19">
            <v>1.79</v>
          </cell>
          <cell r="F19">
            <v>1626262</v>
          </cell>
          <cell r="G19">
            <v>29869.347945205478</v>
          </cell>
          <cell r="H19">
            <v>23563.511342465743</v>
          </cell>
          <cell r="I19">
            <v>53433</v>
          </cell>
        </row>
        <row r="20">
          <cell r="A20" t="str">
            <v>MO039</v>
          </cell>
          <cell r="B20" t="str">
            <v>INGENIERO SIG</v>
          </cell>
          <cell r="C20" t="str">
            <v>ADMÓN</v>
          </cell>
          <cell r="D20">
            <v>4542630</v>
          </cell>
          <cell r="E20">
            <v>1.5</v>
          </cell>
          <cell r="F20">
            <v>6813945</v>
          </cell>
          <cell r="G20">
            <v>149346.73972602739</v>
          </cell>
          <cell r="H20">
            <v>75121.125589041156</v>
          </cell>
          <cell r="I20">
            <v>224468</v>
          </cell>
        </row>
        <row r="21">
          <cell r="A21" t="str">
            <v>MO040</v>
          </cell>
          <cell r="B21" t="str">
            <v>TECNÓLOGO SIG</v>
          </cell>
          <cell r="C21" t="str">
            <v>ADMÓN</v>
          </cell>
          <cell r="D21">
            <v>2089609.7999999998</v>
          </cell>
          <cell r="E21">
            <v>1.52</v>
          </cell>
          <cell r="F21">
            <v>3176207</v>
          </cell>
          <cell r="G21">
            <v>68699.501369863021</v>
          </cell>
          <cell r="H21">
            <v>35684.626169862982</v>
          </cell>
          <cell r="I21">
            <v>104384</v>
          </cell>
        </row>
        <row r="22">
          <cell r="A22" t="str">
            <v>MO016</v>
          </cell>
          <cell r="B22" t="str">
            <v>TOPÓGRAFO</v>
          </cell>
          <cell r="C22" t="str">
            <v>OBRA</v>
          </cell>
          <cell r="D22">
            <v>4360924.8</v>
          </cell>
          <cell r="E22">
            <v>1.51</v>
          </cell>
          <cell r="F22">
            <v>6584996</v>
          </cell>
          <cell r="G22">
            <v>143372.8712328767</v>
          </cell>
          <cell r="H22">
            <v>72965.656087671261</v>
          </cell>
          <cell r="I22">
            <v>216339</v>
          </cell>
        </row>
        <row r="23">
          <cell r="A23" t="str">
            <v>MO017</v>
          </cell>
          <cell r="B23" t="str">
            <v>CADENERO 1</v>
          </cell>
          <cell r="C23" t="str">
            <v>OBRA</v>
          </cell>
          <cell r="D23">
            <v>2135036.1</v>
          </cell>
          <cell r="E23">
            <v>1.53</v>
          </cell>
          <cell r="F23">
            <v>3266605</v>
          </cell>
          <cell r="G23">
            <v>70192.967123287672</v>
          </cell>
          <cell r="H23">
            <v>37180.684142465747</v>
          </cell>
          <cell r="I23">
            <v>107374</v>
          </cell>
        </row>
        <row r="24">
          <cell r="A24" t="str">
            <v>MO018</v>
          </cell>
          <cell r="B24" t="str">
            <v>CADENERO 2</v>
          </cell>
          <cell r="C24" t="str">
            <v>OBRA</v>
          </cell>
          <cell r="D24">
            <v>1226510.1000000001</v>
          </cell>
          <cell r="E24">
            <v>1.71</v>
          </cell>
          <cell r="F24">
            <v>2097332</v>
          </cell>
          <cell r="G24">
            <v>40323.61917808219</v>
          </cell>
          <cell r="H24">
            <v>28675.649906849336</v>
          </cell>
          <cell r="I24">
            <v>68999</v>
          </cell>
        </row>
        <row r="25">
          <cell r="A25" t="str">
            <v>MO033</v>
          </cell>
          <cell r="B25" t="str">
            <v>OPERADOR EQUIPO LIVIANO</v>
          </cell>
          <cell r="C25" t="str">
            <v>OBRA</v>
          </cell>
          <cell r="D25">
            <v>1181083.8</v>
          </cell>
          <cell r="E25">
            <v>1.72</v>
          </cell>
          <cell r="F25">
            <v>2031464</v>
          </cell>
          <cell r="G25">
            <v>38830.153424657532</v>
          </cell>
          <cell r="H25">
            <v>27945.345358904116</v>
          </cell>
          <cell r="I25">
            <v>66775</v>
          </cell>
        </row>
        <row r="26">
          <cell r="A26" t="str">
            <v>MO032</v>
          </cell>
          <cell r="B26" t="str">
            <v>AYUDANTE RASO</v>
          </cell>
          <cell r="C26" t="str">
            <v>OBRA</v>
          </cell>
          <cell r="D26">
            <v>908526</v>
          </cell>
          <cell r="E26">
            <v>1.79</v>
          </cell>
          <cell r="F26">
            <v>1626262</v>
          </cell>
          <cell r="G26">
            <v>29869.347945205478</v>
          </cell>
          <cell r="H26">
            <v>23563.511342465743</v>
          </cell>
          <cell r="I26">
            <v>53433</v>
          </cell>
        </row>
        <row r="27">
          <cell r="A27" t="str">
            <v>MO029</v>
          </cell>
          <cell r="B27" t="str">
            <v>OFICIAL DE OBRA CIVIL</v>
          </cell>
          <cell r="C27" t="str">
            <v>OBRA</v>
          </cell>
          <cell r="D27">
            <v>1817052</v>
          </cell>
          <cell r="E27">
            <v>1.64</v>
          </cell>
          <cell r="F27">
            <v>2979965</v>
          </cell>
          <cell r="G27">
            <v>59738.695890410956</v>
          </cell>
          <cell r="H27">
            <v>38169.622487671244</v>
          </cell>
          <cell r="I27">
            <v>97908</v>
          </cell>
        </row>
        <row r="28">
          <cell r="A28" t="str">
            <v>MO026</v>
          </cell>
          <cell r="B28" t="str">
            <v>AYUDANTE CARPINTERO</v>
          </cell>
          <cell r="C28" t="str">
            <v>OBRA</v>
          </cell>
          <cell r="D28">
            <v>999378.60000000009</v>
          </cell>
          <cell r="E28">
            <v>1.76</v>
          </cell>
          <cell r="F28">
            <v>1758906</v>
          </cell>
          <cell r="G28">
            <v>32856.282191780825</v>
          </cell>
          <cell r="H28">
            <v>25024.121435616435</v>
          </cell>
          <cell r="I28">
            <v>57880</v>
          </cell>
        </row>
        <row r="29">
          <cell r="A29" t="str">
            <v>MO029</v>
          </cell>
          <cell r="B29" t="str">
            <v>OFICIAL DE OBRA CIVIL</v>
          </cell>
          <cell r="C29" t="str">
            <v>OBRA</v>
          </cell>
          <cell r="D29">
            <v>1817052</v>
          </cell>
          <cell r="E29">
            <v>1.64</v>
          </cell>
          <cell r="F29">
            <v>2979965</v>
          </cell>
          <cell r="G29">
            <v>59738.695890410956</v>
          </cell>
          <cell r="H29">
            <v>38169.622487671244</v>
          </cell>
          <cell r="I29">
            <v>97908</v>
          </cell>
        </row>
        <row r="30">
          <cell r="A30" t="str">
            <v>MO051</v>
          </cell>
          <cell r="B30" t="str">
            <v>INGENIERO ELECTRICISTA</v>
          </cell>
          <cell r="C30" t="str">
            <v>ADMÓN</v>
          </cell>
          <cell r="D30">
            <v>4542630</v>
          </cell>
          <cell r="E30">
            <v>1.5</v>
          </cell>
          <cell r="F30">
            <v>6813945</v>
          </cell>
          <cell r="G30">
            <v>149346.73972602739</v>
          </cell>
          <cell r="H30">
            <v>75121.125589041156</v>
          </cell>
          <cell r="I30">
            <v>224468</v>
          </cell>
        </row>
        <row r="31">
          <cell r="A31" t="str">
            <v>MO011</v>
          </cell>
          <cell r="B31" t="str">
            <v>ALMACENISTA</v>
          </cell>
          <cell r="C31" t="str">
            <v>ADMÓN</v>
          </cell>
          <cell r="D31">
            <v>908526</v>
          </cell>
          <cell r="E31">
            <v>1.76</v>
          </cell>
          <cell r="F31">
            <v>1599006</v>
          </cell>
          <cell r="G31">
            <v>29869.347945205478</v>
          </cell>
          <cell r="H31">
            <v>22797.757917808212</v>
          </cell>
          <cell r="I31">
            <v>52667</v>
          </cell>
        </row>
        <row r="32">
          <cell r="A32" t="str">
            <v/>
          </cell>
          <cell r="C32" t="str">
            <v/>
          </cell>
          <cell r="D32" t="str">
            <v/>
          </cell>
          <cell r="E32" t="str">
            <v/>
          </cell>
          <cell r="F32" t="str">
            <v/>
          </cell>
          <cell r="G32" t="str">
            <v/>
          </cell>
          <cell r="H32" t="str">
            <v/>
          </cell>
          <cell r="I32" t="str">
            <v/>
          </cell>
        </row>
        <row r="33">
          <cell r="A33" t="str">
            <v/>
          </cell>
          <cell r="C33" t="str">
            <v/>
          </cell>
          <cell r="D33" t="str">
            <v/>
          </cell>
          <cell r="E33" t="str">
            <v/>
          </cell>
          <cell r="F33" t="str">
            <v/>
          </cell>
          <cell r="G33" t="str">
            <v/>
          </cell>
          <cell r="H33" t="str">
            <v/>
          </cell>
          <cell r="I33" t="str">
            <v/>
          </cell>
        </row>
        <row r="34">
          <cell r="A34" t="str">
            <v/>
          </cell>
          <cell r="C34" t="str">
            <v/>
          </cell>
          <cell r="D34" t="str">
            <v/>
          </cell>
          <cell r="E34" t="str">
            <v/>
          </cell>
          <cell r="F34" t="str">
            <v/>
          </cell>
          <cell r="G34" t="str">
            <v/>
          </cell>
          <cell r="H34" t="str">
            <v/>
          </cell>
          <cell r="I34" t="str">
            <v/>
          </cell>
        </row>
        <row r="35">
          <cell r="A35" t="str">
            <v/>
          </cell>
          <cell r="C35" t="str">
            <v/>
          </cell>
          <cell r="D35" t="str">
            <v/>
          </cell>
          <cell r="E35" t="str">
            <v/>
          </cell>
          <cell r="F35" t="str">
            <v/>
          </cell>
          <cell r="G35" t="str">
            <v/>
          </cell>
          <cell r="H35" t="str">
            <v/>
          </cell>
          <cell r="I35" t="str">
            <v/>
          </cell>
        </row>
        <row r="36">
          <cell r="A36" t="str">
            <v/>
          </cell>
          <cell r="C36" t="str">
            <v/>
          </cell>
          <cell r="D36" t="str">
            <v/>
          </cell>
          <cell r="E36" t="str">
            <v/>
          </cell>
          <cell r="F36" t="str">
            <v/>
          </cell>
          <cell r="G36" t="str">
            <v/>
          </cell>
          <cell r="H36" t="str">
            <v/>
          </cell>
          <cell r="I36" t="str">
            <v/>
          </cell>
        </row>
        <row r="37">
          <cell r="A37" t="str">
            <v/>
          </cell>
          <cell r="C37" t="str">
            <v/>
          </cell>
          <cell r="D37" t="str">
            <v/>
          </cell>
          <cell r="E37" t="str">
            <v/>
          </cell>
          <cell r="F37" t="str">
            <v/>
          </cell>
          <cell r="G37" t="str">
            <v/>
          </cell>
          <cell r="H37" t="str">
            <v/>
          </cell>
          <cell r="I37" t="str">
            <v/>
          </cell>
        </row>
        <row r="38">
          <cell r="A38" t="str">
            <v/>
          </cell>
          <cell r="C38" t="str">
            <v/>
          </cell>
          <cell r="D38" t="str">
            <v/>
          </cell>
          <cell r="E38" t="str">
            <v/>
          </cell>
          <cell r="F38" t="str">
            <v/>
          </cell>
          <cell r="G38" t="str">
            <v/>
          </cell>
          <cell r="H38" t="str">
            <v/>
          </cell>
          <cell r="I38" t="str">
            <v/>
          </cell>
        </row>
        <row r="39">
          <cell r="A39" t="str">
            <v/>
          </cell>
          <cell r="C39" t="str">
            <v/>
          </cell>
          <cell r="D39" t="str">
            <v/>
          </cell>
          <cell r="E39" t="str">
            <v/>
          </cell>
          <cell r="F39" t="str">
            <v/>
          </cell>
          <cell r="G39" t="str">
            <v/>
          </cell>
          <cell r="H39" t="str">
            <v/>
          </cell>
          <cell r="I39" t="str">
            <v/>
          </cell>
        </row>
        <row r="40">
          <cell r="A40" t="str">
            <v/>
          </cell>
          <cell r="C40" t="str">
            <v/>
          </cell>
          <cell r="D40" t="str">
            <v/>
          </cell>
          <cell r="E40" t="str">
            <v/>
          </cell>
          <cell r="F40" t="str">
            <v/>
          </cell>
          <cell r="G40" t="str">
            <v/>
          </cell>
          <cell r="H40" t="str">
            <v/>
          </cell>
          <cell r="I40" t="str">
            <v/>
          </cell>
        </row>
        <row r="41">
          <cell r="A41" t="str">
            <v/>
          </cell>
          <cell r="C41" t="str">
            <v/>
          </cell>
          <cell r="D41" t="str">
            <v/>
          </cell>
          <cell r="E41" t="str">
            <v/>
          </cell>
          <cell r="F41" t="str">
            <v/>
          </cell>
          <cell r="G41" t="str">
            <v/>
          </cell>
          <cell r="H41" t="str">
            <v/>
          </cell>
          <cell r="I41" t="str">
            <v/>
          </cell>
        </row>
        <row r="42">
          <cell r="A42" t="str">
            <v/>
          </cell>
          <cell r="C42" t="str">
            <v/>
          </cell>
          <cell r="D42" t="str">
            <v/>
          </cell>
          <cell r="E42" t="str">
            <v/>
          </cell>
          <cell r="F42" t="str">
            <v/>
          </cell>
          <cell r="G42" t="str">
            <v/>
          </cell>
          <cell r="H42" t="str">
            <v/>
          </cell>
          <cell r="I42" t="str">
            <v/>
          </cell>
        </row>
        <row r="43">
          <cell r="A43" t="str">
            <v/>
          </cell>
          <cell r="C43" t="str">
            <v/>
          </cell>
          <cell r="D43" t="str">
            <v/>
          </cell>
          <cell r="E43" t="str">
            <v/>
          </cell>
          <cell r="F43" t="str">
            <v/>
          </cell>
          <cell r="G43" t="str">
            <v/>
          </cell>
          <cell r="H43" t="str">
            <v/>
          </cell>
          <cell r="I43" t="str">
            <v/>
          </cell>
        </row>
        <row r="44">
          <cell r="A44" t="str">
            <v/>
          </cell>
          <cell r="C44" t="str">
            <v/>
          </cell>
          <cell r="D44" t="str">
            <v/>
          </cell>
          <cell r="E44" t="str">
            <v/>
          </cell>
          <cell r="F44" t="str">
            <v/>
          </cell>
          <cell r="G44" t="str">
            <v/>
          </cell>
          <cell r="H44" t="str">
            <v/>
          </cell>
          <cell r="I44" t="str">
            <v/>
          </cell>
        </row>
        <row r="45">
          <cell r="A45" t="str">
            <v/>
          </cell>
          <cell r="C45" t="str">
            <v/>
          </cell>
          <cell r="D45" t="str">
            <v/>
          </cell>
          <cell r="E45" t="str">
            <v/>
          </cell>
          <cell r="F45" t="str">
            <v/>
          </cell>
          <cell r="G45" t="str">
            <v/>
          </cell>
          <cell r="H45" t="str">
            <v/>
          </cell>
          <cell r="I45" t="str">
            <v/>
          </cell>
        </row>
        <row r="46">
          <cell r="A46" t="str">
            <v/>
          </cell>
          <cell r="C46" t="str">
            <v/>
          </cell>
          <cell r="D46" t="str">
            <v/>
          </cell>
          <cell r="E46" t="str">
            <v/>
          </cell>
          <cell r="F46" t="str">
            <v/>
          </cell>
          <cell r="G46" t="str">
            <v/>
          </cell>
          <cell r="H46" t="str">
            <v/>
          </cell>
          <cell r="I46" t="str">
            <v/>
          </cell>
        </row>
        <row r="47">
          <cell r="A47" t="str">
            <v/>
          </cell>
          <cell r="C47" t="str">
            <v/>
          </cell>
          <cell r="D47" t="str">
            <v/>
          </cell>
          <cell r="E47" t="str">
            <v/>
          </cell>
          <cell r="F47" t="str">
            <v/>
          </cell>
          <cell r="G47" t="str">
            <v/>
          </cell>
          <cell r="H47" t="str">
            <v/>
          </cell>
          <cell r="I47" t="str">
            <v/>
          </cell>
        </row>
        <row r="48">
          <cell r="A48" t="str">
            <v/>
          </cell>
          <cell r="C48" t="str">
            <v/>
          </cell>
          <cell r="D48" t="str">
            <v/>
          </cell>
          <cell r="E48" t="str">
            <v/>
          </cell>
          <cell r="F48" t="str">
            <v/>
          </cell>
          <cell r="G48" t="str">
            <v/>
          </cell>
          <cell r="H48" t="str">
            <v/>
          </cell>
          <cell r="I48" t="str">
            <v/>
          </cell>
        </row>
        <row r="49">
          <cell r="A49" t="str">
            <v/>
          </cell>
          <cell r="C49" t="str">
            <v/>
          </cell>
          <cell r="D49" t="str">
            <v/>
          </cell>
          <cell r="E49" t="str">
            <v/>
          </cell>
          <cell r="F49" t="str">
            <v/>
          </cell>
          <cell r="G49" t="str">
            <v/>
          </cell>
          <cell r="H49" t="str">
            <v/>
          </cell>
          <cell r="I49" t="str">
            <v/>
          </cell>
        </row>
        <row r="50">
          <cell r="A50" t="str">
            <v/>
          </cell>
          <cell r="C50" t="str">
            <v/>
          </cell>
          <cell r="D50" t="str">
            <v/>
          </cell>
          <cell r="E50" t="str">
            <v/>
          </cell>
          <cell r="F50" t="str">
            <v/>
          </cell>
          <cell r="G50" t="str">
            <v/>
          </cell>
          <cell r="H50" t="str">
            <v/>
          </cell>
          <cell r="I50" t="str">
            <v/>
          </cell>
        </row>
        <row r="51">
          <cell r="A51" t="str">
            <v/>
          </cell>
          <cell r="C51" t="str">
            <v/>
          </cell>
          <cell r="D51" t="str">
            <v/>
          </cell>
          <cell r="E51" t="str">
            <v/>
          </cell>
          <cell r="F51" t="str">
            <v/>
          </cell>
          <cell r="G51" t="str">
            <v/>
          </cell>
          <cell r="H51" t="str">
            <v/>
          </cell>
          <cell r="I51" t="str">
            <v/>
          </cell>
        </row>
        <row r="52">
          <cell r="A52" t="str">
            <v/>
          </cell>
          <cell r="C52" t="str">
            <v/>
          </cell>
          <cell r="D52" t="str">
            <v/>
          </cell>
          <cell r="E52" t="str">
            <v/>
          </cell>
          <cell r="F52" t="str">
            <v/>
          </cell>
          <cell r="G52" t="str">
            <v/>
          </cell>
          <cell r="H52" t="str">
            <v/>
          </cell>
          <cell r="I52" t="str">
            <v/>
          </cell>
        </row>
        <row r="53">
          <cell r="A53" t="str">
            <v/>
          </cell>
          <cell r="C53" t="str">
            <v/>
          </cell>
          <cell r="D53" t="str">
            <v/>
          </cell>
          <cell r="E53" t="str">
            <v/>
          </cell>
          <cell r="F53" t="str">
            <v/>
          </cell>
          <cell r="G53" t="str">
            <v/>
          </cell>
          <cell r="H53" t="str">
            <v/>
          </cell>
          <cell r="I53" t="str">
            <v/>
          </cell>
        </row>
        <row r="54">
          <cell r="A54" t="str">
            <v/>
          </cell>
          <cell r="C54" t="str">
            <v/>
          </cell>
          <cell r="D54" t="str">
            <v/>
          </cell>
          <cell r="E54" t="str">
            <v/>
          </cell>
          <cell r="F54" t="str">
            <v/>
          </cell>
          <cell r="G54" t="str">
            <v/>
          </cell>
          <cell r="H54" t="str">
            <v/>
          </cell>
          <cell r="I54" t="str">
            <v/>
          </cell>
        </row>
        <row r="55">
          <cell r="A55" t="str">
            <v/>
          </cell>
          <cell r="C55" t="str">
            <v/>
          </cell>
          <cell r="D55" t="str">
            <v/>
          </cell>
          <cell r="E55" t="str">
            <v/>
          </cell>
          <cell r="F55" t="str">
            <v/>
          </cell>
          <cell r="G55" t="str">
            <v/>
          </cell>
          <cell r="H55" t="str">
            <v/>
          </cell>
          <cell r="I55" t="str">
            <v/>
          </cell>
        </row>
        <row r="56">
          <cell r="A56" t="str">
            <v/>
          </cell>
          <cell r="C56" t="str">
            <v/>
          </cell>
          <cell r="D56" t="str">
            <v/>
          </cell>
          <cell r="E56" t="str">
            <v/>
          </cell>
          <cell r="F56" t="str">
            <v/>
          </cell>
          <cell r="G56" t="str">
            <v/>
          </cell>
          <cell r="H56" t="str">
            <v/>
          </cell>
          <cell r="I56" t="str">
            <v/>
          </cell>
        </row>
        <row r="57">
          <cell r="A57" t="str">
            <v/>
          </cell>
          <cell r="C57" t="str">
            <v/>
          </cell>
          <cell r="D57" t="str">
            <v/>
          </cell>
          <cell r="E57" t="str">
            <v/>
          </cell>
          <cell r="F57" t="str">
            <v/>
          </cell>
          <cell r="G57" t="str">
            <v/>
          </cell>
          <cell r="H57" t="str">
            <v/>
          </cell>
          <cell r="I57" t="str">
            <v/>
          </cell>
        </row>
        <row r="58">
          <cell r="A58" t="str">
            <v/>
          </cell>
          <cell r="C58" t="str">
            <v/>
          </cell>
          <cell r="D58" t="str">
            <v/>
          </cell>
          <cell r="E58" t="str">
            <v/>
          </cell>
          <cell r="F58" t="str">
            <v/>
          </cell>
          <cell r="G58" t="str">
            <v/>
          </cell>
          <cell r="H58" t="str">
            <v/>
          </cell>
          <cell r="I58" t="str">
            <v/>
          </cell>
        </row>
        <row r="59">
          <cell r="A59" t="str">
            <v/>
          </cell>
          <cell r="C59" t="str">
            <v/>
          </cell>
          <cell r="D59" t="str">
            <v/>
          </cell>
          <cell r="E59" t="str">
            <v/>
          </cell>
          <cell r="F59" t="str">
            <v/>
          </cell>
          <cell r="G59" t="str">
            <v/>
          </cell>
          <cell r="H59" t="str">
            <v/>
          </cell>
          <cell r="I59" t="str">
            <v/>
          </cell>
        </row>
        <row r="60">
          <cell r="A60" t="str">
            <v/>
          </cell>
          <cell r="C60" t="str">
            <v/>
          </cell>
          <cell r="D60" t="str">
            <v/>
          </cell>
          <cell r="E60" t="str">
            <v/>
          </cell>
          <cell r="F60" t="str">
            <v/>
          </cell>
          <cell r="G60" t="str">
            <v/>
          </cell>
          <cell r="H60" t="str">
            <v/>
          </cell>
          <cell r="I60" t="str">
            <v/>
          </cell>
        </row>
        <row r="61">
          <cell r="A61" t="str">
            <v/>
          </cell>
          <cell r="C61" t="str">
            <v/>
          </cell>
          <cell r="D61" t="str">
            <v/>
          </cell>
          <cell r="E61" t="str">
            <v/>
          </cell>
          <cell r="F61" t="str">
            <v/>
          </cell>
          <cell r="G61" t="str">
            <v/>
          </cell>
          <cell r="H61" t="str">
            <v/>
          </cell>
          <cell r="I61" t="str">
            <v/>
          </cell>
        </row>
        <row r="62">
          <cell r="A62" t="str">
            <v/>
          </cell>
          <cell r="C62" t="str">
            <v/>
          </cell>
          <cell r="D62" t="str">
            <v/>
          </cell>
          <cell r="E62" t="str">
            <v/>
          </cell>
          <cell r="F62" t="str">
            <v/>
          </cell>
          <cell r="G62" t="str">
            <v/>
          </cell>
          <cell r="H62" t="str">
            <v/>
          </cell>
          <cell r="I62" t="str">
            <v/>
          </cell>
        </row>
        <row r="63">
          <cell r="A63" t="str">
            <v/>
          </cell>
          <cell r="C63" t="str">
            <v/>
          </cell>
          <cell r="D63" t="str">
            <v/>
          </cell>
          <cell r="E63" t="str">
            <v/>
          </cell>
          <cell r="F63" t="str">
            <v/>
          </cell>
          <cell r="G63" t="str">
            <v/>
          </cell>
          <cell r="H63" t="str">
            <v/>
          </cell>
          <cell r="I63" t="str">
            <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Est y Dis"/>
      <sheetName val="Fondo Ensayos"/>
      <sheetName val="Obra puente"/>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 val="Est_y_Dis"/>
      <sheetName val="Fondo_Ensayos"/>
      <sheetName val="Obra_puente"/>
      <sheetName val="Fondo_Ajustes"/>
      <sheetName val="FACTOR_MULTIPLICADOR"/>
      <sheetName val="Datos_Generales"/>
      <sheetName val="APU_ANTICORROSIVO"/>
      <sheetName val="APU_LIMPIEZA_Y_PINTURA"/>
      <sheetName val="APU_REFUERZOS"/>
      <sheetName val="APU_ADECUACIÓN_PASAMANOS"/>
      <sheetName val="APU_DESMONTE_BARANDA"/>
      <sheetName val="APU_REINSTALACIÓN_BARANDA"/>
      <sheetName val="APU_BARANDA_NUEVA"/>
      <sheetName val="APU_PINTURA_BARANDA"/>
      <sheetName val="APU_CONCRETO_-_METALDECK"/>
      <sheetName val="Est_y_Dis1"/>
      <sheetName val="Fondo_Ensayos1"/>
      <sheetName val="Obra_puente1"/>
      <sheetName val="Fondo_Ajustes1"/>
      <sheetName val="FACTOR_MULTIPLICADOR1"/>
      <sheetName val="Datos_Generales1"/>
      <sheetName val="APU_ANTICORROSIVO1"/>
      <sheetName val="APU_LIMPIEZA_Y_PINTURA1"/>
      <sheetName val="APU_REFUERZOS1"/>
      <sheetName val="APU_ADECUACIÓN_PASAMANOS1"/>
      <sheetName val="APU_DESMONTE_BARANDA1"/>
      <sheetName val="APU_REINSTALACIÓN_BARANDA1"/>
      <sheetName val="APU_BARANDA_NUEVA1"/>
      <sheetName val="APU_PINTURA_BARANDA1"/>
      <sheetName val="APU_CONCRETO_-_METALDECK1"/>
      <sheetName val="Est_y_Dis4"/>
      <sheetName val="Fondo_Ensayos4"/>
      <sheetName val="Obra_puente4"/>
      <sheetName val="Fondo_Ajustes4"/>
      <sheetName val="FACTOR_MULTIPLICADOR4"/>
      <sheetName val="Datos_Generales4"/>
      <sheetName val="APU_ANTICORROSIVO4"/>
      <sheetName val="APU_LIMPIEZA_Y_PINTURA4"/>
      <sheetName val="APU_REFUERZOS4"/>
      <sheetName val="APU_ADECUACIÓN_PASAMANOS4"/>
      <sheetName val="APU_DESMONTE_BARANDA4"/>
      <sheetName val="APU_REINSTALACIÓN_BARANDA4"/>
      <sheetName val="APU_BARANDA_NUEVA4"/>
      <sheetName val="APU_PINTURA_BARANDA4"/>
      <sheetName val="APU_CONCRETO_-_METALDECK4"/>
      <sheetName val="Est_y_Dis2"/>
      <sheetName val="Fondo_Ensayos2"/>
      <sheetName val="Obra_puente2"/>
      <sheetName val="Fondo_Ajustes2"/>
      <sheetName val="FACTOR_MULTIPLICADOR2"/>
      <sheetName val="Datos_Generales2"/>
      <sheetName val="APU_ANTICORROSIVO2"/>
      <sheetName val="APU_LIMPIEZA_Y_PINTURA2"/>
      <sheetName val="APU_REFUERZOS2"/>
      <sheetName val="APU_ADECUACIÓN_PASAMANOS2"/>
      <sheetName val="APU_DESMONTE_BARANDA2"/>
      <sheetName val="APU_REINSTALACIÓN_BARANDA2"/>
      <sheetName val="APU_BARANDA_NUEVA2"/>
      <sheetName val="APU_PINTURA_BARANDA2"/>
      <sheetName val="APU_CONCRETO_-_METALDECK2"/>
      <sheetName val="Est_y_Dis3"/>
      <sheetName val="Fondo_Ensayos3"/>
      <sheetName val="Obra_puente3"/>
      <sheetName val="Fondo_Ajustes3"/>
      <sheetName val="FACTOR_MULTIPLICADOR3"/>
      <sheetName val="Datos_Generales3"/>
      <sheetName val="APU_ANTICORROSIVO3"/>
      <sheetName val="APU_LIMPIEZA_Y_PINTURA3"/>
      <sheetName val="APU_REFUERZOS3"/>
      <sheetName val="APU_ADECUACIÓN_PASAMANOS3"/>
      <sheetName val="APU_DESMONTE_BARANDA3"/>
      <sheetName val="APU_REINSTALACIÓN_BARANDA3"/>
      <sheetName val="APU_BARANDA_NUEVA3"/>
      <sheetName val="APU_PINTURA_BARANDA3"/>
      <sheetName val="APU_CONCRETO_-_METALDECK3"/>
      <sheetName val="Est_y_Dis5"/>
      <sheetName val="Fondo_Ensayos5"/>
      <sheetName val="Obra_puente5"/>
      <sheetName val="Fondo_Ajustes5"/>
      <sheetName val="FACTOR_MULTIPLICADOR5"/>
      <sheetName val="Datos_Generales5"/>
      <sheetName val="APU_ANTICORROSIVO5"/>
      <sheetName val="APU_LIMPIEZA_Y_PINTURA5"/>
      <sheetName val="APU_REFUERZOS5"/>
      <sheetName val="APU_ADECUACIÓN_PASAMANOS5"/>
      <sheetName val="APU_DESMONTE_BARANDA5"/>
      <sheetName val="APU_REINSTALACIÓN_BARANDA5"/>
      <sheetName val="APU_BARANDA_NUEVA5"/>
      <sheetName val="APU_PINTURA_BARANDA5"/>
      <sheetName val="APU_CONCRETO_-_METALDECK5"/>
      <sheetName val="Est_y_Dis6"/>
      <sheetName val="Fondo_Ensayos6"/>
      <sheetName val="Obra_puente6"/>
      <sheetName val="Fondo_Ajustes6"/>
      <sheetName val="FACTOR_MULTIPLICADOR6"/>
      <sheetName val="Datos_Generales6"/>
      <sheetName val="APU_ANTICORROSIVO6"/>
      <sheetName val="APU_LIMPIEZA_Y_PINTURA6"/>
      <sheetName val="APU_REFUERZOS6"/>
      <sheetName val="APU_ADECUACIÓN_PASAMANOS6"/>
      <sheetName val="APU_DESMONTE_BARANDA6"/>
      <sheetName val="APU_REINSTALACIÓN_BARANDA6"/>
      <sheetName val="APU_BARANDA_NUEVA6"/>
      <sheetName val="APU_PINTURA_BARANDA6"/>
      <sheetName val="APU_CONCRETO_-_METALDECK6"/>
      <sheetName val="Est_y_Dis7"/>
      <sheetName val="Fondo_Ensayos7"/>
      <sheetName val="Obra_puente7"/>
      <sheetName val="Fondo_Ajustes7"/>
      <sheetName val="FACTOR_MULTIPLICADOR7"/>
      <sheetName val="Datos_Generales7"/>
      <sheetName val="APU_ANTICORROSIVO7"/>
      <sheetName val="APU_LIMPIEZA_Y_PINTURA7"/>
      <sheetName val="APU_REFUERZOS7"/>
      <sheetName val="APU_ADECUACIÓN_PASAMANOS7"/>
      <sheetName val="APU_DESMONTE_BARANDA7"/>
      <sheetName val="APU_REINSTALACIÓN_BARANDA7"/>
      <sheetName val="APU_BARANDA_NUEVA7"/>
      <sheetName val="APU_PINTURA_BARANDA7"/>
      <sheetName val="APU_CONCRETO_-_METALDECK7"/>
    </sheetNames>
    <sheetDataSet>
      <sheetData sheetId="0">
        <row r="105">
          <cell r="J105">
            <v>0.2394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2-AG96"/>
      <sheetName val="AC2_AG96"/>
    </sheetNames>
    <sheetDataSet>
      <sheetData sheetId="0"/>
      <sheetData sheetId="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uración Latinco"/>
      <sheetName val="Consumos"/>
      <sheetName val="Reembolsos CM"/>
      <sheetName val="RESUMEN"/>
      <sheetName val="articulos"/>
      <sheetName val="aplicaciones"/>
      <sheetName val="informe"/>
      <sheetName val="CA-L02"/>
      <sheetName val="CA-L04"/>
      <sheetName val="CA-L05"/>
      <sheetName val="CB-L02"/>
      <sheetName val="MN-L01"/>
      <sheetName val="VO-L01"/>
      <sheetName val="VO-L02"/>
      <sheetName val="PT-L01"/>
      <sheetName val="PL-L01"/>
      <sheetName val="PL-L02"/>
      <sheetName val="PL-L04"/>
      <sheetName val="PL-L05"/>
      <sheetName val="PL-L06"/>
      <sheetName val="PL-L13"/>
      <sheetName val="PL-L15"/>
      <sheetName val="PL-L16"/>
      <sheetName val="PA-L05"/>
      <sheetName val="NE-L05"/>
      <sheetName val="EX-L03"/>
      <sheetName val="VA-L01"/>
      <sheetName val="VA-L02"/>
      <sheetName val="VA-L03"/>
      <sheetName val="VA-L04"/>
      <sheetName val="CALDERA"/>
      <sheetName val="CZ-L01"/>
      <sheetName val="EA-L01"/>
      <sheetName val="CH-L01"/>
      <sheetName val="CH-L02"/>
      <sheetName val="VD-L07"/>
      <sheetName val="VD-L11"/>
      <sheetName val="VD-L12"/>
      <sheetName val="VD-L15"/>
      <sheetName val="VD-L16"/>
    </sheetNames>
    <sheetDataSet>
      <sheetData sheetId="0"/>
      <sheetData sheetId="1"/>
      <sheetData sheetId="2"/>
      <sheetData sheetId="3"/>
      <sheetData sheetId="4">
        <row r="2">
          <cell r="A2" t="str">
            <v>00001001</v>
          </cell>
          <cell r="B2" t="str">
            <v>COMBUSTIBLE ACPM - TEBAIDA</v>
          </cell>
          <cell r="C2" t="str">
            <v>GLS</v>
          </cell>
          <cell r="D2" t="str">
            <v>ACPM</v>
          </cell>
          <cell r="E2" t="str">
            <v>RS</v>
          </cell>
        </row>
        <row r="3">
          <cell r="A3" t="str">
            <v>00001002</v>
          </cell>
          <cell r="B3" t="str">
            <v>COMBUSTIBLE GASOLINA CORRIENTE - TEBAIDA</v>
          </cell>
          <cell r="C3" t="str">
            <v>GLS</v>
          </cell>
          <cell r="D3" t="str">
            <v>GASOLINA</v>
          </cell>
          <cell r="E3" t="str">
            <v>RS</v>
          </cell>
        </row>
        <row r="4">
          <cell r="A4" t="str">
            <v>00001003</v>
          </cell>
          <cell r="B4" t="str">
            <v>PRESTAMO PARA GASTOS OPERADOR</v>
          </cell>
          <cell r="C4" t="str">
            <v>UND</v>
          </cell>
          <cell r="D4" t="str">
            <v>RS</v>
          </cell>
          <cell r="E4" t="str">
            <v>RS</v>
          </cell>
        </row>
        <row r="5">
          <cell r="A5" t="str">
            <v>00001004</v>
          </cell>
          <cell r="B5" t="str">
            <v>COMBUSTIBLE ACPM - RIOBAMBA</v>
          </cell>
          <cell r="C5" t="str">
            <v>GLS</v>
          </cell>
          <cell r="D5" t="str">
            <v>ACPM</v>
          </cell>
          <cell r="E5" t="str">
            <v>RS</v>
          </cell>
        </row>
        <row r="6">
          <cell r="A6" t="str">
            <v>00001005</v>
          </cell>
          <cell r="B6" t="str">
            <v>ACEITE MOTOR 15W40</v>
          </cell>
          <cell r="C6" t="str">
            <v>GLS</v>
          </cell>
          <cell r="D6" t="str">
            <v>ACEITE MOTOR</v>
          </cell>
          <cell r="E6" t="str">
            <v>RS</v>
          </cell>
        </row>
        <row r="7">
          <cell r="A7" t="str">
            <v>00001006</v>
          </cell>
          <cell r="B7" t="str">
            <v>ACEITE HIDRAULICO RANDO 68</v>
          </cell>
          <cell r="C7" t="str">
            <v>GLS</v>
          </cell>
          <cell r="D7" t="str">
            <v>ACEITE HIDR</v>
          </cell>
          <cell r="E7" t="str">
            <v>RS</v>
          </cell>
        </row>
        <row r="8">
          <cell r="A8" t="str">
            <v>00001007</v>
          </cell>
          <cell r="B8" t="str">
            <v>ACEITE TRANSMISION 80W90</v>
          </cell>
          <cell r="C8" t="str">
            <v>GLS</v>
          </cell>
          <cell r="D8" t="str">
            <v>ACEITE TRANS</v>
          </cell>
          <cell r="E8" t="str">
            <v>RS</v>
          </cell>
        </row>
        <row r="9">
          <cell r="A9" t="str">
            <v>00001008</v>
          </cell>
          <cell r="B9" t="str">
            <v>ACEITE TERMICO THERM 603</v>
          </cell>
          <cell r="C9" t="str">
            <v>GLS</v>
          </cell>
          <cell r="D9" t="str">
            <v>ACEITE TERM</v>
          </cell>
          <cell r="E9" t="str">
            <v>RS</v>
          </cell>
        </row>
        <row r="10">
          <cell r="A10" t="str">
            <v>00001009</v>
          </cell>
          <cell r="B10" t="str">
            <v>GRASA EP2</v>
          </cell>
          <cell r="C10" t="str">
            <v>LIB</v>
          </cell>
          <cell r="D10" t="str">
            <v>GRASA</v>
          </cell>
          <cell r="E10" t="str">
            <v>GRASA</v>
          </cell>
        </row>
        <row r="11">
          <cell r="A11" t="str">
            <v>00001010</v>
          </cell>
          <cell r="B11" t="str">
            <v>TAPA TANQUE COMBUSTIBLE</v>
          </cell>
          <cell r="C11" t="str">
            <v>UND</v>
          </cell>
          <cell r="D11" t="str">
            <v>RS</v>
          </cell>
          <cell r="E11" t="str">
            <v>RS</v>
          </cell>
        </row>
        <row r="12">
          <cell r="A12" t="str">
            <v>00001011</v>
          </cell>
          <cell r="B12" t="str">
            <v>SOLDADA A BAJANTE DE DE SILENCIADOR</v>
          </cell>
          <cell r="C12" t="str">
            <v>UND</v>
          </cell>
          <cell r="D12" t="str">
            <v>RS</v>
          </cell>
          <cell r="E12" t="str">
            <v>RS</v>
          </cell>
        </row>
        <row r="13">
          <cell r="A13" t="str">
            <v>00001012</v>
          </cell>
          <cell r="B13" t="str">
            <v>CARBON MINERAL</v>
          </cell>
          <cell r="C13" t="str">
            <v>SAC</v>
          </cell>
          <cell r="D13" t="str">
            <v>RS</v>
          </cell>
          <cell r="E13" t="str">
            <v>RS</v>
          </cell>
        </row>
        <row r="14">
          <cell r="A14" t="str">
            <v>00001013</v>
          </cell>
          <cell r="B14" t="str">
            <v>TUBO EN COBRE DE 1/4"</v>
          </cell>
          <cell r="C14" t="str">
            <v>MTS</v>
          </cell>
          <cell r="D14" t="str">
            <v>RS</v>
          </cell>
          <cell r="E14" t="str">
            <v>RS</v>
          </cell>
        </row>
        <row r="15">
          <cell r="A15" t="str">
            <v>00001014</v>
          </cell>
          <cell r="B15" t="str">
            <v>REPUESTOS VARIOS PARA EQUIPO</v>
          </cell>
          <cell r="C15" t="str">
            <v>UND</v>
          </cell>
          <cell r="D15" t="str">
            <v>RS</v>
          </cell>
          <cell r="E15" t="str">
            <v>RS</v>
          </cell>
        </row>
        <row r="16">
          <cell r="A16" t="str">
            <v>00001015</v>
          </cell>
          <cell r="B16" t="str">
            <v>TRASLADO DE OPERADOR A SITIO DE TRABAJO</v>
          </cell>
          <cell r="C16" t="str">
            <v>UND</v>
          </cell>
          <cell r="D16" t="str">
            <v>RS</v>
          </cell>
          <cell r="E16" t="str">
            <v>RS</v>
          </cell>
        </row>
        <row r="17">
          <cell r="A17" t="str">
            <v>00001016</v>
          </cell>
          <cell r="B17" t="str">
            <v>ACEITE MOBIL HD20W50</v>
          </cell>
          <cell r="C17" t="str">
            <v>GLS</v>
          </cell>
          <cell r="D17" t="str">
            <v>ACEITE MOTOR</v>
          </cell>
          <cell r="E17" t="str">
            <v>RS</v>
          </cell>
        </row>
        <row r="18">
          <cell r="A18" t="str">
            <v>00001017</v>
          </cell>
          <cell r="B18" t="str">
            <v>FILTRO ACEITE ML-1001</v>
          </cell>
          <cell r="C18" t="str">
            <v>UND</v>
          </cell>
          <cell r="D18" t="str">
            <v>RS</v>
          </cell>
          <cell r="E18" t="str">
            <v>RS</v>
          </cell>
        </row>
        <row r="19">
          <cell r="A19" t="str">
            <v>00001018</v>
          </cell>
          <cell r="B19" t="str">
            <v>FILTRO AIRE F-156</v>
          </cell>
          <cell r="C19" t="str">
            <v>UND</v>
          </cell>
          <cell r="D19" t="str">
            <v>RS</v>
          </cell>
          <cell r="E19" t="str">
            <v>RS</v>
          </cell>
        </row>
        <row r="20">
          <cell r="A20" t="str">
            <v>00001019</v>
          </cell>
          <cell r="B20" t="str">
            <v>FILTRO GASOLINA</v>
          </cell>
          <cell r="C20" t="str">
            <v>UND</v>
          </cell>
          <cell r="D20" t="str">
            <v>RS</v>
          </cell>
          <cell r="E20" t="str">
            <v>RS</v>
          </cell>
        </row>
        <row r="21">
          <cell r="A21" t="str">
            <v>00001020</v>
          </cell>
          <cell r="B21" t="str">
            <v>BOQUILLA</v>
          </cell>
          <cell r="C21" t="str">
            <v>UND</v>
          </cell>
          <cell r="D21" t="str">
            <v>RS</v>
          </cell>
          <cell r="E21" t="str">
            <v>RS</v>
          </cell>
        </row>
        <row r="22">
          <cell r="A22" t="str">
            <v>00001021</v>
          </cell>
          <cell r="B22" t="str">
            <v>SILICONA ULTRAGREY</v>
          </cell>
          <cell r="C22" t="str">
            <v>UND</v>
          </cell>
          <cell r="D22" t="str">
            <v>RS</v>
          </cell>
          <cell r="E22" t="str">
            <v>RS</v>
          </cell>
        </row>
        <row r="23">
          <cell r="A23" t="str">
            <v>00001022</v>
          </cell>
          <cell r="B23" t="str">
            <v>PRENSA Y DISCO DE CLOUTCH PARA NKR</v>
          </cell>
          <cell r="C23" t="str">
            <v>UND</v>
          </cell>
          <cell r="D23" t="str">
            <v>RS</v>
          </cell>
          <cell r="E23" t="str">
            <v>RS</v>
          </cell>
        </row>
        <row r="24">
          <cell r="A24" t="str">
            <v>00001023</v>
          </cell>
          <cell r="B24" t="str">
            <v>TELA PARA BOBINA</v>
          </cell>
          <cell r="C24" t="str">
            <v>MTS</v>
          </cell>
          <cell r="D24" t="str">
            <v>RS</v>
          </cell>
          <cell r="E24" t="str">
            <v>RS</v>
          </cell>
        </row>
        <row r="25">
          <cell r="A25" t="str">
            <v>00001024</v>
          </cell>
          <cell r="B25" t="str">
            <v>CINTA AISLANTE SUPER SCOTCH 33</v>
          </cell>
          <cell r="C25" t="str">
            <v>UND</v>
          </cell>
          <cell r="D25" t="str">
            <v>RS</v>
          </cell>
          <cell r="E25" t="str">
            <v>RS</v>
          </cell>
        </row>
        <row r="26">
          <cell r="A26" t="str">
            <v>00001025</v>
          </cell>
          <cell r="B26" t="str">
            <v>CINTA AISLANTE AUTOFUNDENTE SCOTCH 23</v>
          </cell>
          <cell r="C26" t="str">
            <v>UND</v>
          </cell>
          <cell r="D26" t="str">
            <v>RS</v>
          </cell>
          <cell r="E26" t="str">
            <v>RS</v>
          </cell>
        </row>
        <row r="27">
          <cell r="A27" t="str">
            <v>00001026</v>
          </cell>
          <cell r="B27" t="str">
            <v>TERMINAL PRENSILLA DE 150 AMP</v>
          </cell>
          <cell r="C27" t="str">
            <v>UND</v>
          </cell>
          <cell r="D27" t="str">
            <v>RS</v>
          </cell>
          <cell r="E27" t="str">
            <v>RS</v>
          </cell>
        </row>
        <row r="28">
          <cell r="A28" t="str">
            <v>00001027</v>
          </cell>
          <cell r="B28" t="str">
            <v>TRASLADO PERSONAL EN COMPRA DE REPUESTOS</v>
          </cell>
          <cell r="C28" t="str">
            <v>UND</v>
          </cell>
          <cell r="D28" t="str">
            <v>RS</v>
          </cell>
          <cell r="E28" t="str">
            <v>RS</v>
          </cell>
        </row>
        <row r="29">
          <cell r="A29" t="str">
            <v>00001028</v>
          </cell>
          <cell r="B29" t="str">
            <v>RETENEDOR 47995</v>
          </cell>
          <cell r="C29" t="str">
            <v>UND</v>
          </cell>
          <cell r="D29" t="str">
            <v>RS</v>
          </cell>
          <cell r="E29" t="str">
            <v>RS</v>
          </cell>
        </row>
        <row r="30">
          <cell r="A30" t="str">
            <v>00001029</v>
          </cell>
          <cell r="B30" t="str">
            <v>BALINERA EMBRAGUE PARA NKR</v>
          </cell>
          <cell r="C30" t="str">
            <v>UND</v>
          </cell>
          <cell r="D30" t="str">
            <v>RS</v>
          </cell>
          <cell r="E30" t="str">
            <v>RS</v>
          </cell>
        </row>
        <row r="31">
          <cell r="A31" t="str">
            <v>00001030</v>
          </cell>
          <cell r="B31" t="str">
            <v>ENVIO PARTES O REPUESTOS ADE EQUIPOS A OBRA Ó MEDE</v>
          </cell>
          <cell r="C31" t="str">
            <v>UND</v>
          </cell>
          <cell r="D31" t="str">
            <v>RS</v>
          </cell>
          <cell r="E31" t="str">
            <v>RS</v>
          </cell>
        </row>
        <row r="32">
          <cell r="A32" t="str">
            <v>00001031</v>
          </cell>
          <cell r="B32" t="str">
            <v>PAGO DE PEAJE EN TRASLADO DE EQUIPO</v>
          </cell>
          <cell r="C32" t="str">
            <v>UND</v>
          </cell>
          <cell r="D32" t="str">
            <v>RS</v>
          </cell>
          <cell r="E32" t="str">
            <v>RS</v>
          </cell>
        </row>
        <row r="33">
          <cell r="A33" t="str">
            <v>00001032</v>
          </cell>
          <cell r="B33" t="str">
            <v>LAVADA VEHICULO</v>
          </cell>
          <cell r="C33" t="str">
            <v>UND</v>
          </cell>
          <cell r="D33" t="str">
            <v>RS</v>
          </cell>
          <cell r="E33" t="str">
            <v>RS</v>
          </cell>
        </row>
        <row r="34">
          <cell r="A34" t="str">
            <v>00001033</v>
          </cell>
          <cell r="B34" t="str">
            <v>BORNE PARA BATERIA TIPO CARRETERO</v>
          </cell>
          <cell r="C34" t="str">
            <v>UND</v>
          </cell>
          <cell r="D34" t="str">
            <v>RS</v>
          </cell>
          <cell r="E34" t="str">
            <v>RS</v>
          </cell>
        </row>
        <row r="35">
          <cell r="A35" t="str">
            <v>00001034</v>
          </cell>
          <cell r="B35" t="str">
            <v>CABLE PARA BATERIA</v>
          </cell>
          <cell r="C35" t="str">
            <v>MTS</v>
          </cell>
          <cell r="D35" t="str">
            <v>RS</v>
          </cell>
          <cell r="E35" t="str">
            <v>RS</v>
          </cell>
        </row>
        <row r="36">
          <cell r="A36" t="str">
            <v>00001035</v>
          </cell>
          <cell r="B36" t="str">
            <v>BOMBILLO HALOGENO 12 VOLTIOS</v>
          </cell>
          <cell r="C36" t="str">
            <v>UND</v>
          </cell>
          <cell r="D36" t="str">
            <v>RS</v>
          </cell>
          <cell r="E36" t="str">
            <v>RS</v>
          </cell>
        </row>
        <row r="37">
          <cell r="A37" t="str">
            <v>00001036</v>
          </cell>
          <cell r="B37" t="str">
            <v>FILTRO ACEITE AD-142</v>
          </cell>
          <cell r="C37" t="str">
            <v>UND</v>
          </cell>
          <cell r="D37" t="str">
            <v>RS</v>
          </cell>
          <cell r="E37" t="str">
            <v>RS</v>
          </cell>
        </row>
        <row r="38">
          <cell r="A38" t="str">
            <v>00001037</v>
          </cell>
          <cell r="B38" t="str">
            <v>FILTRO HIDRAULICO HCA-5070</v>
          </cell>
          <cell r="C38" t="str">
            <v>UND</v>
          </cell>
          <cell r="D38" t="str">
            <v>RS</v>
          </cell>
          <cell r="E38" t="str">
            <v>RS</v>
          </cell>
        </row>
        <row r="39">
          <cell r="A39" t="str">
            <v>00001038</v>
          </cell>
          <cell r="B39" t="str">
            <v>FILTRO COMBUSTIBLE ML-2055</v>
          </cell>
          <cell r="C39" t="str">
            <v>UND</v>
          </cell>
          <cell r="D39" t="str">
            <v>RS</v>
          </cell>
          <cell r="E39" t="str">
            <v>RS</v>
          </cell>
        </row>
        <row r="40">
          <cell r="A40" t="str">
            <v>00001039</v>
          </cell>
          <cell r="B40" t="str">
            <v>TEE POLIETILENO DE 2"</v>
          </cell>
          <cell r="C40" t="str">
            <v>UND</v>
          </cell>
          <cell r="D40" t="str">
            <v>RS</v>
          </cell>
          <cell r="E40" t="str">
            <v>RS</v>
          </cell>
        </row>
        <row r="41">
          <cell r="A41" t="str">
            <v>00001040</v>
          </cell>
          <cell r="B41" t="str">
            <v>PRISIONERO DE 3/8" X 3/4"</v>
          </cell>
          <cell r="C41" t="str">
            <v>UND</v>
          </cell>
          <cell r="D41" t="str">
            <v>RS</v>
          </cell>
          <cell r="E41" t="str">
            <v>RS</v>
          </cell>
        </row>
        <row r="42">
          <cell r="A42" t="str">
            <v>00001041</v>
          </cell>
          <cell r="B42" t="str">
            <v>POLEA EN HIERRO TIPO B 2 CANALES</v>
          </cell>
          <cell r="C42" t="str">
            <v>UND</v>
          </cell>
          <cell r="D42" t="str">
            <v>RS</v>
          </cell>
          <cell r="E42" t="str">
            <v>RS</v>
          </cell>
        </row>
        <row r="43">
          <cell r="A43" t="str">
            <v>00001042</v>
          </cell>
          <cell r="B43" t="str">
            <v>RODAMIENTO BONDER PARA BOMBA DE AGUA</v>
          </cell>
          <cell r="C43" t="str">
            <v>UND</v>
          </cell>
          <cell r="D43" t="str">
            <v>RS</v>
          </cell>
          <cell r="E43" t="str">
            <v>RS</v>
          </cell>
        </row>
        <row r="44">
          <cell r="A44" t="str">
            <v>00001043</v>
          </cell>
          <cell r="B44" t="str">
            <v>MONTADA DE LLANTA RIN 15</v>
          </cell>
          <cell r="C44" t="str">
            <v>UND</v>
          </cell>
          <cell r="D44" t="str">
            <v>RS</v>
          </cell>
          <cell r="E44" t="str">
            <v>RS</v>
          </cell>
        </row>
        <row r="45">
          <cell r="A45" t="str">
            <v>00001044</v>
          </cell>
          <cell r="B45" t="str">
            <v>MONTADA DE LLANTA RIN 25</v>
          </cell>
          <cell r="C45" t="str">
            <v>UND</v>
          </cell>
          <cell r="D45" t="str">
            <v>RS</v>
          </cell>
          <cell r="E45" t="str">
            <v>RS</v>
          </cell>
        </row>
        <row r="46">
          <cell r="A46" t="str">
            <v>00001045</v>
          </cell>
          <cell r="B46" t="str">
            <v>REPARACION BORNES DE BATERIAS</v>
          </cell>
          <cell r="C46" t="str">
            <v>UND</v>
          </cell>
          <cell r="D46" t="str">
            <v>RS</v>
          </cell>
          <cell r="E46" t="str">
            <v>RS</v>
          </cell>
        </row>
        <row r="47">
          <cell r="A47" t="str">
            <v>00001046</v>
          </cell>
          <cell r="B47" t="str">
            <v>CHAPETA FLEXCO DE 2"</v>
          </cell>
          <cell r="C47" t="str">
            <v>UND</v>
          </cell>
          <cell r="D47" t="str">
            <v>RS</v>
          </cell>
          <cell r="E47" t="str">
            <v>RS</v>
          </cell>
        </row>
        <row r="48">
          <cell r="A48" t="str">
            <v>00001047</v>
          </cell>
          <cell r="B48" t="str">
            <v>GRASERA DE 1/4"</v>
          </cell>
          <cell r="C48" t="str">
            <v>UND</v>
          </cell>
          <cell r="D48" t="str">
            <v>RS</v>
          </cell>
          <cell r="E48" t="str">
            <v>RS</v>
          </cell>
        </row>
        <row r="49">
          <cell r="A49" t="str">
            <v>00001048</v>
          </cell>
          <cell r="B49" t="str">
            <v>TORNILLO HEXAGONAL DE 3/8" X 1-1/2"</v>
          </cell>
          <cell r="C49" t="str">
            <v>UND</v>
          </cell>
          <cell r="D49" t="str">
            <v>RS</v>
          </cell>
          <cell r="E49" t="str">
            <v>RS</v>
          </cell>
        </row>
        <row r="50">
          <cell r="A50" t="str">
            <v>00001049</v>
          </cell>
          <cell r="B50" t="str">
            <v>TORNILLO HEXAGONAL DE 7/8" X 3-1/2"</v>
          </cell>
          <cell r="C50" t="str">
            <v>UND</v>
          </cell>
          <cell r="D50" t="str">
            <v>RS</v>
          </cell>
          <cell r="E50" t="str">
            <v>RS</v>
          </cell>
        </row>
        <row r="51">
          <cell r="A51" t="str">
            <v>00001050</v>
          </cell>
          <cell r="B51" t="str">
            <v>TORNILLO HEXAGONAL DE 3/4" X 3-1/2"</v>
          </cell>
          <cell r="C51" t="str">
            <v>UND</v>
          </cell>
          <cell r="D51" t="str">
            <v>RS</v>
          </cell>
          <cell r="E51" t="str">
            <v>RS</v>
          </cell>
        </row>
        <row r="52">
          <cell r="A52" t="str">
            <v>00001051</v>
          </cell>
          <cell r="B52" t="str">
            <v>TORNILLO HEXAGONAL DE 7/16" X 1-1/2"</v>
          </cell>
          <cell r="C52" t="str">
            <v>UND</v>
          </cell>
          <cell r="D52" t="str">
            <v>RS</v>
          </cell>
          <cell r="E52" t="str">
            <v>RS</v>
          </cell>
        </row>
        <row r="53">
          <cell r="A53" t="str">
            <v>00001052</v>
          </cell>
          <cell r="B53" t="str">
            <v>PUNTAS PARA RECICLADORA Y FRESADORA</v>
          </cell>
          <cell r="C53" t="str">
            <v>UND</v>
          </cell>
          <cell r="D53" t="str">
            <v>RS</v>
          </cell>
          <cell r="E53" t="str">
            <v>RS</v>
          </cell>
        </row>
        <row r="54">
          <cell r="A54" t="str">
            <v>00001053</v>
          </cell>
          <cell r="B54" t="str">
            <v>CONTADOR DE TEMPERATURA CT65 48X48</v>
          </cell>
          <cell r="C54" t="str">
            <v>UND</v>
          </cell>
          <cell r="D54" t="str">
            <v>RS</v>
          </cell>
          <cell r="E54" t="str">
            <v>RS</v>
          </cell>
        </row>
        <row r="55">
          <cell r="A55" t="str">
            <v>00001054</v>
          </cell>
          <cell r="B55" t="str">
            <v>SENSOR INDUCTIVO 12-24 VOL DC 3HP</v>
          </cell>
          <cell r="C55" t="str">
            <v>UND</v>
          </cell>
          <cell r="D55" t="str">
            <v>RS</v>
          </cell>
          <cell r="E55" t="str">
            <v>RS</v>
          </cell>
        </row>
        <row r="56">
          <cell r="A56" t="str">
            <v>00001055</v>
          </cell>
          <cell r="B56" t="str">
            <v>CONTROL TEMPERATURA MC 24-38</v>
          </cell>
          <cell r="C56" t="str">
            <v>UND</v>
          </cell>
          <cell r="D56" t="str">
            <v>RS</v>
          </cell>
          <cell r="E56" t="str">
            <v>RS</v>
          </cell>
        </row>
        <row r="57">
          <cell r="A57" t="str">
            <v>00001056</v>
          </cell>
          <cell r="B57" t="str">
            <v>TERMOCUPLA</v>
          </cell>
          <cell r="C57" t="str">
            <v>UND</v>
          </cell>
          <cell r="D57" t="str">
            <v>RS</v>
          </cell>
          <cell r="E57" t="str">
            <v>RS</v>
          </cell>
        </row>
        <row r="58">
          <cell r="A58" t="str">
            <v>00001057</v>
          </cell>
          <cell r="B58" t="str">
            <v>PONCHO IMPERMEABLE</v>
          </cell>
          <cell r="C58" t="str">
            <v>UND</v>
          </cell>
          <cell r="D58" t="str">
            <v>RS</v>
          </cell>
          <cell r="E58" t="str">
            <v>RS</v>
          </cell>
        </row>
        <row r="59">
          <cell r="A59" t="str">
            <v>00001058</v>
          </cell>
          <cell r="B59" t="str">
            <v>TALONARIO SALIDAS DE ALMACEN</v>
          </cell>
          <cell r="C59" t="str">
            <v>UND</v>
          </cell>
          <cell r="D59" t="str">
            <v>RS</v>
          </cell>
          <cell r="E59" t="str">
            <v>RS</v>
          </cell>
        </row>
        <row r="60">
          <cell r="A60" t="str">
            <v>00001059</v>
          </cell>
          <cell r="B60" t="str">
            <v>TALONARIO DESPACHO DE COMBUSTIBLE</v>
          </cell>
          <cell r="C60" t="str">
            <v>UND</v>
          </cell>
          <cell r="D60" t="str">
            <v>RS</v>
          </cell>
          <cell r="E60" t="str">
            <v>RS</v>
          </cell>
        </row>
        <row r="61">
          <cell r="A61" t="str">
            <v>00001060</v>
          </cell>
          <cell r="B61" t="str">
            <v>TALONARIO REMISIONES</v>
          </cell>
          <cell r="C61" t="str">
            <v>UND</v>
          </cell>
          <cell r="D61" t="str">
            <v>RS</v>
          </cell>
          <cell r="E61" t="str">
            <v>RS</v>
          </cell>
        </row>
        <row r="62">
          <cell r="A62" t="str">
            <v>00001061</v>
          </cell>
          <cell r="B62" t="str">
            <v>PERNO HILTI 1/2" X 2-3/4"</v>
          </cell>
          <cell r="C62" t="str">
            <v>UND</v>
          </cell>
          <cell r="D62" t="str">
            <v>RS</v>
          </cell>
          <cell r="E62" t="str">
            <v>RS</v>
          </cell>
        </row>
        <row r="63">
          <cell r="A63" t="str">
            <v>00001062</v>
          </cell>
          <cell r="B63" t="str">
            <v>BANDA TRANSPORTADORA DE 3 LONAS X 20"</v>
          </cell>
          <cell r="C63" t="str">
            <v>MTS</v>
          </cell>
          <cell r="D63" t="str">
            <v>RS</v>
          </cell>
          <cell r="E63" t="str">
            <v>RS</v>
          </cell>
        </row>
        <row r="64">
          <cell r="A64" t="str">
            <v>00001063</v>
          </cell>
          <cell r="B64" t="str">
            <v>PEGANTE TIP LOP TARRO X 1 KGR</v>
          </cell>
          <cell r="C64" t="str">
            <v>UND</v>
          </cell>
          <cell r="D64" t="str">
            <v>RS</v>
          </cell>
          <cell r="E64" t="str">
            <v>RS</v>
          </cell>
        </row>
        <row r="65">
          <cell r="A65" t="str">
            <v>00001064</v>
          </cell>
          <cell r="B65" t="str">
            <v>CABLE VEHICULAR Nº 18</v>
          </cell>
          <cell r="C65" t="str">
            <v>MTS</v>
          </cell>
          <cell r="D65" t="str">
            <v>RS</v>
          </cell>
          <cell r="E65" t="str">
            <v>RS</v>
          </cell>
        </row>
        <row r="66">
          <cell r="A66" t="str">
            <v>00001065</v>
          </cell>
          <cell r="B66" t="str">
            <v>CONTACTOR TELEMECANIQUE LC1D09</v>
          </cell>
          <cell r="C66" t="str">
            <v>UND</v>
          </cell>
          <cell r="D66" t="str">
            <v>RS</v>
          </cell>
          <cell r="E66" t="str">
            <v>RS</v>
          </cell>
        </row>
        <row r="67">
          <cell r="A67" t="str">
            <v>00001066</v>
          </cell>
          <cell r="B67" t="str">
            <v>DISYUNTOR GV2M14 DE 6 A 10 AMP</v>
          </cell>
          <cell r="C67" t="str">
            <v>UND</v>
          </cell>
          <cell r="D67" t="str">
            <v>RS</v>
          </cell>
          <cell r="E67" t="str">
            <v>RS</v>
          </cell>
        </row>
        <row r="68">
          <cell r="A68" t="str">
            <v>00001068</v>
          </cell>
          <cell r="B68" t="str">
            <v>PINTURA ALTA TEMPERATURA POR GALON</v>
          </cell>
          <cell r="C68" t="str">
            <v>GLS</v>
          </cell>
          <cell r="D68" t="str">
            <v>RS</v>
          </cell>
          <cell r="E68" t="str">
            <v>RS</v>
          </cell>
        </row>
        <row r="69">
          <cell r="A69" t="str">
            <v>00001067</v>
          </cell>
          <cell r="B69" t="str">
            <v>NEUMATICO RIN 25</v>
          </cell>
          <cell r="C69" t="str">
            <v>UND</v>
          </cell>
          <cell r="D69" t="str">
            <v>RS</v>
          </cell>
          <cell r="E69" t="str">
            <v>RS</v>
          </cell>
        </row>
        <row r="70">
          <cell r="A70" t="str">
            <v>00001069</v>
          </cell>
          <cell r="B70" t="str">
            <v>SOLDADURA FAST WALD 150</v>
          </cell>
          <cell r="C70" t="str">
            <v>UND</v>
          </cell>
          <cell r="D70" t="str">
            <v>RS</v>
          </cell>
          <cell r="E70" t="str">
            <v>RS</v>
          </cell>
        </row>
        <row r="71">
          <cell r="A71" t="str">
            <v>00001070</v>
          </cell>
          <cell r="B71" t="str">
            <v>SOLDADURA FAST WALD 90</v>
          </cell>
          <cell r="C71" t="str">
            <v>UND</v>
          </cell>
          <cell r="D71" t="str">
            <v>RS</v>
          </cell>
          <cell r="E71" t="str">
            <v>RS</v>
          </cell>
        </row>
        <row r="72">
          <cell r="A72" t="str">
            <v>00001071</v>
          </cell>
          <cell r="B72" t="str">
            <v>MOLDE SENCILLO 1/0 DE 5/8"</v>
          </cell>
          <cell r="C72" t="str">
            <v>UND</v>
          </cell>
          <cell r="D72" t="str">
            <v>RS</v>
          </cell>
          <cell r="E72" t="str">
            <v>RS</v>
          </cell>
        </row>
        <row r="73">
          <cell r="A73" t="str">
            <v>00001072</v>
          </cell>
          <cell r="B73" t="str">
            <v>MOLDE EN T 1/0 DE 5/8"</v>
          </cell>
          <cell r="C73" t="str">
            <v>UND</v>
          </cell>
          <cell r="D73" t="str">
            <v>RS</v>
          </cell>
          <cell r="E73" t="str">
            <v>RS</v>
          </cell>
        </row>
        <row r="74">
          <cell r="A74" t="str">
            <v>00001073</v>
          </cell>
          <cell r="B74" t="str">
            <v>MOLDE GRAFITO  1/0</v>
          </cell>
          <cell r="C74" t="str">
            <v>UND</v>
          </cell>
          <cell r="D74" t="str">
            <v>RS</v>
          </cell>
          <cell r="E74" t="str">
            <v>RS</v>
          </cell>
        </row>
        <row r="75">
          <cell r="A75" t="str">
            <v>00001074</v>
          </cell>
          <cell r="B75" t="str">
            <v>FILTRO AIRE PRIMARIO 1327165 (LAF4501)</v>
          </cell>
          <cell r="C75" t="str">
            <v>UND</v>
          </cell>
          <cell r="D75" t="str">
            <v>RS</v>
          </cell>
          <cell r="E75" t="str">
            <v>RS</v>
          </cell>
        </row>
        <row r="76">
          <cell r="A76" t="str">
            <v>00001075</v>
          </cell>
          <cell r="B76" t="str">
            <v>FILTRO AIRE SECUNDARIO 1327166 (LAF4503)</v>
          </cell>
          <cell r="C76" t="str">
            <v>UND</v>
          </cell>
          <cell r="D76" t="str">
            <v>RS</v>
          </cell>
          <cell r="E76" t="str">
            <v>RS</v>
          </cell>
        </row>
        <row r="77">
          <cell r="A77" t="str">
            <v>00001076</v>
          </cell>
          <cell r="B77" t="str">
            <v>FILTRO COMBUSTIBLE 1R0770 (LFF-8038)</v>
          </cell>
          <cell r="C77" t="str">
            <v>UND</v>
          </cell>
          <cell r="D77" t="str">
            <v>RS</v>
          </cell>
          <cell r="E77" t="str">
            <v>RS</v>
          </cell>
        </row>
        <row r="78">
          <cell r="A78" t="str">
            <v>00001077</v>
          </cell>
          <cell r="B78" t="str">
            <v>FILTRO ACEITE LFP3191(1R0739 )(P553191)(554004)</v>
          </cell>
          <cell r="C78" t="str">
            <v>UND</v>
          </cell>
          <cell r="D78" t="str">
            <v>RS</v>
          </cell>
          <cell r="E78" t="str">
            <v>RS</v>
          </cell>
        </row>
        <row r="79">
          <cell r="A79" t="str">
            <v>00001078</v>
          </cell>
          <cell r="B79" t="str">
            <v>FILTRO AIRE PRIAMRIO LAF4505(6I2505)</v>
          </cell>
          <cell r="C79" t="str">
            <v>UND</v>
          </cell>
          <cell r="D79" t="str">
            <v>RS</v>
          </cell>
          <cell r="E79" t="str">
            <v>RS</v>
          </cell>
        </row>
        <row r="80">
          <cell r="A80" t="str">
            <v>00001079</v>
          </cell>
          <cell r="B80" t="str">
            <v>FILTRO AIRE SECUNDARIO LAF-4506</v>
          </cell>
          <cell r="C80" t="str">
            <v>UND</v>
          </cell>
          <cell r="D80" t="str">
            <v>RS</v>
          </cell>
          <cell r="E80" t="str">
            <v>RS</v>
          </cell>
        </row>
        <row r="81">
          <cell r="A81" t="str">
            <v>00001080</v>
          </cell>
          <cell r="B81" t="str">
            <v>FILTRO COMBUSTBLE 1R0749(P551311)</v>
          </cell>
          <cell r="C81" t="str">
            <v>UND</v>
          </cell>
          <cell r="D81" t="str">
            <v>RS</v>
          </cell>
          <cell r="E81" t="str">
            <v>RS</v>
          </cell>
        </row>
        <row r="82">
          <cell r="A82" t="str">
            <v>00001081</v>
          </cell>
          <cell r="B82" t="str">
            <v>FILTRO ACEITE 1R0716(LFP4005)</v>
          </cell>
          <cell r="C82" t="str">
            <v>UND</v>
          </cell>
          <cell r="D82" t="str">
            <v>RS</v>
          </cell>
          <cell r="E82" t="str">
            <v>RS</v>
          </cell>
        </row>
        <row r="83">
          <cell r="A83" t="str">
            <v>00001082</v>
          </cell>
          <cell r="B83" t="str">
            <v>FILTRO ACEITE LFF678</v>
          </cell>
          <cell r="C83" t="str">
            <v>UND</v>
          </cell>
          <cell r="D83" t="str">
            <v>RS</v>
          </cell>
          <cell r="E83" t="str">
            <v>RS</v>
          </cell>
        </row>
        <row r="84">
          <cell r="A84" t="str">
            <v>00001083</v>
          </cell>
          <cell r="B84" t="str">
            <v>FILTRO ACEITE LFP346</v>
          </cell>
          <cell r="C84" t="str">
            <v>UND</v>
          </cell>
          <cell r="D84" t="str">
            <v>RS</v>
          </cell>
          <cell r="E84" t="str">
            <v>RS</v>
          </cell>
        </row>
        <row r="85">
          <cell r="A85" t="str">
            <v>00001084</v>
          </cell>
          <cell r="B85" t="str">
            <v>FILTRO AIRE PRIMARIO LAF-5022(AF252629)</v>
          </cell>
          <cell r="C85" t="str">
            <v>UND</v>
          </cell>
          <cell r="D85" t="str">
            <v>RS</v>
          </cell>
          <cell r="E85" t="str">
            <v>RS</v>
          </cell>
        </row>
        <row r="86">
          <cell r="A86" t="str">
            <v>00001085</v>
          </cell>
          <cell r="B86" t="str">
            <v>FILTRO COMBUSTIBLE FF1212(LFF8020)(BF1212)</v>
          </cell>
          <cell r="C86" t="str">
            <v>UND</v>
          </cell>
          <cell r="D86" t="str">
            <v>RS</v>
          </cell>
          <cell r="E86" t="str">
            <v>RS</v>
          </cell>
        </row>
        <row r="87">
          <cell r="A87" t="str">
            <v>00001086</v>
          </cell>
          <cell r="B87" t="str">
            <v>FILTRO ACEITE PH6714(1376)</v>
          </cell>
          <cell r="C87" t="str">
            <v>UND</v>
          </cell>
          <cell r="D87" t="str">
            <v>RS</v>
          </cell>
          <cell r="E87" t="str">
            <v>RS</v>
          </cell>
        </row>
        <row r="88">
          <cell r="A88" t="str">
            <v>00001087</v>
          </cell>
          <cell r="B88" t="str">
            <v>FILTRO AIRE PRIMARIO LAF-3884(VF1236)</v>
          </cell>
          <cell r="C88" t="str">
            <v>UND</v>
          </cell>
          <cell r="D88" t="str">
            <v>RS</v>
          </cell>
          <cell r="E88" t="str">
            <v>RS</v>
          </cell>
        </row>
        <row r="89">
          <cell r="A89" t="str">
            <v>00001090</v>
          </cell>
          <cell r="B89" t="str">
            <v>FILTRO AIRE AP9834(AZ3281)</v>
          </cell>
          <cell r="C89" t="str">
            <v>UN</v>
          </cell>
          <cell r="D89" t="str">
            <v>RS</v>
          </cell>
          <cell r="E89" t="str">
            <v>RS</v>
          </cell>
        </row>
        <row r="90">
          <cell r="A90" t="str">
            <v>00001089</v>
          </cell>
          <cell r="B90" t="str">
            <v>FILTRO AIRE PRIMARIO P532473(6I0273)</v>
          </cell>
          <cell r="C90" t="str">
            <v>UND</v>
          </cell>
          <cell r="D90" t="str">
            <v>RS</v>
          </cell>
          <cell r="E90" t="str">
            <v>RS</v>
          </cell>
        </row>
        <row r="91">
          <cell r="A91" t="str">
            <v>00001091</v>
          </cell>
          <cell r="B91" t="str">
            <v>FILTRO COMBUSTIBLE LF296(P556245)</v>
          </cell>
          <cell r="C91" t="str">
            <v>UND</v>
          </cell>
          <cell r="D91" t="str">
            <v>RS</v>
          </cell>
          <cell r="E91" t="str">
            <v>RS</v>
          </cell>
        </row>
        <row r="92">
          <cell r="A92" t="str">
            <v>00001092</v>
          </cell>
          <cell r="B92" t="str">
            <v>FILTRO AIRE PRIMARIO LAF4544(1356206)</v>
          </cell>
          <cell r="C92" t="str">
            <v>UND</v>
          </cell>
          <cell r="D92" t="str">
            <v>RS</v>
          </cell>
          <cell r="E92" t="str">
            <v>RS</v>
          </cell>
        </row>
        <row r="93">
          <cell r="A93" t="str">
            <v>00001093</v>
          </cell>
          <cell r="B93" t="str">
            <v>FILTRO AIRE SECUNDARIO LAF4545(1356206)</v>
          </cell>
          <cell r="C93" t="str">
            <v>UND</v>
          </cell>
          <cell r="D93" t="str">
            <v>RS</v>
          </cell>
          <cell r="E93" t="str">
            <v>RS</v>
          </cell>
        </row>
        <row r="94">
          <cell r="A94" t="str">
            <v>00001094</v>
          </cell>
          <cell r="B94" t="str">
            <v>FILTRO COMBUSTIBBLE LFF4783</v>
          </cell>
          <cell r="C94" t="str">
            <v>UND</v>
          </cell>
          <cell r="D94" t="str">
            <v>RS</v>
          </cell>
          <cell r="E94" t="str">
            <v>RS</v>
          </cell>
        </row>
        <row r="95">
          <cell r="A95" t="str">
            <v>00001095</v>
          </cell>
          <cell r="B95" t="str">
            <v>FILTRO ACEITE LFP-2285(P550367)</v>
          </cell>
          <cell r="C95" t="str">
            <v>UND</v>
          </cell>
          <cell r="D95" t="str">
            <v>RS</v>
          </cell>
          <cell r="E95" t="str">
            <v>RS</v>
          </cell>
        </row>
        <row r="96">
          <cell r="A96" t="str">
            <v>00001096</v>
          </cell>
          <cell r="B96" t="str">
            <v>FILTRO ACEITE LFP-670(A116C)</v>
          </cell>
          <cell r="C96" t="str">
            <v>UND</v>
          </cell>
          <cell r="D96" t="str">
            <v>RS</v>
          </cell>
          <cell r="E96" t="str">
            <v>RS</v>
          </cell>
        </row>
        <row r="97">
          <cell r="A97" t="str">
            <v>00001097</v>
          </cell>
          <cell r="B97" t="str">
            <v>FILTRO COMBUSTIBLE LFP928F(A97C)</v>
          </cell>
          <cell r="C97" t="str">
            <v>UND</v>
          </cell>
          <cell r="D97" t="str">
            <v>RS</v>
          </cell>
          <cell r="E97" t="str">
            <v>RS</v>
          </cell>
        </row>
        <row r="98">
          <cell r="A98" t="str">
            <v>00001099</v>
          </cell>
          <cell r="B98" t="str">
            <v>FILTRO AGUA LFW4074 (P552074)</v>
          </cell>
          <cell r="C98" t="str">
            <v>UND</v>
          </cell>
          <cell r="D98" t="str">
            <v>RS</v>
          </cell>
          <cell r="E98" t="str">
            <v>RS</v>
          </cell>
        </row>
        <row r="99">
          <cell r="A99" t="str">
            <v>00001088</v>
          </cell>
          <cell r="B99" t="str">
            <v>FILTRO AIRE SECUNDARIO LAF-4274(6I0274)(P551315)</v>
          </cell>
          <cell r="C99" t="str">
            <v>UND</v>
          </cell>
          <cell r="D99" t="str">
            <v>RS</v>
          </cell>
          <cell r="E99" t="str">
            <v>RS</v>
          </cell>
        </row>
        <row r="100">
          <cell r="A100" t="str">
            <v>00001098</v>
          </cell>
          <cell r="B100" t="str">
            <v>FILTRO COMBUSTIBBLE LFP936F(A96C)</v>
          </cell>
          <cell r="C100" t="str">
            <v>UND</v>
          </cell>
          <cell r="D100" t="str">
            <v>RS</v>
          </cell>
          <cell r="E100" t="str">
            <v>RS</v>
          </cell>
        </row>
        <row r="101">
          <cell r="A101" t="str">
            <v>00001100</v>
          </cell>
          <cell r="B101" t="str">
            <v>FILTRO COMBUSTIBLE 1R0762</v>
          </cell>
          <cell r="C101" t="str">
            <v>UND</v>
          </cell>
          <cell r="D101" t="str">
            <v>RS</v>
          </cell>
          <cell r="E101" t="str">
            <v>RS</v>
          </cell>
        </row>
        <row r="102">
          <cell r="A102" t="str">
            <v>00001102</v>
          </cell>
          <cell r="B102" t="str">
            <v>FILTRO AIRE LAF234(P181045)</v>
          </cell>
          <cell r="C102" t="str">
            <v>UND</v>
          </cell>
          <cell r="D102" t="str">
            <v>RS</v>
          </cell>
          <cell r="E102" t="str">
            <v>RS</v>
          </cell>
        </row>
        <row r="103">
          <cell r="A103" t="str">
            <v>00001103</v>
          </cell>
          <cell r="B103" t="str">
            <v>SOLDADURA 600 X 5/32"</v>
          </cell>
          <cell r="C103" t="str">
            <v>KGS</v>
          </cell>
          <cell r="D103" t="str">
            <v>RS</v>
          </cell>
          <cell r="E103" t="str">
            <v>RS</v>
          </cell>
        </row>
        <row r="104">
          <cell r="A104" t="str">
            <v>00001104</v>
          </cell>
          <cell r="B104" t="str">
            <v>MANGUERA PARA EQUIPO DE OXICORTE</v>
          </cell>
          <cell r="C104" t="str">
            <v>MTS</v>
          </cell>
          <cell r="D104" t="str">
            <v>RS</v>
          </cell>
          <cell r="E104" t="str">
            <v>RS</v>
          </cell>
        </row>
        <row r="105">
          <cell r="A105" t="str">
            <v>00001105</v>
          </cell>
          <cell r="B105" t="str">
            <v>CEPILLO DE ACERO</v>
          </cell>
          <cell r="C105" t="str">
            <v>UND</v>
          </cell>
          <cell r="D105" t="str">
            <v>RS</v>
          </cell>
          <cell r="E105" t="str">
            <v>RS</v>
          </cell>
        </row>
        <row r="106">
          <cell r="A106" t="str">
            <v>00001106</v>
          </cell>
          <cell r="B106" t="str">
            <v>SOLDADURA GRINOX 680 X 1/8"</v>
          </cell>
          <cell r="C106" t="str">
            <v>KGS</v>
          </cell>
          <cell r="D106" t="str">
            <v>RS</v>
          </cell>
          <cell r="E106" t="str">
            <v>RS</v>
          </cell>
        </row>
        <row r="107">
          <cell r="A107" t="str">
            <v>00001107</v>
          </cell>
          <cell r="B107" t="str">
            <v>BOQUILLA Nº 5 Y 6 GRADO 60</v>
          </cell>
          <cell r="C107" t="str">
            <v>UND</v>
          </cell>
          <cell r="D107" t="str">
            <v>RS</v>
          </cell>
          <cell r="E107" t="str">
            <v>RS</v>
          </cell>
        </row>
        <row r="108">
          <cell r="A108" t="str">
            <v>00001108</v>
          </cell>
          <cell r="B108" t="str">
            <v>FAROLA  DE HALOGENO</v>
          </cell>
          <cell r="C108" t="str">
            <v>UND</v>
          </cell>
          <cell r="D108" t="str">
            <v>RS</v>
          </cell>
          <cell r="E108" t="str">
            <v>RS</v>
          </cell>
        </row>
        <row r="109">
          <cell r="A109" t="str">
            <v>00001109</v>
          </cell>
          <cell r="B109" t="str">
            <v>LLAVE PARA FILTROS</v>
          </cell>
          <cell r="C109" t="str">
            <v>UND</v>
          </cell>
          <cell r="D109" t="str">
            <v>RS</v>
          </cell>
          <cell r="E109" t="str">
            <v>RS</v>
          </cell>
        </row>
        <row r="110">
          <cell r="A110" t="str">
            <v>00001110</v>
          </cell>
          <cell r="B110" t="str">
            <v>CORREA C-64</v>
          </cell>
          <cell r="C110" t="str">
            <v>UND</v>
          </cell>
          <cell r="D110" t="str">
            <v>RS</v>
          </cell>
          <cell r="E110" t="str">
            <v>RS</v>
          </cell>
        </row>
        <row r="111">
          <cell r="A111" t="str">
            <v>00001101</v>
          </cell>
          <cell r="B111" t="str">
            <v>FILTRO AIRE AS820(AF822)</v>
          </cell>
          <cell r="C111" t="str">
            <v>UND</v>
          </cell>
          <cell r="D111" t="str">
            <v>RS</v>
          </cell>
          <cell r="E111" t="str">
            <v>RS</v>
          </cell>
        </row>
        <row r="112">
          <cell r="A112" t="str">
            <v>00001111</v>
          </cell>
          <cell r="B112" t="str">
            <v>RETENEDOR 30X42X6</v>
          </cell>
          <cell r="C112" t="str">
            <v>UND</v>
          </cell>
          <cell r="D112" t="str">
            <v>RS</v>
          </cell>
          <cell r="E112" t="str">
            <v>RS</v>
          </cell>
        </row>
        <row r="113">
          <cell r="A113" t="str">
            <v>00001112</v>
          </cell>
          <cell r="B113" t="str">
            <v>CARCAZA 512 BIPARTIDA</v>
          </cell>
          <cell r="C113" t="str">
            <v>UND</v>
          </cell>
          <cell r="D113" t="str">
            <v>RS</v>
          </cell>
          <cell r="E113" t="str">
            <v>RS</v>
          </cell>
        </row>
        <row r="114">
          <cell r="A114" t="str">
            <v>00001113</v>
          </cell>
          <cell r="B114" t="str">
            <v>RODILLO 222512</v>
          </cell>
          <cell r="C114" t="str">
            <v>UND</v>
          </cell>
          <cell r="D114" t="str">
            <v>RS</v>
          </cell>
          <cell r="E114" t="str">
            <v>RS</v>
          </cell>
        </row>
        <row r="115">
          <cell r="A115" t="str">
            <v>00001114</v>
          </cell>
          <cell r="B115" t="str">
            <v>MANGUITO DE 2" PARA CARCAZA BIPARTIDA</v>
          </cell>
          <cell r="C115" t="str">
            <v>UND</v>
          </cell>
          <cell r="D115" t="str">
            <v>RS</v>
          </cell>
          <cell r="E115" t="str">
            <v>RS</v>
          </cell>
        </row>
        <row r="116">
          <cell r="A116" t="str">
            <v>00001115</v>
          </cell>
          <cell r="B116" t="str">
            <v>ORING 3K0360</v>
          </cell>
          <cell r="C116" t="str">
            <v>UND</v>
          </cell>
          <cell r="D116" t="str">
            <v>RS</v>
          </cell>
          <cell r="E116" t="str">
            <v>RS</v>
          </cell>
        </row>
        <row r="117">
          <cell r="A117" t="str">
            <v>00001116</v>
          </cell>
          <cell r="B117" t="str">
            <v>ORING 4K2039</v>
          </cell>
          <cell r="C117" t="str">
            <v>UND</v>
          </cell>
          <cell r="D117" t="str">
            <v>RS</v>
          </cell>
          <cell r="E117" t="str">
            <v>RS</v>
          </cell>
        </row>
        <row r="118">
          <cell r="A118" t="str">
            <v>00001117</v>
          </cell>
          <cell r="B118" t="str">
            <v>ORING 6M5062</v>
          </cell>
          <cell r="C118" t="str">
            <v>UND</v>
          </cell>
          <cell r="D118" t="str">
            <v>RS</v>
          </cell>
          <cell r="E118" t="str">
            <v>RS</v>
          </cell>
        </row>
        <row r="119">
          <cell r="A119" t="str">
            <v>00001118</v>
          </cell>
          <cell r="B119" t="str">
            <v>ORING 7J0204</v>
          </cell>
          <cell r="C119" t="str">
            <v>UND</v>
          </cell>
          <cell r="D119" t="str">
            <v>RS</v>
          </cell>
          <cell r="E119" t="str">
            <v>RS</v>
          </cell>
        </row>
        <row r="120">
          <cell r="A120" t="str">
            <v>00001119</v>
          </cell>
          <cell r="B120" t="str">
            <v>DIENTE 9W2452</v>
          </cell>
          <cell r="C120" t="str">
            <v>UND</v>
          </cell>
          <cell r="D120" t="str">
            <v>RS</v>
          </cell>
          <cell r="E120" t="str">
            <v>RS</v>
          </cell>
        </row>
        <row r="121">
          <cell r="A121" t="str">
            <v>00001120</v>
          </cell>
          <cell r="B121" t="str">
            <v>BASE ESQUINERO</v>
          </cell>
          <cell r="C121" t="str">
            <v>UND</v>
          </cell>
          <cell r="D121" t="str">
            <v>RS</v>
          </cell>
          <cell r="E121" t="str">
            <v>RS</v>
          </cell>
        </row>
        <row r="122">
          <cell r="A122" t="str">
            <v>00001121</v>
          </cell>
          <cell r="B122" t="str">
            <v>PINES Y RETENEDORES PARA DIENTE</v>
          </cell>
          <cell r="C122" t="str">
            <v>UND</v>
          </cell>
          <cell r="D122" t="str">
            <v>RS</v>
          </cell>
          <cell r="E122" t="str">
            <v>RS</v>
          </cell>
        </row>
        <row r="123">
          <cell r="A123" t="str">
            <v>00001122</v>
          </cell>
          <cell r="B123" t="str">
            <v>TORNITUERCA CONICA DE 1"</v>
          </cell>
          <cell r="C123" t="str">
            <v>UND</v>
          </cell>
          <cell r="D123" t="str">
            <v>RS</v>
          </cell>
          <cell r="E123" t="str">
            <v>RS</v>
          </cell>
        </row>
        <row r="124">
          <cell r="A124" t="str">
            <v>00001123</v>
          </cell>
          <cell r="B124" t="str">
            <v>CODO 15/16" R-12 CON CAPSULA</v>
          </cell>
          <cell r="C124" t="str">
            <v>UND</v>
          </cell>
          <cell r="D124" t="str">
            <v>RS</v>
          </cell>
          <cell r="E124" t="str">
            <v>RS</v>
          </cell>
        </row>
        <row r="125">
          <cell r="A125" t="str">
            <v>00001124</v>
          </cell>
          <cell r="B125" t="str">
            <v>CARCAZA 511</v>
          </cell>
          <cell r="C125" t="str">
            <v>UND</v>
          </cell>
          <cell r="D125" t="str">
            <v>RS</v>
          </cell>
          <cell r="E125" t="str">
            <v>RS</v>
          </cell>
        </row>
        <row r="126">
          <cell r="A126" t="str">
            <v>00001125</v>
          </cell>
          <cell r="B126" t="str">
            <v>RODILLO UC DE 2"</v>
          </cell>
          <cell r="C126" t="str">
            <v>UND</v>
          </cell>
          <cell r="D126" t="str">
            <v>RS</v>
          </cell>
          <cell r="E126" t="str">
            <v>RS</v>
          </cell>
        </row>
        <row r="127">
          <cell r="A127" t="str">
            <v>00001126</v>
          </cell>
          <cell r="B127" t="str">
            <v>CORREA B-68</v>
          </cell>
          <cell r="C127" t="str">
            <v>UND</v>
          </cell>
          <cell r="D127" t="str">
            <v>RS</v>
          </cell>
          <cell r="E127" t="str">
            <v>RS</v>
          </cell>
        </row>
        <row r="128">
          <cell r="A128" t="str">
            <v>00001127</v>
          </cell>
          <cell r="B128" t="str">
            <v>MANGUERA R-12 DE 1" CON ACOPLES</v>
          </cell>
          <cell r="C128" t="str">
            <v>UND</v>
          </cell>
          <cell r="D128" t="str">
            <v>RS</v>
          </cell>
          <cell r="E128" t="str">
            <v>RS</v>
          </cell>
        </row>
        <row r="129">
          <cell r="A129" t="str">
            <v>00001128</v>
          </cell>
          <cell r="B129" t="str">
            <v>PUNTERA CAT 6I8310</v>
          </cell>
          <cell r="C129" t="str">
            <v>UND</v>
          </cell>
          <cell r="D129" t="str">
            <v>RS</v>
          </cell>
          <cell r="E129" t="str">
            <v>RS</v>
          </cell>
        </row>
        <row r="130">
          <cell r="A130" t="str">
            <v>00001129</v>
          </cell>
          <cell r="B130" t="str">
            <v>GRASA POR BALDE DE 35 LIBRAS</v>
          </cell>
          <cell r="C130" t="str">
            <v>LIBS</v>
          </cell>
          <cell r="D130" t="str">
            <v>GRASA</v>
          </cell>
          <cell r="E130" t="str">
            <v>GRASA</v>
          </cell>
        </row>
        <row r="131">
          <cell r="A131" t="str">
            <v>00001130</v>
          </cell>
          <cell r="B131" t="str">
            <v>TORNITUERCA 11/8 X 4" R.O. GRADO 8</v>
          </cell>
          <cell r="C131" t="str">
            <v>UND</v>
          </cell>
          <cell r="D131" t="str">
            <v>RS</v>
          </cell>
          <cell r="E131" t="str">
            <v>RS</v>
          </cell>
        </row>
        <row r="132">
          <cell r="A132" t="str">
            <v>00001131</v>
          </cell>
          <cell r="B132" t="str">
            <v>FILTRO ACEITE A116C</v>
          </cell>
          <cell r="C132" t="str">
            <v>UND</v>
          </cell>
          <cell r="D132" t="str">
            <v>RS</v>
          </cell>
          <cell r="E132" t="str">
            <v>RS</v>
          </cell>
        </row>
        <row r="133">
          <cell r="A133" t="str">
            <v>00001132</v>
          </cell>
          <cell r="B133" t="str">
            <v>ORING 7I6601</v>
          </cell>
          <cell r="C133" t="str">
            <v>UND</v>
          </cell>
          <cell r="D133" t="str">
            <v>RS</v>
          </cell>
          <cell r="E133" t="str">
            <v>RS</v>
          </cell>
        </row>
        <row r="134">
          <cell r="A134" t="str">
            <v>00001133</v>
          </cell>
          <cell r="B134" t="str">
            <v>PINTURA ANTICOROSIVA COLOR GRIS POR CUÑETE</v>
          </cell>
          <cell r="C134" t="str">
            <v>UND</v>
          </cell>
          <cell r="D134" t="str">
            <v>RS</v>
          </cell>
          <cell r="E134" t="str">
            <v>RS</v>
          </cell>
        </row>
        <row r="135">
          <cell r="A135" t="str">
            <v>00001134</v>
          </cell>
          <cell r="B135" t="str">
            <v>ALICATE AISLADO Nº 8</v>
          </cell>
          <cell r="C135" t="str">
            <v>UND</v>
          </cell>
          <cell r="D135" t="str">
            <v>RS</v>
          </cell>
          <cell r="E135" t="str">
            <v>RS</v>
          </cell>
        </row>
        <row r="136">
          <cell r="A136" t="str">
            <v>00001135</v>
          </cell>
          <cell r="B136" t="str">
            <v>GRASERA MANUAL DE 2 LIBRAS</v>
          </cell>
          <cell r="C136" t="str">
            <v>UND</v>
          </cell>
          <cell r="D136" t="str">
            <v>RS</v>
          </cell>
          <cell r="E136" t="str">
            <v>RS</v>
          </cell>
        </row>
        <row r="137">
          <cell r="A137" t="str">
            <v>00001136</v>
          </cell>
          <cell r="B137" t="str">
            <v>TEFLON INDUSTRIAL DE 3/4"</v>
          </cell>
          <cell r="C137" t="str">
            <v>UND</v>
          </cell>
          <cell r="D137" t="str">
            <v>RS</v>
          </cell>
          <cell r="E137" t="str">
            <v>RS</v>
          </cell>
        </row>
        <row r="138">
          <cell r="A138" t="str">
            <v>00001137</v>
          </cell>
          <cell r="B138" t="str">
            <v>PINTURA ESMALTE NARANJADO POR GALON</v>
          </cell>
          <cell r="C138" t="str">
            <v>GLS</v>
          </cell>
          <cell r="D138" t="str">
            <v>RS</v>
          </cell>
          <cell r="E138" t="str">
            <v>RS</v>
          </cell>
        </row>
        <row r="139">
          <cell r="A139" t="str">
            <v>00001138</v>
          </cell>
          <cell r="B139" t="str">
            <v>FABRICACION DE MANGUERA SEGUN MUESTRA</v>
          </cell>
          <cell r="C139" t="str">
            <v>UND</v>
          </cell>
          <cell r="D139" t="str">
            <v>RS</v>
          </cell>
          <cell r="E139" t="str">
            <v>RS</v>
          </cell>
        </row>
        <row r="140">
          <cell r="A140" t="str">
            <v>00001139</v>
          </cell>
          <cell r="B140" t="str">
            <v>SONDIADA, SOLDADA Y REPARACION DE RADIADOR</v>
          </cell>
          <cell r="C140" t="str">
            <v>UND</v>
          </cell>
          <cell r="D140" t="str">
            <v>RS</v>
          </cell>
          <cell r="E140" t="str">
            <v>RS</v>
          </cell>
        </row>
        <row r="141">
          <cell r="A141" t="str">
            <v>00001140</v>
          </cell>
          <cell r="B141" t="str">
            <v>FILTRO AIRE PRIAMRIO DA6237(4N0015)</v>
          </cell>
          <cell r="C141" t="str">
            <v>UND</v>
          </cell>
          <cell r="D141" t="str">
            <v>RS</v>
          </cell>
          <cell r="E141" t="str">
            <v>RS</v>
          </cell>
        </row>
        <row r="142">
          <cell r="A142" t="str">
            <v>00001141</v>
          </cell>
          <cell r="B142" t="str">
            <v>FILTRO AIRE SECUNDARIO LAF4503</v>
          </cell>
          <cell r="C142" t="str">
            <v>UND</v>
          </cell>
          <cell r="D142" t="str">
            <v>RS</v>
          </cell>
          <cell r="E142" t="str">
            <v>RS</v>
          </cell>
        </row>
        <row r="143">
          <cell r="A143" t="str">
            <v>00001142</v>
          </cell>
          <cell r="B143" t="str">
            <v>FILTRO AIRE SECUNDARIO LAF4501</v>
          </cell>
          <cell r="C143" t="str">
            <v>UND</v>
          </cell>
          <cell r="D143" t="str">
            <v>RS</v>
          </cell>
          <cell r="E143" t="str">
            <v>RS</v>
          </cell>
        </row>
        <row r="144">
          <cell r="A144" t="str">
            <v>00001143</v>
          </cell>
          <cell r="B144" t="str">
            <v>TUBO DE 12"  X 1.60 METROS</v>
          </cell>
          <cell r="C144" t="str">
            <v>UND</v>
          </cell>
          <cell r="D144" t="str">
            <v>RS</v>
          </cell>
          <cell r="E144" t="str">
            <v>RS</v>
          </cell>
        </row>
        <row r="145">
          <cell r="A145" t="str">
            <v>00001144</v>
          </cell>
          <cell r="B145" t="str">
            <v>OXIGENO PIPETA POR 6.5 M3</v>
          </cell>
          <cell r="C145" t="str">
            <v>UND</v>
          </cell>
          <cell r="D145" t="str">
            <v>RS</v>
          </cell>
          <cell r="E145" t="str">
            <v>RS</v>
          </cell>
        </row>
        <row r="146">
          <cell r="A146" t="str">
            <v>00001145</v>
          </cell>
          <cell r="B146" t="str">
            <v>ACETILENO PIPETA POR 5.5 KGS</v>
          </cell>
          <cell r="C146" t="str">
            <v>UND</v>
          </cell>
          <cell r="D146" t="str">
            <v>RS</v>
          </cell>
          <cell r="E146" t="str">
            <v>RS</v>
          </cell>
        </row>
        <row r="147">
          <cell r="A147" t="str">
            <v>00001146</v>
          </cell>
          <cell r="B147" t="str">
            <v>LAMINA HR DE 1/4"X4X8</v>
          </cell>
          <cell r="C147" t="str">
            <v>UND</v>
          </cell>
          <cell r="D147" t="str">
            <v>RS</v>
          </cell>
          <cell r="E147" t="str">
            <v>RS</v>
          </cell>
        </row>
        <row r="148">
          <cell r="A148" t="str">
            <v>00001147</v>
          </cell>
          <cell r="B148" t="str">
            <v>LAMINA HR DE 3/16"X4X8</v>
          </cell>
          <cell r="C148" t="str">
            <v>UND</v>
          </cell>
          <cell r="D148" t="str">
            <v>RS</v>
          </cell>
          <cell r="E148" t="str">
            <v>RS</v>
          </cell>
        </row>
        <row r="149">
          <cell r="A149" t="str">
            <v>00001148</v>
          </cell>
          <cell r="B149" t="str">
            <v>CANAL EN U DE 6" X METROS</v>
          </cell>
          <cell r="C149" t="str">
            <v>MTS</v>
          </cell>
          <cell r="D149" t="str">
            <v>RS</v>
          </cell>
          <cell r="E149" t="str">
            <v>RS</v>
          </cell>
        </row>
        <row r="150">
          <cell r="A150" t="str">
            <v>00001149</v>
          </cell>
          <cell r="B150" t="str">
            <v>SOLDADURA 7018 X 1/8"</v>
          </cell>
          <cell r="C150" t="str">
            <v>KGS</v>
          </cell>
          <cell r="D150" t="str">
            <v>RS</v>
          </cell>
          <cell r="E150" t="str">
            <v>RS</v>
          </cell>
        </row>
        <row r="151">
          <cell r="A151" t="str">
            <v>00001150</v>
          </cell>
          <cell r="B151" t="str">
            <v>DISCO PARA CORTE DE 7-1/2"</v>
          </cell>
          <cell r="C151" t="str">
            <v>UND</v>
          </cell>
          <cell r="D151" t="str">
            <v>RS</v>
          </cell>
          <cell r="E151" t="str">
            <v>RS</v>
          </cell>
        </row>
        <row r="152">
          <cell r="A152" t="str">
            <v>00001151</v>
          </cell>
          <cell r="B152" t="str">
            <v>DISCO PARA PULIR DE 7-1/2"</v>
          </cell>
          <cell r="C152" t="str">
            <v>UND</v>
          </cell>
          <cell r="D152" t="str">
            <v>RS</v>
          </cell>
          <cell r="E152" t="str">
            <v>RS</v>
          </cell>
        </row>
        <row r="153">
          <cell r="A153" t="str">
            <v>00001152</v>
          </cell>
          <cell r="B153" t="str">
            <v>CAMBIO DE SELLO MECANICO, ESCOBILLAS Y BALINERAS</v>
          </cell>
          <cell r="C153" t="str">
            <v>UND</v>
          </cell>
          <cell r="D153" t="str">
            <v>RS</v>
          </cell>
          <cell r="E153" t="str">
            <v>RS</v>
          </cell>
        </row>
        <row r="154">
          <cell r="A154" t="str">
            <v>00001153</v>
          </cell>
          <cell r="B154" t="str">
            <v>RETENEDOR 85X65X12</v>
          </cell>
          <cell r="C154" t="str">
            <v>UND</v>
          </cell>
          <cell r="D154" t="str">
            <v>RS</v>
          </cell>
          <cell r="E154" t="str">
            <v>RS</v>
          </cell>
        </row>
        <row r="155">
          <cell r="A155" t="str">
            <v>00001154</v>
          </cell>
          <cell r="B155" t="str">
            <v>RETENEDOR 115X140X16</v>
          </cell>
          <cell r="C155" t="str">
            <v>UND</v>
          </cell>
          <cell r="D155" t="str">
            <v>RS</v>
          </cell>
          <cell r="E155" t="str">
            <v>RS</v>
          </cell>
        </row>
        <row r="156">
          <cell r="A156" t="str">
            <v>00001155</v>
          </cell>
          <cell r="B156" t="str">
            <v>CHUMACERA SKF DE 1-1/2"</v>
          </cell>
          <cell r="C156" t="str">
            <v>UND</v>
          </cell>
          <cell r="D156" t="str">
            <v>RS</v>
          </cell>
          <cell r="E156" t="str">
            <v>RS</v>
          </cell>
        </row>
        <row r="157">
          <cell r="A157" t="str">
            <v>00001156</v>
          </cell>
          <cell r="B157" t="str">
            <v>UNIONES PARA CADENA PASO 100 SENCILLO</v>
          </cell>
          <cell r="C157" t="str">
            <v>UND</v>
          </cell>
          <cell r="D157" t="str">
            <v>RS</v>
          </cell>
          <cell r="E157" t="str">
            <v>RS</v>
          </cell>
        </row>
        <row r="158">
          <cell r="A158" t="str">
            <v>00001157</v>
          </cell>
          <cell r="B158" t="str">
            <v>ENGRASADORA MANUAL DE 1 LIBRA</v>
          </cell>
          <cell r="C158" t="str">
            <v>UND</v>
          </cell>
          <cell r="D158" t="str">
            <v>RS</v>
          </cell>
          <cell r="E158" t="str">
            <v>RS</v>
          </cell>
        </row>
        <row r="159">
          <cell r="A159" t="str">
            <v>00001158</v>
          </cell>
          <cell r="B159" t="str">
            <v>BROCA PARA CONCRETO DE 3/4"</v>
          </cell>
          <cell r="C159" t="str">
            <v>UND</v>
          </cell>
          <cell r="D159" t="str">
            <v>RS</v>
          </cell>
          <cell r="E159" t="str">
            <v>RS</v>
          </cell>
        </row>
        <row r="160">
          <cell r="A160" t="str">
            <v>00001159</v>
          </cell>
          <cell r="B160" t="str">
            <v>VALVULA CORTINA DE 1/2"</v>
          </cell>
          <cell r="C160" t="str">
            <v>UND</v>
          </cell>
          <cell r="D160" t="str">
            <v>RS</v>
          </cell>
          <cell r="E160" t="str">
            <v>RS</v>
          </cell>
        </row>
        <row r="161">
          <cell r="A161" t="str">
            <v>00001160</v>
          </cell>
          <cell r="B161" t="str">
            <v>VALVULA BOLA DE 1/2"</v>
          </cell>
          <cell r="C161" t="str">
            <v>UND</v>
          </cell>
          <cell r="D161" t="str">
            <v>RS</v>
          </cell>
          <cell r="E161" t="str">
            <v>RS</v>
          </cell>
        </row>
        <row r="162">
          <cell r="A162" t="str">
            <v>00001161</v>
          </cell>
          <cell r="B162" t="str">
            <v>NIPLE GALVANIZADO DE 1/2" X 10 CTS</v>
          </cell>
          <cell r="C162" t="str">
            <v>UND</v>
          </cell>
          <cell r="D162" t="str">
            <v>RS</v>
          </cell>
          <cell r="E162" t="str">
            <v>RS</v>
          </cell>
        </row>
        <row r="163">
          <cell r="A163" t="str">
            <v>00001162</v>
          </cell>
          <cell r="B163" t="str">
            <v>NIPLE GALVANIZADO DE 1/2" X 5 CTS</v>
          </cell>
          <cell r="C163" t="str">
            <v>UND</v>
          </cell>
          <cell r="D163" t="str">
            <v>RS</v>
          </cell>
          <cell r="E163" t="str">
            <v>RS</v>
          </cell>
        </row>
        <row r="164">
          <cell r="A164" t="str">
            <v>00001163</v>
          </cell>
          <cell r="B164" t="str">
            <v>NIPLE GALVANIZADO DE 1/2" X 2 METROS</v>
          </cell>
          <cell r="C164" t="str">
            <v>UND</v>
          </cell>
          <cell r="D164" t="str">
            <v>RS</v>
          </cell>
          <cell r="E164" t="str">
            <v>RS</v>
          </cell>
        </row>
        <row r="165">
          <cell r="A165" t="str">
            <v>00001164</v>
          </cell>
          <cell r="B165" t="str">
            <v>UNIVERSAL DE 1/2"</v>
          </cell>
          <cell r="C165" t="str">
            <v>UND</v>
          </cell>
          <cell r="D165" t="str">
            <v>RS</v>
          </cell>
          <cell r="E165" t="str">
            <v>RS</v>
          </cell>
        </row>
        <row r="166">
          <cell r="A166" t="str">
            <v>00001165</v>
          </cell>
          <cell r="B166" t="str">
            <v>TEE GALVANIZADO DE 1/2"</v>
          </cell>
          <cell r="C166" t="str">
            <v>UND</v>
          </cell>
          <cell r="D166" t="str">
            <v>RS</v>
          </cell>
          <cell r="E166" t="str">
            <v>RS</v>
          </cell>
        </row>
        <row r="167">
          <cell r="A167" t="str">
            <v>00001166</v>
          </cell>
          <cell r="B167" t="str">
            <v>FILTRO COMBUSTIBBLE LF5823-B</v>
          </cell>
          <cell r="C167" t="str">
            <v>UND</v>
          </cell>
          <cell r="D167" t="str">
            <v>RS</v>
          </cell>
          <cell r="E167" t="str">
            <v>RS</v>
          </cell>
        </row>
        <row r="168">
          <cell r="A168" t="str">
            <v>00001167</v>
          </cell>
          <cell r="B168" t="str">
            <v>FILTRO ACEITE B99</v>
          </cell>
          <cell r="C168" t="str">
            <v>UND</v>
          </cell>
          <cell r="D168" t="str">
            <v>RS</v>
          </cell>
          <cell r="E168" t="str">
            <v>RS</v>
          </cell>
        </row>
        <row r="169">
          <cell r="A169" t="str">
            <v>00001168</v>
          </cell>
          <cell r="B169" t="str">
            <v>RELOJ DE TEMPERATURA 1W0697</v>
          </cell>
          <cell r="C169" t="str">
            <v>UND</v>
          </cell>
          <cell r="D169" t="str">
            <v>RS</v>
          </cell>
          <cell r="E169" t="str">
            <v>RS</v>
          </cell>
        </row>
        <row r="170">
          <cell r="A170" t="str">
            <v>00001169</v>
          </cell>
          <cell r="B170" t="str">
            <v>PLIEGO DE LIJA Nº 320</v>
          </cell>
          <cell r="C170" t="str">
            <v>UND</v>
          </cell>
          <cell r="D170" t="str">
            <v>RS</v>
          </cell>
          <cell r="E170" t="str">
            <v>RS</v>
          </cell>
        </row>
        <row r="171">
          <cell r="A171" t="str">
            <v>00001170</v>
          </cell>
          <cell r="B171" t="str">
            <v>THINER</v>
          </cell>
          <cell r="C171" t="str">
            <v>GLS</v>
          </cell>
          <cell r="D171" t="str">
            <v>RS</v>
          </cell>
          <cell r="E171" t="str">
            <v>RS</v>
          </cell>
        </row>
        <row r="172">
          <cell r="A172" t="str">
            <v>00001171</v>
          </cell>
          <cell r="B172" t="str">
            <v>RODILLO DE 10" X 4"</v>
          </cell>
          <cell r="C172" t="str">
            <v>UND</v>
          </cell>
          <cell r="D172" t="str">
            <v>RS</v>
          </cell>
          <cell r="E172" t="str">
            <v>RS</v>
          </cell>
        </row>
        <row r="173">
          <cell r="A173" t="str">
            <v>00001172</v>
          </cell>
          <cell r="B173" t="str">
            <v>RODILLO DE 21" X 4"</v>
          </cell>
          <cell r="C173" t="str">
            <v>UND</v>
          </cell>
          <cell r="D173" t="str">
            <v>RS</v>
          </cell>
          <cell r="E173" t="str">
            <v>RS</v>
          </cell>
        </row>
        <row r="174">
          <cell r="A174" t="str">
            <v>00001173</v>
          </cell>
          <cell r="B174" t="str">
            <v>TRANSPORTE DE REPUESTOS</v>
          </cell>
          <cell r="C174" t="str">
            <v>UN</v>
          </cell>
          <cell r="D174" t="str">
            <v>RS</v>
          </cell>
          <cell r="E174" t="str">
            <v>RS</v>
          </cell>
        </row>
        <row r="175">
          <cell r="A175" t="str">
            <v>00001174</v>
          </cell>
          <cell r="B175" t="str">
            <v>TENSOR DE 1/2"</v>
          </cell>
          <cell r="C175" t="str">
            <v>UND</v>
          </cell>
          <cell r="D175" t="str">
            <v>RS</v>
          </cell>
          <cell r="E175" t="str">
            <v>RS</v>
          </cell>
        </row>
        <row r="176">
          <cell r="A176" t="str">
            <v>00001175</v>
          </cell>
          <cell r="B176" t="str">
            <v>TERMINALES DE 225 AMP</v>
          </cell>
          <cell r="C176" t="str">
            <v>UND</v>
          </cell>
          <cell r="D176" t="str">
            <v>RS</v>
          </cell>
          <cell r="E176" t="str">
            <v>RS</v>
          </cell>
        </row>
        <row r="177">
          <cell r="A177" t="str">
            <v>00001176</v>
          </cell>
          <cell r="B177" t="str">
            <v>TERMINAL DE COBRE DE 150 AMP</v>
          </cell>
          <cell r="C177" t="str">
            <v>UND</v>
          </cell>
          <cell r="D177" t="str">
            <v>RS</v>
          </cell>
          <cell r="E177" t="str">
            <v>RS</v>
          </cell>
        </row>
        <row r="178">
          <cell r="A178" t="str">
            <v>00001177</v>
          </cell>
          <cell r="B178" t="str">
            <v>TERMINAL DE OJO PARA CABLE Nº 4</v>
          </cell>
          <cell r="C178" t="str">
            <v>UND</v>
          </cell>
          <cell r="D178" t="str">
            <v>RS</v>
          </cell>
          <cell r="E178" t="str">
            <v>RS</v>
          </cell>
        </row>
        <row r="179">
          <cell r="A179" t="str">
            <v>00001178</v>
          </cell>
          <cell r="B179" t="str">
            <v>TORNILLO HEXAGONAL DE 5/16" X 1/2"</v>
          </cell>
          <cell r="C179" t="str">
            <v>UND</v>
          </cell>
          <cell r="D179" t="str">
            <v>RS</v>
          </cell>
          <cell r="E179" t="str">
            <v>RS</v>
          </cell>
        </row>
        <row r="180">
          <cell r="A180" t="str">
            <v>00001179</v>
          </cell>
          <cell r="B180" t="str">
            <v>PRISIONERO DE 3/8"</v>
          </cell>
          <cell r="C180" t="str">
            <v>UND</v>
          </cell>
          <cell r="D180" t="str">
            <v>RS</v>
          </cell>
          <cell r="E180" t="str">
            <v>RS</v>
          </cell>
        </row>
        <row r="181">
          <cell r="A181" t="str">
            <v>00001180</v>
          </cell>
          <cell r="B181" t="str">
            <v>FILTRO ACEITE A1</v>
          </cell>
          <cell r="C181" t="str">
            <v>UND</v>
          </cell>
          <cell r="D181" t="str">
            <v>RS</v>
          </cell>
          <cell r="E181" t="str">
            <v>RS</v>
          </cell>
        </row>
        <row r="182">
          <cell r="A182" t="str">
            <v>00001181</v>
          </cell>
          <cell r="B182" t="str">
            <v>HOSPEDAJE A PERSONAL EN REAPRACION DE EQUIPO</v>
          </cell>
          <cell r="C182" t="str">
            <v>UND</v>
          </cell>
          <cell r="D182" t="str">
            <v>RS</v>
          </cell>
          <cell r="E182" t="str">
            <v>RS</v>
          </cell>
        </row>
        <row r="183">
          <cell r="A183" t="str">
            <v>00001182</v>
          </cell>
          <cell r="B183" t="str">
            <v>TRASLADO INTERNO DE EQUIPO</v>
          </cell>
          <cell r="C183" t="str">
            <v>UN</v>
          </cell>
          <cell r="D183" t="str">
            <v>RS</v>
          </cell>
          <cell r="E183" t="str">
            <v>RS</v>
          </cell>
        </row>
        <row r="184">
          <cell r="A184" t="str">
            <v>00001183</v>
          </cell>
          <cell r="B184" t="str">
            <v>EMBOBINADO BOMBA DE AGUA</v>
          </cell>
          <cell r="C184" t="str">
            <v>UND</v>
          </cell>
          <cell r="D184" t="str">
            <v>RS</v>
          </cell>
          <cell r="E184" t="str">
            <v>RS</v>
          </cell>
        </row>
        <row r="185">
          <cell r="A185" t="str">
            <v>00001184</v>
          </cell>
          <cell r="B185" t="str">
            <v>REPARACIONES VARIAS</v>
          </cell>
          <cell r="C185" t="str">
            <v>UND</v>
          </cell>
          <cell r="D185" t="str">
            <v>RS</v>
          </cell>
          <cell r="E185" t="str">
            <v>RS</v>
          </cell>
        </row>
        <row r="186">
          <cell r="A186" t="str">
            <v>00001185</v>
          </cell>
          <cell r="B186" t="str">
            <v>REGULADOR DE GAS</v>
          </cell>
          <cell r="C186" t="str">
            <v>UND</v>
          </cell>
          <cell r="D186" t="str">
            <v>RS</v>
          </cell>
          <cell r="E186" t="str">
            <v>RS</v>
          </cell>
        </row>
        <row r="187">
          <cell r="A187" t="str">
            <v>00001186</v>
          </cell>
          <cell r="B187" t="str">
            <v>RODILLO 6205</v>
          </cell>
          <cell r="C187" t="str">
            <v>UND</v>
          </cell>
          <cell r="D187" t="str">
            <v>RS</v>
          </cell>
          <cell r="E187" t="str">
            <v>RS</v>
          </cell>
        </row>
        <row r="188">
          <cell r="A188" t="str">
            <v>00001187</v>
          </cell>
          <cell r="B188" t="str">
            <v>RETENEDOR 27X43X9</v>
          </cell>
          <cell r="C188" t="str">
            <v>UND</v>
          </cell>
          <cell r="D188" t="str">
            <v>RS</v>
          </cell>
          <cell r="E188" t="str">
            <v>RS</v>
          </cell>
        </row>
        <row r="189">
          <cell r="A189" t="str">
            <v>00001188</v>
          </cell>
          <cell r="B189" t="str">
            <v>TUBO SILENCIADOR</v>
          </cell>
          <cell r="C189" t="str">
            <v>UND</v>
          </cell>
          <cell r="D189" t="str">
            <v>RS</v>
          </cell>
          <cell r="E189" t="str">
            <v>RS</v>
          </cell>
        </row>
        <row r="190">
          <cell r="A190" t="str">
            <v>00001189</v>
          </cell>
          <cell r="B190" t="str">
            <v>RACOR PARA MEDIDOR DE GAS</v>
          </cell>
          <cell r="C190" t="str">
            <v>UND</v>
          </cell>
          <cell r="D190" t="str">
            <v>RS</v>
          </cell>
          <cell r="E190" t="str">
            <v>RS</v>
          </cell>
        </row>
        <row r="191">
          <cell r="A191" t="str">
            <v>00001190</v>
          </cell>
          <cell r="B191" t="str">
            <v>EMPAQUE ARAÑA</v>
          </cell>
          <cell r="C191" t="str">
            <v>UND</v>
          </cell>
          <cell r="D191" t="str">
            <v>RS</v>
          </cell>
          <cell r="E191" t="str">
            <v>RS</v>
          </cell>
        </row>
        <row r="192">
          <cell r="A192" t="str">
            <v>00001191</v>
          </cell>
          <cell r="B192" t="str">
            <v>REPARACION CILENCIADOR DE VEHICULO</v>
          </cell>
          <cell r="C192" t="str">
            <v>UND</v>
          </cell>
          <cell r="D192" t="str">
            <v>RS</v>
          </cell>
          <cell r="E192" t="str">
            <v>RS</v>
          </cell>
        </row>
        <row r="193">
          <cell r="A193" t="str">
            <v>00001192</v>
          </cell>
          <cell r="B193" t="str">
            <v>NEUMATICO RIN 15</v>
          </cell>
          <cell r="C193" t="str">
            <v>UND</v>
          </cell>
          <cell r="D193" t="str">
            <v>RS</v>
          </cell>
          <cell r="E193" t="str">
            <v>RS</v>
          </cell>
        </row>
        <row r="194">
          <cell r="A194" t="str">
            <v>00001193</v>
          </cell>
          <cell r="B194" t="str">
            <v>ESTOPA</v>
          </cell>
          <cell r="C194" t="str">
            <v>UND</v>
          </cell>
          <cell r="D194" t="str">
            <v>RS</v>
          </cell>
          <cell r="E194" t="str">
            <v>RS</v>
          </cell>
        </row>
        <row r="195">
          <cell r="A195" t="str">
            <v>00001194</v>
          </cell>
          <cell r="B195" t="str">
            <v>TAPON</v>
          </cell>
          <cell r="C195" t="str">
            <v>UND</v>
          </cell>
          <cell r="D195" t="str">
            <v>RS</v>
          </cell>
          <cell r="E195" t="str">
            <v>RS</v>
          </cell>
        </row>
        <row r="196">
          <cell r="A196" t="str">
            <v>00001195</v>
          </cell>
          <cell r="B196" t="str">
            <v>PERFIL</v>
          </cell>
          <cell r="C196" t="str">
            <v>UND</v>
          </cell>
          <cell r="D196" t="str">
            <v>RS</v>
          </cell>
          <cell r="E196" t="str">
            <v>RS</v>
          </cell>
        </row>
        <row r="197">
          <cell r="A197" t="str">
            <v>00001196</v>
          </cell>
          <cell r="B197" t="str">
            <v>RECARGADA DE BATERIA</v>
          </cell>
          <cell r="C197" t="str">
            <v>UND</v>
          </cell>
          <cell r="D197" t="str">
            <v>RS</v>
          </cell>
          <cell r="E197" t="str">
            <v>RS</v>
          </cell>
        </row>
        <row r="198">
          <cell r="A198" t="str">
            <v>00001197</v>
          </cell>
          <cell r="B198" t="str">
            <v>TETAZOS DE LAMINAS</v>
          </cell>
          <cell r="C198" t="str">
            <v>UND</v>
          </cell>
          <cell r="D198" t="str">
            <v>RS</v>
          </cell>
          <cell r="E198" t="str">
            <v>RS</v>
          </cell>
        </row>
        <row r="199">
          <cell r="A199" t="str">
            <v>00001198</v>
          </cell>
          <cell r="B199" t="str">
            <v>PAGO DE ESCOLTA EN TRASLADO DE EQUIPO</v>
          </cell>
          <cell r="C199" t="str">
            <v>UND</v>
          </cell>
          <cell r="D199" t="str">
            <v>RS</v>
          </cell>
          <cell r="E199" t="str">
            <v>RS</v>
          </cell>
        </row>
        <row r="200">
          <cell r="A200" t="str">
            <v>00001199</v>
          </cell>
          <cell r="B200" t="str">
            <v>PAGO DE PARQUEADERO VEHICULO</v>
          </cell>
          <cell r="C200" t="str">
            <v>UND</v>
          </cell>
          <cell r="D200" t="str">
            <v>RS</v>
          </cell>
          <cell r="E200" t="str">
            <v>RS</v>
          </cell>
        </row>
        <row r="201">
          <cell r="A201" t="str">
            <v>00001200</v>
          </cell>
          <cell r="B201" t="str">
            <v>TRASLADO DE EQUIPO A SITIO PARA REPRACION</v>
          </cell>
          <cell r="C201" t="str">
            <v>UND</v>
          </cell>
          <cell r="D201" t="str">
            <v>RS</v>
          </cell>
          <cell r="E201" t="str">
            <v>RS</v>
          </cell>
        </row>
        <row r="202">
          <cell r="A202" t="str">
            <v>00001201</v>
          </cell>
          <cell r="B202" t="str">
            <v>TUBO EN COBRE CON RACORES DE 5/16"</v>
          </cell>
          <cell r="C202" t="str">
            <v>UND</v>
          </cell>
          <cell r="D202" t="str">
            <v>RS</v>
          </cell>
          <cell r="E202" t="str">
            <v>RS</v>
          </cell>
        </row>
        <row r="203">
          <cell r="A203" t="str">
            <v>00001202</v>
          </cell>
          <cell r="B203" t="str">
            <v>GRASERA Nº 11</v>
          </cell>
          <cell r="C203" t="str">
            <v>UND</v>
          </cell>
          <cell r="D203" t="str">
            <v>RS</v>
          </cell>
          <cell r="E203" t="str">
            <v>RS</v>
          </cell>
        </row>
        <row r="204">
          <cell r="A204" t="str">
            <v>00001203</v>
          </cell>
          <cell r="B204" t="str">
            <v>ARANDELAS DE 3/4" PLANAS</v>
          </cell>
          <cell r="C204" t="str">
            <v>UND</v>
          </cell>
          <cell r="D204" t="str">
            <v>RS</v>
          </cell>
          <cell r="E204" t="str">
            <v>RS</v>
          </cell>
        </row>
        <row r="205">
          <cell r="A205" t="str">
            <v>00001204</v>
          </cell>
          <cell r="B205" t="str">
            <v>GUASAS DE 3/4"</v>
          </cell>
          <cell r="C205" t="str">
            <v>UND</v>
          </cell>
          <cell r="D205" t="str">
            <v>RS</v>
          </cell>
          <cell r="E205" t="str">
            <v>RS</v>
          </cell>
        </row>
        <row r="206">
          <cell r="A206" t="str">
            <v>00001205</v>
          </cell>
          <cell r="B206" t="str">
            <v>TUERCA DE SEGURIDA DE 3/4"</v>
          </cell>
          <cell r="C206" t="str">
            <v>UND</v>
          </cell>
          <cell r="D206" t="str">
            <v>RS</v>
          </cell>
          <cell r="E206" t="str">
            <v>RS</v>
          </cell>
        </row>
        <row r="207">
          <cell r="A207" t="str">
            <v>00001206</v>
          </cell>
          <cell r="B207" t="str">
            <v>BOQUILLA PARA GRASERA</v>
          </cell>
          <cell r="C207" t="str">
            <v>UND</v>
          </cell>
          <cell r="D207" t="str">
            <v>RS</v>
          </cell>
          <cell r="E207" t="str">
            <v>RS</v>
          </cell>
        </row>
        <row r="208">
          <cell r="A208" t="str">
            <v>00001207</v>
          </cell>
          <cell r="B208" t="str">
            <v>BROCA PARA LAMINA DE 7/16"</v>
          </cell>
          <cell r="C208" t="str">
            <v>UND</v>
          </cell>
          <cell r="D208" t="str">
            <v>RS</v>
          </cell>
          <cell r="E208" t="str">
            <v>RS</v>
          </cell>
        </row>
        <row r="209">
          <cell r="A209" t="str">
            <v>00001208</v>
          </cell>
          <cell r="B209" t="str">
            <v>BROCA PARA LAMINA DE 3/4"</v>
          </cell>
          <cell r="C209" t="str">
            <v>UND</v>
          </cell>
          <cell r="D209" t="str">
            <v>RS</v>
          </cell>
          <cell r="E209" t="str">
            <v>RS</v>
          </cell>
        </row>
        <row r="210">
          <cell r="A210" t="str">
            <v>00001209</v>
          </cell>
          <cell r="B210" t="str">
            <v>CORREA B-66</v>
          </cell>
          <cell r="C210" t="str">
            <v>UND</v>
          </cell>
          <cell r="D210" t="str">
            <v>RS</v>
          </cell>
          <cell r="E210" t="str">
            <v>RS</v>
          </cell>
        </row>
        <row r="211">
          <cell r="A211" t="str">
            <v>00001210</v>
          </cell>
          <cell r="B211" t="str">
            <v>CORREA A-57</v>
          </cell>
          <cell r="C211" t="str">
            <v>UND</v>
          </cell>
          <cell r="D211" t="str">
            <v>RS</v>
          </cell>
          <cell r="E211" t="str">
            <v>RS</v>
          </cell>
        </row>
        <row r="212">
          <cell r="A212" t="str">
            <v>00001211</v>
          </cell>
          <cell r="B212" t="str">
            <v>GRASERA RECTA DE 1/2"</v>
          </cell>
          <cell r="C212" t="str">
            <v>UND</v>
          </cell>
          <cell r="D212" t="str">
            <v>RS</v>
          </cell>
          <cell r="E212" t="str">
            <v>RS</v>
          </cell>
        </row>
        <row r="213">
          <cell r="A213" t="str">
            <v>00001212</v>
          </cell>
          <cell r="B213" t="str">
            <v>MASILLA RALLY</v>
          </cell>
          <cell r="C213" t="str">
            <v>UND</v>
          </cell>
          <cell r="D213" t="str">
            <v>RS</v>
          </cell>
          <cell r="E213" t="str">
            <v>RS</v>
          </cell>
        </row>
        <row r="214">
          <cell r="A214" t="str">
            <v>00001213</v>
          </cell>
          <cell r="B214" t="str">
            <v>TORNILLO HEXAGONAL DE 5/16" X 2-1/2"</v>
          </cell>
          <cell r="C214" t="str">
            <v>UND</v>
          </cell>
          <cell r="D214" t="str">
            <v>RS</v>
          </cell>
          <cell r="E214" t="str">
            <v>RS</v>
          </cell>
        </row>
        <row r="215">
          <cell r="A215" t="str">
            <v>00001214</v>
          </cell>
          <cell r="B215" t="str">
            <v>ACOPLE REX OMEGA</v>
          </cell>
          <cell r="C215" t="str">
            <v>UND</v>
          </cell>
          <cell r="D215" t="str">
            <v>RS</v>
          </cell>
          <cell r="E215" t="str">
            <v>RS</v>
          </cell>
        </row>
        <row r="216">
          <cell r="A216" t="str">
            <v>00001215</v>
          </cell>
          <cell r="B216" t="str">
            <v>PERROS DE 1/2"</v>
          </cell>
          <cell r="C216" t="str">
            <v>UND</v>
          </cell>
          <cell r="D216" t="str">
            <v>RS</v>
          </cell>
          <cell r="E216" t="str">
            <v>RS</v>
          </cell>
        </row>
        <row r="217">
          <cell r="A217" t="str">
            <v>00001232</v>
          </cell>
          <cell r="B217" t="str">
            <v>BASES ATORNILLADAS C3H306</v>
          </cell>
          <cell r="C217" t="str">
            <v>UND</v>
          </cell>
          <cell r="D217" t="str">
            <v>RS</v>
          </cell>
          <cell r="E217" t="str">
            <v>RS</v>
          </cell>
        </row>
        <row r="218">
          <cell r="A218" t="str">
            <v>00001233</v>
          </cell>
          <cell r="B218" t="str">
            <v>BASES CUADRADAS PARA SOLDAR</v>
          </cell>
          <cell r="C218" t="str">
            <v>UND</v>
          </cell>
          <cell r="D218" t="str">
            <v>RS</v>
          </cell>
          <cell r="E218" t="str">
            <v>RS</v>
          </cell>
        </row>
        <row r="219">
          <cell r="A219" t="str">
            <v>00001216</v>
          </cell>
          <cell r="B219" t="str">
            <v>CHUMACERA CP205KU</v>
          </cell>
          <cell r="C219" t="str">
            <v>UND</v>
          </cell>
          <cell r="D219" t="str">
            <v>RS</v>
          </cell>
          <cell r="E219" t="str">
            <v>RS</v>
          </cell>
        </row>
        <row r="220">
          <cell r="A220" t="str">
            <v>00001217</v>
          </cell>
          <cell r="B220" t="str">
            <v>POLEA EN ALUMINIO DE 3"</v>
          </cell>
          <cell r="C220" t="str">
            <v>UND</v>
          </cell>
          <cell r="D220" t="str">
            <v>RS</v>
          </cell>
          <cell r="E220" t="str">
            <v>RS</v>
          </cell>
        </row>
        <row r="221">
          <cell r="A221" t="str">
            <v>00001218</v>
          </cell>
          <cell r="B221" t="str">
            <v>LAMINA ANTIDESGASTE DE 1/2" X 1.20 X 2.44</v>
          </cell>
          <cell r="C221" t="str">
            <v>UND</v>
          </cell>
          <cell r="D221" t="str">
            <v>RS</v>
          </cell>
          <cell r="E221" t="str">
            <v>RS</v>
          </cell>
        </row>
        <row r="222">
          <cell r="A222" t="str">
            <v>00001219</v>
          </cell>
          <cell r="B222" t="str">
            <v>TUBO CUADRADO DE 6" X 4 METROS</v>
          </cell>
          <cell r="C222" t="str">
            <v>UND</v>
          </cell>
          <cell r="D222" t="str">
            <v>RS</v>
          </cell>
          <cell r="E222" t="str">
            <v>RS</v>
          </cell>
        </row>
        <row r="223">
          <cell r="A223" t="str">
            <v>00001220</v>
          </cell>
          <cell r="B223" t="str">
            <v>CABLE ENCAUCHETADO 3X12</v>
          </cell>
          <cell r="C223" t="str">
            <v>MTS</v>
          </cell>
          <cell r="D223" t="str">
            <v>RS</v>
          </cell>
          <cell r="E223" t="str">
            <v>RS</v>
          </cell>
        </row>
        <row r="224">
          <cell r="A224" t="str">
            <v>00001221</v>
          </cell>
          <cell r="B224" t="str">
            <v>TEMPORIZADOR</v>
          </cell>
          <cell r="C224" t="str">
            <v>UND</v>
          </cell>
          <cell r="D224" t="str">
            <v>RS</v>
          </cell>
          <cell r="E224" t="str">
            <v>RS</v>
          </cell>
        </row>
        <row r="225">
          <cell r="A225" t="str">
            <v>00001222</v>
          </cell>
          <cell r="B225" t="str">
            <v>TALONARIO INFORME DIARIO DE MAQUINARIA</v>
          </cell>
          <cell r="C225" t="str">
            <v>UND</v>
          </cell>
          <cell r="D225" t="str">
            <v>RS</v>
          </cell>
          <cell r="E225" t="str">
            <v>RS</v>
          </cell>
        </row>
        <row r="226">
          <cell r="A226" t="str">
            <v>00001223</v>
          </cell>
          <cell r="B226" t="str">
            <v>LAMINA HR DE 3/8"X1X2</v>
          </cell>
          <cell r="C226" t="str">
            <v>UND</v>
          </cell>
          <cell r="D226" t="str">
            <v>RS</v>
          </cell>
          <cell r="E226" t="str">
            <v>RS</v>
          </cell>
        </row>
        <row r="227">
          <cell r="A227" t="str">
            <v>00001224</v>
          </cell>
          <cell r="B227" t="str">
            <v>COMBUSTIBLE GASOLINA CORRIENTE - HERRADURA</v>
          </cell>
          <cell r="C227" t="str">
            <v>GLS</v>
          </cell>
          <cell r="D227" t="str">
            <v>GASOLINA</v>
          </cell>
          <cell r="E227" t="str">
            <v>RS</v>
          </cell>
        </row>
        <row r="228">
          <cell r="A228" t="str">
            <v>00001225</v>
          </cell>
          <cell r="B228" t="str">
            <v>COMBUSTIBLE ACPM - HERRADURA</v>
          </cell>
          <cell r="C228" t="str">
            <v>GLS</v>
          </cell>
          <cell r="D228" t="str">
            <v>ACPM</v>
          </cell>
          <cell r="E228" t="str">
            <v>RS</v>
          </cell>
        </row>
        <row r="229">
          <cell r="A229" t="str">
            <v>00001226</v>
          </cell>
          <cell r="B229" t="str">
            <v>ACEITE 2 TIEMPOS POR 1/4 GALON</v>
          </cell>
          <cell r="C229" t="str">
            <v>UND</v>
          </cell>
          <cell r="D229" t="str">
            <v>ACEITE MOTOR</v>
          </cell>
          <cell r="E229" t="str">
            <v>RS</v>
          </cell>
        </row>
        <row r="230">
          <cell r="A230" t="str">
            <v>00001227</v>
          </cell>
          <cell r="B230" t="str">
            <v>AGUA PARA BATERIA</v>
          </cell>
          <cell r="C230" t="str">
            <v>UND</v>
          </cell>
          <cell r="D230" t="str">
            <v>RS</v>
          </cell>
          <cell r="E230" t="str">
            <v>RS</v>
          </cell>
        </row>
        <row r="231">
          <cell r="A231" t="str">
            <v>00001228</v>
          </cell>
          <cell r="B231" t="str">
            <v>ASFALTO 60-70</v>
          </cell>
          <cell r="C231" t="str">
            <v>KGS</v>
          </cell>
          <cell r="D231" t="str">
            <v>RS</v>
          </cell>
          <cell r="E231" t="str">
            <v>RS</v>
          </cell>
        </row>
        <row r="232">
          <cell r="A232" t="str">
            <v>00001230</v>
          </cell>
          <cell r="B232" t="str">
            <v>REFRIGERANTE POR 1/4 DE GALON</v>
          </cell>
          <cell r="C232" t="str">
            <v>UND</v>
          </cell>
          <cell r="D232" t="str">
            <v>RS</v>
          </cell>
          <cell r="E232" t="str">
            <v>RS</v>
          </cell>
        </row>
        <row r="233">
          <cell r="A233" t="str">
            <v>00001231</v>
          </cell>
          <cell r="B233" t="str">
            <v>FILTRO COMBUSTIBLE BF7673</v>
          </cell>
          <cell r="C233" t="str">
            <v>UND</v>
          </cell>
          <cell r="D233" t="str">
            <v>RS</v>
          </cell>
          <cell r="E233" t="str">
            <v>RS</v>
          </cell>
        </row>
        <row r="234">
          <cell r="A234" t="str">
            <v>00001235</v>
          </cell>
          <cell r="B234" t="str">
            <v>FILTRO COMBUSTIBLE BF7674</v>
          </cell>
          <cell r="C234" t="str">
            <v>UND</v>
          </cell>
          <cell r="D234" t="str">
            <v>RS</v>
          </cell>
          <cell r="E234" t="str">
            <v>RS</v>
          </cell>
        </row>
        <row r="235">
          <cell r="A235" t="str">
            <v>00001236</v>
          </cell>
          <cell r="B235" t="str">
            <v>FILTRO ACEITE A1212</v>
          </cell>
          <cell r="C235" t="str">
            <v>UND</v>
          </cell>
          <cell r="D235" t="str">
            <v>RS</v>
          </cell>
          <cell r="E235" t="str">
            <v>RS</v>
          </cell>
        </row>
        <row r="236">
          <cell r="A236" t="str">
            <v>00001237</v>
          </cell>
          <cell r="B236" t="str">
            <v>FILTRO ACEITE A588</v>
          </cell>
          <cell r="C236" t="str">
            <v>UND</v>
          </cell>
          <cell r="D236" t="str">
            <v>RS</v>
          </cell>
          <cell r="E236" t="str">
            <v>RS</v>
          </cell>
        </row>
        <row r="237">
          <cell r="A237" t="str">
            <v>00001238</v>
          </cell>
          <cell r="B237" t="str">
            <v>FLASHER ELECTRICO</v>
          </cell>
          <cell r="C237" t="str">
            <v>UND</v>
          </cell>
          <cell r="D237" t="str">
            <v>RS</v>
          </cell>
          <cell r="E237" t="str">
            <v>RS</v>
          </cell>
        </row>
        <row r="238">
          <cell r="A238" t="str">
            <v>00001239</v>
          </cell>
          <cell r="B238" t="str">
            <v>TAPONES GALVANIZADOS</v>
          </cell>
          <cell r="C238" t="str">
            <v>UND</v>
          </cell>
          <cell r="D238" t="str">
            <v>RS</v>
          </cell>
          <cell r="E238" t="str">
            <v>RS</v>
          </cell>
        </row>
        <row r="239">
          <cell r="A239" t="str">
            <v>00001240</v>
          </cell>
          <cell r="B239" t="str">
            <v>SERVICIO DE COMEDOR A OPERADOR O ENCARGADO</v>
          </cell>
          <cell r="C239" t="str">
            <v>UND</v>
          </cell>
          <cell r="D239" t="str">
            <v>RS</v>
          </cell>
          <cell r="E239" t="str">
            <v>RS</v>
          </cell>
        </row>
        <row r="240">
          <cell r="A240" t="str">
            <v>00001241</v>
          </cell>
          <cell r="B240" t="str">
            <v>MONTADA DE LLANTA RIN 24</v>
          </cell>
          <cell r="C240" t="str">
            <v>UND</v>
          </cell>
          <cell r="D240" t="str">
            <v>RS</v>
          </cell>
          <cell r="E240" t="str">
            <v>RS</v>
          </cell>
        </row>
        <row r="241">
          <cell r="A241" t="str">
            <v>00001242</v>
          </cell>
          <cell r="B241" t="str">
            <v>ALQUILER SERVICIO DE ENERGIA PARA REPARACION DE EQ</v>
          </cell>
          <cell r="C241" t="str">
            <v>UND</v>
          </cell>
          <cell r="D241" t="str">
            <v>RS</v>
          </cell>
          <cell r="E241" t="str">
            <v>RS</v>
          </cell>
        </row>
        <row r="242">
          <cell r="A242" t="str">
            <v>00001243</v>
          </cell>
          <cell r="B242" t="str">
            <v>SOLDADURA DE BRONCE</v>
          </cell>
          <cell r="C242" t="str">
            <v>UND</v>
          </cell>
          <cell r="D242" t="str">
            <v>RS</v>
          </cell>
          <cell r="E242" t="str">
            <v>RS</v>
          </cell>
        </row>
        <row r="243">
          <cell r="A243" t="str">
            <v>00001244</v>
          </cell>
          <cell r="B243" t="str">
            <v>CUCHILLAS PARA MOTONIVELADORA DE 13 HUECOS</v>
          </cell>
          <cell r="C243" t="str">
            <v>UND</v>
          </cell>
          <cell r="D243" t="str">
            <v>RS</v>
          </cell>
          <cell r="E243" t="str">
            <v>RS</v>
          </cell>
        </row>
        <row r="244">
          <cell r="A244" t="str">
            <v>00001245</v>
          </cell>
          <cell r="B244" t="str">
            <v>TORNILLOS PARA CUCHILLA DE MOTONIVELADORA  13 HUEC</v>
          </cell>
          <cell r="C244" t="str">
            <v>UND</v>
          </cell>
          <cell r="D244" t="str">
            <v>RS</v>
          </cell>
          <cell r="E244" t="str">
            <v>RS</v>
          </cell>
        </row>
        <row r="245">
          <cell r="A245" t="str">
            <v>00001246</v>
          </cell>
          <cell r="B245" t="str">
            <v>ESCARIFICADORES 2D5572</v>
          </cell>
          <cell r="C245" t="str">
            <v>UND</v>
          </cell>
          <cell r="D245" t="str">
            <v>RS</v>
          </cell>
          <cell r="E245" t="str">
            <v>RS</v>
          </cell>
        </row>
        <row r="246">
          <cell r="A246" t="str">
            <v>00001247</v>
          </cell>
          <cell r="B246" t="str">
            <v>BASES ESCARIFICADORES 9F5124</v>
          </cell>
          <cell r="C246" t="str">
            <v>UND</v>
          </cell>
          <cell r="D246" t="str">
            <v>RS</v>
          </cell>
          <cell r="E246" t="str">
            <v>RS</v>
          </cell>
        </row>
        <row r="247">
          <cell r="A247" t="str">
            <v>00001248</v>
          </cell>
          <cell r="B247" t="str">
            <v>FILTRO COMBUSTIBLE A23</v>
          </cell>
          <cell r="C247" t="str">
            <v>UND</v>
          </cell>
          <cell r="D247" t="str">
            <v>RS</v>
          </cell>
          <cell r="E247" t="str">
            <v>RS</v>
          </cell>
        </row>
        <row r="248">
          <cell r="A248" t="str">
            <v>00001249</v>
          </cell>
          <cell r="B248" t="str">
            <v>SILTESOLDA</v>
          </cell>
          <cell r="C248" t="str">
            <v>UND</v>
          </cell>
          <cell r="D248" t="str">
            <v>RS</v>
          </cell>
          <cell r="E248" t="str">
            <v>RS</v>
          </cell>
        </row>
        <row r="249">
          <cell r="A249" t="str">
            <v>00001250</v>
          </cell>
          <cell r="B249" t="str">
            <v>FILTRO COMBUSTIBLE A51(LFF3521)</v>
          </cell>
          <cell r="C249" t="str">
            <v>UND</v>
          </cell>
          <cell r="D249" t="str">
            <v>RS</v>
          </cell>
          <cell r="E249" t="str">
            <v>RS</v>
          </cell>
        </row>
        <row r="250">
          <cell r="A250" t="str">
            <v>00001251</v>
          </cell>
          <cell r="B250" t="str">
            <v>CODO GALVANIZADO DE 4"</v>
          </cell>
          <cell r="C250" t="str">
            <v>UND</v>
          </cell>
          <cell r="D250" t="str">
            <v>RS</v>
          </cell>
          <cell r="E250" t="str">
            <v>RS</v>
          </cell>
        </row>
        <row r="251">
          <cell r="A251" t="str">
            <v>00001252</v>
          </cell>
          <cell r="B251" t="str">
            <v>ACEITE MOTOR 15W50</v>
          </cell>
          <cell r="C251" t="str">
            <v>GLS</v>
          </cell>
          <cell r="D251" t="str">
            <v>ACEITE MOTOR</v>
          </cell>
          <cell r="E251" t="str">
            <v>RS</v>
          </cell>
        </row>
        <row r="252">
          <cell r="A252" t="str">
            <v>00001253</v>
          </cell>
          <cell r="B252" t="str">
            <v>FILTRO ACEITE</v>
          </cell>
          <cell r="C252" t="str">
            <v>UND</v>
          </cell>
          <cell r="D252" t="str">
            <v>RS</v>
          </cell>
          <cell r="E252" t="str">
            <v>RS</v>
          </cell>
        </row>
        <row r="253">
          <cell r="A253" t="str">
            <v>00001254</v>
          </cell>
          <cell r="B253" t="str">
            <v>FILTRO AIRE</v>
          </cell>
          <cell r="C253" t="str">
            <v>UND</v>
          </cell>
          <cell r="D253" t="str">
            <v>RS</v>
          </cell>
          <cell r="E253" t="str">
            <v>RS</v>
          </cell>
        </row>
        <row r="254">
          <cell r="A254" t="str">
            <v>00001255</v>
          </cell>
          <cell r="B254" t="str">
            <v>ENGRASADA DE EQUIPO</v>
          </cell>
          <cell r="C254" t="str">
            <v>UND</v>
          </cell>
          <cell r="D254" t="str">
            <v>RS</v>
          </cell>
          <cell r="E254" t="str">
            <v>RS</v>
          </cell>
        </row>
        <row r="255">
          <cell r="A255" t="str">
            <v>00001256</v>
          </cell>
          <cell r="B255" t="str">
            <v>ADAPTADOR</v>
          </cell>
          <cell r="C255" t="str">
            <v>UND</v>
          </cell>
          <cell r="D255" t="str">
            <v>RS</v>
          </cell>
          <cell r="E255" t="str">
            <v>RS</v>
          </cell>
        </row>
        <row r="256">
          <cell r="A256" t="str">
            <v>00001257</v>
          </cell>
          <cell r="B256" t="str">
            <v>TORNILLO 10X40 P150 CT</v>
          </cell>
          <cell r="C256" t="str">
            <v>UND</v>
          </cell>
          <cell r="D256" t="str">
            <v>RS</v>
          </cell>
          <cell r="E256" t="str">
            <v>RS</v>
          </cell>
        </row>
        <row r="257">
          <cell r="A257" t="str">
            <v>00001258</v>
          </cell>
          <cell r="B257" t="str">
            <v>TORNILLO 10X45 P150 CT</v>
          </cell>
          <cell r="C257" t="str">
            <v>UND</v>
          </cell>
          <cell r="D257" t="str">
            <v>RS</v>
          </cell>
          <cell r="E257" t="str">
            <v>RS</v>
          </cell>
        </row>
        <row r="258">
          <cell r="A258" t="str">
            <v>00001259</v>
          </cell>
          <cell r="B258" t="str">
            <v>TORNILLO HEXAGONAL DE 7/8" X 4-1/2"</v>
          </cell>
          <cell r="C258" t="str">
            <v>UND</v>
          </cell>
          <cell r="D258" t="str">
            <v>RS</v>
          </cell>
          <cell r="E258" t="str">
            <v>RS</v>
          </cell>
        </row>
        <row r="259">
          <cell r="A259" t="str">
            <v>00001260</v>
          </cell>
          <cell r="B259" t="str">
            <v>BARRA DE PLOMO</v>
          </cell>
          <cell r="C259" t="str">
            <v>UND</v>
          </cell>
          <cell r="D259" t="str">
            <v>RS</v>
          </cell>
          <cell r="E259" t="str">
            <v>RS</v>
          </cell>
        </row>
        <row r="260">
          <cell r="A260" t="str">
            <v>00001261</v>
          </cell>
          <cell r="B260" t="str">
            <v>RETENEDOR 34X62X10</v>
          </cell>
          <cell r="C260" t="str">
            <v>UND</v>
          </cell>
          <cell r="D260" t="str">
            <v>RS</v>
          </cell>
          <cell r="E260" t="str">
            <v>RS</v>
          </cell>
        </row>
        <row r="261">
          <cell r="A261" t="str">
            <v>00001262</v>
          </cell>
          <cell r="B261" t="str">
            <v>RETENEDOR 35X47X7</v>
          </cell>
          <cell r="C261" t="str">
            <v>UND</v>
          </cell>
          <cell r="D261" t="str">
            <v>RS</v>
          </cell>
          <cell r="E261" t="str">
            <v>RS</v>
          </cell>
        </row>
        <row r="262">
          <cell r="A262" t="str">
            <v>00001263</v>
          </cell>
          <cell r="B262" t="str">
            <v>CORREA VENTILADOR DE RADIADOR 13A0915</v>
          </cell>
          <cell r="C262" t="str">
            <v>UND</v>
          </cell>
          <cell r="D262" t="str">
            <v>RS</v>
          </cell>
          <cell r="E262" t="str">
            <v>RS</v>
          </cell>
        </row>
        <row r="263">
          <cell r="A263" t="str">
            <v>00001264</v>
          </cell>
          <cell r="B263" t="str">
            <v>SERVICIO CURVADO Y ENRROLADA DE LAMINA</v>
          </cell>
          <cell r="C263" t="str">
            <v>UND</v>
          </cell>
          <cell r="D263" t="str">
            <v>RS</v>
          </cell>
          <cell r="E263" t="str">
            <v>RS</v>
          </cell>
        </row>
        <row r="264">
          <cell r="A264" t="str">
            <v>00001265</v>
          </cell>
          <cell r="B264" t="str">
            <v>REPARACION DE ARRANQUE</v>
          </cell>
          <cell r="C264" t="str">
            <v>UND</v>
          </cell>
          <cell r="D264" t="str">
            <v>RS</v>
          </cell>
          <cell r="E264" t="str">
            <v>RS</v>
          </cell>
        </row>
        <row r="265">
          <cell r="A265" t="str">
            <v>00001266</v>
          </cell>
          <cell r="B265" t="str">
            <v>INDUSIDO</v>
          </cell>
          <cell r="C265" t="str">
            <v>UND</v>
          </cell>
          <cell r="D265" t="str">
            <v>RS</v>
          </cell>
          <cell r="E265" t="str">
            <v>RS</v>
          </cell>
        </row>
        <row r="266">
          <cell r="A266" t="str">
            <v>00001267</v>
          </cell>
          <cell r="B266" t="str">
            <v>JUEGO DE ESCOBILLAS</v>
          </cell>
          <cell r="C266" t="str">
            <v>UND</v>
          </cell>
          <cell r="D266" t="str">
            <v>RS</v>
          </cell>
          <cell r="E266" t="str">
            <v>RS</v>
          </cell>
        </row>
        <row r="267">
          <cell r="A267" t="str">
            <v>00001268</v>
          </cell>
          <cell r="B267" t="str">
            <v>BUJES PARA INDUCIDO</v>
          </cell>
          <cell r="C267" t="str">
            <v>UND</v>
          </cell>
          <cell r="D267" t="str">
            <v>RS</v>
          </cell>
          <cell r="E267" t="str">
            <v>RS</v>
          </cell>
        </row>
        <row r="268">
          <cell r="A268" t="str">
            <v>00001269</v>
          </cell>
          <cell r="B268" t="str">
            <v>SOKETE</v>
          </cell>
          <cell r="C268" t="str">
            <v>UND</v>
          </cell>
          <cell r="D268" t="str">
            <v>RS</v>
          </cell>
          <cell r="E268" t="str">
            <v>RS</v>
          </cell>
        </row>
        <row r="269">
          <cell r="A269" t="str">
            <v>00001270</v>
          </cell>
          <cell r="B269" t="str">
            <v>VENTA LLANTA DE SEGUNDA Y MONTADA DE LLANTA</v>
          </cell>
          <cell r="C269" t="str">
            <v>UND</v>
          </cell>
          <cell r="D269" t="str">
            <v>RS</v>
          </cell>
          <cell r="E269" t="str">
            <v>RS</v>
          </cell>
        </row>
        <row r="270">
          <cell r="A270" t="str">
            <v>00001271</v>
          </cell>
          <cell r="B270" t="str">
            <v>BAJADA DE MUELLE</v>
          </cell>
          <cell r="C270" t="str">
            <v>UND</v>
          </cell>
          <cell r="D270" t="str">
            <v>RS</v>
          </cell>
          <cell r="E270" t="str">
            <v>RS</v>
          </cell>
        </row>
        <row r="271">
          <cell r="A271" t="str">
            <v>00001272</v>
          </cell>
          <cell r="B271" t="str">
            <v>COMBUSTIBLE ACPM - ESTACIONES  VARIAS</v>
          </cell>
          <cell r="C271" t="str">
            <v>GLS</v>
          </cell>
          <cell r="D271" t="str">
            <v>ACPM</v>
          </cell>
          <cell r="E271" t="str">
            <v>RS</v>
          </cell>
        </row>
        <row r="272">
          <cell r="A272" t="str">
            <v>00001273</v>
          </cell>
          <cell r="B272" t="str">
            <v>REPARACION ELECTRICA DE EQUIPO</v>
          </cell>
          <cell r="C272" t="str">
            <v>UND</v>
          </cell>
          <cell r="D272" t="str">
            <v>RS</v>
          </cell>
          <cell r="E272" t="str">
            <v>RS</v>
          </cell>
        </row>
        <row r="273">
          <cell r="A273" t="str">
            <v>00001274</v>
          </cell>
          <cell r="B273" t="str">
            <v>RETENEDOR 19X35X7</v>
          </cell>
          <cell r="C273" t="str">
            <v>UND</v>
          </cell>
          <cell r="D273" t="str">
            <v>RS</v>
          </cell>
          <cell r="E273" t="str">
            <v>RS</v>
          </cell>
        </row>
        <row r="274">
          <cell r="A274" t="str">
            <v>00001275</v>
          </cell>
          <cell r="B274" t="str">
            <v>VENTA Y CAMBIO DE ACEITES</v>
          </cell>
          <cell r="C274" t="str">
            <v>UND</v>
          </cell>
          <cell r="D274" t="str">
            <v>RS</v>
          </cell>
          <cell r="E274" t="str">
            <v>RS</v>
          </cell>
        </row>
        <row r="275">
          <cell r="A275" t="str">
            <v>00001276</v>
          </cell>
          <cell r="B275" t="str">
            <v>LLANTA DE SEGUNDA 1100X20</v>
          </cell>
          <cell r="C275" t="str">
            <v>UND</v>
          </cell>
          <cell r="D275" t="str">
            <v>RS</v>
          </cell>
          <cell r="E275" t="str">
            <v>RS</v>
          </cell>
        </row>
        <row r="276">
          <cell r="A276" t="str">
            <v>00001277</v>
          </cell>
          <cell r="B276" t="str">
            <v>MONTADA DE LLANTA RIN 20</v>
          </cell>
          <cell r="C276" t="str">
            <v>UND</v>
          </cell>
          <cell r="D276" t="str">
            <v>RS</v>
          </cell>
          <cell r="E276" t="str">
            <v>RS</v>
          </cell>
        </row>
        <row r="277">
          <cell r="A277" t="str">
            <v>00001278</v>
          </cell>
          <cell r="B277" t="str">
            <v>PROTECTOR NEUMATICO DE SEGUNDA 1100X20</v>
          </cell>
          <cell r="C277" t="str">
            <v>UND</v>
          </cell>
          <cell r="D277" t="str">
            <v>RS</v>
          </cell>
          <cell r="E277" t="str">
            <v>RS</v>
          </cell>
        </row>
        <row r="278">
          <cell r="A278" t="str">
            <v>00001279</v>
          </cell>
          <cell r="B278" t="str">
            <v>ZAPATO EN MONTADA DE LLANTA</v>
          </cell>
          <cell r="C278" t="str">
            <v>UND</v>
          </cell>
          <cell r="D278" t="str">
            <v>RS</v>
          </cell>
          <cell r="E278" t="str">
            <v>RS</v>
          </cell>
        </row>
        <row r="279">
          <cell r="A279" t="str">
            <v>00001280</v>
          </cell>
          <cell r="B279" t="str">
            <v>FILTRO COMBUSTIBLE A4053</v>
          </cell>
          <cell r="C279" t="str">
            <v>UND</v>
          </cell>
          <cell r="D279" t="str">
            <v>RS</v>
          </cell>
          <cell r="E279" t="str">
            <v>RS</v>
          </cell>
        </row>
        <row r="280">
          <cell r="A280" t="str">
            <v>00001281</v>
          </cell>
          <cell r="B280" t="str">
            <v>FILTRO AIRE AP2712</v>
          </cell>
          <cell r="C280" t="str">
            <v>UND</v>
          </cell>
          <cell r="D280" t="str">
            <v>RS</v>
          </cell>
          <cell r="E280" t="str">
            <v>RS</v>
          </cell>
        </row>
        <row r="281">
          <cell r="A281" t="str">
            <v>00001282</v>
          </cell>
          <cell r="B281" t="str">
            <v>FILTRO COMBUSTIBLE</v>
          </cell>
          <cell r="C281" t="str">
            <v>UND</v>
          </cell>
          <cell r="D281" t="str">
            <v>RS</v>
          </cell>
          <cell r="E281" t="str">
            <v>RS</v>
          </cell>
        </row>
        <row r="282">
          <cell r="A282" t="str">
            <v>00001283</v>
          </cell>
          <cell r="B282" t="str">
            <v>FLANCHE ACOPLE</v>
          </cell>
          <cell r="C282" t="str">
            <v>UND</v>
          </cell>
          <cell r="D282" t="str">
            <v>RS</v>
          </cell>
          <cell r="E282" t="str">
            <v>RS</v>
          </cell>
        </row>
        <row r="283">
          <cell r="A283" t="str">
            <v>00001284</v>
          </cell>
          <cell r="B283" t="str">
            <v>CRUCETA</v>
          </cell>
          <cell r="C283" t="str">
            <v>UND</v>
          </cell>
          <cell r="D283" t="str">
            <v>RS</v>
          </cell>
          <cell r="E283" t="str">
            <v>RS</v>
          </cell>
        </row>
        <row r="284">
          <cell r="A284" t="str">
            <v>00001285</v>
          </cell>
          <cell r="B284" t="str">
            <v>TORNILLO HEXAGONAL DE 3/8" X 1-1/4"</v>
          </cell>
          <cell r="C284" t="str">
            <v>UND</v>
          </cell>
          <cell r="D284" t="str">
            <v>RS</v>
          </cell>
          <cell r="E284" t="str">
            <v>RS</v>
          </cell>
        </row>
        <row r="285">
          <cell r="A285" t="str">
            <v>00001286</v>
          </cell>
          <cell r="B285" t="str">
            <v>ORING</v>
          </cell>
          <cell r="C285" t="str">
            <v>UND</v>
          </cell>
          <cell r="D285" t="str">
            <v>RS</v>
          </cell>
          <cell r="E285" t="str">
            <v>RS</v>
          </cell>
        </row>
        <row r="286">
          <cell r="A286" t="str">
            <v>00001287</v>
          </cell>
          <cell r="B286" t="str">
            <v>TORNILLO HEXAGONAL DE 1/2" X 3"</v>
          </cell>
          <cell r="C286" t="str">
            <v>UND</v>
          </cell>
          <cell r="D286" t="str">
            <v>RS</v>
          </cell>
          <cell r="E286" t="str">
            <v>RS</v>
          </cell>
        </row>
        <row r="287">
          <cell r="A287" t="str">
            <v>00001288</v>
          </cell>
          <cell r="B287" t="str">
            <v>TORNILLO 12X40 P150 CT</v>
          </cell>
          <cell r="C287" t="str">
            <v>UND</v>
          </cell>
          <cell r="D287" t="str">
            <v>RS</v>
          </cell>
          <cell r="E287" t="str">
            <v>RS</v>
          </cell>
        </row>
        <row r="288">
          <cell r="A288" t="str">
            <v>00001289</v>
          </cell>
          <cell r="B288" t="str">
            <v>REPARACION DE FRENOS A EQUIPO</v>
          </cell>
          <cell r="C288" t="str">
            <v>UND</v>
          </cell>
          <cell r="D288" t="str">
            <v>RS</v>
          </cell>
          <cell r="E288" t="str">
            <v>RS</v>
          </cell>
        </row>
        <row r="289">
          <cell r="A289" t="str">
            <v>00001290</v>
          </cell>
          <cell r="B289" t="str">
            <v>REPARACION SISTEMA ELECTRICO DE EQUIPO</v>
          </cell>
          <cell r="C289" t="str">
            <v>UND</v>
          </cell>
          <cell r="D289" t="str">
            <v>RS</v>
          </cell>
          <cell r="E289" t="str">
            <v>RS</v>
          </cell>
        </row>
        <row r="290">
          <cell r="A290" t="str">
            <v>00001291</v>
          </cell>
          <cell r="B290" t="str">
            <v>TORNILLO HEXAGONAL DE 1/2" X 7"</v>
          </cell>
          <cell r="C290" t="str">
            <v>UND</v>
          </cell>
          <cell r="D290" t="str">
            <v>RS</v>
          </cell>
          <cell r="E290" t="str">
            <v>RS</v>
          </cell>
        </row>
        <row r="291">
          <cell r="A291" t="str">
            <v>00001292</v>
          </cell>
          <cell r="B291" t="str">
            <v>BOMBILLO DE HALOGENO DIRECCIONAL</v>
          </cell>
          <cell r="C291" t="str">
            <v>UND</v>
          </cell>
          <cell r="D291" t="str">
            <v>RS</v>
          </cell>
          <cell r="E291" t="str">
            <v>RS</v>
          </cell>
        </row>
        <row r="292">
          <cell r="A292" t="str">
            <v>00001293</v>
          </cell>
          <cell r="B292" t="str">
            <v>FUSIBLES</v>
          </cell>
          <cell r="C292" t="str">
            <v>UND</v>
          </cell>
          <cell r="D292" t="str">
            <v>RS</v>
          </cell>
          <cell r="E292" t="str">
            <v>RS</v>
          </cell>
        </row>
        <row r="293">
          <cell r="A293" t="str">
            <v>00001294</v>
          </cell>
          <cell r="B293" t="str">
            <v>REMACHADA DE BANDAS A 1X PARA HILLUX</v>
          </cell>
          <cell r="C293" t="str">
            <v>UND</v>
          </cell>
          <cell r="D293" t="str">
            <v>RS</v>
          </cell>
          <cell r="E293" t="str">
            <v>RS</v>
          </cell>
        </row>
        <row r="294">
          <cell r="A294" t="str">
            <v>00001295</v>
          </cell>
          <cell r="B294" t="str">
            <v>LIQUIDO DE FRENO POR PINTAS</v>
          </cell>
          <cell r="C294" t="str">
            <v>UND</v>
          </cell>
          <cell r="D294" t="str">
            <v>RS</v>
          </cell>
          <cell r="E294" t="str">
            <v>RS</v>
          </cell>
        </row>
        <row r="295">
          <cell r="A295" t="str">
            <v>00001296</v>
          </cell>
          <cell r="B295" t="str">
            <v>CHUPAS</v>
          </cell>
          <cell r="C295" t="str">
            <v>UND</v>
          </cell>
          <cell r="D295" t="str">
            <v>RS</v>
          </cell>
          <cell r="E295" t="str">
            <v>RS</v>
          </cell>
        </row>
        <row r="296">
          <cell r="A296" t="str">
            <v>00001297</v>
          </cell>
          <cell r="B296" t="str">
            <v>NEUMATICO RIN 20</v>
          </cell>
          <cell r="C296" t="str">
            <v>UND</v>
          </cell>
          <cell r="D296" t="str">
            <v>RS</v>
          </cell>
          <cell r="E296" t="str">
            <v>RS</v>
          </cell>
        </row>
        <row r="297">
          <cell r="A297" t="str">
            <v>00001298</v>
          </cell>
          <cell r="B297" t="str">
            <v>GRASERAS SURTIDAS</v>
          </cell>
          <cell r="C297" t="str">
            <v>UND</v>
          </cell>
          <cell r="D297" t="str">
            <v>RS</v>
          </cell>
          <cell r="E297" t="str">
            <v>RS</v>
          </cell>
        </row>
        <row r="298">
          <cell r="A298" t="str">
            <v>00001299</v>
          </cell>
          <cell r="B298" t="str">
            <v>TORNILLO HEXAGONAL DE 3/8" X 1"</v>
          </cell>
          <cell r="C298" t="str">
            <v>UND</v>
          </cell>
          <cell r="D298" t="str">
            <v>RS</v>
          </cell>
          <cell r="E298" t="str">
            <v>RS</v>
          </cell>
        </row>
        <row r="299">
          <cell r="A299" t="str">
            <v>00001300</v>
          </cell>
          <cell r="B299" t="str">
            <v>CORREA SEGUN MUESTRA</v>
          </cell>
          <cell r="C299" t="str">
            <v>UND</v>
          </cell>
          <cell r="D299" t="str">
            <v>RS</v>
          </cell>
          <cell r="E299" t="str">
            <v>RS</v>
          </cell>
        </row>
        <row r="300">
          <cell r="A300" t="str">
            <v>00001301</v>
          </cell>
          <cell r="B300" t="str">
            <v>TORNILLO HEXAGONAL DE 3/8" X 2"</v>
          </cell>
          <cell r="C300" t="str">
            <v>UND</v>
          </cell>
          <cell r="D300" t="str">
            <v>RS</v>
          </cell>
          <cell r="E300" t="str">
            <v>RS</v>
          </cell>
        </row>
        <row r="301">
          <cell r="A301" t="str">
            <v>00001302</v>
          </cell>
          <cell r="B301" t="str">
            <v>CODO GALVANIZADO DE 1" X 90º</v>
          </cell>
          <cell r="C301" t="str">
            <v>UND</v>
          </cell>
          <cell r="D301" t="str">
            <v>RS</v>
          </cell>
          <cell r="E301" t="str">
            <v>RS</v>
          </cell>
        </row>
        <row r="302">
          <cell r="A302" t="str">
            <v>00001303</v>
          </cell>
          <cell r="B302" t="str">
            <v>NIPLE GALVANIZADO DE 1" X 10 CTS</v>
          </cell>
          <cell r="C302" t="str">
            <v>UND</v>
          </cell>
          <cell r="D302" t="str">
            <v>RS</v>
          </cell>
          <cell r="E302" t="str">
            <v>RS</v>
          </cell>
        </row>
        <row r="303">
          <cell r="A303" t="str">
            <v>00001304</v>
          </cell>
          <cell r="B303" t="str">
            <v>NIPLE GALVANIZADO DE 2" X 20 CTS</v>
          </cell>
          <cell r="C303" t="str">
            <v>UND</v>
          </cell>
          <cell r="D303" t="str">
            <v>RS</v>
          </cell>
          <cell r="E303" t="str">
            <v>RS</v>
          </cell>
        </row>
        <row r="304">
          <cell r="A304" t="str">
            <v>00001305</v>
          </cell>
          <cell r="B304" t="str">
            <v>TORNILLO HEXAGONAL DE 1/2" X 1-1/2"</v>
          </cell>
          <cell r="C304" t="str">
            <v>UND</v>
          </cell>
          <cell r="D304" t="str">
            <v>RS</v>
          </cell>
          <cell r="E304" t="str">
            <v>RS</v>
          </cell>
        </row>
        <row r="305">
          <cell r="A305" t="str">
            <v>00001306</v>
          </cell>
          <cell r="B305" t="str">
            <v>CUÑERO DE 5/8"</v>
          </cell>
          <cell r="C305" t="str">
            <v>UND</v>
          </cell>
          <cell r="D305" t="str">
            <v>RS</v>
          </cell>
          <cell r="E305" t="str">
            <v>RS</v>
          </cell>
        </row>
        <row r="306">
          <cell r="A306" t="str">
            <v>00001307</v>
          </cell>
          <cell r="B306" t="str">
            <v>REMACHADA DE BANDAS A 2X PARA VOLQUETA SENCILLA</v>
          </cell>
          <cell r="C306" t="str">
            <v>UND</v>
          </cell>
          <cell r="D306" t="str">
            <v>RS</v>
          </cell>
          <cell r="E306" t="str">
            <v>RS</v>
          </cell>
        </row>
        <row r="307">
          <cell r="A307" t="str">
            <v>00001308</v>
          </cell>
          <cell r="B307" t="str">
            <v>TORNILLO GUIA DE 1/2" X 12"</v>
          </cell>
          <cell r="C307" t="str">
            <v>UND</v>
          </cell>
          <cell r="D307" t="str">
            <v>RS</v>
          </cell>
          <cell r="E307" t="str">
            <v>RS</v>
          </cell>
        </row>
        <row r="308">
          <cell r="A308" t="str">
            <v>00001309</v>
          </cell>
          <cell r="B308" t="str">
            <v>TRABARROSCA LOCTITE</v>
          </cell>
          <cell r="C308" t="str">
            <v>UND</v>
          </cell>
          <cell r="D308" t="str">
            <v>RS</v>
          </cell>
          <cell r="E308" t="str">
            <v>RS</v>
          </cell>
        </row>
        <row r="309">
          <cell r="A309" t="str">
            <v>00001310</v>
          </cell>
          <cell r="B309" t="str">
            <v>PASADOR DE PUNTA</v>
          </cell>
          <cell r="C309" t="str">
            <v>UND</v>
          </cell>
          <cell r="D309" t="str">
            <v>RS</v>
          </cell>
          <cell r="E309" t="str">
            <v>RS</v>
          </cell>
        </row>
        <row r="310">
          <cell r="A310" t="str">
            <v>00001311</v>
          </cell>
          <cell r="B310" t="str">
            <v>RODAJAS DE 2" EN CAUCHO</v>
          </cell>
          <cell r="C310" t="str">
            <v>UND</v>
          </cell>
          <cell r="D310" t="str">
            <v>RS</v>
          </cell>
          <cell r="E310" t="str">
            <v>RS</v>
          </cell>
        </row>
        <row r="311">
          <cell r="A311" t="str">
            <v>00001312</v>
          </cell>
          <cell r="B311" t="str">
            <v>RODILLO 47686</v>
          </cell>
          <cell r="C311" t="str">
            <v>UND</v>
          </cell>
          <cell r="D311" t="str">
            <v>RS</v>
          </cell>
          <cell r="E311" t="str">
            <v>RS</v>
          </cell>
        </row>
        <row r="312">
          <cell r="A312" t="str">
            <v>00001313</v>
          </cell>
          <cell r="B312" t="str">
            <v>CUNA 47620 PARA RODILLO 47686</v>
          </cell>
          <cell r="C312" t="str">
            <v>UND</v>
          </cell>
          <cell r="D312" t="str">
            <v>RS</v>
          </cell>
          <cell r="E312" t="str">
            <v>RS</v>
          </cell>
        </row>
        <row r="313">
          <cell r="A313" t="str">
            <v>00001314</v>
          </cell>
          <cell r="B313" t="str">
            <v>RETENEDOR 6458455</v>
          </cell>
          <cell r="C313" t="str">
            <v>UND</v>
          </cell>
          <cell r="D313" t="str">
            <v>RS</v>
          </cell>
          <cell r="E313" t="str">
            <v>RS</v>
          </cell>
        </row>
        <row r="314">
          <cell r="A314" t="str">
            <v>00001315</v>
          </cell>
          <cell r="B314" t="str">
            <v>TORNILLO SILLIN DE 1" X 9"</v>
          </cell>
          <cell r="C314" t="str">
            <v>UND</v>
          </cell>
          <cell r="D314" t="str">
            <v>RS</v>
          </cell>
          <cell r="E314" t="str">
            <v>RS</v>
          </cell>
        </row>
        <row r="315">
          <cell r="A315" t="str">
            <v>00001316</v>
          </cell>
          <cell r="B315" t="str">
            <v>EMPAQUE PARA EJE</v>
          </cell>
          <cell r="C315" t="str">
            <v>UND</v>
          </cell>
          <cell r="D315" t="str">
            <v>RS</v>
          </cell>
          <cell r="E315" t="str">
            <v>RS</v>
          </cell>
        </row>
        <row r="316">
          <cell r="A316" t="str">
            <v>00001317</v>
          </cell>
          <cell r="B316" t="str">
            <v>HOJA DE RESORTE 34771-RH</v>
          </cell>
          <cell r="C316" t="str">
            <v>UND</v>
          </cell>
          <cell r="D316" t="str">
            <v>RS</v>
          </cell>
          <cell r="E316" t="str">
            <v>RS</v>
          </cell>
        </row>
        <row r="317">
          <cell r="A317" t="str">
            <v>00001318</v>
          </cell>
          <cell r="B317" t="str">
            <v>HOJA DE RESORTE 22561-1</v>
          </cell>
          <cell r="C317" t="str">
            <v>UND</v>
          </cell>
          <cell r="D317" t="str">
            <v>RS</v>
          </cell>
          <cell r="E317" t="str">
            <v>RS</v>
          </cell>
        </row>
        <row r="318">
          <cell r="A318" t="str">
            <v>00001319</v>
          </cell>
          <cell r="B318" t="str">
            <v>HOJA DE RESORTE 22561-2</v>
          </cell>
          <cell r="C318" t="str">
            <v>UND</v>
          </cell>
          <cell r="D318" t="str">
            <v>RS</v>
          </cell>
          <cell r="E318" t="str">
            <v>RS</v>
          </cell>
        </row>
        <row r="319">
          <cell r="A319" t="str">
            <v>00001320</v>
          </cell>
          <cell r="B319" t="str">
            <v>TORNILLO HEXAGONAL DE 5/8" X 2-1/2"</v>
          </cell>
          <cell r="C319" t="str">
            <v>UND</v>
          </cell>
          <cell r="D319" t="str">
            <v>RS</v>
          </cell>
          <cell r="E319" t="str">
            <v>RS</v>
          </cell>
        </row>
        <row r="320">
          <cell r="A320" t="str">
            <v>00001321</v>
          </cell>
          <cell r="B320" t="str">
            <v>EJE MUERTO</v>
          </cell>
          <cell r="C320" t="str">
            <v>UND</v>
          </cell>
          <cell r="D320" t="str">
            <v>RS</v>
          </cell>
          <cell r="E320" t="str">
            <v>RS</v>
          </cell>
        </row>
        <row r="321">
          <cell r="A321" t="str">
            <v>00001322</v>
          </cell>
          <cell r="B321" t="str">
            <v>TORNILLO HEXAGONAL DE 5/8" X 9"</v>
          </cell>
          <cell r="C321" t="str">
            <v>UND</v>
          </cell>
          <cell r="D321" t="str">
            <v>RS</v>
          </cell>
          <cell r="E321" t="str">
            <v>RS</v>
          </cell>
        </row>
        <row r="322">
          <cell r="A322" t="str">
            <v>00001323</v>
          </cell>
          <cell r="B322" t="str">
            <v>JUEGO DE PASTILLAS DE FRENO PARA CAMIONETA HILLUX</v>
          </cell>
          <cell r="C322" t="str">
            <v>UND</v>
          </cell>
          <cell r="D322" t="str">
            <v>RS</v>
          </cell>
          <cell r="E322" t="str">
            <v>RS</v>
          </cell>
        </row>
        <row r="323">
          <cell r="A323" t="str">
            <v>00001324</v>
          </cell>
          <cell r="B323" t="str">
            <v>VALVULA DE EXCAPE 115-2367</v>
          </cell>
          <cell r="C323" t="str">
            <v>UND</v>
          </cell>
          <cell r="D323" t="str">
            <v>RS</v>
          </cell>
          <cell r="E323" t="str">
            <v>RS</v>
          </cell>
        </row>
        <row r="324">
          <cell r="A324" t="str">
            <v>00001325</v>
          </cell>
          <cell r="B324" t="str">
            <v>VALVULA DE ADMISION 115-2368</v>
          </cell>
          <cell r="C324" t="str">
            <v>UND</v>
          </cell>
          <cell r="D324" t="str">
            <v>RS</v>
          </cell>
          <cell r="E324" t="str">
            <v>RS</v>
          </cell>
        </row>
        <row r="325">
          <cell r="A325" t="str">
            <v>00001326</v>
          </cell>
          <cell r="B325" t="str">
            <v>GASKET HEAD 6I3066</v>
          </cell>
          <cell r="C325" t="str">
            <v>UND</v>
          </cell>
          <cell r="D325" t="str">
            <v>RS</v>
          </cell>
          <cell r="E325" t="str">
            <v>RS</v>
          </cell>
        </row>
        <row r="326">
          <cell r="A326" t="str">
            <v>00001327</v>
          </cell>
          <cell r="B326" t="str">
            <v>SELLO 3S5496</v>
          </cell>
          <cell r="C326" t="str">
            <v>UND</v>
          </cell>
          <cell r="D326" t="str">
            <v>RS</v>
          </cell>
          <cell r="E326" t="str">
            <v>RS</v>
          </cell>
        </row>
        <row r="327">
          <cell r="A327" t="str">
            <v>00001328</v>
          </cell>
          <cell r="B327" t="str">
            <v>SELLO 3E6772</v>
          </cell>
          <cell r="C327" t="str">
            <v>UND</v>
          </cell>
          <cell r="D327" t="str">
            <v>RS</v>
          </cell>
          <cell r="E327" t="str">
            <v>RS</v>
          </cell>
        </row>
        <row r="328">
          <cell r="A328" t="str">
            <v>00001329</v>
          </cell>
          <cell r="B328" t="str">
            <v>LOCK 2A4429</v>
          </cell>
          <cell r="C328" t="str">
            <v>UND</v>
          </cell>
          <cell r="D328" t="str">
            <v>RS</v>
          </cell>
          <cell r="E328" t="str">
            <v>RS</v>
          </cell>
        </row>
        <row r="329">
          <cell r="A329" t="str">
            <v>00001330</v>
          </cell>
          <cell r="B329" t="str">
            <v>INSERT 4N5893</v>
          </cell>
          <cell r="C329" t="str">
            <v>UND</v>
          </cell>
          <cell r="D329" t="str">
            <v>RS</v>
          </cell>
          <cell r="E329" t="str">
            <v>RS</v>
          </cell>
        </row>
        <row r="330">
          <cell r="A330" t="str">
            <v>00001331</v>
          </cell>
          <cell r="B330" t="str">
            <v>INSERT 1W5283</v>
          </cell>
          <cell r="C330" t="str">
            <v>UND</v>
          </cell>
          <cell r="D330" t="str">
            <v>RS</v>
          </cell>
          <cell r="E330" t="str">
            <v>RS</v>
          </cell>
        </row>
        <row r="331">
          <cell r="A331" t="str">
            <v>00001332</v>
          </cell>
          <cell r="B331" t="str">
            <v>GASKET 7M7273</v>
          </cell>
          <cell r="C331" t="str">
            <v>UND</v>
          </cell>
          <cell r="D331" t="str">
            <v>RS</v>
          </cell>
          <cell r="E331" t="str">
            <v>RS</v>
          </cell>
        </row>
        <row r="332">
          <cell r="A332" t="str">
            <v>00001333</v>
          </cell>
          <cell r="B332" t="str">
            <v>TEMPORIZADOR DIGITAL 8 PINES 0.01 SEG-9</v>
          </cell>
          <cell r="C332" t="str">
            <v>UND</v>
          </cell>
          <cell r="D332" t="str">
            <v>RS</v>
          </cell>
          <cell r="E332" t="str">
            <v>RS</v>
          </cell>
        </row>
        <row r="333">
          <cell r="A333" t="str">
            <v>00001334</v>
          </cell>
          <cell r="B333" t="str">
            <v>CONTROL DE TEMPERATURA DIGITAL AUTONICS</v>
          </cell>
          <cell r="C333" t="str">
            <v>UND</v>
          </cell>
          <cell r="D333" t="str">
            <v>RS</v>
          </cell>
          <cell r="E333" t="str">
            <v>RS</v>
          </cell>
        </row>
        <row r="334">
          <cell r="A334" t="str">
            <v>00001335</v>
          </cell>
          <cell r="B334" t="str">
            <v>INDICADOR DE TEMPERATURA DIG IZONA TIPO</v>
          </cell>
          <cell r="C334" t="str">
            <v>UND</v>
          </cell>
          <cell r="D334" t="str">
            <v>RS</v>
          </cell>
          <cell r="E334" t="str">
            <v>RS</v>
          </cell>
        </row>
        <row r="335">
          <cell r="A335" t="str">
            <v>00001336</v>
          </cell>
          <cell r="B335" t="str">
            <v>INSUMOS REQUERIDOS EN INSTALACION ELEMENTOS</v>
          </cell>
          <cell r="C335" t="str">
            <v>UND</v>
          </cell>
          <cell r="D335" t="str">
            <v>RS</v>
          </cell>
          <cell r="E335" t="str">
            <v>RS</v>
          </cell>
        </row>
        <row r="336">
          <cell r="A336" t="str">
            <v>00001337</v>
          </cell>
          <cell r="B336" t="str">
            <v>COSTO MANO DE OBRA INSTALACION ELEMENTOS ELECTRICO</v>
          </cell>
          <cell r="C336" t="str">
            <v>UND</v>
          </cell>
          <cell r="D336" t="str">
            <v>RS</v>
          </cell>
          <cell r="E336" t="str">
            <v>RS</v>
          </cell>
        </row>
        <row r="337">
          <cell r="A337" t="str">
            <v>00001338</v>
          </cell>
          <cell r="B337" t="str">
            <v>RETENEDOR 16X35X7</v>
          </cell>
          <cell r="C337" t="str">
            <v>UND</v>
          </cell>
          <cell r="D337" t="str">
            <v>RS</v>
          </cell>
          <cell r="E337" t="str">
            <v>RS</v>
          </cell>
        </row>
        <row r="338">
          <cell r="A338" t="str">
            <v>00001339</v>
          </cell>
          <cell r="B338" t="str">
            <v>RETENEDOR 40576</v>
          </cell>
          <cell r="C338" t="str">
            <v>UND</v>
          </cell>
          <cell r="D338" t="str">
            <v>RS</v>
          </cell>
          <cell r="E338" t="str">
            <v>RS</v>
          </cell>
        </row>
        <row r="339">
          <cell r="A339" t="str">
            <v>00001340</v>
          </cell>
          <cell r="B339" t="str">
            <v>LLANTA 1200 X 20</v>
          </cell>
          <cell r="C339" t="str">
            <v>UND</v>
          </cell>
          <cell r="D339" t="str">
            <v>RS</v>
          </cell>
          <cell r="E339" t="str">
            <v>RS</v>
          </cell>
        </row>
        <row r="340">
          <cell r="A340" t="str">
            <v>00001341</v>
          </cell>
          <cell r="B340" t="str">
            <v>NEUMATICO 1100 X 20</v>
          </cell>
          <cell r="C340" t="str">
            <v>UND</v>
          </cell>
          <cell r="D340" t="str">
            <v>RS</v>
          </cell>
          <cell r="E340" t="str">
            <v>RS</v>
          </cell>
        </row>
        <row r="341">
          <cell r="A341" t="str">
            <v>00001342</v>
          </cell>
          <cell r="B341" t="str">
            <v>PROTECTOR 1100 X 20</v>
          </cell>
          <cell r="C341" t="str">
            <v>UND</v>
          </cell>
          <cell r="D341" t="str">
            <v>RS</v>
          </cell>
          <cell r="E341" t="str">
            <v>RS</v>
          </cell>
        </row>
        <row r="342">
          <cell r="A342" t="str">
            <v>00001343</v>
          </cell>
          <cell r="B342" t="str">
            <v>LLANTA 1300 X 24</v>
          </cell>
          <cell r="C342" t="str">
            <v>UND</v>
          </cell>
          <cell r="D342" t="str">
            <v>RS</v>
          </cell>
          <cell r="E342" t="str">
            <v>RS</v>
          </cell>
        </row>
        <row r="343">
          <cell r="A343" t="str">
            <v>00001344</v>
          </cell>
          <cell r="B343" t="str">
            <v>NEUMATICO 1300 X 24</v>
          </cell>
          <cell r="C343" t="str">
            <v>UND</v>
          </cell>
          <cell r="D343" t="str">
            <v>RS</v>
          </cell>
          <cell r="E343" t="str">
            <v>RS</v>
          </cell>
        </row>
        <row r="344">
          <cell r="A344" t="str">
            <v>00001345</v>
          </cell>
          <cell r="B344" t="str">
            <v>PROTECTOR 1300 X 24</v>
          </cell>
          <cell r="C344" t="str">
            <v>UND</v>
          </cell>
          <cell r="D344" t="str">
            <v>RS</v>
          </cell>
          <cell r="E344" t="str">
            <v>RS</v>
          </cell>
        </row>
        <row r="345">
          <cell r="A345" t="str">
            <v>00001346</v>
          </cell>
          <cell r="B345" t="str">
            <v>LLANTA 20.5 X 25</v>
          </cell>
          <cell r="C345" t="str">
            <v>UND</v>
          </cell>
          <cell r="D345" t="str">
            <v>RS</v>
          </cell>
          <cell r="E345" t="str">
            <v>RS</v>
          </cell>
        </row>
        <row r="346">
          <cell r="A346" t="str">
            <v>00001347</v>
          </cell>
          <cell r="B346" t="str">
            <v>NEUMATICO 20.5X 25</v>
          </cell>
          <cell r="C346" t="str">
            <v>UND</v>
          </cell>
          <cell r="D346" t="str">
            <v>RS</v>
          </cell>
          <cell r="E346" t="str">
            <v>RS</v>
          </cell>
        </row>
        <row r="347">
          <cell r="A347" t="str">
            <v>00001348</v>
          </cell>
          <cell r="B347" t="str">
            <v>PROTECTOR 20.5X 25</v>
          </cell>
          <cell r="C347" t="str">
            <v>UND</v>
          </cell>
          <cell r="D347" t="str">
            <v>RS</v>
          </cell>
          <cell r="E347" t="str">
            <v>RS</v>
          </cell>
        </row>
        <row r="348">
          <cell r="A348" t="str">
            <v>00001349</v>
          </cell>
          <cell r="B348" t="str">
            <v>EMPAQUETADURA DE CILINDRO KOMATZU</v>
          </cell>
          <cell r="C348" t="str">
            <v>UND</v>
          </cell>
          <cell r="D348" t="str">
            <v>RS</v>
          </cell>
          <cell r="E348" t="str">
            <v>RS</v>
          </cell>
        </row>
        <row r="349">
          <cell r="A349" t="str">
            <v>00001350</v>
          </cell>
          <cell r="B349" t="str">
            <v>LAMINA HR DE 3/8"X1.20X2</v>
          </cell>
          <cell r="C349" t="str">
            <v>UND</v>
          </cell>
          <cell r="D349" t="str">
            <v>RS</v>
          </cell>
          <cell r="E349" t="str">
            <v>RS</v>
          </cell>
        </row>
        <row r="350">
          <cell r="A350" t="str">
            <v>00001351</v>
          </cell>
          <cell r="B350" t="str">
            <v>ANGULO DE 1"X1/8"X3MTS</v>
          </cell>
          <cell r="C350" t="str">
            <v>UND</v>
          </cell>
          <cell r="D350" t="str">
            <v>RS</v>
          </cell>
          <cell r="E350" t="str">
            <v>RS</v>
          </cell>
        </row>
        <row r="351">
          <cell r="A351" t="str">
            <v>00001352</v>
          </cell>
          <cell r="B351" t="str">
            <v>ANGULO DE 1"X1/8"X6MTS</v>
          </cell>
          <cell r="C351" t="str">
            <v>UND</v>
          </cell>
          <cell r="D351" t="str">
            <v>RS</v>
          </cell>
          <cell r="E351" t="str">
            <v>RS</v>
          </cell>
        </row>
        <row r="352">
          <cell r="A352" t="str">
            <v>00001353</v>
          </cell>
          <cell r="B352" t="str">
            <v>LAMINA HR DE 1/2"X4X8</v>
          </cell>
          <cell r="C352" t="str">
            <v>UND</v>
          </cell>
          <cell r="D352" t="str">
            <v>RS</v>
          </cell>
          <cell r="E352" t="str">
            <v>RS</v>
          </cell>
        </row>
        <row r="353">
          <cell r="A353" t="str">
            <v>00001354</v>
          </cell>
          <cell r="B353" t="str">
            <v>ANGULO DE 4"X1/2"X3MTS</v>
          </cell>
          <cell r="C353" t="str">
            <v>UND</v>
          </cell>
          <cell r="D353" t="str">
            <v>RS</v>
          </cell>
          <cell r="E353" t="str">
            <v>RS</v>
          </cell>
        </row>
        <row r="354">
          <cell r="A354" t="str">
            <v>00001355</v>
          </cell>
          <cell r="B354" t="str">
            <v>TORNILLO HEXAGONAL DE 3/4" X 3"</v>
          </cell>
          <cell r="C354" t="str">
            <v>UND</v>
          </cell>
          <cell r="D354" t="str">
            <v>RS</v>
          </cell>
          <cell r="E354" t="str">
            <v>RS</v>
          </cell>
        </row>
        <row r="355">
          <cell r="A355" t="str">
            <v>00001356</v>
          </cell>
          <cell r="B355" t="str">
            <v>TORNILLO HEXAGONAL DE 7/16" X 2-1/2"</v>
          </cell>
          <cell r="C355" t="str">
            <v>UND</v>
          </cell>
          <cell r="D355" t="str">
            <v>RS</v>
          </cell>
          <cell r="E355" t="str">
            <v>RS</v>
          </cell>
        </row>
        <row r="356">
          <cell r="A356" t="str">
            <v>00001357</v>
          </cell>
          <cell r="B356" t="str">
            <v>CHAPOLAS DE 3/8"</v>
          </cell>
          <cell r="C356">
            <v>0</v>
          </cell>
          <cell r="D356" t="str">
            <v>RS</v>
          </cell>
          <cell r="E356" t="str">
            <v>RS</v>
          </cell>
        </row>
        <row r="357">
          <cell r="A357" t="str">
            <v>00001358</v>
          </cell>
          <cell r="B357" t="str">
            <v>REPARACION DE TURBO</v>
          </cell>
          <cell r="C357" t="str">
            <v>UND</v>
          </cell>
          <cell r="D357" t="str">
            <v>RS</v>
          </cell>
          <cell r="E357" t="str">
            <v>RS</v>
          </cell>
        </row>
        <row r="358">
          <cell r="A358" t="str">
            <v>00001359</v>
          </cell>
          <cell r="B358" t="str">
            <v>REPARACION BOMBA DE INYECCION</v>
          </cell>
          <cell r="C358" t="str">
            <v>UND</v>
          </cell>
          <cell r="D358" t="str">
            <v>RS</v>
          </cell>
          <cell r="E358" t="str">
            <v>RS</v>
          </cell>
        </row>
        <row r="359">
          <cell r="A359" t="str">
            <v>00001360</v>
          </cell>
          <cell r="B359" t="str">
            <v>REPARACION MOTOR ELECTRICO ORD TRA Nº4</v>
          </cell>
          <cell r="C359" t="str">
            <v>UND</v>
          </cell>
          <cell r="D359" t="str">
            <v>RS</v>
          </cell>
          <cell r="E359" t="str">
            <v>RS</v>
          </cell>
        </row>
        <row r="360">
          <cell r="A360" t="str">
            <v>00001361</v>
          </cell>
          <cell r="B360" t="str">
            <v>REPARACION DE CULATA  ORD TRA Nº5</v>
          </cell>
          <cell r="C360" t="str">
            <v>UND</v>
          </cell>
          <cell r="D360" t="str">
            <v>RS</v>
          </cell>
          <cell r="E360" t="str">
            <v>RS</v>
          </cell>
        </row>
        <row r="361">
          <cell r="A361" t="str">
            <v>00001362</v>
          </cell>
          <cell r="B361" t="str">
            <v>MARQUILLA DE BLOQUE</v>
          </cell>
          <cell r="C361" t="str">
            <v>UND</v>
          </cell>
          <cell r="D361" t="str">
            <v>RS</v>
          </cell>
          <cell r="E361" t="str">
            <v>RS</v>
          </cell>
        </row>
        <row r="362">
          <cell r="A362" t="str">
            <v>00001363</v>
          </cell>
          <cell r="B362" t="str">
            <v>CONECTOR CABLE</v>
          </cell>
          <cell r="C362" t="str">
            <v>UND</v>
          </cell>
          <cell r="D362" t="str">
            <v>RS</v>
          </cell>
          <cell r="E362" t="str">
            <v>RS</v>
          </cell>
        </row>
        <row r="363">
          <cell r="A363" t="str">
            <v>00001364</v>
          </cell>
          <cell r="B363" t="str">
            <v>CINTA DE EMBOBINADO</v>
          </cell>
          <cell r="C363" t="str">
            <v>MTS</v>
          </cell>
          <cell r="D363" t="str">
            <v>RS</v>
          </cell>
          <cell r="E363" t="str">
            <v>RS</v>
          </cell>
        </row>
        <row r="364">
          <cell r="A364" t="str">
            <v>00001365</v>
          </cell>
          <cell r="B364" t="str">
            <v>BALANZA ELECTRONICA DE 20 KGS</v>
          </cell>
          <cell r="C364" t="str">
            <v>UND</v>
          </cell>
          <cell r="D364" t="str">
            <v>RS</v>
          </cell>
          <cell r="E364" t="str">
            <v>RS</v>
          </cell>
        </row>
        <row r="365">
          <cell r="A365" t="str">
            <v>00001366</v>
          </cell>
          <cell r="B365" t="str">
            <v>LAMPARA 2X48</v>
          </cell>
          <cell r="C365" t="str">
            <v>UND</v>
          </cell>
          <cell r="D365" t="str">
            <v>RS</v>
          </cell>
          <cell r="E365" t="str">
            <v>RS</v>
          </cell>
        </row>
        <row r="366">
          <cell r="A366" t="str">
            <v>00001367</v>
          </cell>
          <cell r="B366" t="str">
            <v>CAPACITORES PARA LAMPARAS 2X48</v>
          </cell>
          <cell r="C366" t="str">
            <v>UND</v>
          </cell>
          <cell r="D366" t="str">
            <v>RS</v>
          </cell>
          <cell r="E366" t="str">
            <v>RS</v>
          </cell>
        </row>
        <row r="367">
          <cell r="A367" t="str">
            <v>00001368</v>
          </cell>
          <cell r="B367" t="str">
            <v>CAJA METALICA 20X15X10</v>
          </cell>
          <cell r="C367" t="str">
            <v>UND</v>
          </cell>
          <cell r="D367" t="str">
            <v>RS</v>
          </cell>
          <cell r="E367" t="str">
            <v>RS</v>
          </cell>
        </row>
        <row r="368">
          <cell r="A368" t="str">
            <v>00001369</v>
          </cell>
          <cell r="B368" t="str">
            <v>BOMBILLO DE SODIO 400W</v>
          </cell>
          <cell r="C368" t="str">
            <v>UND</v>
          </cell>
          <cell r="D368" t="str">
            <v>RS</v>
          </cell>
          <cell r="E368" t="str">
            <v>RS</v>
          </cell>
        </row>
        <row r="369">
          <cell r="A369" t="str">
            <v>00001370</v>
          </cell>
          <cell r="B369" t="str">
            <v>BOMBILLO DE SODIO 100/200W</v>
          </cell>
          <cell r="C369" t="str">
            <v>UND</v>
          </cell>
          <cell r="D369" t="str">
            <v>RS</v>
          </cell>
          <cell r="E369" t="str">
            <v>RS</v>
          </cell>
        </row>
        <row r="370">
          <cell r="A370" t="str">
            <v>00001371</v>
          </cell>
          <cell r="B370" t="str">
            <v>CABLE ENCAUCHETADO 2X12</v>
          </cell>
          <cell r="C370" t="str">
            <v>MTS</v>
          </cell>
          <cell r="D370" t="str">
            <v>RS</v>
          </cell>
          <cell r="E370" t="str">
            <v>RS</v>
          </cell>
        </row>
        <row r="371">
          <cell r="A371" t="str">
            <v>00001372</v>
          </cell>
          <cell r="B371" t="str">
            <v>CAJA DE 2 CIRCUITOS</v>
          </cell>
          <cell r="C371" t="str">
            <v>UND</v>
          </cell>
          <cell r="D371" t="str">
            <v>RS</v>
          </cell>
          <cell r="E371" t="str">
            <v>RS</v>
          </cell>
        </row>
        <row r="372">
          <cell r="A372" t="str">
            <v>00001373</v>
          </cell>
          <cell r="B372" t="str">
            <v>BREAKER DE 30 AMPERIOS</v>
          </cell>
          <cell r="C372" t="str">
            <v>UND</v>
          </cell>
          <cell r="D372" t="str">
            <v>RS</v>
          </cell>
          <cell r="E372" t="str">
            <v>RS</v>
          </cell>
        </row>
        <row r="373">
          <cell r="A373" t="str">
            <v>00001374</v>
          </cell>
          <cell r="B373" t="str">
            <v>CABLE RIGIDO Nº 14</v>
          </cell>
          <cell r="C373" t="str">
            <v>MTS</v>
          </cell>
          <cell r="D373" t="str">
            <v>RS</v>
          </cell>
          <cell r="E373" t="str">
            <v>RS</v>
          </cell>
        </row>
        <row r="374">
          <cell r="A374" t="str">
            <v>00001375</v>
          </cell>
          <cell r="B374" t="str">
            <v>FILTRO ACEITE LF9001</v>
          </cell>
          <cell r="C374" t="str">
            <v>UND</v>
          </cell>
          <cell r="D374" t="str">
            <v>RS</v>
          </cell>
          <cell r="E374" t="str">
            <v>RS</v>
          </cell>
        </row>
        <row r="375">
          <cell r="A375" t="str">
            <v>00001376</v>
          </cell>
          <cell r="B375" t="str">
            <v>FILTRO COMBUSTIBLE FS19624(P550467)</v>
          </cell>
          <cell r="C375" t="str">
            <v>UND</v>
          </cell>
          <cell r="D375" t="str">
            <v>RS</v>
          </cell>
          <cell r="E375" t="str">
            <v>RS</v>
          </cell>
        </row>
        <row r="376">
          <cell r="A376" t="str">
            <v>00001377</v>
          </cell>
          <cell r="B376" t="str">
            <v>FILTRO AIRE PRIMARIO 3551814C1</v>
          </cell>
          <cell r="C376" t="str">
            <v>UND</v>
          </cell>
          <cell r="D376" t="str">
            <v>RS</v>
          </cell>
          <cell r="E376" t="str">
            <v>RS</v>
          </cell>
        </row>
        <row r="377">
          <cell r="A377" t="str">
            <v>00001378</v>
          </cell>
          <cell r="B377" t="str">
            <v>FILTRO AIRE SECUNDARIO 3551815C1</v>
          </cell>
          <cell r="C377" t="str">
            <v>UND</v>
          </cell>
          <cell r="D377" t="str">
            <v>RS</v>
          </cell>
          <cell r="E377" t="str">
            <v>RS</v>
          </cell>
        </row>
        <row r="378">
          <cell r="A378" t="str">
            <v>00001379</v>
          </cell>
          <cell r="B378" t="str">
            <v>FILTRO AIRE ACONDICIONADO 2506656C1</v>
          </cell>
          <cell r="C378" t="str">
            <v>UND</v>
          </cell>
          <cell r="D378" t="str">
            <v>RS</v>
          </cell>
          <cell r="E378" t="str">
            <v>RS</v>
          </cell>
        </row>
        <row r="379">
          <cell r="A379" t="str">
            <v>00001380</v>
          </cell>
          <cell r="B379" t="str">
            <v>FILTRO AGUA WF2073</v>
          </cell>
          <cell r="C379" t="str">
            <v>UND</v>
          </cell>
          <cell r="D379" t="str">
            <v>RS</v>
          </cell>
          <cell r="E379" t="str">
            <v>RS</v>
          </cell>
        </row>
        <row r="380">
          <cell r="A380" t="str">
            <v>00001381</v>
          </cell>
          <cell r="B380" t="str">
            <v>FILTRO ACEITE TRANSMISION 3280V8394 (PH253)</v>
          </cell>
          <cell r="C380" t="str">
            <v>UND</v>
          </cell>
          <cell r="D380" t="str">
            <v>RS</v>
          </cell>
          <cell r="E380" t="str">
            <v>RS</v>
          </cell>
        </row>
        <row r="381">
          <cell r="A381" t="str">
            <v>00001382</v>
          </cell>
          <cell r="B381" t="str">
            <v>FILTRO ACEITE LF667 (P554004)</v>
          </cell>
          <cell r="C381" t="str">
            <v>UND</v>
          </cell>
          <cell r="D381" t="str">
            <v>RS</v>
          </cell>
          <cell r="E381" t="str">
            <v>RS</v>
          </cell>
        </row>
        <row r="382">
          <cell r="A382" t="str">
            <v>00001383</v>
          </cell>
          <cell r="B382" t="str">
            <v>FILTRO AGUA WF2074</v>
          </cell>
          <cell r="C382" t="str">
            <v>UND</v>
          </cell>
          <cell r="D382" t="str">
            <v>RS</v>
          </cell>
          <cell r="E382" t="str">
            <v>RS</v>
          </cell>
        </row>
        <row r="383">
          <cell r="A383" t="str">
            <v>00001384</v>
          </cell>
          <cell r="B383" t="str">
            <v>FILTRO AIRE PRIMARIO LAF25111(6I2499)</v>
          </cell>
          <cell r="C383" t="str">
            <v>UND</v>
          </cell>
          <cell r="D383" t="str">
            <v>RS</v>
          </cell>
          <cell r="E383" t="str">
            <v>RS</v>
          </cell>
        </row>
        <row r="384">
          <cell r="A384" t="str">
            <v>00001385</v>
          </cell>
          <cell r="B384" t="str">
            <v>FILTRO AIRE SECUNDARIO LAF25112(6I2500)</v>
          </cell>
          <cell r="C384" t="str">
            <v>UND</v>
          </cell>
          <cell r="D384" t="str">
            <v>RS</v>
          </cell>
          <cell r="E384" t="str">
            <v>RS</v>
          </cell>
        </row>
        <row r="385">
          <cell r="A385" t="str">
            <v>00001386</v>
          </cell>
          <cell r="B385" t="str">
            <v>MOTOR DE ACELERACION 4W5123</v>
          </cell>
          <cell r="C385" t="str">
            <v>UND</v>
          </cell>
          <cell r="D385" t="str">
            <v>RS</v>
          </cell>
          <cell r="E385" t="str">
            <v>RS</v>
          </cell>
        </row>
        <row r="386">
          <cell r="A386" t="str">
            <v>00001387</v>
          </cell>
          <cell r="B386" t="str">
            <v>FILTRO AIRE PRIMARIO AP4650(DA2191)</v>
          </cell>
          <cell r="C386" t="str">
            <v>UND</v>
          </cell>
          <cell r="D386" t="str">
            <v>RS</v>
          </cell>
          <cell r="E386" t="str">
            <v>RS</v>
          </cell>
        </row>
        <row r="387">
          <cell r="A387" t="str">
            <v>00001388</v>
          </cell>
          <cell r="B387" t="str">
            <v>LAMINA ANTIDESGASTE DE 1/2"X1X2</v>
          </cell>
          <cell r="C387" t="str">
            <v>UND</v>
          </cell>
          <cell r="D387" t="str">
            <v>RS</v>
          </cell>
          <cell r="E387" t="str">
            <v>RS</v>
          </cell>
        </row>
        <row r="388">
          <cell r="A388" t="str">
            <v>00001389</v>
          </cell>
          <cell r="B388" t="str">
            <v>BASES MEDIA LUNA PARA RECICLADORA</v>
          </cell>
          <cell r="C388" t="str">
            <v>UND</v>
          </cell>
          <cell r="D388" t="str">
            <v>RS</v>
          </cell>
          <cell r="E388" t="str">
            <v>RS</v>
          </cell>
        </row>
        <row r="389">
          <cell r="A389" t="str">
            <v>00001390</v>
          </cell>
          <cell r="B389" t="str">
            <v>SELENOIDE</v>
          </cell>
          <cell r="C389" t="str">
            <v>UND</v>
          </cell>
          <cell r="D389" t="str">
            <v>RS</v>
          </cell>
          <cell r="E389" t="str">
            <v>RS</v>
          </cell>
        </row>
        <row r="390">
          <cell r="A390" t="str">
            <v>00001391</v>
          </cell>
          <cell r="B390" t="str">
            <v>JUEGO DE LLAVES MIXTAS EN MILIMETROS</v>
          </cell>
          <cell r="C390" t="str">
            <v>UND</v>
          </cell>
          <cell r="D390" t="str">
            <v>RS</v>
          </cell>
          <cell r="E390" t="str">
            <v>RS</v>
          </cell>
        </row>
        <row r="391">
          <cell r="A391" t="str">
            <v>00001392</v>
          </cell>
          <cell r="B391" t="str">
            <v>ENGRASADORA NEUMATICA</v>
          </cell>
          <cell r="C391" t="str">
            <v>UND</v>
          </cell>
          <cell r="D391" t="str">
            <v>RS</v>
          </cell>
          <cell r="E391" t="str">
            <v>RS</v>
          </cell>
        </row>
        <row r="392">
          <cell r="A392" t="str">
            <v>00001393</v>
          </cell>
          <cell r="B392" t="str">
            <v>FILTRO HIDRAULICO 0706301210</v>
          </cell>
          <cell r="C392" t="str">
            <v>UND</v>
          </cell>
          <cell r="D392" t="str">
            <v>RS</v>
          </cell>
          <cell r="E392" t="str">
            <v>RS</v>
          </cell>
        </row>
        <row r="393">
          <cell r="A393" t="str">
            <v>00001394</v>
          </cell>
          <cell r="B393" t="str">
            <v>FILTRO AIRE PRIMARIO 6001816730</v>
          </cell>
          <cell r="C393" t="str">
            <v>UND</v>
          </cell>
          <cell r="D393" t="str">
            <v>RS</v>
          </cell>
          <cell r="E393" t="str">
            <v>RS</v>
          </cell>
        </row>
        <row r="394">
          <cell r="A394" t="str">
            <v>00001395</v>
          </cell>
          <cell r="B394" t="str">
            <v>FILTRO COMBUSTIBLE 6003119121</v>
          </cell>
          <cell r="C394" t="str">
            <v>UND</v>
          </cell>
          <cell r="D394" t="str">
            <v>RS</v>
          </cell>
          <cell r="E394" t="str">
            <v>RS</v>
          </cell>
        </row>
        <row r="395">
          <cell r="A395" t="str">
            <v>00001396</v>
          </cell>
          <cell r="B395" t="str">
            <v>BASE FILTRO SEPARADOR DE AGUA 6003119732</v>
          </cell>
          <cell r="C395" t="str">
            <v>UND</v>
          </cell>
          <cell r="D395" t="str">
            <v>RS</v>
          </cell>
          <cell r="E395" t="str">
            <v>RS</v>
          </cell>
        </row>
        <row r="396">
          <cell r="A396" t="str">
            <v>00001397</v>
          </cell>
          <cell r="B396" t="str">
            <v>FILTRO COMBUSTIBLE 6732716112</v>
          </cell>
          <cell r="C396" t="str">
            <v>UND</v>
          </cell>
          <cell r="D396" t="str">
            <v>RS</v>
          </cell>
          <cell r="E396" t="str">
            <v>RS</v>
          </cell>
        </row>
        <row r="397">
          <cell r="A397" t="str">
            <v>00001398</v>
          </cell>
          <cell r="B397" t="str">
            <v>FILTRO ACEITE 6735515143</v>
          </cell>
          <cell r="C397" t="str">
            <v>UND</v>
          </cell>
          <cell r="D397" t="str">
            <v>RS</v>
          </cell>
          <cell r="E397" t="str">
            <v>RS</v>
          </cell>
        </row>
        <row r="398">
          <cell r="A398" t="str">
            <v>00001399</v>
          </cell>
          <cell r="B398" t="str">
            <v>FILTRO COMBUSTIBLE LF3531 9M2341)</v>
          </cell>
          <cell r="C398" t="str">
            <v>UND</v>
          </cell>
          <cell r="D398" t="str">
            <v>RS</v>
          </cell>
          <cell r="E398" t="str">
            <v>RS</v>
          </cell>
        </row>
        <row r="399">
          <cell r="A399" t="str">
            <v>00001400</v>
          </cell>
          <cell r="B399" t="str">
            <v>FILTRO AIRE PRIMARIO LAF1768</v>
          </cell>
          <cell r="C399" t="str">
            <v>UND</v>
          </cell>
          <cell r="D399" t="str">
            <v>RS</v>
          </cell>
          <cell r="E399" t="str">
            <v>RS</v>
          </cell>
        </row>
        <row r="400">
          <cell r="A400" t="str">
            <v>00001401</v>
          </cell>
          <cell r="B400" t="str">
            <v>FILTRO AIRE PRIMARIO LAF8392</v>
          </cell>
          <cell r="C400" t="str">
            <v>UND</v>
          </cell>
          <cell r="D400" t="str">
            <v>RS</v>
          </cell>
          <cell r="E400" t="str">
            <v>RS</v>
          </cell>
        </row>
        <row r="401">
          <cell r="A401" t="str">
            <v>00001402</v>
          </cell>
          <cell r="B401" t="str">
            <v>FILTRO COMBUSTIBLE LFF3417</v>
          </cell>
          <cell r="C401" t="str">
            <v>UND</v>
          </cell>
          <cell r="D401" t="str">
            <v>RS</v>
          </cell>
          <cell r="E401" t="str">
            <v>RS</v>
          </cell>
        </row>
        <row r="402">
          <cell r="A402" t="str">
            <v>00001403</v>
          </cell>
          <cell r="B402" t="str">
            <v>FILTRO AIRE PRIMARIO DA2840(LAF4499)</v>
          </cell>
          <cell r="C402" t="str">
            <v>UND</v>
          </cell>
          <cell r="D402" t="str">
            <v>RS</v>
          </cell>
          <cell r="E402" t="str">
            <v>RS</v>
          </cell>
        </row>
        <row r="403">
          <cell r="A403" t="str">
            <v>00001404</v>
          </cell>
          <cell r="B403" t="str">
            <v>FILTRO AIRE SECUNDARIO DA2640(LAF4500)</v>
          </cell>
          <cell r="C403" t="str">
            <v>UND</v>
          </cell>
          <cell r="D403" t="str">
            <v>RS</v>
          </cell>
          <cell r="E403" t="str">
            <v>RS</v>
          </cell>
        </row>
        <row r="404">
          <cell r="A404" t="str">
            <v>00001405</v>
          </cell>
          <cell r="B404" t="str">
            <v>FILTRO ACEITE HIDRAULICO BT8850 (LFH4910)</v>
          </cell>
          <cell r="C404" t="str">
            <v>UND</v>
          </cell>
          <cell r="D404" t="str">
            <v>RS</v>
          </cell>
          <cell r="E404" t="str">
            <v>RS</v>
          </cell>
        </row>
        <row r="405">
          <cell r="A405" t="str">
            <v>00001406</v>
          </cell>
          <cell r="B405" t="str">
            <v>FILTRO ACEITE HIDRAULICO BT8840(LFH4959)</v>
          </cell>
          <cell r="C405" t="str">
            <v>UND</v>
          </cell>
          <cell r="D405" t="str">
            <v>RS</v>
          </cell>
          <cell r="E405" t="str">
            <v>RS</v>
          </cell>
        </row>
        <row r="406">
          <cell r="A406" t="str">
            <v>00001407</v>
          </cell>
          <cell r="B406" t="str">
            <v>FILTRO ACEITE HIDRAULICO BT76(LFP3191)</v>
          </cell>
          <cell r="C406" t="str">
            <v>UND</v>
          </cell>
          <cell r="D406" t="str">
            <v>RS</v>
          </cell>
          <cell r="E406" t="str">
            <v>RS</v>
          </cell>
        </row>
        <row r="407">
          <cell r="A407" t="str">
            <v>00001408</v>
          </cell>
          <cell r="B407" t="str">
            <v>FILTRO COMBUSTIBLE BF970(LFP440F)</v>
          </cell>
          <cell r="C407" t="str">
            <v>UND</v>
          </cell>
          <cell r="D407" t="str">
            <v>RS</v>
          </cell>
          <cell r="E407" t="str">
            <v>RS</v>
          </cell>
        </row>
        <row r="408">
          <cell r="A408" t="str">
            <v>00001409</v>
          </cell>
          <cell r="B408" t="str">
            <v>TALONARIO DESPACHO DE MATERIALES</v>
          </cell>
          <cell r="C408" t="str">
            <v>UND</v>
          </cell>
          <cell r="D408" t="str">
            <v>RS</v>
          </cell>
          <cell r="E408" t="str">
            <v>RS</v>
          </cell>
        </row>
        <row r="409">
          <cell r="A409" t="str">
            <v>00001410</v>
          </cell>
          <cell r="B409" t="str">
            <v>BANDA TRANSPORTADORA DE 3 LONAS X 22"</v>
          </cell>
          <cell r="C409" t="str">
            <v>MTS</v>
          </cell>
          <cell r="D409" t="str">
            <v>RS</v>
          </cell>
          <cell r="E409" t="str">
            <v>RS</v>
          </cell>
        </row>
        <row r="410">
          <cell r="A410" t="str">
            <v>00001411</v>
          </cell>
          <cell r="B410" t="str">
            <v>FILTRO COMBUSTIBLE LFF3524(LFP5010)</v>
          </cell>
          <cell r="C410" t="str">
            <v>UND</v>
          </cell>
          <cell r="D410" t="str">
            <v>RS</v>
          </cell>
          <cell r="E410" t="str">
            <v>RS</v>
          </cell>
        </row>
        <row r="411">
          <cell r="A411" t="str">
            <v>00001412</v>
          </cell>
          <cell r="B411" t="str">
            <v>FILTRO HIDRAULICO PT453(LH8544)</v>
          </cell>
          <cell r="C411" t="str">
            <v>UND</v>
          </cell>
          <cell r="D411" t="str">
            <v>RS</v>
          </cell>
          <cell r="E411" t="str">
            <v>RS</v>
          </cell>
        </row>
        <row r="412">
          <cell r="A412" t="str">
            <v>00001413</v>
          </cell>
          <cell r="B412" t="str">
            <v>RADIO PORTATIL KEMWOOD</v>
          </cell>
          <cell r="C412" t="str">
            <v>UND</v>
          </cell>
          <cell r="D412" t="str">
            <v>RS</v>
          </cell>
          <cell r="E412" t="str">
            <v>RS</v>
          </cell>
        </row>
        <row r="413">
          <cell r="A413" t="str">
            <v>00001414</v>
          </cell>
          <cell r="B413" t="str">
            <v>RADIO BASE KEMWOOD</v>
          </cell>
          <cell r="C413" t="str">
            <v>UND</v>
          </cell>
          <cell r="D413" t="str">
            <v>RS</v>
          </cell>
          <cell r="E413" t="str">
            <v>RS</v>
          </cell>
        </row>
        <row r="414">
          <cell r="A414" t="str">
            <v>00001415</v>
          </cell>
          <cell r="B414" t="str">
            <v>PILA PARA RADIO PORTATIL KEMWOOD TK2202</v>
          </cell>
          <cell r="C414" t="str">
            <v>UND</v>
          </cell>
          <cell r="D414" t="str">
            <v>RS</v>
          </cell>
          <cell r="E414" t="str">
            <v>RS</v>
          </cell>
        </row>
        <row r="415">
          <cell r="A415" t="str">
            <v>00001416</v>
          </cell>
          <cell r="B415" t="str">
            <v>CARGADOR PARA RADIO PORTATIL KEMWOOD</v>
          </cell>
          <cell r="C415" t="str">
            <v>UND</v>
          </cell>
          <cell r="D415" t="str">
            <v>RS</v>
          </cell>
          <cell r="E415" t="str">
            <v>RS</v>
          </cell>
        </row>
        <row r="416">
          <cell r="A416" t="str">
            <v>00001417</v>
          </cell>
          <cell r="B416" t="str">
            <v>ANTENA PARA RADIO VEHICULAR</v>
          </cell>
          <cell r="C416" t="str">
            <v>UND</v>
          </cell>
          <cell r="D416" t="str">
            <v>RS</v>
          </cell>
          <cell r="E416" t="str">
            <v>RS</v>
          </cell>
        </row>
        <row r="417">
          <cell r="A417" t="str">
            <v>00001418</v>
          </cell>
          <cell r="B417" t="str">
            <v>TORNILLO HEXAGONAL DE 1" X 3"</v>
          </cell>
          <cell r="C417" t="str">
            <v>UND</v>
          </cell>
          <cell r="D417" t="str">
            <v>RS</v>
          </cell>
          <cell r="E417" t="str">
            <v>RS</v>
          </cell>
        </row>
        <row r="418">
          <cell r="A418" t="str">
            <v>00001419</v>
          </cell>
          <cell r="B418" t="str">
            <v>RETENEDOR 101585</v>
          </cell>
          <cell r="C418" t="str">
            <v>UND</v>
          </cell>
          <cell r="D418" t="str">
            <v>RS</v>
          </cell>
          <cell r="E418" t="str">
            <v>RS</v>
          </cell>
        </row>
        <row r="419">
          <cell r="A419" t="str">
            <v>00001420</v>
          </cell>
          <cell r="B419" t="str">
            <v>RETENEDOR 103839</v>
          </cell>
          <cell r="C419" t="str">
            <v>UND</v>
          </cell>
          <cell r="D419" t="str">
            <v>RS</v>
          </cell>
          <cell r="E419" t="str">
            <v>RS</v>
          </cell>
        </row>
        <row r="420">
          <cell r="A420" t="str">
            <v>00001421</v>
          </cell>
          <cell r="B420" t="str">
            <v>TORNILLO HEXAGONAL DE 3/16" X 1-1/2"</v>
          </cell>
          <cell r="C420" t="str">
            <v>UND</v>
          </cell>
          <cell r="D420" t="str">
            <v>RS</v>
          </cell>
          <cell r="E420" t="str">
            <v>RS</v>
          </cell>
        </row>
        <row r="421">
          <cell r="A421" t="str">
            <v>00001422</v>
          </cell>
          <cell r="B421" t="str">
            <v>TORNILLO HEXAGONAL DE 3/16" X 2"</v>
          </cell>
          <cell r="C421" t="str">
            <v>UND</v>
          </cell>
          <cell r="D421" t="str">
            <v>RS</v>
          </cell>
          <cell r="E421" t="str">
            <v>RS</v>
          </cell>
        </row>
        <row r="422">
          <cell r="A422" t="str">
            <v>00001423</v>
          </cell>
          <cell r="B422" t="str">
            <v>PINTURA AMARILLO CATERPILLAR</v>
          </cell>
          <cell r="C422" t="str">
            <v>GLS</v>
          </cell>
          <cell r="D422" t="str">
            <v>RS</v>
          </cell>
          <cell r="E422" t="str">
            <v>RS</v>
          </cell>
        </row>
        <row r="423">
          <cell r="A423" t="str">
            <v>00001424</v>
          </cell>
          <cell r="B423" t="str">
            <v>SOLDADURA 7018 X 5/32"</v>
          </cell>
          <cell r="C423" t="str">
            <v>KGS</v>
          </cell>
          <cell r="D423" t="str">
            <v>RS</v>
          </cell>
          <cell r="E423" t="str">
            <v>RS</v>
          </cell>
        </row>
        <row r="424">
          <cell r="A424" t="str">
            <v>00001425</v>
          </cell>
          <cell r="B424" t="str">
            <v>TORNILLO HEXAGONAL DE 1" X 6"</v>
          </cell>
          <cell r="C424" t="str">
            <v>UND</v>
          </cell>
          <cell r="D424" t="str">
            <v>RS</v>
          </cell>
          <cell r="E424" t="str">
            <v>RS</v>
          </cell>
        </row>
        <row r="425">
          <cell r="A425" t="str">
            <v>00001426</v>
          </cell>
          <cell r="B425" t="str">
            <v>BREACKER TRIPOLAR DE 50 AMPERIOS</v>
          </cell>
          <cell r="C425" t="str">
            <v>UND</v>
          </cell>
          <cell r="D425" t="str">
            <v>RS</v>
          </cell>
          <cell r="E425" t="str">
            <v>RS</v>
          </cell>
        </row>
        <row r="426">
          <cell r="A426" t="str">
            <v>00001427</v>
          </cell>
          <cell r="B426" t="str">
            <v>FILTRO ACEITE LFP3845</v>
          </cell>
          <cell r="C426" t="str">
            <v>UND</v>
          </cell>
          <cell r="D426" t="str">
            <v>RS</v>
          </cell>
          <cell r="E426" t="str">
            <v>RS</v>
          </cell>
        </row>
        <row r="427">
          <cell r="A427" t="str">
            <v>00001428</v>
          </cell>
          <cell r="B427" t="str">
            <v>FILTRO COMBUSTIBLE 1R0751(P551315)</v>
          </cell>
          <cell r="C427" t="str">
            <v>UND</v>
          </cell>
          <cell r="D427" t="str">
            <v>RS</v>
          </cell>
          <cell r="E427" t="str">
            <v>RS</v>
          </cell>
        </row>
        <row r="428">
          <cell r="A428" t="str">
            <v>00001429</v>
          </cell>
          <cell r="B428" t="str">
            <v>SOLDADURA 6011 X 5/32"</v>
          </cell>
          <cell r="C428" t="str">
            <v>KGS</v>
          </cell>
          <cell r="D428" t="str">
            <v>RS</v>
          </cell>
          <cell r="E428" t="str">
            <v>RS</v>
          </cell>
        </row>
        <row r="429">
          <cell r="A429" t="str">
            <v>00001430</v>
          </cell>
          <cell r="B429" t="str">
            <v>SENSOR PRESION DE ACEITE MOTOR 1209442</v>
          </cell>
          <cell r="C429" t="str">
            <v>UND</v>
          </cell>
          <cell r="D429" t="str">
            <v>RS</v>
          </cell>
          <cell r="E429" t="str">
            <v>RS</v>
          </cell>
        </row>
        <row r="430">
          <cell r="A430" t="str">
            <v>00001431</v>
          </cell>
          <cell r="B430" t="str">
            <v>MANGUERA SUCCION DE 2" X 6 METROS</v>
          </cell>
          <cell r="C430" t="str">
            <v>UND</v>
          </cell>
          <cell r="D430" t="str">
            <v>RS</v>
          </cell>
          <cell r="E430" t="str">
            <v>RS</v>
          </cell>
        </row>
        <row r="431">
          <cell r="A431" t="str">
            <v>00001432</v>
          </cell>
          <cell r="B431" t="str">
            <v>BOMBILLO HALOGENO 24 VOLTIOS H3</v>
          </cell>
          <cell r="C431" t="str">
            <v>UND</v>
          </cell>
          <cell r="D431" t="str">
            <v>RS</v>
          </cell>
          <cell r="E431" t="str">
            <v>RS</v>
          </cell>
        </row>
        <row r="432">
          <cell r="A432" t="str">
            <v>00001433</v>
          </cell>
          <cell r="B432" t="str">
            <v>FILTRO AIRE SECUNDARIO 6001816740</v>
          </cell>
          <cell r="C432" t="str">
            <v>UND</v>
          </cell>
          <cell r="D432" t="str">
            <v>RS</v>
          </cell>
          <cell r="E432" t="str">
            <v>RS</v>
          </cell>
        </row>
        <row r="433">
          <cell r="A433" t="str">
            <v>00001434</v>
          </cell>
          <cell r="B433" t="str">
            <v>LLANTA RIN 15 X 700 COMPLETA CON NEUMATICO Y PROTE</v>
          </cell>
          <cell r="C433" t="str">
            <v>UND</v>
          </cell>
          <cell r="D433" t="str">
            <v>RS</v>
          </cell>
          <cell r="E433" t="str">
            <v>RS</v>
          </cell>
        </row>
        <row r="434">
          <cell r="A434" t="str">
            <v>00001435</v>
          </cell>
          <cell r="B434" t="str">
            <v>MALLA CRIBA HUECO DE 3" CALIBRE 1/2" 2.08X1.25</v>
          </cell>
          <cell r="C434" t="str">
            <v>UND</v>
          </cell>
          <cell r="D434" t="str">
            <v>RS</v>
          </cell>
          <cell r="E434" t="str">
            <v>RS</v>
          </cell>
        </row>
        <row r="435">
          <cell r="A435" t="str">
            <v>00001436</v>
          </cell>
          <cell r="B435" t="str">
            <v>MALLA CRIBA HUECO DE 3/8 CALIBRE 3/16" 2.08X1.25</v>
          </cell>
          <cell r="C435" t="str">
            <v>UND</v>
          </cell>
          <cell r="D435" t="str">
            <v>RS</v>
          </cell>
          <cell r="E435" t="str">
            <v>RS</v>
          </cell>
        </row>
        <row r="436">
          <cell r="A436" t="str">
            <v>00001437</v>
          </cell>
          <cell r="B436" t="str">
            <v>MALLA CRIBA HUECO DE 5/16 CALIBRE 4MM 2.08X1.</v>
          </cell>
          <cell r="C436" t="str">
            <v>UND</v>
          </cell>
          <cell r="D436" t="str">
            <v>RS</v>
          </cell>
          <cell r="E436" t="str">
            <v>RS</v>
          </cell>
        </row>
        <row r="437">
          <cell r="A437" t="str">
            <v>00001438</v>
          </cell>
          <cell r="B437" t="str">
            <v>KIT FILTROS 2041764 VIBRO COMPACTADOR NEUMATICO</v>
          </cell>
          <cell r="C437" t="str">
            <v>UND</v>
          </cell>
          <cell r="D437" t="str">
            <v>RS</v>
          </cell>
          <cell r="E437" t="str">
            <v>RS</v>
          </cell>
        </row>
        <row r="438">
          <cell r="A438" t="str">
            <v>00001439</v>
          </cell>
          <cell r="B438" t="str">
            <v>KIT FILTROS 2020489 VIBRO COMPACTADOR DE RODILLO</v>
          </cell>
          <cell r="C438" t="str">
            <v>UND</v>
          </cell>
          <cell r="D438" t="str">
            <v>RS</v>
          </cell>
          <cell r="E438" t="str">
            <v>RS</v>
          </cell>
        </row>
        <row r="439">
          <cell r="A439" t="str">
            <v>00001440</v>
          </cell>
          <cell r="B439" t="str">
            <v>MARTILLO OTRL 1040-20-626</v>
          </cell>
          <cell r="C439" t="str">
            <v>UND</v>
          </cell>
          <cell r="D439" t="str">
            <v>RS</v>
          </cell>
          <cell r="E439" t="str">
            <v>RS</v>
          </cell>
        </row>
        <row r="440">
          <cell r="A440" t="str">
            <v>00001441</v>
          </cell>
          <cell r="B440" t="str">
            <v>BARRA ROMPEDORA OTRL 1040-20-553</v>
          </cell>
          <cell r="C440" t="str">
            <v>UND</v>
          </cell>
          <cell r="D440" t="str">
            <v>RS</v>
          </cell>
          <cell r="E440" t="str">
            <v>RS</v>
          </cell>
        </row>
        <row r="441">
          <cell r="A441" t="str">
            <v>00001442</v>
          </cell>
          <cell r="B441" t="str">
            <v>BARRA ROMPEDORA OTRL 1040-20-556</v>
          </cell>
          <cell r="C441" t="str">
            <v>UND</v>
          </cell>
          <cell r="D441" t="str">
            <v>RS</v>
          </cell>
          <cell r="E441" t="str">
            <v>RS</v>
          </cell>
        </row>
        <row r="442">
          <cell r="A442" t="str">
            <v>00001443</v>
          </cell>
          <cell r="B442" t="str">
            <v>SUICHE ENCENDIDO</v>
          </cell>
          <cell r="C442" t="str">
            <v>UND</v>
          </cell>
          <cell r="D442" t="str">
            <v>RS</v>
          </cell>
          <cell r="E442" t="str">
            <v>RS</v>
          </cell>
        </row>
        <row r="443">
          <cell r="A443" t="str">
            <v>00001444</v>
          </cell>
          <cell r="B443" t="str">
            <v>ACEITE SERVO TRANSMISIO ATF-220</v>
          </cell>
          <cell r="C443" t="str">
            <v>GLS</v>
          </cell>
          <cell r="D443" t="str">
            <v>ACEITE SERVO</v>
          </cell>
          <cell r="E443" t="str">
            <v>RS</v>
          </cell>
        </row>
        <row r="444">
          <cell r="A444" t="str">
            <v>00001445</v>
          </cell>
          <cell r="B444" t="str">
            <v>TRABAJOS EN TORNO, INCLUYE MANO DE OBRA Y MATERIAL</v>
          </cell>
          <cell r="C444" t="str">
            <v>UND</v>
          </cell>
          <cell r="D444" t="str">
            <v>RS</v>
          </cell>
          <cell r="E444" t="str">
            <v>RS</v>
          </cell>
        </row>
        <row r="445">
          <cell r="A445" t="str">
            <v>00001446</v>
          </cell>
          <cell r="B445" t="str">
            <v>JUEGO DE SPLINDER PARA KODIAK</v>
          </cell>
          <cell r="C445" t="str">
            <v>UND</v>
          </cell>
          <cell r="D445" t="str">
            <v>RS</v>
          </cell>
          <cell r="E445" t="str">
            <v>RS</v>
          </cell>
        </row>
        <row r="446">
          <cell r="A446" t="str">
            <v>00001447</v>
          </cell>
          <cell r="B446" t="str">
            <v>HOJA DE RESORTE 55029</v>
          </cell>
          <cell r="C446" t="str">
            <v>UND</v>
          </cell>
          <cell r="D446" t="str">
            <v>RS</v>
          </cell>
          <cell r="E446" t="str">
            <v>RS</v>
          </cell>
        </row>
        <row r="447">
          <cell r="A447" t="str">
            <v>00001448</v>
          </cell>
          <cell r="B447" t="str">
            <v>RODILLO</v>
          </cell>
          <cell r="C447" t="str">
            <v>UND</v>
          </cell>
          <cell r="D447" t="str">
            <v>RS</v>
          </cell>
          <cell r="E447" t="str">
            <v>RS</v>
          </cell>
        </row>
        <row r="448">
          <cell r="A448" t="str">
            <v>00001449</v>
          </cell>
          <cell r="B448" t="str">
            <v>CUÑA</v>
          </cell>
          <cell r="C448" t="str">
            <v>UND</v>
          </cell>
          <cell r="D448" t="str">
            <v>RS</v>
          </cell>
          <cell r="E448" t="str">
            <v>RS</v>
          </cell>
        </row>
        <row r="449">
          <cell r="A449" t="str">
            <v>00001450</v>
          </cell>
          <cell r="B449" t="str">
            <v>TORNILLO GUIA DE 7/8" X 8"</v>
          </cell>
          <cell r="C449" t="str">
            <v>UND</v>
          </cell>
          <cell r="D449" t="str">
            <v>RS</v>
          </cell>
          <cell r="E449" t="str">
            <v>RS</v>
          </cell>
        </row>
        <row r="450">
          <cell r="A450" t="str">
            <v>00001451</v>
          </cell>
          <cell r="B450" t="str">
            <v>RETENEDOR RUEDA TRASERO</v>
          </cell>
          <cell r="C450" t="str">
            <v>UND</v>
          </cell>
          <cell r="D450" t="str">
            <v>RS</v>
          </cell>
          <cell r="E450" t="str">
            <v>RS</v>
          </cell>
        </row>
        <row r="451">
          <cell r="A451" t="str">
            <v>00001452</v>
          </cell>
          <cell r="B451" t="str">
            <v>BUJES PARA PASADOR MUELLE TRASERO</v>
          </cell>
          <cell r="C451" t="str">
            <v>UND</v>
          </cell>
          <cell r="D451" t="str">
            <v>RS</v>
          </cell>
          <cell r="E451" t="str">
            <v>RS</v>
          </cell>
        </row>
        <row r="452">
          <cell r="A452" t="str">
            <v>00001453</v>
          </cell>
          <cell r="B452" t="str">
            <v>REMACHADA DE BANDAS A 1X PARA VOLQUETAS</v>
          </cell>
          <cell r="C452" t="str">
            <v>UND</v>
          </cell>
          <cell r="D452" t="str">
            <v>RS</v>
          </cell>
          <cell r="E452" t="str">
            <v>RS</v>
          </cell>
        </row>
        <row r="453">
          <cell r="A453" t="str">
            <v>00001454</v>
          </cell>
          <cell r="B453" t="str">
            <v>ARANDELA DE LEVA</v>
          </cell>
          <cell r="C453" t="str">
            <v>UND</v>
          </cell>
          <cell r="D453" t="str">
            <v>RS</v>
          </cell>
          <cell r="E453" t="str">
            <v>RS</v>
          </cell>
        </row>
        <row r="454">
          <cell r="A454" t="str">
            <v>00001455</v>
          </cell>
          <cell r="B454" t="str">
            <v>PIN DE LEVA</v>
          </cell>
          <cell r="C454" t="str">
            <v>UND</v>
          </cell>
          <cell r="D454" t="str">
            <v>RS</v>
          </cell>
          <cell r="E454" t="str">
            <v>RS</v>
          </cell>
        </row>
        <row r="455">
          <cell r="A455" t="str">
            <v>00001456</v>
          </cell>
          <cell r="B455" t="str">
            <v>GRIFO DE AIRE</v>
          </cell>
          <cell r="C455" t="str">
            <v>UND</v>
          </cell>
          <cell r="D455" t="str">
            <v>RS</v>
          </cell>
          <cell r="E455" t="str">
            <v>RS</v>
          </cell>
        </row>
        <row r="456">
          <cell r="A456" t="str">
            <v>00001457</v>
          </cell>
          <cell r="B456" t="str">
            <v>PLANETARIO DE 36 STRIAS</v>
          </cell>
          <cell r="C456" t="str">
            <v>UND</v>
          </cell>
          <cell r="D456" t="str">
            <v>RS</v>
          </cell>
          <cell r="E456" t="str">
            <v>RS</v>
          </cell>
        </row>
        <row r="457">
          <cell r="A457" t="str">
            <v>00001458</v>
          </cell>
          <cell r="B457" t="str">
            <v>SATELITES PARA PLANETRIOS DE 36"</v>
          </cell>
          <cell r="C457" t="str">
            <v>UND</v>
          </cell>
          <cell r="D457" t="str">
            <v>RS</v>
          </cell>
          <cell r="E457" t="str">
            <v>RS</v>
          </cell>
        </row>
        <row r="458">
          <cell r="A458" t="str">
            <v>00001459</v>
          </cell>
          <cell r="B458" t="str">
            <v>CRUCETA ESCUALIZACION</v>
          </cell>
          <cell r="C458" t="str">
            <v>UND</v>
          </cell>
          <cell r="D458" t="str">
            <v>RS</v>
          </cell>
          <cell r="E458" t="str">
            <v>RS</v>
          </cell>
        </row>
        <row r="459">
          <cell r="A459" t="str">
            <v>00001460</v>
          </cell>
          <cell r="B459" t="str">
            <v>JUEGO ARANDELAS DE TRANSMISION</v>
          </cell>
          <cell r="C459" t="str">
            <v>UND</v>
          </cell>
          <cell r="D459" t="str">
            <v>RS</v>
          </cell>
          <cell r="E459" t="str">
            <v>RS</v>
          </cell>
        </row>
        <row r="460">
          <cell r="A460" t="str">
            <v>00001461</v>
          </cell>
          <cell r="B460" t="str">
            <v>RODILLO CON CUNA 580</v>
          </cell>
          <cell r="C460" t="str">
            <v>UND</v>
          </cell>
          <cell r="D460" t="str">
            <v>RS</v>
          </cell>
          <cell r="E460" t="str">
            <v>RS</v>
          </cell>
        </row>
        <row r="461">
          <cell r="A461" t="str">
            <v>00001462</v>
          </cell>
          <cell r="B461" t="str">
            <v>CAUCHO DE CARDAN COMPLETO</v>
          </cell>
          <cell r="C461" t="str">
            <v>UND</v>
          </cell>
          <cell r="D461" t="str">
            <v>RS</v>
          </cell>
          <cell r="E461" t="str">
            <v>RS</v>
          </cell>
        </row>
        <row r="462">
          <cell r="A462" t="str">
            <v>00001463</v>
          </cell>
          <cell r="B462" t="str">
            <v>ARANDELA PINADORA</v>
          </cell>
          <cell r="C462" t="str">
            <v>UND</v>
          </cell>
          <cell r="D462" t="str">
            <v>RS</v>
          </cell>
          <cell r="E462" t="str">
            <v>RS</v>
          </cell>
        </row>
        <row r="463">
          <cell r="A463" t="str">
            <v>00001464</v>
          </cell>
          <cell r="B463" t="str">
            <v>HOJA DE RESORTE 433513/4</v>
          </cell>
          <cell r="C463" t="str">
            <v>UND</v>
          </cell>
          <cell r="D463" t="str">
            <v>RS</v>
          </cell>
          <cell r="E463" t="str">
            <v>RS</v>
          </cell>
        </row>
        <row r="464">
          <cell r="A464" t="str">
            <v>00001465</v>
          </cell>
          <cell r="B464" t="str">
            <v>TUBING DE 5/16"</v>
          </cell>
          <cell r="C464" t="str">
            <v>UND</v>
          </cell>
          <cell r="D464" t="str">
            <v>RS</v>
          </cell>
          <cell r="E464" t="str">
            <v>RS</v>
          </cell>
        </row>
        <row r="465">
          <cell r="A465" t="str">
            <v>00001466</v>
          </cell>
          <cell r="B465" t="str">
            <v>UNIONES PARA MANGUERA FITTING DE 5/16"</v>
          </cell>
          <cell r="C465" t="str">
            <v>UND</v>
          </cell>
          <cell r="D465" t="str">
            <v>RS</v>
          </cell>
          <cell r="E465" t="str">
            <v>RS</v>
          </cell>
        </row>
        <row r="466">
          <cell r="A466" t="str">
            <v>00001467</v>
          </cell>
          <cell r="B466" t="str">
            <v>FITTING DE 5/16"</v>
          </cell>
          <cell r="C466" t="str">
            <v>UND</v>
          </cell>
          <cell r="D466" t="str">
            <v>RS</v>
          </cell>
          <cell r="E466" t="str">
            <v>RS</v>
          </cell>
        </row>
        <row r="467">
          <cell r="A467" t="str">
            <v>00001468</v>
          </cell>
          <cell r="B467" t="str">
            <v>CANASTILLA DE ESCUALIZACION  46000 LIBRAS</v>
          </cell>
          <cell r="C467" t="str">
            <v>UND</v>
          </cell>
          <cell r="D467" t="str">
            <v>RS</v>
          </cell>
          <cell r="E467" t="str">
            <v>RS</v>
          </cell>
        </row>
        <row r="468">
          <cell r="A468" t="str">
            <v>00001469</v>
          </cell>
          <cell r="B468" t="str">
            <v>CAMARA DE FRENO TIPO 30</v>
          </cell>
          <cell r="C468" t="str">
            <v>UND</v>
          </cell>
          <cell r="D468" t="str">
            <v>RS</v>
          </cell>
          <cell r="E468" t="str">
            <v>RS</v>
          </cell>
        </row>
        <row r="469">
          <cell r="A469" t="str">
            <v>00001470</v>
          </cell>
          <cell r="B469" t="str">
            <v>RETENEDOR TRASERO</v>
          </cell>
          <cell r="C469" t="str">
            <v>UND</v>
          </cell>
          <cell r="D469" t="str">
            <v>RS</v>
          </cell>
          <cell r="E469" t="str">
            <v>RS</v>
          </cell>
        </row>
        <row r="470">
          <cell r="A470" t="str">
            <v>00001471</v>
          </cell>
          <cell r="B470" t="str">
            <v>VALVULA DE AIRE</v>
          </cell>
          <cell r="C470" t="str">
            <v>UND</v>
          </cell>
          <cell r="D470" t="str">
            <v>RS</v>
          </cell>
          <cell r="E470" t="str">
            <v>RS</v>
          </cell>
        </row>
        <row r="471">
          <cell r="A471" t="str">
            <v>00001472</v>
          </cell>
          <cell r="B471" t="str">
            <v>RESORTE PARA BANDA</v>
          </cell>
          <cell r="C471" t="str">
            <v>UND</v>
          </cell>
          <cell r="D471" t="str">
            <v>RS</v>
          </cell>
          <cell r="E471" t="str">
            <v>RS</v>
          </cell>
        </row>
        <row r="472">
          <cell r="A472" t="str">
            <v>00001473</v>
          </cell>
          <cell r="B472" t="str">
            <v>ESPARRAGOS DE 5/8" X 3" COMPLETO</v>
          </cell>
          <cell r="C472" t="str">
            <v>UND</v>
          </cell>
          <cell r="D472" t="str">
            <v>RS</v>
          </cell>
          <cell r="E472" t="str">
            <v>RS</v>
          </cell>
        </row>
        <row r="473">
          <cell r="A473" t="str">
            <v>00001474</v>
          </cell>
          <cell r="B473" t="str">
            <v>SONDIADA Y SOLDADA DE RADIADOR</v>
          </cell>
          <cell r="C473" t="str">
            <v>UND</v>
          </cell>
          <cell r="D473" t="str">
            <v>RS</v>
          </cell>
          <cell r="E473" t="str">
            <v>RS</v>
          </cell>
        </row>
        <row r="474">
          <cell r="A474" t="str">
            <v>00001475</v>
          </cell>
          <cell r="B474" t="str">
            <v>EJE MAQUINADO EN ACERO 1045</v>
          </cell>
          <cell r="C474" t="str">
            <v>UND</v>
          </cell>
          <cell r="D474" t="str">
            <v>RS</v>
          </cell>
          <cell r="E474" t="str">
            <v>RS</v>
          </cell>
        </row>
        <row r="475">
          <cell r="A475" t="str">
            <v>00001477</v>
          </cell>
          <cell r="B475" t="str">
            <v>LLANTA 1200 X 22.5</v>
          </cell>
          <cell r="C475" t="str">
            <v>UND</v>
          </cell>
          <cell r="D475" t="str">
            <v>RS</v>
          </cell>
          <cell r="E475" t="str">
            <v>RS</v>
          </cell>
        </row>
        <row r="476">
          <cell r="A476" t="str">
            <v>00001478</v>
          </cell>
          <cell r="B476" t="str">
            <v>CORREA D-195 DAYCO</v>
          </cell>
          <cell r="C476" t="str">
            <v>UND</v>
          </cell>
          <cell r="D476" t="str">
            <v>RS</v>
          </cell>
          <cell r="E476" t="str">
            <v>RS</v>
          </cell>
        </row>
        <row r="477">
          <cell r="A477" t="str">
            <v>00001479</v>
          </cell>
          <cell r="B477" t="str">
            <v>LLANTA 1800 X 25</v>
          </cell>
          <cell r="C477" t="str">
            <v>UND</v>
          </cell>
          <cell r="D477" t="str">
            <v>RS</v>
          </cell>
          <cell r="E477" t="str">
            <v>RS</v>
          </cell>
        </row>
        <row r="478">
          <cell r="A478" t="str">
            <v>00001480</v>
          </cell>
          <cell r="B478" t="str">
            <v>CILINDRO DE FRENO PARA HILLUX</v>
          </cell>
          <cell r="C478" t="str">
            <v>UND</v>
          </cell>
          <cell r="D478" t="str">
            <v>RS</v>
          </cell>
          <cell r="E478" t="str">
            <v>RS</v>
          </cell>
        </row>
        <row r="479">
          <cell r="A479" t="str">
            <v>00001481</v>
          </cell>
          <cell r="B479" t="str">
            <v>GRADUACION DE FRENO</v>
          </cell>
          <cell r="C479" t="str">
            <v>UND</v>
          </cell>
          <cell r="D479" t="str">
            <v>RS</v>
          </cell>
          <cell r="E479" t="str">
            <v>RS</v>
          </cell>
        </row>
        <row r="480">
          <cell r="A480" t="str">
            <v>00001482</v>
          </cell>
          <cell r="B480" t="str">
            <v>JUEGO DE PUNTILLAS  Y  RESORTES</v>
          </cell>
          <cell r="C480" t="str">
            <v>UND</v>
          </cell>
          <cell r="D480" t="str">
            <v>RS</v>
          </cell>
          <cell r="E480" t="str">
            <v>RS</v>
          </cell>
        </row>
        <row r="481">
          <cell r="A481" t="str">
            <v>00001483</v>
          </cell>
          <cell r="B481" t="str">
            <v>SEÑALES REGLAMENTARIAS DE CARGA EXTRA LARGA</v>
          </cell>
          <cell r="C481" t="str">
            <v>UND</v>
          </cell>
          <cell r="D481" t="str">
            <v>RS</v>
          </cell>
          <cell r="E481" t="str">
            <v>RS</v>
          </cell>
        </row>
        <row r="482">
          <cell r="A482" t="str">
            <v>00001484</v>
          </cell>
          <cell r="B482" t="str">
            <v>TORNILLO HEXAGONAL DE 1/2" X 2"</v>
          </cell>
          <cell r="C482" t="str">
            <v>UND</v>
          </cell>
          <cell r="D482" t="str">
            <v>RS</v>
          </cell>
          <cell r="E482" t="str">
            <v>RS</v>
          </cell>
        </row>
        <row r="483">
          <cell r="A483" t="str">
            <v>00001485</v>
          </cell>
          <cell r="B483" t="str">
            <v>TORNILLO HEXAGONAL DE 3/4" X 5"</v>
          </cell>
          <cell r="C483" t="str">
            <v>UND</v>
          </cell>
          <cell r="D483" t="str">
            <v>RS</v>
          </cell>
          <cell r="E483" t="str">
            <v>RS</v>
          </cell>
        </row>
        <row r="484">
          <cell r="A484" t="str">
            <v>00001486</v>
          </cell>
          <cell r="B484" t="str">
            <v>ARANDELA PLANA DE 3/4"</v>
          </cell>
          <cell r="C484" t="str">
            <v>UND</v>
          </cell>
          <cell r="D484" t="str">
            <v>RS</v>
          </cell>
          <cell r="E484" t="str">
            <v>RS</v>
          </cell>
        </row>
        <row r="485">
          <cell r="A485" t="str">
            <v>00001487</v>
          </cell>
          <cell r="B485" t="str">
            <v>VALVULA MIXTA</v>
          </cell>
          <cell r="C485" t="str">
            <v>UND</v>
          </cell>
          <cell r="D485" t="str">
            <v>RS</v>
          </cell>
          <cell r="E485" t="str">
            <v>RS</v>
          </cell>
        </row>
        <row r="486">
          <cell r="A486" t="str">
            <v>00001488</v>
          </cell>
          <cell r="B486" t="str">
            <v>EMAPQUETADURA CARBURADOR</v>
          </cell>
          <cell r="C486" t="str">
            <v>UND</v>
          </cell>
          <cell r="D486" t="str">
            <v>RS</v>
          </cell>
          <cell r="E486" t="str">
            <v>RS</v>
          </cell>
        </row>
        <row r="487">
          <cell r="A487" t="str">
            <v>00001489</v>
          </cell>
          <cell r="B487" t="str">
            <v>ARANDELA PINADORA BUJE, PALANCA HILLUX</v>
          </cell>
          <cell r="C487" t="str">
            <v>UND</v>
          </cell>
          <cell r="D487" t="str">
            <v>RS</v>
          </cell>
          <cell r="E487" t="str">
            <v>RS</v>
          </cell>
        </row>
        <row r="488">
          <cell r="A488" t="str">
            <v>00001490</v>
          </cell>
          <cell r="B488" t="str">
            <v>MONTADA DE LLANTA RIN 22.5</v>
          </cell>
          <cell r="C488" t="str">
            <v>UND</v>
          </cell>
          <cell r="D488" t="str">
            <v>RS</v>
          </cell>
          <cell r="E488" t="str">
            <v>RS</v>
          </cell>
        </row>
        <row r="489">
          <cell r="A489" t="str">
            <v>00001491</v>
          </cell>
          <cell r="B489" t="str">
            <v>EMBUJADA DE EJES</v>
          </cell>
          <cell r="C489" t="str">
            <v>UND</v>
          </cell>
          <cell r="D489" t="str">
            <v>RS</v>
          </cell>
          <cell r="E489" t="str">
            <v>RS</v>
          </cell>
        </row>
        <row r="490">
          <cell r="A490" t="str">
            <v>00001492</v>
          </cell>
          <cell r="B490" t="str">
            <v>TUERCA ALTA DE 7/8"</v>
          </cell>
          <cell r="C490" t="str">
            <v>UND</v>
          </cell>
          <cell r="D490" t="str">
            <v>RS</v>
          </cell>
          <cell r="E490" t="str">
            <v>RS</v>
          </cell>
        </row>
        <row r="491">
          <cell r="A491" t="str">
            <v>00001493</v>
          </cell>
          <cell r="B491" t="str">
            <v>REPARACION A EQUIPO</v>
          </cell>
          <cell r="C491" t="str">
            <v>UND</v>
          </cell>
          <cell r="D491" t="str">
            <v>RS</v>
          </cell>
          <cell r="E491" t="str">
            <v>RS</v>
          </cell>
        </row>
        <row r="492">
          <cell r="A492" t="str">
            <v>00001494</v>
          </cell>
          <cell r="B492" t="str">
            <v>MONTADA DE LLANTA Y SERVICIO A DOMICILIO</v>
          </cell>
          <cell r="C492" t="str">
            <v>UND</v>
          </cell>
          <cell r="D492" t="str">
            <v>RS</v>
          </cell>
          <cell r="E492" t="str">
            <v>RS</v>
          </cell>
        </row>
        <row r="493">
          <cell r="A493" t="str">
            <v>00001495</v>
          </cell>
          <cell r="B493" t="str">
            <v>COCUYO PARA TOYOTA HILLUX</v>
          </cell>
          <cell r="C493" t="str">
            <v>UND</v>
          </cell>
          <cell r="D493" t="str">
            <v>RS</v>
          </cell>
          <cell r="E493" t="str">
            <v>RS</v>
          </cell>
        </row>
        <row r="494">
          <cell r="A494" t="str">
            <v>00001496</v>
          </cell>
          <cell r="B494" t="str">
            <v>CORREA B-62</v>
          </cell>
          <cell r="C494" t="str">
            <v>UND</v>
          </cell>
          <cell r="D494" t="str">
            <v>RS</v>
          </cell>
          <cell r="E494" t="str">
            <v>RS</v>
          </cell>
        </row>
        <row r="495">
          <cell r="A495" t="str">
            <v>00001497</v>
          </cell>
          <cell r="B495" t="str">
            <v>CORREA 15435</v>
          </cell>
          <cell r="C495" t="str">
            <v>UND</v>
          </cell>
          <cell r="D495" t="str">
            <v>RS</v>
          </cell>
          <cell r="E495" t="str">
            <v>RS</v>
          </cell>
        </row>
        <row r="496">
          <cell r="A496" t="str">
            <v>00001498</v>
          </cell>
          <cell r="B496" t="str">
            <v>CORREA B-62S</v>
          </cell>
          <cell r="C496" t="str">
            <v>UND</v>
          </cell>
          <cell r="D496" t="str">
            <v>RS</v>
          </cell>
          <cell r="E496" t="str">
            <v>RS</v>
          </cell>
        </row>
        <row r="497">
          <cell r="A497" t="str">
            <v>00001499</v>
          </cell>
          <cell r="B497" t="str">
            <v>CORREA B-70S</v>
          </cell>
          <cell r="C497" t="str">
            <v>UND</v>
          </cell>
          <cell r="D497" t="str">
            <v>RS</v>
          </cell>
          <cell r="E497" t="str">
            <v>RS</v>
          </cell>
        </row>
        <row r="498">
          <cell r="A498" t="str">
            <v>00001500</v>
          </cell>
          <cell r="B498" t="str">
            <v>CORREA 17360R</v>
          </cell>
          <cell r="C498" t="str">
            <v>UND</v>
          </cell>
          <cell r="D498" t="str">
            <v>RS</v>
          </cell>
          <cell r="E498" t="str">
            <v>RS</v>
          </cell>
        </row>
        <row r="499">
          <cell r="A499" t="str">
            <v>00001501</v>
          </cell>
          <cell r="B499" t="str">
            <v>FILTRO ACEITE HIDRAULICO BT189</v>
          </cell>
          <cell r="C499" t="str">
            <v>UND</v>
          </cell>
          <cell r="D499" t="str">
            <v>RS</v>
          </cell>
          <cell r="E499" t="str">
            <v>RS</v>
          </cell>
        </row>
        <row r="500">
          <cell r="A500" t="str">
            <v>00001502</v>
          </cell>
          <cell r="B500" t="str">
            <v>FILTRO ACEITE A69</v>
          </cell>
          <cell r="C500" t="str">
            <v>UND</v>
          </cell>
          <cell r="D500" t="str">
            <v>RS</v>
          </cell>
          <cell r="E500" t="str">
            <v>RS</v>
          </cell>
        </row>
        <row r="501">
          <cell r="A501" t="str">
            <v>00001553</v>
          </cell>
          <cell r="B501" t="str">
            <v>FABRICACION DE BORNE PARA BATERIA</v>
          </cell>
          <cell r="C501" t="str">
            <v>UND</v>
          </cell>
          <cell r="D501" t="str">
            <v>RS</v>
          </cell>
          <cell r="E501" t="str">
            <v>RS</v>
          </cell>
        </row>
        <row r="502">
          <cell r="A502" t="str">
            <v>00001504</v>
          </cell>
          <cell r="B502" t="str">
            <v>FILTRO COMBUSTIBLE P346P</v>
          </cell>
          <cell r="C502" t="str">
            <v>UND</v>
          </cell>
          <cell r="D502" t="str">
            <v>RS</v>
          </cell>
          <cell r="E502" t="str">
            <v>RS</v>
          </cell>
        </row>
        <row r="503">
          <cell r="A503" t="str">
            <v>00001505</v>
          </cell>
          <cell r="B503" t="str">
            <v>FUSIBLES ATO DE 10 AMP</v>
          </cell>
          <cell r="C503" t="str">
            <v>UND</v>
          </cell>
          <cell r="D503" t="str">
            <v>RS</v>
          </cell>
          <cell r="E503" t="str">
            <v>RS</v>
          </cell>
        </row>
        <row r="504">
          <cell r="A504" t="str">
            <v>00001506</v>
          </cell>
          <cell r="B504" t="str">
            <v>RECTIFICACION DE ROSCAS A CAMPANA</v>
          </cell>
          <cell r="C504" t="str">
            <v>UND</v>
          </cell>
          <cell r="D504" t="str">
            <v>RS</v>
          </cell>
          <cell r="E504" t="str">
            <v>RS</v>
          </cell>
        </row>
        <row r="505">
          <cell r="A505" t="str">
            <v>00001507</v>
          </cell>
          <cell r="B505" t="str">
            <v>SERVICIO OPERARIO DE EQUIPO</v>
          </cell>
          <cell r="C505" t="str">
            <v>UND</v>
          </cell>
          <cell r="D505" t="str">
            <v>RS</v>
          </cell>
          <cell r="E505" t="str">
            <v>RS</v>
          </cell>
        </row>
        <row r="506">
          <cell r="A506" t="str">
            <v>00001508</v>
          </cell>
          <cell r="B506" t="str">
            <v>TORNILLO HEXAGONAL DE 3/4" X 4-1/2"</v>
          </cell>
          <cell r="C506" t="str">
            <v>UND</v>
          </cell>
          <cell r="D506" t="str">
            <v>RS</v>
          </cell>
          <cell r="E506" t="str">
            <v>RS</v>
          </cell>
        </row>
        <row r="507">
          <cell r="A507" t="str">
            <v>00001509</v>
          </cell>
          <cell r="B507" t="str">
            <v>TUERCA DE 18 MM</v>
          </cell>
          <cell r="C507" t="str">
            <v>UND</v>
          </cell>
          <cell r="D507" t="str">
            <v>RS</v>
          </cell>
          <cell r="E507" t="str">
            <v>RS</v>
          </cell>
        </row>
        <row r="508">
          <cell r="A508" t="str">
            <v>00001510</v>
          </cell>
          <cell r="B508" t="str">
            <v>CORREA B57</v>
          </cell>
          <cell r="C508" t="str">
            <v>UND</v>
          </cell>
          <cell r="D508" t="str">
            <v>RS</v>
          </cell>
          <cell r="E508" t="str">
            <v>RS</v>
          </cell>
        </row>
        <row r="509">
          <cell r="A509" t="str">
            <v>00001511</v>
          </cell>
          <cell r="B509" t="str">
            <v>TUERCA DE 20 MM</v>
          </cell>
          <cell r="C509" t="str">
            <v>UND</v>
          </cell>
          <cell r="D509" t="str">
            <v>RS</v>
          </cell>
          <cell r="E509" t="str">
            <v>RS</v>
          </cell>
        </row>
        <row r="510">
          <cell r="A510" t="str">
            <v>00001512</v>
          </cell>
          <cell r="B510" t="str">
            <v>COMBUSTIBLE GASOLINA CORRIENTE - ESTACIONES VARIAS</v>
          </cell>
          <cell r="C510" t="str">
            <v>GLS</v>
          </cell>
          <cell r="D510" t="str">
            <v>GASOLINA</v>
          </cell>
          <cell r="E510" t="str">
            <v>RS</v>
          </cell>
        </row>
        <row r="511">
          <cell r="A511" t="str">
            <v>00001513</v>
          </cell>
          <cell r="B511" t="str">
            <v>MONTADA DE LLANTA RIN 25 X 1800</v>
          </cell>
          <cell r="C511" t="str">
            <v>UND</v>
          </cell>
          <cell r="D511" t="str">
            <v>RS</v>
          </cell>
          <cell r="E511" t="str">
            <v>RS</v>
          </cell>
        </row>
        <row r="512">
          <cell r="A512" t="str">
            <v>00001514</v>
          </cell>
          <cell r="B512" t="str">
            <v>CUÑA DE 3/8" X 50 CTS</v>
          </cell>
          <cell r="C512" t="str">
            <v>UND</v>
          </cell>
          <cell r="D512" t="str">
            <v>RS</v>
          </cell>
          <cell r="E512" t="str">
            <v>RS</v>
          </cell>
        </row>
        <row r="513">
          <cell r="A513" t="str">
            <v>00001515</v>
          </cell>
          <cell r="B513" t="str">
            <v>AUTOMATICO</v>
          </cell>
          <cell r="C513" t="str">
            <v>UND</v>
          </cell>
          <cell r="D513" t="str">
            <v>RS</v>
          </cell>
          <cell r="E513" t="str">
            <v>RS</v>
          </cell>
        </row>
        <row r="514">
          <cell r="A514" t="str">
            <v>00001516</v>
          </cell>
          <cell r="B514" t="str">
            <v>ZUNCHOS PARA TARRO DE SEGURIDAD</v>
          </cell>
          <cell r="C514" t="str">
            <v>UND</v>
          </cell>
          <cell r="D514" t="str">
            <v>RS</v>
          </cell>
          <cell r="E514" t="str">
            <v>RS</v>
          </cell>
        </row>
        <row r="515">
          <cell r="A515" t="str">
            <v>00001517</v>
          </cell>
          <cell r="B515" t="str">
            <v>RODILLO M84249 CON CUNA M84210</v>
          </cell>
          <cell r="C515" t="str">
            <v>UND</v>
          </cell>
          <cell r="D515" t="str">
            <v>RS</v>
          </cell>
          <cell r="E515" t="str">
            <v>RS</v>
          </cell>
        </row>
        <row r="516">
          <cell r="A516" t="str">
            <v>00001518</v>
          </cell>
          <cell r="B516" t="str">
            <v>RODILLO 3386 CON CUNA M3320</v>
          </cell>
          <cell r="C516" t="str">
            <v>UND</v>
          </cell>
          <cell r="D516" t="str">
            <v>RS</v>
          </cell>
          <cell r="E516" t="str">
            <v>RS</v>
          </cell>
        </row>
        <row r="517">
          <cell r="A517" t="str">
            <v>00001519</v>
          </cell>
          <cell r="B517" t="str">
            <v>PLATO BRONCE METAL 9221335PV23</v>
          </cell>
          <cell r="C517" t="str">
            <v>UND</v>
          </cell>
          <cell r="D517" t="str">
            <v>RS</v>
          </cell>
          <cell r="E517" t="str">
            <v>RS</v>
          </cell>
        </row>
        <row r="518">
          <cell r="A518" t="str">
            <v>00001520</v>
          </cell>
          <cell r="B518" t="str">
            <v>BOMBA DE CARGA REPARADA</v>
          </cell>
          <cell r="C518" t="str">
            <v>UND</v>
          </cell>
          <cell r="D518" t="str">
            <v>RS</v>
          </cell>
          <cell r="E518" t="str">
            <v>RS</v>
          </cell>
        </row>
        <row r="519">
          <cell r="A519" t="str">
            <v>00001521</v>
          </cell>
          <cell r="B519" t="str">
            <v>ARANDELAS DE COBRE</v>
          </cell>
          <cell r="C519" t="str">
            <v>UND</v>
          </cell>
          <cell r="D519" t="str">
            <v>RS</v>
          </cell>
          <cell r="E519" t="str">
            <v>RS</v>
          </cell>
        </row>
        <row r="520">
          <cell r="A520" t="str">
            <v>00001522</v>
          </cell>
          <cell r="B520" t="str">
            <v>BRIDA AS AXHAUST 4W2684</v>
          </cell>
          <cell r="C520" t="str">
            <v>UND</v>
          </cell>
          <cell r="D520" t="str">
            <v>RS</v>
          </cell>
          <cell r="E520" t="str">
            <v>RS</v>
          </cell>
        </row>
        <row r="521">
          <cell r="A521" t="str">
            <v>00001523</v>
          </cell>
          <cell r="B521" t="str">
            <v>FILTRO HIDRAULICO BT8840</v>
          </cell>
          <cell r="C521" t="str">
            <v>UND</v>
          </cell>
          <cell r="D521" t="str">
            <v>RS</v>
          </cell>
          <cell r="E521" t="str">
            <v>RS</v>
          </cell>
        </row>
        <row r="522">
          <cell r="A522" t="str">
            <v>00001524</v>
          </cell>
          <cell r="B522" t="str">
            <v>FILTRO HIDRAULICO BT8850</v>
          </cell>
          <cell r="C522" t="str">
            <v>UND</v>
          </cell>
          <cell r="D522" t="str">
            <v>RS</v>
          </cell>
          <cell r="E522" t="str">
            <v>RS</v>
          </cell>
        </row>
        <row r="523">
          <cell r="A523" t="str">
            <v>00001525</v>
          </cell>
          <cell r="B523" t="str">
            <v>SELLO 154295</v>
          </cell>
          <cell r="C523" t="str">
            <v>UND</v>
          </cell>
          <cell r="D523" t="str">
            <v>RS</v>
          </cell>
          <cell r="E523" t="str">
            <v>RS</v>
          </cell>
        </row>
        <row r="524">
          <cell r="A524" t="str">
            <v>00001526</v>
          </cell>
          <cell r="B524" t="str">
            <v>SELLO 944582</v>
          </cell>
          <cell r="C524" t="str">
            <v>UND</v>
          </cell>
          <cell r="D524" t="str">
            <v>RS</v>
          </cell>
          <cell r="E524" t="str">
            <v>RS</v>
          </cell>
        </row>
        <row r="525">
          <cell r="A525" t="str">
            <v>00001527</v>
          </cell>
          <cell r="B525" t="str">
            <v>TUERCA 2M2766</v>
          </cell>
          <cell r="C525" t="str">
            <v>UND</v>
          </cell>
          <cell r="D525" t="str">
            <v>RS</v>
          </cell>
          <cell r="E525" t="str">
            <v>RS</v>
          </cell>
        </row>
        <row r="526">
          <cell r="A526" t="str">
            <v>00001528</v>
          </cell>
          <cell r="B526" t="str">
            <v>WASHA DE PRESION 5M2894</v>
          </cell>
          <cell r="C526" t="str">
            <v>UND</v>
          </cell>
          <cell r="D526" t="str">
            <v>RS</v>
          </cell>
          <cell r="E526" t="str">
            <v>RS</v>
          </cell>
        </row>
        <row r="527">
          <cell r="A527" t="str">
            <v>00001529</v>
          </cell>
          <cell r="B527" t="str">
            <v>ARANDELA 253770</v>
          </cell>
          <cell r="C527" t="str">
            <v>UND</v>
          </cell>
          <cell r="D527" t="str">
            <v>RS</v>
          </cell>
          <cell r="E527" t="str">
            <v>RS</v>
          </cell>
        </row>
        <row r="528">
          <cell r="A528" t="str">
            <v>00001530</v>
          </cell>
          <cell r="B528" t="str">
            <v>ARANDELA 1083612</v>
          </cell>
          <cell r="C528" t="str">
            <v>UND</v>
          </cell>
          <cell r="D528" t="str">
            <v>RS</v>
          </cell>
          <cell r="E528" t="str">
            <v>RS</v>
          </cell>
        </row>
        <row r="529">
          <cell r="A529" t="str">
            <v>00001531</v>
          </cell>
          <cell r="B529" t="str">
            <v>DIENTE PARA VALDE 4T6695</v>
          </cell>
          <cell r="C529" t="str">
            <v>UND</v>
          </cell>
          <cell r="D529" t="str">
            <v>RS</v>
          </cell>
          <cell r="E529" t="str">
            <v>RS</v>
          </cell>
        </row>
        <row r="530">
          <cell r="A530" t="str">
            <v>00001532</v>
          </cell>
          <cell r="B530" t="str">
            <v>TORNILLO 1J5607 PARA DIENTE 4T6695</v>
          </cell>
          <cell r="C530" t="str">
            <v>UND</v>
          </cell>
          <cell r="D530" t="str">
            <v>RS</v>
          </cell>
          <cell r="E530" t="str">
            <v>RS</v>
          </cell>
        </row>
        <row r="531">
          <cell r="A531" t="str">
            <v>00001533</v>
          </cell>
          <cell r="B531" t="str">
            <v>TUERCA 2J3507 PARA TORNILLO 1J5607</v>
          </cell>
          <cell r="C531" t="str">
            <v>UND</v>
          </cell>
          <cell r="D531" t="str">
            <v>RS</v>
          </cell>
          <cell r="E531" t="str">
            <v>RS</v>
          </cell>
        </row>
        <row r="532">
          <cell r="A532" t="str">
            <v>00001534</v>
          </cell>
          <cell r="B532" t="str">
            <v>EXTINTORES DE 20 LIBRAS</v>
          </cell>
          <cell r="C532" t="str">
            <v>UND</v>
          </cell>
          <cell r="D532" t="str">
            <v>RS</v>
          </cell>
          <cell r="E532" t="str">
            <v>RS</v>
          </cell>
        </row>
        <row r="533">
          <cell r="A533" t="str">
            <v>00001535</v>
          </cell>
          <cell r="B533" t="str">
            <v>COJIN DE GOMA 11056369-9</v>
          </cell>
          <cell r="C533" t="str">
            <v>UND</v>
          </cell>
          <cell r="D533" t="str">
            <v>RS</v>
          </cell>
          <cell r="E533" t="str">
            <v>RS</v>
          </cell>
        </row>
        <row r="534">
          <cell r="A534" t="str">
            <v>00001536</v>
          </cell>
          <cell r="B534" t="str">
            <v>KIT EMPAQUETADURA  119903516</v>
          </cell>
          <cell r="C534" t="str">
            <v>UND</v>
          </cell>
          <cell r="D534" t="str">
            <v>RS</v>
          </cell>
          <cell r="E534" t="str">
            <v>RS</v>
          </cell>
        </row>
        <row r="535">
          <cell r="A535" t="str">
            <v>00001537</v>
          </cell>
          <cell r="B535" t="str">
            <v>ROTULO ANGULAR 110505799</v>
          </cell>
          <cell r="C535" t="str">
            <v>UND</v>
          </cell>
          <cell r="D535" t="str">
            <v>RS</v>
          </cell>
          <cell r="E535" t="str">
            <v>RS</v>
          </cell>
        </row>
        <row r="536">
          <cell r="A536" t="str">
            <v>00001538</v>
          </cell>
          <cell r="B536" t="str">
            <v>CARRIL SUPERIOR</v>
          </cell>
          <cell r="C536" t="str">
            <v>UND</v>
          </cell>
          <cell r="D536" t="str">
            <v>RS</v>
          </cell>
          <cell r="E536" t="str">
            <v>RS</v>
          </cell>
        </row>
        <row r="537">
          <cell r="A537" t="str">
            <v>00001539</v>
          </cell>
          <cell r="B537" t="str">
            <v>FILTRO COMBUSTIBLE BF584 (P551712)</v>
          </cell>
          <cell r="C537" t="str">
            <v>UND</v>
          </cell>
          <cell r="D537" t="str">
            <v>RS</v>
          </cell>
          <cell r="E537" t="str">
            <v>RS</v>
          </cell>
        </row>
        <row r="538">
          <cell r="A538" t="str">
            <v>00001540</v>
          </cell>
          <cell r="B538" t="str">
            <v>FILTRO COMBUSTIBLE BF1284 (P551746)</v>
          </cell>
          <cell r="C538" t="str">
            <v>UND</v>
          </cell>
          <cell r="D538" t="str">
            <v>RS</v>
          </cell>
          <cell r="E538" t="str">
            <v>RS</v>
          </cell>
        </row>
        <row r="539">
          <cell r="A539" t="str">
            <v>00001541</v>
          </cell>
          <cell r="B539" t="str">
            <v>RIN SELLOMATIC 22.5</v>
          </cell>
          <cell r="C539" t="str">
            <v>UND</v>
          </cell>
          <cell r="D539" t="str">
            <v>RS</v>
          </cell>
          <cell r="E539" t="str">
            <v>RS</v>
          </cell>
        </row>
        <row r="540">
          <cell r="A540" t="str">
            <v>00001543</v>
          </cell>
          <cell r="B540" t="str">
            <v>FILTRO AIRE PRIMARIO LAF4504</v>
          </cell>
          <cell r="C540" t="str">
            <v>UND</v>
          </cell>
          <cell r="D540" t="str">
            <v>RS</v>
          </cell>
          <cell r="E540" t="str">
            <v>RS</v>
          </cell>
        </row>
        <row r="541">
          <cell r="A541" t="str">
            <v>00001544</v>
          </cell>
          <cell r="B541" t="str">
            <v>FILTRO ACEITE P164378(1G8878)</v>
          </cell>
          <cell r="C541" t="str">
            <v>UND</v>
          </cell>
          <cell r="D541" t="str">
            <v>RS</v>
          </cell>
          <cell r="E541" t="str">
            <v>RS</v>
          </cell>
        </row>
        <row r="542">
          <cell r="A542" t="str">
            <v>00001545</v>
          </cell>
          <cell r="B542" t="str">
            <v>FILTRO ACEITE P550750(PA750)</v>
          </cell>
          <cell r="C542" t="str">
            <v>UND</v>
          </cell>
          <cell r="D542" t="str">
            <v>RS</v>
          </cell>
          <cell r="E542" t="str">
            <v>RS</v>
          </cell>
        </row>
        <row r="543">
          <cell r="A543" t="str">
            <v>00001546</v>
          </cell>
          <cell r="B543" t="str">
            <v>FILTRO COMBUSTIBLE LFF8707(1335673)</v>
          </cell>
          <cell r="C543">
            <v>0</v>
          </cell>
          <cell r="D543" t="str">
            <v>RS</v>
          </cell>
          <cell r="E543" t="str">
            <v>RS</v>
          </cell>
        </row>
        <row r="544">
          <cell r="A544" t="str">
            <v>00001547</v>
          </cell>
          <cell r="B544" t="str">
            <v>FILTRO ACEITE HIDRAHULICO LP4736(1R0746)</v>
          </cell>
          <cell r="C544" t="str">
            <v>UND</v>
          </cell>
          <cell r="D544" t="str">
            <v>RS</v>
          </cell>
          <cell r="E544" t="str">
            <v>RS</v>
          </cell>
        </row>
        <row r="545">
          <cell r="A545" t="str">
            <v>00001548</v>
          </cell>
          <cell r="B545" t="str">
            <v>FILTRO ACEITE 6I0273(P532473)</v>
          </cell>
          <cell r="C545" t="str">
            <v>UND</v>
          </cell>
          <cell r="D545" t="str">
            <v>RS</v>
          </cell>
          <cell r="E545" t="str">
            <v>RS</v>
          </cell>
        </row>
        <row r="546">
          <cell r="A546" t="str">
            <v>00001550</v>
          </cell>
          <cell r="B546" t="str">
            <v>SILLIN TANDEM SUSPENSION HD31017096L</v>
          </cell>
          <cell r="C546" t="str">
            <v>UND</v>
          </cell>
          <cell r="D546" t="str">
            <v>RS</v>
          </cell>
          <cell r="E546" t="str">
            <v>RS</v>
          </cell>
        </row>
        <row r="547">
          <cell r="A547" t="str">
            <v>00001551</v>
          </cell>
          <cell r="B547" t="str">
            <v>TORNILLO HEXAGONAL DE 1" X 12"</v>
          </cell>
          <cell r="C547" t="str">
            <v>UND</v>
          </cell>
          <cell r="D547" t="str">
            <v>RS</v>
          </cell>
          <cell r="E547" t="str">
            <v>RS</v>
          </cell>
        </row>
        <row r="548">
          <cell r="A548" t="str">
            <v>00001552</v>
          </cell>
          <cell r="B548" t="str">
            <v>KIT DE BUJE CENTRAL PARA BASTIDOR HD30437000L</v>
          </cell>
          <cell r="C548" t="str">
            <v>UND</v>
          </cell>
          <cell r="D548" t="str">
            <v>RS</v>
          </cell>
          <cell r="E548" t="str">
            <v>RS</v>
          </cell>
        </row>
        <row r="549">
          <cell r="A549" t="str">
            <v>00001554</v>
          </cell>
          <cell r="B549" t="str">
            <v>TERMOMETRO DE 0 A 200 ªC</v>
          </cell>
          <cell r="C549" t="str">
            <v>UND</v>
          </cell>
          <cell r="D549" t="str">
            <v>RS</v>
          </cell>
          <cell r="E549" t="str">
            <v>RS</v>
          </cell>
        </row>
        <row r="550">
          <cell r="A550" t="str">
            <v>00001555</v>
          </cell>
          <cell r="B550" t="str">
            <v>CORREA VENTILADOR 3579000C1</v>
          </cell>
          <cell r="C550" t="str">
            <v>UND</v>
          </cell>
          <cell r="D550" t="str">
            <v>RS</v>
          </cell>
          <cell r="E550" t="str">
            <v>RS</v>
          </cell>
        </row>
        <row r="551">
          <cell r="A551" t="str">
            <v>00001556</v>
          </cell>
          <cell r="B551" t="str">
            <v>CONO DE SEÑALIZACION DE 90 CTS DE ALTURA</v>
          </cell>
          <cell r="C551" t="str">
            <v>UND</v>
          </cell>
          <cell r="D551" t="str">
            <v>RS</v>
          </cell>
          <cell r="E551" t="str">
            <v>RS</v>
          </cell>
        </row>
        <row r="552">
          <cell r="A552" t="str">
            <v>00001557</v>
          </cell>
          <cell r="B552" t="str">
            <v>CASCO DE SEGURIDAD ARSEG</v>
          </cell>
          <cell r="C552" t="str">
            <v>UND</v>
          </cell>
          <cell r="D552" t="str">
            <v>RS</v>
          </cell>
          <cell r="E552" t="str">
            <v>RS</v>
          </cell>
        </row>
        <row r="553">
          <cell r="A553" t="str">
            <v>00001558</v>
          </cell>
          <cell r="B553" t="str">
            <v>IMPERMEABLE COMPLETO CON PANTALON Y CAMISA</v>
          </cell>
          <cell r="C553" t="str">
            <v>UND</v>
          </cell>
          <cell r="D553" t="str">
            <v>RS</v>
          </cell>
          <cell r="E553" t="str">
            <v>RS</v>
          </cell>
        </row>
        <row r="554">
          <cell r="A554" t="str">
            <v>00001559</v>
          </cell>
          <cell r="B554" t="str">
            <v>CINTA REFLECTIVA</v>
          </cell>
          <cell r="C554" t="str">
            <v>MTS</v>
          </cell>
          <cell r="D554" t="str">
            <v>RS</v>
          </cell>
          <cell r="E554" t="str">
            <v>RS</v>
          </cell>
        </row>
        <row r="555">
          <cell r="A555" t="str">
            <v>00001560</v>
          </cell>
          <cell r="B555" t="str">
            <v>PINZA VOLTIAMPERIMETRICA</v>
          </cell>
          <cell r="C555" t="str">
            <v>UND</v>
          </cell>
          <cell r="D555" t="str">
            <v>RS</v>
          </cell>
          <cell r="E555" t="str">
            <v>RS</v>
          </cell>
        </row>
        <row r="556">
          <cell r="A556" t="str">
            <v>00001561</v>
          </cell>
          <cell r="B556" t="str">
            <v>PALANCA DE FUERZA DE 1"</v>
          </cell>
          <cell r="C556" t="str">
            <v>UND</v>
          </cell>
          <cell r="D556" t="str">
            <v>RS</v>
          </cell>
          <cell r="E556" t="str">
            <v>RS</v>
          </cell>
        </row>
        <row r="557">
          <cell r="A557" t="str">
            <v>00001562</v>
          </cell>
          <cell r="B557" t="str">
            <v>DIENTE 1U3302 T25</v>
          </cell>
          <cell r="C557" t="str">
            <v>UND</v>
          </cell>
          <cell r="D557" t="str">
            <v>RS</v>
          </cell>
          <cell r="E557" t="str">
            <v>RS</v>
          </cell>
        </row>
        <row r="558">
          <cell r="A558" t="str">
            <v>00001563</v>
          </cell>
          <cell r="B558" t="str">
            <v>CONTACTOR LC1D65 CON BOBINA A 110 VOLTIOS</v>
          </cell>
          <cell r="C558" t="str">
            <v>UND</v>
          </cell>
          <cell r="D558" t="str">
            <v>RS</v>
          </cell>
          <cell r="E558" t="str">
            <v>RS</v>
          </cell>
        </row>
        <row r="559">
          <cell r="A559" t="str">
            <v>00001564</v>
          </cell>
          <cell r="B559" t="str">
            <v>FILTRO COMBUSTIBLE A39</v>
          </cell>
          <cell r="C559" t="str">
            <v>UND</v>
          </cell>
          <cell r="D559" t="str">
            <v>RS</v>
          </cell>
          <cell r="E559" t="str">
            <v>RS</v>
          </cell>
        </row>
        <row r="560">
          <cell r="A560" t="str">
            <v>00001565</v>
          </cell>
          <cell r="B560" t="str">
            <v>FILTRO ACEITE LFP777B</v>
          </cell>
          <cell r="C560" t="str">
            <v>UND</v>
          </cell>
          <cell r="D560" t="str">
            <v>RS</v>
          </cell>
          <cell r="E560" t="str">
            <v>RS</v>
          </cell>
        </row>
        <row r="561">
          <cell r="A561" t="str">
            <v>00001567</v>
          </cell>
          <cell r="B561" t="str">
            <v>FILTRO HIDRAHULICO LFH8640</v>
          </cell>
          <cell r="C561" t="str">
            <v>UND</v>
          </cell>
          <cell r="D561" t="str">
            <v>RS</v>
          </cell>
          <cell r="E561" t="str">
            <v>RS</v>
          </cell>
        </row>
        <row r="562">
          <cell r="A562" t="str">
            <v>00001568</v>
          </cell>
          <cell r="B562" t="str">
            <v>FILTRO AIRE SECUNDARIO LAF1843</v>
          </cell>
          <cell r="C562" t="str">
            <v>UND</v>
          </cell>
          <cell r="D562" t="str">
            <v>RS</v>
          </cell>
          <cell r="E562" t="str">
            <v>RS</v>
          </cell>
        </row>
        <row r="563">
          <cell r="A563" t="str">
            <v>00001569</v>
          </cell>
          <cell r="B563" t="str">
            <v>MONTADA DE LLANTA  RIN 18</v>
          </cell>
          <cell r="C563" t="str">
            <v>UND</v>
          </cell>
          <cell r="D563" t="str">
            <v>RS</v>
          </cell>
          <cell r="E563" t="str">
            <v>RS</v>
          </cell>
        </row>
        <row r="564">
          <cell r="A564" t="str">
            <v>00001570</v>
          </cell>
          <cell r="B564" t="str">
            <v>FILTRO ACEITE B7125</v>
          </cell>
          <cell r="C564" t="str">
            <v>UND</v>
          </cell>
          <cell r="D564" t="str">
            <v>RS</v>
          </cell>
          <cell r="E564" t="str">
            <v>RS</v>
          </cell>
        </row>
        <row r="565">
          <cell r="A565" t="str">
            <v>00001571</v>
          </cell>
          <cell r="B565" t="str">
            <v>FILTRO ACEITE BF7673D</v>
          </cell>
          <cell r="C565" t="str">
            <v>UND</v>
          </cell>
          <cell r="D565" t="str">
            <v>RS</v>
          </cell>
          <cell r="E565" t="str">
            <v>RS</v>
          </cell>
        </row>
        <row r="566">
          <cell r="A566" t="str">
            <v>00001572</v>
          </cell>
          <cell r="B566" t="str">
            <v>ASFALTO 80-100</v>
          </cell>
          <cell r="C566" t="str">
            <v>KGS</v>
          </cell>
          <cell r="D566" t="str">
            <v>RS</v>
          </cell>
          <cell r="E566" t="str">
            <v>RS</v>
          </cell>
        </row>
        <row r="567">
          <cell r="A567" t="str">
            <v>00001573</v>
          </cell>
          <cell r="B567" t="str">
            <v>FILTRO HIDRAHULICO 1188013</v>
          </cell>
          <cell r="C567" t="str">
            <v>UND</v>
          </cell>
          <cell r="D567" t="str">
            <v>RS</v>
          </cell>
          <cell r="E567" t="str">
            <v>RS</v>
          </cell>
        </row>
        <row r="568">
          <cell r="A568" t="str">
            <v>00001574</v>
          </cell>
          <cell r="B568" t="str">
            <v>ACEITE MOBIL SHC 630</v>
          </cell>
          <cell r="C568" t="str">
            <v>GLS</v>
          </cell>
          <cell r="D568" t="str">
            <v>ACEITE MOTOR</v>
          </cell>
          <cell r="E568" t="str">
            <v>RS</v>
          </cell>
        </row>
        <row r="569">
          <cell r="A569" t="str">
            <v>00001575</v>
          </cell>
          <cell r="B569" t="str">
            <v>TORNILLO PARA ZAPA DE 5/8" X 3-1/2" 2500128C1</v>
          </cell>
          <cell r="C569" t="str">
            <v>UND</v>
          </cell>
          <cell r="D569" t="str">
            <v>RS</v>
          </cell>
          <cell r="E569" t="str">
            <v>RS</v>
          </cell>
        </row>
        <row r="570">
          <cell r="A570" t="str">
            <v>00001576</v>
          </cell>
          <cell r="B570" t="str">
            <v>ZAPA TRASERA DELANTERA DERECHA HD50189006</v>
          </cell>
          <cell r="C570" t="str">
            <v>UND</v>
          </cell>
          <cell r="D570" t="str">
            <v>RS</v>
          </cell>
          <cell r="E570" t="str">
            <v>RS</v>
          </cell>
        </row>
        <row r="571">
          <cell r="A571" t="str">
            <v>00001577</v>
          </cell>
          <cell r="B571" t="str">
            <v>RADIADOR AGUA EN ALUMINIO 9400 M2586330C92</v>
          </cell>
          <cell r="C571" t="str">
            <v>UND</v>
          </cell>
          <cell r="D571" t="str">
            <v>RS</v>
          </cell>
          <cell r="E571" t="str">
            <v>RS</v>
          </cell>
        </row>
        <row r="572">
          <cell r="A572" t="str">
            <v>00001578</v>
          </cell>
          <cell r="B572" t="str">
            <v>SOPORTE RADIADOR 598699C1</v>
          </cell>
          <cell r="C572" t="str">
            <v>UND</v>
          </cell>
          <cell r="D572" t="str">
            <v>RS</v>
          </cell>
          <cell r="E572" t="str">
            <v>RS</v>
          </cell>
        </row>
        <row r="573">
          <cell r="A573" t="str">
            <v>00001579</v>
          </cell>
          <cell r="B573" t="str">
            <v>ZAPA TRASERA DELANTERA IZQUIERDA HD50181004</v>
          </cell>
          <cell r="C573" t="str">
            <v>UND</v>
          </cell>
          <cell r="D573" t="str">
            <v>RS</v>
          </cell>
          <cell r="E573" t="str">
            <v>RS</v>
          </cell>
        </row>
        <row r="574">
          <cell r="A574" t="str">
            <v>00001580</v>
          </cell>
          <cell r="B574" t="str">
            <v>SELENOIDE CUMINS</v>
          </cell>
          <cell r="C574" t="str">
            <v>UND</v>
          </cell>
          <cell r="D574" t="str">
            <v>RS</v>
          </cell>
          <cell r="E574" t="str">
            <v>RS</v>
          </cell>
        </row>
        <row r="575">
          <cell r="A575" t="str">
            <v>00001581</v>
          </cell>
          <cell r="B575" t="str">
            <v>RETENEDOR CIGUEÑAL 210 CUMMINS</v>
          </cell>
          <cell r="C575" t="str">
            <v>UND</v>
          </cell>
          <cell r="D575" t="str">
            <v>RS</v>
          </cell>
          <cell r="E575" t="str">
            <v>RS</v>
          </cell>
        </row>
        <row r="576">
          <cell r="A576" t="str">
            <v>00001582</v>
          </cell>
          <cell r="B576" t="str">
            <v>HOJA DE RESORTE 3RA</v>
          </cell>
          <cell r="C576" t="str">
            <v>UND</v>
          </cell>
          <cell r="D576" t="str">
            <v>RS</v>
          </cell>
          <cell r="E576" t="str">
            <v>RS</v>
          </cell>
        </row>
        <row r="577">
          <cell r="A577" t="str">
            <v>00001583</v>
          </cell>
          <cell r="B577" t="str">
            <v>CORREA 17380</v>
          </cell>
          <cell r="C577" t="str">
            <v>UND</v>
          </cell>
          <cell r="D577" t="str">
            <v>RS</v>
          </cell>
          <cell r="E577" t="str">
            <v>RS</v>
          </cell>
        </row>
        <row r="578">
          <cell r="A578" t="str">
            <v>00001584</v>
          </cell>
          <cell r="B578" t="str">
            <v>HOJA DE RESORTE PRINCIPAL</v>
          </cell>
          <cell r="C578" t="str">
            <v>UND</v>
          </cell>
          <cell r="D578" t="str">
            <v>RS</v>
          </cell>
          <cell r="E578" t="str">
            <v>RS</v>
          </cell>
        </row>
        <row r="579">
          <cell r="A579" t="str">
            <v>00001585</v>
          </cell>
          <cell r="B579" t="str">
            <v>GUIAS ADAPTADAS</v>
          </cell>
          <cell r="C579" t="str">
            <v>UND</v>
          </cell>
          <cell r="D579" t="str">
            <v>RS</v>
          </cell>
          <cell r="E579" t="str">
            <v>RS</v>
          </cell>
        </row>
        <row r="580">
          <cell r="A580" t="str">
            <v>00001586</v>
          </cell>
          <cell r="B580" t="str">
            <v>ASIENTOS</v>
          </cell>
          <cell r="C580" t="str">
            <v>UND</v>
          </cell>
          <cell r="D580" t="str">
            <v>RS</v>
          </cell>
          <cell r="E580" t="str">
            <v>RS</v>
          </cell>
        </row>
        <row r="581">
          <cell r="A581" t="str">
            <v>00001587</v>
          </cell>
          <cell r="B581" t="str">
            <v>VALVULAS RECTIFICADAS</v>
          </cell>
          <cell r="C581" t="str">
            <v>UND</v>
          </cell>
          <cell r="D581" t="str">
            <v>RS</v>
          </cell>
          <cell r="E581" t="str">
            <v>RS</v>
          </cell>
        </row>
        <row r="582">
          <cell r="A582" t="str">
            <v>00001588</v>
          </cell>
          <cell r="B582" t="str">
            <v>FILTRO AGUA 133-5673</v>
          </cell>
          <cell r="C582" t="str">
            <v>UND</v>
          </cell>
          <cell r="D582" t="str">
            <v>RS</v>
          </cell>
          <cell r="E582" t="str">
            <v>RS</v>
          </cell>
        </row>
        <row r="583">
          <cell r="A583" t="str">
            <v>00001589</v>
          </cell>
          <cell r="B583" t="str">
            <v>FILTRO AIRE PRIMARIO 6I0273</v>
          </cell>
          <cell r="C583" t="str">
            <v>UND</v>
          </cell>
          <cell r="D583" t="str">
            <v>RS</v>
          </cell>
          <cell r="E583" t="str">
            <v>RS</v>
          </cell>
        </row>
        <row r="584">
          <cell r="A584" t="str">
            <v>00001590</v>
          </cell>
          <cell r="B584" t="str">
            <v>FILTRO AIRE SECUNDARIO 6I0274</v>
          </cell>
          <cell r="C584" t="str">
            <v>UND</v>
          </cell>
          <cell r="D584" t="str">
            <v>RS</v>
          </cell>
          <cell r="E584" t="str">
            <v>RS</v>
          </cell>
        </row>
        <row r="585">
          <cell r="A585" t="str">
            <v>00001591</v>
          </cell>
          <cell r="B585" t="str">
            <v>TORNILLO HEXAGONAL DE 5/16" X 1-1/4"</v>
          </cell>
          <cell r="C585" t="str">
            <v>UND</v>
          </cell>
          <cell r="D585" t="str">
            <v>RS</v>
          </cell>
          <cell r="E585" t="str">
            <v>RS</v>
          </cell>
        </row>
        <row r="586">
          <cell r="A586" t="str">
            <v>00001592</v>
          </cell>
          <cell r="B586" t="str">
            <v>SILICONA PARA APLICAR CON PISTOLA</v>
          </cell>
          <cell r="C586" t="str">
            <v>UND</v>
          </cell>
          <cell r="D586" t="str">
            <v>RS</v>
          </cell>
          <cell r="E586" t="str">
            <v>RS</v>
          </cell>
        </row>
        <row r="587">
          <cell r="A587" t="str">
            <v>00001593</v>
          </cell>
          <cell r="B587" t="str">
            <v>TORNILLO HEXAGONAL DE 1/2" X 3-1/2"</v>
          </cell>
          <cell r="C587" t="str">
            <v>UND</v>
          </cell>
          <cell r="D587" t="str">
            <v>RS</v>
          </cell>
          <cell r="E587" t="str">
            <v>RS</v>
          </cell>
        </row>
        <row r="588">
          <cell r="A588" t="str">
            <v>00001594</v>
          </cell>
          <cell r="B588" t="str">
            <v>TORNILLO HEXAGONAL DE 5/8" X 3-1/2"</v>
          </cell>
          <cell r="C588" t="str">
            <v>UND</v>
          </cell>
          <cell r="D588" t="str">
            <v>RS</v>
          </cell>
          <cell r="E588" t="str">
            <v>RS</v>
          </cell>
        </row>
        <row r="589">
          <cell r="A589" t="str">
            <v>00001596</v>
          </cell>
          <cell r="B589" t="str">
            <v>TUERCA HEXAGONAL DE 1/2" GRADO 8</v>
          </cell>
          <cell r="C589" t="str">
            <v>UND</v>
          </cell>
          <cell r="D589" t="str">
            <v>RS</v>
          </cell>
          <cell r="E589" t="str">
            <v>RS</v>
          </cell>
        </row>
        <row r="590">
          <cell r="A590" t="str">
            <v>00001597</v>
          </cell>
          <cell r="B590" t="str">
            <v>TORNILLO HEXAGONAL DE 3/8" X 3-1/2"</v>
          </cell>
          <cell r="C590" t="str">
            <v>UND</v>
          </cell>
          <cell r="D590" t="str">
            <v>RS</v>
          </cell>
          <cell r="E590" t="str">
            <v>RS</v>
          </cell>
        </row>
        <row r="591">
          <cell r="A591" t="str">
            <v>00001598</v>
          </cell>
          <cell r="B591" t="str">
            <v>TORNILLO DE 5/8" X 6"</v>
          </cell>
          <cell r="C591" t="str">
            <v>UND</v>
          </cell>
          <cell r="D591" t="str">
            <v>RS</v>
          </cell>
          <cell r="E591" t="str">
            <v>RS</v>
          </cell>
        </row>
        <row r="592">
          <cell r="A592" t="str">
            <v>00001599</v>
          </cell>
          <cell r="B592" t="str">
            <v>GRAPA PARA MUELLE DE TOYOTA HILLUX</v>
          </cell>
          <cell r="C592" t="str">
            <v>UND</v>
          </cell>
          <cell r="D592" t="str">
            <v>RS</v>
          </cell>
          <cell r="E592" t="str">
            <v>RS</v>
          </cell>
        </row>
        <row r="593">
          <cell r="A593" t="str">
            <v>00001600</v>
          </cell>
          <cell r="B593" t="str">
            <v>PASADOR DE PUNTA PARA TOYOTA HILLUX</v>
          </cell>
          <cell r="C593" t="str">
            <v>UND</v>
          </cell>
          <cell r="D593" t="str">
            <v>RS</v>
          </cell>
          <cell r="E593" t="str">
            <v>RS</v>
          </cell>
        </row>
        <row r="594">
          <cell r="A594" t="str">
            <v>00001601</v>
          </cell>
          <cell r="B594" t="str">
            <v>TORNILLO GUIA DE 3/8" X 4"</v>
          </cell>
          <cell r="C594" t="str">
            <v>UND</v>
          </cell>
          <cell r="D594" t="str">
            <v>RS</v>
          </cell>
          <cell r="E594" t="str">
            <v>RS</v>
          </cell>
        </row>
        <row r="595">
          <cell r="A595" t="str">
            <v>00001602</v>
          </cell>
          <cell r="B595" t="str">
            <v>TORNILLO HEXAGONAL DE 5/8" X 3"</v>
          </cell>
          <cell r="C595" t="str">
            <v>UND</v>
          </cell>
          <cell r="D595" t="str">
            <v>RS</v>
          </cell>
          <cell r="E595" t="str">
            <v>RS</v>
          </cell>
        </row>
        <row r="596">
          <cell r="A596" t="str">
            <v>00001603</v>
          </cell>
          <cell r="B596" t="str">
            <v>SENSOR INDUCTIVO AUTONICS DIA 18 MM ALC 5MM PN</v>
          </cell>
          <cell r="C596" t="str">
            <v>UND</v>
          </cell>
          <cell r="D596" t="str">
            <v>RS</v>
          </cell>
          <cell r="E596" t="str">
            <v>RS</v>
          </cell>
        </row>
        <row r="597">
          <cell r="A597" t="str">
            <v>00001604</v>
          </cell>
          <cell r="B597" t="str">
            <v>BUJE TANDEM SUSPENSION EXTREMO HD34013088L</v>
          </cell>
          <cell r="C597" t="str">
            <v>UND</v>
          </cell>
          <cell r="D597" t="str">
            <v>RS</v>
          </cell>
          <cell r="E597" t="str">
            <v>RS</v>
          </cell>
        </row>
        <row r="598">
          <cell r="A598" t="str">
            <v>00001605</v>
          </cell>
          <cell r="B598" t="str">
            <v>KIT PISTON 7156</v>
          </cell>
          <cell r="C598" t="str">
            <v>UND</v>
          </cell>
          <cell r="D598" t="str">
            <v>RS</v>
          </cell>
          <cell r="E598" t="str">
            <v>RS</v>
          </cell>
        </row>
        <row r="599">
          <cell r="A599" t="str">
            <v>00001606</v>
          </cell>
          <cell r="B599" t="str">
            <v>CAMISAS MOTOR</v>
          </cell>
          <cell r="C599" t="str">
            <v>UND</v>
          </cell>
          <cell r="D599" t="str">
            <v>RS</v>
          </cell>
          <cell r="E599" t="str">
            <v>RS</v>
          </cell>
        </row>
        <row r="600">
          <cell r="A600" t="str">
            <v>00001607</v>
          </cell>
          <cell r="B600" t="str">
            <v>EMPAQUETADURA SUPERIOR</v>
          </cell>
          <cell r="C600" t="str">
            <v>UND</v>
          </cell>
          <cell r="D600" t="str">
            <v>RS</v>
          </cell>
          <cell r="E600" t="str">
            <v>RS</v>
          </cell>
        </row>
        <row r="601">
          <cell r="A601" t="str">
            <v>00001608</v>
          </cell>
          <cell r="B601" t="str">
            <v>EMPAQUETADURA INFERIOR</v>
          </cell>
          <cell r="C601" t="str">
            <v>UND</v>
          </cell>
          <cell r="D601" t="str">
            <v>RS</v>
          </cell>
          <cell r="E601" t="str">
            <v>RS</v>
          </cell>
        </row>
        <row r="602">
          <cell r="A602" t="str">
            <v>00001609</v>
          </cell>
          <cell r="B602" t="str">
            <v>CASQUETE BANCADA STANDAR</v>
          </cell>
          <cell r="C602" t="str">
            <v>UND</v>
          </cell>
          <cell r="D602" t="str">
            <v>RS</v>
          </cell>
          <cell r="E602" t="str">
            <v>RS</v>
          </cell>
        </row>
        <row r="603">
          <cell r="A603" t="str">
            <v>00001610</v>
          </cell>
          <cell r="B603" t="str">
            <v>CASQUETE BIELA STANDAR</v>
          </cell>
          <cell r="C603" t="str">
            <v>UND</v>
          </cell>
          <cell r="D603" t="str">
            <v>RS</v>
          </cell>
          <cell r="E603" t="str">
            <v>RS</v>
          </cell>
        </row>
        <row r="604">
          <cell r="A604" t="str">
            <v>00001611</v>
          </cell>
          <cell r="B604" t="str">
            <v>BUJE EJE DE LEVA</v>
          </cell>
          <cell r="C604" t="str">
            <v>UND</v>
          </cell>
          <cell r="D604" t="str">
            <v>RS</v>
          </cell>
          <cell r="E604" t="str">
            <v>RS</v>
          </cell>
        </row>
        <row r="605">
          <cell r="A605" t="str">
            <v>00001612</v>
          </cell>
          <cell r="B605" t="str">
            <v>RETENEDOR RUEDA DELANTERA 9400 CR43764</v>
          </cell>
          <cell r="C605" t="str">
            <v>UND</v>
          </cell>
          <cell r="D605" t="str">
            <v>RS</v>
          </cell>
          <cell r="E605" t="str">
            <v>RS</v>
          </cell>
        </row>
        <row r="606">
          <cell r="A606" t="str">
            <v>00001613</v>
          </cell>
          <cell r="B606" t="str">
            <v>LIQUIDO DE FRENO POR 1/4 GALON</v>
          </cell>
          <cell r="C606" t="str">
            <v>UND</v>
          </cell>
          <cell r="D606" t="str">
            <v>RS</v>
          </cell>
          <cell r="E606" t="str">
            <v>RS</v>
          </cell>
        </row>
        <row r="607">
          <cell r="A607" t="str">
            <v>00001614</v>
          </cell>
          <cell r="B607" t="str">
            <v>STOP TRASERO</v>
          </cell>
          <cell r="C607" t="str">
            <v>UND</v>
          </cell>
          <cell r="D607" t="str">
            <v>RS</v>
          </cell>
          <cell r="E607" t="str">
            <v>RS</v>
          </cell>
        </row>
        <row r="608">
          <cell r="A608" t="str">
            <v>00001615</v>
          </cell>
          <cell r="B608" t="str">
            <v>FAROLA DELANTERA</v>
          </cell>
          <cell r="C608" t="str">
            <v>UND</v>
          </cell>
          <cell r="D608" t="str">
            <v>RS</v>
          </cell>
          <cell r="E608" t="str">
            <v>RS</v>
          </cell>
        </row>
        <row r="609">
          <cell r="A609" t="str">
            <v>00001616</v>
          </cell>
          <cell r="B609" t="str">
            <v>SENSOR DE CARGA 11061944</v>
          </cell>
          <cell r="C609" t="str">
            <v>UND</v>
          </cell>
          <cell r="D609" t="str">
            <v>RS</v>
          </cell>
          <cell r="E609" t="str">
            <v>RS</v>
          </cell>
        </row>
        <row r="610">
          <cell r="A610" t="str">
            <v>00001617</v>
          </cell>
          <cell r="B610" t="str">
            <v>ESPARRAGOS 13977298</v>
          </cell>
          <cell r="C610" t="str">
            <v>UND</v>
          </cell>
          <cell r="D610" t="str">
            <v>RS</v>
          </cell>
          <cell r="E610" t="str">
            <v>RS</v>
          </cell>
        </row>
        <row r="611">
          <cell r="A611" t="str">
            <v>00001618</v>
          </cell>
          <cell r="B611" t="str">
            <v>MANGUITOS 470467</v>
          </cell>
          <cell r="C611" t="str">
            <v>UND</v>
          </cell>
          <cell r="D611" t="str">
            <v>RS</v>
          </cell>
          <cell r="E611" t="str">
            <v>RS</v>
          </cell>
        </row>
        <row r="612">
          <cell r="A612" t="str">
            <v>00001619</v>
          </cell>
          <cell r="B612" t="str">
            <v>TUERCAS 471628</v>
          </cell>
          <cell r="C612" t="str">
            <v>UND</v>
          </cell>
          <cell r="D612" t="str">
            <v>RS</v>
          </cell>
          <cell r="E612" t="str">
            <v>RS</v>
          </cell>
        </row>
        <row r="613">
          <cell r="A613" t="str">
            <v>00001620</v>
          </cell>
          <cell r="B613" t="str">
            <v>JUNTAS 420618</v>
          </cell>
          <cell r="C613" t="str">
            <v>UND</v>
          </cell>
          <cell r="D613" t="str">
            <v>RS</v>
          </cell>
          <cell r="E613" t="str">
            <v>RS</v>
          </cell>
        </row>
        <row r="614">
          <cell r="A614" t="str">
            <v>00001621</v>
          </cell>
          <cell r="B614" t="str">
            <v>BATERIA 4D ALTA</v>
          </cell>
          <cell r="C614" t="str">
            <v>UND</v>
          </cell>
          <cell r="D614" t="str">
            <v>RS</v>
          </cell>
          <cell r="E614" t="str">
            <v>RS</v>
          </cell>
        </row>
        <row r="615">
          <cell r="A615" t="str">
            <v>00001622</v>
          </cell>
          <cell r="B615" t="str">
            <v>FILTRO AIRE PRIMARIO AF437</v>
          </cell>
          <cell r="C615" t="str">
            <v>UND</v>
          </cell>
          <cell r="D615" t="str">
            <v>RS</v>
          </cell>
          <cell r="E615" t="str">
            <v>RS</v>
          </cell>
        </row>
        <row r="616">
          <cell r="A616" t="str">
            <v>00001623</v>
          </cell>
          <cell r="B616" t="str">
            <v>DIAFRAGMA TIPO 30</v>
          </cell>
          <cell r="C616" t="str">
            <v>UND</v>
          </cell>
          <cell r="D616" t="str">
            <v>RS</v>
          </cell>
          <cell r="E616" t="str">
            <v>RS</v>
          </cell>
        </row>
        <row r="617">
          <cell r="A617" t="str">
            <v>00001624</v>
          </cell>
          <cell r="B617" t="str">
            <v>LLANTA PARA FRESADORA</v>
          </cell>
          <cell r="C617" t="str">
            <v>UND</v>
          </cell>
          <cell r="D617" t="str">
            <v>RS</v>
          </cell>
          <cell r="E617" t="str">
            <v>RS</v>
          </cell>
        </row>
        <row r="618">
          <cell r="A618" t="str">
            <v>00001625</v>
          </cell>
          <cell r="B618" t="str">
            <v>FILTRO AIRE PRIMARIO 6I0273</v>
          </cell>
          <cell r="C618" t="str">
            <v>UND</v>
          </cell>
          <cell r="D618" t="str">
            <v>RS</v>
          </cell>
          <cell r="E618" t="str">
            <v>RS</v>
          </cell>
        </row>
        <row r="619">
          <cell r="A619" t="str">
            <v>00001626</v>
          </cell>
          <cell r="B619" t="str">
            <v>FILTRO AIRE SECUNDARIO 6I0274</v>
          </cell>
          <cell r="C619" t="str">
            <v>UND</v>
          </cell>
          <cell r="D619" t="str">
            <v>RS</v>
          </cell>
          <cell r="E619" t="str">
            <v>RS</v>
          </cell>
        </row>
        <row r="620">
          <cell r="A620" t="str">
            <v>00001627</v>
          </cell>
          <cell r="B620" t="str">
            <v>FILTRO AGUA 1335673</v>
          </cell>
          <cell r="C620" t="str">
            <v>UND</v>
          </cell>
          <cell r="D620" t="str">
            <v>RS</v>
          </cell>
          <cell r="E620" t="str">
            <v>RS</v>
          </cell>
        </row>
        <row r="621">
          <cell r="A621" t="str">
            <v>00001628</v>
          </cell>
          <cell r="B621" t="str">
            <v>TORNILLO PARA CADENA DE RETRO KOMATZU 1S1859</v>
          </cell>
          <cell r="C621" t="str">
            <v>UND</v>
          </cell>
          <cell r="D621" t="str">
            <v>RS</v>
          </cell>
          <cell r="E621" t="str">
            <v>RS</v>
          </cell>
        </row>
        <row r="622">
          <cell r="A622" t="str">
            <v>00001629</v>
          </cell>
          <cell r="B622" t="str">
            <v>EXPLORADORA 7021</v>
          </cell>
          <cell r="C622" t="str">
            <v>UND</v>
          </cell>
          <cell r="D622" t="str">
            <v>RS</v>
          </cell>
          <cell r="E622" t="str">
            <v>RS</v>
          </cell>
        </row>
        <row r="623">
          <cell r="A623" t="str">
            <v>00001630</v>
          </cell>
          <cell r="B623" t="str">
            <v>SOPORTE MOTOR</v>
          </cell>
          <cell r="C623" t="str">
            <v>UND</v>
          </cell>
          <cell r="D623" t="str">
            <v>RS</v>
          </cell>
          <cell r="E623" t="str">
            <v>RS</v>
          </cell>
        </row>
        <row r="624">
          <cell r="A624" t="str">
            <v>00001631</v>
          </cell>
          <cell r="B624" t="str">
            <v>CORREA 153406</v>
          </cell>
          <cell r="C624" t="str">
            <v>UND</v>
          </cell>
          <cell r="D624" t="str">
            <v>RS</v>
          </cell>
          <cell r="E624" t="str">
            <v>RS</v>
          </cell>
        </row>
        <row r="625">
          <cell r="A625" t="str">
            <v>00001632</v>
          </cell>
          <cell r="B625" t="str">
            <v>TUBO PARA EXOSTO DE 4"</v>
          </cell>
          <cell r="C625" t="str">
            <v>MTS</v>
          </cell>
          <cell r="D625" t="str">
            <v>RS</v>
          </cell>
          <cell r="E625" t="str">
            <v>RS</v>
          </cell>
        </row>
        <row r="626">
          <cell r="A626" t="str">
            <v>00001633</v>
          </cell>
          <cell r="B626" t="str">
            <v>REPARACION DE PLUMILLA</v>
          </cell>
          <cell r="C626" t="str">
            <v>UND</v>
          </cell>
          <cell r="D626" t="str">
            <v>RS</v>
          </cell>
          <cell r="E626" t="str">
            <v>RS</v>
          </cell>
        </row>
        <row r="627">
          <cell r="A627" t="str">
            <v>00001634</v>
          </cell>
          <cell r="B627" t="str">
            <v>TRASLADO DE EQUIPO A SITIO DE LABORES</v>
          </cell>
          <cell r="C627" t="str">
            <v>UND</v>
          </cell>
          <cell r="D627" t="str">
            <v>RS</v>
          </cell>
          <cell r="E627" t="str">
            <v>RS</v>
          </cell>
        </row>
        <row r="628">
          <cell r="A628" t="str">
            <v>00001635</v>
          </cell>
          <cell r="B628" t="str">
            <v>SUICHE  TORIKA</v>
          </cell>
          <cell r="C628" t="str">
            <v>UND</v>
          </cell>
          <cell r="D628" t="str">
            <v>RS</v>
          </cell>
          <cell r="E628" t="str">
            <v>RS</v>
          </cell>
        </row>
        <row r="629">
          <cell r="A629" t="str">
            <v>00001637</v>
          </cell>
          <cell r="B629" t="str">
            <v>MADERA UTILIZADA PARA MONTADA DE EQUIPO</v>
          </cell>
          <cell r="C629" t="str">
            <v>UND</v>
          </cell>
          <cell r="D629" t="str">
            <v>RS</v>
          </cell>
          <cell r="E629" t="str">
            <v>RS</v>
          </cell>
        </row>
        <row r="630">
          <cell r="A630" t="str">
            <v>00001638</v>
          </cell>
          <cell r="B630" t="str">
            <v>EXTRACCION DE LLANTA EN PRENSA</v>
          </cell>
          <cell r="C630" t="str">
            <v>UND</v>
          </cell>
          <cell r="D630" t="str">
            <v>RS</v>
          </cell>
          <cell r="E630" t="str">
            <v>RS</v>
          </cell>
        </row>
        <row r="631">
          <cell r="A631" t="str">
            <v>00001639</v>
          </cell>
          <cell r="B631" t="str">
            <v>VALVULA DE PUERTA</v>
          </cell>
          <cell r="C631" t="str">
            <v>UND</v>
          </cell>
          <cell r="D631" t="str">
            <v>RS</v>
          </cell>
          <cell r="E631" t="str">
            <v>RS</v>
          </cell>
        </row>
        <row r="632">
          <cell r="A632" t="str">
            <v>00001640</v>
          </cell>
          <cell r="B632" t="str">
            <v>RELE TERMICO 17-25 AMP</v>
          </cell>
          <cell r="C632" t="str">
            <v>UND</v>
          </cell>
          <cell r="D632" t="str">
            <v>RS</v>
          </cell>
          <cell r="E632" t="str">
            <v>RS</v>
          </cell>
        </row>
        <row r="633">
          <cell r="A633" t="str">
            <v>00001641</v>
          </cell>
          <cell r="B633" t="str">
            <v>POLEA EN ALUMINIO TIPO A DOS CANALES 5A2</v>
          </cell>
          <cell r="C633" t="str">
            <v>UND</v>
          </cell>
          <cell r="D633" t="str">
            <v>RS</v>
          </cell>
          <cell r="E633" t="str">
            <v>RS</v>
          </cell>
        </row>
        <row r="634">
          <cell r="A634" t="str">
            <v>00001642</v>
          </cell>
          <cell r="B634" t="str">
            <v>GUIAS VALVULA 3906206-B</v>
          </cell>
          <cell r="C634" t="str">
            <v>UND</v>
          </cell>
          <cell r="D634" t="str">
            <v>RS</v>
          </cell>
          <cell r="E634" t="str">
            <v>RS</v>
          </cell>
        </row>
        <row r="635">
          <cell r="A635" t="str">
            <v>00001643</v>
          </cell>
          <cell r="B635" t="str">
            <v>BENDIX, RESORTES, ESCOBILLAS Y BUJES EN REPARACION</v>
          </cell>
          <cell r="C635" t="str">
            <v>UND</v>
          </cell>
          <cell r="D635" t="str">
            <v>RS</v>
          </cell>
          <cell r="E635" t="str">
            <v>RS</v>
          </cell>
        </row>
        <row r="636">
          <cell r="A636" t="str">
            <v>00001644</v>
          </cell>
          <cell r="B636" t="str">
            <v>SOPORTE CABINA</v>
          </cell>
          <cell r="C636" t="str">
            <v>UND</v>
          </cell>
          <cell r="D636" t="str">
            <v>RS</v>
          </cell>
          <cell r="E636" t="str">
            <v>RS</v>
          </cell>
        </row>
        <row r="637">
          <cell r="A637" t="str">
            <v>00001645</v>
          </cell>
          <cell r="B637" t="str">
            <v>ESPEJO RETROVIZOR</v>
          </cell>
          <cell r="C637" t="str">
            <v>UND</v>
          </cell>
          <cell r="D637" t="str">
            <v>RS</v>
          </cell>
          <cell r="E637" t="str">
            <v>RS</v>
          </cell>
        </row>
        <row r="638">
          <cell r="A638" t="str">
            <v>00001646</v>
          </cell>
          <cell r="B638" t="str">
            <v>HOJA RESORTE PRINCIPAL 90065-1</v>
          </cell>
          <cell r="C638" t="str">
            <v>UND</v>
          </cell>
          <cell r="D638" t="str">
            <v>RS</v>
          </cell>
          <cell r="E638" t="str">
            <v>RS</v>
          </cell>
        </row>
        <row r="639">
          <cell r="A639" t="str">
            <v>00001647</v>
          </cell>
          <cell r="B639" t="str">
            <v>CAUCHOS</v>
          </cell>
          <cell r="C639" t="str">
            <v>UND</v>
          </cell>
          <cell r="D639" t="str">
            <v>RS</v>
          </cell>
          <cell r="E639" t="str">
            <v>RS</v>
          </cell>
        </row>
        <row r="640">
          <cell r="A640" t="str">
            <v>00001648</v>
          </cell>
          <cell r="B640" t="str">
            <v>FILTRO COMBUSTIBLE BF1345</v>
          </cell>
          <cell r="C640" t="str">
            <v>UND</v>
          </cell>
          <cell r="D640" t="str">
            <v>RS</v>
          </cell>
          <cell r="E640" t="str">
            <v>RS</v>
          </cell>
        </row>
        <row r="641">
          <cell r="A641" t="str">
            <v>00001649</v>
          </cell>
          <cell r="B641" t="str">
            <v>FILTRO ACEITE BT1212</v>
          </cell>
          <cell r="C641" t="str">
            <v>UND</v>
          </cell>
          <cell r="D641" t="str">
            <v>RS</v>
          </cell>
          <cell r="E641" t="str">
            <v>RS</v>
          </cell>
        </row>
        <row r="642">
          <cell r="A642" t="str">
            <v>00001650</v>
          </cell>
          <cell r="B642" t="str">
            <v>BOMBILLOS 12 VOLTIOS</v>
          </cell>
          <cell r="C642" t="str">
            <v>UND</v>
          </cell>
          <cell r="D642" t="str">
            <v>RS</v>
          </cell>
          <cell r="E642" t="str">
            <v>RS</v>
          </cell>
        </row>
        <row r="643">
          <cell r="A643" t="str">
            <v>00001651</v>
          </cell>
          <cell r="B643" t="str">
            <v>UNIUON COUPLING DE 3/16"</v>
          </cell>
          <cell r="C643" t="str">
            <v>UND</v>
          </cell>
          <cell r="D643" t="str">
            <v>RS</v>
          </cell>
          <cell r="E643" t="str">
            <v>RS</v>
          </cell>
        </row>
        <row r="644">
          <cell r="A644" t="str">
            <v>00001652</v>
          </cell>
          <cell r="B644" t="str">
            <v>ACIDO MURIATICO POR CANECA DE 5 GALONES</v>
          </cell>
          <cell r="C644" t="str">
            <v>UND</v>
          </cell>
          <cell r="D644" t="str">
            <v>RS</v>
          </cell>
          <cell r="E644" t="str">
            <v>RS</v>
          </cell>
        </row>
        <row r="645">
          <cell r="A645" t="str">
            <v>00001653</v>
          </cell>
          <cell r="B645" t="str">
            <v>REPARACION BOMBA DE AGUA</v>
          </cell>
          <cell r="C645" t="str">
            <v>UND</v>
          </cell>
          <cell r="D645" t="str">
            <v>RS</v>
          </cell>
          <cell r="E645" t="str">
            <v>RS</v>
          </cell>
        </row>
        <row r="646">
          <cell r="A646" t="str">
            <v>00001654</v>
          </cell>
          <cell r="B646" t="str">
            <v>FABRICACION DE 3 TENSORES</v>
          </cell>
          <cell r="C646" t="str">
            <v>UND</v>
          </cell>
          <cell r="D646" t="str">
            <v>RS</v>
          </cell>
          <cell r="E646" t="str">
            <v>RS</v>
          </cell>
        </row>
        <row r="647">
          <cell r="A647" t="str">
            <v>00001655</v>
          </cell>
          <cell r="B647" t="str">
            <v>EXTRACCION Y COLOCACION DE BUJES DE PUNTA Y CENTRO</v>
          </cell>
          <cell r="C647" t="str">
            <v>UND</v>
          </cell>
          <cell r="D647" t="str">
            <v>RS</v>
          </cell>
          <cell r="E647" t="str">
            <v>RS</v>
          </cell>
        </row>
        <row r="648">
          <cell r="A648" t="str">
            <v>00001656</v>
          </cell>
          <cell r="B648" t="str">
            <v>RECTIFICADA DE EJE DE IMPELLE</v>
          </cell>
          <cell r="C648" t="str">
            <v>UND</v>
          </cell>
          <cell r="D648" t="str">
            <v>RS</v>
          </cell>
          <cell r="E648" t="str">
            <v>RS</v>
          </cell>
        </row>
        <row r="649">
          <cell r="A649" t="str">
            <v>00001657</v>
          </cell>
          <cell r="B649" t="str">
            <v>MAQUINADA DE ACOPPLE REX OMEGA A MEDIDAS SOLICIT</v>
          </cell>
          <cell r="C649" t="str">
            <v>UND</v>
          </cell>
          <cell r="D649" t="str">
            <v>RS</v>
          </cell>
          <cell r="E649" t="str">
            <v>RS</v>
          </cell>
        </row>
        <row r="650">
          <cell r="A650" t="str">
            <v>00001658</v>
          </cell>
          <cell r="B650" t="str">
            <v>RECONSTRUCCION DE PISTON</v>
          </cell>
          <cell r="C650" t="str">
            <v>UND</v>
          </cell>
          <cell r="D650" t="str">
            <v>RS</v>
          </cell>
          <cell r="E650" t="str">
            <v>RS</v>
          </cell>
        </row>
        <row r="651">
          <cell r="A651" t="str">
            <v>00001659</v>
          </cell>
          <cell r="B651" t="str">
            <v>MAQUINADA DE DE BARRA ESTABILIZADORA</v>
          </cell>
          <cell r="C651" t="str">
            <v>UND</v>
          </cell>
          <cell r="D651" t="str">
            <v>RS</v>
          </cell>
          <cell r="E651" t="str">
            <v>RS</v>
          </cell>
        </row>
        <row r="652">
          <cell r="A652" t="str">
            <v>00001660</v>
          </cell>
          <cell r="B652" t="str">
            <v>REPARACION TURBO</v>
          </cell>
          <cell r="C652" t="str">
            <v>UND</v>
          </cell>
          <cell r="D652" t="str">
            <v>RS</v>
          </cell>
          <cell r="E652" t="str">
            <v>RS</v>
          </cell>
        </row>
        <row r="653">
          <cell r="A653" t="str">
            <v>00001661</v>
          </cell>
          <cell r="B653" t="str">
            <v>REPARACION ALTERNADOR</v>
          </cell>
          <cell r="C653" t="str">
            <v>UND</v>
          </cell>
          <cell r="D653" t="str">
            <v>RS</v>
          </cell>
          <cell r="E653" t="str">
            <v>RS</v>
          </cell>
        </row>
        <row r="654">
          <cell r="A654" t="str">
            <v>00001662</v>
          </cell>
          <cell r="B654" t="str">
            <v>FILTROS VARIOS PARA MANTENIMIENTO DE EQUIPO</v>
          </cell>
          <cell r="C654" t="str">
            <v>UND</v>
          </cell>
          <cell r="D654" t="str">
            <v>RS</v>
          </cell>
          <cell r="E654" t="str">
            <v>RS</v>
          </cell>
        </row>
        <row r="655">
          <cell r="A655" t="str">
            <v>00001663</v>
          </cell>
          <cell r="B655" t="str">
            <v>ACEITE MOTOR 20W50</v>
          </cell>
          <cell r="C655" t="str">
            <v>GLS</v>
          </cell>
          <cell r="D655" t="str">
            <v>ACEITE MOTOR</v>
          </cell>
          <cell r="E655" t="str">
            <v>RS</v>
          </cell>
        </row>
        <row r="656">
          <cell r="A656" t="str">
            <v>00001664</v>
          </cell>
          <cell r="B656" t="str">
            <v>REPARACION DE COGIN</v>
          </cell>
          <cell r="C656" t="str">
            <v>UND</v>
          </cell>
          <cell r="D656" t="str">
            <v>RS</v>
          </cell>
          <cell r="E656" t="str">
            <v>RS</v>
          </cell>
        </row>
        <row r="657">
          <cell r="A657" t="str">
            <v>00001665</v>
          </cell>
          <cell r="B657" t="str">
            <v>CORREA</v>
          </cell>
          <cell r="C657" t="str">
            <v>UND</v>
          </cell>
          <cell r="D657" t="str">
            <v>RS</v>
          </cell>
          <cell r="E657" t="str">
            <v>RS</v>
          </cell>
        </row>
        <row r="658">
          <cell r="A658" t="str">
            <v>00001666</v>
          </cell>
          <cell r="B658" t="str">
            <v>FILTRO ACEITE A408</v>
          </cell>
          <cell r="C658" t="str">
            <v>UND</v>
          </cell>
          <cell r="D658" t="str">
            <v>RS</v>
          </cell>
          <cell r="E658" t="str">
            <v>RS</v>
          </cell>
        </row>
        <row r="659">
          <cell r="A659" t="str">
            <v>00001667</v>
          </cell>
          <cell r="B659" t="str">
            <v>FILTRO COMBUSTIBLE A588</v>
          </cell>
          <cell r="C659" t="str">
            <v>UND</v>
          </cell>
          <cell r="D659" t="str">
            <v>RS</v>
          </cell>
          <cell r="E659" t="str">
            <v>RS</v>
          </cell>
        </row>
        <row r="660">
          <cell r="A660" t="str">
            <v>00001668</v>
          </cell>
          <cell r="B660" t="str">
            <v>FILTRO AGUA AW2010</v>
          </cell>
          <cell r="C660" t="str">
            <v>UND</v>
          </cell>
          <cell r="D660" t="str">
            <v>RS</v>
          </cell>
          <cell r="E660" t="str">
            <v>RS</v>
          </cell>
        </row>
        <row r="661">
          <cell r="A661" t="str">
            <v>00001669</v>
          </cell>
          <cell r="B661" t="str">
            <v>FILTRO AIRE SFAP3548</v>
          </cell>
          <cell r="C661" t="str">
            <v>UND</v>
          </cell>
          <cell r="D661" t="str">
            <v>RS</v>
          </cell>
          <cell r="E661" t="str">
            <v>RS</v>
          </cell>
        </row>
        <row r="662">
          <cell r="A662" t="str">
            <v>00001670</v>
          </cell>
          <cell r="B662" t="str">
            <v>SELLO MECANICO</v>
          </cell>
          <cell r="C662" t="str">
            <v>UND</v>
          </cell>
          <cell r="D662" t="str">
            <v>RS</v>
          </cell>
          <cell r="E662" t="str">
            <v>RS</v>
          </cell>
        </row>
        <row r="663">
          <cell r="A663" t="str">
            <v>00001671</v>
          </cell>
          <cell r="B663" t="str">
            <v>PLASTY GAY</v>
          </cell>
          <cell r="C663" t="str">
            <v>UND</v>
          </cell>
          <cell r="D663" t="str">
            <v>RS</v>
          </cell>
          <cell r="E663" t="str">
            <v>RS</v>
          </cell>
        </row>
        <row r="664">
          <cell r="A664" t="str">
            <v>00001672</v>
          </cell>
          <cell r="B664" t="str">
            <v>TOALLA SCOTT</v>
          </cell>
          <cell r="C664" t="str">
            <v>UND</v>
          </cell>
          <cell r="D664" t="str">
            <v>RS</v>
          </cell>
          <cell r="E664" t="str">
            <v>RS</v>
          </cell>
        </row>
        <row r="665">
          <cell r="A665" t="str">
            <v>00001673</v>
          </cell>
          <cell r="B665" t="str">
            <v>TORNILLO HEXAGONAL DE 5/16" X 1"</v>
          </cell>
          <cell r="C665" t="str">
            <v>UND</v>
          </cell>
          <cell r="D665" t="str">
            <v>RS</v>
          </cell>
          <cell r="E665" t="str">
            <v>RS</v>
          </cell>
        </row>
        <row r="666">
          <cell r="A666" t="str">
            <v>00001674</v>
          </cell>
          <cell r="B666" t="str">
            <v>CEPILLADA DE CULATA</v>
          </cell>
          <cell r="C666" t="str">
            <v>UND</v>
          </cell>
          <cell r="D666" t="str">
            <v>RS</v>
          </cell>
          <cell r="E666" t="str">
            <v>RS</v>
          </cell>
        </row>
        <row r="667">
          <cell r="A667" t="str">
            <v>00001675</v>
          </cell>
          <cell r="B667" t="str">
            <v>VENTILADOR MOTOR</v>
          </cell>
          <cell r="C667" t="str">
            <v>UND</v>
          </cell>
          <cell r="D667" t="str">
            <v>RS</v>
          </cell>
          <cell r="E667" t="str">
            <v>RS</v>
          </cell>
        </row>
        <row r="668">
          <cell r="A668" t="str">
            <v>00001676</v>
          </cell>
          <cell r="B668" t="str">
            <v>GANCHO DE CAPOT</v>
          </cell>
          <cell r="C668" t="str">
            <v>UND</v>
          </cell>
          <cell r="D668" t="str">
            <v>RS</v>
          </cell>
          <cell r="E668" t="str">
            <v>RS</v>
          </cell>
        </row>
        <row r="669">
          <cell r="A669" t="str">
            <v>00001677</v>
          </cell>
          <cell r="B669" t="str">
            <v>ARANDEAL DE CUCHO</v>
          </cell>
          <cell r="C669" t="str">
            <v>UND</v>
          </cell>
          <cell r="D669" t="str">
            <v>RS</v>
          </cell>
          <cell r="E669" t="str">
            <v>RS</v>
          </cell>
        </row>
        <row r="670">
          <cell r="A670" t="str">
            <v>00001678</v>
          </cell>
          <cell r="B670" t="str">
            <v>DIAFRAGMA TIPO 20</v>
          </cell>
          <cell r="C670" t="str">
            <v>UND</v>
          </cell>
          <cell r="D670" t="str">
            <v>RS</v>
          </cell>
          <cell r="E670" t="str">
            <v>RS</v>
          </cell>
        </row>
        <row r="671">
          <cell r="A671" t="str">
            <v>00001679</v>
          </cell>
          <cell r="B671" t="str">
            <v>DIAFRAGMA AFAYO</v>
          </cell>
          <cell r="C671" t="str">
            <v>UND</v>
          </cell>
          <cell r="D671" t="str">
            <v>RS</v>
          </cell>
          <cell r="E671" t="str">
            <v>RS</v>
          </cell>
        </row>
        <row r="672">
          <cell r="A672" t="str">
            <v>00001680</v>
          </cell>
          <cell r="B672" t="str">
            <v>SOLDADURA DE ALUMINIO</v>
          </cell>
          <cell r="C672" t="str">
            <v>UND</v>
          </cell>
          <cell r="D672" t="str">
            <v>RS</v>
          </cell>
          <cell r="E672" t="str">
            <v>RS</v>
          </cell>
        </row>
        <row r="673">
          <cell r="A673" t="str">
            <v>00001681</v>
          </cell>
          <cell r="B673" t="str">
            <v>TUBO DE VIDRIO</v>
          </cell>
          <cell r="C673" t="str">
            <v>UND</v>
          </cell>
          <cell r="D673" t="str">
            <v>RS</v>
          </cell>
          <cell r="E673" t="str">
            <v>RS</v>
          </cell>
        </row>
        <row r="674">
          <cell r="A674" t="str">
            <v>00001682</v>
          </cell>
          <cell r="B674" t="str">
            <v>LIMPIADOR ELECTRONICO</v>
          </cell>
          <cell r="C674" t="str">
            <v>UND</v>
          </cell>
          <cell r="D674" t="str">
            <v>RS</v>
          </cell>
          <cell r="E674" t="str">
            <v>RS</v>
          </cell>
        </row>
        <row r="675">
          <cell r="A675" t="str">
            <v>00001683</v>
          </cell>
          <cell r="B675" t="str">
            <v>NEUMATICO DE SEGUNDA</v>
          </cell>
          <cell r="C675" t="str">
            <v>UND</v>
          </cell>
          <cell r="D675" t="str">
            <v>RS</v>
          </cell>
          <cell r="E675" t="str">
            <v>RS</v>
          </cell>
        </row>
        <row r="676">
          <cell r="A676" t="str">
            <v>00001684</v>
          </cell>
          <cell r="B676" t="str">
            <v>FILTRO HIDRAULICO</v>
          </cell>
          <cell r="C676" t="str">
            <v>UND</v>
          </cell>
          <cell r="D676" t="str">
            <v>RS</v>
          </cell>
          <cell r="E676" t="str">
            <v>RS</v>
          </cell>
        </row>
        <row r="677">
          <cell r="A677" t="str">
            <v>00001685</v>
          </cell>
          <cell r="B677" t="str">
            <v>EMBOBINADA DE MOTOR</v>
          </cell>
          <cell r="C677" t="str">
            <v>UND</v>
          </cell>
          <cell r="D677" t="str">
            <v>RS</v>
          </cell>
          <cell r="E677" t="str">
            <v>RS</v>
          </cell>
        </row>
        <row r="678">
          <cell r="A678" t="str">
            <v>00001686</v>
          </cell>
          <cell r="B678" t="str">
            <v>GUAYA LEVANTE DE VOLCO</v>
          </cell>
          <cell r="C678" t="str">
            <v>UND</v>
          </cell>
          <cell r="D678" t="str">
            <v>RS</v>
          </cell>
          <cell r="E678" t="str">
            <v>RS</v>
          </cell>
        </row>
        <row r="679">
          <cell r="A679" t="str">
            <v>00001687</v>
          </cell>
          <cell r="B679" t="str">
            <v>PIN</v>
          </cell>
          <cell r="C679" t="str">
            <v>UND</v>
          </cell>
          <cell r="D679" t="str">
            <v>RS</v>
          </cell>
          <cell r="E679" t="str">
            <v>RS</v>
          </cell>
        </row>
        <row r="680">
          <cell r="A680" t="str">
            <v>00001688</v>
          </cell>
          <cell r="B680" t="str">
            <v>VALVULA BOLA DE 1"</v>
          </cell>
          <cell r="C680" t="str">
            <v>UND</v>
          </cell>
          <cell r="D680" t="str">
            <v>RS</v>
          </cell>
          <cell r="E680" t="str">
            <v>RS</v>
          </cell>
        </row>
        <row r="681">
          <cell r="A681" t="str">
            <v>00001689</v>
          </cell>
          <cell r="B681" t="str">
            <v>VARILLA ROSCADA</v>
          </cell>
          <cell r="C681" t="str">
            <v>UND</v>
          </cell>
          <cell r="D681" t="str">
            <v>RS</v>
          </cell>
          <cell r="E681" t="str">
            <v>RS</v>
          </cell>
        </row>
        <row r="682">
          <cell r="A682" t="str">
            <v>00001690</v>
          </cell>
          <cell r="B682" t="str">
            <v>TUBO PARA EXOSTO DE 2"</v>
          </cell>
          <cell r="C682" t="str">
            <v>UND</v>
          </cell>
          <cell r="D682" t="str">
            <v>RS</v>
          </cell>
          <cell r="E682" t="str">
            <v>RS</v>
          </cell>
        </row>
        <row r="683">
          <cell r="A683" t="str">
            <v>00001691</v>
          </cell>
          <cell r="B683" t="str">
            <v>INSTALACION DE CHAPA</v>
          </cell>
          <cell r="C683" t="str">
            <v>UND</v>
          </cell>
          <cell r="D683" t="str">
            <v>RS</v>
          </cell>
          <cell r="E683" t="str">
            <v>RS</v>
          </cell>
        </row>
        <row r="684">
          <cell r="A684" t="str">
            <v>00001692</v>
          </cell>
          <cell r="B684" t="str">
            <v>TAPIZADO DE PISO</v>
          </cell>
          <cell r="C684" t="str">
            <v>UND</v>
          </cell>
          <cell r="D684" t="str">
            <v>RS</v>
          </cell>
          <cell r="E684" t="str">
            <v>RS</v>
          </cell>
        </row>
        <row r="685">
          <cell r="A685" t="str">
            <v>00001693</v>
          </cell>
          <cell r="B685" t="str">
            <v>BULON CORTO</v>
          </cell>
          <cell r="C685" t="str">
            <v>UND</v>
          </cell>
          <cell r="D685" t="str">
            <v>RS</v>
          </cell>
          <cell r="E685" t="str">
            <v>RS</v>
          </cell>
        </row>
        <row r="686">
          <cell r="A686" t="str">
            <v>00001694</v>
          </cell>
          <cell r="B686" t="str">
            <v>TORNILLO HEXAGONAL DE 7/8" X 5"</v>
          </cell>
          <cell r="C686" t="str">
            <v>UND</v>
          </cell>
          <cell r="D686" t="str">
            <v>RS</v>
          </cell>
          <cell r="E686" t="str">
            <v>RS</v>
          </cell>
        </row>
        <row r="687">
          <cell r="A687" t="str">
            <v>00001695</v>
          </cell>
          <cell r="B687" t="str">
            <v>TORNILLO HEXAGONAL DE 7/8" X 6"</v>
          </cell>
          <cell r="C687" t="str">
            <v>UND</v>
          </cell>
          <cell r="D687" t="str">
            <v>RS</v>
          </cell>
          <cell r="E687" t="str">
            <v>RS</v>
          </cell>
        </row>
        <row r="688">
          <cell r="A688" t="str">
            <v>00001696</v>
          </cell>
          <cell r="B688" t="str">
            <v>TUERCA HEXAGONAL DE 7/8"</v>
          </cell>
          <cell r="C688" t="str">
            <v>UND</v>
          </cell>
          <cell r="D688" t="str">
            <v>RS</v>
          </cell>
          <cell r="E688" t="str">
            <v>RS</v>
          </cell>
        </row>
        <row r="689">
          <cell r="A689" t="str">
            <v>00001697</v>
          </cell>
          <cell r="B689" t="str">
            <v>ABRAZADERA TIPO INDUSTRIAL DE 5"</v>
          </cell>
          <cell r="C689" t="str">
            <v>UND</v>
          </cell>
          <cell r="D689" t="str">
            <v>RS</v>
          </cell>
          <cell r="E689" t="str">
            <v>RS</v>
          </cell>
        </row>
        <row r="690">
          <cell r="A690" t="str">
            <v>00001698</v>
          </cell>
          <cell r="B690" t="str">
            <v>ABRAZADERA PLASTICA</v>
          </cell>
          <cell r="C690" t="str">
            <v>UND</v>
          </cell>
          <cell r="D690" t="str">
            <v>RS</v>
          </cell>
          <cell r="E690" t="str">
            <v>RS</v>
          </cell>
        </row>
        <row r="691">
          <cell r="A691" t="str">
            <v>00001699</v>
          </cell>
          <cell r="B691" t="str">
            <v>PAPEL HUMEDO 1-32"</v>
          </cell>
          <cell r="C691" t="str">
            <v>MTS</v>
          </cell>
          <cell r="D691" t="str">
            <v>RS</v>
          </cell>
          <cell r="E691" t="str">
            <v>RS</v>
          </cell>
        </row>
        <row r="692">
          <cell r="A692" t="str">
            <v>00001700</v>
          </cell>
          <cell r="B692" t="str">
            <v>TORNILLO HEXAGONAL DE 6 MM</v>
          </cell>
          <cell r="C692" t="str">
            <v>UND</v>
          </cell>
          <cell r="D692" t="str">
            <v>RS</v>
          </cell>
          <cell r="E692" t="str">
            <v>RS</v>
          </cell>
        </row>
        <row r="693">
          <cell r="A693" t="str">
            <v>00001701</v>
          </cell>
          <cell r="B693" t="str">
            <v>TORNILLO HEXAGONAL DE 3/8" X 3-"</v>
          </cell>
          <cell r="C693" t="str">
            <v>UND</v>
          </cell>
          <cell r="D693" t="str">
            <v>RS</v>
          </cell>
          <cell r="E693" t="str">
            <v>RS</v>
          </cell>
        </row>
        <row r="694">
          <cell r="A694" t="str">
            <v>00001702</v>
          </cell>
          <cell r="B694" t="str">
            <v>GUAYA DE 1/2"</v>
          </cell>
          <cell r="C694" t="str">
            <v>MTS</v>
          </cell>
          <cell r="D694" t="str">
            <v>RS</v>
          </cell>
          <cell r="E694" t="str">
            <v>RS</v>
          </cell>
        </row>
        <row r="695">
          <cell r="A695" t="str">
            <v>00001703</v>
          </cell>
          <cell r="B695" t="str">
            <v>REVISION SISTEMA DE COMBUSTION DE MOTOR CUMMIS 6BT</v>
          </cell>
          <cell r="C695" t="str">
            <v>UND</v>
          </cell>
          <cell r="D695" t="str">
            <v>RS</v>
          </cell>
          <cell r="E695" t="str">
            <v>RS</v>
          </cell>
        </row>
        <row r="696">
          <cell r="A696" t="str">
            <v>00001704</v>
          </cell>
          <cell r="B696" t="str">
            <v>SELENOIDE DE 24 VOLTIOS</v>
          </cell>
          <cell r="C696" t="str">
            <v>UND</v>
          </cell>
          <cell r="D696" t="str">
            <v>RS</v>
          </cell>
          <cell r="E696" t="str">
            <v>RS</v>
          </cell>
        </row>
        <row r="697">
          <cell r="A697" t="str">
            <v>00001705</v>
          </cell>
          <cell r="B697" t="str">
            <v>TOBERA 4126-178</v>
          </cell>
          <cell r="C697" t="str">
            <v>UND</v>
          </cell>
          <cell r="D697" t="str">
            <v>RS</v>
          </cell>
          <cell r="E697" t="str">
            <v>RS</v>
          </cell>
        </row>
        <row r="698">
          <cell r="A698" t="str">
            <v>00001706</v>
          </cell>
          <cell r="B698" t="str">
            <v>CALIBRACION INYECTORES</v>
          </cell>
          <cell r="C698" t="str">
            <v>UND</v>
          </cell>
          <cell r="D698" t="str">
            <v>RS</v>
          </cell>
          <cell r="E698" t="str">
            <v>RS</v>
          </cell>
        </row>
        <row r="699">
          <cell r="A699" t="str">
            <v>00001707</v>
          </cell>
          <cell r="B699" t="str">
            <v>KIT EMPAQUETADURA BOMBA DE INYECCION</v>
          </cell>
          <cell r="C699" t="str">
            <v>UND</v>
          </cell>
          <cell r="D699" t="str">
            <v>RS</v>
          </cell>
          <cell r="E699" t="str">
            <v>RS</v>
          </cell>
        </row>
        <row r="700">
          <cell r="A700" t="str">
            <v>00001709</v>
          </cell>
          <cell r="B700" t="str">
            <v>CALIBRACION BOMBA DE INYECCION</v>
          </cell>
          <cell r="C700" t="str">
            <v>UND</v>
          </cell>
          <cell r="D700" t="str">
            <v>RS</v>
          </cell>
          <cell r="E700" t="str">
            <v>RS</v>
          </cell>
        </row>
        <row r="701">
          <cell r="A701" t="str">
            <v>00001710</v>
          </cell>
          <cell r="B701" t="str">
            <v>SEDIMENTADOR DE COMBUSTIBLE</v>
          </cell>
          <cell r="C701" t="str">
            <v>UND</v>
          </cell>
          <cell r="D701" t="str">
            <v>RS</v>
          </cell>
          <cell r="E701" t="str">
            <v>RS</v>
          </cell>
        </row>
        <row r="702">
          <cell r="A702" t="str">
            <v>00001711</v>
          </cell>
          <cell r="B702" t="str">
            <v>MANO DE OBRA EN BAJADA Y INSTALADA DE BOMBA DE INY</v>
          </cell>
          <cell r="C702" t="str">
            <v>UND</v>
          </cell>
          <cell r="D702" t="str">
            <v>RS</v>
          </cell>
          <cell r="E702" t="str">
            <v>RS</v>
          </cell>
        </row>
        <row r="703">
          <cell r="A703" t="str">
            <v>00001708</v>
          </cell>
          <cell r="B703" t="str">
            <v>RODAJAS</v>
          </cell>
          <cell r="C703" t="str">
            <v>UND</v>
          </cell>
          <cell r="D703" t="str">
            <v>RS</v>
          </cell>
          <cell r="E703" t="str">
            <v>RS</v>
          </cell>
        </row>
        <row r="704">
          <cell r="A704" t="str">
            <v>00001712</v>
          </cell>
          <cell r="B704" t="str">
            <v>RETENEDOR 370003</v>
          </cell>
          <cell r="C704" t="str">
            <v>UND</v>
          </cell>
          <cell r="D704" t="str">
            <v>RS</v>
          </cell>
          <cell r="E704" t="str">
            <v>RS</v>
          </cell>
        </row>
        <row r="705">
          <cell r="A705" t="str">
            <v>00001713</v>
          </cell>
          <cell r="B705" t="str">
            <v>RODILLO 6203</v>
          </cell>
          <cell r="C705" t="str">
            <v>UND</v>
          </cell>
          <cell r="D705" t="str">
            <v>RS</v>
          </cell>
          <cell r="E705" t="str">
            <v>RS</v>
          </cell>
        </row>
        <row r="706">
          <cell r="A706" t="str">
            <v>00001714</v>
          </cell>
          <cell r="B706" t="str">
            <v>CUÑERO PARA SPLINDER</v>
          </cell>
          <cell r="C706" t="str">
            <v>UND</v>
          </cell>
          <cell r="D706" t="str">
            <v>RS</v>
          </cell>
          <cell r="E706" t="str">
            <v>RS</v>
          </cell>
        </row>
        <row r="707">
          <cell r="A707" t="str">
            <v>00001715</v>
          </cell>
          <cell r="B707" t="str">
            <v>JUEGO DE SPLINDER PARA TOYOTA HILLUX</v>
          </cell>
          <cell r="C707" t="str">
            <v>UND</v>
          </cell>
          <cell r="D707" t="str">
            <v>RS</v>
          </cell>
          <cell r="E707" t="str">
            <v>RS</v>
          </cell>
        </row>
        <row r="708">
          <cell r="A708" t="str">
            <v>00001716</v>
          </cell>
          <cell r="B708" t="str">
            <v>CAUCHOS AMORTIGUADORES</v>
          </cell>
          <cell r="C708" t="str">
            <v>UND</v>
          </cell>
          <cell r="D708" t="str">
            <v>RS</v>
          </cell>
          <cell r="E708" t="str">
            <v>RS</v>
          </cell>
        </row>
        <row r="709">
          <cell r="A709" t="str">
            <v>00001717</v>
          </cell>
          <cell r="B709" t="str">
            <v>JUEGO DE PINES</v>
          </cell>
          <cell r="C709" t="str">
            <v>UND</v>
          </cell>
          <cell r="D709" t="str">
            <v>RS</v>
          </cell>
          <cell r="E709" t="str">
            <v>RS</v>
          </cell>
        </row>
        <row r="710">
          <cell r="A710" t="str">
            <v>00001718</v>
          </cell>
          <cell r="B710" t="str">
            <v>RODILLO 32207</v>
          </cell>
          <cell r="C710" t="str">
            <v>UND</v>
          </cell>
          <cell r="D710" t="str">
            <v>RS</v>
          </cell>
          <cell r="E710" t="str">
            <v>RS</v>
          </cell>
        </row>
        <row r="711">
          <cell r="A711" t="str">
            <v>00001719</v>
          </cell>
          <cell r="B711" t="str">
            <v>RODILLO 28584</v>
          </cell>
          <cell r="C711" t="str">
            <v>UND</v>
          </cell>
          <cell r="D711" t="str">
            <v>RS</v>
          </cell>
          <cell r="E711" t="str">
            <v>RS</v>
          </cell>
        </row>
        <row r="712">
          <cell r="A712" t="str">
            <v>00001720</v>
          </cell>
          <cell r="B712" t="str">
            <v>RODILLO 32210</v>
          </cell>
          <cell r="C712" t="str">
            <v>UND</v>
          </cell>
          <cell r="D712" t="str">
            <v>RS</v>
          </cell>
          <cell r="E712" t="str">
            <v>RS</v>
          </cell>
        </row>
        <row r="713">
          <cell r="A713" t="str">
            <v>00001721</v>
          </cell>
          <cell r="B713" t="str">
            <v>RODILLO 28985</v>
          </cell>
          <cell r="C713" t="str">
            <v>UND</v>
          </cell>
          <cell r="D713" t="str">
            <v>RS</v>
          </cell>
          <cell r="E713" t="str">
            <v>RS</v>
          </cell>
        </row>
        <row r="714">
          <cell r="A714" t="str">
            <v>00001722</v>
          </cell>
          <cell r="B714" t="str">
            <v>RETENEDOR 69025</v>
          </cell>
          <cell r="C714" t="str">
            <v>UND</v>
          </cell>
          <cell r="D714" t="str">
            <v>RS</v>
          </cell>
          <cell r="E714" t="str">
            <v>RS</v>
          </cell>
        </row>
        <row r="715">
          <cell r="A715" t="str">
            <v>00001723</v>
          </cell>
          <cell r="B715" t="str">
            <v>RETENEDOR 69076</v>
          </cell>
          <cell r="C715" t="str">
            <v>UND</v>
          </cell>
          <cell r="D715" t="str">
            <v>RS</v>
          </cell>
          <cell r="E715" t="str">
            <v>RS</v>
          </cell>
        </row>
        <row r="716">
          <cell r="A716" t="str">
            <v>00001724</v>
          </cell>
          <cell r="B716" t="str">
            <v>RETENEDOR 69064</v>
          </cell>
          <cell r="C716" t="str">
            <v>UND</v>
          </cell>
          <cell r="D716" t="str">
            <v>RS</v>
          </cell>
          <cell r="E716" t="str">
            <v>RS</v>
          </cell>
        </row>
        <row r="717">
          <cell r="A717" t="str">
            <v>00001725</v>
          </cell>
          <cell r="B717" t="str">
            <v>RODILLO PARA SPLINDER</v>
          </cell>
          <cell r="C717" t="str">
            <v>UND</v>
          </cell>
          <cell r="D717" t="str">
            <v>RS</v>
          </cell>
          <cell r="E717" t="str">
            <v>RS</v>
          </cell>
        </row>
        <row r="718">
          <cell r="A718" t="str">
            <v>00001726</v>
          </cell>
          <cell r="B718" t="str">
            <v>TORNILLO GUIA DE 5/8" X 12"</v>
          </cell>
          <cell r="C718" t="str">
            <v>UND</v>
          </cell>
          <cell r="D718" t="str">
            <v>RS</v>
          </cell>
          <cell r="E718" t="str">
            <v>RS</v>
          </cell>
        </row>
        <row r="719">
          <cell r="A719" t="str">
            <v>00001727</v>
          </cell>
          <cell r="B719" t="str">
            <v>UINDUCIDO</v>
          </cell>
          <cell r="C719" t="str">
            <v>UND</v>
          </cell>
          <cell r="D719" t="str">
            <v>RS</v>
          </cell>
          <cell r="E719" t="str">
            <v>RS</v>
          </cell>
        </row>
        <row r="720">
          <cell r="A720" t="str">
            <v>00001728</v>
          </cell>
          <cell r="B720" t="str">
            <v>CARCAZA PORTA BOBINA</v>
          </cell>
          <cell r="C720" t="str">
            <v>UND</v>
          </cell>
          <cell r="D720" t="str">
            <v>RS</v>
          </cell>
          <cell r="E720" t="str">
            <v>RS</v>
          </cell>
        </row>
        <row r="721">
          <cell r="A721" t="str">
            <v>00001729</v>
          </cell>
          <cell r="B721" t="str">
            <v>REPARACION MOTOR DE ARRANQUE</v>
          </cell>
          <cell r="C721" t="str">
            <v>UND</v>
          </cell>
          <cell r="D721" t="str">
            <v>RS</v>
          </cell>
          <cell r="E721" t="str">
            <v>RS</v>
          </cell>
        </row>
        <row r="722">
          <cell r="A722" t="str">
            <v>00001730</v>
          </cell>
          <cell r="B722" t="str">
            <v>REPARACION SISTEMA ELECTRICO Y GIRO DE RETRO KOMAT</v>
          </cell>
          <cell r="C722" t="str">
            <v>UND</v>
          </cell>
          <cell r="D722" t="str">
            <v>RS</v>
          </cell>
          <cell r="E722" t="str">
            <v>RS</v>
          </cell>
        </row>
        <row r="723">
          <cell r="A723" t="str">
            <v>00001731</v>
          </cell>
          <cell r="B723" t="str">
            <v>HOJA SUSPENSION HD47057002</v>
          </cell>
          <cell r="C723" t="str">
            <v>UND</v>
          </cell>
          <cell r="D723" t="str">
            <v>RS</v>
          </cell>
          <cell r="E723" t="str">
            <v>RS</v>
          </cell>
        </row>
        <row r="724">
          <cell r="A724" t="str">
            <v>00001732</v>
          </cell>
          <cell r="B724" t="str">
            <v>HOJA SUSPENSION HD47057001</v>
          </cell>
          <cell r="C724" t="str">
            <v>UND</v>
          </cell>
          <cell r="D724" t="str">
            <v>RS</v>
          </cell>
          <cell r="E724" t="str">
            <v>RS</v>
          </cell>
        </row>
        <row r="725">
          <cell r="A725" t="str">
            <v>00001734</v>
          </cell>
          <cell r="B725" t="str">
            <v>RECTIFICACION DE BLOQUE</v>
          </cell>
          <cell r="C725" t="str">
            <v>UND</v>
          </cell>
          <cell r="D725" t="str">
            <v>RS</v>
          </cell>
          <cell r="E725" t="str">
            <v>RS</v>
          </cell>
        </row>
        <row r="726">
          <cell r="A726" t="str">
            <v>00001735</v>
          </cell>
          <cell r="B726" t="str">
            <v>RECTIFICADA DE CULATA</v>
          </cell>
          <cell r="C726" t="str">
            <v>UND</v>
          </cell>
          <cell r="D726" t="str">
            <v>RS</v>
          </cell>
          <cell r="E726" t="str">
            <v>RS</v>
          </cell>
        </row>
        <row r="727">
          <cell r="A727" t="str">
            <v>00001736</v>
          </cell>
          <cell r="B727" t="str">
            <v>CAMBIO DE GUIAS Y ACIEMNTOS A CULATA</v>
          </cell>
          <cell r="C727" t="str">
            <v>UND</v>
          </cell>
          <cell r="D727" t="str">
            <v>RS</v>
          </cell>
          <cell r="E727" t="str">
            <v>RS</v>
          </cell>
        </row>
        <row r="728">
          <cell r="A728" t="str">
            <v>00001737</v>
          </cell>
          <cell r="B728" t="str">
            <v>CUCHILLAS PARA MOTONIVELADORA DE 15 HUECOS</v>
          </cell>
          <cell r="C728" t="str">
            <v>UND</v>
          </cell>
          <cell r="D728" t="str">
            <v>RS</v>
          </cell>
          <cell r="E728" t="str">
            <v>RS</v>
          </cell>
        </row>
        <row r="729">
          <cell r="A729" t="str">
            <v>00001738</v>
          </cell>
          <cell r="B729" t="str">
            <v>TORNILLO PARA CUCHILLA 15 HUECOS</v>
          </cell>
          <cell r="C729" t="str">
            <v>UND</v>
          </cell>
          <cell r="D729" t="str">
            <v>RS</v>
          </cell>
          <cell r="E729" t="str">
            <v>RS</v>
          </cell>
        </row>
        <row r="730">
          <cell r="A730" t="str">
            <v>00001739</v>
          </cell>
          <cell r="B730" t="str">
            <v>ESQUINERO PARA CUCHILLA 15 HUECOS</v>
          </cell>
          <cell r="C730" t="str">
            <v>UND</v>
          </cell>
          <cell r="D730" t="str">
            <v>RS</v>
          </cell>
          <cell r="E730" t="str">
            <v>RS</v>
          </cell>
        </row>
        <row r="731">
          <cell r="A731" t="str">
            <v>00001740</v>
          </cell>
          <cell r="B731" t="str">
            <v>TORNILLO HEXAGONAL 7/8" X 3-31/2"</v>
          </cell>
          <cell r="C731" t="str">
            <v>UND</v>
          </cell>
          <cell r="D731" t="str">
            <v>RS</v>
          </cell>
          <cell r="E731" t="str">
            <v>RS</v>
          </cell>
        </row>
        <row r="732">
          <cell r="A732" t="str">
            <v>00001741</v>
          </cell>
          <cell r="B732" t="str">
            <v>TORNILLO HEXAGONAL 7/8" X 4"</v>
          </cell>
          <cell r="C732" t="str">
            <v>UND</v>
          </cell>
          <cell r="D732" t="str">
            <v>RS</v>
          </cell>
          <cell r="E732" t="str">
            <v>RS</v>
          </cell>
        </row>
        <row r="733">
          <cell r="A733" t="str">
            <v>00001742</v>
          </cell>
          <cell r="B733" t="str">
            <v>TORNILLO PARA ESQUINERO DE MOTO 120G</v>
          </cell>
          <cell r="C733" t="str">
            <v>UND</v>
          </cell>
          <cell r="D733" t="str">
            <v>RS</v>
          </cell>
          <cell r="E733" t="str">
            <v>RS</v>
          </cell>
        </row>
        <row r="734">
          <cell r="A734" t="str">
            <v>00001743</v>
          </cell>
          <cell r="B734" t="str">
            <v>KIT PASADOR DIENTE 1U3302 T25</v>
          </cell>
          <cell r="C734" t="str">
            <v>UND</v>
          </cell>
          <cell r="D734" t="str">
            <v>RS</v>
          </cell>
          <cell r="E734" t="str">
            <v>RS</v>
          </cell>
        </row>
        <row r="735">
          <cell r="A735" t="str">
            <v>00001744</v>
          </cell>
          <cell r="B735" t="str">
            <v>CUERPO PARA BOMBA HIDRAULICA</v>
          </cell>
          <cell r="C735" t="str">
            <v>UND</v>
          </cell>
          <cell r="D735" t="str">
            <v>RS</v>
          </cell>
          <cell r="E735" t="str">
            <v>RS</v>
          </cell>
        </row>
        <row r="736">
          <cell r="A736" t="str">
            <v>00001745</v>
          </cell>
          <cell r="B736" t="str">
            <v>EMPAQUES PARA CUERPO DE BOMBA</v>
          </cell>
          <cell r="C736" t="str">
            <v>UND</v>
          </cell>
          <cell r="D736" t="str">
            <v>RS</v>
          </cell>
          <cell r="E736" t="str">
            <v>RS</v>
          </cell>
        </row>
        <row r="737">
          <cell r="A737" t="str">
            <v>00001746</v>
          </cell>
          <cell r="B737" t="str">
            <v>OCHOS PARA CUERPO BOMBA HIDRAULICA</v>
          </cell>
          <cell r="C737" t="str">
            <v>UND</v>
          </cell>
          <cell r="D737" t="str">
            <v>RS</v>
          </cell>
          <cell r="E737" t="str">
            <v>RS</v>
          </cell>
        </row>
        <row r="738">
          <cell r="A738" t="str">
            <v>00001747</v>
          </cell>
          <cell r="B738" t="str">
            <v>RETENEDOR 39 X 12 X 89 -3119</v>
          </cell>
          <cell r="C738" t="str">
            <v>UND</v>
          </cell>
          <cell r="D738" t="str">
            <v>RS</v>
          </cell>
          <cell r="E738" t="str">
            <v>RS</v>
          </cell>
        </row>
        <row r="739">
          <cell r="A739" t="str">
            <v>00001748</v>
          </cell>
          <cell r="B739" t="str">
            <v>RODILLO BALINERAS</v>
          </cell>
          <cell r="C739" t="str">
            <v>UND</v>
          </cell>
          <cell r="D739" t="str">
            <v>RS</v>
          </cell>
          <cell r="E739" t="str">
            <v>RS</v>
          </cell>
        </row>
        <row r="740">
          <cell r="A740" t="str">
            <v>00001749</v>
          </cell>
          <cell r="B740" t="str">
            <v>MANGUERA INOXIDABLE DE 3/4" X  80 CTS</v>
          </cell>
          <cell r="C740" t="str">
            <v>UND</v>
          </cell>
          <cell r="D740" t="str">
            <v>RS</v>
          </cell>
          <cell r="E740" t="str">
            <v>RS</v>
          </cell>
        </row>
        <row r="741">
          <cell r="A741" t="str">
            <v>00001750</v>
          </cell>
          <cell r="B741" t="str">
            <v>REPARACION DE GATO HIDRAULICO Y VENTA DE EMPAQUETA</v>
          </cell>
          <cell r="C741" t="str">
            <v>UND</v>
          </cell>
          <cell r="D741" t="str">
            <v>RS</v>
          </cell>
          <cell r="E741" t="str">
            <v>RS</v>
          </cell>
        </row>
        <row r="742">
          <cell r="A742" t="str">
            <v>00001751</v>
          </cell>
          <cell r="B742" t="str">
            <v>MANGUERA INOXIDABLE DE 3/4" X  50 CTS</v>
          </cell>
          <cell r="C742" t="str">
            <v>UND</v>
          </cell>
          <cell r="D742" t="str">
            <v>RS</v>
          </cell>
          <cell r="E742" t="str">
            <v>RS</v>
          </cell>
        </row>
        <row r="743">
          <cell r="A743" t="str">
            <v>00001753</v>
          </cell>
          <cell r="B743" t="str">
            <v>REPARACION DE CREMALLERA</v>
          </cell>
          <cell r="C743" t="str">
            <v>UND</v>
          </cell>
          <cell r="D743" t="str">
            <v>RS</v>
          </cell>
          <cell r="E743" t="str">
            <v>RS</v>
          </cell>
        </row>
        <row r="744">
          <cell r="A744" t="str">
            <v>00001754</v>
          </cell>
          <cell r="B744" t="str">
            <v>REPARACION DE CHAPAS</v>
          </cell>
          <cell r="C744" t="str">
            <v>UND</v>
          </cell>
          <cell r="D744" t="str">
            <v>RS</v>
          </cell>
          <cell r="E744" t="str">
            <v>RS</v>
          </cell>
        </row>
        <row r="745">
          <cell r="A745" t="str">
            <v>00001755</v>
          </cell>
          <cell r="B745" t="str">
            <v>REPARACION DE GUIAS Y SOPORTES DE PUERTAS LATERALS</v>
          </cell>
          <cell r="C745" t="str">
            <v>UND</v>
          </cell>
          <cell r="D745" t="str">
            <v>RS</v>
          </cell>
          <cell r="E745" t="str">
            <v>RS</v>
          </cell>
        </row>
        <row r="746">
          <cell r="A746" t="str">
            <v>00001756</v>
          </cell>
          <cell r="B746" t="str">
            <v>MANIJAS CHAPETAS</v>
          </cell>
          <cell r="C746" t="str">
            <v>UND</v>
          </cell>
          <cell r="D746" t="str">
            <v>RS</v>
          </cell>
          <cell r="E746" t="str">
            <v>RS</v>
          </cell>
        </row>
        <row r="747">
          <cell r="A747" t="str">
            <v>00001757</v>
          </cell>
          <cell r="B747" t="str">
            <v>PARABRISAS</v>
          </cell>
          <cell r="C747" t="str">
            <v>UND</v>
          </cell>
          <cell r="D747" t="str">
            <v>RS</v>
          </cell>
          <cell r="E747" t="str">
            <v>RS</v>
          </cell>
        </row>
        <row r="748">
          <cell r="A748" t="str">
            <v>00001758</v>
          </cell>
          <cell r="B748" t="str">
            <v>LLANTA 23.5 X 25</v>
          </cell>
          <cell r="C748" t="str">
            <v>UND</v>
          </cell>
          <cell r="D748" t="str">
            <v>RS</v>
          </cell>
          <cell r="E748" t="str">
            <v>RS</v>
          </cell>
        </row>
        <row r="749">
          <cell r="A749" t="str">
            <v>00001759</v>
          </cell>
          <cell r="B749" t="str">
            <v>NEUMATICO 23.5 X 25</v>
          </cell>
          <cell r="C749" t="str">
            <v>UND</v>
          </cell>
          <cell r="D749" t="str">
            <v>RS</v>
          </cell>
          <cell r="E749" t="str">
            <v>RS</v>
          </cell>
        </row>
        <row r="750">
          <cell r="A750" t="str">
            <v>00001760</v>
          </cell>
          <cell r="B750" t="str">
            <v>PROTECTOR NEUMATICO 23.5 X 25</v>
          </cell>
          <cell r="C750" t="str">
            <v>UND</v>
          </cell>
          <cell r="D750" t="str">
            <v>RS</v>
          </cell>
          <cell r="E750" t="str">
            <v>RS</v>
          </cell>
        </row>
        <row r="751">
          <cell r="A751" t="str">
            <v>00001761</v>
          </cell>
          <cell r="B751" t="str">
            <v>ABRAZADERA INOXIDABLE Nº 16</v>
          </cell>
          <cell r="C751" t="str">
            <v>UND</v>
          </cell>
          <cell r="D751" t="str">
            <v>RS</v>
          </cell>
          <cell r="E751" t="str">
            <v>RS</v>
          </cell>
        </row>
        <row r="752">
          <cell r="A752" t="str">
            <v>00001762</v>
          </cell>
          <cell r="B752" t="str">
            <v>ABRAZADERA INOXIDABLE Nº 32</v>
          </cell>
          <cell r="C752" t="str">
            <v>UND</v>
          </cell>
          <cell r="D752" t="str">
            <v>RS</v>
          </cell>
          <cell r="E752" t="str">
            <v>RS</v>
          </cell>
        </row>
        <row r="753">
          <cell r="A753" t="str">
            <v>00001763</v>
          </cell>
          <cell r="B753" t="str">
            <v>RETENEDOR 40X70X10</v>
          </cell>
          <cell r="C753" t="str">
            <v>UND</v>
          </cell>
          <cell r="D753" t="str">
            <v>RS</v>
          </cell>
          <cell r="E753" t="str">
            <v>RS</v>
          </cell>
        </row>
        <row r="754">
          <cell r="A754" t="str">
            <v>00001764</v>
          </cell>
          <cell r="B754" t="str">
            <v>RODILLO 6308</v>
          </cell>
          <cell r="C754" t="str">
            <v>UND</v>
          </cell>
          <cell r="D754" t="str">
            <v>RS</v>
          </cell>
          <cell r="E754" t="str">
            <v>RS</v>
          </cell>
        </row>
        <row r="755">
          <cell r="A755" t="str">
            <v>00001765</v>
          </cell>
          <cell r="B755" t="str">
            <v>ACOPLE REX OMEGA</v>
          </cell>
          <cell r="C755" t="str">
            <v>UND</v>
          </cell>
          <cell r="D755" t="str">
            <v>RS</v>
          </cell>
          <cell r="E755" t="str">
            <v>RS</v>
          </cell>
        </row>
        <row r="756">
          <cell r="A756" t="str">
            <v>00001766</v>
          </cell>
          <cell r="B756" t="str">
            <v>RETENEDOR 45X65X8</v>
          </cell>
          <cell r="C756" t="str">
            <v>UND</v>
          </cell>
          <cell r="D756" t="str">
            <v>RS</v>
          </cell>
          <cell r="E756" t="str">
            <v>RS</v>
          </cell>
        </row>
        <row r="757">
          <cell r="A757" t="str">
            <v>00001767</v>
          </cell>
          <cell r="B757" t="str">
            <v>RODILLO 48548</v>
          </cell>
          <cell r="C757" t="str">
            <v>UND</v>
          </cell>
          <cell r="D757" t="str">
            <v>RS</v>
          </cell>
          <cell r="E757" t="str">
            <v>RS</v>
          </cell>
        </row>
        <row r="758">
          <cell r="A758" t="str">
            <v>00001768</v>
          </cell>
          <cell r="B758" t="str">
            <v>RETENEDOR 32X42X10</v>
          </cell>
          <cell r="C758" t="str">
            <v>UND</v>
          </cell>
          <cell r="D758" t="str">
            <v>RS</v>
          </cell>
          <cell r="E758" t="str">
            <v>RS</v>
          </cell>
        </row>
        <row r="759">
          <cell r="A759" t="str">
            <v>00001769</v>
          </cell>
          <cell r="B759" t="str">
            <v>RETENEDOR 32X42X7</v>
          </cell>
          <cell r="C759" t="str">
            <v>UND</v>
          </cell>
          <cell r="D759" t="str">
            <v>RS</v>
          </cell>
          <cell r="E759" t="str">
            <v>RS</v>
          </cell>
        </row>
        <row r="760">
          <cell r="A760" t="str">
            <v>00001770</v>
          </cell>
          <cell r="B760" t="str">
            <v>RETENEDOR 85X140X12</v>
          </cell>
          <cell r="C760" t="str">
            <v>UND</v>
          </cell>
          <cell r="D760" t="str">
            <v>RS</v>
          </cell>
          <cell r="E760" t="str">
            <v>RS</v>
          </cell>
        </row>
        <row r="761">
          <cell r="A761" t="str">
            <v>00001771</v>
          </cell>
          <cell r="B761" t="str">
            <v>LUBRI GRAFITO MOLIBDENO</v>
          </cell>
          <cell r="C761" t="str">
            <v>UND</v>
          </cell>
          <cell r="D761" t="str">
            <v>RS</v>
          </cell>
          <cell r="E761" t="str">
            <v>RS</v>
          </cell>
        </row>
        <row r="762">
          <cell r="A762" t="str">
            <v>00001772</v>
          </cell>
          <cell r="B762" t="str">
            <v>BALINERA 4"X2"</v>
          </cell>
          <cell r="C762" t="str">
            <v>UND</v>
          </cell>
          <cell r="D762" t="str">
            <v>RS</v>
          </cell>
          <cell r="E762" t="str">
            <v>RS</v>
          </cell>
        </row>
        <row r="763">
          <cell r="A763" t="str">
            <v>00001773</v>
          </cell>
          <cell r="B763" t="str">
            <v>SOPORTE GIRATORIO</v>
          </cell>
          <cell r="C763" t="str">
            <v>UND</v>
          </cell>
          <cell r="D763" t="str">
            <v>RS</v>
          </cell>
          <cell r="E763" t="str">
            <v>RS</v>
          </cell>
        </row>
        <row r="764">
          <cell r="A764" t="str">
            <v>00001774</v>
          </cell>
          <cell r="B764" t="str">
            <v>RODAMIENTO K25521</v>
          </cell>
          <cell r="C764" t="str">
            <v>UND</v>
          </cell>
          <cell r="D764" t="str">
            <v>RS</v>
          </cell>
          <cell r="E764" t="str">
            <v>RS</v>
          </cell>
        </row>
        <row r="765">
          <cell r="A765" t="str">
            <v>00001775</v>
          </cell>
          <cell r="B765" t="str">
            <v>RODAMIENTO K25580</v>
          </cell>
          <cell r="C765" t="str">
            <v>UND</v>
          </cell>
          <cell r="D765" t="str">
            <v>RS</v>
          </cell>
          <cell r="E765" t="str">
            <v>RS</v>
          </cell>
        </row>
        <row r="766">
          <cell r="A766" t="str">
            <v>00001776</v>
          </cell>
          <cell r="B766" t="str">
            <v>RODAMIENTO K332</v>
          </cell>
          <cell r="C766" t="str">
            <v>UND</v>
          </cell>
          <cell r="D766" t="str">
            <v>RS</v>
          </cell>
          <cell r="E766" t="str">
            <v>RS</v>
          </cell>
        </row>
        <row r="767">
          <cell r="A767" t="str">
            <v>00001777</v>
          </cell>
          <cell r="B767" t="str">
            <v>RODAMIENTO K344</v>
          </cell>
          <cell r="C767" t="str">
            <v>UND</v>
          </cell>
          <cell r="D767" t="str">
            <v>RS</v>
          </cell>
          <cell r="E767" t="str">
            <v>RS</v>
          </cell>
        </row>
        <row r="768">
          <cell r="A768" t="str">
            <v>00001778</v>
          </cell>
          <cell r="B768" t="str">
            <v>RODAMIENTO 6203-2RS</v>
          </cell>
          <cell r="C768" t="str">
            <v>UND</v>
          </cell>
          <cell r="D768" t="str">
            <v>RS</v>
          </cell>
          <cell r="E768" t="str">
            <v>RS</v>
          </cell>
        </row>
        <row r="769">
          <cell r="A769" t="str">
            <v>00001779</v>
          </cell>
          <cell r="B769" t="str">
            <v>RODAMIENTO 86649</v>
          </cell>
          <cell r="C769" t="str">
            <v>UND</v>
          </cell>
          <cell r="D769" t="str">
            <v>RS</v>
          </cell>
          <cell r="E769" t="str">
            <v>RS</v>
          </cell>
        </row>
        <row r="770">
          <cell r="A770" t="str">
            <v>00001780</v>
          </cell>
          <cell r="B770" t="str">
            <v>RODAMIENTO DAC-3564</v>
          </cell>
          <cell r="C770" t="str">
            <v>UND</v>
          </cell>
          <cell r="D770" t="str">
            <v>RS</v>
          </cell>
          <cell r="E770" t="str">
            <v>RS</v>
          </cell>
        </row>
        <row r="771">
          <cell r="A771" t="str">
            <v>00001781</v>
          </cell>
          <cell r="B771" t="str">
            <v>MARQUILLAS EN PLASTICO DE COLOR NEGRO</v>
          </cell>
          <cell r="C771" t="str">
            <v>UND</v>
          </cell>
          <cell r="D771" t="str">
            <v>RS</v>
          </cell>
          <cell r="E771" t="str">
            <v>RS</v>
          </cell>
        </row>
        <row r="772">
          <cell r="A772" t="str">
            <v>00001782</v>
          </cell>
          <cell r="B772" t="str">
            <v>FILTRO AIRE PRIMARIO 07088</v>
          </cell>
          <cell r="C772" t="str">
            <v>UND</v>
          </cell>
          <cell r="D772" t="str">
            <v>RS</v>
          </cell>
          <cell r="E772" t="str">
            <v>RS</v>
          </cell>
        </row>
        <row r="773">
          <cell r="A773" t="str">
            <v>00001783</v>
          </cell>
          <cell r="B773" t="str">
            <v>FILTRO AIRE SECUNDARIO LAF47</v>
          </cell>
          <cell r="C773" t="str">
            <v>UND</v>
          </cell>
          <cell r="D773" t="str">
            <v>RS</v>
          </cell>
          <cell r="E773" t="str">
            <v>RS</v>
          </cell>
        </row>
        <row r="774">
          <cell r="A774" t="str">
            <v>00001784</v>
          </cell>
          <cell r="B774" t="str">
            <v>BREACKER TRIPOLAR DE 400 AMPERIOS</v>
          </cell>
          <cell r="C774" t="str">
            <v>UND</v>
          </cell>
          <cell r="D774" t="str">
            <v>RS</v>
          </cell>
          <cell r="E774" t="str">
            <v>RS</v>
          </cell>
        </row>
        <row r="775">
          <cell r="A775" t="str">
            <v>00001785</v>
          </cell>
          <cell r="B775" t="str">
            <v>BATERIA 30H X 1000</v>
          </cell>
          <cell r="C775" t="str">
            <v>UND</v>
          </cell>
          <cell r="D775" t="str">
            <v>RS</v>
          </cell>
          <cell r="E775" t="str">
            <v>RS</v>
          </cell>
        </row>
        <row r="776">
          <cell r="A776" t="str">
            <v>00001786</v>
          </cell>
          <cell r="B776" t="str">
            <v>ESQUINERO PARA CUCHILLA 13 HUECOS</v>
          </cell>
          <cell r="C776" t="str">
            <v>UND</v>
          </cell>
          <cell r="D776" t="str">
            <v>RS</v>
          </cell>
          <cell r="E776" t="str">
            <v>RS</v>
          </cell>
        </row>
        <row r="777">
          <cell r="A777" t="str">
            <v>00001787</v>
          </cell>
          <cell r="B777" t="str">
            <v>STREE WEAR</v>
          </cell>
          <cell r="C777" t="str">
            <v>UND</v>
          </cell>
          <cell r="D777" t="str">
            <v>RS</v>
          </cell>
          <cell r="E777" t="str">
            <v>RS</v>
          </cell>
        </row>
        <row r="778">
          <cell r="A778" t="str">
            <v>00001788</v>
          </cell>
          <cell r="B778" t="str">
            <v>TORNILLOS PARA ESQUINERO DE CUCHILLAS 13 HUECOS</v>
          </cell>
          <cell r="C778" t="str">
            <v>UND</v>
          </cell>
          <cell r="D778" t="str">
            <v>RS</v>
          </cell>
          <cell r="E778" t="str">
            <v>RS</v>
          </cell>
        </row>
        <row r="779">
          <cell r="A779" t="str">
            <v>00001790</v>
          </cell>
          <cell r="B779" t="str">
            <v>ENFRIADOR DE ACEITE 2508806091</v>
          </cell>
          <cell r="C779" t="str">
            <v>UND</v>
          </cell>
          <cell r="D779" t="str">
            <v>RS</v>
          </cell>
          <cell r="E779" t="str">
            <v>RS</v>
          </cell>
        </row>
        <row r="780">
          <cell r="A780" t="str">
            <v>00001791</v>
          </cell>
          <cell r="B780" t="str">
            <v>MANGUERA RADIADOR 3610829C1</v>
          </cell>
          <cell r="C780" t="str">
            <v>UND</v>
          </cell>
          <cell r="D780" t="str">
            <v>RS</v>
          </cell>
          <cell r="E780" t="str">
            <v>RS</v>
          </cell>
        </row>
        <row r="781">
          <cell r="A781" t="str">
            <v>00001792</v>
          </cell>
          <cell r="B781" t="str">
            <v>VENTILADOR MOTOR ZBH991813253</v>
          </cell>
          <cell r="C781" t="str">
            <v>UND</v>
          </cell>
          <cell r="D781" t="str">
            <v>RS</v>
          </cell>
          <cell r="E781" t="str">
            <v>RS</v>
          </cell>
        </row>
        <row r="782">
          <cell r="A782" t="str">
            <v>00001793</v>
          </cell>
          <cell r="B782" t="str">
            <v>GOBERNADOR DE AIRE</v>
          </cell>
          <cell r="C782" t="str">
            <v>UND</v>
          </cell>
          <cell r="D782" t="str">
            <v>RS</v>
          </cell>
          <cell r="E782" t="str">
            <v>RS</v>
          </cell>
        </row>
        <row r="783">
          <cell r="A783" t="str">
            <v>00001794</v>
          </cell>
          <cell r="B783" t="str">
            <v>UNIVERSAL DE 1"</v>
          </cell>
          <cell r="C783" t="str">
            <v>UND</v>
          </cell>
          <cell r="D783" t="str">
            <v>RS</v>
          </cell>
          <cell r="E783" t="str">
            <v>RS</v>
          </cell>
        </row>
        <row r="784">
          <cell r="A784" t="str">
            <v>00001795</v>
          </cell>
          <cell r="B784" t="str">
            <v>PLIEGO DE LIJA Nº 220</v>
          </cell>
          <cell r="C784" t="str">
            <v>UND</v>
          </cell>
          <cell r="D784" t="str">
            <v>RS</v>
          </cell>
          <cell r="E784" t="str">
            <v>RS</v>
          </cell>
        </row>
        <row r="785">
          <cell r="A785" t="str">
            <v>00001796</v>
          </cell>
          <cell r="B785" t="str">
            <v>PLIEGO DE LIJA Nº 140</v>
          </cell>
          <cell r="C785" t="str">
            <v>UND</v>
          </cell>
          <cell r="D785" t="str">
            <v>RS</v>
          </cell>
          <cell r="E785" t="str">
            <v>RS</v>
          </cell>
        </row>
        <row r="786">
          <cell r="A786" t="str">
            <v>00001797</v>
          </cell>
          <cell r="B786" t="str">
            <v>HORMETRO</v>
          </cell>
          <cell r="C786" t="str">
            <v>UND</v>
          </cell>
          <cell r="D786" t="str">
            <v>RS</v>
          </cell>
          <cell r="E786" t="str">
            <v>RS</v>
          </cell>
        </row>
        <row r="787">
          <cell r="A787" t="str">
            <v>00001798</v>
          </cell>
          <cell r="B787" t="str">
            <v>INSTALADA DE HORMETRO</v>
          </cell>
          <cell r="C787" t="str">
            <v>UND</v>
          </cell>
          <cell r="D787" t="str">
            <v>RS</v>
          </cell>
          <cell r="E787" t="str">
            <v>RS</v>
          </cell>
        </row>
        <row r="788">
          <cell r="A788" t="str">
            <v>00001799</v>
          </cell>
          <cell r="B788" t="str">
            <v>REPARACION GATO HIDRAULICO</v>
          </cell>
          <cell r="C788" t="str">
            <v>UND</v>
          </cell>
          <cell r="D788" t="str">
            <v>RS</v>
          </cell>
          <cell r="E788" t="str">
            <v>RS</v>
          </cell>
        </row>
        <row r="789">
          <cell r="A789" t="str">
            <v>00001800</v>
          </cell>
          <cell r="B789" t="str">
            <v>REPARACION GATO HIDRAULICO</v>
          </cell>
          <cell r="C789" t="str">
            <v>UND</v>
          </cell>
          <cell r="D789" t="str">
            <v>RS</v>
          </cell>
          <cell r="E789" t="str">
            <v>RS</v>
          </cell>
        </row>
        <row r="790">
          <cell r="A790" t="str">
            <v>00001801</v>
          </cell>
          <cell r="B790" t="str">
            <v>REPARACION GATO HIDRAULICO 1100 TORRE</v>
          </cell>
          <cell r="C790" t="str">
            <v>UND</v>
          </cell>
          <cell r="D790" t="str">
            <v>RS</v>
          </cell>
          <cell r="E790" t="str">
            <v>RS</v>
          </cell>
        </row>
        <row r="791">
          <cell r="A791" t="str">
            <v>00001802</v>
          </cell>
          <cell r="B791" t="str">
            <v>BEARING 58639</v>
          </cell>
          <cell r="C791" t="str">
            <v>UND</v>
          </cell>
          <cell r="D791" t="str">
            <v>RS</v>
          </cell>
          <cell r="E791" t="str">
            <v>RS</v>
          </cell>
        </row>
        <row r="792">
          <cell r="A792" t="str">
            <v>00001803</v>
          </cell>
          <cell r="B792" t="str">
            <v>KIT DE PIN Y RETENEDOR PARA DIENTE 1I3302</v>
          </cell>
          <cell r="C792" t="str">
            <v>UND</v>
          </cell>
          <cell r="D792" t="str">
            <v>RS</v>
          </cell>
          <cell r="E792" t="str">
            <v>RS</v>
          </cell>
        </row>
        <row r="793">
          <cell r="A793" t="str">
            <v>00001804</v>
          </cell>
          <cell r="B793" t="str">
            <v>ESQUINERO PARA BALDE DERECHO 6I9250</v>
          </cell>
          <cell r="C793" t="str">
            <v>UND</v>
          </cell>
          <cell r="D793" t="str">
            <v>RS</v>
          </cell>
          <cell r="E793" t="str">
            <v>RS</v>
          </cell>
        </row>
        <row r="794">
          <cell r="A794" t="str">
            <v>00001805</v>
          </cell>
          <cell r="B794" t="str">
            <v>ESQUINERO PARA BALDE IZQUIERDO 6I9551</v>
          </cell>
          <cell r="C794" t="str">
            <v>UND</v>
          </cell>
          <cell r="D794" t="str">
            <v>RS</v>
          </cell>
          <cell r="E794" t="str">
            <v>RS</v>
          </cell>
        </row>
        <row r="795">
          <cell r="A795" t="str">
            <v>00001806</v>
          </cell>
          <cell r="B795" t="str">
            <v>TORNILLO PARA ESQUINERO DE BALDE 4042</v>
          </cell>
          <cell r="C795" t="str">
            <v>UND</v>
          </cell>
          <cell r="D795" t="str">
            <v>RS</v>
          </cell>
          <cell r="E795" t="str">
            <v>RS</v>
          </cell>
        </row>
        <row r="796">
          <cell r="A796" t="str">
            <v>00001807</v>
          </cell>
          <cell r="B796" t="str">
            <v>MOTOBOMBA MARCA VARIMOTOR DE 3HP</v>
          </cell>
          <cell r="C796" t="str">
            <v>UND</v>
          </cell>
          <cell r="D796" t="str">
            <v>RS</v>
          </cell>
          <cell r="E796" t="str">
            <v>RS</v>
          </cell>
        </row>
        <row r="797">
          <cell r="A797" t="str">
            <v>00001808</v>
          </cell>
          <cell r="B797" t="str">
            <v>HOJA DE RESORTE PRINCIPAL SENC PARA  INTERNATIONAL</v>
          </cell>
          <cell r="C797" t="str">
            <v>UND</v>
          </cell>
          <cell r="D797" t="str">
            <v>RS</v>
          </cell>
          <cell r="E797" t="str">
            <v>RS</v>
          </cell>
        </row>
        <row r="798">
          <cell r="A798" t="str">
            <v>00001809</v>
          </cell>
          <cell r="B798" t="str">
            <v>HOJA DE RESORTE CUARTA PARA  INTERNATIONAL SENC</v>
          </cell>
          <cell r="C798" t="str">
            <v>UND</v>
          </cell>
          <cell r="D798" t="str">
            <v>RS</v>
          </cell>
          <cell r="E798" t="str">
            <v>RS</v>
          </cell>
        </row>
        <row r="799">
          <cell r="A799" t="str">
            <v>00001810</v>
          </cell>
          <cell r="B799" t="str">
            <v>HOJA DE RESORTE PRINCIPAL PARA  INTERNATIONAL SENC</v>
          </cell>
          <cell r="C799" t="str">
            <v>UND</v>
          </cell>
          <cell r="D799" t="str">
            <v>RS</v>
          </cell>
          <cell r="E799" t="str">
            <v>RS</v>
          </cell>
        </row>
        <row r="800">
          <cell r="A800" t="str">
            <v>00001811</v>
          </cell>
          <cell r="B800" t="str">
            <v>BUSHING, ADAPTADORES, CODOS, ABRAZADERAS Y OTROS R</v>
          </cell>
          <cell r="C800" t="str">
            <v>UND</v>
          </cell>
          <cell r="D800" t="str">
            <v>RS</v>
          </cell>
          <cell r="E800" t="str">
            <v>RS</v>
          </cell>
        </row>
        <row r="801">
          <cell r="A801" t="str">
            <v>00001812</v>
          </cell>
          <cell r="B801" t="str">
            <v>GRIFO DE 1/4" PARA TANQUE DE AIRE</v>
          </cell>
          <cell r="C801" t="str">
            <v>UND</v>
          </cell>
          <cell r="D801" t="str">
            <v>RS</v>
          </cell>
          <cell r="E801" t="str">
            <v>RS</v>
          </cell>
        </row>
        <row r="802">
          <cell r="A802" t="str">
            <v>00001813</v>
          </cell>
          <cell r="B802" t="str">
            <v>SOLDADURA 6011 X 1/8"</v>
          </cell>
          <cell r="C802" t="str">
            <v>KGS</v>
          </cell>
          <cell r="D802" t="str">
            <v>RS</v>
          </cell>
          <cell r="E802" t="str">
            <v>RS</v>
          </cell>
        </row>
        <row r="803">
          <cell r="A803" t="str">
            <v>00001814</v>
          </cell>
          <cell r="B803" t="str">
            <v>BOQUILLA DE 1/2"</v>
          </cell>
          <cell r="C803" t="str">
            <v>UND</v>
          </cell>
          <cell r="D803" t="str">
            <v>RS</v>
          </cell>
          <cell r="E803" t="str">
            <v>RS</v>
          </cell>
        </row>
        <row r="804">
          <cell r="A804" t="str">
            <v>00001815</v>
          </cell>
          <cell r="B804" t="str">
            <v>BOQUILLA DE 3/4" X 1/2"</v>
          </cell>
          <cell r="C804" t="str">
            <v>UND</v>
          </cell>
          <cell r="D804" t="str">
            <v>RS</v>
          </cell>
          <cell r="E804" t="str">
            <v>RS</v>
          </cell>
        </row>
        <row r="805">
          <cell r="A805" t="str">
            <v>00001816</v>
          </cell>
          <cell r="B805" t="str">
            <v>TUBO GALVANIZADO DE 3/4" X 6 METROS</v>
          </cell>
          <cell r="C805" t="str">
            <v>UND</v>
          </cell>
          <cell r="D805" t="str">
            <v>RS</v>
          </cell>
          <cell r="E805" t="str">
            <v>RS</v>
          </cell>
        </row>
        <row r="806">
          <cell r="A806" t="str">
            <v>00001817</v>
          </cell>
          <cell r="B806" t="str">
            <v>LAMINA HR DE 1/8"X4X8</v>
          </cell>
          <cell r="C806" t="str">
            <v>UND</v>
          </cell>
          <cell r="D806" t="str">
            <v>RS</v>
          </cell>
          <cell r="E806" t="str">
            <v>RS</v>
          </cell>
        </row>
        <row r="807">
          <cell r="A807" t="str">
            <v>00001818</v>
          </cell>
          <cell r="B807" t="str">
            <v>ANGULO DE 4"X1/2"X6MTS</v>
          </cell>
          <cell r="C807" t="str">
            <v>UND</v>
          </cell>
          <cell r="D807" t="str">
            <v>RS</v>
          </cell>
          <cell r="E807" t="str">
            <v>RS</v>
          </cell>
        </row>
        <row r="808">
          <cell r="A808" t="str">
            <v>00001819</v>
          </cell>
          <cell r="B808" t="str">
            <v>RODILLO 1211K</v>
          </cell>
          <cell r="C808" t="str">
            <v>UND</v>
          </cell>
          <cell r="D808" t="str">
            <v>RS</v>
          </cell>
          <cell r="E808" t="str">
            <v>RS</v>
          </cell>
        </row>
        <row r="809">
          <cell r="A809" t="str">
            <v>00001820</v>
          </cell>
          <cell r="B809" t="str">
            <v>RODILLO 69044</v>
          </cell>
          <cell r="C809" t="str">
            <v>UND</v>
          </cell>
          <cell r="D809" t="str">
            <v>RS</v>
          </cell>
          <cell r="E809" t="str">
            <v>RS</v>
          </cell>
        </row>
        <row r="810">
          <cell r="A810" t="str">
            <v>00001821</v>
          </cell>
          <cell r="B810" t="str">
            <v>RETENEDOR 50X650X8</v>
          </cell>
          <cell r="C810" t="str">
            <v>UND</v>
          </cell>
          <cell r="D810" t="str">
            <v>RS</v>
          </cell>
          <cell r="E810" t="str">
            <v>RS</v>
          </cell>
        </row>
        <row r="811">
          <cell r="A811" t="str">
            <v>00001822</v>
          </cell>
          <cell r="B811" t="str">
            <v>LOCTITE</v>
          </cell>
          <cell r="C811" t="str">
            <v>UND</v>
          </cell>
          <cell r="D811" t="str">
            <v>RS</v>
          </cell>
          <cell r="E811" t="str">
            <v>RS</v>
          </cell>
        </row>
        <row r="812">
          <cell r="A812" t="str">
            <v>00001823</v>
          </cell>
          <cell r="B812" t="str">
            <v>ACOPLE REX OMEGA 40-1F4</v>
          </cell>
          <cell r="C812" t="str">
            <v>UND</v>
          </cell>
          <cell r="D812" t="str">
            <v>RS</v>
          </cell>
          <cell r="E812" t="str">
            <v>RS</v>
          </cell>
        </row>
        <row r="813">
          <cell r="A813" t="str">
            <v>00001824</v>
          </cell>
          <cell r="B813" t="str">
            <v>AMARRES PARA ZINC</v>
          </cell>
          <cell r="C813" t="str">
            <v>UND</v>
          </cell>
          <cell r="D813" t="str">
            <v>RS</v>
          </cell>
          <cell r="E813" t="str">
            <v>RS</v>
          </cell>
        </row>
        <row r="814">
          <cell r="A814" t="str">
            <v>00001825</v>
          </cell>
          <cell r="B814" t="str">
            <v>CANDADO DE 50 M.M</v>
          </cell>
          <cell r="C814" t="str">
            <v>UND</v>
          </cell>
          <cell r="D814" t="str">
            <v>RS</v>
          </cell>
          <cell r="E814" t="str">
            <v>RS</v>
          </cell>
        </row>
        <row r="815">
          <cell r="A815" t="str">
            <v>00001826</v>
          </cell>
          <cell r="B815" t="str">
            <v>BROCHA DE 3"</v>
          </cell>
          <cell r="C815" t="str">
            <v>UND</v>
          </cell>
          <cell r="D815" t="str">
            <v>RS</v>
          </cell>
          <cell r="E815" t="str">
            <v>RS</v>
          </cell>
        </row>
        <row r="816">
          <cell r="A816" t="str">
            <v>00001827</v>
          </cell>
          <cell r="B816" t="str">
            <v>CODO GALVANIZADO DE 1/2"</v>
          </cell>
          <cell r="C816" t="str">
            <v>UND</v>
          </cell>
          <cell r="D816" t="str">
            <v>RS</v>
          </cell>
          <cell r="E816" t="str">
            <v>RS</v>
          </cell>
        </row>
        <row r="817">
          <cell r="A817" t="str">
            <v>00001828</v>
          </cell>
          <cell r="B817" t="str">
            <v>MANGUERA NIVEL DE 3/8"</v>
          </cell>
          <cell r="C817" t="str">
            <v>MTS</v>
          </cell>
          <cell r="D817" t="str">
            <v>RS</v>
          </cell>
          <cell r="E817" t="str">
            <v>RS</v>
          </cell>
        </row>
        <row r="818">
          <cell r="A818" t="str">
            <v>00001829</v>
          </cell>
          <cell r="B818" t="str">
            <v>APLICADOR DE SILICONA EN TETERO</v>
          </cell>
          <cell r="C818" t="str">
            <v>UND</v>
          </cell>
          <cell r="D818" t="str">
            <v>RS</v>
          </cell>
          <cell r="E818" t="str">
            <v>RS</v>
          </cell>
        </row>
        <row r="819">
          <cell r="A819" t="str">
            <v>00001830</v>
          </cell>
          <cell r="B819" t="str">
            <v>VALVULA DE ADMISION 13201-Z5501</v>
          </cell>
          <cell r="C819" t="str">
            <v>UND</v>
          </cell>
          <cell r="D819" t="str">
            <v>RS</v>
          </cell>
          <cell r="E819" t="str">
            <v>RS</v>
          </cell>
        </row>
        <row r="820">
          <cell r="A820" t="str">
            <v>00001831</v>
          </cell>
          <cell r="B820" t="str">
            <v>SERVICIO DE PRENSA HIDRAULICA</v>
          </cell>
          <cell r="C820" t="str">
            <v>UND</v>
          </cell>
          <cell r="D820" t="str">
            <v>RS</v>
          </cell>
          <cell r="E820" t="str">
            <v>RS</v>
          </cell>
        </row>
        <row r="821">
          <cell r="A821" t="str">
            <v>00001832</v>
          </cell>
          <cell r="B821" t="str">
            <v>REPARACION DE TARJETA ELECTRONICA</v>
          </cell>
          <cell r="C821" t="str">
            <v>UND</v>
          </cell>
          <cell r="D821" t="str">
            <v>RS</v>
          </cell>
          <cell r="E821" t="str">
            <v>RS</v>
          </cell>
        </row>
        <row r="822">
          <cell r="A822" t="str">
            <v>00001834</v>
          </cell>
          <cell r="B822" t="str">
            <v>TUBO GALVANIZADO DE 1/2" X 6 METROS</v>
          </cell>
          <cell r="C822" t="str">
            <v>UND</v>
          </cell>
          <cell r="D822" t="str">
            <v>RS</v>
          </cell>
          <cell r="E822" t="str">
            <v>RS</v>
          </cell>
        </row>
        <row r="823">
          <cell r="A823" t="str">
            <v>00001835</v>
          </cell>
          <cell r="B823" t="str">
            <v>TUBO PARA EXOSTO DE 2-1/2"</v>
          </cell>
          <cell r="C823" t="str">
            <v>MTS</v>
          </cell>
          <cell r="D823" t="str">
            <v>RS</v>
          </cell>
          <cell r="E823" t="str">
            <v>RS</v>
          </cell>
        </row>
        <row r="824">
          <cell r="A824" t="str">
            <v>00001833</v>
          </cell>
          <cell r="B824" t="str">
            <v>CANAL EN U DE 4" X 6 METROS</v>
          </cell>
          <cell r="C824" t="str">
            <v>UND</v>
          </cell>
          <cell r="D824" t="str">
            <v>RS</v>
          </cell>
          <cell r="E824" t="str">
            <v>RS</v>
          </cell>
        </row>
        <row r="825">
          <cell r="A825" t="str">
            <v>00001836</v>
          </cell>
          <cell r="B825" t="str">
            <v>CAUCHO</v>
          </cell>
          <cell r="C825" t="str">
            <v>UND</v>
          </cell>
          <cell r="D825" t="str">
            <v>RS</v>
          </cell>
          <cell r="E825" t="str">
            <v>RS</v>
          </cell>
        </row>
        <row r="826">
          <cell r="A826" t="str">
            <v>00001837</v>
          </cell>
          <cell r="B826" t="str">
            <v>ALINEACION Y BALANCEO</v>
          </cell>
          <cell r="C826" t="str">
            <v>UND</v>
          </cell>
          <cell r="D826" t="str">
            <v>RS</v>
          </cell>
          <cell r="E826" t="str">
            <v>RS</v>
          </cell>
        </row>
        <row r="827">
          <cell r="A827" t="str">
            <v>00001838</v>
          </cell>
          <cell r="B827" t="str">
            <v>LLANTA 22.5 DE SGUNDA, NEUMATICO Y MONTADA DE LLAN</v>
          </cell>
          <cell r="C827" t="str">
            <v>UND</v>
          </cell>
          <cell r="D827" t="str">
            <v>RS</v>
          </cell>
          <cell r="E827" t="str">
            <v>RS</v>
          </cell>
        </row>
        <row r="828">
          <cell r="A828" t="str">
            <v>00001839</v>
          </cell>
          <cell r="B828" t="str">
            <v>GUAYA DE TOMA FUERZA</v>
          </cell>
          <cell r="C828" t="str">
            <v>UND</v>
          </cell>
          <cell r="D828" t="str">
            <v>RS</v>
          </cell>
          <cell r="E828" t="str">
            <v>RS</v>
          </cell>
        </row>
        <row r="829">
          <cell r="A829" t="str">
            <v>00001840</v>
          </cell>
          <cell r="B829" t="str">
            <v>REPARACION DE RADIADOR Y CONDENSADOR DE AIRE</v>
          </cell>
          <cell r="C829" t="str">
            <v>UND</v>
          </cell>
          <cell r="D829" t="str">
            <v>RS</v>
          </cell>
          <cell r="E829" t="str">
            <v>RS</v>
          </cell>
        </row>
        <row r="830">
          <cell r="A830" t="str">
            <v>00001841</v>
          </cell>
          <cell r="B830" t="str">
            <v>HOJA DE RESORTE 21923-3</v>
          </cell>
          <cell r="C830" t="str">
            <v>UND</v>
          </cell>
          <cell r="D830" t="str">
            <v>RS</v>
          </cell>
          <cell r="E830" t="str">
            <v>RS</v>
          </cell>
        </row>
        <row r="831">
          <cell r="A831" t="str">
            <v>00001842</v>
          </cell>
          <cell r="B831" t="str">
            <v>HOJA DE RESORTE 22923-2</v>
          </cell>
          <cell r="C831" t="str">
            <v>UND</v>
          </cell>
          <cell r="D831" t="str">
            <v>RS</v>
          </cell>
          <cell r="E831" t="str">
            <v>RS</v>
          </cell>
        </row>
        <row r="832">
          <cell r="A832" t="str">
            <v>00001843</v>
          </cell>
          <cell r="B832" t="str">
            <v>CORREA M32</v>
          </cell>
          <cell r="C832" t="str">
            <v>UND</v>
          </cell>
          <cell r="D832" t="str">
            <v>RS</v>
          </cell>
          <cell r="E832" t="str">
            <v>RS</v>
          </cell>
        </row>
        <row r="833">
          <cell r="A833" t="str">
            <v>00001844</v>
          </cell>
          <cell r="B833" t="str">
            <v>EMPAQUE PARA TURBO</v>
          </cell>
          <cell r="C833" t="str">
            <v>UND</v>
          </cell>
          <cell r="D833" t="str">
            <v>RS</v>
          </cell>
          <cell r="E833" t="str">
            <v>RS</v>
          </cell>
        </row>
        <row r="834">
          <cell r="A834" t="str">
            <v>00001845</v>
          </cell>
          <cell r="B834" t="str">
            <v>PLUMILLA</v>
          </cell>
          <cell r="C834" t="str">
            <v>UND</v>
          </cell>
          <cell r="D834" t="str">
            <v>RS</v>
          </cell>
          <cell r="E834" t="str">
            <v>RS</v>
          </cell>
        </row>
        <row r="835">
          <cell r="A835" t="str">
            <v>00001846</v>
          </cell>
          <cell r="B835" t="str">
            <v>RETENEDOR 18X34X7</v>
          </cell>
          <cell r="C835" t="str">
            <v>UND</v>
          </cell>
          <cell r="D835" t="str">
            <v>RS</v>
          </cell>
          <cell r="E835" t="str">
            <v>RS</v>
          </cell>
        </row>
        <row r="836">
          <cell r="A836" t="str">
            <v>00001847</v>
          </cell>
          <cell r="B836" t="str">
            <v>VALVULA MARIPOSA DE 3"</v>
          </cell>
          <cell r="C836" t="str">
            <v>UND</v>
          </cell>
          <cell r="D836" t="str">
            <v>RS</v>
          </cell>
          <cell r="E836" t="str">
            <v>RS</v>
          </cell>
        </row>
        <row r="837">
          <cell r="A837" t="str">
            <v>00001848</v>
          </cell>
          <cell r="B837" t="str">
            <v>RECTIFICADA DE CILINDROS</v>
          </cell>
          <cell r="C837" t="str">
            <v>UND</v>
          </cell>
          <cell r="D837" t="str">
            <v>RS</v>
          </cell>
          <cell r="E837" t="str">
            <v>RS</v>
          </cell>
        </row>
        <row r="838">
          <cell r="A838" t="str">
            <v>00001849</v>
          </cell>
          <cell r="B838" t="str">
            <v>PRUEBAS HIDROSTATICAS</v>
          </cell>
          <cell r="C838" t="str">
            <v>UND</v>
          </cell>
          <cell r="D838" t="str">
            <v>RS</v>
          </cell>
          <cell r="E838" t="str">
            <v>RS</v>
          </cell>
        </row>
        <row r="839">
          <cell r="A839" t="str">
            <v>00001850</v>
          </cell>
          <cell r="B839" t="str">
            <v>FILTRO COMBUSTBLE 71706</v>
          </cell>
          <cell r="C839" t="str">
            <v>UND</v>
          </cell>
          <cell r="D839" t="str">
            <v>RS</v>
          </cell>
          <cell r="E839" t="str">
            <v>RS</v>
          </cell>
        </row>
        <row r="840">
          <cell r="A840" t="str">
            <v>00001851</v>
          </cell>
          <cell r="B840" t="str">
            <v>FILTRO AIRE PRIMARIO 182028</v>
          </cell>
          <cell r="C840" t="str">
            <v>UND</v>
          </cell>
          <cell r="D840" t="str">
            <v>RS</v>
          </cell>
          <cell r="E840" t="str">
            <v>RS</v>
          </cell>
        </row>
        <row r="841">
          <cell r="A841" t="str">
            <v>00001852</v>
          </cell>
          <cell r="B841" t="str">
            <v>SOPORTE</v>
          </cell>
          <cell r="C841" t="str">
            <v>UND</v>
          </cell>
          <cell r="D841" t="str">
            <v>RS</v>
          </cell>
          <cell r="E841" t="str">
            <v>RS</v>
          </cell>
        </row>
        <row r="842">
          <cell r="A842" t="str">
            <v>00001853</v>
          </cell>
          <cell r="B842" t="str">
            <v>COMPLEMENTO</v>
          </cell>
          <cell r="C842" t="str">
            <v>UND</v>
          </cell>
          <cell r="D842" t="str">
            <v>RS</v>
          </cell>
          <cell r="E842" t="str">
            <v>RS</v>
          </cell>
        </row>
        <row r="843">
          <cell r="A843" t="str">
            <v>00001854</v>
          </cell>
          <cell r="B843" t="str">
            <v>TORNILLO</v>
          </cell>
          <cell r="C843" t="str">
            <v>UND</v>
          </cell>
          <cell r="D843" t="str">
            <v>RS</v>
          </cell>
          <cell r="E843" t="str">
            <v>RS</v>
          </cell>
        </row>
        <row r="844">
          <cell r="A844" t="str">
            <v>00001855</v>
          </cell>
          <cell r="B844" t="str">
            <v>TRABAJOS VARIOS</v>
          </cell>
          <cell r="C844" t="str">
            <v>UND</v>
          </cell>
          <cell r="D844" t="str">
            <v>RS</v>
          </cell>
          <cell r="E844" t="str">
            <v>RS</v>
          </cell>
        </row>
        <row r="845">
          <cell r="A845" t="str">
            <v>00001856</v>
          </cell>
          <cell r="B845" t="str">
            <v>SOLDADA PALANCA DE CAMBIOS</v>
          </cell>
          <cell r="C845" t="str">
            <v>UND</v>
          </cell>
          <cell r="D845" t="str">
            <v>RS</v>
          </cell>
          <cell r="E845" t="str">
            <v>RS</v>
          </cell>
        </row>
        <row r="846">
          <cell r="A846" t="str">
            <v>00001857</v>
          </cell>
          <cell r="B846" t="str">
            <v>SERVICIO DE LLAMAS Y ENVIO DE FAX</v>
          </cell>
          <cell r="C846" t="str">
            <v>UND</v>
          </cell>
          <cell r="D846" t="str">
            <v>RS</v>
          </cell>
          <cell r="E846" t="str">
            <v>RS</v>
          </cell>
        </row>
        <row r="847">
          <cell r="A847" t="str">
            <v>00001858</v>
          </cell>
          <cell r="B847" t="str">
            <v>BUJES EN LLANTAS</v>
          </cell>
          <cell r="C847" t="str">
            <v>UND</v>
          </cell>
          <cell r="D847" t="str">
            <v>RS</v>
          </cell>
          <cell r="E847" t="str">
            <v>RS</v>
          </cell>
        </row>
        <row r="848">
          <cell r="A848" t="str">
            <v>00001859</v>
          </cell>
          <cell r="B848" t="str">
            <v>MACHUELOS DE 10 MM</v>
          </cell>
          <cell r="C848" t="str">
            <v>UND</v>
          </cell>
          <cell r="D848" t="str">
            <v>RS</v>
          </cell>
          <cell r="E848" t="str">
            <v>RS</v>
          </cell>
        </row>
        <row r="849">
          <cell r="A849" t="str">
            <v>00001860</v>
          </cell>
          <cell r="B849" t="str">
            <v>PERNOS Y TUERCAS ARTILLEROS</v>
          </cell>
          <cell r="C849" t="str">
            <v>UND</v>
          </cell>
          <cell r="D849" t="str">
            <v>RS</v>
          </cell>
          <cell r="E849" t="str">
            <v>RS</v>
          </cell>
        </row>
        <row r="850">
          <cell r="A850" t="str">
            <v>00001861</v>
          </cell>
          <cell r="B850" t="str">
            <v>TIJERA SUPERIOR</v>
          </cell>
          <cell r="C850" t="str">
            <v>UND</v>
          </cell>
          <cell r="D850" t="str">
            <v>RS</v>
          </cell>
          <cell r="E850" t="str">
            <v>RS</v>
          </cell>
        </row>
        <row r="851">
          <cell r="A851" t="str">
            <v>00001862</v>
          </cell>
          <cell r="B851" t="str">
            <v>AMORTIGUADOR PARA TOYOTA HILLUX</v>
          </cell>
          <cell r="C851" t="str">
            <v>UND</v>
          </cell>
          <cell r="D851" t="str">
            <v>RS</v>
          </cell>
          <cell r="E851" t="str">
            <v>RS</v>
          </cell>
        </row>
        <row r="852">
          <cell r="A852" t="str">
            <v>00001863</v>
          </cell>
          <cell r="B852" t="str">
            <v>PASADOR BARRA ESTABILIZADORA PARA TOYOTA HILLUX</v>
          </cell>
          <cell r="C852" t="str">
            <v>UND</v>
          </cell>
          <cell r="D852" t="str">
            <v>RS</v>
          </cell>
          <cell r="E852" t="str">
            <v>RS</v>
          </cell>
        </row>
        <row r="853">
          <cell r="A853" t="str">
            <v>00001864</v>
          </cell>
          <cell r="B853" t="str">
            <v>CAUCHO CARDAN PARA TOYOTA HILLUX</v>
          </cell>
          <cell r="C853" t="str">
            <v>UND</v>
          </cell>
          <cell r="D853" t="str">
            <v>RS</v>
          </cell>
          <cell r="E853" t="str">
            <v>RS</v>
          </cell>
        </row>
        <row r="854">
          <cell r="A854" t="str">
            <v>00001865</v>
          </cell>
          <cell r="B854" t="str">
            <v>VENTA DE MATERIAL Y FABRICACION DE TUBO DE ESCAPAE</v>
          </cell>
          <cell r="C854" t="str">
            <v>UND</v>
          </cell>
          <cell r="D854" t="str">
            <v>RS</v>
          </cell>
          <cell r="E854" t="str">
            <v>RS</v>
          </cell>
        </row>
        <row r="855">
          <cell r="A855" t="str">
            <v>00001866</v>
          </cell>
          <cell r="B855" t="str">
            <v>REPARACION AIRE ACONDICIONADO</v>
          </cell>
          <cell r="C855" t="str">
            <v>UND</v>
          </cell>
          <cell r="D855" t="str">
            <v>RS</v>
          </cell>
          <cell r="E855" t="str">
            <v>RS</v>
          </cell>
        </row>
        <row r="856">
          <cell r="A856" t="str">
            <v>00001867</v>
          </cell>
          <cell r="B856" t="str">
            <v>RECONSTRUCCION DE PASADOR A TIJERA DE RETRO</v>
          </cell>
          <cell r="C856" t="str">
            <v>UND</v>
          </cell>
          <cell r="D856" t="str">
            <v>RS</v>
          </cell>
          <cell r="E856" t="str">
            <v>RS</v>
          </cell>
        </row>
        <row r="857">
          <cell r="A857" t="str">
            <v>00001868</v>
          </cell>
          <cell r="B857" t="str">
            <v>SOPORTE EN LLANTA PARA CABINA</v>
          </cell>
          <cell r="C857" t="str">
            <v>UND</v>
          </cell>
          <cell r="D857" t="str">
            <v>RS</v>
          </cell>
          <cell r="E857" t="str">
            <v>RS</v>
          </cell>
        </row>
        <row r="858">
          <cell r="A858" t="str">
            <v>00001869</v>
          </cell>
          <cell r="B858" t="str">
            <v>SOPORTE CARDAN PARA CAMIONETA TOYOTA HILLUX</v>
          </cell>
          <cell r="C858" t="str">
            <v>UND</v>
          </cell>
          <cell r="D858" t="str">
            <v>RS</v>
          </cell>
          <cell r="E858" t="str">
            <v>RS</v>
          </cell>
        </row>
        <row r="859">
          <cell r="A859" t="str">
            <v>00001870</v>
          </cell>
          <cell r="B859" t="str">
            <v>RACORES, FITTING Y ANILLOS DE 1/2"</v>
          </cell>
          <cell r="C859" t="str">
            <v>UND</v>
          </cell>
          <cell r="D859" t="str">
            <v>RS</v>
          </cell>
          <cell r="E859" t="str">
            <v>RS</v>
          </cell>
        </row>
        <row r="860">
          <cell r="A860" t="str">
            <v>00001871</v>
          </cell>
          <cell r="B860" t="str">
            <v>TENSIONADA DE FRENOS Y SOPLETEADA DE FILTROS</v>
          </cell>
          <cell r="C860" t="str">
            <v>UND</v>
          </cell>
          <cell r="D860" t="str">
            <v>RS</v>
          </cell>
          <cell r="E860" t="str">
            <v>RS</v>
          </cell>
        </row>
        <row r="861">
          <cell r="A861" t="str">
            <v>00001872</v>
          </cell>
          <cell r="B861" t="str">
            <v>ROTACION DE LLANTAS A EQUIPO</v>
          </cell>
          <cell r="C861" t="str">
            <v>UND</v>
          </cell>
          <cell r="D861" t="str">
            <v>RS</v>
          </cell>
          <cell r="E861" t="str">
            <v>RS</v>
          </cell>
        </row>
        <row r="862">
          <cell r="A862" t="str">
            <v>00001873</v>
          </cell>
          <cell r="B862" t="str">
            <v>CAUCHO PARA U DE CARDAN</v>
          </cell>
          <cell r="C862" t="str">
            <v>UND</v>
          </cell>
          <cell r="D862" t="str">
            <v>RS</v>
          </cell>
          <cell r="E862" t="str">
            <v>RS</v>
          </cell>
        </row>
        <row r="863">
          <cell r="A863" t="str">
            <v>00001874</v>
          </cell>
          <cell r="B863" t="str">
            <v>CAMBIO DE ACEITE,  TENSIONADA DE FRENO Y CAMBIO DE</v>
          </cell>
          <cell r="C863" t="str">
            <v>UND</v>
          </cell>
          <cell r="D863" t="str">
            <v>RS</v>
          </cell>
          <cell r="E863" t="str">
            <v>RS</v>
          </cell>
        </row>
        <row r="864">
          <cell r="A864" t="str">
            <v>00001875</v>
          </cell>
          <cell r="B864" t="str">
            <v>REPARACION DE ALTERNADOR</v>
          </cell>
          <cell r="C864" t="str">
            <v>UND</v>
          </cell>
          <cell r="D864" t="str">
            <v>RS</v>
          </cell>
          <cell r="E864" t="str">
            <v>RS</v>
          </cell>
        </row>
        <row r="865">
          <cell r="A865" t="str">
            <v>00001876</v>
          </cell>
          <cell r="B865" t="str">
            <v>PAGO A POLICIA DE CARRETERA POR FALT A DE DOCUMNET</v>
          </cell>
          <cell r="C865" t="str">
            <v>UND</v>
          </cell>
          <cell r="D865" t="str">
            <v>RS</v>
          </cell>
          <cell r="E865" t="str">
            <v>RS</v>
          </cell>
        </row>
        <row r="866">
          <cell r="A866" t="str">
            <v>00001877</v>
          </cell>
          <cell r="B866" t="str">
            <v>HOSPEDAJE, SERVICIO DE COMEDOR EN TRASLADO DE EQUI</v>
          </cell>
          <cell r="C866" t="str">
            <v>UND</v>
          </cell>
          <cell r="D866" t="str">
            <v>RS</v>
          </cell>
          <cell r="E866" t="str">
            <v>RS</v>
          </cell>
        </row>
        <row r="867">
          <cell r="A867" t="str">
            <v>00001878</v>
          </cell>
          <cell r="B867" t="str">
            <v>EMPAQUE PARA MANGAS DE FILTRO PLANTA CIBER</v>
          </cell>
          <cell r="C867" t="str">
            <v>UND</v>
          </cell>
          <cell r="D867" t="str">
            <v>RS</v>
          </cell>
          <cell r="E867" t="str">
            <v>RS</v>
          </cell>
        </row>
        <row r="868">
          <cell r="A868" t="str">
            <v>00001879</v>
          </cell>
          <cell r="B868" t="str">
            <v>BISAGRA PISTON DE 5/8"</v>
          </cell>
          <cell r="C868" t="str">
            <v>UND</v>
          </cell>
          <cell r="D868" t="str">
            <v>RS</v>
          </cell>
          <cell r="E868" t="str">
            <v>RS</v>
          </cell>
        </row>
        <row r="869">
          <cell r="A869" t="str">
            <v>00001881</v>
          </cell>
          <cell r="B869" t="str">
            <v>DEDUCIBLE EN REPARACION DE CAMIONETA HILLUX</v>
          </cell>
          <cell r="C869" t="str">
            <v>UND</v>
          </cell>
          <cell r="D869" t="str">
            <v>RS</v>
          </cell>
          <cell r="E869" t="str">
            <v>RS</v>
          </cell>
        </row>
        <row r="870">
          <cell r="A870" t="str">
            <v>00001882</v>
          </cell>
          <cell r="B870" t="str">
            <v>FILTRO AIRE SECUNDARIO LAF8392</v>
          </cell>
          <cell r="C870" t="str">
            <v>UND</v>
          </cell>
          <cell r="D870" t="str">
            <v>RS</v>
          </cell>
          <cell r="E870" t="str">
            <v>RS</v>
          </cell>
        </row>
        <row r="871">
          <cell r="A871" t="str">
            <v>00001883</v>
          </cell>
          <cell r="B871" t="str">
            <v>FILTRO ACEITE LFP780</v>
          </cell>
          <cell r="C871" t="str">
            <v>UND</v>
          </cell>
          <cell r="D871" t="str">
            <v>RS</v>
          </cell>
          <cell r="E871" t="str">
            <v>RS</v>
          </cell>
        </row>
        <row r="872">
          <cell r="A872" t="str">
            <v>00001884</v>
          </cell>
          <cell r="B872" t="str">
            <v>FILTRO COMBUSTIBLE P550625</v>
          </cell>
          <cell r="C872" t="str">
            <v>UND</v>
          </cell>
          <cell r="D872" t="str">
            <v>RS</v>
          </cell>
          <cell r="E872" t="str">
            <v>RS</v>
          </cell>
        </row>
        <row r="873">
          <cell r="A873" t="str">
            <v>00001885</v>
          </cell>
          <cell r="B873" t="str">
            <v>LICUADORA CON BASE</v>
          </cell>
          <cell r="C873" t="str">
            <v>UND</v>
          </cell>
          <cell r="D873" t="str">
            <v>RS</v>
          </cell>
          <cell r="E873" t="str">
            <v>RS</v>
          </cell>
        </row>
        <row r="874">
          <cell r="A874" t="str">
            <v>00001886</v>
          </cell>
          <cell r="B874" t="str">
            <v>FILTRO AIRE PRIMARIO AS-840 (AP1843)</v>
          </cell>
          <cell r="C874" t="str">
            <v>UND</v>
          </cell>
          <cell r="D874" t="str">
            <v>RS</v>
          </cell>
          <cell r="E874" t="str">
            <v>RS</v>
          </cell>
        </row>
        <row r="875">
          <cell r="A875" t="str">
            <v>00001887</v>
          </cell>
          <cell r="B875" t="str">
            <v>GATO TIPO BOTELLA DE 50 TONELADAS</v>
          </cell>
          <cell r="C875" t="str">
            <v>UND</v>
          </cell>
          <cell r="D875" t="str">
            <v>RS</v>
          </cell>
          <cell r="E875" t="str">
            <v>RS</v>
          </cell>
        </row>
        <row r="876">
          <cell r="A876" t="str">
            <v>00001888</v>
          </cell>
          <cell r="B876" t="str">
            <v>ENFRIADOR DE ACEITE</v>
          </cell>
          <cell r="C876" t="str">
            <v>UND</v>
          </cell>
          <cell r="D876" t="str">
            <v>RS</v>
          </cell>
          <cell r="E876" t="str">
            <v>RS</v>
          </cell>
        </row>
        <row r="877">
          <cell r="A877" t="str">
            <v>00001889</v>
          </cell>
          <cell r="B877" t="str">
            <v>REPARACION BOMBA DE INYECCION  Y BOMBA DE ACEITE</v>
          </cell>
          <cell r="C877" t="str">
            <v>UND</v>
          </cell>
          <cell r="D877" t="str">
            <v>RS</v>
          </cell>
          <cell r="E877" t="str">
            <v>RS</v>
          </cell>
        </row>
        <row r="878">
          <cell r="A878" t="str">
            <v>00001890</v>
          </cell>
          <cell r="B878" t="str">
            <v>IMPELLER</v>
          </cell>
          <cell r="C878" t="str">
            <v>UND</v>
          </cell>
          <cell r="D878" t="str">
            <v>RS</v>
          </cell>
          <cell r="E878" t="str">
            <v>RS</v>
          </cell>
        </row>
        <row r="879">
          <cell r="A879" t="str">
            <v>00001892</v>
          </cell>
          <cell r="B879" t="str">
            <v>COJIN 11052112-7</v>
          </cell>
          <cell r="C879" t="str">
            <v>UND</v>
          </cell>
          <cell r="D879" t="str">
            <v>RS</v>
          </cell>
          <cell r="E879" t="str">
            <v>RS</v>
          </cell>
        </row>
        <row r="880">
          <cell r="A880" t="str">
            <v>00001893</v>
          </cell>
          <cell r="B880" t="str">
            <v>PORTA PINES</v>
          </cell>
          <cell r="C880" t="str">
            <v>UND</v>
          </cell>
          <cell r="D880" t="str">
            <v>RS</v>
          </cell>
          <cell r="E880" t="str">
            <v>RS</v>
          </cell>
        </row>
        <row r="881">
          <cell r="A881" t="str">
            <v>00001894</v>
          </cell>
          <cell r="B881" t="str">
            <v>VALVULA MARIPOSA DE 3"</v>
          </cell>
          <cell r="C881" t="str">
            <v>UND</v>
          </cell>
          <cell r="D881" t="str">
            <v>RS</v>
          </cell>
          <cell r="E881" t="str">
            <v>RS</v>
          </cell>
        </row>
        <row r="882">
          <cell r="A882" t="str">
            <v>00001895</v>
          </cell>
          <cell r="B882" t="str">
            <v>KIT DE SELLOS PARA BOMBA HIDRAULICA 0773524</v>
          </cell>
          <cell r="C882" t="str">
            <v>UND</v>
          </cell>
          <cell r="D882" t="str">
            <v>RS</v>
          </cell>
          <cell r="E882" t="str">
            <v>RS</v>
          </cell>
        </row>
        <row r="883">
          <cell r="A883" t="str">
            <v>00001896</v>
          </cell>
          <cell r="B883" t="str">
            <v>KIT DE SELLOS PARA BOMBA HIDRAULICA 0869620</v>
          </cell>
          <cell r="C883" t="str">
            <v>UND</v>
          </cell>
          <cell r="D883" t="str">
            <v>RS</v>
          </cell>
          <cell r="E883" t="str">
            <v>RS</v>
          </cell>
        </row>
        <row r="884">
          <cell r="A884" t="str">
            <v>00001897</v>
          </cell>
          <cell r="B884" t="str">
            <v>BOMBA HIDRAULICA</v>
          </cell>
          <cell r="C884" t="str">
            <v>UND</v>
          </cell>
          <cell r="D884" t="str">
            <v>RS</v>
          </cell>
          <cell r="E884" t="str">
            <v>RS</v>
          </cell>
        </row>
        <row r="885">
          <cell r="A885" t="str">
            <v>00001898</v>
          </cell>
          <cell r="B885" t="str">
            <v>REPUESTOS VARIOS (ANILLO CUCHO, Y SELLOS RETEN)</v>
          </cell>
          <cell r="C885" t="str">
            <v>UND</v>
          </cell>
          <cell r="D885" t="str">
            <v>RS</v>
          </cell>
          <cell r="E885" t="str">
            <v>RS</v>
          </cell>
        </row>
        <row r="886">
          <cell r="A886" t="str">
            <v>00001899</v>
          </cell>
          <cell r="B886" t="str">
            <v>EJECTORAS</v>
          </cell>
          <cell r="C886" t="str">
            <v>UND</v>
          </cell>
          <cell r="D886" t="str">
            <v>RS</v>
          </cell>
          <cell r="E886" t="str">
            <v>RS</v>
          </cell>
        </row>
        <row r="887">
          <cell r="A887" t="str">
            <v>00001900</v>
          </cell>
          <cell r="B887" t="str">
            <v>LIMPIA BRISA, CON BRAZO</v>
          </cell>
          <cell r="C887" t="str">
            <v>UND</v>
          </cell>
          <cell r="D887" t="str">
            <v>RS</v>
          </cell>
          <cell r="E887" t="str">
            <v>RS</v>
          </cell>
        </row>
        <row r="888">
          <cell r="A888" t="str">
            <v>00001901</v>
          </cell>
          <cell r="B888" t="str">
            <v>SWITCH 7861-92-1610</v>
          </cell>
          <cell r="C888" t="str">
            <v>UND</v>
          </cell>
          <cell r="D888" t="str">
            <v>RS</v>
          </cell>
          <cell r="E888" t="str">
            <v>RS</v>
          </cell>
        </row>
        <row r="889">
          <cell r="A889" t="str">
            <v>00001902</v>
          </cell>
          <cell r="B889" t="str">
            <v>KIT DE SELLOS 5E8618</v>
          </cell>
          <cell r="C889" t="str">
            <v>UND</v>
          </cell>
          <cell r="D889" t="str">
            <v>RS</v>
          </cell>
          <cell r="E889" t="str">
            <v>RS</v>
          </cell>
        </row>
        <row r="890">
          <cell r="A890" t="str">
            <v>00001903</v>
          </cell>
          <cell r="B890" t="str">
            <v>BEARING 8C1457</v>
          </cell>
          <cell r="C890" t="str">
            <v>UND</v>
          </cell>
          <cell r="D890" t="str">
            <v>RS</v>
          </cell>
          <cell r="E890" t="str">
            <v>RS</v>
          </cell>
        </row>
        <row r="891">
          <cell r="A891" t="str">
            <v>00001904</v>
          </cell>
          <cell r="B891" t="str">
            <v>NUT 1A4168</v>
          </cell>
          <cell r="C891" t="str">
            <v>UND</v>
          </cell>
          <cell r="D891" t="str">
            <v>RS</v>
          </cell>
          <cell r="E891" t="str">
            <v>RS</v>
          </cell>
        </row>
        <row r="892">
          <cell r="A892" t="str">
            <v>00001905</v>
          </cell>
          <cell r="B892" t="str">
            <v>BASTIDORES CON BUJES Y PASADORES</v>
          </cell>
          <cell r="C892" t="str">
            <v>UND</v>
          </cell>
          <cell r="D892" t="str">
            <v>RS</v>
          </cell>
          <cell r="E892" t="str">
            <v>RS</v>
          </cell>
        </row>
        <row r="893">
          <cell r="A893" t="str">
            <v>00001906</v>
          </cell>
          <cell r="B893" t="str">
            <v>KIT DE BUJE CENTRAL PARA BASTIDOR Y PASADOR</v>
          </cell>
          <cell r="C893" t="str">
            <v>UND</v>
          </cell>
          <cell r="D893" t="str">
            <v>RS</v>
          </cell>
          <cell r="E893" t="str">
            <v>RS</v>
          </cell>
        </row>
        <row r="894">
          <cell r="A894" t="str">
            <v>00001907</v>
          </cell>
          <cell r="B894" t="str">
            <v>SILLIN TANDEM SUSPENSION DE SEGUNDA</v>
          </cell>
          <cell r="C894" t="str">
            <v>UND</v>
          </cell>
          <cell r="D894" t="str">
            <v>RS</v>
          </cell>
          <cell r="E894" t="str">
            <v>RS</v>
          </cell>
        </row>
        <row r="895">
          <cell r="A895" t="str">
            <v>00001908</v>
          </cell>
          <cell r="B895" t="str">
            <v>REPARACION BOMBA HIDRAULICA</v>
          </cell>
          <cell r="C895" t="str">
            <v>UND</v>
          </cell>
          <cell r="D895" t="str">
            <v>RS</v>
          </cell>
          <cell r="E895" t="str">
            <v>RS</v>
          </cell>
        </row>
        <row r="896">
          <cell r="A896" t="str">
            <v>00001909</v>
          </cell>
          <cell r="B896" t="str">
            <v>TERMOMETRO DIGITAL</v>
          </cell>
          <cell r="C896" t="str">
            <v>UND</v>
          </cell>
          <cell r="D896" t="str">
            <v>RS</v>
          </cell>
          <cell r="E896" t="str">
            <v>RS</v>
          </cell>
        </row>
        <row r="897">
          <cell r="A897" t="str">
            <v>00001910</v>
          </cell>
          <cell r="B897" t="str">
            <v>FILTRO COMBUSTIBLE LFF3806</v>
          </cell>
          <cell r="C897" t="str">
            <v>UND</v>
          </cell>
          <cell r="D897" t="str">
            <v>RS</v>
          </cell>
          <cell r="E897" t="str">
            <v>RS</v>
          </cell>
        </row>
        <row r="898">
          <cell r="A898" t="str">
            <v>00001911</v>
          </cell>
          <cell r="B898" t="str">
            <v>RELE DE TEMPERATURA 7861-923390</v>
          </cell>
          <cell r="C898" t="str">
            <v>UND</v>
          </cell>
          <cell r="D898" t="str">
            <v>RS</v>
          </cell>
          <cell r="E898" t="str">
            <v>RS</v>
          </cell>
        </row>
        <row r="899">
          <cell r="A899" t="str">
            <v>00001912</v>
          </cell>
          <cell r="B899" t="str">
            <v>INYECTOR</v>
          </cell>
          <cell r="C899" t="str">
            <v>UND</v>
          </cell>
          <cell r="D899" t="str">
            <v>RS</v>
          </cell>
          <cell r="E899" t="str">
            <v>RS</v>
          </cell>
        </row>
        <row r="900">
          <cell r="A900" t="str">
            <v>00001913</v>
          </cell>
          <cell r="B900" t="str">
            <v>FILTRO ACEITE A73</v>
          </cell>
          <cell r="C900" t="str">
            <v>UND</v>
          </cell>
          <cell r="D900" t="str">
            <v>RS</v>
          </cell>
          <cell r="E900" t="str">
            <v>RS</v>
          </cell>
        </row>
        <row r="901">
          <cell r="A901" t="str">
            <v>00001915</v>
          </cell>
          <cell r="B901" t="str">
            <v>ORING 7F8607</v>
          </cell>
          <cell r="C901" t="str">
            <v>UND</v>
          </cell>
          <cell r="D901" t="str">
            <v>RS</v>
          </cell>
          <cell r="E901" t="str">
            <v>RS</v>
          </cell>
        </row>
        <row r="902">
          <cell r="A902" t="str">
            <v>00001916</v>
          </cell>
          <cell r="B902" t="str">
            <v>ORING 8J6264</v>
          </cell>
          <cell r="C902" t="str">
            <v>UND</v>
          </cell>
          <cell r="D902" t="str">
            <v>RS</v>
          </cell>
          <cell r="E902" t="str">
            <v>RS</v>
          </cell>
        </row>
        <row r="903">
          <cell r="A903" t="str">
            <v>00001917</v>
          </cell>
          <cell r="B903" t="str">
            <v>FILTRO TRANSMISION 775232 (9M9740)</v>
          </cell>
          <cell r="C903" t="str">
            <v>UND</v>
          </cell>
          <cell r="D903" t="str">
            <v>RS</v>
          </cell>
          <cell r="E903" t="str">
            <v>RS</v>
          </cell>
        </row>
        <row r="904">
          <cell r="A904" t="str">
            <v>00001918</v>
          </cell>
          <cell r="B904" t="str">
            <v>EMPAQUE 8S8258</v>
          </cell>
          <cell r="C904" t="str">
            <v>UND</v>
          </cell>
          <cell r="D904" t="str">
            <v>RS</v>
          </cell>
          <cell r="E904" t="str">
            <v>RS</v>
          </cell>
        </row>
        <row r="905">
          <cell r="A905" t="str">
            <v>00001919</v>
          </cell>
          <cell r="B905" t="str">
            <v>EMPAQUE 7N8022</v>
          </cell>
          <cell r="C905" t="str">
            <v>UND</v>
          </cell>
          <cell r="D905" t="str">
            <v>RS</v>
          </cell>
          <cell r="E905" t="str">
            <v>RS</v>
          </cell>
        </row>
        <row r="906">
          <cell r="A906" t="str">
            <v>00001920</v>
          </cell>
          <cell r="B906" t="str">
            <v>EMPAQUE 7N8018</v>
          </cell>
          <cell r="C906" t="str">
            <v>UND</v>
          </cell>
          <cell r="D906" t="str">
            <v>RS</v>
          </cell>
          <cell r="E906" t="str">
            <v>RS</v>
          </cell>
        </row>
        <row r="907">
          <cell r="A907" t="str">
            <v>00001921</v>
          </cell>
          <cell r="B907" t="str">
            <v>EMPAQUE 3S5496</v>
          </cell>
          <cell r="C907" t="str">
            <v>UND</v>
          </cell>
          <cell r="D907" t="str">
            <v>RS</v>
          </cell>
          <cell r="E907" t="str">
            <v>RS</v>
          </cell>
        </row>
        <row r="908">
          <cell r="A908" t="str">
            <v>00001922</v>
          </cell>
          <cell r="B908" t="str">
            <v>SELLO 9Y1798 (4W8089)</v>
          </cell>
          <cell r="C908" t="str">
            <v>UND</v>
          </cell>
          <cell r="D908" t="str">
            <v>RS</v>
          </cell>
          <cell r="E908" t="str">
            <v>RS</v>
          </cell>
        </row>
        <row r="909">
          <cell r="A909" t="str">
            <v>00001923</v>
          </cell>
          <cell r="B909" t="str">
            <v>EMPAQUE 5S6735</v>
          </cell>
          <cell r="C909" t="str">
            <v>UND</v>
          </cell>
          <cell r="D909" t="str">
            <v>RS</v>
          </cell>
          <cell r="E909" t="str">
            <v>RS</v>
          </cell>
        </row>
        <row r="910">
          <cell r="A910" t="str">
            <v>00001924</v>
          </cell>
          <cell r="B910" t="str">
            <v>EMPAQUE 8S1606</v>
          </cell>
          <cell r="C910" t="str">
            <v>UND</v>
          </cell>
          <cell r="D910" t="str">
            <v>RS</v>
          </cell>
          <cell r="E910" t="str">
            <v>RS</v>
          </cell>
        </row>
        <row r="911">
          <cell r="A911" t="str">
            <v>00001925</v>
          </cell>
          <cell r="B911" t="str">
            <v>STRIP 5T8366 (5D0134)</v>
          </cell>
          <cell r="C911" t="str">
            <v>UND</v>
          </cell>
          <cell r="D911" t="str">
            <v>RS</v>
          </cell>
          <cell r="E911" t="str">
            <v>RS</v>
          </cell>
        </row>
        <row r="912">
          <cell r="A912" t="str">
            <v>00001926</v>
          </cell>
          <cell r="B912" t="str">
            <v>STRIP 5T8367(9D6638)</v>
          </cell>
          <cell r="C912" t="str">
            <v>UND</v>
          </cell>
          <cell r="D912" t="str">
            <v>RS</v>
          </cell>
          <cell r="E912" t="str">
            <v>RS</v>
          </cell>
        </row>
        <row r="913">
          <cell r="A913" t="str">
            <v>00001927</v>
          </cell>
          <cell r="B913" t="str">
            <v>SHIM 2G3221</v>
          </cell>
          <cell r="C913" t="str">
            <v>UND</v>
          </cell>
          <cell r="D913" t="str">
            <v>RS</v>
          </cell>
          <cell r="E913" t="str">
            <v>RS</v>
          </cell>
        </row>
        <row r="914">
          <cell r="A914" t="str">
            <v>00001928</v>
          </cell>
          <cell r="B914" t="str">
            <v>PLATE 6D5415</v>
          </cell>
          <cell r="C914" t="str">
            <v>UND</v>
          </cell>
          <cell r="D914" t="str">
            <v>RS</v>
          </cell>
          <cell r="E914" t="str">
            <v>RS</v>
          </cell>
        </row>
        <row r="915">
          <cell r="A915" t="str">
            <v>00001929</v>
          </cell>
          <cell r="B915" t="str">
            <v>BEARING 058639</v>
          </cell>
          <cell r="C915" t="str">
            <v>UND</v>
          </cell>
          <cell r="D915" t="str">
            <v>RS</v>
          </cell>
          <cell r="E915" t="str">
            <v>RS</v>
          </cell>
        </row>
        <row r="916">
          <cell r="A916" t="str">
            <v>00001930</v>
          </cell>
          <cell r="B916" t="str">
            <v>RING 6V7723</v>
          </cell>
          <cell r="C916" t="str">
            <v>UND</v>
          </cell>
          <cell r="D916" t="str">
            <v>RS</v>
          </cell>
          <cell r="E916" t="str">
            <v>RS</v>
          </cell>
        </row>
        <row r="917">
          <cell r="A917" t="str">
            <v>00001931</v>
          </cell>
          <cell r="B917" t="str">
            <v>BUJE 2D8652</v>
          </cell>
          <cell r="C917" t="str">
            <v>UND</v>
          </cell>
          <cell r="D917" t="str">
            <v>RS</v>
          </cell>
          <cell r="E917" t="str">
            <v>RS</v>
          </cell>
        </row>
        <row r="918">
          <cell r="A918" t="str">
            <v>00001932</v>
          </cell>
          <cell r="B918" t="str">
            <v>GLASS 6J1081</v>
          </cell>
          <cell r="C918" t="str">
            <v>UND</v>
          </cell>
          <cell r="D918" t="str">
            <v>RS</v>
          </cell>
          <cell r="E918" t="str">
            <v>RS</v>
          </cell>
        </row>
        <row r="919">
          <cell r="A919" t="str">
            <v>00001933</v>
          </cell>
          <cell r="B919" t="str">
            <v>SELLO 2M2561</v>
          </cell>
          <cell r="C919" t="str">
            <v>UND</v>
          </cell>
          <cell r="D919" t="str">
            <v>RS</v>
          </cell>
          <cell r="E919" t="str">
            <v>RS</v>
          </cell>
        </row>
        <row r="920">
          <cell r="A920" t="str">
            <v>00001934</v>
          </cell>
          <cell r="B920" t="str">
            <v>FILTRO ACEITE LP4736 (2P5834)</v>
          </cell>
          <cell r="C920" t="str">
            <v>UND</v>
          </cell>
          <cell r="D920" t="str">
            <v>RS</v>
          </cell>
          <cell r="E920" t="str">
            <v>RS</v>
          </cell>
        </row>
        <row r="921">
          <cell r="A921" t="str">
            <v>00001935</v>
          </cell>
          <cell r="B921" t="str">
            <v>FILTRO AIRE PRIMARIO P181052(AF437K)</v>
          </cell>
          <cell r="C921" t="str">
            <v>UND</v>
          </cell>
          <cell r="D921" t="str">
            <v>RS</v>
          </cell>
          <cell r="E921" t="str">
            <v>RS</v>
          </cell>
        </row>
        <row r="922">
          <cell r="A922" t="str">
            <v>00001936</v>
          </cell>
          <cell r="B922" t="str">
            <v>FILTRO COMBUSTIBLE P550626</v>
          </cell>
          <cell r="C922" t="str">
            <v>UND</v>
          </cell>
          <cell r="D922" t="str">
            <v>RS</v>
          </cell>
          <cell r="E922" t="str">
            <v>RS</v>
          </cell>
        </row>
        <row r="923">
          <cell r="A923" t="str">
            <v>00001937</v>
          </cell>
          <cell r="B923" t="str">
            <v>FILTRO COMBUSTBLE P551318</v>
          </cell>
          <cell r="C923" t="str">
            <v>UND</v>
          </cell>
          <cell r="D923" t="str">
            <v>RS</v>
          </cell>
          <cell r="E923" t="str">
            <v>RS</v>
          </cell>
        </row>
        <row r="924">
          <cell r="A924" t="str">
            <v>00001938</v>
          </cell>
          <cell r="B924" t="str">
            <v>FILTRO ACEITE P551808(1R0716)</v>
          </cell>
          <cell r="C924" t="str">
            <v>UND</v>
          </cell>
          <cell r="D924" t="str">
            <v>RS</v>
          </cell>
          <cell r="E924" t="str">
            <v>RS</v>
          </cell>
        </row>
        <row r="925">
          <cell r="A925" t="str">
            <v>00001939</v>
          </cell>
          <cell r="B925" t="str">
            <v>FILTRO ACEITE P554005</v>
          </cell>
          <cell r="C925" t="str">
            <v>UND</v>
          </cell>
          <cell r="D925" t="str">
            <v>RS</v>
          </cell>
          <cell r="E925" t="str">
            <v>RS</v>
          </cell>
        </row>
        <row r="926">
          <cell r="A926" t="str">
            <v>00001940</v>
          </cell>
          <cell r="B926" t="str">
            <v>FILTRO COMBUSTIBLE PC2-155(LF296)</v>
          </cell>
          <cell r="C926" t="str">
            <v>UND</v>
          </cell>
          <cell r="D926" t="str">
            <v>RS</v>
          </cell>
          <cell r="E926" t="str">
            <v>RS</v>
          </cell>
        </row>
        <row r="927">
          <cell r="A927" t="str">
            <v>00001941</v>
          </cell>
          <cell r="B927" t="str">
            <v>FILTRO COMBUSTIBLE FF5020</v>
          </cell>
          <cell r="C927" t="str">
            <v>UND</v>
          </cell>
          <cell r="D927" t="str">
            <v>RS</v>
          </cell>
          <cell r="E927" t="str">
            <v>RS</v>
          </cell>
        </row>
        <row r="928">
          <cell r="A928" t="str">
            <v>00001942</v>
          </cell>
          <cell r="B928" t="str">
            <v>FILTRO AIRE PRIMARIO LAF334</v>
          </cell>
          <cell r="C928" t="str">
            <v>UND</v>
          </cell>
          <cell r="D928" t="str">
            <v>RS</v>
          </cell>
          <cell r="E928" t="str">
            <v>RS</v>
          </cell>
        </row>
        <row r="929">
          <cell r="A929" t="str">
            <v>00001943</v>
          </cell>
          <cell r="B929" t="str">
            <v>FILTRO AIRE  PRIMARIO LAF5842(9Y307)</v>
          </cell>
          <cell r="C929" t="str">
            <v>UND</v>
          </cell>
          <cell r="D929" t="str">
            <v>RS</v>
          </cell>
          <cell r="E929" t="str">
            <v>RS</v>
          </cell>
        </row>
        <row r="930">
          <cell r="A930" t="str">
            <v>00001944</v>
          </cell>
          <cell r="B930" t="str">
            <v>FILTRO AIRE  PRIMARIO LAF8392</v>
          </cell>
          <cell r="C930" t="str">
            <v>UND</v>
          </cell>
          <cell r="D930" t="str">
            <v>RS</v>
          </cell>
          <cell r="E930" t="str">
            <v>RS</v>
          </cell>
        </row>
        <row r="931">
          <cell r="A931" t="str">
            <v>00001945</v>
          </cell>
          <cell r="B931" t="str">
            <v>FILTRO AIRE  SECUNDARIO LAF9972(158669)</v>
          </cell>
          <cell r="C931" t="str">
            <v>UND</v>
          </cell>
          <cell r="D931" t="str">
            <v>RS</v>
          </cell>
          <cell r="E931" t="str">
            <v>RS</v>
          </cell>
        </row>
        <row r="932">
          <cell r="A932" t="str">
            <v>00001946</v>
          </cell>
          <cell r="B932" t="str">
            <v>FILTRO COMBUSTIBLE LFF1223</v>
          </cell>
          <cell r="C932" t="str">
            <v>UND</v>
          </cell>
          <cell r="D932" t="str">
            <v>RS</v>
          </cell>
          <cell r="E932" t="str">
            <v>RS</v>
          </cell>
        </row>
        <row r="933">
          <cell r="A933" t="str">
            <v>00001947</v>
          </cell>
          <cell r="B933" t="str">
            <v>FILTRO COMBUSTIBBLE LFP218F</v>
          </cell>
          <cell r="C933" t="str">
            <v>UND</v>
          </cell>
          <cell r="D933" t="str">
            <v>RS</v>
          </cell>
          <cell r="E933" t="str">
            <v>RS</v>
          </cell>
        </row>
        <row r="934">
          <cell r="A934" t="str">
            <v>00001948</v>
          </cell>
          <cell r="B934" t="str">
            <v>FILTRO ACEITE LFP2285</v>
          </cell>
          <cell r="C934" t="str">
            <v>UND</v>
          </cell>
          <cell r="D934" t="str">
            <v>RS</v>
          </cell>
          <cell r="E934" t="str">
            <v>RS</v>
          </cell>
        </row>
        <row r="935">
          <cell r="A935" t="str">
            <v>00001949</v>
          </cell>
          <cell r="B935" t="str">
            <v>SEAL 4J7533</v>
          </cell>
          <cell r="C935" t="str">
            <v>UND</v>
          </cell>
          <cell r="D935" t="str">
            <v>RS</v>
          </cell>
          <cell r="E935" t="str">
            <v>RS</v>
          </cell>
        </row>
        <row r="936">
          <cell r="A936" t="str">
            <v>00001950</v>
          </cell>
          <cell r="B936" t="str">
            <v>SEAL 7J9933</v>
          </cell>
          <cell r="C936" t="str">
            <v>UND</v>
          </cell>
          <cell r="D936" t="str">
            <v>RS</v>
          </cell>
          <cell r="E936" t="str">
            <v>RS</v>
          </cell>
        </row>
        <row r="937">
          <cell r="A937" t="str">
            <v>00001951</v>
          </cell>
          <cell r="B937" t="str">
            <v>SEAL ORING 2M9780</v>
          </cell>
          <cell r="C937" t="str">
            <v>UND</v>
          </cell>
          <cell r="D937" t="str">
            <v>RS</v>
          </cell>
          <cell r="E937" t="str">
            <v>RS</v>
          </cell>
        </row>
        <row r="938">
          <cell r="A938" t="str">
            <v>00001952</v>
          </cell>
          <cell r="B938" t="str">
            <v>SEAL ORING 3D2824</v>
          </cell>
          <cell r="C938" t="str">
            <v>UND</v>
          </cell>
          <cell r="D938" t="str">
            <v>RS</v>
          </cell>
          <cell r="E938" t="str">
            <v>RS</v>
          </cell>
        </row>
        <row r="939">
          <cell r="A939" t="str">
            <v>00001953</v>
          </cell>
          <cell r="B939" t="str">
            <v>SEAL ORING 3D4245</v>
          </cell>
          <cell r="C939" t="str">
            <v>UND</v>
          </cell>
          <cell r="D939" t="str">
            <v>RS</v>
          </cell>
          <cell r="E939" t="str">
            <v>RS</v>
          </cell>
        </row>
        <row r="940">
          <cell r="A940" t="str">
            <v>00001954</v>
          </cell>
          <cell r="B940" t="str">
            <v>SEAL ORING 7F8607</v>
          </cell>
          <cell r="C940" t="str">
            <v>UND</v>
          </cell>
          <cell r="D940" t="str">
            <v>RS</v>
          </cell>
          <cell r="E940" t="str">
            <v>RS</v>
          </cell>
        </row>
        <row r="941">
          <cell r="A941" t="str">
            <v>00001955</v>
          </cell>
          <cell r="B941" t="str">
            <v>BOOT 8J1623</v>
          </cell>
          <cell r="C941" t="str">
            <v>UND</v>
          </cell>
          <cell r="D941" t="str">
            <v>RS</v>
          </cell>
          <cell r="E941" t="str">
            <v>RS</v>
          </cell>
        </row>
        <row r="942">
          <cell r="A942" t="str">
            <v>00001956</v>
          </cell>
          <cell r="B942" t="str">
            <v>SEAL ORING 3J7354</v>
          </cell>
          <cell r="C942" t="str">
            <v>UND</v>
          </cell>
          <cell r="D942" t="str">
            <v>RS</v>
          </cell>
          <cell r="E942" t="str">
            <v>RS</v>
          </cell>
        </row>
        <row r="943">
          <cell r="A943" t="str">
            <v>00001957</v>
          </cell>
          <cell r="B943" t="str">
            <v>KIT DE REPARACION 3G9794</v>
          </cell>
          <cell r="C943" t="str">
            <v>UND</v>
          </cell>
          <cell r="D943" t="str">
            <v>RS</v>
          </cell>
          <cell r="E943" t="str">
            <v>RS</v>
          </cell>
        </row>
        <row r="944">
          <cell r="A944" t="str">
            <v>00001958</v>
          </cell>
          <cell r="B944" t="str">
            <v>SEAL DUO CONE 9W6645</v>
          </cell>
          <cell r="C944" t="str">
            <v>UND</v>
          </cell>
          <cell r="D944" t="str">
            <v>RS</v>
          </cell>
          <cell r="E944" t="str">
            <v>RS</v>
          </cell>
        </row>
        <row r="945">
          <cell r="A945" t="str">
            <v>00001959</v>
          </cell>
          <cell r="B945" t="str">
            <v>SEAL ORING 5K5129</v>
          </cell>
          <cell r="C945" t="str">
            <v>UND</v>
          </cell>
          <cell r="D945" t="str">
            <v>RS</v>
          </cell>
          <cell r="E945" t="str">
            <v>RS</v>
          </cell>
        </row>
        <row r="946">
          <cell r="A946" t="str">
            <v>00001960</v>
          </cell>
          <cell r="B946" t="str">
            <v>WASHER 8D7425</v>
          </cell>
          <cell r="C946" t="str">
            <v>UND</v>
          </cell>
          <cell r="D946" t="str">
            <v>RS</v>
          </cell>
          <cell r="E946" t="str">
            <v>RS</v>
          </cell>
        </row>
        <row r="947">
          <cell r="A947" t="str">
            <v>00001961</v>
          </cell>
          <cell r="B947" t="str">
            <v>SEAL ORING 4F9653</v>
          </cell>
          <cell r="C947" t="str">
            <v>UND</v>
          </cell>
          <cell r="D947" t="str">
            <v>RS</v>
          </cell>
          <cell r="E947" t="str">
            <v>RS</v>
          </cell>
        </row>
        <row r="948">
          <cell r="A948" t="str">
            <v>00001962</v>
          </cell>
          <cell r="B948" t="str">
            <v>PIÑON 8W5092</v>
          </cell>
          <cell r="C948" t="str">
            <v>UND</v>
          </cell>
          <cell r="D948" t="str">
            <v>RS</v>
          </cell>
          <cell r="E948" t="str">
            <v>RS</v>
          </cell>
        </row>
        <row r="949">
          <cell r="A949" t="str">
            <v>00001963</v>
          </cell>
          <cell r="B949" t="str">
            <v>KIT DE SELLOS VARIOS</v>
          </cell>
          <cell r="C949" t="str">
            <v>UND</v>
          </cell>
          <cell r="D949" t="str">
            <v>RS</v>
          </cell>
          <cell r="E949" t="str">
            <v>RS</v>
          </cell>
        </row>
        <row r="950">
          <cell r="A950" t="str">
            <v>00001964</v>
          </cell>
          <cell r="B950" t="str">
            <v>JUEGO DE ANILLOS NISSAN 200</v>
          </cell>
          <cell r="C950" t="str">
            <v>UND</v>
          </cell>
          <cell r="D950" t="str">
            <v>RS</v>
          </cell>
          <cell r="E950" t="str">
            <v>RS</v>
          </cell>
        </row>
        <row r="951">
          <cell r="A951" t="str">
            <v>00001965</v>
          </cell>
          <cell r="B951" t="str">
            <v>JUEGO DE ANILLOS NISSAN 200</v>
          </cell>
          <cell r="C951" t="str">
            <v>UND</v>
          </cell>
          <cell r="D951" t="str">
            <v>RS</v>
          </cell>
          <cell r="E951" t="str">
            <v>RS</v>
          </cell>
        </row>
        <row r="952">
          <cell r="A952" t="str">
            <v>00001966</v>
          </cell>
          <cell r="B952" t="str">
            <v>JUEGO DE CAMISAS NISSAN 200</v>
          </cell>
          <cell r="C952" t="str">
            <v>UND</v>
          </cell>
          <cell r="D952" t="str">
            <v>RS</v>
          </cell>
          <cell r="E952" t="str">
            <v>RS</v>
          </cell>
        </row>
        <row r="953">
          <cell r="A953" t="str">
            <v>00001967</v>
          </cell>
          <cell r="B953" t="str">
            <v>GUARDA POLVO INYECTOR NISSAN 200</v>
          </cell>
          <cell r="C953" t="str">
            <v>UND</v>
          </cell>
          <cell r="D953" t="str">
            <v>RS</v>
          </cell>
          <cell r="E953" t="str">
            <v>RS</v>
          </cell>
        </row>
        <row r="954">
          <cell r="A954" t="str">
            <v>00001968</v>
          </cell>
          <cell r="B954" t="str">
            <v>EMPAQUE BOMBA DE INYECCION NISSAN 200</v>
          </cell>
          <cell r="C954" t="str">
            <v>UND</v>
          </cell>
          <cell r="D954" t="str">
            <v>RS</v>
          </cell>
          <cell r="E954" t="str">
            <v>RS</v>
          </cell>
        </row>
        <row r="955">
          <cell r="A955" t="str">
            <v>00001969</v>
          </cell>
          <cell r="B955" t="str">
            <v>FILTRO ACEITE A9003</v>
          </cell>
          <cell r="C955" t="str">
            <v>UND</v>
          </cell>
          <cell r="D955" t="str">
            <v>RS</v>
          </cell>
          <cell r="E955" t="str">
            <v>RS</v>
          </cell>
        </row>
        <row r="956">
          <cell r="A956" t="str">
            <v>00001970</v>
          </cell>
          <cell r="B956" t="str">
            <v>FILTRO ACEITE 333B</v>
          </cell>
          <cell r="C956" t="str">
            <v>UND</v>
          </cell>
          <cell r="D956" t="str">
            <v>RS</v>
          </cell>
          <cell r="E956" t="str">
            <v>RS</v>
          </cell>
        </row>
        <row r="957">
          <cell r="A957" t="str">
            <v>00001971</v>
          </cell>
          <cell r="B957" t="str">
            <v>FILTRO COMBUSTIBLE LF3526</v>
          </cell>
          <cell r="C957" t="str">
            <v>UND</v>
          </cell>
          <cell r="D957" t="str">
            <v>RS</v>
          </cell>
          <cell r="E957" t="str">
            <v>RS</v>
          </cell>
        </row>
        <row r="958">
          <cell r="A958" t="str">
            <v>00001972</v>
          </cell>
          <cell r="B958" t="str">
            <v>PASTILLAS DE FRENO</v>
          </cell>
          <cell r="C958" t="str">
            <v>PAR</v>
          </cell>
          <cell r="D958" t="str">
            <v>RS</v>
          </cell>
          <cell r="E958" t="str">
            <v>RS</v>
          </cell>
        </row>
        <row r="959">
          <cell r="A959" t="str">
            <v>00001974</v>
          </cell>
          <cell r="B959" t="str">
            <v>FILTRO ACEITE LFP217B</v>
          </cell>
          <cell r="C959" t="str">
            <v>UND</v>
          </cell>
          <cell r="D959" t="str">
            <v>RS</v>
          </cell>
          <cell r="E959" t="str">
            <v>RS</v>
          </cell>
        </row>
        <row r="960">
          <cell r="A960" t="str">
            <v>00001975</v>
          </cell>
          <cell r="B960" t="str">
            <v>FILTRO AIRE LAF25131</v>
          </cell>
          <cell r="C960" t="str">
            <v>UND</v>
          </cell>
          <cell r="D960" t="str">
            <v>RS</v>
          </cell>
          <cell r="E960" t="str">
            <v>RS</v>
          </cell>
        </row>
        <row r="961">
          <cell r="A961" t="str">
            <v>00001976</v>
          </cell>
          <cell r="B961" t="str">
            <v>FILTRO AGUA LFW4073</v>
          </cell>
          <cell r="C961" t="str">
            <v>UND</v>
          </cell>
          <cell r="D961" t="str">
            <v>RS</v>
          </cell>
          <cell r="E961" t="str">
            <v>RS</v>
          </cell>
        </row>
        <row r="962">
          <cell r="A962" t="str">
            <v>00001977</v>
          </cell>
          <cell r="B962" t="str">
            <v>STRIP 5T2925</v>
          </cell>
          <cell r="C962" t="str">
            <v>UND</v>
          </cell>
          <cell r="D962" t="str">
            <v>RS</v>
          </cell>
          <cell r="E962" t="str">
            <v>RS</v>
          </cell>
        </row>
        <row r="963">
          <cell r="A963" t="str">
            <v>00001978</v>
          </cell>
          <cell r="B963" t="str">
            <v>STRIP 6G4524</v>
          </cell>
          <cell r="C963" t="str">
            <v>UND</v>
          </cell>
          <cell r="D963" t="str">
            <v>RS</v>
          </cell>
          <cell r="E963" t="str">
            <v>RS</v>
          </cell>
        </row>
        <row r="964">
          <cell r="A964" t="str">
            <v>00001979</v>
          </cell>
          <cell r="B964" t="str">
            <v>FILTRO DE AIRE AF959</v>
          </cell>
          <cell r="C964" t="str">
            <v>UND</v>
          </cell>
          <cell r="D964" t="str">
            <v>RS</v>
          </cell>
          <cell r="E964" t="str">
            <v>RS</v>
          </cell>
        </row>
        <row r="965">
          <cell r="A965" t="str">
            <v>00001980</v>
          </cell>
          <cell r="B965" t="str">
            <v>CORREA B88</v>
          </cell>
          <cell r="C965" t="str">
            <v>UND</v>
          </cell>
          <cell r="D965" t="str">
            <v>RS</v>
          </cell>
          <cell r="E965" t="str">
            <v>RS</v>
          </cell>
        </row>
        <row r="966">
          <cell r="A966" t="str">
            <v>00001981</v>
          </cell>
          <cell r="B966" t="str">
            <v>PIÑON 23494062</v>
          </cell>
          <cell r="C966" t="str">
            <v>UND</v>
          </cell>
          <cell r="D966" t="str">
            <v>RS</v>
          </cell>
          <cell r="E966" t="str">
            <v>RS</v>
          </cell>
        </row>
        <row r="967">
          <cell r="A967" t="str">
            <v>00001982</v>
          </cell>
          <cell r="B967" t="str">
            <v>TAPA BOCIN DELANTERA</v>
          </cell>
          <cell r="C967" t="str">
            <v>UND</v>
          </cell>
          <cell r="D967" t="str">
            <v>RS</v>
          </cell>
          <cell r="E967" t="str">
            <v>RS</v>
          </cell>
        </row>
        <row r="968">
          <cell r="A968" t="str">
            <v>00001983</v>
          </cell>
          <cell r="B968" t="str">
            <v>REGULADOR PRESION DE ACEITE</v>
          </cell>
          <cell r="C968" t="str">
            <v>UND</v>
          </cell>
          <cell r="D968" t="str">
            <v>RS</v>
          </cell>
          <cell r="E968" t="str">
            <v>RS</v>
          </cell>
        </row>
        <row r="969">
          <cell r="A969" t="str">
            <v>00001984</v>
          </cell>
          <cell r="B969" t="str">
            <v>FILTRO COMBUSTIBLE FP815FN</v>
          </cell>
          <cell r="C969" t="str">
            <v>UND</v>
          </cell>
          <cell r="D969" t="str">
            <v>RS</v>
          </cell>
          <cell r="E969" t="str">
            <v>RS</v>
          </cell>
        </row>
        <row r="970">
          <cell r="A970" t="str">
            <v>00001985</v>
          </cell>
          <cell r="B970" t="str">
            <v>FILTRO COMBUSTIBLE P550750</v>
          </cell>
          <cell r="C970" t="str">
            <v>UND</v>
          </cell>
          <cell r="D970" t="str">
            <v>RS</v>
          </cell>
          <cell r="E970" t="str">
            <v>RS</v>
          </cell>
        </row>
        <row r="971">
          <cell r="A971" t="str">
            <v>00001986</v>
          </cell>
          <cell r="B971" t="str">
            <v>FILTRO AIRE PRIMARIO LAF12499</v>
          </cell>
          <cell r="C971" t="str">
            <v>UND</v>
          </cell>
          <cell r="D971" t="str">
            <v>RS</v>
          </cell>
          <cell r="E971" t="str">
            <v>RS</v>
          </cell>
        </row>
        <row r="972">
          <cell r="A972" t="str">
            <v>00001987</v>
          </cell>
          <cell r="B972" t="str">
            <v>FILTRO AIRE SECUNDARIO LAF12500</v>
          </cell>
          <cell r="C972" t="str">
            <v>UND</v>
          </cell>
          <cell r="D972" t="str">
            <v>RS</v>
          </cell>
          <cell r="E972" t="str">
            <v>RS</v>
          </cell>
        </row>
        <row r="973">
          <cell r="A973" t="str">
            <v>00001988</v>
          </cell>
          <cell r="B973" t="str">
            <v>FILTRO AIRE PRIMARIO SY2548</v>
          </cell>
          <cell r="C973" t="str">
            <v>UND</v>
          </cell>
          <cell r="D973" t="str">
            <v>RS</v>
          </cell>
          <cell r="E973" t="str">
            <v>RS</v>
          </cell>
        </row>
        <row r="974">
          <cell r="A974" t="str">
            <v>00001989</v>
          </cell>
          <cell r="B974" t="str">
            <v>FILTRO AIRE SECUNDARIO 6I2502</v>
          </cell>
          <cell r="C974" t="str">
            <v>UND</v>
          </cell>
          <cell r="D974" t="str">
            <v>RS</v>
          </cell>
          <cell r="E974" t="str">
            <v>RS</v>
          </cell>
        </row>
        <row r="975">
          <cell r="A975" t="str">
            <v>00001990</v>
          </cell>
          <cell r="B975" t="str">
            <v>FILTRO AIRE SECUNDARIO AS840</v>
          </cell>
          <cell r="C975" t="str">
            <v>UND</v>
          </cell>
          <cell r="D975" t="str">
            <v>RS</v>
          </cell>
          <cell r="E975" t="str">
            <v>RS</v>
          </cell>
        </row>
        <row r="976">
          <cell r="A976" t="str">
            <v>00001991</v>
          </cell>
          <cell r="B976" t="str">
            <v>BALINERA</v>
          </cell>
          <cell r="C976" t="str">
            <v>UND</v>
          </cell>
          <cell r="D976" t="str">
            <v>RS</v>
          </cell>
          <cell r="E976" t="str">
            <v>RS</v>
          </cell>
        </row>
        <row r="977">
          <cell r="A977" t="str">
            <v>00001992</v>
          </cell>
          <cell r="B977" t="str">
            <v>RODAMIENTO K387A/382A</v>
          </cell>
          <cell r="C977" t="str">
            <v>UND</v>
          </cell>
          <cell r="D977" t="str">
            <v>RS</v>
          </cell>
          <cell r="E977" t="str">
            <v>RS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GRUPO"/>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3"/>
      <sheetName val="acta 2"/>
      <sheetName val="acta 1"/>
      <sheetName val="modifica"/>
      <sheetName val="modifica (2)"/>
      <sheetName val="planinver"/>
      <sheetName val="PTI"/>
      <sheetName val="CANTIDADES"/>
      <sheetName val="ANEXO 7"/>
      <sheetName val="3.1"/>
      <sheetName val="3.2"/>
      <sheetName val="5.1"/>
      <sheetName val="5.2"/>
      <sheetName val="5.3"/>
      <sheetName val="11.3"/>
      <sheetName val="11.2"/>
      <sheetName val="5_2"/>
      <sheetName val="Resultados"/>
      <sheetName val="PROPUESTA"/>
    </sheetNames>
    <sheetDataSet>
      <sheetData sheetId="0"/>
      <sheetData sheetId="1"/>
      <sheetData sheetId="2"/>
      <sheetData sheetId="3"/>
      <sheetData sheetId="4"/>
      <sheetData sheetId="5"/>
      <sheetData sheetId="6"/>
      <sheetData sheetId="7"/>
      <sheetData sheetId="8"/>
      <sheetData sheetId="9"/>
      <sheetData sheetId="10">
        <row r="21">
          <cell r="D21">
            <v>76779</v>
          </cell>
        </row>
      </sheetData>
      <sheetData sheetId="11">
        <row r="21">
          <cell r="D21">
            <v>76779</v>
          </cell>
        </row>
      </sheetData>
      <sheetData sheetId="12" refreshError="1">
        <row r="21">
          <cell r="D21">
            <v>76779</v>
          </cell>
        </row>
      </sheetData>
      <sheetData sheetId="13">
        <row r="21">
          <cell r="D21">
            <v>76779</v>
          </cell>
        </row>
      </sheetData>
      <sheetData sheetId="14"/>
      <sheetData sheetId="15"/>
      <sheetData sheetId="16"/>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pecto General Obras"/>
    </sheetNames>
    <sheetDataSet>
      <sheetData sheetId="0">
        <row r="3">
          <cell r="B3" t="str">
            <v>EMPRESAS PÚBLICAS DE MEDELLÍN</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F PVC"/>
      <sheetName val="Presupuesto 2003"/>
      <sheetName val="1r.Localiz. Estac"/>
      <sheetName val="Reforestación"/>
      <sheetName val="Empradización"/>
      <sheetName val="Dom 2&quot;"/>
      <sheetName val="Instal. 2&quot; PVC"/>
      <sheetName val="Instal. 3&quot;-4&quot; PVC"/>
      <sheetName val="ANÁLISIS Y PRECIOS (Final) "/>
      <sheetName val="B-Morteros"/>
      <sheetName val="B-Formaleta-columnas"/>
      <sheetName val="B-form-cajas"/>
      <sheetName val="B-form-muros"/>
      <sheetName val="B-form-recipiente"/>
      <sheetName val="B-form-losa aerea"/>
      <sheetName val="B-Formaleta-solado"/>
      <sheetName val="Ccto-solado-atraque"/>
      <sheetName val="B-Formaleta-cimiento"/>
      <sheetName val="5e.Ccto-cimiento"/>
      <sheetName val="Ccto-losa-piso"/>
      <sheetName val="Ccto-losa imperm-piso"/>
      <sheetName val="Ccto-losa imperm aérea"/>
      <sheetName val="Ccto-losa aérea"/>
      <sheetName val="Ccto-muros"/>
      <sheetName val="Ccto-muros imperm"/>
      <sheetName val="Ccto-caja-canal"/>
      <sheetName val="Ccto-columnas"/>
      <sheetName val="Ccto-recipiente"/>
      <sheetName val="6e.Columnas 0.12 x 0.15"/>
      <sheetName val="6e.Columnas 0.15 x 0.20"/>
      <sheetName val="6e.Columnas 0.20x 0.20 "/>
      <sheetName val="6e.Columnas 0.25x 0.25"/>
      <sheetName val="6e.Viga 0.15 x 0.25"/>
      <sheetName val="básico-ccto2000"/>
      <sheetName val="básico-ccto2400"/>
      <sheetName val="básico-ccto3000"/>
      <sheetName val="6e.Mampostería 0,10"/>
      <sheetName val="6e.Filos y dilataciones"/>
      <sheetName val="Pintura"/>
      <sheetName val="23e.Promical"/>
      <sheetName val="1r.Localiz.inicial-redes"/>
      <sheetName val="5r.Topografía instalación tub."/>
      <sheetName val="Desmonte y retiro"/>
      <sheetName val="Taponamiento drenes"/>
      <sheetName val="Descapote"/>
      <sheetName val="Exc. a  maquina"/>
      <sheetName val="Diques "/>
      <sheetName val="Campamento 30M2"/>
      <sheetName val="Adecuación enrrocado"/>
      <sheetName val="Piedra pegada"/>
      <sheetName val="Púas"/>
      <sheetName val="Exc. a mano"/>
      <sheetName val="Ref-60ksi"/>
      <sheetName val="Malla eslabonada"/>
      <sheetName val="Experiencias"/>
      <sheetName val="Anden-2400"/>
      <sheetName val="Relleno-sitio"/>
      <sheetName val="Relleno-seleccionado"/>
      <sheetName val="22e.Retiro 1000mts-manual"/>
      <sheetName val="Retiro 1000mts-maquina"/>
      <sheetName val="Cinta PVC O-22"/>
      <sheetName val="Gravilla-clasificada"/>
    </sheetNames>
    <sheetDataSet>
      <sheetData sheetId="0"/>
      <sheetData sheetId="1" refreshError="1">
        <row r="1">
          <cell r="J1">
            <v>2.1003416575999996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IDEROS (2)"/>
      <sheetName val="FACTORES"/>
      <sheetName val="SUMA TUBERIA"/>
      <sheetName val="TUBERIA"/>
      <sheetName val="TUB SUMID"/>
      <sheetName val="SUMIDEROS"/>
      <sheetName val="PAVIMENTO"/>
      <sheetName val="RESUMEN"/>
      <sheetName val="VILLA SAGRA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tos tipo V2"/>
      <sheetName val="O &amp; M Placa Huella V.2"/>
      <sheetName val="O &amp; M Unidades Sanitarias V.2"/>
      <sheetName val="O &amp; M Pavimento Rígido"/>
      <sheetName val="O &amp; M P. Parque Recreodeportiv "/>
      <sheetName val="O &amp; M Cancha Sintética"/>
      <sheetName val="O &amp; M P. Polideportiva"/>
      <sheetName val="O &amp; M VISR"/>
      <sheetName val="O &amp; M Biblioteca"/>
      <sheetName val="O &amp; M Centro TIC"/>
      <sheetName val="O &amp; M Escuela de música"/>
      <sheetName val="O &amp; M Carpaz"/>
      <sheetName val="O &amp; M Pavimento Rígido V.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CRA.MODI"/>
      <sheetName val="Cotización"/>
      <sheetName val="GENERALIDADES_"/>
      <sheetName val="ESTADO_RED"/>
      <sheetName val="TABLA_DE_CONTENIDO"/>
      <sheetName val="CUMPLIMIENTO_%_"/>
      <sheetName val="CUMPLIMIENTO_%__(2)"/>
      <sheetName val="SEMAFORO_45A-04"/>
      <sheetName val="SEMAFORO_55-01"/>
      <sheetName val="SEMAFORO_56-07"/>
      <sheetName val="SEMAFORO_55CN-03"/>
      <sheetName val="SEMAFORO_55CN-01"/>
      <sheetName val="TORTA_EST__VIAS_"/>
      <sheetName val="EST__VIAS"/>
      <sheetName val="MAPA_EST_RED"/>
      <sheetName val="NECESIDAD_VIA"/>
      <sheetName val="Necesidades_cr_"/>
      <sheetName val="SITIOS_CRITICOS"/>
      <sheetName val="CANT_OBRA_B-C"/>
      <sheetName val="CANT_OBRA_C-G"/>
      <sheetName val="CANT_OBRA_Z-U"/>
      <sheetName val="CANT_OBRA_B-T"/>
      <sheetName val="INF__EMERGENCIAS"/>
      <sheetName val="NEC_PTES"/>
      <sheetName val="NEC__PONTONES"/>
      <sheetName val="señal_v"/>
      <sheetName val="señal_H"/>
      <sheetName val="ACCIDENTALIDAD_junio"/>
      <sheetName val="ACCIDENTALIDAD_julio"/>
      <sheetName val="ACCIDENTALIDAD_agosto"/>
      <sheetName val="ACCIDENT_"/>
      <sheetName val="DEFENSA_VIAS"/>
      <sheetName val="ZONAS_RETIRO"/>
      <sheetName val="CUANTI_AMV"/>
      <sheetName val="CUALI_AMV"/>
      <sheetName val="CUANTI_MICRO"/>
      <sheetName val="CUALI_MICRO"/>
      <sheetName val="ACC_EJECUTIVO"/>
      <sheetName val="RESUM_ACCID"/>
      <sheetName val="RESUM_ACCID_(2)"/>
      <sheetName val="VER1"/>
      <sheetName val="ENCABEZADO"/>
      <sheetName val="CUMPLIMIENTO"/>
      <sheetName val="E"/>
      <sheetName val="P"/>
      <sheetName val="RECURSOS"/>
      <sheetName val="BD100-45-P1"/>
      <sheetName val="5.2"/>
    </sheetNames>
    <sheetDataSet>
      <sheetData sheetId="0">
        <row r="2">
          <cell r="A2" t="str">
            <v>REGIONAL CUNDINAMARCA</v>
          </cell>
        </row>
      </sheetData>
      <sheetData sheetId="1">
        <row r="2">
          <cell r="A2" t="str">
            <v>REGIONAL CUNDINAMARCA</v>
          </cell>
        </row>
      </sheetData>
      <sheetData sheetId="2">
        <row r="8">
          <cell r="E8" t="str">
            <v>BIMESTRE: JULIO - AGOSTO DE 2001</v>
          </cell>
        </row>
      </sheetData>
      <sheetData sheetId="3">
        <row r="2">
          <cell r="A2" t="str">
            <v>REGIONAL CUNDINAMARCA</v>
          </cell>
        </row>
        <row r="9">
          <cell r="E9" t="str">
            <v>EDGAR EDUARDO HERNANDEZ Q.</v>
          </cell>
        </row>
      </sheetData>
      <sheetData sheetId="4">
        <row r="8">
          <cell r="E8" t="str">
            <v>BIMESTRE: JULIO - AGOSTO DE 2001</v>
          </cell>
        </row>
      </sheetData>
      <sheetData sheetId="5">
        <row r="8">
          <cell r="E8" t="str">
            <v>BIMESTRE: JULIO - AGOSTO DE 2001</v>
          </cell>
        </row>
      </sheetData>
      <sheetData sheetId="6">
        <row r="8">
          <cell r="E8" t="str">
            <v>BIMESTRE: JULIO - AGOSTO DE 2001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row r="9">
          <cell r="E9" t="str">
            <v>EDGAR EDUARDO HERNANDEZ Q.</v>
          </cell>
        </row>
      </sheetData>
      <sheetData sheetId="50">
        <row r="8">
          <cell r="E8" t="str">
            <v>BIMESTRE: JULIO - AGOSTO DE 2001</v>
          </cell>
        </row>
      </sheetData>
      <sheetData sheetId="51"/>
      <sheetData sheetId="52"/>
      <sheetData sheetId="53">
        <row r="8">
          <cell r="E8" t="str">
            <v>BIMESTRE: JULIO - AGOSTO DE 2001</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2">
          <cell r="A2">
            <v>0</v>
          </cell>
        </row>
      </sheetData>
      <sheetData sheetId="88"/>
      <sheetData sheetId="89" refreshError="1"/>
      <sheetData sheetId="90"/>
      <sheetData sheetId="91"/>
      <sheetData sheetId="92" refreshError="1"/>
      <sheetData sheetId="93" refreshError="1"/>
      <sheetData sheetId="9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A4150-A079-41FE-9B76-08477FF54E69}">
  <dimension ref="B2:AU54"/>
  <sheetViews>
    <sheetView topLeftCell="Q16" workbookViewId="0">
      <selection activeCell="Y21" sqref="Y21"/>
    </sheetView>
  </sheetViews>
  <sheetFormatPr baseColWidth="10" defaultColWidth="11.5703125" defaultRowHeight="16.5" x14ac:dyDescent="0.3"/>
  <cols>
    <col min="1" max="2" width="11.5703125" style="16"/>
    <col min="3" max="3" width="12.7109375" style="16" bestFit="1" customWidth="1"/>
    <col min="4" max="4" width="11.5703125" style="16"/>
    <col min="5" max="5" width="13.28515625" style="16" bestFit="1" customWidth="1"/>
    <col min="6" max="6" width="9.85546875" style="16" bestFit="1" customWidth="1"/>
    <col min="7" max="7" width="11.5703125" style="16"/>
    <col min="8" max="8" width="12.42578125" style="16" bestFit="1" customWidth="1"/>
    <col min="9" max="9" width="11.5703125" style="16"/>
    <col min="10" max="10" width="15.5703125" style="16" bestFit="1" customWidth="1"/>
    <col min="11" max="16" width="11.5703125" style="16"/>
    <col min="17" max="17" width="28.140625" style="16" customWidth="1"/>
    <col min="18" max="33" width="11.5703125" style="16"/>
    <col min="34" max="34" width="12.5703125" style="16" bestFit="1" customWidth="1"/>
    <col min="35" max="36" width="11.5703125" style="16"/>
    <col min="37" max="37" width="8.7109375" style="16" customWidth="1"/>
    <col min="38" max="16384" width="11.5703125" style="16"/>
  </cols>
  <sheetData>
    <row r="2" spans="2:47" x14ac:dyDescent="0.3">
      <c r="B2" s="27" t="s">
        <v>46</v>
      </c>
      <c r="C2" s="27" t="s">
        <v>48</v>
      </c>
      <c r="D2" s="27" t="s">
        <v>49</v>
      </c>
      <c r="E2" s="27" t="s">
        <v>50</v>
      </c>
      <c r="F2" s="27" t="s">
        <v>51</v>
      </c>
      <c r="G2" s="27" t="s">
        <v>52</v>
      </c>
      <c r="I2" s="27" t="s">
        <v>46</v>
      </c>
      <c r="J2" s="27" t="s">
        <v>48</v>
      </c>
      <c r="K2" s="27" t="s">
        <v>49</v>
      </c>
      <c r="L2" s="27" t="s">
        <v>50</v>
      </c>
      <c r="M2" s="27" t="s">
        <v>51</v>
      </c>
      <c r="N2" s="27" t="s">
        <v>106</v>
      </c>
      <c r="O2" s="27" t="s">
        <v>52</v>
      </c>
      <c r="Q2" s="27" t="s">
        <v>46</v>
      </c>
      <c r="R2" s="27" t="s">
        <v>48</v>
      </c>
      <c r="S2" s="27" t="s">
        <v>49</v>
      </c>
      <c r="T2" s="27" t="s">
        <v>50</v>
      </c>
      <c r="U2" s="27" t="s">
        <v>51</v>
      </c>
      <c r="V2" s="27" t="s">
        <v>106</v>
      </c>
      <c r="W2" s="27" t="s">
        <v>52</v>
      </c>
      <c r="Y2" s="27" t="s">
        <v>46</v>
      </c>
      <c r="Z2" s="27" t="s">
        <v>48</v>
      </c>
      <c r="AA2" s="27" t="s">
        <v>49</v>
      </c>
      <c r="AB2" s="27" t="s">
        <v>50</v>
      </c>
      <c r="AC2" s="27" t="s">
        <v>51</v>
      </c>
      <c r="AD2" s="27" t="s">
        <v>106</v>
      </c>
      <c r="AE2" s="27" t="s">
        <v>52</v>
      </c>
      <c r="AG2" s="27" t="s">
        <v>46</v>
      </c>
      <c r="AH2" s="27" t="s">
        <v>48</v>
      </c>
      <c r="AI2" s="27" t="s">
        <v>49</v>
      </c>
      <c r="AJ2" s="27" t="s">
        <v>50</v>
      </c>
      <c r="AK2" s="27" t="s">
        <v>118</v>
      </c>
      <c r="AL2" s="27" t="s">
        <v>119</v>
      </c>
      <c r="AM2" s="27" t="s">
        <v>52</v>
      </c>
      <c r="AO2" s="27" t="s">
        <v>46</v>
      </c>
      <c r="AP2" s="27" t="s">
        <v>48</v>
      </c>
      <c r="AQ2" s="27" t="s">
        <v>49</v>
      </c>
      <c r="AR2" s="27" t="s">
        <v>50</v>
      </c>
      <c r="AS2" s="27" t="s">
        <v>118</v>
      </c>
      <c r="AT2" s="27" t="s">
        <v>119</v>
      </c>
      <c r="AU2" s="27" t="s">
        <v>52</v>
      </c>
    </row>
    <row r="3" spans="2:47" ht="20.45" customHeight="1" x14ac:dyDescent="0.3">
      <c r="B3" s="100" t="s">
        <v>64</v>
      </c>
      <c r="C3" s="17" t="s">
        <v>53</v>
      </c>
      <c r="D3" s="21">
        <v>8</v>
      </c>
      <c r="E3" s="21">
        <v>3</v>
      </c>
      <c r="F3" s="17"/>
      <c r="G3" s="17">
        <f>+D3*E3</f>
        <v>24</v>
      </c>
      <c r="I3" s="100" t="s">
        <v>104</v>
      </c>
      <c r="J3" s="17" t="s">
        <v>105</v>
      </c>
      <c r="K3" s="21">
        <v>1.7</v>
      </c>
      <c r="L3" s="21"/>
      <c r="M3" s="17"/>
      <c r="N3" s="17">
        <v>36</v>
      </c>
      <c r="O3" s="17">
        <f>+K3*N3</f>
        <v>61.199999999999996</v>
      </c>
      <c r="Q3" s="100" t="s">
        <v>107</v>
      </c>
      <c r="R3" s="17" t="s">
        <v>108</v>
      </c>
      <c r="S3" s="21">
        <v>100</v>
      </c>
      <c r="T3" s="21">
        <v>0.4</v>
      </c>
      <c r="U3" s="17">
        <v>0.4</v>
      </c>
      <c r="V3" s="17">
        <v>1</v>
      </c>
      <c r="W3" s="17">
        <f>+S3*T3*U3*V3</f>
        <v>16</v>
      </c>
      <c r="Y3" s="100" t="s">
        <v>109</v>
      </c>
      <c r="Z3" s="17" t="s">
        <v>110</v>
      </c>
      <c r="AA3" s="21">
        <v>6</v>
      </c>
      <c r="AB3" s="21">
        <v>0.6</v>
      </c>
      <c r="AC3" s="17">
        <v>0.15</v>
      </c>
      <c r="AD3" s="17">
        <v>52</v>
      </c>
      <c r="AE3" s="17">
        <f>+AA3*AB3*AC3*AD3</f>
        <v>28.079999999999995</v>
      </c>
      <c r="AG3" s="86" t="s">
        <v>117</v>
      </c>
      <c r="AH3" s="17" t="s">
        <v>113</v>
      </c>
      <c r="AI3" s="21">
        <v>2792</v>
      </c>
      <c r="AJ3" s="21">
        <v>4</v>
      </c>
      <c r="AK3" s="21">
        <v>1</v>
      </c>
      <c r="AL3" s="17">
        <v>0.19</v>
      </c>
      <c r="AM3" s="17">
        <f>+AI3*AJ3*AL3*AK3</f>
        <v>2121.92</v>
      </c>
      <c r="AO3" s="86" t="s">
        <v>120</v>
      </c>
      <c r="AP3" s="17" t="s">
        <v>121</v>
      </c>
      <c r="AQ3" s="21">
        <v>2792</v>
      </c>
      <c r="AR3" s="21"/>
      <c r="AS3" s="21">
        <v>2</v>
      </c>
      <c r="AT3" s="17"/>
      <c r="AU3" s="17">
        <f>+AQ3*AS3</f>
        <v>5584</v>
      </c>
    </row>
    <row r="4" spans="2:47" x14ac:dyDescent="0.3">
      <c r="B4" s="100"/>
      <c r="C4" s="17" t="s">
        <v>54</v>
      </c>
      <c r="D4" s="21">
        <v>12</v>
      </c>
      <c r="E4" s="21">
        <v>10</v>
      </c>
      <c r="F4" s="17"/>
      <c r="G4" s="17">
        <f t="shared" ref="G4:G13" si="0">+D4*E4</f>
        <v>120</v>
      </c>
      <c r="I4" s="100"/>
      <c r="J4" s="17"/>
      <c r="K4" s="21"/>
      <c r="L4" s="21"/>
      <c r="M4" s="17"/>
      <c r="N4" s="21"/>
      <c r="O4" s="21"/>
      <c r="Q4" s="100"/>
      <c r="R4" s="17"/>
      <c r="S4" s="21"/>
      <c r="T4" s="21"/>
      <c r="U4" s="17"/>
      <c r="V4" s="21"/>
      <c r="W4" s="21"/>
      <c r="Y4" s="100"/>
      <c r="Z4" s="17"/>
      <c r="AA4" s="21"/>
      <c r="AB4" s="21"/>
      <c r="AC4" s="17"/>
      <c r="AD4" s="21"/>
      <c r="AE4" s="21"/>
      <c r="AG4" s="87"/>
      <c r="AH4" s="17" t="s">
        <v>115</v>
      </c>
      <c r="AI4" s="21">
        <v>25</v>
      </c>
      <c r="AJ4" s="21">
        <v>0.7</v>
      </c>
      <c r="AK4" s="21">
        <v>8</v>
      </c>
      <c r="AL4" s="17">
        <v>0.19</v>
      </c>
      <c r="AM4" s="17">
        <f t="shared" ref="AM4:AM5" si="1">+AI4*AJ4*AL4*AK4</f>
        <v>26.6</v>
      </c>
      <c r="AO4" s="87"/>
      <c r="AP4" s="17"/>
      <c r="AQ4" s="21"/>
      <c r="AR4" s="21"/>
      <c r="AS4" s="21"/>
      <c r="AT4" s="17"/>
      <c r="AU4" s="17">
        <f t="shared" ref="AU4:AU5" si="2">+AQ4*AR4*AT4*AS4</f>
        <v>0</v>
      </c>
    </row>
    <row r="5" spans="2:47" ht="33" x14ac:dyDescent="0.3">
      <c r="B5" s="100"/>
      <c r="C5" s="17" t="s">
        <v>55</v>
      </c>
      <c r="D5" s="21">
        <v>6</v>
      </c>
      <c r="E5" s="21">
        <v>3</v>
      </c>
      <c r="F5" s="17"/>
      <c r="G5" s="17">
        <f t="shared" si="0"/>
        <v>18</v>
      </c>
      <c r="I5" s="100"/>
      <c r="J5" s="17"/>
      <c r="K5" s="21"/>
      <c r="L5" s="21"/>
      <c r="M5" s="17"/>
      <c r="N5" s="17"/>
      <c r="O5" s="17"/>
      <c r="Q5" s="100"/>
      <c r="R5" s="17"/>
      <c r="S5" s="21"/>
      <c r="T5" s="21"/>
      <c r="U5" s="17"/>
      <c r="V5" s="17"/>
      <c r="W5" s="17"/>
      <c r="Y5" s="100"/>
      <c r="Z5" s="17"/>
      <c r="AA5" s="21"/>
      <c r="AB5" s="21"/>
      <c r="AC5" s="17"/>
      <c r="AD5" s="17"/>
      <c r="AE5" s="17"/>
      <c r="AG5" s="87"/>
      <c r="AH5" s="48" t="s">
        <v>116</v>
      </c>
      <c r="AI5" s="21">
        <v>10</v>
      </c>
      <c r="AJ5" s="21">
        <v>0.7</v>
      </c>
      <c r="AK5" s="21">
        <v>61</v>
      </c>
      <c r="AL5" s="17">
        <v>0.19</v>
      </c>
      <c r="AM5" s="17">
        <f t="shared" si="1"/>
        <v>81.13000000000001</v>
      </c>
      <c r="AO5" s="87"/>
      <c r="AP5" s="48"/>
      <c r="AQ5" s="21"/>
      <c r="AR5" s="21"/>
      <c r="AS5" s="21"/>
      <c r="AT5" s="17"/>
      <c r="AU5" s="17">
        <f t="shared" si="2"/>
        <v>0</v>
      </c>
    </row>
    <row r="6" spans="2:47" x14ac:dyDescent="0.3">
      <c r="B6" s="100"/>
      <c r="C6" s="17" t="s">
        <v>56</v>
      </c>
      <c r="D6" s="21">
        <v>5</v>
      </c>
      <c r="E6" s="21">
        <v>2</v>
      </c>
      <c r="F6" s="17"/>
      <c r="G6" s="17">
        <f t="shared" si="0"/>
        <v>10</v>
      </c>
      <c r="I6" s="100"/>
      <c r="J6" s="17"/>
      <c r="K6" s="21"/>
      <c r="L6" s="21"/>
      <c r="M6" s="17"/>
      <c r="N6" s="21"/>
      <c r="O6" s="21"/>
      <c r="Q6" s="100"/>
      <c r="R6" s="17"/>
      <c r="S6" s="21"/>
      <c r="T6" s="21"/>
      <c r="U6" s="17"/>
      <c r="V6" s="21"/>
      <c r="W6" s="21"/>
      <c r="Y6" s="100"/>
      <c r="Z6" s="17"/>
      <c r="AA6" s="21"/>
      <c r="AB6" s="21"/>
      <c r="AC6" s="17"/>
      <c r="AD6" s="21"/>
      <c r="AE6" s="21"/>
      <c r="AG6" s="87"/>
      <c r="AH6" s="17"/>
      <c r="AI6" s="21"/>
      <c r="AJ6" s="21"/>
      <c r="AK6" s="21"/>
      <c r="AL6" s="17"/>
      <c r="AM6" s="17"/>
      <c r="AO6" s="87"/>
      <c r="AP6" s="17"/>
      <c r="AQ6" s="21"/>
      <c r="AR6" s="21"/>
      <c r="AS6" s="21"/>
      <c r="AT6" s="17"/>
      <c r="AU6" s="21"/>
    </row>
    <row r="7" spans="2:47" x14ac:dyDescent="0.3">
      <c r="B7" s="100"/>
      <c r="C7" s="17" t="s">
        <v>57</v>
      </c>
      <c r="D7" s="21">
        <v>6</v>
      </c>
      <c r="E7" s="21">
        <v>5</v>
      </c>
      <c r="F7" s="17"/>
      <c r="G7" s="17">
        <f t="shared" si="0"/>
        <v>30</v>
      </c>
      <c r="I7" s="100"/>
      <c r="J7" s="17"/>
      <c r="K7" s="21"/>
      <c r="L7" s="21"/>
      <c r="M7" s="17"/>
      <c r="N7" s="21"/>
      <c r="O7" s="21"/>
      <c r="Q7" s="100"/>
      <c r="R7" s="17"/>
      <c r="S7" s="21"/>
      <c r="T7" s="21"/>
      <c r="U7" s="17"/>
      <c r="V7" s="21"/>
      <c r="W7" s="21"/>
      <c r="Y7" s="100"/>
      <c r="Z7" s="17"/>
      <c r="AA7" s="21"/>
      <c r="AB7" s="21"/>
      <c r="AC7" s="17"/>
      <c r="AD7" s="21"/>
      <c r="AE7" s="21"/>
      <c r="AG7" s="87"/>
      <c r="AH7" s="17"/>
      <c r="AI7" s="21"/>
      <c r="AJ7" s="21"/>
      <c r="AK7" s="21"/>
      <c r="AL7" s="17"/>
      <c r="AM7" s="21"/>
      <c r="AO7" s="87"/>
      <c r="AP7" s="17"/>
      <c r="AQ7" s="21"/>
      <c r="AR7" s="21"/>
      <c r="AS7" s="21"/>
      <c r="AT7" s="17"/>
      <c r="AU7" s="21"/>
    </row>
    <row r="8" spans="2:47" x14ac:dyDescent="0.3">
      <c r="B8" s="100"/>
      <c r="C8" s="17" t="s">
        <v>58</v>
      </c>
      <c r="D8" s="21">
        <v>7</v>
      </c>
      <c r="E8" s="21">
        <v>5</v>
      </c>
      <c r="F8" s="17"/>
      <c r="G8" s="17">
        <f t="shared" si="0"/>
        <v>35</v>
      </c>
      <c r="I8" s="100"/>
      <c r="J8" s="17"/>
      <c r="K8" s="21"/>
      <c r="L8" s="21"/>
      <c r="M8" s="17"/>
      <c r="N8" s="17"/>
      <c r="O8" s="17"/>
      <c r="Q8" s="100"/>
      <c r="R8" s="17"/>
      <c r="S8" s="21"/>
      <c r="T8" s="21"/>
      <c r="U8" s="17"/>
      <c r="V8" s="17"/>
      <c r="W8" s="17"/>
      <c r="Y8" s="100"/>
      <c r="Z8" s="17"/>
      <c r="AA8" s="21"/>
      <c r="AB8" s="21"/>
      <c r="AC8" s="17"/>
      <c r="AD8" s="17"/>
      <c r="AE8" s="17"/>
      <c r="AG8" s="87"/>
      <c r="AH8" s="17"/>
      <c r="AI8" s="21"/>
      <c r="AJ8" s="21"/>
      <c r="AK8" s="21"/>
      <c r="AL8" s="17"/>
      <c r="AM8" s="17"/>
      <c r="AO8" s="87"/>
      <c r="AP8" s="17"/>
      <c r="AQ8" s="21"/>
      <c r="AR8" s="21"/>
      <c r="AS8" s="21"/>
      <c r="AT8" s="17"/>
      <c r="AU8" s="17"/>
    </row>
    <row r="9" spans="2:47" x14ac:dyDescent="0.3">
      <c r="B9" s="100"/>
      <c r="C9" s="17" t="s">
        <v>59</v>
      </c>
      <c r="D9" s="21">
        <v>7</v>
      </c>
      <c r="E9" s="21">
        <v>5</v>
      </c>
      <c r="F9" s="17"/>
      <c r="G9" s="17">
        <f t="shared" si="0"/>
        <v>35</v>
      </c>
      <c r="I9" s="100"/>
      <c r="J9" s="17"/>
      <c r="K9" s="21"/>
      <c r="L9" s="21"/>
      <c r="M9" s="17"/>
      <c r="N9" s="17"/>
      <c r="O9" s="17"/>
      <c r="Q9" s="100"/>
      <c r="R9" s="17"/>
      <c r="S9" s="21"/>
      <c r="T9" s="21"/>
      <c r="U9" s="17"/>
      <c r="V9" s="17"/>
      <c r="W9" s="17"/>
      <c r="Y9" s="100"/>
      <c r="Z9" s="17"/>
      <c r="AA9" s="21"/>
      <c r="AB9" s="21"/>
      <c r="AC9" s="17"/>
      <c r="AD9" s="17"/>
      <c r="AE9" s="17"/>
      <c r="AG9" s="87"/>
      <c r="AH9" s="17"/>
      <c r="AI9" s="21"/>
      <c r="AJ9" s="21"/>
      <c r="AK9" s="21"/>
      <c r="AL9" s="17"/>
      <c r="AM9" s="17"/>
      <c r="AO9" s="87"/>
      <c r="AP9" s="17"/>
      <c r="AQ9" s="21"/>
      <c r="AR9" s="21"/>
      <c r="AS9" s="21"/>
      <c r="AT9" s="17"/>
      <c r="AU9" s="17"/>
    </row>
    <row r="10" spans="2:47" x14ac:dyDescent="0.3">
      <c r="B10" s="100"/>
      <c r="C10" s="17" t="s">
        <v>60</v>
      </c>
      <c r="D10" s="21">
        <v>4.2</v>
      </c>
      <c r="E10" s="21">
        <v>3</v>
      </c>
      <c r="F10" s="17"/>
      <c r="G10" s="17">
        <f t="shared" si="0"/>
        <v>12.600000000000001</v>
      </c>
      <c r="I10" s="100"/>
      <c r="J10" s="17"/>
      <c r="K10" s="21"/>
      <c r="L10" s="21"/>
      <c r="M10" s="17"/>
      <c r="N10" s="21"/>
      <c r="O10" s="21"/>
      <c r="Q10" s="100"/>
      <c r="R10" s="17"/>
      <c r="S10" s="21"/>
      <c r="T10" s="21"/>
      <c r="U10" s="17"/>
      <c r="V10" s="21"/>
      <c r="W10" s="21"/>
      <c r="Y10" s="100"/>
      <c r="Z10" s="17"/>
      <c r="AA10" s="21"/>
      <c r="AB10" s="21"/>
      <c r="AC10" s="17"/>
      <c r="AD10" s="21"/>
      <c r="AE10" s="21"/>
      <c r="AG10" s="87"/>
      <c r="AH10" s="17"/>
      <c r="AI10" s="21"/>
      <c r="AJ10" s="21"/>
      <c r="AK10" s="21"/>
      <c r="AL10" s="17"/>
      <c r="AM10" s="21"/>
      <c r="AO10" s="87"/>
      <c r="AP10" s="17"/>
      <c r="AQ10" s="21"/>
      <c r="AR10" s="21"/>
      <c r="AS10" s="21"/>
      <c r="AT10" s="17"/>
      <c r="AU10" s="21"/>
    </row>
    <row r="11" spans="2:47" x14ac:dyDescent="0.3">
      <c r="B11" s="100"/>
      <c r="C11" s="17" t="s">
        <v>61</v>
      </c>
      <c r="D11" s="21">
        <v>12</v>
      </c>
      <c r="E11" s="21">
        <v>7</v>
      </c>
      <c r="F11" s="17"/>
      <c r="G11" s="17">
        <f t="shared" si="0"/>
        <v>84</v>
      </c>
      <c r="I11" s="100"/>
      <c r="J11" s="17"/>
      <c r="K11" s="21"/>
      <c r="L11" s="21"/>
      <c r="M11" s="17"/>
      <c r="N11" s="17"/>
      <c r="O11" s="17"/>
      <c r="Q11" s="100"/>
      <c r="R11" s="17"/>
      <c r="S11" s="21"/>
      <c r="T11" s="21"/>
      <c r="U11" s="17"/>
      <c r="V11" s="17"/>
      <c r="W11" s="17"/>
      <c r="Y11" s="100"/>
      <c r="Z11" s="17"/>
      <c r="AA11" s="21"/>
      <c r="AB11" s="21"/>
      <c r="AC11" s="17"/>
      <c r="AD11" s="17"/>
      <c r="AE11" s="17"/>
      <c r="AG11" s="87"/>
      <c r="AH11" s="17"/>
      <c r="AI11" s="21"/>
      <c r="AJ11" s="21"/>
      <c r="AK11" s="21"/>
      <c r="AL11" s="17"/>
      <c r="AM11" s="17"/>
      <c r="AO11" s="87"/>
      <c r="AP11" s="17"/>
      <c r="AQ11" s="21"/>
      <c r="AR11" s="21"/>
      <c r="AS11" s="21"/>
      <c r="AT11" s="17"/>
      <c r="AU11" s="17"/>
    </row>
    <row r="12" spans="2:47" x14ac:dyDescent="0.3">
      <c r="B12" s="100"/>
      <c r="C12" s="17" t="s">
        <v>62</v>
      </c>
      <c r="D12" s="21">
        <v>6.4</v>
      </c>
      <c r="E12" s="21">
        <v>3</v>
      </c>
      <c r="F12" s="17"/>
      <c r="G12" s="17">
        <f t="shared" si="0"/>
        <v>19.200000000000003</v>
      </c>
      <c r="I12" s="100"/>
      <c r="J12" s="17"/>
      <c r="K12" s="21"/>
      <c r="L12" s="21"/>
      <c r="M12" s="17"/>
      <c r="N12" s="21"/>
      <c r="O12" s="21"/>
      <c r="Q12" s="100"/>
      <c r="R12" s="17"/>
      <c r="S12" s="21"/>
      <c r="T12" s="21"/>
      <c r="U12" s="17"/>
      <c r="V12" s="21"/>
      <c r="W12" s="21"/>
      <c r="Y12" s="100"/>
      <c r="Z12" s="17"/>
      <c r="AA12" s="21"/>
      <c r="AB12" s="21"/>
      <c r="AC12" s="17"/>
      <c r="AD12" s="21"/>
      <c r="AE12" s="21"/>
      <c r="AG12" s="87"/>
      <c r="AH12" s="17"/>
      <c r="AI12" s="21"/>
      <c r="AJ12" s="21"/>
      <c r="AK12" s="21"/>
      <c r="AL12" s="17"/>
      <c r="AM12" s="21"/>
      <c r="AO12" s="87"/>
      <c r="AP12" s="17"/>
      <c r="AQ12" s="21"/>
      <c r="AR12" s="21"/>
      <c r="AS12" s="21"/>
      <c r="AT12" s="17"/>
      <c r="AU12" s="21"/>
    </row>
    <row r="13" spans="2:47" x14ac:dyDescent="0.3">
      <c r="B13" s="100"/>
      <c r="C13" s="17" t="s">
        <v>63</v>
      </c>
      <c r="D13" s="21">
        <v>5.8</v>
      </c>
      <c r="E13" s="21">
        <v>1.4</v>
      </c>
      <c r="F13" s="17"/>
      <c r="G13" s="17">
        <f t="shared" si="0"/>
        <v>8.1199999999999992</v>
      </c>
      <c r="I13" s="100"/>
      <c r="J13" s="17"/>
      <c r="K13" s="21"/>
      <c r="L13" s="21"/>
      <c r="M13" s="17"/>
      <c r="N13" s="21"/>
      <c r="O13" s="21"/>
      <c r="Q13" s="100"/>
      <c r="R13" s="17"/>
      <c r="S13" s="21"/>
      <c r="T13" s="21"/>
      <c r="U13" s="17"/>
      <c r="V13" s="21"/>
      <c r="W13" s="21"/>
      <c r="Y13" s="100"/>
      <c r="Z13" s="17"/>
      <c r="AA13" s="21"/>
      <c r="AB13" s="21"/>
      <c r="AC13" s="17"/>
      <c r="AD13" s="21"/>
      <c r="AE13" s="21"/>
      <c r="AG13" s="88"/>
      <c r="AH13" s="17"/>
      <c r="AI13" s="21"/>
      <c r="AJ13" s="21"/>
      <c r="AK13" s="21"/>
      <c r="AL13" s="17"/>
      <c r="AM13" s="21"/>
      <c r="AO13" s="88"/>
      <c r="AP13" s="17"/>
      <c r="AQ13" s="21"/>
      <c r="AR13" s="21"/>
      <c r="AS13" s="21"/>
      <c r="AT13" s="17"/>
      <c r="AU13" s="21"/>
    </row>
    <row r="14" spans="2:47" x14ac:dyDescent="0.3">
      <c r="B14" s="101" t="s">
        <v>47</v>
      </c>
      <c r="C14" s="101"/>
      <c r="D14" s="101"/>
      <c r="E14" s="101"/>
      <c r="F14" s="101"/>
      <c r="G14" s="28">
        <f>SUM(G3:G13)</f>
        <v>395.92</v>
      </c>
      <c r="I14" s="101" t="s">
        <v>47</v>
      </c>
      <c r="J14" s="101"/>
      <c r="K14" s="101"/>
      <c r="L14" s="101"/>
      <c r="M14" s="101"/>
      <c r="N14" s="28"/>
      <c r="O14" s="28">
        <f>SUM(O3:O13)</f>
        <v>61.199999999999996</v>
      </c>
      <c r="Q14" s="101" t="s">
        <v>47</v>
      </c>
      <c r="R14" s="101"/>
      <c r="S14" s="101"/>
      <c r="T14" s="101"/>
      <c r="U14" s="101"/>
      <c r="V14" s="28"/>
      <c r="W14" s="28">
        <f>SUM(W3:W13)</f>
        <v>16</v>
      </c>
      <c r="Y14" s="101" t="s">
        <v>47</v>
      </c>
      <c r="Z14" s="101"/>
      <c r="AA14" s="101"/>
      <c r="AB14" s="101"/>
      <c r="AC14" s="101"/>
      <c r="AD14" s="28"/>
      <c r="AE14" s="28">
        <f>SUM(AE3:AE13)</f>
        <v>28.079999999999995</v>
      </c>
      <c r="AG14" s="46" t="s">
        <v>47</v>
      </c>
      <c r="AH14" s="46"/>
      <c r="AI14" s="46"/>
      <c r="AJ14" s="46"/>
      <c r="AK14" s="46"/>
      <c r="AL14" s="46"/>
      <c r="AM14" s="28">
        <f>SUM(AM3:AM13)</f>
        <v>2229.65</v>
      </c>
      <c r="AO14" s="46" t="s">
        <v>47</v>
      </c>
      <c r="AP14" s="46"/>
      <c r="AQ14" s="46"/>
      <c r="AR14" s="46"/>
      <c r="AS14" s="46"/>
      <c r="AT14" s="46"/>
      <c r="AU14" s="28">
        <f>SUM(AU3:AU13)</f>
        <v>5584</v>
      </c>
    </row>
    <row r="16" spans="2:47" ht="33" x14ac:dyDescent="0.3">
      <c r="B16" s="19" t="s">
        <v>46</v>
      </c>
      <c r="C16" s="19" t="s">
        <v>48</v>
      </c>
      <c r="D16" s="19" t="s">
        <v>49</v>
      </c>
      <c r="E16" s="20" t="s">
        <v>70</v>
      </c>
      <c r="F16" s="19" t="s">
        <v>4</v>
      </c>
      <c r="G16" s="19" t="s">
        <v>68</v>
      </c>
      <c r="H16" s="19" t="s">
        <v>71</v>
      </c>
      <c r="I16" s="19" t="s">
        <v>46</v>
      </c>
      <c r="J16" s="19" t="s">
        <v>48</v>
      </c>
      <c r="K16" s="19" t="s">
        <v>49</v>
      </c>
      <c r="L16" s="20" t="s">
        <v>87</v>
      </c>
      <c r="M16" s="19" t="s">
        <v>4</v>
      </c>
      <c r="N16" s="19" t="s">
        <v>68</v>
      </c>
      <c r="O16" s="19" t="s">
        <v>71</v>
      </c>
      <c r="P16" s="19" t="s">
        <v>46</v>
      </c>
      <c r="Q16" s="19" t="s">
        <v>48</v>
      </c>
      <c r="R16" s="19" t="s">
        <v>49</v>
      </c>
      <c r="S16" s="20" t="s">
        <v>95</v>
      </c>
      <c r="T16" s="20" t="s">
        <v>97</v>
      </c>
      <c r="U16" s="20" t="s">
        <v>98</v>
      </c>
      <c r="V16" s="19" t="s">
        <v>68</v>
      </c>
      <c r="W16" s="19" t="s">
        <v>71</v>
      </c>
    </row>
    <row r="17" spans="2:23" ht="14.45" customHeight="1" x14ac:dyDescent="0.3">
      <c r="B17" s="105" t="s">
        <v>83</v>
      </c>
      <c r="C17" s="103" t="s">
        <v>67</v>
      </c>
      <c r="D17" s="29">
        <v>8</v>
      </c>
      <c r="E17" s="29" t="s">
        <v>69</v>
      </c>
      <c r="F17" s="30">
        <f>+(D17/0.15)+1</f>
        <v>54.333333333333336</v>
      </c>
      <c r="G17" s="31">
        <v>0.99399999999999999</v>
      </c>
      <c r="H17" s="29">
        <f>+G17*F17</f>
        <v>54.007333333333335</v>
      </c>
      <c r="I17" s="108" t="s">
        <v>84</v>
      </c>
      <c r="J17" s="43" t="s">
        <v>85</v>
      </c>
      <c r="K17" s="33">
        <v>4</v>
      </c>
      <c r="L17" s="33" t="s">
        <v>86</v>
      </c>
      <c r="M17" s="34">
        <f>+(((K17/0.3)+1)*0.35)*1396</f>
        <v>7003.2666666666664</v>
      </c>
      <c r="N17" s="35">
        <v>3.97</v>
      </c>
      <c r="O17" s="33">
        <f>+N17*M17</f>
        <v>27802.968666666668</v>
      </c>
      <c r="P17" s="92" t="s">
        <v>94</v>
      </c>
      <c r="Q17" s="45" t="s">
        <v>99</v>
      </c>
      <c r="R17" s="37">
        <v>1.7</v>
      </c>
      <c r="S17" s="37" t="s">
        <v>69</v>
      </c>
      <c r="T17" s="38">
        <v>4</v>
      </c>
      <c r="U17" s="38">
        <v>36</v>
      </c>
      <c r="V17" s="39">
        <v>0.99399999999999999</v>
      </c>
      <c r="W17" s="37">
        <f>+V17*U17*T17*R17</f>
        <v>243.3312</v>
      </c>
    </row>
    <row r="18" spans="2:23" x14ac:dyDescent="0.3">
      <c r="B18" s="106"/>
      <c r="C18" s="104"/>
      <c r="D18" s="29">
        <v>3</v>
      </c>
      <c r="E18" s="29" t="s">
        <v>72</v>
      </c>
      <c r="F18" s="30">
        <f t="shared" ref="F18:F38" si="3">+(D18/0.15)+1</f>
        <v>21</v>
      </c>
      <c r="G18" s="29">
        <v>0.56000000000000005</v>
      </c>
      <c r="H18" s="29">
        <f t="shared" ref="H18:H38" si="4">+G18*F18</f>
        <v>11.760000000000002</v>
      </c>
      <c r="I18" s="109"/>
      <c r="J18" s="43" t="s">
        <v>88</v>
      </c>
      <c r="K18" s="33">
        <v>1.7</v>
      </c>
      <c r="L18" s="33" t="s">
        <v>69</v>
      </c>
      <c r="M18" s="34">
        <f>+(K18*1396)</f>
        <v>2373.1999999999998</v>
      </c>
      <c r="N18" s="33">
        <v>0.99399999999999999</v>
      </c>
      <c r="O18" s="33">
        <f t="shared" ref="O18:O38" si="5">+N18*M18</f>
        <v>2358.9607999999998</v>
      </c>
      <c r="P18" s="93"/>
      <c r="Q18" s="44" t="s">
        <v>100</v>
      </c>
      <c r="R18" s="37">
        <v>1.8</v>
      </c>
      <c r="S18" s="37" t="s">
        <v>72</v>
      </c>
      <c r="T18" s="38">
        <v>10</v>
      </c>
      <c r="U18" s="38">
        <v>36</v>
      </c>
      <c r="V18" s="37">
        <v>0.56000000000000005</v>
      </c>
      <c r="W18" s="37">
        <f>+V18*U18*T18*R18</f>
        <v>362.88000000000005</v>
      </c>
    </row>
    <row r="19" spans="2:23" x14ac:dyDescent="0.3">
      <c r="B19" s="106"/>
      <c r="C19" s="103" t="s">
        <v>73</v>
      </c>
      <c r="D19" s="29">
        <v>12</v>
      </c>
      <c r="E19" s="29" t="s">
        <v>69</v>
      </c>
      <c r="F19" s="30">
        <f t="shared" si="3"/>
        <v>81</v>
      </c>
      <c r="G19" s="31">
        <v>0.99399999999999999</v>
      </c>
      <c r="H19" s="29">
        <f t="shared" si="4"/>
        <v>80.513999999999996</v>
      </c>
      <c r="I19" s="109"/>
      <c r="J19" s="97" t="s">
        <v>89</v>
      </c>
      <c r="K19" s="33">
        <v>1.8</v>
      </c>
      <c r="L19" s="33" t="s">
        <v>90</v>
      </c>
      <c r="M19" s="34">
        <f>+((K19*4)*2790)</f>
        <v>20088</v>
      </c>
      <c r="N19" s="35">
        <v>0.38</v>
      </c>
      <c r="O19" s="33">
        <f t="shared" si="5"/>
        <v>7633.4400000000005</v>
      </c>
      <c r="P19" s="93"/>
      <c r="Q19" s="36"/>
      <c r="R19" s="37"/>
      <c r="S19" s="37"/>
      <c r="T19" s="38"/>
      <c r="U19" s="38"/>
      <c r="V19" s="39"/>
      <c r="W19" s="37">
        <f t="shared" ref="W19:W27" si="6">+V19*U19*T19*R19</f>
        <v>0</v>
      </c>
    </row>
    <row r="20" spans="2:23" x14ac:dyDescent="0.3">
      <c r="B20" s="106"/>
      <c r="C20" s="104"/>
      <c r="D20" s="29">
        <v>10</v>
      </c>
      <c r="E20" s="29" t="s">
        <v>72</v>
      </c>
      <c r="F20" s="30">
        <f t="shared" si="3"/>
        <v>67.666666666666671</v>
      </c>
      <c r="G20" s="29">
        <v>0.56000000000000005</v>
      </c>
      <c r="H20" s="29">
        <f t="shared" si="4"/>
        <v>37.893333333333338</v>
      </c>
      <c r="I20" s="109"/>
      <c r="J20" s="98"/>
      <c r="K20" s="33">
        <f>6*0.35</f>
        <v>2.0999999999999996</v>
      </c>
      <c r="L20" s="33" t="s">
        <v>91</v>
      </c>
      <c r="M20" s="34">
        <f>+K20*2790</f>
        <v>5858.9999999999991</v>
      </c>
      <c r="N20" s="33">
        <v>0.25</v>
      </c>
      <c r="O20" s="33">
        <f t="shared" si="5"/>
        <v>1464.7499999999998</v>
      </c>
      <c r="P20" s="93"/>
      <c r="Q20" s="36" t="s">
        <v>101</v>
      </c>
      <c r="R20" s="37">
        <v>100</v>
      </c>
      <c r="S20" s="37" t="s">
        <v>69</v>
      </c>
      <c r="T20" s="38">
        <v>4</v>
      </c>
      <c r="U20" s="38">
        <v>1</v>
      </c>
      <c r="V20" s="37">
        <v>0.94399999999999995</v>
      </c>
      <c r="W20" s="37">
        <f t="shared" si="6"/>
        <v>377.59999999999997</v>
      </c>
    </row>
    <row r="21" spans="2:23" x14ac:dyDescent="0.3">
      <c r="B21" s="106"/>
      <c r="C21" s="103" t="s">
        <v>74</v>
      </c>
      <c r="D21" s="29">
        <v>6</v>
      </c>
      <c r="E21" s="29" t="s">
        <v>69</v>
      </c>
      <c r="F21" s="30">
        <f t="shared" si="3"/>
        <v>41</v>
      </c>
      <c r="G21" s="31">
        <v>0.99399999999999999</v>
      </c>
      <c r="H21" s="29">
        <f t="shared" si="4"/>
        <v>40.753999999999998</v>
      </c>
      <c r="I21" s="109"/>
      <c r="J21" s="99"/>
      <c r="K21" s="33">
        <f>0.22*14</f>
        <v>3.08</v>
      </c>
      <c r="L21" s="33" t="s">
        <v>90</v>
      </c>
      <c r="M21" s="34">
        <f>+K21*2790</f>
        <v>8593.2000000000007</v>
      </c>
      <c r="N21" s="35">
        <v>0.38</v>
      </c>
      <c r="O21" s="33">
        <f t="shared" si="5"/>
        <v>3265.4160000000002</v>
      </c>
      <c r="P21" s="93"/>
      <c r="Q21" s="40" t="s">
        <v>102</v>
      </c>
      <c r="R21" s="37">
        <v>1.8</v>
      </c>
      <c r="S21" s="37" t="s">
        <v>72</v>
      </c>
      <c r="T21" s="38">
        <v>667</v>
      </c>
      <c r="U21" s="38">
        <v>1</v>
      </c>
      <c r="V21" s="39">
        <v>0.56000000000000005</v>
      </c>
      <c r="W21" s="37">
        <f t="shared" si="6"/>
        <v>672.33600000000013</v>
      </c>
    </row>
    <row r="22" spans="2:23" x14ac:dyDescent="0.3">
      <c r="B22" s="106"/>
      <c r="C22" s="104"/>
      <c r="D22" s="29">
        <v>3</v>
      </c>
      <c r="E22" s="29" t="s">
        <v>72</v>
      </c>
      <c r="F22" s="30">
        <f t="shared" si="3"/>
        <v>21</v>
      </c>
      <c r="G22" s="29">
        <v>0.56000000000000005</v>
      </c>
      <c r="H22" s="29">
        <f t="shared" si="4"/>
        <v>11.760000000000002</v>
      </c>
      <c r="I22" s="109"/>
      <c r="J22" s="32"/>
      <c r="K22" s="33"/>
      <c r="L22" s="33"/>
      <c r="M22" s="34"/>
      <c r="N22" s="33"/>
      <c r="O22" s="33">
        <f t="shared" si="5"/>
        <v>0</v>
      </c>
      <c r="P22" s="93"/>
      <c r="Q22" s="36"/>
      <c r="R22" s="37"/>
      <c r="S22" s="37"/>
      <c r="T22" s="38"/>
      <c r="U22" s="38"/>
      <c r="V22" s="37"/>
      <c r="W22" s="37">
        <f t="shared" si="6"/>
        <v>0</v>
      </c>
    </row>
    <row r="23" spans="2:23" x14ac:dyDescent="0.3">
      <c r="B23" s="106"/>
      <c r="C23" s="103" t="s">
        <v>75</v>
      </c>
      <c r="D23" s="29">
        <v>5</v>
      </c>
      <c r="E23" s="29" t="s">
        <v>69</v>
      </c>
      <c r="F23" s="30">
        <f t="shared" si="3"/>
        <v>34.333333333333336</v>
      </c>
      <c r="G23" s="31">
        <v>0.99399999999999999</v>
      </c>
      <c r="H23" s="29">
        <f t="shared" si="4"/>
        <v>34.127333333333333</v>
      </c>
      <c r="I23" s="109"/>
      <c r="J23" s="32" t="s">
        <v>122</v>
      </c>
      <c r="K23" s="33">
        <f>2792*2</f>
        <v>5584</v>
      </c>
      <c r="L23" s="33" t="s">
        <v>72</v>
      </c>
      <c r="M23" s="34">
        <v>4</v>
      </c>
      <c r="N23" s="35">
        <v>0.56000000000000005</v>
      </c>
      <c r="O23" s="33">
        <f>+K23*M23*N23</f>
        <v>12508.160000000002</v>
      </c>
      <c r="P23" s="93"/>
      <c r="Q23" s="36"/>
      <c r="R23" s="37"/>
      <c r="S23" s="37"/>
      <c r="T23" s="38"/>
      <c r="U23" s="38"/>
      <c r="V23" s="39"/>
      <c r="W23" s="37">
        <f t="shared" si="6"/>
        <v>0</v>
      </c>
    </row>
    <row r="24" spans="2:23" x14ac:dyDescent="0.3">
      <c r="B24" s="106"/>
      <c r="C24" s="104"/>
      <c r="D24" s="29">
        <v>2</v>
      </c>
      <c r="E24" s="29" t="s">
        <v>72</v>
      </c>
      <c r="F24" s="30">
        <f t="shared" si="3"/>
        <v>14.333333333333334</v>
      </c>
      <c r="G24" s="29">
        <v>0.56000000000000005</v>
      </c>
      <c r="H24" s="29">
        <f t="shared" si="4"/>
        <v>8.0266666666666673</v>
      </c>
      <c r="I24" s="109"/>
      <c r="J24" s="32" t="s">
        <v>123</v>
      </c>
      <c r="K24" s="33">
        <v>1.8</v>
      </c>
      <c r="L24" s="33" t="s">
        <v>72</v>
      </c>
      <c r="M24" s="34">
        <v>11169</v>
      </c>
      <c r="N24" s="33">
        <v>0.56000000000000005</v>
      </c>
      <c r="O24" s="33">
        <f>+K24*M24*N24</f>
        <v>11258.352000000001</v>
      </c>
      <c r="P24" s="93"/>
      <c r="Q24" s="36"/>
      <c r="R24" s="37"/>
      <c r="S24" s="37"/>
      <c r="T24" s="38"/>
      <c r="U24" s="38"/>
      <c r="V24" s="37"/>
      <c r="W24" s="37">
        <f t="shared" si="6"/>
        <v>0</v>
      </c>
    </row>
    <row r="25" spans="2:23" x14ac:dyDescent="0.3">
      <c r="B25" s="106"/>
      <c r="C25" s="103" t="s">
        <v>76</v>
      </c>
      <c r="D25" s="29">
        <v>6</v>
      </c>
      <c r="E25" s="29" t="s">
        <v>69</v>
      </c>
      <c r="F25" s="30">
        <f t="shared" si="3"/>
        <v>41</v>
      </c>
      <c r="G25" s="31">
        <v>0.99399999999999999</v>
      </c>
      <c r="H25" s="29">
        <f t="shared" si="4"/>
        <v>40.753999999999998</v>
      </c>
      <c r="I25" s="109"/>
      <c r="J25" s="32" t="s">
        <v>124</v>
      </c>
      <c r="K25" s="33">
        <v>0.6</v>
      </c>
      <c r="L25" s="33" t="s">
        <v>72</v>
      </c>
      <c r="M25" s="34">
        <f>+(K23/6)*4</f>
        <v>3722.6666666666665</v>
      </c>
      <c r="N25" s="35">
        <v>0.56000000000000005</v>
      </c>
      <c r="O25" s="33">
        <f>+K25*M25*N25</f>
        <v>1250.816</v>
      </c>
      <c r="P25" s="93"/>
      <c r="Q25" s="36"/>
      <c r="R25" s="37"/>
      <c r="S25" s="37"/>
      <c r="T25" s="38"/>
      <c r="U25" s="38"/>
      <c r="V25" s="39"/>
      <c r="W25" s="37">
        <f t="shared" si="6"/>
        <v>0</v>
      </c>
    </row>
    <row r="26" spans="2:23" x14ac:dyDescent="0.3">
      <c r="B26" s="106"/>
      <c r="C26" s="104"/>
      <c r="D26" s="29">
        <v>5</v>
      </c>
      <c r="E26" s="29" t="s">
        <v>72</v>
      </c>
      <c r="F26" s="30">
        <f t="shared" si="3"/>
        <v>34.333333333333336</v>
      </c>
      <c r="G26" s="29">
        <v>0.56000000000000005</v>
      </c>
      <c r="H26" s="29">
        <f t="shared" si="4"/>
        <v>19.22666666666667</v>
      </c>
      <c r="I26" s="109"/>
      <c r="J26" s="89" t="s">
        <v>125</v>
      </c>
      <c r="K26" s="33">
        <v>5584</v>
      </c>
      <c r="L26" s="33" t="s">
        <v>72</v>
      </c>
      <c r="M26" s="34">
        <v>1</v>
      </c>
      <c r="N26" s="33">
        <v>0.56000000000000005</v>
      </c>
      <c r="O26" s="33">
        <f t="shared" ref="O26:O33" si="7">+K26*M26*N26</f>
        <v>3127.0400000000004</v>
      </c>
      <c r="P26" s="93"/>
      <c r="Q26" s="36"/>
      <c r="R26" s="37"/>
      <c r="S26" s="37"/>
      <c r="T26" s="38"/>
      <c r="U26" s="38"/>
      <c r="V26" s="37"/>
      <c r="W26" s="37">
        <f t="shared" si="6"/>
        <v>0</v>
      </c>
    </row>
    <row r="27" spans="2:23" x14ac:dyDescent="0.3">
      <c r="B27" s="106"/>
      <c r="C27" s="103" t="s">
        <v>77</v>
      </c>
      <c r="D27" s="29">
        <v>7</v>
      </c>
      <c r="E27" s="29" t="s">
        <v>69</v>
      </c>
      <c r="F27" s="30">
        <f t="shared" si="3"/>
        <v>47.666666666666671</v>
      </c>
      <c r="G27" s="31">
        <v>0.99399999999999999</v>
      </c>
      <c r="H27" s="29">
        <f t="shared" si="4"/>
        <v>47.38066666666667</v>
      </c>
      <c r="I27" s="109"/>
      <c r="J27" s="90"/>
      <c r="K27" s="33">
        <v>0.6</v>
      </c>
      <c r="L27" s="33" t="s">
        <v>72</v>
      </c>
      <c r="M27" s="34">
        <f>+K26/6</f>
        <v>930.66666666666663</v>
      </c>
      <c r="N27" s="35">
        <v>0.56000000000000005</v>
      </c>
      <c r="O27" s="33">
        <f t="shared" si="7"/>
        <v>312.70400000000001</v>
      </c>
      <c r="P27" s="93"/>
      <c r="Q27" s="36"/>
      <c r="R27" s="37"/>
      <c r="S27" s="37"/>
      <c r="T27" s="38"/>
      <c r="U27" s="38"/>
      <c r="V27" s="39"/>
      <c r="W27" s="37">
        <f t="shared" si="6"/>
        <v>0</v>
      </c>
    </row>
    <row r="28" spans="2:23" x14ac:dyDescent="0.3">
      <c r="B28" s="106"/>
      <c r="C28" s="104"/>
      <c r="D28" s="29">
        <v>5</v>
      </c>
      <c r="E28" s="29" t="s">
        <v>72</v>
      </c>
      <c r="F28" s="30">
        <f t="shared" si="3"/>
        <v>34.333333333333336</v>
      </c>
      <c r="G28" s="29">
        <v>0.56000000000000005</v>
      </c>
      <c r="H28" s="29">
        <f t="shared" si="4"/>
        <v>19.22666666666667</v>
      </c>
      <c r="I28" s="109"/>
      <c r="J28" s="91"/>
      <c r="K28" s="33">
        <v>0.6</v>
      </c>
      <c r="L28" s="33" t="s">
        <v>72</v>
      </c>
      <c r="M28" s="34">
        <f>+K26/0.25</f>
        <v>22336</v>
      </c>
      <c r="N28" s="33">
        <v>0.56000000000000005</v>
      </c>
      <c r="O28" s="33">
        <f t="shared" si="7"/>
        <v>7504.8960000000006</v>
      </c>
      <c r="P28" s="93"/>
      <c r="Q28" s="36"/>
      <c r="R28" s="37"/>
      <c r="S28" s="37"/>
      <c r="T28" s="38"/>
      <c r="U28" s="38"/>
      <c r="V28" s="37"/>
      <c r="W28" s="37">
        <f t="shared" ref="W28:W38" si="8">+V28*T28</f>
        <v>0</v>
      </c>
    </row>
    <row r="29" spans="2:23" x14ac:dyDescent="0.3">
      <c r="B29" s="106"/>
      <c r="C29" s="103" t="s">
        <v>78</v>
      </c>
      <c r="D29" s="29">
        <v>7</v>
      </c>
      <c r="E29" s="29" t="s">
        <v>69</v>
      </c>
      <c r="F29" s="30">
        <f t="shared" si="3"/>
        <v>47.666666666666671</v>
      </c>
      <c r="G29" s="31">
        <v>0.99399999999999999</v>
      </c>
      <c r="H29" s="29">
        <f t="shared" si="4"/>
        <v>47.38066666666667</v>
      </c>
      <c r="I29" s="109"/>
      <c r="J29" s="32"/>
      <c r="K29" s="33"/>
      <c r="L29" s="33"/>
      <c r="M29" s="34"/>
      <c r="N29" s="35"/>
      <c r="O29" s="33">
        <f t="shared" si="7"/>
        <v>0</v>
      </c>
      <c r="P29" s="93"/>
      <c r="Q29" s="36"/>
      <c r="R29" s="37"/>
      <c r="S29" s="37"/>
      <c r="T29" s="38"/>
      <c r="U29" s="38"/>
      <c r="V29" s="39"/>
      <c r="W29" s="37">
        <f t="shared" si="8"/>
        <v>0</v>
      </c>
    </row>
    <row r="30" spans="2:23" x14ac:dyDescent="0.3">
      <c r="B30" s="106"/>
      <c r="C30" s="104"/>
      <c r="D30" s="29">
        <v>5</v>
      </c>
      <c r="E30" s="29" t="s">
        <v>72</v>
      </c>
      <c r="F30" s="30">
        <f t="shared" si="3"/>
        <v>34.333333333333336</v>
      </c>
      <c r="G30" s="29">
        <v>0.56000000000000005</v>
      </c>
      <c r="H30" s="29">
        <f t="shared" si="4"/>
        <v>19.22666666666667</v>
      </c>
      <c r="I30" s="109"/>
      <c r="J30" s="32"/>
      <c r="K30" s="33"/>
      <c r="L30" s="33"/>
      <c r="M30" s="34"/>
      <c r="N30" s="33"/>
      <c r="O30" s="33">
        <f t="shared" si="7"/>
        <v>0</v>
      </c>
      <c r="P30" s="93"/>
      <c r="Q30" s="36"/>
      <c r="R30" s="37"/>
      <c r="S30" s="37"/>
      <c r="T30" s="38"/>
      <c r="U30" s="38"/>
      <c r="V30" s="37"/>
      <c r="W30" s="37">
        <f t="shared" si="8"/>
        <v>0</v>
      </c>
    </row>
    <row r="31" spans="2:23" x14ac:dyDescent="0.3">
      <c r="B31" s="106"/>
      <c r="C31" s="103" t="s">
        <v>79</v>
      </c>
      <c r="D31" s="29">
        <v>4.2</v>
      </c>
      <c r="E31" s="29" t="s">
        <v>69</v>
      </c>
      <c r="F31" s="30">
        <f t="shared" si="3"/>
        <v>29.000000000000004</v>
      </c>
      <c r="G31" s="31">
        <v>0.99399999999999999</v>
      </c>
      <c r="H31" s="29">
        <f t="shared" si="4"/>
        <v>28.826000000000004</v>
      </c>
      <c r="I31" s="109"/>
      <c r="J31" s="32"/>
      <c r="K31" s="33"/>
      <c r="L31" s="33"/>
      <c r="M31" s="34"/>
      <c r="N31" s="35"/>
      <c r="O31" s="33">
        <f t="shared" si="7"/>
        <v>0</v>
      </c>
      <c r="P31" s="93"/>
      <c r="Q31" s="36"/>
      <c r="R31" s="37"/>
      <c r="S31" s="37"/>
      <c r="T31" s="38"/>
      <c r="U31" s="38"/>
      <c r="V31" s="39"/>
      <c r="W31" s="37">
        <f t="shared" si="8"/>
        <v>0</v>
      </c>
    </row>
    <row r="32" spans="2:23" x14ac:dyDescent="0.3">
      <c r="B32" s="106"/>
      <c r="C32" s="104"/>
      <c r="D32" s="29">
        <v>3</v>
      </c>
      <c r="E32" s="29" t="s">
        <v>72</v>
      </c>
      <c r="F32" s="30">
        <f t="shared" si="3"/>
        <v>21</v>
      </c>
      <c r="G32" s="29">
        <v>0.56000000000000005</v>
      </c>
      <c r="H32" s="29">
        <f t="shared" si="4"/>
        <v>11.760000000000002</v>
      </c>
      <c r="I32" s="109"/>
      <c r="J32" s="32"/>
      <c r="K32" s="33"/>
      <c r="L32" s="33"/>
      <c r="M32" s="34"/>
      <c r="N32" s="33"/>
      <c r="O32" s="33">
        <f t="shared" si="7"/>
        <v>0</v>
      </c>
      <c r="P32" s="93"/>
      <c r="Q32" s="36"/>
      <c r="R32" s="37"/>
      <c r="S32" s="37"/>
      <c r="T32" s="38"/>
      <c r="U32" s="38"/>
      <c r="V32" s="37"/>
      <c r="W32" s="37">
        <f t="shared" si="8"/>
        <v>0</v>
      </c>
    </row>
    <row r="33" spans="2:23" x14ac:dyDescent="0.3">
      <c r="B33" s="106"/>
      <c r="C33" s="103" t="s">
        <v>80</v>
      </c>
      <c r="D33" s="29">
        <v>12</v>
      </c>
      <c r="E33" s="29" t="s">
        <v>69</v>
      </c>
      <c r="F33" s="30">
        <f t="shared" si="3"/>
        <v>81</v>
      </c>
      <c r="G33" s="31">
        <v>0.99399999999999999</v>
      </c>
      <c r="H33" s="29">
        <f t="shared" si="4"/>
        <v>80.513999999999996</v>
      </c>
      <c r="I33" s="109"/>
      <c r="J33" s="32"/>
      <c r="K33" s="33"/>
      <c r="L33" s="33"/>
      <c r="M33" s="34"/>
      <c r="N33" s="35"/>
      <c r="O33" s="33">
        <f t="shared" si="7"/>
        <v>0</v>
      </c>
      <c r="P33" s="93"/>
      <c r="Q33" s="36"/>
      <c r="R33" s="37"/>
      <c r="S33" s="37"/>
      <c r="T33" s="38"/>
      <c r="U33" s="38"/>
      <c r="V33" s="39"/>
      <c r="W33" s="37">
        <f t="shared" si="8"/>
        <v>0</v>
      </c>
    </row>
    <row r="34" spans="2:23" x14ac:dyDescent="0.3">
      <c r="B34" s="106"/>
      <c r="C34" s="104"/>
      <c r="D34" s="29">
        <v>7</v>
      </c>
      <c r="E34" s="29" t="s">
        <v>72</v>
      </c>
      <c r="F34" s="30">
        <f t="shared" si="3"/>
        <v>47.666666666666671</v>
      </c>
      <c r="G34" s="29">
        <v>0.56000000000000005</v>
      </c>
      <c r="H34" s="29">
        <f t="shared" si="4"/>
        <v>26.693333333333339</v>
      </c>
      <c r="I34" s="109"/>
      <c r="J34" s="32"/>
      <c r="K34" s="33"/>
      <c r="L34" s="33"/>
      <c r="M34" s="34"/>
      <c r="N34" s="33"/>
      <c r="O34" s="33">
        <f t="shared" si="5"/>
        <v>0</v>
      </c>
      <c r="P34" s="93"/>
      <c r="Q34" s="36"/>
      <c r="R34" s="37"/>
      <c r="S34" s="37"/>
      <c r="T34" s="38"/>
      <c r="U34" s="38"/>
      <c r="V34" s="37"/>
      <c r="W34" s="37">
        <f t="shared" si="8"/>
        <v>0</v>
      </c>
    </row>
    <row r="35" spans="2:23" x14ac:dyDescent="0.3">
      <c r="B35" s="106"/>
      <c r="C35" s="103" t="s">
        <v>81</v>
      </c>
      <c r="D35" s="29">
        <v>6.4</v>
      </c>
      <c r="E35" s="29" t="s">
        <v>69</v>
      </c>
      <c r="F35" s="30">
        <f t="shared" si="3"/>
        <v>43.666666666666671</v>
      </c>
      <c r="G35" s="31">
        <v>0.99399999999999999</v>
      </c>
      <c r="H35" s="29">
        <f t="shared" si="4"/>
        <v>43.404666666666671</v>
      </c>
      <c r="I35" s="109"/>
      <c r="J35" s="32"/>
      <c r="K35" s="33"/>
      <c r="L35" s="33"/>
      <c r="M35" s="34"/>
      <c r="N35" s="35"/>
      <c r="O35" s="33">
        <f t="shared" si="5"/>
        <v>0</v>
      </c>
      <c r="P35" s="93"/>
      <c r="Q35" s="36"/>
      <c r="R35" s="37"/>
      <c r="S35" s="37"/>
      <c r="T35" s="38"/>
      <c r="U35" s="38"/>
      <c r="V35" s="39"/>
      <c r="W35" s="37">
        <f t="shared" si="8"/>
        <v>0</v>
      </c>
    </row>
    <row r="36" spans="2:23" x14ac:dyDescent="0.3">
      <c r="B36" s="106"/>
      <c r="C36" s="104"/>
      <c r="D36" s="29">
        <v>3</v>
      </c>
      <c r="E36" s="29" t="s">
        <v>72</v>
      </c>
      <c r="F36" s="30">
        <f t="shared" si="3"/>
        <v>21</v>
      </c>
      <c r="G36" s="29">
        <v>0.56000000000000005</v>
      </c>
      <c r="H36" s="29">
        <f t="shared" si="4"/>
        <v>11.760000000000002</v>
      </c>
      <c r="I36" s="109"/>
      <c r="J36" s="32"/>
      <c r="K36" s="33"/>
      <c r="L36" s="33"/>
      <c r="M36" s="34"/>
      <c r="N36" s="33"/>
      <c r="O36" s="33">
        <f t="shared" si="5"/>
        <v>0</v>
      </c>
      <c r="P36" s="93"/>
      <c r="Q36" s="36"/>
      <c r="R36" s="37"/>
      <c r="S36" s="37"/>
      <c r="T36" s="38"/>
      <c r="U36" s="38"/>
      <c r="V36" s="37"/>
      <c r="W36" s="37">
        <f t="shared" si="8"/>
        <v>0</v>
      </c>
    </row>
    <row r="37" spans="2:23" x14ac:dyDescent="0.3">
      <c r="B37" s="106"/>
      <c r="C37" s="103" t="s">
        <v>82</v>
      </c>
      <c r="D37" s="29">
        <v>5.8</v>
      </c>
      <c r="E37" s="29" t="s">
        <v>69</v>
      </c>
      <c r="F37" s="30">
        <f t="shared" si="3"/>
        <v>39.666666666666664</v>
      </c>
      <c r="G37" s="31">
        <v>0.99399999999999999</v>
      </c>
      <c r="H37" s="29">
        <f t="shared" si="4"/>
        <v>39.428666666666665</v>
      </c>
      <c r="I37" s="109"/>
      <c r="J37" s="32"/>
      <c r="K37" s="33"/>
      <c r="L37" s="33"/>
      <c r="M37" s="34"/>
      <c r="N37" s="35"/>
      <c r="O37" s="33">
        <f t="shared" si="5"/>
        <v>0</v>
      </c>
      <c r="P37" s="93"/>
      <c r="Q37" s="36"/>
      <c r="R37" s="37"/>
      <c r="S37" s="37"/>
      <c r="T37" s="38"/>
      <c r="U37" s="38"/>
      <c r="V37" s="39"/>
      <c r="W37" s="37">
        <f t="shared" si="8"/>
        <v>0</v>
      </c>
    </row>
    <row r="38" spans="2:23" x14ac:dyDescent="0.3">
      <c r="B38" s="107"/>
      <c r="C38" s="104"/>
      <c r="D38" s="29">
        <v>1.4</v>
      </c>
      <c r="E38" s="29" t="s">
        <v>72</v>
      </c>
      <c r="F38" s="30">
        <f t="shared" si="3"/>
        <v>10.333333333333334</v>
      </c>
      <c r="G38" s="29">
        <v>0.56000000000000005</v>
      </c>
      <c r="H38" s="29">
        <f t="shared" si="4"/>
        <v>5.786666666666668</v>
      </c>
      <c r="I38" s="110"/>
      <c r="J38" s="32"/>
      <c r="K38" s="33"/>
      <c r="L38" s="33"/>
      <c r="M38" s="34"/>
      <c r="N38" s="33"/>
      <c r="O38" s="33">
        <f t="shared" si="5"/>
        <v>0</v>
      </c>
      <c r="P38" s="94"/>
      <c r="Q38" s="36"/>
      <c r="R38" s="37"/>
      <c r="S38" s="37"/>
      <c r="T38" s="38"/>
      <c r="U38" s="38"/>
      <c r="V38" s="37"/>
      <c r="W38" s="37">
        <f t="shared" si="8"/>
        <v>0</v>
      </c>
    </row>
    <row r="39" spans="2:23" x14ac:dyDescent="0.3">
      <c r="B39" s="101" t="s">
        <v>92</v>
      </c>
      <c r="C39" s="101"/>
      <c r="D39" s="101"/>
      <c r="E39" s="101"/>
      <c r="F39" s="101"/>
      <c r="G39" s="101"/>
      <c r="H39" s="41">
        <f>SUM(H17:H38)</f>
        <v>720.21133333333353</v>
      </c>
      <c r="I39" s="96" t="s">
        <v>93</v>
      </c>
      <c r="J39" s="96"/>
      <c r="K39" s="96"/>
      <c r="L39" s="96"/>
      <c r="M39" s="96"/>
      <c r="N39" s="96"/>
      <c r="O39" s="41">
        <f>SUM(O17:O38)</f>
        <v>78487.503466666676</v>
      </c>
      <c r="P39" s="95" t="s">
        <v>96</v>
      </c>
      <c r="Q39" s="95"/>
      <c r="R39" s="95"/>
      <c r="S39" s="95"/>
      <c r="T39" s="95"/>
      <c r="U39" s="95"/>
      <c r="V39" s="95"/>
      <c r="W39" s="41">
        <f>SUM(W17:W38)</f>
        <v>1656.1472000000003</v>
      </c>
    </row>
    <row r="40" spans="2:23" ht="16.5" customHeight="1" x14ac:dyDescent="0.3">
      <c r="B40" s="111" t="s">
        <v>103</v>
      </c>
      <c r="C40" s="111"/>
      <c r="D40" s="111"/>
      <c r="E40" s="111"/>
      <c r="F40" s="111"/>
      <c r="G40" s="111"/>
      <c r="H40" s="41">
        <f>+H39+O39+W39</f>
        <v>80863.862000000023</v>
      </c>
    </row>
    <row r="41" spans="2:23" x14ac:dyDescent="0.3">
      <c r="O41" s="42"/>
    </row>
    <row r="42" spans="2:23" x14ac:dyDescent="0.3">
      <c r="B42" s="27" t="s">
        <v>46</v>
      </c>
      <c r="C42" s="27" t="s">
        <v>48</v>
      </c>
      <c r="D42" s="27" t="s">
        <v>49</v>
      </c>
      <c r="E42" s="27" t="s">
        <v>50</v>
      </c>
      <c r="F42" s="27" t="s">
        <v>114</v>
      </c>
      <c r="G42" s="27" t="s">
        <v>52</v>
      </c>
      <c r="I42" s="27" t="s">
        <v>46</v>
      </c>
      <c r="J42" s="27" t="s">
        <v>48</v>
      </c>
      <c r="K42" s="27" t="s">
        <v>49</v>
      </c>
      <c r="L42" s="27" t="s">
        <v>50</v>
      </c>
      <c r="M42" s="27" t="s">
        <v>137</v>
      </c>
      <c r="N42" s="27" t="s">
        <v>52</v>
      </c>
      <c r="P42" s="27" t="s">
        <v>46</v>
      </c>
      <c r="Q42" s="27" t="s">
        <v>48</v>
      </c>
      <c r="R42" s="27" t="s">
        <v>49</v>
      </c>
      <c r="S42" s="27" t="s">
        <v>50</v>
      </c>
      <c r="T42" s="27" t="s">
        <v>137</v>
      </c>
      <c r="U42" s="27" t="s">
        <v>52</v>
      </c>
    </row>
    <row r="43" spans="2:23" x14ac:dyDescent="0.3">
      <c r="B43" s="102" t="s">
        <v>112</v>
      </c>
      <c r="C43" s="17" t="s">
        <v>113</v>
      </c>
      <c r="D43" s="21">
        <v>2792</v>
      </c>
      <c r="E43" s="21">
        <v>4.3</v>
      </c>
      <c r="F43" s="17"/>
      <c r="G43" s="17">
        <f>+D43*E43</f>
        <v>12005.6</v>
      </c>
      <c r="I43" s="102" t="s">
        <v>135</v>
      </c>
      <c r="J43" s="17" t="s">
        <v>136</v>
      </c>
      <c r="K43" s="21">
        <v>2792</v>
      </c>
      <c r="L43" s="21">
        <v>0.6</v>
      </c>
      <c r="M43" s="21">
        <v>1</v>
      </c>
      <c r="N43" s="17">
        <f>+K43*L43*M43</f>
        <v>1675.2</v>
      </c>
      <c r="P43" s="102" t="s">
        <v>138</v>
      </c>
      <c r="Q43" s="17" t="s">
        <v>139</v>
      </c>
      <c r="R43" s="21">
        <v>150</v>
      </c>
      <c r="S43" s="21">
        <v>4.3</v>
      </c>
      <c r="T43" s="21">
        <v>0.4</v>
      </c>
      <c r="U43" s="17">
        <f>+R43*S43*T43</f>
        <v>258</v>
      </c>
    </row>
    <row r="44" spans="2:23" x14ac:dyDescent="0.3">
      <c r="B44" s="102"/>
      <c r="C44" s="17" t="s">
        <v>115</v>
      </c>
      <c r="D44" s="21">
        <v>25</v>
      </c>
      <c r="E44" s="21">
        <v>1</v>
      </c>
      <c r="F44" s="17">
        <v>8</v>
      </c>
      <c r="G44" s="21">
        <f>+D44*E44*F44</f>
        <v>200</v>
      </c>
      <c r="I44" s="102"/>
      <c r="J44" s="17"/>
      <c r="K44" s="21"/>
      <c r="L44" s="21"/>
      <c r="M44" s="17"/>
      <c r="N44" s="21"/>
      <c r="P44" s="102"/>
      <c r="Q44" s="17"/>
      <c r="R44" s="21"/>
      <c r="S44" s="21"/>
      <c r="T44" s="17"/>
      <c r="U44" s="21"/>
    </row>
    <row r="45" spans="2:23" ht="33" x14ac:dyDescent="0.3">
      <c r="B45" s="102"/>
      <c r="C45" s="48" t="s">
        <v>116</v>
      </c>
      <c r="D45" s="21">
        <v>10</v>
      </c>
      <c r="E45" s="21">
        <v>0.7</v>
      </c>
      <c r="F45" s="17">
        <v>61</v>
      </c>
      <c r="G45" s="21">
        <f>+D45*E45*F45</f>
        <v>427</v>
      </c>
      <c r="I45" s="102"/>
      <c r="J45" s="48"/>
      <c r="K45" s="21"/>
      <c r="L45" s="21"/>
      <c r="M45" s="17"/>
      <c r="N45" s="21"/>
      <c r="P45" s="102"/>
      <c r="Q45" s="48"/>
      <c r="R45" s="21"/>
      <c r="S45" s="21"/>
      <c r="T45" s="17"/>
      <c r="U45" s="21"/>
    </row>
    <row r="46" spans="2:23" x14ac:dyDescent="0.3">
      <c r="B46" s="102"/>
      <c r="C46" s="17"/>
      <c r="D46" s="21"/>
      <c r="E46" s="21"/>
      <c r="F46" s="17"/>
      <c r="G46" s="21"/>
      <c r="I46" s="102"/>
      <c r="J46" s="17"/>
      <c r="K46" s="21"/>
      <c r="L46" s="21"/>
      <c r="M46" s="17"/>
      <c r="N46" s="21"/>
      <c r="P46" s="102"/>
      <c r="Q46" s="17"/>
      <c r="R46" s="21"/>
      <c r="S46" s="21"/>
      <c r="T46" s="17"/>
      <c r="U46" s="21"/>
    </row>
    <row r="47" spans="2:23" x14ac:dyDescent="0.3">
      <c r="B47" s="102"/>
      <c r="C47" s="17"/>
      <c r="D47" s="21"/>
      <c r="E47" s="21"/>
      <c r="F47" s="17"/>
      <c r="G47" s="21"/>
      <c r="I47" s="102"/>
      <c r="J47" s="17"/>
      <c r="K47" s="21"/>
      <c r="L47" s="21"/>
      <c r="M47" s="17"/>
      <c r="N47" s="21"/>
      <c r="P47" s="102"/>
      <c r="Q47" s="17"/>
      <c r="R47" s="21"/>
      <c r="S47" s="21"/>
      <c r="T47" s="17"/>
      <c r="U47" s="21"/>
    </row>
    <row r="48" spans="2:23" x14ac:dyDescent="0.3">
      <c r="B48" s="102"/>
      <c r="C48" s="17"/>
      <c r="D48" s="21"/>
      <c r="E48" s="21"/>
      <c r="F48" s="17"/>
      <c r="G48" s="17"/>
      <c r="I48" s="102"/>
      <c r="J48" s="17"/>
      <c r="K48" s="21"/>
      <c r="L48" s="21"/>
      <c r="M48" s="17"/>
      <c r="N48" s="17"/>
      <c r="P48" s="102"/>
      <c r="Q48" s="17"/>
      <c r="R48" s="21"/>
      <c r="S48" s="21"/>
      <c r="T48" s="17"/>
      <c r="U48" s="17"/>
    </row>
    <row r="49" spans="2:21" x14ac:dyDescent="0.3">
      <c r="B49" s="102"/>
      <c r="C49" s="17"/>
      <c r="D49" s="21"/>
      <c r="E49" s="21"/>
      <c r="F49" s="17"/>
      <c r="G49" s="17"/>
      <c r="I49" s="102"/>
      <c r="J49" s="17"/>
      <c r="K49" s="21"/>
      <c r="L49" s="21"/>
      <c r="M49" s="17"/>
      <c r="N49" s="17"/>
      <c r="P49" s="102"/>
      <c r="Q49" s="17"/>
      <c r="R49" s="21"/>
      <c r="S49" s="21"/>
      <c r="T49" s="17"/>
      <c r="U49" s="17"/>
    </row>
    <row r="50" spans="2:21" x14ac:dyDescent="0.3">
      <c r="B50" s="102"/>
      <c r="C50" s="17"/>
      <c r="D50" s="21"/>
      <c r="E50" s="21"/>
      <c r="F50" s="17"/>
      <c r="G50" s="21"/>
      <c r="I50" s="102"/>
      <c r="J50" s="17"/>
      <c r="K50" s="21"/>
      <c r="L50" s="21"/>
      <c r="M50" s="17"/>
      <c r="N50" s="21"/>
      <c r="P50" s="102"/>
      <c r="Q50" s="17"/>
      <c r="R50" s="21"/>
      <c r="S50" s="21"/>
      <c r="T50" s="17"/>
      <c r="U50" s="21"/>
    </row>
    <row r="51" spans="2:21" x14ac:dyDescent="0.3">
      <c r="B51" s="102"/>
      <c r="C51" s="17"/>
      <c r="D51" s="21"/>
      <c r="E51" s="21"/>
      <c r="F51" s="17"/>
      <c r="G51" s="17"/>
      <c r="I51" s="102"/>
      <c r="J51" s="17"/>
      <c r="K51" s="21"/>
      <c r="L51" s="21"/>
      <c r="M51" s="17"/>
      <c r="N51" s="17"/>
      <c r="P51" s="102"/>
      <c r="Q51" s="17"/>
      <c r="R51" s="21"/>
      <c r="S51" s="21"/>
      <c r="T51" s="17"/>
      <c r="U51" s="17"/>
    </row>
    <row r="52" spans="2:21" x14ac:dyDescent="0.3">
      <c r="B52" s="102"/>
      <c r="C52" s="17"/>
      <c r="D52" s="21"/>
      <c r="E52" s="21"/>
      <c r="F52" s="17"/>
      <c r="G52" s="21"/>
      <c r="I52" s="102"/>
      <c r="J52" s="17"/>
      <c r="K52" s="21"/>
      <c r="L52" s="21"/>
      <c r="M52" s="17"/>
      <c r="N52" s="21"/>
      <c r="P52" s="102"/>
      <c r="Q52" s="17"/>
      <c r="R52" s="21"/>
      <c r="S52" s="21"/>
      <c r="T52" s="17"/>
      <c r="U52" s="21"/>
    </row>
    <row r="53" spans="2:21" x14ac:dyDescent="0.3">
      <c r="B53" s="102"/>
      <c r="C53" s="17"/>
      <c r="D53" s="21"/>
      <c r="E53" s="21"/>
      <c r="F53" s="17"/>
      <c r="G53" s="21"/>
      <c r="I53" s="102"/>
      <c r="J53" s="17"/>
      <c r="K53" s="21"/>
      <c r="L53" s="21"/>
      <c r="M53" s="17"/>
      <c r="N53" s="21"/>
      <c r="P53" s="102"/>
      <c r="Q53" s="17"/>
      <c r="R53" s="21"/>
      <c r="S53" s="21"/>
      <c r="T53" s="17"/>
      <c r="U53" s="21"/>
    </row>
    <row r="54" spans="2:21" x14ac:dyDescent="0.3">
      <c r="B54" s="101" t="s">
        <v>47</v>
      </c>
      <c r="C54" s="101"/>
      <c r="D54" s="101"/>
      <c r="E54" s="101"/>
      <c r="F54" s="101"/>
      <c r="G54" s="28">
        <f>SUM(G43:G53)</f>
        <v>12632.6</v>
      </c>
      <c r="I54" s="101" t="s">
        <v>47</v>
      </c>
      <c r="J54" s="101"/>
      <c r="K54" s="101"/>
      <c r="L54" s="101"/>
      <c r="M54" s="101"/>
      <c r="N54" s="28">
        <f>SUM(N43:N53)</f>
        <v>1675.2</v>
      </c>
      <c r="P54" s="101" t="s">
        <v>47</v>
      </c>
      <c r="Q54" s="101"/>
      <c r="R54" s="101"/>
      <c r="S54" s="101"/>
      <c r="T54" s="101"/>
      <c r="U54" s="28">
        <f>SUM(U43:U53)</f>
        <v>258</v>
      </c>
    </row>
  </sheetData>
  <mergeCells count="36">
    <mergeCell ref="P54:T54"/>
    <mergeCell ref="B43:B53"/>
    <mergeCell ref="B54:F54"/>
    <mergeCell ref="AG3:AG13"/>
    <mergeCell ref="B40:G40"/>
    <mergeCell ref="I3:I13"/>
    <mergeCell ref="I14:M14"/>
    <mergeCell ref="Q3:Q13"/>
    <mergeCell ref="Q14:U14"/>
    <mergeCell ref="B3:B13"/>
    <mergeCell ref="B14:F14"/>
    <mergeCell ref="B39:G39"/>
    <mergeCell ref="C17:C18"/>
    <mergeCell ref="C19:C20"/>
    <mergeCell ref="I43:I53"/>
    <mergeCell ref="I54:M54"/>
    <mergeCell ref="P43:P53"/>
    <mergeCell ref="C37:C38"/>
    <mergeCell ref="C21:C22"/>
    <mergeCell ref="C23:C24"/>
    <mergeCell ref="B17:B38"/>
    <mergeCell ref="I17:I38"/>
    <mergeCell ref="C25:C26"/>
    <mergeCell ref="C27:C28"/>
    <mergeCell ref="C29:C30"/>
    <mergeCell ref="C31:C32"/>
    <mergeCell ref="C33:C34"/>
    <mergeCell ref="C35:C36"/>
    <mergeCell ref="AO3:AO13"/>
    <mergeCell ref="J26:J28"/>
    <mergeCell ref="P17:P38"/>
    <mergeCell ref="P39:V39"/>
    <mergeCell ref="I39:N39"/>
    <mergeCell ref="J19:J21"/>
    <mergeCell ref="Y3:Y13"/>
    <mergeCell ref="Y14:AC14"/>
  </mergeCells>
  <phoneticPr fontId="15"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AB849-E756-4C4E-86C6-A0E556DE1EEA}">
  <dimension ref="B2:I9"/>
  <sheetViews>
    <sheetView view="pageBreakPreview" zoomScale="86" zoomScaleNormal="100" zoomScaleSheetLayoutView="86" workbookViewId="0">
      <selection activeCell="F24" sqref="F24"/>
    </sheetView>
  </sheetViews>
  <sheetFormatPr baseColWidth="10" defaultColWidth="11.5703125" defaultRowHeight="16.5" x14ac:dyDescent="0.3"/>
  <cols>
    <col min="1" max="1" width="4.7109375" style="16" customWidth="1"/>
    <col min="2" max="2" width="17.5703125" style="16" customWidth="1"/>
    <col min="3" max="3" width="20" style="16" customWidth="1"/>
    <col min="4" max="4" width="11.5703125" style="16"/>
    <col min="5" max="5" width="13.28515625" style="16" bestFit="1" customWidth="1"/>
    <col min="6" max="6" width="9.85546875" style="16" bestFit="1" customWidth="1"/>
    <col min="7" max="7" width="9.85546875" style="16" customWidth="1"/>
    <col min="8" max="16384" width="11.5703125" style="16"/>
  </cols>
  <sheetData>
    <row r="2" spans="2:9" x14ac:dyDescent="0.3">
      <c r="B2" s="27" t="s">
        <v>46</v>
      </c>
      <c r="C2" s="27" t="s">
        <v>48</v>
      </c>
      <c r="D2" s="27" t="s">
        <v>49</v>
      </c>
      <c r="E2" s="27" t="s">
        <v>50</v>
      </c>
      <c r="F2" s="27" t="s">
        <v>51</v>
      </c>
      <c r="G2" s="27" t="s">
        <v>106</v>
      </c>
      <c r="H2" s="27" t="s">
        <v>52</v>
      </c>
    </row>
    <row r="3" spans="2:9" x14ac:dyDescent="0.3">
      <c r="B3" s="105" t="s">
        <v>151</v>
      </c>
      <c r="C3" s="54" t="s">
        <v>108</v>
      </c>
      <c r="D3" s="21">
        <v>100</v>
      </c>
      <c r="E3" s="21">
        <v>0.2</v>
      </c>
      <c r="F3" s="17">
        <v>0.19</v>
      </c>
      <c r="G3" s="21">
        <v>1</v>
      </c>
      <c r="H3" s="21">
        <f t="shared" ref="H3:H6" si="0">+D3*E3*F3*G3</f>
        <v>3.8</v>
      </c>
    </row>
    <row r="4" spans="2:9" x14ac:dyDescent="0.3">
      <c r="B4" s="106"/>
      <c r="C4" s="54" t="s">
        <v>149</v>
      </c>
      <c r="D4" s="21">
        <v>2792</v>
      </c>
      <c r="E4" s="21">
        <v>4.3</v>
      </c>
      <c r="F4" s="17">
        <v>0.19</v>
      </c>
      <c r="G4" s="21">
        <v>1</v>
      </c>
      <c r="H4" s="21">
        <f t="shared" si="0"/>
        <v>2281.0640000000003</v>
      </c>
      <c r="I4" s="16">
        <f>80*4.3*0.19</f>
        <v>65.36</v>
      </c>
    </row>
    <row r="5" spans="2:9" x14ac:dyDescent="0.3">
      <c r="B5" s="106"/>
      <c r="C5" s="54" t="s">
        <v>148</v>
      </c>
      <c r="D5" s="21">
        <v>54</v>
      </c>
      <c r="E5" s="21">
        <v>1</v>
      </c>
      <c r="F5" s="17">
        <v>0.19</v>
      </c>
      <c r="G5" s="21">
        <v>10</v>
      </c>
      <c r="H5" s="21">
        <f>+D5*E5*F5*G5</f>
        <v>102.6</v>
      </c>
    </row>
    <row r="6" spans="2:9" x14ac:dyDescent="0.3">
      <c r="B6" s="106"/>
      <c r="C6" s="55" t="s">
        <v>150</v>
      </c>
      <c r="D6" s="21">
        <v>10</v>
      </c>
      <c r="E6" s="21">
        <v>1.1000000000000001</v>
      </c>
      <c r="F6" s="17">
        <v>0.19</v>
      </c>
      <c r="G6" s="21">
        <v>61</v>
      </c>
      <c r="H6" s="21">
        <f t="shared" si="0"/>
        <v>127.49</v>
      </c>
    </row>
    <row r="7" spans="2:9" x14ac:dyDescent="0.3">
      <c r="B7" s="106"/>
      <c r="C7" s="17"/>
      <c r="D7" s="21"/>
      <c r="E7" s="21"/>
      <c r="F7" s="17"/>
      <c r="G7" s="17"/>
      <c r="H7" s="17"/>
    </row>
    <row r="8" spans="2:9" x14ac:dyDescent="0.3">
      <c r="B8" s="107"/>
      <c r="C8" s="17"/>
      <c r="D8" s="21"/>
      <c r="E8" s="21"/>
      <c r="F8" s="17"/>
      <c r="G8" s="17"/>
      <c r="H8" s="17"/>
    </row>
    <row r="9" spans="2:9" x14ac:dyDescent="0.3">
      <c r="B9" s="131" t="s">
        <v>47</v>
      </c>
      <c r="C9" s="132"/>
      <c r="D9" s="132"/>
      <c r="E9" s="132"/>
      <c r="F9" s="132"/>
      <c r="G9" s="133"/>
      <c r="H9" s="28">
        <f>SUM(H3:H8)</f>
        <v>2514.9540000000002</v>
      </c>
    </row>
  </sheetData>
  <mergeCells count="2">
    <mergeCell ref="B9:G9"/>
    <mergeCell ref="B3:B8"/>
  </mergeCells>
  <pageMargins left="0.7" right="0.7" top="0.75" bottom="0.75" header="0.3" footer="0.3"/>
  <pageSetup scale="9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C369F-5D13-425C-8B8F-97491C130C63}">
  <dimension ref="B2:G10"/>
  <sheetViews>
    <sheetView view="pageBreakPreview" topLeftCell="B1" zoomScale="89" zoomScaleNormal="100" zoomScaleSheetLayoutView="89" workbookViewId="0">
      <selection activeCell="J11" sqref="J11"/>
    </sheetView>
  </sheetViews>
  <sheetFormatPr baseColWidth="10" defaultColWidth="11.5703125" defaultRowHeight="16.5" x14ac:dyDescent="0.3"/>
  <cols>
    <col min="1" max="1" width="9" style="16" customWidth="1"/>
    <col min="2" max="2" width="19.140625" style="16" customWidth="1"/>
    <col min="3" max="3" width="17.85546875" style="16" customWidth="1"/>
    <col min="4" max="9" width="11.5703125" style="16"/>
    <col min="10" max="10" width="28.140625" style="16" customWidth="1"/>
    <col min="11" max="26" width="11.5703125" style="16"/>
    <col min="27" max="27" width="12.5703125" style="16" bestFit="1" customWidth="1"/>
    <col min="28" max="29" width="11.5703125" style="16"/>
    <col min="30" max="30" width="8.7109375" style="16" customWidth="1"/>
    <col min="31" max="16384" width="11.5703125" style="16"/>
  </cols>
  <sheetData>
    <row r="2" spans="2:7" x14ac:dyDescent="0.3">
      <c r="B2" s="27" t="s">
        <v>46</v>
      </c>
      <c r="C2" s="27" t="s">
        <v>48</v>
      </c>
      <c r="D2" s="27" t="s">
        <v>49</v>
      </c>
      <c r="E2" s="27" t="s">
        <v>50</v>
      </c>
      <c r="F2" s="27"/>
      <c r="G2" s="27" t="s">
        <v>52</v>
      </c>
    </row>
    <row r="3" spans="2:7" x14ac:dyDescent="0.3">
      <c r="B3" s="102" t="s">
        <v>152</v>
      </c>
      <c r="C3" s="17" t="s">
        <v>149</v>
      </c>
      <c r="D3" s="21">
        <v>2792</v>
      </c>
      <c r="E3" s="21">
        <v>4</v>
      </c>
      <c r="F3" s="17"/>
      <c r="G3" s="21">
        <f>+(D3/3)*E3</f>
        <v>3722.6666666666665</v>
      </c>
    </row>
    <row r="4" spans="2:7" x14ac:dyDescent="0.3">
      <c r="B4" s="102"/>
      <c r="C4" s="17" t="s">
        <v>153</v>
      </c>
      <c r="D4" s="21">
        <v>8376</v>
      </c>
      <c r="E4" s="21"/>
      <c r="F4" s="17"/>
      <c r="G4" s="21">
        <f>+D4</f>
        <v>8376</v>
      </c>
    </row>
    <row r="5" spans="2:7" x14ac:dyDescent="0.3">
      <c r="B5" s="102"/>
      <c r="C5" s="17"/>
      <c r="D5" s="21"/>
      <c r="E5" s="21"/>
      <c r="F5" s="17"/>
      <c r="G5" s="21"/>
    </row>
    <row r="6" spans="2:7" x14ac:dyDescent="0.3">
      <c r="B6" s="102"/>
      <c r="C6" s="17"/>
      <c r="D6" s="21"/>
      <c r="E6" s="21"/>
      <c r="F6" s="17"/>
      <c r="G6" s="21"/>
    </row>
    <row r="7" spans="2:7" x14ac:dyDescent="0.3">
      <c r="B7" s="102"/>
      <c r="C7" s="17"/>
      <c r="D7" s="21"/>
      <c r="E7" s="21"/>
      <c r="F7" s="17"/>
      <c r="G7" s="21"/>
    </row>
    <row r="8" spans="2:7" x14ac:dyDescent="0.3">
      <c r="B8" s="102"/>
      <c r="C8" s="17"/>
      <c r="D8" s="21"/>
      <c r="E8" s="21"/>
      <c r="F8" s="17"/>
      <c r="G8" s="21"/>
    </row>
    <row r="9" spans="2:7" x14ac:dyDescent="0.3">
      <c r="B9" s="102"/>
      <c r="C9" s="17"/>
      <c r="D9" s="21"/>
      <c r="E9" s="21"/>
      <c r="F9" s="17"/>
      <c r="G9" s="18"/>
    </row>
    <row r="10" spans="2:7" x14ac:dyDescent="0.3">
      <c r="B10" s="101" t="s">
        <v>47</v>
      </c>
      <c r="C10" s="101"/>
      <c r="D10" s="101"/>
      <c r="E10" s="101"/>
      <c r="F10" s="101"/>
      <c r="G10" s="28">
        <f>SUM(G3:G9)</f>
        <v>12098.666666666666</v>
      </c>
    </row>
  </sheetData>
  <mergeCells count="2">
    <mergeCell ref="B10:F10"/>
    <mergeCell ref="B3:B9"/>
  </mergeCells>
  <pageMargins left="0.7" right="0.7" top="0.75" bottom="0.75" header="0.3" footer="0.3"/>
  <pageSetup scale="9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EB5A9-AB98-4CE1-8C27-1ABEB289D170}">
  <dimension ref="B2:G10"/>
  <sheetViews>
    <sheetView view="pageBreakPreview" zoomScale="89" zoomScaleNormal="100" zoomScaleSheetLayoutView="89" workbookViewId="0">
      <selection activeCell="N15" sqref="N15"/>
    </sheetView>
  </sheetViews>
  <sheetFormatPr baseColWidth="10" defaultColWidth="11.5703125" defaultRowHeight="16.5" x14ac:dyDescent="0.3"/>
  <cols>
    <col min="1" max="2" width="11.5703125" style="16"/>
    <col min="3" max="3" width="12.7109375" style="16" bestFit="1" customWidth="1"/>
    <col min="4" max="4" width="11.5703125" style="16"/>
    <col min="5" max="5" width="13.28515625" style="16" bestFit="1" customWidth="1"/>
    <col min="6" max="6" width="9.85546875" style="16" bestFit="1" customWidth="1"/>
    <col min="7" max="7" width="11.5703125" style="16"/>
    <col min="8" max="8" width="12.42578125" style="16" bestFit="1" customWidth="1"/>
    <col min="9" max="20" width="11.5703125" style="16"/>
    <col min="21" max="21" width="12.5703125" style="16" bestFit="1" customWidth="1"/>
    <col min="22" max="23" width="11.5703125" style="16"/>
    <col min="24" max="24" width="8.7109375" style="16" customWidth="1"/>
    <col min="25" max="16384" width="11.5703125" style="16"/>
  </cols>
  <sheetData>
    <row r="2" spans="2:7" x14ac:dyDescent="0.3">
      <c r="B2" s="27" t="s">
        <v>46</v>
      </c>
      <c r="C2" s="27" t="s">
        <v>48</v>
      </c>
      <c r="D2" s="27" t="s">
        <v>49</v>
      </c>
      <c r="E2" s="27" t="s">
        <v>50</v>
      </c>
      <c r="F2" s="27" t="s">
        <v>119</v>
      </c>
      <c r="G2" s="27" t="s">
        <v>52</v>
      </c>
    </row>
    <row r="3" spans="2:7" x14ac:dyDescent="0.3">
      <c r="B3" s="102" t="s">
        <v>155</v>
      </c>
      <c r="C3" s="17" t="s">
        <v>136</v>
      </c>
      <c r="D3" s="21">
        <v>800</v>
      </c>
      <c r="E3" s="21">
        <f>0.6+0.6+1+1</f>
        <v>3.2</v>
      </c>
      <c r="F3" s="21"/>
      <c r="G3" s="17">
        <f>+D3*E3</f>
        <v>2560</v>
      </c>
    </row>
    <row r="4" spans="2:7" x14ac:dyDescent="0.3">
      <c r="B4" s="102"/>
      <c r="C4" s="17"/>
      <c r="D4" s="21"/>
      <c r="E4" s="21"/>
      <c r="F4" s="17"/>
      <c r="G4" s="17"/>
    </row>
    <row r="5" spans="2:7" x14ac:dyDescent="0.3">
      <c r="B5" s="102"/>
      <c r="C5" s="17"/>
      <c r="D5" s="21"/>
      <c r="E5" s="21"/>
      <c r="F5" s="17"/>
      <c r="G5" s="17"/>
    </row>
    <row r="6" spans="2:7" x14ac:dyDescent="0.3">
      <c r="B6" s="102"/>
      <c r="C6" s="17"/>
      <c r="D6" s="21"/>
      <c r="E6" s="21"/>
      <c r="F6" s="17"/>
      <c r="G6" s="17"/>
    </row>
    <row r="7" spans="2:7" x14ac:dyDescent="0.3">
      <c r="B7" s="102"/>
      <c r="C7" s="17"/>
      <c r="D7" s="21"/>
      <c r="E7" s="21"/>
      <c r="F7" s="17"/>
      <c r="G7" s="17"/>
    </row>
    <row r="8" spans="2:7" x14ac:dyDescent="0.3">
      <c r="B8" s="102"/>
      <c r="C8" s="17"/>
      <c r="D8" s="21"/>
      <c r="E8" s="21"/>
      <c r="F8" s="17"/>
      <c r="G8" s="17"/>
    </row>
    <row r="9" spans="2:7" ht="15.75" customHeight="1" x14ac:dyDescent="0.3">
      <c r="B9" s="102"/>
      <c r="C9" s="17"/>
      <c r="D9" s="21"/>
      <c r="E9" s="21"/>
      <c r="F9" s="17"/>
      <c r="G9" s="21"/>
    </row>
    <row r="10" spans="2:7" x14ac:dyDescent="0.3">
      <c r="B10" s="101" t="s">
        <v>47</v>
      </c>
      <c r="C10" s="101"/>
      <c r="D10" s="101"/>
      <c r="E10" s="101"/>
      <c r="F10" s="101"/>
      <c r="G10" s="28">
        <f>SUM(G3:G9)</f>
        <v>2560</v>
      </c>
    </row>
  </sheetData>
  <mergeCells count="2">
    <mergeCell ref="B3:B9"/>
    <mergeCell ref="B10:F10"/>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F556-7E2D-4853-89BF-019AD4216787}">
  <dimension ref="B2:G10"/>
  <sheetViews>
    <sheetView view="pageBreakPreview" zoomScale="96" zoomScaleNormal="100" zoomScaleSheetLayoutView="96" workbookViewId="0">
      <selection activeCell="M17" sqref="M16:M17"/>
    </sheetView>
  </sheetViews>
  <sheetFormatPr baseColWidth="10" defaultColWidth="11.5703125" defaultRowHeight="16.5" x14ac:dyDescent="0.3"/>
  <cols>
    <col min="1" max="2" width="11.5703125" style="16"/>
    <col min="3" max="3" width="12.7109375" style="16" bestFit="1" customWidth="1"/>
    <col min="4" max="4" width="11.5703125" style="16"/>
    <col min="5" max="5" width="13.28515625" style="16" bestFit="1" customWidth="1"/>
    <col min="6" max="6" width="9.85546875" style="16" bestFit="1" customWidth="1"/>
    <col min="7" max="7" width="11.5703125" style="16"/>
    <col min="8" max="8" width="12.42578125" style="16" bestFit="1" customWidth="1"/>
    <col min="9" max="20" width="11.5703125" style="16"/>
    <col min="21" max="21" width="12.5703125" style="16" bestFit="1" customWidth="1"/>
    <col min="22" max="23" width="11.5703125" style="16"/>
    <col min="24" max="24" width="8.7109375" style="16" customWidth="1"/>
    <col min="25" max="16384" width="11.5703125" style="16"/>
  </cols>
  <sheetData>
    <row r="2" spans="2:7" x14ac:dyDescent="0.3">
      <c r="B2" s="27" t="s">
        <v>46</v>
      </c>
      <c r="C2" s="27" t="s">
        <v>48</v>
      </c>
      <c r="D2" s="27" t="s">
        <v>49</v>
      </c>
      <c r="E2" s="27" t="s">
        <v>50</v>
      </c>
      <c r="F2" s="27" t="s">
        <v>119</v>
      </c>
      <c r="G2" s="27" t="s">
        <v>52</v>
      </c>
    </row>
    <row r="3" spans="2:7" x14ac:dyDescent="0.3">
      <c r="B3" s="102" t="s">
        <v>154</v>
      </c>
      <c r="C3" s="17" t="s">
        <v>136</v>
      </c>
      <c r="D3" s="21">
        <v>800</v>
      </c>
      <c r="E3" s="21">
        <v>0.6</v>
      </c>
      <c r="F3" s="21">
        <v>1</v>
      </c>
      <c r="G3" s="17">
        <f>+D3*E3*F3</f>
        <v>480</v>
      </c>
    </row>
    <row r="4" spans="2:7" x14ac:dyDescent="0.3">
      <c r="B4" s="102"/>
      <c r="C4" s="17"/>
      <c r="D4" s="21"/>
      <c r="E4" s="21"/>
      <c r="F4" s="17"/>
      <c r="G4" s="17"/>
    </row>
    <row r="5" spans="2:7" x14ac:dyDescent="0.3">
      <c r="B5" s="102"/>
      <c r="C5" s="17"/>
      <c r="D5" s="21"/>
      <c r="E5" s="21"/>
      <c r="F5" s="17"/>
      <c r="G5" s="17"/>
    </row>
    <row r="6" spans="2:7" x14ac:dyDescent="0.3">
      <c r="B6" s="102"/>
      <c r="C6" s="17"/>
      <c r="D6" s="21"/>
      <c r="E6" s="21"/>
      <c r="F6" s="17"/>
      <c r="G6" s="17"/>
    </row>
    <row r="7" spans="2:7" x14ac:dyDescent="0.3">
      <c r="B7" s="102"/>
      <c r="C7" s="17"/>
      <c r="D7" s="21"/>
      <c r="E7" s="21"/>
      <c r="F7" s="17"/>
      <c r="G7" s="17"/>
    </row>
    <row r="8" spans="2:7" x14ac:dyDescent="0.3">
      <c r="B8" s="102"/>
      <c r="C8" s="17"/>
      <c r="D8" s="21"/>
      <c r="E8" s="21"/>
      <c r="F8" s="17"/>
      <c r="G8" s="17"/>
    </row>
    <row r="9" spans="2:7" ht="15.75" customHeight="1" x14ac:dyDescent="0.3">
      <c r="B9" s="102"/>
      <c r="C9" s="17"/>
      <c r="D9" s="21"/>
      <c r="E9" s="21"/>
      <c r="F9" s="17"/>
      <c r="G9" s="21"/>
    </row>
    <row r="10" spans="2:7" x14ac:dyDescent="0.3">
      <c r="B10" s="101" t="s">
        <v>47</v>
      </c>
      <c r="C10" s="101"/>
      <c r="D10" s="101"/>
      <c r="E10" s="101"/>
      <c r="F10" s="101"/>
      <c r="G10" s="28">
        <f>SUM(G3:G9)</f>
        <v>480</v>
      </c>
    </row>
  </sheetData>
  <mergeCells count="2">
    <mergeCell ref="B3:B9"/>
    <mergeCell ref="B10:F10"/>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9B9AB-A548-432C-B996-46F17EFB4638}">
  <dimension ref="B2:G10"/>
  <sheetViews>
    <sheetView view="pageBreakPreview" zoomScale="84" zoomScaleNormal="100" zoomScaleSheetLayoutView="84" workbookViewId="0">
      <selection activeCell="G4" sqref="G4"/>
    </sheetView>
  </sheetViews>
  <sheetFormatPr baseColWidth="10" defaultColWidth="11.5703125" defaultRowHeight="16.5" x14ac:dyDescent="0.3"/>
  <cols>
    <col min="1" max="2" width="11.5703125" style="16"/>
    <col min="3" max="3" width="12.7109375" style="16" bestFit="1" customWidth="1"/>
    <col min="4" max="4" width="11.5703125" style="16"/>
    <col min="5" max="5" width="13.28515625" style="16" bestFit="1" customWidth="1"/>
    <col min="6" max="6" width="9.85546875" style="16" bestFit="1" customWidth="1"/>
    <col min="7" max="7" width="11.5703125" style="16"/>
    <col min="8" max="8" width="12.42578125" style="16" bestFit="1" customWidth="1"/>
    <col min="9" max="20" width="11.5703125" style="16"/>
    <col min="21" max="21" width="12.5703125" style="16" bestFit="1" customWidth="1"/>
    <col min="22" max="23" width="11.5703125" style="16"/>
    <col min="24" max="24" width="8.7109375" style="16" customWidth="1"/>
    <col min="25" max="16384" width="11.5703125" style="16"/>
  </cols>
  <sheetData>
    <row r="2" spans="2:7" x14ac:dyDescent="0.3">
      <c r="B2" s="27" t="s">
        <v>46</v>
      </c>
      <c r="C2" s="27" t="s">
        <v>48</v>
      </c>
      <c r="D2" s="27" t="s">
        <v>49</v>
      </c>
      <c r="E2" s="27" t="s">
        <v>50</v>
      </c>
      <c r="F2" s="27" t="s">
        <v>119</v>
      </c>
      <c r="G2" s="27" t="s">
        <v>52</v>
      </c>
    </row>
    <row r="3" spans="2:7" x14ac:dyDescent="0.3">
      <c r="B3" s="102" t="s">
        <v>156</v>
      </c>
      <c r="C3" s="17" t="s">
        <v>136</v>
      </c>
      <c r="D3" s="21">
        <v>800</v>
      </c>
      <c r="E3" s="21"/>
      <c r="F3" s="21"/>
      <c r="G3" s="21">
        <f>+D3</f>
        <v>800</v>
      </c>
    </row>
    <row r="4" spans="2:7" x14ac:dyDescent="0.3">
      <c r="B4" s="102"/>
      <c r="C4" s="17"/>
      <c r="D4" s="21"/>
      <c r="E4" s="21"/>
      <c r="F4" s="17"/>
      <c r="G4" s="17"/>
    </row>
    <row r="5" spans="2:7" x14ac:dyDescent="0.3">
      <c r="B5" s="102"/>
      <c r="C5" s="17"/>
      <c r="D5" s="21"/>
      <c r="E5" s="21"/>
      <c r="F5" s="17"/>
      <c r="G5" s="17"/>
    </row>
    <row r="6" spans="2:7" x14ac:dyDescent="0.3">
      <c r="B6" s="102"/>
      <c r="C6" s="17"/>
      <c r="D6" s="21"/>
      <c r="E6" s="21"/>
      <c r="F6" s="17"/>
      <c r="G6" s="17"/>
    </row>
    <row r="7" spans="2:7" x14ac:dyDescent="0.3">
      <c r="B7" s="102"/>
      <c r="C7" s="17"/>
      <c r="D7" s="21"/>
      <c r="E7" s="21"/>
      <c r="F7" s="17"/>
      <c r="G7" s="17"/>
    </row>
    <row r="8" spans="2:7" x14ac:dyDescent="0.3">
      <c r="B8" s="102"/>
      <c r="C8" s="17"/>
      <c r="D8" s="21"/>
      <c r="E8" s="21"/>
      <c r="F8" s="17"/>
      <c r="G8" s="17"/>
    </row>
    <row r="9" spans="2:7" ht="15.75" customHeight="1" x14ac:dyDescent="0.3">
      <c r="B9" s="102"/>
      <c r="C9" s="17"/>
      <c r="D9" s="21"/>
      <c r="E9" s="21"/>
      <c r="F9" s="17"/>
      <c r="G9" s="21"/>
    </row>
    <row r="10" spans="2:7" x14ac:dyDescent="0.3">
      <c r="B10" s="101" t="s">
        <v>47</v>
      </c>
      <c r="C10" s="101"/>
      <c r="D10" s="101"/>
      <c r="E10" s="101"/>
      <c r="F10" s="101"/>
      <c r="G10" s="28">
        <f>SUM(G3:G9)</f>
        <v>800</v>
      </c>
    </row>
  </sheetData>
  <mergeCells count="2">
    <mergeCell ref="B3:B9"/>
    <mergeCell ref="B10:F10"/>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68A30-2745-44BE-9CC3-531C20C51341}">
  <dimension ref="B2:G12"/>
  <sheetViews>
    <sheetView view="pageBreakPreview" zoomScale="93" zoomScaleNormal="100" zoomScaleSheetLayoutView="93" workbookViewId="0">
      <selection activeCell="J9" sqref="J9"/>
    </sheetView>
  </sheetViews>
  <sheetFormatPr baseColWidth="10" defaultColWidth="11.5703125" defaultRowHeight="16.5" x14ac:dyDescent="0.3"/>
  <cols>
    <col min="1" max="1" width="11.5703125" style="16"/>
    <col min="2" max="2" width="13.85546875" style="16" customWidth="1"/>
    <col min="3" max="3" width="12.7109375" style="16" bestFit="1" customWidth="1"/>
    <col min="4" max="4" width="11.5703125" style="16"/>
    <col min="5" max="5" width="13.28515625" style="16" bestFit="1" customWidth="1"/>
    <col min="6" max="6" width="14" style="16" customWidth="1"/>
    <col min="7" max="7" width="11.5703125" style="16"/>
    <col min="8" max="8" width="12.42578125" style="16" bestFit="1" customWidth="1"/>
    <col min="9" max="9" width="11.5703125" style="16"/>
    <col min="10" max="10" width="17.85546875" style="16" customWidth="1"/>
    <col min="11" max="16" width="11.5703125" style="16"/>
    <col min="17" max="17" width="28.140625" style="16" customWidth="1"/>
    <col min="18" max="33" width="11.5703125" style="16"/>
    <col min="34" max="34" width="12.5703125" style="16" bestFit="1" customWidth="1"/>
    <col min="35" max="36" width="11.5703125" style="16"/>
    <col min="37" max="37" width="8.7109375" style="16" customWidth="1"/>
    <col min="38" max="16384" width="11.5703125" style="16"/>
  </cols>
  <sheetData>
    <row r="2" spans="2:7" x14ac:dyDescent="0.3">
      <c r="B2" s="27" t="s">
        <v>46</v>
      </c>
      <c r="C2" s="27" t="s">
        <v>48</v>
      </c>
      <c r="D2" s="27" t="s">
        <v>49</v>
      </c>
      <c r="E2" s="27" t="s">
        <v>50</v>
      </c>
      <c r="F2" s="27" t="s">
        <v>51</v>
      </c>
      <c r="G2" s="27" t="s">
        <v>52</v>
      </c>
    </row>
    <row r="3" spans="2:7" ht="16.5" customHeight="1" x14ac:dyDescent="0.3">
      <c r="B3" s="86" t="s">
        <v>167</v>
      </c>
      <c r="C3" s="54" t="s">
        <v>147</v>
      </c>
      <c r="D3" s="21">
        <v>2792</v>
      </c>
      <c r="E3" s="21">
        <v>4.5999999999999996</v>
      </c>
      <c r="F3" s="17">
        <v>0.15</v>
      </c>
      <c r="G3" s="21">
        <f>+D3*E3*F3</f>
        <v>1926.4799999999998</v>
      </c>
    </row>
    <row r="4" spans="2:7" x14ac:dyDescent="0.3">
      <c r="B4" s="87"/>
      <c r="C4" s="54" t="s">
        <v>115</v>
      </c>
      <c r="D4" s="21">
        <v>54</v>
      </c>
      <c r="E4" s="21">
        <v>1</v>
      </c>
      <c r="F4" s="17">
        <f>10*0.15</f>
        <v>1.5</v>
      </c>
      <c r="G4" s="21">
        <f t="shared" ref="G4:G6" si="0">+D4*E4*F4</f>
        <v>81</v>
      </c>
    </row>
    <row r="5" spans="2:7" ht="33" x14ac:dyDescent="0.3">
      <c r="B5" s="87"/>
      <c r="C5" s="55" t="s">
        <v>146</v>
      </c>
      <c r="D5" s="21">
        <v>10</v>
      </c>
      <c r="E5" s="21">
        <v>1.1000000000000001</v>
      </c>
      <c r="F5" s="17">
        <f>61*0.15</f>
        <v>9.15</v>
      </c>
      <c r="G5" s="17">
        <f t="shared" si="0"/>
        <v>100.65</v>
      </c>
    </row>
    <row r="6" spans="2:7" x14ac:dyDescent="0.3">
      <c r="B6" s="87"/>
      <c r="C6" s="55" t="s">
        <v>136</v>
      </c>
      <c r="D6" s="21">
        <v>800</v>
      </c>
      <c r="E6" s="21">
        <v>0.6</v>
      </c>
      <c r="F6" s="21">
        <v>1</v>
      </c>
      <c r="G6" s="17">
        <f t="shared" si="0"/>
        <v>480</v>
      </c>
    </row>
    <row r="7" spans="2:7" x14ac:dyDescent="0.3">
      <c r="B7" s="87"/>
      <c r="C7" s="55"/>
      <c r="D7" s="21"/>
      <c r="E7" s="21"/>
      <c r="F7" s="17" t="s">
        <v>169</v>
      </c>
      <c r="G7" s="62">
        <f>SUM(G3:G6)</f>
        <v>2588.1299999999997</v>
      </c>
    </row>
    <row r="8" spans="2:7" x14ac:dyDescent="0.3">
      <c r="B8" s="87"/>
      <c r="C8" s="55"/>
      <c r="D8" s="21"/>
      <c r="E8" s="21"/>
      <c r="F8" s="17" t="s">
        <v>168</v>
      </c>
      <c r="G8" s="17">
        <v>56</v>
      </c>
    </row>
    <row r="9" spans="2:7" x14ac:dyDescent="0.3">
      <c r="B9" s="87"/>
      <c r="C9" s="55"/>
      <c r="D9" s="21"/>
      <c r="E9" s="21"/>
      <c r="F9" s="17" t="s">
        <v>170</v>
      </c>
      <c r="G9" s="17">
        <v>1.3</v>
      </c>
    </row>
    <row r="10" spans="2:7" x14ac:dyDescent="0.3">
      <c r="B10" s="87"/>
      <c r="C10" s="55"/>
      <c r="D10" s="21"/>
      <c r="E10" s="21"/>
      <c r="F10" s="17"/>
      <c r="G10" s="17"/>
    </row>
    <row r="11" spans="2:7" x14ac:dyDescent="0.3">
      <c r="B11" s="88"/>
      <c r="C11" s="17"/>
      <c r="D11" s="21"/>
      <c r="E11" s="21"/>
      <c r="F11" s="17"/>
      <c r="G11" s="17"/>
    </row>
    <row r="12" spans="2:7" x14ac:dyDescent="0.3">
      <c r="B12" s="101" t="s">
        <v>47</v>
      </c>
      <c r="C12" s="101"/>
      <c r="D12" s="101"/>
      <c r="E12" s="101"/>
      <c r="F12" s="101"/>
      <c r="G12" s="28">
        <f>+G7*G8*G9</f>
        <v>188415.86399999997</v>
      </c>
    </row>
  </sheetData>
  <mergeCells count="2">
    <mergeCell ref="B3:B11"/>
    <mergeCell ref="B12:F12"/>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90280-FA8C-4206-BEC0-B2EAABBF8C82}">
  <dimension ref="B2:H16"/>
  <sheetViews>
    <sheetView view="pageBreakPreview" zoomScale="89" zoomScaleNormal="100" zoomScaleSheetLayoutView="89" workbookViewId="0">
      <selection activeCell="K4" sqref="K4"/>
    </sheetView>
  </sheetViews>
  <sheetFormatPr baseColWidth="10" defaultColWidth="11.5703125" defaultRowHeight="16.5" x14ac:dyDescent="0.3"/>
  <cols>
    <col min="1" max="2" width="11.5703125" style="16"/>
    <col min="3" max="3" width="16.7109375" style="16" customWidth="1"/>
    <col min="4" max="4" width="11.5703125" style="16"/>
    <col min="5" max="5" width="13.28515625" style="16" bestFit="1" customWidth="1"/>
    <col min="6" max="6" width="9.85546875" style="16" bestFit="1" customWidth="1"/>
    <col min="7" max="7" width="11.5703125" style="16"/>
    <col min="8" max="8" width="12.42578125" style="16" bestFit="1" customWidth="1"/>
    <col min="9" max="10" width="11.5703125" style="16"/>
    <col min="11" max="11" width="12.5703125" style="16" bestFit="1" customWidth="1"/>
    <col min="12" max="13" width="11.5703125" style="16"/>
    <col min="14" max="14" width="8.7109375" style="16" customWidth="1"/>
    <col min="15" max="16384" width="11.5703125" style="16"/>
  </cols>
  <sheetData>
    <row r="2" spans="2:8" ht="33" x14ac:dyDescent="0.3">
      <c r="B2" s="19" t="s">
        <v>46</v>
      </c>
      <c r="C2" s="19" t="s">
        <v>48</v>
      </c>
      <c r="D2" s="19" t="s">
        <v>49</v>
      </c>
      <c r="E2" s="20" t="s">
        <v>70</v>
      </c>
      <c r="F2" s="19" t="s">
        <v>4</v>
      </c>
      <c r="G2" s="19" t="s">
        <v>68</v>
      </c>
      <c r="H2" s="19" t="s">
        <v>71</v>
      </c>
    </row>
    <row r="3" spans="2:8" ht="27.95" customHeight="1" x14ac:dyDescent="0.3">
      <c r="B3" s="105" t="s">
        <v>159</v>
      </c>
      <c r="C3" s="60" t="s">
        <v>85</v>
      </c>
      <c r="D3" s="56">
        <v>4</v>
      </c>
      <c r="E3" s="56" t="s">
        <v>86</v>
      </c>
      <c r="F3" s="57">
        <f>+(((D3/0.3)+1)*0.3)*931</f>
        <v>4003.2999999999997</v>
      </c>
      <c r="G3" s="58">
        <v>3.97</v>
      </c>
      <c r="H3" s="56">
        <f>+G3*F3</f>
        <v>15893.101000000001</v>
      </c>
    </row>
    <row r="4" spans="2:8" x14ac:dyDescent="0.3">
      <c r="B4" s="106"/>
      <c r="C4" s="60" t="s">
        <v>88</v>
      </c>
      <c r="D4" s="56">
        <v>1.7</v>
      </c>
      <c r="E4" s="56" t="s">
        <v>69</v>
      </c>
      <c r="F4" s="57">
        <f>+(D4*931)</f>
        <v>1582.7</v>
      </c>
      <c r="G4" s="56">
        <v>0.99399999999999999</v>
      </c>
      <c r="H4" s="56">
        <f>+G4*F4</f>
        <v>1573.2038</v>
      </c>
    </row>
    <row r="5" spans="2:8" x14ac:dyDescent="0.3">
      <c r="B5" s="106"/>
      <c r="C5" s="134" t="s">
        <v>157</v>
      </c>
      <c r="D5" s="56">
        <v>0.55000000000000004</v>
      </c>
      <c r="E5" s="56" t="s">
        <v>72</v>
      </c>
      <c r="F5" s="57">
        <v>22337</v>
      </c>
      <c r="G5" s="56">
        <v>0.56000000000000005</v>
      </c>
      <c r="H5" s="56">
        <f>+D5*F5*G5</f>
        <v>6879.7960000000012</v>
      </c>
    </row>
    <row r="6" spans="2:8" x14ac:dyDescent="0.3">
      <c r="B6" s="106"/>
      <c r="C6" s="135"/>
      <c r="D6" s="56">
        <v>2792</v>
      </c>
      <c r="E6" s="56" t="s">
        <v>72</v>
      </c>
      <c r="F6" s="57">
        <v>1</v>
      </c>
      <c r="G6" s="58">
        <v>0.56000000000000005</v>
      </c>
      <c r="H6" s="56">
        <f>+D6*F6*G6</f>
        <v>1563.5200000000002</v>
      </c>
    </row>
    <row r="7" spans="2:8" x14ac:dyDescent="0.3">
      <c r="B7" s="106"/>
      <c r="C7" s="134" t="s">
        <v>89</v>
      </c>
      <c r="D7" s="56">
        <v>1.8</v>
      </c>
      <c r="E7" s="56" t="s">
        <v>91</v>
      </c>
      <c r="F7" s="57">
        <f>+((D7*4)*1861)</f>
        <v>13399.2</v>
      </c>
      <c r="G7" s="58">
        <v>0.25</v>
      </c>
      <c r="H7" s="56">
        <f>+G7*F7</f>
        <v>3349.8</v>
      </c>
    </row>
    <row r="8" spans="2:8" x14ac:dyDescent="0.3">
      <c r="B8" s="106"/>
      <c r="C8" s="135"/>
      <c r="D8" s="56">
        <f>3*0.35</f>
        <v>1.0499999999999998</v>
      </c>
      <c r="E8" s="56" t="s">
        <v>91</v>
      </c>
      <c r="F8" s="57">
        <f>+D8*1861</f>
        <v>1954.0499999999997</v>
      </c>
      <c r="G8" s="56">
        <v>0.25</v>
      </c>
      <c r="H8" s="56">
        <f>+G8*F8</f>
        <v>488.51249999999993</v>
      </c>
    </row>
    <row r="9" spans="2:8" x14ac:dyDescent="0.3">
      <c r="B9" s="106"/>
      <c r="C9" s="136"/>
      <c r="D9" s="56">
        <f>0.22*14</f>
        <v>3.08</v>
      </c>
      <c r="E9" s="56" t="s">
        <v>91</v>
      </c>
      <c r="F9" s="57">
        <f>+D9*1861</f>
        <v>5731.88</v>
      </c>
      <c r="G9" s="58">
        <v>0.25</v>
      </c>
      <c r="H9" s="56">
        <f>+G9*F9</f>
        <v>1432.97</v>
      </c>
    </row>
    <row r="10" spans="2:8" x14ac:dyDescent="0.3">
      <c r="B10" s="106"/>
      <c r="C10" s="137" t="s">
        <v>158</v>
      </c>
      <c r="D10" s="21">
        <v>100</v>
      </c>
      <c r="E10" s="21" t="s">
        <v>69</v>
      </c>
      <c r="F10" s="18">
        <v>4</v>
      </c>
      <c r="G10" s="17">
        <v>0.99399999999999999</v>
      </c>
      <c r="H10" s="21">
        <f>+G10*F10*D10</f>
        <v>397.6</v>
      </c>
    </row>
    <row r="11" spans="2:8" x14ac:dyDescent="0.3">
      <c r="B11" s="106"/>
      <c r="C11" s="138"/>
      <c r="D11" s="21">
        <v>1.8</v>
      </c>
      <c r="E11" s="21" t="s">
        <v>72</v>
      </c>
      <c r="F11" s="18">
        <v>667</v>
      </c>
      <c r="G11" s="21">
        <v>0.56000000000000005</v>
      </c>
      <c r="H11" s="21">
        <f>+G11*F11*D11</f>
        <v>672.33600000000013</v>
      </c>
    </row>
    <row r="12" spans="2:8" x14ac:dyDescent="0.3">
      <c r="B12" s="106"/>
      <c r="C12" s="137" t="s">
        <v>163</v>
      </c>
      <c r="D12" s="37">
        <v>1.7</v>
      </c>
      <c r="E12" s="37" t="s">
        <v>69</v>
      </c>
      <c r="F12" s="38">
        <f>4*36</f>
        <v>144</v>
      </c>
      <c r="G12" s="39">
        <v>0.99399999999999999</v>
      </c>
      <c r="H12" s="21">
        <f t="shared" ref="H12:H13" si="0">+G12*F12*D12</f>
        <v>243.3312</v>
      </c>
    </row>
    <row r="13" spans="2:8" x14ac:dyDescent="0.3">
      <c r="B13" s="106"/>
      <c r="C13" s="138"/>
      <c r="D13" s="37">
        <v>1.8</v>
      </c>
      <c r="E13" s="37" t="s">
        <v>72</v>
      </c>
      <c r="F13" s="38">
        <f>10*36</f>
        <v>360</v>
      </c>
      <c r="G13" s="37">
        <v>0.56000000000000005</v>
      </c>
      <c r="H13" s="21">
        <f t="shared" si="0"/>
        <v>362.88000000000005</v>
      </c>
    </row>
    <row r="14" spans="2:8" x14ac:dyDescent="0.3">
      <c r="B14" s="106"/>
      <c r="C14" s="61"/>
      <c r="D14" s="56"/>
      <c r="E14" s="56"/>
      <c r="F14" s="57"/>
      <c r="G14" s="58"/>
      <c r="H14" s="56"/>
    </row>
    <row r="15" spans="2:8" x14ac:dyDescent="0.3">
      <c r="B15" s="107"/>
      <c r="C15" s="59"/>
      <c r="D15" s="56"/>
      <c r="E15" s="56"/>
      <c r="F15" s="57"/>
      <c r="G15" s="56"/>
      <c r="H15" s="56"/>
    </row>
    <row r="16" spans="2:8" x14ac:dyDescent="0.3">
      <c r="B16" s="101" t="s">
        <v>52</v>
      </c>
      <c r="C16" s="101"/>
      <c r="D16" s="101"/>
      <c r="E16" s="101"/>
      <c r="F16" s="101"/>
      <c r="G16" s="101"/>
      <c r="H16" s="28">
        <f>SUM(H3:H15)</f>
        <v>32857.050500000005</v>
      </c>
    </row>
  </sheetData>
  <mergeCells count="6">
    <mergeCell ref="B3:B15"/>
    <mergeCell ref="B16:G16"/>
    <mergeCell ref="C7:C9"/>
    <mergeCell ref="C5:C6"/>
    <mergeCell ref="C10:C11"/>
    <mergeCell ref="C12:C13"/>
  </mergeCells>
  <pageMargins left="0.7" right="0.7" top="0.75" bottom="0.75" header="0.3" footer="0.3"/>
  <pageSetup scale="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12140-E41D-4127-B2E4-22CDCBCCE67F}">
  <dimension ref="B1:E14"/>
  <sheetViews>
    <sheetView view="pageBreakPreview" zoomScale="96" zoomScaleNormal="100" zoomScaleSheetLayoutView="96" workbookViewId="0">
      <selection activeCell="G7" sqref="G7"/>
    </sheetView>
  </sheetViews>
  <sheetFormatPr baseColWidth="10" defaultColWidth="11.5703125" defaultRowHeight="16.5" x14ac:dyDescent="0.3"/>
  <cols>
    <col min="1" max="1" width="11.5703125" style="16"/>
    <col min="2" max="2" width="20.7109375" style="16" customWidth="1"/>
    <col min="3" max="3" width="17.85546875" style="16" customWidth="1"/>
    <col min="4" max="17" width="11.5703125" style="16"/>
    <col min="18" max="18" width="12.5703125" style="16" bestFit="1" customWidth="1"/>
    <col min="19" max="20" width="11.5703125" style="16"/>
    <col min="21" max="21" width="8.7109375" style="16" customWidth="1"/>
    <col min="22" max="16384" width="11.5703125" style="16"/>
  </cols>
  <sheetData>
    <row r="1" spans="2:5" x14ac:dyDescent="0.3">
      <c r="E1" s="42"/>
    </row>
    <row r="2" spans="2:5" x14ac:dyDescent="0.3">
      <c r="B2" s="27" t="s">
        <v>46</v>
      </c>
      <c r="C2" s="27" t="s">
        <v>144</v>
      </c>
      <c r="D2" s="27" t="s">
        <v>52</v>
      </c>
    </row>
    <row r="3" spans="2:5" x14ac:dyDescent="0.3">
      <c r="B3" s="102" t="s">
        <v>143</v>
      </c>
      <c r="C3" s="21">
        <v>2</v>
      </c>
      <c r="D3" s="21">
        <f>+C3</f>
        <v>2</v>
      </c>
    </row>
    <row r="4" spans="2:5" x14ac:dyDescent="0.3">
      <c r="B4" s="102"/>
      <c r="C4" s="17"/>
      <c r="D4" s="21"/>
    </row>
    <row r="5" spans="2:5" x14ac:dyDescent="0.3">
      <c r="B5" s="102"/>
      <c r="C5" s="48"/>
      <c r="D5" s="21"/>
    </row>
    <row r="6" spans="2:5" x14ac:dyDescent="0.3">
      <c r="B6" s="102"/>
      <c r="C6" s="17"/>
      <c r="D6" s="21"/>
    </row>
    <row r="7" spans="2:5" x14ac:dyDescent="0.3">
      <c r="B7" s="102"/>
      <c r="C7" s="17"/>
      <c r="D7" s="21"/>
    </row>
    <row r="8" spans="2:5" x14ac:dyDescent="0.3">
      <c r="B8" s="102"/>
      <c r="C8" s="17"/>
      <c r="D8" s="17"/>
    </row>
    <row r="9" spans="2:5" x14ac:dyDescent="0.3">
      <c r="B9" s="102"/>
      <c r="C9" s="17"/>
      <c r="D9" s="17"/>
    </row>
    <row r="10" spans="2:5" ht="15" customHeight="1" x14ac:dyDescent="0.3">
      <c r="B10" s="102"/>
      <c r="C10" s="17"/>
      <c r="D10" s="21"/>
    </row>
    <row r="11" spans="2:5" x14ac:dyDescent="0.3">
      <c r="B11" s="102"/>
      <c r="C11" s="17"/>
      <c r="D11" s="17"/>
    </row>
    <row r="12" spans="2:5" x14ac:dyDescent="0.3">
      <c r="B12" s="102"/>
      <c r="C12" s="17"/>
      <c r="D12" s="21"/>
    </row>
    <row r="13" spans="2:5" x14ac:dyDescent="0.3">
      <c r="B13" s="102"/>
      <c r="C13" s="17"/>
      <c r="D13" s="21"/>
    </row>
    <row r="14" spans="2:5" x14ac:dyDescent="0.3">
      <c r="B14" s="101" t="s">
        <v>47</v>
      </c>
      <c r="C14" s="101"/>
      <c r="D14" s="28">
        <f>SUM(D3:D13)</f>
        <v>2</v>
      </c>
    </row>
  </sheetData>
  <mergeCells count="2">
    <mergeCell ref="B3:B13"/>
    <mergeCell ref="B14:C14"/>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376C8-46A0-4F09-ADD9-63F9C3EBA4AC}">
  <dimension ref="B1:E14"/>
  <sheetViews>
    <sheetView view="pageBreakPreview" zoomScale="95" zoomScaleNormal="100" zoomScaleSheetLayoutView="95" workbookViewId="0">
      <selection activeCell="K13" sqref="K13"/>
    </sheetView>
  </sheetViews>
  <sheetFormatPr baseColWidth="10" defaultColWidth="11.5703125" defaultRowHeight="16.5" x14ac:dyDescent="0.3"/>
  <cols>
    <col min="1" max="2" width="11.5703125" style="16"/>
    <col min="3" max="3" width="17.85546875" style="16" customWidth="1"/>
    <col min="4" max="17" width="11.5703125" style="16"/>
    <col min="18" max="18" width="12.5703125" style="16" bestFit="1" customWidth="1"/>
    <col min="19" max="20" width="11.5703125" style="16"/>
    <col min="21" max="21" width="8.7109375" style="16" customWidth="1"/>
    <col min="22" max="16384" width="11.5703125" style="16"/>
  </cols>
  <sheetData>
    <row r="1" spans="2:5" x14ac:dyDescent="0.3">
      <c r="E1" s="42"/>
    </row>
    <row r="2" spans="2:5" x14ac:dyDescent="0.3">
      <c r="B2" s="27" t="s">
        <v>46</v>
      </c>
      <c r="C2" s="27" t="s">
        <v>4</v>
      </c>
      <c r="D2" s="27" t="s">
        <v>52</v>
      </c>
    </row>
    <row r="3" spans="2:5" x14ac:dyDescent="0.3">
      <c r="B3" s="102" t="s">
        <v>160</v>
      </c>
      <c r="C3" s="21">
        <v>37</v>
      </c>
      <c r="D3" s="21">
        <f>+C3</f>
        <v>37</v>
      </c>
    </row>
    <row r="4" spans="2:5" x14ac:dyDescent="0.3">
      <c r="B4" s="102"/>
      <c r="C4" s="17"/>
      <c r="D4" s="21"/>
    </row>
    <row r="5" spans="2:5" x14ac:dyDescent="0.3">
      <c r="B5" s="102"/>
      <c r="C5" s="48"/>
      <c r="D5" s="21"/>
    </row>
    <row r="6" spans="2:5" x14ac:dyDescent="0.3">
      <c r="B6" s="102"/>
      <c r="C6" s="17"/>
      <c r="D6" s="21"/>
    </row>
    <row r="7" spans="2:5" x14ac:dyDescent="0.3">
      <c r="B7" s="102"/>
      <c r="C7" s="17"/>
      <c r="D7" s="21"/>
    </row>
    <row r="8" spans="2:5" x14ac:dyDescent="0.3">
      <c r="B8" s="102"/>
      <c r="C8" s="17"/>
      <c r="D8" s="17"/>
    </row>
    <row r="9" spans="2:5" x14ac:dyDescent="0.3">
      <c r="B9" s="102"/>
      <c r="C9" s="17"/>
      <c r="D9" s="17"/>
    </row>
    <row r="10" spans="2:5" ht="15" customHeight="1" x14ac:dyDescent="0.3">
      <c r="B10" s="102"/>
      <c r="C10" s="17"/>
      <c r="D10" s="21"/>
    </row>
    <row r="11" spans="2:5" x14ac:dyDescent="0.3">
      <c r="B11" s="102"/>
      <c r="C11" s="17"/>
      <c r="D11" s="17"/>
    </row>
    <row r="12" spans="2:5" x14ac:dyDescent="0.3">
      <c r="B12" s="102"/>
      <c r="C12" s="17"/>
      <c r="D12" s="21"/>
    </row>
    <row r="13" spans="2:5" x14ac:dyDescent="0.3">
      <c r="B13" s="102"/>
      <c r="C13" s="17"/>
      <c r="D13" s="21"/>
    </row>
    <row r="14" spans="2:5" x14ac:dyDescent="0.3">
      <c r="B14" s="101" t="s">
        <v>47</v>
      </c>
      <c r="C14" s="101"/>
      <c r="D14" s="28">
        <f>SUM(D3:D13)</f>
        <v>37</v>
      </c>
    </row>
  </sheetData>
  <mergeCells count="2">
    <mergeCell ref="B3:B13"/>
    <mergeCell ref="B14:C14"/>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8DEA8-9F7D-44CD-8D6D-741A743D7701}">
  <dimension ref="B1:E14"/>
  <sheetViews>
    <sheetView view="pageBreakPreview" zoomScale="86" zoomScaleNormal="100" zoomScaleSheetLayoutView="86" workbookViewId="0">
      <selection activeCell="G5" sqref="G5"/>
    </sheetView>
  </sheetViews>
  <sheetFormatPr baseColWidth="10" defaultColWidth="11.5703125" defaultRowHeight="16.5" x14ac:dyDescent="0.3"/>
  <cols>
    <col min="1" max="1" width="11.5703125" style="16"/>
    <col min="2" max="2" width="16.42578125" style="16" customWidth="1"/>
    <col min="3" max="3" width="17.85546875" style="16" customWidth="1"/>
    <col min="4" max="17" width="11.5703125" style="16"/>
    <col min="18" max="18" width="12.5703125" style="16" bestFit="1" customWidth="1"/>
    <col min="19" max="20" width="11.5703125" style="16"/>
    <col min="21" max="21" width="8.7109375" style="16" customWidth="1"/>
    <col min="22" max="16384" width="11.5703125" style="16"/>
  </cols>
  <sheetData>
    <row r="1" spans="2:5" x14ac:dyDescent="0.3">
      <c r="E1" s="42"/>
    </row>
    <row r="2" spans="2:5" x14ac:dyDescent="0.3">
      <c r="B2" s="27" t="s">
        <v>46</v>
      </c>
      <c r="C2" s="27" t="s">
        <v>4</v>
      </c>
      <c r="D2" s="27" t="s">
        <v>52</v>
      </c>
    </row>
    <row r="3" spans="2:5" x14ac:dyDescent="0.3">
      <c r="B3" s="102" t="s">
        <v>161</v>
      </c>
      <c r="C3" s="21">
        <v>8376</v>
      </c>
      <c r="D3" s="21">
        <f>+C3</f>
        <v>8376</v>
      </c>
    </row>
    <row r="4" spans="2:5" x14ac:dyDescent="0.3">
      <c r="B4" s="102"/>
      <c r="C4" s="17"/>
      <c r="D4" s="21"/>
    </row>
    <row r="5" spans="2:5" x14ac:dyDescent="0.3">
      <c r="B5" s="102"/>
      <c r="C5" s="48"/>
      <c r="D5" s="21"/>
    </row>
    <row r="6" spans="2:5" x14ac:dyDescent="0.3">
      <c r="B6" s="102"/>
      <c r="C6" s="17"/>
      <c r="D6" s="21"/>
    </row>
    <row r="7" spans="2:5" x14ac:dyDescent="0.3">
      <c r="B7" s="102"/>
      <c r="C7" s="17"/>
      <c r="D7" s="21"/>
    </row>
    <row r="8" spans="2:5" x14ac:dyDescent="0.3">
      <c r="B8" s="102"/>
      <c r="C8" s="17"/>
      <c r="D8" s="17"/>
    </row>
    <row r="9" spans="2:5" x14ac:dyDescent="0.3">
      <c r="B9" s="102"/>
      <c r="C9" s="17"/>
      <c r="D9" s="17"/>
    </row>
    <row r="10" spans="2:5" ht="15" customHeight="1" x14ac:dyDescent="0.3">
      <c r="B10" s="102"/>
      <c r="C10" s="17"/>
      <c r="D10" s="21"/>
    </row>
    <row r="11" spans="2:5" x14ac:dyDescent="0.3">
      <c r="B11" s="102"/>
      <c r="C11" s="17"/>
      <c r="D11" s="17"/>
    </row>
    <row r="12" spans="2:5" x14ac:dyDescent="0.3">
      <c r="B12" s="102"/>
      <c r="C12" s="17"/>
      <c r="D12" s="21"/>
    </row>
    <row r="13" spans="2:5" x14ac:dyDescent="0.3">
      <c r="B13" s="102"/>
      <c r="C13" s="17"/>
      <c r="D13" s="21"/>
    </row>
    <row r="14" spans="2:5" x14ac:dyDescent="0.3">
      <c r="B14" s="101" t="s">
        <v>47</v>
      </c>
      <c r="C14" s="101"/>
      <c r="D14" s="28">
        <f>SUM(D3:D13)</f>
        <v>8376</v>
      </c>
    </row>
  </sheetData>
  <mergeCells count="2">
    <mergeCell ref="B3:B13"/>
    <mergeCell ref="B14:C1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E2F8D-9E8D-4CA0-800B-38DB24B2B37D}">
  <dimension ref="A1:T46"/>
  <sheetViews>
    <sheetView tabSelected="1" view="pageBreakPreview" zoomScale="118" zoomScaleNormal="118" zoomScaleSheetLayoutView="118" workbookViewId="0">
      <selection activeCell="A2" sqref="A2:F2"/>
    </sheetView>
  </sheetViews>
  <sheetFormatPr baseColWidth="10" defaultRowHeight="15" x14ac:dyDescent="0.25"/>
  <cols>
    <col min="1" max="1" width="5.7109375" customWidth="1"/>
    <col min="2" max="2" width="30.28515625" customWidth="1"/>
    <col min="3" max="3" width="11" customWidth="1"/>
    <col min="6" max="6" width="13.5703125" customWidth="1"/>
    <col min="7" max="7" width="17.140625" customWidth="1"/>
    <col min="8" max="8" width="19.5703125" bestFit="1" customWidth="1"/>
    <col min="9" max="9" width="16.140625" hidden="1" customWidth="1"/>
    <col min="10" max="10" width="16" hidden="1" customWidth="1"/>
    <col min="11" max="11" width="16.5703125" hidden="1" customWidth="1"/>
    <col min="12" max="12" width="15.42578125" hidden="1" customWidth="1"/>
    <col min="13" max="13" width="15.140625" bestFit="1" customWidth="1"/>
    <col min="14" max="14" width="16" customWidth="1"/>
    <col min="15" max="15" width="15.140625" bestFit="1" customWidth="1"/>
    <col min="16" max="16" width="14.7109375" customWidth="1"/>
    <col min="17" max="17" width="0" hidden="1" customWidth="1"/>
    <col min="18" max="18" width="11.5703125" hidden="1" customWidth="1"/>
    <col min="19" max="19" width="0" hidden="1" customWidth="1"/>
    <col min="20" max="20" width="17.140625" hidden="1" customWidth="1"/>
  </cols>
  <sheetData>
    <row r="1" spans="1:20" ht="98.25" customHeight="1" x14ac:dyDescent="0.25">
      <c r="A1" s="127" t="s">
        <v>0</v>
      </c>
      <c r="B1" s="127"/>
      <c r="C1" s="127"/>
      <c r="D1" s="127"/>
      <c r="E1" s="127"/>
      <c r="F1" s="127"/>
      <c r="G1" s="127"/>
      <c r="H1" s="127"/>
      <c r="I1" s="81"/>
      <c r="J1" s="81"/>
      <c r="K1" s="81"/>
      <c r="L1" s="81"/>
    </row>
    <row r="2" spans="1:20" ht="28.5" customHeight="1" x14ac:dyDescent="0.25">
      <c r="A2" s="124" t="s">
        <v>174</v>
      </c>
      <c r="B2" s="125"/>
      <c r="C2" s="125"/>
      <c r="D2" s="125"/>
      <c r="E2" s="125"/>
      <c r="F2" s="126"/>
      <c r="G2" s="128" t="s">
        <v>175</v>
      </c>
      <c r="H2" s="129"/>
      <c r="I2" s="128" t="s">
        <v>178</v>
      </c>
      <c r="J2" s="130"/>
      <c r="K2" s="130"/>
      <c r="L2" s="129"/>
      <c r="M2" s="122" t="s">
        <v>182</v>
      </c>
      <c r="N2" s="123"/>
      <c r="O2" s="122" t="s">
        <v>181</v>
      </c>
      <c r="P2" s="123"/>
    </row>
    <row r="3" spans="1:20" x14ac:dyDescent="0.25">
      <c r="A3" s="63" t="s">
        <v>1</v>
      </c>
      <c r="B3" s="63" t="s">
        <v>2</v>
      </c>
      <c r="C3" s="63" t="s">
        <v>3</v>
      </c>
      <c r="D3" s="63" t="s">
        <v>4</v>
      </c>
      <c r="E3" s="63" t="s">
        <v>5</v>
      </c>
      <c r="F3" s="63" t="s">
        <v>6</v>
      </c>
      <c r="G3" s="64" t="s">
        <v>5</v>
      </c>
      <c r="H3" s="65" t="s">
        <v>6</v>
      </c>
      <c r="I3" s="83" t="s">
        <v>176</v>
      </c>
      <c r="J3" s="83" t="s">
        <v>6</v>
      </c>
      <c r="K3" s="83" t="s">
        <v>177</v>
      </c>
      <c r="L3" s="83" t="s">
        <v>6</v>
      </c>
      <c r="M3" s="68" t="s">
        <v>4</v>
      </c>
      <c r="N3" s="68" t="s">
        <v>6</v>
      </c>
      <c r="O3" s="68" t="s">
        <v>4</v>
      </c>
      <c r="P3" s="68" t="s">
        <v>6</v>
      </c>
    </row>
    <row r="4" spans="1:20" x14ac:dyDescent="0.25">
      <c r="A4" s="67">
        <v>1</v>
      </c>
      <c r="B4" s="67" t="s">
        <v>7</v>
      </c>
      <c r="C4" s="72"/>
      <c r="D4" s="72"/>
      <c r="E4" s="72"/>
      <c r="F4" s="72"/>
      <c r="G4" s="116"/>
      <c r="H4" s="117"/>
      <c r="I4" s="82"/>
      <c r="J4" s="82"/>
      <c r="K4" s="82"/>
      <c r="L4" s="82"/>
    </row>
    <row r="5" spans="1:20" x14ac:dyDescent="0.25">
      <c r="A5" s="1">
        <v>1.1000000000000001</v>
      </c>
      <c r="B5" s="2" t="s">
        <v>8</v>
      </c>
      <c r="C5" s="1" t="s">
        <v>9</v>
      </c>
      <c r="D5" s="3">
        <v>80</v>
      </c>
      <c r="E5" s="4">
        <v>577918</v>
      </c>
      <c r="F5" s="4">
        <v>46233440</v>
      </c>
      <c r="G5" s="4">
        <v>575028</v>
      </c>
      <c r="H5" s="5">
        <f>G5*D5</f>
        <v>46002240</v>
      </c>
      <c r="I5" s="25">
        <f>+M5-D5</f>
        <v>0</v>
      </c>
      <c r="J5" s="4">
        <f t="shared" ref="J5:J12" si="0">+I5*G5</f>
        <v>0</v>
      </c>
      <c r="K5" s="5"/>
      <c r="L5" s="5"/>
      <c r="M5" s="25">
        <f>+'1.1'!C14</f>
        <v>80</v>
      </c>
      <c r="N5" s="5">
        <f>+M5*E5</f>
        <v>46233440</v>
      </c>
      <c r="O5" s="25">
        <v>80</v>
      </c>
      <c r="P5" s="5">
        <v>46002240</v>
      </c>
      <c r="R5" s="47">
        <f>+H5+J5+L5</f>
        <v>46002240</v>
      </c>
      <c r="S5" s="47">
        <f>+R5-N5</f>
        <v>-231200</v>
      </c>
      <c r="T5" s="139">
        <f>+J5+F5</f>
        <v>46233440</v>
      </c>
    </row>
    <row r="6" spans="1:20" ht="38.25" x14ac:dyDescent="0.25">
      <c r="A6" s="1">
        <v>1.2000000000000002</v>
      </c>
      <c r="B6" s="2" t="s">
        <v>10</v>
      </c>
      <c r="C6" s="6" t="s">
        <v>11</v>
      </c>
      <c r="D6" s="3">
        <v>4972</v>
      </c>
      <c r="E6" s="4">
        <v>6052</v>
      </c>
      <c r="F6" s="4">
        <v>30090544</v>
      </c>
      <c r="G6" s="4">
        <v>6022</v>
      </c>
      <c r="H6" s="5">
        <f t="shared" ref="H6:H19" si="1">G6*D6</f>
        <v>29941384</v>
      </c>
      <c r="I6" s="25">
        <f>+M6-D6</f>
        <v>617.58400000000074</v>
      </c>
      <c r="J6" s="4">
        <f>+I6*E6</f>
        <v>3737618.3680000044</v>
      </c>
      <c r="K6" s="5"/>
      <c r="L6" s="5"/>
      <c r="M6" s="25">
        <f>+'1.2'!E14</f>
        <v>5589.5840000000007</v>
      </c>
      <c r="N6" s="5">
        <f t="shared" ref="N6:N30" si="2">+M6*E6</f>
        <v>33828162.368000008</v>
      </c>
      <c r="O6" s="25">
        <v>5589.5840000000007</v>
      </c>
      <c r="P6" s="5">
        <v>33660474.848000005</v>
      </c>
      <c r="R6" s="47">
        <f t="shared" ref="R6:R33" si="3">+H6+J6+L6</f>
        <v>33679002.368000001</v>
      </c>
      <c r="S6" s="47">
        <f t="shared" ref="S6:S36" si="4">+R6-N6</f>
        <v>-149160.00000000745</v>
      </c>
      <c r="T6" s="139">
        <f t="shared" ref="T6:T30" si="5">+J6+F6</f>
        <v>33828162.368000001</v>
      </c>
    </row>
    <row r="7" spans="1:20" ht="51" x14ac:dyDescent="0.25">
      <c r="A7" s="1">
        <v>1.3</v>
      </c>
      <c r="B7" s="2" t="s">
        <v>12</v>
      </c>
      <c r="C7" s="6" t="s">
        <v>11</v>
      </c>
      <c r="D7" s="3">
        <v>4972</v>
      </c>
      <c r="E7" s="4">
        <v>31294</v>
      </c>
      <c r="F7" s="4">
        <v>155593768</v>
      </c>
      <c r="G7" s="4">
        <v>31137</v>
      </c>
      <c r="H7" s="5">
        <f t="shared" si="1"/>
        <v>154813164</v>
      </c>
      <c r="I7" s="25">
        <f t="shared" ref="I7:I9" si="6">+M7-D7</f>
        <v>1355.5840000000007</v>
      </c>
      <c r="J7" s="4">
        <f>+I7*E7</f>
        <v>42421645.696000025</v>
      </c>
      <c r="K7" s="5"/>
      <c r="L7" s="5"/>
      <c r="M7" s="25">
        <f>+'1.3'!E15</f>
        <v>6327.5840000000007</v>
      </c>
      <c r="N7" s="5">
        <f>+M7*E7</f>
        <v>198015413.69600001</v>
      </c>
      <c r="O7" s="25">
        <v>6327.5840000000007</v>
      </c>
      <c r="P7" s="5">
        <v>197021983.00800002</v>
      </c>
      <c r="R7" s="47">
        <f t="shared" si="3"/>
        <v>197234809.69600004</v>
      </c>
      <c r="S7" s="47">
        <f t="shared" si="4"/>
        <v>-780603.9999999702</v>
      </c>
      <c r="T7" s="139">
        <f t="shared" si="5"/>
        <v>198015413.69600004</v>
      </c>
    </row>
    <row r="8" spans="1:20" ht="25.5" x14ac:dyDescent="0.25">
      <c r="A8" s="1">
        <v>1.4</v>
      </c>
      <c r="B8" s="2" t="s">
        <v>13</v>
      </c>
      <c r="C8" s="6" t="s">
        <v>14</v>
      </c>
      <c r="D8" s="3">
        <v>1</v>
      </c>
      <c r="E8" s="4">
        <v>599758</v>
      </c>
      <c r="F8" s="4">
        <v>599758</v>
      </c>
      <c r="G8" s="4">
        <v>596759</v>
      </c>
      <c r="H8" s="5">
        <f t="shared" si="1"/>
        <v>596759</v>
      </c>
      <c r="I8" s="25">
        <f t="shared" si="6"/>
        <v>0</v>
      </c>
      <c r="J8" s="4">
        <f t="shared" si="0"/>
        <v>0</v>
      </c>
      <c r="K8" s="5"/>
      <c r="L8" s="5"/>
      <c r="M8" s="25">
        <f>+'1.4'!C14</f>
        <v>1</v>
      </c>
      <c r="N8" s="5">
        <f>+M8*E8</f>
        <v>599758</v>
      </c>
      <c r="O8" s="25">
        <v>1</v>
      </c>
      <c r="P8" s="5">
        <v>596759</v>
      </c>
      <c r="R8" s="47">
        <f t="shared" si="3"/>
        <v>596759</v>
      </c>
      <c r="S8" s="47">
        <f t="shared" si="4"/>
        <v>-2999</v>
      </c>
      <c r="T8" s="139">
        <f t="shared" si="5"/>
        <v>599758</v>
      </c>
    </row>
    <row r="9" spans="1:20" ht="51" x14ac:dyDescent="0.25">
      <c r="A9" s="1">
        <v>1.5</v>
      </c>
      <c r="B9" s="2" t="s">
        <v>15</v>
      </c>
      <c r="C9" s="7" t="s">
        <v>16</v>
      </c>
      <c r="D9" s="3">
        <v>11304</v>
      </c>
      <c r="E9" s="4">
        <v>1139</v>
      </c>
      <c r="F9" s="4">
        <v>12875256</v>
      </c>
      <c r="G9" s="4">
        <v>1133</v>
      </c>
      <c r="H9" s="5">
        <f t="shared" si="1"/>
        <v>12807432</v>
      </c>
      <c r="I9" s="25">
        <f t="shared" si="6"/>
        <v>3867</v>
      </c>
      <c r="J9" s="4">
        <f>+I9*E9</f>
        <v>4404513</v>
      </c>
      <c r="K9" s="5"/>
      <c r="L9" s="5"/>
      <c r="M9" s="25">
        <f>+'1.5'!G14</f>
        <v>15171</v>
      </c>
      <c r="N9" s="5">
        <f>+M9*E9</f>
        <v>17279769</v>
      </c>
      <c r="O9" s="25">
        <v>15171</v>
      </c>
      <c r="P9" s="5">
        <v>17188743</v>
      </c>
      <c r="R9" s="47">
        <f t="shared" si="3"/>
        <v>17211945</v>
      </c>
      <c r="S9" s="47">
        <f t="shared" si="4"/>
        <v>-67824</v>
      </c>
      <c r="T9" s="139">
        <f t="shared" si="5"/>
        <v>17279769</v>
      </c>
    </row>
    <row r="10" spans="1:20" ht="102" x14ac:dyDescent="0.25">
      <c r="A10" s="1">
        <v>1.6</v>
      </c>
      <c r="B10" s="2" t="s">
        <v>17</v>
      </c>
      <c r="C10" s="6" t="s">
        <v>11</v>
      </c>
      <c r="D10" s="3">
        <v>1696</v>
      </c>
      <c r="E10" s="4">
        <v>77191</v>
      </c>
      <c r="F10" s="4">
        <v>130915936</v>
      </c>
      <c r="G10" s="4">
        <v>76805</v>
      </c>
      <c r="H10" s="5">
        <f t="shared" si="1"/>
        <v>130261280</v>
      </c>
      <c r="I10" s="25">
        <f>+M10-D10</f>
        <v>998.44999999999982</v>
      </c>
      <c r="J10" s="4">
        <f>+I10*E10</f>
        <v>77071353.949999988</v>
      </c>
      <c r="K10" s="5"/>
      <c r="L10" s="5"/>
      <c r="M10" s="25">
        <f>+'1.6'!G12</f>
        <v>2694.45</v>
      </c>
      <c r="N10" s="5">
        <f t="shared" si="2"/>
        <v>207987289.94999999</v>
      </c>
      <c r="O10" s="25">
        <v>2694.45</v>
      </c>
      <c r="P10" s="5">
        <v>206947232.25</v>
      </c>
      <c r="R10" s="47">
        <f t="shared" si="3"/>
        <v>207332633.94999999</v>
      </c>
      <c r="S10" s="47">
        <f t="shared" si="4"/>
        <v>-654656</v>
      </c>
      <c r="T10" s="139">
        <f t="shared" si="5"/>
        <v>207987289.94999999</v>
      </c>
    </row>
    <row r="11" spans="1:20" ht="102" x14ac:dyDescent="0.25">
      <c r="A11" s="1">
        <v>1.7</v>
      </c>
      <c r="B11" s="2" t="s">
        <v>18</v>
      </c>
      <c r="C11" s="6" t="s">
        <v>11</v>
      </c>
      <c r="D11" s="3">
        <v>1115</v>
      </c>
      <c r="E11" s="4">
        <v>44285</v>
      </c>
      <c r="F11" s="4">
        <v>49377775</v>
      </c>
      <c r="G11" s="4">
        <v>44064</v>
      </c>
      <c r="H11" s="5">
        <f t="shared" si="1"/>
        <v>49131360</v>
      </c>
      <c r="I11" s="25">
        <f>+M11-D11</f>
        <v>153.63999999999987</v>
      </c>
      <c r="J11" s="4">
        <f>+I11*E11</f>
        <v>6803947.3999999948</v>
      </c>
      <c r="K11" s="5"/>
      <c r="L11" s="5"/>
      <c r="M11" s="25">
        <f>+'1.7'!E14</f>
        <v>1268.6399999999999</v>
      </c>
      <c r="N11" s="5">
        <f t="shared" si="2"/>
        <v>56181722.399999991</v>
      </c>
      <c r="O11" s="25">
        <v>1268.6399999999999</v>
      </c>
      <c r="P11" s="5">
        <v>55901352.959999993</v>
      </c>
      <c r="R11" s="47">
        <f t="shared" si="3"/>
        <v>55935307.399999991</v>
      </c>
      <c r="S11" s="47">
        <f t="shared" si="4"/>
        <v>-246415</v>
      </c>
      <c r="T11" s="139">
        <f t="shared" si="5"/>
        <v>56181722.399999991</v>
      </c>
    </row>
    <row r="12" spans="1:20" ht="51" x14ac:dyDescent="0.25">
      <c r="A12" s="1">
        <v>1.8</v>
      </c>
      <c r="B12" s="2" t="s">
        <v>19</v>
      </c>
      <c r="C12" s="6" t="s">
        <v>11</v>
      </c>
      <c r="D12" s="3">
        <v>2149</v>
      </c>
      <c r="E12" s="4">
        <v>673421</v>
      </c>
      <c r="F12" s="4">
        <v>1447181729</v>
      </c>
      <c r="G12" s="4">
        <v>670054</v>
      </c>
      <c r="H12" s="5">
        <f>G12*D12</f>
        <v>1439946046</v>
      </c>
      <c r="I12" s="25">
        <f>+M12-D12</f>
        <v>365.95400000000018</v>
      </c>
      <c r="J12" s="4">
        <f>+I12*E12</f>
        <v>246441108.63400012</v>
      </c>
      <c r="K12" s="5"/>
      <c r="L12" s="5"/>
      <c r="M12" s="25">
        <f>+'1.8'!H9</f>
        <v>2514.9540000000002</v>
      </c>
      <c r="N12" s="5">
        <f t="shared" si="2"/>
        <v>1693622837.6340001</v>
      </c>
      <c r="O12" s="25">
        <f>+M12</f>
        <v>2514.9540000000002</v>
      </c>
      <c r="P12" s="5">
        <v>1685154987.516</v>
      </c>
      <c r="R12" s="47">
        <f t="shared" si="3"/>
        <v>1686387154.6340001</v>
      </c>
      <c r="S12" s="47">
        <f t="shared" si="4"/>
        <v>-7235683</v>
      </c>
      <c r="T12" s="139">
        <f t="shared" si="5"/>
        <v>1693622837.6340001</v>
      </c>
    </row>
    <row r="13" spans="1:20" ht="63.75" x14ac:dyDescent="0.25">
      <c r="A13" s="1">
        <v>1.9</v>
      </c>
      <c r="B13" s="2" t="s">
        <v>20</v>
      </c>
      <c r="C13" s="6" t="s">
        <v>21</v>
      </c>
      <c r="D13" s="3">
        <v>13960</v>
      </c>
      <c r="E13" s="4">
        <v>11021</v>
      </c>
      <c r="F13" s="4">
        <v>153853160</v>
      </c>
      <c r="G13" s="4">
        <v>10966</v>
      </c>
      <c r="H13" s="5">
        <f t="shared" si="1"/>
        <v>153085360</v>
      </c>
      <c r="I13" s="25"/>
      <c r="J13" s="4">
        <f t="shared" ref="J13:J30" si="7">+I13*G13</f>
        <v>0</v>
      </c>
      <c r="K13" s="3">
        <f>+(M13-D13)</f>
        <v>-1861.3333333333339</v>
      </c>
      <c r="L13" s="5">
        <f>+K13*E13</f>
        <v>-20513754.666666672</v>
      </c>
      <c r="M13" s="25">
        <f>+'1.9'!G10</f>
        <v>12098.666666666666</v>
      </c>
      <c r="N13" s="5">
        <f t="shared" si="2"/>
        <v>133339405.33333333</v>
      </c>
      <c r="O13" s="25">
        <v>12098.666666666666</v>
      </c>
      <c r="P13" s="5">
        <v>132673978.66666666</v>
      </c>
      <c r="R13" s="47">
        <f t="shared" si="3"/>
        <v>132571605.33333333</v>
      </c>
      <c r="S13" s="47">
        <f t="shared" si="4"/>
        <v>-767800</v>
      </c>
      <c r="T13" s="139">
        <f>+J13+F13+L13</f>
        <v>133339405.33333333</v>
      </c>
    </row>
    <row r="14" spans="1:20" ht="51" x14ac:dyDescent="0.25">
      <c r="A14" s="1" t="s">
        <v>22</v>
      </c>
      <c r="B14" s="2" t="s">
        <v>23</v>
      </c>
      <c r="C14" s="6" t="s">
        <v>21</v>
      </c>
      <c r="D14" s="3">
        <v>5524</v>
      </c>
      <c r="E14" s="4">
        <v>63942</v>
      </c>
      <c r="F14" s="4">
        <v>353215608</v>
      </c>
      <c r="G14" s="4">
        <v>63622</v>
      </c>
      <c r="H14" s="5">
        <f t="shared" si="1"/>
        <v>351447928</v>
      </c>
      <c r="I14" s="25"/>
      <c r="J14" s="4">
        <f t="shared" si="7"/>
        <v>0</v>
      </c>
      <c r="K14" s="3">
        <f>+M14-D14</f>
        <v>-5524</v>
      </c>
      <c r="L14" s="5">
        <f>+K14*E14</f>
        <v>-353215608</v>
      </c>
      <c r="M14" s="25">
        <v>0</v>
      </c>
      <c r="N14" s="5">
        <f t="shared" si="2"/>
        <v>0</v>
      </c>
      <c r="O14" s="25">
        <v>0</v>
      </c>
      <c r="P14" s="5">
        <v>0</v>
      </c>
      <c r="R14" s="47">
        <f t="shared" si="3"/>
        <v>-1767680</v>
      </c>
      <c r="S14" s="47">
        <f t="shared" si="4"/>
        <v>-1767680</v>
      </c>
      <c r="T14" s="139">
        <f>+J14+F14+L14</f>
        <v>0</v>
      </c>
    </row>
    <row r="15" spans="1:20" ht="38.25" x14ac:dyDescent="0.25">
      <c r="A15" s="1">
        <v>1.1100000000000001</v>
      </c>
      <c r="B15" s="2" t="s">
        <v>24</v>
      </c>
      <c r="C15" s="6" t="s">
        <v>11</v>
      </c>
      <c r="D15" s="3">
        <v>1675</v>
      </c>
      <c r="E15" s="4">
        <v>70463</v>
      </c>
      <c r="F15" s="4">
        <v>118025525</v>
      </c>
      <c r="G15" s="4">
        <v>70111</v>
      </c>
      <c r="H15" s="5">
        <f t="shared" si="1"/>
        <v>117435925</v>
      </c>
      <c r="I15" s="25"/>
      <c r="J15" s="4">
        <f t="shared" si="7"/>
        <v>0</v>
      </c>
      <c r="K15" s="3">
        <f>+M15-D15</f>
        <v>-1195</v>
      </c>
      <c r="L15" s="5">
        <f>+K15*E15</f>
        <v>-84203285</v>
      </c>
      <c r="M15" s="25">
        <f>+'1.11'!G10</f>
        <v>480</v>
      </c>
      <c r="N15" s="5">
        <f>+M15*E15</f>
        <v>33822240</v>
      </c>
      <c r="O15" s="25">
        <v>480</v>
      </c>
      <c r="P15" s="5">
        <v>33653280</v>
      </c>
      <c r="R15" s="47">
        <f t="shared" si="3"/>
        <v>33232640</v>
      </c>
      <c r="S15" s="47">
        <f t="shared" si="4"/>
        <v>-589600</v>
      </c>
      <c r="T15" s="139">
        <f t="shared" si="5"/>
        <v>118025525</v>
      </c>
    </row>
    <row r="16" spans="1:20" ht="25.5" x14ac:dyDescent="0.25">
      <c r="A16" s="1">
        <v>1.1200000000000001</v>
      </c>
      <c r="B16" s="2" t="s">
        <v>25</v>
      </c>
      <c r="C16" s="6" t="s">
        <v>26</v>
      </c>
      <c r="D16" s="3">
        <v>9772</v>
      </c>
      <c r="E16" s="4">
        <v>9976</v>
      </c>
      <c r="F16" s="4">
        <v>97485472</v>
      </c>
      <c r="G16" s="4">
        <v>9926</v>
      </c>
      <c r="H16" s="5">
        <f t="shared" si="1"/>
        <v>96996872</v>
      </c>
      <c r="I16" s="25"/>
      <c r="J16" s="4">
        <f t="shared" si="7"/>
        <v>0</v>
      </c>
      <c r="K16" s="3">
        <f>+M16-D16</f>
        <v>-7212</v>
      </c>
      <c r="L16" s="5">
        <f t="shared" ref="L16:L18" si="8">+K16*E16</f>
        <v>-71946912</v>
      </c>
      <c r="M16" s="25">
        <f>+'1.12'!G10</f>
        <v>2560</v>
      </c>
      <c r="N16" s="5">
        <f t="shared" si="2"/>
        <v>25538560</v>
      </c>
      <c r="O16" s="25">
        <v>2560</v>
      </c>
      <c r="P16" s="5">
        <v>25410560</v>
      </c>
      <c r="R16" s="47">
        <f t="shared" si="3"/>
        <v>25049960</v>
      </c>
      <c r="S16" s="47">
        <f t="shared" si="4"/>
        <v>-488600</v>
      </c>
      <c r="T16" s="139">
        <f t="shared" si="5"/>
        <v>97485472</v>
      </c>
    </row>
    <row r="17" spans="1:20" ht="25.5" x14ac:dyDescent="0.25">
      <c r="A17" s="1">
        <v>1.1299999999999999</v>
      </c>
      <c r="B17" s="2" t="s">
        <v>27</v>
      </c>
      <c r="C17" s="6" t="s">
        <v>21</v>
      </c>
      <c r="D17" s="3">
        <v>2792</v>
      </c>
      <c r="E17" s="4">
        <v>23386</v>
      </c>
      <c r="F17" s="4">
        <v>65293712</v>
      </c>
      <c r="G17" s="4">
        <v>23269</v>
      </c>
      <c r="H17" s="5">
        <f t="shared" si="1"/>
        <v>64967048</v>
      </c>
      <c r="I17" s="25"/>
      <c r="J17" s="4">
        <f t="shared" si="7"/>
        <v>0</v>
      </c>
      <c r="K17" s="3">
        <f>+M17-D17</f>
        <v>-1992</v>
      </c>
      <c r="L17" s="5">
        <f>+K17*E17</f>
        <v>-46584912</v>
      </c>
      <c r="M17" s="25">
        <f>+'1.13'!G10</f>
        <v>800</v>
      </c>
      <c r="N17" s="5">
        <f t="shared" si="2"/>
        <v>18708800</v>
      </c>
      <c r="O17" s="25">
        <v>800</v>
      </c>
      <c r="P17" s="5">
        <v>18615200</v>
      </c>
      <c r="R17" s="47">
        <f t="shared" si="3"/>
        <v>18382136</v>
      </c>
      <c r="S17" s="47">
        <f t="shared" si="4"/>
        <v>-326664</v>
      </c>
      <c r="T17" s="139">
        <f t="shared" si="5"/>
        <v>65293712</v>
      </c>
    </row>
    <row r="18" spans="1:20" ht="38.25" x14ac:dyDescent="0.25">
      <c r="A18" s="1">
        <v>1.1399999999999999</v>
      </c>
      <c r="B18" s="2" t="s">
        <v>28</v>
      </c>
      <c r="C18" s="6" t="s">
        <v>29</v>
      </c>
      <c r="D18" s="15">
        <v>242244</v>
      </c>
      <c r="E18" s="4">
        <v>1350</v>
      </c>
      <c r="F18" s="4">
        <v>327029400</v>
      </c>
      <c r="G18" s="4">
        <v>1343</v>
      </c>
      <c r="H18" s="5">
        <f t="shared" si="1"/>
        <v>325333692</v>
      </c>
      <c r="I18" s="25"/>
      <c r="J18" s="4">
        <f>+I18*G18</f>
        <v>0</v>
      </c>
      <c r="K18" s="3">
        <f>+M18-D18</f>
        <v>-53828.136000000028</v>
      </c>
      <c r="L18" s="5">
        <f>+K18*E18</f>
        <v>-72667983.600000039</v>
      </c>
      <c r="M18" s="25">
        <f>+'1.14'!G12</f>
        <v>188415.86399999997</v>
      </c>
      <c r="N18" s="5">
        <f t="shared" si="2"/>
        <v>254361416.39999998</v>
      </c>
      <c r="O18" s="25">
        <v>188415.86399999997</v>
      </c>
      <c r="P18" s="5">
        <v>253042505.35199997</v>
      </c>
      <c r="R18" s="47">
        <f t="shared" si="3"/>
        <v>252665708.39999998</v>
      </c>
      <c r="S18" s="47">
        <f t="shared" si="4"/>
        <v>-1695708</v>
      </c>
      <c r="T18" s="139">
        <f t="shared" si="5"/>
        <v>327029400</v>
      </c>
    </row>
    <row r="19" spans="1:20" ht="25.5" x14ac:dyDescent="0.25">
      <c r="A19" s="1">
        <v>1.1499999999999999</v>
      </c>
      <c r="B19" s="2" t="s">
        <v>30</v>
      </c>
      <c r="C19" s="1" t="s">
        <v>31</v>
      </c>
      <c r="D19" s="3">
        <v>29536</v>
      </c>
      <c r="E19" s="4">
        <v>6973</v>
      </c>
      <c r="F19" s="4">
        <v>205954528</v>
      </c>
      <c r="G19" s="4">
        <v>6938</v>
      </c>
      <c r="H19" s="5">
        <f t="shared" si="1"/>
        <v>204920768</v>
      </c>
      <c r="I19" s="25">
        <f>+M19-D19</f>
        <v>3321.0505000000048</v>
      </c>
      <c r="J19" s="4">
        <f>+I19*E19</f>
        <v>23157685.136500034</v>
      </c>
      <c r="K19" s="5"/>
      <c r="L19" s="5">
        <f t="shared" ref="L15:L30" si="9">+K19*G19</f>
        <v>0</v>
      </c>
      <c r="M19" s="25">
        <f>+'1.15'!H16</f>
        <v>32857.050500000005</v>
      </c>
      <c r="N19" s="5">
        <f>+M19*E19</f>
        <v>229112213.13650003</v>
      </c>
      <c r="O19" s="25">
        <f>+M19</f>
        <v>32857.050500000005</v>
      </c>
      <c r="P19" s="5">
        <v>227962216.36900005</v>
      </c>
      <c r="R19" s="47">
        <f t="shared" si="3"/>
        <v>228078453.13650003</v>
      </c>
      <c r="S19" s="47">
        <f t="shared" si="4"/>
        <v>-1033760</v>
      </c>
      <c r="T19" s="139">
        <f t="shared" si="5"/>
        <v>229112213.13650003</v>
      </c>
    </row>
    <row r="20" spans="1:20" x14ac:dyDescent="0.25">
      <c r="A20" s="8">
        <v>2</v>
      </c>
      <c r="B20" s="66" t="s">
        <v>32</v>
      </c>
      <c r="C20" s="69"/>
      <c r="D20" s="69"/>
      <c r="E20" s="69" t="s">
        <v>172</v>
      </c>
      <c r="F20" s="69" t="s">
        <v>172</v>
      </c>
      <c r="G20" s="69"/>
      <c r="H20" s="70"/>
      <c r="I20" s="69"/>
      <c r="J20" s="69">
        <f t="shared" si="7"/>
        <v>0</v>
      </c>
      <c r="K20" s="69"/>
      <c r="L20" s="69"/>
      <c r="M20" s="69"/>
      <c r="N20" s="5"/>
      <c r="O20" s="69"/>
      <c r="P20" s="69"/>
      <c r="R20" s="47">
        <f t="shared" si="3"/>
        <v>0</v>
      </c>
      <c r="S20" s="47">
        <f t="shared" si="4"/>
        <v>0</v>
      </c>
      <c r="T20" s="139" t="e">
        <f t="shared" si="5"/>
        <v>#VALUE!</v>
      </c>
    </row>
    <row r="21" spans="1:20" x14ac:dyDescent="0.25">
      <c r="A21" s="9">
        <v>2.1</v>
      </c>
      <c r="B21" s="2" t="s">
        <v>8</v>
      </c>
      <c r="C21" s="1" t="s">
        <v>9</v>
      </c>
      <c r="D21" s="3">
        <v>2</v>
      </c>
      <c r="E21" s="4">
        <v>577918</v>
      </c>
      <c r="F21" s="4">
        <v>1155836</v>
      </c>
      <c r="G21" s="4">
        <v>575028</v>
      </c>
      <c r="H21" s="5">
        <f>G21*D21</f>
        <v>1150056</v>
      </c>
      <c r="I21" s="25">
        <f t="shared" ref="I19:I23" si="10">+M21-D21</f>
        <v>0</v>
      </c>
      <c r="J21" s="4">
        <f t="shared" si="7"/>
        <v>0</v>
      </c>
      <c r="K21" s="5"/>
      <c r="L21" s="5">
        <f t="shared" si="9"/>
        <v>0</v>
      </c>
      <c r="M21" s="25">
        <f>+'2.1'!D14</f>
        <v>2</v>
      </c>
      <c r="N21" s="5">
        <f t="shared" si="2"/>
        <v>1155836</v>
      </c>
      <c r="O21" s="25">
        <v>2</v>
      </c>
      <c r="P21" s="5">
        <v>1150056</v>
      </c>
      <c r="R21" s="47">
        <f t="shared" si="3"/>
        <v>1150056</v>
      </c>
      <c r="S21" s="47">
        <f t="shared" si="4"/>
        <v>-5780</v>
      </c>
      <c r="T21" s="139">
        <f t="shared" si="5"/>
        <v>1155836</v>
      </c>
    </row>
    <row r="22" spans="1:20" ht="51" x14ac:dyDescent="0.25">
      <c r="A22" s="10">
        <v>2.2000000000000002</v>
      </c>
      <c r="B22" s="2" t="s">
        <v>33</v>
      </c>
      <c r="C22" s="1" t="s">
        <v>44</v>
      </c>
      <c r="D22" s="3">
        <v>37</v>
      </c>
      <c r="E22" s="4">
        <v>388521</v>
      </c>
      <c r="F22" s="4">
        <v>14375277</v>
      </c>
      <c r="G22" s="4">
        <v>386578</v>
      </c>
      <c r="H22" s="5">
        <f>G22*D22</f>
        <v>14303386</v>
      </c>
      <c r="I22" s="25">
        <f t="shared" si="10"/>
        <v>0</v>
      </c>
      <c r="J22" s="4">
        <f t="shared" si="7"/>
        <v>0</v>
      </c>
      <c r="K22" s="5"/>
      <c r="L22" s="5">
        <f t="shared" si="9"/>
        <v>0</v>
      </c>
      <c r="M22" s="25">
        <f>+'2.2'!D14</f>
        <v>37</v>
      </c>
      <c r="N22" s="5">
        <f t="shared" si="2"/>
        <v>14375277</v>
      </c>
      <c r="O22" s="25">
        <v>37</v>
      </c>
      <c r="P22" s="5">
        <v>14303386</v>
      </c>
      <c r="R22" s="47">
        <f t="shared" si="3"/>
        <v>14303386</v>
      </c>
      <c r="S22" s="47">
        <f t="shared" si="4"/>
        <v>-71891</v>
      </c>
      <c r="T22" s="139">
        <f t="shared" si="5"/>
        <v>14375277</v>
      </c>
    </row>
    <row r="23" spans="1:20" x14ac:dyDescent="0.25">
      <c r="A23" s="1">
        <v>2.2999999999999998</v>
      </c>
      <c r="B23" s="2" t="s">
        <v>34</v>
      </c>
      <c r="C23" s="1" t="s">
        <v>21</v>
      </c>
      <c r="D23" s="3">
        <v>8376</v>
      </c>
      <c r="E23" s="4">
        <v>2466</v>
      </c>
      <c r="F23" s="4">
        <v>20655216</v>
      </c>
      <c r="G23" s="4">
        <v>2454</v>
      </c>
      <c r="H23" s="5">
        <f>G23*D23</f>
        <v>20554704</v>
      </c>
      <c r="I23" s="25">
        <f t="shared" si="10"/>
        <v>0</v>
      </c>
      <c r="J23" s="4">
        <f t="shared" si="7"/>
        <v>0</v>
      </c>
      <c r="K23" s="5"/>
      <c r="L23" s="5">
        <f t="shared" si="9"/>
        <v>0</v>
      </c>
      <c r="M23" s="25">
        <f>+'2.3'!D14</f>
        <v>8376</v>
      </c>
      <c r="N23" s="5">
        <f t="shared" si="2"/>
        <v>20655216</v>
      </c>
      <c r="O23" s="25">
        <v>8376</v>
      </c>
      <c r="P23" s="5">
        <v>20554704</v>
      </c>
      <c r="R23" s="47">
        <f t="shared" si="3"/>
        <v>20554704</v>
      </c>
      <c r="S23" s="47">
        <f t="shared" si="4"/>
        <v>-100512</v>
      </c>
      <c r="T23" s="139">
        <f t="shared" si="5"/>
        <v>20655216</v>
      </c>
    </row>
    <row r="24" spans="1:20" x14ac:dyDescent="0.25">
      <c r="A24" s="51" t="s">
        <v>66</v>
      </c>
      <c r="B24" s="71" t="s">
        <v>65</v>
      </c>
      <c r="C24" s="71"/>
      <c r="D24" s="71"/>
      <c r="E24" s="71"/>
      <c r="F24" s="71"/>
      <c r="G24" s="71"/>
      <c r="H24" s="71"/>
      <c r="I24" s="71"/>
      <c r="J24" s="71"/>
      <c r="K24" s="71"/>
      <c r="L24" s="71"/>
      <c r="M24" s="71"/>
      <c r="N24" s="5">
        <f t="shared" si="2"/>
        <v>0</v>
      </c>
      <c r="O24" s="71"/>
      <c r="P24" s="69"/>
      <c r="R24" s="47">
        <f t="shared" si="3"/>
        <v>0</v>
      </c>
      <c r="S24" s="47">
        <f t="shared" si="4"/>
        <v>0</v>
      </c>
      <c r="T24" s="139">
        <f t="shared" si="5"/>
        <v>0</v>
      </c>
    </row>
    <row r="25" spans="1:20" ht="63.75" x14ac:dyDescent="0.25">
      <c r="A25" s="51" t="s">
        <v>126</v>
      </c>
      <c r="B25" s="50" t="s">
        <v>173</v>
      </c>
      <c r="C25" s="24" t="s">
        <v>21</v>
      </c>
      <c r="D25" s="25"/>
      <c r="E25" s="25"/>
      <c r="F25" s="25"/>
      <c r="G25" s="26">
        <v>48074</v>
      </c>
      <c r="H25" s="49"/>
      <c r="I25" s="25">
        <f>+M25</f>
        <v>5584</v>
      </c>
      <c r="J25" s="4">
        <f t="shared" si="7"/>
        <v>268445216</v>
      </c>
      <c r="K25" s="49"/>
      <c r="L25" s="5">
        <f t="shared" si="9"/>
        <v>0</v>
      </c>
      <c r="M25" s="25">
        <f>+'OE 1'!G14</f>
        <v>5584</v>
      </c>
      <c r="N25" s="5">
        <f>+M25*G25</f>
        <v>268445216</v>
      </c>
      <c r="O25" s="25">
        <v>5584</v>
      </c>
      <c r="P25" s="5">
        <v>268445216</v>
      </c>
      <c r="R25" s="47">
        <f t="shared" si="3"/>
        <v>268445216</v>
      </c>
      <c r="S25" s="47">
        <f t="shared" si="4"/>
        <v>0</v>
      </c>
      <c r="T25" s="139">
        <f t="shared" si="5"/>
        <v>268445216</v>
      </c>
    </row>
    <row r="26" spans="1:20" ht="76.5" x14ac:dyDescent="0.25">
      <c r="A26" s="51" t="s">
        <v>127</v>
      </c>
      <c r="B26" s="50" t="s">
        <v>130</v>
      </c>
      <c r="C26" s="24" t="s">
        <v>45</v>
      </c>
      <c r="D26" s="25"/>
      <c r="E26" s="25"/>
      <c r="F26" s="25"/>
      <c r="G26" s="26">
        <v>142272</v>
      </c>
      <c r="H26" s="49"/>
      <c r="I26" s="25">
        <f>+M26-D26</f>
        <v>258</v>
      </c>
      <c r="J26" s="4">
        <f t="shared" si="7"/>
        <v>36706176</v>
      </c>
      <c r="K26" s="49"/>
      <c r="L26" s="5">
        <f t="shared" si="9"/>
        <v>0</v>
      </c>
      <c r="M26" s="25">
        <f>+'OE 2'!G14</f>
        <v>258</v>
      </c>
      <c r="N26" s="5">
        <f t="shared" ref="N26:N30" si="11">+M26*G26</f>
        <v>36706176</v>
      </c>
      <c r="O26" s="25">
        <v>258</v>
      </c>
      <c r="P26" s="5">
        <v>36706176</v>
      </c>
      <c r="R26" s="47">
        <f t="shared" si="3"/>
        <v>36706176</v>
      </c>
      <c r="S26" s="47">
        <f t="shared" si="4"/>
        <v>0</v>
      </c>
      <c r="T26" s="139">
        <f t="shared" si="5"/>
        <v>36706176</v>
      </c>
    </row>
    <row r="27" spans="1:20" ht="51" x14ac:dyDescent="0.25">
      <c r="A27" s="51" t="s">
        <v>128</v>
      </c>
      <c r="B27" s="50" t="s">
        <v>132</v>
      </c>
      <c r="C27" s="24" t="s">
        <v>45</v>
      </c>
      <c r="D27" s="25"/>
      <c r="E27" s="25"/>
      <c r="F27" s="25"/>
      <c r="G27" s="26">
        <v>45669</v>
      </c>
      <c r="H27" s="49"/>
      <c r="I27" s="25">
        <f>+M27-D27</f>
        <v>480</v>
      </c>
      <c r="J27" s="4">
        <f t="shared" si="7"/>
        <v>21921120</v>
      </c>
      <c r="K27" s="49"/>
      <c r="L27" s="5">
        <f t="shared" si="9"/>
        <v>0</v>
      </c>
      <c r="M27" s="25">
        <f>+'OE 3'!G14</f>
        <v>480</v>
      </c>
      <c r="N27" s="5">
        <f t="shared" si="11"/>
        <v>21921120</v>
      </c>
      <c r="O27" s="25">
        <v>480</v>
      </c>
      <c r="P27" s="5">
        <v>21921120</v>
      </c>
      <c r="R27" s="47">
        <f t="shared" si="3"/>
        <v>21921120</v>
      </c>
      <c r="S27" s="47">
        <f t="shared" si="4"/>
        <v>0</v>
      </c>
      <c r="T27" s="139">
        <f t="shared" si="5"/>
        <v>21921120</v>
      </c>
    </row>
    <row r="28" spans="1:20" ht="63.75" x14ac:dyDescent="0.25">
      <c r="A28" s="51" t="s">
        <v>129</v>
      </c>
      <c r="B28" s="50" t="s">
        <v>134</v>
      </c>
      <c r="C28" s="24" t="s">
        <v>21</v>
      </c>
      <c r="D28" s="25"/>
      <c r="E28" s="25"/>
      <c r="F28" s="25"/>
      <c r="G28" s="26">
        <v>55969</v>
      </c>
      <c r="H28" s="5"/>
      <c r="I28" s="25">
        <f>+M28-D28</f>
        <v>61.199999999999996</v>
      </c>
      <c r="J28" s="4">
        <f t="shared" si="7"/>
        <v>3425302.8</v>
      </c>
      <c r="K28" s="5"/>
      <c r="L28" s="5">
        <f t="shared" si="9"/>
        <v>0</v>
      </c>
      <c r="M28" s="25">
        <f>+'OE 4'!H14</f>
        <v>61.199999999999996</v>
      </c>
      <c r="N28" s="5">
        <f t="shared" si="11"/>
        <v>3425302.8</v>
      </c>
      <c r="O28" s="25">
        <v>61.199999999999996</v>
      </c>
      <c r="P28" s="5">
        <v>3425302.8</v>
      </c>
      <c r="R28" s="47">
        <f t="shared" si="3"/>
        <v>3425302.8</v>
      </c>
      <c r="S28" s="47">
        <f t="shared" si="4"/>
        <v>0</v>
      </c>
      <c r="T28" s="139">
        <f t="shared" si="5"/>
        <v>3425302.8</v>
      </c>
    </row>
    <row r="29" spans="1:20" ht="51" x14ac:dyDescent="0.25">
      <c r="A29" s="51" t="s">
        <v>131</v>
      </c>
      <c r="B29" s="23" t="s">
        <v>141</v>
      </c>
      <c r="C29" s="24" t="s">
        <v>21</v>
      </c>
      <c r="D29" s="25"/>
      <c r="E29" s="25"/>
      <c r="F29" s="25"/>
      <c r="G29" s="26">
        <v>64565</v>
      </c>
      <c r="H29" s="5"/>
      <c r="I29" s="25">
        <f>+M29-D29</f>
        <v>100</v>
      </c>
      <c r="J29" s="4">
        <f>+I29*G29</f>
        <v>6456500</v>
      </c>
      <c r="K29" s="5"/>
      <c r="L29" s="5">
        <f t="shared" si="9"/>
        <v>0</v>
      </c>
      <c r="M29" s="25">
        <f>+'OE 5'!H14</f>
        <v>100</v>
      </c>
      <c r="N29" s="5">
        <f t="shared" si="11"/>
        <v>6456500</v>
      </c>
      <c r="O29" s="25">
        <v>100</v>
      </c>
      <c r="P29" s="5">
        <v>6456500</v>
      </c>
      <c r="R29" s="47">
        <f t="shared" si="3"/>
        <v>6456500</v>
      </c>
      <c r="S29" s="47">
        <f t="shared" si="4"/>
        <v>0</v>
      </c>
      <c r="T29" s="139">
        <f t="shared" si="5"/>
        <v>6456500</v>
      </c>
    </row>
    <row r="30" spans="1:20" ht="38.25" x14ac:dyDescent="0.25">
      <c r="A30" s="51" t="s">
        <v>133</v>
      </c>
      <c r="B30" s="23" t="s">
        <v>111</v>
      </c>
      <c r="C30" s="24" t="s">
        <v>11</v>
      </c>
      <c r="D30" s="25"/>
      <c r="E30" s="25"/>
      <c r="F30" s="25"/>
      <c r="G30" s="26">
        <v>718198</v>
      </c>
      <c r="H30" s="5"/>
      <c r="I30" s="25">
        <f>+M30-D30</f>
        <v>28.079999999999995</v>
      </c>
      <c r="J30" s="4">
        <f t="shared" si="7"/>
        <v>20166999.839999996</v>
      </c>
      <c r="K30" s="5"/>
      <c r="L30" s="5">
        <f t="shared" si="9"/>
        <v>0</v>
      </c>
      <c r="M30" s="25">
        <f>+'OE 6'!H14</f>
        <v>28.079999999999995</v>
      </c>
      <c r="N30" s="5">
        <f t="shared" si="11"/>
        <v>20166999.839999996</v>
      </c>
      <c r="O30" s="25">
        <v>28.079999999999995</v>
      </c>
      <c r="P30" s="5">
        <v>20166999.839999996</v>
      </c>
      <c r="R30" s="47">
        <f t="shared" si="3"/>
        <v>20166999.839999996</v>
      </c>
      <c r="S30" s="47">
        <f t="shared" si="4"/>
        <v>0</v>
      </c>
      <c r="T30" s="139">
        <f t="shared" si="5"/>
        <v>20166999.839999996</v>
      </c>
    </row>
    <row r="31" spans="1:20" x14ac:dyDescent="0.25">
      <c r="A31" s="52"/>
      <c r="B31" s="52"/>
      <c r="C31" s="52"/>
      <c r="D31" s="52"/>
      <c r="E31" s="52"/>
      <c r="F31" s="52"/>
      <c r="G31" s="52"/>
      <c r="H31" s="5"/>
      <c r="I31" s="5"/>
      <c r="J31" s="5"/>
      <c r="K31" s="5"/>
      <c r="L31" s="5"/>
      <c r="M31" s="52"/>
      <c r="N31" s="79"/>
      <c r="O31" s="52"/>
      <c r="P31" s="79"/>
      <c r="R31" s="47">
        <f t="shared" si="3"/>
        <v>0</v>
      </c>
      <c r="S31" s="47">
        <f t="shared" si="4"/>
        <v>0</v>
      </c>
    </row>
    <row r="32" spans="1:20" x14ac:dyDescent="0.25">
      <c r="A32" s="22"/>
      <c r="B32" s="23"/>
      <c r="C32" s="24"/>
      <c r="D32" s="25"/>
      <c r="E32" s="25"/>
      <c r="F32" s="25"/>
      <c r="G32" s="26"/>
      <c r="H32" s="5"/>
      <c r="I32" s="5"/>
      <c r="J32" s="5"/>
      <c r="K32" s="5"/>
      <c r="L32" s="5"/>
      <c r="M32" s="25"/>
      <c r="N32" s="5"/>
      <c r="O32" s="25"/>
      <c r="P32" s="5"/>
      <c r="R32" s="47">
        <f t="shared" si="3"/>
        <v>0</v>
      </c>
      <c r="S32" s="47">
        <f t="shared" si="4"/>
        <v>0</v>
      </c>
    </row>
    <row r="33" spans="1:19" x14ac:dyDescent="0.25">
      <c r="A33" s="120" t="s">
        <v>35</v>
      </c>
      <c r="B33" s="121"/>
      <c r="C33" s="121"/>
      <c r="D33" s="121"/>
      <c r="E33" s="121"/>
      <c r="F33" s="11">
        <f>SUM(F5:F23)</f>
        <v>3229911940</v>
      </c>
      <c r="G33" s="74"/>
      <c r="H33" s="11">
        <f>SUM(H5:H23)</f>
        <v>3213695404</v>
      </c>
      <c r="I33" s="11"/>
      <c r="J33" s="11">
        <f>+SUM(J5:J30)</f>
        <v>761159186.8245002</v>
      </c>
      <c r="K33" s="11"/>
      <c r="L33" s="11">
        <f>+SUM(L4:L32)</f>
        <v>-649132455.26666677</v>
      </c>
      <c r="M33" s="52"/>
      <c r="N33" s="11">
        <f>SUM(N5:N30)</f>
        <v>3341938671.5578341</v>
      </c>
      <c r="O33" s="52"/>
      <c r="P33" s="11">
        <f>SUM(P5:P32)</f>
        <v>3326960973.6096663</v>
      </c>
      <c r="R33" s="47">
        <f t="shared" si="3"/>
        <v>3325722135.5578332</v>
      </c>
      <c r="S33" s="47">
        <f t="shared" si="4"/>
        <v>-16216536.000000954</v>
      </c>
    </row>
    <row r="34" spans="1:19" x14ac:dyDescent="0.25">
      <c r="A34" s="113" t="s">
        <v>36</v>
      </c>
      <c r="B34" s="114"/>
      <c r="C34" s="114"/>
      <c r="D34" s="115"/>
      <c r="E34" s="73">
        <v>0.26860000000000001</v>
      </c>
      <c r="F34" s="78">
        <f>+F33*E34</f>
        <v>867554347.08399999</v>
      </c>
      <c r="G34" s="52"/>
      <c r="H34" s="11">
        <f>H33*E34</f>
        <v>863198585.51440001</v>
      </c>
      <c r="I34" s="11"/>
      <c r="J34" s="11">
        <f>J33*E34</f>
        <v>204447357.58106077</v>
      </c>
      <c r="K34" s="11"/>
      <c r="L34" s="11">
        <f>L33*E34</f>
        <v>-174356977.48462671</v>
      </c>
      <c r="M34" s="52"/>
      <c r="N34" s="11">
        <f>+N33*E34</f>
        <v>897644727.18043423</v>
      </c>
      <c r="O34" s="52"/>
      <c r="P34" s="11">
        <f>+P33*E34</f>
        <v>893621717.51155639</v>
      </c>
      <c r="S34" s="47">
        <f t="shared" si="4"/>
        <v>-897644727.18043423</v>
      </c>
    </row>
    <row r="35" spans="1:19" x14ac:dyDescent="0.25">
      <c r="A35" s="113" t="s">
        <v>37</v>
      </c>
      <c r="B35" s="114"/>
      <c r="C35" s="114"/>
      <c r="D35" s="115"/>
      <c r="E35" s="73">
        <v>0.01</v>
      </c>
      <c r="F35" s="78">
        <f>+F33*E35</f>
        <v>32299119.400000002</v>
      </c>
      <c r="G35" s="52"/>
      <c r="H35" s="11">
        <f>H33*E35</f>
        <v>32136954.039999999</v>
      </c>
      <c r="I35" s="11"/>
      <c r="J35" s="11">
        <f>J33*E35</f>
        <v>7611591.8682450019</v>
      </c>
      <c r="K35" s="11"/>
      <c r="L35" s="11">
        <f>L33*E35</f>
        <v>-6491324.5526666678</v>
      </c>
      <c r="M35" s="52"/>
      <c r="N35" s="11">
        <f>+N33*E35</f>
        <v>33419386.715578344</v>
      </c>
      <c r="O35" s="52"/>
      <c r="P35" s="11">
        <f>+P33*E35</f>
        <v>33269609.736096665</v>
      </c>
      <c r="S35" s="47">
        <f t="shared" si="4"/>
        <v>-33419386.715578344</v>
      </c>
    </row>
    <row r="36" spans="1:19" x14ac:dyDescent="0.25">
      <c r="A36" s="113" t="s">
        <v>38</v>
      </c>
      <c r="B36" s="114"/>
      <c r="C36" s="114"/>
      <c r="D36" s="115"/>
      <c r="E36" s="73">
        <v>0.05</v>
      </c>
      <c r="F36" s="78">
        <f>+F33*E36</f>
        <v>161495597</v>
      </c>
      <c r="G36" s="52"/>
      <c r="H36" s="11">
        <f>H33*E36</f>
        <v>160684770.20000002</v>
      </c>
      <c r="I36" s="11"/>
      <c r="J36" s="11">
        <f>J33*E36</f>
        <v>38057959.341225013</v>
      </c>
      <c r="K36" s="11"/>
      <c r="L36" s="11">
        <f>L33*E36</f>
        <v>-32456622.763333339</v>
      </c>
      <c r="M36" s="52"/>
      <c r="N36" s="11">
        <f>+N33*E36</f>
        <v>167096933.57789171</v>
      </c>
      <c r="O36" s="52"/>
      <c r="P36" s="11">
        <f>+P33*E36</f>
        <v>166348048.68048334</v>
      </c>
      <c r="S36" s="47">
        <f t="shared" si="4"/>
        <v>-167096933.57789171</v>
      </c>
    </row>
    <row r="37" spans="1:19" x14ac:dyDescent="0.25">
      <c r="A37" s="113" t="s">
        <v>39</v>
      </c>
      <c r="B37" s="114"/>
      <c r="C37" s="114"/>
      <c r="D37" s="114"/>
      <c r="E37" s="114"/>
      <c r="F37" s="78">
        <f>+[282]PMA!$F$50</f>
        <v>23593541</v>
      </c>
      <c r="G37" s="74"/>
      <c r="H37" s="11">
        <v>23475573</v>
      </c>
      <c r="I37" s="11"/>
      <c r="J37" s="11"/>
      <c r="K37" s="11"/>
      <c r="L37" s="11"/>
      <c r="M37" s="52"/>
      <c r="N37" s="11">
        <v>23593541</v>
      </c>
      <c r="O37" s="52"/>
      <c r="P37" s="11">
        <v>23475573</v>
      </c>
    </row>
    <row r="38" spans="1:19" x14ac:dyDescent="0.25">
      <c r="A38" s="113" t="s">
        <v>40</v>
      </c>
      <c r="B38" s="114"/>
      <c r="C38" s="114"/>
      <c r="D38" s="114"/>
      <c r="E38" s="114"/>
      <c r="F38" s="78">
        <f>+[282]PMT!$H$30</f>
        <v>35546642</v>
      </c>
      <c r="G38" s="74"/>
      <c r="H38" s="11">
        <v>35368909</v>
      </c>
      <c r="I38" s="11"/>
      <c r="J38" s="11"/>
      <c r="K38" s="11"/>
      <c r="L38" s="11"/>
      <c r="M38" s="52"/>
      <c r="N38" s="11">
        <v>35546642</v>
      </c>
      <c r="O38" s="52"/>
      <c r="P38" s="11">
        <v>35368909</v>
      </c>
    </row>
    <row r="39" spans="1:19" x14ac:dyDescent="0.25">
      <c r="A39" s="113" t="s">
        <v>41</v>
      </c>
      <c r="B39" s="114"/>
      <c r="C39" s="114"/>
      <c r="D39" s="114"/>
      <c r="E39" s="114"/>
      <c r="F39" s="78">
        <f>+'[282]PAPSO OBRA'!$F$29</f>
        <v>6498750</v>
      </c>
      <c r="G39" s="74"/>
      <c r="H39" s="11">
        <v>6466256</v>
      </c>
      <c r="I39" s="11"/>
      <c r="J39" s="11"/>
      <c r="K39" s="11"/>
      <c r="L39" s="11"/>
      <c r="M39" s="52"/>
      <c r="N39" s="11">
        <v>6498750</v>
      </c>
      <c r="O39" s="52"/>
      <c r="P39" s="11">
        <v>6466256</v>
      </c>
    </row>
    <row r="40" spans="1:19" x14ac:dyDescent="0.25">
      <c r="A40" s="113" t="s">
        <v>42</v>
      </c>
      <c r="B40" s="114"/>
      <c r="C40" s="114"/>
      <c r="D40" s="114"/>
      <c r="E40" s="115"/>
      <c r="F40" s="78">
        <v>5076552</v>
      </c>
      <c r="G40" s="12"/>
      <c r="H40" s="11">
        <v>5051169</v>
      </c>
      <c r="I40" s="11"/>
      <c r="J40" s="11"/>
      <c r="K40" s="11"/>
      <c r="L40" s="11"/>
      <c r="M40" s="52"/>
      <c r="N40" s="11">
        <v>5076552</v>
      </c>
      <c r="O40" s="52"/>
      <c r="P40" s="11">
        <v>5051169</v>
      </c>
    </row>
    <row r="41" spans="1:19" x14ac:dyDescent="0.25">
      <c r="A41" s="118" t="s">
        <v>43</v>
      </c>
      <c r="B41" s="119"/>
      <c r="C41" s="119"/>
      <c r="D41" s="119"/>
      <c r="E41" s="119"/>
      <c r="F41" s="13">
        <f>SUM(F33:F40)</f>
        <v>4361976488.4840002</v>
      </c>
      <c r="G41" s="75"/>
      <c r="H41" s="13">
        <f>H33+H34+H35+H36+H37+H38+H39+H40</f>
        <v>4340077620.7544003</v>
      </c>
      <c r="I41" s="13"/>
      <c r="J41" s="13">
        <f>+SUM(J33:J40)</f>
        <v>1011276095.615031</v>
      </c>
      <c r="K41" s="13"/>
      <c r="L41" s="13">
        <f>+SUM(L33:L40)</f>
        <v>-862437380.06729341</v>
      </c>
      <c r="M41" s="13"/>
      <c r="N41" s="13">
        <f>SUM(N33:N40)</f>
        <v>4510815204.0317383</v>
      </c>
      <c r="O41" s="13"/>
      <c r="P41" s="13">
        <f>SUM(P33:P40)</f>
        <v>4490562256.5378027</v>
      </c>
    </row>
    <row r="42" spans="1:19" x14ac:dyDescent="0.25">
      <c r="F42" s="47"/>
      <c r="H42" s="47"/>
      <c r="J42" s="47">
        <f>+J41+L41</f>
        <v>148838715.5477376</v>
      </c>
      <c r="K42" s="47"/>
      <c r="L42" s="47"/>
      <c r="M42" s="84" t="s">
        <v>179</v>
      </c>
      <c r="N42" s="85">
        <f>+N41-F41</f>
        <v>148838715.54773808</v>
      </c>
      <c r="O42" s="85"/>
      <c r="P42" s="85">
        <f>+P41-F41</f>
        <v>128585768.05380249</v>
      </c>
    </row>
    <row r="43" spans="1:19" x14ac:dyDescent="0.25">
      <c r="H43" s="76"/>
      <c r="I43" s="76"/>
      <c r="J43" s="76"/>
      <c r="K43" s="76"/>
      <c r="L43" s="76"/>
      <c r="M43" t="s">
        <v>180</v>
      </c>
      <c r="N43" s="47">
        <f>+N41-P41</f>
        <v>20252947.493935585</v>
      </c>
      <c r="O43" s="47"/>
    </row>
    <row r="44" spans="1:19" ht="16.5" x14ac:dyDescent="0.25">
      <c r="B44" s="14"/>
      <c r="C44" s="14"/>
    </row>
    <row r="45" spans="1:19" ht="16.5" x14ac:dyDescent="0.25">
      <c r="B45" s="14"/>
      <c r="G45" s="77"/>
      <c r="M45" s="47"/>
    </row>
    <row r="46" spans="1:19" ht="16.5" x14ac:dyDescent="0.25">
      <c r="B46" s="112"/>
      <c r="C46" s="112"/>
      <c r="D46" s="112"/>
      <c r="E46" s="112"/>
      <c r="F46" s="112"/>
      <c r="G46" s="112"/>
      <c r="H46" s="112"/>
      <c r="I46" s="80"/>
      <c r="J46" s="80"/>
      <c r="K46" s="80"/>
      <c r="L46" s="80"/>
    </row>
  </sheetData>
  <protectedRanges>
    <protectedRange sqref="D40:E40 A5:C23 A24:B24 A32:C32 A25:C30 A4 C4" name="Columnas A a D"/>
    <protectedRange sqref="B4" name="Columnas A a D_1"/>
  </protectedRanges>
  <mergeCells count="17">
    <mergeCell ref="O2:P2"/>
    <mergeCell ref="M2:N2"/>
    <mergeCell ref="A2:F2"/>
    <mergeCell ref="A1:H1"/>
    <mergeCell ref="G2:H2"/>
    <mergeCell ref="I2:L2"/>
    <mergeCell ref="B46:H46"/>
    <mergeCell ref="A34:D34"/>
    <mergeCell ref="A35:D35"/>
    <mergeCell ref="A36:D36"/>
    <mergeCell ref="G4:H4"/>
    <mergeCell ref="A40:E40"/>
    <mergeCell ref="A41:E41"/>
    <mergeCell ref="A33:E33"/>
    <mergeCell ref="A37:E37"/>
    <mergeCell ref="A38:E38"/>
    <mergeCell ref="A39:E39"/>
  </mergeCells>
  <phoneticPr fontId="15" type="noConversion"/>
  <conditionalFormatting sqref="A5:C19 A4 A21:C23 A20:B20 A32:C32 C25:C27 A28:C30 A24:A30">
    <cfRule type="cellIs" dxfId="22" priority="26" operator="notEqual">
      <formula>0</formula>
    </cfRule>
  </conditionalFormatting>
  <conditionalFormatting sqref="A4 A20:B20 C25:G27 A32:N32 A28:H30 M26:M30 A24:A30 K28:K30 K7:M12 K19 A6:M6 I25:J30 L25:L30 A21:M23 A5:N5 L13:M19 N6:N30 A7:J19">
    <cfRule type="expression" dxfId="0" priority="27">
      <formula>AND($A4&lt;&gt;0,$B4&lt;&gt;0,$C4=0)</formula>
    </cfRule>
  </conditionalFormatting>
  <conditionalFormatting sqref="A26">
    <cfRule type="expression" dxfId="21" priority="48">
      <formula>AND($A26&lt;&gt;0,$B26&lt;&gt;0,#REF!=0)</formula>
    </cfRule>
  </conditionalFormatting>
  <conditionalFormatting sqref="A27:A30">
    <cfRule type="expression" dxfId="20" priority="50">
      <formula>AND($A27&lt;&gt;0,$B27&lt;&gt;0,#REF!=0)</formula>
    </cfRule>
  </conditionalFormatting>
  <conditionalFormatting sqref="A28:A30">
    <cfRule type="expression" dxfId="19" priority="51">
      <formula>AND($A28&lt;&gt;0,$B28&lt;&gt;0,$C35=0)</formula>
    </cfRule>
  </conditionalFormatting>
  <conditionalFormatting sqref="H31:L31">
    <cfRule type="expression" dxfId="18" priority="19">
      <formula>AND($A31&lt;&gt;0,$B31&lt;&gt;0,$C31=0)</formula>
    </cfRule>
  </conditionalFormatting>
  <conditionalFormatting sqref="M14">
    <cfRule type="expression" dxfId="17" priority="16">
      <formula>AND($A14&lt;&gt;0,$B14&lt;&gt;0,$C14=0)</formula>
    </cfRule>
  </conditionalFormatting>
  <conditionalFormatting sqref="M9">
    <cfRule type="expression" dxfId="16" priority="15">
      <formula>AND($A9&lt;&gt;0,$B9&lt;&gt;0,$C9=0)</formula>
    </cfRule>
  </conditionalFormatting>
  <conditionalFormatting sqref="M25">
    <cfRule type="expression" dxfId="15" priority="14">
      <formula>AND($A25&lt;&gt;0,$B25&lt;&gt;0,$C25=0)</formula>
    </cfRule>
  </conditionalFormatting>
  <conditionalFormatting sqref="A25:A30">
    <cfRule type="expression" dxfId="14" priority="61">
      <formula>AND($A25&lt;&gt;0,$B25&lt;&gt;0,$C31=0)</formula>
    </cfRule>
  </conditionalFormatting>
  <conditionalFormatting sqref="B4">
    <cfRule type="cellIs" dxfId="13" priority="12" operator="notEqual">
      <formula>0</formula>
    </cfRule>
  </conditionalFormatting>
  <conditionalFormatting sqref="B4">
    <cfRule type="expression" dxfId="12" priority="13">
      <formula>AND($A4&lt;&gt;0,$B4&lt;&gt;0,$C4=0)</formula>
    </cfRule>
  </conditionalFormatting>
  <conditionalFormatting sqref="K13">
    <cfRule type="expression" dxfId="11" priority="7">
      <formula>AND($A13&lt;&gt;0,$B13&lt;&gt;0,$C13=0)</formula>
    </cfRule>
  </conditionalFormatting>
  <conditionalFormatting sqref="K14:K18">
    <cfRule type="expression" dxfId="10" priority="6">
      <formula>AND($A14&lt;&gt;0,$B14&lt;&gt;0,$C14=0)</formula>
    </cfRule>
  </conditionalFormatting>
  <conditionalFormatting sqref="O32:P32 O26:O30 P25:P30 O21:P23 O5:P11 O13:P19 O12">
    <cfRule type="expression" dxfId="9" priority="5">
      <formula>AND($A5&lt;&gt;0,$B5&lt;&gt;0,$C5=0)</formula>
    </cfRule>
  </conditionalFormatting>
  <conditionalFormatting sqref="O14">
    <cfRule type="expression" dxfId="8" priority="4">
      <formula>AND($A14&lt;&gt;0,$B14&lt;&gt;0,$C14=0)</formula>
    </cfRule>
  </conditionalFormatting>
  <conditionalFormatting sqref="O9">
    <cfRule type="expression" dxfId="7" priority="3">
      <formula>AND($A9&lt;&gt;0,$B9&lt;&gt;0,$C9=0)</formula>
    </cfRule>
  </conditionalFormatting>
  <conditionalFormatting sqref="O25">
    <cfRule type="expression" dxfId="6" priority="2">
      <formula>AND($A25&lt;&gt;0,$B25&lt;&gt;0,$C25=0)</formula>
    </cfRule>
  </conditionalFormatting>
  <conditionalFormatting sqref="P12">
    <cfRule type="expression" dxfId="5" priority="1">
      <formula>AND($A12&lt;&gt;0,$B12&lt;&gt;0,$C12=0)</formula>
    </cfRule>
  </conditionalFormatting>
  <pageMargins left="0.7" right="0.7" top="0.75" bottom="0.75" header="0.3" footer="0.3"/>
  <pageSetup scale="35" orientation="portrait" r:id="rId1"/>
  <rowBreaks count="1" manualBreakCount="1">
    <brk id="19" max="15"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3BBF3-318F-47A3-A970-F329E20EB73B}">
  <dimension ref="B2:G14"/>
  <sheetViews>
    <sheetView view="pageBreakPreview" zoomScale="106" zoomScaleNormal="100" zoomScaleSheetLayoutView="106" workbookViewId="0">
      <selection activeCell="K10" sqref="K9:K10"/>
    </sheetView>
  </sheetViews>
  <sheetFormatPr baseColWidth="10" defaultColWidth="11.5703125" defaultRowHeight="16.5" x14ac:dyDescent="0.3"/>
  <cols>
    <col min="1" max="16384" width="11.5703125" style="16"/>
  </cols>
  <sheetData>
    <row r="2" spans="2:7" x14ac:dyDescent="0.3">
      <c r="B2" s="27" t="s">
        <v>46</v>
      </c>
      <c r="C2" s="27" t="s">
        <v>49</v>
      </c>
      <c r="D2" s="27" t="s">
        <v>50</v>
      </c>
      <c r="E2" s="27" t="s">
        <v>118</v>
      </c>
      <c r="F2" s="27" t="s">
        <v>119</v>
      </c>
      <c r="G2" s="27" t="s">
        <v>52</v>
      </c>
    </row>
    <row r="3" spans="2:7" ht="20.45" customHeight="1" x14ac:dyDescent="0.3">
      <c r="B3" s="86" t="s">
        <v>162</v>
      </c>
      <c r="C3" s="21">
        <v>2792</v>
      </c>
      <c r="D3" s="21"/>
      <c r="E3" s="21">
        <v>2</v>
      </c>
      <c r="F3" s="17"/>
      <c r="G3" s="21">
        <f>+C3*E3</f>
        <v>5584</v>
      </c>
    </row>
    <row r="4" spans="2:7" x14ac:dyDescent="0.3">
      <c r="B4" s="87"/>
      <c r="C4" s="21"/>
      <c r="D4" s="21"/>
      <c r="E4" s="21"/>
      <c r="F4" s="17"/>
      <c r="G4" s="17"/>
    </row>
    <row r="5" spans="2:7" x14ac:dyDescent="0.3">
      <c r="B5" s="87"/>
      <c r="C5" s="21"/>
      <c r="D5" s="21"/>
      <c r="E5" s="21"/>
      <c r="F5" s="17"/>
      <c r="G5" s="17"/>
    </row>
    <row r="6" spans="2:7" x14ac:dyDescent="0.3">
      <c r="B6" s="87"/>
      <c r="C6" s="21"/>
      <c r="D6" s="21"/>
      <c r="E6" s="21"/>
      <c r="F6" s="17"/>
      <c r="G6" s="21"/>
    </row>
    <row r="7" spans="2:7" x14ac:dyDescent="0.3">
      <c r="B7" s="87"/>
      <c r="C7" s="21"/>
      <c r="D7" s="21"/>
      <c r="E7" s="21"/>
      <c r="F7" s="17"/>
      <c r="G7" s="21"/>
    </row>
    <row r="8" spans="2:7" x14ac:dyDescent="0.3">
      <c r="B8" s="87"/>
      <c r="C8" s="21"/>
      <c r="D8" s="21"/>
      <c r="E8" s="21"/>
      <c r="F8" s="17"/>
      <c r="G8" s="17"/>
    </row>
    <row r="9" spans="2:7" x14ac:dyDescent="0.3">
      <c r="B9" s="87"/>
      <c r="C9" s="21"/>
      <c r="D9" s="21"/>
      <c r="E9" s="21"/>
      <c r="F9" s="17"/>
      <c r="G9" s="17"/>
    </row>
    <row r="10" spans="2:7" x14ac:dyDescent="0.3">
      <c r="B10" s="87"/>
      <c r="C10" s="21"/>
      <c r="D10" s="21"/>
      <c r="E10" s="21"/>
      <c r="F10" s="17"/>
      <c r="G10" s="21"/>
    </row>
    <row r="11" spans="2:7" x14ac:dyDescent="0.3">
      <c r="B11" s="87"/>
      <c r="C11" s="21"/>
      <c r="D11" s="21"/>
      <c r="E11" s="21"/>
      <c r="F11" s="17"/>
      <c r="G11" s="17"/>
    </row>
    <row r="12" spans="2:7" x14ac:dyDescent="0.3">
      <c r="B12" s="87"/>
      <c r="C12" s="21"/>
      <c r="D12" s="21"/>
      <c r="E12" s="21"/>
      <c r="F12" s="17"/>
      <c r="G12" s="21"/>
    </row>
    <row r="13" spans="2:7" x14ac:dyDescent="0.3">
      <c r="B13" s="88"/>
      <c r="C13" s="21"/>
      <c r="D13" s="21"/>
      <c r="E13" s="21"/>
      <c r="F13" s="17"/>
      <c r="G13" s="21"/>
    </row>
    <row r="14" spans="2:7" x14ac:dyDescent="0.3">
      <c r="B14" s="53" t="s">
        <v>47</v>
      </c>
      <c r="C14" s="53"/>
      <c r="D14" s="53"/>
      <c r="E14" s="53"/>
      <c r="F14" s="53"/>
      <c r="G14" s="28">
        <f>SUM(G3:G13)</f>
        <v>5584</v>
      </c>
    </row>
  </sheetData>
  <mergeCells count="1">
    <mergeCell ref="B3:B13"/>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2AD19-B696-41FC-A8EA-0C0E63338D2E}">
  <dimension ref="B2:G14"/>
  <sheetViews>
    <sheetView view="pageBreakPreview" zoomScale="78" zoomScaleNormal="100" zoomScaleSheetLayoutView="78" workbookViewId="0">
      <selection activeCell="K13" sqref="K12:K13"/>
    </sheetView>
  </sheetViews>
  <sheetFormatPr baseColWidth="10" defaultColWidth="11.5703125" defaultRowHeight="16.5" x14ac:dyDescent="0.3"/>
  <cols>
    <col min="1" max="1" width="11.5703125" style="16"/>
    <col min="2" max="2" width="15.7109375" style="16" customWidth="1"/>
    <col min="3" max="3" width="28.140625" style="16" customWidth="1"/>
    <col min="4" max="19" width="11.5703125" style="16"/>
    <col min="20" max="20" width="12.5703125" style="16" bestFit="1" customWidth="1"/>
    <col min="21" max="22" width="11.5703125" style="16"/>
    <col min="23" max="23" width="8.7109375" style="16" customWidth="1"/>
    <col min="24" max="16384" width="11.5703125" style="16"/>
  </cols>
  <sheetData>
    <row r="2" spans="2:7" x14ac:dyDescent="0.3">
      <c r="B2" s="27" t="s">
        <v>46</v>
      </c>
      <c r="C2" s="27" t="s">
        <v>48</v>
      </c>
      <c r="D2" s="27" t="s">
        <v>49</v>
      </c>
      <c r="E2" s="27" t="s">
        <v>50</v>
      </c>
      <c r="F2" s="27" t="s">
        <v>137</v>
      </c>
      <c r="G2" s="27" t="s">
        <v>52</v>
      </c>
    </row>
    <row r="3" spans="2:7" x14ac:dyDescent="0.3">
      <c r="B3" s="86" t="s">
        <v>138</v>
      </c>
      <c r="C3" s="54" t="s">
        <v>139</v>
      </c>
      <c r="D3" s="21">
        <v>150</v>
      </c>
      <c r="E3" s="21">
        <v>4.3</v>
      </c>
      <c r="F3" s="21">
        <v>0.4</v>
      </c>
      <c r="G3" s="17">
        <f>+D3*E3*F3</f>
        <v>258</v>
      </c>
    </row>
    <row r="4" spans="2:7" x14ac:dyDescent="0.3">
      <c r="B4" s="87"/>
      <c r="C4" s="17"/>
      <c r="D4" s="21"/>
      <c r="E4" s="21"/>
      <c r="F4" s="17"/>
      <c r="G4" s="21"/>
    </row>
    <row r="5" spans="2:7" x14ac:dyDescent="0.3">
      <c r="B5" s="87"/>
      <c r="C5" s="48"/>
      <c r="D5" s="21"/>
      <c r="E5" s="21"/>
      <c r="F5" s="17"/>
      <c r="G5" s="21"/>
    </row>
    <row r="6" spans="2:7" x14ac:dyDescent="0.3">
      <c r="B6" s="87"/>
      <c r="C6" s="17"/>
      <c r="D6" s="21"/>
      <c r="E6" s="21"/>
      <c r="F6" s="17"/>
      <c r="G6" s="21"/>
    </row>
    <row r="7" spans="2:7" x14ac:dyDescent="0.3">
      <c r="B7" s="87"/>
      <c r="C7" s="17"/>
      <c r="D7" s="21"/>
      <c r="E7" s="21"/>
      <c r="F7" s="17"/>
      <c r="G7" s="21"/>
    </row>
    <row r="8" spans="2:7" x14ac:dyDescent="0.3">
      <c r="B8" s="87"/>
      <c r="C8" s="17"/>
      <c r="D8" s="21"/>
      <c r="E8" s="21"/>
      <c r="F8" s="17"/>
      <c r="G8" s="17"/>
    </row>
    <row r="9" spans="2:7" x14ac:dyDescent="0.3">
      <c r="B9" s="87"/>
      <c r="C9" s="17"/>
      <c r="D9" s="21"/>
      <c r="E9" s="21"/>
      <c r="F9" s="17"/>
      <c r="G9" s="17"/>
    </row>
    <row r="10" spans="2:7" x14ac:dyDescent="0.3">
      <c r="B10" s="87"/>
      <c r="C10" s="17"/>
      <c r="D10" s="21"/>
      <c r="E10" s="21"/>
      <c r="F10" s="17"/>
      <c r="G10" s="21"/>
    </row>
    <row r="11" spans="2:7" x14ac:dyDescent="0.3">
      <c r="B11" s="87"/>
      <c r="C11" s="17"/>
      <c r="D11" s="21"/>
      <c r="E11" s="21"/>
      <c r="F11" s="17"/>
      <c r="G11" s="17"/>
    </row>
    <row r="12" spans="2:7" x14ac:dyDescent="0.3">
      <c r="B12" s="87"/>
      <c r="C12" s="17"/>
      <c r="D12" s="21"/>
      <c r="E12" s="21"/>
      <c r="F12" s="17"/>
      <c r="G12" s="21"/>
    </row>
    <row r="13" spans="2:7" x14ac:dyDescent="0.3">
      <c r="B13" s="88"/>
      <c r="C13" s="17"/>
      <c r="D13" s="21"/>
      <c r="E13" s="21"/>
      <c r="F13" s="17"/>
      <c r="G13" s="21"/>
    </row>
    <row r="14" spans="2:7" x14ac:dyDescent="0.3">
      <c r="B14" s="131" t="s">
        <v>47</v>
      </c>
      <c r="C14" s="132"/>
      <c r="D14" s="132"/>
      <c r="E14" s="132"/>
      <c r="F14" s="133"/>
      <c r="G14" s="28">
        <f>SUM(G3:G13)</f>
        <v>258</v>
      </c>
    </row>
  </sheetData>
  <mergeCells count="2">
    <mergeCell ref="B14:F14"/>
    <mergeCell ref="B3:B13"/>
  </mergeCells>
  <pageMargins left="0.7" right="0.7" top="0.75" bottom="0.75" header="0.3" footer="0.3"/>
  <pageSetup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4AD48-7084-4842-92BD-10E98790093E}">
  <dimension ref="B2:G14"/>
  <sheetViews>
    <sheetView view="pageBreakPreview" zoomScale="89" zoomScaleNormal="100" zoomScaleSheetLayoutView="89" workbookViewId="0">
      <selection activeCell="J9" sqref="J9"/>
    </sheetView>
  </sheetViews>
  <sheetFormatPr baseColWidth="10" defaultColWidth="11.5703125" defaultRowHeight="16.5" x14ac:dyDescent="0.3"/>
  <cols>
    <col min="1" max="1" width="11.5703125" style="16"/>
    <col min="2" max="2" width="14" style="16" customWidth="1"/>
    <col min="3" max="3" width="17.85546875" style="16" customWidth="1"/>
    <col min="4" max="8" width="11.5703125" style="16"/>
    <col min="9" max="9" width="12.5703125" style="16" bestFit="1" customWidth="1"/>
    <col min="10" max="11" width="11.5703125" style="16"/>
    <col min="12" max="12" width="8.7109375" style="16" customWidth="1"/>
    <col min="13" max="16384" width="11.5703125" style="16"/>
  </cols>
  <sheetData>
    <row r="2" spans="2:7" x14ac:dyDescent="0.3">
      <c r="B2" s="27" t="s">
        <v>46</v>
      </c>
      <c r="C2" s="27" t="s">
        <v>48</v>
      </c>
      <c r="D2" s="27" t="s">
        <v>49</v>
      </c>
      <c r="E2" s="27" t="s">
        <v>50</v>
      </c>
      <c r="F2" s="27" t="s">
        <v>137</v>
      </c>
      <c r="G2" s="27" t="s">
        <v>52</v>
      </c>
    </row>
    <row r="3" spans="2:7" x14ac:dyDescent="0.3">
      <c r="B3" s="102" t="s">
        <v>135</v>
      </c>
      <c r="C3" s="17" t="s">
        <v>136</v>
      </c>
      <c r="D3" s="21">
        <v>800</v>
      </c>
      <c r="E3" s="21">
        <v>0.6</v>
      </c>
      <c r="F3" s="21">
        <v>1</v>
      </c>
      <c r="G3" s="17">
        <f>+D3*E3*F3</f>
        <v>480</v>
      </c>
    </row>
    <row r="4" spans="2:7" x14ac:dyDescent="0.3">
      <c r="B4" s="102"/>
      <c r="C4" s="17"/>
      <c r="D4" s="21"/>
      <c r="E4" s="21"/>
      <c r="F4" s="17"/>
      <c r="G4" s="21"/>
    </row>
    <row r="5" spans="2:7" x14ac:dyDescent="0.3">
      <c r="B5" s="102"/>
      <c r="C5" s="48"/>
      <c r="D5" s="21"/>
      <c r="E5" s="21"/>
      <c r="F5" s="17"/>
      <c r="G5" s="21"/>
    </row>
    <row r="6" spans="2:7" x14ac:dyDescent="0.3">
      <c r="B6" s="102"/>
      <c r="C6" s="17"/>
      <c r="D6" s="21"/>
      <c r="E6" s="21"/>
      <c r="F6" s="17"/>
      <c r="G6" s="21"/>
    </row>
    <row r="7" spans="2:7" x14ac:dyDescent="0.3">
      <c r="B7" s="102"/>
      <c r="C7" s="17"/>
      <c r="D7" s="21"/>
      <c r="E7" s="21"/>
      <c r="F7" s="17"/>
      <c r="G7" s="21"/>
    </row>
    <row r="8" spans="2:7" x14ac:dyDescent="0.3">
      <c r="B8" s="102"/>
      <c r="C8" s="17"/>
      <c r="D8" s="21"/>
      <c r="E8" s="21"/>
      <c r="F8" s="17"/>
      <c r="G8" s="17"/>
    </row>
    <row r="9" spans="2:7" x14ac:dyDescent="0.3">
      <c r="B9" s="102"/>
      <c r="C9" s="17"/>
      <c r="D9" s="21"/>
      <c r="E9" s="21"/>
      <c r="F9" s="17"/>
      <c r="G9" s="17"/>
    </row>
    <row r="10" spans="2:7" x14ac:dyDescent="0.3">
      <c r="B10" s="102"/>
      <c r="C10" s="17"/>
      <c r="D10" s="21"/>
      <c r="E10" s="21"/>
      <c r="F10" s="17"/>
      <c r="G10" s="21"/>
    </row>
    <row r="11" spans="2:7" x14ac:dyDescent="0.3">
      <c r="B11" s="102"/>
      <c r="C11" s="17"/>
      <c r="D11" s="21"/>
      <c r="E11" s="21"/>
      <c r="F11" s="17"/>
      <c r="G11" s="17"/>
    </row>
    <row r="12" spans="2:7" x14ac:dyDescent="0.3">
      <c r="B12" s="102"/>
      <c r="C12" s="17"/>
      <c r="D12" s="21"/>
      <c r="E12" s="21"/>
      <c r="F12" s="17"/>
      <c r="G12" s="21"/>
    </row>
    <row r="13" spans="2:7" x14ac:dyDescent="0.3">
      <c r="B13" s="102"/>
      <c r="C13" s="17"/>
      <c r="D13" s="21"/>
      <c r="E13" s="21"/>
      <c r="F13" s="17"/>
      <c r="G13" s="21"/>
    </row>
    <row r="14" spans="2:7" x14ac:dyDescent="0.3">
      <c r="B14" s="101" t="s">
        <v>47</v>
      </c>
      <c r="C14" s="101"/>
      <c r="D14" s="101"/>
      <c r="E14" s="101"/>
      <c r="F14" s="101"/>
      <c r="G14" s="28">
        <f>SUM(G3:G13)</f>
        <v>480</v>
      </c>
    </row>
  </sheetData>
  <mergeCells count="2">
    <mergeCell ref="B14:F14"/>
    <mergeCell ref="B3:B13"/>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8F3E2-98C1-4C09-B8C8-90174868CB72}">
  <dimension ref="B2:H14"/>
  <sheetViews>
    <sheetView view="pageBreakPreview" zoomScale="95" zoomScaleNormal="100" zoomScaleSheetLayoutView="95" workbookViewId="0">
      <selection activeCell="M18" sqref="M18"/>
    </sheetView>
  </sheetViews>
  <sheetFormatPr baseColWidth="10" defaultColWidth="11.5703125" defaultRowHeight="16.5" x14ac:dyDescent="0.3"/>
  <cols>
    <col min="1" max="2" width="11.5703125" style="16"/>
    <col min="3" max="3" width="17.85546875" style="16" customWidth="1"/>
    <col min="4" max="16384" width="11.5703125" style="16"/>
  </cols>
  <sheetData>
    <row r="2" spans="2:8" x14ac:dyDescent="0.3">
      <c r="B2" s="27" t="s">
        <v>46</v>
      </c>
      <c r="C2" s="27" t="s">
        <v>48</v>
      </c>
      <c r="D2" s="27" t="s">
        <v>49</v>
      </c>
      <c r="E2" s="27" t="s">
        <v>50</v>
      </c>
      <c r="F2" s="27" t="s">
        <v>51</v>
      </c>
      <c r="G2" s="27" t="s">
        <v>106</v>
      </c>
      <c r="H2" s="27" t="s">
        <v>52</v>
      </c>
    </row>
    <row r="3" spans="2:8" ht="20.45" customHeight="1" x14ac:dyDescent="0.3">
      <c r="B3" s="100" t="s">
        <v>104</v>
      </c>
      <c r="C3" s="17" t="s">
        <v>105</v>
      </c>
      <c r="D3" s="21">
        <v>1.7</v>
      </c>
      <c r="E3" s="21"/>
      <c r="F3" s="17"/>
      <c r="G3" s="17">
        <v>36</v>
      </c>
      <c r="H3" s="17">
        <f>+D3*G3</f>
        <v>61.199999999999996</v>
      </c>
    </row>
    <row r="4" spans="2:8" x14ac:dyDescent="0.3">
      <c r="B4" s="100"/>
      <c r="C4" s="17"/>
      <c r="D4" s="21"/>
      <c r="E4" s="21"/>
      <c r="F4" s="17"/>
      <c r="G4" s="21"/>
      <c r="H4" s="21"/>
    </row>
    <row r="5" spans="2:8" x14ac:dyDescent="0.3">
      <c r="B5" s="100"/>
      <c r="C5" s="17"/>
      <c r="D5" s="21"/>
      <c r="E5" s="21"/>
      <c r="F5" s="17"/>
      <c r="G5" s="17"/>
      <c r="H5" s="17"/>
    </row>
    <row r="6" spans="2:8" x14ac:dyDescent="0.3">
      <c r="B6" s="100"/>
      <c r="C6" s="17"/>
      <c r="D6" s="21"/>
      <c r="E6" s="21"/>
      <c r="F6" s="17"/>
      <c r="G6" s="21"/>
      <c r="H6" s="21"/>
    </row>
    <row r="7" spans="2:8" x14ac:dyDescent="0.3">
      <c r="B7" s="100"/>
      <c r="C7" s="17"/>
      <c r="D7" s="21"/>
      <c r="E7" s="21"/>
      <c r="F7" s="17"/>
      <c r="G7" s="21"/>
      <c r="H7" s="21"/>
    </row>
    <row r="8" spans="2:8" x14ac:dyDescent="0.3">
      <c r="B8" s="100"/>
      <c r="C8" s="17"/>
      <c r="D8" s="21"/>
      <c r="E8" s="21"/>
      <c r="F8" s="17"/>
      <c r="G8" s="17"/>
      <c r="H8" s="17"/>
    </row>
    <row r="9" spans="2:8" x14ac:dyDescent="0.3">
      <c r="B9" s="100"/>
      <c r="C9" s="17"/>
      <c r="D9" s="21"/>
      <c r="E9" s="21"/>
      <c r="F9" s="17"/>
      <c r="G9" s="17"/>
      <c r="H9" s="17"/>
    </row>
    <row r="10" spans="2:8" x14ac:dyDescent="0.3">
      <c r="B10" s="100"/>
      <c r="C10" s="17"/>
      <c r="D10" s="21"/>
      <c r="E10" s="21"/>
      <c r="F10" s="17"/>
      <c r="G10" s="21"/>
      <c r="H10" s="21"/>
    </row>
    <row r="11" spans="2:8" x14ac:dyDescent="0.3">
      <c r="B11" s="100"/>
      <c r="C11" s="17"/>
      <c r="D11" s="21"/>
      <c r="E11" s="21"/>
      <c r="F11" s="17"/>
      <c r="G11" s="17"/>
      <c r="H11" s="17"/>
    </row>
    <row r="12" spans="2:8" x14ac:dyDescent="0.3">
      <c r="B12" s="100"/>
      <c r="C12" s="17"/>
      <c r="D12" s="21"/>
      <c r="E12" s="21"/>
      <c r="F12" s="17"/>
      <c r="G12" s="21"/>
      <c r="H12" s="21"/>
    </row>
    <row r="13" spans="2:8" x14ac:dyDescent="0.3">
      <c r="B13" s="100"/>
      <c r="C13" s="17"/>
      <c r="D13" s="21"/>
      <c r="E13" s="21"/>
      <c r="F13" s="17"/>
      <c r="G13" s="21"/>
      <c r="H13" s="21"/>
    </row>
    <row r="14" spans="2:8" x14ac:dyDescent="0.3">
      <c r="B14" s="101" t="s">
        <v>47</v>
      </c>
      <c r="C14" s="101"/>
      <c r="D14" s="101"/>
      <c r="E14" s="101"/>
      <c r="F14" s="101"/>
      <c r="G14" s="28"/>
      <c r="H14" s="28">
        <f>SUM(H3:H13)</f>
        <v>61.199999999999996</v>
      </c>
    </row>
  </sheetData>
  <mergeCells count="2">
    <mergeCell ref="B14:F14"/>
    <mergeCell ref="B3:B13"/>
  </mergeCells>
  <pageMargins left="0.7" right="0.7" top="0.75" bottom="0.75" header="0.3" footer="0.3"/>
  <pageSetup scale="9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3E2E4-3011-438A-8CA3-B78673EF1E9F}">
  <dimension ref="B2:H14"/>
  <sheetViews>
    <sheetView view="pageBreakPreview" zoomScale="95" zoomScaleNormal="100" zoomScaleSheetLayoutView="95" workbookViewId="0">
      <selection activeCell="L13" sqref="L13"/>
    </sheetView>
  </sheetViews>
  <sheetFormatPr baseColWidth="10" defaultColWidth="11.5703125" defaultRowHeight="16.5" x14ac:dyDescent="0.3"/>
  <cols>
    <col min="1" max="1" width="11.5703125" style="16"/>
    <col min="2" max="2" width="19.7109375" style="16" customWidth="1"/>
    <col min="3" max="16384" width="11.5703125" style="16"/>
  </cols>
  <sheetData>
    <row r="2" spans="2:8" x14ac:dyDescent="0.3">
      <c r="B2" s="27" t="s">
        <v>46</v>
      </c>
      <c r="C2" s="27" t="s">
        <v>48</v>
      </c>
      <c r="D2" s="27" t="s">
        <v>49</v>
      </c>
      <c r="E2" s="27" t="s">
        <v>50</v>
      </c>
      <c r="F2" s="27" t="s">
        <v>51</v>
      </c>
      <c r="G2" s="27" t="s">
        <v>106</v>
      </c>
      <c r="H2" s="27" t="s">
        <v>52</v>
      </c>
    </row>
    <row r="3" spans="2:8" ht="20.45" customHeight="1" x14ac:dyDescent="0.3">
      <c r="B3" s="100" t="s">
        <v>107</v>
      </c>
      <c r="C3" s="17" t="s">
        <v>108</v>
      </c>
      <c r="D3" s="21">
        <v>100</v>
      </c>
      <c r="E3" s="21">
        <v>0.2</v>
      </c>
      <c r="F3" s="17">
        <v>0.19</v>
      </c>
      <c r="G3" s="17">
        <v>1</v>
      </c>
      <c r="H3" s="17">
        <f>+D3*G3</f>
        <v>100</v>
      </c>
    </row>
    <row r="4" spans="2:8" x14ac:dyDescent="0.3">
      <c r="B4" s="100"/>
      <c r="C4" s="17"/>
      <c r="D4" s="21"/>
      <c r="E4" s="21"/>
      <c r="F4" s="17"/>
      <c r="G4" s="21"/>
      <c r="H4" s="21"/>
    </row>
    <row r="5" spans="2:8" x14ac:dyDescent="0.3">
      <c r="B5" s="100"/>
      <c r="C5" s="17"/>
      <c r="D5" s="21"/>
      <c r="E5" s="21"/>
      <c r="F5" s="17"/>
      <c r="G5" s="17"/>
      <c r="H5" s="17"/>
    </row>
    <row r="6" spans="2:8" x14ac:dyDescent="0.3">
      <c r="B6" s="100"/>
      <c r="C6" s="17"/>
      <c r="D6" s="21"/>
      <c r="E6" s="21"/>
      <c r="F6" s="17"/>
      <c r="G6" s="21"/>
      <c r="H6" s="21"/>
    </row>
    <row r="7" spans="2:8" x14ac:dyDescent="0.3">
      <c r="B7" s="100"/>
      <c r="C7" s="17"/>
      <c r="D7" s="21"/>
      <c r="E7" s="21"/>
      <c r="F7" s="17"/>
      <c r="G7" s="21"/>
      <c r="H7" s="21"/>
    </row>
    <row r="8" spans="2:8" x14ac:dyDescent="0.3">
      <c r="B8" s="100"/>
      <c r="C8" s="17"/>
      <c r="D8" s="21"/>
      <c r="E8" s="21"/>
      <c r="F8" s="17"/>
      <c r="G8" s="17"/>
      <c r="H8" s="17"/>
    </row>
    <row r="9" spans="2:8" x14ac:dyDescent="0.3">
      <c r="B9" s="100"/>
      <c r="C9" s="17"/>
      <c r="D9" s="21"/>
      <c r="E9" s="21"/>
      <c r="F9" s="17"/>
      <c r="G9" s="17"/>
      <c r="H9" s="17"/>
    </row>
    <row r="10" spans="2:8" x14ac:dyDescent="0.3">
      <c r="B10" s="100"/>
      <c r="C10" s="17"/>
      <c r="D10" s="21"/>
      <c r="E10" s="21"/>
      <c r="F10" s="17"/>
      <c r="G10" s="21"/>
      <c r="H10" s="21"/>
    </row>
    <row r="11" spans="2:8" x14ac:dyDescent="0.3">
      <c r="B11" s="100"/>
      <c r="C11" s="17"/>
      <c r="D11" s="21"/>
      <c r="E11" s="21"/>
      <c r="F11" s="17"/>
      <c r="G11" s="17"/>
      <c r="H11" s="17"/>
    </row>
    <row r="12" spans="2:8" x14ac:dyDescent="0.3">
      <c r="B12" s="100"/>
      <c r="C12" s="17"/>
      <c r="D12" s="21"/>
      <c r="E12" s="21"/>
      <c r="F12" s="17"/>
      <c r="G12" s="21"/>
      <c r="H12" s="21"/>
    </row>
    <row r="13" spans="2:8" x14ac:dyDescent="0.3">
      <c r="B13" s="100"/>
      <c r="C13" s="17"/>
      <c r="D13" s="21"/>
      <c r="E13" s="21"/>
      <c r="F13" s="17"/>
      <c r="G13" s="21"/>
      <c r="H13" s="21"/>
    </row>
    <row r="14" spans="2:8" x14ac:dyDescent="0.3">
      <c r="B14" s="101" t="s">
        <v>47</v>
      </c>
      <c r="C14" s="101"/>
      <c r="D14" s="101"/>
      <c r="E14" s="101"/>
      <c r="F14" s="101"/>
      <c r="G14" s="28"/>
      <c r="H14" s="28">
        <f>SUM(H3:H13)</f>
        <v>100</v>
      </c>
    </row>
  </sheetData>
  <mergeCells count="2">
    <mergeCell ref="B14:F14"/>
    <mergeCell ref="B3:B13"/>
  </mergeCells>
  <pageMargins left="0.7" right="0.7" top="0.75" bottom="0.75" header="0.3" footer="0.3"/>
  <pageSetup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BA65E-A76F-46A1-B16A-096C681E7C90}">
  <dimension ref="B2:H14"/>
  <sheetViews>
    <sheetView view="pageBreakPreview" zoomScale="89" zoomScaleNormal="100" zoomScaleSheetLayoutView="89" workbookViewId="0">
      <selection activeCell="N16" sqref="N16"/>
    </sheetView>
  </sheetViews>
  <sheetFormatPr baseColWidth="10" defaultColWidth="11.5703125" defaultRowHeight="16.5" x14ac:dyDescent="0.3"/>
  <cols>
    <col min="1" max="1" width="11.5703125" style="16"/>
    <col min="2" max="2" width="21.28515625" style="16" customWidth="1"/>
    <col min="3" max="16384" width="11.5703125" style="16"/>
  </cols>
  <sheetData>
    <row r="2" spans="2:8" x14ac:dyDescent="0.3">
      <c r="B2" s="27" t="s">
        <v>46</v>
      </c>
      <c r="C2" s="27" t="s">
        <v>48</v>
      </c>
      <c r="D2" s="27" t="s">
        <v>49</v>
      </c>
      <c r="E2" s="27" t="s">
        <v>50</v>
      </c>
      <c r="F2" s="27" t="s">
        <v>51</v>
      </c>
      <c r="G2" s="27" t="s">
        <v>106</v>
      </c>
      <c r="H2" s="27" t="s">
        <v>52</v>
      </c>
    </row>
    <row r="3" spans="2:8" ht="20.45" customHeight="1" x14ac:dyDescent="0.3">
      <c r="B3" s="100" t="s">
        <v>109</v>
      </c>
      <c r="C3" s="17" t="s">
        <v>110</v>
      </c>
      <c r="D3" s="21">
        <v>6</v>
      </c>
      <c r="E3" s="21">
        <v>0.6</v>
      </c>
      <c r="F3" s="17">
        <v>0.15</v>
      </c>
      <c r="G3" s="17">
        <v>52</v>
      </c>
      <c r="H3" s="17">
        <f>+D3*E3*F3*G3</f>
        <v>28.079999999999995</v>
      </c>
    </row>
    <row r="4" spans="2:8" x14ac:dyDescent="0.3">
      <c r="B4" s="100"/>
      <c r="C4" s="17"/>
      <c r="D4" s="21"/>
      <c r="E4" s="21"/>
      <c r="F4" s="17"/>
      <c r="G4" s="21"/>
      <c r="H4" s="21"/>
    </row>
    <row r="5" spans="2:8" x14ac:dyDescent="0.3">
      <c r="B5" s="100"/>
      <c r="C5" s="17"/>
      <c r="D5" s="21"/>
      <c r="E5" s="21"/>
      <c r="F5" s="17"/>
      <c r="G5" s="17"/>
      <c r="H5" s="17"/>
    </row>
    <row r="6" spans="2:8" x14ac:dyDescent="0.3">
      <c r="B6" s="100"/>
      <c r="C6" s="17"/>
      <c r="D6" s="21"/>
      <c r="E6" s="21"/>
      <c r="F6" s="17"/>
      <c r="G6" s="21"/>
      <c r="H6" s="21"/>
    </row>
    <row r="7" spans="2:8" x14ac:dyDescent="0.3">
      <c r="B7" s="100"/>
      <c r="C7" s="17"/>
      <c r="D7" s="21"/>
      <c r="E7" s="21"/>
      <c r="F7" s="17"/>
      <c r="G7" s="21"/>
      <c r="H7" s="21"/>
    </row>
    <row r="8" spans="2:8" x14ac:dyDescent="0.3">
      <c r="B8" s="100"/>
      <c r="C8" s="17"/>
      <c r="D8" s="21"/>
      <c r="E8" s="21"/>
      <c r="F8" s="17"/>
      <c r="G8" s="17"/>
      <c r="H8" s="17"/>
    </row>
    <row r="9" spans="2:8" x14ac:dyDescent="0.3">
      <c r="B9" s="100"/>
      <c r="C9" s="17"/>
      <c r="D9" s="21"/>
      <c r="E9" s="21"/>
      <c r="F9" s="17"/>
      <c r="G9" s="17"/>
      <c r="H9" s="17"/>
    </row>
    <row r="10" spans="2:8" x14ac:dyDescent="0.3">
      <c r="B10" s="100"/>
      <c r="C10" s="17"/>
      <c r="D10" s="21"/>
      <c r="E10" s="21"/>
      <c r="F10" s="17"/>
      <c r="G10" s="21"/>
      <c r="H10" s="21"/>
    </row>
    <row r="11" spans="2:8" x14ac:dyDescent="0.3">
      <c r="B11" s="100"/>
      <c r="C11" s="17"/>
      <c r="D11" s="21"/>
      <c r="E11" s="21"/>
      <c r="F11" s="17"/>
      <c r="G11" s="17"/>
      <c r="H11" s="17"/>
    </row>
    <row r="12" spans="2:8" x14ac:dyDescent="0.3">
      <c r="B12" s="100"/>
      <c r="C12" s="17"/>
      <c r="D12" s="21"/>
      <c r="E12" s="21"/>
      <c r="F12" s="17"/>
      <c r="G12" s="21"/>
      <c r="H12" s="21"/>
    </row>
    <row r="13" spans="2:8" x14ac:dyDescent="0.3">
      <c r="B13" s="100"/>
      <c r="C13" s="17"/>
      <c r="D13" s="21"/>
      <c r="E13" s="21"/>
      <c r="F13" s="17"/>
      <c r="G13" s="21"/>
      <c r="H13" s="21"/>
    </row>
    <row r="14" spans="2:8" x14ac:dyDescent="0.3">
      <c r="B14" s="101" t="s">
        <v>47</v>
      </c>
      <c r="C14" s="101"/>
      <c r="D14" s="101"/>
      <c r="E14" s="101"/>
      <c r="F14" s="101"/>
      <c r="G14" s="28"/>
      <c r="H14" s="28">
        <f>SUM(H3:H13)</f>
        <v>28.079999999999995</v>
      </c>
    </row>
  </sheetData>
  <mergeCells count="2">
    <mergeCell ref="B14:F14"/>
    <mergeCell ref="B3:B13"/>
  </mergeCells>
  <pageMargins left="0.7" right="0.7" top="0.75" bottom="0.75" header="0.3" footer="0.3"/>
  <pageSetup scale="8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82F2F-6E5F-410B-9200-12087F95DCDB}">
  <dimension ref="A1:D14"/>
  <sheetViews>
    <sheetView view="pageBreakPreview" zoomScale="86" zoomScaleNormal="100" zoomScaleSheetLayoutView="86" workbookViewId="0">
      <selection activeCell="F15" sqref="F15"/>
    </sheetView>
  </sheetViews>
  <sheetFormatPr baseColWidth="10" defaultColWidth="11.5703125" defaultRowHeight="16.5" x14ac:dyDescent="0.3"/>
  <cols>
    <col min="1" max="1" width="18.42578125" style="16" customWidth="1"/>
    <col min="2" max="2" width="17.85546875" style="16" customWidth="1"/>
    <col min="3" max="16" width="11.5703125" style="16"/>
    <col min="17" max="17" width="12.5703125" style="16" bestFit="1" customWidth="1"/>
    <col min="18" max="19" width="11.5703125" style="16"/>
    <col min="20" max="20" width="8.7109375" style="16" customWidth="1"/>
    <col min="21" max="16384" width="11.5703125" style="16"/>
  </cols>
  <sheetData>
    <row r="1" spans="1:4" x14ac:dyDescent="0.3">
      <c r="D1" s="42"/>
    </row>
    <row r="2" spans="1:4" x14ac:dyDescent="0.3">
      <c r="A2" s="27" t="s">
        <v>46</v>
      </c>
      <c r="B2" s="27" t="s">
        <v>144</v>
      </c>
      <c r="C2" s="27" t="s">
        <v>52</v>
      </c>
    </row>
    <row r="3" spans="1:4" x14ac:dyDescent="0.3">
      <c r="A3" s="102" t="s">
        <v>143</v>
      </c>
      <c r="B3" s="21">
        <v>80</v>
      </c>
      <c r="C3" s="21">
        <f>+B3</f>
        <v>80</v>
      </c>
    </row>
    <row r="4" spans="1:4" x14ac:dyDescent="0.3">
      <c r="A4" s="102"/>
      <c r="B4" s="17"/>
      <c r="C4" s="21"/>
    </row>
    <row r="5" spans="1:4" x14ac:dyDescent="0.3">
      <c r="A5" s="102"/>
      <c r="B5" s="48"/>
      <c r="C5" s="21"/>
    </row>
    <row r="6" spans="1:4" x14ac:dyDescent="0.3">
      <c r="A6" s="102"/>
      <c r="B6" s="17"/>
      <c r="C6" s="21"/>
    </row>
    <row r="7" spans="1:4" x14ac:dyDescent="0.3">
      <c r="A7" s="102"/>
      <c r="B7" s="17"/>
      <c r="C7" s="21"/>
    </row>
    <row r="8" spans="1:4" x14ac:dyDescent="0.3">
      <c r="A8" s="102"/>
      <c r="B8" s="17"/>
      <c r="C8" s="17"/>
    </row>
    <row r="9" spans="1:4" x14ac:dyDescent="0.3">
      <c r="A9" s="102"/>
      <c r="B9" s="17"/>
      <c r="C9" s="17"/>
    </row>
    <row r="10" spans="1:4" ht="15" customHeight="1" x14ac:dyDescent="0.3">
      <c r="A10" s="102"/>
      <c r="B10" s="17"/>
      <c r="C10" s="21"/>
    </row>
    <row r="11" spans="1:4" x14ac:dyDescent="0.3">
      <c r="A11" s="102"/>
      <c r="B11" s="17"/>
      <c r="C11" s="17"/>
    </row>
    <row r="12" spans="1:4" x14ac:dyDescent="0.3">
      <c r="A12" s="102"/>
      <c r="B12" s="17"/>
      <c r="C12" s="21"/>
    </row>
    <row r="13" spans="1:4" x14ac:dyDescent="0.3">
      <c r="A13" s="102"/>
      <c r="B13" s="17"/>
      <c r="C13" s="21"/>
    </row>
    <row r="14" spans="1:4" x14ac:dyDescent="0.3">
      <c r="A14" s="101" t="s">
        <v>47</v>
      </c>
      <c r="B14" s="101"/>
      <c r="C14" s="28">
        <f>SUM(C3:C13)</f>
        <v>80</v>
      </c>
    </row>
  </sheetData>
  <mergeCells count="2">
    <mergeCell ref="A3:A13"/>
    <mergeCell ref="A14:B1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2CED0-84B8-4015-98C7-619E0D945584}">
  <dimension ref="A1:H14"/>
  <sheetViews>
    <sheetView view="pageBreakPreview" zoomScale="93" zoomScaleNormal="100" zoomScaleSheetLayoutView="93" workbookViewId="0">
      <selection activeCell="H16" sqref="H15:H16"/>
    </sheetView>
  </sheetViews>
  <sheetFormatPr baseColWidth="10" defaultColWidth="11.5703125" defaultRowHeight="16.5" x14ac:dyDescent="0.3"/>
  <cols>
    <col min="1" max="1" width="17.7109375" style="16" customWidth="1"/>
    <col min="2" max="18" width="11.5703125" style="16"/>
    <col min="19" max="19" width="12.5703125" style="16" bestFit="1" customWidth="1"/>
    <col min="20" max="21" width="11.5703125" style="16"/>
    <col min="22" max="22" width="8.7109375" style="16" customWidth="1"/>
    <col min="23" max="16384" width="11.5703125" style="16"/>
  </cols>
  <sheetData>
    <row r="1" spans="1:8" x14ac:dyDescent="0.3">
      <c r="F1" s="42"/>
    </row>
    <row r="2" spans="1:8" x14ac:dyDescent="0.3">
      <c r="A2" s="27" t="s">
        <v>46</v>
      </c>
      <c r="B2" s="27" t="s">
        <v>49</v>
      </c>
      <c r="C2" s="27" t="s">
        <v>50</v>
      </c>
      <c r="D2" s="27" t="s">
        <v>137</v>
      </c>
      <c r="E2" s="27" t="s">
        <v>52</v>
      </c>
    </row>
    <row r="3" spans="1:8" x14ac:dyDescent="0.3">
      <c r="A3" s="102" t="s">
        <v>142</v>
      </c>
      <c r="B3" s="21">
        <v>2792</v>
      </c>
      <c r="C3" s="21">
        <v>4.5999999999999996</v>
      </c>
      <c r="D3" s="21">
        <v>0.22</v>
      </c>
      <c r="E3" s="17">
        <f>+B3*C3*D3</f>
        <v>2825.5039999999999</v>
      </c>
    </row>
    <row r="4" spans="1:8" x14ac:dyDescent="0.3">
      <c r="A4" s="102"/>
      <c r="B4" s="21">
        <v>2792</v>
      </c>
      <c r="C4" s="21">
        <v>0.9</v>
      </c>
      <c r="D4" s="21">
        <v>1.1000000000000001</v>
      </c>
      <c r="E4" s="17">
        <f>+B4*C4*D4</f>
        <v>2764.0800000000004</v>
      </c>
    </row>
    <row r="5" spans="1:8" x14ac:dyDescent="0.3">
      <c r="A5" s="102"/>
      <c r="B5" s="21"/>
      <c r="C5" s="21"/>
      <c r="D5" s="17"/>
      <c r="E5" s="21"/>
    </row>
    <row r="6" spans="1:8" x14ac:dyDescent="0.3">
      <c r="A6" s="102"/>
      <c r="B6" s="21"/>
      <c r="C6" s="21"/>
      <c r="D6" s="17"/>
      <c r="E6" s="21"/>
    </row>
    <row r="7" spans="1:8" x14ac:dyDescent="0.3">
      <c r="A7" s="102"/>
      <c r="B7" s="21"/>
      <c r="C7" s="21"/>
      <c r="D7" s="17"/>
      <c r="E7" s="21"/>
    </row>
    <row r="8" spans="1:8" x14ac:dyDescent="0.3">
      <c r="A8" s="102"/>
      <c r="B8" s="21"/>
      <c r="C8" s="21"/>
      <c r="D8" s="17"/>
      <c r="E8" s="17"/>
    </row>
    <row r="9" spans="1:8" x14ac:dyDescent="0.3">
      <c r="A9" s="102"/>
      <c r="B9" s="21"/>
      <c r="C9" s="21"/>
      <c r="D9" s="17"/>
      <c r="E9" s="17"/>
    </row>
    <row r="10" spans="1:8" ht="15" customHeight="1" x14ac:dyDescent="0.3">
      <c r="A10" s="102"/>
      <c r="B10" s="21"/>
      <c r="C10" s="21"/>
      <c r="D10" s="17"/>
      <c r="E10" s="21"/>
    </row>
    <row r="11" spans="1:8" x14ac:dyDescent="0.3">
      <c r="A11" s="102"/>
      <c r="B11" s="21"/>
      <c r="C11" s="21"/>
      <c r="D11" s="17"/>
      <c r="E11" s="17"/>
    </row>
    <row r="12" spans="1:8" x14ac:dyDescent="0.3">
      <c r="A12" s="102"/>
      <c r="B12" s="21"/>
      <c r="C12" s="21"/>
      <c r="D12" s="17"/>
      <c r="E12" s="21"/>
    </row>
    <row r="13" spans="1:8" x14ac:dyDescent="0.3">
      <c r="A13" s="102"/>
      <c r="B13" s="21"/>
      <c r="C13" s="21"/>
      <c r="D13" s="17"/>
      <c r="E13" s="21"/>
    </row>
    <row r="14" spans="1:8" x14ac:dyDescent="0.3">
      <c r="A14" s="101" t="s">
        <v>47</v>
      </c>
      <c r="B14" s="101"/>
      <c r="C14" s="101"/>
      <c r="D14" s="101"/>
      <c r="E14" s="28">
        <f>SUM(E3:E13)</f>
        <v>5589.5840000000007</v>
      </c>
      <c r="H14" s="42"/>
    </row>
  </sheetData>
  <mergeCells count="2">
    <mergeCell ref="A3:A13"/>
    <mergeCell ref="A14:D1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EB486-BE69-45B7-830D-6F99E5901A43}">
  <dimension ref="A1:F15"/>
  <sheetViews>
    <sheetView view="pageBreakPreview" zoomScale="87" zoomScaleNormal="100" zoomScaleSheetLayoutView="87" workbookViewId="0">
      <selection activeCell="K15" sqref="K15"/>
    </sheetView>
  </sheetViews>
  <sheetFormatPr baseColWidth="10" defaultColWidth="11.5703125" defaultRowHeight="16.5" x14ac:dyDescent="0.3"/>
  <cols>
    <col min="1" max="18" width="11.5703125" style="16"/>
    <col min="19" max="19" width="12.5703125" style="16" bestFit="1" customWidth="1"/>
    <col min="20" max="21" width="11.5703125" style="16"/>
    <col min="22" max="22" width="8.7109375" style="16" customWidth="1"/>
    <col min="23" max="16384" width="11.5703125" style="16"/>
  </cols>
  <sheetData>
    <row r="1" spans="1:6" x14ac:dyDescent="0.3">
      <c r="F1" s="42"/>
    </row>
    <row r="2" spans="1:6" x14ac:dyDescent="0.3">
      <c r="A2" s="27" t="s">
        <v>46</v>
      </c>
      <c r="B2" s="27" t="s">
        <v>49</v>
      </c>
      <c r="C2" s="27" t="s">
        <v>50</v>
      </c>
      <c r="D2" s="27" t="s">
        <v>137</v>
      </c>
      <c r="E2" s="27" t="s">
        <v>52</v>
      </c>
      <c r="F2" s="27" t="s">
        <v>165</v>
      </c>
    </row>
    <row r="3" spans="1:6" x14ac:dyDescent="0.3">
      <c r="A3" s="102" t="s">
        <v>164</v>
      </c>
      <c r="B3" s="21">
        <v>2792</v>
      </c>
      <c r="C3" s="21">
        <v>4.5999999999999996</v>
      </c>
      <c r="D3" s="21">
        <v>0.22</v>
      </c>
      <c r="E3" s="17">
        <f>+B3*C3*D3</f>
        <v>2825.5039999999999</v>
      </c>
      <c r="F3" s="17" t="s">
        <v>166</v>
      </c>
    </row>
    <row r="4" spans="1:6" x14ac:dyDescent="0.3">
      <c r="A4" s="102"/>
      <c r="B4" s="21">
        <v>2792</v>
      </c>
      <c r="C4" s="21">
        <v>0.9</v>
      </c>
      <c r="D4" s="21">
        <v>1.1000000000000001</v>
      </c>
      <c r="E4" s="17">
        <f>+B4*C4*D4</f>
        <v>2764.0800000000004</v>
      </c>
      <c r="F4" s="17" t="s">
        <v>166</v>
      </c>
    </row>
    <row r="5" spans="1:6" x14ac:dyDescent="0.3">
      <c r="A5" s="102"/>
      <c r="B5" s="21">
        <v>150</v>
      </c>
      <c r="C5" s="21">
        <v>4.3</v>
      </c>
      <c r="D5" s="21">
        <v>0.4</v>
      </c>
      <c r="E5" s="17">
        <f>+B5*C5*D5</f>
        <v>258</v>
      </c>
      <c r="F5" s="17" t="s">
        <v>127</v>
      </c>
    </row>
    <row r="6" spans="1:6" x14ac:dyDescent="0.3">
      <c r="A6" s="102"/>
      <c r="B6" s="21">
        <v>800</v>
      </c>
      <c r="C6" s="21">
        <v>0.6</v>
      </c>
      <c r="D6" s="21">
        <v>1</v>
      </c>
      <c r="E6" s="17">
        <f>+B6*C6*D6</f>
        <v>480</v>
      </c>
      <c r="F6" s="17" t="s">
        <v>128</v>
      </c>
    </row>
    <row r="7" spans="1:6" x14ac:dyDescent="0.3">
      <c r="A7" s="102"/>
      <c r="B7" s="21"/>
      <c r="C7" s="21"/>
      <c r="D7" s="17"/>
      <c r="E7" s="21"/>
      <c r="F7" s="17"/>
    </row>
    <row r="8" spans="1:6" x14ac:dyDescent="0.3">
      <c r="A8" s="102"/>
      <c r="B8" s="21"/>
      <c r="C8" s="21"/>
      <c r="D8" s="17"/>
      <c r="E8" s="21"/>
      <c r="F8" s="17"/>
    </row>
    <row r="9" spans="1:6" x14ac:dyDescent="0.3">
      <c r="A9" s="102"/>
      <c r="B9" s="21"/>
      <c r="C9" s="21"/>
      <c r="D9" s="17"/>
      <c r="E9" s="17"/>
      <c r="F9" s="17"/>
    </row>
    <row r="10" spans="1:6" x14ac:dyDescent="0.3">
      <c r="A10" s="102"/>
      <c r="B10" s="21"/>
      <c r="C10" s="21"/>
      <c r="D10" s="17"/>
      <c r="E10" s="17"/>
      <c r="F10" s="17"/>
    </row>
    <row r="11" spans="1:6" ht="15" customHeight="1" x14ac:dyDescent="0.3">
      <c r="A11" s="102"/>
      <c r="B11" s="21"/>
      <c r="C11" s="21"/>
      <c r="D11" s="17"/>
      <c r="E11" s="21"/>
      <c r="F11" s="17"/>
    </row>
    <row r="12" spans="1:6" x14ac:dyDescent="0.3">
      <c r="A12" s="102"/>
      <c r="B12" s="21"/>
      <c r="C12" s="21"/>
      <c r="D12" s="17"/>
      <c r="E12" s="17"/>
      <c r="F12" s="17"/>
    </row>
    <row r="13" spans="1:6" x14ac:dyDescent="0.3">
      <c r="A13" s="102"/>
      <c r="B13" s="21"/>
      <c r="C13" s="21"/>
      <c r="D13" s="17"/>
      <c r="E13" s="21"/>
      <c r="F13" s="17"/>
    </row>
    <row r="14" spans="1:6" x14ac:dyDescent="0.3">
      <c r="A14" s="102"/>
      <c r="B14" s="21"/>
      <c r="C14" s="21"/>
      <c r="D14" s="17"/>
      <c r="E14" s="21"/>
      <c r="F14" s="17"/>
    </row>
    <row r="15" spans="1:6" x14ac:dyDescent="0.3">
      <c r="A15" s="101" t="s">
        <v>47</v>
      </c>
      <c r="B15" s="101"/>
      <c r="C15" s="101"/>
      <c r="D15" s="101"/>
      <c r="E15" s="28">
        <f>SUM(E3:E14)</f>
        <v>6327.5840000000007</v>
      </c>
      <c r="F15" s="17"/>
    </row>
  </sheetData>
  <mergeCells count="2">
    <mergeCell ref="A3:A14"/>
    <mergeCell ref="A15:D1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5734D-789A-49D1-ACEF-CA76213671A9}">
  <dimension ref="A1:D14"/>
  <sheetViews>
    <sheetView view="pageBreakPreview" zoomScale="98" zoomScaleNormal="100" zoomScaleSheetLayoutView="98" workbookViewId="0">
      <selection activeCell="E10" sqref="E10"/>
    </sheetView>
  </sheetViews>
  <sheetFormatPr baseColWidth="10" defaultColWidth="11.5703125" defaultRowHeight="16.5" x14ac:dyDescent="0.3"/>
  <cols>
    <col min="1" max="1" width="16.5703125" style="16" customWidth="1"/>
    <col min="2" max="2" width="17.85546875" style="16" customWidth="1"/>
    <col min="3" max="16" width="11.5703125" style="16"/>
    <col min="17" max="17" width="12.5703125" style="16" bestFit="1" customWidth="1"/>
    <col min="18" max="19" width="11.5703125" style="16"/>
    <col min="20" max="20" width="8.7109375" style="16" customWidth="1"/>
    <col min="21" max="16384" width="11.5703125" style="16"/>
  </cols>
  <sheetData>
    <row r="1" spans="1:4" x14ac:dyDescent="0.3">
      <c r="D1" s="42"/>
    </row>
    <row r="2" spans="1:4" x14ac:dyDescent="0.3">
      <c r="A2" s="27" t="s">
        <v>46</v>
      </c>
      <c r="B2" s="27" t="s">
        <v>144</v>
      </c>
      <c r="C2" s="27" t="s">
        <v>52</v>
      </c>
    </row>
    <row r="3" spans="1:4" x14ac:dyDescent="0.3">
      <c r="A3" s="102" t="s">
        <v>171</v>
      </c>
      <c r="B3" s="21">
        <v>1</v>
      </c>
      <c r="C3" s="21">
        <f>+B3</f>
        <v>1</v>
      </c>
    </row>
    <row r="4" spans="1:4" x14ac:dyDescent="0.3">
      <c r="A4" s="102"/>
      <c r="B4" s="17"/>
      <c r="C4" s="21"/>
    </row>
    <row r="5" spans="1:4" x14ac:dyDescent="0.3">
      <c r="A5" s="102"/>
      <c r="B5" s="48"/>
      <c r="C5" s="21"/>
    </row>
    <row r="6" spans="1:4" x14ac:dyDescent="0.3">
      <c r="A6" s="102"/>
      <c r="B6" s="17"/>
      <c r="C6" s="21"/>
    </row>
    <row r="7" spans="1:4" x14ac:dyDescent="0.3">
      <c r="A7" s="102"/>
      <c r="B7" s="17"/>
      <c r="C7" s="21"/>
    </row>
    <row r="8" spans="1:4" x14ac:dyDescent="0.3">
      <c r="A8" s="102"/>
      <c r="B8" s="17"/>
      <c r="C8" s="17"/>
    </row>
    <row r="9" spans="1:4" x14ac:dyDescent="0.3">
      <c r="A9" s="102"/>
      <c r="B9" s="17"/>
      <c r="C9" s="17"/>
    </row>
    <row r="10" spans="1:4" ht="15" customHeight="1" x14ac:dyDescent="0.3">
      <c r="A10" s="102"/>
      <c r="B10" s="17"/>
      <c r="C10" s="21"/>
    </row>
    <row r="11" spans="1:4" x14ac:dyDescent="0.3">
      <c r="A11" s="102"/>
      <c r="B11" s="17"/>
      <c r="C11" s="17"/>
    </row>
    <row r="12" spans="1:4" x14ac:dyDescent="0.3">
      <c r="A12" s="102"/>
      <c r="B12" s="17"/>
      <c r="C12" s="21"/>
    </row>
    <row r="13" spans="1:4" x14ac:dyDescent="0.3">
      <c r="A13" s="102"/>
      <c r="B13" s="17"/>
      <c r="C13" s="21"/>
    </row>
    <row r="14" spans="1:4" x14ac:dyDescent="0.3">
      <c r="A14" s="101" t="s">
        <v>47</v>
      </c>
      <c r="B14" s="101"/>
      <c r="C14" s="28">
        <f>SUM(C3:C13)</f>
        <v>1</v>
      </c>
    </row>
  </sheetData>
  <mergeCells count="2">
    <mergeCell ref="A3:A13"/>
    <mergeCell ref="A14:B1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299D3-9018-4407-ABE0-F478922AF092}">
  <dimension ref="B2:G14"/>
  <sheetViews>
    <sheetView view="pageBreakPreview" zoomScale="95" zoomScaleNormal="100" zoomScaleSheetLayoutView="95" workbookViewId="0">
      <selection activeCell="K9" sqref="K9"/>
    </sheetView>
  </sheetViews>
  <sheetFormatPr baseColWidth="10" defaultColWidth="11.5703125" defaultRowHeight="16.5" x14ac:dyDescent="0.3"/>
  <cols>
    <col min="1" max="1" width="11.5703125" style="16"/>
    <col min="2" max="2" width="18" style="16" customWidth="1"/>
    <col min="3" max="3" width="16.7109375" style="16" customWidth="1"/>
    <col min="4" max="4" width="11.5703125" style="16"/>
    <col min="5" max="5" width="13.28515625" style="16" bestFit="1" customWidth="1"/>
    <col min="6" max="6" width="9.85546875" style="16" bestFit="1" customWidth="1"/>
    <col min="7" max="11" width="11.5703125" style="16"/>
    <col min="12" max="12" width="12.5703125" style="16" bestFit="1" customWidth="1"/>
    <col min="13" max="14" width="11.5703125" style="16"/>
    <col min="15" max="15" width="8.7109375" style="16" customWidth="1"/>
    <col min="16" max="16384" width="11.5703125" style="16"/>
  </cols>
  <sheetData>
    <row r="2" spans="2:7" ht="14.1" x14ac:dyDescent="0.3">
      <c r="B2" s="27" t="s">
        <v>46</v>
      </c>
      <c r="C2" s="27" t="s">
        <v>48</v>
      </c>
      <c r="D2" s="27" t="s">
        <v>49</v>
      </c>
      <c r="E2" s="27" t="s">
        <v>50</v>
      </c>
      <c r="F2" s="27" t="s">
        <v>114</v>
      </c>
      <c r="G2" s="27" t="s">
        <v>52</v>
      </c>
    </row>
    <row r="3" spans="2:7" ht="14.1" x14ac:dyDescent="0.3">
      <c r="B3" s="102" t="s">
        <v>112</v>
      </c>
      <c r="C3" s="54" t="s">
        <v>145</v>
      </c>
      <c r="D3" s="21">
        <v>2792</v>
      </c>
      <c r="E3" s="21">
        <v>5</v>
      </c>
      <c r="F3" s="17"/>
      <c r="G3" s="21">
        <f>+D3*E3</f>
        <v>13960</v>
      </c>
    </row>
    <row r="4" spans="2:7" ht="14.1" x14ac:dyDescent="0.3">
      <c r="B4" s="102"/>
      <c r="C4" s="54" t="s">
        <v>115</v>
      </c>
      <c r="D4" s="21">
        <v>54</v>
      </c>
      <c r="E4" s="21">
        <v>1</v>
      </c>
      <c r="F4" s="21">
        <v>10</v>
      </c>
      <c r="G4" s="21">
        <f>+D4*E4*F4</f>
        <v>540</v>
      </c>
    </row>
    <row r="5" spans="2:7" ht="33" x14ac:dyDescent="0.3">
      <c r="B5" s="102"/>
      <c r="C5" s="55" t="s">
        <v>146</v>
      </c>
      <c r="D5" s="21">
        <v>10</v>
      </c>
      <c r="E5" s="21">
        <v>1.1000000000000001</v>
      </c>
      <c r="F5" s="21">
        <v>61</v>
      </c>
      <c r="G5" s="21">
        <f>+D5*E5*F5</f>
        <v>671</v>
      </c>
    </row>
    <row r="6" spans="2:7" ht="14.1" x14ac:dyDescent="0.3">
      <c r="B6" s="102"/>
      <c r="C6" s="17"/>
      <c r="D6" s="21"/>
      <c r="E6" s="21"/>
      <c r="F6" s="17"/>
      <c r="G6" s="17"/>
    </row>
    <row r="7" spans="2:7" ht="14.1" x14ac:dyDescent="0.3">
      <c r="B7" s="102"/>
      <c r="C7" s="17"/>
      <c r="D7" s="21"/>
      <c r="E7" s="21"/>
      <c r="F7" s="17"/>
      <c r="G7" s="21"/>
    </row>
    <row r="8" spans="2:7" ht="14.1" x14ac:dyDescent="0.3">
      <c r="B8" s="102"/>
      <c r="C8" s="17"/>
      <c r="D8" s="21"/>
      <c r="E8" s="21"/>
      <c r="F8" s="17"/>
      <c r="G8" s="17"/>
    </row>
    <row r="9" spans="2:7" ht="14.1" x14ac:dyDescent="0.3">
      <c r="B9" s="102"/>
      <c r="C9" s="17"/>
      <c r="D9" s="21"/>
      <c r="E9" s="21"/>
      <c r="F9" s="17"/>
      <c r="G9" s="17"/>
    </row>
    <row r="10" spans="2:7" ht="14.1" x14ac:dyDescent="0.3">
      <c r="B10" s="102"/>
      <c r="C10" s="17"/>
      <c r="D10" s="21"/>
      <c r="E10" s="21"/>
      <c r="F10" s="17"/>
      <c r="G10" s="21"/>
    </row>
    <row r="11" spans="2:7" ht="14.1" x14ac:dyDescent="0.3">
      <c r="B11" s="102"/>
      <c r="C11" s="17"/>
      <c r="D11" s="21"/>
      <c r="E11" s="21"/>
      <c r="F11" s="17"/>
      <c r="G11" s="17"/>
    </row>
    <row r="12" spans="2:7" ht="14.1" x14ac:dyDescent="0.3">
      <c r="B12" s="102"/>
      <c r="C12" s="17"/>
      <c r="D12" s="21"/>
      <c r="E12" s="21"/>
      <c r="F12" s="17"/>
      <c r="G12" s="21"/>
    </row>
    <row r="13" spans="2:7" x14ac:dyDescent="0.3">
      <c r="B13" s="102"/>
      <c r="C13" s="17"/>
      <c r="D13" s="21"/>
      <c r="E13" s="21"/>
      <c r="F13" s="17"/>
      <c r="G13" s="21"/>
    </row>
    <row r="14" spans="2:7" x14ac:dyDescent="0.3">
      <c r="B14" s="101" t="s">
        <v>47</v>
      </c>
      <c r="C14" s="101"/>
      <c r="D14" s="101"/>
      <c r="E14" s="101"/>
      <c r="F14" s="101"/>
      <c r="G14" s="28">
        <f>SUM(G3:G13)</f>
        <v>15171</v>
      </c>
    </row>
  </sheetData>
  <mergeCells count="2">
    <mergeCell ref="B14:F14"/>
    <mergeCell ref="B3:B13"/>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3F51C-B835-43AB-9D42-D70F2B46604C}">
  <dimension ref="B2:G12"/>
  <sheetViews>
    <sheetView view="pageBreakPreview" zoomScaleNormal="100" zoomScaleSheetLayoutView="100" workbookViewId="0">
      <selection activeCell="P10" sqref="P10"/>
    </sheetView>
  </sheetViews>
  <sheetFormatPr baseColWidth="10" defaultColWidth="11.5703125" defaultRowHeight="16.5" x14ac:dyDescent="0.3"/>
  <cols>
    <col min="1" max="2" width="11.5703125" style="16"/>
    <col min="3" max="3" width="12.7109375" style="16" bestFit="1" customWidth="1"/>
    <col min="4" max="4" width="11.5703125" style="16"/>
    <col min="5" max="5" width="13.28515625" style="16" bestFit="1" customWidth="1"/>
    <col min="6" max="6" width="9.85546875" style="16" bestFit="1" customWidth="1"/>
    <col min="7" max="7" width="11.5703125" style="16"/>
    <col min="8" max="8" width="12.42578125" style="16" bestFit="1" customWidth="1"/>
    <col min="9" max="9" width="11.5703125" style="16"/>
    <col min="10" max="10" width="17.85546875" style="16" customWidth="1"/>
    <col min="11" max="16" width="11.5703125" style="16"/>
    <col min="17" max="17" width="28.140625" style="16" customWidth="1"/>
    <col min="18" max="33" width="11.5703125" style="16"/>
    <col min="34" max="34" width="12.5703125" style="16" bestFit="1" customWidth="1"/>
    <col min="35" max="36" width="11.5703125" style="16"/>
    <col min="37" max="37" width="8.7109375" style="16" customWidth="1"/>
    <col min="38" max="16384" width="11.5703125" style="16"/>
  </cols>
  <sheetData>
    <row r="2" spans="2:7" x14ac:dyDescent="0.3">
      <c r="B2" s="27" t="s">
        <v>46</v>
      </c>
      <c r="C2" s="27" t="s">
        <v>48</v>
      </c>
      <c r="D2" s="27" t="s">
        <v>49</v>
      </c>
      <c r="E2" s="27" t="s">
        <v>50</v>
      </c>
      <c r="F2" s="27" t="s">
        <v>51</v>
      </c>
      <c r="G2" s="27" t="s">
        <v>52</v>
      </c>
    </row>
    <row r="3" spans="2:7" ht="16.5" customHeight="1" x14ac:dyDescent="0.3">
      <c r="B3" s="86" t="s">
        <v>140</v>
      </c>
      <c r="C3" s="54" t="s">
        <v>147</v>
      </c>
      <c r="D3" s="21">
        <v>2792</v>
      </c>
      <c r="E3" s="21">
        <v>5</v>
      </c>
      <c r="F3" s="17">
        <v>0.18</v>
      </c>
      <c r="G3" s="21">
        <f>+D3*E3*F3</f>
        <v>2512.7999999999997</v>
      </c>
    </row>
    <row r="4" spans="2:7" x14ac:dyDescent="0.3">
      <c r="B4" s="87"/>
      <c r="C4" s="54" t="s">
        <v>115</v>
      </c>
      <c r="D4" s="21">
        <v>54</v>
      </c>
      <c r="E4" s="21">
        <v>1</v>
      </c>
      <c r="F4" s="17">
        <f>10*0.15</f>
        <v>1.5</v>
      </c>
      <c r="G4" s="21">
        <f t="shared" ref="G4:G5" si="0">+D4*E4*F4</f>
        <v>81</v>
      </c>
    </row>
    <row r="5" spans="2:7" ht="33" x14ac:dyDescent="0.3">
      <c r="B5" s="87"/>
      <c r="C5" s="55" t="s">
        <v>146</v>
      </c>
      <c r="D5" s="21">
        <v>10</v>
      </c>
      <c r="E5" s="21">
        <v>1.1000000000000001</v>
      </c>
      <c r="F5" s="17">
        <f>61*0.15</f>
        <v>9.15</v>
      </c>
      <c r="G5" s="17">
        <f t="shared" si="0"/>
        <v>100.65</v>
      </c>
    </row>
    <row r="6" spans="2:7" x14ac:dyDescent="0.3">
      <c r="B6" s="87"/>
      <c r="C6" s="55"/>
      <c r="D6" s="21"/>
      <c r="E6" s="21"/>
      <c r="F6" s="17"/>
      <c r="G6" s="17"/>
    </row>
    <row r="7" spans="2:7" x14ac:dyDescent="0.3">
      <c r="B7" s="87"/>
      <c r="C7" s="55"/>
      <c r="D7" s="21"/>
      <c r="E7" s="21"/>
      <c r="F7" s="17"/>
      <c r="G7" s="17"/>
    </row>
    <row r="8" spans="2:7" x14ac:dyDescent="0.3">
      <c r="B8" s="87"/>
      <c r="C8" s="55"/>
      <c r="D8" s="21"/>
      <c r="E8" s="21"/>
      <c r="F8" s="17"/>
      <c r="G8" s="17"/>
    </row>
    <row r="9" spans="2:7" x14ac:dyDescent="0.3">
      <c r="B9" s="87"/>
      <c r="C9" s="55"/>
      <c r="D9" s="21"/>
      <c r="E9" s="21"/>
      <c r="F9" s="17"/>
      <c r="G9" s="17"/>
    </row>
    <row r="10" spans="2:7" x14ac:dyDescent="0.3">
      <c r="B10" s="87"/>
      <c r="C10" s="55"/>
      <c r="D10" s="21"/>
      <c r="E10" s="21"/>
      <c r="F10" s="17"/>
      <c r="G10" s="17"/>
    </row>
    <row r="11" spans="2:7" x14ac:dyDescent="0.3">
      <c r="B11" s="88"/>
      <c r="C11" s="17"/>
      <c r="D11" s="21"/>
      <c r="E11" s="21"/>
      <c r="F11" s="17"/>
      <c r="G11" s="17"/>
    </row>
    <row r="12" spans="2:7" x14ac:dyDescent="0.3">
      <c r="B12" s="101" t="s">
        <v>47</v>
      </c>
      <c r="C12" s="101"/>
      <c r="D12" s="101"/>
      <c r="E12" s="101"/>
      <c r="F12" s="101"/>
      <c r="G12" s="28">
        <f>SUM(G3:G11)</f>
        <v>2694.45</v>
      </c>
    </row>
  </sheetData>
  <mergeCells count="2">
    <mergeCell ref="B12:F12"/>
    <mergeCell ref="B3:B1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94AA2-E1F3-45EF-8C54-DC002BB8BDAA}">
  <dimension ref="A1:F14"/>
  <sheetViews>
    <sheetView view="pageBreakPreview" zoomScale="84" zoomScaleNormal="100" zoomScaleSheetLayoutView="84" workbookViewId="0">
      <selection activeCell="I8" sqref="I8"/>
    </sheetView>
  </sheetViews>
  <sheetFormatPr baseColWidth="10" defaultColWidth="11.5703125" defaultRowHeight="16.5" x14ac:dyDescent="0.3"/>
  <cols>
    <col min="1" max="1" width="17.140625" style="16" customWidth="1"/>
    <col min="2" max="18" width="11.5703125" style="16"/>
    <col min="19" max="19" width="12.5703125" style="16" bestFit="1" customWidth="1"/>
    <col min="20" max="21" width="11.5703125" style="16"/>
    <col min="22" max="22" width="8.7109375" style="16" customWidth="1"/>
    <col min="23" max="16384" width="11.5703125" style="16"/>
  </cols>
  <sheetData>
    <row r="1" spans="1:6" x14ac:dyDescent="0.3">
      <c r="F1" s="42"/>
    </row>
    <row r="2" spans="1:6" x14ac:dyDescent="0.3">
      <c r="A2" s="27" t="s">
        <v>46</v>
      </c>
      <c r="B2" s="27" t="s">
        <v>49</v>
      </c>
      <c r="C2" s="27" t="s">
        <v>50</v>
      </c>
      <c r="D2" s="27" t="s">
        <v>137</v>
      </c>
      <c r="E2" s="27" t="s">
        <v>52</v>
      </c>
    </row>
    <row r="3" spans="1:6" x14ac:dyDescent="0.3">
      <c r="A3" s="102" t="s">
        <v>142</v>
      </c>
      <c r="B3" s="21">
        <v>800</v>
      </c>
      <c r="C3" s="21">
        <v>0.6</v>
      </c>
      <c r="D3" s="21">
        <v>0.2</v>
      </c>
      <c r="E3" s="21">
        <f>+B3*C3*D3</f>
        <v>96</v>
      </c>
    </row>
    <row r="4" spans="1:6" x14ac:dyDescent="0.3">
      <c r="A4" s="102"/>
      <c r="B4" s="21">
        <f>2792*1.5</f>
        <v>4188</v>
      </c>
      <c r="C4" s="21">
        <v>0.8</v>
      </c>
      <c r="D4" s="17">
        <v>0.35</v>
      </c>
      <c r="E4" s="17">
        <f>+B4*C4*D4</f>
        <v>1172.6399999999999</v>
      </c>
    </row>
    <row r="5" spans="1:6" x14ac:dyDescent="0.3">
      <c r="A5" s="102"/>
      <c r="B5" s="21"/>
      <c r="C5" s="21"/>
      <c r="D5" s="17"/>
      <c r="E5" s="21"/>
    </row>
    <row r="6" spans="1:6" x14ac:dyDescent="0.3">
      <c r="A6" s="102"/>
      <c r="B6" s="21"/>
      <c r="C6" s="21"/>
      <c r="D6" s="17"/>
      <c r="E6" s="21"/>
    </row>
    <row r="7" spans="1:6" x14ac:dyDescent="0.3">
      <c r="A7" s="102"/>
      <c r="B7" s="21"/>
      <c r="C7" s="21"/>
      <c r="D7" s="17"/>
      <c r="E7" s="21"/>
    </row>
    <row r="8" spans="1:6" x14ac:dyDescent="0.3">
      <c r="A8" s="102"/>
      <c r="B8" s="21"/>
      <c r="C8" s="21"/>
      <c r="D8" s="17"/>
      <c r="E8" s="17"/>
    </row>
    <row r="9" spans="1:6" x14ac:dyDescent="0.3">
      <c r="A9" s="102"/>
      <c r="B9" s="21"/>
      <c r="C9" s="21"/>
      <c r="D9" s="17"/>
      <c r="E9" s="17"/>
    </row>
    <row r="10" spans="1:6" ht="15" customHeight="1" x14ac:dyDescent="0.3">
      <c r="A10" s="102"/>
      <c r="B10" s="21"/>
      <c r="C10" s="21"/>
      <c r="D10" s="17"/>
      <c r="E10" s="21"/>
    </row>
    <row r="11" spans="1:6" x14ac:dyDescent="0.3">
      <c r="A11" s="102"/>
      <c r="B11" s="21"/>
      <c r="C11" s="21"/>
      <c r="D11" s="17"/>
      <c r="E11" s="17"/>
    </row>
    <row r="12" spans="1:6" x14ac:dyDescent="0.3">
      <c r="A12" s="102"/>
      <c r="B12" s="21"/>
      <c r="C12" s="21"/>
      <c r="D12" s="17"/>
      <c r="E12" s="21"/>
    </row>
    <row r="13" spans="1:6" x14ac:dyDescent="0.3">
      <c r="A13" s="102"/>
      <c r="B13" s="21"/>
      <c r="C13" s="21"/>
      <c r="D13" s="17"/>
      <c r="E13" s="21"/>
    </row>
    <row r="14" spans="1:6" x14ac:dyDescent="0.3">
      <c r="A14" s="101" t="s">
        <v>47</v>
      </c>
      <c r="B14" s="101"/>
      <c r="C14" s="101"/>
      <c r="D14" s="101"/>
      <c r="E14" s="28">
        <f>SUM(E3:E13)</f>
        <v>1268.6399999999999</v>
      </c>
    </row>
  </sheetData>
  <mergeCells count="2">
    <mergeCell ref="A3:A13"/>
    <mergeCell ref="A14:D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vt:i4>
      </vt:variant>
    </vt:vector>
  </HeadingPairs>
  <TitlesOfParts>
    <vt:vector size="26" baseType="lpstr">
      <vt:lpstr>Cantidades de Obra </vt:lpstr>
      <vt:lpstr>PPTO</vt:lpstr>
      <vt:lpstr>1.1</vt:lpstr>
      <vt:lpstr>1.2</vt:lpstr>
      <vt:lpstr>1.3</vt:lpstr>
      <vt:lpstr>1.4</vt:lpstr>
      <vt:lpstr>1.5</vt:lpstr>
      <vt:lpstr>1.6</vt:lpstr>
      <vt:lpstr>1.7</vt:lpstr>
      <vt:lpstr>1.8</vt:lpstr>
      <vt:lpstr>1.9</vt:lpstr>
      <vt:lpstr>1.12</vt:lpstr>
      <vt:lpstr>1.11</vt:lpstr>
      <vt:lpstr>1.13</vt:lpstr>
      <vt:lpstr>1.14</vt:lpstr>
      <vt:lpstr>1.15</vt:lpstr>
      <vt:lpstr>2.1</vt:lpstr>
      <vt:lpstr>2.2</vt:lpstr>
      <vt:lpstr>2.3</vt:lpstr>
      <vt:lpstr>OE 1</vt:lpstr>
      <vt:lpstr>OE 2</vt:lpstr>
      <vt:lpstr>OE 3</vt:lpstr>
      <vt:lpstr>OE 4</vt:lpstr>
      <vt:lpstr>OE 5</vt:lpstr>
      <vt:lpstr>OE 6</vt:lpstr>
      <vt:lpstr>PPTO!Área_de_impresión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Usuario</cp:lastModifiedBy>
  <cp:lastPrinted>2022-04-26T23:56:42Z</cp:lastPrinted>
  <dcterms:created xsi:type="dcterms:W3CDTF">2022-02-14T15:26:40Z</dcterms:created>
  <dcterms:modified xsi:type="dcterms:W3CDTF">2022-07-29T04:14:44Z</dcterms:modified>
</cp:coreProperties>
</file>